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harts/chart10.xml" ContentType="application/vnd.openxmlformats-officedocument.drawingml.chart+xml"/>
  <Override PartName="/xl/drawings/drawing9.xml" ContentType="application/vnd.openxmlformats-officedocument.drawing+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10.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12.xml" ContentType="application/vnd.openxmlformats-officedocument.drawing+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4.xml" ContentType="application/vnd.openxmlformats-officedocument.drawing+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5.xml" ContentType="application/vnd.openxmlformats-officedocument.drawing+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6.xml" ContentType="application/vnd.openxmlformats-officedocument.drawing+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5.xml" ContentType="application/vnd.openxmlformats-officedocument.spreadsheetml.pivotTable+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8"/>
  <workbookPr hidePivotFieldList="1" defaultThemeVersion="166925"/>
  <mc:AlternateContent xmlns:mc="http://schemas.openxmlformats.org/markup-compatibility/2006">
    <mc:Choice Requires="x15">
      <x15ac:absPath xmlns:x15ac="http://schemas.microsoft.com/office/spreadsheetml/2010/11/ac" url="/Users/aleksandarpeshev/Desktop/OpenClassrooms Projects/Project 1 - AusEnergy/Docx/Peshev_Aleksandar_slidedeck_&amp;workbook_1_122022/"/>
    </mc:Choice>
  </mc:AlternateContent>
  <xr:revisionPtr revIDLastSave="0" documentId="13_ncr:1_{A339C065-45C8-254E-8EF8-51B8B216C8E0}" xr6:coauthVersionLast="40" xr6:coauthVersionMax="47" xr10:uidLastSave="{00000000-0000-0000-0000-000000000000}"/>
  <bookViews>
    <workbookView xWindow="0" yWindow="740" windowWidth="34560" windowHeight="21600" activeTab="24" xr2:uid="{38E34F52-99CE-1748-BCE6-A469821C3AAF}"/>
  </bookViews>
  <sheets>
    <sheet name="Cover Page" sheetId="48" r:id="rId1"/>
    <sheet name="Energy demand" sheetId="5" r:id="rId2"/>
    <sheet name="Summary" sheetId="39" r:id="rId3"/>
    <sheet name="Summary.  " sheetId="6" state="hidden" r:id="rId4"/>
    <sheet name="Demand over Time" sheetId="8" state="hidden" r:id="rId5"/>
    <sheet name="Top and Bottom 20" sheetId="13" r:id="rId6"/>
    <sheet name="Demand over time cc  " sheetId="11" state="hidden" r:id="rId7"/>
    <sheet name="Demand over time " sheetId="36" r:id="rId8"/>
    <sheet name="Demand over time 2 " sheetId="12" state="hidden" r:id="rId9"/>
    <sheet name="Effect of Weather c" sheetId="15" state="hidden" r:id="rId10"/>
    <sheet name="Effect of temperature " sheetId="35" state="hidden" r:id="rId11"/>
    <sheet name="Effect of weather." sheetId="33" r:id="rId12"/>
    <sheet name="Effect of temperature on demand" sheetId="32" state="hidden" r:id="rId13"/>
    <sheet name="Effect of Solar Exposure" sheetId="16" state="hidden" r:id="rId14"/>
    <sheet name="Effect of rainfall on demand" sheetId="18" state="hidden" r:id="rId15"/>
    <sheet name="YoY energy demand comparison c" sheetId="20" state="hidden" r:id="rId16"/>
    <sheet name=" Effect of Temp and Hols" sheetId="38" state="hidden" r:id="rId17"/>
    <sheet name="Sheet6" sheetId="46" state="hidden" r:id="rId18"/>
    <sheet name="Effect of Temp and Hols." sheetId="47" r:id="rId19"/>
    <sheet name="YoY energy demand comparison" sheetId="34" r:id="rId20"/>
    <sheet name="energy_holidays" sheetId="40" state="hidden" r:id="rId21"/>
    <sheet name="Sheet1" sheetId="41" state="hidden" r:id="rId22"/>
    <sheet name="School days" sheetId="43" state="hidden" r:id="rId23"/>
    <sheet name="Holidayz" sheetId="42" state="hidden" r:id="rId24"/>
    <sheet name="Demand by day of week" sheetId="31" r:id="rId25"/>
    <sheet name="Full data" sheetId="1" state="hidden" r:id="rId26"/>
    <sheet name="Holidays" sheetId="4" state="hidden" r:id="rId27"/>
    <sheet name="Date Breakdown" sheetId="3" state="hidden" r:id="rId28"/>
  </sheets>
  <externalReferences>
    <externalReference r:id="rId29"/>
    <externalReference r:id="rId30"/>
  </externalReferences>
  <definedNames>
    <definedName name="_xlnm._FilterDatabase" localSheetId="1" hidden="1">'Energy demand'!$A$1:$N$2107</definedName>
    <definedName name="EnergyDemand" localSheetId="25">'Full data'!$A$1:$G$2107</definedName>
    <definedName name="Slicer_Years__Year">#N/A</definedName>
  </definedNames>
  <calcPr calcId="191029"/>
  <pivotCaches>
    <pivotCache cacheId="0" r:id="rId31"/>
    <pivotCache cacheId="1" r:id="rId32"/>
    <pivotCache cacheId="2" r:id="rId33"/>
    <pivotCache cacheId="3" r:id="rId34"/>
    <pivotCache cacheId="4" r:id="rId35"/>
  </pivotCaches>
  <extLst>
    <ext xmlns:x14="http://schemas.microsoft.com/office/spreadsheetml/2009/9/main" uri="{BBE1A952-AA13-448e-AADC-164F8A28A991}">
      <x14:slicerCaches>
        <x14:slicerCache r:id="rId3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5" i="39" l="1"/>
  <c r="E4" i="39"/>
  <c r="D6" i="39"/>
  <c r="D5" i="39"/>
  <c r="D4" i="39"/>
  <c r="C5" i="39"/>
  <c r="C4" i="39"/>
  <c r="B6" i="39"/>
  <c r="B5" i="39"/>
  <c r="B4" i="39"/>
  <c r="G2" i="5" l="1"/>
  <c r="F2" i="5"/>
  <c r="G2076" i="5"/>
  <c r="F4" i="5" l="1"/>
  <c r="G3" i="5" l="1"/>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 r="G1817" i="5"/>
  <c r="G1818" i="5"/>
  <c r="G1819" i="5"/>
  <c r="G1820" i="5"/>
  <c r="G1821" i="5"/>
  <c r="G1822" i="5"/>
  <c r="G1823" i="5"/>
  <c r="G1824" i="5"/>
  <c r="G1825" i="5"/>
  <c r="G1826" i="5"/>
  <c r="G1827" i="5"/>
  <c r="G1828" i="5"/>
  <c r="G1829" i="5"/>
  <c r="G1830" i="5"/>
  <c r="G1831" i="5"/>
  <c r="G1832" i="5"/>
  <c r="G1833" i="5"/>
  <c r="G1834" i="5"/>
  <c r="G1835" i="5"/>
  <c r="G1836" i="5"/>
  <c r="G1837" i="5"/>
  <c r="G1838" i="5"/>
  <c r="G1839" i="5"/>
  <c r="G1840" i="5"/>
  <c r="G1841" i="5"/>
  <c r="G1842" i="5"/>
  <c r="G1843" i="5"/>
  <c r="G1844" i="5"/>
  <c r="G1845" i="5"/>
  <c r="G1846" i="5"/>
  <c r="G1847" i="5"/>
  <c r="G1848" i="5"/>
  <c r="G1849" i="5"/>
  <c r="G1850" i="5"/>
  <c r="G1851" i="5"/>
  <c r="G1852" i="5"/>
  <c r="G1853" i="5"/>
  <c r="G1854" i="5"/>
  <c r="G1855" i="5"/>
  <c r="G1856" i="5"/>
  <c r="G1857" i="5"/>
  <c r="G1858" i="5"/>
  <c r="G1859" i="5"/>
  <c r="G1860" i="5"/>
  <c r="G1861" i="5"/>
  <c r="G1862" i="5"/>
  <c r="G1863" i="5"/>
  <c r="G1864" i="5"/>
  <c r="G1865" i="5"/>
  <c r="G1866" i="5"/>
  <c r="G1867" i="5"/>
  <c r="G1868" i="5"/>
  <c r="G1869" i="5"/>
  <c r="G1870" i="5"/>
  <c r="G1871" i="5"/>
  <c r="G1872" i="5"/>
  <c r="G1873" i="5"/>
  <c r="G1874" i="5"/>
  <c r="G1875" i="5"/>
  <c r="G1876" i="5"/>
  <c r="G1877" i="5"/>
  <c r="G1878" i="5"/>
  <c r="G1879" i="5"/>
  <c r="G1880" i="5"/>
  <c r="G1881" i="5"/>
  <c r="G1882" i="5"/>
  <c r="G1883" i="5"/>
  <c r="G1884" i="5"/>
  <c r="G1885" i="5"/>
  <c r="G1886" i="5"/>
  <c r="G1887" i="5"/>
  <c r="G1888" i="5"/>
  <c r="G1889" i="5"/>
  <c r="G1890" i="5"/>
  <c r="G1891" i="5"/>
  <c r="G1892" i="5"/>
  <c r="G1893" i="5"/>
  <c r="G1894" i="5"/>
  <c r="G1895" i="5"/>
  <c r="G1896" i="5"/>
  <c r="G1897" i="5"/>
  <c r="G1898" i="5"/>
  <c r="G1899" i="5"/>
  <c r="G1900" i="5"/>
  <c r="G1901" i="5"/>
  <c r="G1902" i="5"/>
  <c r="G1903" i="5"/>
  <c r="G1904" i="5"/>
  <c r="G1905" i="5"/>
  <c r="G1906" i="5"/>
  <c r="G1907" i="5"/>
  <c r="G1908" i="5"/>
  <c r="G1909" i="5"/>
  <c r="G1910" i="5"/>
  <c r="G1911" i="5"/>
  <c r="G1912" i="5"/>
  <c r="G1913" i="5"/>
  <c r="G1914" i="5"/>
  <c r="G1915" i="5"/>
  <c r="G1916" i="5"/>
  <c r="G1917" i="5"/>
  <c r="G1918" i="5"/>
  <c r="G1919" i="5"/>
  <c r="G1920" i="5"/>
  <c r="G1921" i="5"/>
  <c r="G1922" i="5"/>
  <c r="G1923" i="5"/>
  <c r="G1924" i="5"/>
  <c r="G1925" i="5"/>
  <c r="G1926" i="5"/>
  <c r="G1927" i="5"/>
  <c r="G1928" i="5"/>
  <c r="G1929" i="5"/>
  <c r="G1930" i="5"/>
  <c r="G1931" i="5"/>
  <c r="G1932" i="5"/>
  <c r="G1933" i="5"/>
  <c r="G1934" i="5"/>
  <c r="G1935" i="5"/>
  <c r="G1936" i="5"/>
  <c r="G1937" i="5"/>
  <c r="G1938" i="5"/>
  <c r="G1939" i="5"/>
  <c r="G1940" i="5"/>
  <c r="G1941" i="5"/>
  <c r="G1942" i="5"/>
  <c r="G1943" i="5"/>
  <c r="G1944" i="5"/>
  <c r="G1945" i="5"/>
  <c r="G1946" i="5"/>
  <c r="G1947" i="5"/>
  <c r="G1948" i="5"/>
  <c r="G1949" i="5"/>
  <c r="G1950" i="5"/>
  <c r="G1951" i="5"/>
  <c r="G1952" i="5"/>
  <c r="G1953" i="5"/>
  <c r="G1954" i="5"/>
  <c r="G1955" i="5"/>
  <c r="G1956" i="5"/>
  <c r="G1957" i="5"/>
  <c r="G1958" i="5"/>
  <c r="G1959" i="5"/>
  <c r="G1960" i="5"/>
  <c r="G1961" i="5"/>
  <c r="G1962" i="5"/>
  <c r="G1963" i="5"/>
  <c r="G1964" i="5"/>
  <c r="G1965" i="5"/>
  <c r="G1966" i="5"/>
  <c r="G1967" i="5"/>
  <c r="G1968" i="5"/>
  <c r="G1969" i="5"/>
  <c r="G1970" i="5"/>
  <c r="G1971" i="5"/>
  <c r="G1972" i="5"/>
  <c r="G1973" i="5"/>
  <c r="G1974" i="5"/>
  <c r="G1975" i="5"/>
  <c r="G1976" i="5"/>
  <c r="G1977" i="5"/>
  <c r="G1978" i="5"/>
  <c r="G1979" i="5"/>
  <c r="G1980" i="5"/>
  <c r="G1981" i="5"/>
  <c r="G1982" i="5"/>
  <c r="G1983" i="5"/>
  <c r="G1984" i="5"/>
  <c r="G1985" i="5"/>
  <c r="G1986" i="5"/>
  <c r="G1987" i="5"/>
  <c r="G1988" i="5"/>
  <c r="G1989" i="5"/>
  <c r="G1990" i="5"/>
  <c r="G1991" i="5"/>
  <c r="G1992" i="5"/>
  <c r="G1993" i="5"/>
  <c r="G1994" i="5"/>
  <c r="G1995" i="5"/>
  <c r="G1996" i="5"/>
  <c r="G1997" i="5"/>
  <c r="G1998" i="5"/>
  <c r="G1999" i="5"/>
  <c r="G2000" i="5"/>
  <c r="G2001" i="5"/>
  <c r="G2002" i="5"/>
  <c r="G2003" i="5"/>
  <c r="G2004" i="5"/>
  <c r="G2005" i="5"/>
  <c r="G2006" i="5"/>
  <c r="G2007" i="5"/>
  <c r="G2008" i="5"/>
  <c r="G2009" i="5"/>
  <c r="G2010" i="5"/>
  <c r="G2011" i="5"/>
  <c r="G2012" i="5"/>
  <c r="G2013" i="5"/>
  <c r="G2014" i="5"/>
  <c r="G2015" i="5"/>
  <c r="G2016" i="5"/>
  <c r="G2017" i="5"/>
  <c r="G2018" i="5"/>
  <c r="G2019" i="5"/>
  <c r="G2020" i="5"/>
  <c r="G2021" i="5"/>
  <c r="G2022" i="5"/>
  <c r="G2023" i="5"/>
  <c r="G2024" i="5"/>
  <c r="G2025" i="5"/>
  <c r="G2026" i="5"/>
  <c r="G2027" i="5"/>
  <c r="G2028" i="5"/>
  <c r="G2029" i="5"/>
  <c r="G2030" i="5"/>
  <c r="G2031" i="5"/>
  <c r="G2032" i="5"/>
  <c r="G2033" i="5"/>
  <c r="G2034" i="5"/>
  <c r="G2035" i="5"/>
  <c r="G2036" i="5"/>
  <c r="G2037" i="5"/>
  <c r="G2038" i="5"/>
  <c r="G2039" i="5"/>
  <c r="G2040" i="5"/>
  <c r="G2041" i="5"/>
  <c r="G2042" i="5"/>
  <c r="G2043" i="5"/>
  <c r="G2044" i="5"/>
  <c r="G2045" i="5"/>
  <c r="G2046" i="5"/>
  <c r="G2047" i="5"/>
  <c r="G2048" i="5"/>
  <c r="G2049" i="5"/>
  <c r="G2050" i="5"/>
  <c r="G2051" i="5"/>
  <c r="G2052" i="5"/>
  <c r="G2053" i="5"/>
  <c r="G2054" i="5"/>
  <c r="G2055" i="5"/>
  <c r="G2056" i="5"/>
  <c r="G2057" i="5"/>
  <c r="G2058" i="5"/>
  <c r="G2059" i="5"/>
  <c r="G2060" i="5"/>
  <c r="G2061" i="5"/>
  <c r="G2062" i="5"/>
  <c r="G2063" i="5"/>
  <c r="G2064" i="5"/>
  <c r="G2065" i="5"/>
  <c r="G2066" i="5"/>
  <c r="G2067" i="5"/>
  <c r="G2068" i="5"/>
  <c r="G2069" i="5"/>
  <c r="G2070" i="5"/>
  <c r="G2071" i="5"/>
  <c r="G2072" i="5"/>
  <c r="G2073" i="5"/>
  <c r="G2074" i="5"/>
  <c r="G2075" i="5"/>
  <c r="G2077" i="5"/>
  <c r="G2078" i="5"/>
  <c r="G2079" i="5"/>
  <c r="G2080" i="5"/>
  <c r="G2081" i="5"/>
  <c r="G2082" i="5"/>
  <c r="G2083" i="5"/>
  <c r="G2084" i="5"/>
  <c r="G2085" i="5"/>
  <c r="G2086" i="5"/>
  <c r="G2087" i="5"/>
  <c r="G2088" i="5"/>
  <c r="G2089" i="5"/>
  <c r="G2090" i="5"/>
  <c r="G2091" i="5"/>
  <c r="G2092" i="5"/>
  <c r="G2093" i="5"/>
  <c r="G2094" i="5"/>
  <c r="G2095" i="5"/>
  <c r="G2096" i="5"/>
  <c r="G2097" i="5"/>
  <c r="G2098" i="5"/>
  <c r="G2099" i="5"/>
  <c r="G2100" i="5"/>
  <c r="G2101" i="5"/>
  <c r="G2102" i="5"/>
  <c r="G2103" i="5"/>
  <c r="G2104" i="5"/>
  <c r="G2105" i="5"/>
  <c r="G2106" i="5"/>
  <c r="G2107" i="5"/>
  <c r="F3"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F1817" i="5"/>
  <c r="F1818" i="5"/>
  <c r="F1819" i="5"/>
  <c r="F1820" i="5"/>
  <c r="F1821" i="5"/>
  <c r="F1822" i="5"/>
  <c r="F1823" i="5"/>
  <c r="F1824" i="5"/>
  <c r="F1825" i="5"/>
  <c r="F1826" i="5"/>
  <c r="F1827" i="5"/>
  <c r="F1828" i="5"/>
  <c r="F1829" i="5"/>
  <c r="F1830" i="5"/>
  <c r="F1831" i="5"/>
  <c r="F1832" i="5"/>
  <c r="F1833" i="5"/>
  <c r="F1834" i="5"/>
  <c r="F1835" i="5"/>
  <c r="F1836" i="5"/>
  <c r="F1837" i="5"/>
  <c r="F1838" i="5"/>
  <c r="F1839" i="5"/>
  <c r="F1840" i="5"/>
  <c r="F1841" i="5"/>
  <c r="F1842" i="5"/>
  <c r="F1843" i="5"/>
  <c r="F1844" i="5"/>
  <c r="F1845" i="5"/>
  <c r="F1846" i="5"/>
  <c r="F1847" i="5"/>
  <c r="F1848" i="5"/>
  <c r="F1849" i="5"/>
  <c r="F1850" i="5"/>
  <c r="F1851" i="5"/>
  <c r="F1852" i="5"/>
  <c r="F1853" i="5"/>
  <c r="F1854" i="5"/>
  <c r="F1855" i="5"/>
  <c r="F1856" i="5"/>
  <c r="F1857" i="5"/>
  <c r="F1858" i="5"/>
  <c r="F1859" i="5"/>
  <c r="F1860" i="5"/>
  <c r="F1861" i="5"/>
  <c r="F1862" i="5"/>
  <c r="F1863" i="5"/>
  <c r="F1864" i="5"/>
  <c r="F1865" i="5"/>
  <c r="F1866" i="5"/>
  <c r="F1867" i="5"/>
  <c r="F1868" i="5"/>
  <c r="F1869" i="5"/>
  <c r="F1870" i="5"/>
  <c r="F1871" i="5"/>
  <c r="F1872" i="5"/>
  <c r="F1873" i="5"/>
  <c r="F1874" i="5"/>
  <c r="F1875" i="5"/>
  <c r="F1876" i="5"/>
  <c r="F1877" i="5"/>
  <c r="F1878" i="5"/>
  <c r="F1879" i="5"/>
  <c r="F1880" i="5"/>
  <c r="F1881" i="5"/>
  <c r="F1882" i="5"/>
  <c r="F1883" i="5"/>
  <c r="F1884" i="5"/>
  <c r="F1885" i="5"/>
  <c r="F1886" i="5"/>
  <c r="F1887" i="5"/>
  <c r="F1888" i="5"/>
  <c r="F1889" i="5"/>
  <c r="F1890" i="5"/>
  <c r="F1891" i="5"/>
  <c r="F1892" i="5"/>
  <c r="F1893" i="5"/>
  <c r="F1894" i="5"/>
  <c r="F1895" i="5"/>
  <c r="F1896" i="5"/>
  <c r="F1897" i="5"/>
  <c r="F1898" i="5"/>
  <c r="F1899" i="5"/>
  <c r="F1900" i="5"/>
  <c r="F1901" i="5"/>
  <c r="F1902" i="5"/>
  <c r="F1903" i="5"/>
  <c r="F1904" i="5"/>
  <c r="F1905" i="5"/>
  <c r="F1906" i="5"/>
  <c r="F1907" i="5"/>
  <c r="F1908" i="5"/>
  <c r="F1909" i="5"/>
  <c r="F1910" i="5"/>
  <c r="F1911" i="5"/>
  <c r="F1912" i="5"/>
  <c r="F1913" i="5"/>
  <c r="F1914" i="5"/>
  <c r="F1915" i="5"/>
  <c r="F1916" i="5"/>
  <c r="F1917" i="5"/>
  <c r="F1918" i="5"/>
  <c r="F1919" i="5"/>
  <c r="F1920" i="5"/>
  <c r="F1921" i="5"/>
  <c r="F1922" i="5"/>
  <c r="F1923" i="5"/>
  <c r="F1924" i="5"/>
  <c r="F1925" i="5"/>
  <c r="F1926" i="5"/>
  <c r="F1927" i="5"/>
  <c r="F1928" i="5"/>
  <c r="F1929" i="5"/>
  <c r="F1930" i="5"/>
  <c r="F1931" i="5"/>
  <c r="F1932" i="5"/>
  <c r="F1933" i="5"/>
  <c r="F1934" i="5"/>
  <c r="F1935" i="5"/>
  <c r="F1936" i="5"/>
  <c r="F1937" i="5"/>
  <c r="F1938" i="5"/>
  <c r="F1939" i="5"/>
  <c r="F1940" i="5"/>
  <c r="F1941" i="5"/>
  <c r="F1942" i="5"/>
  <c r="F1943" i="5"/>
  <c r="F1944" i="5"/>
  <c r="F1945" i="5"/>
  <c r="F1946" i="5"/>
  <c r="F1947" i="5"/>
  <c r="F1948" i="5"/>
  <c r="F1949" i="5"/>
  <c r="F1950" i="5"/>
  <c r="F1951" i="5"/>
  <c r="F1952" i="5"/>
  <c r="F1953" i="5"/>
  <c r="F1954" i="5"/>
  <c r="F1955" i="5"/>
  <c r="F1956" i="5"/>
  <c r="F1957" i="5"/>
  <c r="F1958" i="5"/>
  <c r="F1959" i="5"/>
  <c r="F1960" i="5"/>
  <c r="F1961" i="5"/>
  <c r="F1962" i="5"/>
  <c r="F1963" i="5"/>
  <c r="F1964" i="5"/>
  <c r="F1965" i="5"/>
  <c r="F1966" i="5"/>
  <c r="F1967" i="5"/>
  <c r="F1968" i="5"/>
  <c r="F1969" i="5"/>
  <c r="F1970" i="5"/>
  <c r="F1971" i="5"/>
  <c r="F1972" i="5"/>
  <c r="F1973" i="5"/>
  <c r="F1974" i="5"/>
  <c r="F1975" i="5"/>
  <c r="F1976" i="5"/>
  <c r="F1977" i="5"/>
  <c r="F1978" i="5"/>
  <c r="F1979" i="5"/>
  <c r="F1980" i="5"/>
  <c r="F1981" i="5"/>
  <c r="F1982" i="5"/>
  <c r="F1983" i="5"/>
  <c r="F1984" i="5"/>
  <c r="F1985" i="5"/>
  <c r="F1986" i="5"/>
  <c r="F1987" i="5"/>
  <c r="F1988" i="5"/>
  <c r="F1989" i="5"/>
  <c r="F1990" i="5"/>
  <c r="F1991" i="5"/>
  <c r="F1992" i="5"/>
  <c r="F1993" i="5"/>
  <c r="F1994" i="5"/>
  <c r="F1995" i="5"/>
  <c r="F1996" i="5"/>
  <c r="F1997" i="5"/>
  <c r="F1998" i="5"/>
  <c r="F1999" i="5"/>
  <c r="F2000" i="5"/>
  <c r="F2001" i="5"/>
  <c r="F2002" i="5"/>
  <c r="F2003" i="5"/>
  <c r="F2004" i="5"/>
  <c r="F2005" i="5"/>
  <c r="F2006" i="5"/>
  <c r="F2007" i="5"/>
  <c r="F2008" i="5"/>
  <c r="F2009" i="5"/>
  <c r="F2010" i="5"/>
  <c r="F2011" i="5"/>
  <c r="F2012" i="5"/>
  <c r="F2013" i="5"/>
  <c r="F2014" i="5"/>
  <c r="F2015" i="5"/>
  <c r="F2016" i="5"/>
  <c r="F2017" i="5"/>
  <c r="F2018" i="5"/>
  <c r="F2019" i="5"/>
  <c r="F2020" i="5"/>
  <c r="F2021" i="5"/>
  <c r="F2022" i="5"/>
  <c r="F2023" i="5"/>
  <c r="F2024" i="5"/>
  <c r="F2025" i="5"/>
  <c r="F2026" i="5"/>
  <c r="F2027" i="5"/>
  <c r="F2028" i="5"/>
  <c r="F2029" i="5"/>
  <c r="F2030" i="5"/>
  <c r="F2031" i="5"/>
  <c r="F2032" i="5"/>
  <c r="F2033" i="5"/>
  <c r="F2034" i="5"/>
  <c r="F2035" i="5"/>
  <c r="F2036" i="5"/>
  <c r="F2037" i="5"/>
  <c r="F2038" i="5"/>
  <c r="F2039" i="5"/>
  <c r="F2040" i="5"/>
  <c r="F2041" i="5"/>
  <c r="F2042" i="5"/>
  <c r="F2043" i="5"/>
  <c r="F2044" i="5"/>
  <c r="F2045" i="5"/>
  <c r="F2046" i="5"/>
  <c r="F2047" i="5"/>
  <c r="F2048" i="5"/>
  <c r="F2049" i="5"/>
  <c r="F2050" i="5"/>
  <c r="F2051" i="5"/>
  <c r="F2052" i="5"/>
  <c r="F2053" i="5"/>
  <c r="F2054" i="5"/>
  <c r="F2055" i="5"/>
  <c r="F2056" i="5"/>
  <c r="F2057" i="5"/>
  <c r="F2058" i="5"/>
  <c r="F2059" i="5"/>
  <c r="F2060" i="5"/>
  <c r="F2061" i="5"/>
  <c r="F2062" i="5"/>
  <c r="F2063" i="5"/>
  <c r="F2064" i="5"/>
  <c r="F2065" i="5"/>
  <c r="F2066" i="5"/>
  <c r="F2067" i="5"/>
  <c r="F2068" i="5"/>
  <c r="F2069" i="5"/>
  <c r="F2070" i="5"/>
  <c r="F2071" i="5"/>
  <c r="F2072" i="5"/>
  <c r="F2073" i="5"/>
  <c r="F2074" i="5"/>
  <c r="F2075" i="5"/>
  <c r="F2076" i="5"/>
  <c r="F2077" i="5"/>
  <c r="F2078" i="5"/>
  <c r="F2079" i="5"/>
  <c r="F2080" i="5"/>
  <c r="F2081" i="5"/>
  <c r="F2082" i="5"/>
  <c r="F2083" i="5"/>
  <c r="F2084" i="5"/>
  <c r="F2085" i="5"/>
  <c r="F2086" i="5"/>
  <c r="F2087" i="5"/>
  <c r="F2088" i="5"/>
  <c r="F2089" i="5"/>
  <c r="F2090" i="5"/>
  <c r="F2091" i="5"/>
  <c r="F2092" i="5"/>
  <c r="F2093" i="5"/>
  <c r="F2094" i="5"/>
  <c r="F2095" i="5"/>
  <c r="F2096" i="5"/>
  <c r="F2097" i="5"/>
  <c r="F2098" i="5"/>
  <c r="F2099" i="5"/>
  <c r="F2100" i="5"/>
  <c r="F2101" i="5"/>
  <c r="F2102" i="5"/>
  <c r="F2103" i="5"/>
  <c r="F2104" i="5"/>
  <c r="F2105" i="5"/>
  <c r="F2106" i="5"/>
  <c r="F2107" i="5"/>
  <c r="H3" i="40" l="1"/>
  <c r="H4" i="40"/>
  <c r="H5" i="40"/>
  <c r="H6" i="40"/>
  <c r="H7" i="40"/>
  <c r="H8" i="40"/>
  <c r="H9" i="40"/>
  <c r="H10" i="40"/>
  <c r="H11" i="40"/>
  <c r="H12" i="40"/>
  <c r="H13" i="40"/>
  <c r="H14" i="40"/>
  <c r="H15" i="40"/>
  <c r="H16" i="40"/>
  <c r="H17" i="40"/>
  <c r="H18" i="40"/>
  <c r="H19" i="40"/>
  <c r="H20" i="40"/>
  <c r="H21" i="40"/>
  <c r="H22" i="40"/>
  <c r="H23" i="40"/>
  <c r="H24" i="40"/>
  <c r="H25" i="40"/>
  <c r="H26" i="40"/>
  <c r="H27" i="40"/>
  <c r="H28" i="40"/>
  <c r="H29" i="40"/>
  <c r="H30" i="40"/>
  <c r="H31" i="40"/>
  <c r="H32" i="40"/>
  <c r="H33" i="40"/>
  <c r="H34" i="40"/>
  <c r="H35" i="40"/>
  <c r="H36" i="40"/>
  <c r="H37" i="40"/>
  <c r="H38" i="40"/>
  <c r="H39" i="40"/>
  <c r="H40" i="40"/>
  <c r="H41" i="40"/>
  <c r="H42" i="40"/>
  <c r="H43" i="40"/>
  <c r="H44" i="40"/>
  <c r="H45" i="40"/>
  <c r="H46" i="40"/>
  <c r="H47" i="40"/>
  <c r="H48" i="40"/>
  <c r="H49" i="40"/>
  <c r="H50" i="40"/>
  <c r="H51" i="40"/>
  <c r="H52" i="40"/>
  <c r="H53" i="40"/>
  <c r="H54" i="40"/>
  <c r="H55" i="40"/>
  <c r="H56" i="40"/>
  <c r="H57" i="40"/>
  <c r="H58" i="40"/>
  <c r="H59" i="40"/>
  <c r="H60" i="40"/>
  <c r="H61" i="40"/>
  <c r="H62" i="40"/>
  <c r="H63" i="40"/>
  <c r="H64" i="40"/>
  <c r="H65" i="40"/>
  <c r="H66" i="40"/>
  <c r="H67" i="40"/>
  <c r="H68" i="40"/>
  <c r="H69" i="40"/>
  <c r="H70" i="40"/>
  <c r="H71" i="40"/>
  <c r="H72" i="40"/>
  <c r="H73" i="40"/>
  <c r="H74" i="40"/>
  <c r="H75" i="40"/>
  <c r="H76" i="40"/>
  <c r="H77" i="40"/>
  <c r="H78" i="40"/>
  <c r="H79" i="40"/>
  <c r="H80" i="40"/>
  <c r="H81" i="40"/>
  <c r="H82" i="40"/>
  <c r="H83" i="40"/>
  <c r="H84" i="40"/>
  <c r="H85" i="40"/>
  <c r="H86" i="40"/>
  <c r="H87" i="40"/>
  <c r="H88" i="40"/>
  <c r="H89" i="40"/>
  <c r="H90" i="40"/>
  <c r="H91" i="40"/>
  <c r="H92" i="40"/>
  <c r="H93" i="40"/>
  <c r="H94" i="40"/>
  <c r="H95" i="40"/>
  <c r="H96" i="40"/>
  <c r="H97" i="40"/>
  <c r="H98" i="40"/>
  <c r="H99" i="40"/>
  <c r="H100" i="40"/>
  <c r="H101" i="40"/>
  <c r="H102" i="40"/>
  <c r="H103" i="40"/>
  <c r="H104" i="40"/>
  <c r="H105" i="40"/>
  <c r="H106" i="40"/>
  <c r="H107" i="40"/>
  <c r="H108" i="40"/>
  <c r="H109" i="40"/>
  <c r="H110" i="40"/>
  <c r="H111" i="40"/>
  <c r="H112" i="40"/>
  <c r="H113" i="40"/>
  <c r="H114" i="40"/>
  <c r="H115" i="40"/>
  <c r="H116" i="40"/>
  <c r="H117" i="40"/>
  <c r="H118" i="40"/>
  <c r="H119" i="40"/>
  <c r="H120" i="40"/>
  <c r="H121" i="40"/>
  <c r="H122" i="40"/>
  <c r="H123" i="40"/>
  <c r="H124" i="40"/>
  <c r="H125" i="40"/>
  <c r="H126" i="40"/>
  <c r="H127" i="40"/>
  <c r="H128" i="40"/>
  <c r="H129" i="40"/>
  <c r="H130" i="40"/>
  <c r="H131" i="40"/>
  <c r="H132" i="40"/>
  <c r="H133" i="40"/>
  <c r="H134" i="40"/>
  <c r="H135" i="40"/>
  <c r="H136" i="40"/>
  <c r="H137" i="40"/>
  <c r="H138" i="40"/>
  <c r="H139" i="40"/>
  <c r="H140" i="40"/>
  <c r="H141" i="40"/>
  <c r="H142" i="40"/>
  <c r="H143" i="40"/>
  <c r="H144" i="40"/>
  <c r="H145" i="40"/>
  <c r="H146" i="40"/>
  <c r="H147" i="40"/>
  <c r="H148" i="40"/>
  <c r="H149" i="40"/>
  <c r="H150" i="40"/>
  <c r="H151" i="40"/>
  <c r="H152" i="40"/>
  <c r="H153" i="40"/>
  <c r="H154" i="40"/>
  <c r="H155" i="40"/>
  <c r="H156" i="40"/>
  <c r="H157" i="40"/>
  <c r="H158" i="40"/>
  <c r="H159" i="40"/>
  <c r="H160" i="40"/>
  <c r="H161" i="40"/>
  <c r="H162" i="40"/>
  <c r="H163" i="40"/>
  <c r="H164" i="40"/>
  <c r="H165" i="40"/>
  <c r="H166" i="40"/>
  <c r="H167" i="40"/>
  <c r="H168" i="40"/>
  <c r="H169" i="40"/>
  <c r="H170" i="40"/>
  <c r="H171" i="40"/>
  <c r="H172" i="40"/>
  <c r="H173" i="40"/>
  <c r="H174" i="40"/>
  <c r="H175" i="40"/>
  <c r="H176" i="40"/>
  <c r="H177" i="40"/>
  <c r="H178" i="40"/>
  <c r="H179" i="40"/>
  <c r="H180" i="40"/>
  <c r="H181" i="40"/>
  <c r="H182" i="40"/>
  <c r="H183" i="40"/>
  <c r="H184" i="40"/>
  <c r="H185" i="40"/>
  <c r="H186" i="40"/>
  <c r="H187" i="40"/>
  <c r="H188" i="40"/>
  <c r="H189" i="40"/>
  <c r="H190" i="40"/>
  <c r="H191" i="40"/>
  <c r="H192" i="40"/>
  <c r="H193" i="40"/>
  <c r="H194" i="40"/>
  <c r="H195" i="40"/>
  <c r="H196" i="40"/>
  <c r="H197" i="40"/>
  <c r="H198" i="40"/>
  <c r="H199" i="40"/>
  <c r="H200" i="40"/>
  <c r="H201" i="40"/>
  <c r="H202" i="40"/>
  <c r="H203" i="40"/>
  <c r="H204" i="40"/>
  <c r="H205" i="40"/>
  <c r="H206" i="40"/>
  <c r="H207" i="40"/>
  <c r="H208" i="40"/>
  <c r="H209" i="40"/>
  <c r="H210" i="40"/>
  <c r="H211" i="40"/>
  <c r="H212" i="40"/>
  <c r="H213" i="40"/>
  <c r="H214" i="40"/>
  <c r="H215" i="40"/>
  <c r="H216" i="40"/>
  <c r="H217" i="40"/>
  <c r="H218" i="40"/>
  <c r="H219" i="40"/>
  <c r="H220" i="40"/>
  <c r="H221" i="40"/>
  <c r="H222" i="40"/>
  <c r="H223" i="40"/>
  <c r="H224" i="40"/>
  <c r="H225" i="40"/>
  <c r="H226" i="40"/>
  <c r="H227" i="40"/>
  <c r="H228" i="40"/>
  <c r="H229" i="40"/>
  <c r="H230" i="40"/>
  <c r="H231" i="40"/>
  <c r="H232" i="40"/>
  <c r="H233" i="40"/>
  <c r="H234" i="40"/>
  <c r="H235" i="40"/>
  <c r="H236" i="40"/>
  <c r="H237" i="40"/>
  <c r="H238" i="40"/>
  <c r="H239" i="40"/>
  <c r="H240" i="40"/>
  <c r="H241" i="40"/>
  <c r="H242" i="40"/>
  <c r="H243" i="40"/>
  <c r="H244" i="40"/>
  <c r="H245" i="40"/>
  <c r="H246" i="40"/>
  <c r="H247" i="40"/>
  <c r="H248" i="40"/>
  <c r="H249" i="40"/>
  <c r="H250" i="40"/>
  <c r="H251" i="40"/>
  <c r="H252" i="40"/>
  <c r="H253" i="40"/>
  <c r="H254" i="40"/>
  <c r="H255" i="40"/>
  <c r="H256" i="40"/>
  <c r="H257" i="40"/>
  <c r="H258" i="40"/>
  <c r="H259" i="40"/>
  <c r="H260" i="40"/>
  <c r="H261" i="40"/>
  <c r="H262" i="40"/>
  <c r="H263" i="40"/>
  <c r="H264" i="40"/>
  <c r="H265" i="40"/>
  <c r="H266" i="40"/>
  <c r="H267" i="40"/>
  <c r="H268" i="40"/>
  <c r="H269" i="40"/>
  <c r="H270" i="40"/>
  <c r="H271" i="40"/>
  <c r="H272" i="40"/>
  <c r="H273" i="40"/>
  <c r="H274" i="40"/>
  <c r="H275" i="40"/>
  <c r="H276" i="40"/>
  <c r="H277" i="40"/>
  <c r="H278" i="40"/>
  <c r="H279" i="40"/>
  <c r="H280" i="40"/>
  <c r="H281" i="40"/>
  <c r="H282" i="40"/>
  <c r="H283" i="40"/>
  <c r="H284" i="40"/>
  <c r="H285" i="40"/>
  <c r="H286" i="40"/>
  <c r="H287" i="40"/>
  <c r="H288" i="40"/>
  <c r="H289" i="40"/>
  <c r="H290" i="40"/>
  <c r="H291" i="40"/>
  <c r="H292" i="40"/>
  <c r="H293" i="40"/>
  <c r="H294" i="40"/>
  <c r="H295" i="40"/>
  <c r="H296" i="40"/>
  <c r="H297" i="40"/>
  <c r="H298" i="40"/>
  <c r="H299" i="40"/>
  <c r="H300" i="40"/>
  <c r="H301" i="40"/>
  <c r="H302" i="40"/>
  <c r="H303" i="40"/>
  <c r="H304" i="40"/>
  <c r="H305" i="40"/>
  <c r="H306" i="40"/>
  <c r="H307" i="40"/>
  <c r="H308" i="40"/>
  <c r="H309" i="40"/>
  <c r="H310" i="40"/>
  <c r="H311" i="40"/>
  <c r="H312" i="40"/>
  <c r="H313" i="40"/>
  <c r="H314" i="40"/>
  <c r="H315" i="40"/>
  <c r="H316" i="40"/>
  <c r="H317" i="40"/>
  <c r="H318" i="40"/>
  <c r="H319" i="40"/>
  <c r="H320" i="40"/>
  <c r="H321" i="40"/>
  <c r="H322" i="40"/>
  <c r="H323" i="40"/>
  <c r="H324" i="40"/>
  <c r="H325" i="40"/>
  <c r="H326" i="40"/>
  <c r="H327" i="40"/>
  <c r="H328" i="40"/>
  <c r="H329" i="40"/>
  <c r="H330" i="40"/>
  <c r="H331" i="40"/>
  <c r="H332" i="40"/>
  <c r="H333" i="40"/>
  <c r="H334" i="40"/>
  <c r="H335" i="40"/>
  <c r="H336" i="40"/>
  <c r="H337" i="40"/>
  <c r="H338" i="40"/>
  <c r="H339" i="40"/>
  <c r="H340" i="40"/>
  <c r="H341" i="40"/>
  <c r="H342" i="40"/>
  <c r="H343" i="40"/>
  <c r="H344" i="40"/>
  <c r="H345" i="40"/>
  <c r="H346" i="40"/>
  <c r="H347" i="40"/>
  <c r="H348" i="40"/>
  <c r="H349" i="40"/>
  <c r="H350" i="40"/>
  <c r="H351" i="40"/>
  <c r="H352" i="40"/>
  <c r="H353" i="40"/>
  <c r="H354" i="40"/>
  <c r="H355" i="40"/>
  <c r="H356" i="40"/>
  <c r="H357" i="40"/>
  <c r="H358" i="40"/>
  <c r="H359" i="40"/>
  <c r="H360" i="40"/>
  <c r="H361" i="40"/>
  <c r="H362" i="40"/>
  <c r="H363" i="40"/>
  <c r="H364" i="40"/>
  <c r="H365" i="40"/>
  <c r="H366" i="40"/>
  <c r="H367" i="40"/>
  <c r="H368" i="40"/>
  <c r="H369" i="40"/>
  <c r="H370" i="40"/>
  <c r="H371" i="40"/>
  <c r="H372" i="40"/>
  <c r="H373" i="40"/>
  <c r="H374" i="40"/>
  <c r="H375" i="40"/>
  <c r="H376" i="40"/>
  <c r="H377" i="40"/>
  <c r="H378" i="40"/>
  <c r="H379" i="40"/>
  <c r="H380" i="40"/>
  <c r="H381" i="40"/>
  <c r="H382" i="40"/>
  <c r="H383" i="40"/>
  <c r="H384" i="40"/>
  <c r="H385" i="40"/>
  <c r="H386" i="40"/>
  <c r="H387" i="40"/>
  <c r="H388" i="40"/>
  <c r="H389" i="40"/>
  <c r="H390" i="40"/>
  <c r="H391" i="40"/>
  <c r="H392" i="40"/>
  <c r="H393" i="40"/>
  <c r="H394" i="40"/>
  <c r="H395" i="40"/>
  <c r="H396" i="40"/>
  <c r="H397" i="40"/>
  <c r="H398" i="40"/>
  <c r="H399" i="40"/>
  <c r="H400" i="40"/>
  <c r="H401" i="40"/>
  <c r="H402" i="40"/>
  <c r="H403" i="40"/>
  <c r="H404" i="40"/>
  <c r="H405" i="40"/>
  <c r="H406" i="40"/>
  <c r="H407" i="40"/>
  <c r="H408" i="40"/>
  <c r="H409" i="40"/>
  <c r="H410" i="40"/>
  <c r="H411" i="40"/>
  <c r="H412" i="40"/>
  <c r="H413" i="40"/>
  <c r="H414" i="40"/>
  <c r="H415" i="40"/>
  <c r="H416" i="40"/>
  <c r="H417" i="40"/>
  <c r="H418" i="40"/>
  <c r="H419" i="40"/>
  <c r="H420" i="40"/>
  <c r="H421" i="40"/>
  <c r="H422" i="40"/>
  <c r="H423" i="40"/>
  <c r="H424" i="40"/>
  <c r="H425" i="40"/>
  <c r="H426" i="40"/>
  <c r="H427" i="40"/>
  <c r="H428" i="40"/>
  <c r="H429" i="40"/>
  <c r="H430" i="40"/>
  <c r="H431" i="40"/>
  <c r="H432" i="40"/>
  <c r="H433" i="40"/>
  <c r="H434" i="40"/>
  <c r="H435" i="40"/>
  <c r="H436" i="40"/>
  <c r="H437" i="40"/>
  <c r="H438" i="40"/>
  <c r="H439" i="40"/>
  <c r="H440" i="40"/>
  <c r="H441" i="40"/>
  <c r="H442" i="40"/>
  <c r="H443" i="40"/>
  <c r="H444" i="40"/>
  <c r="H445" i="40"/>
  <c r="H446" i="40"/>
  <c r="H447" i="40"/>
  <c r="H448" i="40"/>
  <c r="H449" i="40"/>
  <c r="H450" i="40"/>
  <c r="H451" i="40"/>
  <c r="H452" i="40"/>
  <c r="H453" i="40"/>
  <c r="H454" i="40"/>
  <c r="H455" i="40"/>
  <c r="H456" i="40"/>
  <c r="H457" i="40"/>
  <c r="H458" i="40"/>
  <c r="H459" i="40"/>
  <c r="H460" i="40"/>
  <c r="H461" i="40"/>
  <c r="H462" i="40"/>
  <c r="H463" i="40"/>
  <c r="H464" i="40"/>
  <c r="H465" i="40"/>
  <c r="H466" i="40"/>
  <c r="H467" i="40"/>
  <c r="H468" i="40"/>
  <c r="H469" i="40"/>
  <c r="H470" i="40"/>
  <c r="H471" i="40"/>
  <c r="H472" i="40"/>
  <c r="H473" i="40"/>
  <c r="H474" i="40"/>
  <c r="H475" i="40"/>
  <c r="H476" i="40"/>
  <c r="H477" i="40"/>
  <c r="H478" i="40"/>
  <c r="H479" i="40"/>
  <c r="H480" i="40"/>
  <c r="H481" i="40"/>
  <c r="H482" i="40"/>
  <c r="H483" i="40"/>
  <c r="H484" i="40"/>
  <c r="H485" i="40"/>
  <c r="H486" i="40"/>
  <c r="H487" i="40"/>
  <c r="H488" i="40"/>
  <c r="H489" i="40"/>
  <c r="H490" i="40"/>
  <c r="H491" i="40"/>
  <c r="H492" i="40"/>
  <c r="H493" i="40"/>
  <c r="H494" i="40"/>
  <c r="H495" i="40"/>
  <c r="H496" i="40"/>
  <c r="H497" i="40"/>
  <c r="H498" i="40"/>
  <c r="H499" i="40"/>
  <c r="H500" i="40"/>
  <c r="H501" i="40"/>
  <c r="H502" i="40"/>
  <c r="H503" i="40"/>
  <c r="H504" i="40"/>
  <c r="H505" i="40"/>
  <c r="H506" i="40"/>
  <c r="H507" i="40"/>
  <c r="H508" i="40"/>
  <c r="H509" i="40"/>
  <c r="H510" i="40"/>
  <c r="H511" i="40"/>
  <c r="H512" i="40"/>
  <c r="H513" i="40"/>
  <c r="H514" i="40"/>
  <c r="H515" i="40"/>
  <c r="H516" i="40"/>
  <c r="H517" i="40"/>
  <c r="H518" i="40"/>
  <c r="H519" i="40"/>
  <c r="H520" i="40"/>
  <c r="H521" i="40"/>
  <c r="H522" i="40"/>
  <c r="H523" i="40"/>
  <c r="H524" i="40"/>
  <c r="H525" i="40"/>
  <c r="H526" i="40"/>
  <c r="H527" i="40"/>
  <c r="H528" i="40"/>
  <c r="H529" i="40"/>
  <c r="H530" i="40"/>
  <c r="H531" i="40"/>
  <c r="H532" i="40"/>
  <c r="H533" i="40"/>
  <c r="H534" i="40"/>
  <c r="H535" i="40"/>
  <c r="H536" i="40"/>
  <c r="H537" i="40"/>
  <c r="H538" i="40"/>
  <c r="H539" i="40"/>
  <c r="H540" i="40"/>
  <c r="H541" i="40"/>
  <c r="H542" i="40"/>
  <c r="H543" i="40"/>
  <c r="H544" i="40"/>
  <c r="H545" i="40"/>
  <c r="H546" i="40"/>
  <c r="H547" i="40"/>
  <c r="H548" i="40"/>
  <c r="H549" i="40"/>
  <c r="H550" i="40"/>
  <c r="H551" i="40"/>
  <c r="H552" i="40"/>
  <c r="H553" i="40"/>
  <c r="H554" i="40"/>
  <c r="H555" i="40"/>
  <c r="H556" i="40"/>
  <c r="H557" i="40"/>
  <c r="H558" i="40"/>
  <c r="H559" i="40"/>
  <c r="H560" i="40"/>
  <c r="H561" i="40"/>
  <c r="H562" i="40"/>
  <c r="H563" i="40"/>
  <c r="H564" i="40"/>
  <c r="H565" i="40"/>
  <c r="H566" i="40"/>
  <c r="H567" i="40"/>
  <c r="H568" i="40"/>
  <c r="H569" i="40"/>
  <c r="H570" i="40"/>
  <c r="H571" i="40"/>
  <c r="H572" i="40"/>
  <c r="H573" i="40"/>
  <c r="H574" i="40"/>
  <c r="H575" i="40"/>
  <c r="H576" i="40"/>
  <c r="H577" i="40"/>
  <c r="H578" i="40"/>
  <c r="H579" i="40"/>
  <c r="H580" i="40"/>
  <c r="H581" i="40"/>
  <c r="H582" i="40"/>
  <c r="H583" i="40"/>
  <c r="H584" i="40"/>
  <c r="H585" i="40"/>
  <c r="H586" i="40"/>
  <c r="H587" i="40"/>
  <c r="H588" i="40"/>
  <c r="H589" i="40"/>
  <c r="H590" i="40"/>
  <c r="H591" i="40"/>
  <c r="H592" i="40"/>
  <c r="H593" i="40"/>
  <c r="H594" i="40"/>
  <c r="H595" i="40"/>
  <c r="H596" i="40"/>
  <c r="H597" i="40"/>
  <c r="H598" i="40"/>
  <c r="H599" i="40"/>
  <c r="H600" i="40"/>
  <c r="H601" i="40"/>
  <c r="H602" i="40"/>
  <c r="H603" i="40"/>
  <c r="H604" i="40"/>
  <c r="H605" i="40"/>
  <c r="H606" i="40"/>
  <c r="H607" i="40"/>
  <c r="H608" i="40"/>
  <c r="H609" i="40"/>
  <c r="H610" i="40"/>
  <c r="H611" i="40"/>
  <c r="H612" i="40"/>
  <c r="H613" i="40"/>
  <c r="H614" i="40"/>
  <c r="H615" i="40"/>
  <c r="H616" i="40"/>
  <c r="H617" i="40"/>
  <c r="H618" i="40"/>
  <c r="H619" i="40"/>
  <c r="H620" i="40"/>
  <c r="H621" i="40"/>
  <c r="H622" i="40"/>
  <c r="H623" i="40"/>
  <c r="H624" i="40"/>
  <c r="H625" i="40"/>
  <c r="H626" i="40"/>
  <c r="H627" i="40"/>
  <c r="H628" i="40"/>
  <c r="H629" i="40"/>
  <c r="H630" i="40"/>
  <c r="H631" i="40"/>
  <c r="H632" i="40"/>
  <c r="H633" i="40"/>
  <c r="H634" i="40"/>
  <c r="H635" i="40"/>
  <c r="H636" i="40"/>
  <c r="H637" i="40"/>
  <c r="H638" i="40"/>
  <c r="H639" i="40"/>
  <c r="H640" i="40"/>
  <c r="H641" i="40"/>
  <c r="H642" i="40"/>
  <c r="H643" i="40"/>
  <c r="H644" i="40"/>
  <c r="H645" i="40"/>
  <c r="H646" i="40"/>
  <c r="H647" i="40"/>
  <c r="H648" i="40"/>
  <c r="H649" i="40"/>
  <c r="H650" i="40"/>
  <c r="H651" i="40"/>
  <c r="H652" i="40"/>
  <c r="H653" i="40"/>
  <c r="H654" i="40"/>
  <c r="H655" i="40"/>
  <c r="H656" i="40"/>
  <c r="H657" i="40"/>
  <c r="H658" i="40"/>
  <c r="H659" i="40"/>
  <c r="H660" i="40"/>
  <c r="H661" i="40"/>
  <c r="H662" i="40"/>
  <c r="H663" i="40"/>
  <c r="H664" i="40"/>
  <c r="H665" i="40"/>
  <c r="H666" i="40"/>
  <c r="H667" i="40"/>
  <c r="H668" i="40"/>
  <c r="H669" i="40"/>
  <c r="H670" i="40"/>
  <c r="H671" i="40"/>
  <c r="H672" i="40"/>
  <c r="H673" i="40"/>
  <c r="H674" i="40"/>
  <c r="H675" i="40"/>
  <c r="H676" i="40"/>
  <c r="H677" i="40"/>
  <c r="H678" i="40"/>
  <c r="H679" i="40"/>
  <c r="H680" i="40"/>
  <c r="H681" i="40"/>
  <c r="H682" i="40"/>
  <c r="H683" i="40"/>
  <c r="H684" i="40"/>
  <c r="H685" i="40"/>
  <c r="H686" i="40"/>
  <c r="H687" i="40"/>
  <c r="H688" i="40"/>
  <c r="H689" i="40"/>
  <c r="H690" i="40"/>
  <c r="H691" i="40"/>
  <c r="H692" i="40"/>
  <c r="H693" i="40"/>
  <c r="H694" i="40"/>
  <c r="H695" i="40"/>
  <c r="H696" i="40"/>
  <c r="H697" i="40"/>
  <c r="H698" i="40"/>
  <c r="H699" i="40"/>
  <c r="H700" i="40"/>
  <c r="H701" i="40"/>
  <c r="H702" i="40"/>
  <c r="H703" i="40"/>
  <c r="H704" i="40"/>
  <c r="H705" i="40"/>
  <c r="H706" i="40"/>
  <c r="H707" i="40"/>
  <c r="H708" i="40"/>
  <c r="H709" i="40"/>
  <c r="H710" i="40"/>
  <c r="H711" i="40"/>
  <c r="H712" i="40"/>
  <c r="H713" i="40"/>
  <c r="H714" i="40"/>
  <c r="H715" i="40"/>
  <c r="H716" i="40"/>
  <c r="H717" i="40"/>
  <c r="H718" i="40"/>
  <c r="H719" i="40"/>
  <c r="H720" i="40"/>
  <c r="H721" i="40"/>
  <c r="H722" i="40"/>
  <c r="H723" i="40"/>
  <c r="H724" i="40"/>
  <c r="H725" i="40"/>
  <c r="H726" i="40"/>
  <c r="H727" i="40"/>
  <c r="H728" i="40"/>
  <c r="H729" i="40"/>
  <c r="H730" i="40"/>
  <c r="H731" i="40"/>
  <c r="H732" i="40"/>
  <c r="H733" i="40"/>
  <c r="H734" i="40"/>
  <c r="H735" i="40"/>
  <c r="H736" i="40"/>
  <c r="H737" i="40"/>
  <c r="H738" i="40"/>
  <c r="H739" i="40"/>
  <c r="H740" i="40"/>
  <c r="H741" i="40"/>
  <c r="H742" i="40"/>
  <c r="H743" i="40"/>
  <c r="H744" i="40"/>
  <c r="H745" i="40"/>
  <c r="H746" i="40"/>
  <c r="H747" i="40"/>
  <c r="H748" i="40"/>
  <c r="H749" i="40"/>
  <c r="H750" i="40"/>
  <c r="H751" i="40"/>
  <c r="H752" i="40"/>
  <c r="H753" i="40"/>
  <c r="H754" i="40"/>
  <c r="H755" i="40"/>
  <c r="H756" i="40"/>
  <c r="H757" i="40"/>
  <c r="H758" i="40"/>
  <c r="H759" i="40"/>
  <c r="H760" i="40"/>
  <c r="H761" i="40"/>
  <c r="H762" i="40"/>
  <c r="H763" i="40"/>
  <c r="H764" i="40"/>
  <c r="H765" i="40"/>
  <c r="H766" i="40"/>
  <c r="H767" i="40"/>
  <c r="H768" i="40"/>
  <c r="H769" i="40"/>
  <c r="H770" i="40"/>
  <c r="H771" i="40"/>
  <c r="H772" i="40"/>
  <c r="H773" i="40"/>
  <c r="H774" i="40"/>
  <c r="H775" i="40"/>
  <c r="H776" i="40"/>
  <c r="H777" i="40"/>
  <c r="H778" i="40"/>
  <c r="H779" i="40"/>
  <c r="H780" i="40"/>
  <c r="H781" i="40"/>
  <c r="H782" i="40"/>
  <c r="H783" i="40"/>
  <c r="H784" i="40"/>
  <c r="H785" i="40"/>
  <c r="H786" i="40"/>
  <c r="H787" i="40"/>
  <c r="H788" i="40"/>
  <c r="H789" i="40"/>
  <c r="H790" i="40"/>
  <c r="H791" i="40"/>
  <c r="H792" i="40"/>
  <c r="H793" i="40"/>
  <c r="H794" i="40"/>
  <c r="H795" i="40"/>
  <c r="H796" i="40"/>
  <c r="H797" i="40"/>
  <c r="H798" i="40"/>
  <c r="H799" i="40"/>
  <c r="H800" i="40"/>
  <c r="H801" i="40"/>
  <c r="H802" i="40"/>
  <c r="H803" i="40"/>
  <c r="H804" i="40"/>
  <c r="H805" i="40"/>
  <c r="H806" i="40"/>
  <c r="H807" i="40"/>
  <c r="H808" i="40"/>
  <c r="H809" i="40"/>
  <c r="H810" i="40"/>
  <c r="H811" i="40"/>
  <c r="H812" i="40"/>
  <c r="H813" i="40"/>
  <c r="H814" i="40"/>
  <c r="H815" i="40"/>
  <c r="H816" i="40"/>
  <c r="H817" i="40"/>
  <c r="H818" i="40"/>
  <c r="H819" i="40"/>
  <c r="H820" i="40"/>
  <c r="H821" i="40"/>
  <c r="H822" i="40"/>
  <c r="H823" i="40"/>
  <c r="H824" i="40"/>
  <c r="H825" i="40"/>
  <c r="H826" i="40"/>
  <c r="H827" i="40"/>
  <c r="H828" i="40"/>
  <c r="H829" i="40"/>
  <c r="H830" i="40"/>
  <c r="H831" i="40"/>
  <c r="H832" i="40"/>
  <c r="H833" i="40"/>
  <c r="H834" i="40"/>
  <c r="H835" i="40"/>
  <c r="H836" i="40"/>
  <c r="H837" i="40"/>
  <c r="H838" i="40"/>
  <c r="H839" i="40"/>
  <c r="H840" i="40"/>
  <c r="H841" i="40"/>
  <c r="H842" i="40"/>
  <c r="H843" i="40"/>
  <c r="H844" i="40"/>
  <c r="H845" i="40"/>
  <c r="H846" i="40"/>
  <c r="H847" i="40"/>
  <c r="H848" i="40"/>
  <c r="H849" i="40"/>
  <c r="H850" i="40"/>
  <c r="H851" i="40"/>
  <c r="H852" i="40"/>
  <c r="H853" i="40"/>
  <c r="H854" i="40"/>
  <c r="H855" i="40"/>
  <c r="H856" i="40"/>
  <c r="H857" i="40"/>
  <c r="H858" i="40"/>
  <c r="H859" i="40"/>
  <c r="H860" i="40"/>
  <c r="H861" i="40"/>
  <c r="H862" i="40"/>
  <c r="H863" i="40"/>
  <c r="H864" i="40"/>
  <c r="H865" i="40"/>
  <c r="H866" i="40"/>
  <c r="H867" i="40"/>
  <c r="H868" i="40"/>
  <c r="H869" i="40"/>
  <c r="H870" i="40"/>
  <c r="H871" i="40"/>
  <c r="H872" i="40"/>
  <c r="H873" i="40"/>
  <c r="H874" i="40"/>
  <c r="H875" i="40"/>
  <c r="H876" i="40"/>
  <c r="H877" i="40"/>
  <c r="H878" i="40"/>
  <c r="H879" i="40"/>
  <c r="H880" i="40"/>
  <c r="H881" i="40"/>
  <c r="H882" i="40"/>
  <c r="H883" i="40"/>
  <c r="H884" i="40"/>
  <c r="H885" i="40"/>
  <c r="H886" i="40"/>
  <c r="H887" i="40"/>
  <c r="H888" i="40"/>
  <c r="H889" i="40"/>
  <c r="H890" i="40"/>
  <c r="H891" i="40"/>
  <c r="H892" i="40"/>
  <c r="H893" i="40"/>
  <c r="H894" i="40"/>
  <c r="H895" i="40"/>
  <c r="H896" i="40"/>
  <c r="H897" i="40"/>
  <c r="H898" i="40"/>
  <c r="H899" i="40"/>
  <c r="H900" i="40"/>
  <c r="H901" i="40"/>
  <c r="H902" i="40"/>
  <c r="H903" i="40"/>
  <c r="H904" i="40"/>
  <c r="H905" i="40"/>
  <c r="H906" i="40"/>
  <c r="H907" i="40"/>
  <c r="H908" i="40"/>
  <c r="H909" i="40"/>
  <c r="H910" i="40"/>
  <c r="H911" i="40"/>
  <c r="H912" i="40"/>
  <c r="H913" i="40"/>
  <c r="H914" i="40"/>
  <c r="H915" i="40"/>
  <c r="H916" i="40"/>
  <c r="H917" i="40"/>
  <c r="H918" i="40"/>
  <c r="H919" i="40"/>
  <c r="H920" i="40"/>
  <c r="H921" i="40"/>
  <c r="H922" i="40"/>
  <c r="H923" i="40"/>
  <c r="H924" i="40"/>
  <c r="H925" i="40"/>
  <c r="H926" i="40"/>
  <c r="H927" i="40"/>
  <c r="H928" i="40"/>
  <c r="H929" i="40"/>
  <c r="H930" i="40"/>
  <c r="H931" i="40"/>
  <c r="H932" i="40"/>
  <c r="H933" i="40"/>
  <c r="H934" i="40"/>
  <c r="H935" i="40"/>
  <c r="H936" i="40"/>
  <c r="H937" i="40"/>
  <c r="H938" i="40"/>
  <c r="H939" i="40"/>
  <c r="H940" i="40"/>
  <c r="H941" i="40"/>
  <c r="H942" i="40"/>
  <c r="H943" i="40"/>
  <c r="H944" i="40"/>
  <c r="H945" i="40"/>
  <c r="H946" i="40"/>
  <c r="H947" i="40"/>
  <c r="H948" i="40"/>
  <c r="H949" i="40"/>
  <c r="H950" i="40"/>
  <c r="H951" i="40"/>
  <c r="H952" i="40"/>
  <c r="H953" i="40"/>
  <c r="H954" i="40"/>
  <c r="H955" i="40"/>
  <c r="H956" i="40"/>
  <c r="H957" i="40"/>
  <c r="H958" i="40"/>
  <c r="H959" i="40"/>
  <c r="H960" i="40"/>
  <c r="H961" i="40"/>
  <c r="H962" i="40"/>
  <c r="H963" i="40"/>
  <c r="H964" i="40"/>
  <c r="H965" i="40"/>
  <c r="H966" i="40"/>
  <c r="H967" i="40"/>
  <c r="H968" i="40"/>
  <c r="H969" i="40"/>
  <c r="H970" i="40"/>
  <c r="H971" i="40"/>
  <c r="H972" i="40"/>
  <c r="H973" i="40"/>
  <c r="H974" i="40"/>
  <c r="H975" i="40"/>
  <c r="H976" i="40"/>
  <c r="H977" i="40"/>
  <c r="H978" i="40"/>
  <c r="H979" i="40"/>
  <c r="H980" i="40"/>
  <c r="H981" i="40"/>
  <c r="H982" i="40"/>
  <c r="H983" i="40"/>
  <c r="H984" i="40"/>
  <c r="H985" i="40"/>
  <c r="H986" i="40"/>
  <c r="H987" i="40"/>
  <c r="H988" i="40"/>
  <c r="H989" i="40"/>
  <c r="H990" i="40"/>
  <c r="H991" i="40"/>
  <c r="H992" i="40"/>
  <c r="H993" i="40"/>
  <c r="H994" i="40"/>
  <c r="H995" i="40"/>
  <c r="H996" i="40"/>
  <c r="H997" i="40"/>
  <c r="H998" i="40"/>
  <c r="H999" i="40"/>
  <c r="H1000" i="40"/>
  <c r="H1001" i="40"/>
  <c r="H1002" i="40"/>
  <c r="H1003" i="40"/>
  <c r="H1004" i="40"/>
  <c r="H1005" i="40"/>
  <c r="H1006" i="40"/>
  <c r="H1007" i="40"/>
  <c r="H1008" i="40"/>
  <c r="H1009" i="40"/>
  <c r="H1010" i="40"/>
  <c r="H1011" i="40"/>
  <c r="H1012" i="40"/>
  <c r="H1013" i="40"/>
  <c r="H1014" i="40"/>
  <c r="H1015" i="40"/>
  <c r="H1016" i="40"/>
  <c r="H1017" i="40"/>
  <c r="H1018" i="40"/>
  <c r="H1019" i="40"/>
  <c r="H1020" i="40"/>
  <c r="H1021" i="40"/>
  <c r="H1022" i="40"/>
  <c r="H1023" i="40"/>
  <c r="H1024" i="40"/>
  <c r="H1025" i="40"/>
  <c r="H1026" i="40"/>
  <c r="H1027" i="40"/>
  <c r="H1028" i="40"/>
  <c r="H1029" i="40"/>
  <c r="H1030" i="40"/>
  <c r="H1031" i="40"/>
  <c r="H1032" i="40"/>
  <c r="H1033" i="40"/>
  <c r="H1034" i="40"/>
  <c r="H1035" i="40"/>
  <c r="H1036" i="40"/>
  <c r="H1037" i="40"/>
  <c r="H1038" i="40"/>
  <c r="H1039" i="40"/>
  <c r="H1040" i="40"/>
  <c r="H1041" i="40"/>
  <c r="H1042" i="40"/>
  <c r="H1043" i="40"/>
  <c r="H1044" i="40"/>
  <c r="H1045" i="40"/>
  <c r="H1046" i="40"/>
  <c r="H1047" i="40"/>
  <c r="H1048" i="40"/>
  <c r="H1049" i="40"/>
  <c r="H1050" i="40"/>
  <c r="H1051" i="40"/>
  <c r="H1052" i="40"/>
  <c r="H1053" i="40"/>
  <c r="H1054" i="40"/>
  <c r="H1055" i="40"/>
  <c r="H1056" i="40"/>
  <c r="H1057" i="40"/>
  <c r="H1058" i="40"/>
  <c r="H1059" i="40"/>
  <c r="H1060" i="40"/>
  <c r="H1061" i="40"/>
  <c r="H1062" i="40"/>
  <c r="H1063" i="40"/>
  <c r="H1064" i="40"/>
  <c r="H1065" i="40"/>
  <c r="H1066" i="40"/>
  <c r="H1067" i="40"/>
  <c r="H1068" i="40"/>
  <c r="H1069" i="40"/>
  <c r="H1070" i="40"/>
  <c r="H1071" i="40"/>
  <c r="H1072" i="40"/>
  <c r="H1073" i="40"/>
  <c r="H1074" i="40"/>
  <c r="H1075" i="40"/>
  <c r="H1076" i="40"/>
  <c r="H1077" i="40"/>
  <c r="H1078" i="40"/>
  <c r="H1079" i="40"/>
  <c r="H1080" i="40"/>
  <c r="H1081" i="40"/>
  <c r="H1082" i="40"/>
  <c r="H1083" i="40"/>
  <c r="H1084" i="40"/>
  <c r="H1085" i="40"/>
  <c r="H1086" i="40"/>
  <c r="H1087" i="40"/>
  <c r="H1088" i="40"/>
  <c r="H1089" i="40"/>
  <c r="H1090" i="40"/>
  <c r="H1091" i="40"/>
  <c r="H1092" i="40"/>
  <c r="H1093" i="40"/>
  <c r="H1094" i="40"/>
  <c r="H1095" i="40"/>
  <c r="H1096" i="40"/>
  <c r="H1097" i="40"/>
  <c r="H1098" i="40"/>
  <c r="H1099" i="40"/>
  <c r="H1100" i="40"/>
  <c r="H1101" i="40"/>
  <c r="H1102" i="40"/>
  <c r="H1103" i="40"/>
  <c r="H1104" i="40"/>
  <c r="H1105" i="40"/>
  <c r="H1106" i="40"/>
  <c r="H1107" i="40"/>
  <c r="H1108" i="40"/>
  <c r="H1109" i="40"/>
  <c r="H1110" i="40"/>
  <c r="H1111" i="40"/>
  <c r="H1112" i="40"/>
  <c r="H1113" i="40"/>
  <c r="H1114" i="40"/>
  <c r="H1115" i="40"/>
  <c r="H1116" i="40"/>
  <c r="H1117" i="40"/>
  <c r="H1118" i="40"/>
  <c r="H1119" i="40"/>
  <c r="H1120" i="40"/>
  <c r="H1121" i="40"/>
  <c r="H1122" i="40"/>
  <c r="H1123" i="40"/>
  <c r="H1124" i="40"/>
  <c r="H1125" i="40"/>
  <c r="H1126" i="40"/>
  <c r="H1127" i="40"/>
  <c r="H1128" i="40"/>
  <c r="H1129" i="40"/>
  <c r="H1130" i="40"/>
  <c r="H1131" i="40"/>
  <c r="H1132" i="40"/>
  <c r="H1133" i="40"/>
  <c r="H1134" i="40"/>
  <c r="H1135" i="40"/>
  <c r="H1136" i="40"/>
  <c r="H1137" i="40"/>
  <c r="H1138" i="40"/>
  <c r="H1139" i="40"/>
  <c r="H1140" i="40"/>
  <c r="H1141" i="40"/>
  <c r="H1142" i="40"/>
  <c r="H1143" i="40"/>
  <c r="H1144" i="40"/>
  <c r="H1145" i="40"/>
  <c r="H1146" i="40"/>
  <c r="H1147" i="40"/>
  <c r="H1148" i="40"/>
  <c r="H1149" i="40"/>
  <c r="H1150" i="40"/>
  <c r="H1151" i="40"/>
  <c r="H1152" i="40"/>
  <c r="H1153" i="40"/>
  <c r="H1154" i="40"/>
  <c r="H1155" i="40"/>
  <c r="H1156" i="40"/>
  <c r="H1157" i="40"/>
  <c r="H1158" i="40"/>
  <c r="H1159" i="40"/>
  <c r="H1160" i="40"/>
  <c r="H1161" i="40"/>
  <c r="H1162" i="40"/>
  <c r="H1163" i="40"/>
  <c r="H1164" i="40"/>
  <c r="H1165" i="40"/>
  <c r="H1166" i="40"/>
  <c r="H1167" i="40"/>
  <c r="H1168" i="40"/>
  <c r="H1169" i="40"/>
  <c r="H1170" i="40"/>
  <c r="H1171" i="40"/>
  <c r="H1172" i="40"/>
  <c r="H1173" i="40"/>
  <c r="H1174" i="40"/>
  <c r="H1175" i="40"/>
  <c r="H1176" i="40"/>
  <c r="H1177" i="40"/>
  <c r="H1178" i="40"/>
  <c r="H1179" i="40"/>
  <c r="H1180" i="40"/>
  <c r="H1181" i="40"/>
  <c r="H1182" i="40"/>
  <c r="H1183" i="40"/>
  <c r="H1184" i="40"/>
  <c r="H1185" i="40"/>
  <c r="H1186" i="40"/>
  <c r="H1187" i="40"/>
  <c r="H1188" i="40"/>
  <c r="H1189" i="40"/>
  <c r="H1190" i="40"/>
  <c r="H1191" i="40"/>
  <c r="H1192" i="40"/>
  <c r="H1193" i="40"/>
  <c r="H1194" i="40"/>
  <c r="H1195" i="40"/>
  <c r="H1196" i="40"/>
  <c r="H1197" i="40"/>
  <c r="H1198" i="40"/>
  <c r="H1199" i="40"/>
  <c r="H1200" i="40"/>
  <c r="H1201" i="40"/>
  <c r="H1202" i="40"/>
  <c r="H1203" i="40"/>
  <c r="H1204" i="40"/>
  <c r="H1205" i="40"/>
  <c r="H1206" i="40"/>
  <c r="H1207" i="40"/>
  <c r="H1208" i="40"/>
  <c r="H1209" i="40"/>
  <c r="H1210" i="40"/>
  <c r="H1211" i="40"/>
  <c r="H1212" i="40"/>
  <c r="H1213" i="40"/>
  <c r="H1214" i="40"/>
  <c r="H1215" i="40"/>
  <c r="H1216" i="40"/>
  <c r="H1217" i="40"/>
  <c r="H1218" i="40"/>
  <c r="H1219" i="40"/>
  <c r="H1220" i="40"/>
  <c r="H1221" i="40"/>
  <c r="H1222" i="40"/>
  <c r="H1223" i="40"/>
  <c r="H1224" i="40"/>
  <c r="H1225" i="40"/>
  <c r="H1226" i="40"/>
  <c r="H1227" i="40"/>
  <c r="H1228" i="40"/>
  <c r="H1229" i="40"/>
  <c r="H1230" i="40"/>
  <c r="H1231" i="40"/>
  <c r="H1232" i="40"/>
  <c r="H1233" i="40"/>
  <c r="H1234" i="40"/>
  <c r="H1235" i="40"/>
  <c r="H1236" i="40"/>
  <c r="H1237" i="40"/>
  <c r="H1238" i="40"/>
  <c r="H1239" i="40"/>
  <c r="H1240" i="40"/>
  <c r="H1241" i="40"/>
  <c r="H1242" i="40"/>
  <c r="H1243" i="40"/>
  <c r="H1244" i="40"/>
  <c r="H1245" i="40"/>
  <c r="H1246" i="40"/>
  <c r="H1247" i="40"/>
  <c r="H1248" i="40"/>
  <c r="H1249" i="40"/>
  <c r="H1250" i="40"/>
  <c r="H1251" i="40"/>
  <c r="H1252" i="40"/>
  <c r="H1253" i="40"/>
  <c r="H1254" i="40"/>
  <c r="H1255" i="40"/>
  <c r="H1256" i="40"/>
  <c r="H1257" i="40"/>
  <c r="H1258" i="40"/>
  <c r="H1259" i="40"/>
  <c r="H1260" i="40"/>
  <c r="H1261" i="40"/>
  <c r="H1262" i="40"/>
  <c r="H1263" i="40"/>
  <c r="H1264" i="40"/>
  <c r="H1265" i="40"/>
  <c r="H1266" i="40"/>
  <c r="H1267" i="40"/>
  <c r="H1268" i="40"/>
  <c r="H1269" i="40"/>
  <c r="H1270" i="40"/>
  <c r="H1271" i="40"/>
  <c r="H1272" i="40"/>
  <c r="H1273" i="40"/>
  <c r="H1274" i="40"/>
  <c r="H1275" i="40"/>
  <c r="H1276" i="40"/>
  <c r="H1277" i="40"/>
  <c r="H1278" i="40"/>
  <c r="H1279" i="40"/>
  <c r="H1280" i="40"/>
  <c r="H1281" i="40"/>
  <c r="H1282" i="40"/>
  <c r="H1283" i="40"/>
  <c r="H1284" i="40"/>
  <c r="H1285" i="40"/>
  <c r="H1286" i="40"/>
  <c r="H1287" i="40"/>
  <c r="H1288" i="40"/>
  <c r="H1289" i="40"/>
  <c r="H1290" i="40"/>
  <c r="H1291" i="40"/>
  <c r="H1292" i="40"/>
  <c r="H1293" i="40"/>
  <c r="H1294" i="40"/>
  <c r="H1295" i="40"/>
  <c r="H1296" i="40"/>
  <c r="H1297" i="40"/>
  <c r="H1298" i="40"/>
  <c r="H1299" i="40"/>
  <c r="H1300" i="40"/>
  <c r="H1301" i="40"/>
  <c r="H1302" i="40"/>
  <c r="H1303" i="40"/>
  <c r="H1304" i="40"/>
  <c r="H1305" i="40"/>
  <c r="H1306" i="40"/>
  <c r="H1307" i="40"/>
  <c r="H1308" i="40"/>
  <c r="H1309" i="40"/>
  <c r="H1310" i="40"/>
  <c r="H1311" i="40"/>
  <c r="H1312" i="40"/>
  <c r="H1313" i="40"/>
  <c r="H1314" i="40"/>
  <c r="H1315" i="40"/>
  <c r="H1316" i="40"/>
  <c r="H1317" i="40"/>
  <c r="H1318" i="40"/>
  <c r="H1319" i="40"/>
  <c r="H1320" i="40"/>
  <c r="H1321" i="40"/>
  <c r="H1322" i="40"/>
  <c r="H1323" i="40"/>
  <c r="H1324" i="40"/>
  <c r="H1325" i="40"/>
  <c r="H1326" i="40"/>
  <c r="H1327" i="40"/>
  <c r="H1328" i="40"/>
  <c r="H1329" i="40"/>
  <c r="H1330" i="40"/>
  <c r="H1331" i="40"/>
  <c r="H1332" i="40"/>
  <c r="H1333" i="40"/>
  <c r="H1334" i="40"/>
  <c r="H1335" i="40"/>
  <c r="H1336" i="40"/>
  <c r="H1337" i="40"/>
  <c r="H1338" i="40"/>
  <c r="H1339" i="40"/>
  <c r="H1340" i="40"/>
  <c r="H1341" i="40"/>
  <c r="H1342" i="40"/>
  <c r="H1343" i="40"/>
  <c r="H1344" i="40"/>
  <c r="H1345" i="40"/>
  <c r="H1346" i="40"/>
  <c r="H1347" i="40"/>
  <c r="H1348" i="40"/>
  <c r="H1349" i="40"/>
  <c r="H1350" i="40"/>
  <c r="H1351" i="40"/>
  <c r="H1352" i="40"/>
  <c r="H1353" i="40"/>
  <c r="H1354" i="40"/>
  <c r="H1355" i="40"/>
  <c r="H1356" i="40"/>
  <c r="H1357" i="40"/>
  <c r="H1358" i="40"/>
  <c r="H1359" i="40"/>
  <c r="H1360" i="40"/>
  <c r="H1361" i="40"/>
  <c r="H1362" i="40"/>
  <c r="H1363" i="40"/>
  <c r="H1364" i="40"/>
  <c r="H1365" i="40"/>
  <c r="H1366" i="40"/>
  <c r="H1367" i="40"/>
  <c r="H1368" i="40"/>
  <c r="H1369" i="40"/>
  <c r="H1370" i="40"/>
  <c r="H1371" i="40"/>
  <c r="H1372" i="40"/>
  <c r="H1373" i="40"/>
  <c r="H1374" i="40"/>
  <c r="H1375" i="40"/>
  <c r="H1376" i="40"/>
  <c r="H1377" i="40"/>
  <c r="H1378" i="40"/>
  <c r="H1379" i="40"/>
  <c r="H1380" i="40"/>
  <c r="H1381" i="40"/>
  <c r="H1382" i="40"/>
  <c r="H1383" i="40"/>
  <c r="H1384" i="40"/>
  <c r="H1385" i="40"/>
  <c r="H1386" i="40"/>
  <c r="H1387" i="40"/>
  <c r="H1388" i="40"/>
  <c r="H1389" i="40"/>
  <c r="H1390" i="40"/>
  <c r="H1391" i="40"/>
  <c r="H1392" i="40"/>
  <c r="H1393" i="40"/>
  <c r="H1394" i="40"/>
  <c r="H1395" i="40"/>
  <c r="H1396" i="40"/>
  <c r="H1397" i="40"/>
  <c r="H1398" i="40"/>
  <c r="H1399" i="40"/>
  <c r="H1400" i="40"/>
  <c r="H1401" i="40"/>
  <c r="H1402" i="40"/>
  <c r="H1403" i="40"/>
  <c r="H1404" i="40"/>
  <c r="H1405" i="40"/>
  <c r="H1406" i="40"/>
  <c r="H1407" i="40"/>
  <c r="H1408" i="40"/>
  <c r="H1409" i="40"/>
  <c r="H1410" i="40"/>
  <c r="H1411" i="40"/>
  <c r="H1412" i="40"/>
  <c r="H1413" i="40"/>
  <c r="H1414" i="40"/>
  <c r="H1415" i="40"/>
  <c r="H1416" i="40"/>
  <c r="H1417" i="40"/>
  <c r="H1418" i="40"/>
  <c r="H1419" i="40"/>
  <c r="H1420" i="40"/>
  <c r="H1421" i="40"/>
  <c r="H1422" i="40"/>
  <c r="H1423" i="40"/>
  <c r="H1424" i="40"/>
  <c r="H1425" i="40"/>
  <c r="H1426" i="40"/>
  <c r="H1427" i="40"/>
  <c r="H1428" i="40"/>
  <c r="H1429" i="40"/>
  <c r="H1430" i="40"/>
  <c r="H1431" i="40"/>
  <c r="H1432" i="40"/>
  <c r="H1433" i="40"/>
  <c r="H1434" i="40"/>
  <c r="H1435" i="40"/>
  <c r="H1436" i="40"/>
  <c r="H1437" i="40"/>
  <c r="H1438" i="40"/>
  <c r="H1439" i="40"/>
  <c r="H1440" i="40"/>
  <c r="H1441" i="40"/>
  <c r="H1442" i="40"/>
  <c r="H1443" i="40"/>
  <c r="H1444" i="40"/>
  <c r="H1445" i="40"/>
  <c r="H1446" i="40"/>
  <c r="H1447" i="40"/>
  <c r="H1448" i="40"/>
  <c r="H1449" i="40"/>
  <c r="H1450" i="40"/>
  <c r="H1451" i="40"/>
  <c r="H1452" i="40"/>
  <c r="H1453" i="40"/>
  <c r="H1454" i="40"/>
  <c r="H1455" i="40"/>
  <c r="H1456" i="40"/>
  <c r="H1457" i="40"/>
  <c r="H1458" i="40"/>
  <c r="H1459" i="40"/>
  <c r="H1460" i="40"/>
  <c r="H1461" i="40"/>
  <c r="H1462" i="40"/>
  <c r="H1463" i="40"/>
  <c r="H1464" i="40"/>
  <c r="H1465" i="40"/>
  <c r="H1466" i="40"/>
  <c r="H1467" i="40"/>
  <c r="H1468" i="40"/>
  <c r="H1469" i="40"/>
  <c r="H1470" i="40"/>
  <c r="H1471" i="40"/>
  <c r="H1472" i="40"/>
  <c r="H1473" i="40"/>
  <c r="H1474" i="40"/>
  <c r="H1475" i="40"/>
  <c r="H1476" i="40"/>
  <c r="H1477" i="40"/>
  <c r="H1478" i="40"/>
  <c r="H1479" i="40"/>
  <c r="H1480" i="40"/>
  <c r="H1481" i="40"/>
  <c r="H1482" i="40"/>
  <c r="H1483" i="40"/>
  <c r="H1484" i="40"/>
  <c r="H1485" i="40"/>
  <c r="H1486" i="40"/>
  <c r="H1487" i="40"/>
  <c r="H1488" i="40"/>
  <c r="H1489" i="40"/>
  <c r="H1490" i="40"/>
  <c r="H1491" i="40"/>
  <c r="H1492" i="40"/>
  <c r="H1493" i="40"/>
  <c r="H1494" i="40"/>
  <c r="H1495" i="40"/>
  <c r="H1496" i="40"/>
  <c r="H1497" i="40"/>
  <c r="H1498" i="40"/>
  <c r="H1499" i="40"/>
  <c r="H1500" i="40"/>
  <c r="H1501" i="40"/>
  <c r="H1502" i="40"/>
  <c r="H1503" i="40"/>
  <c r="H1504" i="40"/>
  <c r="H1505" i="40"/>
  <c r="H1506" i="40"/>
  <c r="H1507" i="40"/>
  <c r="H1508" i="40"/>
  <c r="H1509" i="40"/>
  <c r="H1510" i="40"/>
  <c r="H1511" i="40"/>
  <c r="H1512" i="40"/>
  <c r="H1513" i="40"/>
  <c r="H1514" i="40"/>
  <c r="H1515" i="40"/>
  <c r="H1516" i="40"/>
  <c r="H1517" i="40"/>
  <c r="H1518" i="40"/>
  <c r="H1519" i="40"/>
  <c r="H1520" i="40"/>
  <c r="H1521" i="40"/>
  <c r="H1522" i="40"/>
  <c r="H1523" i="40"/>
  <c r="H1524" i="40"/>
  <c r="H1525" i="40"/>
  <c r="H1526" i="40"/>
  <c r="H1527" i="40"/>
  <c r="H1528" i="40"/>
  <c r="H1529" i="40"/>
  <c r="H1530" i="40"/>
  <c r="H1531" i="40"/>
  <c r="H1532" i="40"/>
  <c r="H1533" i="40"/>
  <c r="H1534" i="40"/>
  <c r="H1535" i="40"/>
  <c r="H1536" i="40"/>
  <c r="H1537" i="40"/>
  <c r="H1538" i="40"/>
  <c r="H1539" i="40"/>
  <c r="H1540" i="40"/>
  <c r="H1541" i="40"/>
  <c r="H1542" i="40"/>
  <c r="H1543" i="40"/>
  <c r="H1544" i="40"/>
  <c r="H1545" i="40"/>
  <c r="H1546" i="40"/>
  <c r="H1547" i="40"/>
  <c r="H1548" i="40"/>
  <c r="H1549" i="40"/>
  <c r="H1550" i="40"/>
  <c r="H1551" i="40"/>
  <c r="H1552" i="40"/>
  <c r="H1553" i="40"/>
  <c r="H1554" i="40"/>
  <c r="H1555" i="40"/>
  <c r="H1556" i="40"/>
  <c r="H1557" i="40"/>
  <c r="H1558" i="40"/>
  <c r="H1559" i="40"/>
  <c r="H1560" i="40"/>
  <c r="H1561" i="40"/>
  <c r="H1562" i="40"/>
  <c r="H1563" i="40"/>
  <c r="H1564" i="40"/>
  <c r="H1565" i="40"/>
  <c r="H1566" i="40"/>
  <c r="H1567" i="40"/>
  <c r="H1568" i="40"/>
  <c r="H1569" i="40"/>
  <c r="H1570" i="40"/>
  <c r="H1571" i="40"/>
  <c r="H1572" i="40"/>
  <c r="H1573" i="40"/>
  <c r="H1574" i="40"/>
  <c r="H1575" i="40"/>
  <c r="H1576" i="40"/>
  <c r="H1577" i="40"/>
  <c r="H1578" i="40"/>
  <c r="H1579" i="40"/>
  <c r="H1580" i="40"/>
  <c r="H1581" i="40"/>
  <c r="H1582" i="40"/>
  <c r="H1583" i="40"/>
  <c r="H1584" i="40"/>
  <c r="H1585" i="40"/>
  <c r="H1586" i="40"/>
  <c r="H1587" i="40"/>
  <c r="H1588" i="40"/>
  <c r="H1589" i="40"/>
  <c r="H1590" i="40"/>
  <c r="H1591" i="40"/>
  <c r="H1592" i="40"/>
  <c r="H1593" i="40"/>
  <c r="H1594" i="40"/>
  <c r="H1595" i="40"/>
  <c r="H1596" i="40"/>
  <c r="H1597" i="40"/>
  <c r="H1598" i="40"/>
  <c r="H1599" i="40"/>
  <c r="H1600" i="40"/>
  <c r="H1601" i="40"/>
  <c r="H1602" i="40"/>
  <c r="H1603" i="40"/>
  <c r="H1604" i="40"/>
  <c r="H1605" i="40"/>
  <c r="H1606" i="40"/>
  <c r="H1607" i="40"/>
  <c r="H1608" i="40"/>
  <c r="H1609" i="40"/>
  <c r="H1610" i="40"/>
  <c r="H1611" i="40"/>
  <c r="H1612" i="40"/>
  <c r="H1613" i="40"/>
  <c r="H1614" i="40"/>
  <c r="H1615" i="40"/>
  <c r="H1616" i="40"/>
  <c r="H1617" i="40"/>
  <c r="H1618" i="40"/>
  <c r="H1619" i="40"/>
  <c r="H1620" i="40"/>
  <c r="H1621" i="40"/>
  <c r="H1622" i="40"/>
  <c r="H1623" i="40"/>
  <c r="H1624" i="40"/>
  <c r="H1625" i="40"/>
  <c r="H1626" i="40"/>
  <c r="H1627" i="40"/>
  <c r="H1628" i="40"/>
  <c r="H1629" i="40"/>
  <c r="H1630" i="40"/>
  <c r="H1631" i="40"/>
  <c r="H1632" i="40"/>
  <c r="H1633" i="40"/>
  <c r="H1634" i="40"/>
  <c r="H1635" i="40"/>
  <c r="H1636" i="40"/>
  <c r="H1637" i="40"/>
  <c r="H1638" i="40"/>
  <c r="H1639" i="40"/>
  <c r="H1640" i="40"/>
  <c r="H1641" i="40"/>
  <c r="H1642" i="40"/>
  <c r="H1643" i="40"/>
  <c r="H1644" i="40"/>
  <c r="H1645" i="40"/>
  <c r="H1646" i="40"/>
  <c r="H1647" i="40"/>
  <c r="H1648" i="40"/>
  <c r="H1649" i="40"/>
  <c r="H1650" i="40"/>
  <c r="H1651" i="40"/>
  <c r="H1652" i="40"/>
  <c r="H1653" i="40"/>
  <c r="H1654" i="40"/>
  <c r="H1655" i="40"/>
  <c r="H1656" i="40"/>
  <c r="H1657" i="40"/>
  <c r="H1658" i="40"/>
  <c r="H1659" i="40"/>
  <c r="H1660" i="40"/>
  <c r="H1661" i="40"/>
  <c r="H1662" i="40"/>
  <c r="H1663" i="40"/>
  <c r="H1664" i="40"/>
  <c r="H1665" i="40"/>
  <c r="H1666" i="40"/>
  <c r="H1667" i="40"/>
  <c r="H1668" i="40"/>
  <c r="H1669" i="40"/>
  <c r="H1670" i="40"/>
  <c r="H1671" i="40"/>
  <c r="H1672" i="40"/>
  <c r="H1673" i="40"/>
  <c r="H1674" i="40"/>
  <c r="H1675" i="40"/>
  <c r="H1676" i="40"/>
  <c r="H1677" i="40"/>
  <c r="H1678" i="40"/>
  <c r="H1679" i="40"/>
  <c r="H1680" i="40"/>
  <c r="H1681" i="40"/>
  <c r="H1682" i="40"/>
  <c r="H1683" i="40"/>
  <c r="H1684" i="40"/>
  <c r="H1685" i="40"/>
  <c r="H1686" i="40"/>
  <c r="H1687" i="40"/>
  <c r="H1688" i="40"/>
  <c r="H1689" i="40"/>
  <c r="H1690" i="40"/>
  <c r="H1691" i="40"/>
  <c r="H1692" i="40"/>
  <c r="H1693" i="40"/>
  <c r="H1694" i="40"/>
  <c r="H1695" i="40"/>
  <c r="H1696" i="40"/>
  <c r="H1697" i="40"/>
  <c r="H1698" i="40"/>
  <c r="H1699" i="40"/>
  <c r="H1700" i="40"/>
  <c r="H1701" i="40"/>
  <c r="H1702" i="40"/>
  <c r="H1703" i="40"/>
  <c r="H1704" i="40"/>
  <c r="H1705" i="40"/>
  <c r="H1706" i="40"/>
  <c r="H1707" i="40"/>
  <c r="H1708" i="40"/>
  <c r="H1709" i="40"/>
  <c r="H1710" i="40"/>
  <c r="H1711" i="40"/>
  <c r="H1712" i="40"/>
  <c r="H1713" i="40"/>
  <c r="H1714" i="40"/>
  <c r="H1715" i="40"/>
  <c r="H1716" i="40"/>
  <c r="H1717" i="40"/>
  <c r="H1718" i="40"/>
  <c r="H1719" i="40"/>
  <c r="H1720" i="40"/>
  <c r="H1721" i="40"/>
  <c r="H1722" i="40"/>
  <c r="H1723" i="40"/>
  <c r="H1724" i="40"/>
  <c r="H1725" i="40"/>
  <c r="H1726" i="40"/>
  <c r="H1727" i="40"/>
  <c r="H1728" i="40"/>
  <c r="H1729" i="40"/>
  <c r="H1730" i="40"/>
  <c r="H1731" i="40"/>
  <c r="H1732" i="40"/>
  <c r="H1733" i="40"/>
  <c r="H1734" i="40"/>
  <c r="H1735" i="40"/>
  <c r="H1736" i="40"/>
  <c r="H1737" i="40"/>
  <c r="H1738" i="40"/>
  <c r="H1739" i="40"/>
  <c r="H1740" i="40"/>
  <c r="H1741" i="40"/>
  <c r="H1742" i="40"/>
  <c r="H1743" i="40"/>
  <c r="H1744" i="40"/>
  <c r="H1745" i="40"/>
  <c r="H1746" i="40"/>
  <c r="H1747" i="40"/>
  <c r="H1748" i="40"/>
  <c r="H1749" i="40"/>
  <c r="H1750" i="40"/>
  <c r="H1751" i="40"/>
  <c r="H1752" i="40"/>
  <c r="H1753" i="40"/>
  <c r="H1754" i="40"/>
  <c r="H1755" i="40"/>
  <c r="H1756" i="40"/>
  <c r="H1757" i="40"/>
  <c r="H1758" i="40"/>
  <c r="H1759" i="40"/>
  <c r="H1760" i="40"/>
  <c r="H1761" i="40"/>
  <c r="H1762" i="40"/>
  <c r="H1763" i="40"/>
  <c r="H1764" i="40"/>
  <c r="H1765" i="40"/>
  <c r="H1766" i="40"/>
  <c r="H1767" i="40"/>
  <c r="H1768" i="40"/>
  <c r="H1769" i="40"/>
  <c r="H1770" i="40"/>
  <c r="H1771" i="40"/>
  <c r="H1772" i="40"/>
  <c r="H1773" i="40"/>
  <c r="H1774" i="40"/>
  <c r="H1775" i="40"/>
  <c r="H1776" i="40"/>
  <c r="H1777" i="40"/>
  <c r="H1778" i="40"/>
  <c r="H1779" i="40"/>
  <c r="H1780" i="40"/>
  <c r="H1781" i="40"/>
  <c r="H1782" i="40"/>
  <c r="H1783" i="40"/>
  <c r="H1784" i="40"/>
  <c r="H1785" i="40"/>
  <c r="H1786" i="40"/>
  <c r="H1787" i="40"/>
  <c r="H1788" i="40"/>
  <c r="H1789" i="40"/>
  <c r="H1790" i="40"/>
  <c r="H1791" i="40"/>
  <c r="H1792" i="40"/>
  <c r="H1793" i="40"/>
  <c r="H1794" i="40"/>
  <c r="H1795" i="40"/>
  <c r="H1796" i="40"/>
  <c r="H1797" i="40"/>
  <c r="H1798" i="40"/>
  <c r="H1799" i="40"/>
  <c r="H1800" i="40"/>
  <c r="H1801" i="40"/>
  <c r="H1802" i="40"/>
  <c r="H1803" i="40"/>
  <c r="H1804" i="40"/>
  <c r="H1805" i="40"/>
  <c r="H1806" i="40"/>
  <c r="H1807" i="40"/>
  <c r="H1808" i="40"/>
  <c r="H1809" i="40"/>
  <c r="H1810" i="40"/>
  <c r="H1811" i="40"/>
  <c r="H1812" i="40"/>
  <c r="H1813" i="40"/>
  <c r="H1814" i="40"/>
  <c r="H1815" i="40"/>
  <c r="H1816" i="40"/>
  <c r="H1817" i="40"/>
  <c r="H1818" i="40"/>
  <c r="H1819" i="40"/>
  <c r="H1820" i="40"/>
  <c r="H1821" i="40"/>
  <c r="H1822" i="40"/>
  <c r="H1823" i="40"/>
  <c r="H1824" i="40"/>
  <c r="H1825" i="40"/>
  <c r="H1826" i="40"/>
  <c r="H1827" i="40"/>
  <c r="H1828" i="40"/>
  <c r="H1829" i="40"/>
  <c r="H1830" i="40"/>
  <c r="H1831" i="40"/>
  <c r="H1832" i="40"/>
  <c r="H1833" i="40"/>
  <c r="H1834" i="40"/>
  <c r="H1835" i="40"/>
  <c r="H1836" i="40"/>
  <c r="H1837" i="40"/>
  <c r="H1838" i="40"/>
  <c r="H1839" i="40"/>
  <c r="H1840" i="40"/>
  <c r="H1841" i="40"/>
  <c r="H1842" i="40"/>
  <c r="H1843" i="40"/>
  <c r="H1844" i="40"/>
  <c r="H1845" i="40"/>
  <c r="H1846" i="40"/>
  <c r="H1847" i="40"/>
  <c r="H1848" i="40"/>
  <c r="H1849" i="40"/>
  <c r="H1850" i="40"/>
  <c r="H1851" i="40"/>
  <c r="H1852" i="40"/>
  <c r="H1853" i="40"/>
  <c r="H1854" i="40"/>
  <c r="H1855" i="40"/>
  <c r="H1856" i="40"/>
  <c r="H1857" i="40"/>
  <c r="H1858" i="40"/>
  <c r="H1859" i="40"/>
  <c r="H1860" i="40"/>
  <c r="H1861" i="40"/>
  <c r="H1862" i="40"/>
  <c r="H1863" i="40"/>
  <c r="H1864" i="40"/>
  <c r="H1865" i="40"/>
  <c r="H1866" i="40"/>
  <c r="H1867" i="40"/>
  <c r="H1868" i="40"/>
  <c r="H1869" i="40"/>
  <c r="H1870" i="40"/>
  <c r="H1871" i="40"/>
  <c r="H1872" i="40"/>
  <c r="H1873" i="40"/>
  <c r="H1874" i="40"/>
  <c r="H1875" i="40"/>
  <c r="H1876" i="40"/>
  <c r="H1877" i="40"/>
  <c r="H1878" i="40"/>
  <c r="H1879" i="40"/>
  <c r="H1880" i="40"/>
  <c r="H1881" i="40"/>
  <c r="H1882" i="40"/>
  <c r="H1883" i="40"/>
  <c r="H1884" i="40"/>
  <c r="H1885" i="40"/>
  <c r="H1886" i="40"/>
  <c r="H1887" i="40"/>
  <c r="H1888" i="40"/>
  <c r="H1889" i="40"/>
  <c r="H1890" i="40"/>
  <c r="H1891" i="40"/>
  <c r="H1892" i="40"/>
  <c r="H1893" i="40"/>
  <c r="H1894" i="40"/>
  <c r="H1895" i="40"/>
  <c r="H1896" i="40"/>
  <c r="H1897" i="40"/>
  <c r="H1898" i="40"/>
  <c r="H1899" i="40"/>
  <c r="H1900" i="40"/>
  <c r="H1901" i="40"/>
  <c r="H1902" i="40"/>
  <c r="H1903" i="40"/>
  <c r="H1904" i="40"/>
  <c r="H1905" i="40"/>
  <c r="H1906" i="40"/>
  <c r="H1907" i="40"/>
  <c r="H1908" i="40"/>
  <c r="H1909" i="40"/>
  <c r="H1910" i="40"/>
  <c r="H1911" i="40"/>
  <c r="H1912" i="40"/>
  <c r="H1913" i="40"/>
  <c r="H1914" i="40"/>
  <c r="H1915" i="40"/>
  <c r="H1916" i="40"/>
  <c r="H1917" i="40"/>
  <c r="H1918" i="40"/>
  <c r="H1919" i="40"/>
  <c r="H1920" i="40"/>
  <c r="H1921" i="40"/>
  <c r="H1922" i="40"/>
  <c r="H1923" i="40"/>
  <c r="H1924" i="40"/>
  <c r="H1925" i="40"/>
  <c r="H1926" i="40"/>
  <c r="H1927" i="40"/>
  <c r="H1928" i="40"/>
  <c r="H1929" i="40"/>
  <c r="H1930" i="40"/>
  <c r="H1931" i="40"/>
  <c r="H1932" i="40"/>
  <c r="H1933" i="40"/>
  <c r="H1934" i="40"/>
  <c r="H1935" i="40"/>
  <c r="H1936" i="40"/>
  <c r="H1937" i="40"/>
  <c r="H1938" i="40"/>
  <c r="H1939" i="40"/>
  <c r="H1940" i="40"/>
  <c r="H1941" i="40"/>
  <c r="H1942" i="40"/>
  <c r="H1943" i="40"/>
  <c r="H1944" i="40"/>
  <c r="H1945" i="40"/>
  <c r="H1946" i="40"/>
  <c r="H1947" i="40"/>
  <c r="H1948" i="40"/>
  <c r="H1949" i="40"/>
  <c r="H1950" i="40"/>
  <c r="H1951" i="40"/>
  <c r="H1952" i="40"/>
  <c r="H1953" i="40"/>
  <c r="H1954" i="40"/>
  <c r="H1955" i="40"/>
  <c r="H1956" i="40"/>
  <c r="H1957" i="40"/>
  <c r="H1958" i="40"/>
  <c r="H1959" i="40"/>
  <c r="H1960" i="40"/>
  <c r="H1961" i="40"/>
  <c r="H1962" i="40"/>
  <c r="H1963" i="40"/>
  <c r="H1964" i="40"/>
  <c r="H1965" i="40"/>
  <c r="H1966" i="40"/>
  <c r="H1967" i="40"/>
  <c r="H1968" i="40"/>
  <c r="H1969" i="40"/>
  <c r="H1970" i="40"/>
  <c r="H1971" i="40"/>
  <c r="H1972" i="40"/>
  <c r="H1973" i="40"/>
  <c r="H1974" i="40"/>
  <c r="H1975" i="40"/>
  <c r="H1976" i="40"/>
  <c r="H1977" i="40"/>
  <c r="H1978" i="40"/>
  <c r="H1979" i="40"/>
  <c r="H1980" i="40"/>
  <c r="H1981" i="40"/>
  <c r="H1982" i="40"/>
  <c r="H1983" i="40"/>
  <c r="H1984" i="40"/>
  <c r="H1985" i="40"/>
  <c r="H1986" i="40"/>
  <c r="H1987" i="40"/>
  <c r="H1988" i="40"/>
  <c r="H1989" i="40"/>
  <c r="H1990" i="40"/>
  <c r="H1991" i="40"/>
  <c r="H1992" i="40"/>
  <c r="H1993" i="40"/>
  <c r="H1994" i="40"/>
  <c r="H1995" i="40"/>
  <c r="H1996" i="40"/>
  <c r="H1997" i="40"/>
  <c r="H1998" i="40"/>
  <c r="H1999" i="40"/>
  <c r="H2000" i="40"/>
  <c r="H2001" i="40"/>
  <c r="H2002" i="40"/>
  <c r="H2003" i="40"/>
  <c r="H2004" i="40"/>
  <c r="H2005" i="40"/>
  <c r="H2006" i="40"/>
  <c r="H2007" i="40"/>
  <c r="H2008" i="40"/>
  <c r="H2009" i="40"/>
  <c r="H2010" i="40"/>
  <c r="H2011" i="40"/>
  <c r="H2012" i="40"/>
  <c r="H2013" i="40"/>
  <c r="H2014" i="40"/>
  <c r="H2015" i="40"/>
  <c r="H2016" i="40"/>
  <c r="H2017" i="40"/>
  <c r="H2018" i="40"/>
  <c r="H2019" i="40"/>
  <c r="H2020" i="40"/>
  <c r="H2021" i="40"/>
  <c r="H2022" i="40"/>
  <c r="H2023" i="40"/>
  <c r="H2024" i="40"/>
  <c r="H2025" i="40"/>
  <c r="H2026" i="40"/>
  <c r="H2027" i="40"/>
  <c r="H2028" i="40"/>
  <c r="H2029" i="40"/>
  <c r="H2030" i="40"/>
  <c r="H2031" i="40"/>
  <c r="H2032" i="40"/>
  <c r="H2033" i="40"/>
  <c r="H2034" i="40"/>
  <c r="H2035" i="40"/>
  <c r="H2036" i="40"/>
  <c r="H2037" i="40"/>
  <c r="H2038" i="40"/>
  <c r="H2039" i="40"/>
  <c r="H2040" i="40"/>
  <c r="H2041" i="40"/>
  <c r="H2042" i="40"/>
  <c r="H2043" i="40"/>
  <c r="H2044" i="40"/>
  <c r="H2045" i="40"/>
  <c r="H2046" i="40"/>
  <c r="H2047" i="40"/>
  <c r="H2048" i="40"/>
  <c r="H2049" i="40"/>
  <c r="H2050" i="40"/>
  <c r="H2051" i="40"/>
  <c r="H2052" i="40"/>
  <c r="H2053" i="40"/>
  <c r="H2054" i="40"/>
  <c r="H2055" i="40"/>
  <c r="H2056" i="40"/>
  <c r="H2057" i="40"/>
  <c r="H2058" i="40"/>
  <c r="H2059" i="40"/>
  <c r="H2060" i="40"/>
  <c r="H2061" i="40"/>
  <c r="H2062" i="40"/>
  <c r="H2063" i="40"/>
  <c r="H2064" i="40"/>
  <c r="H2065" i="40"/>
  <c r="H2066" i="40"/>
  <c r="H2067" i="40"/>
  <c r="H2068" i="40"/>
  <c r="H2069" i="40"/>
  <c r="H2070" i="40"/>
  <c r="H2071" i="40"/>
  <c r="H2072" i="40"/>
  <c r="H2073" i="40"/>
  <c r="H2074" i="40"/>
  <c r="H2075" i="40"/>
  <c r="H2076" i="40"/>
  <c r="H2077" i="40"/>
  <c r="H2078" i="40"/>
  <c r="H2079" i="40"/>
  <c r="H2080" i="40"/>
  <c r="H2081" i="40"/>
  <c r="H2082" i="40"/>
  <c r="H2083" i="40"/>
  <c r="H2084" i="40"/>
  <c r="H2085" i="40"/>
  <c r="H2086" i="40"/>
  <c r="H2087" i="40"/>
  <c r="H2088" i="40"/>
  <c r="H2089" i="40"/>
  <c r="H2090" i="40"/>
  <c r="H2091" i="40"/>
  <c r="H2092" i="40"/>
  <c r="H2093" i="40"/>
  <c r="H2094" i="40"/>
  <c r="H2095" i="40"/>
  <c r="H2096" i="40"/>
  <c r="H2097" i="40"/>
  <c r="H2098" i="40"/>
  <c r="H2099" i="40"/>
  <c r="H2100" i="40"/>
  <c r="H2101" i="40"/>
  <c r="H2102" i="40"/>
  <c r="H2103" i="40"/>
  <c r="H2104" i="40"/>
  <c r="H2105" i="40"/>
  <c r="H2106" i="40"/>
  <c r="H2107" i="40"/>
  <c r="H2" i="40"/>
  <c r="G3" i="40"/>
  <c r="G4" i="40"/>
  <c r="G5" i="40"/>
  <c r="G6" i="40"/>
  <c r="G7" i="40"/>
  <c r="G8" i="40"/>
  <c r="G9" i="40"/>
  <c r="G10" i="40"/>
  <c r="G11" i="40"/>
  <c r="G12" i="40"/>
  <c r="G13" i="40"/>
  <c r="G14" i="40"/>
  <c r="G15" i="40"/>
  <c r="G16" i="40"/>
  <c r="G17" i="40"/>
  <c r="G18" i="40"/>
  <c r="G19" i="40"/>
  <c r="G20" i="40"/>
  <c r="G21" i="40"/>
  <c r="G22" i="40"/>
  <c r="G23" i="40"/>
  <c r="G24" i="40"/>
  <c r="G25" i="40"/>
  <c r="G26" i="40"/>
  <c r="G27" i="40"/>
  <c r="G28" i="40"/>
  <c r="G29" i="40"/>
  <c r="G30" i="40"/>
  <c r="G31" i="40"/>
  <c r="G32" i="40"/>
  <c r="G33" i="40"/>
  <c r="G34" i="40"/>
  <c r="G35" i="40"/>
  <c r="G36" i="40"/>
  <c r="G37" i="40"/>
  <c r="G38" i="40"/>
  <c r="G39" i="40"/>
  <c r="G40" i="40"/>
  <c r="G41" i="40"/>
  <c r="G42" i="40"/>
  <c r="G43" i="40"/>
  <c r="G44" i="40"/>
  <c r="G45" i="40"/>
  <c r="G46" i="40"/>
  <c r="G47" i="40"/>
  <c r="G48" i="40"/>
  <c r="G49" i="40"/>
  <c r="G50" i="40"/>
  <c r="G51" i="40"/>
  <c r="G52" i="40"/>
  <c r="G53" i="40"/>
  <c r="G54" i="40"/>
  <c r="G55" i="40"/>
  <c r="G56" i="40"/>
  <c r="G57" i="40"/>
  <c r="G58" i="40"/>
  <c r="G59" i="40"/>
  <c r="G60" i="40"/>
  <c r="G61" i="40"/>
  <c r="G62" i="40"/>
  <c r="G63" i="40"/>
  <c r="G64" i="40"/>
  <c r="G65" i="40"/>
  <c r="G66" i="40"/>
  <c r="G67" i="40"/>
  <c r="G68" i="40"/>
  <c r="G69" i="40"/>
  <c r="G70" i="40"/>
  <c r="G71" i="40"/>
  <c r="G72" i="40"/>
  <c r="G73" i="40"/>
  <c r="G74" i="40"/>
  <c r="G75" i="40"/>
  <c r="G76" i="40"/>
  <c r="G77" i="40"/>
  <c r="G78" i="40"/>
  <c r="G79" i="40"/>
  <c r="G80" i="40"/>
  <c r="G81" i="40"/>
  <c r="G82" i="40"/>
  <c r="G83" i="40"/>
  <c r="G84" i="40"/>
  <c r="G85" i="40"/>
  <c r="G86" i="40"/>
  <c r="G87" i="40"/>
  <c r="G88" i="40"/>
  <c r="G89" i="40"/>
  <c r="G90" i="40"/>
  <c r="G91" i="40"/>
  <c r="G92" i="40"/>
  <c r="G93" i="40"/>
  <c r="G94" i="40"/>
  <c r="G95" i="40"/>
  <c r="G96" i="40"/>
  <c r="G97" i="40"/>
  <c r="G98" i="40"/>
  <c r="G99" i="40"/>
  <c r="G100" i="40"/>
  <c r="G101" i="40"/>
  <c r="G102" i="40"/>
  <c r="G103" i="40"/>
  <c r="G104" i="40"/>
  <c r="G105" i="40"/>
  <c r="G106" i="40"/>
  <c r="G107" i="40"/>
  <c r="G108" i="40"/>
  <c r="G109" i="40"/>
  <c r="G110" i="40"/>
  <c r="G111" i="40"/>
  <c r="G112" i="40"/>
  <c r="G113" i="40"/>
  <c r="G114" i="40"/>
  <c r="G115" i="40"/>
  <c r="G116" i="40"/>
  <c r="G117" i="40"/>
  <c r="G118" i="40"/>
  <c r="G119" i="40"/>
  <c r="G120" i="40"/>
  <c r="G121" i="40"/>
  <c r="G122" i="40"/>
  <c r="G123" i="40"/>
  <c r="G124" i="40"/>
  <c r="G125" i="40"/>
  <c r="G126" i="40"/>
  <c r="G127" i="40"/>
  <c r="G128" i="40"/>
  <c r="G129" i="40"/>
  <c r="G130" i="40"/>
  <c r="G131" i="40"/>
  <c r="G132" i="40"/>
  <c r="G133" i="40"/>
  <c r="G134" i="40"/>
  <c r="G135" i="40"/>
  <c r="G136" i="40"/>
  <c r="G137" i="40"/>
  <c r="G138" i="40"/>
  <c r="G139" i="40"/>
  <c r="G140" i="40"/>
  <c r="G141" i="40"/>
  <c r="G142" i="40"/>
  <c r="G143" i="40"/>
  <c r="G144" i="40"/>
  <c r="G145" i="40"/>
  <c r="G146" i="40"/>
  <c r="G147" i="40"/>
  <c r="G148" i="40"/>
  <c r="G149" i="40"/>
  <c r="G150" i="40"/>
  <c r="G151" i="40"/>
  <c r="G152" i="40"/>
  <c r="G153" i="40"/>
  <c r="G154" i="40"/>
  <c r="G155" i="40"/>
  <c r="G156" i="40"/>
  <c r="G157" i="40"/>
  <c r="G158" i="40"/>
  <c r="G159" i="40"/>
  <c r="G160" i="40"/>
  <c r="G161" i="40"/>
  <c r="G162" i="40"/>
  <c r="G163" i="40"/>
  <c r="G164" i="40"/>
  <c r="G165" i="40"/>
  <c r="G166" i="40"/>
  <c r="G167" i="40"/>
  <c r="G168" i="40"/>
  <c r="G169" i="40"/>
  <c r="G170" i="40"/>
  <c r="G171" i="40"/>
  <c r="G172" i="40"/>
  <c r="G173" i="40"/>
  <c r="G174" i="40"/>
  <c r="G175" i="40"/>
  <c r="G176" i="40"/>
  <c r="G177" i="40"/>
  <c r="G178" i="40"/>
  <c r="G179" i="40"/>
  <c r="G180" i="40"/>
  <c r="G181" i="40"/>
  <c r="G182" i="40"/>
  <c r="G183" i="40"/>
  <c r="G184" i="40"/>
  <c r="G185" i="40"/>
  <c r="G186" i="40"/>
  <c r="G187" i="40"/>
  <c r="G188" i="40"/>
  <c r="G189" i="40"/>
  <c r="G190" i="40"/>
  <c r="G191" i="40"/>
  <c r="G192" i="40"/>
  <c r="G193" i="40"/>
  <c r="G194" i="40"/>
  <c r="G195" i="40"/>
  <c r="G196" i="40"/>
  <c r="G197" i="40"/>
  <c r="G198" i="40"/>
  <c r="G199" i="40"/>
  <c r="G200" i="40"/>
  <c r="G201" i="40"/>
  <c r="G202" i="40"/>
  <c r="G203" i="40"/>
  <c r="G204" i="40"/>
  <c r="G205" i="40"/>
  <c r="G206" i="40"/>
  <c r="G207" i="40"/>
  <c r="G208" i="40"/>
  <c r="G209" i="40"/>
  <c r="G210" i="40"/>
  <c r="G211" i="40"/>
  <c r="G212" i="40"/>
  <c r="G213" i="40"/>
  <c r="G214" i="40"/>
  <c r="G215" i="40"/>
  <c r="G216" i="40"/>
  <c r="G217" i="40"/>
  <c r="G218" i="40"/>
  <c r="G219" i="40"/>
  <c r="G220" i="40"/>
  <c r="G221" i="40"/>
  <c r="G222" i="40"/>
  <c r="G223" i="40"/>
  <c r="G224" i="40"/>
  <c r="G225" i="40"/>
  <c r="G226" i="40"/>
  <c r="G227" i="40"/>
  <c r="G228" i="40"/>
  <c r="G229" i="40"/>
  <c r="G230" i="40"/>
  <c r="G231" i="40"/>
  <c r="G232" i="40"/>
  <c r="G233" i="40"/>
  <c r="G234" i="40"/>
  <c r="G235" i="40"/>
  <c r="G236" i="40"/>
  <c r="G237" i="40"/>
  <c r="G238" i="40"/>
  <c r="G239" i="40"/>
  <c r="G240" i="40"/>
  <c r="G241" i="40"/>
  <c r="G242" i="40"/>
  <c r="G243" i="40"/>
  <c r="G244" i="40"/>
  <c r="G245" i="40"/>
  <c r="G246" i="40"/>
  <c r="G247" i="40"/>
  <c r="G248" i="40"/>
  <c r="G249" i="40"/>
  <c r="G250" i="40"/>
  <c r="G251" i="40"/>
  <c r="G252" i="40"/>
  <c r="G253" i="40"/>
  <c r="G254" i="40"/>
  <c r="G255" i="40"/>
  <c r="G256" i="40"/>
  <c r="G257" i="40"/>
  <c r="G258" i="40"/>
  <c r="G259" i="40"/>
  <c r="G260" i="40"/>
  <c r="G261" i="40"/>
  <c r="G262" i="40"/>
  <c r="G263" i="40"/>
  <c r="G264" i="40"/>
  <c r="G265" i="40"/>
  <c r="G266" i="40"/>
  <c r="G267" i="40"/>
  <c r="G268" i="40"/>
  <c r="G269" i="40"/>
  <c r="G270" i="40"/>
  <c r="G271" i="40"/>
  <c r="G272" i="40"/>
  <c r="G273" i="40"/>
  <c r="G274" i="40"/>
  <c r="G275" i="40"/>
  <c r="G276" i="40"/>
  <c r="G277" i="40"/>
  <c r="G278" i="40"/>
  <c r="G279" i="40"/>
  <c r="G280" i="40"/>
  <c r="G281" i="40"/>
  <c r="G282" i="40"/>
  <c r="G283" i="40"/>
  <c r="G284" i="40"/>
  <c r="G285" i="40"/>
  <c r="G286" i="40"/>
  <c r="G287" i="40"/>
  <c r="G288" i="40"/>
  <c r="G289" i="40"/>
  <c r="G290" i="40"/>
  <c r="G291" i="40"/>
  <c r="G292" i="40"/>
  <c r="G293" i="40"/>
  <c r="G294" i="40"/>
  <c r="G295" i="40"/>
  <c r="G296" i="40"/>
  <c r="G297" i="40"/>
  <c r="G298" i="40"/>
  <c r="G299" i="40"/>
  <c r="G300" i="40"/>
  <c r="G301" i="40"/>
  <c r="G302" i="40"/>
  <c r="G303" i="40"/>
  <c r="G304" i="40"/>
  <c r="G305" i="40"/>
  <c r="G306" i="40"/>
  <c r="G307" i="40"/>
  <c r="G308" i="40"/>
  <c r="G309" i="40"/>
  <c r="G310" i="40"/>
  <c r="G311" i="40"/>
  <c r="G312" i="40"/>
  <c r="G313" i="40"/>
  <c r="G314" i="40"/>
  <c r="G315" i="40"/>
  <c r="G316" i="40"/>
  <c r="G317" i="40"/>
  <c r="G318" i="40"/>
  <c r="G319" i="40"/>
  <c r="G320" i="40"/>
  <c r="G321" i="40"/>
  <c r="G322" i="40"/>
  <c r="G323" i="40"/>
  <c r="G324" i="40"/>
  <c r="G325" i="40"/>
  <c r="G326" i="40"/>
  <c r="G327" i="40"/>
  <c r="G328" i="40"/>
  <c r="G329" i="40"/>
  <c r="G330" i="40"/>
  <c r="G331" i="40"/>
  <c r="G332" i="40"/>
  <c r="G333" i="40"/>
  <c r="G334" i="40"/>
  <c r="G335" i="40"/>
  <c r="G336" i="40"/>
  <c r="G337" i="40"/>
  <c r="G338" i="40"/>
  <c r="G339" i="40"/>
  <c r="G340" i="40"/>
  <c r="G341" i="40"/>
  <c r="G342" i="40"/>
  <c r="G343" i="40"/>
  <c r="G344" i="40"/>
  <c r="G345" i="40"/>
  <c r="G346" i="40"/>
  <c r="G347" i="40"/>
  <c r="G348" i="40"/>
  <c r="G349" i="40"/>
  <c r="G350" i="40"/>
  <c r="G351" i="40"/>
  <c r="G352" i="40"/>
  <c r="G353" i="40"/>
  <c r="G354" i="40"/>
  <c r="G355" i="40"/>
  <c r="G356" i="40"/>
  <c r="G357" i="40"/>
  <c r="G358" i="40"/>
  <c r="G359" i="40"/>
  <c r="G360" i="40"/>
  <c r="G361" i="40"/>
  <c r="G362" i="40"/>
  <c r="G363" i="40"/>
  <c r="G364" i="40"/>
  <c r="G365" i="40"/>
  <c r="G366" i="40"/>
  <c r="G367" i="40"/>
  <c r="G368" i="40"/>
  <c r="G369" i="40"/>
  <c r="G370" i="40"/>
  <c r="G371" i="40"/>
  <c r="G372" i="40"/>
  <c r="G373" i="40"/>
  <c r="G374" i="40"/>
  <c r="G375" i="40"/>
  <c r="G376" i="40"/>
  <c r="G377" i="40"/>
  <c r="G378" i="40"/>
  <c r="G379" i="40"/>
  <c r="G380" i="40"/>
  <c r="G381" i="40"/>
  <c r="G382" i="40"/>
  <c r="G383" i="40"/>
  <c r="G384" i="40"/>
  <c r="G385" i="40"/>
  <c r="G386" i="40"/>
  <c r="G387" i="40"/>
  <c r="G388" i="40"/>
  <c r="G389" i="40"/>
  <c r="G390" i="40"/>
  <c r="G391" i="40"/>
  <c r="G392" i="40"/>
  <c r="G393" i="40"/>
  <c r="G394" i="40"/>
  <c r="G395" i="40"/>
  <c r="G396" i="40"/>
  <c r="G397" i="40"/>
  <c r="G398" i="40"/>
  <c r="G399" i="40"/>
  <c r="G400" i="40"/>
  <c r="G401" i="40"/>
  <c r="G402" i="40"/>
  <c r="G403" i="40"/>
  <c r="G404" i="40"/>
  <c r="G405" i="40"/>
  <c r="G406" i="40"/>
  <c r="G407" i="40"/>
  <c r="G408" i="40"/>
  <c r="G409" i="40"/>
  <c r="G410" i="40"/>
  <c r="G411" i="40"/>
  <c r="G412" i="40"/>
  <c r="G413" i="40"/>
  <c r="G414" i="40"/>
  <c r="G415" i="40"/>
  <c r="G416" i="40"/>
  <c r="G417" i="40"/>
  <c r="G418" i="40"/>
  <c r="G419" i="40"/>
  <c r="G420" i="40"/>
  <c r="G421" i="40"/>
  <c r="G422" i="40"/>
  <c r="G423" i="40"/>
  <c r="G424" i="40"/>
  <c r="G425" i="40"/>
  <c r="G426" i="40"/>
  <c r="G427" i="40"/>
  <c r="G428" i="40"/>
  <c r="G429" i="40"/>
  <c r="G430" i="40"/>
  <c r="G431" i="40"/>
  <c r="G432" i="40"/>
  <c r="G433" i="40"/>
  <c r="G434" i="40"/>
  <c r="G435" i="40"/>
  <c r="G436" i="40"/>
  <c r="G437" i="40"/>
  <c r="G438" i="40"/>
  <c r="G439" i="40"/>
  <c r="G440" i="40"/>
  <c r="G441" i="40"/>
  <c r="G442" i="40"/>
  <c r="G443" i="40"/>
  <c r="G444" i="40"/>
  <c r="G445" i="40"/>
  <c r="G446" i="40"/>
  <c r="G447" i="40"/>
  <c r="G448" i="40"/>
  <c r="G449" i="40"/>
  <c r="G450" i="40"/>
  <c r="G451" i="40"/>
  <c r="G452" i="40"/>
  <c r="G453" i="40"/>
  <c r="G454" i="40"/>
  <c r="G455" i="40"/>
  <c r="G456" i="40"/>
  <c r="G457" i="40"/>
  <c r="G458" i="40"/>
  <c r="G459" i="40"/>
  <c r="G460" i="40"/>
  <c r="G461" i="40"/>
  <c r="G462" i="40"/>
  <c r="G463" i="40"/>
  <c r="G464" i="40"/>
  <c r="G465" i="40"/>
  <c r="G466" i="40"/>
  <c r="G467" i="40"/>
  <c r="G468" i="40"/>
  <c r="G469" i="40"/>
  <c r="G470" i="40"/>
  <c r="G471" i="40"/>
  <c r="G472" i="40"/>
  <c r="G473" i="40"/>
  <c r="G474" i="40"/>
  <c r="G475" i="40"/>
  <c r="G476" i="40"/>
  <c r="G477" i="40"/>
  <c r="G478" i="40"/>
  <c r="G479" i="40"/>
  <c r="G480" i="40"/>
  <c r="G481" i="40"/>
  <c r="G482" i="40"/>
  <c r="G483" i="40"/>
  <c r="G484" i="40"/>
  <c r="G485" i="40"/>
  <c r="G486" i="40"/>
  <c r="G487" i="40"/>
  <c r="G488" i="40"/>
  <c r="G489" i="40"/>
  <c r="G490" i="40"/>
  <c r="G491" i="40"/>
  <c r="G492" i="40"/>
  <c r="G493" i="40"/>
  <c r="G494" i="40"/>
  <c r="G495" i="40"/>
  <c r="G496" i="40"/>
  <c r="G497" i="40"/>
  <c r="G498" i="40"/>
  <c r="G499" i="40"/>
  <c r="G500" i="40"/>
  <c r="G501" i="40"/>
  <c r="G502" i="40"/>
  <c r="G503" i="40"/>
  <c r="G504" i="40"/>
  <c r="G505" i="40"/>
  <c r="G506" i="40"/>
  <c r="G507" i="40"/>
  <c r="G508" i="40"/>
  <c r="G509" i="40"/>
  <c r="G510" i="40"/>
  <c r="G511" i="40"/>
  <c r="G512" i="40"/>
  <c r="G513" i="40"/>
  <c r="G514" i="40"/>
  <c r="G515" i="40"/>
  <c r="G516" i="40"/>
  <c r="G517" i="40"/>
  <c r="G518" i="40"/>
  <c r="G519" i="40"/>
  <c r="G520" i="40"/>
  <c r="G521" i="40"/>
  <c r="G522" i="40"/>
  <c r="G523" i="40"/>
  <c r="G524" i="40"/>
  <c r="G525" i="40"/>
  <c r="G526" i="40"/>
  <c r="G527" i="40"/>
  <c r="G528" i="40"/>
  <c r="G529" i="40"/>
  <c r="G530" i="40"/>
  <c r="G531" i="40"/>
  <c r="G532" i="40"/>
  <c r="G533" i="40"/>
  <c r="G534" i="40"/>
  <c r="G535" i="40"/>
  <c r="G536" i="40"/>
  <c r="G537" i="40"/>
  <c r="G538" i="40"/>
  <c r="G539" i="40"/>
  <c r="G540" i="40"/>
  <c r="G541" i="40"/>
  <c r="G542" i="40"/>
  <c r="G543" i="40"/>
  <c r="G544" i="40"/>
  <c r="G545" i="40"/>
  <c r="G546" i="40"/>
  <c r="G547" i="40"/>
  <c r="G548" i="40"/>
  <c r="G549" i="40"/>
  <c r="G550" i="40"/>
  <c r="G551" i="40"/>
  <c r="G552" i="40"/>
  <c r="G553" i="40"/>
  <c r="G554" i="40"/>
  <c r="G555" i="40"/>
  <c r="G556" i="40"/>
  <c r="G557" i="40"/>
  <c r="G558" i="40"/>
  <c r="G559" i="40"/>
  <c r="G560" i="40"/>
  <c r="G561" i="40"/>
  <c r="G562" i="40"/>
  <c r="G563" i="40"/>
  <c r="G564" i="40"/>
  <c r="G565" i="40"/>
  <c r="G566" i="40"/>
  <c r="G567" i="40"/>
  <c r="G568" i="40"/>
  <c r="G569" i="40"/>
  <c r="G570" i="40"/>
  <c r="G571" i="40"/>
  <c r="G572" i="40"/>
  <c r="G573" i="40"/>
  <c r="G574" i="40"/>
  <c r="G575" i="40"/>
  <c r="G576" i="40"/>
  <c r="G577" i="40"/>
  <c r="G578" i="40"/>
  <c r="G579" i="40"/>
  <c r="G580" i="40"/>
  <c r="G581" i="40"/>
  <c r="G582" i="40"/>
  <c r="G583" i="40"/>
  <c r="G584" i="40"/>
  <c r="G585" i="40"/>
  <c r="G586" i="40"/>
  <c r="G587" i="40"/>
  <c r="G588" i="40"/>
  <c r="G589" i="40"/>
  <c r="G590" i="40"/>
  <c r="G591" i="40"/>
  <c r="G592" i="40"/>
  <c r="G593" i="40"/>
  <c r="G594" i="40"/>
  <c r="G595" i="40"/>
  <c r="G596" i="40"/>
  <c r="G597" i="40"/>
  <c r="G598" i="40"/>
  <c r="G599" i="40"/>
  <c r="G600" i="40"/>
  <c r="G601" i="40"/>
  <c r="G602" i="40"/>
  <c r="G603" i="40"/>
  <c r="G604" i="40"/>
  <c r="G605" i="40"/>
  <c r="G606" i="40"/>
  <c r="G607" i="40"/>
  <c r="G608" i="40"/>
  <c r="G609" i="40"/>
  <c r="G610" i="40"/>
  <c r="G611" i="40"/>
  <c r="G612" i="40"/>
  <c r="G613" i="40"/>
  <c r="G614" i="40"/>
  <c r="G615" i="40"/>
  <c r="G616" i="40"/>
  <c r="G617" i="40"/>
  <c r="G618" i="40"/>
  <c r="G619" i="40"/>
  <c r="G620" i="40"/>
  <c r="G621" i="40"/>
  <c r="G622" i="40"/>
  <c r="G623" i="40"/>
  <c r="G624" i="40"/>
  <c r="G625" i="40"/>
  <c r="G626" i="40"/>
  <c r="G627" i="40"/>
  <c r="G628" i="40"/>
  <c r="G629" i="40"/>
  <c r="G630" i="40"/>
  <c r="G631" i="40"/>
  <c r="G632" i="40"/>
  <c r="G633" i="40"/>
  <c r="G634" i="40"/>
  <c r="G635" i="40"/>
  <c r="G636" i="40"/>
  <c r="G637" i="40"/>
  <c r="G638" i="40"/>
  <c r="G639" i="40"/>
  <c r="G640" i="40"/>
  <c r="G641" i="40"/>
  <c r="G642" i="40"/>
  <c r="G643" i="40"/>
  <c r="G644" i="40"/>
  <c r="G645" i="40"/>
  <c r="G646" i="40"/>
  <c r="G647" i="40"/>
  <c r="G648" i="40"/>
  <c r="G649" i="40"/>
  <c r="G650" i="40"/>
  <c r="G651" i="40"/>
  <c r="G652" i="40"/>
  <c r="G653" i="40"/>
  <c r="G654" i="40"/>
  <c r="G655" i="40"/>
  <c r="G656" i="40"/>
  <c r="G657" i="40"/>
  <c r="G658" i="40"/>
  <c r="G659" i="40"/>
  <c r="G660" i="40"/>
  <c r="G661" i="40"/>
  <c r="G662" i="40"/>
  <c r="G663" i="40"/>
  <c r="G664" i="40"/>
  <c r="G665" i="40"/>
  <c r="G666" i="40"/>
  <c r="G667" i="40"/>
  <c r="G668" i="40"/>
  <c r="G669" i="40"/>
  <c r="G670" i="40"/>
  <c r="G671" i="40"/>
  <c r="G672" i="40"/>
  <c r="G673" i="40"/>
  <c r="G674" i="40"/>
  <c r="G675" i="40"/>
  <c r="G676" i="40"/>
  <c r="G677" i="40"/>
  <c r="G678" i="40"/>
  <c r="G679" i="40"/>
  <c r="G680" i="40"/>
  <c r="G681" i="40"/>
  <c r="G682" i="40"/>
  <c r="G683" i="40"/>
  <c r="G684" i="40"/>
  <c r="G685" i="40"/>
  <c r="G686" i="40"/>
  <c r="G687" i="40"/>
  <c r="G688" i="40"/>
  <c r="G689" i="40"/>
  <c r="G690" i="40"/>
  <c r="G691" i="40"/>
  <c r="G692" i="40"/>
  <c r="G693" i="40"/>
  <c r="G694" i="40"/>
  <c r="G695" i="40"/>
  <c r="G696" i="40"/>
  <c r="G697" i="40"/>
  <c r="G698" i="40"/>
  <c r="G699" i="40"/>
  <c r="G700" i="40"/>
  <c r="G701" i="40"/>
  <c r="G702" i="40"/>
  <c r="G703" i="40"/>
  <c r="G704" i="40"/>
  <c r="G705" i="40"/>
  <c r="G706" i="40"/>
  <c r="G707" i="40"/>
  <c r="G708" i="40"/>
  <c r="G709" i="40"/>
  <c r="G710" i="40"/>
  <c r="G711" i="40"/>
  <c r="G712" i="40"/>
  <c r="G713" i="40"/>
  <c r="G714" i="40"/>
  <c r="G715" i="40"/>
  <c r="G716" i="40"/>
  <c r="G717" i="40"/>
  <c r="G718" i="40"/>
  <c r="G719" i="40"/>
  <c r="G720" i="40"/>
  <c r="G721" i="40"/>
  <c r="G722" i="40"/>
  <c r="G723" i="40"/>
  <c r="G724" i="40"/>
  <c r="G725" i="40"/>
  <c r="G726" i="40"/>
  <c r="G727" i="40"/>
  <c r="G728" i="40"/>
  <c r="G729" i="40"/>
  <c r="G730" i="40"/>
  <c r="G731" i="40"/>
  <c r="G732" i="40"/>
  <c r="G733" i="40"/>
  <c r="G734" i="40"/>
  <c r="G735" i="40"/>
  <c r="G736" i="40"/>
  <c r="G737" i="40"/>
  <c r="G738" i="40"/>
  <c r="G739" i="40"/>
  <c r="G740" i="40"/>
  <c r="G741" i="40"/>
  <c r="G742" i="40"/>
  <c r="G743" i="40"/>
  <c r="G744" i="40"/>
  <c r="G745" i="40"/>
  <c r="G746" i="40"/>
  <c r="G747" i="40"/>
  <c r="G748" i="40"/>
  <c r="G749" i="40"/>
  <c r="G750" i="40"/>
  <c r="G751" i="40"/>
  <c r="G752" i="40"/>
  <c r="G753" i="40"/>
  <c r="G754" i="40"/>
  <c r="G755" i="40"/>
  <c r="G756" i="40"/>
  <c r="G757" i="40"/>
  <c r="G758" i="40"/>
  <c r="G759" i="40"/>
  <c r="G760" i="40"/>
  <c r="G761" i="40"/>
  <c r="G762" i="40"/>
  <c r="G763" i="40"/>
  <c r="G764" i="40"/>
  <c r="G765" i="40"/>
  <c r="G766" i="40"/>
  <c r="G767" i="40"/>
  <c r="G768" i="40"/>
  <c r="G769" i="40"/>
  <c r="G770" i="40"/>
  <c r="G771" i="40"/>
  <c r="G772" i="40"/>
  <c r="G773" i="40"/>
  <c r="G774" i="40"/>
  <c r="G775" i="40"/>
  <c r="G776" i="40"/>
  <c r="G777" i="40"/>
  <c r="G778" i="40"/>
  <c r="G779" i="40"/>
  <c r="G780" i="40"/>
  <c r="G781" i="40"/>
  <c r="G782" i="40"/>
  <c r="G783" i="40"/>
  <c r="G784" i="40"/>
  <c r="G785" i="40"/>
  <c r="G786" i="40"/>
  <c r="G787" i="40"/>
  <c r="G788" i="40"/>
  <c r="G789" i="40"/>
  <c r="G790" i="40"/>
  <c r="G791" i="40"/>
  <c r="G792" i="40"/>
  <c r="G793" i="40"/>
  <c r="G794" i="40"/>
  <c r="G795" i="40"/>
  <c r="G796" i="40"/>
  <c r="G797" i="40"/>
  <c r="G798" i="40"/>
  <c r="G799" i="40"/>
  <c r="G800" i="40"/>
  <c r="G801" i="40"/>
  <c r="G802" i="40"/>
  <c r="G803" i="40"/>
  <c r="G804" i="40"/>
  <c r="G805" i="40"/>
  <c r="G806" i="40"/>
  <c r="G807" i="40"/>
  <c r="G808" i="40"/>
  <c r="G809" i="40"/>
  <c r="G810" i="40"/>
  <c r="G811" i="40"/>
  <c r="G812" i="40"/>
  <c r="G813" i="40"/>
  <c r="G814" i="40"/>
  <c r="G815" i="40"/>
  <c r="G816" i="40"/>
  <c r="G817" i="40"/>
  <c r="G818" i="40"/>
  <c r="G819" i="40"/>
  <c r="G820" i="40"/>
  <c r="G821" i="40"/>
  <c r="G822" i="40"/>
  <c r="G823" i="40"/>
  <c r="G824" i="40"/>
  <c r="G825" i="40"/>
  <c r="G826" i="40"/>
  <c r="G827" i="40"/>
  <c r="G828" i="40"/>
  <c r="G829" i="40"/>
  <c r="G830" i="40"/>
  <c r="G831" i="40"/>
  <c r="G832" i="40"/>
  <c r="G833" i="40"/>
  <c r="G834" i="40"/>
  <c r="G835" i="40"/>
  <c r="G836" i="40"/>
  <c r="G837" i="40"/>
  <c r="G838" i="40"/>
  <c r="G839" i="40"/>
  <c r="G840" i="40"/>
  <c r="G841" i="40"/>
  <c r="G842" i="40"/>
  <c r="G843" i="40"/>
  <c r="G844" i="40"/>
  <c r="G845" i="40"/>
  <c r="G846" i="40"/>
  <c r="G847" i="40"/>
  <c r="G848" i="40"/>
  <c r="G849" i="40"/>
  <c r="G850" i="40"/>
  <c r="G851" i="40"/>
  <c r="G852" i="40"/>
  <c r="G853" i="40"/>
  <c r="G854" i="40"/>
  <c r="G855" i="40"/>
  <c r="G856" i="40"/>
  <c r="G857" i="40"/>
  <c r="G858" i="40"/>
  <c r="G859" i="40"/>
  <c r="G860" i="40"/>
  <c r="G861" i="40"/>
  <c r="G862" i="40"/>
  <c r="G863" i="40"/>
  <c r="G864" i="40"/>
  <c r="G865" i="40"/>
  <c r="G866" i="40"/>
  <c r="G867" i="40"/>
  <c r="G868" i="40"/>
  <c r="G869" i="40"/>
  <c r="G870" i="40"/>
  <c r="G871" i="40"/>
  <c r="G872" i="40"/>
  <c r="G873" i="40"/>
  <c r="G874" i="40"/>
  <c r="G875" i="40"/>
  <c r="G876" i="40"/>
  <c r="G877" i="40"/>
  <c r="G878" i="40"/>
  <c r="G879" i="40"/>
  <c r="G880" i="40"/>
  <c r="G881" i="40"/>
  <c r="G882" i="40"/>
  <c r="G883" i="40"/>
  <c r="G884" i="40"/>
  <c r="G885" i="40"/>
  <c r="G886" i="40"/>
  <c r="G887" i="40"/>
  <c r="G888" i="40"/>
  <c r="G889" i="40"/>
  <c r="G890" i="40"/>
  <c r="G891" i="40"/>
  <c r="G892" i="40"/>
  <c r="G893" i="40"/>
  <c r="G894" i="40"/>
  <c r="G895" i="40"/>
  <c r="G896" i="40"/>
  <c r="G897" i="40"/>
  <c r="G898" i="40"/>
  <c r="G899" i="40"/>
  <c r="G900" i="40"/>
  <c r="G901" i="40"/>
  <c r="G902" i="40"/>
  <c r="G903" i="40"/>
  <c r="G904" i="40"/>
  <c r="G905" i="40"/>
  <c r="G906" i="40"/>
  <c r="G907" i="40"/>
  <c r="G908" i="40"/>
  <c r="G909" i="40"/>
  <c r="G910" i="40"/>
  <c r="G911" i="40"/>
  <c r="G912" i="40"/>
  <c r="G913" i="40"/>
  <c r="G914" i="40"/>
  <c r="G915" i="40"/>
  <c r="G916" i="40"/>
  <c r="G917" i="40"/>
  <c r="G918" i="40"/>
  <c r="G919" i="40"/>
  <c r="G920" i="40"/>
  <c r="G921" i="40"/>
  <c r="G922" i="40"/>
  <c r="G923" i="40"/>
  <c r="G924" i="40"/>
  <c r="G925" i="40"/>
  <c r="G926" i="40"/>
  <c r="G927" i="40"/>
  <c r="G928" i="40"/>
  <c r="G929" i="40"/>
  <c r="G930" i="40"/>
  <c r="G931" i="40"/>
  <c r="G932" i="40"/>
  <c r="G933" i="40"/>
  <c r="G934" i="40"/>
  <c r="G935" i="40"/>
  <c r="G936" i="40"/>
  <c r="G937" i="40"/>
  <c r="G938" i="40"/>
  <c r="G939" i="40"/>
  <c r="G940" i="40"/>
  <c r="G941" i="40"/>
  <c r="G942" i="40"/>
  <c r="G943" i="40"/>
  <c r="G944" i="40"/>
  <c r="G945" i="40"/>
  <c r="G946" i="40"/>
  <c r="G947" i="40"/>
  <c r="G948" i="40"/>
  <c r="G949" i="40"/>
  <c r="G950" i="40"/>
  <c r="G951" i="40"/>
  <c r="G952" i="40"/>
  <c r="G953" i="40"/>
  <c r="G954" i="40"/>
  <c r="G955" i="40"/>
  <c r="G956" i="40"/>
  <c r="G957" i="40"/>
  <c r="G958" i="40"/>
  <c r="G959" i="40"/>
  <c r="G960" i="40"/>
  <c r="G961" i="40"/>
  <c r="G962" i="40"/>
  <c r="G963" i="40"/>
  <c r="G964" i="40"/>
  <c r="G965" i="40"/>
  <c r="G966" i="40"/>
  <c r="G967" i="40"/>
  <c r="G968" i="40"/>
  <c r="G969" i="40"/>
  <c r="G970" i="40"/>
  <c r="G971" i="40"/>
  <c r="G972" i="40"/>
  <c r="G973" i="40"/>
  <c r="G974" i="40"/>
  <c r="G975" i="40"/>
  <c r="G976" i="40"/>
  <c r="G977" i="40"/>
  <c r="G978" i="40"/>
  <c r="G979" i="40"/>
  <c r="G980" i="40"/>
  <c r="G981" i="40"/>
  <c r="G982" i="40"/>
  <c r="G983" i="40"/>
  <c r="G984" i="40"/>
  <c r="G985" i="40"/>
  <c r="G986" i="40"/>
  <c r="G987" i="40"/>
  <c r="G988" i="40"/>
  <c r="G989" i="40"/>
  <c r="G990" i="40"/>
  <c r="G991" i="40"/>
  <c r="G992" i="40"/>
  <c r="G993" i="40"/>
  <c r="G994" i="40"/>
  <c r="G995" i="40"/>
  <c r="G996" i="40"/>
  <c r="G997" i="40"/>
  <c r="G998" i="40"/>
  <c r="G999" i="40"/>
  <c r="G1000" i="40"/>
  <c r="G1001" i="40"/>
  <c r="G1002" i="40"/>
  <c r="G1003" i="40"/>
  <c r="G1004" i="40"/>
  <c r="G1005" i="40"/>
  <c r="G1006" i="40"/>
  <c r="G1007" i="40"/>
  <c r="G1008" i="40"/>
  <c r="G1009" i="40"/>
  <c r="G1010" i="40"/>
  <c r="G1011" i="40"/>
  <c r="G1012" i="40"/>
  <c r="G1013" i="40"/>
  <c r="G1014" i="40"/>
  <c r="G1015" i="40"/>
  <c r="G1016" i="40"/>
  <c r="G1017" i="40"/>
  <c r="G1018" i="40"/>
  <c r="G1019" i="40"/>
  <c r="G1020" i="40"/>
  <c r="G1021" i="40"/>
  <c r="G1022" i="40"/>
  <c r="G1023" i="40"/>
  <c r="G1024" i="40"/>
  <c r="G1025" i="40"/>
  <c r="G1026" i="40"/>
  <c r="G1027" i="40"/>
  <c r="G1028" i="40"/>
  <c r="G1029" i="40"/>
  <c r="G1030" i="40"/>
  <c r="G1031" i="40"/>
  <c r="G1032" i="40"/>
  <c r="G1033" i="40"/>
  <c r="G1034" i="40"/>
  <c r="G1035" i="40"/>
  <c r="G1036" i="40"/>
  <c r="G1037" i="40"/>
  <c r="G1038" i="40"/>
  <c r="G1039" i="40"/>
  <c r="G1040" i="40"/>
  <c r="G1041" i="40"/>
  <c r="G1042" i="40"/>
  <c r="G1043" i="40"/>
  <c r="G1044" i="40"/>
  <c r="G1045" i="40"/>
  <c r="G1046" i="40"/>
  <c r="G1047" i="40"/>
  <c r="G1048" i="40"/>
  <c r="G1049" i="40"/>
  <c r="G1050" i="40"/>
  <c r="G1051" i="40"/>
  <c r="G1052" i="40"/>
  <c r="G1053" i="40"/>
  <c r="G1054" i="40"/>
  <c r="G1055" i="40"/>
  <c r="G1056" i="40"/>
  <c r="G1057" i="40"/>
  <c r="G1058" i="40"/>
  <c r="G1059" i="40"/>
  <c r="G1060" i="40"/>
  <c r="G1061" i="40"/>
  <c r="G1062" i="40"/>
  <c r="G1063" i="40"/>
  <c r="G1064" i="40"/>
  <c r="G1065" i="40"/>
  <c r="G1066" i="40"/>
  <c r="G1067" i="40"/>
  <c r="G1068" i="40"/>
  <c r="G1069" i="40"/>
  <c r="G1070" i="40"/>
  <c r="G1071" i="40"/>
  <c r="G1072" i="40"/>
  <c r="G1073" i="40"/>
  <c r="G1074" i="40"/>
  <c r="G1075" i="40"/>
  <c r="G1076" i="40"/>
  <c r="G1077" i="40"/>
  <c r="G1078" i="40"/>
  <c r="G1079" i="40"/>
  <c r="G1080" i="40"/>
  <c r="G1081" i="40"/>
  <c r="G1082" i="40"/>
  <c r="G1083" i="40"/>
  <c r="G1084" i="40"/>
  <c r="G1085" i="40"/>
  <c r="G1086" i="40"/>
  <c r="G1087" i="40"/>
  <c r="G1088" i="40"/>
  <c r="G1089" i="40"/>
  <c r="G1090" i="40"/>
  <c r="G1091" i="40"/>
  <c r="G1092" i="40"/>
  <c r="G1093" i="40"/>
  <c r="G1094" i="40"/>
  <c r="G1095" i="40"/>
  <c r="G1096" i="40"/>
  <c r="G1097" i="40"/>
  <c r="G1098" i="40"/>
  <c r="G1099" i="40"/>
  <c r="G1100" i="40"/>
  <c r="G1101" i="40"/>
  <c r="G1102" i="40"/>
  <c r="G1103" i="40"/>
  <c r="G1104" i="40"/>
  <c r="G1105" i="40"/>
  <c r="G1106" i="40"/>
  <c r="G1107" i="40"/>
  <c r="G1108" i="40"/>
  <c r="G1109" i="40"/>
  <c r="G1110" i="40"/>
  <c r="G1111" i="40"/>
  <c r="G1112" i="40"/>
  <c r="G1113" i="40"/>
  <c r="G1114" i="40"/>
  <c r="G1115" i="40"/>
  <c r="G1116" i="40"/>
  <c r="G1117" i="40"/>
  <c r="G1118" i="40"/>
  <c r="G1119" i="40"/>
  <c r="G1120" i="40"/>
  <c r="G1121" i="40"/>
  <c r="G1122" i="40"/>
  <c r="G1123" i="40"/>
  <c r="G1124" i="40"/>
  <c r="G1125" i="40"/>
  <c r="G1126" i="40"/>
  <c r="G1127" i="40"/>
  <c r="G1128" i="40"/>
  <c r="G1129" i="40"/>
  <c r="G1130" i="40"/>
  <c r="G1131" i="40"/>
  <c r="G1132" i="40"/>
  <c r="G1133" i="40"/>
  <c r="G1134" i="40"/>
  <c r="G1135" i="40"/>
  <c r="G1136" i="40"/>
  <c r="G1137" i="40"/>
  <c r="G1138" i="40"/>
  <c r="G1139" i="40"/>
  <c r="G1140" i="40"/>
  <c r="G1141" i="40"/>
  <c r="G1142" i="40"/>
  <c r="G1143" i="40"/>
  <c r="G1144" i="40"/>
  <c r="G1145" i="40"/>
  <c r="G1146" i="40"/>
  <c r="G1147" i="40"/>
  <c r="G1148" i="40"/>
  <c r="G1149" i="40"/>
  <c r="G1150" i="40"/>
  <c r="G1151" i="40"/>
  <c r="G1152" i="40"/>
  <c r="G1153" i="40"/>
  <c r="G1154" i="40"/>
  <c r="G1155" i="40"/>
  <c r="G1156" i="40"/>
  <c r="G1157" i="40"/>
  <c r="G1158" i="40"/>
  <c r="G1159" i="40"/>
  <c r="G1160" i="40"/>
  <c r="G1161" i="40"/>
  <c r="G1162" i="40"/>
  <c r="G1163" i="40"/>
  <c r="G1164" i="40"/>
  <c r="G1165" i="40"/>
  <c r="G1166" i="40"/>
  <c r="G1167" i="40"/>
  <c r="G1168" i="40"/>
  <c r="G1169" i="40"/>
  <c r="G1170" i="40"/>
  <c r="G1171" i="40"/>
  <c r="G1172" i="40"/>
  <c r="G1173" i="40"/>
  <c r="G1174" i="40"/>
  <c r="G1175" i="40"/>
  <c r="G1176" i="40"/>
  <c r="G1177" i="40"/>
  <c r="G1178" i="40"/>
  <c r="G1179" i="40"/>
  <c r="G1180" i="40"/>
  <c r="G1181" i="40"/>
  <c r="G1182" i="40"/>
  <c r="G1183" i="40"/>
  <c r="G1184" i="40"/>
  <c r="G1185" i="40"/>
  <c r="G1186" i="40"/>
  <c r="G1187" i="40"/>
  <c r="G1188" i="40"/>
  <c r="G1189" i="40"/>
  <c r="G1190" i="40"/>
  <c r="G1191" i="40"/>
  <c r="G1192" i="40"/>
  <c r="G1193" i="40"/>
  <c r="G1194" i="40"/>
  <c r="G1195" i="40"/>
  <c r="G1196" i="40"/>
  <c r="G1197" i="40"/>
  <c r="G1198" i="40"/>
  <c r="G1199" i="40"/>
  <c r="G1200" i="40"/>
  <c r="G1201" i="40"/>
  <c r="G1202" i="40"/>
  <c r="G1203" i="40"/>
  <c r="G1204" i="40"/>
  <c r="G1205" i="40"/>
  <c r="G1206" i="40"/>
  <c r="G1207" i="40"/>
  <c r="G1208" i="40"/>
  <c r="G1209" i="40"/>
  <c r="G1210" i="40"/>
  <c r="G1211" i="40"/>
  <c r="G1212" i="40"/>
  <c r="G1213" i="40"/>
  <c r="G1214" i="40"/>
  <c r="G1215" i="40"/>
  <c r="G1216" i="40"/>
  <c r="G1217" i="40"/>
  <c r="G1218" i="40"/>
  <c r="G1219" i="40"/>
  <c r="G1220" i="40"/>
  <c r="G1221" i="40"/>
  <c r="G1222" i="40"/>
  <c r="G1223" i="40"/>
  <c r="G1224" i="40"/>
  <c r="G1225" i="40"/>
  <c r="G1226" i="40"/>
  <c r="G1227" i="40"/>
  <c r="G1228" i="40"/>
  <c r="G1229" i="40"/>
  <c r="G1230" i="40"/>
  <c r="G1231" i="40"/>
  <c r="G1232" i="40"/>
  <c r="G1233" i="40"/>
  <c r="G1234" i="40"/>
  <c r="G1235" i="40"/>
  <c r="G1236" i="40"/>
  <c r="G1237" i="40"/>
  <c r="G1238" i="40"/>
  <c r="G1239" i="40"/>
  <c r="G1240" i="40"/>
  <c r="G1241" i="40"/>
  <c r="G1242" i="40"/>
  <c r="G1243" i="40"/>
  <c r="G1244" i="40"/>
  <c r="G1245" i="40"/>
  <c r="G1246" i="40"/>
  <c r="G1247" i="40"/>
  <c r="G1248" i="40"/>
  <c r="G1249" i="40"/>
  <c r="G1250" i="40"/>
  <c r="G1251" i="40"/>
  <c r="G1252" i="40"/>
  <c r="G1253" i="40"/>
  <c r="G1254" i="40"/>
  <c r="G1255" i="40"/>
  <c r="G1256" i="40"/>
  <c r="G1257" i="40"/>
  <c r="G1258" i="40"/>
  <c r="G1259" i="40"/>
  <c r="G1260" i="40"/>
  <c r="G1261" i="40"/>
  <c r="G1262" i="40"/>
  <c r="G1263" i="40"/>
  <c r="G1264" i="40"/>
  <c r="G1265" i="40"/>
  <c r="G1266" i="40"/>
  <c r="G1267" i="40"/>
  <c r="G1268" i="40"/>
  <c r="G1269" i="40"/>
  <c r="G1270" i="40"/>
  <c r="G1271" i="40"/>
  <c r="G1272" i="40"/>
  <c r="G1273" i="40"/>
  <c r="G1274" i="40"/>
  <c r="G1275" i="40"/>
  <c r="G1276" i="40"/>
  <c r="G1277" i="40"/>
  <c r="G1278" i="40"/>
  <c r="G1279" i="40"/>
  <c r="G1280" i="40"/>
  <c r="G1281" i="40"/>
  <c r="G1282" i="40"/>
  <c r="G1283" i="40"/>
  <c r="G1284" i="40"/>
  <c r="G1285" i="40"/>
  <c r="G1286" i="40"/>
  <c r="G1287" i="40"/>
  <c r="G1288" i="40"/>
  <c r="G1289" i="40"/>
  <c r="G1290" i="40"/>
  <c r="G1291" i="40"/>
  <c r="G1292" i="40"/>
  <c r="G1293" i="40"/>
  <c r="G1294" i="40"/>
  <c r="G1295" i="40"/>
  <c r="G1296" i="40"/>
  <c r="G1297" i="40"/>
  <c r="G1298" i="40"/>
  <c r="G1299" i="40"/>
  <c r="G1300" i="40"/>
  <c r="G1301" i="40"/>
  <c r="G1302" i="40"/>
  <c r="G1303" i="40"/>
  <c r="G1304" i="40"/>
  <c r="G1305" i="40"/>
  <c r="G1306" i="40"/>
  <c r="G1307" i="40"/>
  <c r="G1308" i="40"/>
  <c r="G1309" i="40"/>
  <c r="G1310" i="40"/>
  <c r="G1311" i="40"/>
  <c r="G1312" i="40"/>
  <c r="G1313" i="40"/>
  <c r="G1314" i="40"/>
  <c r="G1315" i="40"/>
  <c r="G1316" i="40"/>
  <c r="G1317" i="40"/>
  <c r="G1318" i="40"/>
  <c r="G1319" i="40"/>
  <c r="G1320" i="40"/>
  <c r="G1321" i="40"/>
  <c r="G1322" i="40"/>
  <c r="G1323" i="40"/>
  <c r="G1324" i="40"/>
  <c r="G1325" i="40"/>
  <c r="G1326" i="40"/>
  <c r="G1327" i="40"/>
  <c r="G1328" i="40"/>
  <c r="G1329" i="40"/>
  <c r="G1330" i="40"/>
  <c r="G1331" i="40"/>
  <c r="G1332" i="40"/>
  <c r="G1333" i="40"/>
  <c r="G1334" i="40"/>
  <c r="G1335" i="40"/>
  <c r="G1336" i="40"/>
  <c r="G1337" i="40"/>
  <c r="G1338" i="40"/>
  <c r="G1339" i="40"/>
  <c r="G1340" i="40"/>
  <c r="G1341" i="40"/>
  <c r="G1342" i="40"/>
  <c r="G1343" i="40"/>
  <c r="G1344" i="40"/>
  <c r="G1345" i="40"/>
  <c r="G1346" i="40"/>
  <c r="G1347" i="40"/>
  <c r="G1348" i="40"/>
  <c r="G1349" i="40"/>
  <c r="G1350" i="40"/>
  <c r="G1351" i="40"/>
  <c r="G1352" i="40"/>
  <c r="G1353" i="40"/>
  <c r="G1354" i="40"/>
  <c r="G1355" i="40"/>
  <c r="G1356" i="40"/>
  <c r="G1357" i="40"/>
  <c r="G1358" i="40"/>
  <c r="G1359" i="40"/>
  <c r="G1360" i="40"/>
  <c r="G1361" i="40"/>
  <c r="G1362" i="40"/>
  <c r="G1363" i="40"/>
  <c r="G1364" i="40"/>
  <c r="G1365" i="40"/>
  <c r="G1366" i="40"/>
  <c r="G1367" i="40"/>
  <c r="G1368" i="40"/>
  <c r="G1369" i="40"/>
  <c r="G1370" i="40"/>
  <c r="G1371" i="40"/>
  <c r="G1372" i="40"/>
  <c r="G1373" i="40"/>
  <c r="G1374" i="40"/>
  <c r="G1375" i="40"/>
  <c r="G1376" i="40"/>
  <c r="G1377" i="40"/>
  <c r="G1378" i="40"/>
  <c r="G1379" i="40"/>
  <c r="G1380" i="40"/>
  <c r="G1381" i="40"/>
  <c r="G1382" i="40"/>
  <c r="G1383" i="40"/>
  <c r="G1384" i="40"/>
  <c r="G1385" i="40"/>
  <c r="G1386" i="40"/>
  <c r="G1387" i="40"/>
  <c r="G1388" i="40"/>
  <c r="G1389" i="40"/>
  <c r="G1390" i="40"/>
  <c r="G1391" i="40"/>
  <c r="G1392" i="40"/>
  <c r="G1393" i="40"/>
  <c r="G1394" i="40"/>
  <c r="G1395" i="40"/>
  <c r="G1396" i="40"/>
  <c r="G1397" i="40"/>
  <c r="G1398" i="40"/>
  <c r="G1399" i="40"/>
  <c r="G1400" i="40"/>
  <c r="G1401" i="40"/>
  <c r="G1402" i="40"/>
  <c r="G1403" i="40"/>
  <c r="G1404" i="40"/>
  <c r="G1405" i="40"/>
  <c r="G1406" i="40"/>
  <c r="G1407" i="40"/>
  <c r="G1408" i="40"/>
  <c r="G1409" i="40"/>
  <c r="G1410" i="40"/>
  <c r="G1411" i="40"/>
  <c r="G1412" i="40"/>
  <c r="G1413" i="40"/>
  <c r="G1414" i="40"/>
  <c r="G1415" i="40"/>
  <c r="G1416" i="40"/>
  <c r="G1417" i="40"/>
  <c r="G1418" i="40"/>
  <c r="G1419" i="40"/>
  <c r="G1420" i="40"/>
  <c r="G1421" i="40"/>
  <c r="G1422" i="40"/>
  <c r="G1423" i="40"/>
  <c r="G1424" i="40"/>
  <c r="G1425" i="40"/>
  <c r="G1426" i="40"/>
  <c r="G1427" i="40"/>
  <c r="G1428" i="40"/>
  <c r="G1429" i="40"/>
  <c r="G1430" i="40"/>
  <c r="G1431" i="40"/>
  <c r="G1432" i="40"/>
  <c r="G1433" i="40"/>
  <c r="G1434" i="40"/>
  <c r="G1435" i="40"/>
  <c r="G1436" i="40"/>
  <c r="G1437" i="40"/>
  <c r="G1438" i="40"/>
  <c r="G1439" i="40"/>
  <c r="G1440" i="40"/>
  <c r="G1441" i="40"/>
  <c r="G1442" i="40"/>
  <c r="G1443" i="40"/>
  <c r="G1444" i="40"/>
  <c r="G1445" i="40"/>
  <c r="G1446" i="40"/>
  <c r="G1447" i="40"/>
  <c r="G1448" i="40"/>
  <c r="G1449" i="40"/>
  <c r="G1450" i="40"/>
  <c r="G1451" i="40"/>
  <c r="G1452" i="40"/>
  <c r="G1453" i="40"/>
  <c r="G1454" i="40"/>
  <c r="G1455" i="40"/>
  <c r="G1456" i="40"/>
  <c r="G1457" i="40"/>
  <c r="G1458" i="40"/>
  <c r="G1459" i="40"/>
  <c r="G1460" i="40"/>
  <c r="G1461" i="40"/>
  <c r="G1462" i="40"/>
  <c r="G1463" i="40"/>
  <c r="G1464" i="40"/>
  <c r="G1465" i="40"/>
  <c r="G1466" i="40"/>
  <c r="G1467" i="40"/>
  <c r="G1468" i="40"/>
  <c r="G1469" i="40"/>
  <c r="G1470" i="40"/>
  <c r="G1471" i="40"/>
  <c r="G1472" i="40"/>
  <c r="G1473" i="40"/>
  <c r="G1474" i="40"/>
  <c r="G1475" i="40"/>
  <c r="G1476" i="40"/>
  <c r="G1477" i="40"/>
  <c r="G1478" i="40"/>
  <c r="G1479" i="40"/>
  <c r="G1480" i="40"/>
  <c r="G1481" i="40"/>
  <c r="G1482" i="40"/>
  <c r="G1483" i="40"/>
  <c r="G1484" i="40"/>
  <c r="G1485" i="40"/>
  <c r="G1486" i="40"/>
  <c r="G1487" i="40"/>
  <c r="G1488" i="40"/>
  <c r="G1489" i="40"/>
  <c r="G1490" i="40"/>
  <c r="G1491" i="40"/>
  <c r="G1492" i="40"/>
  <c r="G1493" i="40"/>
  <c r="G1494" i="40"/>
  <c r="G1495" i="40"/>
  <c r="G1496" i="40"/>
  <c r="G1497" i="40"/>
  <c r="G1498" i="40"/>
  <c r="G1499" i="40"/>
  <c r="G1500" i="40"/>
  <c r="G1501" i="40"/>
  <c r="G1502" i="40"/>
  <c r="G1503" i="40"/>
  <c r="G1504" i="40"/>
  <c r="G1505" i="40"/>
  <c r="G1506" i="40"/>
  <c r="G1507" i="40"/>
  <c r="G1508" i="40"/>
  <c r="G1509" i="40"/>
  <c r="G1510" i="40"/>
  <c r="G1511" i="40"/>
  <c r="G1512" i="40"/>
  <c r="G1513" i="40"/>
  <c r="G1514" i="40"/>
  <c r="G1515" i="40"/>
  <c r="G1516" i="40"/>
  <c r="G1517" i="40"/>
  <c r="G1518" i="40"/>
  <c r="G1519" i="40"/>
  <c r="G1520" i="40"/>
  <c r="G1521" i="40"/>
  <c r="G1522" i="40"/>
  <c r="G1523" i="40"/>
  <c r="G1524" i="40"/>
  <c r="G1525" i="40"/>
  <c r="G1526" i="40"/>
  <c r="G1527" i="40"/>
  <c r="G1528" i="40"/>
  <c r="G1529" i="40"/>
  <c r="G1530" i="40"/>
  <c r="G1531" i="40"/>
  <c r="G1532" i="40"/>
  <c r="G1533" i="40"/>
  <c r="G1534" i="40"/>
  <c r="G1535" i="40"/>
  <c r="G1536" i="40"/>
  <c r="G1537" i="40"/>
  <c r="G1538" i="40"/>
  <c r="G1539" i="40"/>
  <c r="G1540" i="40"/>
  <c r="G1541" i="40"/>
  <c r="G1542" i="40"/>
  <c r="G1543" i="40"/>
  <c r="G1544" i="40"/>
  <c r="G1545" i="40"/>
  <c r="G1546" i="40"/>
  <c r="G1547" i="40"/>
  <c r="G1548" i="40"/>
  <c r="G1549" i="40"/>
  <c r="G1550" i="40"/>
  <c r="G1551" i="40"/>
  <c r="G1552" i="40"/>
  <c r="G1553" i="40"/>
  <c r="G1554" i="40"/>
  <c r="G1555" i="40"/>
  <c r="G1556" i="40"/>
  <c r="G1557" i="40"/>
  <c r="G1558" i="40"/>
  <c r="G1559" i="40"/>
  <c r="G1560" i="40"/>
  <c r="G1561" i="40"/>
  <c r="G1562" i="40"/>
  <c r="G1563" i="40"/>
  <c r="G1564" i="40"/>
  <c r="G1565" i="40"/>
  <c r="G1566" i="40"/>
  <c r="G1567" i="40"/>
  <c r="G1568" i="40"/>
  <c r="G1569" i="40"/>
  <c r="G1570" i="40"/>
  <c r="G1571" i="40"/>
  <c r="G1572" i="40"/>
  <c r="G1573" i="40"/>
  <c r="G1574" i="40"/>
  <c r="G1575" i="40"/>
  <c r="G1576" i="40"/>
  <c r="G1577" i="40"/>
  <c r="G1578" i="40"/>
  <c r="G1579" i="40"/>
  <c r="G1580" i="40"/>
  <c r="G1581" i="40"/>
  <c r="G1582" i="40"/>
  <c r="G1583" i="40"/>
  <c r="G1584" i="40"/>
  <c r="G1585" i="40"/>
  <c r="G1586" i="40"/>
  <c r="G1587" i="40"/>
  <c r="G1588" i="40"/>
  <c r="G1589" i="40"/>
  <c r="G1590" i="40"/>
  <c r="G1591" i="40"/>
  <c r="G1592" i="40"/>
  <c r="G1593" i="40"/>
  <c r="G1594" i="40"/>
  <c r="G1595" i="40"/>
  <c r="G1596" i="40"/>
  <c r="G1597" i="40"/>
  <c r="G1598" i="40"/>
  <c r="G1599" i="40"/>
  <c r="G1600" i="40"/>
  <c r="G1601" i="40"/>
  <c r="G1602" i="40"/>
  <c r="G1603" i="40"/>
  <c r="G1604" i="40"/>
  <c r="G1605" i="40"/>
  <c r="G1606" i="40"/>
  <c r="G1607" i="40"/>
  <c r="G1608" i="40"/>
  <c r="G1609" i="40"/>
  <c r="G1610" i="40"/>
  <c r="G1611" i="40"/>
  <c r="G1612" i="40"/>
  <c r="G1613" i="40"/>
  <c r="G1614" i="40"/>
  <c r="G1615" i="40"/>
  <c r="G1616" i="40"/>
  <c r="G1617" i="40"/>
  <c r="G1618" i="40"/>
  <c r="G1619" i="40"/>
  <c r="G1620" i="40"/>
  <c r="G1621" i="40"/>
  <c r="G1622" i="40"/>
  <c r="G1623" i="40"/>
  <c r="G1624" i="40"/>
  <c r="G1625" i="40"/>
  <c r="G1626" i="40"/>
  <c r="G1627" i="40"/>
  <c r="G1628" i="40"/>
  <c r="G1629" i="40"/>
  <c r="G1630" i="40"/>
  <c r="G1631" i="40"/>
  <c r="G1632" i="40"/>
  <c r="G1633" i="40"/>
  <c r="G1634" i="40"/>
  <c r="G1635" i="40"/>
  <c r="G1636" i="40"/>
  <c r="G1637" i="40"/>
  <c r="G1638" i="40"/>
  <c r="G1639" i="40"/>
  <c r="G1640" i="40"/>
  <c r="G1641" i="40"/>
  <c r="G1642" i="40"/>
  <c r="G1643" i="40"/>
  <c r="G1644" i="40"/>
  <c r="G1645" i="40"/>
  <c r="G1646" i="40"/>
  <c r="G1647" i="40"/>
  <c r="G1648" i="40"/>
  <c r="G1649" i="40"/>
  <c r="G1650" i="40"/>
  <c r="G1651" i="40"/>
  <c r="G1652" i="40"/>
  <c r="G1653" i="40"/>
  <c r="G1654" i="40"/>
  <c r="G1655" i="40"/>
  <c r="G1656" i="40"/>
  <c r="G1657" i="40"/>
  <c r="G1658" i="40"/>
  <c r="G1659" i="40"/>
  <c r="G1660" i="40"/>
  <c r="G1661" i="40"/>
  <c r="G1662" i="40"/>
  <c r="G1663" i="40"/>
  <c r="G1664" i="40"/>
  <c r="G1665" i="40"/>
  <c r="G1666" i="40"/>
  <c r="G1667" i="40"/>
  <c r="G1668" i="40"/>
  <c r="G1669" i="40"/>
  <c r="G1670" i="40"/>
  <c r="G1671" i="40"/>
  <c r="G1672" i="40"/>
  <c r="G1673" i="40"/>
  <c r="G1674" i="40"/>
  <c r="G1675" i="40"/>
  <c r="G1676" i="40"/>
  <c r="G1677" i="40"/>
  <c r="G1678" i="40"/>
  <c r="G1679" i="40"/>
  <c r="G1680" i="40"/>
  <c r="G1681" i="40"/>
  <c r="G1682" i="40"/>
  <c r="G1683" i="40"/>
  <c r="G1684" i="40"/>
  <c r="G1685" i="40"/>
  <c r="G1686" i="40"/>
  <c r="G1687" i="40"/>
  <c r="G1688" i="40"/>
  <c r="G1689" i="40"/>
  <c r="G1690" i="40"/>
  <c r="G1691" i="40"/>
  <c r="G1692" i="40"/>
  <c r="G1693" i="40"/>
  <c r="G1694" i="40"/>
  <c r="G1695" i="40"/>
  <c r="G1696" i="40"/>
  <c r="G1697" i="40"/>
  <c r="G1698" i="40"/>
  <c r="G1699" i="40"/>
  <c r="G1700" i="40"/>
  <c r="G1701" i="40"/>
  <c r="G1702" i="40"/>
  <c r="G1703" i="40"/>
  <c r="G1704" i="40"/>
  <c r="G1705" i="40"/>
  <c r="G1706" i="40"/>
  <c r="G1707" i="40"/>
  <c r="G1708" i="40"/>
  <c r="G1709" i="40"/>
  <c r="G1710" i="40"/>
  <c r="G1711" i="40"/>
  <c r="G1712" i="40"/>
  <c r="G1713" i="40"/>
  <c r="G1714" i="40"/>
  <c r="G1715" i="40"/>
  <c r="G1716" i="40"/>
  <c r="G1717" i="40"/>
  <c r="G1718" i="40"/>
  <c r="G1719" i="40"/>
  <c r="G1720" i="40"/>
  <c r="G1721" i="40"/>
  <c r="G1722" i="40"/>
  <c r="G1723" i="40"/>
  <c r="G1724" i="40"/>
  <c r="G1725" i="40"/>
  <c r="G1726" i="40"/>
  <c r="G1727" i="40"/>
  <c r="G1728" i="40"/>
  <c r="G1729" i="40"/>
  <c r="G1730" i="40"/>
  <c r="G1731" i="40"/>
  <c r="G1732" i="40"/>
  <c r="G1733" i="40"/>
  <c r="G1734" i="40"/>
  <c r="G1735" i="40"/>
  <c r="G1736" i="40"/>
  <c r="G1737" i="40"/>
  <c r="G1738" i="40"/>
  <c r="G1739" i="40"/>
  <c r="G1740" i="40"/>
  <c r="G1741" i="40"/>
  <c r="G1742" i="40"/>
  <c r="G1743" i="40"/>
  <c r="G1744" i="40"/>
  <c r="G1745" i="40"/>
  <c r="G1746" i="40"/>
  <c r="G1747" i="40"/>
  <c r="G1748" i="40"/>
  <c r="G1749" i="40"/>
  <c r="G1750" i="40"/>
  <c r="G1751" i="40"/>
  <c r="G1752" i="40"/>
  <c r="G1753" i="40"/>
  <c r="G1754" i="40"/>
  <c r="G1755" i="40"/>
  <c r="G1756" i="40"/>
  <c r="G1757" i="40"/>
  <c r="G1758" i="40"/>
  <c r="G1759" i="40"/>
  <c r="G1760" i="40"/>
  <c r="G1761" i="40"/>
  <c r="G1762" i="40"/>
  <c r="G1763" i="40"/>
  <c r="G1764" i="40"/>
  <c r="G1765" i="40"/>
  <c r="G1766" i="40"/>
  <c r="G1767" i="40"/>
  <c r="G1768" i="40"/>
  <c r="G1769" i="40"/>
  <c r="G1770" i="40"/>
  <c r="G1771" i="40"/>
  <c r="G1772" i="40"/>
  <c r="G1773" i="40"/>
  <c r="G1774" i="40"/>
  <c r="G1775" i="40"/>
  <c r="G1776" i="40"/>
  <c r="G1777" i="40"/>
  <c r="G1778" i="40"/>
  <c r="G1779" i="40"/>
  <c r="G1780" i="40"/>
  <c r="G1781" i="40"/>
  <c r="G1782" i="40"/>
  <c r="G1783" i="40"/>
  <c r="G1784" i="40"/>
  <c r="G1785" i="40"/>
  <c r="G1786" i="40"/>
  <c r="G1787" i="40"/>
  <c r="G1788" i="40"/>
  <c r="G1789" i="40"/>
  <c r="G1790" i="40"/>
  <c r="G1791" i="40"/>
  <c r="G1792" i="40"/>
  <c r="G1793" i="40"/>
  <c r="G1794" i="40"/>
  <c r="G1795" i="40"/>
  <c r="G1796" i="40"/>
  <c r="G1797" i="40"/>
  <c r="G1798" i="40"/>
  <c r="G1799" i="40"/>
  <c r="G1800" i="40"/>
  <c r="G1801" i="40"/>
  <c r="G1802" i="40"/>
  <c r="G1803" i="40"/>
  <c r="G1804" i="40"/>
  <c r="G1805" i="40"/>
  <c r="G1806" i="40"/>
  <c r="G1807" i="40"/>
  <c r="G1808" i="40"/>
  <c r="G1809" i="40"/>
  <c r="G1810" i="40"/>
  <c r="G1811" i="40"/>
  <c r="G1812" i="40"/>
  <c r="G1813" i="40"/>
  <c r="G1814" i="40"/>
  <c r="G1815" i="40"/>
  <c r="G1816" i="40"/>
  <c r="G1817" i="40"/>
  <c r="G1818" i="40"/>
  <c r="G1819" i="40"/>
  <c r="G1820" i="40"/>
  <c r="G1821" i="40"/>
  <c r="G1822" i="40"/>
  <c r="G1823" i="40"/>
  <c r="G1824" i="40"/>
  <c r="G1825" i="40"/>
  <c r="G1826" i="40"/>
  <c r="G1827" i="40"/>
  <c r="G1828" i="40"/>
  <c r="G1829" i="40"/>
  <c r="G1830" i="40"/>
  <c r="G1831" i="40"/>
  <c r="G1832" i="40"/>
  <c r="G1833" i="40"/>
  <c r="G1834" i="40"/>
  <c r="G1835" i="40"/>
  <c r="G1836" i="40"/>
  <c r="G1837" i="40"/>
  <c r="G1838" i="40"/>
  <c r="G1839" i="40"/>
  <c r="G1840" i="40"/>
  <c r="G1841" i="40"/>
  <c r="G1842" i="40"/>
  <c r="G1843" i="40"/>
  <c r="G1844" i="40"/>
  <c r="G1845" i="40"/>
  <c r="G1846" i="40"/>
  <c r="G1847" i="40"/>
  <c r="G1848" i="40"/>
  <c r="G1849" i="40"/>
  <c r="G1850" i="40"/>
  <c r="G1851" i="40"/>
  <c r="G1852" i="40"/>
  <c r="G1853" i="40"/>
  <c r="G1854" i="40"/>
  <c r="G1855" i="40"/>
  <c r="G1856" i="40"/>
  <c r="G1857" i="40"/>
  <c r="G1858" i="40"/>
  <c r="G1859" i="40"/>
  <c r="G1860" i="40"/>
  <c r="G1861" i="40"/>
  <c r="G1862" i="40"/>
  <c r="G1863" i="40"/>
  <c r="G1864" i="40"/>
  <c r="G1865" i="40"/>
  <c r="G1866" i="40"/>
  <c r="G1867" i="40"/>
  <c r="G1868" i="40"/>
  <c r="G1869" i="40"/>
  <c r="G1870" i="40"/>
  <c r="G1871" i="40"/>
  <c r="G1872" i="40"/>
  <c r="G1873" i="40"/>
  <c r="G1874" i="40"/>
  <c r="G1875" i="40"/>
  <c r="G1876" i="40"/>
  <c r="G1877" i="40"/>
  <c r="G1878" i="40"/>
  <c r="G1879" i="40"/>
  <c r="G1880" i="40"/>
  <c r="G1881" i="40"/>
  <c r="G1882" i="40"/>
  <c r="G1883" i="40"/>
  <c r="G1884" i="40"/>
  <c r="G1885" i="40"/>
  <c r="G1886" i="40"/>
  <c r="G1887" i="40"/>
  <c r="G1888" i="40"/>
  <c r="G1889" i="40"/>
  <c r="G1890" i="40"/>
  <c r="G1891" i="40"/>
  <c r="G1892" i="40"/>
  <c r="G1893" i="40"/>
  <c r="G1894" i="40"/>
  <c r="G1895" i="40"/>
  <c r="G1896" i="40"/>
  <c r="G1897" i="40"/>
  <c r="G1898" i="40"/>
  <c r="G1899" i="40"/>
  <c r="G1900" i="40"/>
  <c r="G1901" i="40"/>
  <c r="G1902" i="40"/>
  <c r="G1903" i="40"/>
  <c r="G1904" i="40"/>
  <c r="G1905" i="40"/>
  <c r="G1906" i="40"/>
  <c r="G1907" i="40"/>
  <c r="G1908" i="40"/>
  <c r="G1909" i="40"/>
  <c r="G1910" i="40"/>
  <c r="G1911" i="40"/>
  <c r="G1912" i="40"/>
  <c r="G1913" i="40"/>
  <c r="G1914" i="40"/>
  <c r="G1915" i="40"/>
  <c r="G1916" i="40"/>
  <c r="G1917" i="40"/>
  <c r="G1918" i="40"/>
  <c r="G1919" i="40"/>
  <c r="G1920" i="40"/>
  <c r="G1921" i="40"/>
  <c r="G1922" i="40"/>
  <c r="G1923" i="40"/>
  <c r="G1924" i="40"/>
  <c r="G1925" i="40"/>
  <c r="G1926" i="40"/>
  <c r="G1927" i="40"/>
  <c r="G1928" i="40"/>
  <c r="G1929" i="40"/>
  <c r="G1930" i="40"/>
  <c r="G1931" i="40"/>
  <c r="G1932" i="40"/>
  <c r="G1933" i="40"/>
  <c r="G1934" i="40"/>
  <c r="G1935" i="40"/>
  <c r="G1936" i="40"/>
  <c r="G1937" i="40"/>
  <c r="G1938" i="40"/>
  <c r="G1939" i="40"/>
  <c r="G1940" i="40"/>
  <c r="G1941" i="40"/>
  <c r="G1942" i="40"/>
  <c r="G1943" i="40"/>
  <c r="G1944" i="40"/>
  <c r="G1945" i="40"/>
  <c r="G1946" i="40"/>
  <c r="G1947" i="40"/>
  <c r="G1948" i="40"/>
  <c r="G1949" i="40"/>
  <c r="G1950" i="40"/>
  <c r="G1951" i="40"/>
  <c r="G1952" i="40"/>
  <c r="G1953" i="40"/>
  <c r="G1954" i="40"/>
  <c r="G1955" i="40"/>
  <c r="G1956" i="40"/>
  <c r="G1957" i="40"/>
  <c r="G1958" i="40"/>
  <c r="G1959" i="40"/>
  <c r="G1960" i="40"/>
  <c r="G1961" i="40"/>
  <c r="G1962" i="40"/>
  <c r="G1963" i="40"/>
  <c r="G1964" i="40"/>
  <c r="G1965" i="40"/>
  <c r="G1966" i="40"/>
  <c r="G1967" i="40"/>
  <c r="G1968" i="40"/>
  <c r="G1969" i="40"/>
  <c r="G1970" i="40"/>
  <c r="G1971" i="40"/>
  <c r="G1972" i="40"/>
  <c r="G1973" i="40"/>
  <c r="G1974" i="40"/>
  <c r="G1975" i="40"/>
  <c r="G1976" i="40"/>
  <c r="G1977" i="40"/>
  <c r="G1978" i="40"/>
  <c r="G1979" i="40"/>
  <c r="G1980" i="40"/>
  <c r="G1981" i="40"/>
  <c r="G1982" i="40"/>
  <c r="G1983" i="40"/>
  <c r="G1984" i="40"/>
  <c r="G1985" i="40"/>
  <c r="G1986" i="40"/>
  <c r="G1987" i="40"/>
  <c r="G1988" i="40"/>
  <c r="G1989" i="40"/>
  <c r="G1990" i="40"/>
  <c r="G1991" i="40"/>
  <c r="G1992" i="40"/>
  <c r="G1993" i="40"/>
  <c r="G1994" i="40"/>
  <c r="G1995" i="40"/>
  <c r="G1996" i="40"/>
  <c r="G1997" i="40"/>
  <c r="G1998" i="40"/>
  <c r="G1999" i="40"/>
  <c r="G2000" i="40"/>
  <c r="G2001" i="40"/>
  <c r="G2002" i="40"/>
  <c r="G2003" i="40"/>
  <c r="G2004" i="40"/>
  <c r="G2005" i="40"/>
  <c r="G2006" i="40"/>
  <c r="G2007" i="40"/>
  <c r="G2008" i="40"/>
  <c r="G2009" i="40"/>
  <c r="G2010" i="40"/>
  <c r="G2011" i="40"/>
  <c r="G2012" i="40"/>
  <c r="G2013" i="40"/>
  <c r="G2014" i="40"/>
  <c r="G2015" i="40"/>
  <c r="G2016" i="40"/>
  <c r="G2017" i="40"/>
  <c r="G2018" i="40"/>
  <c r="G2019" i="40"/>
  <c r="G2020" i="40"/>
  <c r="G2021" i="40"/>
  <c r="G2022" i="40"/>
  <c r="G2023" i="40"/>
  <c r="G2024" i="40"/>
  <c r="G2025" i="40"/>
  <c r="G2026" i="40"/>
  <c r="G2027" i="40"/>
  <c r="G2028" i="40"/>
  <c r="G2029" i="40"/>
  <c r="G2030" i="40"/>
  <c r="G2031" i="40"/>
  <c r="G2032" i="40"/>
  <c r="G2033" i="40"/>
  <c r="G2034" i="40"/>
  <c r="G2035" i="40"/>
  <c r="G2036" i="40"/>
  <c r="G2037" i="40"/>
  <c r="G2038" i="40"/>
  <c r="G2039" i="40"/>
  <c r="G2040" i="40"/>
  <c r="G2041" i="40"/>
  <c r="G2042" i="40"/>
  <c r="G2043" i="40"/>
  <c r="G2044" i="40"/>
  <c r="G2045" i="40"/>
  <c r="G2046" i="40"/>
  <c r="G2047" i="40"/>
  <c r="G2048" i="40"/>
  <c r="G2049" i="40"/>
  <c r="G2050" i="40"/>
  <c r="G2051" i="40"/>
  <c r="G2052" i="40"/>
  <c r="G2053" i="40"/>
  <c r="G2054" i="40"/>
  <c r="G2055" i="40"/>
  <c r="G2056" i="40"/>
  <c r="G2057" i="40"/>
  <c r="G2058" i="40"/>
  <c r="G2059" i="40"/>
  <c r="G2060" i="40"/>
  <c r="G2061" i="40"/>
  <c r="G2062" i="40"/>
  <c r="G2063" i="40"/>
  <c r="G2064" i="40"/>
  <c r="G2065" i="40"/>
  <c r="G2066" i="40"/>
  <c r="G2067" i="40"/>
  <c r="G2068" i="40"/>
  <c r="G2069" i="40"/>
  <c r="G2070" i="40"/>
  <c r="G2071" i="40"/>
  <c r="G2072" i="40"/>
  <c r="G2073" i="40"/>
  <c r="G2074" i="40"/>
  <c r="G2075" i="40"/>
  <c r="G2076" i="40"/>
  <c r="G2077" i="40"/>
  <c r="G2078" i="40"/>
  <c r="G2079" i="40"/>
  <c r="G2080" i="40"/>
  <c r="G2081" i="40"/>
  <c r="G2082" i="40"/>
  <c r="G2083" i="40"/>
  <c r="G2084" i="40"/>
  <c r="G2085" i="40"/>
  <c r="G2086" i="40"/>
  <c r="G2087" i="40"/>
  <c r="G2088" i="40"/>
  <c r="G2089" i="40"/>
  <c r="G2090" i="40"/>
  <c r="G2091" i="40"/>
  <c r="G2092" i="40"/>
  <c r="G2093" i="40"/>
  <c r="G2094" i="40"/>
  <c r="G2095" i="40"/>
  <c r="G2096" i="40"/>
  <c r="G2097" i="40"/>
  <c r="G2098" i="40"/>
  <c r="G2099" i="40"/>
  <c r="G2100" i="40"/>
  <c r="G2101" i="40"/>
  <c r="G2102" i="40"/>
  <c r="G2103" i="40"/>
  <c r="G2104" i="40"/>
  <c r="G2105" i="40"/>
  <c r="G2106" i="40"/>
  <c r="G2107" i="40"/>
  <c r="G2" i="40"/>
  <c r="F3" i="40"/>
  <c r="F4" i="40"/>
  <c r="F5" i="40"/>
  <c r="F6" i="40"/>
  <c r="F7" i="40"/>
  <c r="F8" i="40"/>
  <c r="F9" i="40"/>
  <c r="F10" i="40"/>
  <c r="F11" i="40"/>
  <c r="F12" i="40"/>
  <c r="F13" i="40"/>
  <c r="F14" i="40"/>
  <c r="F15" i="40"/>
  <c r="F16" i="40"/>
  <c r="F17" i="40"/>
  <c r="F18" i="40"/>
  <c r="F19" i="40"/>
  <c r="F20" i="40"/>
  <c r="F21" i="40"/>
  <c r="F22" i="40"/>
  <c r="F23" i="40"/>
  <c r="F24" i="40"/>
  <c r="F25" i="40"/>
  <c r="F26" i="40"/>
  <c r="F27" i="40"/>
  <c r="F28" i="40"/>
  <c r="F29" i="40"/>
  <c r="F30" i="40"/>
  <c r="F31" i="40"/>
  <c r="F32" i="40"/>
  <c r="F33" i="40"/>
  <c r="F34" i="40"/>
  <c r="F35" i="40"/>
  <c r="F36" i="40"/>
  <c r="F37" i="40"/>
  <c r="F38" i="40"/>
  <c r="F39" i="40"/>
  <c r="F40" i="40"/>
  <c r="F41" i="40"/>
  <c r="F42" i="40"/>
  <c r="F43" i="40"/>
  <c r="F44" i="40"/>
  <c r="F45" i="40"/>
  <c r="F46" i="40"/>
  <c r="F47" i="40"/>
  <c r="F48" i="40"/>
  <c r="F49" i="40"/>
  <c r="F50" i="40"/>
  <c r="F51" i="40"/>
  <c r="F52" i="40"/>
  <c r="F53" i="40"/>
  <c r="F54" i="40"/>
  <c r="F55" i="40"/>
  <c r="F56" i="40"/>
  <c r="F57" i="40"/>
  <c r="F58" i="40"/>
  <c r="F59" i="40"/>
  <c r="F60" i="40"/>
  <c r="F61" i="40"/>
  <c r="F62" i="40"/>
  <c r="F63" i="40"/>
  <c r="F64" i="40"/>
  <c r="F65" i="40"/>
  <c r="F66" i="40"/>
  <c r="F67" i="40"/>
  <c r="F68" i="40"/>
  <c r="F69" i="40"/>
  <c r="F70" i="40"/>
  <c r="F71" i="40"/>
  <c r="F72" i="40"/>
  <c r="F73" i="40"/>
  <c r="F74" i="40"/>
  <c r="F75" i="40"/>
  <c r="F76" i="40"/>
  <c r="F77" i="40"/>
  <c r="F78" i="40"/>
  <c r="F79" i="40"/>
  <c r="F80" i="40"/>
  <c r="F81" i="40"/>
  <c r="F82" i="40"/>
  <c r="F83" i="40"/>
  <c r="F84" i="40"/>
  <c r="F85" i="40"/>
  <c r="F86" i="40"/>
  <c r="F87" i="40"/>
  <c r="F88" i="40"/>
  <c r="F89" i="40"/>
  <c r="F90" i="40"/>
  <c r="F91" i="40"/>
  <c r="F92" i="40"/>
  <c r="F93" i="40"/>
  <c r="F94" i="40"/>
  <c r="F95" i="40"/>
  <c r="F96" i="40"/>
  <c r="F97" i="40"/>
  <c r="F98" i="40"/>
  <c r="F99" i="40"/>
  <c r="F100" i="40"/>
  <c r="F101" i="40"/>
  <c r="F102" i="40"/>
  <c r="F103" i="40"/>
  <c r="F104" i="40"/>
  <c r="F105" i="40"/>
  <c r="F106" i="40"/>
  <c r="F107" i="40"/>
  <c r="F108" i="40"/>
  <c r="F109" i="40"/>
  <c r="F110" i="40"/>
  <c r="F111" i="40"/>
  <c r="F112" i="40"/>
  <c r="F113" i="40"/>
  <c r="F114" i="40"/>
  <c r="F115" i="40"/>
  <c r="F116" i="40"/>
  <c r="F117" i="40"/>
  <c r="F118" i="40"/>
  <c r="F119" i="40"/>
  <c r="F120" i="40"/>
  <c r="F121" i="40"/>
  <c r="F122" i="40"/>
  <c r="F123" i="40"/>
  <c r="F124" i="40"/>
  <c r="F125" i="40"/>
  <c r="F126" i="40"/>
  <c r="F127" i="40"/>
  <c r="F128" i="40"/>
  <c r="F129" i="40"/>
  <c r="F130" i="40"/>
  <c r="F131" i="40"/>
  <c r="F132" i="40"/>
  <c r="F133" i="40"/>
  <c r="F134" i="40"/>
  <c r="F135" i="40"/>
  <c r="F136" i="40"/>
  <c r="F137" i="40"/>
  <c r="F138" i="40"/>
  <c r="F139" i="40"/>
  <c r="F140" i="40"/>
  <c r="F141" i="40"/>
  <c r="F142" i="40"/>
  <c r="F143" i="40"/>
  <c r="F144" i="40"/>
  <c r="F145" i="40"/>
  <c r="F146" i="40"/>
  <c r="F147" i="40"/>
  <c r="F148" i="40"/>
  <c r="F149" i="40"/>
  <c r="F150" i="40"/>
  <c r="F151" i="40"/>
  <c r="F152" i="40"/>
  <c r="F153" i="40"/>
  <c r="F154" i="40"/>
  <c r="F155" i="40"/>
  <c r="F156" i="40"/>
  <c r="F157" i="40"/>
  <c r="F158" i="40"/>
  <c r="F159" i="40"/>
  <c r="F160" i="40"/>
  <c r="F161" i="40"/>
  <c r="F162" i="40"/>
  <c r="F163" i="40"/>
  <c r="F164" i="40"/>
  <c r="F165" i="40"/>
  <c r="F166" i="40"/>
  <c r="F167" i="40"/>
  <c r="F168" i="40"/>
  <c r="F169" i="40"/>
  <c r="F170" i="40"/>
  <c r="F171" i="40"/>
  <c r="F172" i="40"/>
  <c r="F173" i="40"/>
  <c r="F174" i="40"/>
  <c r="F175" i="40"/>
  <c r="F176" i="40"/>
  <c r="F177" i="40"/>
  <c r="F178" i="40"/>
  <c r="F179" i="40"/>
  <c r="F180" i="40"/>
  <c r="F181" i="40"/>
  <c r="F182" i="40"/>
  <c r="F183" i="40"/>
  <c r="F184" i="40"/>
  <c r="F185" i="40"/>
  <c r="F186" i="40"/>
  <c r="F187" i="40"/>
  <c r="F188" i="40"/>
  <c r="F189" i="40"/>
  <c r="F190" i="40"/>
  <c r="F191" i="40"/>
  <c r="F192" i="40"/>
  <c r="F193" i="40"/>
  <c r="F194" i="40"/>
  <c r="F195" i="40"/>
  <c r="F196" i="40"/>
  <c r="F197" i="40"/>
  <c r="F198" i="40"/>
  <c r="F199" i="40"/>
  <c r="F200" i="40"/>
  <c r="F201" i="40"/>
  <c r="F202" i="40"/>
  <c r="F203" i="40"/>
  <c r="F204" i="40"/>
  <c r="F205" i="40"/>
  <c r="F206" i="40"/>
  <c r="F207" i="40"/>
  <c r="F208" i="40"/>
  <c r="F209" i="40"/>
  <c r="F210" i="40"/>
  <c r="F211" i="40"/>
  <c r="F212" i="40"/>
  <c r="F213" i="40"/>
  <c r="F214" i="40"/>
  <c r="F215" i="40"/>
  <c r="F216" i="40"/>
  <c r="F217" i="40"/>
  <c r="F218" i="40"/>
  <c r="F219" i="40"/>
  <c r="F220" i="40"/>
  <c r="F221" i="40"/>
  <c r="F222" i="40"/>
  <c r="F223" i="40"/>
  <c r="F224" i="40"/>
  <c r="F225" i="40"/>
  <c r="F226" i="40"/>
  <c r="F227" i="40"/>
  <c r="F228" i="40"/>
  <c r="F229" i="40"/>
  <c r="F230" i="40"/>
  <c r="F231" i="40"/>
  <c r="F232" i="40"/>
  <c r="F233" i="40"/>
  <c r="F234" i="40"/>
  <c r="F235" i="40"/>
  <c r="F236" i="40"/>
  <c r="F237" i="40"/>
  <c r="F238" i="40"/>
  <c r="F239" i="40"/>
  <c r="F240" i="40"/>
  <c r="F241" i="40"/>
  <c r="F242" i="40"/>
  <c r="F243" i="40"/>
  <c r="F244" i="40"/>
  <c r="F245" i="40"/>
  <c r="F246" i="40"/>
  <c r="F247" i="40"/>
  <c r="F248" i="40"/>
  <c r="F249" i="40"/>
  <c r="F250" i="40"/>
  <c r="F251" i="40"/>
  <c r="F252" i="40"/>
  <c r="F253" i="40"/>
  <c r="F254" i="40"/>
  <c r="F255" i="40"/>
  <c r="F256" i="40"/>
  <c r="F257" i="40"/>
  <c r="F258" i="40"/>
  <c r="F259" i="40"/>
  <c r="F260" i="40"/>
  <c r="F261" i="40"/>
  <c r="F262" i="40"/>
  <c r="F263" i="40"/>
  <c r="F264" i="40"/>
  <c r="F265" i="40"/>
  <c r="F266" i="40"/>
  <c r="F267" i="40"/>
  <c r="F268" i="40"/>
  <c r="F269" i="40"/>
  <c r="F270" i="40"/>
  <c r="F271" i="40"/>
  <c r="F272" i="40"/>
  <c r="F273" i="40"/>
  <c r="F274" i="40"/>
  <c r="F275" i="40"/>
  <c r="F276" i="40"/>
  <c r="F277" i="40"/>
  <c r="F278" i="40"/>
  <c r="F279" i="40"/>
  <c r="F280" i="40"/>
  <c r="F281" i="40"/>
  <c r="F282" i="40"/>
  <c r="F283" i="40"/>
  <c r="F284" i="40"/>
  <c r="F285" i="40"/>
  <c r="F286" i="40"/>
  <c r="F287" i="40"/>
  <c r="F288" i="40"/>
  <c r="F289" i="40"/>
  <c r="F290" i="40"/>
  <c r="F291" i="40"/>
  <c r="F292" i="40"/>
  <c r="F293" i="40"/>
  <c r="F294" i="40"/>
  <c r="F295" i="40"/>
  <c r="F296" i="40"/>
  <c r="F297" i="40"/>
  <c r="F298" i="40"/>
  <c r="F299" i="40"/>
  <c r="F300" i="40"/>
  <c r="F301" i="40"/>
  <c r="F302" i="40"/>
  <c r="F303" i="40"/>
  <c r="F304" i="40"/>
  <c r="F305" i="40"/>
  <c r="F306" i="40"/>
  <c r="F307" i="40"/>
  <c r="F308" i="40"/>
  <c r="F309" i="40"/>
  <c r="F310" i="40"/>
  <c r="F311" i="40"/>
  <c r="F312" i="40"/>
  <c r="F313" i="40"/>
  <c r="F314" i="40"/>
  <c r="F315" i="40"/>
  <c r="F316" i="40"/>
  <c r="F317" i="40"/>
  <c r="F318" i="40"/>
  <c r="F319" i="40"/>
  <c r="F320" i="40"/>
  <c r="F321" i="40"/>
  <c r="F322" i="40"/>
  <c r="F323" i="40"/>
  <c r="F324" i="40"/>
  <c r="F325" i="40"/>
  <c r="F326" i="40"/>
  <c r="F327" i="40"/>
  <c r="F328" i="40"/>
  <c r="F329" i="40"/>
  <c r="F330" i="40"/>
  <c r="F331" i="40"/>
  <c r="F332" i="40"/>
  <c r="F333" i="40"/>
  <c r="F334" i="40"/>
  <c r="F335" i="40"/>
  <c r="F336" i="40"/>
  <c r="F337" i="40"/>
  <c r="F338" i="40"/>
  <c r="F339" i="40"/>
  <c r="F340" i="40"/>
  <c r="F341" i="40"/>
  <c r="F342" i="40"/>
  <c r="F343" i="40"/>
  <c r="F344" i="40"/>
  <c r="F345" i="40"/>
  <c r="F346" i="40"/>
  <c r="F347" i="40"/>
  <c r="F348" i="40"/>
  <c r="F349" i="40"/>
  <c r="F350" i="40"/>
  <c r="F351" i="40"/>
  <c r="F352" i="40"/>
  <c r="F353" i="40"/>
  <c r="F354" i="40"/>
  <c r="F355" i="40"/>
  <c r="F356" i="40"/>
  <c r="F357" i="40"/>
  <c r="F358" i="40"/>
  <c r="F359" i="40"/>
  <c r="F360" i="40"/>
  <c r="F361" i="40"/>
  <c r="F362" i="40"/>
  <c r="F363" i="40"/>
  <c r="F364" i="40"/>
  <c r="F365" i="40"/>
  <c r="F366" i="40"/>
  <c r="F367" i="40"/>
  <c r="F368" i="40"/>
  <c r="F369" i="40"/>
  <c r="F370" i="40"/>
  <c r="F371" i="40"/>
  <c r="F372" i="40"/>
  <c r="F373" i="40"/>
  <c r="F374" i="40"/>
  <c r="F375" i="40"/>
  <c r="F376" i="40"/>
  <c r="F377" i="40"/>
  <c r="F378" i="40"/>
  <c r="F379" i="40"/>
  <c r="F380" i="40"/>
  <c r="F381" i="40"/>
  <c r="F382" i="40"/>
  <c r="F383" i="40"/>
  <c r="F384" i="40"/>
  <c r="F385" i="40"/>
  <c r="F386" i="40"/>
  <c r="F387" i="40"/>
  <c r="F388" i="40"/>
  <c r="F389" i="40"/>
  <c r="F390" i="40"/>
  <c r="F391" i="40"/>
  <c r="F392" i="40"/>
  <c r="F393" i="40"/>
  <c r="F394" i="40"/>
  <c r="F395" i="40"/>
  <c r="F396" i="40"/>
  <c r="F397" i="40"/>
  <c r="F398" i="40"/>
  <c r="F399" i="40"/>
  <c r="F400" i="40"/>
  <c r="F401" i="40"/>
  <c r="F402" i="40"/>
  <c r="F403" i="40"/>
  <c r="F404" i="40"/>
  <c r="F405" i="40"/>
  <c r="F406" i="40"/>
  <c r="F407" i="40"/>
  <c r="F408" i="40"/>
  <c r="F409" i="40"/>
  <c r="F410" i="40"/>
  <c r="F411" i="40"/>
  <c r="F412" i="40"/>
  <c r="F413" i="40"/>
  <c r="F414" i="40"/>
  <c r="F415" i="40"/>
  <c r="F416" i="40"/>
  <c r="F417" i="40"/>
  <c r="F418" i="40"/>
  <c r="F419" i="40"/>
  <c r="F420" i="40"/>
  <c r="F421" i="40"/>
  <c r="F422" i="40"/>
  <c r="F423" i="40"/>
  <c r="F424" i="40"/>
  <c r="F425" i="40"/>
  <c r="F426" i="40"/>
  <c r="F427" i="40"/>
  <c r="F428" i="40"/>
  <c r="F429" i="40"/>
  <c r="F430" i="40"/>
  <c r="F431" i="40"/>
  <c r="F432" i="40"/>
  <c r="F433" i="40"/>
  <c r="F434" i="40"/>
  <c r="F435" i="40"/>
  <c r="F436" i="40"/>
  <c r="F437" i="40"/>
  <c r="F438" i="40"/>
  <c r="F439" i="40"/>
  <c r="F440" i="40"/>
  <c r="F441" i="40"/>
  <c r="F442" i="40"/>
  <c r="F443" i="40"/>
  <c r="F444" i="40"/>
  <c r="F445" i="40"/>
  <c r="F446" i="40"/>
  <c r="F447" i="40"/>
  <c r="F448" i="40"/>
  <c r="F449" i="40"/>
  <c r="F450" i="40"/>
  <c r="F451" i="40"/>
  <c r="F452" i="40"/>
  <c r="F453" i="40"/>
  <c r="F454" i="40"/>
  <c r="F455" i="40"/>
  <c r="F456" i="40"/>
  <c r="F457" i="40"/>
  <c r="F458" i="40"/>
  <c r="F459" i="40"/>
  <c r="F460" i="40"/>
  <c r="F461" i="40"/>
  <c r="F462" i="40"/>
  <c r="F463" i="40"/>
  <c r="F464" i="40"/>
  <c r="F465" i="40"/>
  <c r="F466" i="40"/>
  <c r="F467" i="40"/>
  <c r="F468" i="40"/>
  <c r="F469" i="40"/>
  <c r="F470" i="40"/>
  <c r="F471" i="40"/>
  <c r="F472" i="40"/>
  <c r="F473" i="40"/>
  <c r="F474" i="40"/>
  <c r="F475" i="40"/>
  <c r="F476" i="40"/>
  <c r="F477" i="40"/>
  <c r="F478" i="40"/>
  <c r="F479" i="40"/>
  <c r="F480" i="40"/>
  <c r="F481" i="40"/>
  <c r="F482" i="40"/>
  <c r="F483" i="40"/>
  <c r="F484" i="40"/>
  <c r="F485" i="40"/>
  <c r="F486" i="40"/>
  <c r="F487" i="40"/>
  <c r="F488" i="40"/>
  <c r="F489" i="40"/>
  <c r="F490" i="40"/>
  <c r="F491" i="40"/>
  <c r="F492" i="40"/>
  <c r="F493" i="40"/>
  <c r="F494" i="40"/>
  <c r="F495" i="40"/>
  <c r="F496" i="40"/>
  <c r="F497" i="40"/>
  <c r="F498" i="40"/>
  <c r="F499" i="40"/>
  <c r="F500" i="40"/>
  <c r="F501" i="40"/>
  <c r="F502" i="40"/>
  <c r="F503" i="40"/>
  <c r="F504" i="40"/>
  <c r="F505" i="40"/>
  <c r="F506" i="40"/>
  <c r="F507" i="40"/>
  <c r="F508" i="40"/>
  <c r="F509" i="40"/>
  <c r="F510" i="40"/>
  <c r="F511" i="40"/>
  <c r="F512" i="40"/>
  <c r="F513" i="40"/>
  <c r="F514" i="40"/>
  <c r="F515" i="40"/>
  <c r="F516" i="40"/>
  <c r="F517" i="40"/>
  <c r="F518" i="40"/>
  <c r="F519" i="40"/>
  <c r="F520" i="40"/>
  <c r="F521" i="40"/>
  <c r="F522" i="40"/>
  <c r="F523" i="40"/>
  <c r="F524" i="40"/>
  <c r="F525" i="40"/>
  <c r="F526" i="40"/>
  <c r="F527" i="40"/>
  <c r="F528" i="40"/>
  <c r="F529" i="40"/>
  <c r="F530" i="40"/>
  <c r="F531" i="40"/>
  <c r="F532" i="40"/>
  <c r="F533" i="40"/>
  <c r="F534" i="40"/>
  <c r="F535" i="40"/>
  <c r="F536" i="40"/>
  <c r="F537" i="40"/>
  <c r="F538" i="40"/>
  <c r="F539" i="40"/>
  <c r="F540" i="40"/>
  <c r="F541" i="40"/>
  <c r="F542" i="40"/>
  <c r="F543" i="40"/>
  <c r="F544" i="40"/>
  <c r="F545" i="40"/>
  <c r="F546" i="40"/>
  <c r="F547" i="40"/>
  <c r="F548" i="40"/>
  <c r="F549" i="40"/>
  <c r="F550" i="40"/>
  <c r="F551" i="40"/>
  <c r="F552" i="40"/>
  <c r="F553" i="40"/>
  <c r="F554" i="40"/>
  <c r="F555" i="40"/>
  <c r="F556" i="40"/>
  <c r="F557" i="40"/>
  <c r="F558" i="40"/>
  <c r="F559" i="40"/>
  <c r="F560" i="40"/>
  <c r="F561" i="40"/>
  <c r="F562" i="40"/>
  <c r="F563" i="40"/>
  <c r="F564" i="40"/>
  <c r="F565" i="40"/>
  <c r="F566" i="40"/>
  <c r="F567" i="40"/>
  <c r="F568" i="40"/>
  <c r="F569" i="40"/>
  <c r="F570" i="40"/>
  <c r="F571" i="40"/>
  <c r="F572" i="40"/>
  <c r="F573" i="40"/>
  <c r="F574" i="40"/>
  <c r="F575" i="40"/>
  <c r="F576" i="40"/>
  <c r="F577" i="40"/>
  <c r="F578" i="40"/>
  <c r="F579" i="40"/>
  <c r="F580" i="40"/>
  <c r="F581" i="40"/>
  <c r="F582" i="40"/>
  <c r="F583" i="40"/>
  <c r="F584" i="40"/>
  <c r="F585" i="40"/>
  <c r="F586" i="40"/>
  <c r="F587" i="40"/>
  <c r="F588" i="40"/>
  <c r="F589" i="40"/>
  <c r="F590" i="40"/>
  <c r="F591" i="40"/>
  <c r="F592" i="40"/>
  <c r="F593" i="40"/>
  <c r="F594" i="40"/>
  <c r="F595" i="40"/>
  <c r="F596" i="40"/>
  <c r="F597" i="40"/>
  <c r="F598" i="40"/>
  <c r="F599" i="40"/>
  <c r="F600" i="40"/>
  <c r="F601" i="40"/>
  <c r="F602" i="40"/>
  <c r="F603" i="40"/>
  <c r="F604" i="40"/>
  <c r="F605" i="40"/>
  <c r="F606" i="40"/>
  <c r="F607" i="40"/>
  <c r="F608" i="40"/>
  <c r="F609" i="40"/>
  <c r="F610" i="40"/>
  <c r="F611" i="40"/>
  <c r="F612" i="40"/>
  <c r="F613" i="40"/>
  <c r="F614" i="40"/>
  <c r="F615" i="40"/>
  <c r="F616" i="40"/>
  <c r="F617" i="40"/>
  <c r="F618" i="40"/>
  <c r="F619" i="40"/>
  <c r="F620" i="40"/>
  <c r="F621" i="40"/>
  <c r="F622" i="40"/>
  <c r="F623" i="40"/>
  <c r="F624" i="40"/>
  <c r="F625" i="40"/>
  <c r="F626" i="40"/>
  <c r="F627" i="40"/>
  <c r="F628" i="40"/>
  <c r="F629" i="40"/>
  <c r="F630" i="40"/>
  <c r="F631" i="40"/>
  <c r="F632" i="40"/>
  <c r="F633" i="40"/>
  <c r="F634" i="40"/>
  <c r="F635" i="40"/>
  <c r="F636" i="40"/>
  <c r="F637" i="40"/>
  <c r="F638" i="40"/>
  <c r="F639" i="40"/>
  <c r="F640" i="40"/>
  <c r="F641" i="40"/>
  <c r="F642" i="40"/>
  <c r="F643" i="40"/>
  <c r="F644" i="40"/>
  <c r="F645" i="40"/>
  <c r="F646" i="40"/>
  <c r="F647" i="40"/>
  <c r="F648" i="40"/>
  <c r="F649" i="40"/>
  <c r="F650" i="40"/>
  <c r="F651" i="40"/>
  <c r="F652" i="40"/>
  <c r="F653" i="40"/>
  <c r="F654" i="40"/>
  <c r="F655" i="40"/>
  <c r="F656" i="40"/>
  <c r="F657" i="40"/>
  <c r="F658" i="40"/>
  <c r="F659" i="40"/>
  <c r="F660" i="40"/>
  <c r="F661" i="40"/>
  <c r="F662" i="40"/>
  <c r="F663" i="40"/>
  <c r="F664" i="40"/>
  <c r="F665" i="40"/>
  <c r="F666" i="40"/>
  <c r="F667" i="40"/>
  <c r="F668" i="40"/>
  <c r="F669" i="40"/>
  <c r="F670" i="40"/>
  <c r="F671" i="40"/>
  <c r="F672" i="40"/>
  <c r="F673" i="40"/>
  <c r="F674" i="40"/>
  <c r="F675" i="40"/>
  <c r="F676" i="40"/>
  <c r="F677" i="40"/>
  <c r="F678" i="40"/>
  <c r="F679" i="40"/>
  <c r="F680" i="40"/>
  <c r="F681" i="40"/>
  <c r="F682" i="40"/>
  <c r="F683" i="40"/>
  <c r="F684" i="40"/>
  <c r="F685" i="40"/>
  <c r="F686" i="40"/>
  <c r="F687" i="40"/>
  <c r="F688" i="40"/>
  <c r="F689" i="40"/>
  <c r="F690" i="40"/>
  <c r="F691" i="40"/>
  <c r="F692" i="40"/>
  <c r="F693" i="40"/>
  <c r="F694" i="40"/>
  <c r="F695" i="40"/>
  <c r="F696" i="40"/>
  <c r="F697" i="40"/>
  <c r="F698" i="40"/>
  <c r="F699" i="40"/>
  <c r="F700" i="40"/>
  <c r="F701" i="40"/>
  <c r="F702" i="40"/>
  <c r="F703" i="40"/>
  <c r="F704" i="40"/>
  <c r="F705" i="40"/>
  <c r="F706" i="40"/>
  <c r="F707" i="40"/>
  <c r="F708" i="40"/>
  <c r="F709" i="40"/>
  <c r="F710" i="40"/>
  <c r="F711" i="40"/>
  <c r="F712" i="40"/>
  <c r="F713" i="40"/>
  <c r="F714" i="40"/>
  <c r="F715" i="40"/>
  <c r="F716" i="40"/>
  <c r="F717" i="40"/>
  <c r="F718" i="40"/>
  <c r="F719" i="40"/>
  <c r="F720" i="40"/>
  <c r="F721" i="40"/>
  <c r="F722" i="40"/>
  <c r="F723" i="40"/>
  <c r="F724" i="40"/>
  <c r="F725" i="40"/>
  <c r="F726" i="40"/>
  <c r="F727" i="40"/>
  <c r="F728" i="40"/>
  <c r="F729" i="40"/>
  <c r="F730" i="40"/>
  <c r="F731" i="40"/>
  <c r="F732" i="40"/>
  <c r="F733" i="40"/>
  <c r="F734" i="40"/>
  <c r="F735" i="40"/>
  <c r="F736" i="40"/>
  <c r="F737" i="40"/>
  <c r="F738" i="40"/>
  <c r="F739" i="40"/>
  <c r="F740" i="40"/>
  <c r="F741" i="40"/>
  <c r="F742" i="40"/>
  <c r="F743" i="40"/>
  <c r="F744" i="40"/>
  <c r="F745" i="40"/>
  <c r="F746" i="40"/>
  <c r="F747" i="40"/>
  <c r="F748" i="40"/>
  <c r="F749" i="40"/>
  <c r="F750" i="40"/>
  <c r="F751" i="40"/>
  <c r="F752" i="40"/>
  <c r="F753" i="40"/>
  <c r="F754" i="40"/>
  <c r="F755" i="40"/>
  <c r="F756" i="40"/>
  <c r="F757" i="40"/>
  <c r="F758" i="40"/>
  <c r="F759" i="40"/>
  <c r="F760" i="40"/>
  <c r="F761" i="40"/>
  <c r="F762" i="40"/>
  <c r="F763" i="40"/>
  <c r="F764" i="40"/>
  <c r="F765" i="40"/>
  <c r="F766" i="40"/>
  <c r="F767" i="40"/>
  <c r="F768" i="40"/>
  <c r="F769" i="40"/>
  <c r="F770" i="40"/>
  <c r="F771" i="40"/>
  <c r="F772" i="40"/>
  <c r="F773" i="40"/>
  <c r="F774" i="40"/>
  <c r="F775" i="40"/>
  <c r="F776" i="40"/>
  <c r="F777" i="40"/>
  <c r="F778" i="40"/>
  <c r="F779" i="40"/>
  <c r="F780" i="40"/>
  <c r="F781" i="40"/>
  <c r="F782" i="40"/>
  <c r="F783" i="40"/>
  <c r="F784" i="40"/>
  <c r="F785" i="40"/>
  <c r="F786" i="40"/>
  <c r="F787" i="40"/>
  <c r="F788" i="40"/>
  <c r="F789" i="40"/>
  <c r="F790" i="40"/>
  <c r="F791" i="40"/>
  <c r="F792" i="40"/>
  <c r="F793" i="40"/>
  <c r="F794" i="40"/>
  <c r="F795" i="40"/>
  <c r="F796" i="40"/>
  <c r="F797" i="40"/>
  <c r="F798" i="40"/>
  <c r="F799" i="40"/>
  <c r="F800" i="40"/>
  <c r="F801" i="40"/>
  <c r="F802" i="40"/>
  <c r="F803" i="40"/>
  <c r="F804" i="40"/>
  <c r="F805" i="40"/>
  <c r="F806" i="40"/>
  <c r="F807" i="40"/>
  <c r="F808" i="40"/>
  <c r="F809" i="40"/>
  <c r="F810" i="40"/>
  <c r="F811" i="40"/>
  <c r="F812" i="40"/>
  <c r="F813" i="40"/>
  <c r="F814" i="40"/>
  <c r="F815" i="40"/>
  <c r="F816" i="40"/>
  <c r="F817" i="40"/>
  <c r="F818" i="40"/>
  <c r="F819" i="40"/>
  <c r="F820" i="40"/>
  <c r="F821" i="40"/>
  <c r="F822" i="40"/>
  <c r="F823" i="40"/>
  <c r="F824" i="40"/>
  <c r="F825" i="40"/>
  <c r="F826" i="40"/>
  <c r="F827" i="40"/>
  <c r="F828" i="40"/>
  <c r="F829" i="40"/>
  <c r="F830" i="40"/>
  <c r="F831" i="40"/>
  <c r="F832" i="40"/>
  <c r="F833" i="40"/>
  <c r="F834" i="40"/>
  <c r="F835" i="40"/>
  <c r="F836" i="40"/>
  <c r="F837" i="40"/>
  <c r="F838" i="40"/>
  <c r="F839" i="40"/>
  <c r="F840" i="40"/>
  <c r="F841" i="40"/>
  <c r="F842" i="40"/>
  <c r="F843" i="40"/>
  <c r="F844" i="40"/>
  <c r="F845" i="40"/>
  <c r="F846" i="40"/>
  <c r="F847" i="40"/>
  <c r="F848" i="40"/>
  <c r="F849" i="40"/>
  <c r="F850" i="40"/>
  <c r="F851" i="40"/>
  <c r="F852" i="40"/>
  <c r="F853" i="40"/>
  <c r="F854" i="40"/>
  <c r="F855" i="40"/>
  <c r="F856" i="40"/>
  <c r="F857" i="40"/>
  <c r="F858" i="40"/>
  <c r="F859" i="40"/>
  <c r="F860" i="40"/>
  <c r="F861" i="40"/>
  <c r="F862" i="40"/>
  <c r="F863" i="40"/>
  <c r="F864" i="40"/>
  <c r="F865" i="40"/>
  <c r="F866" i="40"/>
  <c r="F867" i="40"/>
  <c r="F868" i="40"/>
  <c r="F869" i="40"/>
  <c r="F870" i="40"/>
  <c r="F871" i="40"/>
  <c r="F872" i="40"/>
  <c r="F873" i="40"/>
  <c r="F874" i="40"/>
  <c r="F875" i="40"/>
  <c r="F876" i="40"/>
  <c r="F877" i="40"/>
  <c r="F878" i="40"/>
  <c r="F879" i="40"/>
  <c r="F880" i="40"/>
  <c r="F881" i="40"/>
  <c r="F882" i="40"/>
  <c r="F883" i="40"/>
  <c r="F884" i="40"/>
  <c r="F885" i="40"/>
  <c r="F886" i="40"/>
  <c r="F887" i="40"/>
  <c r="F888" i="40"/>
  <c r="F889" i="40"/>
  <c r="F890" i="40"/>
  <c r="F891" i="40"/>
  <c r="F892" i="40"/>
  <c r="F893" i="40"/>
  <c r="F894" i="40"/>
  <c r="F895" i="40"/>
  <c r="F896" i="40"/>
  <c r="F897" i="40"/>
  <c r="F898" i="40"/>
  <c r="F899" i="40"/>
  <c r="F900" i="40"/>
  <c r="F901" i="40"/>
  <c r="F902" i="40"/>
  <c r="F903" i="40"/>
  <c r="F904" i="40"/>
  <c r="F905" i="40"/>
  <c r="F906" i="40"/>
  <c r="F907" i="40"/>
  <c r="F908" i="40"/>
  <c r="F909" i="40"/>
  <c r="F910" i="40"/>
  <c r="F911" i="40"/>
  <c r="F912" i="40"/>
  <c r="F913" i="40"/>
  <c r="F914" i="40"/>
  <c r="F915" i="40"/>
  <c r="F916" i="40"/>
  <c r="F917" i="40"/>
  <c r="F918" i="40"/>
  <c r="F919" i="40"/>
  <c r="F920" i="40"/>
  <c r="F921" i="40"/>
  <c r="F922" i="40"/>
  <c r="F923" i="40"/>
  <c r="F924" i="40"/>
  <c r="F925" i="40"/>
  <c r="F926" i="40"/>
  <c r="F927" i="40"/>
  <c r="F928" i="40"/>
  <c r="F929" i="40"/>
  <c r="F930" i="40"/>
  <c r="F931" i="40"/>
  <c r="F932" i="40"/>
  <c r="F933" i="40"/>
  <c r="F934" i="40"/>
  <c r="F935" i="40"/>
  <c r="F936" i="40"/>
  <c r="F937" i="40"/>
  <c r="F938" i="40"/>
  <c r="F939" i="40"/>
  <c r="F940" i="40"/>
  <c r="F941" i="40"/>
  <c r="F942" i="40"/>
  <c r="F943" i="40"/>
  <c r="F944" i="40"/>
  <c r="F945" i="40"/>
  <c r="F946" i="40"/>
  <c r="F947" i="40"/>
  <c r="F948" i="40"/>
  <c r="F949" i="40"/>
  <c r="F950" i="40"/>
  <c r="F951" i="40"/>
  <c r="F952" i="40"/>
  <c r="F953" i="40"/>
  <c r="F954" i="40"/>
  <c r="F955" i="40"/>
  <c r="F956" i="40"/>
  <c r="F957" i="40"/>
  <c r="F958" i="40"/>
  <c r="F959" i="40"/>
  <c r="F960" i="40"/>
  <c r="F961" i="40"/>
  <c r="F962" i="40"/>
  <c r="F963" i="40"/>
  <c r="F964" i="40"/>
  <c r="F965" i="40"/>
  <c r="F966" i="40"/>
  <c r="F967" i="40"/>
  <c r="F968" i="40"/>
  <c r="F969" i="40"/>
  <c r="F970" i="40"/>
  <c r="F971" i="40"/>
  <c r="F972" i="40"/>
  <c r="F973" i="40"/>
  <c r="F974" i="40"/>
  <c r="F975" i="40"/>
  <c r="F976" i="40"/>
  <c r="F977" i="40"/>
  <c r="F978" i="40"/>
  <c r="F979" i="40"/>
  <c r="F980" i="40"/>
  <c r="F981" i="40"/>
  <c r="F982" i="40"/>
  <c r="F983" i="40"/>
  <c r="F984" i="40"/>
  <c r="F985" i="40"/>
  <c r="F986" i="40"/>
  <c r="F987" i="40"/>
  <c r="F988" i="40"/>
  <c r="F989" i="40"/>
  <c r="F990" i="40"/>
  <c r="F991" i="40"/>
  <c r="F992" i="40"/>
  <c r="F993" i="40"/>
  <c r="F994" i="40"/>
  <c r="F995" i="40"/>
  <c r="F996" i="40"/>
  <c r="F997" i="40"/>
  <c r="F998" i="40"/>
  <c r="F999" i="40"/>
  <c r="F1000" i="40"/>
  <c r="F1001" i="40"/>
  <c r="F1002" i="40"/>
  <c r="F1003" i="40"/>
  <c r="F1004" i="40"/>
  <c r="F1005" i="40"/>
  <c r="F1006" i="40"/>
  <c r="F1007" i="40"/>
  <c r="F1008" i="40"/>
  <c r="F1009" i="40"/>
  <c r="F1010" i="40"/>
  <c r="F1011" i="40"/>
  <c r="F1012" i="40"/>
  <c r="F1013" i="40"/>
  <c r="F1014" i="40"/>
  <c r="F1015" i="40"/>
  <c r="F1016" i="40"/>
  <c r="F1017" i="40"/>
  <c r="F1018" i="40"/>
  <c r="F1019" i="40"/>
  <c r="F1020" i="40"/>
  <c r="F1021" i="40"/>
  <c r="F1022" i="40"/>
  <c r="F1023" i="40"/>
  <c r="F1024" i="40"/>
  <c r="F1025" i="40"/>
  <c r="F1026" i="40"/>
  <c r="F1027" i="40"/>
  <c r="F1028" i="40"/>
  <c r="F1029" i="40"/>
  <c r="F1030" i="40"/>
  <c r="F1031" i="40"/>
  <c r="F1032" i="40"/>
  <c r="F1033" i="40"/>
  <c r="F1034" i="40"/>
  <c r="F1035" i="40"/>
  <c r="F1036" i="40"/>
  <c r="F1037" i="40"/>
  <c r="F1038" i="40"/>
  <c r="F1039" i="40"/>
  <c r="F1040" i="40"/>
  <c r="F1041" i="40"/>
  <c r="F1042" i="40"/>
  <c r="F1043" i="40"/>
  <c r="F1044" i="40"/>
  <c r="F1045" i="40"/>
  <c r="F1046" i="40"/>
  <c r="F1047" i="40"/>
  <c r="F1048" i="40"/>
  <c r="F1049" i="40"/>
  <c r="F1050" i="40"/>
  <c r="F1051" i="40"/>
  <c r="F1052" i="40"/>
  <c r="F1053" i="40"/>
  <c r="F1054" i="40"/>
  <c r="F1055" i="40"/>
  <c r="F1056" i="40"/>
  <c r="F1057" i="40"/>
  <c r="F1058" i="40"/>
  <c r="F1059" i="40"/>
  <c r="F1060" i="40"/>
  <c r="F1061" i="40"/>
  <c r="F1062" i="40"/>
  <c r="F1063" i="40"/>
  <c r="F1064" i="40"/>
  <c r="F1065" i="40"/>
  <c r="F1066" i="40"/>
  <c r="F1067" i="40"/>
  <c r="F1068" i="40"/>
  <c r="F1069" i="40"/>
  <c r="F1070" i="40"/>
  <c r="F1071" i="40"/>
  <c r="F1072" i="40"/>
  <c r="F1073" i="40"/>
  <c r="F1074" i="40"/>
  <c r="F1075" i="40"/>
  <c r="F1076" i="40"/>
  <c r="F1077" i="40"/>
  <c r="F1078" i="40"/>
  <c r="F1079" i="40"/>
  <c r="F1080" i="40"/>
  <c r="F1081" i="40"/>
  <c r="F1082" i="40"/>
  <c r="F1083" i="40"/>
  <c r="F1084" i="40"/>
  <c r="F1085" i="40"/>
  <c r="F1086" i="40"/>
  <c r="F1087" i="40"/>
  <c r="F1088" i="40"/>
  <c r="F1089" i="40"/>
  <c r="F1090" i="40"/>
  <c r="F1091" i="40"/>
  <c r="F1092" i="40"/>
  <c r="F1093" i="40"/>
  <c r="F1094" i="40"/>
  <c r="F1095" i="40"/>
  <c r="F1096" i="40"/>
  <c r="F1097" i="40"/>
  <c r="F1098" i="40"/>
  <c r="F1099" i="40"/>
  <c r="F1100" i="40"/>
  <c r="F1101" i="40"/>
  <c r="F1102" i="40"/>
  <c r="F1103" i="40"/>
  <c r="F1104" i="40"/>
  <c r="F1105" i="40"/>
  <c r="F1106" i="40"/>
  <c r="F1107" i="40"/>
  <c r="F1108" i="40"/>
  <c r="F1109" i="40"/>
  <c r="F1110" i="40"/>
  <c r="F1111" i="40"/>
  <c r="F1112" i="40"/>
  <c r="F1113" i="40"/>
  <c r="F1114" i="40"/>
  <c r="F1115" i="40"/>
  <c r="F1116" i="40"/>
  <c r="F1117" i="40"/>
  <c r="F1118" i="40"/>
  <c r="F1119" i="40"/>
  <c r="F1120" i="40"/>
  <c r="F1121" i="40"/>
  <c r="F1122" i="40"/>
  <c r="F1123" i="40"/>
  <c r="F1124" i="40"/>
  <c r="F1125" i="40"/>
  <c r="F1126" i="40"/>
  <c r="F1127" i="40"/>
  <c r="F1128" i="40"/>
  <c r="F1129" i="40"/>
  <c r="F1130" i="40"/>
  <c r="F1131" i="40"/>
  <c r="F1132" i="40"/>
  <c r="F1133" i="40"/>
  <c r="F1134" i="40"/>
  <c r="F1135" i="40"/>
  <c r="F1136" i="40"/>
  <c r="F1137" i="40"/>
  <c r="F1138" i="40"/>
  <c r="F1139" i="40"/>
  <c r="F1140" i="40"/>
  <c r="F1141" i="40"/>
  <c r="F1142" i="40"/>
  <c r="F1143" i="40"/>
  <c r="F1144" i="40"/>
  <c r="F1145" i="40"/>
  <c r="F1146" i="40"/>
  <c r="F1147" i="40"/>
  <c r="F1148" i="40"/>
  <c r="F1149" i="40"/>
  <c r="F1150" i="40"/>
  <c r="F1151" i="40"/>
  <c r="F1152" i="40"/>
  <c r="F1153" i="40"/>
  <c r="F1154" i="40"/>
  <c r="F1155" i="40"/>
  <c r="F1156" i="40"/>
  <c r="F1157" i="40"/>
  <c r="F1158" i="40"/>
  <c r="F1159" i="40"/>
  <c r="F1160" i="40"/>
  <c r="F1161" i="40"/>
  <c r="F1162" i="40"/>
  <c r="F1163" i="40"/>
  <c r="F1164" i="40"/>
  <c r="F1165" i="40"/>
  <c r="F1166" i="40"/>
  <c r="F1167" i="40"/>
  <c r="F1168" i="40"/>
  <c r="F1169" i="40"/>
  <c r="F1170" i="40"/>
  <c r="F1171" i="40"/>
  <c r="F1172" i="40"/>
  <c r="F1173" i="40"/>
  <c r="F1174" i="40"/>
  <c r="F1175" i="40"/>
  <c r="F1176" i="40"/>
  <c r="F1177" i="40"/>
  <c r="F1178" i="40"/>
  <c r="F1179" i="40"/>
  <c r="F1180" i="40"/>
  <c r="F1181" i="40"/>
  <c r="F1182" i="40"/>
  <c r="F1183" i="40"/>
  <c r="F1184" i="40"/>
  <c r="F1185" i="40"/>
  <c r="F1186" i="40"/>
  <c r="F1187" i="40"/>
  <c r="F1188" i="40"/>
  <c r="F1189" i="40"/>
  <c r="F1190" i="40"/>
  <c r="F1191" i="40"/>
  <c r="F1192" i="40"/>
  <c r="F1193" i="40"/>
  <c r="F1194" i="40"/>
  <c r="F1195" i="40"/>
  <c r="F1196" i="40"/>
  <c r="F1197" i="40"/>
  <c r="F1198" i="40"/>
  <c r="F1199" i="40"/>
  <c r="F1200" i="40"/>
  <c r="F1201" i="40"/>
  <c r="F1202" i="40"/>
  <c r="F1203" i="40"/>
  <c r="F1204" i="40"/>
  <c r="F1205" i="40"/>
  <c r="F1206" i="40"/>
  <c r="F1207" i="40"/>
  <c r="F1208" i="40"/>
  <c r="F1209" i="40"/>
  <c r="F1210" i="40"/>
  <c r="F1211" i="40"/>
  <c r="F1212" i="40"/>
  <c r="F1213" i="40"/>
  <c r="F1214" i="40"/>
  <c r="F1215" i="40"/>
  <c r="F1216" i="40"/>
  <c r="F1217" i="40"/>
  <c r="F1218" i="40"/>
  <c r="F1219" i="40"/>
  <c r="F1220" i="40"/>
  <c r="F1221" i="40"/>
  <c r="F1222" i="40"/>
  <c r="F1223" i="40"/>
  <c r="F1224" i="40"/>
  <c r="F1225" i="40"/>
  <c r="F1226" i="40"/>
  <c r="F1227" i="40"/>
  <c r="F1228" i="40"/>
  <c r="F1229" i="40"/>
  <c r="F1230" i="40"/>
  <c r="F1231" i="40"/>
  <c r="F1232" i="40"/>
  <c r="F1233" i="40"/>
  <c r="F1234" i="40"/>
  <c r="F1235" i="40"/>
  <c r="F1236" i="40"/>
  <c r="F1237" i="40"/>
  <c r="F1238" i="40"/>
  <c r="F1239" i="40"/>
  <c r="F1240" i="40"/>
  <c r="F1241" i="40"/>
  <c r="F1242" i="40"/>
  <c r="F1243" i="40"/>
  <c r="F1244" i="40"/>
  <c r="F1245" i="40"/>
  <c r="F1246" i="40"/>
  <c r="F1247" i="40"/>
  <c r="F1248" i="40"/>
  <c r="F1249" i="40"/>
  <c r="F1250" i="40"/>
  <c r="F1251" i="40"/>
  <c r="F1252" i="40"/>
  <c r="F1253" i="40"/>
  <c r="F1254" i="40"/>
  <c r="F1255" i="40"/>
  <c r="F1256" i="40"/>
  <c r="F1257" i="40"/>
  <c r="F1258" i="40"/>
  <c r="F1259" i="40"/>
  <c r="F1260" i="40"/>
  <c r="F1261" i="40"/>
  <c r="F1262" i="40"/>
  <c r="F1263" i="40"/>
  <c r="F1264" i="40"/>
  <c r="F1265" i="40"/>
  <c r="F1266" i="40"/>
  <c r="F1267" i="40"/>
  <c r="F1268" i="40"/>
  <c r="F1269" i="40"/>
  <c r="F1270" i="40"/>
  <c r="F1271" i="40"/>
  <c r="F1272" i="40"/>
  <c r="F1273" i="40"/>
  <c r="F1274" i="40"/>
  <c r="F1275" i="40"/>
  <c r="F1276" i="40"/>
  <c r="F1277" i="40"/>
  <c r="F1278" i="40"/>
  <c r="F1279" i="40"/>
  <c r="F1280" i="40"/>
  <c r="F1281" i="40"/>
  <c r="F1282" i="40"/>
  <c r="F1283" i="40"/>
  <c r="F1284" i="40"/>
  <c r="F1285" i="40"/>
  <c r="F1286" i="40"/>
  <c r="F1287" i="40"/>
  <c r="F1288" i="40"/>
  <c r="F1289" i="40"/>
  <c r="F1290" i="40"/>
  <c r="F1291" i="40"/>
  <c r="F1292" i="40"/>
  <c r="F1293" i="40"/>
  <c r="F1294" i="40"/>
  <c r="F1295" i="40"/>
  <c r="F1296" i="40"/>
  <c r="F1297" i="40"/>
  <c r="F1298" i="40"/>
  <c r="F1299" i="40"/>
  <c r="F1300" i="40"/>
  <c r="F1301" i="40"/>
  <c r="F1302" i="40"/>
  <c r="F1303" i="40"/>
  <c r="F1304" i="40"/>
  <c r="F1305" i="40"/>
  <c r="F1306" i="40"/>
  <c r="F1307" i="40"/>
  <c r="F1308" i="40"/>
  <c r="F1309" i="40"/>
  <c r="F1310" i="40"/>
  <c r="F1311" i="40"/>
  <c r="F1312" i="40"/>
  <c r="F1313" i="40"/>
  <c r="F1314" i="40"/>
  <c r="F1315" i="40"/>
  <c r="F1316" i="40"/>
  <c r="F1317" i="40"/>
  <c r="F1318" i="40"/>
  <c r="F1319" i="40"/>
  <c r="F1320" i="40"/>
  <c r="F1321" i="40"/>
  <c r="F1322" i="40"/>
  <c r="F1323" i="40"/>
  <c r="F1324" i="40"/>
  <c r="F1325" i="40"/>
  <c r="F1326" i="40"/>
  <c r="F1327" i="40"/>
  <c r="F1328" i="40"/>
  <c r="F1329" i="40"/>
  <c r="F1330" i="40"/>
  <c r="F1331" i="40"/>
  <c r="F1332" i="40"/>
  <c r="F1333" i="40"/>
  <c r="F1334" i="40"/>
  <c r="F1335" i="40"/>
  <c r="F1336" i="40"/>
  <c r="F1337" i="40"/>
  <c r="F1338" i="40"/>
  <c r="F1339" i="40"/>
  <c r="F1340" i="40"/>
  <c r="F1341" i="40"/>
  <c r="F1342" i="40"/>
  <c r="F1343" i="40"/>
  <c r="F1344" i="40"/>
  <c r="F1345" i="40"/>
  <c r="F1346" i="40"/>
  <c r="F1347" i="40"/>
  <c r="F1348" i="40"/>
  <c r="F1349" i="40"/>
  <c r="F1350" i="40"/>
  <c r="F1351" i="40"/>
  <c r="F1352" i="40"/>
  <c r="F1353" i="40"/>
  <c r="F1354" i="40"/>
  <c r="F1355" i="40"/>
  <c r="F1356" i="40"/>
  <c r="F1357" i="40"/>
  <c r="F1358" i="40"/>
  <c r="F1359" i="40"/>
  <c r="F1360" i="40"/>
  <c r="F1361" i="40"/>
  <c r="F1362" i="40"/>
  <c r="F1363" i="40"/>
  <c r="F1364" i="40"/>
  <c r="F1365" i="40"/>
  <c r="F1366" i="40"/>
  <c r="F1367" i="40"/>
  <c r="F1368" i="40"/>
  <c r="F1369" i="40"/>
  <c r="F1370" i="40"/>
  <c r="F1371" i="40"/>
  <c r="F1372" i="40"/>
  <c r="F1373" i="40"/>
  <c r="F1374" i="40"/>
  <c r="F1375" i="40"/>
  <c r="F1376" i="40"/>
  <c r="F1377" i="40"/>
  <c r="F1378" i="40"/>
  <c r="F1379" i="40"/>
  <c r="F1380" i="40"/>
  <c r="F1381" i="40"/>
  <c r="F1382" i="40"/>
  <c r="F1383" i="40"/>
  <c r="F1384" i="40"/>
  <c r="F1385" i="40"/>
  <c r="F1386" i="40"/>
  <c r="F1387" i="40"/>
  <c r="F1388" i="40"/>
  <c r="F1389" i="40"/>
  <c r="F1390" i="40"/>
  <c r="F1391" i="40"/>
  <c r="F1392" i="40"/>
  <c r="F1393" i="40"/>
  <c r="F1394" i="40"/>
  <c r="F1395" i="40"/>
  <c r="F1396" i="40"/>
  <c r="F1397" i="40"/>
  <c r="F1398" i="40"/>
  <c r="F1399" i="40"/>
  <c r="F1400" i="40"/>
  <c r="F1401" i="40"/>
  <c r="F1402" i="40"/>
  <c r="F1403" i="40"/>
  <c r="F1404" i="40"/>
  <c r="F1405" i="40"/>
  <c r="F1406" i="40"/>
  <c r="F1407" i="40"/>
  <c r="F1408" i="40"/>
  <c r="F1409" i="40"/>
  <c r="F1410" i="40"/>
  <c r="F1411" i="40"/>
  <c r="F1412" i="40"/>
  <c r="F1413" i="40"/>
  <c r="F1414" i="40"/>
  <c r="F1415" i="40"/>
  <c r="F1416" i="40"/>
  <c r="F1417" i="40"/>
  <c r="F1418" i="40"/>
  <c r="F1419" i="40"/>
  <c r="F1420" i="40"/>
  <c r="F1421" i="40"/>
  <c r="F1422" i="40"/>
  <c r="F1423" i="40"/>
  <c r="F1424" i="40"/>
  <c r="F1425" i="40"/>
  <c r="F1426" i="40"/>
  <c r="F1427" i="40"/>
  <c r="F1428" i="40"/>
  <c r="F1429" i="40"/>
  <c r="F1430" i="40"/>
  <c r="F1431" i="40"/>
  <c r="F1432" i="40"/>
  <c r="F1433" i="40"/>
  <c r="F1434" i="40"/>
  <c r="F1435" i="40"/>
  <c r="F1436" i="40"/>
  <c r="F1437" i="40"/>
  <c r="F1438" i="40"/>
  <c r="F1439" i="40"/>
  <c r="F1440" i="40"/>
  <c r="F1441" i="40"/>
  <c r="F1442" i="40"/>
  <c r="F1443" i="40"/>
  <c r="F1444" i="40"/>
  <c r="F1445" i="40"/>
  <c r="F1446" i="40"/>
  <c r="F1447" i="40"/>
  <c r="F1448" i="40"/>
  <c r="F1449" i="40"/>
  <c r="F1450" i="40"/>
  <c r="F1451" i="40"/>
  <c r="F1452" i="40"/>
  <c r="F1453" i="40"/>
  <c r="F1454" i="40"/>
  <c r="F1455" i="40"/>
  <c r="F1456" i="40"/>
  <c r="F1457" i="40"/>
  <c r="F1458" i="40"/>
  <c r="F1459" i="40"/>
  <c r="F1460" i="40"/>
  <c r="F1461" i="40"/>
  <c r="F1462" i="40"/>
  <c r="F1463" i="40"/>
  <c r="F1464" i="40"/>
  <c r="F1465" i="40"/>
  <c r="F1466" i="40"/>
  <c r="F1467" i="40"/>
  <c r="F1468" i="40"/>
  <c r="F1469" i="40"/>
  <c r="F1470" i="40"/>
  <c r="F1471" i="40"/>
  <c r="F1472" i="40"/>
  <c r="F1473" i="40"/>
  <c r="F1474" i="40"/>
  <c r="F1475" i="40"/>
  <c r="F1476" i="40"/>
  <c r="F1477" i="40"/>
  <c r="F1478" i="40"/>
  <c r="F1479" i="40"/>
  <c r="F1480" i="40"/>
  <c r="F1481" i="40"/>
  <c r="F1482" i="40"/>
  <c r="F1483" i="40"/>
  <c r="F1484" i="40"/>
  <c r="F1485" i="40"/>
  <c r="F1486" i="40"/>
  <c r="F1487" i="40"/>
  <c r="F1488" i="40"/>
  <c r="F1489" i="40"/>
  <c r="F1490" i="40"/>
  <c r="F1491" i="40"/>
  <c r="F1492" i="40"/>
  <c r="F1493" i="40"/>
  <c r="F1494" i="40"/>
  <c r="F1495" i="40"/>
  <c r="F1496" i="40"/>
  <c r="F1497" i="40"/>
  <c r="F1498" i="40"/>
  <c r="F1499" i="40"/>
  <c r="F1500" i="40"/>
  <c r="F1501" i="40"/>
  <c r="F1502" i="40"/>
  <c r="F1503" i="40"/>
  <c r="F1504" i="40"/>
  <c r="F1505" i="40"/>
  <c r="F1506" i="40"/>
  <c r="F1507" i="40"/>
  <c r="F1508" i="40"/>
  <c r="F1509" i="40"/>
  <c r="F1510" i="40"/>
  <c r="F1511" i="40"/>
  <c r="F1512" i="40"/>
  <c r="F1513" i="40"/>
  <c r="F1514" i="40"/>
  <c r="F1515" i="40"/>
  <c r="F1516" i="40"/>
  <c r="F1517" i="40"/>
  <c r="F1518" i="40"/>
  <c r="F1519" i="40"/>
  <c r="F1520" i="40"/>
  <c r="F1521" i="40"/>
  <c r="F1522" i="40"/>
  <c r="F1523" i="40"/>
  <c r="F1524" i="40"/>
  <c r="F1525" i="40"/>
  <c r="F1526" i="40"/>
  <c r="F1527" i="40"/>
  <c r="F1528" i="40"/>
  <c r="F1529" i="40"/>
  <c r="F1530" i="40"/>
  <c r="F1531" i="40"/>
  <c r="F1532" i="40"/>
  <c r="F1533" i="40"/>
  <c r="F1534" i="40"/>
  <c r="F1535" i="40"/>
  <c r="F1536" i="40"/>
  <c r="F1537" i="40"/>
  <c r="F1538" i="40"/>
  <c r="F1539" i="40"/>
  <c r="F1540" i="40"/>
  <c r="F1541" i="40"/>
  <c r="F1542" i="40"/>
  <c r="F1543" i="40"/>
  <c r="F1544" i="40"/>
  <c r="F1545" i="40"/>
  <c r="F1546" i="40"/>
  <c r="F1547" i="40"/>
  <c r="F1548" i="40"/>
  <c r="F1549" i="40"/>
  <c r="F1550" i="40"/>
  <c r="F1551" i="40"/>
  <c r="F1552" i="40"/>
  <c r="F1553" i="40"/>
  <c r="F1554" i="40"/>
  <c r="F1555" i="40"/>
  <c r="F1556" i="40"/>
  <c r="F1557" i="40"/>
  <c r="F1558" i="40"/>
  <c r="F1559" i="40"/>
  <c r="F1560" i="40"/>
  <c r="F1561" i="40"/>
  <c r="F1562" i="40"/>
  <c r="F1563" i="40"/>
  <c r="F1564" i="40"/>
  <c r="F1565" i="40"/>
  <c r="F1566" i="40"/>
  <c r="F1567" i="40"/>
  <c r="F1568" i="40"/>
  <c r="F1569" i="40"/>
  <c r="F1570" i="40"/>
  <c r="F1571" i="40"/>
  <c r="F1572" i="40"/>
  <c r="F1573" i="40"/>
  <c r="F1574" i="40"/>
  <c r="F1575" i="40"/>
  <c r="F1576" i="40"/>
  <c r="F1577" i="40"/>
  <c r="F1578" i="40"/>
  <c r="F1579" i="40"/>
  <c r="F1580" i="40"/>
  <c r="F1581" i="40"/>
  <c r="F1582" i="40"/>
  <c r="F1583" i="40"/>
  <c r="F1584" i="40"/>
  <c r="F1585" i="40"/>
  <c r="F1586" i="40"/>
  <c r="F1587" i="40"/>
  <c r="F1588" i="40"/>
  <c r="F1589" i="40"/>
  <c r="F1590" i="40"/>
  <c r="F1591" i="40"/>
  <c r="F1592" i="40"/>
  <c r="F1593" i="40"/>
  <c r="F1594" i="40"/>
  <c r="F1595" i="40"/>
  <c r="F1596" i="40"/>
  <c r="F1597" i="40"/>
  <c r="F1598" i="40"/>
  <c r="F1599" i="40"/>
  <c r="F1600" i="40"/>
  <c r="F1601" i="40"/>
  <c r="F1602" i="40"/>
  <c r="F1603" i="40"/>
  <c r="F1604" i="40"/>
  <c r="F1605" i="40"/>
  <c r="F1606" i="40"/>
  <c r="F1607" i="40"/>
  <c r="F1608" i="40"/>
  <c r="F1609" i="40"/>
  <c r="F1610" i="40"/>
  <c r="F1611" i="40"/>
  <c r="F1612" i="40"/>
  <c r="F1613" i="40"/>
  <c r="F1614" i="40"/>
  <c r="F1615" i="40"/>
  <c r="F1616" i="40"/>
  <c r="F1617" i="40"/>
  <c r="F1618" i="40"/>
  <c r="F1619" i="40"/>
  <c r="F1620" i="40"/>
  <c r="F1621" i="40"/>
  <c r="F1622" i="40"/>
  <c r="F1623" i="40"/>
  <c r="F1624" i="40"/>
  <c r="F1625" i="40"/>
  <c r="F1626" i="40"/>
  <c r="F1627" i="40"/>
  <c r="F1628" i="40"/>
  <c r="F1629" i="40"/>
  <c r="F1630" i="40"/>
  <c r="F1631" i="40"/>
  <c r="F1632" i="40"/>
  <c r="F1633" i="40"/>
  <c r="F1634" i="40"/>
  <c r="F1635" i="40"/>
  <c r="F1636" i="40"/>
  <c r="F1637" i="40"/>
  <c r="F1638" i="40"/>
  <c r="F1639" i="40"/>
  <c r="F1640" i="40"/>
  <c r="F1641" i="40"/>
  <c r="F1642" i="40"/>
  <c r="F1643" i="40"/>
  <c r="F1644" i="40"/>
  <c r="F1645" i="40"/>
  <c r="F1646" i="40"/>
  <c r="F1647" i="40"/>
  <c r="F1648" i="40"/>
  <c r="F1649" i="40"/>
  <c r="F1650" i="40"/>
  <c r="F1651" i="40"/>
  <c r="F1652" i="40"/>
  <c r="F1653" i="40"/>
  <c r="F1654" i="40"/>
  <c r="F1655" i="40"/>
  <c r="F1656" i="40"/>
  <c r="F1657" i="40"/>
  <c r="F1658" i="40"/>
  <c r="F1659" i="40"/>
  <c r="F1660" i="40"/>
  <c r="F1661" i="40"/>
  <c r="F1662" i="40"/>
  <c r="F1663" i="40"/>
  <c r="F1664" i="40"/>
  <c r="F1665" i="40"/>
  <c r="F1666" i="40"/>
  <c r="F1667" i="40"/>
  <c r="F1668" i="40"/>
  <c r="F1669" i="40"/>
  <c r="F1670" i="40"/>
  <c r="F1671" i="40"/>
  <c r="F1672" i="40"/>
  <c r="F1673" i="40"/>
  <c r="F1674" i="40"/>
  <c r="F1675" i="40"/>
  <c r="F1676" i="40"/>
  <c r="F1677" i="40"/>
  <c r="F1678" i="40"/>
  <c r="F1679" i="40"/>
  <c r="F1680" i="40"/>
  <c r="F1681" i="40"/>
  <c r="F1682" i="40"/>
  <c r="F1683" i="40"/>
  <c r="F1684" i="40"/>
  <c r="F1685" i="40"/>
  <c r="F1686" i="40"/>
  <c r="F1687" i="40"/>
  <c r="F1688" i="40"/>
  <c r="F1689" i="40"/>
  <c r="F1690" i="40"/>
  <c r="F1691" i="40"/>
  <c r="F1692" i="40"/>
  <c r="F1693" i="40"/>
  <c r="F1694" i="40"/>
  <c r="F1695" i="40"/>
  <c r="F1696" i="40"/>
  <c r="F1697" i="40"/>
  <c r="F1698" i="40"/>
  <c r="F1699" i="40"/>
  <c r="F1700" i="40"/>
  <c r="F1701" i="40"/>
  <c r="F1702" i="40"/>
  <c r="F1703" i="40"/>
  <c r="F1704" i="40"/>
  <c r="F1705" i="40"/>
  <c r="F1706" i="40"/>
  <c r="F1707" i="40"/>
  <c r="F1708" i="40"/>
  <c r="F1709" i="40"/>
  <c r="F1710" i="40"/>
  <c r="F1711" i="40"/>
  <c r="F1712" i="40"/>
  <c r="F1713" i="40"/>
  <c r="F1714" i="40"/>
  <c r="F1715" i="40"/>
  <c r="F1716" i="40"/>
  <c r="F1717" i="40"/>
  <c r="F1718" i="40"/>
  <c r="F1719" i="40"/>
  <c r="F1720" i="40"/>
  <c r="F1721" i="40"/>
  <c r="F1722" i="40"/>
  <c r="F1723" i="40"/>
  <c r="F1724" i="40"/>
  <c r="F1725" i="40"/>
  <c r="F1726" i="40"/>
  <c r="F1727" i="40"/>
  <c r="F1728" i="40"/>
  <c r="F1729" i="40"/>
  <c r="F1730" i="40"/>
  <c r="F1731" i="40"/>
  <c r="F1732" i="40"/>
  <c r="F1733" i="40"/>
  <c r="F1734" i="40"/>
  <c r="F1735" i="40"/>
  <c r="F1736" i="40"/>
  <c r="F1737" i="40"/>
  <c r="F1738" i="40"/>
  <c r="F1739" i="40"/>
  <c r="F1740" i="40"/>
  <c r="F1741" i="40"/>
  <c r="F1742" i="40"/>
  <c r="F1743" i="40"/>
  <c r="F1744" i="40"/>
  <c r="F1745" i="40"/>
  <c r="F1746" i="40"/>
  <c r="F1747" i="40"/>
  <c r="F1748" i="40"/>
  <c r="F1749" i="40"/>
  <c r="F1750" i="40"/>
  <c r="F1751" i="40"/>
  <c r="F1752" i="40"/>
  <c r="F1753" i="40"/>
  <c r="F1754" i="40"/>
  <c r="F1755" i="40"/>
  <c r="F1756" i="40"/>
  <c r="F1757" i="40"/>
  <c r="F1758" i="40"/>
  <c r="F1759" i="40"/>
  <c r="F1760" i="40"/>
  <c r="F1761" i="40"/>
  <c r="F1762" i="40"/>
  <c r="F1763" i="40"/>
  <c r="F1764" i="40"/>
  <c r="F1765" i="40"/>
  <c r="F1766" i="40"/>
  <c r="F1767" i="40"/>
  <c r="F1768" i="40"/>
  <c r="F1769" i="40"/>
  <c r="F1770" i="40"/>
  <c r="F1771" i="40"/>
  <c r="F1772" i="40"/>
  <c r="F1773" i="40"/>
  <c r="F1774" i="40"/>
  <c r="F1775" i="40"/>
  <c r="F1776" i="40"/>
  <c r="F1777" i="40"/>
  <c r="F1778" i="40"/>
  <c r="F1779" i="40"/>
  <c r="F1780" i="40"/>
  <c r="F1781" i="40"/>
  <c r="F1782" i="40"/>
  <c r="F1783" i="40"/>
  <c r="F1784" i="40"/>
  <c r="F1785" i="40"/>
  <c r="F1786" i="40"/>
  <c r="F1787" i="40"/>
  <c r="F1788" i="40"/>
  <c r="F1789" i="40"/>
  <c r="F1790" i="40"/>
  <c r="F1791" i="40"/>
  <c r="F1792" i="40"/>
  <c r="F1793" i="40"/>
  <c r="F1794" i="40"/>
  <c r="F1795" i="40"/>
  <c r="F1796" i="40"/>
  <c r="F1797" i="40"/>
  <c r="F1798" i="40"/>
  <c r="F1799" i="40"/>
  <c r="F1800" i="40"/>
  <c r="F1801" i="40"/>
  <c r="F1802" i="40"/>
  <c r="F1803" i="40"/>
  <c r="F1804" i="40"/>
  <c r="F1805" i="40"/>
  <c r="F1806" i="40"/>
  <c r="F1807" i="40"/>
  <c r="F1808" i="40"/>
  <c r="F1809" i="40"/>
  <c r="F1810" i="40"/>
  <c r="F1811" i="40"/>
  <c r="F1812" i="40"/>
  <c r="F1813" i="40"/>
  <c r="F1814" i="40"/>
  <c r="F1815" i="40"/>
  <c r="F1816" i="40"/>
  <c r="F1817" i="40"/>
  <c r="F1818" i="40"/>
  <c r="F1819" i="40"/>
  <c r="F1820" i="40"/>
  <c r="F1821" i="40"/>
  <c r="F1822" i="40"/>
  <c r="F1823" i="40"/>
  <c r="F1824" i="40"/>
  <c r="F1825" i="40"/>
  <c r="F1826" i="40"/>
  <c r="F1827" i="40"/>
  <c r="F1828" i="40"/>
  <c r="F1829" i="40"/>
  <c r="F1830" i="40"/>
  <c r="F1831" i="40"/>
  <c r="F1832" i="40"/>
  <c r="F1833" i="40"/>
  <c r="F1834" i="40"/>
  <c r="F1835" i="40"/>
  <c r="F1836" i="40"/>
  <c r="F1837" i="40"/>
  <c r="F1838" i="40"/>
  <c r="F1839" i="40"/>
  <c r="F1840" i="40"/>
  <c r="F1841" i="40"/>
  <c r="F1842" i="40"/>
  <c r="F1843" i="40"/>
  <c r="F1844" i="40"/>
  <c r="F1845" i="40"/>
  <c r="F1846" i="40"/>
  <c r="F1847" i="40"/>
  <c r="F1848" i="40"/>
  <c r="F1849" i="40"/>
  <c r="F1850" i="40"/>
  <c r="F1851" i="40"/>
  <c r="F1852" i="40"/>
  <c r="F1853" i="40"/>
  <c r="F1854" i="40"/>
  <c r="F1855" i="40"/>
  <c r="F1856" i="40"/>
  <c r="F1857" i="40"/>
  <c r="F1858" i="40"/>
  <c r="F1859" i="40"/>
  <c r="F1860" i="40"/>
  <c r="F1861" i="40"/>
  <c r="F1862" i="40"/>
  <c r="F1863" i="40"/>
  <c r="F1864" i="40"/>
  <c r="F1865" i="40"/>
  <c r="F1866" i="40"/>
  <c r="F1867" i="40"/>
  <c r="F1868" i="40"/>
  <c r="F1869" i="40"/>
  <c r="F1870" i="40"/>
  <c r="F1871" i="40"/>
  <c r="F1872" i="40"/>
  <c r="F1873" i="40"/>
  <c r="F1874" i="40"/>
  <c r="F1875" i="40"/>
  <c r="F1876" i="40"/>
  <c r="F1877" i="40"/>
  <c r="F1878" i="40"/>
  <c r="F1879" i="40"/>
  <c r="F1880" i="40"/>
  <c r="F1881" i="40"/>
  <c r="F1882" i="40"/>
  <c r="F1883" i="40"/>
  <c r="F1884" i="40"/>
  <c r="F1885" i="40"/>
  <c r="F1886" i="40"/>
  <c r="F1887" i="40"/>
  <c r="F1888" i="40"/>
  <c r="F1889" i="40"/>
  <c r="F1890" i="40"/>
  <c r="F1891" i="40"/>
  <c r="F1892" i="40"/>
  <c r="F1893" i="40"/>
  <c r="F1894" i="40"/>
  <c r="F1895" i="40"/>
  <c r="F1896" i="40"/>
  <c r="F1897" i="40"/>
  <c r="F1898" i="40"/>
  <c r="F1899" i="40"/>
  <c r="F1900" i="40"/>
  <c r="F1901" i="40"/>
  <c r="F1902" i="40"/>
  <c r="F1903" i="40"/>
  <c r="F1904" i="40"/>
  <c r="F1905" i="40"/>
  <c r="F1906" i="40"/>
  <c r="F1907" i="40"/>
  <c r="F1908" i="40"/>
  <c r="F1909" i="40"/>
  <c r="F1910" i="40"/>
  <c r="F1911" i="40"/>
  <c r="F1912" i="40"/>
  <c r="F1913" i="40"/>
  <c r="F1914" i="40"/>
  <c r="F1915" i="40"/>
  <c r="F1916" i="40"/>
  <c r="F1917" i="40"/>
  <c r="F1918" i="40"/>
  <c r="F1919" i="40"/>
  <c r="F1920" i="40"/>
  <c r="F1921" i="40"/>
  <c r="F1922" i="40"/>
  <c r="F1923" i="40"/>
  <c r="F1924" i="40"/>
  <c r="F1925" i="40"/>
  <c r="F1926" i="40"/>
  <c r="F1927" i="40"/>
  <c r="F1928" i="40"/>
  <c r="F1929" i="40"/>
  <c r="F1930" i="40"/>
  <c r="F1931" i="40"/>
  <c r="F1932" i="40"/>
  <c r="F1933" i="40"/>
  <c r="F1934" i="40"/>
  <c r="F1935" i="40"/>
  <c r="F1936" i="40"/>
  <c r="F1937" i="40"/>
  <c r="F1938" i="40"/>
  <c r="F1939" i="40"/>
  <c r="F1940" i="40"/>
  <c r="F1941" i="40"/>
  <c r="F1942" i="40"/>
  <c r="F1943" i="40"/>
  <c r="F1944" i="40"/>
  <c r="F1945" i="40"/>
  <c r="F1946" i="40"/>
  <c r="F1947" i="40"/>
  <c r="F1948" i="40"/>
  <c r="F1949" i="40"/>
  <c r="F1950" i="40"/>
  <c r="F1951" i="40"/>
  <c r="F1952" i="40"/>
  <c r="F1953" i="40"/>
  <c r="F1954" i="40"/>
  <c r="F1955" i="40"/>
  <c r="F1956" i="40"/>
  <c r="F1957" i="40"/>
  <c r="F1958" i="40"/>
  <c r="F1959" i="40"/>
  <c r="F1960" i="40"/>
  <c r="F1961" i="40"/>
  <c r="F1962" i="40"/>
  <c r="F1963" i="40"/>
  <c r="F1964" i="40"/>
  <c r="F1965" i="40"/>
  <c r="F1966" i="40"/>
  <c r="F1967" i="40"/>
  <c r="F1968" i="40"/>
  <c r="F1969" i="40"/>
  <c r="F1970" i="40"/>
  <c r="F1971" i="40"/>
  <c r="F1972" i="40"/>
  <c r="F1973" i="40"/>
  <c r="F1974" i="40"/>
  <c r="F1975" i="40"/>
  <c r="F1976" i="40"/>
  <c r="F1977" i="40"/>
  <c r="F1978" i="40"/>
  <c r="F1979" i="40"/>
  <c r="F1980" i="40"/>
  <c r="F1981" i="40"/>
  <c r="F1982" i="40"/>
  <c r="F1983" i="40"/>
  <c r="F1984" i="40"/>
  <c r="F1985" i="40"/>
  <c r="F1986" i="40"/>
  <c r="F1987" i="40"/>
  <c r="F1988" i="40"/>
  <c r="F1989" i="40"/>
  <c r="F1990" i="40"/>
  <c r="F1991" i="40"/>
  <c r="F1992" i="40"/>
  <c r="F1993" i="40"/>
  <c r="F1994" i="40"/>
  <c r="F1995" i="40"/>
  <c r="F1996" i="40"/>
  <c r="F1997" i="40"/>
  <c r="F1998" i="40"/>
  <c r="F1999" i="40"/>
  <c r="F2000" i="40"/>
  <c r="F2001" i="40"/>
  <c r="F2002" i="40"/>
  <c r="F2003" i="40"/>
  <c r="F2004" i="40"/>
  <c r="F2005" i="40"/>
  <c r="F2006" i="40"/>
  <c r="F2007" i="40"/>
  <c r="F2008" i="40"/>
  <c r="F2009" i="40"/>
  <c r="F2010" i="40"/>
  <c r="F2011" i="40"/>
  <c r="F2012" i="40"/>
  <c r="F2013" i="40"/>
  <c r="F2014" i="40"/>
  <c r="F2015" i="40"/>
  <c r="F2016" i="40"/>
  <c r="F2017" i="40"/>
  <c r="F2018" i="40"/>
  <c r="F2019" i="40"/>
  <c r="F2020" i="40"/>
  <c r="F2021" i="40"/>
  <c r="F2022" i="40"/>
  <c r="F2023" i="40"/>
  <c r="F2024" i="40"/>
  <c r="F2025" i="40"/>
  <c r="F2026" i="40"/>
  <c r="F2027" i="40"/>
  <c r="F2028" i="40"/>
  <c r="F2029" i="40"/>
  <c r="F2030" i="40"/>
  <c r="F2031" i="40"/>
  <c r="F2032" i="40"/>
  <c r="F2033" i="40"/>
  <c r="F2034" i="40"/>
  <c r="F2035" i="40"/>
  <c r="F2036" i="40"/>
  <c r="F2037" i="40"/>
  <c r="F2038" i="40"/>
  <c r="F2039" i="40"/>
  <c r="F2040" i="40"/>
  <c r="F2041" i="40"/>
  <c r="F2042" i="40"/>
  <c r="F2043" i="40"/>
  <c r="F2044" i="40"/>
  <c r="F2045" i="40"/>
  <c r="F2046" i="40"/>
  <c r="F2047" i="40"/>
  <c r="F2048" i="40"/>
  <c r="F2049" i="40"/>
  <c r="F2050" i="40"/>
  <c r="F2051" i="40"/>
  <c r="F2052" i="40"/>
  <c r="F2053" i="40"/>
  <c r="F2054" i="40"/>
  <c r="F2055" i="40"/>
  <c r="F2056" i="40"/>
  <c r="F2057" i="40"/>
  <c r="F2058" i="40"/>
  <c r="F2059" i="40"/>
  <c r="F2060" i="40"/>
  <c r="F2061" i="40"/>
  <c r="F2062" i="40"/>
  <c r="F2063" i="40"/>
  <c r="F2064" i="40"/>
  <c r="F2065" i="40"/>
  <c r="F2066" i="40"/>
  <c r="F2067" i="40"/>
  <c r="F2068" i="40"/>
  <c r="F2069" i="40"/>
  <c r="F2070" i="40"/>
  <c r="F2071" i="40"/>
  <c r="F2072" i="40"/>
  <c r="F2073" i="40"/>
  <c r="F2074" i="40"/>
  <c r="F2075" i="40"/>
  <c r="F2076" i="40"/>
  <c r="F2077" i="40"/>
  <c r="F2078" i="40"/>
  <c r="F2079" i="40"/>
  <c r="F2080" i="40"/>
  <c r="F2081" i="40"/>
  <c r="F2082" i="40"/>
  <c r="F2083" i="40"/>
  <c r="F2084" i="40"/>
  <c r="F2085" i="40"/>
  <c r="F2086" i="40"/>
  <c r="F2087" i="40"/>
  <c r="F2088" i="40"/>
  <c r="F2089" i="40"/>
  <c r="F2090" i="40"/>
  <c r="F2091" i="40"/>
  <c r="F2092" i="40"/>
  <c r="F2093" i="40"/>
  <c r="F2094" i="40"/>
  <c r="F2095" i="40"/>
  <c r="F2096" i="40"/>
  <c r="F2097" i="40"/>
  <c r="F2098" i="40"/>
  <c r="F2099" i="40"/>
  <c r="F2100" i="40"/>
  <c r="F2101" i="40"/>
  <c r="F2102" i="40"/>
  <c r="F2103" i="40"/>
  <c r="F2104" i="40"/>
  <c r="F2105" i="40"/>
  <c r="F2106" i="40"/>
  <c r="F2107" i="40"/>
  <c r="F2" i="40"/>
  <c r="E3" i="40"/>
  <c r="E4" i="40"/>
  <c r="E5" i="40"/>
  <c r="E6" i="40"/>
  <c r="E7" i="40"/>
  <c r="E8" i="40"/>
  <c r="E9" i="40"/>
  <c r="E10" i="40"/>
  <c r="E11" i="40"/>
  <c r="E12" i="40"/>
  <c r="E13" i="40"/>
  <c r="E14" i="40"/>
  <c r="E15" i="40"/>
  <c r="E16" i="40"/>
  <c r="E17" i="40"/>
  <c r="E18" i="40"/>
  <c r="E19" i="40"/>
  <c r="E20" i="40"/>
  <c r="E21" i="40"/>
  <c r="E22" i="40"/>
  <c r="E23" i="40"/>
  <c r="E24" i="40"/>
  <c r="E25" i="40"/>
  <c r="E26" i="40"/>
  <c r="E27" i="40"/>
  <c r="E28" i="40"/>
  <c r="E29" i="40"/>
  <c r="E30" i="40"/>
  <c r="E31" i="40"/>
  <c r="E32" i="40"/>
  <c r="E33" i="40"/>
  <c r="E34" i="40"/>
  <c r="E35" i="40"/>
  <c r="E36" i="40"/>
  <c r="E37" i="40"/>
  <c r="E38" i="40"/>
  <c r="E39" i="40"/>
  <c r="E40" i="40"/>
  <c r="E41" i="40"/>
  <c r="E42" i="40"/>
  <c r="E43" i="40"/>
  <c r="E44" i="40"/>
  <c r="E45" i="40"/>
  <c r="E46" i="40"/>
  <c r="E47" i="40"/>
  <c r="E48" i="40"/>
  <c r="E49" i="40"/>
  <c r="E50" i="40"/>
  <c r="E51" i="40"/>
  <c r="E52" i="40"/>
  <c r="E53" i="40"/>
  <c r="E54" i="40"/>
  <c r="E55" i="40"/>
  <c r="E56" i="40"/>
  <c r="E57" i="40"/>
  <c r="E58" i="40"/>
  <c r="E59" i="40"/>
  <c r="E60" i="40"/>
  <c r="E61" i="40"/>
  <c r="E62" i="40"/>
  <c r="E63" i="40"/>
  <c r="E64" i="40"/>
  <c r="E65" i="40"/>
  <c r="E66" i="40"/>
  <c r="E67" i="40"/>
  <c r="E68" i="40"/>
  <c r="E69" i="40"/>
  <c r="E70" i="40"/>
  <c r="E71" i="40"/>
  <c r="E72" i="40"/>
  <c r="E73" i="40"/>
  <c r="E74" i="40"/>
  <c r="E75" i="40"/>
  <c r="E76" i="40"/>
  <c r="E77" i="40"/>
  <c r="E78" i="40"/>
  <c r="E79" i="40"/>
  <c r="E80" i="40"/>
  <c r="E81" i="40"/>
  <c r="E82" i="40"/>
  <c r="E83" i="40"/>
  <c r="E84" i="40"/>
  <c r="E85" i="40"/>
  <c r="E86" i="40"/>
  <c r="E87" i="40"/>
  <c r="E88" i="40"/>
  <c r="E89" i="40"/>
  <c r="E90" i="40"/>
  <c r="E91" i="40"/>
  <c r="E92" i="40"/>
  <c r="E93" i="40"/>
  <c r="E94" i="40"/>
  <c r="E95" i="40"/>
  <c r="E96" i="40"/>
  <c r="E97" i="40"/>
  <c r="E98" i="40"/>
  <c r="E99" i="40"/>
  <c r="E100" i="40"/>
  <c r="E101" i="40"/>
  <c r="E102" i="40"/>
  <c r="E103" i="40"/>
  <c r="E104" i="40"/>
  <c r="E105" i="40"/>
  <c r="E106" i="40"/>
  <c r="E107" i="40"/>
  <c r="E108" i="40"/>
  <c r="E109" i="40"/>
  <c r="E110" i="40"/>
  <c r="E111" i="40"/>
  <c r="E112" i="40"/>
  <c r="E113" i="40"/>
  <c r="E114" i="40"/>
  <c r="E115" i="40"/>
  <c r="E116" i="40"/>
  <c r="E117" i="40"/>
  <c r="E118" i="40"/>
  <c r="E119" i="40"/>
  <c r="E120" i="40"/>
  <c r="E121" i="40"/>
  <c r="E122" i="40"/>
  <c r="E123" i="40"/>
  <c r="E124" i="40"/>
  <c r="E125" i="40"/>
  <c r="E126" i="40"/>
  <c r="E127" i="40"/>
  <c r="E128" i="40"/>
  <c r="E129" i="40"/>
  <c r="E130" i="40"/>
  <c r="E131" i="40"/>
  <c r="E132" i="40"/>
  <c r="E133" i="40"/>
  <c r="E134" i="40"/>
  <c r="E135" i="40"/>
  <c r="E136" i="40"/>
  <c r="E137" i="40"/>
  <c r="E138" i="40"/>
  <c r="E139" i="40"/>
  <c r="E140" i="40"/>
  <c r="E141" i="40"/>
  <c r="E142" i="40"/>
  <c r="E143" i="40"/>
  <c r="E144" i="40"/>
  <c r="E145" i="40"/>
  <c r="E146" i="40"/>
  <c r="E147" i="40"/>
  <c r="E148" i="40"/>
  <c r="E149" i="40"/>
  <c r="E150" i="40"/>
  <c r="E151" i="40"/>
  <c r="E152" i="40"/>
  <c r="E153" i="40"/>
  <c r="E154" i="40"/>
  <c r="E155" i="40"/>
  <c r="E156" i="40"/>
  <c r="E157" i="40"/>
  <c r="E158" i="40"/>
  <c r="E159" i="40"/>
  <c r="E160" i="40"/>
  <c r="E161" i="40"/>
  <c r="E162" i="40"/>
  <c r="E163" i="40"/>
  <c r="E164" i="40"/>
  <c r="E165" i="40"/>
  <c r="E166" i="40"/>
  <c r="E167" i="40"/>
  <c r="E168" i="40"/>
  <c r="E169" i="40"/>
  <c r="E170" i="40"/>
  <c r="E171" i="40"/>
  <c r="E172" i="40"/>
  <c r="E173" i="40"/>
  <c r="E174" i="40"/>
  <c r="E175" i="40"/>
  <c r="E176" i="40"/>
  <c r="E177" i="40"/>
  <c r="E178" i="40"/>
  <c r="E179" i="40"/>
  <c r="E180" i="40"/>
  <c r="E181" i="40"/>
  <c r="E182" i="40"/>
  <c r="E183" i="40"/>
  <c r="E184" i="40"/>
  <c r="E185" i="40"/>
  <c r="E186" i="40"/>
  <c r="E187" i="40"/>
  <c r="E188" i="40"/>
  <c r="E189" i="40"/>
  <c r="E190" i="40"/>
  <c r="E191" i="40"/>
  <c r="E192" i="40"/>
  <c r="E193" i="40"/>
  <c r="E194" i="40"/>
  <c r="E195" i="40"/>
  <c r="E196" i="40"/>
  <c r="E197" i="40"/>
  <c r="E198" i="40"/>
  <c r="E199" i="40"/>
  <c r="E200" i="40"/>
  <c r="E201" i="40"/>
  <c r="E202" i="40"/>
  <c r="E203" i="40"/>
  <c r="E204" i="40"/>
  <c r="E205" i="40"/>
  <c r="E206" i="40"/>
  <c r="E207" i="40"/>
  <c r="E208" i="40"/>
  <c r="E209" i="40"/>
  <c r="E210" i="40"/>
  <c r="E211" i="40"/>
  <c r="E212" i="40"/>
  <c r="E213" i="40"/>
  <c r="E214" i="40"/>
  <c r="E215" i="40"/>
  <c r="E216" i="40"/>
  <c r="E217" i="40"/>
  <c r="E218" i="40"/>
  <c r="E219" i="40"/>
  <c r="E220" i="40"/>
  <c r="E221" i="40"/>
  <c r="E222" i="40"/>
  <c r="E223" i="40"/>
  <c r="E224" i="40"/>
  <c r="E225" i="40"/>
  <c r="E226" i="40"/>
  <c r="E227" i="40"/>
  <c r="E228" i="40"/>
  <c r="E229" i="40"/>
  <c r="E230" i="40"/>
  <c r="E231" i="40"/>
  <c r="E232" i="40"/>
  <c r="E233" i="40"/>
  <c r="E234" i="40"/>
  <c r="E235" i="40"/>
  <c r="E236" i="40"/>
  <c r="E237" i="40"/>
  <c r="E238" i="40"/>
  <c r="E239" i="40"/>
  <c r="E240" i="40"/>
  <c r="E241" i="40"/>
  <c r="E242" i="40"/>
  <c r="E243" i="40"/>
  <c r="E244" i="40"/>
  <c r="E245" i="40"/>
  <c r="E246" i="40"/>
  <c r="E247" i="40"/>
  <c r="E248" i="40"/>
  <c r="E249" i="40"/>
  <c r="E250" i="40"/>
  <c r="E251" i="40"/>
  <c r="E252" i="40"/>
  <c r="E253" i="40"/>
  <c r="E254" i="40"/>
  <c r="E255" i="40"/>
  <c r="E256" i="40"/>
  <c r="E257" i="40"/>
  <c r="E258" i="40"/>
  <c r="E259" i="40"/>
  <c r="E260" i="40"/>
  <c r="E261" i="40"/>
  <c r="E262" i="40"/>
  <c r="E263" i="40"/>
  <c r="E264" i="40"/>
  <c r="E265" i="40"/>
  <c r="E266" i="40"/>
  <c r="E267" i="40"/>
  <c r="E268" i="40"/>
  <c r="E269" i="40"/>
  <c r="E270" i="40"/>
  <c r="E271" i="40"/>
  <c r="E272" i="40"/>
  <c r="E273" i="40"/>
  <c r="E274" i="40"/>
  <c r="E275" i="40"/>
  <c r="E276" i="40"/>
  <c r="E277" i="40"/>
  <c r="E278" i="40"/>
  <c r="E279" i="40"/>
  <c r="E280" i="40"/>
  <c r="E281" i="40"/>
  <c r="E282" i="40"/>
  <c r="E283" i="40"/>
  <c r="E284" i="40"/>
  <c r="E285" i="40"/>
  <c r="E286" i="40"/>
  <c r="E287" i="40"/>
  <c r="E288" i="40"/>
  <c r="E289" i="40"/>
  <c r="E290" i="40"/>
  <c r="E291" i="40"/>
  <c r="E292" i="40"/>
  <c r="E293" i="40"/>
  <c r="E294" i="40"/>
  <c r="E295" i="40"/>
  <c r="E296" i="40"/>
  <c r="E297" i="40"/>
  <c r="E298" i="40"/>
  <c r="E299" i="40"/>
  <c r="E300" i="40"/>
  <c r="E301" i="40"/>
  <c r="E302" i="40"/>
  <c r="E303" i="40"/>
  <c r="E304" i="40"/>
  <c r="E305" i="40"/>
  <c r="E306" i="40"/>
  <c r="E307" i="40"/>
  <c r="E308" i="40"/>
  <c r="E309" i="40"/>
  <c r="E310" i="40"/>
  <c r="E311" i="40"/>
  <c r="E312" i="40"/>
  <c r="E313" i="40"/>
  <c r="E314" i="40"/>
  <c r="E315" i="40"/>
  <c r="E316" i="40"/>
  <c r="E317" i="40"/>
  <c r="E318" i="40"/>
  <c r="E319" i="40"/>
  <c r="E320" i="40"/>
  <c r="E321" i="40"/>
  <c r="E322" i="40"/>
  <c r="E323" i="40"/>
  <c r="E324" i="40"/>
  <c r="E325" i="40"/>
  <c r="E326" i="40"/>
  <c r="E327" i="40"/>
  <c r="E328" i="40"/>
  <c r="E329" i="40"/>
  <c r="E330" i="40"/>
  <c r="E331" i="40"/>
  <c r="E332" i="40"/>
  <c r="E333" i="40"/>
  <c r="E334" i="40"/>
  <c r="E335" i="40"/>
  <c r="E336" i="40"/>
  <c r="E337" i="40"/>
  <c r="E338" i="40"/>
  <c r="E339" i="40"/>
  <c r="E340" i="40"/>
  <c r="E341" i="40"/>
  <c r="E342" i="40"/>
  <c r="E343" i="40"/>
  <c r="E344" i="40"/>
  <c r="E345" i="40"/>
  <c r="E346" i="40"/>
  <c r="E347" i="40"/>
  <c r="E348" i="40"/>
  <c r="E349" i="40"/>
  <c r="E350" i="40"/>
  <c r="E351" i="40"/>
  <c r="E352" i="40"/>
  <c r="E353" i="40"/>
  <c r="E354" i="40"/>
  <c r="E355" i="40"/>
  <c r="E356" i="40"/>
  <c r="E357" i="40"/>
  <c r="E358" i="40"/>
  <c r="E359" i="40"/>
  <c r="E360" i="40"/>
  <c r="E361" i="40"/>
  <c r="E362" i="40"/>
  <c r="E363" i="40"/>
  <c r="E364" i="40"/>
  <c r="E365" i="40"/>
  <c r="E366" i="40"/>
  <c r="E367" i="40"/>
  <c r="E368" i="40"/>
  <c r="E369" i="40"/>
  <c r="E370" i="40"/>
  <c r="E371" i="40"/>
  <c r="E372" i="40"/>
  <c r="E373" i="40"/>
  <c r="E374" i="40"/>
  <c r="E375" i="40"/>
  <c r="E376" i="40"/>
  <c r="E377" i="40"/>
  <c r="E378" i="40"/>
  <c r="E379" i="40"/>
  <c r="E380" i="40"/>
  <c r="E381" i="40"/>
  <c r="E382" i="40"/>
  <c r="E383" i="40"/>
  <c r="E384" i="40"/>
  <c r="E385" i="40"/>
  <c r="E386" i="40"/>
  <c r="E387" i="40"/>
  <c r="E388" i="40"/>
  <c r="E389" i="40"/>
  <c r="E390" i="40"/>
  <c r="E391" i="40"/>
  <c r="E392" i="40"/>
  <c r="E393" i="40"/>
  <c r="E394" i="40"/>
  <c r="E395" i="40"/>
  <c r="E396" i="40"/>
  <c r="E397" i="40"/>
  <c r="E398" i="40"/>
  <c r="E399" i="40"/>
  <c r="E400" i="40"/>
  <c r="E401" i="40"/>
  <c r="E402" i="40"/>
  <c r="E403" i="40"/>
  <c r="E404" i="40"/>
  <c r="E405" i="40"/>
  <c r="E406" i="40"/>
  <c r="E407" i="40"/>
  <c r="E408" i="40"/>
  <c r="E409" i="40"/>
  <c r="E410" i="40"/>
  <c r="E411" i="40"/>
  <c r="E412" i="40"/>
  <c r="E413" i="40"/>
  <c r="E414" i="40"/>
  <c r="E415" i="40"/>
  <c r="E416" i="40"/>
  <c r="E417" i="40"/>
  <c r="E418" i="40"/>
  <c r="E419" i="40"/>
  <c r="E420" i="40"/>
  <c r="E421" i="40"/>
  <c r="E422" i="40"/>
  <c r="E423" i="40"/>
  <c r="E424" i="40"/>
  <c r="E425" i="40"/>
  <c r="E426" i="40"/>
  <c r="E427" i="40"/>
  <c r="E428" i="40"/>
  <c r="E429" i="40"/>
  <c r="E430" i="40"/>
  <c r="E431" i="40"/>
  <c r="E432" i="40"/>
  <c r="E433" i="40"/>
  <c r="E434" i="40"/>
  <c r="E435" i="40"/>
  <c r="E436" i="40"/>
  <c r="E437" i="40"/>
  <c r="E438" i="40"/>
  <c r="E439" i="40"/>
  <c r="E440" i="40"/>
  <c r="E441" i="40"/>
  <c r="E442" i="40"/>
  <c r="E443" i="40"/>
  <c r="E444" i="40"/>
  <c r="E445" i="40"/>
  <c r="E446" i="40"/>
  <c r="E447" i="40"/>
  <c r="E448" i="40"/>
  <c r="E449" i="40"/>
  <c r="E450" i="40"/>
  <c r="E451" i="40"/>
  <c r="E452" i="40"/>
  <c r="E453" i="40"/>
  <c r="E454" i="40"/>
  <c r="E455" i="40"/>
  <c r="E456" i="40"/>
  <c r="E457" i="40"/>
  <c r="E458" i="40"/>
  <c r="E459" i="40"/>
  <c r="E460" i="40"/>
  <c r="E461" i="40"/>
  <c r="E462" i="40"/>
  <c r="E463" i="40"/>
  <c r="E464" i="40"/>
  <c r="E465" i="40"/>
  <c r="E466" i="40"/>
  <c r="E467" i="40"/>
  <c r="E468" i="40"/>
  <c r="E469" i="40"/>
  <c r="E470" i="40"/>
  <c r="E471" i="40"/>
  <c r="E472" i="40"/>
  <c r="E473" i="40"/>
  <c r="E474" i="40"/>
  <c r="E475" i="40"/>
  <c r="E476" i="40"/>
  <c r="E477" i="40"/>
  <c r="E478" i="40"/>
  <c r="E479" i="40"/>
  <c r="E480" i="40"/>
  <c r="E481" i="40"/>
  <c r="E482" i="40"/>
  <c r="E483" i="40"/>
  <c r="E484" i="40"/>
  <c r="E485" i="40"/>
  <c r="E486" i="40"/>
  <c r="E487" i="40"/>
  <c r="E488" i="40"/>
  <c r="E489" i="40"/>
  <c r="E490" i="40"/>
  <c r="E491" i="40"/>
  <c r="E492" i="40"/>
  <c r="E493" i="40"/>
  <c r="E494" i="40"/>
  <c r="E495" i="40"/>
  <c r="E496" i="40"/>
  <c r="E497" i="40"/>
  <c r="E498" i="40"/>
  <c r="E499" i="40"/>
  <c r="E500" i="40"/>
  <c r="E501" i="40"/>
  <c r="E502" i="40"/>
  <c r="E503" i="40"/>
  <c r="E504" i="40"/>
  <c r="E505" i="40"/>
  <c r="E506" i="40"/>
  <c r="E507" i="40"/>
  <c r="E508" i="40"/>
  <c r="E509" i="40"/>
  <c r="E510" i="40"/>
  <c r="E511" i="40"/>
  <c r="E512" i="40"/>
  <c r="E513" i="40"/>
  <c r="E514" i="40"/>
  <c r="E515" i="40"/>
  <c r="E516" i="40"/>
  <c r="E517" i="40"/>
  <c r="E518" i="40"/>
  <c r="E519" i="40"/>
  <c r="E520" i="40"/>
  <c r="E521" i="40"/>
  <c r="E522" i="40"/>
  <c r="E523" i="40"/>
  <c r="E524" i="40"/>
  <c r="E525" i="40"/>
  <c r="E526" i="40"/>
  <c r="E527" i="40"/>
  <c r="E528" i="40"/>
  <c r="E529" i="40"/>
  <c r="E530" i="40"/>
  <c r="E531" i="40"/>
  <c r="E532" i="40"/>
  <c r="E533" i="40"/>
  <c r="E534" i="40"/>
  <c r="E535" i="40"/>
  <c r="E536" i="40"/>
  <c r="E537" i="40"/>
  <c r="E538" i="40"/>
  <c r="E539" i="40"/>
  <c r="E540" i="40"/>
  <c r="E541" i="40"/>
  <c r="E542" i="40"/>
  <c r="E543" i="40"/>
  <c r="E544" i="40"/>
  <c r="E545" i="40"/>
  <c r="E546" i="40"/>
  <c r="E547" i="40"/>
  <c r="E548" i="40"/>
  <c r="E549" i="40"/>
  <c r="E550" i="40"/>
  <c r="E551" i="40"/>
  <c r="E552" i="40"/>
  <c r="E553" i="40"/>
  <c r="E554" i="40"/>
  <c r="E555" i="40"/>
  <c r="E556" i="40"/>
  <c r="E557" i="40"/>
  <c r="E558" i="40"/>
  <c r="E559" i="40"/>
  <c r="E560" i="40"/>
  <c r="E561" i="40"/>
  <c r="E562" i="40"/>
  <c r="E563" i="40"/>
  <c r="E564" i="40"/>
  <c r="E565" i="40"/>
  <c r="E566" i="40"/>
  <c r="E567" i="40"/>
  <c r="E568" i="40"/>
  <c r="E569" i="40"/>
  <c r="E570" i="40"/>
  <c r="E571" i="40"/>
  <c r="E572" i="40"/>
  <c r="E573" i="40"/>
  <c r="E574" i="40"/>
  <c r="E575" i="40"/>
  <c r="E576" i="40"/>
  <c r="E577" i="40"/>
  <c r="E578" i="40"/>
  <c r="E579" i="40"/>
  <c r="E580" i="40"/>
  <c r="E581" i="40"/>
  <c r="E582" i="40"/>
  <c r="E583" i="40"/>
  <c r="E584" i="40"/>
  <c r="E585" i="40"/>
  <c r="E586" i="40"/>
  <c r="E587" i="40"/>
  <c r="E588" i="40"/>
  <c r="E589" i="40"/>
  <c r="E590" i="40"/>
  <c r="E591" i="40"/>
  <c r="E592" i="40"/>
  <c r="E593" i="40"/>
  <c r="E594" i="40"/>
  <c r="E595" i="40"/>
  <c r="E596" i="40"/>
  <c r="E597" i="40"/>
  <c r="E598" i="40"/>
  <c r="E599" i="40"/>
  <c r="E600" i="40"/>
  <c r="E601" i="40"/>
  <c r="E602" i="40"/>
  <c r="E603" i="40"/>
  <c r="E604" i="40"/>
  <c r="E605" i="40"/>
  <c r="E606" i="40"/>
  <c r="E607" i="40"/>
  <c r="E608" i="40"/>
  <c r="E609" i="40"/>
  <c r="E610" i="40"/>
  <c r="E611" i="40"/>
  <c r="E612" i="40"/>
  <c r="E613" i="40"/>
  <c r="E614" i="40"/>
  <c r="E615" i="40"/>
  <c r="E616" i="40"/>
  <c r="E617" i="40"/>
  <c r="E618" i="40"/>
  <c r="E619" i="40"/>
  <c r="E620" i="40"/>
  <c r="E621" i="40"/>
  <c r="E622" i="40"/>
  <c r="E623" i="40"/>
  <c r="E624" i="40"/>
  <c r="E625" i="40"/>
  <c r="E626" i="40"/>
  <c r="E627" i="40"/>
  <c r="E628" i="40"/>
  <c r="E629" i="40"/>
  <c r="E630" i="40"/>
  <c r="E631" i="40"/>
  <c r="E632" i="40"/>
  <c r="E633" i="40"/>
  <c r="E634" i="40"/>
  <c r="E635" i="40"/>
  <c r="E636" i="40"/>
  <c r="E637" i="40"/>
  <c r="E638" i="40"/>
  <c r="E639" i="40"/>
  <c r="E640" i="40"/>
  <c r="E641" i="40"/>
  <c r="E642" i="40"/>
  <c r="E643" i="40"/>
  <c r="E644" i="40"/>
  <c r="E645" i="40"/>
  <c r="E646" i="40"/>
  <c r="E647" i="40"/>
  <c r="E648" i="40"/>
  <c r="E649" i="40"/>
  <c r="E650" i="40"/>
  <c r="E651" i="40"/>
  <c r="E652" i="40"/>
  <c r="E653" i="40"/>
  <c r="E654" i="40"/>
  <c r="E655" i="40"/>
  <c r="E656" i="40"/>
  <c r="E657" i="40"/>
  <c r="E658" i="40"/>
  <c r="E659" i="40"/>
  <c r="E660" i="40"/>
  <c r="E661" i="40"/>
  <c r="E662" i="40"/>
  <c r="E663" i="40"/>
  <c r="E664" i="40"/>
  <c r="E665" i="40"/>
  <c r="E666" i="40"/>
  <c r="E667" i="40"/>
  <c r="E668" i="40"/>
  <c r="E669" i="40"/>
  <c r="E670" i="40"/>
  <c r="E671" i="40"/>
  <c r="E672" i="40"/>
  <c r="E673" i="40"/>
  <c r="E674" i="40"/>
  <c r="E675" i="40"/>
  <c r="E676" i="40"/>
  <c r="E677" i="40"/>
  <c r="E678" i="40"/>
  <c r="E679" i="40"/>
  <c r="E680" i="40"/>
  <c r="E681" i="40"/>
  <c r="E682" i="40"/>
  <c r="E683" i="40"/>
  <c r="E684" i="40"/>
  <c r="E685" i="40"/>
  <c r="E686" i="40"/>
  <c r="E687" i="40"/>
  <c r="E688" i="40"/>
  <c r="E689" i="40"/>
  <c r="E690" i="40"/>
  <c r="E691" i="40"/>
  <c r="E692" i="40"/>
  <c r="E693" i="40"/>
  <c r="E694" i="40"/>
  <c r="E695" i="40"/>
  <c r="E696" i="40"/>
  <c r="E697" i="40"/>
  <c r="E698" i="40"/>
  <c r="E699" i="40"/>
  <c r="E700" i="40"/>
  <c r="E701" i="40"/>
  <c r="E702" i="40"/>
  <c r="E703" i="40"/>
  <c r="E704" i="40"/>
  <c r="E705" i="40"/>
  <c r="E706" i="40"/>
  <c r="E707" i="40"/>
  <c r="E708" i="40"/>
  <c r="E709" i="40"/>
  <c r="E710" i="40"/>
  <c r="E711" i="40"/>
  <c r="E712" i="40"/>
  <c r="E713" i="40"/>
  <c r="E714" i="40"/>
  <c r="E715" i="40"/>
  <c r="E716" i="40"/>
  <c r="E717" i="40"/>
  <c r="E718" i="40"/>
  <c r="E719" i="40"/>
  <c r="E720" i="40"/>
  <c r="E721" i="40"/>
  <c r="E722" i="40"/>
  <c r="E723" i="40"/>
  <c r="E724" i="40"/>
  <c r="E725" i="40"/>
  <c r="E726" i="40"/>
  <c r="E727" i="40"/>
  <c r="E728" i="40"/>
  <c r="E729" i="40"/>
  <c r="E730" i="40"/>
  <c r="E731" i="40"/>
  <c r="E732" i="40"/>
  <c r="E733" i="40"/>
  <c r="E734" i="40"/>
  <c r="E735" i="40"/>
  <c r="E736" i="40"/>
  <c r="E737" i="40"/>
  <c r="E738" i="40"/>
  <c r="E739" i="40"/>
  <c r="E740" i="40"/>
  <c r="E741" i="40"/>
  <c r="E742" i="40"/>
  <c r="E743" i="40"/>
  <c r="E744" i="40"/>
  <c r="E745" i="40"/>
  <c r="E746" i="40"/>
  <c r="E747" i="40"/>
  <c r="E748" i="40"/>
  <c r="E749" i="40"/>
  <c r="E750" i="40"/>
  <c r="E751" i="40"/>
  <c r="E752" i="40"/>
  <c r="E753" i="40"/>
  <c r="E754" i="40"/>
  <c r="E755" i="40"/>
  <c r="E756" i="40"/>
  <c r="E757" i="40"/>
  <c r="E758" i="40"/>
  <c r="E759" i="40"/>
  <c r="E760" i="40"/>
  <c r="E761" i="40"/>
  <c r="E762" i="40"/>
  <c r="E763" i="40"/>
  <c r="E764" i="40"/>
  <c r="E765" i="40"/>
  <c r="E766" i="40"/>
  <c r="E767" i="40"/>
  <c r="E768" i="40"/>
  <c r="E769" i="40"/>
  <c r="E770" i="40"/>
  <c r="E771" i="40"/>
  <c r="E772" i="40"/>
  <c r="E773" i="40"/>
  <c r="E774" i="40"/>
  <c r="E775" i="40"/>
  <c r="E776" i="40"/>
  <c r="E777" i="40"/>
  <c r="E778" i="40"/>
  <c r="E779" i="40"/>
  <c r="E780" i="40"/>
  <c r="E781" i="40"/>
  <c r="E782" i="40"/>
  <c r="E783" i="40"/>
  <c r="E784" i="40"/>
  <c r="E785" i="40"/>
  <c r="E786" i="40"/>
  <c r="E787" i="40"/>
  <c r="E788" i="40"/>
  <c r="E789" i="40"/>
  <c r="E790" i="40"/>
  <c r="E791" i="40"/>
  <c r="E792" i="40"/>
  <c r="E793" i="40"/>
  <c r="E794" i="40"/>
  <c r="E795" i="40"/>
  <c r="E796" i="40"/>
  <c r="E797" i="40"/>
  <c r="E798" i="40"/>
  <c r="E799" i="40"/>
  <c r="E800" i="40"/>
  <c r="E801" i="40"/>
  <c r="E802" i="40"/>
  <c r="E803" i="40"/>
  <c r="E804" i="40"/>
  <c r="E805" i="40"/>
  <c r="E806" i="40"/>
  <c r="E807" i="40"/>
  <c r="E808" i="40"/>
  <c r="E809" i="40"/>
  <c r="E810" i="40"/>
  <c r="E811" i="40"/>
  <c r="E812" i="40"/>
  <c r="E813" i="40"/>
  <c r="E814" i="40"/>
  <c r="E815" i="40"/>
  <c r="E816" i="40"/>
  <c r="E817" i="40"/>
  <c r="E818" i="40"/>
  <c r="E819" i="40"/>
  <c r="E820" i="40"/>
  <c r="E821" i="40"/>
  <c r="E822" i="40"/>
  <c r="E823" i="40"/>
  <c r="E824" i="40"/>
  <c r="E825" i="40"/>
  <c r="E826" i="40"/>
  <c r="E827" i="40"/>
  <c r="E828" i="40"/>
  <c r="E829" i="40"/>
  <c r="E830" i="40"/>
  <c r="E831" i="40"/>
  <c r="E832" i="40"/>
  <c r="E833" i="40"/>
  <c r="E834" i="40"/>
  <c r="E835" i="40"/>
  <c r="E836" i="40"/>
  <c r="E837" i="40"/>
  <c r="E838" i="40"/>
  <c r="E839" i="40"/>
  <c r="E840" i="40"/>
  <c r="E841" i="40"/>
  <c r="E842" i="40"/>
  <c r="E843" i="40"/>
  <c r="E844" i="40"/>
  <c r="E845" i="40"/>
  <c r="E846" i="40"/>
  <c r="E847" i="40"/>
  <c r="E848" i="40"/>
  <c r="E849" i="40"/>
  <c r="E850" i="40"/>
  <c r="E851" i="40"/>
  <c r="E852" i="40"/>
  <c r="E853" i="40"/>
  <c r="E854" i="40"/>
  <c r="E855" i="40"/>
  <c r="E856" i="40"/>
  <c r="E857" i="40"/>
  <c r="E858" i="40"/>
  <c r="E859" i="40"/>
  <c r="E860" i="40"/>
  <c r="E861" i="40"/>
  <c r="E862" i="40"/>
  <c r="E863" i="40"/>
  <c r="E864" i="40"/>
  <c r="E865" i="40"/>
  <c r="E866" i="40"/>
  <c r="E867" i="40"/>
  <c r="E868" i="40"/>
  <c r="E869" i="40"/>
  <c r="E870" i="40"/>
  <c r="E871" i="40"/>
  <c r="E872" i="40"/>
  <c r="E873" i="40"/>
  <c r="E874" i="40"/>
  <c r="E875" i="40"/>
  <c r="E876" i="40"/>
  <c r="E877" i="40"/>
  <c r="E878" i="40"/>
  <c r="E879" i="40"/>
  <c r="E880" i="40"/>
  <c r="E881" i="40"/>
  <c r="E882" i="40"/>
  <c r="E883" i="40"/>
  <c r="E884" i="40"/>
  <c r="E885" i="40"/>
  <c r="E886" i="40"/>
  <c r="E887" i="40"/>
  <c r="E888" i="40"/>
  <c r="E889" i="40"/>
  <c r="E890" i="40"/>
  <c r="E891" i="40"/>
  <c r="E892" i="40"/>
  <c r="E893" i="40"/>
  <c r="E894" i="40"/>
  <c r="E895" i="40"/>
  <c r="E896" i="40"/>
  <c r="E897" i="40"/>
  <c r="E898" i="40"/>
  <c r="E899" i="40"/>
  <c r="E900" i="40"/>
  <c r="E901" i="40"/>
  <c r="E902" i="40"/>
  <c r="E903" i="40"/>
  <c r="E904" i="40"/>
  <c r="E905" i="40"/>
  <c r="E906" i="40"/>
  <c r="E907" i="40"/>
  <c r="E908" i="40"/>
  <c r="E909" i="40"/>
  <c r="E910" i="40"/>
  <c r="E911" i="40"/>
  <c r="E912" i="40"/>
  <c r="E913" i="40"/>
  <c r="E914" i="40"/>
  <c r="E915" i="40"/>
  <c r="E916" i="40"/>
  <c r="E917" i="40"/>
  <c r="E918" i="40"/>
  <c r="E919" i="40"/>
  <c r="E920" i="40"/>
  <c r="E921" i="40"/>
  <c r="E922" i="40"/>
  <c r="E923" i="40"/>
  <c r="E924" i="40"/>
  <c r="E925" i="40"/>
  <c r="E926" i="40"/>
  <c r="E927" i="40"/>
  <c r="E928" i="40"/>
  <c r="E929" i="40"/>
  <c r="E930" i="40"/>
  <c r="E931" i="40"/>
  <c r="E932" i="40"/>
  <c r="E933" i="40"/>
  <c r="E934" i="40"/>
  <c r="E935" i="40"/>
  <c r="E936" i="40"/>
  <c r="E937" i="40"/>
  <c r="E938" i="40"/>
  <c r="E939" i="40"/>
  <c r="E940" i="40"/>
  <c r="E941" i="40"/>
  <c r="E942" i="40"/>
  <c r="E943" i="40"/>
  <c r="E944" i="40"/>
  <c r="E945" i="40"/>
  <c r="E946" i="40"/>
  <c r="E947" i="40"/>
  <c r="E948" i="40"/>
  <c r="E949" i="40"/>
  <c r="E950" i="40"/>
  <c r="E951" i="40"/>
  <c r="E952" i="40"/>
  <c r="E953" i="40"/>
  <c r="E954" i="40"/>
  <c r="E955" i="40"/>
  <c r="E956" i="40"/>
  <c r="E957" i="40"/>
  <c r="E958" i="40"/>
  <c r="E959" i="40"/>
  <c r="E960" i="40"/>
  <c r="E961" i="40"/>
  <c r="E962" i="40"/>
  <c r="E963" i="40"/>
  <c r="E964" i="40"/>
  <c r="E965" i="40"/>
  <c r="E966" i="40"/>
  <c r="E967" i="40"/>
  <c r="E968" i="40"/>
  <c r="E969" i="40"/>
  <c r="E970" i="40"/>
  <c r="E971" i="40"/>
  <c r="E972" i="40"/>
  <c r="E973" i="40"/>
  <c r="E974" i="40"/>
  <c r="E975" i="40"/>
  <c r="E976" i="40"/>
  <c r="E977" i="40"/>
  <c r="E978" i="40"/>
  <c r="E979" i="40"/>
  <c r="E980" i="40"/>
  <c r="E981" i="40"/>
  <c r="E982" i="40"/>
  <c r="E983" i="40"/>
  <c r="E984" i="40"/>
  <c r="E985" i="40"/>
  <c r="E986" i="40"/>
  <c r="E987" i="40"/>
  <c r="E988" i="40"/>
  <c r="E989" i="40"/>
  <c r="E990" i="40"/>
  <c r="E991" i="40"/>
  <c r="E992" i="40"/>
  <c r="E993" i="40"/>
  <c r="E994" i="40"/>
  <c r="E995" i="40"/>
  <c r="E996" i="40"/>
  <c r="E997" i="40"/>
  <c r="E998" i="40"/>
  <c r="E999" i="40"/>
  <c r="E1000" i="40"/>
  <c r="E1001" i="40"/>
  <c r="E1002" i="40"/>
  <c r="E1003" i="40"/>
  <c r="E1004" i="40"/>
  <c r="E1005" i="40"/>
  <c r="E1006" i="40"/>
  <c r="E1007" i="40"/>
  <c r="E1008" i="40"/>
  <c r="E1009" i="40"/>
  <c r="E1010" i="40"/>
  <c r="E1011" i="40"/>
  <c r="E1012" i="40"/>
  <c r="E1013" i="40"/>
  <c r="E1014" i="40"/>
  <c r="E1015" i="40"/>
  <c r="E1016" i="40"/>
  <c r="E1017" i="40"/>
  <c r="E1018" i="40"/>
  <c r="E1019" i="40"/>
  <c r="E1020" i="40"/>
  <c r="E1021" i="40"/>
  <c r="E1022" i="40"/>
  <c r="E1023" i="40"/>
  <c r="E1024" i="40"/>
  <c r="E1025" i="40"/>
  <c r="E1026" i="40"/>
  <c r="E1027" i="40"/>
  <c r="E1028" i="40"/>
  <c r="E1029" i="40"/>
  <c r="E1030" i="40"/>
  <c r="E1031" i="40"/>
  <c r="E1032" i="40"/>
  <c r="E1033" i="40"/>
  <c r="E1034" i="40"/>
  <c r="E1035" i="40"/>
  <c r="E1036" i="40"/>
  <c r="E1037" i="40"/>
  <c r="E1038" i="40"/>
  <c r="E1039" i="40"/>
  <c r="E1040" i="40"/>
  <c r="E1041" i="40"/>
  <c r="E1042" i="40"/>
  <c r="E1043" i="40"/>
  <c r="E1044" i="40"/>
  <c r="E1045" i="40"/>
  <c r="E1046" i="40"/>
  <c r="E1047" i="40"/>
  <c r="E1048" i="40"/>
  <c r="E1049" i="40"/>
  <c r="E1050" i="40"/>
  <c r="E1051" i="40"/>
  <c r="E1052" i="40"/>
  <c r="E1053" i="40"/>
  <c r="E1054" i="40"/>
  <c r="E1055" i="40"/>
  <c r="E1056" i="40"/>
  <c r="E1057" i="40"/>
  <c r="E1058" i="40"/>
  <c r="E1059" i="40"/>
  <c r="E1060" i="40"/>
  <c r="E1061" i="40"/>
  <c r="E1062" i="40"/>
  <c r="E1063" i="40"/>
  <c r="E1064" i="40"/>
  <c r="E1065" i="40"/>
  <c r="E1066" i="40"/>
  <c r="E1067" i="40"/>
  <c r="E1068" i="40"/>
  <c r="E1069" i="40"/>
  <c r="E1070" i="40"/>
  <c r="E1071" i="40"/>
  <c r="E1072" i="40"/>
  <c r="E1073" i="40"/>
  <c r="E1074" i="40"/>
  <c r="E1075" i="40"/>
  <c r="E1076" i="40"/>
  <c r="E1077" i="40"/>
  <c r="E1078" i="40"/>
  <c r="E1079" i="40"/>
  <c r="E1080" i="40"/>
  <c r="E1081" i="40"/>
  <c r="E1082" i="40"/>
  <c r="E1083" i="40"/>
  <c r="E1084" i="40"/>
  <c r="E1085" i="40"/>
  <c r="E1086" i="40"/>
  <c r="E1087" i="40"/>
  <c r="E1088" i="40"/>
  <c r="E1089" i="40"/>
  <c r="E1090" i="40"/>
  <c r="E1091" i="40"/>
  <c r="E1092" i="40"/>
  <c r="E1093" i="40"/>
  <c r="E1094" i="40"/>
  <c r="E1095" i="40"/>
  <c r="E1096" i="40"/>
  <c r="E1097" i="40"/>
  <c r="E1098" i="40"/>
  <c r="E1099" i="40"/>
  <c r="E1100" i="40"/>
  <c r="E1101" i="40"/>
  <c r="E1102" i="40"/>
  <c r="E1103" i="40"/>
  <c r="E1104" i="40"/>
  <c r="E1105" i="40"/>
  <c r="E1106" i="40"/>
  <c r="E1107" i="40"/>
  <c r="E1108" i="40"/>
  <c r="E1109" i="40"/>
  <c r="E1110" i="40"/>
  <c r="E1111" i="40"/>
  <c r="E1112" i="40"/>
  <c r="E1113" i="40"/>
  <c r="E1114" i="40"/>
  <c r="E1115" i="40"/>
  <c r="E1116" i="40"/>
  <c r="E1117" i="40"/>
  <c r="E1118" i="40"/>
  <c r="E1119" i="40"/>
  <c r="E1120" i="40"/>
  <c r="E1121" i="40"/>
  <c r="E1122" i="40"/>
  <c r="E1123" i="40"/>
  <c r="E1124" i="40"/>
  <c r="E1125" i="40"/>
  <c r="E1126" i="40"/>
  <c r="E1127" i="40"/>
  <c r="E1128" i="40"/>
  <c r="E1129" i="40"/>
  <c r="E1130" i="40"/>
  <c r="E1131" i="40"/>
  <c r="E1132" i="40"/>
  <c r="E1133" i="40"/>
  <c r="E1134" i="40"/>
  <c r="E1135" i="40"/>
  <c r="E1136" i="40"/>
  <c r="E1137" i="40"/>
  <c r="E1138" i="40"/>
  <c r="E1139" i="40"/>
  <c r="E1140" i="40"/>
  <c r="E1141" i="40"/>
  <c r="E1142" i="40"/>
  <c r="E1143" i="40"/>
  <c r="E1144" i="40"/>
  <c r="E1145" i="40"/>
  <c r="E1146" i="40"/>
  <c r="E1147" i="40"/>
  <c r="E1148" i="40"/>
  <c r="E1149" i="40"/>
  <c r="E1150" i="40"/>
  <c r="E1151" i="40"/>
  <c r="E1152" i="40"/>
  <c r="E1153" i="40"/>
  <c r="E1154" i="40"/>
  <c r="E1155" i="40"/>
  <c r="E1156" i="40"/>
  <c r="E1157" i="40"/>
  <c r="E1158" i="40"/>
  <c r="E1159" i="40"/>
  <c r="E1160" i="40"/>
  <c r="E1161" i="40"/>
  <c r="E1162" i="40"/>
  <c r="E1163" i="40"/>
  <c r="E1164" i="40"/>
  <c r="E1165" i="40"/>
  <c r="E1166" i="40"/>
  <c r="E1167" i="40"/>
  <c r="E1168" i="40"/>
  <c r="E1169" i="40"/>
  <c r="E1170" i="40"/>
  <c r="E1171" i="40"/>
  <c r="E1172" i="40"/>
  <c r="E1173" i="40"/>
  <c r="E1174" i="40"/>
  <c r="E1175" i="40"/>
  <c r="E1176" i="40"/>
  <c r="E1177" i="40"/>
  <c r="E1178" i="40"/>
  <c r="E1179" i="40"/>
  <c r="E1180" i="40"/>
  <c r="E1181" i="40"/>
  <c r="E1182" i="40"/>
  <c r="E1183" i="40"/>
  <c r="E1184" i="40"/>
  <c r="E1185" i="40"/>
  <c r="E1186" i="40"/>
  <c r="E1187" i="40"/>
  <c r="E1188" i="40"/>
  <c r="E1189" i="40"/>
  <c r="E1190" i="40"/>
  <c r="E1191" i="40"/>
  <c r="E1192" i="40"/>
  <c r="E1193" i="40"/>
  <c r="E1194" i="40"/>
  <c r="E1195" i="40"/>
  <c r="E1196" i="40"/>
  <c r="E1197" i="40"/>
  <c r="E1198" i="40"/>
  <c r="E1199" i="40"/>
  <c r="E1200" i="40"/>
  <c r="E1201" i="40"/>
  <c r="E1202" i="40"/>
  <c r="E1203" i="40"/>
  <c r="E1204" i="40"/>
  <c r="E1205" i="40"/>
  <c r="E1206" i="40"/>
  <c r="E1207" i="40"/>
  <c r="E1208" i="40"/>
  <c r="E1209" i="40"/>
  <c r="E1210" i="40"/>
  <c r="E1211" i="40"/>
  <c r="E1212" i="40"/>
  <c r="E1213" i="40"/>
  <c r="E1214" i="40"/>
  <c r="E1215" i="40"/>
  <c r="E1216" i="40"/>
  <c r="E1217" i="40"/>
  <c r="E1218" i="40"/>
  <c r="E1219" i="40"/>
  <c r="E1220" i="40"/>
  <c r="E1221" i="40"/>
  <c r="E1222" i="40"/>
  <c r="E1223" i="40"/>
  <c r="E1224" i="40"/>
  <c r="E1225" i="40"/>
  <c r="E1226" i="40"/>
  <c r="E1227" i="40"/>
  <c r="E1228" i="40"/>
  <c r="E1229" i="40"/>
  <c r="E1230" i="40"/>
  <c r="E1231" i="40"/>
  <c r="E1232" i="40"/>
  <c r="E1233" i="40"/>
  <c r="E1234" i="40"/>
  <c r="E1235" i="40"/>
  <c r="E1236" i="40"/>
  <c r="E1237" i="40"/>
  <c r="E1238" i="40"/>
  <c r="E1239" i="40"/>
  <c r="E1240" i="40"/>
  <c r="E1241" i="40"/>
  <c r="E1242" i="40"/>
  <c r="E1243" i="40"/>
  <c r="E1244" i="40"/>
  <c r="E1245" i="40"/>
  <c r="E1246" i="40"/>
  <c r="E1247" i="40"/>
  <c r="E1248" i="40"/>
  <c r="E1249" i="40"/>
  <c r="E1250" i="40"/>
  <c r="E1251" i="40"/>
  <c r="E1252" i="40"/>
  <c r="E1253" i="40"/>
  <c r="E1254" i="40"/>
  <c r="E1255" i="40"/>
  <c r="E1256" i="40"/>
  <c r="E1257" i="40"/>
  <c r="E1258" i="40"/>
  <c r="E1259" i="40"/>
  <c r="E1260" i="40"/>
  <c r="E1261" i="40"/>
  <c r="E1262" i="40"/>
  <c r="E1263" i="40"/>
  <c r="E1264" i="40"/>
  <c r="E1265" i="40"/>
  <c r="E1266" i="40"/>
  <c r="E1267" i="40"/>
  <c r="E1268" i="40"/>
  <c r="E1269" i="40"/>
  <c r="E1270" i="40"/>
  <c r="E1271" i="40"/>
  <c r="E1272" i="40"/>
  <c r="E1273" i="40"/>
  <c r="E1274" i="40"/>
  <c r="E1275" i="40"/>
  <c r="E1276" i="40"/>
  <c r="E1277" i="40"/>
  <c r="E1278" i="40"/>
  <c r="E1279" i="40"/>
  <c r="E1280" i="40"/>
  <c r="E1281" i="40"/>
  <c r="E1282" i="40"/>
  <c r="E1283" i="40"/>
  <c r="E1284" i="40"/>
  <c r="E1285" i="40"/>
  <c r="E1286" i="40"/>
  <c r="E1287" i="40"/>
  <c r="E1288" i="40"/>
  <c r="E1289" i="40"/>
  <c r="E1290" i="40"/>
  <c r="E1291" i="40"/>
  <c r="E1292" i="40"/>
  <c r="E1293" i="40"/>
  <c r="E1294" i="40"/>
  <c r="E1295" i="40"/>
  <c r="E1296" i="40"/>
  <c r="E1297" i="40"/>
  <c r="E1298" i="40"/>
  <c r="E1299" i="40"/>
  <c r="E1300" i="40"/>
  <c r="E1301" i="40"/>
  <c r="E1302" i="40"/>
  <c r="E1303" i="40"/>
  <c r="E1304" i="40"/>
  <c r="E1305" i="40"/>
  <c r="E1306" i="40"/>
  <c r="E1307" i="40"/>
  <c r="E1308" i="40"/>
  <c r="E1309" i="40"/>
  <c r="E1310" i="40"/>
  <c r="E1311" i="40"/>
  <c r="E1312" i="40"/>
  <c r="E1313" i="40"/>
  <c r="E1314" i="40"/>
  <c r="E1315" i="40"/>
  <c r="E1316" i="40"/>
  <c r="E1317" i="40"/>
  <c r="E1318" i="40"/>
  <c r="E1319" i="40"/>
  <c r="E1320" i="40"/>
  <c r="E1321" i="40"/>
  <c r="E1322" i="40"/>
  <c r="E1323" i="40"/>
  <c r="E1324" i="40"/>
  <c r="E1325" i="40"/>
  <c r="E1326" i="40"/>
  <c r="E1327" i="40"/>
  <c r="E1328" i="40"/>
  <c r="E1329" i="40"/>
  <c r="E1330" i="40"/>
  <c r="E1331" i="40"/>
  <c r="E1332" i="40"/>
  <c r="E1333" i="40"/>
  <c r="E1334" i="40"/>
  <c r="E1335" i="40"/>
  <c r="E1336" i="40"/>
  <c r="E1337" i="40"/>
  <c r="E1338" i="40"/>
  <c r="E1339" i="40"/>
  <c r="E1340" i="40"/>
  <c r="E1341" i="40"/>
  <c r="E1342" i="40"/>
  <c r="E1343" i="40"/>
  <c r="E1344" i="40"/>
  <c r="E1345" i="40"/>
  <c r="E1346" i="40"/>
  <c r="E1347" i="40"/>
  <c r="E1348" i="40"/>
  <c r="E1349" i="40"/>
  <c r="E1350" i="40"/>
  <c r="E1351" i="40"/>
  <c r="E1352" i="40"/>
  <c r="E1353" i="40"/>
  <c r="E1354" i="40"/>
  <c r="E1355" i="40"/>
  <c r="E1356" i="40"/>
  <c r="E1357" i="40"/>
  <c r="E1358" i="40"/>
  <c r="E1359" i="40"/>
  <c r="E1360" i="40"/>
  <c r="E1361" i="40"/>
  <c r="E1362" i="40"/>
  <c r="E1363" i="40"/>
  <c r="E1364" i="40"/>
  <c r="E1365" i="40"/>
  <c r="E1366" i="40"/>
  <c r="E1367" i="40"/>
  <c r="E1368" i="40"/>
  <c r="E1369" i="40"/>
  <c r="E1370" i="40"/>
  <c r="E1371" i="40"/>
  <c r="E1372" i="40"/>
  <c r="E1373" i="40"/>
  <c r="E1374" i="40"/>
  <c r="E1375" i="40"/>
  <c r="E1376" i="40"/>
  <c r="E1377" i="40"/>
  <c r="E1378" i="40"/>
  <c r="E1379" i="40"/>
  <c r="E1380" i="40"/>
  <c r="E1381" i="40"/>
  <c r="E1382" i="40"/>
  <c r="E1383" i="40"/>
  <c r="E1384" i="40"/>
  <c r="E1385" i="40"/>
  <c r="E1386" i="40"/>
  <c r="E1387" i="40"/>
  <c r="E1388" i="40"/>
  <c r="E1389" i="40"/>
  <c r="E1390" i="40"/>
  <c r="E1391" i="40"/>
  <c r="E1392" i="40"/>
  <c r="E1393" i="40"/>
  <c r="E1394" i="40"/>
  <c r="E1395" i="40"/>
  <c r="E1396" i="40"/>
  <c r="E1397" i="40"/>
  <c r="E1398" i="40"/>
  <c r="E1399" i="40"/>
  <c r="E1400" i="40"/>
  <c r="E1401" i="40"/>
  <c r="E1402" i="40"/>
  <c r="E1403" i="40"/>
  <c r="E1404" i="40"/>
  <c r="E1405" i="40"/>
  <c r="E1406" i="40"/>
  <c r="E1407" i="40"/>
  <c r="E1408" i="40"/>
  <c r="E1409" i="40"/>
  <c r="E1410" i="40"/>
  <c r="E1411" i="40"/>
  <c r="E1412" i="40"/>
  <c r="E1413" i="40"/>
  <c r="E1414" i="40"/>
  <c r="E1415" i="40"/>
  <c r="E1416" i="40"/>
  <c r="E1417" i="40"/>
  <c r="E1418" i="40"/>
  <c r="E1419" i="40"/>
  <c r="E1420" i="40"/>
  <c r="E1421" i="40"/>
  <c r="E1422" i="40"/>
  <c r="E1423" i="40"/>
  <c r="E1424" i="40"/>
  <c r="E1425" i="40"/>
  <c r="E1426" i="40"/>
  <c r="E1427" i="40"/>
  <c r="E1428" i="40"/>
  <c r="E1429" i="40"/>
  <c r="E1430" i="40"/>
  <c r="E1431" i="40"/>
  <c r="E1432" i="40"/>
  <c r="E1433" i="40"/>
  <c r="E1434" i="40"/>
  <c r="E1435" i="40"/>
  <c r="E1436" i="40"/>
  <c r="E1437" i="40"/>
  <c r="E1438" i="40"/>
  <c r="E1439" i="40"/>
  <c r="E1440" i="40"/>
  <c r="E1441" i="40"/>
  <c r="E1442" i="40"/>
  <c r="E1443" i="40"/>
  <c r="E1444" i="40"/>
  <c r="E1445" i="40"/>
  <c r="E1446" i="40"/>
  <c r="E1447" i="40"/>
  <c r="E1448" i="40"/>
  <c r="E1449" i="40"/>
  <c r="E1450" i="40"/>
  <c r="E1451" i="40"/>
  <c r="E1452" i="40"/>
  <c r="E1453" i="40"/>
  <c r="E1454" i="40"/>
  <c r="E1455" i="40"/>
  <c r="E1456" i="40"/>
  <c r="E1457" i="40"/>
  <c r="E1458" i="40"/>
  <c r="E1459" i="40"/>
  <c r="E1460" i="40"/>
  <c r="E1461" i="40"/>
  <c r="E1462" i="40"/>
  <c r="E1463" i="40"/>
  <c r="E1464" i="40"/>
  <c r="E1465" i="40"/>
  <c r="E1466" i="40"/>
  <c r="E1467" i="40"/>
  <c r="E1468" i="40"/>
  <c r="E1469" i="40"/>
  <c r="E1470" i="40"/>
  <c r="E1471" i="40"/>
  <c r="E1472" i="40"/>
  <c r="E1473" i="40"/>
  <c r="E1474" i="40"/>
  <c r="E1475" i="40"/>
  <c r="E1476" i="40"/>
  <c r="E1477" i="40"/>
  <c r="E1478" i="40"/>
  <c r="E1479" i="40"/>
  <c r="E1480" i="40"/>
  <c r="E1481" i="40"/>
  <c r="E1482" i="40"/>
  <c r="E1483" i="40"/>
  <c r="E1484" i="40"/>
  <c r="E1485" i="40"/>
  <c r="E1486" i="40"/>
  <c r="E1487" i="40"/>
  <c r="E1488" i="40"/>
  <c r="E1489" i="40"/>
  <c r="E1490" i="40"/>
  <c r="E1491" i="40"/>
  <c r="E1492" i="40"/>
  <c r="E1493" i="40"/>
  <c r="E1494" i="40"/>
  <c r="E1495" i="40"/>
  <c r="E1496" i="40"/>
  <c r="E1497" i="40"/>
  <c r="E1498" i="40"/>
  <c r="E1499" i="40"/>
  <c r="E1500" i="40"/>
  <c r="E1501" i="40"/>
  <c r="E1502" i="40"/>
  <c r="E1503" i="40"/>
  <c r="E1504" i="40"/>
  <c r="E1505" i="40"/>
  <c r="E1506" i="40"/>
  <c r="E1507" i="40"/>
  <c r="E1508" i="40"/>
  <c r="E1509" i="40"/>
  <c r="E1510" i="40"/>
  <c r="E1511" i="40"/>
  <c r="E1512" i="40"/>
  <c r="E1513" i="40"/>
  <c r="E1514" i="40"/>
  <c r="E1515" i="40"/>
  <c r="E1516" i="40"/>
  <c r="E1517" i="40"/>
  <c r="E1518" i="40"/>
  <c r="E1519" i="40"/>
  <c r="E1520" i="40"/>
  <c r="E1521" i="40"/>
  <c r="E1522" i="40"/>
  <c r="E1523" i="40"/>
  <c r="E1524" i="40"/>
  <c r="E1525" i="40"/>
  <c r="E1526" i="40"/>
  <c r="E1527" i="40"/>
  <c r="E1528" i="40"/>
  <c r="E1529" i="40"/>
  <c r="E1530" i="40"/>
  <c r="E1531" i="40"/>
  <c r="E1532" i="40"/>
  <c r="E1533" i="40"/>
  <c r="E1534" i="40"/>
  <c r="E1535" i="40"/>
  <c r="E1536" i="40"/>
  <c r="E1537" i="40"/>
  <c r="E1538" i="40"/>
  <c r="E1539" i="40"/>
  <c r="E1540" i="40"/>
  <c r="E1541" i="40"/>
  <c r="E1542" i="40"/>
  <c r="E1543" i="40"/>
  <c r="E1544" i="40"/>
  <c r="E1545" i="40"/>
  <c r="E1546" i="40"/>
  <c r="E1547" i="40"/>
  <c r="E1548" i="40"/>
  <c r="E1549" i="40"/>
  <c r="E1550" i="40"/>
  <c r="E1551" i="40"/>
  <c r="E1552" i="40"/>
  <c r="E1553" i="40"/>
  <c r="E1554" i="40"/>
  <c r="E1555" i="40"/>
  <c r="E1556" i="40"/>
  <c r="E1557" i="40"/>
  <c r="E1558" i="40"/>
  <c r="E1559" i="40"/>
  <c r="E1560" i="40"/>
  <c r="E1561" i="40"/>
  <c r="E1562" i="40"/>
  <c r="E1563" i="40"/>
  <c r="E1564" i="40"/>
  <c r="E1565" i="40"/>
  <c r="E1566" i="40"/>
  <c r="E1567" i="40"/>
  <c r="E1568" i="40"/>
  <c r="E1569" i="40"/>
  <c r="E1570" i="40"/>
  <c r="E1571" i="40"/>
  <c r="E1572" i="40"/>
  <c r="E1573" i="40"/>
  <c r="E1574" i="40"/>
  <c r="E1575" i="40"/>
  <c r="E1576" i="40"/>
  <c r="E1577" i="40"/>
  <c r="E1578" i="40"/>
  <c r="E1579" i="40"/>
  <c r="E1580" i="40"/>
  <c r="E1581" i="40"/>
  <c r="E1582" i="40"/>
  <c r="E1583" i="40"/>
  <c r="E1584" i="40"/>
  <c r="E1585" i="40"/>
  <c r="E1586" i="40"/>
  <c r="E1587" i="40"/>
  <c r="E1588" i="40"/>
  <c r="E1589" i="40"/>
  <c r="E1590" i="40"/>
  <c r="E1591" i="40"/>
  <c r="E1592" i="40"/>
  <c r="E1593" i="40"/>
  <c r="E1594" i="40"/>
  <c r="E1595" i="40"/>
  <c r="E1596" i="40"/>
  <c r="E1597" i="40"/>
  <c r="E1598" i="40"/>
  <c r="E1599" i="40"/>
  <c r="E1600" i="40"/>
  <c r="E1601" i="40"/>
  <c r="E1602" i="40"/>
  <c r="E1603" i="40"/>
  <c r="E1604" i="40"/>
  <c r="E1605" i="40"/>
  <c r="E1606" i="40"/>
  <c r="E1607" i="40"/>
  <c r="E1608" i="40"/>
  <c r="E1609" i="40"/>
  <c r="E1610" i="40"/>
  <c r="E1611" i="40"/>
  <c r="E1612" i="40"/>
  <c r="E1613" i="40"/>
  <c r="E1614" i="40"/>
  <c r="E1615" i="40"/>
  <c r="E1616" i="40"/>
  <c r="E1617" i="40"/>
  <c r="E1618" i="40"/>
  <c r="E1619" i="40"/>
  <c r="E1620" i="40"/>
  <c r="E1621" i="40"/>
  <c r="E1622" i="40"/>
  <c r="E1623" i="40"/>
  <c r="E1624" i="40"/>
  <c r="E1625" i="40"/>
  <c r="E1626" i="40"/>
  <c r="E1627" i="40"/>
  <c r="E1628" i="40"/>
  <c r="E1629" i="40"/>
  <c r="E1630" i="40"/>
  <c r="E1631" i="40"/>
  <c r="E1632" i="40"/>
  <c r="E1633" i="40"/>
  <c r="E1634" i="40"/>
  <c r="E1635" i="40"/>
  <c r="E1636" i="40"/>
  <c r="E1637" i="40"/>
  <c r="E1638" i="40"/>
  <c r="E1639" i="40"/>
  <c r="E1640" i="40"/>
  <c r="E1641" i="40"/>
  <c r="E1642" i="40"/>
  <c r="E1643" i="40"/>
  <c r="E1644" i="40"/>
  <c r="E1645" i="40"/>
  <c r="E1646" i="40"/>
  <c r="E1647" i="40"/>
  <c r="E1648" i="40"/>
  <c r="E1649" i="40"/>
  <c r="E1650" i="40"/>
  <c r="E1651" i="40"/>
  <c r="E1652" i="40"/>
  <c r="E1653" i="40"/>
  <c r="E1654" i="40"/>
  <c r="E1655" i="40"/>
  <c r="E1656" i="40"/>
  <c r="E1657" i="40"/>
  <c r="E1658" i="40"/>
  <c r="E1659" i="40"/>
  <c r="E1660" i="40"/>
  <c r="E1661" i="40"/>
  <c r="E1662" i="40"/>
  <c r="E1663" i="40"/>
  <c r="E1664" i="40"/>
  <c r="E1665" i="40"/>
  <c r="E1666" i="40"/>
  <c r="E1667" i="40"/>
  <c r="E1668" i="40"/>
  <c r="E1669" i="40"/>
  <c r="E1670" i="40"/>
  <c r="E1671" i="40"/>
  <c r="E1672" i="40"/>
  <c r="E1673" i="40"/>
  <c r="E1674" i="40"/>
  <c r="E1675" i="40"/>
  <c r="E1676" i="40"/>
  <c r="E1677" i="40"/>
  <c r="E1678" i="40"/>
  <c r="E1679" i="40"/>
  <c r="E1680" i="40"/>
  <c r="E1681" i="40"/>
  <c r="E1682" i="40"/>
  <c r="E1683" i="40"/>
  <c r="E1684" i="40"/>
  <c r="E1685" i="40"/>
  <c r="E1686" i="40"/>
  <c r="E1687" i="40"/>
  <c r="E1688" i="40"/>
  <c r="E1689" i="40"/>
  <c r="E1690" i="40"/>
  <c r="E1691" i="40"/>
  <c r="E1692" i="40"/>
  <c r="E1693" i="40"/>
  <c r="E1694" i="40"/>
  <c r="E1695" i="40"/>
  <c r="E1696" i="40"/>
  <c r="E1697" i="40"/>
  <c r="E1698" i="40"/>
  <c r="E1699" i="40"/>
  <c r="E1700" i="40"/>
  <c r="E1701" i="40"/>
  <c r="E1702" i="40"/>
  <c r="E1703" i="40"/>
  <c r="E1704" i="40"/>
  <c r="E1705" i="40"/>
  <c r="E1706" i="40"/>
  <c r="E1707" i="40"/>
  <c r="E1708" i="40"/>
  <c r="E1709" i="40"/>
  <c r="E1710" i="40"/>
  <c r="E1711" i="40"/>
  <c r="E1712" i="40"/>
  <c r="E1713" i="40"/>
  <c r="E1714" i="40"/>
  <c r="E1715" i="40"/>
  <c r="E1716" i="40"/>
  <c r="E1717" i="40"/>
  <c r="E1718" i="40"/>
  <c r="E1719" i="40"/>
  <c r="E1720" i="40"/>
  <c r="E1721" i="40"/>
  <c r="E1722" i="40"/>
  <c r="E1723" i="40"/>
  <c r="E1724" i="40"/>
  <c r="E1725" i="40"/>
  <c r="E1726" i="40"/>
  <c r="E1727" i="40"/>
  <c r="E1728" i="40"/>
  <c r="E1729" i="40"/>
  <c r="E1730" i="40"/>
  <c r="E1731" i="40"/>
  <c r="E1732" i="40"/>
  <c r="E1733" i="40"/>
  <c r="E1734" i="40"/>
  <c r="E1735" i="40"/>
  <c r="E1736" i="40"/>
  <c r="E1737" i="40"/>
  <c r="E1738" i="40"/>
  <c r="E1739" i="40"/>
  <c r="E1740" i="40"/>
  <c r="E1741" i="40"/>
  <c r="E1742" i="40"/>
  <c r="E1743" i="40"/>
  <c r="E1744" i="40"/>
  <c r="E1745" i="40"/>
  <c r="E1746" i="40"/>
  <c r="E1747" i="40"/>
  <c r="E1748" i="40"/>
  <c r="E1749" i="40"/>
  <c r="E1750" i="40"/>
  <c r="E1751" i="40"/>
  <c r="E1752" i="40"/>
  <c r="E1753" i="40"/>
  <c r="E1754" i="40"/>
  <c r="E1755" i="40"/>
  <c r="E1756" i="40"/>
  <c r="E1757" i="40"/>
  <c r="E1758" i="40"/>
  <c r="E1759" i="40"/>
  <c r="E1760" i="40"/>
  <c r="E1761" i="40"/>
  <c r="E1762" i="40"/>
  <c r="E1763" i="40"/>
  <c r="E1764" i="40"/>
  <c r="E1765" i="40"/>
  <c r="E1766" i="40"/>
  <c r="E1767" i="40"/>
  <c r="E1768" i="40"/>
  <c r="E1769" i="40"/>
  <c r="E1770" i="40"/>
  <c r="E1771" i="40"/>
  <c r="E1772" i="40"/>
  <c r="E1773" i="40"/>
  <c r="E1774" i="40"/>
  <c r="E1775" i="40"/>
  <c r="E1776" i="40"/>
  <c r="E1777" i="40"/>
  <c r="E1778" i="40"/>
  <c r="E1779" i="40"/>
  <c r="E1780" i="40"/>
  <c r="E1781" i="40"/>
  <c r="E1782" i="40"/>
  <c r="E1783" i="40"/>
  <c r="E1784" i="40"/>
  <c r="E1785" i="40"/>
  <c r="E1786" i="40"/>
  <c r="E1787" i="40"/>
  <c r="E1788" i="40"/>
  <c r="E1789" i="40"/>
  <c r="E1790" i="40"/>
  <c r="E1791" i="40"/>
  <c r="E1792" i="40"/>
  <c r="E1793" i="40"/>
  <c r="E1794" i="40"/>
  <c r="E1795" i="40"/>
  <c r="E1796" i="40"/>
  <c r="E1797" i="40"/>
  <c r="E1798" i="40"/>
  <c r="E1799" i="40"/>
  <c r="E1800" i="40"/>
  <c r="E1801" i="40"/>
  <c r="E1802" i="40"/>
  <c r="E1803" i="40"/>
  <c r="E1804" i="40"/>
  <c r="E1805" i="40"/>
  <c r="E1806" i="40"/>
  <c r="E1807" i="40"/>
  <c r="E1808" i="40"/>
  <c r="E1809" i="40"/>
  <c r="E1810" i="40"/>
  <c r="E1811" i="40"/>
  <c r="E1812" i="40"/>
  <c r="E1813" i="40"/>
  <c r="E1814" i="40"/>
  <c r="E1815" i="40"/>
  <c r="E1816" i="40"/>
  <c r="E1817" i="40"/>
  <c r="E1818" i="40"/>
  <c r="E1819" i="40"/>
  <c r="E1820" i="40"/>
  <c r="E1821" i="40"/>
  <c r="E1822" i="40"/>
  <c r="E1823" i="40"/>
  <c r="E1824" i="40"/>
  <c r="E1825" i="40"/>
  <c r="E1826" i="40"/>
  <c r="E1827" i="40"/>
  <c r="E1828" i="40"/>
  <c r="E1829" i="40"/>
  <c r="E1830" i="40"/>
  <c r="E1831" i="40"/>
  <c r="E1832" i="40"/>
  <c r="E1833" i="40"/>
  <c r="E1834" i="40"/>
  <c r="E1835" i="40"/>
  <c r="E1836" i="40"/>
  <c r="E1837" i="40"/>
  <c r="E1838" i="40"/>
  <c r="E1839" i="40"/>
  <c r="E1840" i="40"/>
  <c r="E1841" i="40"/>
  <c r="E1842" i="40"/>
  <c r="E1843" i="40"/>
  <c r="E1844" i="40"/>
  <c r="E1845" i="40"/>
  <c r="E1846" i="40"/>
  <c r="E1847" i="40"/>
  <c r="E1848" i="40"/>
  <c r="E1849" i="40"/>
  <c r="E1850" i="40"/>
  <c r="E1851" i="40"/>
  <c r="E1852" i="40"/>
  <c r="E1853" i="40"/>
  <c r="E1854" i="40"/>
  <c r="E1855" i="40"/>
  <c r="E1856" i="40"/>
  <c r="E1857" i="40"/>
  <c r="E1858" i="40"/>
  <c r="E1859" i="40"/>
  <c r="E1860" i="40"/>
  <c r="E1861" i="40"/>
  <c r="E1862" i="40"/>
  <c r="E1863" i="40"/>
  <c r="E1864" i="40"/>
  <c r="E1865" i="40"/>
  <c r="E1866" i="40"/>
  <c r="E1867" i="40"/>
  <c r="E1868" i="40"/>
  <c r="E1869" i="40"/>
  <c r="E1870" i="40"/>
  <c r="E1871" i="40"/>
  <c r="E1872" i="40"/>
  <c r="E1873" i="40"/>
  <c r="E1874" i="40"/>
  <c r="E1875" i="40"/>
  <c r="E1876" i="40"/>
  <c r="E1877" i="40"/>
  <c r="E1878" i="40"/>
  <c r="E1879" i="40"/>
  <c r="E1880" i="40"/>
  <c r="E1881" i="40"/>
  <c r="E1882" i="40"/>
  <c r="E1883" i="40"/>
  <c r="E1884" i="40"/>
  <c r="E1885" i="40"/>
  <c r="E1886" i="40"/>
  <c r="E1887" i="40"/>
  <c r="E1888" i="40"/>
  <c r="E1889" i="40"/>
  <c r="E1890" i="40"/>
  <c r="E1891" i="40"/>
  <c r="E1892" i="40"/>
  <c r="E1893" i="40"/>
  <c r="E1894" i="40"/>
  <c r="E1895" i="40"/>
  <c r="E1896" i="40"/>
  <c r="E1897" i="40"/>
  <c r="E1898" i="40"/>
  <c r="E1899" i="40"/>
  <c r="E1900" i="40"/>
  <c r="E1901" i="40"/>
  <c r="E1902" i="40"/>
  <c r="E1903" i="40"/>
  <c r="E1904" i="40"/>
  <c r="E1905" i="40"/>
  <c r="E1906" i="40"/>
  <c r="E1907" i="40"/>
  <c r="E1908" i="40"/>
  <c r="E1909" i="40"/>
  <c r="E1910" i="40"/>
  <c r="E1911" i="40"/>
  <c r="E1912" i="40"/>
  <c r="E1913" i="40"/>
  <c r="E1914" i="40"/>
  <c r="E1915" i="40"/>
  <c r="E1916" i="40"/>
  <c r="E1917" i="40"/>
  <c r="E1918" i="40"/>
  <c r="E1919" i="40"/>
  <c r="E1920" i="40"/>
  <c r="E1921" i="40"/>
  <c r="E1922" i="40"/>
  <c r="E1923" i="40"/>
  <c r="E1924" i="40"/>
  <c r="E1925" i="40"/>
  <c r="E1926" i="40"/>
  <c r="E1927" i="40"/>
  <c r="E1928" i="40"/>
  <c r="E1929" i="40"/>
  <c r="E1930" i="40"/>
  <c r="E1931" i="40"/>
  <c r="E1932" i="40"/>
  <c r="E1933" i="40"/>
  <c r="E1934" i="40"/>
  <c r="E1935" i="40"/>
  <c r="E1936" i="40"/>
  <c r="E1937" i="40"/>
  <c r="E1938" i="40"/>
  <c r="E1939" i="40"/>
  <c r="E1940" i="40"/>
  <c r="E1941" i="40"/>
  <c r="E1942" i="40"/>
  <c r="E1943" i="40"/>
  <c r="E1944" i="40"/>
  <c r="E1945" i="40"/>
  <c r="E1946" i="40"/>
  <c r="E1947" i="40"/>
  <c r="E1948" i="40"/>
  <c r="E1949" i="40"/>
  <c r="E1950" i="40"/>
  <c r="E1951" i="40"/>
  <c r="E1952" i="40"/>
  <c r="E1953" i="40"/>
  <c r="E1954" i="40"/>
  <c r="E1955" i="40"/>
  <c r="E1956" i="40"/>
  <c r="E1957" i="40"/>
  <c r="E1958" i="40"/>
  <c r="E1959" i="40"/>
  <c r="E1960" i="40"/>
  <c r="E1961" i="40"/>
  <c r="E1962" i="40"/>
  <c r="E1963" i="40"/>
  <c r="E1964" i="40"/>
  <c r="E1965" i="40"/>
  <c r="E1966" i="40"/>
  <c r="E1967" i="40"/>
  <c r="E1968" i="40"/>
  <c r="E1969" i="40"/>
  <c r="E1970" i="40"/>
  <c r="E1971" i="40"/>
  <c r="E1972" i="40"/>
  <c r="E1973" i="40"/>
  <c r="E1974" i="40"/>
  <c r="E1975" i="40"/>
  <c r="E1976" i="40"/>
  <c r="E1977" i="40"/>
  <c r="E1978" i="40"/>
  <c r="E1979" i="40"/>
  <c r="E1980" i="40"/>
  <c r="E1981" i="40"/>
  <c r="E1982" i="40"/>
  <c r="E1983" i="40"/>
  <c r="E1984" i="40"/>
  <c r="E1985" i="40"/>
  <c r="E1986" i="40"/>
  <c r="E1987" i="40"/>
  <c r="E1988" i="40"/>
  <c r="E1989" i="40"/>
  <c r="E1990" i="40"/>
  <c r="E1991" i="40"/>
  <c r="E1992" i="40"/>
  <c r="E1993" i="40"/>
  <c r="E1994" i="40"/>
  <c r="E1995" i="40"/>
  <c r="E1996" i="40"/>
  <c r="E1997" i="40"/>
  <c r="E1998" i="40"/>
  <c r="E1999" i="40"/>
  <c r="E2000" i="40"/>
  <c r="E2001" i="40"/>
  <c r="E2002" i="40"/>
  <c r="E2003" i="40"/>
  <c r="E2004" i="40"/>
  <c r="E2005" i="40"/>
  <c r="E2006" i="40"/>
  <c r="E2007" i="40"/>
  <c r="E2008" i="40"/>
  <c r="E2009" i="40"/>
  <c r="E2010" i="40"/>
  <c r="E2011" i="40"/>
  <c r="E2012" i="40"/>
  <c r="E2013" i="40"/>
  <c r="E2014" i="40"/>
  <c r="E2015" i="40"/>
  <c r="E2016" i="40"/>
  <c r="E2017" i="40"/>
  <c r="E2018" i="40"/>
  <c r="E2019" i="40"/>
  <c r="E2020" i="40"/>
  <c r="E2021" i="40"/>
  <c r="E2022" i="40"/>
  <c r="E2023" i="40"/>
  <c r="E2024" i="40"/>
  <c r="E2025" i="40"/>
  <c r="E2026" i="40"/>
  <c r="E2027" i="40"/>
  <c r="E2028" i="40"/>
  <c r="E2029" i="40"/>
  <c r="E2030" i="40"/>
  <c r="E2031" i="40"/>
  <c r="E2032" i="40"/>
  <c r="E2033" i="40"/>
  <c r="E2034" i="40"/>
  <c r="E2035" i="40"/>
  <c r="E2036" i="40"/>
  <c r="E2037" i="40"/>
  <c r="E2038" i="40"/>
  <c r="E2039" i="40"/>
  <c r="E2040" i="40"/>
  <c r="E2041" i="40"/>
  <c r="E2042" i="40"/>
  <c r="E2043" i="40"/>
  <c r="E2044" i="40"/>
  <c r="E2045" i="40"/>
  <c r="E2046" i="40"/>
  <c r="E2047" i="40"/>
  <c r="E2048" i="40"/>
  <c r="E2049" i="40"/>
  <c r="E2050" i="40"/>
  <c r="E2051" i="40"/>
  <c r="E2052" i="40"/>
  <c r="E2053" i="40"/>
  <c r="E2054" i="40"/>
  <c r="E2055" i="40"/>
  <c r="E2056" i="40"/>
  <c r="E2057" i="40"/>
  <c r="E2058" i="40"/>
  <c r="E2059" i="40"/>
  <c r="E2060" i="40"/>
  <c r="E2061" i="40"/>
  <c r="E2062" i="40"/>
  <c r="E2063" i="40"/>
  <c r="E2064" i="40"/>
  <c r="E2065" i="40"/>
  <c r="E2066" i="40"/>
  <c r="E2067" i="40"/>
  <c r="E2068" i="40"/>
  <c r="E2069" i="40"/>
  <c r="E2070" i="40"/>
  <c r="E2071" i="40"/>
  <c r="E2072" i="40"/>
  <c r="E2073" i="40"/>
  <c r="E2074" i="40"/>
  <c r="E2075" i="40"/>
  <c r="E2076" i="40"/>
  <c r="E2077" i="40"/>
  <c r="E2078" i="40"/>
  <c r="E2079" i="40"/>
  <c r="E2080" i="40"/>
  <c r="E2081" i="40"/>
  <c r="E2082" i="40"/>
  <c r="E2083" i="40"/>
  <c r="E2084" i="40"/>
  <c r="E2085" i="40"/>
  <c r="E2086" i="40"/>
  <c r="E2087" i="40"/>
  <c r="E2088" i="40"/>
  <c r="E2089" i="40"/>
  <c r="E2090" i="40"/>
  <c r="E2091" i="40"/>
  <c r="E2092" i="40"/>
  <c r="E2093" i="40"/>
  <c r="E2094" i="40"/>
  <c r="E2095" i="40"/>
  <c r="E2096" i="40"/>
  <c r="E2097" i="40"/>
  <c r="E2098" i="40"/>
  <c r="E2099" i="40"/>
  <c r="E2100" i="40"/>
  <c r="E2101" i="40"/>
  <c r="E2102" i="40"/>
  <c r="E2103" i="40"/>
  <c r="E2104" i="40"/>
  <c r="E2105" i="40"/>
  <c r="E2106" i="40"/>
  <c r="E2107" i="40"/>
  <c r="E2" i="40"/>
  <c r="N3" i="6" l="1"/>
  <c r="N4" i="6"/>
  <c r="N5" i="6"/>
  <c r="N6" i="6"/>
  <c r="N7" i="6"/>
  <c r="N8" i="6"/>
  <c r="N9" i="6"/>
  <c r="N10" i="6"/>
  <c r="N11" i="6"/>
  <c r="N12" i="6"/>
  <c r="N13"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N55" i="6"/>
  <c r="N56" i="6"/>
  <c r="N57" i="6"/>
  <c r="N58" i="6"/>
  <c r="N59" i="6"/>
  <c r="N60" i="6"/>
  <c r="N61" i="6"/>
  <c r="N62" i="6"/>
  <c r="N63" i="6"/>
  <c r="N64" i="6"/>
  <c r="N65" i="6"/>
  <c r="N66" i="6"/>
  <c r="N67" i="6"/>
  <c r="N68" i="6"/>
  <c r="N69" i="6"/>
  <c r="N70" i="6"/>
  <c r="N71" i="6"/>
  <c r="N72" i="6"/>
  <c r="N73" i="6"/>
  <c r="N74" i="6"/>
  <c r="N75" i="6"/>
  <c r="N76" i="6"/>
  <c r="N77" i="6"/>
  <c r="N78" i="6"/>
  <c r="N79" i="6"/>
  <c r="N80" i="6"/>
  <c r="N81" i="6"/>
  <c r="N82" i="6"/>
  <c r="N83" i="6"/>
  <c r="N84" i="6"/>
  <c r="N85" i="6"/>
  <c r="N86" i="6"/>
  <c r="N87" i="6"/>
  <c r="N88" i="6"/>
  <c r="N89" i="6"/>
  <c r="N90"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N397" i="6"/>
  <c r="N398" i="6"/>
  <c r="N399" i="6"/>
  <c r="N400" i="6"/>
  <c r="N401" i="6"/>
  <c r="N402" i="6"/>
  <c r="N403" i="6"/>
  <c r="N404" i="6"/>
  <c r="N405" i="6"/>
  <c r="N406" i="6"/>
  <c r="N407" i="6"/>
  <c r="N408" i="6"/>
  <c r="N409" i="6"/>
  <c r="N410" i="6"/>
  <c r="N411" i="6"/>
  <c r="N412" i="6"/>
  <c r="N413" i="6"/>
  <c r="N414" i="6"/>
  <c r="N415" i="6"/>
  <c r="N416" i="6"/>
  <c r="N417" i="6"/>
  <c r="N418" i="6"/>
  <c r="N419" i="6"/>
  <c r="N420" i="6"/>
  <c r="N421" i="6"/>
  <c r="N422" i="6"/>
  <c r="N423" i="6"/>
  <c r="N424" i="6"/>
  <c r="N425" i="6"/>
  <c r="N426" i="6"/>
  <c r="N427" i="6"/>
  <c r="N428" i="6"/>
  <c r="N429" i="6"/>
  <c r="N430" i="6"/>
  <c r="N431" i="6"/>
  <c r="N432" i="6"/>
  <c r="N433" i="6"/>
  <c r="N434" i="6"/>
  <c r="N435" i="6"/>
  <c r="N436" i="6"/>
  <c r="N437" i="6"/>
  <c r="N438" i="6"/>
  <c r="N439" i="6"/>
  <c r="N440" i="6"/>
  <c r="N441" i="6"/>
  <c r="N442" i="6"/>
  <c r="N443" i="6"/>
  <c r="N444" i="6"/>
  <c r="N445" i="6"/>
  <c r="N446" i="6"/>
  <c r="N447" i="6"/>
  <c r="N448" i="6"/>
  <c r="N449" i="6"/>
  <c r="N450" i="6"/>
  <c r="N451" i="6"/>
  <c r="N452" i="6"/>
  <c r="N453" i="6"/>
  <c r="N454" i="6"/>
  <c r="N455" i="6"/>
  <c r="N456"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88" i="6"/>
  <c r="N489" i="6"/>
  <c r="N490" i="6"/>
  <c r="N491" i="6"/>
  <c r="N492" i="6"/>
  <c r="N493" i="6"/>
  <c r="N494" i="6"/>
  <c r="N495" i="6"/>
  <c r="N496" i="6"/>
  <c r="N497" i="6"/>
  <c r="N498" i="6"/>
  <c r="N499" i="6"/>
  <c r="N500" i="6"/>
  <c r="N501" i="6"/>
  <c r="N502" i="6"/>
  <c r="N503" i="6"/>
  <c r="N504" i="6"/>
  <c r="N505" i="6"/>
  <c r="N506" i="6"/>
  <c r="N507" i="6"/>
  <c r="N508" i="6"/>
  <c r="N509" i="6"/>
  <c r="N510" i="6"/>
  <c r="N511" i="6"/>
  <c r="N512" i="6"/>
  <c r="N513" i="6"/>
  <c r="N514" i="6"/>
  <c r="N515" i="6"/>
  <c r="N516" i="6"/>
  <c r="N517" i="6"/>
  <c r="N518" i="6"/>
  <c r="N519" i="6"/>
  <c r="N520" i="6"/>
  <c r="N521" i="6"/>
  <c r="N522" i="6"/>
  <c r="N523" i="6"/>
  <c r="N524" i="6"/>
  <c r="N525" i="6"/>
  <c r="N526" i="6"/>
  <c r="N527" i="6"/>
  <c r="N528" i="6"/>
  <c r="N529" i="6"/>
  <c r="N530" i="6"/>
  <c r="N531" i="6"/>
  <c r="N532" i="6"/>
  <c r="N533" i="6"/>
  <c r="N534" i="6"/>
  <c r="N535" i="6"/>
  <c r="N536" i="6"/>
  <c r="N537" i="6"/>
  <c r="N538" i="6"/>
  <c r="N539" i="6"/>
  <c r="N540" i="6"/>
  <c r="N541" i="6"/>
  <c r="N542" i="6"/>
  <c r="N543" i="6"/>
  <c r="N544" i="6"/>
  <c r="N545" i="6"/>
  <c r="N546" i="6"/>
  <c r="N547" i="6"/>
  <c r="N548" i="6"/>
  <c r="N549" i="6"/>
  <c r="N550" i="6"/>
  <c r="N551" i="6"/>
  <c r="N552" i="6"/>
  <c r="N553" i="6"/>
  <c r="N554" i="6"/>
  <c r="N555" i="6"/>
  <c r="N556" i="6"/>
  <c r="N557" i="6"/>
  <c r="N558" i="6"/>
  <c r="N559" i="6"/>
  <c r="N560" i="6"/>
  <c r="N561" i="6"/>
  <c r="N562" i="6"/>
  <c r="N563" i="6"/>
  <c r="N564" i="6"/>
  <c r="N565" i="6"/>
  <c r="N566" i="6"/>
  <c r="N567" i="6"/>
  <c r="N568" i="6"/>
  <c r="N569" i="6"/>
  <c r="N570" i="6"/>
  <c r="N571" i="6"/>
  <c r="N572" i="6"/>
  <c r="N573" i="6"/>
  <c r="N574" i="6"/>
  <c r="N575" i="6"/>
  <c r="N576" i="6"/>
  <c r="N577" i="6"/>
  <c r="N578" i="6"/>
  <c r="N579" i="6"/>
  <c r="N580" i="6"/>
  <c r="N581" i="6"/>
  <c r="N582" i="6"/>
  <c r="N583" i="6"/>
  <c r="N584" i="6"/>
  <c r="N585" i="6"/>
  <c r="N586" i="6"/>
  <c r="N587" i="6"/>
  <c r="N588" i="6"/>
  <c r="N589" i="6"/>
  <c r="N590" i="6"/>
  <c r="N591" i="6"/>
  <c r="N592" i="6"/>
  <c r="N593" i="6"/>
  <c r="N594" i="6"/>
  <c r="N595" i="6"/>
  <c r="N596" i="6"/>
  <c r="N597" i="6"/>
  <c r="N598" i="6"/>
  <c r="N599" i="6"/>
  <c r="N600" i="6"/>
  <c r="N601" i="6"/>
  <c r="N602" i="6"/>
  <c r="N603" i="6"/>
  <c r="N604" i="6"/>
  <c r="N605" i="6"/>
  <c r="N606" i="6"/>
  <c r="N607" i="6"/>
  <c r="N608" i="6"/>
  <c r="N609" i="6"/>
  <c r="N610" i="6"/>
  <c r="N611" i="6"/>
  <c r="N612" i="6"/>
  <c r="N613" i="6"/>
  <c r="N614" i="6"/>
  <c r="N615" i="6"/>
  <c r="N616" i="6"/>
  <c r="N617" i="6"/>
  <c r="N618" i="6"/>
  <c r="N619" i="6"/>
  <c r="N620" i="6"/>
  <c r="N621" i="6"/>
  <c r="N622" i="6"/>
  <c r="N623" i="6"/>
  <c r="N624" i="6"/>
  <c r="N625" i="6"/>
  <c r="N626" i="6"/>
  <c r="N627" i="6"/>
  <c r="N628" i="6"/>
  <c r="N629" i="6"/>
  <c r="N630" i="6"/>
  <c r="N631" i="6"/>
  <c r="N632" i="6"/>
  <c r="N633" i="6"/>
  <c r="N634" i="6"/>
  <c r="N635" i="6"/>
  <c r="N636" i="6"/>
  <c r="N637" i="6"/>
  <c r="N638" i="6"/>
  <c r="N639" i="6"/>
  <c r="N640" i="6"/>
  <c r="N641" i="6"/>
  <c r="N642" i="6"/>
  <c r="N643" i="6"/>
  <c r="N644" i="6"/>
  <c r="N645" i="6"/>
  <c r="N646" i="6"/>
  <c r="N647" i="6"/>
  <c r="N648" i="6"/>
  <c r="N649" i="6"/>
  <c r="N650" i="6"/>
  <c r="N651" i="6"/>
  <c r="N652" i="6"/>
  <c r="N653" i="6"/>
  <c r="N654" i="6"/>
  <c r="N655" i="6"/>
  <c r="N656" i="6"/>
  <c r="N657" i="6"/>
  <c r="N658" i="6"/>
  <c r="N659" i="6"/>
  <c r="N660" i="6"/>
  <c r="N661" i="6"/>
  <c r="N662" i="6"/>
  <c r="N663" i="6"/>
  <c r="N664" i="6"/>
  <c r="N665" i="6"/>
  <c r="N666" i="6"/>
  <c r="N667" i="6"/>
  <c r="N668" i="6"/>
  <c r="N669" i="6"/>
  <c r="N670" i="6"/>
  <c r="N671" i="6"/>
  <c r="N672" i="6"/>
  <c r="N673" i="6"/>
  <c r="N674" i="6"/>
  <c r="N675" i="6"/>
  <c r="N676" i="6"/>
  <c r="N677" i="6"/>
  <c r="N678" i="6"/>
  <c r="N679" i="6"/>
  <c r="N680" i="6"/>
  <c r="N681" i="6"/>
  <c r="N682" i="6"/>
  <c r="N683" i="6"/>
  <c r="N684" i="6"/>
  <c r="N685" i="6"/>
  <c r="N686" i="6"/>
  <c r="N687" i="6"/>
  <c r="N688" i="6"/>
  <c r="N689" i="6"/>
  <c r="N690" i="6"/>
  <c r="N691" i="6"/>
  <c r="N692" i="6"/>
  <c r="N693" i="6"/>
  <c r="N694" i="6"/>
  <c r="N695" i="6"/>
  <c r="N696" i="6"/>
  <c r="N697" i="6"/>
  <c r="N698" i="6"/>
  <c r="N699" i="6"/>
  <c r="N700" i="6"/>
  <c r="N701" i="6"/>
  <c r="N702" i="6"/>
  <c r="N703" i="6"/>
  <c r="N704" i="6"/>
  <c r="N705" i="6"/>
  <c r="N706" i="6"/>
  <c r="N707" i="6"/>
  <c r="N708" i="6"/>
  <c r="N709" i="6"/>
  <c r="N710" i="6"/>
  <c r="N711" i="6"/>
  <c r="N712" i="6"/>
  <c r="N713" i="6"/>
  <c r="N714" i="6"/>
  <c r="N715" i="6"/>
  <c r="N716" i="6"/>
  <c r="N717" i="6"/>
  <c r="N718" i="6"/>
  <c r="N719" i="6"/>
  <c r="N720" i="6"/>
  <c r="N721" i="6"/>
  <c r="N722" i="6"/>
  <c r="N723" i="6"/>
  <c r="N724" i="6"/>
  <c r="N725" i="6"/>
  <c r="N726" i="6"/>
  <c r="N727" i="6"/>
  <c r="N728" i="6"/>
  <c r="N729" i="6"/>
  <c r="N730" i="6"/>
  <c r="N731" i="6"/>
  <c r="N732" i="6"/>
  <c r="N733" i="6"/>
  <c r="N734" i="6"/>
  <c r="N735" i="6"/>
  <c r="N736" i="6"/>
  <c r="N737" i="6"/>
  <c r="N738" i="6"/>
  <c r="N739" i="6"/>
  <c r="N740" i="6"/>
  <c r="N741" i="6"/>
  <c r="N742" i="6"/>
  <c r="N743" i="6"/>
  <c r="N744" i="6"/>
  <c r="N745" i="6"/>
  <c r="N746" i="6"/>
  <c r="N747" i="6"/>
  <c r="N748" i="6"/>
  <c r="N749" i="6"/>
  <c r="N750" i="6"/>
  <c r="N751" i="6"/>
  <c r="N752" i="6"/>
  <c r="N753" i="6"/>
  <c r="N754" i="6"/>
  <c r="N755" i="6"/>
  <c r="N756" i="6"/>
  <c r="N757" i="6"/>
  <c r="N758" i="6"/>
  <c r="N759" i="6"/>
  <c r="N760" i="6"/>
  <c r="N761" i="6"/>
  <c r="N762" i="6"/>
  <c r="N763" i="6"/>
  <c r="N764" i="6"/>
  <c r="N765" i="6"/>
  <c r="N766" i="6"/>
  <c r="N767" i="6"/>
  <c r="N768" i="6"/>
  <c r="N769" i="6"/>
  <c r="N770" i="6"/>
  <c r="N771" i="6"/>
  <c r="N772" i="6"/>
  <c r="N773" i="6"/>
  <c r="N774" i="6"/>
  <c r="N775" i="6"/>
  <c r="N776" i="6"/>
  <c r="N777" i="6"/>
  <c r="N778" i="6"/>
  <c r="N779" i="6"/>
  <c r="N780" i="6"/>
  <c r="N781" i="6"/>
  <c r="N782" i="6"/>
  <c r="N783" i="6"/>
  <c r="N784" i="6"/>
  <c r="N785" i="6"/>
  <c r="N786" i="6"/>
  <c r="N787" i="6"/>
  <c r="N788" i="6"/>
  <c r="N789" i="6"/>
  <c r="N790" i="6"/>
  <c r="N791" i="6"/>
  <c r="N792" i="6"/>
  <c r="N793" i="6"/>
  <c r="N794" i="6"/>
  <c r="N795" i="6"/>
  <c r="N796" i="6"/>
  <c r="N797" i="6"/>
  <c r="N798" i="6"/>
  <c r="N799" i="6"/>
  <c r="N800" i="6"/>
  <c r="N801" i="6"/>
  <c r="N802" i="6"/>
  <c r="N803" i="6"/>
  <c r="N804" i="6"/>
  <c r="N805" i="6"/>
  <c r="N806" i="6"/>
  <c r="N807" i="6"/>
  <c r="N808" i="6"/>
  <c r="N809" i="6"/>
  <c r="N810" i="6"/>
  <c r="N811" i="6"/>
  <c r="N812" i="6"/>
  <c r="N813" i="6"/>
  <c r="N814" i="6"/>
  <c r="N815" i="6"/>
  <c r="N816" i="6"/>
  <c r="N817" i="6"/>
  <c r="N818" i="6"/>
  <c r="N819" i="6"/>
  <c r="N820" i="6"/>
  <c r="N821" i="6"/>
  <c r="N822" i="6"/>
  <c r="N823" i="6"/>
  <c r="N824" i="6"/>
  <c r="N825" i="6"/>
  <c r="N826" i="6"/>
  <c r="N827" i="6"/>
  <c r="N828" i="6"/>
  <c r="N829" i="6"/>
  <c r="N830" i="6"/>
  <c r="N831" i="6"/>
  <c r="N832" i="6"/>
  <c r="N833" i="6"/>
  <c r="N834" i="6"/>
  <c r="N835" i="6"/>
  <c r="N836" i="6"/>
  <c r="N837" i="6"/>
  <c r="N838" i="6"/>
  <c r="N839" i="6"/>
  <c r="N840" i="6"/>
  <c r="N841" i="6"/>
  <c r="N842" i="6"/>
  <c r="N843" i="6"/>
  <c r="N844" i="6"/>
  <c r="N845" i="6"/>
  <c r="N846" i="6"/>
  <c r="N847" i="6"/>
  <c r="N848" i="6"/>
  <c r="N849" i="6"/>
  <c r="N850" i="6"/>
  <c r="N851" i="6"/>
  <c r="N852" i="6"/>
  <c r="N853" i="6"/>
  <c r="N854" i="6"/>
  <c r="N855" i="6"/>
  <c r="N856" i="6"/>
  <c r="N857" i="6"/>
  <c r="N858" i="6"/>
  <c r="N859" i="6"/>
  <c r="N860" i="6"/>
  <c r="N861" i="6"/>
  <c r="N862" i="6"/>
  <c r="N863" i="6"/>
  <c r="N864" i="6"/>
  <c r="N865" i="6"/>
  <c r="N866" i="6"/>
  <c r="N867" i="6"/>
  <c r="N868" i="6"/>
  <c r="N869" i="6"/>
  <c r="N870" i="6"/>
  <c r="N871" i="6"/>
  <c r="N872" i="6"/>
  <c r="N873" i="6"/>
  <c r="N874" i="6"/>
  <c r="N875" i="6"/>
  <c r="N876" i="6"/>
  <c r="N877" i="6"/>
  <c r="N878" i="6"/>
  <c r="N879" i="6"/>
  <c r="N880" i="6"/>
  <c r="N881" i="6"/>
  <c r="N882" i="6"/>
  <c r="N883" i="6"/>
  <c r="N884" i="6"/>
  <c r="N885" i="6"/>
  <c r="N886" i="6"/>
  <c r="N887" i="6"/>
  <c r="N888" i="6"/>
  <c r="N889" i="6"/>
  <c r="N890" i="6"/>
  <c r="N891" i="6"/>
  <c r="N892" i="6"/>
  <c r="N893" i="6"/>
  <c r="N894" i="6"/>
  <c r="N895" i="6"/>
  <c r="N896" i="6"/>
  <c r="N897" i="6"/>
  <c r="N898" i="6"/>
  <c r="N899" i="6"/>
  <c r="N900" i="6"/>
  <c r="N901" i="6"/>
  <c r="N902" i="6"/>
  <c r="N903" i="6"/>
  <c r="N904" i="6"/>
  <c r="N905" i="6"/>
  <c r="N906" i="6"/>
  <c r="N907" i="6"/>
  <c r="N908" i="6"/>
  <c r="N909" i="6"/>
  <c r="N910" i="6"/>
  <c r="N911" i="6"/>
  <c r="N912" i="6"/>
  <c r="N913" i="6"/>
  <c r="N914" i="6"/>
  <c r="N915" i="6"/>
  <c r="N916" i="6"/>
  <c r="N917" i="6"/>
  <c r="N918" i="6"/>
  <c r="N919" i="6"/>
  <c r="N920" i="6"/>
  <c r="N921" i="6"/>
  <c r="N922" i="6"/>
  <c r="N923" i="6"/>
  <c r="N924" i="6"/>
  <c r="N925" i="6"/>
  <c r="N926" i="6"/>
  <c r="N927" i="6"/>
  <c r="N928" i="6"/>
  <c r="N929" i="6"/>
  <c r="N930" i="6"/>
  <c r="N931" i="6"/>
  <c r="N932" i="6"/>
  <c r="N933" i="6"/>
  <c r="N934" i="6"/>
  <c r="N935" i="6"/>
  <c r="N936" i="6"/>
  <c r="N937" i="6"/>
  <c r="N938" i="6"/>
  <c r="N939" i="6"/>
  <c r="N940" i="6"/>
  <c r="N941" i="6"/>
  <c r="N942" i="6"/>
  <c r="N943" i="6"/>
  <c r="N944" i="6"/>
  <c r="N945" i="6"/>
  <c r="N946" i="6"/>
  <c r="N947" i="6"/>
  <c r="N948" i="6"/>
  <c r="N949" i="6"/>
  <c r="N950" i="6"/>
  <c r="N951" i="6"/>
  <c r="N952" i="6"/>
  <c r="N953" i="6"/>
  <c r="N954" i="6"/>
  <c r="N955" i="6"/>
  <c r="N956" i="6"/>
  <c r="N957" i="6"/>
  <c r="N958" i="6"/>
  <c r="N959" i="6"/>
  <c r="N960" i="6"/>
  <c r="N961" i="6"/>
  <c r="N962" i="6"/>
  <c r="N963" i="6"/>
  <c r="N964" i="6"/>
  <c r="N965" i="6"/>
  <c r="N966" i="6"/>
  <c r="N967" i="6"/>
  <c r="N968" i="6"/>
  <c r="N969" i="6"/>
  <c r="N970" i="6"/>
  <c r="N971" i="6"/>
  <c r="N972" i="6"/>
  <c r="N973" i="6"/>
  <c r="N974" i="6"/>
  <c r="N975" i="6"/>
  <c r="N976" i="6"/>
  <c r="N977" i="6"/>
  <c r="N978" i="6"/>
  <c r="N979" i="6"/>
  <c r="N980" i="6"/>
  <c r="N981" i="6"/>
  <c r="N982" i="6"/>
  <c r="N983" i="6"/>
  <c r="N984" i="6"/>
  <c r="N985" i="6"/>
  <c r="N986" i="6"/>
  <c r="N987" i="6"/>
  <c r="N988" i="6"/>
  <c r="N989" i="6"/>
  <c r="N990" i="6"/>
  <c r="N991" i="6"/>
  <c r="N992" i="6"/>
  <c r="N993" i="6"/>
  <c r="N994" i="6"/>
  <c r="N995" i="6"/>
  <c r="N996" i="6"/>
  <c r="N997" i="6"/>
  <c r="N998" i="6"/>
  <c r="N999" i="6"/>
  <c r="N1000" i="6"/>
  <c r="N1001" i="6"/>
  <c r="N1002" i="6"/>
  <c r="N1003" i="6"/>
  <c r="N1004" i="6"/>
  <c r="N1005" i="6"/>
  <c r="N1006" i="6"/>
  <c r="N1007" i="6"/>
  <c r="N1008" i="6"/>
  <c r="N1009" i="6"/>
  <c r="N1010" i="6"/>
  <c r="N1011" i="6"/>
  <c r="N1012" i="6"/>
  <c r="N1013" i="6"/>
  <c r="N1014" i="6"/>
  <c r="N1015" i="6"/>
  <c r="N1016" i="6"/>
  <c r="N1017" i="6"/>
  <c r="N1018" i="6"/>
  <c r="N1019" i="6"/>
  <c r="N1020" i="6"/>
  <c r="N1021" i="6"/>
  <c r="N1022" i="6"/>
  <c r="N1023" i="6"/>
  <c r="N1024" i="6"/>
  <c r="N1025" i="6"/>
  <c r="N1026" i="6"/>
  <c r="N1027" i="6"/>
  <c r="N1028" i="6"/>
  <c r="N1029" i="6"/>
  <c r="N1030" i="6"/>
  <c r="N1031" i="6"/>
  <c r="N1032" i="6"/>
  <c r="N1033" i="6"/>
  <c r="N1034" i="6"/>
  <c r="N1035" i="6"/>
  <c r="N1036" i="6"/>
  <c r="N1037" i="6"/>
  <c r="N1038" i="6"/>
  <c r="N1039" i="6"/>
  <c r="N1040" i="6"/>
  <c r="N1041" i="6"/>
  <c r="N1042" i="6"/>
  <c r="N1043" i="6"/>
  <c r="N1044" i="6"/>
  <c r="N1045" i="6"/>
  <c r="N1046" i="6"/>
  <c r="N1047" i="6"/>
  <c r="N1048" i="6"/>
  <c r="N1049" i="6"/>
  <c r="N1050" i="6"/>
  <c r="N1051" i="6"/>
  <c r="N1052" i="6"/>
  <c r="N1053" i="6"/>
  <c r="N1054" i="6"/>
  <c r="N1055" i="6"/>
  <c r="N1056" i="6"/>
  <c r="N1057" i="6"/>
  <c r="N1058" i="6"/>
  <c r="N1059" i="6"/>
  <c r="N1060" i="6"/>
  <c r="N1061" i="6"/>
  <c r="N1062" i="6"/>
  <c r="N1063" i="6"/>
  <c r="N1064" i="6"/>
  <c r="N1065" i="6"/>
  <c r="N1066" i="6"/>
  <c r="N1067" i="6"/>
  <c r="N1068" i="6"/>
  <c r="N1069" i="6"/>
  <c r="N1070" i="6"/>
  <c r="N1071" i="6"/>
  <c r="N1072" i="6"/>
  <c r="N1073" i="6"/>
  <c r="N1074" i="6"/>
  <c r="N1075" i="6"/>
  <c r="N1076" i="6"/>
  <c r="N1077" i="6"/>
  <c r="N1078" i="6"/>
  <c r="N1079" i="6"/>
  <c r="N1080" i="6"/>
  <c r="N1081" i="6"/>
  <c r="N1082" i="6"/>
  <c r="N1083" i="6"/>
  <c r="N1084" i="6"/>
  <c r="N1085" i="6"/>
  <c r="N1086" i="6"/>
  <c r="N1087" i="6"/>
  <c r="N1088" i="6"/>
  <c r="N1089" i="6"/>
  <c r="N1090" i="6"/>
  <c r="N1091" i="6"/>
  <c r="N1092" i="6"/>
  <c r="N1093" i="6"/>
  <c r="N1094" i="6"/>
  <c r="N1095" i="6"/>
  <c r="N1096" i="6"/>
  <c r="N1097" i="6"/>
  <c r="N1098" i="6"/>
  <c r="N1099" i="6"/>
  <c r="N1100" i="6"/>
  <c r="N1101" i="6"/>
  <c r="N1102" i="6"/>
  <c r="N1103" i="6"/>
  <c r="N1104" i="6"/>
  <c r="N1105" i="6"/>
  <c r="N1106" i="6"/>
  <c r="N1107" i="6"/>
  <c r="N1108" i="6"/>
  <c r="N1109" i="6"/>
  <c r="N1110" i="6"/>
  <c r="N1111" i="6"/>
  <c r="N1112" i="6"/>
  <c r="N1113" i="6"/>
  <c r="N1114" i="6"/>
  <c r="N1115" i="6"/>
  <c r="N1116" i="6"/>
  <c r="N1117" i="6"/>
  <c r="N1118" i="6"/>
  <c r="N1119" i="6"/>
  <c r="N1120" i="6"/>
  <c r="N1121" i="6"/>
  <c r="N1122" i="6"/>
  <c r="N1123" i="6"/>
  <c r="N1124" i="6"/>
  <c r="N1125" i="6"/>
  <c r="N1126" i="6"/>
  <c r="N1127" i="6"/>
  <c r="N1128" i="6"/>
  <c r="N1129" i="6"/>
  <c r="N1130" i="6"/>
  <c r="N1131" i="6"/>
  <c r="N1132" i="6"/>
  <c r="N1133" i="6"/>
  <c r="N1134" i="6"/>
  <c r="N1135" i="6"/>
  <c r="N1136" i="6"/>
  <c r="N1137" i="6"/>
  <c r="N1138" i="6"/>
  <c r="N1139" i="6"/>
  <c r="N1140" i="6"/>
  <c r="N1141" i="6"/>
  <c r="N1142" i="6"/>
  <c r="N1143" i="6"/>
  <c r="N1144" i="6"/>
  <c r="N1145" i="6"/>
  <c r="N1146" i="6"/>
  <c r="N1147" i="6"/>
  <c r="N1148" i="6"/>
  <c r="N1149" i="6"/>
  <c r="N1150" i="6"/>
  <c r="N1151" i="6"/>
  <c r="N1152" i="6"/>
  <c r="N1153" i="6"/>
  <c r="N1154" i="6"/>
  <c r="N1155" i="6"/>
  <c r="N1156" i="6"/>
  <c r="N1157" i="6"/>
  <c r="N1158" i="6"/>
  <c r="N1159" i="6"/>
  <c r="N1160" i="6"/>
  <c r="N1161" i="6"/>
  <c r="N1162" i="6"/>
  <c r="N1163" i="6"/>
  <c r="N1164" i="6"/>
  <c r="N1165" i="6"/>
  <c r="N1166" i="6"/>
  <c r="N1167" i="6"/>
  <c r="N1168" i="6"/>
  <c r="N1169" i="6"/>
  <c r="N1170" i="6"/>
  <c r="N1171" i="6"/>
  <c r="N1172" i="6"/>
  <c r="N1173" i="6"/>
  <c r="N1174" i="6"/>
  <c r="N1175" i="6"/>
  <c r="N1176" i="6"/>
  <c r="N1177" i="6"/>
  <c r="N1178" i="6"/>
  <c r="N1179" i="6"/>
  <c r="N1180" i="6"/>
  <c r="N1181" i="6"/>
  <c r="N1182" i="6"/>
  <c r="N1183" i="6"/>
  <c r="N1184" i="6"/>
  <c r="N1185" i="6"/>
  <c r="N1186" i="6"/>
  <c r="N1187" i="6"/>
  <c r="N1188" i="6"/>
  <c r="N1189" i="6"/>
  <c r="N1190" i="6"/>
  <c r="N1191" i="6"/>
  <c r="N1192" i="6"/>
  <c r="N1193" i="6"/>
  <c r="N1194" i="6"/>
  <c r="N1195" i="6"/>
  <c r="N1196" i="6"/>
  <c r="N1197" i="6"/>
  <c r="N1198" i="6"/>
  <c r="N1199" i="6"/>
  <c r="N1200" i="6"/>
  <c r="N1201" i="6"/>
  <c r="N1202" i="6"/>
  <c r="N1203" i="6"/>
  <c r="N1204" i="6"/>
  <c r="N1205" i="6"/>
  <c r="N1206" i="6"/>
  <c r="N1207" i="6"/>
  <c r="N1208" i="6"/>
  <c r="N1209" i="6"/>
  <c r="N1210" i="6"/>
  <c r="N1211" i="6"/>
  <c r="N1212" i="6"/>
  <c r="N1213" i="6"/>
  <c r="N1214" i="6"/>
  <c r="N1215" i="6"/>
  <c r="N1216" i="6"/>
  <c r="N1217" i="6"/>
  <c r="N1218" i="6"/>
  <c r="N1219" i="6"/>
  <c r="N1220" i="6"/>
  <c r="N1221" i="6"/>
  <c r="N1222" i="6"/>
  <c r="N1223" i="6"/>
  <c r="N1224" i="6"/>
  <c r="N1225" i="6"/>
  <c r="N1226" i="6"/>
  <c r="N1227" i="6"/>
  <c r="N1228" i="6"/>
  <c r="N1229" i="6"/>
  <c r="N1230" i="6"/>
  <c r="N1231" i="6"/>
  <c r="N1232" i="6"/>
  <c r="N1233" i="6"/>
  <c r="N1234" i="6"/>
  <c r="N1235" i="6"/>
  <c r="N1236" i="6"/>
  <c r="N1237" i="6"/>
  <c r="N1238" i="6"/>
  <c r="N1239" i="6"/>
  <c r="N1240" i="6"/>
  <c r="N1241" i="6"/>
  <c r="N1242" i="6"/>
  <c r="N1243" i="6"/>
  <c r="N1244" i="6"/>
  <c r="N1245" i="6"/>
  <c r="N1246" i="6"/>
  <c r="N1247" i="6"/>
  <c r="N1248" i="6"/>
  <c r="N1249" i="6"/>
  <c r="N1250" i="6"/>
  <c r="N1251" i="6"/>
  <c r="N1252" i="6"/>
  <c r="N1253" i="6"/>
  <c r="N1254" i="6"/>
  <c r="N1255" i="6"/>
  <c r="N1256" i="6"/>
  <c r="N1257" i="6"/>
  <c r="N1258" i="6"/>
  <c r="N1259" i="6"/>
  <c r="N1260" i="6"/>
  <c r="N1261" i="6"/>
  <c r="N1262" i="6"/>
  <c r="N1263" i="6"/>
  <c r="N1264" i="6"/>
  <c r="N1265" i="6"/>
  <c r="N1266" i="6"/>
  <c r="N1267" i="6"/>
  <c r="N1268" i="6"/>
  <c r="N1269" i="6"/>
  <c r="N1270" i="6"/>
  <c r="N1271" i="6"/>
  <c r="N1272" i="6"/>
  <c r="N1273" i="6"/>
  <c r="N1274" i="6"/>
  <c r="N1275" i="6"/>
  <c r="N1276" i="6"/>
  <c r="N1277" i="6"/>
  <c r="N1278" i="6"/>
  <c r="N1279" i="6"/>
  <c r="N1280" i="6"/>
  <c r="N1281" i="6"/>
  <c r="N1282" i="6"/>
  <c r="N1283" i="6"/>
  <c r="N1284" i="6"/>
  <c r="N1285" i="6"/>
  <c r="N1286" i="6"/>
  <c r="N1287" i="6"/>
  <c r="N1288" i="6"/>
  <c r="N1289" i="6"/>
  <c r="N1290" i="6"/>
  <c r="N1291" i="6"/>
  <c r="N1292" i="6"/>
  <c r="N1293" i="6"/>
  <c r="N1294" i="6"/>
  <c r="N1295" i="6"/>
  <c r="N1296" i="6"/>
  <c r="N1297" i="6"/>
  <c r="N1298" i="6"/>
  <c r="N1299" i="6"/>
  <c r="N1300" i="6"/>
  <c r="N1301" i="6"/>
  <c r="N1302" i="6"/>
  <c r="N1303" i="6"/>
  <c r="N1304" i="6"/>
  <c r="N1305" i="6"/>
  <c r="N1306" i="6"/>
  <c r="N1307" i="6"/>
  <c r="N1308" i="6"/>
  <c r="N1309" i="6"/>
  <c r="N1310" i="6"/>
  <c r="N1311" i="6"/>
  <c r="N1312" i="6"/>
  <c r="N1313" i="6"/>
  <c r="N1314" i="6"/>
  <c r="N1315" i="6"/>
  <c r="N1316" i="6"/>
  <c r="N1317" i="6"/>
  <c r="N1318" i="6"/>
  <c r="N1319" i="6"/>
  <c r="N1320" i="6"/>
  <c r="N1321" i="6"/>
  <c r="N1322" i="6"/>
  <c r="N1323" i="6"/>
  <c r="N1324" i="6"/>
  <c r="N1325" i="6"/>
  <c r="N1326" i="6"/>
  <c r="N1327" i="6"/>
  <c r="N1328" i="6"/>
  <c r="N1329" i="6"/>
  <c r="N1330" i="6"/>
  <c r="N1331" i="6"/>
  <c r="N1332" i="6"/>
  <c r="N1333" i="6"/>
  <c r="N1334" i="6"/>
  <c r="N1335" i="6"/>
  <c r="N1336" i="6"/>
  <c r="N1337" i="6"/>
  <c r="N1338" i="6"/>
  <c r="N1339" i="6"/>
  <c r="N1340" i="6"/>
  <c r="N1341" i="6"/>
  <c r="N1342" i="6"/>
  <c r="N1343" i="6"/>
  <c r="N1344" i="6"/>
  <c r="N1345" i="6"/>
  <c r="N1346" i="6"/>
  <c r="N1347" i="6"/>
  <c r="N1348" i="6"/>
  <c r="N1349" i="6"/>
  <c r="N1350" i="6"/>
  <c r="N1351" i="6"/>
  <c r="N1352" i="6"/>
  <c r="N1353" i="6"/>
  <c r="N1354" i="6"/>
  <c r="N1355" i="6"/>
  <c r="N1356" i="6"/>
  <c r="N1357" i="6"/>
  <c r="N1358" i="6"/>
  <c r="N1359" i="6"/>
  <c r="N1360" i="6"/>
  <c r="N1361" i="6"/>
  <c r="N1362" i="6"/>
  <c r="N1363" i="6"/>
  <c r="N1364" i="6"/>
  <c r="N1365" i="6"/>
  <c r="N1366" i="6"/>
  <c r="N1367" i="6"/>
  <c r="N1368" i="6"/>
  <c r="N1369" i="6"/>
  <c r="N1370" i="6"/>
  <c r="N1371" i="6"/>
  <c r="N1372" i="6"/>
  <c r="N1373" i="6"/>
  <c r="N1374" i="6"/>
  <c r="N1375" i="6"/>
  <c r="N1376" i="6"/>
  <c r="N1377" i="6"/>
  <c r="N1378" i="6"/>
  <c r="N1379" i="6"/>
  <c r="N1380" i="6"/>
  <c r="N1381" i="6"/>
  <c r="N1382" i="6"/>
  <c r="N1383" i="6"/>
  <c r="N1384" i="6"/>
  <c r="N1385" i="6"/>
  <c r="N1386" i="6"/>
  <c r="N1387" i="6"/>
  <c r="N1388" i="6"/>
  <c r="N1389" i="6"/>
  <c r="N1390" i="6"/>
  <c r="N1391" i="6"/>
  <c r="N1392" i="6"/>
  <c r="N1393" i="6"/>
  <c r="N1394" i="6"/>
  <c r="N1395" i="6"/>
  <c r="N1396" i="6"/>
  <c r="N1397" i="6"/>
  <c r="N1398" i="6"/>
  <c r="N1399" i="6"/>
  <c r="N1400" i="6"/>
  <c r="N1401" i="6"/>
  <c r="N1402" i="6"/>
  <c r="N1403" i="6"/>
  <c r="N1404" i="6"/>
  <c r="N1405" i="6"/>
  <c r="N1406" i="6"/>
  <c r="N1407" i="6"/>
  <c r="N1408" i="6"/>
  <c r="N1409" i="6"/>
  <c r="N1410" i="6"/>
  <c r="N1411" i="6"/>
  <c r="N1412" i="6"/>
  <c r="N1413" i="6"/>
  <c r="N1414" i="6"/>
  <c r="N1415" i="6"/>
  <c r="N1416" i="6"/>
  <c r="N1417" i="6"/>
  <c r="N1418" i="6"/>
  <c r="N1419" i="6"/>
  <c r="N1420" i="6"/>
  <c r="N1421" i="6"/>
  <c r="N1422" i="6"/>
  <c r="N1423" i="6"/>
  <c r="N1424" i="6"/>
  <c r="N1425" i="6"/>
  <c r="N1426" i="6"/>
  <c r="N1427" i="6"/>
  <c r="N1428" i="6"/>
  <c r="N1429" i="6"/>
  <c r="N1430" i="6"/>
  <c r="N1431" i="6"/>
  <c r="N1432" i="6"/>
  <c r="N1433" i="6"/>
  <c r="N1434" i="6"/>
  <c r="N1435" i="6"/>
  <c r="N1436" i="6"/>
  <c r="N1437" i="6"/>
  <c r="N1438" i="6"/>
  <c r="N1439" i="6"/>
  <c r="N1440" i="6"/>
  <c r="N1441" i="6"/>
  <c r="N1442" i="6"/>
  <c r="N1443" i="6"/>
  <c r="N1444" i="6"/>
  <c r="N1445" i="6"/>
  <c r="N1446" i="6"/>
  <c r="N1447" i="6"/>
  <c r="N1448" i="6"/>
  <c r="N1449" i="6"/>
  <c r="N1450" i="6"/>
  <c r="N1451" i="6"/>
  <c r="N1452" i="6"/>
  <c r="N1453" i="6"/>
  <c r="N1454" i="6"/>
  <c r="N1455" i="6"/>
  <c r="N1456" i="6"/>
  <c r="N1457" i="6"/>
  <c r="N1458" i="6"/>
  <c r="N1459" i="6"/>
  <c r="N1460" i="6"/>
  <c r="N1461" i="6"/>
  <c r="N1462" i="6"/>
  <c r="N1463" i="6"/>
  <c r="N1464" i="6"/>
  <c r="N1465" i="6"/>
  <c r="N1466" i="6"/>
  <c r="N1467" i="6"/>
  <c r="N1468" i="6"/>
  <c r="N1469" i="6"/>
  <c r="N1470" i="6"/>
  <c r="N1471" i="6"/>
  <c r="N1472" i="6"/>
  <c r="N1473" i="6"/>
  <c r="N1474" i="6"/>
  <c r="N1475" i="6"/>
  <c r="N1476" i="6"/>
  <c r="N1477" i="6"/>
  <c r="N1478" i="6"/>
  <c r="N1479" i="6"/>
  <c r="N1480" i="6"/>
  <c r="N1481" i="6"/>
  <c r="N1482" i="6"/>
  <c r="N1483" i="6"/>
  <c r="N1484" i="6"/>
  <c r="N1485" i="6"/>
  <c r="N1486" i="6"/>
  <c r="N1487" i="6"/>
  <c r="N1488" i="6"/>
  <c r="N1489" i="6"/>
  <c r="N1490" i="6"/>
  <c r="N1491" i="6"/>
  <c r="N1492" i="6"/>
  <c r="N1493" i="6"/>
  <c r="N1494" i="6"/>
  <c r="N1495" i="6"/>
  <c r="N1496" i="6"/>
  <c r="N1497" i="6"/>
  <c r="N1498" i="6"/>
  <c r="N1499" i="6"/>
  <c r="N1500" i="6"/>
  <c r="N1501" i="6"/>
  <c r="N1502" i="6"/>
  <c r="N1503" i="6"/>
  <c r="N1504" i="6"/>
  <c r="N1505" i="6"/>
  <c r="N1506" i="6"/>
  <c r="N1507" i="6"/>
  <c r="N1508" i="6"/>
  <c r="N1509" i="6"/>
  <c r="N1510" i="6"/>
  <c r="N1511" i="6"/>
  <c r="N1512" i="6"/>
  <c r="N1513" i="6"/>
  <c r="N1514" i="6"/>
  <c r="N1515" i="6"/>
  <c r="N1516" i="6"/>
  <c r="N1517" i="6"/>
  <c r="N1518" i="6"/>
  <c r="N1519" i="6"/>
  <c r="N1520" i="6"/>
  <c r="N1521" i="6"/>
  <c r="N1522" i="6"/>
  <c r="N1523" i="6"/>
  <c r="N1524" i="6"/>
  <c r="N1525" i="6"/>
  <c r="N1526" i="6"/>
  <c r="N1527" i="6"/>
  <c r="N1528" i="6"/>
  <c r="N1529" i="6"/>
  <c r="N1530" i="6"/>
  <c r="N1531" i="6"/>
  <c r="N1532" i="6"/>
  <c r="N1533" i="6"/>
  <c r="N1534" i="6"/>
  <c r="N1535" i="6"/>
  <c r="N1536" i="6"/>
  <c r="N1537" i="6"/>
  <c r="N1538" i="6"/>
  <c r="N1539" i="6"/>
  <c r="N1540" i="6"/>
  <c r="N1541" i="6"/>
  <c r="N1542" i="6"/>
  <c r="N1543" i="6"/>
  <c r="N1544" i="6"/>
  <c r="N1545" i="6"/>
  <c r="N1546" i="6"/>
  <c r="N1547" i="6"/>
  <c r="N1548" i="6"/>
  <c r="N1549" i="6"/>
  <c r="N1550" i="6"/>
  <c r="N1551" i="6"/>
  <c r="N1552" i="6"/>
  <c r="N1553" i="6"/>
  <c r="N1554" i="6"/>
  <c r="N1555" i="6"/>
  <c r="N1556" i="6"/>
  <c r="N1557" i="6"/>
  <c r="N1558" i="6"/>
  <c r="N1559" i="6"/>
  <c r="N1560" i="6"/>
  <c r="N1561" i="6"/>
  <c r="N1562" i="6"/>
  <c r="N1563" i="6"/>
  <c r="N1564" i="6"/>
  <c r="N1565" i="6"/>
  <c r="N1566" i="6"/>
  <c r="N1567" i="6"/>
  <c r="N1568" i="6"/>
  <c r="N1569" i="6"/>
  <c r="N1570" i="6"/>
  <c r="N1571" i="6"/>
  <c r="N1572" i="6"/>
  <c r="N1573" i="6"/>
  <c r="N1574" i="6"/>
  <c r="N1575" i="6"/>
  <c r="N1576" i="6"/>
  <c r="N1577" i="6"/>
  <c r="N1578" i="6"/>
  <c r="N1579" i="6"/>
  <c r="N1580" i="6"/>
  <c r="N1581" i="6"/>
  <c r="N1582" i="6"/>
  <c r="N1583" i="6"/>
  <c r="N1584" i="6"/>
  <c r="N1585" i="6"/>
  <c r="N1586" i="6"/>
  <c r="N1587" i="6"/>
  <c r="N1588" i="6"/>
  <c r="N1589" i="6"/>
  <c r="N1590" i="6"/>
  <c r="N1591" i="6"/>
  <c r="N1592" i="6"/>
  <c r="N1593" i="6"/>
  <c r="N1594" i="6"/>
  <c r="N1595" i="6"/>
  <c r="N1596" i="6"/>
  <c r="N1597" i="6"/>
  <c r="N1598" i="6"/>
  <c r="N1599" i="6"/>
  <c r="N1600" i="6"/>
  <c r="N1601" i="6"/>
  <c r="N1602" i="6"/>
  <c r="N1603" i="6"/>
  <c r="N1604" i="6"/>
  <c r="N1605" i="6"/>
  <c r="N1606" i="6"/>
  <c r="N1607" i="6"/>
  <c r="N1608" i="6"/>
  <c r="N1609" i="6"/>
  <c r="N1610" i="6"/>
  <c r="N1611" i="6"/>
  <c r="N1612" i="6"/>
  <c r="N1613" i="6"/>
  <c r="N1614" i="6"/>
  <c r="N1615" i="6"/>
  <c r="N1616" i="6"/>
  <c r="N1617" i="6"/>
  <c r="N1618" i="6"/>
  <c r="N1619" i="6"/>
  <c r="N1620" i="6"/>
  <c r="N1621" i="6"/>
  <c r="N1622" i="6"/>
  <c r="N1623" i="6"/>
  <c r="N1624" i="6"/>
  <c r="N1625" i="6"/>
  <c r="N1626" i="6"/>
  <c r="N1627" i="6"/>
  <c r="N1628" i="6"/>
  <c r="N1629" i="6"/>
  <c r="N1630" i="6"/>
  <c r="N1631" i="6"/>
  <c r="N1632" i="6"/>
  <c r="N1633" i="6"/>
  <c r="N1634" i="6"/>
  <c r="N1635" i="6"/>
  <c r="N1636" i="6"/>
  <c r="N1637" i="6"/>
  <c r="N1638" i="6"/>
  <c r="N1639" i="6"/>
  <c r="N1640" i="6"/>
  <c r="N1641" i="6"/>
  <c r="N1642" i="6"/>
  <c r="N1643" i="6"/>
  <c r="N1644" i="6"/>
  <c r="N1645" i="6"/>
  <c r="N1646" i="6"/>
  <c r="N1647" i="6"/>
  <c r="N1648" i="6"/>
  <c r="N1649" i="6"/>
  <c r="N1650" i="6"/>
  <c r="N1651" i="6"/>
  <c r="N1652" i="6"/>
  <c r="N1653" i="6"/>
  <c r="N1654" i="6"/>
  <c r="N1655" i="6"/>
  <c r="N1656" i="6"/>
  <c r="N1657" i="6"/>
  <c r="N1658" i="6"/>
  <c r="N1659" i="6"/>
  <c r="N1660" i="6"/>
  <c r="N1661" i="6"/>
  <c r="N1662" i="6"/>
  <c r="N1663" i="6"/>
  <c r="N1664" i="6"/>
  <c r="N1665" i="6"/>
  <c r="N1666" i="6"/>
  <c r="N1667" i="6"/>
  <c r="N1668" i="6"/>
  <c r="N1669" i="6"/>
  <c r="N1670" i="6"/>
  <c r="N1671" i="6"/>
  <c r="N1672" i="6"/>
  <c r="N1673" i="6"/>
  <c r="N1674" i="6"/>
  <c r="N1675" i="6"/>
  <c r="N1676" i="6"/>
  <c r="N1677" i="6"/>
  <c r="N1678" i="6"/>
  <c r="N1679" i="6"/>
  <c r="N1680" i="6"/>
  <c r="N1681" i="6"/>
  <c r="N1682" i="6"/>
  <c r="N1683" i="6"/>
  <c r="N1684" i="6"/>
  <c r="N1685" i="6"/>
  <c r="N1686" i="6"/>
  <c r="N1687" i="6"/>
  <c r="N1688" i="6"/>
  <c r="N1689" i="6"/>
  <c r="N1690" i="6"/>
  <c r="N1691" i="6"/>
  <c r="N1692" i="6"/>
  <c r="N1693" i="6"/>
  <c r="N1694" i="6"/>
  <c r="N1695" i="6"/>
  <c r="N1696" i="6"/>
  <c r="N1697" i="6"/>
  <c r="N1698" i="6"/>
  <c r="N1699" i="6"/>
  <c r="N1700" i="6"/>
  <c r="N1701" i="6"/>
  <c r="N1702" i="6"/>
  <c r="N1703" i="6"/>
  <c r="N1704" i="6"/>
  <c r="N1705" i="6"/>
  <c r="N1706" i="6"/>
  <c r="N1707" i="6"/>
  <c r="N1708" i="6"/>
  <c r="N1709" i="6"/>
  <c r="N1710" i="6"/>
  <c r="N1711" i="6"/>
  <c r="N1712" i="6"/>
  <c r="N1713" i="6"/>
  <c r="N1714" i="6"/>
  <c r="N1715" i="6"/>
  <c r="N1716" i="6"/>
  <c r="N1717" i="6"/>
  <c r="N1718" i="6"/>
  <c r="N1719" i="6"/>
  <c r="N1720" i="6"/>
  <c r="N1721" i="6"/>
  <c r="N1722" i="6"/>
  <c r="N1723" i="6"/>
  <c r="N1724" i="6"/>
  <c r="N1725" i="6"/>
  <c r="N1726" i="6"/>
  <c r="N1727" i="6"/>
  <c r="N1728" i="6"/>
  <c r="N1729" i="6"/>
  <c r="N1730" i="6"/>
  <c r="N1731" i="6"/>
  <c r="N1732" i="6"/>
  <c r="N1733" i="6"/>
  <c r="N1734" i="6"/>
  <c r="N1735" i="6"/>
  <c r="N1736" i="6"/>
  <c r="N1737" i="6"/>
  <c r="N1738" i="6"/>
  <c r="N1739" i="6"/>
  <c r="N1740" i="6"/>
  <c r="N1741" i="6"/>
  <c r="N1742" i="6"/>
  <c r="N1743" i="6"/>
  <c r="N1744" i="6"/>
  <c r="N1745" i="6"/>
  <c r="N1746" i="6"/>
  <c r="N1747" i="6"/>
  <c r="N1748" i="6"/>
  <c r="N1749" i="6"/>
  <c r="N1750" i="6"/>
  <c r="N1751" i="6"/>
  <c r="N1752" i="6"/>
  <c r="N1753" i="6"/>
  <c r="N1754" i="6"/>
  <c r="N1755" i="6"/>
  <c r="N1756" i="6"/>
  <c r="N1757" i="6"/>
  <c r="N1758" i="6"/>
  <c r="N1759" i="6"/>
  <c r="N1760" i="6"/>
  <c r="N1761" i="6"/>
  <c r="N1762" i="6"/>
  <c r="N1763" i="6"/>
  <c r="N1764" i="6"/>
  <c r="N1765" i="6"/>
  <c r="N1766" i="6"/>
  <c r="N1767" i="6"/>
  <c r="N1768" i="6"/>
  <c r="N1769" i="6"/>
  <c r="N1770" i="6"/>
  <c r="N1771" i="6"/>
  <c r="N1772" i="6"/>
  <c r="N1773" i="6"/>
  <c r="N1774" i="6"/>
  <c r="N1775" i="6"/>
  <c r="N1776" i="6"/>
  <c r="N1777" i="6"/>
  <c r="N1778" i="6"/>
  <c r="N1779" i="6"/>
  <c r="N1780" i="6"/>
  <c r="N1781" i="6"/>
  <c r="N1782" i="6"/>
  <c r="N1783" i="6"/>
  <c r="N1784" i="6"/>
  <c r="N1785" i="6"/>
  <c r="N1786" i="6"/>
  <c r="N1787" i="6"/>
  <c r="N1788" i="6"/>
  <c r="N1789" i="6"/>
  <c r="N1790" i="6"/>
  <c r="N1791" i="6"/>
  <c r="N1792" i="6"/>
  <c r="N1793" i="6"/>
  <c r="N1794" i="6"/>
  <c r="N1795" i="6"/>
  <c r="N1796" i="6"/>
  <c r="N1797" i="6"/>
  <c r="N1798" i="6"/>
  <c r="N1799" i="6"/>
  <c r="N1800" i="6"/>
  <c r="N1801" i="6"/>
  <c r="N1802" i="6"/>
  <c r="N1803" i="6"/>
  <c r="N1804" i="6"/>
  <c r="N1805" i="6"/>
  <c r="N1806" i="6"/>
  <c r="N1807" i="6"/>
  <c r="N1808" i="6"/>
  <c r="N1809" i="6"/>
  <c r="N1810" i="6"/>
  <c r="N1811" i="6"/>
  <c r="N1812" i="6"/>
  <c r="N1813" i="6"/>
  <c r="N1814" i="6"/>
  <c r="N1815" i="6"/>
  <c r="N1816" i="6"/>
  <c r="N1817" i="6"/>
  <c r="N1818" i="6"/>
  <c r="N1819" i="6"/>
  <c r="N1820" i="6"/>
  <c r="N1821" i="6"/>
  <c r="N1822" i="6"/>
  <c r="N1823" i="6"/>
  <c r="N1824" i="6"/>
  <c r="N1825" i="6"/>
  <c r="N1826" i="6"/>
  <c r="N1827" i="6"/>
  <c r="N1828" i="6"/>
  <c r="N1829" i="6"/>
  <c r="N1830" i="6"/>
  <c r="N1831" i="6"/>
  <c r="N1832" i="6"/>
  <c r="N1833" i="6"/>
  <c r="N1834" i="6"/>
  <c r="N1835" i="6"/>
  <c r="N1836" i="6"/>
  <c r="N1837" i="6"/>
  <c r="N1838" i="6"/>
  <c r="N1839" i="6"/>
  <c r="N1840" i="6"/>
  <c r="N1841" i="6"/>
  <c r="N1842" i="6"/>
  <c r="N1843" i="6"/>
  <c r="N1844" i="6"/>
  <c r="N1845" i="6"/>
  <c r="N1846" i="6"/>
  <c r="N1847" i="6"/>
  <c r="N1848" i="6"/>
  <c r="N1849" i="6"/>
  <c r="N1850" i="6"/>
  <c r="N1851" i="6"/>
  <c r="N1852" i="6"/>
  <c r="N1853" i="6"/>
  <c r="N1854" i="6"/>
  <c r="N1855" i="6"/>
  <c r="N1856" i="6"/>
  <c r="N1857" i="6"/>
  <c r="N1858" i="6"/>
  <c r="N1859" i="6"/>
  <c r="N1860" i="6"/>
  <c r="N1861" i="6"/>
  <c r="N1862" i="6"/>
  <c r="N1863" i="6"/>
  <c r="N1864" i="6"/>
  <c r="N1865" i="6"/>
  <c r="N1866" i="6"/>
  <c r="N1867" i="6"/>
  <c r="N1868" i="6"/>
  <c r="N1869" i="6"/>
  <c r="N1870" i="6"/>
  <c r="N1871" i="6"/>
  <c r="N1872" i="6"/>
  <c r="N1873" i="6"/>
  <c r="N1874" i="6"/>
  <c r="N1875" i="6"/>
  <c r="N1876" i="6"/>
  <c r="N1877" i="6"/>
  <c r="N1878" i="6"/>
  <c r="N1879" i="6"/>
  <c r="N1880" i="6"/>
  <c r="N1881" i="6"/>
  <c r="N1882" i="6"/>
  <c r="N1883" i="6"/>
  <c r="N1884" i="6"/>
  <c r="N1885" i="6"/>
  <c r="N1886" i="6"/>
  <c r="N1887" i="6"/>
  <c r="N1888" i="6"/>
  <c r="N1889" i="6"/>
  <c r="N1890" i="6"/>
  <c r="N1891" i="6"/>
  <c r="N1892" i="6"/>
  <c r="N1893" i="6"/>
  <c r="N1894" i="6"/>
  <c r="N1895" i="6"/>
  <c r="N1896" i="6"/>
  <c r="N1897" i="6"/>
  <c r="N1898" i="6"/>
  <c r="N1899" i="6"/>
  <c r="N1900" i="6"/>
  <c r="N1901" i="6"/>
  <c r="N1902" i="6"/>
  <c r="N1903" i="6"/>
  <c r="N1904" i="6"/>
  <c r="N1905" i="6"/>
  <c r="N1906" i="6"/>
  <c r="N1907" i="6"/>
  <c r="N1908" i="6"/>
  <c r="N1909" i="6"/>
  <c r="N1910" i="6"/>
  <c r="N1911" i="6"/>
  <c r="N1912" i="6"/>
  <c r="N1913" i="6"/>
  <c r="N1914" i="6"/>
  <c r="N1915" i="6"/>
  <c r="N1916" i="6"/>
  <c r="N1917" i="6"/>
  <c r="N1918" i="6"/>
  <c r="N1919" i="6"/>
  <c r="N1920" i="6"/>
  <c r="N1921" i="6"/>
  <c r="N1922" i="6"/>
  <c r="N1923" i="6"/>
  <c r="N1924" i="6"/>
  <c r="N1925" i="6"/>
  <c r="N1926" i="6"/>
  <c r="N1927" i="6"/>
  <c r="N1928" i="6"/>
  <c r="N1929" i="6"/>
  <c r="N1930" i="6"/>
  <c r="N1931" i="6"/>
  <c r="N1932" i="6"/>
  <c r="N1933" i="6"/>
  <c r="N1934" i="6"/>
  <c r="N1935" i="6"/>
  <c r="N1936" i="6"/>
  <c r="N1937" i="6"/>
  <c r="N1938" i="6"/>
  <c r="N1939" i="6"/>
  <c r="N1940" i="6"/>
  <c r="N1941" i="6"/>
  <c r="N1942" i="6"/>
  <c r="N1943" i="6"/>
  <c r="N1944" i="6"/>
  <c r="N1945" i="6"/>
  <c r="N1946" i="6"/>
  <c r="N1947" i="6"/>
  <c r="N1948" i="6"/>
  <c r="N1949" i="6"/>
  <c r="N1950" i="6"/>
  <c r="N1951" i="6"/>
  <c r="N1952" i="6"/>
  <c r="N1953" i="6"/>
  <c r="N1954" i="6"/>
  <c r="N1955" i="6"/>
  <c r="N1956" i="6"/>
  <c r="N1957" i="6"/>
  <c r="N1958" i="6"/>
  <c r="N1959" i="6"/>
  <c r="N1960" i="6"/>
  <c r="N1961" i="6"/>
  <c r="N1962" i="6"/>
  <c r="N1963" i="6"/>
  <c r="N1964" i="6"/>
  <c r="N1965" i="6"/>
  <c r="N1966" i="6"/>
  <c r="N1967" i="6"/>
  <c r="N1968" i="6"/>
  <c r="N1969" i="6"/>
  <c r="N1970" i="6"/>
  <c r="N1971" i="6"/>
  <c r="N1972" i="6"/>
  <c r="N1973" i="6"/>
  <c r="N1974" i="6"/>
  <c r="N1975" i="6"/>
  <c r="N1976" i="6"/>
  <c r="N1977" i="6"/>
  <c r="N1978" i="6"/>
  <c r="N1979" i="6"/>
  <c r="N1980" i="6"/>
  <c r="N1981" i="6"/>
  <c r="N1982" i="6"/>
  <c r="N1983" i="6"/>
  <c r="N1984" i="6"/>
  <c r="N1985" i="6"/>
  <c r="N1986" i="6"/>
  <c r="N1987" i="6"/>
  <c r="N1988" i="6"/>
  <c r="N1989" i="6"/>
  <c r="N1990" i="6"/>
  <c r="N1991" i="6"/>
  <c r="N1992" i="6"/>
  <c r="N1993" i="6"/>
  <c r="N1994" i="6"/>
  <c r="N1995" i="6"/>
  <c r="N1996" i="6"/>
  <c r="N1997" i="6"/>
  <c r="N1998" i="6"/>
  <c r="N1999" i="6"/>
  <c r="N2000" i="6"/>
  <c r="N2001" i="6"/>
  <c r="N2002" i="6"/>
  <c r="N2003" i="6"/>
  <c r="N2004" i="6"/>
  <c r="N2005" i="6"/>
  <c r="N2006" i="6"/>
  <c r="N2007" i="6"/>
  <c r="N2008" i="6"/>
  <c r="N2009" i="6"/>
  <c r="N2010" i="6"/>
  <c r="N2011" i="6"/>
  <c r="N2012" i="6"/>
  <c r="N2013" i="6"/>
  <c r="N2014" i="6"/>
  <c r="N2015" i="6"/>
  <c r="N2016" i="6"/>
  <c r="N2017" i="6"/>
  <c r="N2018" i="6"/>
  <c r="N2019" i="6"/>
  <c r="N2020" i="6"/>
  <c r="N2021" i="6"/>
  <c r="N2022" i="6"/>
  <c r="N2023" i="6"/>
  <c r="N2024" i="6"/>
  <c r="N2025" i="6"/>
  <c r="N2026" i="6"/>
  <c r="N2027" i="6"/>
  <c r="N2028" i="6"/>
  <c r="N2029" i="6"/>
  <c r="N2030" i="6"/>
  <c r="N2031" i="6"/>
  <c r="N2032" i="6"/>
  <c r="N2033" i="6"/>
  <c r="N2034" i="6"/>
  <c r="N2035" i="6"/>
  <c r="N2036" i="6"/>
  <c r="N2037" i="6"/>
  <c r="N2038" i="6"/>
  <c r="N2039" i="6"/>
  <c r="N2040" i="6"/>
  <c r="N2041" i="6"/>
  <c r="N2042" i="6"/>
  <c r="N2043" i="6"/>
  <c r="N2044" i="6"/>
  <c r="N2045" i="6"/>
  <c r="N2046" i="6"/>
  <c r="N2047" i="6"/>
  <c r="N2048" i="6"/>
  <c r="N2049" i="6"/>
  <c r="N2050" i="6"/>
  <c r="N2051" i="6"/>
  <c r="N2052" i="6"/>
  <c r="N2053" i="6"/>
  <c r="N2054" i="6"/>
  <c r="N2055" i="6"/>
  <c r="N2056" i="6"/>
  <c r="N2057" i="6"/>
  <c r="N2058" i="6"/>
  <c r="N2059" i="6"/>
  <c r="N2060" i="6"/>
  <c r="N2061" i="6"/>
  <c r="N2062" i="6"/>
  <c r="N2063" i="6"/>
  <c r="N2064" i="6"/>
  <c r="N2065" i="6"/>
  <c r="N2066" i="6"/>
  <c r="N2067" i="6"/>
  <c r="N2068" i="6"/>
  <c r="N2069" i="6"/>
  <c r="N2070" i="6"/>
  <c r="N2071" i="6"/>
  <c r="N2072" i="6"/>
  <c r="N2073" i="6"/>
  <c r="N2074" i="6"/>
  <c r="N2075" i="6"/>
  <c r="N2076" i="6"/>
  <c r="N2077" i="6"/>
  <c r="N2078" i="6"/>
  <c r="N2079" i="6"/>
  <c r="N2080" i="6"/>
  <c r="N2081" i="6"/>
  <c r="N2082" i="6"/>
  <c r="N2083" i="6"/>
  <c r="N2084" i="6"/>
  <c r="N2085" i="6"/>
  <c r="N2086" i="6"/>
  <c r="N2087" i="6"/>
  <c r="N2088" i="6"/>
  <c r="N2089" i="6"/>
  <c r="N2090" i="6"/>
  <c r="N2091" i="6"/>
  <c r="N2092" i="6"/>
  <c r="N2093" i="6"/>
  <c r="N2094" i="6"/>
  <c r="N2095" i="6"/>
  <c r="N2096" i="6"/>
  <c r="N2097" i="6"/>
  <c r="N2098" i="6"/>
  <c r="N2099" i="6"/>
  <c r="N2100" i="6"/>
  <c r="N2101" i="6"/>
  <c r="N2102" i="6"/>
  <c r="N2103" i="6"/>
  <c r="N2104" i="6"/>
  <c r="N2105" i="6"/>
  <c r="N2106" i="6"/>
  <c r="N2107" i="6"/>
  <c r="N2" i="6"/>
  <c r="C3" i="5" l="1"/>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 i="5"/>
  <c r="B2" i="5" l="1"/>
  <c r="B3" i="5" l="1"/>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B1095" i="5"/>
  <c r="B1096" i="5"/>
  <c r="B1097" i="5"/>
  <c r="B1098" i="5"/>
  <c r="B1099" i="5"/>
  <c r="B1100" i="5"/>
  <c r="B1101" i="5"/>
  <c r="B1102" i="5"/>
  <c r="B1103" i="5"/>
  <c r="B1104" i="5"/>
  <c r="B1105" i="5"/>
  <c r="B1106" i="5"/>
  <c r="B1107" i="5"/>
  <c r="B1108" i="5"/>
  <c r="B1109" i="5"/>
  <c r="B1110" i="5"/>
  <c r="B1111" i="5"/>
  <c r="B1112" i="5"/>
  <c r="B1113" i="5"/>
  <c r="B1114" i="5"/>
  <c r="B1115" i="5"/>
  <c r="B1116" i="5"/>
  <c r="B1117" i="5"/>
  <c r="B1118" i="5"/>
  <c r="B1119" i="5"/>
  <c r="B1120" i="5"/>
  <c r="B1121" i="5"/>
  <c r="B1122" i="5"/>
  <c r="B1123" i="5"/>
  <c r="B1124" i="5"/>
  <c r="B1125" i="5"/>
  <c r="B1126" i="5"/>
  <c r="B1127" i="5"/>
  <c r="B1128" i="5"/>
  <c r="B1129" i="5"/>
  <c r="B1130" i="5"/>
  <c r="B1131"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61" i="5"/>
  <c r="B1162" i="5"/>
  <c r="B1163" i="5"/>
  <c r="B1164" i="5"/>
  <c r="B1165" i="5"/>
  <c r="B1166" i="5"/>
  <c r="B1167" i="5"/>
  <c r="B1168" i="5"/>
  <c r="B1169" i="5"/>
  <c r="B1170" i="5"/>
  <c r="B1171" i="5"/>
  <c r="B1172" i="5"/>
  <c r="B1173" i="5"/>
  <c r="B1174" i="5"/>
  <c r="B1175" i="5"/>
  <c r="B1176" i="5"/>
  <c r="B1177" i="5"/>
  <c r="B1178" i="5"/>
  <c r="B1179" i="5"/>
  <c r="B1180" i="5"/>
  <c r="B1181" i="5"/>
  <c r="B1182" i="5"/>
  <c r="B1183" i="5"/>
  <c r="B1184" i="5"/>
  <c r="B1185" i="5"/>
  <c r="B1186" i="5"/>
  <c r="B1187" i="5"/>
  <c r="B1188" i="5"/>
  <c r="B1189" i="5"/>
  <c r="B1190" i="5"/>
  <c r="B1191" i="5"/>
  <c r="B1192" i="5"/>
  <c r="B1193" i="5"/>
  <c r="B1194" i="5"/>
  <c r="B1195" i="5"/>
  <c r="B1196" i="5"/>
  <c r="B1197" i="5"/>
  <c r="B1198" i="5"/>
  <c r="B1199" i="5"/>
  <c r="B1200" i="5"/>
  <c r="B1201" i="5"/>
  <c r="B1202"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234" i="5"/>
  <c r="B1235" i="5"/>
  <c r="B1236" i="5"/>
  <c r="B1237" i="5"/>
  <c r="B1238" i="5"/>
  <c r="B1239" i="5"/>
  <c r="B1240" i="5"/>
  <c r="B1241" i="5"/>
  <c r="B1242" i="5"/>
  <c r="B1243" i="5"/>
  <c r="B1244" i="5"/>
  <c r="B1245" i="5"/>
  <c r="B1246" i="5"/>
  <c r="B1247" i="5"/>
  <c r="B1248" i="5"/>
  <c r="B1249" i="5"/>
  <c r="B1250" i="5"/>
  <c r="B1251" i="5"/>
  <c r="B1252" i="5"/>
  <c r="B1253" i="5"/>
  <c r="B1254" i="5"/>
  <c r="B1255" i="5"/>
  <c r="B1256" i="5"/>
  <c r="B1257" i="5"/>
  <c r="B1258" i="5"/>
  <c r="B1259" i="5"/>
  <c r="B1260" i="5"/>
  <c r="B1261" i="5"/>
  <c r="B1262" i="5"/>
  <c r="B1263" i="5"/>
  <c r="B1264" i="5"/>
  <c r="B1265" i="5"/>
  <c r="B1266" i="5"/>
  <c r="B1267" i="5"/>
  <c r="B1268" i="5"/>
  <c r="B1269" i="5"/>
  <c r="B1270" i="5"/>
  <c r="B1271" i="5"/>
  <c r="B1272" i="5"/>
  <c r="B1273"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20" i="5"/>
  <c r="B1321" i="5"/>
  <c r="B1322" i="5"/>
  <c r="B1323" i="5"/>
  <c r="B1324" i="5"/>
  <c r="B1325" i="5"/>
  <c r="B1326" i="5"/>
  <c r="B1327" i="5"/>
  <c r="B1328" i="5"/>
  <c r="B1329" i="5"/>
  <c r="B1330" i="5"/>
  <c r="B1331" i="5"/>
  <c r="B1332" i="5"/>
  <c r="B1333" i="5"/>
  <c r="B1334" i="5"/>
  <c r="B1335" i="5"/>
  <c r="B1336" i="5"/>
  <c r="B1337" i="5"/>
  <c r="B1338" i="5"/>
  <c r="B1339" i="5"/>
  <c r="B1340" i="5"/>
  <c r="B1341" i="5"/>
  <c r="B1342" i="5"/>
  <c r="B1343" i="5"/>
  <c r="B1344"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5" i="5"/>
  <c r="B1386" i="5"/>
  <c r="B1387" i="5"/>
  <c r="B1388" i="5"/>
  <c r="B1389" i="5"/>
  <c r="B1390" i="5"/>
  <c r="B1391" i="5"/>
  <c r="B1392" i="5"/>
  <c r="B1393" i="5"/>
  <c r="B1394" i="5"/>
  <c r="B1395" i="5"/>
  <c r="B1396" i="5"/>
  <c r="B1397" i="5"/>
  <c r="B1398" i="5"/>
  <c r="B1399" i="5"/>
  <c r="B1400" i="5"/>
  <c r="B1401" i="5"/>
  <c r="B1402" i="5"/>
  <c r="B1403" i="5"/>
  <c r="B1404" i="5"/>
  <c r="B1405" i="5"/>
  <c r="B1406" i="5"/>
  <c r="B1407" i="5"/>
  <c r="B1408" i="5"/>
  <c r="B1409" i="5"/>
  <c r="B1410" i="5"/>
  <c r="B1411" i="5"/>
  <c r="B1412" i="5"/>
  <c r="B1413" i="5"/>
  <c r="B1414" i="5"/>
  <c r="B1415" i="5"/>
  <c r="B1416" i="5"/>
  <c r="B1417" i="5"/>
  <c r="B1418" i="5"/>
  <c r="B1419" i="5"/>
  <c r="B1420" i="5"/>
  <c r="B1421" i="5"/>
  <c r="B1422" i="5"/>
  <c r="B1423" i="5"/>
  <c r="B1424" i="5"/>
  <c r="B1425" i="5"/>
  <c r="B1426" i="5"/>
  <c r="B1427" i="5"/>
  <c r="B1428" i="5"/>
  <c r="B1429" i="5"/>
  <c r="B1430" i="5"/>
  <c r="B1431" i="5"/>
  <c r="B1432" i="5"/>
  <c r="B1433" i="5"/>
  <c r="B1434" i="5"/>
  <c r="B1435" i="5"/>
  <c r="B1436" i="5"/>
  <c r="B1437" i="5"/>
  <c r="B1438" i="5"/>
  <c r="B1439" i="5"/>
  <c r="B1440" i="5"/>
  <c r="B1441" i="5"/>
  <c r="B1442" i="5"/>
  <c r="B1443" i="5"/>
  <c r="B1444" i="5"/>
  <c r="B1445" i="5"/>
  <c r="B1446" i="5"/>
  <c r="B1447" i="5"/>
  <c r="B1448" i="5"/>
  <c r="B1449" i="5"/>
  <c r="B1450" i="5"/>
  <c r="B1451" i="5"/>
  <c r="B1452" i="5"/>
  <c r="B1453" i="5"/>
  <c r="B1454" i="5"/>
  <c r="B1455" i="5"/>
  <c r="B1456"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1482" i="5"/>
  <c r="B1483" i="5"/>
  <c r="B1484" i="5"/>
  <c r="B1485" i="5"/>
  <c r="B1486"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7"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7" i="5"/>
  <c r="B1558" i="5"/>
  <c r="B1559" i="5"/>
  <c r="B1560" i="5"/>
  <c r="B1561" i="5"/>
  <c r="B1562" i="5"/>
  <c r="B1563" i="5"/>
  <c r="B1564" i="5"/>
  <c r="B1565" i="5"/>
  <c r="B1566" i="5"/>
  <c r="B1567" i="5"/>
  <c r="B1568" i="5"/>
  <c r="B1569" i="5"/>
  <c r="B1570" i="5"/>
  <c r="B1571" i="5"/>
  <c r="B1572" i="5"/>
  <c r="B1573" i="5"/>
  <c r="B1574" i="5"/>
  <c r="B1575" i="5"/>
  <c r="B1576" i="5"/>
  <c r="B1577" i="5"/>
  <c r="B1578" i="5"/>
  <c r="B1579" i="5"/>
  <c r="B1580" i="5"/>
  <c r="B1581" i="5"/>
  <c r="B1582" i="5"/>
  <c r="B1583" i="5"/>
  <c r="B1584" i="5"/>
  <c r="B1585" i="5"/>
  <c r="B1586" i="5"/>
  <c r="B1587" i="5"/>
  <c r="B1588" i="5"/>
  <c r="B1589" i="5"/>
  <c r="B1590" i="5"/>
  <c r="B1591" i="5"/>
  <c r="B1592" i="5"/>
  <c r="B1593" i="5"/>
  <c r="B1594" i="5"/>
  <c r="B1595" i="5"/>
  <c r="B1596" i="5"/>
  <c r="B1597" i="5"/>
  <c r="B1598" i="5"/>
  <c r="B1599" i="5"/>
  <c r="B1600" i="5"/>
  <c r="B1601" i="5"/>
  <c r="B1602" i="5"/>
  <c r="B1603" i="5"/>
  <c r="B1604" i="5"/>
  <c r="B1605" i="5"/>
  <c r="B1606" i="5"/>
  <c r="B1607" i="5"/>
  <c r="B1608" i="5"/>
  <c r="B1609" i="5"/>
  <c r="B1610" i="5"/>
  <c r="B1611" i="5"/>
  <c r="B1612" i="5"/>
  <c r="B1613" i="5"/>
  <c r="B1614" i="5"/>
  <c r="B1615" i="5"/>
  <c r="B1616" i="5"/>
  <c r="B1617" i="5"/>
  <c r="B1618" i="5"/>
  <c r="B1619" i="5"/>
  <c r="B1620" i="5"/>
  <c r="B1621" i="5"/>
  <c r="B1622" i="5"/>
  <c r="B1623" i="5"/>
  <c r="B1624" i="5"/>
  <c r="B1625" i="5"/>
  <c r="B1626" i="5"/>
  <c r="B1627" i="5"/>
  <c r="B1628" i="5"/>
  <c r="B1629" i="5"/>
  <c r="B1630" i="5"/>
  <c r="B1631" i="5"/>
  <c r="B1632" i="5"/>
  <c r="B1633" i="5"/>
  <c r="B1634" i="5"/>
  <c r="B1635" i="5"/>
  <c r="B1636" i="5"/>
  <c r="B1637" i="5"/>
  <c r="B1638" i="5"/>
  <c r="B1639" i="5"/>
  <c r="B1640" i="5"/>
  <c r="B1641" i="5"/>
  <c r="B1642" i="5"/>
  <c r="B1643" i="5"/>
  <c r="B1644" i="5"/>
  <c r="B1645" i="5"/>
  <c r="B1646" i="5"/>
  <c r="B1647" i="5"/>
  <c r="B1648" i="5"/>
  <c r="B1649" i="5"/>
  <c r="B1650" i="5"/>
  <c r="B1651" i="5"/>
  <c r="B1652" i="5"/>
  <c r="B1653" i="5"/>
  <c r="B1654" i="5"/>
  <c r="B1655" i="5"/>
  <c r="B1656" i="5"/>
  <c r="B1657" i="5"/>
  <c r="B1658" i="5"/>
  <c r="B1659" i="5"/>
  <c r="B1660" i="5"/>
  <c r="B1661" i="5"/>
  <c r="B1662" i="5"/>
  <c r="B1663" i="5"/>
  <c r="B1664" i="5"/>
  <c r="B1665" i="5"/>
  <c r="B1666" i="5"/>
  <c r="B1667" i="5"/>
  <c r="B1668" i="5"/>
  <c r="B1669" i="5"/>
  <c r="B1670" i="5"/>
  <c r="B1671" i="5"/>
  <c r="B1672" i="5"/>
  <c r="B1673" i="5"/>
  <c r="B1674" i="5"/>
  <c r="B1675" i="5"/>
  <c r="B1676" i="5"/>
  <c r="B1677" i="5"/>
  <c r="B1678" i="5"/>
  <c r="B1679" i="5"/>
  <c r="B1680" i="5"/>
  <c r="B1681" i="5"/>
  <c r="B1682" i="5"/>
  <c r="B1683" i="5"/>
  <c r="B1684" i="5"/>
  <c r="B1685" i="5"/>
  <c r="B1686" i="5"/>
  <c r="B1687" i="5"/>
  <c r="B1688" i="5"/>
  <c r="B1689" i="5"/>
  <c r="B1690" i="5"/>
  <c r="B1691" i="5"/>
  <c r="B1692" i="5"/>
  <c r="B1693" i="5"/>
  <c r="B1694" i="5"/>
  <c r="B1695" i="5"/>
  <c r="B1696" i="5"/>
  <c r="B1697" i="5"/>
  <c r="B1698" i="5"/>
  <c r="B1699" i="5"/>
  <c r="B1700" i="5"/>
  <c r="B1701" i="5"/>
  <c r="B1702" i="5"/>
  <c r="B1703" i="5"/>
  <c r="B1704" i="5"/>
  <c r="B1705" i="5"/>
  <c r="B1706" i="5"/>
  <c r="B1707" i="5"/>
  <c r="B1708" i="5"/>
  <c r="B1709" i="5"/>
  <c r="B1710" i="5"/>
  <c r="B1711" i="5"/>
  <c r="B1712" i="5"/>
  <c r="B1713" i="5"/>
  <c r="B1714" i="5"/>
  <c r="B1715" i="5"/>
  <c r="B1716" i="5"/>
  <c r="B1717" i="5"/>
  <c r="B1718" i="5"/>
  <c r="B1719" i="5"/>
  <c r="B1720" i="5"/>
  <c r="B1721" i="5"/>
  <c r="B1722" i="5"/>
  <c r="B1723" i="5"/>
  <c r="B1724" i="5"/>
  <c r="B1725" i="5"/>
  <c r="B1726" i="5"/>
  <c r="B1727" i="5"/>
  <c r="B1728" i="5"/>
  <c r="B1729" i="5"/>
  <c r="B1730" i="5"/>
  <c r="B1731" i="5"/>
  <c r="B1732" i="5"/>
  <c r="B1733" i="5"/>
  <c r="B1734" i="5"/>
  <c r="B1735" i="5"/>
  <c r="B1736" i="5"/>
  <c r="B1737" i="5"/>
  <c r="B1738" i="5"/>
  <c r="B1739" i="5"/>
  <c r="B1740" i="5"/>
  <c r="B1741" i="5"/>
  <c r="B1742" i="5"/>
  <c r="B1743" i="5"/>
  <c r="B1744" i="5"/>
  <c r="B1745" i="5"/>
  <c r="B1746" i="5"/>
  <c r="B1747"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71" i="5"/>
  <c r="B1772" i="5"/>
  <c r="B1773" i="5"/>
  <c r="B1774" i="5"/>
  <c r="B1775" i="5"/>
  <c r="B1776" i="5"/>
  <c r="B1777" i="5"/>
  <c r="B1778" i="5"/>
  <c r="B1779" i="5"/>
  <c r="B1780" i="5"/>
  <c r="B1781" i="5"/>
  <c r="B1782" i="5"/>
  <c r="B1783" i="5"/>
  <c r="B1784" i="5"/>
  <c r="B1785" i="5"/>
  <c r="B1786" i="5"/>
  <c r="B1787" i="5"/>
  <c r="B1788" i="5"/>
  <c r="B1789" i="5"/>
  <c r="B1790" i="5"/>
  <c r="B1791" i="5"/>
  <c r="B1792" i="5"/>
  <c r="B1793" i="5"/>
  <c r="B1794" i="5"/>
  <c r="B1795" i="5"/>
  <c r="B1796" i="5"/>
  <c r="B1797" i="5"/>
  <c r="B1798" i="5"/>
  <c r="B1799" i="5"/>
  <c r="B1800" i="5"/>
  <c r="B1801" i="5"/>
  <c r="B1802" i="5"/>
  <c r="B1803" i="5"/>
  <c r="B1804" i="5"/>
  <c r="B1805" i="5"/>
  <c r="B1806" i="5"/>
  <c r="B1807" i="5"/>
  <c r="B1808" i="5"/>
  <c r="B1809" i="5"/>
  <c r="B1810" i="5"/>
  <c r="B1811" i="5"/>
  <c r="B1812" i="5"/>
  <c r="B1813" i="5"/>
  <c r="B1814" i="5"/>
  <c r="B1815" i="5"/>
  <c r="B1816" i="5"/>
  <c r="B1817" i="5"/>
  <c r="B1818" i="5"/>
  <c r="B1819" i="5"/>
  <c r="B1820" i="5"/>
  <c r="B1821" i="5"/>
  <c r="B1822" i="5"/>
  <c r="B1823" i="5"/>
  <c r="B1824" i="5"/>
  <c r="B1825" i="5"/>
  <c r="B1826" i="5"/>
  <c r="B1827" i="5"/>
  <c r="B1828" i="5"/>
  <c r="B1829" i="5"/>
  <c r="B1830" i="5"/>
  <c r="B1831" i="5"/>
  <c r="B1832" i="5"/>
  <c r="B1833" i="5"/>
  <c r="B1834" i="5"/>
  <c r="B1835" i="5"/>
  <c r="B1836" i="5"/>
  <c r="B1837" i="5"/>
  <c r="B1838" i="5"/>
  <c r="B1839" i="5"/>
  <c r="B1840" i="5"/>
  <c r="B1841" i="5"/>
  <c r="B1842" i="5"/>
  <c r="B1843" i="5"/>
  <c r="B1844" i="5"/>
  <c r="B1845" i="5"/>
  <c r="B1846" i="5"/>
  <c r="B1847" i="5"/>
  <c r="B1848" i="5"/>
  <c r="B1849" i="5"/>
  <c r="B1850" i="5"/>
  <c r="B1851" i="5"/>
  <c r="B1852" i="5"/>
  <c r="B1853" i="5"/>
  <c r="B1854" i="5"/>
  <c r="B1855" i="5"/>
  <c r="B1856" i="5"/>
  <c r="B1857" i="5"/>
  <c r="B1858" i="5"/>
  <c r="B1859" i="5"/>
  <c r="B1860" i="5"/>
  <c r="B1861" i="5"/>
  <c r="B1862" i="5"/>
  <c r="B1863" i="5"/>
  <c r="B1864" i="5"/>
  <c r="B1865" i="5"/>
  <c r="B1866" i="5"/>
  <c r="B1867" i="5"/>
  <c r="B1868" i="5"/>
  <c r="B1869" i="5"/>
  <c r="B1870" i="5"/>
  <c r="B1871" i="5"/>
  <c r="B1872" i="5"/>
  <c r="B1873" i="5"/>
  <c r="B1874" i="5"/>
  <c r="B1875" i="5"/>
  <c r="B1876" i="5"/>
  <c r="B1877" i="5"/>
  <c r="B1878" i="5"/>
  <c r="B1879" i="5"/>
  <c r="B1880" i="5"/>
  <c r="B1881" i="5"/>
  <c r="B1882" i="5"/>
  <c r="B1883" i="5"/>
  <c r="B1884" i="5"/>
  <c r="B1885" i="5"/>
  <c r="B1886" i="5"/>
  <c r="B1887" i="5"/>
  <c r="B1888" i="5"/>
  <c r="B1889" i="5"/>
  <c r="B1890" i="5"/>
  <c r="B1891" i="5"/>
  <c r="B1892" i="5"/>
  <c r="B1893" i="5"/>
  <c r="B1894" i="5"/>
  <c r="B1895" i="5"/>
  <c r="B1896" i="5"/>
  <c r="B1897" i="5"/>
  <c r="B1898" i="5"/>
  <c r="B1899" i="5"/>
  <c r="B1900" i="5"/>
  <c r="B1901" i="5"/>
  <c r="B1902" i="5"/>
  <c r="B1903" i="5"/>
  <c r="B1904" i="5"/>
  <c r="B1905" i="5"/>
  <c r="B1906" i="5"/>
  <c r="B1907" i="5"/>
  <c r="B1908" i="5"/>
  <c r="B1909" i="5"/>
  <c r="B1910" i="5"/>
  <c r="B1911" i="5"/>
  <c r="B1912" i="5"/>
  <c r="B1913" i="5"/>
  <c r="B1914" i="5"/>
  <c r="B1915" i="5"/>
  <c r="B1916" i="5"/>
  <c r="B1917" i="5"/>
  <c r="B1918" i="5"/>
  <c r="B1919" i="5"/>
  <c r="B1920" i="5"/>
  <c r="B1921" i="5"/>
  <c r="B1922" i="5"/>
  <c r="B1923" i="5"/>
  <c r="B1924" i="5"/>
  <c r="B1925" i="5"/>
  <c r="B1926" i="5"/>
  <c r="B1927" i="5"/>
  <c r="B1928" i="5"/>
  <c r="B1929" i="5"/>
  <c r="B1930" i="5"/>
  <c r="B1931" i="5"/>
  <c r="B1932" i="5"/>
  <c r="B1933" i="5"/>
  <c r="B1934" i="5"/>
  <c r="B1935" i="5"/>
  <c r="B1936" i="5"/>
  <c r="B1937" i="5"/>
  <c r="B1938" i="5"/>
  <c r="B1939" i="5"/>
  <c r="B1940" i="5"/>
  <c r="B1941" i="5"/>
  <c r="B1942" i="5"/>
  <c r="B1943" i="5"/>
  <c r="B1944" i="5"/>
  <c r="B1945" i="5"/>
  <c r="B1946" i="5"/>
  <c r="B1947" i="5"/>
  <c r="B1948" i="5"/>
  <c r="B1949" i="5"/>
  <c r="B1950" i="5"/>
  <c r="B1951" i="5"/>
  <c r="B1952" i="5"/>
  <c r="B1953" i="5"/>
  <c r="B1954" i="5"/>
  <c r="B1955" i="5"/>
  <c r="B1956" i="5"/>
  <c r="B1957" i="5"/>
  <c r="B1958" i="5"/>
  <c r="B1959" i="5"/>
  <c r="B1960" i="5"/>
  <c r="B1961" i="5"/>
  <c r="B1962" i="5"/>
  <c r="B1963" i="5"/>
  <c r="B1964" i="5"/>
  <c r="B1965" i="5"/>
  <c r="B1966" i="5"/>
  <c r="B1967" i="5"/>
  <c r="B1968" i="5"/>
  <c r="B1969" i="5"/>
  <c r="B1970" i="5"/>
  <c r="B1971" i="5"/>
  <c r="B1972" i="5"/>
  <c r="B1973" i="5"/>
  <c r="B1974" i="5"/>
  <c r="B1975" i="5"/>
  <c r="B1976" i="5"/>
  <c r="B1977" i="5"/>
  <c r="B1978" i="5"/>
  <c r="B1979" i="5"/>
  <c r="B1980" i="5"/>
  <c r="B1981" i="5"/>
  <c r="B1982" i="5"/>
  <c r="B1983" i="5"/>
  <c r="B1984" i="5"/>
  <c r="B1985" i="5"/>
  <c r="B1986" i="5"/>
  <c r="B1987" i="5"/>
  <c r="B1988" i="5"/>
  <c r="B1989" i="5"/>
  <c r="B1990" i="5"/>
  <c r="B1991" i="5"/>
  <c r="B1992" i="5"/>
  <c r="B1993" i="5"/>
  <c r="B1994" i="5"/>
  <c r="B1995" i="5"/>
  <c r="B1996" i="5"/>
  <c r="B1997" i="5"/>
  <c r="B1998" i="5"/>
  <c r="B1999" i="5"/>
  <c r="B2000" i="5"/>
  <c r="B2001" i="5"/>
  <c r="B2002" i="5"/>
  <c r="B2003" i="5"/>
  <c r="B2004" i="5"/>
  <c r="B2005" i="5"/>
  <c r="B2006" i="5"/>
  <c r="B2007" i="5"/>
  <c r="B2008" i="5"/>
  <c r="B2009" i="5"/>
  <c r="B2010" i="5"/>
  <c r="B2011" i="5"/>
  <c r="B2012" i="5"/>
  <c r="B2013" i="5"/>
  <c r="B2014" i="5"/>
  <c r="B2015" i="5"/>
  <c r="B2016" i="5"/>
  <c r="B2017" i="5"/>
  <c r="B2018" i="5"/>
  <c r="B2019" i="5"/>
  <c r="B2020" i="5"/>
  <c r="B2021" i="5"/>
  <c r="B2022" i="5"/>
  <c r="B2023" i="5"/>
  <c r="B2024" i="5"/>
  <c r="B2025" i="5"/>
  <c r="B2026" i="5"/>
  <c r="B2027" i="5"/>
  <c r="B2028" i="5"/>
  <c r="B2029" i="5"/>
  <c r="B2030" i="5"/>
  <c r="B2031" i="5"/>
  <c r="B2032" i="5"/>
  <c r="B2033" i="5"/>
  <c r="B2034" i="5"/>
  <c r="B2035" i="5"/>
  <c r="B2036" i="5"/>
  <c r="B2037" i="5"/>
  <c r="B2038" i="5"/>
  <c r="B2039" i="5"/>
  <c r="B2040" i="5"/>
  <c r="B2041" i="5"/>
  <c r="B2042" i="5"/>
  <c r="B2043" i="5"/>
  <c r="B2044" i="5"/>
  <c r="B2045" i="5"/>
  <c r="B2046" i="5"/>
  <c r="B2047" i="5"/>
  <c r="B2048" i="5"/>
  <c r="B2049" i="5"/>
  <c r="B2050" i="5"/>
  <c r="B2051" i="5"/>
  <c r="B2052" i="5"/>
  <c r="B2053" i="5"/>
  <c r="B2054" i="5"/>
  <c r="B2055" i="5"/>
  <c r="B2056" i="5"/>
  <c r="B2057" i="5"/>
  <c r="B2058" i="5"/>
  <c r="B2059" i="5"/>
  <c r="B2060" i="5"/>
  <c r="B2061" i="5"/>
  <c r="B2062" i="5"/>
  <c r="B2063" i="5"/>
  <c r="B2064" i="5"/>
  <c r="B2065" i="5"/>
  <c r="B2066" i="5"/>
  <c r="B2067" i="5"/>
  <c r="B2068" i="5"/>
  <c r="B2069" i="5"/>
  <c r="B2070" i="5"/>
  <c r="B2071" i="5"/>
  <c r="B2072" i="5"/>
  <c r="B2073" i="5"/>
  <c r="B2074" i="5"/>
  <c r="B2075" i="5"/>
  <c r="B2076" i="5"/>
  <c r="B2077" i="5"/>
  <c r="B2078" i="5"/>
  <c r="B2079" i="5"/>
  <c r="B2080" i="5"/>
  <c r="B2081" i="5"/>
  <c r="B2082" i="5"/>
  <c r="B2083" i="5"/>
  <c r="B2084" i="5"/>
  <c r="B2085" i="5"/>
  <c r="B2086" i="5"/>
  <c r="B2087" i="5"/>
  <c r="B2088" i="5"/>
  <c r="B2089" i="5"/>
  <c r="B2090" i="5"/>
  <c r="B2091" i="5"/>
  <c r="B2092" i="5"/>
  <c r="B2093" i="5"/>
  <c r="B2094" i="5"/>
  <c r="B2095" i="5"/>
  <c r="B2096" i="5"/>
  <c r="B2097" i="5"/>
  <c r="B2098" i="5"/>
  <c r="B2099" i="5"/>
  <c r="B2100" i="5"/>
  <c r="B2101" i="5"/>
  <c r="B2102" i="5"/>
  <c r="B2103" i="5"/>
  <c r="B2104" i="5"/>
  <c r="B2105" i="5"/>
  <c r="B2106" i="5"/>
  <c r="B2107" i="5"/>
  <c r="N2080" i="5"/>
  <c r="H5" i="39" l="1"/>
  <c r="I5" i="39" s="1"/>
  <c r="H4" i="6"/>
  <c r="I4" i="6" s="1"/>
  <c r="H4" i="39"/>
  <c r="I4" i="39" s="1"/>
  <c r="O47" i="13"/>
  <c r="F47" i="13"/>
  <c r="O46" i="13"/>
  <c r="F46" i="13"/>
  <c r="O45" i="13"/>
  <c r="F45" i="13"/>
  <c r="O44" i="13"/>
  <c r="F44" i="13"/>
  <c r="O43" i="13"/>
  <c r="F43" i="13"/>
  <c r="O42" i="13"/>
  <c r="F42" i="13"/>
  <c r="O41" i="13"/>
  <c r="F41" i="13"/>
  <c r="O40" i="13"/>
  <c r="F40" i="13"/>
  <c r="O39" i="13"/>
  <c r="F39" i="13"/>
  <c r="O38" i="13"/>
  <c r="F38" i="13"/>
  <c r="O37" i="13"/>
  <c r="F37" i="13"/>
  <c r="O36" i="13"/>
  <c r="F36" i="13"/>
  <c r="O35" i="13"/>
  <c r="F35" i="13"/>
  <c r="O34" i="13"/>
  <c r="F34" i="13"/>
  <c r="O33" i="13"/>
  <c r="F33" i="13"/>
  <c r="O32" i="13"/>
  <c r="F32" i="13"/>
  <c r="O31" i="13"/>
  <c r="F31" i="13"/>
  <c r="O30" i="13"/>
  <c r="F30" i="13"/>
  <c r="O29" i="13"/>
  <c r="F29" i="13"/>
  <c r="O28" i="13"/>
  <c r="F28" i="13"/>
  <c r="O23" i="13" l="1"/>
  <c r="F23" i="13"/>
  <c r="O22" i="13"/>
  <c r="F22" i="13"/>
  <c r="O21" i="13"/>
  <c r="F21" i="13"/>
  <c r="O20" i="13"/>
  <c r="F20" i="13"/>
  <c r="O19" i="13"/>
  <c r="F19" i="13"/>
  <c r="O18" i="13"/>
  <c r="F18" i="13"/>
  <c r="O17" i="13"/>
  <c r="F17" i="13"/>
  <c r="O16" i="13"/>
  <c r="F16" i="13"/>
  <c r="O15" i="13"/>
  <c r="F15" i="13"/>
  <c r="O14" i="13"/>
  <c r="F14" i="13"/>
  <c r="O13" i="13"/>
  <c r="F13" i="13"/>
  <c r="O12" i="13"/>
  <c r="F12" i="13"/>
  <c r="O11" i="13"/>
  <c r="F11" i="13"/>
  <c r="O10" i="13"/>
  <c r="F10" i="13"/>
  <c r="O9" i="13"/>
  <c r="F9" i="13"/>
  <c r="O8" i="13"/>
  <c r="F8" i="13"/>
  <c r="O7" i="13"/>
  <c r="F7" i="13"/>
  <c r="O6" i="13"/>
  <c r="F6" i="13"/>
  <c r="O5" i="13"/>
  <c r="F5" i="13"/>
  <c r="O4" i="13"/>
  <c r="F4" i="13"/>
  <c r="H5" i="6" l="1"/>
  <c r="I5" i="6" s="1"/>
  <c r="B6" i="6" l="1"/>
  <c r="B5" i="6"/>
  <c r="B4" i="6"/>
  <c r="C4" i="6" l="1"/>
  <c r="C5" i="6"/>
  <c r="D6" i="6"/>
  <c r="N3" i="5"/>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5"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3" i="5"/>
  <c r="N244" i="5"/>
  <c r="N245" i="5"/>
  <c r="N246" i="5"/>
  <c r="N247" i="5"/>
  <c r="N248" i="5"/>
  <c r="N249" i="5"/>
  <c r="N250" i="5"/>
  <c r="N251" i="5"/>
  <c r="N252" i="5"/>
  <c r="N253" i="5"/>
  <c r="N254" i="5"/>
  <c r="N255" i="5"/>
  <c r="N256" i="5"/>
  <c r="N257" i="5"/>
  <c r="N258" i="5"/>
  <c r="N259" i="5"/>
  <c r="N260" i="5"/>
  <c r="N261" i="5"/>
  <c r="N262" i="5"/>
  <c r="N263" i="5"/>
  <c r="N264" i="5"/>
  <c r="N265" i="5"/>
  <c r="N266" i="5"/>
  <c r="N267" i="5"/>
  <c r="N268" i="5"/>
  <c r="N269" i="5"/>
  <c r="N270" i="5"/>
  <c r="N271" i="5"/>
  <c r="N272" i="5"/>
  <c r="N273" i="5"/>
  <c r="N274" i="5"/>
  <c r="N275" i="5"/>
  <c r="N276" i="5"/>
  <c r="N277" i="5"/>
  <c r="N278" i="5"/>
  <c r="N279" i="5"/>
  <c r="N280" i="5"/>
  <c r="N281" i="5"/>
  <c r="N282" i="5"/>
  <c r="N283" i="5"/>
  <c r="N284" i="5"/>
  <c r="N285" i="5"/>
  <c r="N286" i="5"/>
  <c r="N287" i="5"/>
  <c r="N288" i="5"/>
  <c r="N289" i="5"/>
  <c r="N290" i="5"/>
  <c r="N291" i="5"/>
  <c r="N292" i="5"/>
  <c r="N293" i="5"/>
  <c r="N294" i="5"/>
  <c r="N295" i="5"/>
  <c r="N296" i="5"/>
  <c r="N297" i="5"/>
  <c r="N298" i="5"/>
  <c r="N299" i="5"/>
  <c r="N300" i="5"/>
  <c r="N301" i="5"/>
  <c r="N302" i="5"/>
  <c r="N303" i="5"/>
  <c r="N304" i="5"/>
  <c r="N305" i="5"/>
  <c r="N306" i="5"/>
  <c r="N307" i="5"/>
  <c r="N308" i="5"/>
  <c r="N309" i="5"/>
  <c r="N310" i="5"/>
  <c r="N311" i="5"/>
  <c r="N312" i="5"/>
  <c r="N313" i="5"/>
  <c r="N314" i="5"/>
  <c r="N315" i="5"/>
  <c r="N316" i="5"/>
  <c r="N317" i="5"/>
  <c r="N318" i="5"/>
  <c r="N319" i="5"/>
  <c r="N320" i="5"/>
  <c r="N321" i="5"/>
  <c r="N322" i="5"/>
  <c r="N323" i="5"/>
  <c r="N324" i="5"/>
  <c r="N325" i="5"/>
  <c r="N326" i="5"/>
  <c r="N327" i="5"/>
  <c r="N328" i="5"/>
  <c r="N329" i="5"/>
  <c r="N330" i="5"/>
  <c r="N331" i="5"/>
  <c r="N332" i="5"/>
  <c r="N333" i="5"/>
  <c r="N334" i="5"/>
  <c r="N335" i="5"/>
  <c r="N336" i="5"/>
  <c r="N337" i="5"/>
  <c r="N338" i="5"/>
  <c r="N339" i="5"/>
  <c r="N340" i="5"/>
  <c r="N341" i="5"/>
  <c r="N342" i="5"/>
  <c r="N343" i="5"/>
  <c r="N344" i="5"/>
  <c r="N345" i="5"/>
  <c r="N346" i="5"/>
  <c r="N347" i="5"/>
  <c r="N348" i="5"/>
  <c r="N349" i="5"/>
  <c r="N350" i="5"/>
  <c r="N351" i="5"/>
  <c r="N352" i="5"/>
  <c r="N353" i="5"/>
  <c r="N354" i="5"/>
  <c r="N355" i="5"/>
  <c r="N356" i="5"/>
  <c r="N357" i="5"/>
  <c r="N358" i="5"/>
  <c r="N359" i="5"/>
  <c r="N360" i="5"/>
  <c r="N361" i="5"/>
  <c r="N362" i="5"/>
  <c r="N363" i="5"/>
  <c r="N364" i="5"/>
  <c r="N365" i="5"/>
  <c r="N366" i="5"/>
  <c r="N367" i="5"/>
  <c r="N368" i="5"/>
  <c r="N369" i="5"/>
  <c r="N370" i="5"/>
  <c r="N371" i="5"/>
  <c r="N372" i="5"/>
  <c r="N373" i="5"/>
  <c r="N374" i="5"/>
  <c r="N375" i="5"/>
  <c r="N376" i="5"/>
  <c r="N377" i="5"/>
  <c r="N378" i="5"/>
  <c r="N379" i="5"/>
  <c r="N380" i="5"/>
  <c r="N381" i="5"/>
  <c r="N382" i="5"/>
  <c r="N383" i="5"/>
  <c r="N384" i="5"/>
  <c r="N385" i="5"/>
  <c r="N386" i="5"/>
  <c r="N387" i="5"/>
  <c r="N388" i="5"/>
  <c r="N389" i="5"/>
  <c r="N390" i="5"/>
  <c r="N391" i="5"/>
  <c r="N392" i="5"/>
  <c r="N393" i="5"/>
  <c r="N394" i="5"/>
  <c r="N395" i="5"/>
  <c r="N396" i="5"/>
  <c r="N397" i="5"/>
  <c r="N398" i="5"/>
  <c r="N399" i="5"/>
  <c r="N400" i="5"/>
  <c r="N401" i="5"/>
  <c r="N402" i="5"/>
  <c r="N403" i="5"/>
  <c r="N404" i="5"/>
  <c r="N405" i="5"/>
  <c r="N406" i="5"/>
  <c r="N407" i="5"/>
  <c r="N408" i="5"/>
  <c r="N409" i="5"/>
  <c r="N410" i="5"/>
  <c r="N411" i="5"/>
  <c r="N412" i="5"/>
  <c r="N413" i="5"/>
  <c r="N414" i="5"/>
  <c r="N415" i="5"/>
  <c r="N416" i="5"/>
  <c r="N417" i="5"/>
  <c r="N418" i="5"/>
  <c r="N419" i="5"/>
  <c r="N420" i="5"/>
  <c r="N421" i="5"/>
  <c r="N422" i="5"/>
  <c r="N423" i="5"/>
  <c r="N424" i="5"/>
  <c r="N425" i="5"/>
  <c r="N426" i="5"/>
  <c r="N427" i="5"/>
  <c r="N428" i="5"/>
  <c r="N429" i="5"/>
  <c r="N430" i="5"/>
  <c r="N431" i="5"/>
  <c r="N432" i="5"/>
  <c r="N433" i="5"/>
  <c r="N434" i="5"/>
  <c r="N435" i="5"/>
  <c r="N436" i="5"/>
  <c r="N437" i="5"/>
  <c r="N438" i="5"/>
  <c r="N439" i="5"/>
  <c r="N440" i="5"/>
  <c r="N441" i="5"/>
  <c r="N442" i="5"/>
  <c r="N443" i="5"/>
  <c r="N444" i="5"/>
  <c r="N445" i="5"/>
  <c r="N446" i="5"/>
  <c r="N447" i="5"/>
  <c r="N448" i="5"/>
  <c r="N449" i="5"/>
  <c r="N450" i="5"/>
  <c r="N451" i="5"/>
  <c r="N452" i="5"/>
  <c r="N453" i="5"/>
  <c r="N454" i="5"/>
  <c r="N455" i="5"/>
  <c r="N456" i="5"/>
  <c r="N457" i="5"/>
  <c r="N458" i="5"/>
  <c r="N459" i="5"/>
  <c r="N460" i="5"/>
  <c r="N461" i="5"/>
  <c r="N462" i="5"/>
  <c r="N463" i="5"/>
  <c r="N464" i="5"/>
  <c r="N465" i="5"/>
  <c r="N466" i="5"/>
  <c r="N467" i="5"/>
  <c r="N468" i="5"/>
  <c r="N469" i="5"/>
  <c r="N470" i="5"/>
  <c r="N471" i="5"/>
  <c r="N472" i="5"/>
  <c r="N473" i="5"/>
  <c r="N474" i="5"/>
  <c r="N475" i="5"/>
  <c r="N476" i="5"/>
  <c r="N477" i="5"/>
  <c r="N478" i="5"/>
  <c r="N479" i="5"/>
  <c r="N480" i="5"/>
  <c r="N481" i="5"/>
  <c r="N482" i="5"/>
  <c r="N483" i="5"/>
  <c r="N484" i="5"/>
  <c r="N485" i="5"/>
  <c r="N486" i="5"/>
  <c r="N487" i="5"/>
  <c r="N488" i="5"/>
  <c r="N489" i="5"/>
  <c r="N490" i="5"/>
  <c r="N491" i="5"/>
  <c r="N492" i="5"/>
  <c r="N493" i="5"/>
  <c r="N494" i="5"/>
  <c r="N495" i="5"/>
  <c r="N496" i="5"/>
  <c r="N497" i="5"/>
  <c r="N498" i="5"/>
  <c r="N499" i="5"/>
  <c r="N500" i="5"/>
  <c r="N501" i="5"/>
  <c r="N502" i="5"/>
  <c r="N503" i="5"/>
  <c r="N504" i="5"/>
  <c r="N505" i="5"/>
  <c r="N506" i="5"/>
  <c r="N507" i="5"/>
  <c r="N508" i="5"/>
  <c r="N509" i="5"/>
  <c r="N510" i="5"/>
  <c r="N511" i="5"/>
  <c r="N512" i="5"/>
  <c r="N513" i="5"/>
  <c r="N514" i="5"/>
  <c r="N515" i="5"/>
  <c r="N516" i="5"/>
  <c r="N517" i="5"/>
  <c r="N518" i="5"/>
  <c r="N519" i="5"/>
  <c r="N520" i="5"/>
  <c r="N521" i="5"/>
  <c r="N522" i="5"/>
  <c r="N523" i="5"/>
  <c r="N524" i="5"/>
  <c r="N525" i="5"/>
  <c r="N526" i="5"/>
  <c r="N527" i="5"/>
  <c r="N528" i="5"/>
  <c r="N529" i="5"/>
  <c r="N530" i="5"/>
  <c r="N531" i="5"/>
  <c r="N532" i="5"/>
  <c r="N533" i="5"/>
  <c r="N534" i="5"/>
  <c r="N535" i="5"/>
  <c r="N536" i="5"/>
  <c r="N537" i="5"/>
  <c r="N538" i="5"/>
  <c r="N539" i="5"/>
  <c r="N540" i="5"/>
  <c r="N541" i="5"/>
  <c r="N542" i="5"/>
  <c r="N543" i="5"/>
  <c r="N544" i="5"/>
  <c r="N545" i="5"/>
  <c r="N546" i="5"/>
  <c r="N547" i="5"/>
  <c r="N548" i="5"/>
  <c r="N549" i="5"/>
  <c r="N550" i="5"/>
  <c r="N551" i="5"/>
  <c r="N552" i="5"/>
  <c r="N553" i="5"/>
  <c r="N554" i="5"/>
  <c r="N555" i="5"/>
  <c r="N556" i="5"/>
  <c r="N557" i="5"/>
  <c r="N558" i="5"/>
  <c r="N559" i="5"/>
  <c r="N560" i="5"/>
  <c r="N561" i="5"/>
  <c r="N562" i="5"/>
  <c r="N563" i="5"/>
  <c r="N564" i="5"/>
  <c r="N565" i="5"/>
  <c r="N566" i="5"/>
  <c r="N567" i="5"/>
  <c r="N568" i="5"/>
  <c r="N569" i="5"/>
  <c r="N570" i="5"/>
  <c r="N571" i="5"/>
  <c r="N572" i="5"/>
  <c r="N573" i="5"/>
  <c r="N574" i="5"/>
  <c r="N575" i="5"/>
  <c r="N576" i="5"/>
  <c r="N577" i="5"/>
  <c r="N578" i="5"/>
  <c r="N579" i="5"/>
  <c r="N580" i="5"/>
  <c r="N581" i="5"/>
  <c r="N582" i="5"/>
  <c r="N583" i="5"/>
  <c r="N584" i="5"/>
  <c r="N585" i="5"/>
  <c r="N586" i="5"/>
  <c r="N587" i="5"/>
  <c r="N588" i="5"/>
  <c r="N589" i="5"/>
  <c r="N590" i="5"/>
  <c r="N591" i="5"/>
  <c r="N592" i="5"/>
  <c r="N593" i="5"/>
  <c r="N594" i="5"/>
  <c r="N595" i="5"/>
  <c r="N596" i="5"/>
  <c r="N597" i="5"/>
  <c r="N598" i="5"/>
  <c r="N599" i="5"/>
  <c r="N600" i="5"/>
  <c r="N601" i="5"/>
  <c r="N602" i="5"/>
  <c r="N603" i="5"/>
  <c r="N604" i="5"/>
  <c r="N605" i="5"/>
  <c r="N606" i="5"/>
  <c r="N607" i="5"/>
  <c r="N608" i="5"/>
  <c r="N609" i="5"/>
  <c r="N610" i="5"/>
  <c r="N611" i="5"/>
  <c r="N612" i="5"/>
  <c r="N613" i="5"/>
  <c r="N614" i="5"/>
  <c r="N615" i="5"/>
  <c r="N616" i="5"/>
  <c r="N617" i="5"/>
  <c r="N618" i="5"/>
  <c r="N619" i="5"/>
  <c r="N620" i="5"/>
  <c r="N621" i="5"/>
  <c r="N622" i="5"/>
  <c r="N623" i="5"/>
  <c r="N624" i="5"/>
  <c r="N625" i="5"/>
  <c r="N626" i="5"/>
  <c r="N627" i="5"/>
  <c r="N628" i="5"/>
  <c r="N629" i="5"/>
  <c r="N630" i="5"/>
  <c r="N631" i="5"/>
  <c r="N632" i="5"/>
  <c r="N633" i="5"/>
  <c r="N634" i="5"/>
  <c r="N635" i="5"/>
  <c r="N636" i="5"/>
  <c r="N637" i="5"/>
  <c r="N638" i="5"/>
  <c r="N639" i="5"/>
  <c r="N640" i="5"/>
  <c r="N641" i="5"/>
  <c r="N642" i="5"/>
  <c r="N643" i="5"/>
  <c r="N644" i="5"/>
  <c r="N645" i="5"/>
  <c r="N646" i="5"/>
  <c r="N647" i="5"/>
  <c r="N648" i="5"/>
  <c r="N649" i="5"/>
  <c r="N650" i="5"/>
  <c r="N651" i="5"/>
  <c r="N652" i="5"/>
  <c r="N653" i="5"/>
  <c r="N654" i="5"/>
  <c r="N655" i="5"/>
  <c r="N656" i="5"/>
  <c r="N657" i="5"/>
  <c r="N658" i="5"/>
  <c r="N659" i="5"/>
  <c r="N660" i="5"/>
  <c r="N661" i="5"/>
  <c r="N662" i="5"/>
  <c r="N663" i="5"/>
  <c r="N664" i="5"/>
  <c r="N665" i="5"/>
  <c r="N666" i="5"/>
  <c r="N667" i="5"/>
  <c r="N668" i="5"/>
  <c r="N669" i="5"/>
  <c r="N670" i="5"/>
  <c r="N671" i="5"/>
  <c r="N672" i="5"/>
  <c r="N673" i="5"/>
  <c r="N674" i="5"/>
  <c r="N675" i="5"/>
  <c r="N676" i="5"/>
  <c r="N677" i="5"/>
  <c r="N678" i="5"/>
  <c r="N679" i="5"/>
  <c r="N680" i="5"/>
  <c r="N681" i="5"/>
  <c r="N682" i="5"/>
  <c r="N683" i="5"/>
  <c r="N684" i="5"/>
  <c r="N685" i="5"/>
  <c r="N686" i="5"/>
  <c r="N687" i="5"/>
  <c r="N688" i="5"/>
  <c r="N689" i="5"/>
  <c r="N690" i="5"/>
  <c r="N691" i="5"/>
  <c r="N692" i="5"/>
  <c r="N693" i="5"/>
  <c r="N694" i="5"/>
  <c r="N695" i="5"/>
  <c r="N696" i="5"/>
  <c r="N697" i="5"/>
  <c r="N698" i="5"/>
  <c r="N699" i="5"/>
  <c r="N700" i="5"/>
  <c r="N701" i="5"/>
  <c r="N702" i="5"/>
  <c r="N703" i="5"/>
  <c r="N704" i="5"/>
  <c r="N705" i="5"/>
  <c r="N706" i="5"/>
  <c r="N707" i="5"/>
  <c r="N708" i="5"/>
  <c r="N709" i="5"/>
  <c r="N710" i="5"/>
  <c r="N711" i="5"/>
  <c r="N712" i="5"/>
  <c r="N713" i="5"/>
  <c r="N714" i="5"/>
  <c r="N715" i="5"/>
  <c r="N716" i="5"/>
  <c r="N717" i="5"/>
  <c r="N718" i="5"/>
  <c r="N719" i="5"/>
  <c r="N720" i="5"/>
  <c r="N721" i="5"/>
  <c r="N722" i="5"/>
  <c r="N723" i="5"/>
  <c r="N724" i="5"/>
  <c r="N725" i="5"/>
  <c r="N726" i="5"/>
  <c r="N727" i="5"/>
  <c r="N728" i="5"/>
  <c r="N729" i="5"/>
  <c r="N730" i="5"/>
  <c r="N731" i="5"/>
  <c r="N732" i="5"/>
  <c r="N733" i="5"/>
  <c r="N734" i="5"/>
  <c r="N735" i="5"/>
  <c r="N736" i="5"/>
  <c r="N737" i="5"/>
  <c r="N738" i="5"/>
  <c r="N739" i="5"/>
  <c r="N740" i="5"/>
  <c r="N741" i="5"/>
  <c r="N742" i="5"/>
  <c r="N743" i="5"/>
  <c r="N744" i="5"/>
  <c r="N745" i="5"/>
  <c r="N746" i="5"/>
  <c r="N747" i="5"/>
  <c r="N748" i="5"/>
  <c r="N749" i="5"/>
  <c r="N750" i="5"/>
  <c r="N751" i="5"/>
  <c r="N752" i="5"/>
  <c r="N753" i="5"/>
  <c r="N754" i="5"/>
  <c r="N755" i="5"/>
  <c r="N756" i="5"/>
  <c r="N757" i="5"/>
  <c r="N758" i="5"/>
  <c r="N759" i="5"/>
  <c r="N760" i="5"/>
  <c r="N761" i="5"/>
  <c r="N762" i="5"/>
  <c r="N763" i="5"/>
  <c r="N764" i="5"/>
  <c r="N765" i="5"/>
  <c r="N766" i="5"/>
  <c r="N767" i="5"/>
  <c r="N768" i="5"/>
  <c r="N769" i="5"/>
  <c r="N770" i="5"/>
  <c r="N771" i="5"/>
  <c r="N772" i="5"/>
  <c r="N773" i="5"/>
  <c r="N774" i="5"/>
  <c r="N775" i="5"/>
  <c r="N776" i="5"/>
  <c r="N777" i="5"/>
  <c r="N778" i="5"/>
  <c r="N779" i="5"/>
  <c r="N780" i="5"/>
  <c r="N781" i="5"/>
  <c r="N782" i="5"/>
  <c r="N783" i="5"/>
  <c r="N784" i="5"/>
  <c r="N785" i="5"/>
  <c r="N786" i="5"/>
  <c r="N787" i="5"/>
  <c r="N788" i="5"/>
  <c r="N789" i="5"/>
  <c r="N790" i="5"/>
  <c r="N791" i="5"/>
  <c r="N792" i="5"/>
  <c r="N793" i="5"/>
  <c r="N794" i="5"/>
  <c r="N795" i="5"/>
  <c r="N796" i="5"/>
  <c r="N797" i="5"/>
  <c r="N798" i="5"/>
  <c r="N799" i="5"/>
  <c r="N800" i="5"/>
  <c r="N801" i="5"/>
  <c r="N802" i="5"/>
  <c r="N803" i="5"/>
  <c r="N804" i="5"/>
  <c r="N805" i="5"/>
  <c r="N806" i="5"/>
  <c r="N807" i="5"/>
  <c r="N808" i="5"/>
  <c r="N809" i="5"/>
  <c r="N810" i="5"/>
  <c r="N811" i="5"/>
  <c r="N812" i="5"/>
  <c r="N813" i="5"/>
  <c r="N814" i="5"/>
  <c r="N815" i="5"/>
  <c r="N816" i="5"/>
  <c r="N817" i="5"/>
  <c r="N818" i="5"/>
  <c r="N819" i="5"/>
  <c r="N820" i="5"/>
  <c r="N821" i="5"/>
  <c r="N822" i="5"/>
  <c r="N823" i="5"/>
  <c r="N824" i="5"/>
  <c r="N825" i="5"/>
  <c r="N826" i="5"/>
  <c r="N827" i="5"/>
  <c r="N828" i="5"/>
  <c r="N829" i="5"/>
  <c r="N830" i="5"/>
  <c r="N831" i="5"/>
  <c r="N832" i="5"/>
  <c r="N833" i="5"/>
  <c r="N834" i="5"/>
  <c r="N835" i="5"/>
  <c r="N836" i="5"/>
  <c r="N837" i="5"/>
  <c r="N838" i="5"/>
  <c r="N839" i="5"/>
  <c r="N840" i="5"/>
  <c r="N841" i="5"/>
  <c r="N842" i="5"/>
  <c r="N843" i="5"/>
  <c r="N844" i="5"/>
  <c r="N845" i="5"/>
  <c r="N846" i="5"/>
  <c r="N847" i="5"/>
  <c r="N848" i="5"/>
  <c r="N849" i="5"/>
  <c r="N850" i="5"/>
  <c r="N851" i="5"/>
  <c r="N852" i="5"/>
  <c r="N853" i="5"/>
  <c r="N854" i="5"/>
  <c r="N855" i="5"/>
  <c r="N856" i="5"/>
  <c r="N857" i="5"/>
  <c r="N858" i="5"/>
  <c r="N859" i="5"/>
  <c r="N860" i="5"/>
  <c r="N861" i="5"/>
  <c r="N862" i="5"/>
  <c r="N863" i="5"/>
  <c r="N864" i="5"/>
  <c r="N865" i="5"/>
  <c r="N866" i="5"/>
  <c r="N867" i="5"/>
  <c r="N868" i="5"/>
  <c r="N869" i="5"/>
  <c r="N870" i="5"/>
  <c r="N871" i="5"/>
  <c r="N872" i="5"/>
  <c r="N873" i="5"/>
  <c r="N874" i="5"/>
  <c r="N875" i="5"/>
  <c r="N876" i="5"/>
  <c r="N877" i="5"/>
  <c r="N878" i="5"/>
  <c r="N879" i="5"/>
  <c r="N880" i="5"/>
  <c r="N881" i="5"/>
  <c r="N882" i="5"/>
  <c r="N883" i="5"/>
  <c r="N884" i="5"/>
  <c r="N885" i="5"/>
  <c r="N886" i="5"/>
  <c r="N887" i="5"/>
  <c r="N888" i="5"/>
  <c r="N889" i="5"/>
  <c r="N890" i="5"/>
  <c r="N891" i="5"/>
  <c r="N892" i="5"/>
  <c r="N893" i="5"/>
  <c r="N894" i="5"/>
  <c r="N895" i="5"/>
  <c r="N896" i="5"/>
  <c r="N897" i="5"/>
  <c r="N898" i="5"/>
  <c r="N899" i="5"/>
  <c r="N900" i="5"/>
  <c r="N901" i="5"/>
  <c r="N902" i="5"/>
  <c r="N903" i="5"/>
  <c r="N904" i="5"/>
  <c r="N905" i="5"/>
  <c r="N906" i="5"/>
  <c r="N907" i="5"/>
  <c r="N908" i="5"/>
  <c r="N909" i="5"/>
  <c r="N910" i="5"/>
  <c r="N911" i="5"/>
  <c r="N912" i="5"/>
  <c r="N913" i="5"/>
  <c r="N914" i="5"/>
  <c r="N915" i="5"/>
  <c r="N916" i="5"/>
  <c r="N917" i="5"/>
  <c r="N918" i="5"/>
  <c r="N919" i="5"/>
  <c r="N920" i="5"/>
  <c r="N921" i="5"/>
  <c r="N922" i="5"/>
  <c r="N923" i="5"/>
  <c r="N924" i="5"/>
  <c r="N925" i="5"/>
  <c r="N926" i="5"/>
  <c r="N927" i="5"/>
  <c r="N928" i="5"/>
  <c r="N929" i="5"/>
  <c r="N930" i="5"/>
  <c r="N931" i="5"/>
  <c r="N932" i="5"/>
  <c r="N933" i="5"/>
  <c r="N934" i="5"/>
  <c r="N935" i="5"/>
  <c r="N936" i="5"/>
  <c r="N937" i="5"/>
  <c r="N938" i="5"/>
  <c r="N939" i="5"/>
  <c r="N940" i="5"/>
  <c r="N941" i="5"/>
  <c r="N942" i="5"/>
  <c r="N943" i="5"/>
  <c r="N944" i="5"/>
  <c r="N945" i="5"/>
  <c r="N946" i="5"/>
  <c r="N947" i="5"/>
  <c r="N948" i="5"/>
  <c r="N949" i="5"/>
  <c r="N950" i="5"/>
  <c r="N951" i="5"/>
  <c r="N952" i="5"/>
  <c r="N953" i="5"/>
  <c r="N954" i="5"/>
  <c r="N955" i="5"/>
  <c r="N956" i="5"/>
  <c r="N957" i="5"/>
  <c r="N958" i="5"/>
  <c r="N959" i="5"/>
  <c r="N960" i="5"/>
  <c r="N961" i="5"/>
  <c r="N962" i="5"/>
  <c r="N963" i="5"/>
  <c r="N964" i="5"/>
  <c r="N965" i="5"/>
  <c r="N966" i="5"/>
  <c r="N967" i="5"/>
  <c r="N968" i="5"/>
  <c r="N969" i="5"/>
  <c r="N970" i="5"/>
  <c r="N971" i="5"/>
  <c r="N972" i="5"/>
  <c r="N973" i="5"/>
  <c r="N974" i="5"/>
  <c r="N975" i="5"/>
  <c r="N976" i="5"/>
  <c r="N977" i="5"/>
  <c r="N978" i="5"/>
  <c r="N979" i="5"/>
  <c r="N980" i="5"/>
  <c r="N981" i="5"/>
  <c r="N982" i="5"/>
  <c r="N983" i="5"/>
  <c r="N984" i="5"/>
  <c r="N985" i="5"/>
  <c r="N986" i="5"/>
  <c r="N987" i="5"/>
  <c r="N988" i="5"/>
  <c r="N989" i="5"/>
  <c r="N990" i="5"/>
  <c r="N991" i="5"/>
  <c r="N992" i="5"/>
  <c r="N993" i="5"/>
  <c r="N994" i="5"/>
  <c r="N995" i="5"/>
  <c r="N996" i="5"/>
  <c r="N997" i="5"/>
  <c r="N998" i="5"/>
  <c r="N999" i="5"/>
  <c r="N1000" i="5"/>
  <c r="N1001" i="5"/>
  <c r="N1002" i="5"/>
  <c r="N1003" i="5"/>
  <c r="N1004" i="5"/>
  <c r="N1005" i="5"/>
  <c r="N1006" i="5"/>
  <c r="N1007" i="5"/>
  <c r="N1008" i="5"/>
  <c r="N1009" i="5"/>
  <c r="N1010" i="5"/>
  <c r="N1011" i="5"/>
  <c r="N1012" i="5"/>
  <c r="N1013" i="5"/>
  <c r="N1014" i="5"/>
  <c r="N1015" i="5"/>
  <c r="N1016" i="5"/>
  <c r="N1017" i="5"/>
  <c r="N1018" i="5"/>
  <c r="N1019" i="5"/>
  <c r="N1020" i="5"/>
  <c r="N1021" i="5"/>
  <c r="N1022" i="5"/>
  <c r="N1023" i="5"/>
  <c r="N1024" i="5"/>
  <c r="N1025" i="5"/>
  <c r="N1026" i="5"/>
  <c r="N1027" i="5"/>
  <c r="N1028" i="5"/>
  <c r="N1029" i="5"/>
  <c r="N1030" i="5"/>
  <c r="N1031" i="5"/>
  <c r="N1032" i="5"/>
  <c r="N1033" i="5"/>
  <c r="N1034" i="5"/>
  <c r="N1035" i="5"/>
  <c r="N1036" i="5"/>
  <c r="N1037" i="5"/>
  <c r="N1038" i="5"/>
  <c r="N1039" i="5"/>
  <c r="N1040" i="5"/>
  <c r="N1041" i="5"/>
  <c r="N1042" i="5"/>
  <c r="N1043" i="5"/>
  <c r="N1044" i="5"/>
  <c r="N1045" i="5"/>
  <c r="N1046" i="5"/>
  <c r="N1047" i="5"/>
  <c r="N1048" i="5"/>
  <c r="N1049" i="5"/>
  <c r="N1050" i="5"/>
  <c r="N1051" i="5"/>
  <c r="N1052" i="5"/>
  <c r="N1053" i="5"/>
  <c r="N1054" i="5"/>
  <c r="N1055" i="5"/>
  <c r="N1056" i="5"/>
  <c r="N1057" i="5"/>
  <c r="N1058" i="5"/>
  <c r="N1059" i="5"/>
  <c r="N1060" i="5"/>
  <c r="N1061" i="5"/>
  <c r="N1062" i="5"/>
  <c r="N1063" i="5"/>
  <c r="N1064" i="5"/>
  <c r="N1065" i="5"/>
  <c r="N1066" i="5"/>
  <c r="N1067" i="5"/>
  <c r="N1068" i="5"/>
  <c r="N1069" i="5"/>
  <c r="N1070" i="5"/>
  <c r="N1071" i="5"/>
  <c r="N1072" i="5"/>
  <c r="N1073" i="5"/>
  <c r="N1074" i="5"/>
  <c r="N1075" i="5"/>
  <c r="N1076" i="5"/>
  <c r="N1077" i="5"/>
  <c r="N1078" i="5"/>
  <c r="N1079" i="5"/>
  <c r="N1080" i="5"/>
  <c r="N1081" i="5"/>
  <c r="N1082" i="5"/>
  <c r="N1083" i="5"/>
  <c r="N1084" i="5"/>
  <c r="N1085" i="5"/>
  <c r="N1086" i="5"/>
  <c r="N1087" i="5"/>
  <c r="N1088" i="5"/>
  <c r="N1089" i="5"/>
  <c r="N1090" i="5"/>
  <c r="N1091" i="5"/>
  <c r="N1092" i="5"/>
  <c r="N1093" i="5"/>
  <c r="N1094" i="5"/>
  <c r="N1095" i="5"/>
  <c r="N1096" i="5"/>
  <c r="N1097" i="5"/>
  <c r="N1098" i="5"/>
  <c r="N1099" i="5"/>
  <c r="N1100" i="5"/>
  <c r="N1101" i="5"/>
  <c r="N1102" i="5"/>
  <c r="N1103" i="5"/>
  <c r="N1104" i="5"/>
  <c r="N1105" i="5"/>
  <c r="N1106" i="5"/>
  <c r="N1107" i="5"/>
  <c r="N1108" i="5"/>
  <c r="N1109" i="5"/>
  <c r="N1110" i="5"/>
  <c r="N1111" i="5"/>
  <c r="N1112" i="5"/>
  <c r="N1113" i="5"/>
  <c r="N1114" i="5"/>
  <c r="N1115" i="5"/>
  <c r="N1116" i="5"/>
  <c r="N1117" i="5"/>
  <c r="N1118" i="5"/>
  <c r="N1119" i="5"/>
  <c r="N1120" i="5"/>
  <c r="N1121" i="5"/>
  <c r="N1122" i="5"/>
  <c r="N1123" i="5"/>
  <c r="N1124" i="5"/>
  <c r="N1125" i="5"/>
  <c r="N1126" i="5"/>
  <c r="N1127" i="5"/>
  <c r="N1128" i="5"/>
  <c r="N1129" i="5"/>
  <c r="N1130" i="5"/>
  <c r="N1131" i="5"/>
  <c r="N1132" i="5"/>
  <c r="N1133" i="5"/>
  <c r="N1134" i="5"/>
  <c r="N1135" i="5"/>
  <c r="N1136" i="5"/>
  <c r="N1137" i="5"/>
  <c r="N1138" i="5"/>
  <c r="N1139" i="5"/>
  <c r="N1140" i="5"/>
  <c r="N1141" i="5"/>
  <c r="N1142" i="5"/>
  <c r="N1143" i="5"/>
  <c r="N1144" i="5"/>
  <c r="N1145" i="5"/>
  <c r="N1146" i="5"/>
  <c r="N1147" i="5"/>
  <c r="N1148" i="5"/>
  <c r="N1149" i="5"/>
  <c r="N1150" i="5"/>
  <c r="N1151" i="5"/>
  <c r="N1152" i="5"/>
  <c r="N1153" i="5"/>
  <c r="N1154" i="5"/>
  <c r="N1155" i="5"/>
  <c r="N1156" i="5"/>
  <c r="N1157" i="5"/>
  <c r="N1158" i="5"/>
  <c r="N1159" i="5"/>
  <c r="N1160" i="5"/>
  <c r="N1161" i="5"/>
  <c r="N1162" i="5"/>
  <c r="N1163" i="5"/>
  <c r="N1164" i="5"/>
  <c r="N1165" i="5"/>
  <c r="N1166" i="5"/>
  <c r="N1167" i="5"/>
  <c r="N1168" i="5"/>
  <c r="N1169" i="5"/>
  <c r="N1170" i="5"/>
  <c r="N1171" i="5"/>
  <c r="N1172" i="5"/>
  <c r="N1173" i="5"/>
  <c r="N1174" i="5"/>
  <c r="N1175" i="5"/>
  <c r="N1176" i="5"/>
  <c r="N1177" i="5"/>
  <c r="N1178" i="5"/>
  <c r="N1179" i="5"/>
  <c r="N1180" i="5"/>
  <c r="N1181" i="5"/>
  <c r="N1182" i="5"/>
  <c r="N1183" i="5"/>
  <c r="N1184" i="5"/>
  <c r="N1185" i="5"/>
  <c r="N1186" i="5"/>
  <c r="N1187" i="5"/>
  <c r="N1188" i="5"/>
  <c r="N1189" i="5"/>
  <c r="N1190" i="5"/>
  <c r="N1191" i="5"/>
  <c r="N1192" i="5"/>
  <c r="N1193" i="5"/>
  <c r="N1194" i="5"/>
  <c r="N1195" i="5"/>
  <c r="N1196" i="5"/>
  <c r="N1197" i="5"/>
  <c r="N1198" i="5"/>
  <c r="N1199" i="5"/>
  <c r="N1200" i="5"/>
  <c r="N1201" i="5"/>
  <c r="N1202" i="5"/>
  <c r="N1203" i="5"/>
  <c r="N1204" i="5"/>
  <c r="N1205" i="5"/>
  <c r="N1206" i="5"/>
  <c r="N1207" i="5"/>
  <c r="N1208" i="5"/>
  <c r="N1209" i="5"/>
  <c r="N1210" i="5"/>
  <c r="N1211" i="5"/>
  <c r="N1212" i="5"/>
  <c r="N1213" i="5"/>
  <c r="N1214" i="5"/>
  <c r="N1215" i="5"/>
  <c r="N1216" i="5"/>
  <c r="N1217" i="5"/>
  <c r="N1218" i="5"/>
  <c r="N1219" i="5"/>
  <c r="N1220" i="5"/>
  <c r="N1221" i="5"/>
  <c r="N1222" i="5"/>
  <c r="N1223" i="5"/>
  <c r="N1224" i="5"/>
  <c r="N1225" i="5"/>
  <c r="N1226" i="5"/>
  <c r="N1227" i="5"/>
  <c r="N1228" i="5"/>
  <c r="N1229" i="5"/>
  <c r="N1230" i="5"/>
  <c r="N1231" i="5"/>
  <c r="N1232" i="5"/>
  <c r="N1233" i="5"/>
  <c r="N1234" i="5"/>
  <c r="N1235" i="5"/>
  <c r="N1236" i="5"/>
  <c r="N1237" i="5"/>
  <c r="N1238" i="5"/>
  <c r="N1239" i="5"/>
  <c r="N1240" i="5"/>
  <c r="N1241" i="5"/>
  <c r="N1242" i="5"/>
  <c r="N1243" i="5"/>
  <c r="N1244" i="5"/>
  <c r="N1245" i="5"/>
  <c r="N1246" i="5"/>
  <c r="N1247" i="5"/>
  <c r="N1248" i="5"/>
  <c r="N1249" i="5"/>
  <c r="N1250" i="5"/>
  <c r="N1251" i="5"/>
  <c r="N1252" i="5"/>
  <c r="N1253" i="5"/>
  <c r="N1254" i="5"/>
  <c r="N1255" i="5"/>
  <c r="N1256" i="5"/>
  <c r="N1257" i="5"/>
  <c r="N1258" i="5"/>
  <c r="N1259" i="5"/>
  <c r="N1260" i="5"/>
  <c r="N1261" i="5"/>
  <c r="N1262" i="5"/>
  <c r="N1263" i="5"/>
  <c r="N1264" i="5"/>
  <c r="N1265" i="5"/>
  <c r="N1266" i="5"/>
  <c r="N1267" i="5"/>
  <c r="N1268" i="5"/>
  <c r="N1269" i="5"/>
  <c r="N1270" i="5"/>
  <c r="N1271" i="5"/>
  <c r="N1272" i="5"/>
  <c r="N1273" i="5"/>
  <c r="N1274" i="5"/>
  <c r="N1275" i="5"/>
  <c r="N1276" i="5"/>
  <c r="N1277" i="5"/>
  <c r="N1278" i="5"/>
  <c r="N1279" i="5"/>
  <c r="N1280" i="5"/>
  <c r="N1281" i="5"/>
  <c r="N1282" i="5"/>
  <c r="N1283" i="5"/>
  <c r="N1284" i="5"/>
  <c r="N1285" i="5"/>
  <c r="N1286" i="5"/>
  <c r="N1287" i="5"/>
  <c r="N1288" i="5"/>
  <c r="N1289" i="5"/>
  <c r="N1290" i="5"/>
  <c r="N1291" i="5"/>
  <c r="N1292" i="5"/>
  <c r="N1293" i="5"/>
  <c r="N1294" i="5"/>
  <c r="N1295" i="5"/>
  <c r="N1296" i="5"/>
  <c r="N1297" i="5"/>
  <c r="N1298" i="5"/>
  <c r="N1299" i="5"/>
  <c r="N1300" i="5"/>
  <c r="N1301" i="5"/>
  <c r="N1302" i="5"/>
  <c r="N1303" i="5"/>
  <c r="N1304" i="5"/>
  <c r="N1305" i="5"/>
  <c r="N1306" i="5"/>
  <c r="N1307" i="5"/>
  <c r="N1308" i="5"/>
  <c r="N1309" i="5"/>
  <c r="N1310" i="5"/>
  <c r="N1311" i="5"/>
  <c r="N1312" i="5"/>
  <c r="N1313" i="5"/>
  <c r="N1314" i="5"/>
  <c r="N1315" i="5"/>
  <c r="N1316" i="5"/>
  <c r="N1317" i="5"/>
  <c r="N1318" i="5"/>
  <c r="N1319" i="5"/>
  <c r="N1320" i="5"/>
  <c r="N1321" i="5"/>
  <c r="N1322" i="5"/>
  <c r="N1323" i="5"/>
  <c r="N1324" i="5"/>
  <c r="N1325" i="5"/>
  <c r="N1326" i="5"/>
  <c r="N1327" i="5"/>
  <c r="N1328" i="5"/>
  <c r="N1329" i="5"/>
  <c r="N1330" i="5"/>
  <c r="N1331" i="5"/>
  <c r="N1332" i="5"/>
  <c r="N1333" i="5"/>
  <c r="N1334" i="5"/>
  <c r="N1335" i="5"/>
  <c r="N1336" i="5"/>
  <c r="N1337" i="5"/>
  <c r="N1338" i="5"/>
  <c r="N1339" i="5"/>
  <c r="N1340" i="5"/>
  <c r="N1341" i="5"/>
  <c r="N1342" i="5"/>
  <c r="N1343" i="5"/>
  <c r="N1344" i="5"/>
  <c r="N1345" i="5"/>
  <c r="N1346" i="5"/>
  <c r="N1347" i="5"/>
  <c r="N1348" i="5"/>
  <c r="N1349" i="5"/>
  <c r="N1350" i="5"/>
  <c r="N1351" i="5"/>
  <c r="N1352" i="5"/>
  <c r="N1353" i="5"/>
  <c r="N1354" i="5"/>
  <c r="N1355" i="5"/>
  <c r="N1356" i="5"/>
  <c r="N1357" i="5"/>
  <c r="N1358" i="5"/>
  <c r="N1359" i="5"/>
  <c r="N1360" i="5"/>
  <c r="N1361" i="5"/>
  <c r="N1362" i="5"/>
  <c r="N1363" i="5"/>
  <c r="N1364" i="5"/>
  <c r="N1365" i="5"/>
  <c r="N1366" i="5"/>
  <c r="N1367" i="5"/>
  <c r="N1368" i="5"/>
  <c r="N1369" i="5"/>
  <c r="N1370" i="5"/>
  <c r="N1371" i="5"/>
  <c r="N1372" i="5"/>
  <c r="N1373" i="5"/>
  <c r="N1374" i="5"/>
  <c r="N1375" i="5"/>
  <c r="N1376" i="5"/>
  <c r="N1377" i="5"/>
  <c r="N1378" i="5"/>
  <c r="N1379" i="5"/>
  <c r="N1380" i="5"/>
  <c r="N1381" i="5"/>
  <c r="N1382" i="5"/>
  <c r="N1383" i="5"/>
  <c r="N1384" i="5"/>
  <c r="N1385" i="5"/>
  <c r="N1386" i="5"/>
  <c r="N1387" i="5"/>
  <c r="N1388" i="5"/>
  <c r="N1389" i="5"/>
  <c r="N1390" i="5"/>
  <c r="N1391" i="5"/>
  <c r="N1392" i="5"/>
  <c r="N1393" i="5"/>
  <c r="N1394" i="5"/>
  <c r="N1395" i="5"/>
  <c r="N1396" i="5"/>
  <c r="N1397" i="5"/>
  <c r="N1398" i="5"/>
  <c r="N1399" i="5"/>
  <c r="N1400" i="5"/>
  <c r="N1401" i="5"/>
  <c r="N1402" i="5"/>
  <c r="N1403" i="5"/>
  <c r="N1404" i="5"/>
  <c r="N1405" i="5"/>
  <c r="N1406" i="5"/>
  <c r="N1407" i="5"/>
  <c r="N1408" i="5"/>
  <c r="N1409" i="5"/>
  <c r="N1410" i="5"/>
  <c r="N1411" i="5"/>
  <c r="N1412" i="5"/>
  <c r="N1413" i="5"/>
  <c r="N1414" i="5"/>
  <c r="N1415" i="5"/>
  <c r="N1416" i="5"/>
  <c r="N1417" i="5"/>
  <c r="N1418" i="5"/>
  <c r="N1419" i="5"/>
  <c r="N1420" i="5"/>
  <c r="N1421" i="5"/>
  <c r="N1422" i="5"/>
  <c r="N1423" i="5"/>
  <c r="N1424" i="5"/>
  <c r="N1425" i="5"/>
  <c r="N1426" i="5"/>
  <c r="N1427" i="5"/>
  <c r="N1428" i="5"/>
  <c r="N1429" i="5"/>
  <c r="N1430" i="5"/>
  <c r="N1431" i="5"/>
  <c r="N1432" i="5"/>
  <c r="N1433" i="5"/>
  <c r="N1434" i="5"/>
  <c r="N1435" i="5"/>
  <c r="N1436" i="5"/>
  <c r="N1437" i="5"/>
  <c r="N1438" i="5"/>
  <c r="N1439" i="5"/>
  <c r="N1440" i="5"/>
  <c r="N1441" i="5"/>
  <c r="N1442" i="5"/>
  <c r="N1443" i="5"/>
  <c r="N1444" i="5"/>
  <c r="N1445" i="5"/>
  <c r="N1446" i="5"/>
  <c r="N1447" i="5"/>
  <c r="N1448" i="5"/>
  <c r="N1449" i="5"/>
  <c r="N1450" i="5"/>
  <c r="N1451" i="5"/>
  <c r="N1452" i="5"/>
  <c r="N1453" i="5"/>
  <c r="N1454" i="5"/>
  <c r="N1455" i="5"/>
  <c r="N1456" i="5"/>
  <c r="N1457" i="5"/>
  <c r="N1458" i="5"/>
  <c r="N1459" i="5"/>
  <c r="N1460" i="5"/>
  <c r="N1461" i="5"/>
  <c r="N1462" i="5"/>
  <c r="N1463" i="5"/>
  <c r="N1464" i="5"/>
  <c r="N1465" i="5"/>
  <c r="N1466" i="5"/>
  <c r="N1467" i="5"/>
  <c r="N1468" i="5"/>
  <c r="N1469" i="5"/>
  <c r="N1470" i="5"/>
  <c r="N1471" i="5"/>
  <c r="N1472" i="5"/>
  <c r="N1473" i="5"/>
  <c r="N1474" i="5"/>
  <c r="N1475" i="5"/>
  <c r="N1476" i="5"/>
  <c r="N1477" i="5"/>
  <c r="N1478" i="5"/>
  <c r="N1479" i="5"/>
  <c r="N1480" i="5"/>
  <c r="N1481" i="5"/>
  <c r="N1482" i="5"/>
  <c r="N1483" i="5"/>
  <c r="N1484" i="5"/>
  <c r="N1485" i="5"/>
  <c r="N1486" i="5"/>
  <c r="N1487" i="5"/>
  <c r="N1488" i="5"/>
  <c r="N1489" i="5"/>
  <c r="N1490" i="5"/>
  <c r="N1491" i="5"/>
  <c r="N1492" i="5"/>
  <c r="N1493" i="5"/>
  <c r="N1494" i="5"/>
  <c r="N1495" i="5"/>
  <c r="N1496" i="5"/>
  <c r="N1497" i="5"/>
  <c r="N1498" i="5"/>
  <c r="N1499" i="5"/>
  <c r="N1500" i="5"/>
  <c r="N1501" i="5"/>
  <c r="N1502" i="5"/>
  <c r="N1503" i="5"/>
  <c r="N1504" i="5"/>
  <c r="N1505" i="5"/>
  <c r="N1506" i="5"/>
  <c r="N1507" i="5"/>
  <c r="N1508" i="5"/>
  <c r="N1509" i="5"/>
  <c r="N1510" i="5"/>
  <c r="N1511" i="5"/>
  <c r="N1512" i="5"/>
  <c r="N1513" i="5"/>
  <c r="N1514" i="5"/>
  <c r="N1515" i="5"/>
  <c r="N1516" i="5"/>
  <c r="N1517" i="5"/>
  <c r="N1518" i="5"/>
  <c r="N1519" i="5"/>
  <c r="N1520" i="5"/>
  <c r="N1521" i="5"/>
  <c r="N1522" i="5"/>
  <c r="N1523" i="5"/>
  <c r="N1524" i="5"/>
  <c r="N1525" i="5"/>
  <c r="N1526" i="5"/>
  <c r="N1527" i="5"/>
  <c r="N1528" i="5"/>
  <c r="N1529" i="5"/>
  <c r="N1530" i="5"/>
  <c r="N1531" i="5"/>
  <c r="N1532" i="5"/>
  <c r="N1533" i="5"/>
  <c r="N1534" i="5"/>
  <c r="N1535" i="5"/>
  <c r="N1536" i="5"/>
  <c r="N1537" i="5"/>
  <c r="N1538" i="5"/>
  <c r="N1539" i="5"/>
  <c r="N1540" i="5"/>
  <c r="N1541" i="5"/>
  <c r="N1542" i="5"/>
  <c r="N1543" i="5"/>
  <c r="N1544" i="5"/>
  <c r="N1545" i="5"/>
  <c r="N1546" i="5"/>
  <c r="N1547" i="5"/>
  <c r="N1548" i="5"/>
  <c r="N1549" i="5"/>
  <c r="N1550" i="5"/>
  <c r="N1551" i="5"/>
  <c r="N1552" i="5"/>
  <c r="N1553" i="5"/>
  <c r="N1554" i="5"/>
  <c r="N1555" i="5"/>
  <c r="N1556" i="5"/>
  <c r="N1557" i="5"/>
  <c r="N1558" i="5"/>
  <c r="N1559" i="5"/>
  <c r="N1560" i="5"/>
  <c r="N1561" i="5"/>
  <c r="N1562" i="5"/>
  <c r="N1563" i="5"/>
  <c r="N1564" i="5"/>
  <c r="N1565" i="5"/>
  <c r="N1566" i="5"/>
  <c r="N1567" i="5"/>
  <c r="N1568" i="5"/>
  <c r="N1569" i="5"/>
  <c r="N1570" i="5"/>
  <c r="N1571" i="5"/>
  <c r="N1572" i="5"/>
  <c r="N1573" i="5"/>
  <c r="N1574" i="5"/>
  <c r="N1575" i="5"/>
  <c r="N1576" i="5"/>
  <c r="N1577" i="5"/>
  <c r="N1578" i="5"/>
  <c r="N1579" i="5"/>
  <c r="N1580" i="5"/>
  <c r="N1581" i="5"/>
  <c r="N1582" i="5"/>
  <c r="N1583" i="5"/>
  <c r="N1584" i="5"/>
  <c r="N1585" i="5"/>
  <c r="N1586" i="5"/>
  <c r="N1587" i="5"/>
  <c r="N1588" i="5"/>
  <c r="N1589" i="5"/>
  <c r="N1590" i="5"/>
  <c r="N1591" i="5"/>
  <c r="N1592" i="5"/>
  <c r="N1593" i="5"/>
  <c r="N1594" i="5"/>
  <c r="N1595" i="5"/>
  <c r="N1596" i="5"/>
  <c r="N1597" i="5"/>
  <c r="N1598" i="5"/>
  <c r="N1599" i="5"/>
  <c r="N1600" i="5"/>
  <c r="N1601" i="5"/>
  <c r="N1602" i="5"/>
  <c r="N1603" i="5"/>
  <c r="N1604" i="5"/>
  <c r="N1605" i="5"/>
  <c r="N1606" i="5"/>
  <c r="N1607" i="5"/>
  <c r="N1608" i="5"/>
  <c r="N1609" i="5"/>
  <c r="N1610" i="5"/>
  <c r="N1611" i="5"/>
  <c r="N1612" i="5"/>
  <c r="N1613" i="5"/>
  <c r="N1614" i="5"/>
  <c r="N1615" i="5"/>
  <c r="N1616" i="5"/>
  <c r="N1617" i="5"/>
  <c r="N1618" i="5"/>
  <c r="N1619" i="5"/>
  <c r="N1620" i="5"/>
  <c r="N1621" i="5"/>
  <c r="N1622" i="5"/>
  <c r="N1623" i="5"/>
  <c r="N1624" i="5"/>
  <c r="N1625" i="5"/>
  <c r="N1626" i="5"/>
  <c r="N1627" i="5"/>
  <c r="N1628" i="5"/>
  <c r="N1629" i="5"/>
  <c r="N1630" i="5"/>
  <c r="N1631" i="5"/>
  <c r="N1632" i="5"/>
  <c r="N1633" i="5"/>
  <c r="N1634" i="5"/>
  <c r="N1635" i="5"/>
  <c r="N1636" i="5"/>
  <c r="N1637" i="5"/>
  <c r="N1638" i="5"/>
  <c r="N1639" i="5"/>
  <c r="N1640" i="5"/>
  <c r="N1641" i="5"/>
  <c r="N1642" i="5"/>
  <c r="N1643" i="5"/>
  <c r="N1644" i="5"/>
  <c r="N1645" i="5"/>
  <c r="N1646" i="5"/>
  <c r="N1647" i="5"/>
  <c r="N1648" i="5"/>
  <c r="N1649" i="5"/>
  <c r="N1650" i="5"/>
  <c r="N1651" i="5"/>
  <c r="N1652" i="5"/>
  <c r="N1653" i="5"/>
  <c r="N1654" i="5"/>
  <c r="N1655" i="5"/>
  <c r="N1656" i="5"/>
  <c r="N1657" i="5"/>
  <c r="N1658" i="5"/>
  <c r="N1659" i="5"/>
  <c r="N1660" i="5"/>
  <c r="N1661" i="5"/>
  <c r="N1662" i="5"/>
  <c r="N1663" i="5"/>
  <c r="N1664" i="5"/>
  <c r="N1665" i="5"/>
  <c r="N1666" i="5"/>
  <c r="N1667" i="5"/>
  <c r="N1668" i="5"/>
  <c r="N1669" i="5"/>
  <c r="N1670" i="5"/>
  <c r="N1671" i="5"/>
  <c r="N1672" i="5"/>
  <c r="N1673" i="5"/>
  <c r="N1674" i="5"/>
  <c r="N1675" i="5"/>
  <c r="N1676" i="5"/>
  <c r="N1677" i="5"/>
  <c r="N1678" i="5"/>
  <c r="N1679" i="5"/>
  <c r="N1680" i="5"/>
  <c r="N1681" i="5"/>
  <c r="N1682" i="5"/>
  <c r="N1683" i="5"/>
  <c r="N1684" i="5"/>
  <c r="N1685" i="5"/>
  <c r="N1686" i="5"/>
  <c r="N1687" i="5"/>
  <c r="N1688" i="5"/>
  <c r="N1689" i="5"/>
  <c r="N1690" i="5"/>
  <c r="N1691" i="5"/>
  <c r="N1692" i="5"/>
  <c r="N1693" i="5"/>
  <c r="N1694" i="5"/>
  <c r="N1695" i="5"/>
  <c r="N1696" i="5"/>
  <c r="N1697" i="5"/>
  <c r="N1698" i="5"/>
  <c r="N1699" i="5"/>
  <c r="N1700" i="5"/>
  <c r="N1701" i="5"/>
  <c r="N1702" i="5"/>
  <c r="N1703" i="5"/>
  <c r="N1704" i="5"/>
  <c r="N1705" i="5"/>
  <c r="N1706" i="5"/>
  <c r="N1707" i="5"/>
  <c r="N1708" i="5"/>
  <c r="N1709" i="5"/>
  <c r="N1710" i="5"/>
  <c r="N1711" i="5"/>
  <c r="N1712" i="5"/>
  <c r="N1713" i="5"/>
  <c r="N1714" i="5"/>
  <c r="N1715" i="5"/>
  <c r="N1716" i="5"/>
  <c r="N1717" i="5"/>
  <c r="N1718" i="5"/>
  <c r="N1719" i="5"/>
  <c r="N1720" i="5"/>
  <c r="N1721" i="5"/>
  <c r="N1722" i="5"/>
  <c r="N1723" i="5"/>
  <c r="N1724" i="5"/>
  <c r="N1725" i="5"/>
  <c r="N1726" i="5"/>
  <c r="N1727" i="5"/>
  <c r="N1728" i="5"/>
  <c r="N1729" i="5"/>
  <c r="N1730" i="5"/>
  <c r="N1731" i="5"/>
  <c r="N1732" i="5"/>
  <c r="N1733" i="5"/>
  <c r="N1734" i="5"/>
  <c r="N1735" i="5"/>
  <c r="N1736" i="5"/>
  <c r="N1737" i="5"/>
  <c r="N1738" i="5"/>
  <c r="N1739" i="5"/>
  <c r="N1740" i="5"/>
  <c r="N1741" i="5"/>
  <c r="N1742" i="5"/>
  <c r="N1743" i="5"/>
  <c r="N1744" i="5"/>
  <c r="N1745" i="5"/>
  <c r="N1746" i="5"/>
  <c r="N1747" i="5"/>
  <c r="N1748" i="5"/>
  <c r="N1749" i="5"/>
  <c r="N1750" i="5"/>
  <c r="N1751" i="5"/>
  <c r="N1752" i="5"/>
  <c r="N1753" i="5"/>
  <c r="N1754" i="5"/>
  <c r="N1755" i="5"/>
  <c r="N1756" i="5"/>
  <c r="N1757" i="5"/>
  <c r="N1758" i="5"/>
  <c r="N1759" i="5"/>
  <c r="N1760" i="5"/>
  <c r="N1761" i="5"/>
  <c r="N1762" i="5"/>
  <c r="N1763" i="5"/>
  <c r="N1764" i="5"/>
  <c r="N1765" i="5"/>
  <c r="N1766" i="5"/>
  <c r="N1767" i="5"/>
  <c r="N1768" i="5"/>
  <c r="N1769" i="5"/>
  <c r="N1770" i="5"/>
  <c r="N1771" i="5"/>
  <c r="N1772" i="5"/>
  <c r="N1773" i="5"/>
  <c r="N1774" i="5"/>
  <c r="N1775" i="5"/>
  <c r="N1776" i="5"/>
  <c r="N1777" i="5"/>
  <c r="N1778" i="5"/>
  <c r="N1779" i="5"/>
  <c r="N1780" i="5"/>
  <c r="N1781" i="5"/>
  <c r="N1782" i="5"/>
  <c r="N1783" i="5"/>
  <c r="N1784" i="5"/>
  <c r="N1785" i="5"/>
  <c r="N1786" i="5"/>
  <c r="N1787" i="5"/>
  <c r="N1788" i="5"/>
  <c r="N1789" i="5"/>
  <c r="N1790" i="5"/>
  <c r="N1791" i="5"/>
  <c r="N1792" i="5"/>
  <c r="N1793" i="5"/>
  <c r="N1794" i="5"/>
  <c r="N1795" i="5"/>
  <c r="N1796" i="5"/>
  <c r="N1797" i="5"/>
  <c r="N1798" i="5"/>
  <c r="N1799" i="5"/>
  <c r="N1800" i="5"/>
  <c r="N1801" i="5"/>
  <c r="N1802" i="5"/>
  <c r="N1803" i="5"/>
  <c r="N1804" i="5"/>
  <c r="N1805" i="5"/>
  <c r="N1806" i="5"/>
  <c r="N1807" i="5"/>
  <c r="N1808" i="5"/>
  <c r="N1809" i="5"/>
  <c r="N1810" i="5"/>
  <c r="N1811" i="5"/>
  <c r="N1812" i="5"/>
  <c r="N1813" i="5"/>
  <c r="N1814" i="5"/>
  <c r="N1815" i="5"/>
  <c r="N1816" i="5"/>
  <c r="N1817" i="5"/>
  <c r="N1818" i="5"/>
  <c r="N1819" i="5"/>
  <c r="N1820" i="5"/>
  <c r="N1821" i="5"/>
  <c r="N1822" i="5"/>
  <c r="N1823" i="5"/>
  <c r="N1824" i="5"/>
  <c r="N1825" i="5"/>
  <c r="N1826" i="5"/>
  <c r="N1827" i="5"/>
  <c r="N1828" i="5"/>
  <c r="N1829" i="5"/>
  <c r="N1830" i="5"/>
  <c r="N1831" i="5"/>
  <c r="N1832" i="5"/>
  <c r="N1833" i="5"/>
  <c r="N1834" i="5"/>
  <c r="N1835" i="5"/>
  <c r="N1836" i="5"/>
  <c r="N1837" i="5"/>
  <c r="N1838" i="5"/>
  <c r="N1839" i="5"/>
  <c r="N1840" i="5"/>
  <c r="N1841" i="5"/>
  <c r="N1842" i="5"/>
  <c r="N1843" i="5"/>
  <c r="N1844" i="5"/>
  <c r="N1845" i="5"/>
  <c r="N1846" i="5"/>
  <c r="N1847" i="5"/>
  <c r="N1848" i="5"/>
  <c r="N1849" i="5"/>
  <c r="N1850" i="5"/>
  <c r="N1851" i="5"/>
  <c r="N1852" i="5"/>
  <c r="N1853" i="5"/>
  <c r="N1854" i="5"/>
  <c r="N1855" i="5"/>
  <c r="N1856" i="5"/>
  <c r="N1857" i="5"/>
  <c r="N1858" i="5"/>
  <c r="N1859" i="5"/>
  <c r="N1860" i="5"/>
  <c r="N1861" i="5"/>
  <c r="N1862" i="5"/>
  <c r="N1863" i="5"/>
  <c r="N1864" i="5"/>
  <c r="N1865" i="5"/>
  <c r="N1866" i="5"/>
  <c r="N1867" i="5"/>
  <c r="N1868" i="5"/>
  <c r="N1869" i="5"/>
  <c r="N1870" i="5"/>
  <c r="N1871" i="5"/>
  <c r="N1872" i="5"/>
  <c r="N1873" i="5"/>
  <c r="N1874" i="5"/>
  <c r="N1875" i="5"/>
  <c r="N1876" i="5"/>
  <c r="N1877" i="5"/>
  <c r="N1878" i="5"/>
  <c r="N1879" i="5"/>
  <c r="N1880" i="5"/>
  <c r="N1881" i="5"/>
  <c r="N1882" i="5"/>
  <c r="N1883" i="5"/>
  <c r="N1884" i="5"/>
  <c r="N1885" i="5"/>
  <c r="N1886" i="5"/>
  <c r="N1887" i="5"/>
  <c r="N1888" i="5"/>
  <c r="N1889" i="5"/>
  <c r="N1890" i="5"/>
  <c r="N1891" i="5"/>
  <c r="N1892" i="5"/>
  <c r="N1893" i="5"/>
  <c r="N1894" i="5"/>
  <c r="N1895" i="5"/>
  <c r="N1896" i="5"/>
  <c r="N1897" i="5"/>
  <c r="N1898" i="5"/>
  <c r="N1899" i="5"/>
  <c r="N1900" i="5"/>
  <c r="N1901" i="5"/>
  <c r="N1902" i="5"/>
  <c r="N1903" i="5"/>
  <c r="N1904" i="5"/>
  <c r="N1905" i="5"/>
  <c r="N1906" i="5"/>
  <c r="N1907" i="5"/>
  <c r="N1908" i="5"/>
  <c r="N1909" i="5"/>
  <c r="N1910" i="5"/>
  <c r="N1911" i="5"/>
  <c r="N1912" i="5"/>
  <c r="N1913" i="5"/>
  <c r="N1914" i="5"/>
  <c r="N1915" i="5"/>
  <c r="N1916" i="5"/>
  <c r="N1917" i="5"/>
  <c r="N1918" i="5"/>
  <c r="N1919" i="5"/>
  <c r="N1920" i="5"/>
  <c r="N1921" i="5"/>
  <c r="N1922" i="5"/>
  <c r="N1923" i="5"/>
  <c r="N1924" i="5"/>
  <c r="N1925" i="5"/>
  <c r="N1926" i="5"/>
  <c r="N1927" i="5"/>
  <c r="N1928" i="5"/>
  <c r="N1929" i="5"/>
  <c r="N1930" i="5"/>
  <c r="N1931" i="5"/>
  <c r="N1932" i="5"/>
  <c r="N1933" i="5"/>
  <c r="N1934" i="5"/>
  <c r="N1935" i="5"/>
  <c r="N1936" i="5"/>
  <c r="N1937" i="5"/>
  <c r="N1938" i="5"/>
  <c r="N1939" i="5"/>
  <c r="N1940" i="5"/>
  <c r="N1941" i="5"/>
  <c r="N1942" i="5"/>
  <c r="N1943" i="5"/>
  <c r="N1944" i="5"/>
  <c r="N1945" i="5"/>
  <c r="N1946" i="5"/>
  <c r="N1947" i="5"/>
  <c r="N1948" i="5"/>
  <c r="N1949" i="5"/>
  <c r="N1950" i="5"/>
  <c r="N1951" i="5"/>
  <c r="N1952" i="5"/>
  <c r="N1953" i="5"/>
  <c r="N1954" i="5"/>
  <c r="N1955" i="5"/>
  <c r="N1956" i="5"/>
  <c r="N1957" i="5"/>
  <c r="N1958" i="5"/>
  <c r="N1959" i="5"/>
  <c r="N1960" i="5"/>
  <c r="N1961" i="5"/>
  <c r="N1962" i="5"/>
  <c r="N1963" i="5"/>
  <c r="N1964" i="5"/>
  <c r="N1965" i="5"/>
  <c r="N1966" i="5"/>
  <c r="N1967" i="5"/>
  <c r="N1968" i="5"/>
  <c r="N1969" i="5"/>
  <c r="N1970" i="5"/>
  <c r="N1971" i="5"/>
  <c r="N1972" i="5"/>
  <c r="N1973" i="5"/>
  <c r="N1974" i="5"/>
  <c r="N1975" i="5"/>
  <c r="N1976" i="5"/>
  <c r="N1977" i="5"/>
  <c r="N1978" i="5"/>
  <c r="N1979" i="5"/>
  <c r="N1980" i="5"/>
  <c r="N1981" i="5"/>
  <c r="N1982" i="5"/>
  <c r="N1983" i="5"/>
  <c r="N1984" i="5"/>
  <c r="N1985" i="5"/>
  <c r="N1986" i="5"/>
  <c r="N1987" i="5"/>
  <c r="N1988" i="5"/>
  <c r="N1989" i="5"/>
  <c r="N1990" i="5"/>
  <c r="N1991" i="5"/>
  <c r="N1992" i="5"/>
  <c r="N1993" i="5"/>
  <c r="N1994" i="5"/>
  <c r="N1995" i="5"/>
  <c r="N1996" i="5"/>
  <c r="N1997" i="5"/>
  <c r="N1998" i="5"/>
  <c r="N1999" i="5"/>
  <c r="N2000" i="5"/>
  <c r="N2001" i="5"/>
  <c r="N2002" i="5"/>
  <c r="N2003" i="5"/>
  <c r="N2004" i="5"/>
  <c r="N2005" i="5"/>
  <c r="N2006" i="5"/>
  <c r="N2007" i="5"/>
  <c r="N2008" i="5"/>
  <c r="N2009" i="5"/>
  <c r="N2010" i="5"/>
  <c r="N2011" i="5"/>
  <c r="N2012" i="5"/>
  <c r="N2013" i="5"/>
  <c r="N2014" i="5"/>
  <c r="N2015" i="5"/>
  <c r="N2016" i="5"/>
  <c r="N2017" i="5"/>
  <c r="N2018" i="5"/>
  <c r="N2019" i="5"/>
  <c r="N2020" i="5"/>
  <c r="N2021" i="5"/>
  <c r="N2022" i="5"/>
  <c r="N2023" i="5"/>
  <c r="N2024" i="5"/>
  <c r="N2025" i="5"/>
  <c r="N2026" i="5"/>
  <c r="N2027" i="5"/>
  <c r="N2028" i="5"/>
  <c r="N2029" i="5"/>
  <c r="N2030" i="5"/>
  <c r="N2031" i="5"/>
  <c r="N2032" i="5"/>
  <c r="N2033" i="5"/>
  <c r="N2034" i="5"/>
  <c r="N2035" i="5"/>
  <c r="N2036" i="5"/>
  <c r="N2037" i="5"/>
  <c r="N2038" i="5"/>
  <c r="N2039" i="5"/>
  <c r="N2040" i="5"/>
  <c r="N2041" i="5"/>
  <c r="N2042" i="5"/>
  <c r="N2043" i="5"/>
  <c r="N2044" i="5"/>
  <c r="N2045" i="5"/>
  <c r="N2046" i="5"/>
  <c r="N2047" i="5"/>
  <c r="N2048" i="5"/>
  <c r="N2049" i="5"/>
  <c r="N2050" i="5"/>
  <c r="N2051" i="5"/>
  <c r="N2052" i="5"/>
  <c r="N2053" i="5"/>
  <c r="N2054" i="5"/>
  <c r="N2055" i="5"/>
  <c r="N2056" i="5"/>
  <c r="N2057" i="5"/>
  <c r="N2058" i="5"/>
  <c r="N2059" i="5"/>
  <c r="N2060" i="5"/>
  <c r="N2061" i="5"/>
  <c r="N2062" i="5"/>
  <c r="N2063" i="5"/>
  <c r="N2064" i="5"/>
  <c r="N2065" i="5"/>
  <c r="N2066" i="5"/>
  <c r="N2067" i="5"/>
  <c r="N2068" i="5"/>
  <c r="N2069" i="5"/>
  <c r="N2070" i="5"/>
  <c r="N2071" i="5"/>
  <c r="N2072" i="5"/>
  <c r="N2073" i="5"/>
  <c r="N2074" i="5"/>
  <c r="N2075" i="5"/>
  <c r="N2076" i="5"/>
  <c r="N2077" i="5"/>
  <c r="N2078" i="5"/>
  <c r="N2079" i="5"/>
  <c r="N2081" i="5"/>
  <c r="N2082" i="5"/>
  <c r="N2083" i="5"/>
  <c r="N2084" i="5"/>
  <c r="N2085" i="5"/>
  <c r="N2086" i="5"/>
  <c r="N2087" i="5"/>
  <c r="N2088" i="5"/>
  <c r="N2089" i="5"/>
  <c r="N2090" i="5"/>
  <c r="N2091" i="5"/>
  <c r="N2092" i="5"/>
  <c r="N2093" i="5"/>
  <c r="N2094" i="5"/>
  <c r="N2095" i="5"/>
  <c r="N2096" i="5"/>
  <c r="N2097" i="5"/>
  <c r="N2098" i="5"/>
  <c r="N2099" i="5"/>
  <c r="N2100" i="5"/>
  <c r="N2101" i="5"/>
  <c r="N2102" i="5"/>
  <c r="N2103" i="5"/>
  <c r="N2104" i="5"/>
  <c r="N2105" i="5"/>
  <c r="N2106" i="5"/>
  <c r="N2107" i="5"/>
  <c r="N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E1547" i="5"/>
  <c r="E1548" i="5"/>
  <c r="E1549" i="5"/>
  <c r="E1550" i="5"/>
  <c r="E1551" i="5"/>
  <c r="E1552" i="5"/>
  <c r="E1553" i="5"/>
  <c r="E1554" i="5"/>
  <c r="E1555" i="5"/>
  <c r="E1556" i="5"/>
  <c r="E1557" i="5"/>
  <c r="E1558" i="5"/>
  <c r="E1559" i="5"/>
  <c r="E1560" i="5"/>
  <c r="E1561" i="5"/>
  <c r="E1562" i="5"/>
  <c r="E1563" i="5"/>
  <c r="E1564" i="5"/>
  <c r="E1565" i="5"/>
  <c r="E1566" i="5"/>
  <c r="E1567" i="5"/>
  <c r="E1568" i="5"/>
  <c r="E1569" i="5"/>
  <c r="E1570" i="5"/>
  <c r="E1571" i="5"/>
  <c r="E1572" i="5"/>
  <c r="E1573" i="5"/>
  <c r="E1574" i="5"/>
  <c r="E1575" i="5"/>
  <c r="E1576" i="5"/>
  <c r="E1577" i="5"/>
  <c r="E1578" i="5"/>
  <c r="E1579" i="5"/>
  <c r="E1580" i="5"/>
  <c r="E1581" i="5"/>
  <c r="E1582" i="5"/>
  <c r="E1583" i="5"/>
  <c r="E1584" i="5"/>
  <c r="E1585" i="5"/>
  <c r="E1586" i="5"/>
  <c r="E1587" i="5"/>
  <c r="E1588" i="5"/>
  <c r="E1589" i="5"/>
  <c r="E1590" i="5"/>
  <c r="E1591" i="5"/>
  <c r="E1592" i="5"/>
  <c r="E1593" i="5"/>
  <c r="E1594" i="5"/>
  <c r="E1595" i="5"/>
  <c r="E1596" i="5"/>
  <c r="E1597" i="5"/>
  <c r="E1598" i="5"/>
  <c r="E1599" i="5"/>
  <c r="E1600" i="5"/>
  <c r="E1601" i="5"/>
  <c r="E1602" i="5"/>
  <c r="E1603" i="5"/>
  <c r="E1604" i="5"/>
  <c r="E1605" i="5"/>
  <c r="E1606" i="5"/>
  <c r="E1607" i="5"/>
  <c r="E1608" i="5"/>
  <c r="E1609" i="5"/>
  <c r="E1610" i="5"/>
  <c r="E1611" i="5"/>
  <c r="E1612" i="5"/>
  <c r="E1613" i="5"/>
  <c r="E1614" i="5"/>
  <c r="E1615" i="5"/>
  <c r="E1616" i="5"/>
  <c r="E1617" i="5"/>
  <c r="E1618" i="5"/>
  <c r="E1619" i="5"/>
  <c r="E1620" i="5"/>
  <c r="E1621" i="5"/>
  <c r="E1622" i="5"/>
  <c r="E1623" i="5"/>
  <c r="E1624" i="5"/>
  <c r="E1625" i="5"/>
  <c r="E1626" i="5"/>
  <c r="E1627" i="5"/>
  <c r="E1628" i="5"/>
  <c r="E1629" i="5"/>
  <c r="E1630" i="5"/>
  <c r="E1631" i="5"/>
  <c r="E1632" i="5"/>
  <c r="E1633" i="5"/>
  <c r="E1634" i="5"/>
  <c r="E1635" i="5"/>
  <c r="E1636" i="5"/>
  <c r="E1637" i="5"/>
  <c r="E1638" i="5"/>
  <c r="E1639" i="5"/>
  <c r="E1640" i="5"/>
  <c r="E1641" i="5"/>
  <c r="E1642" i="5"/>
  <c r="E1643" i="5"/>
  <c r="E1644" i="5"/>
  <c r="E1645" i="5"/>
  <c r="E1646" i="5"/>
  <c r="E1647" i="5"/>
  <c r="E1648" i="5"/>
  <c r="E1649" i="5"/>
  <c r="E1650" i="5"/>
  <c r="E1651" i="5"/>
  <c r="E1652" i="5"/>
  <c r="E1653" i="5"/>
  <c r="E1654" i="5"/>
  <c r="E1655" i="5"/>
  <c r="E1656" i="5"/>
  <c r="E1657" i="5"/>
  <c r="E1658" i="5"/>
  <c r="E1659" i="5"/>
  <c r="E1660" i="5"/>
  <c r="E1661" i="5"/>
  <c r="E1662" i="5"/>
  <c r="E1663" i="5"/>
  <c r="E1664" i="5"/>
  <c r="E1665" i="5"/>
  <c r="E1666" i="5"/>
  <c r="E1667" i="5"/>
  <c r="E1668" i="5"/>
  <c r="E1669" i="5"/>
  <c r="E1670" i="5"/>
  <c r="E1671" i="5"/>
  <c r="E1672" i="5"/>
  <c r="E1673" i="5"/>
  <c r="E1674" i="5"/>
  <c r="E1675" i="5"/>
  <c r="E1676" i="5"/>
  <c r="E1677" i="5"/>
  <c r="E1678" i="5"/>
  <c r="E1679" i="5"/>
  <c r="E1680" i="5"/>
  <c r="E1681" i="5"/>
  <c r="E1682" i="5"/>
  <c r="E1683" i="5"/>
  <c r="E1684" i="5"/>
  <c r="E1685" i="5"/>
  <c r="E1686" i="5"/>
  <c r="E1687" i="5"/>
  <c r="E1688" i="5"/>
  <c r="E1689" i="5"/>
  <c r="E1690" i="5"/>
  <c r="E1691" i="5"/>
  <c r="E1692" i="5"/>
  <c r="E1693" i="5"/>
  <c r="E1694" i="5"/>
  <c r="E1695" i="5"/>
  <c r="E1696" i="5"/>
  <c r="E1697" i="5"/>
  <c r="E1698" i="5"/>
  <c r="E1699" i="5"/>
  <c r="E1700" i="5"/>
  <c r="E1701" i="5"/>
  <c r="E1702" i="5"/>
  <c r="E1703" i="5"/>
  <c r="E1704" i="5"/>
  <c r="E1705" i="5"/>
  <c r="E1706" i="5"/>
  <c r="E1707" i="5"/>
  <c r="E1708" i="5"/>
  <c r="E1709" i="5"/>
  <c r="E1710" i="5"/>
  <c r="E1711" i="5"/>
  <c r="E1712" i="5"/>
  <c r="E1713" i="5"/>
  <c r="E1714" i="5"/>
  <c r="E1715" i="5"/>
  <c r="E1716" i="5"/>
  <c r="E1717" i="5"/>
  <c r="E1718" i="5"/>
  <c r="E1719" i="5"/>
  <c r="E1720" i="5"/>
  <c r="E1721" i="5"/>
  <c r="E1722" i="5"/>
  <c r="E1723" i="5"/>
  <c r="E1724" i="5"/>
  <c r="E1725" i="5"/>
  <c r="E1726" i="5"/>
  <c r="E1727" i="5"/>
  <c r="E1728" i="5"/>
  <c r="E1729" i="5"/>
  <c r="E1730" i="5"/>
  <c r="E1731" i="5"/>
  <c r="E1732" i="5"/>
  <c r="E1733" i="5"/>
  <c r="E1734" i="5"/>
  <c r="E1735" i="5"/>
  <c r="E1736" i="5"/>
  <c r="E1737" i="5"/>
  <c r="E1738" i="5"/>
  <c r="E1739" i="5"/>
  <c r="E1740" i="5"/>
  <c r="E1741" i="5"/>
  <c r="E1742" i="5"/>
  <c r="E1743" i="5"/>
  <c r="E1744" i="5"/>
  <c r="E1745" i="5"/>
  <c r="E1746" i="5"/>
  <c r="E1747" i="5"/>
  <c r="E1748" i="5"/>
  <c r="E1749" i="5"/>
  <c r="E1750" i="5"/>
  <c r="E1751" i="5"/>
  <c r="E1752" i="5"/>
  <c r="E1753" i="5"/>
  <c r="E1754" i="5"/>
  <c r="E1755" i="5"/>
  <c r="E1756" i="5"/>
  <c r="E1757" i="5"/>
  <c r="E1758" i="5"/>
  <c r="E1759" i="5"/>
  <c r="E1760" i="5"/>
  <c r="E1761" i="5"/>
  <c r="E1762" i="5"/>
  <c r="E1763" i="5"/>
  <c r="E1764" i="5"/>
  <c r="E1765" i="5"/>
  <c r="E1766" i="5"/>
  <c r="E1767" i="5"/>
  <c r="E1768" i="5"/>
  <c r="E1769" i="5"/>
  <c r="E1770" i="5"/>
  <c r="E1771" i="5"/>
  <c r="E1772" i="5"/>
  <c r="E1773" i="5"/>
  <c r="E1774" i="5"/>
  <c r="E1775" i="5"/>
  <c r="E1776" i="5"/>
  <c r="E1777" i="5"/>
  <c r="E1778" i="5"/>
  <c r="E1779" i="5"/>
  <c r="E1780" i="5"/>
  <c r="E1781" i="5"/>
  <c r="E1782" i="5"/>
  <c r="E1783" i="5"/>
  <c r="E1784" i="5"/>
  <c r="E1785" i="5"/>
  <c r="E1786" i="5"/>
  <c r="E1787" i="5"/>
  <c r="E1788" i="5"/>
  <c r="E1789" i="5"/>
  <c r="E1790" i="5"/>
  <c r="E1791" i="5"/>
  <c r="E1792" i="5"/>
  <c r="E1793" i="5"/>
  <c r="E1794" i="5"/>
  <c r="E1795" i="5"/>
  <c r="E1796" i="5"/>
  <c r="E1797" i="5"/>
  <c r="E1798" i="5"/>
  <c r="E1799" i="5"/>
  <c r="E1800" i="5"/>
  <c r="E1801" i="5"/>
  <c r="E1802" i="5"/>
  <c r="E1803" i="5"/>
  <c r="E1804" i="5"/>
  <c r="E1805" i="5"/>
  <c r="E1806" i="5"/>
  <c r="E1807" i="5"/>
  <c r="E1808" i="5"/>
  <c r="E1809" i="5"/>
  <c r="E1810" i="5"/>
  <c r="E1811" i="5"/>
  <c r="E1812" i="5"/>
  <c r="E1813" i="5"/>
  <c r="E1814" i="5"/>
  <c r="E1815" i="5"/>
  <c r="E1816" i="5"/>
  <c r="E1817" i="5"/>
  <c r="E1818" i="5"/>
  <c r="E1819" i="5"/>
  <c r="E1820" i="5"/>
  <c r="E1821" i="5"/>
  <c r="E1822" i="5"/>
  <c r="E1823" i="5"/>
  <c r="E1824" i="5"/>
  <c r="E1825" i="5"/>
  <c r="E1826" i="5"/>
  <c r="E1827" i="5"/>
  <c r="E1828" i="5"/>
  <c r="E1829" i="5"/>
  <c r="E1830" i="5"/>
  <c r="E1831" i="5"/>
  <c r="E1832" i="5"/>
  <c r="E1833" i="5"/>
  <c r="E1834" i="5"/>
  <c r="E1835" i="5"/>
  <c r="E1836" i="5"/>
  <c r="E1837" i="5"/>
  <c r="E1838" i="5"/>
  <c r="E1839" i="5"/>
  <c r="E1840" i="5"/>
  <c r="E1841" i="5"/>
  <c r="E1842" i="5"/>
  <c r="E1843" i="5"/>
  <c r="E1844" i="5"/>
  <c r="E1845" i="5"/>
  <c r="E1846" i="5"/>
  <c r="E1847" i="5"/>
  <c r="E1848" i="5"/>
  <c r="E1849" i="5"/>
  <c r="E1850" i="5"/>
  <c r="E1851" i="5"/>
  <c r="E1852" i="5"/>
  <c r="E1853" i="5"/>
  <c r="E1854" i="5"/>
  <c r="E1855" i="5"/>
  <c r="E1856" i="5"/>
  <c r="E1857" i="5"/>
  <c r="E1858" i="5"/>
  <c r="E1859" i="5"/>
  <c r="E1860" i="5"/>
  <c r="E1861" i="5"/>
  <c r="E1862" i="5"/>
  <c r="E1863" i="5"/>
  <c r="E1864" i="5"/>
  <c r="E1865" i="5"/>
  <c r="E1866" i="5"/>
  <c r="E1867" i="5"/>
  <c r="E1868" i="5"/>
  <c r="E1869" i="5"/>
  <c r="E1870" i="5"/>
  <c r="E1871" i="5"/>
  <c r="E1872" i="5"/>
  <c r="E1873" i="5"/>
  <c r="E1874" i="5"/>
  <c r="E1875" i="5"/>
  <c r="E1876" i="5"/>
  <c r="E1877" i="5"/>
  <c r="E1878" i="5"/>
  <c r="E1879" i="5"/>
  <c r="E1880" i="5"/>
  <c r="E1881" i="5"/>
  <c r="E1882" i="5"/>
  <c r="E1883" i="5"/>
  <c r="E1884" i="5"/>
  <c r="E1885" i="5"/>
  <c r="E1886" i="5"/>
  <c r="E1887" i="5"/>
  <c r="E1888" i="5"/>
  <c r="E1889" i="5"/>
  <c r="E1890" i="5"/>
  <c r="E1891" i="5"/>
  <c r="E1892" i="5"/>
  <c r="E1893" i="5"/>
  <c r="E1894" i="5"/>
  <c r="E1895" i="5"/>
  <c r="E1896" i="5"/>
  <c r="E1897" i="5"/>
  <c r="E1898" i="5"/>
  <c r="E1899" i="5"/>
  <c r="E1900" i="5"/>
  <c r="E1901" i="5"/>
  <c r="E1902" i="5"/>
  <c r="E1903" i="5"/>
  <c r="E1904" i="5"/>
  <c r="E1905" i="5"/>
  <c r="E1906" i="5"/>
  <c r="E1907" i="5"/>
  <c r="E1908" i="5"/>
  <c r="E1909" i="5"/>
  <c r="E1910" i="5"/>
  <c r="E1911" i="5"/>
  <c r="E1912" i="5"/>
  <c r="E1913" i="5"/>
  <c r="E1914" i="5"/>
  <c r="E1915" i="5"/>
  <c r="E1916" i="5"/>
  <c r="E1917" i="5"/>
  <c r="E1918" i="5"/>
  <c r="E1919" i="5"/>
  <c r="E1920" i="5"/>
  <c r="E1921" i="5"/>
  <c r="E1922" i="5"/>
  <c r="E1923" i="5"/>
  <c r="E1924" i="5"/>
  <c r="E1925" i="5"/>
  <c r="E1926" i="5"/>
  <c r="E1927" i="5"/>
  <c r="E1928" i="5"/>
  <c r="E1929" i="5"/>
  <c r="E1930" i="5"/>
  <c r="E1931" i="5"/>
  <c r="E1932" i="5"/>
  <c r="E1933" i="5"/>
  <c r="E1934" i="5"/>
  <c r="E1935" i="5"/>
  <c r="E1936" i="5"/>
  <c r="E1937" i="5"/>
  <c r="E1938" i="5"/>
  <c r="E1939" i="5"/>
  <c r="E1940" i="5"/>
  <c r="E1941" i="5"/>
  <c r="E1942" i="5"/>
  <c r="E1943" i="5"/>
  <c r="E1944" i="5"/>
  <c r="E1945" i="5"/>
  <c r="E1946" i="5"/>
  <c r="E1947" i="5"/>
  <c r="E1948" i="5"/>
  <c r="E1949" i="5"/>
  <c r="E1950" i="5"/>
  <c r="E1951" i="5"/>
  <c r="E1952" i="5"/>
  <c r="E1953" i="5"/>
  <c r="E1954" i="5"/>
  <c r="E1955" i="5"/>
  <c r="E1956" i="5"/>
  <c r="E1957" i="5"/>
  <c r="E1958" i="5"/>
  <c r="E1959" i="5"/>
  <c r="E1960" i="5"/>
  <c r="E1961" i="5"/>
  <c r="E1962" i="5"/>
  <c r="E1963" i="5"/>
  <c r="E1964" i="5"/>
  <c r="E1965" i="5"/>
  <c r="E1966" i="5"/>
  <c r="E1967" i="5"/>
  <c r="E1968" i="5"/>
  <c r="E1969" i="5"/>
  <c r="E1970" i="5"/>
  <c r="E1971" i="5"/>
  <c r="E1972" i="5"/>
  <c r="E1973" i="5"/>
  <c r="E1974" i="5"/>
  <c r="E1975" i="5"/>
  <c r="E1976" i="5"/>
  <c r="E1977" i="5"/>
  <c r="E1978" i="5"/>
  <c r="E1979" i="5"/>
  <c r="E1980" i="5"/>
  <c r="E1981" i="5"/>
  <c r="E1982" i="5"/>
  <c r="E1983" i="5"/>
  <c r="E1984" i="5"/>
  <c r="E1985" i="5"/>
  <c r="E1986" i="5"/>
  <c r="E1987" i="5"/>
  <c r="E1988" i="5"/>
  <c r="E1989" i="5"/>
  <c r="E1990" i="5"/>
  <c r="E1991" i="5"/>
  <c r="E1992" i="5"/>
  <c r="E1993" i="5"/>
  <c r="E1994" i="5"/>
  <c r="E1995" i="5"/>
  <c r="E1996" i="5"/>
  <c r="E1997" i="5"/>
  <c r="E1998" i="5"/>
  <c r="E1999" i="5"/>
  <c r="E2000" i="5"/>
  <c r="E2001" i="5"/>
  <c r="E2002" i="5"/>
  <c r="E2003" i="5"/>
  <c r="E2004" i="5"/>
  <c r="E2005" i="5"/>
  <c r="E2006" i="5"/>
  <c r="E2007" i="5"/>
  <c r="E2008" i="5"/>
  <c r="E2009" i="5"/>
  <c r="E2010" i="5"/>
  <c r="E2011" i="5"/>
  <c r="E2012" i="5"/>
  <c r="E2013" i="5"/>
  <c r="E2014" i="5"/>
  <c r="E2015" i="5"/>
  <c r="E2016" i="5"/>
  <c r="E2017" i="5"/>
  <c r="E2018" i="5"/>
  <c r="E2019" i="5"/>
  <c r="E2020" i="5"/>
  <c r="E2021" i="5"/>
  <c r="E2022" i="5"/>
  <c r="E2023" i="5"/>
  <c r="E2024" i="5"/>
  <c r="E2025" i="5"/>
  <c r="E2026" i="5"/>
  <c r="E2027" i="5"/>
  <c r="E2028" i="5"/>
  <c r="E2029" i="5"/>
  <c r="E2030" i="5"/>
  <c r="E2031" i="5"/>
  <c r="E2032" i="5"/>
  <c r="E2033" i="5"/>
  <c r="E2034" i="5"/>
  <c r="E2035" i="5"/>
  <c r="E2036" i="5"/>
  <c r="E2037" i="5"/>
  <c r="E2038" i="5"/>
  <c r="E2039" i="5"/>
  <c r="E2040" i="5"/>
  <c r="E2041" i="5"/>
  <c r="E2042" i="5"/>
  <c r="E2043" i="5"/>
  <c r="E2044" i="5"/>
  <c r="E2045" i="5"/>
  <c r="E2046" i="5"/>
  <c r="E2047" i="5"/>
  <c r="E2048" i="5"/>
  <c r="E2049" i="5"/>
  <c r="E2050" i="5"/>
  <c r="E2051" i="5"/>
  <c r="E2052" i="5"/>
  <c r="E2053" i="5"/>
  <c r="E2054" i="5"/>
  <c r="E2055" i="5"/>
  <c r="E2056" i="5"/>
  <c r="E2057" i="5"/>
  <c r="E2058" i="5"/>
  <c r="E2059" i="5"/>
  <c r="E2060" i="5"/>
  <c r="E2061" i="5"/>
  <c r="E2062" i="5"/>
  <c r="E2063" i="5"/>
  <c r="E2064" i="5"/>
  <c r="E2065" i="5"/>
  <c r="E2066" i="5"/>
  <c r="E2067" i="5"/>
  <c r="E2068" i="5"/>
  <c r="E2069" i="5"/>
  <c r="E2070" i="5"/>
  <c r="E2071" i="5"/>
  <c r="E2072" i="5"/>
  <c r="E2073" i="5"/>
  <c r="E2074" i="5"/>
  <c r="E2075" i="5"/>
  <c r="E2076" i="5"/>
  <c r="E2077" i="5"/>
  <c r="E2078" i="5"/>
  <c r="E2079" i="5"/>
  <c r="E2080" i="5"/>
  <c r="E2081" i="5"/>
  <c r="E2082" i="5"/>
  <c r="E2083" i="5"/>
  <c r="E2084" i="5"/>
  <c r="E2085" i="5"/>
  <c r="E2086" i="5"/>
  <c r="E2087" i="5"/>
  <c r="E2088" i="5"/>
  <c r="E2089" i="5"/>
  <c r="E2090" i="5"/>
  <c r="E2091" i="5"/>
  <c r="E2092" i="5"/>
  <c r="E2093" i="5"/>
  <c r="E2094" i="5"/>
  <c r="E2095" i="5"/>
  <c r="E2096" i="5"/>
  <c r="E2097" i="5"/>
  <c r="E2098" i="5"/>
  <c r="E2099" i="5"/>
  <c r="E2100" i="5"/>
  <c r="E2101" i="5"/>
  <c r="E2102" i="5"/>
  <c r="E2103" i="5"/>
  <c r="E2104" i="5"/>
  <c r="E2105" i="5"/>
  <c r="E2106" i="5"/>
  <c r="E2107" i="5"/>
  <c r="E2" i="5"/>
  <c r="D5" i="6" l="1"/>
  <c r="D4" i="6"/>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 i="1"/>
  <c r="E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4" i="6" l="1"/>
  <c r="E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E36A308-568F-9046-A5F8-FCAD56480660}" name="EnergyDemand" type="6" refreshedVersion="6" background="1" saveData="1">
    <textPr sourceFile="/Users/aleksandarpeshev/Desktop/OpenClassrooms Projects/Project 1 - AusEnergy/EnergyDemand.csv" comma="1">
      <textFields count="7">
        <textField/>
        <textField/>
        <textField/>
        <textField/>
        <textField/>
        <textField/>
        <textField/>
      </textFields>
    </textPr>
  </connection>
</connections>
</file>

<file path=xl/sharedStrings.xml><?xml version="1.0" encoding="utf-8"?>
<sst xmlns="http://schemas.openxmlformats.org/spreadsheetml/2006/main" count="13121" uniqueCount="158">
  <si>
    <t>N</t>
  </si>
  <si>
    <t>Y</t>
  </si>
  <si>
    <t>holiday</t>
  </si>
  <si>
    <t>school_day</t>
  </si>
  <si>
    <t>date</t>
  </si>
  <si>
    <t>rainfall</t>
  </si>
  <si>
    <t>solar_exposure</t>
  </si>
  <si>
    <t>max_temperature</t>
  </si>
  <si>
    <t>min_temperature</t>
  </si>
  <si>
    <t>demand</t>
  </si>
  <si>
    <t>RRP AU$</t>
  </si>
  <si>
    <t>Month</t>
  </si>
  <si>
    <t>Year</t>
  </si>
  <si>
    <t>Revenue</t>
  </si>
  <si>
    <t>Day of week</t>
  </si>
  <si>
    <t>Week Number</t>
  </si>
  <si>
    <t>Week number</t>
  </si>
  <si>
    <t>Minimum Temperature</t>
  </si>
  <si>
    <t>School Day</t>
  </si>
  <si>
    <t>Holiday</t>
  </si>
  <si>
    <t>Maximum Temperature</t>
  </si>
  <si>
    <t>Solar Exposure</t>
  </si>
  <si>
    <t>Rainfall</t>
  </si>
  <si>
    <t>Demand</t>
  </si>
  <si>
    <t>RRP in AU$</t>
  </si>
  <si>
    <t>Demand and Revenue Summary</t>
  </si>
  <si>
    <t>Min</t>
  </si>
  <si>
    <t>Max</t>
  </si>
  <si>
    <t>Mean</t>
  </si>
  <si>
    <t>Date</t>
  </si>
  <si>
    <t>Max Saturday</t>
  </si>
  <si>
    <t>Min Sunday</t>
  </si>
  <si>
    <t>Day</t>
  </si>
  <si>
    <t>Day Num</t>
  </si>
  <si>
    <t>Monday</t>
  </si>
  <si>
    <t>Tuesday</t>
  </si>
  <si>
    <t>Wednesday</t>
  </si>
  <si>
    <t>Thursday</t>
  </si>
  <si>
    <t>Friday</t>
  </si>
  <si>
    <t>Saturday</t>
  </si>
  <si>
    <t>Sunday</t>
  </si>
  <si>
    <t>Rank</t>
  </si>
  <si>
    <t>Sum of Demand</t>
  </si>
  <si>
    <t>Column Labels</t>
  </si>
  <si>
    <t>Row Labels</t>
  </si>
  <si>
    <t>&lt;01/01/2015</t>
  </si>
  <si>
    <t>2015</t>
  </si>
  <si>
    <t>2016</t>
  </si>
  <si>
    <t>2017</t>
  </si>
  <si>
    <t>2018</t>
  </si>
  <si>
    <t>2019</t>
  </si>
  <si>
    <t>2020</t>
  </si>
  <si>
    <t>Grand Total</t>
  </si>
  <si>
    <t>(blank)</t>
  </si>
  <si>
    <t>Jan</t>
  </si>
  <si>
    <t>Feb</t>
  </si>
  <si>
    <t>Mar</t>
  </si>
  <si>
    <t>Apr</t>
  </si>
  <si>
    <t>May</t>
  </si>
  <si>
    <t>Jun</t>
  </si>
  <si>
    <t>Jul</t>
  </si>
  <si>
    <t>Aug</t>
  </si>
  <si>
    <t>Sep</t>
  </si>
  <si>
    <t>Oct</t>
  </si>
  <si>
    <t>Nov</t>
  </si>
  <si>
    <t>Dec</t>
  </si>
  <si>
    <t>This is a line chart showing the demand over five years time. For futher break down check Demand over time 2.</t>
  </si>
  <si>
    <t xml:space="preserve">This is a more detailed line chart showing demand year by year. This version of the line chart shows that the demand usually goes up in the summer months and also some of the winter months  </t>
  </si>
  <si>
    <t>School</t>
  </si>
  <si>
    <t>No School</t>
  </si>
  <si>
    <t xml:space="preserve">Week </t>
  </si>
  <si>
    <t>Top 20 values</t>
  </si>
  <si>
    <t>Bottom 20 values</t>
  </si>
  <si>
    <t>Energy Demand</t>
  </si>
  <si>
    <t>Summary</t>
  </si>
  <si>
    <t>Top and Bottom 20 Values</t>
  </si>
  <si>
    <t>Demand over time</t>
  </si>
  <si>
    <t>Effect of Weather, Rainfall and Solar Exposure</t>
  </si>
  <si>
    <t>Aleksandar Peshev</t>
  </si>
  <si>
    <t>Topic:</t>
  </si>
  <si>
    <t>We can see that the demand gradually rises when the weather is colder.</t>
  </si>
  <si>
    <t>There is no clear pattern to be detected from the solar exposure.</t>
  </si>
  <si>
    <t>Here it appears the lower the rainfall is the higher the demand it gets.</t>
  </si>
  <si>
    <t>This chart shows the energy demand for each yearr and a slicer was added where the user can see each or specific years individually.</t>
  </si>
  <si>
    <t>Thursday Total</t>
  </si>
  <si>
    <t>Friday Total</t>
  </si>
  <si>
    <t>Saturday Total</t>
  </si>
  <si>
    <t>Sunday Total</t>
  </si>
  <si>
    <t>Monday Total</t>
  </si>
  <si>
    <t>Tuesday Total</t>
  </si>
  <si>
    <t>Wednesday Total</t>
  </si>
  <si>
    <t>In regards to the temperature  It seems that the demand goes up between the 5 -15 degrees nark, goes down a bit between 15-25, and then goes up again when its over 25-30 Celsius</t>
  </si>
  <si>
    <t xml:space="preserve">There is no clear pattern to be detected from the solar exposure. </t>
  </si>
  <si>
    <t>The temperature gradually goes up within the 12.6 to 25.6 with it its peak at 15-18 degrees Celsius. Afterwards it gradually decreases!</t>
  </si>
  <si>
    <t>This sheet show the min, max and avg summary for the demand and revenue as well as the demand</t>
  </si>
  <si>
    <t xml:space="preserve"> for max Saturday and min Sunday</t>
  </si>
  <si>
    <t>This spreadsheet shows the the ordered and structured  data provided by AusEnergy</t>
  </si>
  <si>
    <t>This spreadsheet shows the top and bottom 20 values</t>
  </si>
  <si>
    <t>This Chart shows the lower the rainfall is the higher the demand it gets.</t>
  </si>
  <si>
    <t>YoY energy demand comparison</t>
  </si>
  <si>
    <t>Demand by day of the week</t>
  </si>
  <si>
    <t>Max Sunday</t>
  </si>
  <si>
    <t>The data assesment includes:</t>
  </si>
  <si>
    <t>AusEnergy Demand for 2015-2020</t>
  </si>
  <si>
    <t xml:space="preserve"> Demand </t>
  </si>
  <si>
    <t>Working Day</t>
  </si>
  <si>
    <t>This table shows what the demand was during each day, Through the use of Excel IF statements.</t>
  </si>
  <si>
    <t xml:space="preserve">They were initially two files called energy_demand.csv and holidays.xlx. I brought all the data in one spreadsheet and performed the necessary calculations. The Date column was broken down into four different columns, and displayed through the use of the TEXT function. I brought the holidays information and then calculated the Revenue. After that I formatted the spreadsheet with values, currencies, conditional formatting, freezing the top row etc. (refer to the Excel course where I learned a lot of tips and tricks). </t>
  </si>
  <si>
    <t>I here used and IF formula, To match (I am not too sure about the right word) the values from columns B and C with column D, and then to dislay them in columns E, F, G, H.</t>
  </si>
  <si>
    <t xml:space="preserve">More comments under the table </t>
  </si>
  <si>
    <r>
      <t>T</t>
    </r>
    <r>
      <rPr>
        <sz val="14"/>
        <color theme="1"/>
        <rFont val="Calibri (Body)_x0000_"/>
      </rPr>
      <t>his is a Pivot  showing the day demand by day of the week</t>
    </r>
  </si>
  <si>
    <t>Name:</t>
  </si>
  <si>
    <t>Summary Notes AusEnergy:</t>
  </si>
  <si>
    <t xml:space="preserve">Energy demand task is complete, data </t>
  </si>
  <si>
    <t>is formatted properly.</t>
  </si>
  <si>
    <t xml:space="preserve">Demand over time is the line chart for each month </t>
  </si>
  <si>
    <t>with the comments .</t>
  </si>
  <si>
    <t>Top and Bottom values are also formatted.</t>
  </si>
  <si>
    <t>Effect of weather consists of three scatter charts (</t>
  </si>
  <si>
    <t xml:space="preserve">effect of maximum temperature, solar exposure and </t>
  </si>
  <si>
    <t>rainfall) where the first and the last show patterns.</t>
  </si>
  <si>
    <t>YoY energy demand conssts of a line chart displaying the demand</t>
  </si>
  <si>
    <t xml:space="preserve">by month for  each year. There is a sharp drop down towards the  </t>
  </si>
  <si>
    <t xml:space="preserve">end of 2020. </t>
  </si>
  <si>
    <t>January</t>
  </si>
  <si>
    <t>February</t>
  </si>
  <si>
    <t>March</t>
  </si>
  <si>
    <t>April</t>
  </si>
  <si>
    <t>June</t>
  </si>
  <si>
    <t>July</t>
  </si>
  <si>
    <t>August</t>
  </si>
  <si>
    <t>September</t>
  </si>
  <si>
    <t>October</t>
  </si>
  <si>
    <t>November</t>
  </si>
  <si>
    <t>December</t>
  </si>
  <si>
    <t xml:space="preserve">This is a Line Chart showing the demand (in MWh) for the period 2015 - 2020, for each month. However, there is a little information about the </t>
  </si>
  <si>
    <t>Effect of Temp and Hols.</t>
  </si>
  <si>
    <t xml:space="preserve">Effect of Temp and Hols. This sheet consist of two scattercharts </t>
  </si>
  <si>
    <t xml:space="preserve">further showing how temperature and working days, holidays, </t>
  </si>
  <si>
    <t>school and non school days affect the demand. The scond chart</t>
  </si>
  <si>
    <t xml:space="preserve">(Effect of Maximum Temp and Holidays on Demand) shows much </t>
  </si>
  <si>
    <t xml:space="preserve">more clear picture then the first. </t>
  </si>
  <si>
    <t xml:space="preserve">AusEnergy Demand assesment by DataSpace </t>
  </si>
  <si>
    <t>or max Saturday and min Sunday.</t>
  </si>
  <si>
    <t xml:space="preserve">In another sheet I have copied and used the sorting function in order to get the top and bottom 20 values. After </t>
  </si>
  <si>
    <t xml:space="preserve">which I added a rank to them. I also formatted the spreadsheets. </t>
  </si>
  <si>
    <t xml:space="preserve">It also shows us that the rainfall have minimum effect on the Revenue and Demand, in comparison to Min Max </t>
  </si>
  <si>
    <t>Temperature and Solar exposure.</t>
  </si>
  <si>
    <t>This is a Pivot  showing the day demand by day of the week. The numbers are formatted with 0 decimal places and comma separators</t>
  </si>
  <si>
    <t>In regards to the temperature  It seems that the demand goes up between the 5 -15 degrees mark, goes down a bit between 15-25, and then goes up again when its over 25-30 Celsius</t>
  </si>
  <si>
    <t xml:space="preserve"> But in regards to the treadlines the school one is overall higher.  </t>
  </si>
  <si>
    <r>
      <t>T</t>
    </r>
    <r>
      <rPr>
        <sz val="20"/>
        <color theme="1"/>
        <rFont val="Calibri (Body)_x0000_"/>
      </rPr>
      <t>hese two charts are the replotted effect fo temperature on demand scatterplot revealing more insights about the how demand is affected during school and no school days in the first chart, and effect on demand during working days and holidays. An explanation are below the chart.</t>
    </r>
  </si>
  <si>
    <t xml:space="preserve"> In the  Effect of Maximum Temp and Holidays on Demand chart the results are more clear, both in terms of visuals and treadlines. It is clear that the demand is much higher during Working days. The highest spikes in demand occur within the 5-15 interval and then 25 degrees onwards.</t>
  </si>
  <si>
    <t>Year on Year demand, I’ve done it through the use of a pivot table. Then I selected the line chart with dots showing ups and downs for each line, and each line showing each year in different colour month by month</t>
  </si>
  <si>
    <r>
      <t>V</t>
    </r>
    <r>
      <rPr>
        <sz val="24"/>
        <color theme="1"/>
        <rFont val="Calibri (Body)_x0000_"/>
      </rPr>
      <t>alues in the last quarter of 2020. Therefore, the last quarter isn't included in the chart. It would be logical to asume people were more concerned with the ongoing pandemic or other things, than keeping statistics.</t>
    </r>
  </si>
  <si>
    <t>This chart reveals that the demand during school days is higher in the 5-15 degrees interval and then from 25 degrees and higher for both (the result is actually mixed).</t>
  </si>
  <si>
    <t>The ups during the colder and the summer months mean that there is increase in demend during that time periods.</t>
  </si>
  <si>
    <t xml:space="preserve">This is an electricity Demand over time chart. It is showing the demand over five years time, for each month and its ups and downs of demand. Which has the shape of a line chart with vertical and horizontal gridlines.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</si>
</sst>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4">
    <numFmt numFmtId="6" formatCode="&quot;£&quot;#,##0_);[Red]\(&quot;£&quot;#,##0\)"/>
    <numFmt numFmtId="44" formatCode="_(&quot;£&quot;* #,##0.00_);_(&quot;£&quot;* \(#,##0.00\);_(&quot;£&quot;* &quot;-&quot;??_);_(@_)"/>
    <numFmt numFmtId="43" formatCode="_(* #,##0.00_);_(* \(#,##0.00\);_(* &quot;-&quot;??_);_(@_)"/>
    <numFmt numFmtId="164" formatCode="dddd"/>
    <numFmt numFmtId="165" formatCode="mmmm"/>
    <numFmt numFmtId="166" formatCode="yyyy"/>
    <numFmt numFmtId="167" formatCode="[$$-C09]#,##0.00"/>
    <numFmt numFmtId="168" formatCode="_-[$$-C09]* #,##0.00_-;\-[$$-C09]* #,##0.00_-;_-[$$-C09]* &quot;-&quot;??_-;_-@_-"/>
    <numFmt numFmtId="169" formatCode="[$-F800]dddd\,\ mmmm\ dd\,\ yyyy"/>
    <numFmt numFmtId="170" formatCode="[$-809]dd\ mmmm\ yyyy;@"/>
    <numFmt numFmtId="171" formatCode="[$$-C09]#,##0;[Red]\-[$$-C09]#,##0"/>
    <numFmt numFmtId="172" formatCode="[$$-C09]#,##0.00;\-[$$-C09]#,##0.00"/>
    <numFmt numFmtId="173" formatCode="dd/mm/yyyy;@"/>
    <numFmt numFmtId="174" formatCode="_(* #,##0_);_(* \(#,##0\);_(* &quot;-&quot;??_);_(@_)"/>
  </numFmts>
  <fonts count="29">
    <font>
      <sz val="12"/>
      <color theme="1"/>
      <name val="Calibri"/>
      <family val="2"/>
      <scheme val="minor"/>
    </font>
    <font>
      <b/>
      <sz val="12"/>
      <color theme="0"/>
      <name val="Calibri"/>
      <family val="2"/>
      <scheme val="minor"/>
    </font>
    <font>
      <sz val="12"/>
      <color theme="1"/>
      <name val="Calibri"/>
      <family val="2"/>
      <scheme val="minor"/>
    </font>
    <font>
      <b/>
      <sz val="12"/>
      <color theme="1"/>
      <name val="Calibri"/>
      <family val="2"/>
      <scheme val="minor"/>
    </font>
    <font>
      <sz val="16"/>
      <color rgb="FF271A38"/>
      <name val="Arial"/>
      <family val="2"/>
    </font>
    <font>
      <sz val="24"/>
      <color theme="1"/>
      <name val="Arial"/>
      <family val="2"/>
    </font>
    <font>
      <sz val="11"/>
      <color theme="1"/>
      <name val="Calibri"/>
      <family val="2"/>
      <scheme val="minor"/>
    </font>
    <font>
      <sz val="18"/>
      <color theme="1"/>
      <name val="Arial"/>
      <family val="2"/>
    </font>
    <font>
      <sz val="26"/>
      <color theme="1"/>
      <name val="Arial"/>
      <family val="2"/>
    </font>
    <font>
      <b/>
      <sz val="48"/>
      <color theme="1"/>
      <name val="Arial"/>
      <family val="2"/>
    </font>
    <font>
      <sz val="20"/>
      <color theme="1"/>
      <name val="Calibri"/>
      <family val="2"/>
      <scheme val="minor"/>
    </font>
    <font>
      <sz val="16"/>
      <color theme="1"/>
      <name val="Calibri (Body)_x0000_"/>
    </font>
    <font>
      <sz val="16"/>
      <color theme="1"/>
      <name val="Calibri"/>
      <family val="2"/>
      <scheme val="minor"/>
    </font>
    <font>
      <sz val="20"/>
      <color theme="1"/>
      <name val="Calibri (Body)_x0000_"/>
    </font>
    <font>
      <sz val="18"/>
      <color theme="1"/>
      <name val="Calibri (Body)_x0000_"/>
    </font>
    <font>
      <sz val="24"/>
      <color theme="1"/>
      <name val="Calibri (Body)_x0000_"/>
    </font>
    <font>
      <b/>
      <sz val="18"/>
      <color theme="1"/>
      <name val="Arial"/>
      <family val="2"/>
    </font>
    <font>
      <sz val="14"/>
      <color theme="1"/>
      <name val="Calibri (Body)_x0000_"/>
    </font>
    <font>
      <b/>
      <sz val="12"/>
      <color rgb="FFFFFFFF"/>
      <name val="Calibri"/>
      <family val="2"/>
      <scheme val="minor"/>
    </font>
    <font>
      <sz val="12"/>
      <color rgb="FF000000"/>
      <name val="Calibri"/>
      <family val="2"/>
      <scheme val="minor"/>
    </font>
    <font>
      <sz val="11"/>
      <color rgb="FF000000"/>
      <name val="Arial"/>
      <family val="2"/>
    </font>
    <font>
      <sz val="22"/>
      <color theme="1"/>
      <name val="Arial"/>
      <family val="2"/>
    </font>
    <font>
      <sz val="22"/>
      <color rgb="FF000000"/>
      <name val="Calibri (Body)_x0000_"/>
    </font>
    <font>
      <sz val="24"/>
      <color theme="1"/>
      <name val="Calibri (Body)"/>
    </font>
    <font>
      <sz val="20"/>
      <color rgb="FF000000"/>
      <name val="Calibri (Body)_x0000_"/>
    </font>
    <font>
      <sz val="20"/>
      <color rgb="FF000000"/>
      <name val="Calibri (Body)"/>
    </font>
    <font>
      <sz val="13"/>
      <color theme="1"/>
      <name val="Calibri (Body)_x0000_"/>
    </font>
    <font>
      <sz val="22"/>
      <color theme="1"/>
      <name val="Calibri (Body)_x0000_"/>
    </font>
    <font>
      <sz val="22"/>
      <color theme="1"/>
      <name val="Calibri (Body)"/>
    </font>
  </fonts>
  <fills count="421">
    <fill>
      <patternFill patternType="none"/>
    </fill>
    <fill>
      <patternFill patternType="gray125"/>
    </fill>
    <fill>
      <patternFill patternType="solid">
        <fgColor rgb="FFA5A5A5"/>
      </patternFill>
    </fill>
    <fill>
      <patternFill patternType="solid">
        <fgColor rgb="FFA5A5A5"/>
        <bgColor rgb="FF000000"/>
      </patternFill>
    </fill>
    <fill>
      <patternFill patternType="solid">
        <fgColor rgb="FFA3D8B2"/>
        <bgColor rgb="FF000000"/>
      </patternFill>
    </fill>
    <fill>
      <patternFill patternType="solid">
        <fgColor rgb="FFFCE0E2"/>
        <bgColor rgb="FF000000"/>
      </patternFill>
    </fill>
    <fill>
      <patternFill patternType="solid">
        <fgColor rgb="FFFBBBBE"/>
        <bgColor rgb="FF000000"/>
      </patternFill>
    </fill>
    <fill>
      <patternFill patternType="solid">
        <fgColor rgb="FFB8E0C4"/>
        <bgColor rgb="FF000000"/>
      </patternFill>
    </fill>
    <fill>
      <patternFill patternType="solid">
        <fgColor rgb="FFF5F9F9"/>
        <bgColor rgb="FF000000"/>
      </patternFill>
    </fill>
    <fill>
      <patternFill patternType="solid">
        <fgColor rgb="FFFCDDDF"/>
        <bgColor rgb="FF000000"/>
      </patternFill>
    </fill>
    <fill>
      <patternFill patternType="solid">
        <fgColor rgb="FFFA9B9D"/>
        <bgColor rgb="FF000000"/>
      </patternFill>
    </fill>
    <fill>
      <patternFill patternType="solid">
        <fgColor rgb="FFFBBCBE"/>
        <bgColor rgb="FF000000"/>
      </patternFill>
    </fill>
    <fill>
      <patternFill patternType="solid">
        <fgColor rgb="FFFCF6F9"/>
        <bgColor rgb="FF000000"/>
      </patternFill>
    </fill>
    <fill>
      <patternFill patternType="solid">
        <fgColor rgb="FFB2DEBF"/>
        <bgColor rgb="FF000000"/>
      </patternFill>
    </fill>
    <fill>
      <patternFill patternType="solid">
        <fgColor rgb="FFA4D8B3"/>
        <bgColor rgb="FF000000"/>
      </patternFill>
    </fill>
    <fill>
      <patternFill patternType="solid">
        <fgColor rgb="FFFCDBDE"/>
        <bgColor rgb="FF000000"/>
      </patternFill>
    </fill>
    <fill>
      <patternFill patternType="solid">
        <fgColor rgb="FFFCE9EB"/>
        <bgColor rgb="FF000000"/>
      </patternFill>
    </fill>
    <fill>
      <patternFill patternType="solid">
        <fgColor rgb="FFFCFCFF"/>
        <bgColor rgb="FF000000"/>
      </patternFill>
    </fill>
    <fill>
      <patternFill patternType="solid">
        <fgColor rgb="FFF6F9FA"/>
        <bgColor rgb="FF000000"/>
      </patternFill>
    </fill>
    <fill>
      <patternFill patternType="solid">
        <fgColor rgb="FFEFF6F3"/>
        <bgColor rgb="FF000000"/>
      </patternFill>
    </fill>
    <fill>
      <patternFill patternType="solid">
        <fgColor rgb="FFA2D7B1"/>
        <bgColor rgb="FF000000"/>
      </patternFill>
    </fill>
    <fill>
      <patternFill patternType="solid">
        <fgColor rgb="FF9BD4AB"/>
        <bgColor rgb="FF000000"/>
      </patternFill>
    </fill>
    <fill>
      <patternFill patternType="solid">
        <fgColor rgb="FFF0F7F4"/>
        <bgColor rgb="FF000000"/>
      </patternFill>
    </fill>
    <fill>
      <patternFill patternType="solid">
        <fgColor rgb="FFFCE1E4"/>
        <bgColor rgb="FF000000"/>
      </patternFill>
    </fill>
    <fill>
      <patternFill patternType="solid">
        <fgColor rgb="FFFAA9AB"/>
        <bgColor rgb="FF000000"/>
      </patternFill>
    </fill>
    <fill>
      <patternFill patternType="solid">
        <fgColor rgb="FFFA9C9E"/>
        <bgColor rgb="FF000000"/>
      </patternFill>
    </fill>
    <fill>
      <patternFill patternType="solid">
        <fgColor rgb="FFFBC7CA"/>
        <bgColor rgb="FF000000"/>
      </patternFill>
    </fill>
    <fill>
      <patternFill patternType="solid">
        <fgColor rgb="FFEDF6F2"/>
        <bgColor rgb="FF000000"/>
      </patternFill>
    </fill>
    <fill>
      <patternFill patternType="solid">
        <fgColor rgb="FF9CD5AC"/>
        <bgColor rgb="FF000000"/>
      </patternFill>
    </fill>
    <fill>
      <patternFill patternType="solid">
        <fgColor rgb="FFB5DFC2"/>
        <bgColor rgb="FF000000"/>
      </patternFill>
    </fill>
    <fill>
      <patternFill patternType="solid">
        <fgColor rgb="FFEFF6F4"/>
        <bgColor rgb="FF000000"/>
      </patternFill>
    </fill>
    <fill>
      <patternFill patternType="solid">
        <fgColor rgb="FFFAFBFD"/>
        <bgColor rgb="FF000000"/>
      </patternFill>
    </fill>
    <fill>
      <patternFill patternType="solid">
        <fgColor rgb="FFFCF8FB"/>
        <bgColor rgb="FF000000"/>
      </patternFill>
    </fill>
    <fill>
      <patternFill patternType="solid">
        <fgColor rgb="FFB6DFC2"/>
        <bgColor rgb="FF000000"/>
      </patternFill>
    </fill>
    <fill>
      <patternFill patternType="solid">
        <fgColor rgb="FFA5D9B4"/>
        <bgColor rgb="FF000000"/>
      </patternFill>
    </fill>
    <fill>
      <patternFill patternType="solid">
        <fgColor rgb="FFF8FAFB"/>
        <bgColor rgb="FF000000"/>
      </patternFill>
    </fill>
    <fill>
      <patternFill patternType="solid">
        <fgColor rgb="FFFCF3F6"/>
        <bgColor rgb="FF000000"/>
      </patternFill>
    </fill>
    <fill>
      <patternFill patternType="solid">
        <fgColor rgb="FFF2F8F6"/>
        <bgColor rgb="FF000000"/>
      </patternFill>
    </fill>
    <fill>
      <patternFill patternType="solid">
        <fgColor rgb="FFFCF5F8"/>
        <bgColor rgb="FF000000"/>
      </patternFill>
    </fill>
    <fill>
      <patternFill patternType="solid">
        <fgColor rgb="FFFBBCBF"/>
        <bgColor rgb="FF000000"/>
      </patternFill>
    </fill>
    <fill>
      <patternFill patternType="solid">
        <fgColor rgb="FFFCD8DB"/>
        <bgColor rgb="FF000000"/>
      </patternFill>
    </fill>
    <fill>
      <patternFill patternType="solid">
        <fgColor rgb="FFDAEEE2"/>
        <bgColor rgb="FF000000"/>
      </patternFill>
    </fill>
    <fill>
      <patternFill patternType="solid">
        <fgColor rgb="FFFCE8EB"/>
        <bgColor rgb="FF000000"/>
      </patternFill>
    </fill>
    <fill>
      <patternFill patternType="solid">
        <fgColor rgb="FFFAB1B3"/>
        <bgColor rgb="FF000000"/>
      </patternFill>
    </fill>
    <fill>
      <patternFill patternType="solid">
        <fgColor rgb="FFFAA7A9"/>
        <bgColor rgb="FF000000"/>
      </patternFill>
    </fill>
    <fill>
      <patternFill patternType="solid">
        <fgColor rgb="FFFCDBDD"/>
        <bgColor rgb="FF000000"/>
      </patternFill>
    </fill>
    <fill>
      <patternFill patternType="solid">
        <fgColor rgb="FFFBCDD0"/>
        <bgColor rgb="FF000000"/>
      </patternFill>
    </fill>
    <fill>
      <patternFill patternType="solid">
        <fgColor rgb="FFFCECEF"/>
        <bgColor rgb="FF000000"/>
      </patternFill>
    </fill>
    <fill>
      <patternFill patternType="solid">
        <fgColor rgb="FFFCD9DC"/>
        <bgColor rgb="FF000000"/>
      </patternFill>
    </fill>
    <fill>
      <patternFill patternType="solid">
        <fgColor rgb="FFFCE5E8"/>
        <bgColor rgb="FF000000"/>
      </patternFill>
    </fill>
    <fill>
      <patternFill patternType="solid">
        <fgColor rgb="FFFCEAED"/>
        <bgColor rgb="FF000000"/>
      </patternFill>
    </fill>
    <fill>
      <patternFill patternType="solid">
        <fgColor rgb="FFFBC3C6"/>
        <bgColor rgb="FF000000"/>
      </patternFill>
    </fill>
    <fill>
      <patternFill patternType="solid">
        <fgColor rgb="FFFBCCCF"/>
        <bgColor rgb="FF000000"/>
      </patternFill>
    </fill>
    <fill>
      <patternFill patternType="solid">
        <fgColor rgb="FFFBCFD2"/>
        <bgColor rgb="FF000000"/>
      </patternFill>
    </fill>
    <fill>
      <patternFill patternType="solid">
        <fgColor rgb="FFFCFBFE"/>
        <bgColor rgb="FF000000"/>
      </patternFill>
    </fill>
    <fill>
      <patternFill patternType="solid">
        <fgColor rgb="FFFCDEE1"/>
        <bgColor rgb="FF000000"/>
      </patternFill>
    </fill>
    <fill>
      <patternFill patternType="solid">
        <fgColor rgb="FFFCDADD"/>
        <bgColor rgb="FF000000"/>
      </patternFill>
    </fill>
    <fill>
      <patternFill patternType="solid">
        <fgColor rgb="FFB4DFC1"/>
        <bgColor rgb="FF000000"/>
      </patternFill>
    </fill>
    <fill>
      <patternFill patternType="solid">
        <fgColor rgb="FFFCF2F5"/>
        <bgColor rgb="FF000000"/>
      </patternFill>
    </fill>
    <fill>
      <patternFill patternType="solid">
        <fgColor rgb="FFFCF9FC"/>
        <bgColor rgb="FF000000"/>
      </patternFill>
    </fill>
    <fill>
      <patternFill patternType="solid">
        <fgColor rgb="FFE7F3ED"/>
        <bgColor rgb="FF000000"/>
      </patternFill>
    </fill>
    <fill>
      <patternFill patternType="solid">
        <fgColor rgb="FFF0F7F5"/>
        <bgColor rgb="FF000000"/>
      </patternFill>
    </fill>
    <fill>
      <patternFill patternType="solid">
        <fgColor rgb="FFCAE7D3"/>
        <bgColor rgb="FF000000"/>
      </patternFill>
    </fill>
    <fill>
      <patternFill patternType="solid">
        <fgColor rgb="FFC1E4CC"/>
        <bgColor rgb="FF000000"/>
      </patternFill>
    </fill>
    <fill>
      <patternFill patternType="solid">
        <fgColor rgb="FFC9E7D3"/>
        <bgColor rgb="FF000000"/>
      </patternFill>
    </fill>
    <fill>
      <patternFill patternType="solid">
        <fgColor rgb="FFFCEBED"/>
        <bgColor rgb="FF000000"/>
      </patternFill>
    </fill>
    <fill>
      <patternFill patternType="solid">
        <fgColor rgb="FFFCEFF1"/>
        <bgColor rgb="FF000000"/>
      </patternFill>
    </fill>
    <fill>
      <patternFill patternType="solid">
        <fgColor rgb="FFCBE8D5"/>
        <bgColor rgb="FF000000"/>
      </patternFill>
    </fill>
    <fill>
      <patternFill patternType="solid">
        <fgColor rgb="FFFCF0F3"/>
        <bgColor rgb="FF000000"/>
      </patternFill>
    </fill>
    <fill>
      <patternFill patternType="solid">
        <fgColor rgb="FFFCEBEE"/>
        <bgColor rgb="FF000000"/>
      </patternFill>
    </fill>
    <fill>
      <patternFill patternType="solid">
        <fgColor rgb="FFFCE4E7"/>
        <bgColor rgb="FF000000"/>
      </patternFill>
    </fill>
    <fill>
      <patternFill patternType="solid">
        <fgColor rgb="FFFCE3E6"/>
        <bgColor rgb="FF000000"/>
      </patternFill>
    </fill>
    <fill>
      <patternFill patternType="solid">
        <fgColor rgb="FFFBFBFE"/>
        <bgColor rgb="FF000000"/>
      </patternFill>
    </fill>
    <fill>
      <patternFill patternType="solid">
        <fgColor rgb="FFC3E4CD"/>
        <bgColor rgb="FF000000"/>
      </patternFill>
    </fill>
    <fill>
      <patternFill patternType="solid">
        <fgColor rgb="FFC2E4CD"/>
        <bgColor rgb="FF000000"/>
      </patternFill>
    </fill>
    <fill>
      <patternFill patternType="solid">
        <fgColor rgb="FFDBEEE2"/>
        <bgColor rgb="FF000000"/>
      </patternFill>
    </fill>
    <fill>
      <patternFill patternType="solid">
        <fgColor rgb="FFE2F1E9"/>
        <bgColor rgb="FF000000"/>
      </patternFill>
    </fill>
    <fill>
      <patternFill patternType="solid">
        <fgColor rgb="FFA0D6AF"/>
        <bgColor rgb="FF000000"/>
      </patternFill>
    </fill>
    <fill>
      <patternFill patternType="solid">
        <fgColor rgb="FFB6DFC3"/>
        <bgColor rgb="FF000000"/>
      </patternFill>
    </fill>
    <fill>
      <patternFill patternType="solid">
        <fgColor rgb="FFC5E6D0"/>
        <bgColor rgb="FF000000"/>
      </patternFill>
    </fill>
    <fill>
      <patternFill patternType="solid">
        <fgColor rgb="FFD1EADA"/>
        <bgColor rgb="FF000000"/>
      </patternFill>
    </fill>
    <fill>
      <patternFill patternType="solid">
        <fgColor rgb="FFFCEDEF"/>
        <bgColor rgb="FF000000"/>
      </patternFill>
    </fill>
    <fill>
      <patternFill patternType="solid">
        <fgColor rgb="FFFCE7EA"/>
        <bgColor rgb="FF000000"/>
      </patternFill>
    </fill>
    <fill>
      <patternFill patternType="solid">
        <fgColor rgb="FFFCDCDE"/>
        <bgColor rgb="FF000000"/>
      </patternFill>
    </fill>
    <fill>
      <patternFill patternType="solid">
        <fgColor rgb="FFD0EAD9"/>
        <bgColor rgb="FF000000"/>
      </patternFill>
    </fill>
    <fill>
      <patternFill patternType="solid">
        <fgColor rgb="FFC4E5CF"/>
        <bgColor rgb="FF000000"/>
      </patternFill>
    </fill>
    <fill>
      <patternFill patternType="solid">
        <fgColor rgb="FFFCE3E5"/>
        <bgColor rgb="FF000000"/>
      </patternFill>
    </fill>
    <fill>
      <patternFill patternType="solid">
        <fgColor rgb="FFFCE9EC"/>
        <bgColor rgb="FF000000"/>
      </patternFill>
    </fill>
    <fill>
      <patternFill patternType="solid">
        <fgColor rgb="FFD9EEE1"/>
        <bgColor rgb="FF000000"/>
      </patternFill>
    </fill>
    <fill>
      <patternFill patternType="solid">
        <fgColor rgb="FFFBD7DA"/>
        <bgColor rgb="FF000000"/>
      </patternFill>
    </fill>
    <fill>
      <patternFill patternType="solid">
        <fgColor rgb="FFFBD6D9"/>
        <bgColor rgb="FF000000"/>
      </patternFill>
    </fill>
    <fill>
      <patternFill patternType="solid">
        <fgColor rgb="FFCAE8D4"/>
        <bgColor rgb="FF000000"/>
      </patternFill>
    </fill>
    <fill>
      <patternFill patternType="solid">
        <fgColor rgb="FFCEE9D7"/>
        <bgColor rgb="FF000000"/>
      </patternFill>
    </fill>
    <fill>
      <patternFill patternType="solid">
        <fgColor rgb="FFFCF4F7"/>
        <bgColor rgb="FF000000"/>
      </patternFill>
    </fill>
    <fill>
      <patternFill patternType="solid">
        <fgColor rgb="FFFCF1F3"/>
        <bgColor rgb="FF000000"/>
      </patternFill>
    </fill>
    <fill>
      <patternFill patternType="solid">
        <fgColor rgb="FFCAE7D4"/>
        <bgColor rgb="FF000000"/>
      </patternFill>
    </fill>
    <fill>
      <patternFill patternType="solid">
        <fgColor rgb="FFFCE1E3"/>
        <bgColor rgb="FF000000"/>
      </patternFill>
    </fill>
    <fill>
      <patternFill patternType="solid">
        <fgColor rgb="FFFBCBCD"/>
        <bgColor rgb="FF000000"/>
      </patternFill>
    </fill>
    <fill>
      <patternFill patternType="solid">
        <fgColor rgb="FFFBD0D2"/>
        <bgColor rgb="FF000000"/>
      </patternFill>
    </fill>
    <fill>
      <patternFill patternType="solid">
        <fgColor rgb="FFF1F7F5"/>
        <bgColor rgb="FF000000"/>
      </patternFill>
    </fill>
    <fill>
      <patternFill patternType="solid">
        <fgColor rgb="FFFCE6E8"/>
        <bgColor rgb="FF000000"/>
      </patternFill>
    </fill>
    <fill>
      <patternFill patternType="solid">
        <fgColor rgb="FFFBD5D8"/>
        <bgColor rgb="FF000000"/>
      </patternFill>
    </fill>
    <fill>
      <patternFill patternType="solid">
        <fgColor rgb="FFFBD5D7"/>
        <bgColor rgb="FF000000"/>
      </patternFill>
    </fill>
    <fill>
      <patternFill patternType="solid">
        <fgColor rgb="FFFAFBFE"/>
        <bgColor rgb="FF000000"/>
      </patternFill>
    </fill>
    <fill>
      <patternFill patternType="solid">
        <fgColor rgb="FFFBCBCE"/>
        <bgColor rgb="FF000000"/>
      </patternFill>
    </fill>
    <fill>
      <patternFill patternType="solid">
        <fgColor rgb="FFFBBFC2"/>
        <bgColor rgb="FF000000"/>
      </patternFill>
    </fill>
    <fill>
      <patternFill patternType="solid">
        <fgColor rgb="FFFBD6D8"/>
        <bgColor rgb="FF000000"/>
      </patternFill>
    </fill>
    <fill>
      <patternFill patternType="solid">
        <fgColor rgb="FFFCE5E7"/>
        <bgColor rgb="FF000000"/>
      </patternFill>
    </fill>
    <fill>
      <patternFill patternType="solid">
        <fgColor rgb="FFE6F3EC"/>
        <bgColor rgb="FF000000"/>
      </patternFill>
    </fill>
    <fill>
      <patternFill patternType="solid">
        <fgColor rgb="FFDFF0E6"/>
        <bgColor rgb="FF000000"/>
      </patternFill>
    </fill>
    <fill>
      <patternFill patternType="solid">
        <fgColor rgb="FFFAA9AC"/>
        <bgColor rgb="FF000000"/>
      </patternFill>
    </fill>
    <fill>
      <patternFill patternType="solid">
        <fgColor rgb="FFFAAEB0"/>
        <bgColor rgb="FF000000"/>
      </patternFill>
    </fill>
    <fill>
      <patternFill patternType="solid">
        <fgColor rgb="FFFAADB0"/>
        <bgColor rgb="FF000000"/>
      </patternFill>
    </fill>
    <fill>
      <patternFill patternType="solid">
        <fgColor rgb="FFFBBABD"/>
        <bgColor rgb="FF000000"/>
      </patternFill>
    </fill>
    <fill>
      <patternFill patternType="solid">
        <fgColor rgb="FFCFEAD8"/>
        <bgColor rgb="FF000000"/>
      </patternFill>
    </fill>
    <fill>
      <patternFill patternType="solid">
        <fgColor rgb="FFD4ECDD"/>
        <bgColor rgb="FF000000"/>
      </patternFill>
    </fill>
    <fill>
      <patternFill patternType="solid">
        <fgColor rgb="FFFBB6B8"/>
        <bgColor rgb="FF000000"/>
      </patternFill>
    </fill>
    <fill>
      <patternFill patternType="solid">
        <fgColor rgb="FFFBB8BA"/>
        <bgColor rgb="FF000000"/>
      </patternFill>
    </fill>
    <fill>
      <patternFill patternType="solid">
        <fgColor rgb="FFFBB3B6"/>
        <bgColor rgb="FF000000"/>
      </patternFill>
    </fill>
    <fill>
      <patternFill patternType="solid">
        <fgColor rgb="FFF9FBFD"/>
        <bgColor rgb="FF000000"/>
      </patternFill>
    </fill>
    <fill>
      <patternFill patternType="solid">
        <fgColor rgb="FFFBC4C7"/>
        <bgColor rgb="FF000000"/>
      </patternFill>
    </fill>
    <fill>
      <patternFill patternType="solid">
        <fgColor rgb="FFFBD2D5"/>
        <bgColor rgb="FF000000"/>
      </patternFill>
    </fill>
    <fill>
      <patternFill patternType="solid">
        <fgColor rgb="FFFBCACD"/>
        <bgColor rgb="FF000000"/>
      </patternFill>
    </fill>
    <fill>
      <patternFill patternType="solid">
        <fgColor rgb="FFFBC2C5"/>
        <bgColor rgb="FF000000"/>
      </patternFill>
    </fill>
    <fill>
      <patternFill patternType="solid">
        <fgColor rgb="FFFCE0E3"/>
        <bgColor rgb="FF000000"/>
      </patternFill>
    </fill>
    <fill>
      <patternFill patternType="solid">
        <fgColor rgb="FFFCEDF0"/>
        <bgColor rgb="FF000000"/>
      </patternFill>
    </fill>
    <fill>
      <patternFill patternType="solid">
        <fgColor rgb="FFFBC0C3"/>
        <bgColor rgb="FF000000"/>
      </patternFill>
    </fill>
    <fill>
      <patternFill patternType="solid">
        <fgColor rgb="FFFBC9CC"/>
        <bgColor rgb="FF000000"/>
      </patternFill>
    </fill>
    <fill>
      <patternFill patternType="solid">
        <fgColor rgb="FFFBCFD1"/>
        <bgColor rgb="FF000000"/>
      </patternFill>
    </fill>
    <fill>
      <patternFill patternType="solid">
        <fgColor rgb="FFFCEEF1"/>
        <bgColor rgb="FF000000"/>
      </patternFill>
    </fill>
    <fill>
      <patternFill patternType="solid">
        <fgColor rgb="FFFBB9BB"/>
        <bgColor rgb="FF000000"/>
      </patternFill>
    </fill>
    <fill>
      <patternFill patternType="solid">
        <fgColor rgb="FFFBC5C7"/>
        <bgColor rgb="FF000000"/>
      </patternFill>
    </fill>
    <fill>
      <patternFill patternType="solid">
        <fgColor rgb="FFFAB1B4"/>
        <bgColor rgb="FF000000"/>
      </patternFill>
    </fill>
    <fill>
      <patternFill patternType="solid">
        <fgColor rgb="FFF1F7F6"/>
        <bgColor rgb="FF000000"/>
      </patternFill>
    </fill>
    <fill>
      <patternFill patternType="solid">
        <fgColor rgb="FFFBB6B9"/>
        <bgColor rgb="FF000000"/>
      </patternFill>
    </fill>
    <fill>
      <patternFill patternType="solid">
        <fgColor rgb="FFFBBDBF"/>
        <bgColor rgb="FF000000"/>
      </patternFill>
    </fill>
    <fill>
      <patternFill patternType="solid">
        <fgColor rgb="FFFCEEF0"/>
        <bgColor rgb="FF000000"/>
      </patternFill>
    </fill>
    <fill>
      <patternFill patternType="solid">
        <fgColor rgb="FFFBC6C8"/>
        <bgColor rgb="FF000000"/>
      </patternFill>
    </fill>
    <fill>
      <patternFill patternType="solid">
        <fgColor rgb="FFFAA3A5"/>
        <bgColor rgb="FF000000"/>
      </patternFill>
    </fill>
    <fill>
      <patternFill patternType="solid">
        <fgColor rgb="FFFAA1A4"/>
        <bgColor rgb="FF000000"/>
      </patternFill>
    </fill>
    <fill>
      <patternFill patternType="solid">
        <fgColor rgb="FFFBB4B6"/>
        <bgColor rgb="FF000000"/>
      </patternFill>
    </fill>
    <fill>
      <patternFill patternType="solid">
        <fgColor rgb="FFFBB9BC"/>
        <bgColor rgb="FF000000"/>
      </patternFill>
    </fill>
    <fill>
      <patternFill patternType="solid">
        <fgColor rgb="FFFAB0B3"/>
        <bgColor rgb="FF000000"/>
      </patternFill>
    </fill>
    <fill>
      <patternFill patternType="solid">
        <fgColor rgb="FFFBC6C9"/>
        <bgColor rgb="FF000000"/>
      </patternFill>
    </fill>
    <fill>
      <patternFill patternType="solid">
        <fgColor rgb="FFFCFAFD"/>
        <bgColor rgb="FF000000"/>
      </patternFill>
    </fill>
    <fill>
      <patternFill patternType="solid">
        <fgColor rgb="FFFBBBBD"/>
        <bgColor rgb="FF000000"/>
      </patternFill>
    </fill>
    <fill>
      <patternFill patternType="solid">
        <fgColor rgb="FFF3F8F7"/>
        <bgColor rgb="FF000000"/>
      </patternFill>
    </fill>
    <fill>
      <patternFill patternType="solid">
        <fgColor rgb="FFFBBEC0"/>
        <bgColor rgb="FF000000"/>
      </patternFill>
    </fill>
    <fill>
      <patternFill patternType="solid">
        <fgColor rgb="FFFAACAE"/>
        <bgColor rgb="FF000000"/>
      </patternFill>
    </fill>
    <fill>
      <patternFill patternType="solid">
        <fgColor rgb="FFFBB7BA"/>
        <bgColor rgb="FF000000"/>
      </patternFill>
    </fill>
    <fill>
      <patternFill patternType="solid">
        <fgColor rgb="FFFBCED1"/>
        <bgColor rgb="FF000000"/>
      </patternFill>
    </fill>
    <fill>
      <patternFill patternType="solid">
        <fgColor rgb="FFFBC5C8"/>
        <bgColor rgb="FF000000"/>
      </patternFill>
    </fill>
    <fill>
      <patternFill patternType="solid">
        <fgColor rgb="FFFBC8CB"/>
        <bgColor rgb="FF000000"/>
      </patternFill>
    </fill>
    <fill>
      <patternFill patternType="solid">
        <fgColor rgb="FFEEF6F3"/>
        <bgColor rgb="FF000000"/>
      </patternFill>
    </fill>
    <fill>
      <patternFill patternType="solid">
        <fgColor rgb="FFFAAAAD"/>
        <bgColor rgb="FF000000"/>
      </patternFill>
    </fill>
    <fill>
      <patternFill patternType="solid">
        <fgColor rgb="FFDBEEE3"/>
        <bgColor rgb="FF000000"/>
      </patternFill>
    </fill>
    <fill>
      <patternFill patternType="solid">
        <fgColor rgb="FFD9EDE1"/>
        <bgColor rgb="FF000000"/>
      </patternFill>
    </fill>
    <fill>
      <patternFill patternType="solid">
        <fgColor rgb="FFFCE2E5"/>
        <bgColor rgb="FF000000"/>
      </patternFill>
    </fill>
    <fill>
      <patternFill patternType="solid">
        <fgColor rgb="FFFBD0D3"/>
        <bgColor rgb="FF000000"/>
      </patternFill>
    </fill>
    <fill>
      <patternFill patternType="solid">
        <fgColor rgb="FFFBBEC1"/>
        <bgColor rgb="FF000000"/>
      </patternFill>
    </fill>
    <fill>
      <patternFill patternType="solid">
        <fgColor rgb="FFFBD1D4"/>
        <bgColor rgb="FF000000"/>
      </patternFill>
    </fill>
    <fill>
      <patternFill patternType="solid">
        <fgColor rgb="FFFBD3D5"/>
        <bgColor rgb="FF000000"/>
      </patternFill>
    </fill>
    <fill>
      <patternFill patternType="solid">
        <fgColor rgb="FFEBF5F0"/>
        <bgColor rgb="FF000000"/>
      </patternFill>
    </fill>
    <fill>
      <patternFill patternType="solid">
        <fgColor rgb="FFFBD4D7"/>
        <bgColor rgb="FF000000"/>
      </patternFill>
    </fill>
    <fill>
      <patternFill patternType="solid">
        <fgColor rgb="FFCCE8D5"/>
        <bgColor rgb="FF000000"/>
      </patternFill>
    </fill>
    <fill>
      <patternFill patternType="solid">
        <fgColor rgb="FFA1D7B0"/>
        <bgColor rgb="FF000000"/>
      </patternFill>
    </fill>
    <fill>
      <patternFill patternType="solid">
        <fgColor rgb="FFFCDCDF"/>
        <bgColor rgb="FF000000"/>
      </patternFill>
    </fill>
    <fill>
      <patternFill patternType="solid">
        <fgColor rgb="FFDCEFE3"/>
        <bgColor rgb="FF000000"/>
      </patternFill>
    </fill>
    <fill>
      <patternFill patternType="solid">
        <fgColor rgb="FFFCEFF2"/>
        <bgColor rgb="FF000000"/>
      </patternFill>
    </fill>
    <fill>
      <patternFill patternType="solid">
        <fgColor rgb="FFD6ECDE"/>
        <bgColor rgb="FF000000"/>
      </patternFill>
    </fill>
    <fill>
      <patternFill patternType="solid">
        <fgColor rgb="FFC6E6D0"/>
        <bgColor rgb="FF000000"/>
      </patternFill>
    </fill>
    <fill>
      <patternFill patternType="solid">
        <fgColor rgb="FFA7D9B6"/>
        <bgColor rgb="FF000000"/>
      </patternFill>
    </fill>
    <fill>
      <patternFill patternType="solid">
        <fgColor rgb="FFFCE7E9"/>
        <bgColor rgb="FF000000"/>
      </patternFill>
    </fill>
    <fill>
      <patternFill patternType="solid">
        <fgColor rgb="FFDDEFE4"/>
        <bgColor rgb="FF000000"/>
      </patternFill>
    </fill>
    <fill>
      <patternFill patternType="solid">
        <fgColor rgb="FFBCE2C8"/>
        <bgColor rgb="FF000000"/>
      </patternFill>
    </fill>
    <fill>
      <patternFill patternType="solid">
        <fgColor rgb="FFBAE1C6"/>
        <bgColor rgb="FF000000"/>
      </patternFill>
    </fill>
    <fill>
      <patternFill patternType="solid">
        <fgColor rgb="FFA8DAB7"/>
        <bgColor rgb="FF000000"/>
      </patternFill>
    </fill>
    <fill>
      <patternFill patternType="solid">
        <fgColor rgb="FFFCF7FA"/>
        <bgColor rgb="FF000000"/>
      </patternFill>
    </fill>
    <fill>
      <patternFill patternType="solid">
        <fgColor rgb="FFC3E5CE"/>
        <bgColor rgb="FF000000"/>
      </patternFill>
    </fill>
    <fill>
      <patternFill patternType="solid">
        <fgColor rgb="FFAFDCBC"/>
        <bgColor rgb="FF000000"/>
      </patternFill>
    </fill>
    <fill>
      <patternFill patternType="solid">
        <fgColor rgb="FFE8F4EE"/>
        <bgColor rgb="FF000000"/>
      </patternFill>
    </fill>
    <fill>
      <patternFill patternType="solid">
        <fgColor rgb="FFB5DFC1"/>
        <bgColor rgb="FF000000"/>
      </patternFill>
    </fill>
    <fill>
      <patternFill patternType="solid">
        <fgColor rgb="FFE2F1E8"/>
        <bgColor rgb="FF000000"/>
      </patternFill>
    </fill>
    <fill>
      <patternFill patternType="solid">
        <fgColor rgb="FFADDCBA"/>
        <bgColor rgb="FF000000"/>
      </patternFill>
    </fill>
    <fill>
      <patternFill patternType="solid">
        <fgColor rgb="FFFCE6E9"/>
        <bgColor rgb="FF000000"/>
      </patternFill>
    </fill>
    <fill>
      <patternFill patternType="solid">
        <fgColor rgb="FFFBD8DA"/>
        <bgColor rgb="FF000000"/>
      </patternFill>
    </fill>
    <fill>
      <patternFill patternType="solid">
        <fgColor rgb="FFFCF1F4"/>
        <bgColor rgb="FF000000"/>
      </patternFill>
    </fill>
    <fill>
      <patternFill patternType="solid">
        <fgColor rgb="FFB0DDBE"/>
        <bgColor rgb="FF000000"/>
      </patternFill>
    </fill>
    <fill>
      <patternFill patternType="solid">
        <fgColor rgb="FF9FD6AE"/>
        <bgColor rgb="FF000000"/>
      </patternFill>
    </fill>
    <fill>
      <patternFill patternType="solid">
        <fgColor rgb="FFE5F2EB"/>
        <bgColor rgb="FF000000"/>
      </patternFill>
    </fill>
    <fill>
      <patternFill patternType="solid">
        <fgColor rgb="FFF8FAFC"/>
        <bgColor rgb="FF000000"/>
      </patternFill>
    </fill>
    <fill>
      <patternFill patternType="solid">
        <fgColor rgb="FFDEEFE5"/>
        <bgColor rgb="FF000000"/>
      </patternFill>
    </fill>
    <fill>
      <patternFill patternType="solid">
        <fgColor rgb="FFBBE1C7"/>
        <bgColor rgb="FF000000"/>
      </patternFill>
    </fill>
    <fill>
      <patternFill patternType="solid">
        <fgColor rgb="FFAEDCBC"/>
        <bgColor rgb="FF000000"/>
      </patternFill>
    </fill>
    <fill>
      <patternFill patternType="solid">
        <fgColor rgb="FFEAF4EF"/>
        <bgColor rgb="FF000000"/>
      </patternFill>
    </fill>
    <fill>
      <patternFill patternType="solid">
        <fgColor rgb="FFC0E3CB"/>
        <bgColor rgb="FF000000"/>
      </patternFill>
    </fill>
    <fill>
      <patternFill patternType="solid">
        <fgColor rgb="FFFA9EA0"/>
        <bgColor rgb="FF000000"/>
      </patternFill>
    </fill>
    <fill>
      <patternFill patternType="solid">
        <fgColor rgb="FFF98E90"/>
        <bgColor rgb="FF000000"/>
      </patternFill>
    </fill>
    <fill>
      <patternFill patternType="solid">
        <fgColor rgb="FFFA9799"/>
        <bgColor rgb="FF000000"/>
      </patternFill>
    </fill>
    <fill>
      <patternFill patternType="solid">
        <fgColor rgb="FF8FCFA1"/>
        <bgColor rgb="FF000000"/>
      </patternFill>
    </fill>
    <fill>
      <patternFill patternType="solid">
        <fgColor rgb="FF95D2A6"/>
        <bgColor rgb="FF000000"/>
      </patternFill>
    </fill>
    <fill>
      <patternFill patternType="solid">
        <fgColor rgb="FFA5D8B4"/>
        <bgColor rgb="FF000000"/>
      </patternFill>
    </fill>
    <fill>
      <patternFill patternType="solid">
        <fgColor rgb="FFD8EDE0"/>
        <bgColor rgb="FF000000"/>
      </patternFill>
    </fill>
    <fill>
      <patternFill patternType="solid">
        <fgColor rgb="FFFAAFB2"/>
        <bgColor rgb="FF000000"/>
      </patternFill>
    </fill>
    <fill>
      <patternFill patternType="solid">
        <fgColor rgb="FFECF5F1"/>
        <bgColor rgb="FF000000"/>
      </patternFill>
    </fill>
    <fill>
      <patternFill patternType="solid">
        <fgColor rgb="FF9AD4AB"/>
        <bgColor rgb="FF000000"/>
      </patternFill>
    </fill>
    <fill>
      <patternFill patternType="solid">
        <fgColor rgb="FFD5ECDD"/>
        <bgColor rgb="FF000000"/>
      </patternFill>
    </fill>
    <fill>
      <patternFill patternType="solid">
        <fgColor rgb="FFF4F8F8"/>
        <bgColor rgb="FF000000"/>
      </patternFill>
    </fill>
    <fill>
      <patternFill patternType="solid">
        <fgColor rgb="FFBDE2C9"/>
        <bgColor rgb="FF000000"/>
      </patternFill>
    </fill>
    <fill>
      <patternFill patternType="solid">
        <fgColor rgb="FFDFF0E5"/>
        <bgColor rgb="FF000000"/>
      </patternFill>
    </fill>
    <fill>
      <patternFill patternType="solid">
        <fgColor rgb="FFF9888A"/>
        <bgColor rgb="FF000000"/>
      </patternFill>
    </fill>
    <fill>
      <patternFill patternType="solid">
        <fgColor rgb="FFE3F2E9"/>
        <bgColor rgb="FF000000"/>
      </patternFill>
    </fill>
    <fill>
      <patternFill patternType="solid">
        <fgColor rgb="FFFAABAE"/>
        <bgColor rgb="FF000000"/>
      </patternFill>
    </fill>
    <fill>
      <patternFill patternType="solid">
        <fgColor rgb="FFB4DEC1"/>
        <bgColor rgb="FF000000"/>
      </patternFill>
    </fill>
    <fill>
      <patternFill patternType="solid">
        <fgColor rgb="FFD2EBDA"/>
        <bgColor rgb="FF000000"/>
      </patternFill>
    </fill>
    <fill>
      <patternFill patternType="solid">
        <fgColor rgb="FFC6E6D1"/>
        <bgColor rgb="FF000000"/>
      </patternFill>
    </fill>
    <fill>
      <patternFill patternType="solid">
        <fgColor rgb="FFAADBB8"/>
        <bgColor rgb="FF000000"/>
      </patternFill>
    </fill>
    <fill>
      <patternFill patternType="solid">
        <fgColor rgb="FFFBD3D6"/>
        <bgColor rgb="FF000000"/>
      </patternFill>
    </fill>
    <fill>
      <patternFill patternType="solid">
        <fgColor rgb="FFBFE3CA"/>
        <bgColor rgb="FF000000"/>
      </patternFill>
    </fill>
    <fill>
      <patternFill patternType="solid">
        <fgColor rgb="FFC8E6D2"/>
        <bgColor rgb="FF000000"/>
      </patternFill>
    </fill>
    <fill>
      <patternFill patternType="solid">
        <fgColor rgb="FFFCDDE0"/>
        <bgColor rgb="FF000000"/>
      </patternFill>
    </fill>
    <fill>
      <patternFill patternType="solid">
        <fgColor rgb="FFFA9193"/>
        <bgColor rgb="FF000000"/>
      </patternFill>
    </fill>
    <fill>
      <patternFill patternType="solid">
        <fgColor rgb="FFD3EBDC"/>
        <bgColor rgb="FF000000"/>
      </patternFill>
    </fill>
    <fill>
      <patternFill patternType="solid">
        <fgColor rgb="FFBEE3CA"/>
        <bgColor rgb="FF000000"/>
      </patternFill>
    </fill>
    <fill>
      <patternFill patternType="solid">
        <fgColor rgb="FFFAB3B5"/>
        <bgColor rgb="FF000000"/>
      </patternFill>
    </fill>
    <fill>
      <patternFill patternType="solid">
        <fgColor rgb="FFFBCDCF"/>
        <bgColor rgb="FF000000"/>
      </patternFill>
    </fill>
    <fill>
      <patternFill patternType="solid">
        <fgColor rgb="FFF9878A"/>
        <bgColor rgb="FF000000"/>
      </patternFill>
    </fill>
    <fill>
      <patternFill patternType="solid">
        <fgColor rgb="FFFA9DA0"/>
        <bgColor rgb="FF000000"/>
      </patternFill>
    </fill>
    <fill>
      <patternFill patternType="solid">
        <fgColor rgb="FFD7EDDF"/>
        <bgColor rgb="FF000000"/>
      </patternFill>
    </fill>
    <fill>
      <patternFill patternType="solid">
        <fgColor rgb="FFBDE2C8"/>
        <bgColor rgb="FF000000"/>
      </patternFill>
    </fill>
    <fill>
      <patternFill patternType="solid">
        <fgColor rgb="FFA6D9B5"/>
        <bgColor rgb="FF000000"/>
      </patternFill>
    </fill>
    <fill>
      <patternFill patternType="solid">
        <fgColor rgb="FFFCF0F2"/>
        <bgColor rgb="FF000000"/>
      </patternFill>
    </fill>
    <fill>
      <patternFill patternType="solid">
        <fgColor rgb="FFACDBBA"/>
        <bgColor rgb="FF000000"/>
      </patternFill>
    </fill>
    <fill>
      <patternFill patternType="solid">
        <fgColor rgb="FFB1DDBE"/>
        <bgColor rgb="FF000000"/>
      </patternFill>
    </fill>
    <fill>
      <patternFill patternType="solid">
        <fgColor rgb="FF9DD5AD"/>
        <bgColor rgb="FF000000"/>
      </patternFill>
    </fill>
    <fill>
      <patternFill patternType="solid">
        <fgColor rgb="FFCDE9D6"/>
        <bgColor rgb="FF000000"/>
      </patternFill>
    </fill>
    <fill>
      <patternFill patternType="solid">
        <fgColor rgb="FFF7FAFB"/>
        <bgColor rgb="FF000000"/>
      </patternFill>
    </fill>
    <fill>
      <patternFill patternType="solid">
        <fgColor rgb="FFFCE8EA"/>
        <bgColor rgb="FF000000"/>
      </patternFill>
    </fill>
    <fill>
      <patternFill patternType="solid">
        <fgColor rgb="FFBEE2C9"/>
        <bgColor rgb="FF000000"/>
      </patternFill>
    </fill>
    <fill>
      <patternFill patternType="solid">
        <fgColor rgb="FFB7E0C3"/>
        <bgColor rgb="FF000000"/>
      </patternFill>
    </fill>
    <fill>
      <patternFill patternType="solid">
        <fgColor rgb="FFF7FAFA"/>
        <bgColor rgb="FF000000"/>
      </patternFill>
    </fill>
    <fill>
      <patternFill patternType="solid">
        <fgColor rgb="FFF9FAFC"/>
        <bgColor rgb="FF000000"/>
      </patternFill>
    </fill>
    <fill>
      <patternFill patternType="solid">
        <fgColor rgb="FFBFE3CB"/>
        <bgColor rgb="FF000000"/>
      </patternFill>
    </fill>
    <fill>
      <patternFill patternType="solid">
        <fgColor rgb="FFADDCBB"/>
        <bgColor rgb="FF000000"/>
      </patternFill>
    </fill>
    <fill>
      <patternFill patternType="solid">
        <fgColor rgb="FFFBC1C3"/>
        <bgColor rgb="FF000000"/>
      </patternFill>
    </fill>
    <fill>
      <patternFill patternType="solid">
        <fgColor rgb="FFFBD1D3"/>
        <bgColor rgb="FF000000"/>
      </patternFill>
    </fill>
    <fill>
      <patternFill patternType="solid">
        <fgColor rgb="FFFBC0C2"/>
        <bgColor rgb="FF000000"/>
      </patternFill>
    </fill>
    <fill>
      <patternFill patternType="solid">
        <fgColor rgb="FFFBD2D4"/>
        <bgColor rgb="FF000000"/>
      </patternFill>
    </fill>
    <fill>
      <patternFill patternType="solid">
        <fgColor rgb="FFFBD4D6"/>
        <bgColor rgb="FF000000"/>
      </patternFill>
    </fill>
    <fill>
      <patternFill patternType="solid">
        <fgColor rgb="FFFBB4B7"/>
        <bgColor rgb="FF000000"/>
      </patternFill>
    </fill>
    <fill>
      <patternFill patternType="solid">
        <fgColor rgb="FFFCDADC"/>
        <bgColor rgb="FF000000"/>
      </patternFill>
    </fill>
    <fill>
      <patternFill patternType="solid">
        <fgColor rgb="FFFBBFC1"/>
        <bgColor rgb="FF000000"/>
      </patternFill>
    </fill>
    <fill>
      <patternFill patternType="solid">
        <fgColor rgb="FFDCEFE4"/>
        <bgColor rgb="FF000000"/>
      </patternFill>
    </fill>
    <fill>
      <patternFill patternType="solid">
        <fgColor rgb="FFFBC9CB"/>
        <bgColor rgb="FF000000"/>
      </patternFill>
    </fill>
    <fill>
      <patternFill patternType="solid">
        <fgColor rgb="FFE0F0E7"/>
        <bgColor rgb="FF000000"/>
      </patternFill>
    </fill>
    <fill>
      <patternFill patternType="solid">
        <fgColor rgb="FFFBB8BB"/>
        <bgColor rgb="FF000000"/>
      </patternFill>
    </fill>
    <fill>
      <patternFill patternType="solid">
        <fgColor rgb="FFFBC8CA"/>
        <bgColor rgb="FF000000"/>
      </patternFill>
    </fill>
    <fill>
      <patternFill patternType="solid">
        <fgColor rgb="FFFBCACC"/>
        <bgColor rgb="FF000000"/>
      </patternFill>
    </fill>
    <fill>
      <patternFill patternType="solid">
        <fgColor rgb="FFFAB2B4"/>
        <bgColor rgb="FF000000"/>
      </patternFill>
    </fill>
    <fill>
      <patternFill patternType="solid">
        <fgColor rgb="FFFBC3C5"/>
        <bgColor rgb="FF000000"/>
      </patternFill>
    </fill>
    <fill>
      <patternFill patternType="solid">
        <fgColor rgb="FFD5ECDE"/>
        <bgColor rgb="FF000000"/>
      </patternFill>
    </fill>
    <fill>
      <patternFill patternType="solid">
        <fgColor rgb="FFD2EBDB"/>
        <bgColor rgb="FF000000"/>
      </patternFill>
    </fill>
    <fill>
      <patternFill patternType="solid">
        <fgColor rgb="FFCDE9D7"/>
        <bgColor rgb="FF000000"/>
      </patternFill>
    </fill>
    <fill>
      <patternFill patternType="solid">
        <fgColor rgb="FFECF5F2"/>
        <bgColor rgb="FF000000"/>
      </patternFill>
    </fill>
    <fill>
      <patternFill patternType="solid">
        <fgColor rgb="FFAADBB9"/>
        <bgColor rgb="FF000000"/>
      </patternFill>
    </fill>
    <fill>
      <patternFill patternType="solid">
        <fgColor rgb="FF8ECFA0"/>
        <bgColor rgb="FF000000"/>
      </patternFill>
    </fill>
    <fill>
      <patternFill patternType="solid">
        <fgColor rgb="FFEFF7F4"/>
        <bgColor rgb="FF000000"/>
      </patternFill>
    </fill>
    <fill>
      <patternFill patternType="solid">
        <fgColor rgb="FFFCE4E6"/>
        <bgColor rgb="FF000000"/>
      </patternFill>
    </fill>
    <fill>
      <patternFill patternType="solid">
        <fgColor rgb="FFE7F3EC"/>
        <bgColor rgb="FF000000"/>
      </patternFill>
    </fill>
    <fill>
      <patternFill patternType="solid">
        <fgColor rgb="FFE4F2EA"/>
        <bgColor rgb="FF000000"/>
      </patternFill>
    </fill>
    <fill>
      <patternFill patternType="solid">
        <fgColor rgb="FFB7E0C4"/>
        <bgColor rgb="FF000000"/>
      </patternFill>
    </fill>
    <fill>
      <patternFill patternType="solid">
        <fgColor rgb="FF8BCE9E"/>
        <bgColor rgb="FF000000"/>
      </patternFill>
    </fill>
    <fill>
      <patternFill patternType="solid">
        <fgColor rgb="FFD4EBDC"/>
        <bgColor rgb="FF000000"/>
      </patternFill>
    </fill>
    <fill>
      <patternFill patternType="solid">
        <fgColor rgb="FFE1F1E8"/>
        <bgColor rgb="FF000000"/>
      </patternFill>
    </fill>
    <fill>
      <patternFill patternType="solid">
        <fgColor rgb="FF97D3A8"/>
        <bgColor rgb="FF000000"/>
      </patternFill>
    </fill>
    <fill>
      <patternFill patternType="solid">
        <fgColor rgb="FFEDF5F2"/>
        <bgColor rgb="FF000000"/>
      </patternFill>
    </fill>
    <fill>
      <patternFill patternType="solid">
        <fgColor rgb="FFF4F9F8"/>
        <bgColor rgb="FF000000"/>
      </patternFill>
    </fill>
    <fill>
      <patternFill patternType="solid">
        <fgColor rgb="FF96D3A7"/>
        <bgColor rgb="FF000000"/>
      </patternFill>
    </fill>
    <fill>
      <patternFill patternType="solid">
        <fgColor rgb="FFB9E1C6"/>
        <bgColor rgb="FF000000"/>
      </patternFill>
    </fill>
    <fill>
      <patternFill patternType="solid">
        <fgColor rgb="FFDEF0E5"/>
        <bgColor rgb="FF000000"/>
      </patternFill>
    </fill>
    <fill>
      <patternFill patternType="solid">
        <fgColor rgb="FF99D3A9"/>
        <bgColor rgb="FF000000"/>
      </patternFill>
    </fill>
    <fill>
      <patternFill patternType="solid">
        <fgColor rgb="FFD6ECDF"/>
        <bgColor rgb="FF000000"/>
      </patternFill>
    </fill>
    <fill>
      <patternFill patternType="solid">
        <fgColor rgb="FF89CD9B"/>
        <bgColor rgb="FF000000"/>
      </patternFill>
    </fill>
    <fill>
      <patternFill patternType="solid">
        <fgColor rgb="FF79C78E"/>
        <bgColor rgb="FF000000"/>
      </patternFill>
    </fill>
    <fill>
      <patternFill patternType="solid">
        <fgColor rgb="FF7CC891"/>
        <bgColor rgb="FF000000"/>
      </patternFill>
    </fill>
    <fill>
      <patternFill patternType="solid">
        <fgColor rgb="FFC0E4CC"/>
        <bgColor rgb="FF000000"/>
      </patternFill>
    </fill>
    <fill>
      <patternFill patternType="solid">
        <fgColor rgb="FF92D1A3"/>
        <bgColor rgb="FF000000"/>
      </patternFill>
    </fill>
    <fill>
      <patternFill patternType="solid">
        <fgColor rgb="FF76C58B"/>
        <bgColor rgb="FF000000"/>
      </patternFill>
    </fill>
    <fill>
      <patternFill patternType="solid">
        <fgColor rgb="FF69C080"/>
        <bgColor rgb="FF000000"/>
      </patternFill>
    </fill>
    <fill>
      <patternFill patternType="solid">
        <fgColor rgb="FF9AD4AA"/>
        <bgColor rgb="FF000000"/>
      </patternFill>
    </fill>
    <fill>
      <patternFill patternType="solid">
        <fgColor rgb="FF74C589"/>
        <bgColor rgb="FF000000"/>
      </patternFill>
    </fill>
    <fill>
      <patternFill patternType="solid">
        <fgColor rgb="FF7AC78E"/>
        <bgColor rgb="FF000000"/>
      </patternFill>
    </fill>
    <fill>
      <patternFill patternType="solid">
        <fgColor rgb="FFDBEFE3"/>
        <bgColor rgb="FF000000"/>
      </patternFill>
    </fill>
    <fill>
      <patternFill patternType="solid">
        <fgColor rgb="FFC8E7D2"/>
        <bgColor rgb="FF000000"/>
      </patternFill>
    </fill>
    <fill>
      <patternFill patternType="solid">
        <fgColor rgb="FFB3DEC0"/>
        <bgColor rgb="FF000000"/>
      </patternFill>
    </fill>
    <fill>
      <patternFill patternType="solid">
        <fgColor rgb="FFDAEEE1"/>
        <bgColor rgb="FF000000"/>
      </patternFill>
    </fill>
    <fill>
      <patternFill patternType="solid">
        <fgColor rgb="FF9ED6AE"/>
        <bgColor rgb="FF000000"/>
      </patternFill>
    </fill>
    <fill>
      <patternFill patternType="solid">
        <fgColor rgb="FFE3F2EA"/>
        <bgColor rgb="FF000000"/>
      </patternFill>
    </fill>
    <fill>
      <patternFill patternType="solid">
        <fgColor rgb="FFD3EBDB"/>
        <bgColor rgb="FF000000"/>
      </patternFill>
    </fill>
    <fill>
      <patternFill patternType="solid">
        <fgColor rgb="FFFA9699"/>
        <bgColor rgb="FF000000"/>
      </patternFill>
    </fill>
    <fill>
      <patternFill patternType="solid">
        <fgColor rgb="FF91D0A3"/>
        <bgColor rgb="FF000000"/>
      </patternFill>
    </fill>
    <fill>
      <patternFill patternType="solid">
        <fgColor rgb="FF7EC992"/>
        <bgColor rgb="FF000000"/>
      </patternFill>
    </fill>
    <fill>
      <patternFill patternType="solid">
        <fgColor rgb="FFA7D9B5"/>
        <bgColor rgb="FF000000"/>
      </patternFill>
    </fill>
    <fill>
      <patternFill patternType="solid">
        <fgColor rgb="FFFBC1C4"/>
        <bgColor rgb="FF000000"/>
      </patternFill>
    </fill>
    <fill>
      <patternFill patternType="solid">
        <fgColor rgb="FFEEF6F2"/>
        <bgColor rgb="FF000000"/>
      </patternFill>
    </fill>
    <fill>
      <patternFill patternType="solid">
        <fgColor rgb="FFB8E0C5"/>
        <bgColor rgb="FF000000"/>
      </patternFill>
    </fill>
    <fill>
      <patternFill patternType="solid">
        <fgColor rgb="FFC7E6D1"/>
        <bgColor rgb="FF000000"/>
      </patternFill>
    </fill>
    <fill>
      <patternFill patternType="solid">
        <fgColor rgb="FFE9F4EF"/>
        <bgColor rgb="FF000000"/>
      </patternFill>
    </fill>
    <fill>
      <patternFill patternType="solid">
        <fgColor rgb="FF99D4AA"/>
        <bgColor rgb="FF000000"/>
      </patternFill>
    </fill>
    <fill>
      <patternFill patternType="solid">
        <fgColor rgb="FF8CCE9E"/>
        <bgColor rgb="FF000000"/>
      </patternFill>
    </fill>
    <fill>
      <patternFill patternType="solid">
        <fgColor rgb="FF93D1A4"/>
        <bgColor rgb="FF000000"/>
      </patternFill>
    </fill>
    <fill>
      <patternFill patternType="solid">
        <fgColor rgb="FFE0F0E6"/>
        <bgColor rgb="FF000000"/>
      </patternFill>
    </fill>
    <fill>
      <patternFill patternType="solid">
        <fgColor rgb="FF96D2A7"/>
        <bgColor rgb="FF000000"/>
      </patternFill>
    </fill>
    <fill>
      <patternFill patternType="solid">
        <fgColor rgb="FFDDEFE5"/>
        <bgColor rgb="FF000000"/>
      </patternFill>
    </fill>
    <fill>
      <patternFill patternType="solid">
        <fgColor rgb="FFB0DDBD"/>
        <bgColor rgb="FF000000"/>
      </patternFill>
    </fill>
    <fill>
      <patternFill patternType="solid">
        <fgColor rgb="FF99D4A9"/>
        <bgColor rgb="FF000000"/>
      </patternFill>
    </fill>
    <fill>
      <patternFill patternType="solid">
        <fgColor rgb="FFCEE9D8"/>
        <bgColor rgb="FF000000"/>
      </patternFill>
    </fill>
    <fill>
      <patternFill patternType="solid">
        <fgColor rgb="FFABDBB9"/>
        <bgColor rgb="FF000000"/>
      </patternFill>
    </fill>
    <fill>
      <patternFill patternType="solid">
        <fgColor rgb="FFE8F3ED"/>
        <bgColor rgb="FF000000"/>
      </patternFill>
    </fill>
    <fill>
      <patternFill patternType="solid">
        <fgColor rgb="FFCFE9D8"/>
        <bgColor rgb="FF000000"/>
      </patternFill>
    </fill>
    <fill>
      <patternFill patternType="solid">
        <fgColor rgb="FFE1F1E7"/>
        <bgColor rgb="FF000000"/>
      </patternFill>
    </fill>
    <fill>
      <patternFill patternType="solid">
        <fgColor rgb="FFB9E1C5"/>
        <bgColor rgb="FF000000"/>
      </patternFill>
    </fill>
    <fill>
      <patternFill patternType="solid">
        <fgColor rgb="FFFBD7D9"/>
        <bgColor rgb="FF000000"/>
      </patternFill>
    </fill>
    <fill>
      <patternFill patternType="solid">
        <fgColor rgb="FFFCD9DB"/>
        <bgColor rgb="FF000000"/>
      </patternFill>
    </fill>
    <fill>
      <patternFill patternType="solid">
        <fgColor rgb="FFFBB5B7"/>
        <bgColor rgb="FF000000"/>
      </patternFill>
    </fill>
    <fill>
      <patternFill patternType="solid">
        <fgColor rgb="FFFBC4C6"/>
        <bgColor rgb="FF000000"/>
      </patternFill>
    </fill>
    <fill>
      <patternFill patternType="solid">
        <fgColor rgb="FFFBC2C4"/>
        <bgColor rgb="FF000000"/>
      </patternFill>
    </fill>
    <fill>
      <patternFill patternType="solid">
        <fgColor rgb="FFFCDFE2"/>
        <bgColor rgb="FF000000"/>
      </patternFill>
    </fill>
    <fill>
      <patternFill patternType="solid">
        <fgColor rgb="FFFAA1A3"/>
        <bgColor rgb="FF000000"/>
      </patternFill>
    </fill>
    <fill>
      <patternFill patternType="solid">
        <fgColor rgb="FFFBBDC0"/>
        <bgColor rgb="FF000000"/>
      </patternFill>
    </fill>
    <fill>
      <patternFill patternType="solid">
        <fgColor rgb="FFF2F7F6"/>
        <bgColor rgb="FF000000"/>
      </patternFill>
    </fill>
    <fill>
      <patternFill patternType="solid">
        <fgColor rgb="FFFCF5F7"/>
        <bgColor rgb="FF000000"/>
      </patternFill>
    </fill>
    <fill>
      <patternFill patternType="solid">
        <fgColor rgb="FFE5F3EB"/>
        <bgColor rgb="FF000000"/>
      </patternFill>
    </fill>
    <fill>
      <patternFill patternType="solid">
        <fgColor rgb="FFA9DAB7"/>
        <bgColor rgb="FF000000"/>
      </patternFill>
    </fill>
    <fill>
      <patternFill patternType="solid">
        <fgColor rgb="FF84CB97"/>
        <bgColor rgb="FF000000"/>
      </patternFill>
    </fill>
    <fill>
      <patternFill patternType="solid">
        <fgColor rgb="FFA8DAB6"/>
        <bgColor rgb="FF000000"/>
      </patternFill>
    </fill>
    <fill>
      <patternFill patternType="solid">
        <fgColor rgb="FF98D3A8"/>
        <bgColor rgb="FF000000"/>
      </patternFill>
    </fill>
    <fill>
      <patternFill patternType="solid">
        <fgColor rgb="FFE3F1E9"/>
        <bgColor rgb="FF000000"/>
      </patternFill>
    </fill>
    <fill>
      <patternFill patternType="solid">
        <fgColor rgb="FFAEDCBB"/>
        <bgColor rgb="FF000000"/>
      </patternFill>
    </fill>
    <fill>
      <patternFill patternType="solid">
        <fgColor rgb="FFF5F9F8"/>
        <bgColor rgb="FF000000"/>
      </patternFill>
    </fill>
    <fill>
      <patternFill patternType="solid">
        <fgColor rgb="FF82CA96"/>
        <bgColor rgb="FF000000"/>
      </patternFill>
    </fill>
    <fill>
      <patternFill patternType="solid">
        <fgColor rgb="FF90D0A2"/>
        <bgColor rgb="FF000000"/>
      </patternFill>
    </fill>
    <fill>
      <patternFill patternType="solid">
        <fgColor rgb="FFD9EDE0"/>
        <bgColor rgb="FF000000"/>
      </patternFill>
    </fill>
    <fill>
      <patternFill patternType="solid">
        <fgColor rgb="FF9FD6AF"/>
        <bgColor rgb="FF000000"/>
      </patternFill>
    </fill>
    <fill>
      <patternFill patternType="solid">
        <fgColor rgb="FFFAA0A2"/>
        <bgColor rgb="FF000000"/>
      </patternFill>
    </fill>
    <fill>
      <patternFill patternType="solid">
        <fgColor rgb="FFFA989A"/>
        <bgColor rgb="FF000000"/>
      </patternFill>
    </fill>
    <fill>
      <patternFill patternType="solid">
        <fgColor rgb="FFA1D7B1"/>
        <bgColor rgb="FF000000"/>
      </patternFill>
    </fill>
    <fill>
      <patternFill patternType="solid">
        <fgColor rgb="FF83CB97"/>
        <bgColor rgb="FF000000"/>
      </patternFill>
    </fill>
    <fill>
      <patternFill patternType="solid">
        <fgColor rgb="FFE9F4EE"/>
        <bgColor rgb="FF000000"/>
      </patternFill>
    </fill>
    <fill>
      <patternFill patternType="solid">
        <fgColor rgb="FFEAF5F0"/>
        <bgColor rgb="FF000000"/>
      </patternFill>
    </fill>
    <fill>
      <patternFill patternType="solid">
        <fgColor rgb="FFC5E5CF"/>
        <bgColor rgb="FF000000"/>
      </patternFill>
    </fill>
    <fill>
      <patternFill patternType="solid">
        <fgColor rgb="FF85CB98"/>
        <bgColor rgb="FF000000"/>
      </patternFill>
    </fill>
    <fill>
      <patternFill patternType="solid">
        <fgColor rgb="FF63BE7B"/>
        <bgColor rgb="FF000000"/>
      </patternFill>
    </fill>
    <fill>
      <patternFill patternType="solid">
        <fgColor rgb="FF94D2A6"/>
        <bgColor rgb="FF000000"/>
      </patternFill>
    </fill>
    <fill>
      <patternFill patternType="solid">
        <fgColor rgb="FFA0D6B0"/>
        <bgColor rgb="FF000000"/>
      </patternFill>
    </fill>
    <fill>
      <patternFill patternType="solid">
        <fgColor rgb="FF81CA95"/>
        <bgColor rgb="FF000000"/>
      </patternFill>
    </fill>
    <fill>
      <patternFill patternType="solid">
        <fgColor rgb="FFF97A7C"/>
        <bgColor rgb="FF000000"/>
      </patternFill>
    </fill>
    <fill>
      <patternFill patternType="solid">
        <fgColor rgb="FFF98A8C"/>
        <bgColor rgb="FF000000"/>
      </patternFill>
    </fill>
    <fill>
      <patternFill patternType="solid">
        <fgColor rgb="FFF98789"/>
        <bgColor rgb="FF000000"/>
      </patternFill>
    </fill>
    <fill>
      <patternFill patternType="solid">
        <fgColor rgb="FFBBE1C6"/>
        <bgColor rgb="FF000000"/>
      </patternFill>
    </fill>
    <fill>
      <patternFill patternType="solid">
        <fgColor rgb="FFFAA6A9"/>
        <bgColor rgb="FF000000"/>
      </patternFill>
    </fill>
    <fill>
      <patternFill patternType="solid">
        <fgColor rgb="FF94D2A5"/>
        <bgColor rgb="FF000000"/>
      </patternFill>
    </fill>
    <fill>
      <patternFill patternType="solid">
        <fgColor rgb="FFFCF2F4"/>
        <bgColor rgb="FF000000"/>
      </patternFill>
    </fill>
    <fill>
      <patternFill patternType="solid">
        <fgColor rgb="FFB9E0C5"/>
        <bgColor rgb="FF000000"/>
      </patternFill>
    </fill>
    <fill>
      <patternFill patternType="solid">
        <fgColor rgb="FF98D3A9"/>
        <bgColor rgb="FF000000"/>
      </patternFill>
    </fill>
    <fill>
      <patternFill patternType="solid">
        <fgColor rgb="FFEBF5F1"/>
        <bgColor rgb="FF000000"/>
      </patternFill>
    </fill>
    <fill>
      <patternFill patternType="solid">
        <fgColor rgb="FFF2F8F7"/>
        <bgColor rgb="FF000000"/>
      </patternFill>
    </fill>
    <fill>
      <patternFill patternType="solid">
        <fgColor rgb="FFBBE2C7"/>
        <bgColor rgb="FF000000"/>
      </patternFill>
    </fill>
    <fill>
      <patternFill patternType="solid">
        <fgColor rgb="FFF6F9F9"/>
        <bgColor rgb="FF000000"/>
      </patternFill>
    </fill>
    <fill>
      <patternFill patternType="solid">
        <fgColor rgb="FFFBCED0"/>
        <bgColor rgb="FF000000"/>
      </patternFill>
    </fill>
    <fill>
      <patternFill patternType="solid">
        <fgColor rgb="FFFBB7B9"/>
        <bgColor rgb="FF000000"/>
      </patternFill>
    </fill>
    <fill>
      <patternFill patternType="solid">
        <fgColor rgb="FFFBBABC"/>
        <bgColor rgb="FF000000"/>
      </patternFill>
    </fill>
    <fill>
      <patternFill patternType="solid">
        <fgColor rgb="FFFAA4A6"/>
        <bgColor rgb="FF000000"/>
      </patternFill>
    </fill>
    <fill>
      <patternFill patternType="solid">
        <fgColor rgb="FFC7E6D2"/>
        <bgColor rgb="FF000000"/>
      </patternFill>
    </fill>
    <fill>
      <patternFill patternType="solid">
        <fgColor rgb="FFC5E5D0"/>
        <bgColor rgb="FF000000"/>
      </patternFill>
    </fill>
    <fill>
      <patternFill patternType="solid">
        <fgColor rgb="FFC0E4CB"/>
        <bgColor rgb="FF000000"/>
      </patternFill>
    </fill>
    <fill>
      <patternFill patternType="solid">
        <fgColor rgb="FF9ED5AE"/>
        <bgColor rgb="FF000000"/>
      </patternFill>
    </fill>
    <fill>
      <patternFill patternType="solid">
        <fgColor rgb="FF89CD9C"/>
        <bgColor rgb="FF000000"/>
      </patternFill>
    </fill>
    <fill>
      <patternFill patternType="solid">
        <fgColor rgb="FFC4E5CE"/>
        <bgColor rgb="FF000000"/>
      </patternFill>
    </fill>
    <fill>
      <patternFill patternType="solid">
        <fgColor rgb="FFA6D9B4"/>
        <bgColor rgb="FF000000"/>
      </patternFill>
    </fill>
    <fill>
      <patternFill patternType="solid">
        <fgColor rgb="FF8DCF9F"/>
        <bgColor rgb="FF000000"/>
      </patternFill>
    </fill>
    <fill>
      <patternFill patternType="solid">
        <fgColor rgb="FF7AC78F"/>
        <bgColor rgb="FF000000"/>
      </patternFill>
    </fill>
    <fill>
      <patternFill patternType="solid">
        <fgColor rgb="FF73C489"/>
        <bgColor rgb="FF000000"/>
      </patternFill>
    </fill>
    <fill>
      <patternFill patternType="solid">
        <fgColor rgb="FFFA9294"/>
        <bgColor rgb="FF000000"/>
      </patternFill>
    </fill>
    <fill>
      <patternFill patternType="solid">
        <fgColor rgb="FFE0F1E7"/>
        <bgColor rgb="FF000000"/>
      </patternFill>
    </fill>
    <fill>
      <patternFill patternType="solid">
        <fgColor rgb="FF84CB98"/>
        <bgColor rgb="FF000000"/>
      </patternFill>
    </fill>
    <fill>
      <patternFill patternType="solid">
        <fgColor rgb="FFB4DEC0"/>
        <bgColor rgb="FF000000"/>
      </patternFill>
    </fill>
    <fill>
      <patternFill patternType="solid">
        <fgColor rgb="FF88CD9B"/>
        <bgColor rgb="FF000000"/>
      </patternFill>
    </fill>
    <fill>
      <patternFill patternType="solid">
        <fgColor rgb="FFFA9496"/>
        <bgColor rgb="FF000000"/>
      </patternFill>
    </fill>
    <fill>
      <patternFill patternType="solid">
        <fgColor rgb="FFF96F71"/>
        <bgColor rgb="FF000000"/>
      </patternFill>
    </fill>
    <fill>
      <patternFill patternType="solid">
        <fgColor rgb="FF91D1A3"/>
        <bgColor rgb="FF000000"/>
      </patternFill>
    </fill>
    <fill>
      <patternFill patternType="solid">
        <fgColor rgb="FF8DCFA0"/>
        <bgColor rgb="FF000000"/>
      </patternFill>
    </fill>
    <fill>
      <patternFill patternType="solid">
        <fgColor rgb="FFCCE8D6"/>
        <bgColor rgb="FF000000"/>
      </patternFill>
    </fill>
    <fill>
      <patternFill patternType="solid">
        <fgColor rgb="FFD1EAD9"/>
        <bgColor rgb="FF000000"/>
      </patternFill>
    </fill>
    <fill>
      <patternFill patternType="solid">
        <fgColor rgb="FFF97E80"/>
        <bgColor rgb="FF000000"/>
      </patternFill>
    </fill>
    <fill>
      <patternFill patternType="solid">
        <fgColor rgb="FFFAB0B2"/>
        <bgColor rgb="FF000000"/>
      </patternFill>
    </fill>
    <fill>
      <patternFill patternType="solid">
        <fgColor rgb="FFFBCCCE"/>
        <bgColor rgb="FF000000"/>
      </patternFill>
    </fill>
    <fill>
      <patternFill patternType="solid">
        <fgColor rgb="FFAADAB8"/>
        <bgColor rgb="FF000000"/>
      </patternFill>
    </fill>
    <fill>
      <patternFill patternType="solid">
        <fgColor rgb="FFD8EDDF"/>
        <bgColor rgb="FF000000"/>
      </patternFill>
    </fill>
    <fill>
      <patternFill patternType="solid">
        <fgColor rgb="FFCBE8D4"/>
        <bgColor rgb="FF000000"/>
      </patternFill>
    </fill>
    <fill>
      <patternFill patternType="solid">
        <fgColor rgb="FFA9DAB8"/>
        <bgColor rgb="FF000000"/>
      </patternFill>
    </fill>
    <fill>
      <patternFill patternType="solid">
        <fgColor rgb="FFFCF6F8"/>
        <bgColor rgb="FF000000"/>
      </patternFill>
    </fill>
    <fill>
      <patternFill patternType="solid">
        <fgColor rgb="FFFCDFE1"/>
        <bgColor rgb="FF000000"/>
      </patternFill>
    </fill>
    <fill>
      <patternFill patternType="solid">
        <fgColor rgb="FFAFDDBD"/>
        <bgColor rgb="FF000000"/>
      </patternFill>
    </fill>
    <fill>
      <patternFill patternType="solid">
        <fgColor rgb="FF86CC99"/>
        <bgColor rgb="FF000000"/>
      </patternFill>
    </fill>
    <fill>
      <patternFill patternType="solid">
        <fgColor rgb="FF97D3A7"/>
        <bgColor rgb="FF000000"/>
      </patternFill>
    </fill>
    <fill>
      <patternFill patternType="solid">
        <fgColor rgb="FFE4F2EB"/>
        <bgColor rgb="FF000000"/>
      </patternFill>
    </fill>
    <fill>
      <patternFill patternType="solid">
        <fgColor rgb="FFFAA3A6"/>
        <bgColor rgb="FF000000"/>
      </patternFill>
    </fill>
    <fill>
      <patternFill patternType="solid">
        <fgColor rgb="FF93D1A5"/>
        <bgColor rgb="FF000000"/>
      </patternFill>
    </fill>
    <fill>
      <patternFill patternType="solid">
        <fgColor rgb="FF74C58A"/>
        <bgColor rgb="FF000000"/>
      </patternFill>
    </fill>
    <fill>
      <patternFill patternType="solid">
        <fgColor rgb="FF81CA94"/>
        <bgColor rgb="FF000000"/>
      </patternFill>
    </fill>
    <fill>
      <patternFill patternType="solid">
        <fgColor rgb="FF80CA94"/>
        <bgColor rgb="FF000000"/>
      </patternFill>
    </fill>
    <fill>
      <patternFill patternType="solid">
        <fgColor rgb="FFF8696B"/>
        <bgColor rgb="FF000000"/>
      </patternFill>
    </fill>
    <fill>
      <patternFill patternType="solid">
        <fgColor rgb="FF9BD5AC"/>
        <bgColor rgb="FF000000"/>
      </patternFill>
    </fill>
    <fill>
      <patternFill patternType="solid">
        <fgColor rgb="FF82CA95"/>
        <bgColor rgb="FF000000"/>
      </patternFill>
    </fill>
    <fill>
      <patternFill patternType="solid">
        <fgColor rgb="FFF9FBFC"/>
        <bgColor rgb="FF000000"/>
      </patternFill>
    </fill>
    <fill>
      <patternFill patternType="solid">
        <fgColor rgb="FF92D1A4"/>
        <bgColor rgb="FF000000"/>
      </patternFill>
    </fill>
    <fill>
      <patternFill patternType="solid">
        <fgColor rgb="FF87CC9A"/>
        <bgColor rgb="FF000000"/>
      </patternFill>
    </fill>
    <fill>
      <patternFill patternType="solid">
        <fgColor rgb="FF6AC181"/>
        <bgColor rgb="FF000000"/>
      </patternFill>
    </fill>
    <fill>
      <patternFill patternType="solid">
        <fgColor rgb="FF8ACE9D"/>
        <bgColor rgb="FF000000"/>
      </patternFill>
    </fill>
    <fill>
      <patternFill patternType="solid">
        <fgColor theme="0"/>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style="thin">
        <color indexed="64"/>
      </top>
      <bottom style="thin">
        <color indexed="64"/>
      </bottom>
      <diagonal/>
    </border>
    <border>
      <left style="double">
        <color rgb="FF3F3F3F"/>
      </left>
      <right/>
      <top style="double">
        <color rgb="FF3F3F3F"/>
      </top>
      <bottom style="double">
        <color rgb="FF3F3F3F"/>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0" fontId="1" fillId="2" borderId="1" applyNumberFormat="0" applyAlignment="0" applyProtection="0"/>
    <xf numFmtId="43" fontId="2" fillId="0" borderId="0" applyFont="0" applyFill="0" applyBorder="0" applyAlignment="0" applyProtection="0"/>
    <xf numFmtId="0" fontId="6" fillId="0" borderId="0"/>
  </cellStyleXfs>
  <cellXfs count="488">
    <xf numFmtId="0" fontId="0" fillId="0" borderId="0" xfId="0"/>
    <xf numFmtId="14" fontId="0" fillId="0" borderId="0" xfId="0" applyNumberFormat="1"/>
    <xf numFmtId="164" fontId="0" fillId="0" borderId="0" xfId="0" applyNumberFormat="1"/>
    <xf numFmtId="165" fontId="0" fillId="0" borderId="0" xfId="0" applyNumberFormat="1"/>
    <xf numFmtId="166" fontId="0" fillId="0" borderId="0" xfId="0" applyNumberFormat="1"/>
    <xf numFmtId="0" fontId="1" fillId="2" borderId="1" xfId="1"/>
    <xf numFmtId="167" fontId="0" fillId="0" borderId="0" xfId="0" applyNumberFormat="1"/>
    <xf numFmtId="167" fontId="1" fillId="2" borderId="1" xfId="1" applyNumberFormat="1"/>
    <xf numFmtId="43" fontId="1" fillId="2" borderId="1" xfId="2" applyFont="1" applyFill="1" applyBorder="1"/>
    <xf numFmtId="43" fontId="0" fillId="0" borderId="0" xfId="2" applyFont="1"/>
    <xf numFmtId="44" fontId="0" fillId="0" borderId="0" xfId="0" applyNumberFormat="1"/>
    <xf numFmtId="6" fontId="1" fillId="2" borderId="1" xfId="1" applyNumberFormat="1"/>
    <xf numFmtId="6" fontId="0" fillId="0" borderId="0" xfId="0" applyNumberFormat="1"/>
    <xf numFmtId="0" fontId="1" fillId="2" borderId="3" xfId="1" applyBorder="1"/>
    <xf numFmtId="0" fontId="1" fillId="2" borderId="2" xfId="1" applyBorder="1"/>
    <xf numFmtId="0" fontId="1" fillId="2" borderId="4" xfId="1" applyBorder="1"/>
    <xf numFmtId="0" fontId="1" fillId="2" borderId="5" xfId="1" applyBorder="1"/>
    <xf numFmtId="0" fontId="0" fillId="0" borderId="6" xfId="0" applyBorder="1"/>
    <xf numFmtId="0" fontId="0" fillId="0" borderId="8" xfId="0" applyBorder="1"/>
    <xf numFmtId="0" fontId="3" fillId="0" borderId="0" xfId="0" applyFont="1"/>
    <xf numFmtId="168" fontId="0" fillId="0" borderId="0" xfId="0" applyNumberFormat="1"/>
    <xf numFmtId="168" fontId="1" fillId="2" borderId="2" xfId="1" applyNumberFormat="1" applyBorder="1"/>
    <xf numFmtId="168" fontId="0" fillId="0" borderId="2" xfId="0" applyNumberFormat="1" applyBorder="1"/>
    <xf numFmtId="6" fontId="0" fillId="0" borderId="2" xfId="0" applyNumberFormat="1" applyBorder="1"/>
    <xf numFmtId="14" fontId="1" fillId="2" borderId="1" xfId="1" applyNumberFormat="1"/>
    <xf numFmtId="14" fontId="0" fillId="0" borderId="2" xfId="0" applyNumberFormat="1" applyBorder="1"/>
    <xf numFmtId="14" fontId="0" fillId="0" borderId="7" xfId="0" applyNumberFormat="1" applyBorder="1"/>
    <xf numFmtId="0" fontId="4" fillId="0" borderId="0" xfId="0" applyFont="1"/>
    <xf numFmtId="0" fontId="0" fillId="0" borderId="0" xfId="0" applyAlignment="1">
      <alignment horizontal="left"/>
    </xf>
    <xf numFmtId="0" fontId="0" fillId="0" borderId="0" xfId="0" applyAlignment="1">
      <alignment horizontal="left" indent="1"/>
    </xf>
    <xf numFmtId="169" fontId="1" fillId="2" borderId="1" xfId="1" applyNumberFormat="1"/>
    <xf numFmtId="0" fontId="0" fillId="0" borderId="0" xfId="0" pivotButton="1"/>
    <xf numFmtId="170" fontId="1" fillId="2" borderId="1" xfId="1" applyNumberFormat="1"/>
    <xf numFmtId="0" fontId="7" fillId="0" borderId="0" xfId="0" applyFont="1"/>
    <xf numFmtId="0" fontId="5" fillId="0" borderId="0" xfId="0" applyFont="1"/>
    <xf numFmtId="0" fontId="8" fillId="0" borderId="0" xfId="0" applyFont="1"/>
    <xf numFmtId="0" fontId="9" fillId="0" borderId="0" xfId="0" applyFont="1"/>
    <xf numFmtId="168" fontId="10" fillId="0" borderId="0" xfId="0" applyNumberFormat="1" applyFont="1"/>
    <xf numFmtId="0" fontId="10" fillId="0" borderId="0" xfId="0" applyFont="1"/>
    <xf numFmtId="0" fontId="11" fillId="0" borderId="0" xfId="0" applyFont="1"/>
    <xf numFmtId="168" fontId="11" fillId="0" borderId="0" xfId="0" applyNumberFormat="1" applyFont="1"/>
    <xf numFmtId="0" fontId="12" fillId="0" borderId="0" xfId="0" applyFont="1"/>
    <xf numFmtId="0" fontId="13" fillId="0" borderId="0" xfId="0" applyFont="1"/>
    <xf numFmtId="171" fontId="1" fillId="2" borderId="1" xfId="1" applyNumberFormat="1"/>
    <xf numFmtId="171" fontId="0" fillId="0" borderId="0" xfId="0" applyNumberFormat="1"/>
    <xf numFmtId="172" fontId="0" fillId="0" borderId="0" xfId="0" applyNumberFormat="1"/>
    <xf numFmtId="0" fontId="14" fillId="0" borderId="0" xfId="0" applyFont="1"/>
    <xf numFmtId="4" fontId="0" fillId="0" borderId="0" xfId="0" applyNumberFormat="1"/>
    <xf numFmtId="4" fontId="0" fillId="0" borderId="0" xfId="0" pivotButton="1" applyNumberFormat="1"/>
    <xf numFmtId="0" fontId="16" fillId="0" borderId="0" xfId="0" applyFont="1"/>
    <xf numFmtId="0" fontId="17" fillId="0" borderId="0" xfId="0" applyFont="1"/>
    <xf numFmtId="0" fontId="15" fillId="0" borderId="0" xfId="0" applyFont="1"/>
    <xf numFmtId="43" fontId="18" fillId="3" borderId="1" xfId="0" applyNumberFormat="1" applyFont="1" applyFill="1" applyBorder="1"/>
    <xf numFmtId="43" fontId="19" fillId="4" borderId="0" xfId="0" applyNumberFormat="1" applyFont="1" applyFill="1"/>
    <xf numFmtId="43" fontId="19" fillId="5" borderId="0" xfId="0" applyNumberFormat="1" applyFont="1" applyFill="1"/>
    <xf numFmtId="43" fontId="19" fillId="6" borderId="0" xfId="0" applyNumberFormat="1" applyFont="1" applyFill="1"/>
    <xf numFmtId="43" fontId="19" fillId="7" borderId="0" xfId="0" applyNumberFormat="1" applyFont="1" applyFill="1"/>
    <xf numFmtId="43" fontId="19" fillId="8" borderId="0" xfId="0" applyNumberFormat="1" applyFont="1" applyFill="1"/>
    <xf numFmtId="43" fontId="19" fillId="9" borderId="0" xfId="0" applyNumberFormat="1" applyFont="1" applyFill="1"/>
    <xf numFmtId="43" fontId="19" fillId="10" borderId="0" xfId="0" applyNumberFormat="1" applyFont="1" applyFill="1"/>
    <xf numFmtId="43" fontId="19" fillId="11" borderId="0" xfId="0" applyNumberFormat="1" applyFont="1" applyFill="1"/>
    <xf numFmtId="43" fontId="19" fillId="12" borderId="0" xfId="0" applyNumberFormat="1" applyFont="1" applyFill="1"/>
    <xf numFmtId="43" fontId="19" fillId="13" borderId="0" xfId="0" applyNumberFormat="1" applyFont="1" applyFill="1"/>
    <xf numFmtId="43" fontId="19" fillId="14" borderId="0" xfId="0" applyNumberFormat="1" applyFont="1" applyFill="1"/>
    <xf numFmtId="43" fontId="19" fillId="15" borderId="0" xfId="0" applyNumberFormat="1" applyFont="1" applyFill="1"/>
    <xf numFmtId="43" fontId="19" fillId="16" borderId="0" xfId="0" applyNumberFormat="1" applyFont="1" applyFill="1"/>
    <xf numFmtId="43" fontId="19" fillId="17" borderId="0" xfId="0" applyNumberFormat="1" applyFont="1" applyFill="1"/>
    <xf numFmtId="43" fontId="19" fillId="18" borderId="0" xfId="0" applyNumberFormat="1" applyFont="1" applyFill="1"/>
    <xf numFmtId="43" fontId="19" fillId="19" borderId="0" xfId="0" applyNumberFormat="1" applyFont="1" applyFill="1"/>
    <xf numFmtId="43" fontId="19" fillId="20" borderId="0" xfId="0" applyNumberFormat="1" applyFont="1" applyFill="1"/>
    <xf numFmtId="43" fontId="19" fillId="21" borderId="0" xfId="0" applyNumberFormat="1" applyFont="1" applyFill="1"/>
    <xf numFmtId="43" fontId="19" fillId="22" borderId="0" xfId="0" applyNumberFormat="1" applyFont="1" applyFill="1"/>
    <xf numFmtId="43" fontId="19" fillId="23" borderId="0" xfId="0" applyNumberFormat="1" applyFont="1" applyFill="1"/>
    <xf numFmtId="43" fontId="19" fillId="24" borderId="0" xfId="0" applyNumberFormat="1" applyFont="1" applyFill="1"/>
    <xf numFmtId="43" fontId="19" fillId="25" borderId="0" xfId="0" applyNumberFormat="1" applyFont="1" applyFill="1"/>
    <xf numFmtId="43" fontId="19" fillId="26" borderId="0" xfId="0" applyNumberFormat="1" applyFont="1" applyFill="1"/>
    <xf numFmtId="43" fontId="19" fillId="27" borderId="0" xfId="0" applyNumberFormat="1" applyFont="1" applyFill="1"/>
    <xf numFmtId="43" fontId="19" fillId="28" borderId="0" xfId="0" applyNumberFormat="1" applyFont="1" applyFill="1"/>
    <xf numFmtId="43" fontId="19" fillId="29" borderId="0" xfId="0" applyNumberFormat="1" applyFont="1" applyFill="1"/>
    <xf numFmtId="43" fontId="19" fillId="30" borderId="0" xfId="0" applyNumberFormat="1" applyFont="1" applyFill="1"/>
    <xf numFmtId="43" fontId="19" fillId="31" borderId="0" xfId="0" applyNumberFormat="1" applyFont="1" applyFill="1"/>
    <xf numFmtId="43" fontId="19" fillId="32" borderId="0" xfId="0" applyNumberFormat="1" applyFont="1" applyFill="1"/>
    <xf numFmtId="43" fontId="19" fillId="33" borderId="0" xfId="0" applyNumberFormat="1" applyFont="1" applyFill="1"/>
    <xf numFmtId="43" fontId="19" fillId="34" borderId="0" xfId="0" applyNumberFormat="1" applyFont="1" applyFill="1"/>
    <xf numFmtId="43" fontId="19" fillId="35" borderId="0" xfId="0" applyNumberFormat="1" applyFont="1" applyFill="1"/>
    <xf numFmtId="43" fontId="19" fillId="36" borderId="0" xfId="0" applyNumberFormat="1" applyFont="1" applyFill="1"/>
    <xf numFmtId="43" fontId="19" fillId="37" borderId="0" xfId="0" applyNumberFormat="1" applyFont="1" applyFill="1"/>
    <xf numFmtId="43" fontId="19" fillId="38" borderId="0" xfId="0" applyNumberFormat="1" applyFont="1" applyFill="1"/>
    <xf numFmtId="43" fontId="19" fillId="39" borderId="0" xfId="0" applyNumberFormat="1" applyFont="1" applyFill="1"/>
    <xf numFmtId="43" fontId="19" fillId="40" borderId="0" xfId="0" applyNumberFormat="1" applyFont="1" applyFill="1"/>
    <xf numFmtId="43" fontId="19" fillId="41" borderId="0" xfId="0" applyNumberFormat="1" applyFont="1" applyFill="1"/>
    <xf numFmtId="43" fontId="19" fillId="42" borderId="0" xfId="0" applyNumberFormat="1" applyFont="1" applyFill="1"/>
    <xf numFmtId="43" fontId="19" fillId="43" borderId="0" xfId="0" applyNumberFormat="1" applyFont="1" applyFill="1"/>
    <xf numFmtId="43" fontId="19" fillId="44" borderId="0" xfId="0" applyNumberFormat="1" applyFont="1" applyFill="1"/>
    <xf numFmtId="43" fontId="19" fillId="45" borderId="0" xfId="0" applyNumberFormat="1" applyFont="1" applyFill="1"/>
    <xf numFmtId="43" fontId="19" fillId="46" borderId="0" xfId="0" applyNumberFormat="1" applyFont="1" applyFill="1"/>
    <xf numFmtId="43" fontId="19" fillId="47" borderId="0" xfId="0" applyNumberFormat="1" applyFont="1" applyFill="1"/>
    <xf numFmtId="43" fontId="19" fillId="48" borderId="0" xfId="0" applyNumberFormat="1" applyFont="1" applyFill="1"/>
    <xf numFmtId="43" fontId="19" fillId="49" borderId="0" xfId="0" applyNumberFormat="1" applyFont="1" applyFill="1"/>
    <xf numFmtId="43" fontId="19" fillId="50" borderId="0" xfId="0" applyNumberFormat="1" applyFont="1" applyFill="1"/>
    <xf numFmtId="43" fontId="19" fillId="51" borderId="0" xfId="0" applyNumberFormat="1" applyFont="1" applyFill="1"/>
    <xf numFmtId="43" fontId="19" fillId="52" borderId="0" xfId="0" applyNumberFormat="1" applyFont="1" applyFill="1"/>
    <xf numFmtId="43" fontId="19" fillId="53" borderId="0" xfId="0" applyNumberFormat="1" applyFont="1" applyFill="1"/>
    <xf numFmtId="43" fontId="19" fillId="54" borderId="0" xfId="0" applyNumberFormat="1" applyFont="1" applyFill="1"/>
    <xf numFmtId="43" fontId="19" fillId="55" borderId="0" xfId="0" applyNumberFormat="1" applyFont="1" applyFill="1"/>
    <xf numFmtId="43" fontId="19" fillId="56" borderId="0" xfId="0" applyNumberFormat="1" applyFont="1" applyFill="1"/>
    <xf numFmtId="43" fontId="19" fillId="57" borderId="0" xfId="0" applyNumberFormat="1" applyFont="1" applyFill="1"/>
    <xf numFmtId="43" fontId="19" fillId="58" borderId="0" xfId="0" applyNumberFormat="1" applyFont="1" applyFill="1"/>
    <xf numFmtId="43" fontId="19" fillId="59" borderId="0" xfId="0" applyNumberFormat="1" applyFont="1" applyFill="1"/>
    <xf numFmtId="43" fontId="19" fillId="60" borderId="0" xfId="0" applyNumberFormat="1" applyFont="1" applyFill="1"/>
    <xf numFmtId="43" fontId="19" fillId="61" borderId="0" xfId="0" applyNumberFormat="1" applyFont="1" applyFill="1"/>
    <xf numFmtId="43" fontId="19" fillId="62" borderId="0" xfId="0" applyNumberFormat="1" applyFont="1" applyFill="1"/>
    <xf numFmtId="43" fontId="19" fillId="63" borderId="0" xfId="0" applyNumberFormat="1" applyFont="1" applyFill="1"/>
    <xf numFmtId="43" fontId="19" fillId="64" borderId="0" xfId="0" applyNumberFormat="1" applyFont="1" applyFill="1"/>
    <xf numFmtId="43" fontId="19" fillId="65" borderId="0" xfId="0" applyNumberFormat="1" applyFont="1" applyFill="1"/>
    <xf numFmtId="43" fontId="19" fillId="66" borderId="0" xfId="0" applyNumberFormat="1" applyFont="1" applyFill="1"/>
    <xf numFmtId="43" fontId="19" fillId="67" borderId="0" xfId="0" applyNumberFormat="1" applyFont="1" applyFill="1"/>
    <xf numFmtId="43" fontId="19" fillId="68" borderId="0" xfId="0" applyNumberFormat="1" applyFont="1" applyFill="1"/>
    <xf numFmtId="43" fontId="19" fillId="69" borderId="0" xfId="0" applyNumberFormat="1" applyFont="1" applyFill="1"/>
    <xf numFmtId="43" fontId="19" fillId="70" borderId="0" xfId="0" applyNumberFormat="1" applyFont="1" applyFill="1"/>
    <xf numFmtId="43" fontId="19" fillId="71" borderId="0" xfId="0" applyNumberFormat="1" applyFont="1" applyFill="1"/>
    <xf numFmtId="43" fontId="19" fillId="72" borderId="0" xfId="0" applyNumberFormat="1" applyFont="1" applyFill="1"/>
    <xf numFmtId="43" fontId="19" fillId="73" borderId="0" xfId="0" applyNumberFormat="1" applyFont="1" applyFill="1"/>
    <xf numFmtId="43" fontId="19" fillId="74" borderId="0" xfId="0" applyNumberFormat="1" applyFont="1" applyFill="1"/>
    <xf numFmtId="43" fontId="19" fillId="75" borderId="0" xfId="0" applyNumberFormat="1" applyFont="1" applyFill="1"/>
    <xf numFmtId="43" fontId="19" fillId="76" borderId="0" xfId="0" applyNumberFormat="1" applyFont="1" applyFill="1"/>
    <xf numFmtId="43" fontId="19" fillId="77" borderId="0" xfId="0" applyNumberFormat="1" applyFont="1" applyFill="1"/>
    <xf numFmtId="43" fontId="19" fillId="78" borderId="0" xfId="0" applyNumberFormat="1" applyFont="1" applyFill="1"/>
    <xf numFmtId="43" fontId="19" fillId="79" borderId="0" xfId="0" applyNumberFormat="1" applyFont="1" applyFill="1"/>
    <xf numFmtId="43" fontId="19" fillId="80" borderId="0" xfId="0" applyNumberFormat="1" applyFont="1" applyFill="1"/>
    <xf numFmtId="43" fontId="19" fillId="81" borderId="0" xfId="0" applyNumberFormat="1" applyFont="1" applyFill="1"/>
    <xf numFmtId="43" fontId="19" fillId="82" borderId="0" xfId="0" applyNumberFormat="1" applyFont="1" applyFill="1"/>
    <xf numFmtId="43" fontId="19" fillId="83" borderId="0" xfId="0" applyNumberFormat="1" applyFont="1" applyFill="1"/>
    <xf numFmtId="43" fontId="19" fillId="84" borderId="0" xfId="0" applyNumberFormat="1" applyFont="1" applyFill="1"/>
    <xf numFmtId="43" fontId="19" fillId="85" borderId="0" xfId="0" applyNumberFormat="1" applyFont="1" applyFill="1"/>
    <xf numFmtId="43" fontId="19" fillId="86" borderId="0" xfId="0" applyNumberFormat="1" applyFont="1" applyFill="1"/>
    <xf numFmtId="43" fontId="19" fillId="87" borderId="0" xfId="0" applyNumberFormat="1" applyFont="1" applyFill="1"/>
    <xf numFmtId="43" fontId="19" fillId="88" borderId="0" xfId="0" applyNumberFormat="1" applyFont="1" applyFill="1"/>
    <xf numFmtId="43" fontId="19" fillId="89" borderId="0" xfId="0" applyNumberFormat="1" applyFont="1" applyFill="1"/>
    <xf numFmtId="43" fontId="19" fillId="90" borderId="0" xfId="0" applyNumberFormat="1" applyFont="1" applyFill="1"/>
    <xf numFmtId="43" fontId="19" fillId="91" borderId="0" xfId="0" applyNumberFormat="1" applyFont="1" applyFill="1"/>
    <xf numFmtId="43" fontId="19" fillId="92" borderId="0" xfId="0" applyNumberFormat="1" applyFont="1" applyFill="1"/>
    <xf numFmtId="43" fontId="19" fillId="93" borderId="0" xfId="0" applyNumberFormat="1" applyFont="1" applyFill="1"/>
    <xf numFmtId="43" fontId="19" fillId="94" borderId="0" xfId="0" applyNumberFormat="1" applyFont="1" applyFill="1"/>
    <xf numFmtId="43" fontId="19" fillId="95" borderId="0" xfId="0" applyNumberFormat="1" applyFont="1" applyFill="1"/>
    <xf numFmtId="43" fontId="19" fillId="96" borderId="0" xfId="0" applyNumberFormat="1" applyFont="1" applyFill="1"/>
    <xf numFmtId="43" fontId="19" fillId="97" borderId="0" xfId="0" applyNumberFormat="1" applyFont="1" applyFill="1"/>
    <xf numFmtId="43" fontId="19" fillId="98" borderId="0" xfId="0" applyNumberFormat="1" applyFont="1" applyFill="1"/>
    <xf numFmtId="43" fontId="19" fillId="99" borderId="0" xfId="0" applyNumberFormat="1" applyFont="1" applyFill="1"/>
    <xf numFmtId="43" fontId="19" fillId="100" borderId="0" xfId="0" applyNumberFormat="1" applyFont="1" applyFill="1"/>
    <xf numFmtId="43" fontId="19" fillId="101" borderId="0" xfId="0" applyNumberFormat="1" applyFont="1" applyFill="1"/>
    <xf numFmtId="43" fontId="19" fillId="102" borderId="0" xfId="0" applyNumberFormat="1" applyFont="1" applyFill="1"/>
    <xf numFmtId="43" fontId="19" fillId="103" borderId="0" xfId="0" applyNumberFormat="1" applyFont="1" applyFill="1"/>
    <xf numFmtId="43" fontId="19" fillId="104" borderId="0" xfId="0" applyNumberFormat="1" applyFont="1" applyFill="1"/>
    <xf numFmtId="43" fontId="19" fillId="105" borderId="0" xfId="0" applyNumberFormat="1" applyFont="1" applyFill="1"/>
    <xf numFmtId="43" fontId="19" fillId="106" borderId="0" xfId="0" applyNumberFormat="1" applyFont="1" applyFill="1"/>
    <xf numFmtId="43" fontId="19" fillId="107" borderId="0" xfId="0" applyNumberFormat="1" applyFont="1" applyFill="1"/>
    <xf numFmtId="43" fontId="19" fillId="108" borderId="0" xfId="0" applyNumberFormat="1" applyFont="1" applyFill="1"/>
    <xf numFmtId="43" fontId="19" fillId="109" borderId="0" xfId="0" applyNumberFormat="1" applyFont="1" applyFill="1"/>
    <xf numFmtId="43" fontId="19" fillId="110" borderId="0" xfId="0" applyNumberFormat="1" applyFont="1" applyFill="1"/>
    <xf numFmtId="43" fontId="19" fillId="111" borderId="0" xfId="0" applyNumberFormat="1" applyFont="1" applyFill="1"/>
    <xf numFmtId="43" fontId="19" fillId="112" borderId="0" xfId="0" applyNumberFormat="1" applyFont="1" applyFill="1"/>
    <xf numFmtId="43" fontId="19" fillId="113" borderId="0" xfId="0" applyNumberFormat="1" applyFont="1" applyFill="1"/>
    <xf numFmtId="43" fontId="19" fillId="114" borderId="0" xfId="0" applyNumberFormat="1" applyFont="1" applyFill="1"/>
    <xf numFmtId="43" fontId="19" fillId="115" borderId="0" xfId="0" applyNumberFormat="1" applyFont="1" applyFill="1"/>
    <xf numFmtId="43" fontId="19" fillId="116" borderId="0" xfId="0" applyNumberFormat="1" applyFont="1" applyFill="1"/>
    <xf numFmtId="43" fontId="19" fillId="117" borderId="0" xfId="0" applyNumberFormat="1" applyFont="1" applyFill="1"/>
    <xf numFmtId="43" fontId="19" fillId="118" borderId="0" xfId="0" applyNumberFormat="1" applyFont="1" applyFill="1"/>
    <xf numFmtId="43" fontId="19" fillId="119" borderId="0" xfId="0" applyNumberFormat="1" applyFont="1" applyFill="1"/>
    <xf numFmtId="43" fontId="19" fillId="120" borderId="0" xfId="0" applyNumberFormat="1" applyFont="1" applyFill="1"/>
    <xf numFmtId="43" fontId="19" fillId="121" borderId="0" xfId="0" applyNumberFormat="1" applyFont="1" applyFill="1"/>
    <xf numFmtId="43" fontId="19" fillId="122" borderId="0" xfId="0" applyNumberFormat="1" applyFont="1" applyFill="1"/>
    <xf numFmtId="43" fontId="19" fillId="123" borderId="0" xfId="0" applyNumberFormat="1" applyFont="1" applyFill="1"/>
    <xf numFmtId="43" fontId="19" fillId="124" borderId="0" xfId="0" applyNumberFormat="1" applyFont="1" applyFill="1"/>
    <xf numFmtId="43" fontId="19" fillId="125" borderId="0" xfId="0" applyNumberFormat="1" applyFont="1" applyFill="1"/>
    <xf numFmtId="43" fontId="19" fillId="126" borderId="0" xfId="0" applyNumberFormat="1" applyFont="1" applyFill="1"/>
    <xf numFmtId="43" fontId="19" fillId="127" borderId="0" xfId="0" applyNumberFormat="1" applyFont="1" applyFill="1"/>
    <xf numFmtId="43" fontId="19" fillId="128" borderId="0" xfId="0" applyNumberFormat="1" applyFont="1" applyFill="1"/>
    <xf numFmtId="43" fontId="19" fillId="129" borderId="0" xfId="0" applyNumberFormat="1" applyFont="1" applyFill="1"/>
    <xf numFmtId="43" fontId="19" fillId="130" borderId="0" xfId="0" applyNumberFormat="1" applyFont="1" applyFill="1"/>
    <xf numFmtId="43" fontId="19" fillId="131" borderId="0" xfId="0" applyNumberFormat="1" applyFont="1" applyFill="1"/>
    <xf numFmtId="43" fontId="19" fillId="132" borderId="0" xfId="0" applyNumberFormat="1" applyFont="1" applyFill="1"/>
    <xf numFmtId="43" fontId="19" fillId="133" borderId="0" xfId="0" applyNumberFormat="1" applyFont="1" applyFill="1"/>
    <xf numFmtId="43" fontId="19" fillId="134" borderId="0" xfId="0" applyNumberFormat="1" applyFont="1" applyFill="1"/>
    <xf numFmtId="43" fontId="19" fillId="135" borderId="0" xfId="0" applyNumberFormat="1" applyFont="1" applyFill="1"/>
    <xf numFmtId="43" fontId="19" fillId="136" borderId="0" xfId="0" applyNumberFormat="1" applyFont="1" applyFill="1"/>
    <xf numFmtId="43" fontId="19" fillId="137" borderId="0" xfId="0" applyNumberFormat="1" applyFont="1" applyFill="1"/>
    <xf numFmtId="43" fontId="19" fillId="138" borderId="0" xfId="0" applyNumberFormat="1" applyFont="1" applyFill="1"/>
    <xf numFmtId="43" fontId="19" fillId="139" borderId="0" xfId="0" applyNumberFormat="1" applyFont="1" applyFill="1"/>
    <xf numFmtId="43" fontId="19" fillId="140" borderId="0" xfId="0" applyNumberFormat="1" applyFont="1" applyFill="1"/>
    <xf numFmtId="43" fontId="19" fillId="141" borderId="0" xfId="0" applyNumberFormat="1" applyFont="1" applyFill="1"/>
    <xf numFmtId="43" fontId="19" fillId="142" borderId="0" xfId="0" applyNumberFormat="1" applyFont="1" applyFill="1"/>
    <xf numFmtId="43" fontId="19" fillId="143" borderId="0" xfId="0" applyNumberFormat="1" applyFont="1" applyFill="1"/>
    <xf numFmtId="43" fontId="19" fillId="144" borderId="0" xfId="0" applyNumberFormat="1" applyFont="1" applyFill="1"/>
    <xf numFmtId="43" fontId="19" fillId="145" borderId="0" xfId="0" applyNumberFormat="1" applyFont="1" applyFill="1"/>
    <xf numFmtId="43" fontId="19" fillId="146" borderId="0" xfId="0" applyNumberFormat="1" applyFont="1" applyFill="1"/>
    <xf numFmtId="43" fontId="19" fillId="147" borderId="0" xfId="0" applyNumberFormat="1" applyFont="1" applyFill="1"/>
    <xf numFmtId="43" fontId="19" fillId="148" borderId="0" xfId="0" applyNumberFormat="1" applyFont="1" applyFill="1"/>
    <xf numFmtId="43" fontId="19" fillId="149" borderId="0" xfId="0" applyNumberFormat="1" applyFont="1" applyFill="1"/>
    <xf numFmtId="43" fontId="19" fillId="150" borderId="0" xfId="0" applyNumberFormat="1" applyFont="1" applyFill="1"/>
    <xf numFmtId="43" fontId="19" fillId="151" borderId="0" xfId="0" applyNumberFormat="1" applyFont="1" applyFill="1"/>
    <xf numFmtId="43" fontId="19" fillId="152" borderId="0" xfId="0" applyNumberFormat="1" applyFont="1" applyFill="1"/>
    <xf numFmtId="43" fontId="19" fillId="153" borderId="0" xfId="0" applyNumberFormat="1" applyFont="1" applyFill="1"/>
    <xf numFmtId="43" fontId="19" fillId="154" borderId="0" xfId="0" applyNumberFormat="1" applyFont="1" applyFill="1"/>
    <xf numFmtId="43" fontId="19" fillId="155" borderId="0" xfId="0" applyNumberFormat="1" applyFont="1" applyFill="1"/>
    <xf numFmtId="43" fontId="19" fillId="156" borderId="0" xfId="0" applyNumberFormat="1" applyFont="1" applyFill="1"/>
    <xf numFmtId="43" fontId="19" fillId="157" borderId="0" xfId="0" applyNumberFormat="1" applyFont="1" applyFill="1"/>
    <xf numFmtId="43" fontId="19" fillId="158" borderId="0" xfId="0" applyNumberFormat="1" applyFont="1" applyFill="1"/>
    <xf numFmtId="43" fontId="19" fillId="159" borderId="0" xfId="0" applyNumberFormat="1" applyFont="1" applyFill="1"/>
    <xf numFmtId="43" fontId="19" fillId="160" borderId="0" xfId="0" applyNumberFormat="1" applyFont="1" applyFill="1"/>
    <xf numFmtId="43" fontId="19" fillId="161" borderId="0" xfId="0" applyNumberFormat="1" applyFont="1" applyFill="1"/>
    <xf numFmtId="43" fontId="19" fillId="162" borderId="0" xfId="0" applyNumberFormat="1" applyFont="1" applyFill="1"/>
    <xf numFmtId="43" fontId="19" fillId="163" borderId="0" xfId="0" applyNumberFormat="1" applyFont="1" applyFill="1"/>
    <xf numFmtId="43" fontId="19" fillId="164" borderId="0" xfId="0" applyNumberFormat="1" applyFont="1" applyFill="1"/>
    <xf numFmtId="43" fontId="19" fillId="165" borderId="0" xfId="0" applyNumberFormat="1" applyFont="1" applyFill="1"/>
    <xf numFmtId="43" fontId="19" fillId="166" borderId="0" xfId="0" applyNumberFormat="1" applyFont="1" applyFill="1"/>
    <xf numFmtId="43" fontId="19" fillId="167" borderId="0" xfId="0" applyNumberFormat="1" applyFont="1" applyFill="1"/>
    <xf numFmtId="43" fontId="19" fillId="168" borderId="0" xfId="0" applyNumberFormat="1" applyFont="1" applyFill="1"/>
    <xf numFmtId="43" fontId="19" fillId="169" borderId="0" xfId="0" applyNumberFormat="1" applyFont="1" applyFill="1"/>
    <xf numFmtId="43" fontId="19" fillId="170" borderId="0" xfId="0" applyNumberFormat="1" applyFont="1" applyFill="1"/>
    <xf numFmtId="43" fontId="19" fillId="171" borderId="0" xfId="0" applyNumberFormat="1" applyFont="1" applyFill="1"/>
    <xf numFmtId="43" fontId="19" fillId="172" borderId="0" xfId="0" applyNumberFormat="1" applyFont="1" applyFill="1"/>
    <xf numFmtId="43" fontId="19" fillId="173" borderId="0" xfId="0" applyNumberFormat="1" applyFont="1" applyFill="1"/>
    <xf numFmtId="43" fontId="19" fillId="174" borderId="0" xfId="0" applyNumberFormat="1" applyFont="1" applyFill="1"/>
    <xf numFmtId="43" fontId="19" fillId="175" borderId="0" xfId="0" applyNumberFormat="1" applyFont="1" applyFill="1"/>
    <xf numFmtId="43" fontId="19" fillId="176" borderId="0" xfId="0" applyNumberFormat="1" applyFont="1" applyFill="1"/>
    <xf numFmtId="43" fontId="19" fillId="177" borderId="0" xfId="0" applyNumberFormat="1" applyFont="1" applyFill="1"/>
    <xf numFmtId="43" fontId="19" fillId="178" borderId="0" xfId="0" applyNumberFormat="1" applyFont="1" applyFill="1"/>
    <xf numFmtId="43" fontId="19" fillId="179" borderId="0" xfId="0" applyNumberFormat="1" applyFont="1" applyFill="1"/>
    <xf numFmtId="43" fontId="19" fillId="180" borderId="0" xfId="0" applyNumberFormat="1" applyFont="1" applyFill="1"/>
    <xf numFmtId="43" fontId="19" fillId="181" borderId="0" xfId="0" applyNumberFormat="1" applyFont="1" applyFill="1"/>
    <xf numFmtId="43" fontId="19" fillId="182" borderId="0" xfId="0" applyNumberFormat="1" applyFont="1" applyFill="1"/>
    <xf numFmtId="43" fontId="19" fillId="183" borderId="0" xfId="0" applyNumberFormat="1" applyFont="1" applyFill="1"/>
    <xf numFmtId="43" fontId="19" fillId="184" borderId="0" xfId="0" applyNumberFormat="1" applyFont="1" applyFill="1"/>
    <xf numFmtId="43" fontId="19" fillId="185" borderId="0" xfId="0" applyNumberFormat="1" applyFont="1" applyFill="1"/>
    <xf numFmtId="43" fontId="19" fillId="186" borderId="0" xfId="0" applyNumberFormat="1" applyFont="1" applyFill="1"/>
    <xf numFmtId="43" fontId="19" fillId="187" borderId="0" xfId="0" applyNumberFormat="1" applyFont="1" applyFill="1"/>
    <xf numFmtId="43" fontId="19" fillId="188" borderId="0" xfId="0" applyNumberFormat="1" applyFont="1" applyFill="1"/>
    <xf numFmtId="43" fontId="19" fillId="189" borderId="0" xfId="0" applyNumberFormat="1" applyFont="1" applyFill="1"/>
    <xf numFmtId="43" fontId="19" fillId="190" borderId="0" xfId="0" applyNumberFormat="1" applyFont="1" applyFill="1"/>
    <xf numFmtId="43" fontId="19" fillId="191" borderId="0" xfId="0" applyNumberFormat="1" applyFont="1" applyFill="1"/>
    <xf numFmtId="43" fontId="19" fillId="192" borderId="0" xfId="0" applyNumberFormat="1" applyFont="1" applyFill="1"/>
    <xf numFmtId="43" fontId="19" fillId="193" borderId="0" xfId="0" applyNumberFormat="1" applyFont="1" applyFill="1"/>
    <xf numFmtId="43" fontId="19" fillId="194" borderId="0" xfId="0" applyNumberFormat="1" applyFont="1" applyFill="1"/>
    <xf numFmtId="43" fontId="19" fillId="195" borderId="0" xfId="0" applyNumberFormat="1" applyFont="1" applyFill="1"/>
    <xf numFmtId="43" fontId="19" fillId="196" borderId="0" xfId="0" applyNumberFormat="1" applyFont="1" applyFill="1"/>
    <xf numFmtId="43" fontId="19" fillId="197" borderId="0" xfId="0" applyNumberFormat="1" applyFont="1" applyFill="1"/>
    <xf numFmtId="43" fontId="19" fillId="198" borderId="0" xfId="0" applyNumberFormat="1" applyFont="1" applyFill="1"/>
    <xf numFmtId="43" fontId="19" fillId="199" borderId="0" xfId="0" applyNumberFormat="1" applyFont="1" applyFill="1"/>
    <xf numFmtId="43" fontId="19" fillId="200" borderId="0" xfId="0" applyNumberFormat="1" applyFont="1" applyFill="1"/>
    <xf numFmtId="43" fontId="19" fillId="201" borderId="0" xfId="0" applyNumberFormat="1" applyFont="1" applyFill="1"/>
    <xf numFmtId="43" fontId="19" fillId="202" borderId="0" xfId="0" applyNumberFormat="1" applyFont="1" applyFill="1"/>
    <xf numFmtId="43" fontId="19" fillId="203" borderId="0" xfId="0" applyNumberFormat="1" applyFont="1" applyFill="1"/>
    <xf numFmtId="43" fontId="19" fillId="204" borderId="0" xfId="0" applyNumberFormat="1" applyFont="1" applyFill="1"/>
    <xf numFmtId="43" fontId="19" fillId="205" borderId="0" xfId="0" applyNumberFormat="1" applyFont="1" applyFill="1"/>
    <xf numFmtId="43" fontId="19" fillId="206" borderId="0" xfId="0" applyNumberFormat="1" applyFont="1" applyFill="1"/>
    <xf numFmtId="43" fontId="19" fillId="207" borderId="0" xfId="0" applyNumberFormat="1" applyFont="1" applyFill="1"/>
    <xf numFmtId="43" fontId="19" fillId="208" borderId="0" xfId="0" applyNumberFormat="1" applyFont="1" applyFill="1"/>
    <xf numFmtId="43" fontId="19" fillId="209" borderId="0" xfId="0" applyNumberFormat="1" applyFont="1" applyFill="1"/>
    <xf numFmtId="43" fontId="19" fillId="210" borderId="0" xfId="0" applyNumberFormat="1" applyFont="1" applyFill="1"/>
    <xf numFmtId="43" fontId="19" fillId="211" borderId="0" xfId="0" applyNumberFormat="1" applyFont="1" applyFill="1"/>
    <xf numFmtId="43" fontId="19" fillId="212" borderId="0" xfId="0" applyNumberFormat="1" applyFont="1" applyFill="1"/>
    <xf numFmtId="43" fontId="19" fillId="213" borderId="0" xfId="0" applyNumberFormat="1" applyFont="1" applyFill="1"/>
    <xf numFmtId="43" fontId="19" fillId="214" borderId="0" xfId="0" applyNumberFormat="1" applyFont="1" applyFill="1"/>
    <xf numFmtId="43" fontId="19" fillId="215" borderId="0" xfId="0" applyNumberFormat="1" applyFont="1" applyFill="1"/>
    <xf numFmtId="43" fontId="19" fillId="216" borderId="0" xfId="0" applyNumberFormat="1" applyFont="1" applyFill="1"/>
    <xf numFmtId="43" fontId="19" fillId="217" borderId="0" xfId="0" applyNumberFormat="1" applyFont="1" applyFill="1"/>
    <xf numFmtId="43" fontId="19" fillId="218" borderId="0" xfId="0" applyNumberFormat="1" applyFont="1" applyFill="1"/>
    <xf numFmtId="43" fontId="19" fillId="219" borderId="0" xfId="0" applyNumberFormat="1" applyFont="1" applyFill="1"/>
    <xf numFmtId="43" fontId="19" fillId="220" borderId="0" xfId="0" applyNumberFormat="1" applyFont="1" applyFill="1"/>
    <xf numFmtId="43" fontId="19" fillId="221" borderId="0" xfId="0" applyNumberFormat="1" applyFont="1" applyFill="1"/>
    <xf numFmtId="43" fontId="19" fillId="222" borderId="0" xfId="0" applyNumberFormat="1" applyFont="1" applyFill="1"/>
    <xf numFmtId="43" fontId="19" fillId="223" borderId="0" xfId="0" applyNumberFormat="1" applyFont="1" applyFill="1"/>
    <xf numFmtId="43" fontId="19" fillId="224" borderId="0" xfId="0" applyNumberFormat="1" applyFont="1" applyFill="1"/>
    <xf numFmtId="43" fontId="19" fillId="225" borderId="0" xfId="0" applyNumberFormat="1" applyFont="1" applyFill="1"/>
    <xf numFmtId="43" fontId="19" fillId="226" borderId="0" xfId="0" applyNumberFormat="1" applyFont="1" applyFill="1"/>
    <xf numFmtId="43" fontId="19" fillId="227" borderId="0" xfId="0" applyNumberFormat="1" applyFont="1" applyFill="1"/>
    <xf numFmtId="43" fontId="19" fillId="228" borderId="0" xfId="0" applyNumberFormat="1" applyFont="1" applyFill="1"/>
    <xf numFmtId="43" fontId="19" fillId="229" borderId="0" xfId="0" applyNumberFormat="1" applyFont="1" applyFill="1"/>
    <xf numFmtId="43" fontId="19" fillId="230" borderId="0" xfId="0" applyNumberFormat="1" applyFont="1" applyFill="1"/>
    <xf numFmtId="43" fontId="19" fillId="231" borderId="0" xfId="0" applyNumberFormat="1" applyFont="1" applyFill="1"/>
    <xf numFmtId="43" fontId="19" fillId="232" borderId="0" xfId="0" applyNumberFormat="1" applyFont="1" applyFill="1"/>
    <xf numFmtId="43" fontId="19" fillId="233" borderId="0" xfId="0" applyNumberFormat="1" applyFont="1" applyFill="1"/>
    <xf numFmtId="43" fontId="19" fillId="234" borderId="0" xfId="0" applyNumberFormat="1" applyFont="1" applyFill="1"/>
    <xf numFmtId="43" fontId="19" fillId="235" borderId="0" xfId="0" applyNumberFormat="1" applyFont="1" applyFill="1"/>
    <xf numFmtId="43" fontId="19" fillId="236" borderId="0" xfId="0" applyNumberFormat="1" applyFont="1" applyFill="1"/>
    <xf numFmtId="43" fontId="19" fillId="237" borderId="0" xfId="0" applyNumberFormat="1" applyFont="1" applyFill="1"/>
    <xf numFmtId="43" fontId="19" fillId="238" borderId="0" xfId="0" applyNumberFormat="1" applyFont="1" applyFill="1"/>
    <xf numFmtId="43" fontId="19" fillId="239" borderId="0" xfId="0" applyNumberFormat="1" applyFont="1" applyFill="1"/>
    <xf numFmtId="43" fontId="19" fillId="240" borderId="0" xfId="0" applyNumberFormat="1" applyFont="1" applyFill="1"/>
    <xf numFmtId="43" fontId="19" fillId="241" borderId="0" xfId="0" applyNumberFormat="1" applyFont="1" applyFill="1"/>
    <xf numFmtId="43" fontId="19" fillId="242" borderId="0" xfId="0" applyNumberFormat="1" applyFont="1" applyFill="1"/>
    <xf numFmtId="43" fontId="19" fillId="243" borderId="0" xfId="0" applyNumberFormat="1" applyFont="1" applyFill="1"/>
    <xf numFmtId="43" fontId="19" fillId="244" borderId="0" xfId="0" applyNumberFormat="1" applyFont="1" applyFill="1"/>
    <xf numFmtId="43" fontId="19" fillId="245" borderId="0" xfId="0" applyNumberFormat="1" applyFont="1" applyFill="1"/>
    <xf numFmtId="43" fontId="19" fillId="246" borderId="0" xfId="0" applyNumberFormat="1" applyFont="1" applyFill="1"/>
    <xf numFmtId="43" fontId="19" fillId="247" borderId="0" xfId="0" applyNumberFormat="1" applyFont="1" applyFill="1"/>
    <xf numFmtId="43" fontId="19" fillId="248" borderId="0" xfId="0" applyNumberFormat="1" applyFont="1" applyFill="1"/>
    <xf numFmtId="43" fontId="19" fillId="249" borderId="0" xfId="0" applyNumberFormat="1" applyFont="1" applyFill="1"/>
    <xf numFmtId="43" fontId="19" fillId="250" borderId="0" xfId="0" applyNumberFormat="1" applyFont="1" applyFill="1"/>
    <xf numFmtId="43" fontId="19" fillId="251" borderId="0" xfId="0" applyNumberFormat="1" applyFont="1" applyFill="1"/>
    <xf numFmtId="43" fontId="19" fillId="252" borderId="0" xfId="0" applyNumberFormat="1" applyFont="1" applyFill="1"/>
    <xf numFmtId="43" fontId="19" fillId="253" borderId="0" xfId="0" applyNumberFormat="1" applyFont="1" applyFill="1"/>
    <xf numFmtId="43" fontId="19" fillId="254" borderId="0" xfId="0" applyNumberFormat="1" applyFont="1" applyFill="1"/>
    <xf numFmtId="43" fontId="19" fillId="255" borderId="0" xfId="0" applyNumberFormat="1" applyFont="1" applyFill="1"/>
    <xf numFmtId="43" fontId="19" fillId="256" borderId="0" xfId="0" applyNumberFormat="1" applyFont="1" applyFill="1"/>
    <xf numFmtId="43" fontId="19" fillId="257" borderId="0" xfId="0" applyNumberFormat="1" applyFont="1" applyFill="1"/>
    <xf numFmtId="43" fontId="19" fillId="258" borderId="0" xfId="0" applyNumberFormat="1" applyFont="1" applyFill="1"/>
    <xf numFmtId="43" fontId="19" fillId="259" borderId="0" xfId="0" applyNumberFormat="1" applyFont="1" applyFill="1"/>
    <xf numFmtId="43" fontId="19" fillId="260" borderId="0" xfId="0" applyNumberFormat="1" applyFont="1" applyFill="1"/>
    <xf numFmtId="43" fontId="19" fillId="261" borderId="0" xfId="0" applyNumberFormat="1" applyFont="1" applyFill="1"/>
    <xf numFmtId="43" fontId="19" fillId="262" borderId="0" xfId="0" applyNumberFormat="1" applyFont="1" applyFill="1"/>
    <xf numFmtId="43" fontId="19" fillId="263" borderId="0" xfId="0" applyNumberFormat="1" applyFont="1" applyFill="1"/>
    <xf numFmtId="43" fontId="19" fillId="264" borderId="0" xfId="0" applyNumberFormat="1" applyFont="1" applyFill="1"/>
    <xf numFmtId="43" fontId="19" fillId="265" borderId="0" xfId="0" applyNumberFormat="1" applyFont="1" applyFill="1"/>
    <xf numFmtId="43" fontId="19" fillId="266" borderId="0" xfId="0" applyNumberFormat="1" applyFont="1" applyFill="1"/>
    <xf numFmtId="43" fontId="19" fillId="267" borderId="0" xfId="0" applyNumberFormat="1" applyFont="1" applyFill="1"/>
    <xf numFmtId="43" fontId="19" fillId="268" borderId="0" xfId="0" applyNumberFormat="1" applyFont="1" applyFill="1"/>
    <xf numFmtId="43" fontId="19" fillId="269" borderId="0" xfId="0" applyNumberFormat="1" applyFont="1" applyFill="1"/>
    <xf numFmtId="43" fontId="19" fillId="270" borderId="0" xfId="0" applyNumberFormat="1" applyFont="1" applyFill="1"/>
    <xf numFmtId="43" fontId="19" fillId="271" borderId="0" xfId="0" applyNumberFormat="1" applyFont="1" applyFill="1"/>
    <xf numFmtId="43" fontId="19" fillId="272" borderId="0" xfId="0" applyNumberFormat="1" applyFont="1" applyFill="1"/>
    <xf numFmtId="43" fontId="19" fillId="273" borderId="0" xfId="0" applyNumberFormat="1" applyFont="1" applyFill="1"/>
    <xf numFmtId="43" fontId="19" fillId="274" borderId="0" xfId="0" applyNumberFormat="1" applyFont="1" applyFill="1"/>
    <xf numFmtId="43" fontId="19" fillId="275" borderId="0" xfId="0" applyNumberFormat="1" applyFont="1" applyFill="1"/>
    <xf numFmtId="43" fontId="19" fillId="276" borderId="0" xfId="0" applyNumberFormat="1" applyFont="1" applyFill="1"/>
    <xf numFmtId="43" fontId="19" fillId="277" borderId="0" xfId="0" applyNumberFormat="1" applyFont="1" applyFill="1"/>
    <xf numFmtId="43" fontId="19" fillId="278" borderId="0" xfId="0" applyNumberFormat="1" applyFont="1" applyFill="1"/>
    <xf numFmtId="43" fontId="19" fillId="279" borderId="0" xfId="0" applyNumberFormat="1" applyFont="1" applyFill="1"/>
    <xf numFmtId="43" fontId="19" fillId="280" borderId="0" xfId="0" applyNumberFormat="1" applyFont="1" applyFill="1"/>
    <xf numFmtId="43" fontId="19" fillId="281" borderId="0" xfId="0" applyNumberFormat="1" applyFont="1" applyFill="1"/>
    <xf numFmtId="43" fontId="19" fillId="282" borderId="0" xfId="0" applyNumberFormat="1" applyFont="1" applyFill="1"/>
    <xf numFmtId="43" fontId="19" fillId="283" borderId="0" xfId="0" applyNumberFormat="1" applyFont="1" applyFill="1"/>
    <xf numFmtId="43" fontId="19" fillId="284" borderId="0" xfId="0" applyNumberFormat="1" applyFont="1" applyFill="1"/>
    <xf numFmtId="43" fontId="19" fillId="285" borderId="0" xfId="0" applyNumberFormat="1" applyFont="1" applyFill="1"/>
    <xf numFmtId="43" fontId="19" fillId="286" borderId="0" xfId="0" applyNumberFormat="1" applyFont="1" applyFill="1"/>
    <xf numFmtId="43" fontId="19" fillId="287" borderId="0" xfId="0" applyNumberFormat="1" applyFont="1" applyFill="1"/>
    <xf numFmtId="43" fontId="19" fillId="288" borderId="0" xfId="0" applyNumberFormat="1" applyFont="1" applyFill="1"/>
    <xf numFmtId="43" fontId="19" fillId="289" borderId="0" xfId="0" applyNumberFormat="1" applyFont="1" applyFill="1"/>
    <xf numFmtId="43" fontId="19" fillId="290" borderId="0" xfId="0" applyNumberFormat="1" applyFont="1" applyFill="1"/>
    <xf numFmtId="43" fontId="19" fillId="291" borderId="0" xfId="0" applyNumberFormat="1" applyFont="1" applyFill="1"/>
    <xf numFmtId="43" fontId="19" fillId="292" borderId="0" xfId="0" applyNumberFormat="1" applyFont="1" applyFill="1"/>
    <xf numFmtId="43" fontId="19" fillId="293" borderId="0" xfId="0" applyNumberFormat="1" applyFont="1" applyFill="1"/>
    <xf numFmtId="43" fontId="19" fillId="294" borderId="0" xfId="0" applyNumberFormat="1" applyFont="1" applyFill="1"/>
    <xf numFmtId="43" fontId="19" fillId="295" borderId="0" xfId="0" applyNumberFormat="1" applyFont="1" applyFill="1"/>
    <xf numFmtId="43" fontId="19" fillId="296" borderId="0" xfId="0" applyNumberFormat="1" applyFont="1" applyFill="1"/>
    <xf numFmtId="43" fontId="19" fillId="297" borderId="0" xfId="0" applyNumberFormat="1" applyFont="1" applyFill="1"/>
    <xf numFmtId="43" fontId="19" fillId="298" borderId="0" xfId="0" applyNumberFormat="1" applyFont="1" applyFill="1"/>
    <xf numFmtId="43" fontId="19" fillId="299" borderId="0" xfId="0" applyNumberFormat="1" applyFont="1" applyFill="1"/>
    <xf numFmtId="43" fontId="19" fillId="300" borderId="0" xfId="0" applyNumberFormat="1" applyFont="1" applyFill="1"/>
    <xf numFmtId="43" fontId="19" fillId="301" borderId="0" xfId="0" applyNumberFormat="1" applyFont="1" applyFill="1"/>
    <xf numFmtId="43" fontId="19" fillId="302" borderId="0" xfId="0" applyNumberFormat="1" applyFont="1" applyFill="1"/>
    <xf numFmtId="43" fontId="19" fillId="303" borderId="0" xfId="0" applyNumberFormat="1" applyFont="1" applyFill="1"/>
    <xf numFmtId="43" fontId="19" fillId="304" borderId="0" xfId="0" applyNumberFormat="1" applyFont="1" applyFill="1"/>
    <xf numFmtId="43" fontId="19" fillId="305" borderId="0" xfId="0" applyNumberFormat="1" applyFont="1" applyFill="1"/>
    <xf numFmtId="43" fontId="19" fillId="306" borderId="0" xfId="0" applyNumberFormat="1" applyFont="1" applyFill="1"/>
    <xf numFmtId="43" fontId="19" fillId="307" borderId="0" xfId="0" applyNumberFormat="1" applyFont="1" applyFill="1"/>
    <xf numFmtId="43" fontId="19" fillId="308" borderId="0" xfId="0" applyNumberFormat="1" applyFont="1" applyFill="1"/>
    <xf numFmtId="43" fontId="19" fillId="309" borderId="0" xfId="0" applyNumberFormat="1" applyFont="1" applyFill="1"/>
    <xf numFmtId="43" fontId="19" fillId="310" borderId="0" xfId="0" applyNumberFormat="1" applyFont="1" applyFill="1"/>
    <xf numFmtId="43" fontId="19" fillId="311" borderId="0" xfId="0" applyNumberFormat="1" applyFont="1" applyFill="1"/>
    <xf numFmtId="43" fontId="19" fillId="312" borderId="0" xfId="0" applyNumberFormat="1" applyFont="1" applyFill="1"/>
    <xf numFmtId="43" fontId="19" fillId="313" borderId="0" xfId="0" applyNumberFormat="1" applyFont="1" applyFill="1"/>
    <xf numFmtId="43" fontId="19" fillId="314" borderId="0" xfId="0" applyNumberFormat="1" applyFont="1" applyFill="1"/>
    <xf numFmtId="43" fontId="19" fillId="315" borderId="0" xfId="0" applyNumberFormat="1" applyFont="1" applyFill="1"/>
    <xf numFmtId="43" fontId="19" fillId="316" borderId="0" xfId="0" applyNumberFormat="1" applyFont="1" applyFill="1"/>
    <xf numFmtId="43" fontId="19" fillId="317" borderId="0" xfId="0" applyNumberFormat="1" applyFont="1" applyFill="1"/>
    <xf numFmtId="43" fontId="19" fillId="318" borderId="0" xfId="0" applyNumberFormat="1" applyFont="1" applyFill="1"/>
    <xf numFmtId="43" fontId="19" fillId="319" borderId="0" xfId="0" applyNumberFormat="1" applyFont="1" applyFill="1"/>
    <xf numFmtId="43" fontId="19" fillId="320" borderId="0" xfId="0" applyNumberFormat="1" applyFont="1" applyFill="1"/>
    <xf numFmtId="43" fontId="19" fillId="321" borderId="0" xfId="0" applyNumberFormat="1" applyFont="1" applyFill="1"/>
    <xf numFmtId="43" fontId="19" fillId="322" borderId="0" xfId="0" applyNumberFormat="1" applyFont="1" applyFill="1"/>
    <xf numFmtId="43" fontId="19" fillId="323" borderId="0" xfId="0" applyNumberFormat="1" applyFont="1" applyFill="1"/>
    <xf numFmtId="43" fontId="19" fillId="324" borderId="0" xfId="0" applyNumberFormat="1" applyFont="1" applyFill="1"/>
    <xf numFmtId="43" fontId="19" fillId="325" borderId="0" xfId="0" applyNumberFormat="1" applyFont="1" applyFill="1"/>
    <xf numFmtId="43" fontId="19" fillId="326" borderId="0" xfId="0" applyNumberFormat="1" applyFont="1" applyFill="1"/>
    <xf numFmtId="43" fontId="19" fillId="327" borderId="0" xfId="0" applyNumberFormat="1" applyFont="1" applyFill="1"/>
    <xf numFmtId="43" fontId="19" fillId="328" borderId="0" xfId="0" applyNumberFormat="1" applyFont="1" applyFill="1"/>
    <xf numFmtId="43" fontId="19" fillId="329" borderId="0" xfId="0" applyNumberFormat="1" applyFont="1" applyFill="1"/>
    <xf numFmtId="43" fontId="19" fillId="330" borderId="0" xfId="0" applyNumberFormat="1" applyFont="1" applyFill="1"/>
    <xf numFmtId="43" fontId="19" fillId="331" borderId="0" xfId="0" applyNumberFormat="1" applyFont="1" applyFill="1"/>
    <xf numFmtId="43" fontId="19" fillId="332" borderId="0" xfId="0" applyNumberFormat="1" applyFont="1" applyFill="1"/>
    <xf numFmtId="43" fontId="19" fillId="333" borderId="0" xfId="0" applyNumberFormat="1" applyFont="1" applyFill="1"/>
    <xf numFmtId="43" fontId="19" fillId="334" borderId="0" xfId="0" applyNumberFormat="1" applyFont="1" applyFill="1"/>
    <xf numFmtId="43" fontId="19" fillId="335" borderId="0" xfId="0" applyNumberFormat="1" applyFont="1" applyFill="1"/>
    <xf numFmtId="43" fontId="19" fillId="336" borderId="0" xfId="0" applyNumberFormat="1" applyFont="1" applyFill="1"/>
    <xf numFmtId="43" fontId="19" fillId="337" borderId="0" xfId="0" applyNumberFormat="1" applyFont="1" applyFill="1"/>
    <xf numFmtId="43" fontId="19" fillId="338" borderId="0" xfId="0" applyNumberFormat="1" applyFont="1" applyFill="1"/>
    <xf numFmtId="43" fontId="19" fillId="339" borderId="0" xfId="0" applyNumberFormat="1" applyFont="1" applyFill="1"/>
    <xf numFmtId="43" fontId="19" fillId="340" borderId="0" xfId="0" applyNumberFormat="1" applyFont="1" applyFill="1"/>
    <xf numFmtId="43" fontId="19" fillId="341" borderId="0" xfId="0" applyNumberFormat="1" applyFont="1" applyFill="1"/>
    <xf numFmtId="43" fontId="19" fillId="342" borderId="0" xfId="0" applyNumberFormat="1" applyFont="1" applyFill="1"/>
    <xf numFmtId="43" fontId="19" fillId="343" borderId="0" xfId="0" applyNumberFormat="1" applyFont="1" applyFill="1"/>
    <xf numFmtId="43" fontId="19" fillId="344" borderId="0" xfId="0" applyNumberFormat="1" applyFont="1" applyFill="1"/>
    <xf numFmtId="43" fontId="19" fillId="345" borderId="0" xfId="0" applyNumberFormat="1" applyFont="1" applyFill="1"/>
    <xf numFmtId="43" fontId="19" fillId="346" borderId="0" xfId="0" applyNumberFormat="1" applyFont="1" applyFill="1"/>
    <xf numFmtId="43" fontId="19" fillId="347" borderId="0" xfId="0" applyNumberFormat="1" applyFont="1" applyFill="1"/>
    <xf numFmtId="43" fontId="19" fillId="348" borderId="0" xfId="0" applyNumberFormat="1" applyFont="1" applyFill="1"/>
    <xf numFmtId="43" fontId="19" fillId="349" borderId="0" xfId="0" applyNumberFormat="1" applyFont="1" applyFill="1"/>
    <xf numFmtId="43" fontId="19" fillId="350" borderId="0" xfId="0" applyNumberFormat="1" applyFont="1" applyFill="1"/>
    <xf numFmtId="43" fontId="19" fillId="351" borderId="0" xfId="0" applyNumberFormat="1" applyFont="1" applyFill="1"/>
    <xf numFmtId="43" fontId="19" fillId="352" borderId="0" xfId="0" applyNumberFormat="1" applyFont="1" applyFill="1"/>
    <xf numFmtId="43" fontId="19" fillId="353" borderId="0" xfId="0" applyNumberFormat="1" applyFont="1" applyFill="1"/>
    <xf numFmtId="43" fontId="19" fillId="354" borderId="0" xfId="0" applyNumberFormat="1" applyFont="1" applyFill="1"/>
    <xf numFmtId="43" fontId="19" fillId="355" borderId="0" xfId="0" applyNumberFormat="1" applyFont="1" applyFill="1"/>
    <xf numFmtId="43" fontId="19" fillId="356" borderId="0" xfId="0" applyNumberFormat="1" applyFont="1" applyFill="1"/>
    <xf numFmtId="43" fontId="19" fillId="357" borderId="0" xfId="0" applyNumberFormat="1" applyFont="1" applyFill="1"/>
    <xf numFmtId="43" fontId="19" fillId="358" borderId="0" xfId="0" applyNumberFormat="1" applyFont="1" applyFill="1"/>
    <xf numFmtId="43" fontId="19" fillId="359" borderId="0" xfId="0" applyNumberFormat="1" applyFont="1" applyFill="1"/>
    <xf numFmtId="43" fontId="19" fillId="360" borderId="0" xfId="0" applyNumberFormat="1" applyFont="1" applyFill="1"/>
    <xf numFmtId="43" fontId="19" fillId="361" borderId="0" xfId="0" applyNumberFormat="1" applyFont="1" applyFill="1"/>
    <xf numFmtId="43" fontId="19" fillId="362" borderId="0" xfId="0" applyNumberFormat="1" applyFont="1" applyFill="1"/>
    <xf numFmtId="43" fontId="19" fillId="363" borderId="0" xfId="0" applyNumberFormat="1" applyFont="1" applyFill="1"/>
    <xf numFmtId="43" fontId="19" fillId="364" borderId="0" xfId="0" applyNumberFormat="1" applyFont="1" applyFill="1"/>
    <xf numFmtId="43" fontId="19" fillId="365" borderId="0" xfId="0" applyNumberFormat="1" applyFont="1" applyFill="1"/>
    <xf numFmtId="43" fontId="19" fillId="366" borderId="0" xfId="0" applyNumberFormat="1" applyFont="1" applyFill="1"/>
    <xf numFmtId="43" fontId="19" fillId="367" borderId="0" xfId="0" applyNumberFormat="1" applyFont="1" applyFill="1"/>
    <xf numFmtId="43" fontId="19" fillId="368" borderId="0" xfId="0" applyNumberFormat="1" applyFont="1" applyFill="1"/>
    <xf numFmtId="43" fontId="19" fillId="369" borderId="0" xfId="0" applyNumberFormat="1" applyFont="1" applyFill="1"/>
    <xf numFmtId="43" fontId="19" fillId="370" borderId="0" xfId="0" applyNumberFormat="1" applyFont="1" applyFill="1"/>
    <xf numFmtId="43" fontId="19" fillId="371" borderId="0" xfId="0" applyNumberFormat="1" applyFont="1" applyFill="1"/>
    <xf numFmtId="43" fontId="19" fillId="372" borderId="0" xfId="0" applyNumberFormat="1" applyFont="1" applyFill="1"/>
    <xf numFmtId="43" fontId="19" fillId="373" borderId="0" xfId="0" applyNumberFormat="1" applyFont="1" applyFill="1"/>
    <xf numFmtId="43" fontId="19" fillId="374" borderId="0" xfId="0" applyNumberFormat="1" applyFont="1" applyFill="1"/>
    <xf numFmtId="43" fontId="19" fillId="375" borderId="0" xfId="0" applyNumberFormat="1" applyFont="1" applyFill="1"/>
    <xf numFmtId="43" fontId="19" fillId="376" borderId="0" xfId="0" applyNumberFormat="1" applyFont="1" applyFill="1"/>
    <xf numFmtId="43" fontId="19" fillId="377" borderId="0" xfId="0" applyNumberFormat="1" applyFont="1" applyFill="1"/>
    <xf numFmtId="43" fontId="19" fillId="378" borderId="0" xfId="0" applyNumberFormat="1" applyFont="1" applyFill="1"/>
    <xf numFmtId="43" fontId="19" fillId="379" borderId="0" xfId="0" applyNumberFormat="1" applyFont="1" applyFill="1"/>
    <xf numFmtId="43" fontId="19" fillId="380" borderId="0" xfId="0" applyNumberFormat="1" applyFont="1" applyFill="1"/>
    <xf numFmtId="43" fontId="19" fillId="381" borderId="0" xfId="0" applyNumberFormat="1" applyFont="1" applyFill="1"/>
    <xf numFmtId="43" fontId="19" fillId="382" borderId="0" xfId="0" applyNumberFormat="1" applyFont="1" applyFill="1"/>
    <xf numFmtId="43" fontId="19" fillId="383" borderId="0" xfId="0" applyNumberFormat="1" applyFont="1" applyFill="1"/>
    <xf numFmtId="43" fontId="19" fillId="384" borderId="0" xfId="0" applyNumberFormat="1" applyFont="1" applyFill="1"/>
    <xf numFmtId="43" fontId="19" fillId="385" borderId="0" xfId="0" applyNumberFormat="1" applyFont="1" applyFill="1"/>
    <xf numFmtId="43" fontId="19" fillId="386" borderId="0" xfId="0" applyNumberFormat="1" applyFont="1" applyFill="1"/>
    <xf numFmtId="43" fontId="19" fillId="387" borderId="0" xfId="0" applyNumberFormat="1" applyFont="1" applyFill="1"/>
    <xf numFmtId="43" fontId="19" fillId="388" borderId="0" xfId="0" applyNumberFormat="1" applyFont="1" applyFill="1"/>
    <xf numFmtId="43" fontId="19" fillId="389" borderId="0" xfId="0" applyNumberFormat="1" applyFont="1" applyFill="1"/>
    <xf numFmtId="43" fontId="19" fillId="390" borderId="0" xfId="0" applyNumberFormat="1" applyFont="1" applyFill="1"/>
    <xf numFmtId="43" fontId="19" fillId="391" borderId="0" xfId="0" applyNumberFormat="1" applyFont="1" applyFill="1"/>
    <xf numFmtId="43" fontId="19" fillId="392" borderId="0" xfId="0" applyNumberFormat="1" applyFont="1" applyFill="1"/>
    <xf numFmtId="43" fontId="19" fillId="393" borderId="0" xfId="0" applyNumberFormat="1" applyFont="1" applyFill="1"/>
    <xf numFmtId="43" fontId="19" fillId="394" borderId="0" xfId="0" applyNumberFormat="1" applyFont="1" applyFill="1"/>
    <xf numFmtId="43" fontId="19" fillId="395" borderId="0" xfId="0" applyNumberFormat="1" applyFont="1" applyFill="1"/>
    <xf numFmtId="43" fontId="19" fillId="396" borderId="0" xfId="0" applyNumberFormat="1" applyFont="1" applyFill="1"/>
    <xf numFmtId="43" fontId="19" fillId="397" borderId="0" xfId="0" applyNumberFormat="1" applyFont="1" applyFill="1"/>
    <xf numFmtId="43" fontId="19" fillId="398" borderId="0" xfId="0" applyNumberFormat="1" applyFont="1" applyFill="1"/>
    <xf numFmtId="43" fontId="19" fillId="399" borderId="0" xfId="0" applyNumberFormat="1" applyFont="1" applyFill="1"/>
    <xf numFmtId="43" fontId="19" fillId="400" borderId="0" xfId="0" applyNumberFormat="1" applyFont="1" applyFill="1"/>
    <xf numFmtId="43" fontId="19" fillId="401" borderId="0" xfId="0" applyNumberFormat="1" applyFont="1" applyFill="1"/>
    <xf numFmtId="43" fontId="19" fillId="402" borderId="0" xfId="0" applyNumberFormat="1" applyFont="1" applyFill="1"/>
    <xf numFmtId="43" fontId="19" fillId="403" borderId="0" xfId="0" applyNumberFormat="1" applyFont="1" applyFill="1"/>
    <xf numFmtId="43" fontId="19" fillId="404" borderId="0" xfId="0" applyNumberFormat="1" applyFont="1" applyFill="1"/>
    <xf numFmtId="43" fontId="19" fillId="405" borderId="0" xfId="0" applyNumberFormat="1" applyFont="1" applyFill="1"/>
    <xf numFmtId="43" fontId="19" fillId="406" borderId="0" xfId="0" applyNumberFormat="1" applyFont="1" applyFill="1"/>
    <xf numFmtId="43" fontId="19" fillId="407" borderId="0" xfId="0" applyNumberFormat="1" applyFont="1" applyFill="1"/>
    <xf numFmtId="43" fontId="19" fillId="408" borderId="0" xfId="0" applyNumberFormat="1" applyFont="1" applyFill="1"/>
    <xf numFmtId="43" fontId="19" fillId="409" borderId="0" xfId="0" applyNumberFormat="1" applyFont="1" applyFill="1"/>
    <xf numFmtId="43" fontId="19" fillId="410" borderId="0" xfId="0" applyNumberFormat="1" applyFont="1" applyFill="1"/>
    <xf numFmtId="43" fontId="19" fillId="411" borderId="0" xfId="0" applyNumberFormat="1" applyFont="1" applyFill="1"/>
    <xf numFmtId="43" fontId="19" fillId="412" borderId="0" xfId="0" applyNumberFormat="1" applyFont="1" applyFill="1"/>
    <xf numFmtId="43" fontId="19" fillId="413" borderId="0" xfId="0" applyNumberFormat="1" applyFont="1" applyFill="1"/>
    <xf numFmtId="43" fontId="19" fillId="414" borderId="0" xfId="0" applyNumberFormat="1" applyFont="1" applyFill="1"/>
    <xf numFmtId="43" fontId="19" fillId="415" borderId="0" xfId="0" applyNumberFormat="1" applyFont="1" applyFill="1"/>
    <xf numFmtId="43" fontId="19" fillId="416" borderId="0" xfId="0" applyNumberFormat="1" applyFont="1" applyFill="1"/>
    <xf numFmtId="43" fontId="19" fillId="417" borderId="0" xfId="0" applyNumberFormat="1" applyFont="1" applyFill="1"/>
    <xf numFmtId="43" fontId="19" fillId="418" borderId="0" xfId="0" applyNumberFormat="1" applyFont="1" applyFill="1"/>
    <xf numFmtId="43" fontId="19" fillId="419" borderId="0" xfId="0" applyNumberFormat="1" applyFont="1" applyFill="1"/>
    <xf numFmtId="173" fontId="0" fillId="0" borderId="7" xfId="0" applyNumberFormat="1" applyBorder="1"/>
    <xf numFmtId="0" fontId="20" fillId="0" borderId="0" xfId="0" applyFont="1"/>
    <xf numFmtId="0" fontId="21" fillId="0" borderId="0" xfId="0" applyFont="1"/>
    <xf numFmtId="0" fontId="22" fillId="0" borderId="0" xfId="0" applyFont="1" applyAlignment="1">
      <alignment horizontal="left" vertical="center" readingOrder="1"/>
    </xf>
    <xf numFmtId="0" fontId="23" fillId="0" borderId="0" xfId="0" applyFont="1"/>
    <xf numFmtId="0" fontId="24" fillId="0" borderId="0" xfId="0" applyFont="1" applyAlignment="1">
      <alignment horizontal="left" vertical="center" readingOrder="1"/>
    </xf>
    <xf numFmtId="0" fontId="25" fillId="0" borderId="0" xfId="0" applyFont="1"/>
    <xf numFmtId="0" fontId="0" fillId="0" borderId="0" xfId="0" applyNumberFormat="1"/>
    <xf numFmtId="0" fontId="0" fillId="420" borderId="0" xfId="0" applyFill="1"/>
    <xf numFmtId="0" fontId="17" fillId="420" borderId="0" xfId="0" applyFont="1" applyFill="1"/>
    <xf numFmtId="0" fontId="26" fillId="420" borderId="0" xfId="0" applyFont="1" applyFill="1"/>
    <xf numFmtId="0" fontId="10" fillId="420" borderId="0" xfId="0" applyFont="1" applyFill="1" applyAlignment="1"/>
    <xf numFmtId="174" fontId="1" fillId="2" borderId="1" xfId="2" applyNumberFormat="1" applyFont="1" applyFill="1" applyBorder="1"/>
    <xf numFmtId="174" fontId="0" fillId="0" borderId="0" xfId="2" applyNumberFormat="1" applyFont="1"/>
    <xf numFmtId="174" fontId="0" fillId="0" borderId="2" xfId="2" applyNumberFormat="1" applyFont="1" applyBorder="1"/>
    <xf numFmtId="0" fontId="6" fillId="0" borderId="0" xfId="3"/>
    <xf numFmtId="3" fontId="0" fillId="0" borderId="0" xfId="0" applyNumberFormat="1"/>
    <xf numFmtId="0" fontId="27" fillId="0" borderId="0" xfId="0" applyFont="1"/>
    <xf numFmtId="0" fontId="28" fillId="0" borderId="0" xfId="0" applyFont="1"/>
  </cellXfs>
  <cellStyles count="4">
    <cellStyle name="Check Cell" xfId="1" builtinId="23"/>
    <cellStyle name="Comma" xfId="2" builtinId="3"/>
    <cellStyle name="Normal" xfId="0" builtinId="0"/>
    <cellStyle name="Normal 2" xfId="3" xr:uid="{A5AE319B-A997-2341-8FAE-FF083E5BD9D7}"/>
  </cellStyles>
  <dxfs count="23">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4" formatCode="#,##0.00"/>
    </dxf>
    <dxf>
      <numFmt numFmtId="4" formatCode="#,##0.00"/>
    </dxf>
    <dxf>
      <numFmt numFmtId="4" formatCode="#,##0.00"/>
    </dxf>
    <dxf>
      <numFmt numFmtId="4" formatCode="#,##0.00"/>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1" defaultTableStyle="TableStyleMedium2" defaultPivotStyle="PivotStyleLight16">
    <tableStyle name="Table Style 1" pivot="0" count="0" xr9:uid="{1F9A4B2F-6256-2C46-8EF8-A98033BBCF4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pivotCacheDefinition" Target="pivotCache/pivotCacheDefinition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2.xml"/><Relationship Id="rId37" Type="http://schemas.openxmlformats.org/officeDocument/2006/relationships/theme" Target="theme/theme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2.xml"/><Relationship Id="rId35" Type="http://schemas.openxmlformats.org/officeDocument/2006/relationships/pivotCacheDefinition" Target="pivotCache/pivotCacheDefinition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3.xml"/><Relationship Id="rId38"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latin typeface="Arial" panose="020B0604020202020204" pitchFamily="34" charset="0"/>
                <a:cs typeface="Arial" panose="020B0604020202020204" pitchFamily="34" charset="0"/>
              </a:rPr>
              <a:t> Energy Demand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 over time cc  '!$D$1</c:f>
              <c:strCache>
                <c:ptCount val="1"/>
                <c:pt idx="0">
                  <c:v> Demand </c:v>
                </c:pt>
              </c:strCache>
            </c:strRef>
          </c:tx>
          <c:spPr>
            <a:ln w="28575" cap="rnd">
              <a:solidFill>
                <a:schemeClr val="accent1"/>
              </a:solidFill>
              <a:round/>
            </a:ln>
            <a:effectLst/>
          </c:spPr>
          <c:marker>
            <c:symbol val="none"/>
          </c:marker>
          <c:cat>
            <c:numRef>
              <c:f>'Demand over time cc  '!$A$2:$A$2107</c:f>
              <c:numCache>
                <c:formatCode>m/d/yy</c:formatCode>
                <c:ptCount val="2106"/>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pt idx="1990">
                  <c:v>43995</c:v>
                </c:pt>
                <c:pt idx="1991">
                  <c:v>43996</c:v>
                </c:pt>
                <c:pt idx="1992">
                  <c:v>43997</c:v>
                </c:pt>
                <c:pt idx="1993">
                  <c:v>43998</c:v>
                </c:pt>
                <c:pt idx="1994">
                  <c:v>43999</c:v>
                </c:pt>
                <c:pt idx="1995">
                  <c:v>44000</c:v>
                </c:pt>
                <c:pt idx="1996">
                  <c:v>44001</c:v>
                </c:pt>
                <c:pt idx="1997">
                  <c:v>44002</c:v>
                </c:pt>
                <c:pt idx="1998">
                  <c:v>44003</c:v>
                </c:pt>
                <c:pt idx="1999">
                  <c:v>44004</c:v>
                </c:pt>
                <c:pt idx="2000">
                  <c:v>44005</c:v>
                </c:pt>
                <c:pt idx="2001">
                  <c:v>44006</c:v>
                </c:pt>
                <c:pt idx="2002">
                  <c:v>44007</c:v>
                </c:pt>
                <c:pt idx="2003">
                  <c:v>44008</c:v>
                </c:pt>
                <c:pt idx="2004">
                  <c:v>44009</c:v>
                </c:pt>
                <c:pt idx="2005">
                  <c:v>44010</c:v>
                </c:pt>
                <c:pt idx="2006">
                  <c:v>44011</c:v>
                </c:pt>
                <c:pt idx="2007">
                  <c:v>44012</c:v>
                </c:pt>
                <c:pt idx="2008">
                  <c:v>44013</c:v>
                </c:pt>
                <c:pt idx="2009">
                  <c:v>44014</c:v>
                </c:pt>
                <c:pt idx="2010">
                  <c:v>44015</c:v>
                </c:pt>
                <c:pt idx="2011">
                  <c:v>44016</c:v>
                </c:pt>
                <c:pt idx="2012">
                  <c:v>44017</c:v>
                </c:pt>
                <c:pt idx="2013">
                  <c:v>44018</c:v>
                </c:pt>
                <c:pt idx="2014">
                  <c:v>44019</c:v>
                </c:pt>
                <c:pt idx="2015">
                  <c:v>44020</c:v>
                </c:pt>
                <c:pt idx="2016">
                  <c:v>44021</c:v>
                </c:pt>
                <c:pt idx="2017">
                  <c:v>44022</c:v>
                </c:pt>
                <c:pt idx="2018">
                  <c:v>44023</c:v>
                </c:pt>
                <c:pt idx="2019">
                  <c:v>44024</c:v>
                </c:pt>
                <c:pt idx="2020">
                  <c:v>44025</c:v>
                </c:pt>
                <c:pt idx="2021">
                  <c:v>44026</c:v>
                </c:pt>
                <c:pt idx="2022">
                  <c:v>44027</c:v>
                </c:pt>
                <c:pt idx="2023">
                  <c:v>44028</c:v>
                </c:pt>
                <c:pt idx="2024">
                  <c:v>44029</c:v>
                </c:pt>
                <c:pt idx="2025">
                  <c:v>44030</c:v>
                </c:pt>
                <c:pt idx="2026">
                  <c:v>44031</c:v>
                </c:pt>
                <c:pt idx="2027">
                  <c:v>44032</c:v>
                </c:pt>
                <c:pt idx="2028">
                  <c:v>44033</c:v>
                </c:pt>
                <c:pt idx="2029">
                  <c:v>44034</c:v>
                </c:pt>
                <c:pt idx="2030">
                  <c:v>44035</c:v>
                </c:pt>
                <c:pt idx="2031">
                  <c:v>44036</c:v>
                </c:pt>
                <c:pt idx="2032">
                  <c:v>44037</c:v>
                </c:pt>
                <c:pt idx="2033">
                  <c:v>44038</c:v>
                </c:pt>
                <c:pt idx="2034">
                  <c:v>44039</c:v>
                </c:pt>
                <c:pt idx="2035">
                  <c:v>44040</c:v>
                </c:pt>
                <c:pt idx="2036">
                  <c:v>44041</c:v>
                </c:pt>
                <c:pt idx="2037">
                  <c:v>44042</c:v>
                </c:pt>
                <c:pt idx="2038">
                  <c:v>44043</c:v>
                </c:pt>
                <c:pt idx="2039">
                  <c:v>44044</c:v>
                </c:pt>
                <c:pt idx="2040">
                  <c:v>44045</c:v>
                </c:pt>
                <c:pt idx="2041">
                  <c:v>44046</c:v>
                </c:pt>
                <c:pt idx="2042">
                  <c:v>44047</c:v>
                </c:pt>
                <c:pt idx="2043">
                  <c:v>44048</c:v>
                </c:pt>
                <c:pt idx="2044">
                  <c:v>44049</c:v>
                </c:pt>
                <c:pt idx="2045">
                  <c:v>44050</c:v>
                </c:pt>
                <c:pt idx="2046">
                  <c:v>44051</c:v>
                </c:pt>
                <c:pt idx="2047">
                  <c:v>44052</c:v>
                </c:pt>
                <c:pt idx="2048">
                  <c:v>44053</c:v>
                </c:pt>
                <c:pt idx="2049">
                  <c:v>44054</c:v>
                </c:pt>
                <c:pt idx="2050">
                  <c:v>44055</c:v>
                </c:pt>
                <c:pt idx="2051">
                  <c:v>44056</c:v>
                </c:pt>
                <c:pt idx="2052">
                  <c:v>44057</c:v>
                </c:pt>
                <c:pt idx="2053">
                  <c:v>44058</c:v>
                </c:pt>
                <c:pt idx="2054">
                  <c:v>44059</c:v>
                </c:pt>
                <c:pt idx="2055">
                  <c:v>44060</c:v>
                </c:pt>
                <c:pt idx="2056">
                  <c:v>44061</c:v>
                </c:pt>
                <c:pt idx="2057">
                  <c:v>44062</c:v>
                </c:pt>
                <c:pt idx="2058">
                  <c:v>44063</c:v>
                </c:pt>
                <c:pt idx="2059">
                  <c:v>44064</c:v>
                </c:pt>
                <c:pt idx="2060">
                  <c:v>44065</c:v>
                </c:pt>
                <c:pt idx="2061">
                  <c:v>44066</c:v>
                </c:pt>
                <c:pt idx="2062">
                  <c:v>44067</c:v>
                </c:pt>
                <c:pt idx="2063">
                  <c:v>44068</c:v>
                </c:pt>
                <c:pt idx="2064">
                  <c:v>44069</c:v>
                </c:pt>
                <c:pt idx="2065">
                  <c:v>44070</c:v>
                </c:pt>
                <c:pt idx="2066">
                  <c:v>44071</c:v>
                </c:pt>
                <c:pt idx="2067">
                  <c:v>44072</c:v>
                </c:pt>
                <c:pt idx="2068">
                  <c:v>44073</c:v>
                </c:pt>
                <c:pt idx="2069">
                  <c:v>44074</c:v>
                </c:pt>
                <c:pt idx="2070">
                  <c:v>44075</c:v>
                </c:pt>
                <c:pt idx="2071">
                  <c:v>44076</c:v>
                </c:pt>
                <c:pt idx="2072">
                  <c:v>44077</c:v>
                </c:pt>
                <c:pt idx="2073">
                  <c:v>44078</c:v>
                </c:pt>
                <c:pt idx="2074">
                  <c:v>44079</c:v>
                </c:pt>
                <c:pt idx="2075">
                  <c:v>44080</c:v>
                </c:pt>
                <c:pt idx="2076">
                  <c:v>44081</c:v>
                </c:pt>
                <c:pt idx="2077">
                  <c:v>44082</c:v>
                </c:pt>
                <c:pt idx="2078">
                  <c:v>44083</c:v>
                </c:pt>
                <c:pt idx="2079">
                  <c:v>44084</c:v>
                </c:pt>
                <c:pt idx="2080">
                  <c:v>44085</c:v>
                </c:pt>
                <c:pt idx="2081">
                  <c:v>44086</c:v>
                </c:pt>
                <c:pt idx="2082">
                  <c:v>44087</c:v>
                </c:pt>
                <c:pt idx="2083">
                  <c:v>44088</c:v>
                </c:pt>
                <c:pt idx="2084">
                  <c:v>44089</c:v>
                </c:pt>
                <c:pt idx="2085">
                  <c:v>44090</c:v>
                </c:pt>
                <c:pt idx="2086">
                  <c:v>44091</c:v>
                </c:pt>
                <c:pt idx="2087">
                  <c:v>44092</c:v>
                </c:pt>
                <c:pt idx="2088">
                  <c:v>44093</c:v>
                </c:pt>
                <c:pt idx="2089">
                  <c:v>44094</c:v>
                </c:pt>
                <c:pt idx="2090">
                  <c:v>44095</c:v>
                </c:pt>
                <c:pt idx="2091">
                  <c:v>44096</c:v>
                </c:pt>
                <c:pt idx="2092">
                  <c:v>44097</c:v>
                </c:pt>
                <c:pt idx="2093">
                  <c:v>44098</c:v>
                </c:pt>
                <c:pt idx="2094">
                  <c:v>44099</c:v>
                </c:pt>
                <c:pt idx="2095">
                  <c:v>44100</c:v>
                </c:pt>
                <c:pt idx="2096">
                  <c:v>44101</c:v>
                </c:pt>
                <c:pt idx="2097">
                  <c:v>44102</c:v>
                </c:pt>
                <c:pt idx="2098">
                  <c:v>44103</c:v>
                </c:pt>
                <c:pt idx="2099">
                  <c:v>44104</c:v>
                </c:pt>
                <c:pt idx="2100">
                  <c:v>44105</c:v>
                </c:pt>
                <c:pt idx="2101">
                  <c:v>44106</c:v>
                </c:pt>
                <c:pt idx="2102">
                  <c:v>44107</c:v>
                </c:pt>
                <c:pt idx="2103">
                  <c:v>44108</c:v>
                </c:pt>
                <c:pt idx="2104">
                  <c:v>44109</c:v>
                </c:pt>
                <c:pt idx="2105">
                  <c:v>44110</c:v>
                </c:pt>
              </c:numCache>
            </c:numRef>
          </c:cat>
          <c:val>
            <c:numRef>
              <c:f>'Demand over time cc  '!$D$2:$D$2107</c:f>
              <c:numCache>
                <c:formatCode>_(* #,##0.00_);_(* \(#,##0.00\);_(* "-"??_);_(@_)</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val>
          <c:smooth val="0"/>
          <c:extLst>
            <c:ext xmlns:c16="http://schemas.microsoft.com/office/drawing/2014/chart" uri="{C3380CC4-5D6E-409C-BE32-E72D297353CC}">
              <c16:uniqueId val="{00000000-26A1-0145-BB27-31E23636369B}"/>
            </c:ext>
          </c:extLst>
        </c:ser>
        <c:dLbls>
          <c:showLegendKey val="0"/>
          <c:showVal val="0"/>
          <c:showCatName val="0"/>
          <c:showSerName val="0"/>
          <c:showPercent val="0"/>
          <c:showBubbleSize val="0"/>
        </c:dLbls>
        <c:smooth val="0"/>
        <c:axId val="382207183"/>
        <c:axId val="348069695"/>
      </c:lineChart>
      <c:dateAx>
        <c:axId val="3822071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a:latin typeface="Arial" panose="020B0604020202020204" pitchFamily="34" charset="0"/>
                    <a:cs typeface="Arial" panose="020B0604020202020204" pitchFamily="34" charset="0"/>
                  </a:rPr>
                  <a:t>Demand by 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48069695"/>
        <c:crosses val="autoZero"/>
        <c:auto val="1"/>
        <c:lblOffset val="100"/>
        <c:baseTimeUnit val="days"/>
      </c:dateAx>
      <c:valAx>
        <c:axId val="3480696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a:latin typeface="Arial" panose="020B0604020202020204" pitchFamily="34" charset="0"/>
                    <a:cs typeface="Arial" panose="020B0604020202020204" pitchFamily="34" charset="0"/>
                  </a:rPr>
                  <a:t>Demand in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8220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latin typeface="Arial" panose="020B0604020202020204" pitchFamily="34" charset="0"/>
                <a:cs typeface="Arial" panose="020B0604020202020204" pitchFamily="34" charset="0"/>
              </a:rPr>
              <a:t> Energy Demand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 over time cc  '!$D$1</c:f>
              <c:strCache>
                <c:ptCount val="1"/>
                <c:pt idx="0">
                  <c:v> Demand </c:v>
                </c:pt>
              </c:strCache>
            </c:strRef>
          </c:tx>
          <c:spPr>
            <a:ln w="28575" cap="rnd">
              <a:solidFill>
                <a:schemeClr val="accent1"/>
              </a:solidFill>
              <a:round/>
            </a:ln>
            <a:effectLst/>
          </c:spPr>
          <c:marker>
            <c:symbol val="none"/>
          </c:marker>
          <c:cat>
            <c:numRef>
              <c:f>'Demand over time cc  '!$A$2:$A$2107</c:f>
              <c:numCache>
                <c:formatCode>m/d/yy</c:formatCode>
                <c:ptCount val="2106"/>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pt idx="227">
                  <c:v>42232</c:v>
                </c:pt>
                <c:pt idx="228">
                  <c:v>42233</c:v>
                </c:pt>
                <c:pt idx="229">
                  <c:v>42234</c:v>
                </c:pt>
                <c:pt idx="230">
                  <c:v>42235</c:v>
                </c:pt>
                <c:pt idx="231">
                  <c:v>42236</c:v>
                </c:pt>
                <c:pt idx="232">
                  <c:v>42237</c:v>
                </c:pt>
                <c:pt idx="233">
                  <c:v>42238</c:v>
                </c:pt>
                <c:pt idx="234">
                  <c:v>42239</c:v>
                </c:pt>
                <c:pt idx="235">
                  <c:v>42240</c:v>
                </c:pt>
                <c:pt idx="236">
                  <c:v>42241</c:v>
                </c:pt>
                <c:pt idx="237">
                  <c:v>42242</c:v>
                </c:pt>
                <c:pt idx="238">
                  <c:v>42243</c:v>
                </c:pt>
                <c:pt idx="239">
                  <c:v>42244</c:v>
                </c:pt>
                <c:pt idx="240">
                  <c:v>42245</c:v>
                </c:pt>
                <c:pt idx="241">
                  <c:v>42246</c:v>
                </c:pt>
                <c:pt idx="242">
                  <c:v>42247</c:v>
                </c:pt>
                <c:pt idx="243">
                  <c:v>42248</c:v>
                </c:pt>
                <c:pt idx="244">
                  <c:v>42249</c:v>
                </c:pt>
                <c:pt idx="245">
                  <c:v>42250</c:v>
                </c:pt>
                <c:pt idx="246">
                  <c:v>42251</c:v>
                </c:pt>
                <c:pt idx="247">
                  <c:v>42252</c:v>
                </c:pt>
                <c:pt idx="248">
                  <c:v>42253</c:v>
                </c:pt>
                <c:pt idx="249">
                  <c:v>42254</c:v>
                </c:pt>
                <c:pt idx="250">
                  <c:v>42255</c:v>
                </c:pt>
                <c:pt idx="251">
                  <c:v>42256</c:v>
                </c:pt>
                <c:pt idx="252">
                  <c:v>42257</c:v>
                </c:pt>
                <c:pt idx="253">
                  <c:v>42258</c:v>
                </c:pt>
                <c:pt idx="254">
                  <c:v>42259</c:v>
                </c:pt>
                <c:pt idx="255">
                  <c:v>42260</c:v>
                </c:pt>
                <c:pt idx="256">
                  <c:v>42261</c:v>
                </c:pt>
                <c:pt idx="257">
                  <c:v>42262</c:v>
                </c:pt>
                <c:pt idx="258">
                  <c:v>42263</c:v>
                </c:pt>
                <c:pt idx="259">
                  <c:v>42264</c:v>
                </c:pt>
                <c:pt idx="260">
                  <c:v>42265</c:v>
                </c:pt>
                <c:pt idx="261">
                  <c:v>42266</c:v>
                </c:pt>
                <c:pt idx="262">
                  <c:v>42267</c:v>
                </c:pt>
                <c:pt idx="263">
                  <c:v>42268</c:v>
                </c:pt>
                <c:pt idx="264">
                  <c:v>42269</c:v>
                </c:pt>
                <c:pt idx="265">
                  <c:v>42270</c:v>
                </c:pt>
                <c:pt idx="266">
                  <c:v>42271</c:v>
                </c:pt>
                <c:pt idx="267">
                  <c:v>42272</c:v>
                </c:pt>
                <c:pt idx="268">
                  <c:v>42273</c:v>
                </c:pt>
                <c:pt idx="269">
                  <c:v>42274</c:v>
                </c:pt>
                <c:pt idx="270">
                  <c:v>42275</c:v>
                </c:pt>
                <c:pt idx="271">
                  <c:v>42276</c:v>
                </c:pt>
                <c:pt idx="272">
                  <c:v>42277</c:v>
                </c:pt>
                <c:pt idx="273">
                  <c:v>42278</c:v>
                </c:pt>
                <c:pt idx="274">
                  <c:v>42279</c:v>
                </c:pt>
                <c:pt idx="275">
                  <c:v>42280</c:v>
                </c:pt>
                <c:pt idx="276">
                  <c:v>42281</c:v>
                </c:pt>
                <c:pt idx="277">
                  <c:v>42282</c:v>
                </c:pt>
                <c:pt idx="278">
                  <c:v>42283</c:v>
                </c:pt>
                <c:pt idx="279">
                  <c:v>42284</c:v>
                </c:pt>
                <c:pt idx="280">
                  <c:v>42285</c:v>
                </c:pt>
                <c:pt idx="281">
                  <c:v>42286</c:v>
                </c:pt>
                <c:pt idx="282">
                  <c:v>42287</c:v>
                </c:pt>
                <c:pt idx="283">
                  <c:v>42288</c:v>
                </c:pt>
                <c:pt idx="284">
                  <c:v>42289</c:v>
                </c:pt>
                <c:pt idx="285">
                  <c:v>42290</c:v>
                </c:pt>
                <c:pt idx="286">
                  <c:v>42291</c:v>
                </c:pt>
                <c:pt idx="287">
                  <c:v>42292</c:v>
                </c:pt>
                <c:pt idx="288">
                  <c:v>42293</c:v>
                </c:pt>
                <c:pt idx="289">
                  <c:v>42294</c:v>
                </c:pt>
                <c:pt idx="290">
                  <c:v>42295</c:v>
                </c:pt>
                <c:pt idx="291">
                  <c:v>42296</c:v>
                </c:pt>
                <c:pt idx="292">
                  <c:v>42297</c:v>
                </c:pt>
                <c:pt idx="293">
                  <c:v>42298</c:v>
                </c:pt>
                <c:pt idx="294">
                  <c:v>42299</c:v>
                </c:pt>
                <c:pt idx="295">
                  <c:v>42300</c:v>
                </c:pt>
                <c:pt idx="296">
                  <c:v>42301</c:v>
                </c:pt>
                <c:pt idx="297">
                  <c:v>42302</c:v>
                </c:pt>
                <c:pt idx="298">
                  <c:v>42303</c:v>
                </c:pt>
                <c:pt idx="299">
                  <c:v>42304</c:v>
                </c:pt>
                <c:pt idx="300">
                  <c:v>42305</c:v>
                </c:pt>
                <c:pt idx="301">
                  <c:v>42306</c:v>
                </c:pt>
                <c:pt idx="302">
                  <c:v>42307</c:v>
                </c:pt>
                <c:pt idx="303">
                  <c:v>42308</c:v>
                </c:pt>
                <c:pt idx="304">
                  <c:v>42309</c:v>
                </c:pt>
                <c:pt idx="305">
                  <c:v>42310</c:v>
                </c:pt>
                <c:pt idx="306">
                  <c:v>42311</c:v>
                </c:pt>
                <c:pt idx="307">
                  <c:v>42312</c:v>
                </c:pt>
                <c:pt idx="308">
                  <c:v>42313</c:v>
                </c:pt>
                <c:pt idx="309">
                  <c:v>42314</c:v>
                </c:pt>
                <c:pt idx="310">
                  <c:v>42315</c:v>
                </c:pt>
                <c:pt idx="311">
                  <c:v>42316</c:v>
                </c:pt>
                <c:pt idx="312">
                  <c:v>42317</c:v>
                </c:pt>
                <c:pt idx="313">
                  <c:v>42318</c:v>
                </c:pt>
                <c:pt idx="314">
                  <c:v>42319</c:v>
                </c:pt>
                <c:pt idx="315">
                  <c:v>42320</c:v>
                </c:pt>
                <c:pt idx="316">
                  <c:v>42321</c:v>
                </c:pt>
                <c:pt idx="317">
                  <c:v>42322</c:v>
                </c:pt>
                <c:pt idx="318">
                  <c:v>42323</c:v>
                </c:pt>
                <c:pt idx="319">
                  <c:v>42324</c:v>
                </c:pt>
                <c:pt idx="320">
                  <c:v>42325</c:v>
                </c:pt>
                <c:pt idx="321">
                  <c:v>42326</c:v>
                </c:pt>
                <c:pt idx="322">
                  <c:v>42327</c:v>
                </c:pt>
                <c:pt idx="323">
                  <c:v>42328</c:v>
                </c:pt>
                <c:pt idx="324">
                  <c:v>42329</c:v>
                </c:pt>
                <c:pt idx="325">
                  <c:v>42330</c:v>
                </c:pt>
                <c:pt idx="326">
                  <c:v>42331</c:v>
                </c:pt>
                <c:pt idx="327">
                  <c:v>42332</c:v>
                </c:pt>
                <c:pt idx="328">
                  <c:v>42333</c:v>
                </c:pt>
                <c:pt idx="329">
                  <c:v>42334</c:v>
                </c:pt>
                <c:pt idx="330">
                  <c:v>42335</c:v>
                </c:pt>
                <c:pt idx="331">
                  <c:v>42336</c:v>
                </c:pt>
                <c:pt idx="332">
                  <c:v>42337</c:v>
                </c:pt>
                <c:pt idx="333">
                  <c:v>42338</c:v>
                </c:pt>
                <c:pt idx="334">
                  <c:v>42339</c:v>
                </c:pt>
                <c:pt idx="335">
                  <c:v>42340</c:v>
                </c:pt>
                <c:pt idx="336">
                  <c:v>42341</c:v>
                </c:pt>
                <c:pt idx="337">
                  <c:v>42342</c:v>
                </c:pt>
                <c:pt idx="338">
                  <c:v>42343</c:v>
                </c:pt>
                <c:pt idx="339">
                  <c:v>42344</c:v>
                </c:pt>
                <c:pt idx="340">
                  <c:v>42345</c:v>
                </c:pt>
                <c:pt idx="341">
                  <c:v>42346</c:v>
                </c:pt>
                <c:pt idx="342">
                  <c:v>42347</c:v>
                </c:pt>
                <c:pt idx="343">
                  <c:v>42348</c:v>
                </c:pt>
                <c:pt idx="344">
                  <c:v>42349</c:v>
                </c:pt>
                <c:pt idx="345">
                  <c:v>42350</c:v>
                </c:pt>
                <c:pt idx="346">
                  <c:v>42351</c:v>
                </c:pt>
                <c:pt idx="347">
                  <c:v>42352</c:v>
                </c:pt>
                <c:pt idx="348">
                  <c:v>42353</c:v>
                </c:pt>
                <c:pt idx="349">
                  <c:v>42354</c:v>
                </c:pt>
                <c:pt idx="350">
                  <c:v>42355</c:v>
                </c:pt>
                <c:pt idx="351">
                  <c:v>42356</c:v>
                </c:pt>
                <c:pt idx="352">
                  <c:v>42357</c:v>
                </c:pt>
                <c:pt idx="353">
                  <c:v>42358</c:v>
                </c:pt>
                <c:pt idx="354">
                  <c:v>42359</c:v>
                </c:pt>
                <c:pt idx="355">
                  <c:v>42360</c:v>
                </c:pt>
                <c:pt idx="356">
                  <c:v>42361</c:v>
                </c:pt>
                <c:pt idx="357">
                  <c:v>42362</c:v>
                </c:pt>
                <c:pt idx="358">
                  <c:v>42363</c:v>
                </c:pt>
                <c:pt idx="359">
                  <c:v>42364</c:v>
                </c:pt>
                <c:pt idx="360">
                  <c:v>42365</c:v>
                </c:pt>
                <c:pt idx="361">
                  <c:v>42366</c:v>
                </c:pt>
                <c:pt idx="362">
                  <c:v>42367</c:v>
                </c:pt>
                <c:pt idx="363">
                  <c:v>42368</c:v>
                </c:pt>
                <c:pt idx="364">
                  <c:v>42369</c:v>
                </c:pt>
                <c:pt idx="365">
                  <c:v>42370</c:v>
                </c:pt>
                <c:pt idx="366">
                  <c:v>42371</c:v>
                </c:pt>
                <c:pt idx="367">
                  <c:v>42372</c:v>
                </c:pt>
                <c:pt idx="368">
                  <c:v>42373</c:v>
                </c:pt>
                <c:pt idx="369">
                  <c:v>42374</c:v>
                </c:pt>
                <c:pt idx="370">
                  <c:v>42375</c:v>
                </c:pt>
                <c:pt idx="371">
                  <c:v>42376</c:v>
                </c:pt>
                <c:pt idx="372">
                  <c:v>42377</c:v>
                </c:pt>
                <c:pt idx="373">
                  <c:v>42378</c:v>
                </c:pt>
                <c:pt idx="374">
                  <c:v>42379</c:v>
                </c:pt>
                <c:pt idx="375">
                  <c:v>42380</c:v>
                </c:pt>
                <c:pt idx="376">
                  <c:v>42381</c:v>
                </c:pt>
                <c:pt idx="377">
                  <c:v>42382</c:v>
                </c:pt>
                <c:pt idx="378">
                  <c:v>42383</c:v>
                </c:pt>
                <c:pt idx="379">
                  <c:v>42384</c:v>
                </c:pt>
                <c:pt idx="380">
                  <c:v>42385</c:v>
                </c:pt>
                <c:pt idx="381">
                  <c:v>42386</c:v>
                </c:pt>
                <c:pt idx="382">
                  <c:v>42387</c:v>
                </c:pt>
                <c:pt idx="383">
                  <c:v>42388</c:v>
                </c:pt>
                <c:pt idx="384">
                  <c:v>42389</c:v>
                </c:pt>
                <c:pt idx="385">
                  <c:v>42390</c:v>
                </c:pt>
                <c:pt idx="386">
                  <c:v>42391</c:v>
                </c:pt>
                <c:pt idx="387">
                  <c:v>42392</c:v>
                </c:pt>
                <c:pt idx="388">
                  <c:v>42393</c:v>
                </c:pt>
                <c:pt idx="389">
                  <c:v>42394</c:v>
                </c:pt>
                <c:pt idx="390">
                  <c:v>42395</c:v>
                </c:pt>
                <c:pt idx="391">
                  <c:v>42396</c:v>
                </c:pt>
                <c:pt idx="392">
                  <c:v>42397</c:v>
                </c:pt>
                <c:pt idx="393">
                  <c:v>42398</c:v>
                </c:pt>
                <c:pt idx="394">
                  <c:v>42399</c:v>
                </c:pt>
                <c:pt idx="395">
                  <c:v>42400</c:v>
                </c:pt>
                <c:pt idx="396">
                  <c:v>42401</c:v>
                </c:pt>
                <c:pt idx="397">
                  <c:v>42402</c:v>
                </c:pt>
                <c:pt idx="398">
                  <c:v>42403</c:v>
                </c:pt>
                <c:pt idx="399">
                  <c:v>42404</c:v>
                </c:pt>
                <c:pt idx="400">
                  <c:v>42405</c:v>
                </c:pt>
                <c:pt idx="401">
                  <c:v>42406</c:v>
                </c:pt>
                <c:pt idx="402">
                  <c:v>42407</c:v>
                </c:pt>
                <c:pt idx="403">
                  <c:v>42408</c:v>
                </c:pt>
                <c:pt idx="404">
                  <c:v>42409</c:v>
                </c:pt>
                <c:pt idx="405">
                  <c:v>42410</c:v>
                </c:pt>
                <c:pt idx="406">
                  <c:v>42411</c:v>
                </c:pt>
                <c:pt idx="407">
                  <c:v>42412</c:v>
                </c:pt>
                <c:pt idx="408">
                  <c:v>42413</c:v>
                </c:pt>
                <c:pt idx="409">
                  <c:v>42414</c:v>
                </c:pt>
                <c:pt idx="410">
                  <c:v>42415</c:v>
                </c:pt>
                <c:pt idx="411">
                  <c:v>42416</c:v>
                </c:pt>
                <c:pt idx="412">
                  <c:v>42417</c:v>
                </c:pt>
                <c:pt idx="413">
                  <c:v>42418</c:v>
                </c:pt>
                <c:pt idx="414">
                  <c:v>42419</c:v>
                </c:pt>
                <c:pt idx="415">
                  <c:v>42420</c:v>
                </c:pt>
                <c:pt idx="416">
                  <c:v>42421</c:v>
                </c:pt>
                <c:pt idx="417">
                  <c:v>42422</c:v>
                </c:pt>
                <c:pt idx="418">
                  <c:v>42423</c:v>
                </c:pt>
                <c:pt idx="419">
                  <c:v>42424</c:v>
                </c:pt>
                <c:pt idx="420">
                  <c:v>42425</c:v>
                </c:pt>
                <c:pt idx="421">
                  <c:v>42426</c:v>
                </c:pt>
                <c:pt idx="422">
                  <c:v>42427</c:v>
                </c:pt>
                <c:pt idx="423">
                  <c:v>42428</c:v>
                </c:pt>
                <c:pt idx="424">
                  <c:v>42429</c:v>
                </c:pt>
                <c:pt idx="425">
                  <c:v>42430</c:v>
                </c:pt>
                <c:pt idx="426">
                  <c:v>42431</c:v>
                </c:pt>
                <c:pt idx="427">
                  <c:v>42432</c:v>
                </c:pt>
                <c:pt idx="428">
                  <c:v>42433</c:v>
                </c:pt>
                <c:pt idx="429">
                  <c:v>42434</c:v>
                </c:pt>
                <c:pt idx="430">
                  <c:v>42435</c:v>
                </c:pt>
                <c:pt idx="431">
                  <c:v>42436</c:v>
                </c:pt>
                <c:pt idx="432">
                  <c:v>42437</c:v>
                </c:pt>
                <c:pt idx="433">
                  <c:v>42438</c:v>
                </c:pt>
                <c:pt idx="434">
                  <c:v>42439</c:v>
                </c:pt>
                <c:pt idx="435">
                  <c:v>42440</c:v>
                </c:pt>
                <c:pt idx="436">
                  <c:v>42441</c:v>
                </c:pt>
                <c:pt idx="437">
                  <c:v>42442</c:v>
                </c:pt>
                <c:pt idx="438">
                  <c:v>42443</c:v>
                </c:pt>
                <c:pt idx="439">
                  <c:v>42444</c:v>
                </c:pt>
                <c:pt idx="440">
                  <c:v>42445</c:v>
                </c:pt>
                <c:pt idx="441">
                  <c:v>42446</c:v>
                </c:pt>
                <c:pt idx="442">
                  <c:v>42447</c:v>
                </c:pt>
                <c:pt idx="443">
                  <c:v>42448</c:v>
                </c:pt>
                <c:pt idx="444">
                  <c:v>42449</c:v>
                </c:pt>
                <c:pt idx="445">
                  <c:v>42450</c:v>
                </c:pt>
                <c:pt idx="446">
                  <c:v>42451</c:v>
                </c:pt>
                <c:pt idx="447">
                  <c:v>42452</c:v>
                </c:pt>
                <c:pt idx="448">
                  <c:v>42453</c:v>
                </c:pt>
                <c:pt idx="449">
                  <c:v>42454</c:v>
                </c:pt>
                <c:pt idx="450">
                  <c:v>42455</c:v>
                </c:pt>
                <c:pt idx="451">
                  <c:v>42456</c:v>
                </c:pt>
                <c:pt idx="452">
                  <c:v>42457</c:v>
                </c:pt>
                <c:pt idx="453">
                  <c:v>42458</c:v>
                </c:pt>
                <c:pt idx="454">
                  <c:v>42459</c:v>
                </c:pt>
                <c:pt idx="455">
                  <c:v>42460</c:v>
                </c:pt>
                <c:pt idx="456">
                  <c:v>42461</c:v>
                </c:pt>
                <c:pt idx="457">
                  <c:v>42462</c:v>
                </c:pt>
                <c:pt idx="458">
                  <c:v>42463</c:v>
                </c:pt>
                <c:pt idx="459">
                  <c:v>42464</c:v>
                </c:pt>
                <c:pt idx="460">
                  <c:v>42465</c:v>
                </c:pt>
                <c:pt idx="461">
                  <c:v>42466</c:v>
                </c:pt>
                <c:pt idx="462">
                  <c:v>42467</c:v>
                </c:pt>
                <c:pt idx="463">
                  <c:v>42468</c:v>
                </c:pt>
                <c:pt idx="464">
                  <c:v>42469</c:v>
                </c:pt>
                <c:pt idx="465">
                  <c:v>42470</c:v>
                </c:pt>
                <c:pt idx="466">
                  <c:v>42471</c:v>
                </c:pt>
                <c:pt idx="467">
                  <c:v>42472</c:v>
                </c:pt>
                <c:pt idx="468">
                  <c:v>42473</c:v>
                </c:pt>
                <c:pt idx="469">
                  <c:v>42474</c:v>
                </c:pt>
                <c:pt idx="470">
                  <c:v>42475</c:v>
                </c:pt>
                <c:pt idx="471">
                  <c:v>42476</c:v>
                </c:pt>
                <c:pt idx="472">
                  <c:v>42477</c:v>
                </c:pt>
                <c:pt idx="473">
                  <c:v>42478</c:v>
                </c:pt>
                <c:pt idx="474">
                  <c:v>42479</c:v>
                </c:pt>
                <c:pt idx="475">
                  <c:v>42480</c:v>
                </c:pt>
                <c:pt idx="476">
                  <c:v>42481</c:v>
                </c:pt>
                <c:pt idx="477">
                  <c:v>42482</c:v>
                </c:pt>
                <c:pt idx="478">
                  <c:v>42483</c:v>
                </c:pt>
                <c:pt idx="479">
                  <c:v>42484</c:v>
                </c:pt>
                <c:pt idx="480">
                  <c:v>42485</c:v>
                </c:pt>
                <c:pt idx="481">
                  <c:v>42486</c:v>
                </c:pt>
                <c:pt idx="482">
                  <c:v>42487</c:v>
                </c:pt>
                <c:pt idx="483">
                  <c:v>42488</c:v>
                </c:pt>
                <c:pt idx="484">
                  <c:v>42489</c:v>
                </c:pt>
                <c:pt idx="485">
                  <c:v>42490</c:v>
                </c:pt>
                <c:pt idx="486">
                  <c:v>42491</c:v>
                </c:pt>
                <c:pt idx="487">
                  <c:v>42492</c:v>
                </c:pt>
                <c:pt idx="488">
                  <c:v>42493</c:v>
                </c:pt>
                <c:pt idx="489">
                  <c:v>42494</c:v>
                </c:pt>
                <c:pt idx="490">
                  <c:v>42495</c:v>
                </c:pt>
                <c:pt idx="491">
                  <c:v>42496</c:v>
                </c:pt>
                <c:pt idx="492">
                  <c:v>42497</c:v>
                </c:pt>
                <c:pt idx="493">
                  <c:v>42498</c:v>
                </c:pt>
                <c:pt idx="494">
                  <c:v>42499</c:v>
                </c:pt>
                <c:pt idx="495">
                  <c:v>42500</c:v>
                </c:pt>
                <c:pt idx="496">
                  <c:v>42501</c:v>
                </c:pt>
                <c:pt idx="497">
                  <c:v>42502</c:v>
                </c:pt>
                <c:pt idx="498">
                  <c:v>42503</c:v>
                </c:pt>
                <c:pt idx="499">
                  <c:v>42504</c:v>
                </c:pt>
                <c:pt idx="500">
                  <c:v>42505</c:v>
                </c:pt>
                <c:pt idx="501">
                  <c:v>42506</c:v>
                </c:pt>
                <c:pt idx="502">
                  <c:v>42507</c:v>
                </c:pt>
                <c:pt idx="503">
                  <c:v>42508</c:v>
                </c:pt>
                <c:pt idx="504">
                  <c:v>42509</c:v>
                </c:pt>
                <c:pt idx="505">
                  <c:v>42510</c:v>
                </c:pt>
                <c:pt idx="506">
                  <c:v>42511</c:v>
                </c:pt>
                <c:pt idx="507">
                  <c:v>42512</c:v>
                </c:pt>
                <c:pt idx="508">
                  <c:v>42513</c:v>
                </c:pt>
                <c:pt idx="509">
                  <c:v>42514</c:v>
                </c:pt>
                <c:pt idx="510">
                  <c:v>42515</c:v>
                </c:pt>
                <c:pt idx="511">
                  <c:v>42516</c:v>
                </c:pt>
                <c:pt idx="512">
                  <c:v>42517</c:v>
                </c:pt>
                <c:pt idx="513">
                  <c:v>42518</c:v>
                </c:pt>
                <c:pt idx="514">
                  <c:v>42519</c:v>
                </c:pt>
                <c:pt idx="515">
                  <c:v>42520</c:v>
                </c:pt>
                <c:pt idx="516">
                  <c:v>42521</c:v>
                </c:pt>
                <c:pt idx="517">
                  <c:v>42522</c:v>
                </c:pt>
                <c:pt idx="518">
                  <c:v>42523</c:v>
                </c:pt>
                <c:pt idx="519">
                  <c:v>42524</c:v>
                </c:pt>
                <c:pt idx="520">
                  <c:v>42525</c:v>
                </c:pt>
                <c:pt idx="521">
                  <c:v>42526</c:v>
                </c:pt>
                <c:pt idx="522">
                  <c:v>42527</c:v>
                </c:pt>
                <c:pt idx="523">
                  <c:v>42528</c:v>
                </c:pt>
                <c:pt idx="524">
                  <c:v>42529</c:v>
                </c:pt>
                <c:pt idx="525">
                  <c:v>42530</c:v>
                </c:pt>
                <c:pt idx="526">
                  <c:v>42531</c:v>
                </c:pt>
                <c:pt idx="527">
                  <c:v>42532</c:v>
                </c:pt>
                <c:pt idx="528">
                  <c:v>42533</c:v>
                </c:pt>
                <c:pt idx="529">
                  <c:v>42534</c:v>
                </c:pt>
                <c:pt idx="530">
                  <c:v>42535</c:v>
                </c:pt>
                <c:pt idx="531">
                  <c:v>42536</c:v>
                </c:pt>
                <c:pt idx="532">
                  <c:v>42537</c:v>
                </c:pt>
                <c:pt idx="533">
                  <c:v>42538</c:v>
                </c:pt>
                <c:pt idx="534">
                  <c:v>42539</c:v>
                </c:pt>
                <c:pt idx="535">
                  <c:v>42540</c:v>
                </c:pt>
                <c:pt idx="536">
                  <c:v>42541</c:v>
                </c:pt>
                <c:pt idx="537">
                  <c:v>42542</c:v>
                </c:pt>
                <c:pt idx="538">
                  <c:v>42543</c:v>
                </c:pt>
                <c:pt idx="539">
                  <c:v>42544</c:v>
                </c:pt>
                <c:pt idx="540">
                  <c:v>42545</c:v>
                </c:pt>
                <c:pt idx="541">
                  <c:v>42546</c:v>
                </c:pt>
                <c:pt idx="542">
                  <c:v>42547</c:v>
                </c:pt>
                <c:pt idx="543">
                  <c:v>42548</c:v>
                </c:pt>
                <c:pt idx="544">
                  <c:v>42549</c:v>
                </c:pt>
                <c:pt idx="545">
                  <c:v>42550</c:v>
                </c:pt>
                <c:pt idx="546">
                  <c:v>42551</c:v>
                </c:pt>
                <c:pt idx="547">
                  <c:v>42552</c:v>
                </c:pt>
                <c:pt idx="548">
                  <c:v>42553</c:v>
                </c:pt>
                <c:pt idx="549">
                  <c:v>42554</c:v>
                </c:pt>
                <c:pt idx="550">
                  <c:v>42555</c:v>
                </c:pt>
                <c:pt idx="551">
                  <c:v>42556</c:v>
                </c:pt>
                <c:pt idx="552">
                  <c:v>42557</c:v>
                </c:pt>
                <c:pt idx="553">
                  <c:v>42558</c:v>
                </c:pt>
                <c:pt idx="554">
                  <c:v>42559</c:v>
                </c:pt>
                <c:pt idx="555">
                  <c:v>42560</c:v>
                </c:pt>
                <c:pt idx="556">
                  <c:v>42561</c:v>
                </c:pt>
                <c:pt idx="557">
                  <c:v>42562</c:v>
                </c:pt>
                <c:pt idx="558">
                  <c:v>42563</c:v>
                </c:pt>
                <c:pt idx="559">
                  <c:v>42564</c:v>
                </c:pt>
                <c:pt idx="560">
                  <c:v>42565</c:v>
                </c:pt>
                <c:pt idx="561">
                  <c:v>42566</c:v>
                </c:pt>
                <c:pt idx="562">
                  <c:v>42567</c:v>
                </c:pt>
                <c:pt idx="563">
                  <c:v>42568</c:v>
                </c:pt>
                <c:pt idx="564">
                  <c:v>42569</c:v>
                </c:pt>
                <c:pt idx="565">
                  <c:v>42570</c:v>
                </c:pt>
                <c:pt idx="566">
                  <c:v>42571</c:v>
                </c:pt>
                <c:pt idx="567">
                  <c:v>42572</c:v>
                </c:pt>
                <c:pt idx="568">
                  <c:v>42573</c:v>
                </c:pt>
                <c:pt idx="569">
                  <c:v>42574</c:v>
                </c:pt>
                <c:pt idx="570">
                  <c:v>42575</c:v>
                </c:pt>
                <c:pt idx="571">
                  <c:v>42576</c:v>
                </c:pt>
                <c:pt idx="572">
                  <c:v>42577</c:v>
                </c:pt>
                <c:pt idx="573">
                  <c:v>42578</c:v>
                </c:pt>
                <c:pt idx="574">
                  <c:v>42579</c:v>
                </c:pt>
                <c:pt idx="575">
                  <c:v>42580</c:v>
                </c:pt>
                <c:pt idx="576">
                  <c:v>42581</c:v>
                </c:pt>
                <c:pt idx="577">
                  <c:v>42582</c:v>
                </c:pt>
                <c:pt idx="578">
                  <c:v>42583</c:v>
                </c:pt>
                <c:pt idx="579">
                  <c:v>42584</c:v>
                </c:pt>
                <c:pt idx="580">
                  <c:v>42585</c:v>
                </c:pt>
                <c:pt idx="581">
                  <c:v>42586</c:v>
                </c:pt>
                <c:pt idx="582">
                  <c:v>42587</c:v>
                </c:pt>
                <c:pt idx="583">
                  <c:v>42588</c:v>
                </c:pt>
                <c:pt idx="584">
                  <c:v>42589</c:v>
                </c:pt>
                <c:pt idx="585">
                  <c:v>42590</c:v>
                </c:pt>
                <c:pt idx="586">
                  <c:v>42591</c:v>
                </c:pt>
                <c:pt idx="587">
                  <c:v>42592</c:v>
                </c:pt>
                <c:pt idx="588">
                  <c:v>42593</c:v>
                </c:pt>
                <c:pt idx="589">
                  <c:v>42594</c:v>
                </c:pt>
                <c:pt idx="590">
                  <c:v>42595</c:v>
                </c:pt>
                <c:pt idx="591">
                  <c:v>42596</c:v>
                </c:pt>
                <c:pt idx="592">
                  <c:v>42597</c:v>
                </c:pt>
                <c:pt idx="593">
                  <c:v>42598</c:v>
                </c:pt>
                <c:pt idx="594">
                  <c:v>42599</c:v>
                </c:pt>
                <c:pt idx="595">
                  <c:v>42600</c:v>
                </c:pt>
                <c:pt idx="596">
                  <c:v>42601</c:v>
                </c:pt>
                <c:pt idx="597">
                  <c:v>42602</c:v>
                </c:pt>
                <c:pt idx="598">
                  <c:v>42603</c:v>
                </c:pt>
                <c:pt idx="599">
                  <c:v>42604</c:v>
                </c:pt>
                <c:pt idx="600">
                  <c:v>42605</c:v>
                </c:pt>
                <c:pt idx="601">
                  <c:v>42606</c:v>
                </c:pt>
                <c:pt idx="602">
                  <c:v>42607</c:v>
                </c:pt>
                <c:pt idx="603">
                  <c:v>42608</c:v>
                </c:pt>
                <c:pt idx="604">
                  <c:v>42609</c:v>
                </c:pt>
                <c:pt idx="605">
                  <c:v>42610</c:v>
                </c:pt>
                <c:pt idx="606">
                  <c:v>42611</c:v>
                </c:pt>
                <c:pt idx="607">
                  <c:v>42612</c:v>
                </c:pt>
                <c:pt idx="608">
                  <c:v>42613</c:v>
                </c:pt>
                <c:pt idx="609">
                  <c:v>42614</c:v>
                </c:pt>
                <c:pt idx="610">
                  <c:v>42615</c:v>
                </c:pt>
                <c:pt idx="611">
                  <c:v>42616</c:v>
                </c:pt>
                <c:pt idx="612">
                  <c:v>42617</c:v>
                </c:pt>
                <c:pt idx="613">
                  <c:v>42618</c:v>
                </c:pt>
                <c:pt idx="614">
                  <c:v>42619</c:v>
                </c:pt>
                <c:pt idx="615">
                  <c:v>42620</c:v>
                </c:pt>
                <c:pt idx="616">
                  <c:v>42621</c:v>
                </c:pt>
                <c:pt idx="617">
                  <c:v>42622</c:v>
                </c:pt>
                <c:pt idx="618">
                  <c:v>42623</c:v>
                </c:pt>
                <c:pt idx="619">
                  <c:v>42624</c:v>
                </c:pt>
                <c:pt idx="620">
                  <c:v>42625</c:v>
                </c:pt>
                <c:pt idx="621">
                  <c:v>42626</c:v>
                </c:pt>
                <c:pt idx="622">
                  <c:v>42627</c:v>
                </c:pt>
                <c:pt idx="623">
                  <c:v>42628</c:v>
                </c:pt>
                <c:pt idx="624">
                  <c:v>42629</c:v>
                </c:pt>
                <c:pt idx="625">
                  <c:v>42630</c:v>
                </c:pt>
                <c:pt idx="626">
                  <c:v>42631</c:v>
                </c:pt>
                <c:pt idx="627">
                  <c:v>42632</c:v>
                </c:pt>
                <c:pt idx="628">
                  <c:v>42633</c:v>
                </c:pt>
                <c:pt idx="629">
                  <c:v>42634</c:v>
                </c:pt>
                <c:pt idx="630">
                  <c:v>42635</c:v>
                </c:pt>
                <c:pt idx="631">
                  <c:v>42636</c:v>
                </c:pt>
                <c:pt idx="632">
                  <c:v>42637</c:v>
                </c:pt>
                <c:pt idx="633">
                  <c:v>42638</c:v>
                </c:pt>
                <c:pt idx="634">
                  <c:v>42639</c:v>
                </c:pt>
                <c:pt idx="635">
                  <c:v>42640</c:v>
                </c:pt>
                <c:pt idx="636">
                  <c:v>42641</c:v>
                </c:pt>
                <c:pt idx="637">
                  <c:v>42642</c:v>
                </c:pt>
                <c:pt idx="638">
                  <c:v>42643</c:v>
                </c:pt>
                <c:pt idx="639">
                  <c:v>42644</c:v>
                </c:pt>
                <c:pt idx="640">
                  <c:v>42645</c:v>
                </c:pt>
                <c:pt idx="641">
                  <c:v>42646</c:v>
                </c:pt>
                <c:pt idx="642">
                  <c:v>42647</c:v>
                </c:pt>
                <c:pt idx="643">
                  <c:v>42648</c:v>
                </c:pt>
                <c:pt idx="644">
                  <c:v>42649</c:v>
                </c:pt>
                <c:pt idx="645">
                  <c:v>42650</c:v>
                </c:pt>
                <c:pt idx="646">
                  <c:v>42651</c:v>
                </c:pt>
                <c:pt idx="647">
                  <c:v>42652</c:v>
                </c:pt>
                <c:pt idx="648">
                  <c:v>42653</c:v>
                </c:pt>
                <c:pt idx="649">
                  <c:v>42654</c:v>
                </c:pt>
                <c:pt idx="650">
                  <c:v>42655</c:v>
                </c:pt>
                <c:pt idx="651">
                  <c:v>42656</c:v>
                </c:pt>
                <c:pt idx="652">
                  <c:v>42657</c:v>
                </c:pt>
                <c:pt idx="653">
                  <c:v>42658</c:v>
                </c:pt>
                <c:pt idx="654">
                  <c:v>42659</c:v>
                </c:pt>
                <c:pt idx="655">
                  <c:v>42660</c:v>
                </c:pt>
                <c:pt idx="656">
                  <c:v>42661</c:v>
                </c:pt>
                <c:pt idx="657">
                  <c:v>42662</c:v>
                </c:pt>
                <c:pt idx="658">
                  <c:v>42663</c:v>
                </c:pt>
                <c:pt idx="659">
                  <c:v>42664</c:v>
                </c:pt>
                <c:pt idx="660">
                  <c:v>42665</c:v>
                </c:pt>
                <c:pt idx="661">
                  <c:v>42666</c:v>
                </c:pt>
                <c:pt idx="662">
                  <c:v>42667</c:v>
                </c:pt>
                <c:pt idx="663">
                  <c:v>42668</c:v>
                </c:pt>
                <c:pt idx="664">
                  <c:v>42669</c:v>
                </c:pt>
                <c:pt idx="665">
                  <c:v>42670</c:v>
                </c:pt>
                <c:pt idx="666">
                  <c:v>42671</c:v>
                </c:pt>
                <c:pt idx="667">
                  <c:v>42672</c:v>
                </c:pt>
                <c:pt idx="668">
                  <c:v>42673</c:v>
                </c:pt>
                <c:pt idx="669">
                  <c:v>42674</c:v>
                </c:pt>
                <c:pt idx="670">
                  <c:v>42675</c:v>
                </c:pt>
                <c:pt idx="671">
                  <c:v>42676</c:v>
                </c:pt>
                <c:pt idx="672">
                  <c:v>42677</c:v>
                </c:pt>
                <c:pt idx="673">
                  <c:v>42678</c:v>
                </c:pt>
                <c:pt idx="674">
                  <c:v>42679</c:v>
                </c:pt>
                <c:pt idx="675">
                  <c:v>42680</c:v>
                </c:pt>
                <c:pt idx="676">
                  <c:v>42681</c:v>
                </c:pt>
                <c:pt idx="677">
                  <c:v>42682</c:v>
                </c:pt>
                <c:pt idx="678">
                  <c:v>42683</c:v>
                </c:pt>
                <c:pt idx="679">
                  <c:v>42684</c:v>
                </c:pt>
                <c:pt idx="680">
                  <c:v>42685</c:v>
                </c:pt>
                <c:pt idx="681">
                  <c:v>42686</c:v>
                </c:pt>
                <c:pt idx="682">
                  <c:v>42687</c:v>
                </c:pt>
                <c:pt idx="683">
                  <c:v>42688</c:v>
                </c:pt>
                <c:pt idx="684">
                  <c:v>42689</c:v>
                </c:pt>
                <c:pt idx="685">
                  <c:v>42690</c:v>
                </c:pt>
                <c:pt idx="686">
                  <c:v>42691</c:v>
                </c:pt>
                <c:pt idx="687">
                  <c:v>42692</c:v>
                </c:pt>
                <c:pt idx="688">
                  <c:v>42693</c:v>
                </c:pt>
                <c:pt idx="689">
                  <c:v>42694</c:v>
                </c:pt>
                <c:pt idx="690">
                  <c:v>42695</c:v>
                </c:pt>
                <c:pt idx="691">
                  <c:v>42696</c:v>
                </c:pt>
                <c:pt idx="692">
                  <c:v>42697</c:v>
                </c:pt>
                <c:pt idx="693">
                  <c:v>42698</c:v>
                </c:pt>
                <c:pt idx="694">
                  <c:v>42699</c:v>
                </c:pt>
                <c:pt idx="695">
                  <c:v>42700</c:v>
                </c:pt>
                <c:pt idx="696">
                  <c:v>42701</c:v>
                </c:pt>
                <c:pt idx="697">
                  <c:v>42702</c:v>
                </c:pt>
                <c:pt idx="698">
                  <c:v>42703</c:v>
                </c:pt>
                <c:pt idx="699">
                  <c:v>42704</c:v>
                </c:pt>
                <c:pt idx="700">
                  <c:v>42705</c:v>
                </c:pt>
                <c:pt idx="701">
                  <c:v>42706</c:v>
                </c:pt>
                <c:pt idx="702">
                  <c:v>42707</c:v>
                </c:pt>
                <c:pt idx="703">
                  <c:v>42708</c:v>
                </c:pt>
                <c:pt idx="704">
                  <c:v>42709</c:v>
                </c:pt>
                <c:pt idx="705">
                  <c:v>42710</c:v>
                </c:pt>
                <c:pt idx="706">
                  <c:v>42711</c:v>
                </c:pt>
                <c:pt idx="707">
                  <c:v>42712</c:v>
                </c:pt>
                <c:pt idx="708">
                  <c:v>42713</c:v>
                </c:pt>
                <c:pt idx="709">
                  <c:v>42714</c:v>
                </c:pt>
                <c:pt idx="710">
                  <c:v>42715</c:v>
                </c:pt>
                <c:pt idx="711">
                  <c:v>42716</c:v>
                </c:pt>
                <c:pt idx="712">
                  <c:v>42717</c:v>
                </c:pt>
                <c:pt idx="713">
                  <c:v>42718</c:v>
                </c:pt>
                <c:pt idx="714">
                  <c:v>42719</c:v>
                </c:pt>
                <c:pt idx="715">
                  <c:v>42720</c:v>
                </c:pt>
                <c:pt idx="716">
                  <c:v>42721</c:v>
                </c:pt>
                <c:pt idx="717">
                  <c:v>42722</c:v>
                </c:pt>
                <c:pt idx="718">
                  <c:v>42723</c:v>
                </c:pt>
                <c:pt idx="719">
                  <c:v>42724</c:v>
                </c:pt>
                <c:pt idx="720">
                  <c:v>42725</c:v>
                </c:pt>
                <c:pt idx="721">
                  <c:v>42726</c:v>
                </c:pt>
                <c:pt idx="722">
                  <c:v>42727</c:v>
                </c:pt>
                <c:pt idx="723">
                  <c:v>42728</c:v>
                </c:pt>
                <c:pt idx="724">
                  <c:v>42729</c:v>
                </c:pt>
                <c:pt idx="725">
                  <c:v>42730</c:v>
                </c:pt>
                <c:pt idx="726">
                  <c:v>42731</c:v>
                </c:pt>
                <c:pt idx="727">
                  <c:v>42732</c:v>
                </c:pt>
                <c:pt idx="728">
                  <c:v>42733</c:v>
                </c:pt>
                <c:pt idx="729">
                  <c:v>42734</c:v>
                </c:pt>
                <c:pt idx="730">
                  <c:v>42735</c:v>
                </c:pt>
                <c:pt idx="731">
                  <c:v>42736</c:v>
                </c:pt>
                <c:pt idx="732">
                  <c:v>42737</c:v>
                </c:pt>
                <c:pt idx="733">
                  <c:v>42738</c:v>
                </c:pt>
                <c:pt idx="734">
                  <c:v>42739</c:v>
                </c:pt>
                <c:pt idx="735">
                  <c:v>42740</c:v>
                </c:pt>
                <c:pt idx="736">
                  <c:v>42741</c:v>
                </c:pt>
                <c:pt idx="737">
                  <c:v>42742</c:v>
                </c:pt>
                <c:pt idx="738">
                  <c:v>42743</c:v>
                </c:pt>
                <c:pt idx="739">
                  <c:v>42744</c:v>
                </c:pt>
                <c:pt idx="740">
                  <c:v>42745</c:v>
                </c:pt>
                <c:pt idx="741">
                  <c:v>42746</c:v>
                </c:pt>
                <c:pt idx="742">
                  <c:v>42747</c:v>
                </c:pt>
                <c:pt idx="743">
                  <c:v>42748</c:v>
                </c:pt>
                <c:pt idx="744">
                  <c:v>42749</c:v>
                </c:pt>
                <c:pt idx="745">
                  <c:v>42750</c:v>
                </c:pt>
                <c:pt idx="746">
                  <c:v>42751</c:v>
                </c:pt>
                <c:pt idx="747">
                  <c:v>42752</c:v>
                </c:pt>
                <c:pt idx="748">
                  <c:v>42753</c:v>
                </c:pt>
                <c:pt idx="749">
                  <c:v>42754</c:v>
                </c:pt>
                <c:pt idx="750">
                  <c:v>42755</c:v>
                </c:pt>
                <c:pt idx="751">
                  <c:v>42756</c:v>
                </c:pt>
                <c:pt idx="752">
                  <c:v>42757</c:v>
                </c:pt>
                <c:pt idx="753">
                  <c:v>42758</c:v>
                </c:pt>
                <c:pt idx="754">
                  <c:v>42759</c:v>
                </c:pt>
                <c:pt idx="755">
                  <c:v>42760</c:v>
                </c:pt>
                <c:pt idx="756">
                  <c:v>42761</c:v>
                </c:pt>
                <c:pt idx="757">
                  <c:v>42762</c:v>
                </c:pt>
                <c:pt idx="758">
                  <c:v>42763</c:v>
                </c:pt>
                <c:pt idx="759">
                  <c:v>42764</c:v>
                </c:pt>
                <c:pt idx="760">
                  <c:v>42765</c:v>
                </c:pt>
                <c:pt idx="761">
                  <c:v>42766</c:v>
                </c:pt>
                <c:pt idx="762">
                  <c:v>42767</c:v>
                </c:pt>
                <c:pt idx="763">
                  <c:v>42768</c:v>
                </c:pt>
                <c:pt idx="764">
                  <c:v>42769</c:v>
                </c:pt>
                <c:pt idx="765">
                  <c:v>42770</c:v>
                </c:pt>
                <c:pt idx="766">
                  <c:v>42771</c:v>
                </c:pt>
                <c:pt idx="767">
                  <c:v>42772</c:v>
                </c:pt>
                <c:pt idx="768">
                  <c:v>42773</c:v>
                </c:pt>
                <c:pt idx="769">
                  <c:v>42774</c:v>
                </c:pt>
                <c:pt idx="770">
                  <c:v>42775</c:v>
                </c:pt>
                <c:pt idx="771">
                  <c:v>42776</c:v>
                </c:pt>
                <c:pt idx="772">
                  <c:v>42777</c:v>
                </c:pt>
                <c:pt idx="773">
                  <c:v>42778</c:v>
                </c:pt>
                <c:pt idx="774">
                  <c:v>42779</c:v>
                </c:pt>
                <c:pt idx="775">
                  <c:v>42780</c:v>
                </c:pt>
                <c:pt idx="776">
                  <c:v>42781</c:v>
                </c:pt>
                <c:pt idx="777">
                  <c:v>42782</c:v>
                </c:pt>
                <c:pt idx="778">
                  <c:v>42783</c:v>
                </c:pt>
                <c:pt idx="779">
                  <c:v>42784</c:v>
                </c:pt>
                <c:pt idx="780">
                  <c:v>42785</c:v>
                </c:pt>
                <c:pt idx="781">
                  <c:v>42786</c:v>
                </c:pt>
                <c:pt idx="782">
                  <c:v>42787</c:v>
                </c:pt>
                <c:pt idx="783">
                  <c:v>42788</c:v>
                </c:pt>
                <c:pt idx="784">
                  <c:v>42789</c:v>
                </c:pt>
                <c:pt idx="785">
                  <c:v>42790</c:v>
                </c:pt>
                <c:pt idx="786">
                  <c:v>42791</c:v>
                </c:pt>
                <c:pt idx="787">
                  <c:v>42792</c:v>
                </c:pt>
                <c:pt idx="788">
                  <c:v>42793</c:v>
                </c:pt>
                <c:pt idx="789">
                  <c:v>42794</c:v>
                </c:pt>
                <c:pt idx="790">
                  <c:v>42795</c:v>
                </c:pt>
                <c:pt idx="791">
                  <c:v>42796</c:v>
                </c:pt>
                <c:pt idx="792">
                  <c:v>42797</c:v>
                </c:pt>
                <c:pt idx="793">
                  <c:v>42798</c:v>
                </c:pt>
                <c:pt idx="794">
                  <c:v>42799</c:v>
                </c:pt>
                <c:pt idx="795">
                  <c:v>42800</c:v>
                </c:pt>
                <c:pt idx="796">
                  <c:v>42801</c:v>
                </c:pt>
                <c:pt idx="797">
                  <c:v>42802</c:v>
                </c:pt>
                <c:pt idx="798">
                  <c:v>42803</c:v>
                </c:pt>
                <c:pt idx="799">
                  <c:v>42804</c:v>
                </c:pt>
                <c:pt idx="800">
                  <c:v>42805</c:v>
                </c:pt>
                <c:pt idx="801">
                  <c:v>42806</c:v>
                </c:pt>
                <c:pt idx="802">
                  <c:v>42807</c:v>
                </c:pt>
                <c:pt idx="803">
                  <c:v>42808</c:v>
                </c:pt>
                <c:pt idx="804">
                  <c:v>42809</c:v>
                </c:pt>
                <c:pt idx="805">
                  <c:v>42810</c:v>
                </c:pt>
                <c:pt idx="806">
                  <c:v>42811</c:v>
                </c:pt>
                <c:pt idx="807">
                  <c:v>42812</c:v>
                </c:pt>
                <c:pt idx="808">
                  <c:v>42813</c:v>
                </c:pt>
                <c:pt idx="809">
                  <c:v>42814</c:v>
                </c:pt>
                <c:pt idx="810">
                  <c:v>42815</c:v>
                </c:pt>
                <c:pt idx="811">
                  <c:v>42816</c:v>
                </c:pt>
                <c:pt idx="812">
                  <c:v>42817</c:v>
                </c:pt>
                <c:pt idx="813">
                  <c:v>42818</c:v>
                </c:pt>
                <c:pt idx="814">
                  <c:v>42819</c:v>
                </c:pt>
                <c:pt idx="815">
                  <c:v>42820</c:v>
                </c:pt>
                <c:pt idx="816">
                  <c:v>42821</c:v>
                </c:pt>
                <c:pt idx="817">
                  <c:v>42822</c:v>
                </c:pt>
                <c:pt idx="818">
                  <c:v>42823</c:v>
                </c:pt>
                <c:pt idx="819">
                  <c:v>42824</c:v>
                </c:pt>
                <c:pt idx="820">
                  <c:v>42825</c:v>
                </c:pt>
                <c:pt idx="821">
                  <c:v>42826</c:v>
                </c:pt>
                <c:pt idx="822">
                  <c:v>42827</c:v>
                </c:pt>
                <c:pt idx="823">
                  <c:v>42828</c:v>
                </c:pt>
                <c:pt idx="824">
                  <c:v>42829</c:v>
                </c:pt>
                <c:pt idx="825">
                  <c:v>42830</c:v>
                </c:pt>
                <c:pt idx="826">
                  <c:v>42831</c:v>
                </c:pt>
                <c:pt idx="827">
                  <c:v>42832</c:v>
                </c:pt>
                <c:pt idx="828">
                  <c:v>42833</c:v>
                </c:pt>
                <c:pt idx="829">
                  <c:v>42834</c:v>
                </c:pt>
                <c:pt idx="830">
                  <c:v>42835</c:v>
                </c:pt>
                <c:pt idx="831">
                  <c:v>42836</c:v>
                </c:pt>
                <c:pt idx="832">
                  <c:v>42837</c:v>
                </c:pt>
                <c:pt idx="833">
                  <c:v>42838</c:v>
                </c:pt>
                <c:pt idx="834">
                  <c:v>42839</c:v>
                </c:pt>
                <c:pt idx="835">
                  <c:v>42840</c:v>
                </c:pt>
                <c:pt idx="836">
                  <c:v>42841</c:v>
                </c:pt>
                <c:pt idx="837">
                  <c:v>42842</c:v>
                </c:pt>
                <c:pt idx="838">
                  <c:v>42843</c:v>
                </c:pt>
                <c:pt idx="839">
                  <c:v>42844</c:v>
                </c:pt>
                <c:pt idx="840">
                  <c:v>42845</c:v>
                </c:pt>
                <c:pt idx="841">
                  <c:v>42846</c:v>
                </c:pt>
                <c:pt idx="842">
                  <c:v>42847</c:v>
                </c:pt>
                <c:pt idx="843">
                  <c:v>42848</c:v>
                </c:pt>
                <c:pt idx="844">
                  <c:v>42849</c:v>
                </c:pt>
                <c:pt idx="845">
                  <c:v>42850</c:v>
                </c:pt>
                <c:pt idx="846">
                  <c:v>42851</c:v>
                </c:pt>
                <c:pt idx="847">
                  <c:v>42852</c:v>
                </c:pt>
                <c:pt idx="848">
                  <c:v>42853</c:v>
                </c:pt>
                <c:pt idx="849">
                  <c:v>42854</c:v>
                </c:pt>
                <c:pt idx="850">
                  <c:v>42855</c:v>
                </c:pt>
                <c:pt idx="851">
                  <c:v>42856</c:v>
                </c:pt>
                <c:pt idx="852">
                  <c:v>42857</c:v>
                </c:pt>
                <c:pt idx="853">
                  <c:v>42858</c:v>
                </c:pt>
                <c:pt idx="854">
                  <c:v>42859</c:v>
                </c:pt>
                <c:pt idx="855">
                  <c:v>42860</c:v>
                </c:pt>
                <c:pt idx="856">
                  <c:v>42861</c:v>
                </c:pt>
                <c:pt idx="857">
                  <c:v>42862</c:v>
                </c:pt>
                <c:pt idx="858">
                  <c:v>42863</c:v>
                </c:pt>
                <c:pt idx="859">
                  <c:v>42864</c:v>
                </c:pt>
                <c:pt idx="860">
                  <c:v>42865</c:v>
                </c:pt>
                <c:pt idx="861">
                  <c:v>42866</c:v>
                </c:pt>
                <c:pt idx="862">
                  <c:v>42867</c:v>
                </c:pt>
                <c:pt idx="863">
                  <c:v>42868</c:v>
                </c:pt>
                <c:pt idx="864">
                  <c:v>42869</c:v>
                </c:pt>
                <c:pt idx="865">
                  <c:v>42870</c:v>
                </c:pt>
                <c:pt idx="866">
                  <c:v>42871</c:v>
                </c:pt>
                <c:pt idx="867">
                  <c:v>42872</c:v>
                </c:pt>
                <c:pt idx="868">
                  <c:v>42873</c:v>
                </c:pt>
                <c:pt idx="869">
                  <c:v>42874</c:v>
                </c:pt>
                <c:pt idx="870">
                  <c:v>42875</c:v>
                </c:pt>
                <c:pt idx="871">
                  <c:v>42876</c:v>
                </c:pt>
                <c:pt idx="872">
                  <c:v>42877</c:v>
                </c:pt>
                <c:pt idx="873">
                  <c:v>42878</c:v>
                </c:pt>
                <c:pt idx="874">
                  <c:v>42879</c:v>
                </c:pt>
                <c:pt idx="875">
                  <c:v>42880</c:v>
                </c:pt>
                <c:pt idx="876">
                  <c:v>42881</c:v>
                </c:pt>
                <c:pt idx="877">
                  <c:v>42882</c:v>
                </c:pt>
                <c:pt idx="878">
                  <c:v>42883</c:v>
                </c:pt>
                <c:pt idx="879">
                  <c:v>42884</c:v>
                </c:pt>
                <c:pt idx="880">
                  <c:v>42885</c:v>
                </c:pt>
                <c:pt idx="881">
                  <c:v>42886</c:v>
                </c:pt>
                <c:pt idx="882">
                  <c:v>42887</c:v>
                </c:pt>
                <c:pt idx="883">
                  <c:v>42888</c:v>
                </c:pt>
                <c:pt idx="884">
                  <c:v>42889</c:v>
                </c:pt>
                <c:pt idx="885">
                  <c:v>42890</c:v>
                </c:pt>
                <c:pt idx="886">
                  <c:v>42891</c:v>
                </c:pt>
                <c:pt idx="887">
                  <c:v>42892</c:v>
                </c:pt>
                <c:pt idx="888">
                  <c:v>42893</c:v>
                </c:pt>
                <c:pt idx="889">
                  <c:v>42894</c:v>
                </c:pt>
                <c:pt idx="890">
                  <c:v>42895</c:v>
                </c:pt>
                <c:pt idx="891">
                  <c:v>42896</c:v>
                </c:pt>
                <c:pt idx="892">
                  <c:v>42897</c:v>
                </c:pt>
                <c:pt idx="893">
                  <c:v>42898</c:v>
                </c:pt>
                <c:pt idx="894">
                  <c:v>42899</c:v>
                </c:pt>
                <c:pt idx="895">
                  <c:v>42900</c:v>
                </c:pt>
                <c:pt idx="896">
                  <c:v>42901</c:v>
                </c:pt>
                <c:pt idx="897">
                  <c:v>42902</c:v>
                </c:pt>
                <c:pt idx="898">
                  <c:v>42903</c:v>
                </c:pt>
                <c:pt idx="899">
                  <c:v>42904</c:v>
                </c:pt>
                <c:pt idx="900">
                  <c:v>42905</c:v>
                </c:pt>
                <c:pt idx="901">
                  <c:v>42906</c:v>
                </c:pt>
                <c:pt idx="902">
                  <c:v>42907</c:v>
                </c:pt>
                <c:pt idx="903">
                  <c:v>42908</c:v>
                </c:pt>
                <c:pt idx="904">
                  <c:v>42909</c:v>
                </c:pt>
                <c:pt idx="905">
                  <c:v>42910</c:v>
                </c:pt>
                <c:pt idx="906">
                  <c:v>42911</c:v>
                </c:pt>
                <c:pt idx="907">
                  <c:v>42912</c:v>
                </c:pt>
                <c:pt idx="908">
                  <c:v>42913</c:v>
                </c:pt>
                <c:pt idx="909">
                  <c:v>42914</c:v>
                </c:pt>
                <c:pt idx="910">
                  <c:v>42915</c:v>
                </c:pt>
                <c:pt idx="911">
                  <c:v>42916</c:v>
                </c:pt>
                <c:pt idx="912">
                  <c:v>42917</c:v>
                </c:pt>
                <c:pt idx="913">
                  <c:v>42918</c:v>
                </c:pt>
                <c:pt idx="914">
                  <c:v>42919</c:v>
                </c:pt>
                <c:pt idx="915">
                  <c:v>42920</c:v>
                </c:pt>
                <c:pt idx="916">
                  <c:v>42921</c:v>
                </c:pt>
                <c:pt idx="917">
                  <c:v>42922</c:v>
                </c:pt>
                <c:pt idx="918">
                  <c:v>42923</c:v>
                </c:pt>
                <c:pt idx="919">
                  <c:v>42924</c:v>
                </c:pt>
                <c:pt idx="920">
                  <c:v>42925</c:v>
                </c:pt>
                <c:pt idx="921">
                  <c:v>42926</c:v>
                </c:pt>
                <c:pt idx="922">
                  <c:v>42927</c:v>
                </c:pt>
                <c:pt idx="923">
                  <c:v>42928</c:v>
                </c:pt>
                <c:pt idx="924">
                  <c:v>42929</c:v>
                </c:pt>
                <c:pt idx="925">
                  <c:v>42930</c:v>
                </c:pt>
                <c:pt idx="926">
                  <c:v>42931</c:v>
                </c:pt>
                <c:pt idx="927">
                  <c:v>42932</c:v>
                </c:pt>
                <c:pt idx="928">
                  <c:v>42933</c:v>
                </c:pt>
                <c:pt idx="929">
                  <c:v>42934</c:v>
                </c:pt>
                <c:pt idx="930">
                  <c:v>42935</c:v>
                </c:pt>
                <c:pt idx="931">
                  <c:v>42936</c:v>
                </c:pt>
                <c:pt idx="932">
                  <c:v>42937</c:v>
                </c:pt>
                <c:pt idx="933">
                  <c:v>42938</c:v>
                </c:pt>
                <c:pt idx="934">
                  <c:v>42939</c:v>
                </c:pt>
                <c:pt idx="935">
                  <c:v>42940</c:v>
                </c:pt>
                <c:pt idx="936">
                  <c:v>42941</c:v>
                </c:pt>
                <c:pt idx="937">
                  <c:v>42942</c:v>
                </c:pt>
                <c:pt idx="938">
                  <c:v>42943</c:v>
                </c:pt>
                <c:pt idx="939">
                  <c:v>42944</c:v>
                </c:pt>
                <c:pt idx="940">
                  <c:v>42945</c:v>
                </c:pt>
                <c:pt idx="941">
                  <c:v>42946</c:v>
                </c:pt>
                <c:pt idx="942">
                  <c:v>42947</c:v>
                </c:pt>
                <c:pt idx="943">
                  <c:v>42948</c:v>
                </c:pt>
                <c:pt idx="944">
                  <c:v>42949</c:v>
                </c:pt>
                <c:pt idx="945">
                  <c:v>42950</c:v>
                </c:pt>
                <c:pt idx="946">
                  <c:v>42951</c:v>
                </c:pt>
                <c:pt idx="947">
                  <c:v>42952</c:v>
                </c:pt>
                <c:pt idx="948">
                  <c:v>42953</c:v>
                </c:pt>
                <c:pt idx="949">
                  <c:v>42954</c:v>
                </c:pt>
                <c:pt idx="950">
                  <c:v>42955</c:v>
                </c:pt>
                <c:pt idx="951">
                  <c:v>42956</c:v>
                </c:pt>
                <c:pt idx="952">
                  <c:v>42957</c:v>
                </c:pt>
                <c:pt idx="953">
                  <c:v>42958</c:v>
                </c:pt>
                <c:pt idx="954">
                  <c:v>42959</c:v>
                </c:pt>
                <c:pt idx="955">
                  <c:v>42960</c:v>
                </c:pt>
                <c:pt idx="956">
                  <c:v>42961</c:v>
                </c:pt>
                <c:pt idx="957">
                  <c:v>42962</c:v>
                </c:pt>
                <c:pt idx="958">
                  <c:v>42963</c:v>
                </c:pt>
                <c:pt idx="959">
                  <c:v>42964</c:v>
                </c:pt>
                <c:pt idx="960">
                  <c:v>42965</c:v>
                </c:pt>
                <c:pt idx="961">
                  <c:v>42966</c:v>
                </c:pt>
                <c:pt idx="962">
                  <c:v>42967</c:v>
                </c:pt>
                <c:pt idx="963">
                  <c:v>42968</c:v>
                </c:pt>
                <c:pt idx="964">
                  <c:v>42969</c:v>
                </c:pt>
                <c:pt idx="965">
                  <c:v>42970</c:v>
                </c:pt>
                <c:pt idx="966">
                  <c:v>42971</c:v>
                </c:pt>
                <c:pt idx="967">
                  <c:v>42972</c:v>
                </c:pt>
                <c:pt idx="968">
                  <c:v>42973</c:v>
                </c:pt>
                <c:pt idx="969">
                  <c:v>42974</c:v>
                </c:pt>
                <c:pt idx="970">
                  <c:v>42975</c:v>
                </c:pt>
                <c:pt idx="971">
                  <c:v>42976</c:v>
                </c:pt>
                <c:pt idx="972">
                  <c:v>42977</c:v>
                </c:pt>
                <c:pt idx="973">
                  <c:v>42978</c:v>
                </c:pt>
                <c:pt idx="974">
                  <c:v>42979</c:v>
                </c:pt>
                <c:pt idx="975">
                  <c:v>42980</c:v>
                </c:pt>
                <c:pt idx="976">
                  <c:v>42981</c:v>
                </c:pt>
                <c:pt idx="977">
                  <c:v>42982</c:v>
                </c:pt>
                <c:pt idx="978">
                  <c:v>42983</c:v>
                </c:pt>
                <c:pt idx="979">
                  <c:v>42984</c:v>
                </c:pt>
                <c:pt idx="980">
                  <c:v>42985</c:v>
                </c:pt>
                <c:pt idx="981">
                  <c:v>42986</c:v>
                </c:pt>
                <c:pt idx="982">
                  <c:v>42987</c:v>
                </c:pt>
                <c:pt idx="983">
                  <c:v>42988</c:v>
                </c:pt>
                <c:pt idx="984">
                  <c:v>42989</c:v>
                </c:pt>
                <c:pt idx="985">
                  <c:v>42990</c:v>
                </c:pt>
                <c:pt idx="986">
                  <c:v>42991</c:v>
                </c:pt>
                <c:pt idx="987">
                  <c:v>42992</c:v>
                </c:pt>
                <c:pt idx="988">
                  <c:v>42993</c:v>
                </c:pt>
                <c:pt idx="989">
                  <c:v>42994</c:v>
                </c:pt>
                <c:pt idx="990">
                  <c:v>42995</c:v>
                </c:pt>
                <c:pt idx="991">
                  <c:v>42996</c:v>
                </c:pt>
                <c:pt idx="992">
                  <c:v>42997</c:v>
                </c:pt>
                <c:pt idx="993">
                  <c:v>42998</c:v>
                </c:pt>
                <c:pt idx="994">
                  <c:v>42999</c:v>
                </c:pt>
                <c:pt idx="995">
                  <c:v>43000</c:v>
                </c:pt>
                <c:pt idx="996">
                  <c:v>43001</c:v>
                </c:pt>
                <c:pt idx="997">
                  <c:v>43002</c:v>
                </c:pt>
                <c:pt idx="998">
                  <c:v>43003</c:v>
                </c:pt>
                <c:pt idx="999">
                  <c:v>43004</c:v>
                </c:pt>
                <c:pt idx="1000">
                  <c:v>43005</c:v>
                </c:pt>
                <c:pt idx="1001">
                  <c:v>43006</c:v>
                </c:pt>
                <c:pt idx="1002">
                  <c:v>43007</c:v>
                </c:pt>
                <c:pt idx="1003">
                  <c:v>43008</c:v>
                </c:pt>
                <c:pt idx="1004">
                  <c:v>43009</c:v>
                </c:pt>
                <c:pt idx="1005">
                  <c:v>43010</c:v>
                </c:pt>
                <c:pt idx="1006">
                  <c:v>43011</c:v>
                </c:pt>
                <c:pt idx="1007">
                  <c:v>43012</c:v>
                </c:pt>
                <c:pt idx="1008">
                  <c:v>43013</c:v>
                </c:pt>
                <c:pt idx="1009">
                  <c:v>43014</c:v>
                </c:pt>
                <c:pt idx="1010">
                  <c:v>43015</c:v>
                </c:pt>
                <c:pt idx="1011">
                  <c:v>43016</c:v>
                </c:pt>
                <c:pt idx="1012">
                  <c:v>43017</c:v>
                </c:pt>
                <c:pt idx="1013">
                  <c:v>43018</c:v>
                </c:pt>
                <c:pt idx="1014">
                  <c:v>43019</c:v>
                </c:pt>
                <c:pt idx="1015">
                  <c:v>43020</c:v>
                </c:pt>
                <c:pt idx="1016">
                  <c:v>43021</c:v>
                </c:pt>
                <c:pt idx="1017">
                  <c:v>43022</c:v>
                </c:pt>
                <c:pt idx="1018">
                  <c:v>43023</c:v>
                </c:pt>
                <c:pt idx="1019">
                  <c:v>43024</c:v>
                </c:pt>
                <c:pt idx="1020">
                  <c:v>43025</c:v>
                </c:pt>
                <c:pt idx="1021">
                  <c:v>43026</c:v>
                </c:pt>
                <c:pt idx="1022">
                  <c:v>43027</c:v>
                </c:pt>
                <c:pt idx="1023">
                  <c:v>43028</c:v>
                </c:pt>
                <c:pt idx="1024">
                  <c:v>43029</c:v>
                </c:pt>
                <c:pt idx="1025">
                  <c:v>43030</c:v>
                </c:pt>
                <c:pt idx="1026">
                  <c:v>43031</c:v>
                </c:pt>
                <c:pt idx="1027">
                  <c:v>43032</c:v>
                </c:pt>
                <c:pt idx="1028">
                  <c:v>43033</c:v>
                </c:pt>
                <c:pt idx="1029">
                  <c:v>43034</c:v>
                </c:pt>
                <c:pt idx="1030">
                  <c:v>43035</c:v>
                </c:pt>
                <c:pt idx="1031">
                  <c:v>43036</c:v>
                </c:pt>
                <c:pt idx="1032">
                  <c:v>43037</c:v>
                </c:pt>
                <c:pt idx="1033">
                  <c:v>43038</c:v>
                </c:pt>
                <c:pt idx="1034">
                  <c:v>43039</c:v>
                </c:pt>
                <c:pt idx="1035">
                  <c:v>43040</c:v>
                </c:pt>
                <c:pt idx="1036">
                  <c:v>43041</c:v>
                </c:pt>
                <c:pt idx="1037">
                  <c:v>43042</c:v>
                </c:pt>
                <c:pt idx="1038">
                  <c:v>43043</c:v>
                </c:pt>
                <c:pt idx="1039">
                  <c:v>43044</c:v>
                </c:pt>
                <c:pt idx="1040">
                  <c:v>43045</c:v>
                </c:pt>
                <c:pt idx="1041">
                  <c:v>43046</c:v>
                </c:pt>
                <c:pt idx="1042">
                  <c:v>43047</c:v>
                </c:pt>
                <c:pt idx="1043">
                  <c:v>43048</c:v>
                </c:pt>
                <c:pt idx="1044">
                  <c:v>43049</c:v>
                </c:pt>
                <c:pt idx="1045">
                  <c:v>43050</c:v>
                </c:pt>
                <c:pt idx="1046">
                  <c:v>43051</c:v>
                </c:pt>
                <c:pt idx="1047">
                  <c:v>43052</c:v>
                </c:pt>
                <c:pt idx="1048">
                  <c:v>43053</c:v>
                </c:pt>
                <c:pt idx="1049">
                  <c:v>43054</c:v>
                </c:pt>
                <c:pt idx="1050">
                  <c:v>43055</c:v>
                </c:pt>
                <c:pt idx="1051">
                  <c:v>43056</c:v>
                </c:pt>
                <c:pt idx="1052">
                  <c:v>43057</c:v>
                </c:pt>
                <c:pt idx="1053">
                  <c:v>43058</c:v>
                </c:pt>
                <c:pt idx="1054">
                  <c:v>43059</c:v>
                </c:pt>
                <c:pt idx="1055">
                  <c:v>43060</c:v>
                </c:pt>
                <c:pt idx="1056">
                  <c:v>43061</c:v>
                </c:pt>
                <c:pt idx="1057">
                  <c:v>43062</c:v>
                </c:pt>
                <c:pt idx="1058">
                  <c:v>43063</c:v>
                </c:pt>
                <c:pt idx="1059">
                  <c:v>43064</c:v>
                </c:pt>
                <c:pt idx="1060">
                  <c:v>43065</c:v>
                </c:pt>
                <c:pt idx="1061">
                  <c:v>43066</c:v>
                </c:pt>
                <c:pt idx="1062">
                  <c:v>43067</c:v>
                </c:pt>
                <c:pt idx="1063">
                  <c:v>43068</c:v>
                </c:pt>
                <c:pt idx="1064">
                  <c:v>43069</c:v>
                </c:pt>
                <c:pt idx="1065">
                  <c:v>43070</c:v>
                </c:pt>
                <c:pt idx="1066">
                  <c:v>43071</c:v>
                </c:pt>
                <c:pt idx="1067">
                  <c:v>43072</c:v>
                </c:pt>
                <c:pt idx="1068">
                  <c:v>43073</c:v>
                </c:pt>
                <c:pt idx="1069">
                  <c:v>43074</c:v>
                </c:pt>
                <c:pt idx="1070">
                  <c:v>43075</c:v>
                </c:pt>
                <c:pt idx="1071">
                  <c:v>43076</c:v>
                </c:pt>
                <c:pt idx="1072">
                  <c:v>43077</c:v>
                </c:pt>
                <c:pt idx="1073">
                  <c:v>43078</c:v>
                </c:pt>
                <c:pt idx="1074">
                  <c:v>43079</c:v>
                </c:pt>
                <c:pt idx="1075">
                  <c:v>43080</c:v>
                </c:pt>
                <c:pt idx="1076">
                  <c:v>43081</c:v>
                </c:pt>
                <c:pt idx="1077">
                  <c:v>43082</c:v>
                </c:pt>
                <c:pt idx="1078">
                  <c:v>43083</c:v>
                </c:pt>
                <c:pt idx="1079">
                  <c:v>43084</c:v>
                </c:pt>
                <c:pt idx="1080">
                  <c:v>43085</c:v>
                </c:pt>
                <c:pt idx="1081">
                  <c:v>43086</c:v>
                </c:pt>
                <c:pt idx="1082">
                  <c:v>43087</c:v>
                </c:pt>
                <c:pt idx="1083">
                  <c:v>43088</c:v>
                </c:pt>
                <c:pt idx="1084">
                  <c:v>43089</c:v>
                </c:pt>
                <c:pt idx="1085">
                  <c:v>43090</c:v>
                </c:pt>
                <c:pt idx="1086">
                  <c:v>43091</c:v>
                </c:pt>
                <c:pt idx="1087">
                  <c:v>43092</c:v>
                </c:pt>
                <c:pt idx="1088">
                  <c:v>43093</c:v>
                </c:pt>
                <c:pt idx="1089">
                  <c:v>43094</c:v>
                </c:pt>
                <c:pt idx="1090">
                  <c:v>43095</c:v>
                </c:pt>
                <c:pt idx="1091">
                  <c:v>43096</c:v>
                </c:pt>
                <c:pt idx="1092">
                  <c:v>43097</c:v>
                </c:pt>
                <c:pt idx="1093">
                  <c:v>43098</c:v>
                </c:pt>
                <c:pt idx="1094">
                  <c:v>43099</c:v>
                </c:pt>
                <c:pt idx="1095">
                  <c:v>43100</c:v>
                </c:pt>
                <c:pt idx="1096">
                  <c:v>43101</c:v>
                </c:pt>
                <c:pt idx="1097">
                  <c:v>43102</c:v>
                </c:pt>
                <c:pt idx="1098">
                  <c:v>43103</c:v>
                </c:pt>
                <c:pt idx="1099">
                  <c:v>43104</c:v>
                </c:pt>
                <c:pt idx="1100">
                  <c:v>43105</c:v>
                </c:pt>
                <c:pt idx="1101">
                  <c:v>43106</c:v>
                </c:pt>
                <c:pt idx="1102">
                  <c:v>43107</c:v>
                </c:pt>
                <c:pt idx="1103">
                  <c:v>43108</c:v>
                </c:pt>
                <c:pt idx="1104">
                  <c:v>43109</c:v>
                </c:pt>
                <c:pt idx="1105">
                  <c:v>43110</c:v>
                </c:pt>
                <c:pt idx="1106">
                  <c:v>43111</c:v>
                </c:pt>
                <c:pt idx="1107">
                  <c:v>43112</c:v>
                </c:pt>
                <c:pt idx="1108">
                  <c:v>43113</c:v>
                </c:pt>
                <c:pt idx="1109">
                  <c:v>43114</c:v>
                </c:pt>
                <c:pt idx="1110">
                  <c:v>43115</c:v>
                </c:pt>
                <c:pt idx="1111">
                  <c:v>43116</c:v>
                </c:pt>
                <c:pt idx="1112">
                  <c:v>43117</c:v>
                </c:pt>
                <c:pt idx="1113">
                  <c:v>43118</c:v>
                </c:pt>
                <c:pt idx="1114">
                  <c:v>43119</c:v>
                </c:pt>
                <c:pt idx="1115">
                  <c:v>43120</c:v>
                </c:pt>
                <c:pt idx="1116">
                  <c:v>43121</c:v>
                </c:pt>
                <c:pt idx="1117">
                  <c:v>43122</c:v>
                </c:pt>
                <c:pt idx="1118">
                  <c:v>43123</c:v>
                </c:pt>
                <c:pt idx="1119">
                  <c:v>43124</c:v>
                </c:pt>
                <c:pt idx="1120">
                  <c:v>43125</c:v>
                </c:pt>
                <c:pt idx="1121">
                  <c:v>43126</c:v>
                </c:pt>
                <c:pt idx="1122">
                  <c:v>43127</c:v>
                </c:pt>
                <c:pt idx="1123">
                  <c:v>43128</c:v>
                </c:pt>
                <c:pt idx="1124">
                  <c:v>43129</c:v>
                </c:pt>
                <c:pt idx="1125">
                  <c:v>43130</c:v>
                </c:pt>
                <c:pt idx="1126">
                  <c:v>43131</c:v>
                </c:pt>
                <c:pt idx="1127">
                  <c:v>43132</c:v>
                </c:pt>
                <c:pt idx="1128">
                  <c:v>43133</c:v>
                </c:pt>
                <c:pt idx="1129">
                  <c:v>43134</c:v>
                </c:pt>
                <c:pt idx="1130">
                  <c:v>43135</c:v>
                </c:pt>
                <c:pt idx="1131">
                  <c:v>43136</c:v>
                </c:pt>
                <c:pt idx="1132">
                  <c:v>43137</c:v>
                </c:pt>
                <c:pt idx="1133">
                  <c:v>43138</c:v>
                </c:pt>
                <c:pt idx="1134">
                  <c:v>43139</c:v>
                </c:pt>
                <c:pt idx="1135">
                  <c:v>43140</c:v>
                </c:pt>
                <c:pt idx="1136">
                  <c:v>43141</c:v>
                </c:pt>
                <c:pt idx="1137">
                  <c:v>43142</c:v>
                </c:pt>
                <c:pt idx="1138">
                  <c:v>43143</c:v>
                </c:pt>
                <c:pt idx="1139">
                  <c:v>43144</c:v>
                </c:pt>
                <c:pt idx="1140">
                  <c:v>43145</c:v>
                </c:pt>
                <c:pt idx="1141">
                  <c:v>43146</c:v>
                </c:pt>
                <c:pt idx="1142">
                  <c:v>43147</c:v>
                </c:pt>
                <c:pt idx="1143">
                  <c:v>43148</c:v>
                </c:pt>
                <c:pt idx="1144">
                  <c:v>43149</c:v>
                </c:pt>
                <c:pt idx="1145">
                  <c:v>43150</c:v>
                </c:pt>
                <c:pt idx="1146">
                  <c:v>43151</c:v>
                </c:pt>
                <c:pt idx="1147">
                  <c:v>43152</c:v>
                </c:pt>
                <c:pt idx="1148">
                  <c:v>43153</c:v>
                </c:pt>
                <c:pt idx="1149">
                  <c:v>43154</c:v>
                </c:pt>
                <c:pt idx="1150">
                  <c:v>43155</c:v>
                </c:pt>
                <c:pt idx="1151">
                  <c:v>43156</c:v>
                </c:pt>
                <c:pt idx="1152">
                  <c:v>43157</c:v>
                </c:pt>
                <c:pt idx="1153">
                  <c:v>43158</c:v>
                </c:pt>
                <c:pt idx="1154">
                  <c:v>43159</c:v>
                </c:pt>
                <c:pt idx="1155">
                  <c:v>43160</c:v>
                </c:pt>
                <c:pt idx="1156">
                  <c:v>43161</c:v>
                </c:pt>
                <c:pt idx="1157">
                  <c:v>43162</c:v>
                </c:pt>
                <c:pt idx="1158">
                  <c:v>43163</c:v>
                </c:pt>
                <c:pt idx="1159">
                  <c:v>43164</c:v>
                </c:pt>
                <c:pt idx="1160">
                  <c:v>43165</c:v>
                </c:pt>
                <c:pt idx="1161">
                  <c:v>43166</c:v>
                </c:pt>
                <c:pt idx="1162">
                  <c:v>43167</c:v>
                </c:pt>
                <c:pt idx="1163">
                  <c:v>43168</c:v>
                </c:pt>
                <c:pt idx="1164">
                  <c:v>43169</c:v>
                </c:pt>
                <c:pt idx="1165">
                  <c:v>43170</c:v>
                </c:pt>
                <c:pt idx="1166">
                  <c:v>43171</c:v>
                </c:pt>
                <c:pt idx="1167">
                  <c:v>43172</c:v>
                </c:pt>
                <c:pt idx="1168">
                  <c:v>43173</c:v>
                </c:pt>
                <c:pt idx="1169">
                  <c:v>43174</c:v>
                </c:pt>
                <c:pt idx="1170">
                  <c:v>43175</c:v>
                </c:pt>
                <c:pt idx="1171">
                  <c:v>43176</c:v>
                </c:pt>
                <c:pt idx="1172">
                  <c:v>43177</c:v>
                </c:pt>
                <c:pt idx="1173">
                  <c:v>43178</c:v>
                </c:pt>
                <c:pt idx="1174">
                  <c:v>43179</c:v>
                </c:pt>
                <c:pt idx="1175">
                  <c:v>43180</c:v>
                </c:pt>
                <c:pt idx="1176">
                  <c:v>43181</c:v>
                </c:pt>
                <c:pt idx="1177">
                  <c:v>43182</c:v>
                </c:pt>
                <c:pt idx="1178">
                  <c:v>43183</c:v>
                </c:pt>
                <c:pt idx="1179">
                  <c:v>43184</c:v>
                </c:pt>
                <c:pt idx="1180">
                  <c:v>43185</c:v>
                </c:pt>
                <c:pt idx="1181">
                  <c:v>43186</c:v>
                </c:pt>
                <c:pt idx="1182">
                  <c:v>43187</c:v>
                </c:pt>
                <c:pt idx="1183">
                  <c:v>43188</c:v>
                </c:pt>
                <c:pt idx="1184">
                  <c:v>43189</c:v>
                </c:pt>
                <c:pt idx="1185">
                  <c:v>43190</c:v>
                </c:pt>
                <c:pt idx="1186">
                  <c:v>43191</c:v>
                </c:pt>
                <c:pt idx="1187">
                  <c:v>43192</c:v>
                </c:pt>
                <c:pt idx="1188">
                  <c:v>43193</c:v>
                </c:pt>
                <c:pt idx="1189">
                  <c:v>43194</c:v>
                </c:pt>
                <c:pt idx="1190">
                  <c:v>43195</c:v>
                </c:pt>
                <c:pt idx="1191">
                  <c:v>43196</c:v>
                </c:pt>
                <c:pt idx="1192">
                  <c:v>43197</c:v>
                </c:pt>
                <c:pt idx="1193">
                  <c:v>43198</c:v>
                </c:pt>
                <c:pt idx="1194">
                  <c:v>43199</c:v>
                </c:pt>
                <c:pt idx="1195">
                  <c:v>43200</c:v>
                </c:pt>
                <c:pt idx="1196">
                  <c:v>43201</c:v>
                </c:pt>
                <c:pt idx="1197">
                  <c:v>43202</c:v>
                </c:pt>
                <c:pt idx="1198">
                  <c:v>43203</c:v>
                </c:pt>
                <c:pt idx="1199">
                  <c:v>43204</c:v>
                </c:pt>
                <c:pt idx="1200">
                  <c:v>43205</c:v>
                </c:pt>
                <c:pt idx="1201">
                  <c:v>43206</c:v>
                </c:pt>
                <c:pt idx="1202">
                  <c:v>43207</c:v>
                </c:pt>
                <c:pt idx="1203">
                  <c:v>43208</c:v>
                </c:pt>
                <c:pt idx="1204">
                  <c:v>43209</c:v>
                </c:pt>
                <c:pt idx="1205">
                  <c:v>43210</c:v>
                </c:pt>
                <c:pt idx="1206">
                  <c:v>43211</c:v>
                </c:pt>
                <c:pt idx="1207">
                  <c:v>43212</c:v>
                </c:pt>
                <c:pt idx="1208">
                  <c:v>43213</c:v>
                </c:pt>
                <c:pt idx="1209">
                  <c:v>43214</c:v>
                </c:pt>
                <c:pt idx="1210">
                  <c:v>43215</c:v>
                </c:pt>
                <c:pt idx="1211">
                  <c:v>43216</c:v>
                </c:pt>
                <c:pt idx="1212">
                  <c:v>43217</c:v>
                </c:pt>
                <c:pt idx="1213">
                  <c:v>43218</c:v>
                </c:pt>
                <c:pt idx="1214">
                  <c:v>43219</c:v>
                </c:pt>
                <c:pt idx="1215">
                  <c:v>43220</c:v>
                </c:pt>
                <c:pt idx="1216">
                  <c:v>43221</c:v>
                </c:pt>
                <c:pt idx="1217">
                  <c:v>43222</c:v>
                </c:pt>
                <c:pt idx="1218">
                  <c:v>43223</c:v>
                </c:pt>
                <c:pt idx="1219">
                  <c:v>43224</c:v>
                </c:pt>
                <c:pt idx="1220">
                  <c:v>43225</c:v>
                </c:pt>
                <c:pt idx="1221">
                  <c:v>43226</c:v>
                </c:pt>
                <c:pt idx="1222">
                  <c:v>43227</c:v>
                </c:pt>
                <c:pt idx="1223">
                  <c:v>43228</c:v>
                </c:pt>
                <c:pt idx="1224">
                  <c:v>43229</c:v>
                </c:pt>
                <c:pt idx="1225">
                  <c:v>43230</c:v>
                </c:pt>
                <c:pt idx="1226">
                  <c:v>43231</c:v>
                </c:pt>
                <c:pt idx="1227">
                  <c:v>43232</c:v>
                </c:pt>
                <c:pt idx="1228">
                  <c:v>43233</c:v>
                </c:pt>
                <c:pt idx="1229">
                  <c:v>43234</c:v>
                </c:pt>
                <c:pt idx="1230">
                  <c:v>43235</c:v>
                </c:pt>
                <c:pt idx="1231">
                  <c:v>43236</c:v>
                </c:pt>
                <c:pt idx="1232">
                  <c:v>43237</c:v>
                </c:pt>
                <c:pt idx="1233">
                  <c:v>43238</c:v>
                </c:pt>
                <c:pt idx="1234">
                  <c:v>43239</c:v>
                </c:pt>
                <c:pt idx="1235">
                  <c:v>43240</c:v>
                </c:pt>
                <c:pt idx="1236">
                  <c:v>43241</c:v>
                </c:pt>
                <c:pt idx="1237">
                  <c:v>43242</c:v>
                </c:pt>
                <c:pt idx="1238">
                  <c:v>43243</c:v>
                </c:pt>
                <c:pt idx="1239">
                  <c:v>43244</c:v>
                </c:pt>
                <c:pt idx="1240">
                  <c:v>43245</c:v>
                </c:pt>
                <c:pt idx="1241">
                  <c:v>43246</c:v>
                </c:pt>
                <c:pt idx="1242">
                  <c:v>43247</c:v>
                </c:pt>
                <c:pt idx="1243">
                  <c:v>43248</c:v>
                </c:pt>
                <c:pt idx="1244">
                  <c:v>43249</c:v>
                </c:pt>
                <c:pt idx="1245">
                  <c:v>43250</c:v>
                </c:pt>
                <c:pt idx="1246">
                  <c:v>43251</c:v>
                </c:pt>
                <c:pt idx="1247">
                  <c:v>43252</c:v>
                </c:pt>
                <c:pt idx="1248">
                  <c:v>43253</c:v>
                </c:pt>
                <c:pt idx="1249">
                  <c:v>43254</c:v>
                </c:pt>
                <c:pt idx="1250">
                  <c:v>43255</c:v>
                </c:pt>
                <c:pt idx="1251">
                  <c:v>43256</c:v>
                </c:pt>
                <c:pt idx="1252">
                  <c:v>43257</c:v>
                </c:pt>
                <c:pt idx="1253">
                  <c:v>43258</c:v>
                </c:pt>
                <c:pt idx="1254">
                  <c:v>43259</c:v>
                </c:pt>
                <c:pt idx="1255">
                  <c:v>43260</c:v>
                </c:pt>
                <c:pt idx="1256">
                  <c:v>43261</c:v>
                </c:pt>
                <c:pt idx="1257">
                  <c:v>43262</c:v>
                </c:pt>
                <c:pt idx="1258">
                  <c:v>43263</c:v>
                </c:pt>
                <c:pt idx="1259">
                  <c:v>43264</c:v>
                </c:pt>
                <c:pt idx="1260">
                  <c:v>43265</c:v>
                </c:pt>
                <c:pt idx="1261">
                  <c:v>43266</c:v>
                </c:pt>
                <c:pt idx="1262">
                  <c:v>43267</c:v>
                </c:pt>
                <c:pt idx="1263">
                  <c:v>43268</c:v>
                </c:pt>
                <c:pt idx="1264">
                  <c:v>43269</c:v>
                </c:pt>
                <c:pt idx="1265">
                  <c:v>43270</c:v>
                </c:pt>
                <c:pt idx="1266">
                  <c:v>43271</c:v>
                </c:pt>
                <c:pt idx="1267">
                  <c:v>43272</c:v>
                </c:pt>
                <c:pt idx="1268">
                  <c:v>43273</c:v>
                </c:pt>
                <c:pt idx="1269">
                  <c:v>43274</c:v>
                </c:pt>
                <c:pt idx="1270">
                  <c:v>43275</c:v>
                </c:pt>
                <c:pt idx="1271">
                  <c:v>43276</c:v>
                </c:pt>
                <c:pt idx="1272">
                  <c:v>43277</c:v>
                </c:pt>
                <c:pt idx="1273">
                  <c:v>43278</c:v>
                </c:pt>
                <c:pt idx="1274">
                  <c:v>43279</c:v>
                </c:pt>
                <c:pt idx="1275">
                  <c:v>43280</c:v>
                </c:pt>
                <c:pt idx="1276">
                  <c:v>43281</c:v>
                </c:pt>
                <c:pt idx="1277">
                  <c:v>43282</c:v>
                </c:pt>
                <c:pt idx="1278">
                  <c:v>43283</c:v>
                </c:pt>
                <c:pt idx="1279">
                  <c:v>43284</c:v>
                </c:pt>
                <c:pt idx="1280">
                  <c:v>43285</c:v>
                </c:pt>
                <c:pt idx="1281">
                  <c:v>43286</c:v>
                </c:pt>
                <c:pt idx="1282">
                  <c:v>43287</c:v>
                </c:pt>
                <c:pt idx="1283">
                  <c:v>43288</c:v>
                </c:pt>
                <c:pt idx="1284">
                  <c:v>43289</c:v>
                </c:pt>
                <c:pt idx="1285">
                  <c:v>43290</c:v>
                </c:pt>
                <c:pt idx="1286">
                  <c:v>43291</c:v>
                </c:pt>
                <c:pt idx="1287">
                  <c:v>43292</c:v>
                </c:pt>
                <c:pt idx="1288">
                  <c:v>43293</c:v>
                </c:pt>
                <c:pt idx="1289">
                  <c:v>43294</c:v>
                </c:pt>
                <c:pt idx="1290">
                  <c:v>43295</c:v>
                </c:pt>
                <c:pt idx="1291">
                  <c:v>43296</c:v>
                </c:pt>
                <c:pt idx="1292">
                  <c:v>43297</c:v>
                </c:pt>
                <c:pt idx="1293">
                  <c:v>43298</c:v>
                </c:pt>
                <c:pt idx="1294">
                  <c:v>43299</c:v>
                </c:pt>
                <c:pt idx="1295">
                  <c:v>43300</c:v>
                </c:pt>
                <c:pt idx="1296">
                  <c:v>43301</c:v>
                </c:pt>
                <c:pt idx="1297">
                  <c:v>43302</c:v>
                </c:pt>
                <c:pt idx="1298">
                  <c:v>43303</c:v>
                </c:pt>
                <c:pt idx="1299">
                  <c:v>43304</c:v>
                </c:pt>
                <c:pt idx="1300">
                  <c:v>43305</c:v>
                </c:pt>
                <c:pt idx="1301">
                  <c:v>43306</c:v>
                </c:pt>
                <c:pt idx="1302">
                  <c:v>43307</c:v>
                </c:pt>
                <c:pt idx="1303">
                  <c:v>43308</c:v>
                </c:pt>
                <c:pt idx="1304">
                  <c:v>43309</c:v>
                </c:pt>
                <c:pt idx="1305">
                  <c:v>43310</c:v>
                </c:pt>
                <c:pt idx="1306">
                  <c:v>43311</c:v>
                </c:pt>
                <c:pt idx="1307">
                  <c:v>43312</c:v>
                </c:pt>
                <c:pt idx="1308">
                  <c:v>43313</c:v>
                </c:pt>
                <c:pt idx="1309">
                  <c:v>43314</c:v>
                </c:pt>
                <c:pt idx="1310">
                  <c:v>43315</c:v>
                </c:pt>
                <c:pt idx="1311">
                  <c:v>43316</c:v>
                </c:pt>
                <c:pt idx="1312">
                  <c:v>43317</c:v>
                </c:pt>
                <c:pt idx="1313">
                  <c:v>43318</c:v>
                </c:pt>
                <c:pt idx="1314">
                  <c:v>43319</c:v>
                </c:pt>
                <c:pt idx="1315">
                  <c:v>43320</c:v>
                </c:pt>
                <c:pt idx="1316">
                  <c:v>43321</c:v>
                </c:pt>
                <c:pt idx="1317">
                  <c:v>43322</c:v>
                </c:pt>
                <c:pt idx="1318">
                  <c:v>43323</c:v>
                </c:pt>
                <c:pt idx="1319">
                  <c:v>43324</c:v>
                </c:pt>
                <c:pt idx="1320">
                  <c:v>43325</c:v>
                </c:pt>
                <c:pt idx="1321">
                  <c:v>43326</c:v>
                </c:pt>
                <c:pt idx="1322">
                  <c:v>43327</c:v>
                </c:pt>
                <c:pt idx="1323">
                  <c:v>43328</c:v>
                </c:pt>
                <c:pt idx="1324">
                  <c:v>43329</c:v>
                </c:pt>
                <c:pt idx="1325">
                  <c:v>43330</c:v>
                </c:pt>
                <c:pt idx="1326">
                  <c:v>43331</c:v>
                </c:pt>
                <c:pt idx="1327">
                  <c:v>43332</c:v>
                </c:pt>
                <c:pt idx="1328">
                  <c:v>43333</c:v>
                </c:pt>
                <c:pt idx="1329">
                  <c:v>43334</c:v>
                </c:pt>
                <c:pt idx="1330">
                  <c:v>43335</c:v>
                </c:pt>
                <c:pt idx="1331">
                  <c:v>43336</c:v>
                </c:pt>
                <c:pt idx="1332">
                  <c:v>43337</c:v>
                </c:pt>
                <c:pt idx="1333">
                  <c:v>43338</c:v>
                </c:pt>
                <c:pt idx="1334">
                  <c:v>43339</c:v>
                </c:pt>
                <c:pt idx="1335">
                  <c:v>43340</c:v>
                </c:pt>
                <c:pt idx="1336">
                  <c:v>43341</c:v>
                </c:pt>
                <c:pt idx="1337">
                  <c:v>43342</c:v>
                </c:pt>
                <c:pt idx="1338">
                  <c:v>43343</c:v>
                </c:pt>
                <c:pt idx="1339">
                  <c:v>43344</c:v>
                </c:pt>
                <c:pt idx="1340">
                  <c:v>43345</c:v>
                </c:pt>
                <c:pt idx="1341">
                  <c:v>43346</c:v>
                </c:pt>
                <c:pt idx="1342">
                  <c:v>43347</c:v>
                </c:pt>
                <c:pt idx="1343">
                  <c:v>43348</c:v>
                </c:pt>
                <c:pt idx="1344">
                  <c:v>43349</c:v>
                </c:pt>
                <c:pt idx="1345">
                  <c:v>43350</c:v>
                </c:pt>
                <c:pt idx="1346">
                  <c:v>43351</c:v>
                </c:pt>
                <c:pt idx="1347">
                  <c:v>43352</c:v>
                </c:pt>
                <c:pt idx="1348">
                  <c:v>43353</c:v>
                </c:pt>
                <c:pt idx="1349">
                  <c:v>43354</c:v>
                </c:pt>
                <c:pt idx="1350">
                  <c:v>43355</c:v>
                </c:pt>
                <c:pt idx="1351">
                  <c:v>43356</c:v>
                </c:pt>
                <c:pt idx="1352">
                  <c:v>43357</c:v>
                </c:pt>
                <c:pt idx="1353">
                  <c:v>43358</c:v>
                </c:pt>
                <c:pt idx="1354">
                  <c:v>43359</c:v>
                </c:pt>
                <c:pt idx="1355">
                  <c:v>43360</c:v>
                </c:pt>
                <c:pt idx="1356">
                  <c:v>43361</c:v>
                </c:pt>
                <c:pt idx="1357">
                  <c:v>43362</c:v>
                </c:pt>
                <c:pt idx="1358">
                  <c:v>43363</c:v>
                </c:pt>
                <c:pt idx="1359">
                  <c:v>43364</c:v>
                </c:pt>
                <c:pt idx="1360">
                  <c:v>43365</c:v>
                </c:pt>
                <c:pt idx="1361">
                  <c:v>43366</c:v>
                </c:pt>
                <c:pt idx="1362">
                  <c:v>43367</c:v>
                </c:pt>
                <c:pt idx="1363">
                  <c:v>43368</c:v>
                </c:pt>
                <c:pt idx="1364">
                  <c:v>43369</c:v>
                </c:pt>
                <c:pt idx="1365">
                  <c:v>43370</c:v>
                </c:pt>
                <c:pt idx="1366">
                  <c:v>43371</c:v>
                </c:pt>
                <c:pt idx="1367">
                  <c:v>43372</c:v>
                </c:pt>
                <c:pt idx="1368">
                  <c:v>43373</c:v>
                </c:pt>
                <c:pt idx="1369">
                  <c:v>43374</c:v>
                </c:pt>
                <c:pt idx="1370">
                  <c:v>43375</c:v>
                </c:pt>
                <c:pt idx="1371">
                  <c:v>43376</c:v>
                </c:pt>
                <c:pt idx="1372">
                  <c:v>43377</c:v>
                </c:pt>
                <c:pt idx="1373">
                  <c:v>43378</c:v>
                </c:pt>
                <c:pt idx="1374">
                  <c:v>43379</c:v>
                </c:pt>
                <c:pt idx="1375">
                  <c:v>43380</c:v>
                </c:pt>
                <c:pt idx="1376">
                  <c:v>43381</c:v>
                </c:pt>
                <c:pt idx="1377">
                  <c:v>43382</c:v>
                </c:pt>
                <c:pt idx="1378">
                  <c:v>43383</c:v>
                </c:pt>
                <c:pt idx="1379">
                  <c:v>43384</c:v>
                </c:pt>
                <c:pt idx="1380">
                  <c:v>43385</c:v>
                </c:pt>
                <c:pt idx="1381">
                  <c:v>43386</c:v>
                </c:pt>
                <c:pt idx="1382">
                  <c:v>43387</c:v>
                </c:pt>
                <c:pt idx="1383">
                  <c:v>43388</c:v>
                </c:pt>
                <c:pt idx="1384">
                  <c:v>43389</c:v>
                </c:pt>
                <c:pt idx="1385">
                  <c:v>43390</c:v>
                </c:pt>
                <c:pt idx="1386">
                  <c:v>43391</c:v>
                </c:pt>
                <c:pt idx="1387">
                  <c:v>43392</c:v>
                </c:pt>
                <c:pt idx="1388">
                  <c:v>43393</c:v>
                </c:pt>
                <c:pt idx="1389">
                  <c:v>43394</c:v>
                </c:pt>
                <c:pt idx="1390">
                  <c:v>43395</c:v>
                </c:pt>
                <c:pt idx="1391">
                  <c:v>43396</c:v>
                </c:pt>
                <c:pt idx="1392">
                  <c:v>43397</c:v>
                </c:pt>
                <c:pt idx="1393">
                  <c:v>43398</c:v>
                </c:pt>
                <c:pt idx="1394">
                  <c:v>43399</c:v>
                </c:pt>
                <c:pt idx="1395">
                  <c:v>43400</c:v>
                </c:pt>
                <c:pt idx="1396">
                  <c:v>43401</c:v>
                </c:pt>
                <c:pt idx="1397">
                  <c:v>43402</c:v>
                </c:pt>
                <c:pt idx="1398">
                  <c:v>43403</c:v>
                </c:pt>
                <c:pt idx="1399">
                  <c:v>43404</c:v>
                </c:pt>
                <c:pt idx="1400">
                  <c:v>43405</c:v>
                </c:pt>
                <c:pt idx="1401">
                  <c:v>43406</c:v>
                </c:pt>
                <c:pt idx="1402">
                  <c:v>43407</c:v>
                </c:pt>
                <c:pt idx="1403">
                  <c:v>43408</c:v>
                </c:pt>
                <c:pt idx="1404">
                  <c:v>43409</c:v>
                </c:pt>
                <c:pt idx="1405">
                  <c:v>43410</c:v>
                </c:pt>
                <c:pt idx="1406">
                  <c:v>43411</c:v>
                </c:pt>
                <c:pt idx="1407">
                  <c:v>43412</c:v>
                </c:pt>
                <c:pt idx="1408">
                  <c:v>43413</c:v>
                </c:pt>
                <c:pt idx="1409">
                  <c:v>43414</c:v>
                </c:pt>
                <c:pt idx="1410">
                  <c:v>43415</c:v>
                </c:pt>
                <c:pt idx="1411">
                  <c:v>43416</c:v>
                </c:pt>
                <c:pt idx="1412">
                  <c:v>43417</c:v>
                </c:pt>
                <c:pt idx="1413">
                  <c:v>43418</c:v>
                </c:pt>
                <c:pt idx="1414">
                  <c:v>43419</c:v>
                </c:pt>
                <c:pt idx="1415">
                  <c:v>43420</c:v>
                </c:pt>
                <c:pt idx="1416">
                  <c:v>43421</c:v>
                </c:pt>
                <c:pt idx="1417">
                  <c:v>43422</c:v>
                </c:pt>
                <c:pt idx="1418">
                  <c:v>43423</c:v>
                </c:pt>
                <c:pt idx="1419">
                  <c:v>43424</c:v>
                </c:pt>
                <c:pt idx="1420">
                  <c:v>43425</c:v>
                </c:pt>
                <c:pt idx="1421">
                  <c:v>43426</c:v>
                </c:pt>
                <c:pt idx="1422">
                  <c:v>43427</c:v>
                </c:pt>
                <c:pt idx="1423">
                  <c:v>43428</c:v>
                </c:pt>
                <c:pt idx="1424">
                  <c:v>43429</c:v>
                </c:pt>
                <c:pt idx="1425">
                  <c:v>43430</c:v>
                </c:pt>
                <c:pt idx="1426">
                  <c:v>43431</c:v>
                </c:pt>
                <c:pt idx="1427">
                  <c:v>43432</c:v>
                </c:pt>
                <c:pt idx="1428">
                  <c:v>43433</c:v>
                </c:pt>
                <c:pt idx="1429">
                  <c:v>43434</c:v>
                </c:pt>
                <c:pt idx="1430">
                  <c:v>43435</c:v>
                </c:pt>
                <c:pt idx="1431">
                  <c:v>43436</c:v>
                </c:pt>
                <c:pt idx="1432">
                  <c:v>43437</c:v>
                </c:pt>
                <c:pt idx="1433">
                  <c:v>43438</c:v>
                </c:pt>
                <c:pt idx="1434">
                  <c:v>43439</c:v>
                </c:pt>
                <c:pt idx="1435">
                  <c:v>43440</c:v>
                </c:pt>
                <c:pt idx="1436">
                  <c:v>43441</c:v>
                </c:pt>
                <c:pt idx="1437">
                  <c:v>43442</c:v>
                </c:pt>
                <c:pt idx="1438">
                  <c:v>43443</c:v>
                </c:pt>
                <c:pt idx="1439">
                  <c:v>43444</c:v>
                </c:pt>
                <c:pt idx="1440">
                  <c:v>43445</c:v>
                </c:pt>
                <c:pt idx="1441">
                  <c:v>43446</c:v>
                </c:pt>
                <c:pt idx="1442">
                  <c:v>43447</c:v>
                </c:pt>
                <c:pt idx="1443">
                  <c:v>43448</c:v>
                </c:pt>
                <c:pt idx="1444">
                  <c:v>43449</c:v>
                </c:pt>
                <c:pt idx="1445">
                  <c:v>43450</c:v>
                </c:pt>
                <c:pt idx="1446">
                  <c:v>43451</c:v>
                </c:pt>
                <c:pt idx="1447">
                  <c:v>43452</c:v>
                </c:pt>
                <c:pt idx="1448">
                  <c:v>43453</c:v>
                </c:pt>
                <c:pt idx="1449">
                  <c:v>43454</c:v>
                </c:pt>
                <c:pt idx="1450">
                  <c:v>43455</c:v>
                </c:pt>
                <c:pt idx="1451">
                  <c:v>43456</c:v>
                </c:pt>
                <c:pt idx="1452">
                  <c:v>43457</c:v>
                </c:pt>
                <c:pt idx="1453">
                  <c:v>43458</c:v>
                </c:pt>
                <c:pt idx="1454">
                  <c:v>43459</c:v>
                </c:pt>
                <c:pt idx="1455">
                  <c:v>43460</c:v>
                </c:pt>
                <c:pt idx="1456">
                  <c:v>43461</c:v>
                </c:pt>
                <c:pt idx="1457">
                  <c:v>43462</c:v>
                </c:pt>
                <c:pt idx="1458">
                  <c:v>43463</c:v>
                </c:pt>
                <c:pt idx="1459">
                  <c:v>43464</c:v>
                </c:pt>
                <c:pt idx="1460">
                  <c:v>43465</c:v>
                </c:pt>
                <c:pt idx="1461">
                  <c:v>43466</c:v>
                </c:pt>
                <c:pt idx="1462">
                  <c:v>43467</c:v>
                </c:pt>
                <c:pt idx="1463">
                  <c:v>43468</c:v>
                </c:pt>
                <c:pt idx="1464">
                  <c:v>43469</c:v>
                </c:pt>
                <c:pt idx="1465">
                  <c:v>43470</c:v>
                </c:pt>
                <c:pt idx="1466">
                  <c:v>43471</c:v>
                </c:pt>
                <c:pt idx="1467">
                  <c:v>43472</c:v>
                </c:pt>
                <c:pt idx="1468">
                  <c:v>43473</c:v>
                </c:pt>
                <c:pt idx="1469">
                  <c:v>43474</c:v>
                </c:pt>
                <c:pt idx="1470">
                  <c:v>43475</c:v>
                </c:pt>
                <c:pt idx="1471">
                  <c:v>43476</c:v>
                </c:pt>
                <c:pt idx="1472">
                  <c:v>43477</c:v>
                </c:pt>
                <c:pt idx="1473">
                  <c:v>43478</c:v>
                </c:pt>
                <c:pt idx="1474">
                  <c:v>43479</c:v>
                </c:pt>
                <c:pt idx="1475">
                  <c:v>43480</c:v>
                </c:pt>
                <c:pt idx="1476">
                  <c:v>43481</c:v>
                </c:pt>
                <c:pt idx="1477">
                  <c:v>43482</c:v>
                </c:pt>
                <c:pt idx="1478">
                  <c:v>43483</c:v>
                </c:pt>
                <c:pt idx="1479">
                  <c:v>43484</c:v>
                </c:pt>
                <c:pt idx="1480">
                  <c:v>43485</c:v>
                </c:pt>
                <c:pt idx="1481">
                  <c:v>43486</c:v>
                </c:pt>
                <c:pt idx="1482">
                  <c:v>43487</c:v>
                </c:pt>
                <c:pt idx="1483">
                  <c:v>43488</c:v>
                </c:pt>
                <c:pt idx="1484">
                  <c:v>43489</c:v>
                </c:pt>
                <c:pt idx="1485">
                  <c:v>43490</c:v>
                </c:pt>
                <c:pt idx="1486">
                  <c:v>43491</c:v>
                </c:pt>
                <c:pt idx="1487">
                  <c:v>43492</c:v>
                </c:pt>
                <c:pt idx="1488">
                  <c:v>43493</c:v>
                </c:pt>
                <c:pt idx="1489">
                  <c:v>43494</c:v>
                </c:pt>
                <c:pt idx="1490">
                  <c:v>43495</c:v>
                </c:pt>
                <c:pt idx="1491">
                  <c:v>43496</c:v>
                </c:pt>
                <c:pt idx="1492">
                  <c:v>43497</c:v>
                </c:pt>
                <c:pt idx="1493">
                  <c:v>43498</c:v>
                </c:pt>
                <c:pt idx="1494">
                  <c:v>43499</c:v>
                </c:pt>
                <c:pt idx="1495">
                  <c:v>43500</c:v>
                </c:pt>
                <c:pt idx="1496">
                  <c:v>43501</c:v>
                </c:pt>
                <c:pt idx="1497">
                  <c:v>43502</c:v>
                </c:pt>
                <c:pt idx="1498">
                  <c:v>43503</c:v>
                </c:pt>
                <c:pt idx="1499">
                  <c:v>43504</c:v>
                </c:pt>
                <c:pt idx="1500">
                  <c:v>43505</c:v>
                </c:pt>
                <c:pt idx="1501">
                  <c:v>43506</c:v>
                </c:pt>
                <c:pt idx="1502">
                  <c:v>43507</c:v>
                </c:pt>
                <c:pt idx="1503">
                  <c:v>43508</c:v>
                </c:pt>
                <c:pt idx="1504">
                  <c:v>43509</c:v>
                </c:pt>
                <c:pt idx="1505">
                  <c:v>43510</c:v>
                </c:pt>
                <c:pt idx="1506">
                  <c:v>43511</c:v>
                </c:pt>
                <c:pt idx="1507">
                  <c:v>43512</c:v>
                </c:pt>
                <c:pt idx="1508">
                  <c:v>43513</c:v>
                </c:pt>
                <c:pt idx="1509">
                  <c:v>43514</c:v>
                </c:pt>
                <c:pt idx="1510">
                  <c:v>43515</c:v>
                </c:pt>
                <c:pt idx="1511">
                  <c:v>43516</c:v>
                </c:pt>
                <c:pt idx="1512">
                  <c:v>43517</c:v>
                </c:pt>
                <c:pt idx="1513">
                  <c:v>43518</c:v>
                </c:pt>
                <c:pt idx="1514">
                  <c:v>43519</c:v>
                </c:pt>
                <c:pt idx="1515">
                  <c:v>43520</c:v>
                </c:pt>
                <c:pt idx="1516">
                  <c:v>43521</c:v>
                </c:pt>
                <c:pt idx="1517">
                  <c:v>43522</c:v>
                </c:pt>
                <c:pt idx="1518">
                  <c:v>43523</c:v>
                </c:pt>
                <c:pt idx="1519">
                  <c:v>43524</c:v>
                </c:pt>
                <c:pt idx="1520">
                  <c:v>43525</c:v>
                </c:pt>
                <c:pt idx="1521">
                  <c:v>43526</c:v>
                </c:pt>
                <c:pt idx="1522">
                  <c:v>43527</c:v>
                </c:pt>
                <c:pt idx="1523">
                  <c:v>43528</c:v>
                </c:pt>
                <c:pt idx="1524">
                  <c:v>43529</c:v>
                </c:pt>
                <c:pt idx="1525">
                  <c:v>43530</c:v>
                </c:pt>
                <c:pt idx="1526">
                  <c:v>43531</c:v>
                </c:pt>
                <c:pt idx="1527">
                  <c:v>43532</c:v>
                </c:pt>
                <c:pt idx="1528">
                  <c:v>43533</c:v>
                </c:pt>
                <c:pt idx="1529">
                  <c:v>43534</c:v>
                </c:pt>
                <c:pt idx="1530">
                  <c:v>43535</c:v>
                </c:pt>
                <c:pt idx="1531">
                  <c:v>43536</c:v>
                </c:pt>
                <c:pt idx="1532">
                  <c:v>43537</c:v>
                </c:pt>
                <c:pt idx="1533">
                  <c:v>43538</c:v>
                </c:pt>
                <c:pt idx="1534">
                  <c:v>43539</c:v>
                </c:pt>
                <c:pt idx="1535">
                  <c:v>43540</c:v>
                </c:pt>
                <c:pt idx="1536">
                  <c:v>43541</c:v>
                </c:pt>
                <c:pt idx="1537">
                  <c:v>43542</c:v>
                </c:pt>
                <c:pt idx="1538">
                  <c:v>43543</c:v>
                </c:pt>
                <c:pt idx="1539">
                  <c:v>43544</c:v>
                </c:pt>
                <c:pt idx="1540">
                  <c:v>43545</c:v>
                </c:pt>
                <c:pt idx="1541">
                  <c:v>43546</c:v>
                </c:pt>
                <c:pt idx="1542">
                  <c:v>43547</c:v>
                </c:pt>
                <c:pt idx="1543">
                  <c:v>43548</c:v>
                </c:pt>
                <c:pt idx="1544">
                  <c:v>43549</c:v>
                </c:pt>
                <c:pt idx="1545">
                  <c:v>43550</c:v>
                </c:pt>
                <c:pt idx="1546">
                  <c:v>43551</c:v>
                </c:pt>
                <c:pt idx="1547">
                  <c:v>43552</c:v>
                </c:pt>
                <c:pt idx="1548">
                  <c:v>43553</c:v>
                </c:pt>
                <c:pt idx="1549">
                  <c:v>43554</c:v>
                </c:pt>
                <c:pt idx="1550">
                  <c:v>43555</c:v>
                </c:pt>
                <c:pt idx="1551">
                  <c:v>43556</c:v>
                </c:pt>
                <c:pt idx="1552">
                  <c:v>43557</c:v>
                </c:pt>
                <c:pt idx="1553">
                  <c:v>43558</c:v>
                </c:pt>
                <c:pt idx="1554">
                  <c:v>43559</c:v>
                </c:pt>
                <c:pt idx="1555">
                  <c:v>43560</c:v>
                </c:pt>
                <c:pt idx="1556">
                  <c:v>43561</c:v>
                </c:pt>
                <c:pt idx="1557">
                  <c:v>43562</c:v>
                </c:pt>
                <c:pt idx="1558">
                  <c:v>43563</c:v>
                </c:pt>
                <c:pt idx="1559">
                  <c:v>43564</c:v>
                </c:pt>
                <c:pt idx="1560">
                  <c:v>43565</c:v>
                </c:pt>
                <c:pt idx="1561">
                  <c:v>43566</c:v>
                </c:pt>
                <c:pt idx="1562">
                  <c:v>43567</c:v>
                </c:pt>
                <c:pt idx="1563">
                  <c:v>43568</c:v>
                </c:pt>
                <c:pt idx="1564">
                  <c:v>43569</c:v>
                </c:pt>
                <c:pt idx="1565">
                  <c:v>43570</c:v>
                </c:pt>
                <c:pt idx="1566">
                  <c:v>43571</c:v>
                </c:pt>
                <c:pt idx="1567">
                  <c:v>43572</c:v>
                </c:pt>
                <c:pt idx="1568">
                  <c:v>43573</c:v>
                </c:pt>
                <c:pt idx="1569">
                  <c:v>43574</c:v>
                </c:pt>
                <c:pt idx="1570">
                  <c:v>43575</c:v>
                </c:pt>
                <c:pt idx="1571">
                  <c:v>43576</c:v>
                </c:pt>
                <c:pt idx="1572">
                  <c:v>43577</c:v>
                </c:pt>
                <c:pt idx="1573">
                  <c:v>43578</c:v>
                </c:pt>
                <c:pt idx="1574">
                  <c:v>43579</c:v>
                </c:pt>
                <c:pt idx="1575">
                  <c:v>43580</c:v>
                </c:pt>
                <c:pt idx="1576">
                  <c:v>43581</c:v>
                </c:pt>
                <c:pt idx="1577">
                  <c:v>43582</c:v>
                </c:pt>
                <c:pt idx="1578">
                  <c:v>43583</c:v>
                </c:pt>
                <c:pt idx="1579">
                  <c:v>43584</c:v>
                </c:pt>
                <c:pt idx="1580">
                  <c:v>43585</c:v>
                </c:pt>
                <c:pt idx="1581">
                  <c:v>43586</c:v>
                </c:pt>
                <c:pt idx="1582">
                  <c:v>43587</c:v>
                </c:pt>
                <c:pt idx="1583">
                  <c:v>43588</c:v>
                </c:pt>
                <c:pt idx="1584">
                  <c:v>43589</c:v>
                </c:pt>
                <c:pt idx="1585">
                  <c:v>43590</c:v>
                </c:pt>
                <c:pt idx="1586">
                  <c:v>43591</c:v>
                </c:pt>
                <c:pt idx="1587">
                  <c:v>43592</c:v>
                </c:pt>
                <c:pt idx="1588">
                  <c:v>43593</c:v>
                </c:pt>
                <c:pt idx="1589">
                  <c:v>43594</c:v>
                </c:pt>
                <c:pt idx="1590">
                  <c:v>43595</c:v>
                </c:pt>
                <c:pt idx="1591">
                  <c:v>43596</c:v>
                </c:pt>
                <c:pt idx="1592">
                  <c:v>43597</c:v>
                </c:pt>
                <c:pt idx="1593">
                  <c:v>43598</c:v>
                </c:pt>
                <c:pt idx="1594">
                  <c:v>43599</c:v>
                </c:pt>
                <c:pt idx="1595">
                  <c:v>43600</c:v>
                </c:pt>
                <c:pt idx="1596">
                  <c:v>43601</c:v>
                </c:pt>
                <c:pt idx="1597">
                  <c:v>43602</c:v>
                </c:pt>
                <c:pt idx="1598">
                  <c:v>43603</c:v>
                </c:pt>
                <c:pt idx="1599">
                  <c:v>43604</c:v>
                </c:pt>
                <c:pt idx="1600">
                  <c:v>43605</c:v>
                </c:pt>
                <c:pt idx="1601">
                  <c:v>43606</c:v>
                </c:pt>
                <c:pt idx="1602">
                  <c:v>43607</c:v>
                </c:pt>
                <c:pt idx="1603">
                  <c:v>43608</c:v>
                </c:pt>
                <c:pt idx="1604">
                  <c:v>43609</c:v>
                </c:pt>
                <c:pt idx="1605">
                  <c:v>43610</c:v>
                </c:pt>
                <c:pt idx="1606">
                  <c:v>43611</c:v>
                </c:pt>
                <c:pt idx="1607">
                  <c:v>43612</c:v>
                </c:pt>
                <c:pt idx="1608">
                  <c:v>43613</c:v>
                </c:pt>
                <c:pt idx="1609">
                  <c:v>43614</c:v>
                </c:pt>
                <c:pt idx="1610">
                  <c:v>43615</c:v>
                </c:pt>
                <c:pt idx="1611">
                  <c:v>43616</c:v>
                </c:pt>
                <c:pt idx="1612">
                  <c:v>43617</c:v>
                </c:pt>
                <c:pt idx="1613">
                  <c:v>43618</c:v>
                </c:pt>
                <c:pt idx="1614">
                  <c:v>43619</c:v>
                </c:pt>
                <c:pt idx="1615">
                  <c:v>43620</c:v>
                </c:pt>
                <c:pt idx="1616">
                  <c:v>43621</c:v>
                </c:pt>
                <c:pt idx="1617">
                  <c:v>43622</c:v>
                </c:pt>
                <c:pt idx="1618">
                  <c:v>43623</c:v>
                </c:pt>
                <c:pt idx="1619">
                  <c:v>43624</c:v>
                </c:pt>
                <c:pt idx="1620">
                  <c:v>43625</c:v>
                </c:pt>
                <c:pt idx="1621">
                  <c:v>43626</c:v>
                </c:pt>
                <c:pt idx="1622">
                  <c:v>43627</c:v>
                </c:pt>
                <c:pt idx="1623">
                  <c:v>43628</c:v>
                </c:pt>
                <c:pt idx="1624">
                  <c:v>43629</c:v>
                </c:pt>
                <c:pt idx="1625">
                  <c:v>43630</c:v>
                </c:pt>
                <c:pt idx="1626">
                  <c:v>43631</c:v>
                </c:pt>
                <c:pt idx="1627">
                  <c:v>43632</c:v>
                </c:pt>
                <c:pt idx="1628">
                  <c:v>43633</c:v>
                </c:pt>
                <c:pt idx="1629">
                  <c:v>43634</c:v>
                </c:pt>
                <c:pt idx="1630">
                  <c:v>43635</c:v>
                </c:pt>
                <c:pt idx="1631">
                  <c:v>43636</c:v>
                </c:pt>
                <c:pt idx="1632">
                  <c:v>43637</c:v>
                </c:pt>
                <c:pt idx="1633">
                  <c:v>43638</c:v>
                </c:pt>
                <c:pt idx="1634">
                  <c:v>43639</c:v>
                </c:pt>
                <c:pt idx="1635">
                  <c:v>43640</c:v>
                </c:pt>
                <c:pt idx="1636">
                  <c:v>43641</c:v>
                </c:pt>
                <c:pt idx="1637">
                  <c:v>43642</c:v>
                </c:pt>
                <c:pt idx="1638">
                  <c:v>43643</c:v>
                </c:pt>
                <c:pt idx="1639">
                  <c:v>43644</c:v>
                </c:pt>
                <c:pt idx="1640">
                  <c:v>43645</c:v>
                </c:pt>
                <c:pt idx="1641">
                  <c:v>43646</c:v>
                </c:pt>
                <c:pt idx="1642">
                  <c:v>43647</c:v>
                </c:pt>
                <c:pt idx="1643">
                  <c:v>43648</c:v>
                </c:pt>
                <c:pt idx="1644">
                  <c:v>43649</c:v>
                </c:pt>
                <c:pt idx="1645">
                  <c:v>43650</c:v>
                </c:pt>
                <c:pt idx="1646">
                  <c:v>43651</c:v>
                </c:pt>
                <c:pt idx="1647">
                  <c:v>43652</c:v>
                </c:pt>
                <c:pt idx="1648">
                  <c:v>43653</c:v>
                </c:pt>
                <c:pt idx="1649">
                  <c:v>43654</c:v>
                </c:pt>
                <c:pt idx="1650">
                  <c:v>43655</c:v>
                </c:pt>
                <c:pt idx="1651">
                  <c:v>43656</c:v>
                </c:pt>
                <c:pt idx="1652">
                  <c:v>43657</c:v>
                </c:pt>
                <c:pt idx="1653">
                  <c:v>43658</c:v>
                </c:pt>
                <c:pt idx="1654">
                  <c:v>43659</c:v>
                </c:pt>
                <c:pt idx="1655">
                  <c:v>43660</c:v>
                </c:pt>
                <c:pt idx="1656">
                  <c:v>43661</c:v>
                </c:pt>
                <c:pt idx="1657">
                  <c:v>43662</c:v>
                </c:pt>
                <c:pt idx="1658">
                  <c:v>43663</c:v>
                </c:pt>
                <c:pt idx="1659">
                  <c:v>43664</c:v>
                </c:pt>
                <c:pt idx="1660">
                  <c:v>43665</c:v>
                </c:pt>
                <c:pt idx="1661">
                  <c:v>43666</c:v>
                </c:pt>
                <c:pt idx="1662">
                  <c:v>43667</c:v>
                </c:pt>
                <c:pt idx="1663">
                  <c:v>43668</c:v>
                </c:pt>
                <c:pt idx="1664">
                  <c:v>43669</c:v>
                </c:pt>
                <c:pt idx="1665">
                  <c:v>43670</c:v>
                </c:pt>
                <c:pt idx="1666">
                  <c:v>43671</c:v>
                </c:pt>
                <c:pt idx="1667">
                  <c:v>43672</c:v>
                </c:pt>
                <c:pt idx="1668">
                  <c:v>43673</c:v>
                </c:pt>
                <c:pt idx="1669">
                  <c:v>43674</c:v>
                </c:pt>
                <c:pt idx="1670">
                  <c:v>43675</c:v>
                </c:pt>
                <c:pt idx="1671">
                  <c:v>43676</c:v>
                </c:pt>
                <c:pt idx="1672">
                  <c:v>43677</c:v>
                </c:pt>
                <c:pt idx="1673">
                  <c:v>43678</c:v>
                </c:pt>
                <c:pt idx="1674">
                  <c:v>43679</c:v>
                </c:pt>
                <c:pt idx="1675">
                  <c:v>43680</c:v>
                </c:pt>
                <c:pt idx="1676">
                  <c:v>43681</c:v>
                </c:pt>
                <c:pt idx="1677">
                  <c:v>43682</c:v>
                </c:pt>
                <c:pt idx="1678">
                  <c:v>43683</c:v>
                </c:pt>
                <c:pt idx="1679">
                  <c:v>43684</c:v>
                </c:pt>
                <c:pt idx="1680">
                  <c:v>43685</c:v>
                </c:pt>
                <c:pt idx="1681">
                  <c:v>43686</c:v>
                </c:pt>
                <c:pt idx="1682">
                  <c:v>43687</c:v>
                </c:pt>
                <c:pt idx="1683">
                  <c:v>43688</c:v>
                </c:pt>
                <c:pt idx="1684">
                  <c:v>43689</c:v>
                </c:pt>
                <c:pt idx="1685">
                  <c:v>43690</c:v>
                </c:pt>
                <c:pt idx="1686">
                  <c:v>43691</c:v>
                </c:pt>
                <c:pt idx="1687">
                  <c:v>43692</c:v>
                </c:pt>
                <c:pt idx="1688">
                  <c:v>43693</c:v>
                </c:pt>
                <c:pt idx="1689">
                  <c:v>43694</c:v>
                </c:pt>
                <c:pt idx="1690">
                  <c:v>43695</c:v>
                </c:pt>
                <c:pt idx="1691">
                  <c:v>43696</c:v>
                </c:pt>
                <c:pt idx="1692">
                  <c:v>43697</c:v>
                </c:pt>
                <c:pt idx="1693">
                  <c:v>43698</c:v>
                </c:pt>
                <c:pt idx="1694">
                  <c:v>43699</c:v>
                </c:pt>
                <c:pt idx="1695">
                  <c:v>43700</c:v>
                </c:pt>
                <c:pt idx="1696">
                  <c:v>43701</c:v>
                </c:pt>
                <c:pt idx="1697">
                  <c:v>43702</c:v>
                </c:pt>
                <c:pt idx="1698">
                  <c:v>43703</c:v>
                </c:pt>
                <c:pt idx="1699">
                  <c:v>43704</c:v>
                </c:pt>
                <c:pt idx="1700">
                  <c:v>43705</c:v>
                </c:pt>
                <c:pt idx="1701">
                  <c:v>43706</c:v>
                </c:pt>
                <c:pt idx="1702">
                  <c:v>43707</c:v>
                </c:pt>
                <c:pt idx="1703">
                  <c:v>43708</c:v>
                </c:pt>
                <c:pt idx="1704">
                  <c:v>43709</c:v>
                </c:pt>
                <c:pt idx="1705">
                  <c:v>43710</c:v>
                </c:pt>
                <c:pt idx="1706">
                  <c:v>43711</c:v>
                </c:pt>
                <c:pt idx="1707">
                  <c:v>43712</c:v>
                </c:pt>
                <c:pt idx="1708">
                  <c:v>43713</c:v>
                </c:pt>
                <c:pt idx="1709">
                  <c:v>43714</c:v>
                </c:pt>
                <c:pt idx="1710">
                  <c:v>43715</c:v>
                </c:pt>
                <c:pt idx="1711">
                  <c:v>43716</c:v>
                </c:pt>
                <c:pt idx="1712">
                  <c:v>43717</c:v>
                </c:pt>
                <c:pt idx="1713">
                  <c:v>43718</c:v>
                </c:pt>
                <c:pt idx="1714">
                  <c:v>43719</c:v>
                </c:pt>
                <c:pt idx="1715">
                  <c:v>43720</c:v>
                </c:pt>
                <c:pt idx="1716">
                  <c:v>43721</c:v>
                </c:pt>
                <c:pt idx="1717">
                  <c:v>43722</c:v>
                </c:pt>
                <c:pt idx="1718">
                  <c:v>43723</c:v>
                </c:pt>
                <c:pt idx="1719">
                  <c:v>43724</c:v>
                </c:pt>
                <c:pt idx="1720">
                  <c:v>43725</c:v>
                </c:pt>
                <c:pt idx="1721">
                  <c:v>43726</c:v>
                </c:pt>
                <c:pt idx="1722">
                  <c:v>43727</c:v>
                </c:pt>
                <c:pt idx="1723">
                  <c:v>43728</c:v>
                </c:pt>
                <c:pt idx="1724">
                  <c:v>43729</c:v>
                </c:pt>
                <c:pt idx="1725">
                  <c:v>43730</c:v>
                </c:pt>
                <c:pt idx="1726">
                  <c:v>43731</c:v>
                </c:pt>
                <c:pt idx="1727">
                  <c:v>43732</c:v>
                </c:pt>
                <c:pt idx="1728">
                  <c:v>43733</c:v>
                </c:pt>
                <c:pt idx="1729">
                  <c:v>43734</c:v>
                </c:pt>
                <c:pt idx="1730">
                  <c:v>43735</c:v>
                </c:pt>
                <c:pt idx="1731">
                  <c:v>43736</c:v>
                </c:pt>
                <c:pt idx="1732">
                  <c:v>43737</c:v>
                </c:pt>
                <c:pt idx="1733">
                  <c:v>43738</c:v>
                </c:pt>
                <c:pt idx="1734">
                  <c:v>43739</c:v>
                </c:pt>
                <c:pt idx="1735">
                  <c:v>43740</c:v>
                </c:pt>
                <c:pt idx="1736">
                  <c:v>43741</c:v>
                </c:pt>
                <c:pt idx="1737">
                  <c:v>43742</c:v>
                </c:pt>
                <c:pt idx="1738">
                  <c:v>43743</c:v>
                </c:pt>
                <c:pt idx="1739">
                  <c:v>43744</c:v>
                </c:pt>
                <c:pt idx="1740">
                  <c:v>43745</c:v>
                </c:pt>
                <c:pt idx="1741">
                  <c:v>43746</c:v>
                </c:pt>
                <c:pt idx="1742">
                  <c:v>43747</c:v>
                </c:pt>
                <c:pt idx="1743">
                  <c:v>43748</c:v>
                </c:pt>
                <c:pt idx="1744">
                  <c:v>43749</c:v>
                </c:pt>
                <c:pt idx="1745">
                  <c:v>43750</c:v>
                </c:pt>
                <c:pt idx="1746">
                  <c:v>43751</c:v>
                </c:pt>
                <c:pt idx="1747">
                  <c:v>43752</c:v>
                </c:pt>
                <c:pt idx="1748">
                  <c:v>43753</c:v>
                </c:pt>
                <c:pt idx="1749">
                  <c:v>43754</c:v>
                </c:pt>
                <c:pt idx="1750">
                  <c:v>43755</c:v>
                </c:pt>
                <c:pt idx="1751">
                  <c:v>43756</c:v>
                </c:pt>
                <c:pt idx="1752">
                  <c:v>43757</c:v>
                </c:pt>
                <c:pt idx="1753">
                  <c:v>43758</c:v>
                </c:pt>
                <c:pt idx="1754">
                  <c:v>43759</c:v>
                </c:pt>
                <c:pt idx="1755">
                  <c:v>43760</c:v>
                </c:pt>
                <c:pt idx="1756">
                  <c:v>43761</c:v>
                </c:pt>
                <c:pt idx="1757">
                  <c:v>43762</c:v>
                </c:pt>
                <c:pt idx="1758">
                  <c:v>43763</c:v>
                </c:pt>
                <c:pt idx="1759">
                  <c:v>43764</c:v>
                </c:pt>
                <c:pt idx="1760">
                  <c:v>43765</c:v>
                </c:pt>
                <c:pt idx="1761">
                  <c:v>43766</c:v>
                </c:pt>
                <c:pt idx="1762">
                  <c:v>43767</c:v>
                </c:pt>
                <c:pt idx="1763">
                  <c:v>43768</c:v>
                </c:pt>
                <c:pt idx="1764">
                  <c:v>43769</c:v>
                </c:pt>
                <c:pt idx="1765">
                  <c:v>43770</c:v>
                </c:pt>
                <c:pt idx="1766">
                  <c:v>43771</c:v>
                </c:pt>
                <c:pt idx="1767">
                  <c:v>43772</c:v>
                </c:pt>
                <c:pt idx="1768">
                  <c:v>43773</c:v>
                </c:pt>
                <c:pt idx="1769">
                  <c:v>43774</c:v>
                </c:pt>
                <c:pt idx="1770">
                  <c:v>43775</c:v>
                </c:pt>
                <c:pt idx="1771">
                  <c:v>43776</c:v>
                </c:pt>
                <c:pt idx="1772">
                  <c:v>43777</c:v>
                </c:pt>
                <c:pt idx="1773">
                  <c:v>43778</c:v>
                </c:pt>
                <c:pt idx="1774">
                  <c:v>43779</c:v>
                </c:pt>
                <c:pt idx="1775">
                  <c:v>43780</c:v>
                </c:pt>
                <c:pt idx="1776">
                  <c:v>43781</c:v>
                </c:pt>
                <c:pt idx="1777">
                  <c:v>43782</c:v>
                </c:pt>
                <c:pt idx="1778">
                  <c:v>43783</c:v>
                </c:pt>
                <c:pt idx="1779">
                  <c:v>43784</c:v>
                </c:pt>
                <c:pt idx="1780">
                  <c:v>43785</c:v>
                </c:pt>
                <c:pt idx="1781">
                  <c:v>43786</c:v>
                </c:pt>
                <c:pt idx="1782">
                  <c:v>43787</c:v>
                </c:pt>
                <c:pt idx="1783">
                  <c:v>43788</c:v>
                </c:pt>
                <c:pt idx="1784">
                  <c:v>43789</c:v>
                </c:pt>
                <c:pt idx="1785">
                  <c:v>43790</c:v>
                </c:pt>
                <c:pt idx="1786">
                  <c:v>43791</c:v>
                </c:pt>
                <c:pt idx="1787">
                  <c:v>43792</c:v>
                </c:pt>
                <c:pt idx="1788">
                  <c:v>43793</c:v>
                </c:pt>
                <c:pt idx="1789">
                  <c:v>43794</c:v>
                </c:pt>
                <c:pt idx="1790">
                  <c:v>43795</c:v>
                </c:pt>
                <c:pt idx="1791">
                  <c:v>43796</c:v>
                </c:pt>
                <c:pt idx="1792">
                  <c:v>43797</c:v>
                </c:pt>
                <c:pt idx="1793">
                  <c:v>43798</c:v>
                </c:pt>
                <c:pt idx="1794">
                  <c:v>43799</c:v>
                </c:pt>
                <c:pt idx="1795">
                  <c:v>43800</c:v>
                </c:pt>
                <c:pt idx="1796">
                  <c:v>43801</c:v>
                </c:pt>
                <c:pt idx="1797">
                  <c:v>43802</c:v>
                </c:pt>
                <c:pt idx="1798">
                  <c:v>43803</c:v>
                </c:pt>
                <c:pt idx="1799">
                  <c:v>43804</c:v>
                </c:pt>
                <c:pt idx="1800">
                  <c:v>43805</c:v>
                </c:pt>
                <c:pt idx="1801">
                  <c:v>43806</c:v>
                </c:pt>
                <c:pt idx="1802">
                  <c:v>43807</c:v>
                </c:pt>
                <c:pt idx="1803">
                  <c:v>43808</c:v>
                </c:pt>
                <c:pt idx="1804">
                  <c:v>43809</c:v>
                </c:pt>
                <c:pt idx="1805">
                  <c:v>43810</c:v>
                </c:pt>
                <c:pt idx="1806">
                  <c:v>43811</c:v>
                </c:pt>
                <c:pt idx="1807">
                  <c:v>43812</c:v>
                </c:pt>
                <c:pt idx="1808">
                  <c:v>43813</c:v>
                </c:pt>
                <c:pt idx="1809">
                  <c:v>43814</c:v>
                </c:pt>
                <c:pt idx="1810">
                  <c:v>43815</c:v>
                </c:pt>
                <c:pt idx="1811">
                  <c:v>43816</c:v>
                </c:pt>
                <c:pt idx="1812">
                  <c:v>43817</c:v>
                </c:pt>
                <c:pt idx="1813">
                  <c:v>43818</c:v>
                </c:pt>
                <c:pt idx="1814">
                  <c:v>43819</c:v>
                </c:pt>
                <c:pt idx="1815">
                  <c:v>43820</c:v>
                </c:pt>
                <c:pt idx="1816">
                  <c:v>43821</c:v>
                </c:pt>
                <c:pt idx="1817">
                  <c:v>43822</c:v>
                </c:pt>
                <c:pt idx="1818">
                  <c:v>43823</c:v>
                </c:pt>
                <c:pt idx="1819">
                  <c:v>43824</c:v>
                </c:pt>
                <c:pt idx="1820">
                  <c:v>43825</c:v>
                </c:pt>
                <c:pt idx="1821">
                  <c:v>43826</c:v>
                </c:pt>
                <c:pt idx="1822">
                  <c:v>43827</c:v>
                </c:pt>
                <c:pt idx="1823">
                  <c:v>43828</c:v>
                </c:pt>
                <c:pt idx="1824">
                  <c:v>43829</c:v>
                </c:pt>
                <c:pt idx="1825">
                  <c:v>43830</c:v>
                </c:pt>
                <c:pt idx="1826">
                  <c:v>43831</c:v>
                </c:pt>
                <c:pt idx="1827">
                  <c:v>43832</c:v>
                </c:pt>
                <c:pt idx="1828">
                  <c:v>43833</c:v>
                </c:pt>
                <c:pt idx="1829">
                  <c:v>43834</c:v>
                </c:pt>
                <c:pt idx="1830">
                  <c:v>43835</c:v>
                </c:pt>
                <c:pt idx="1831">
                  <c:v>43836</c:v>
                </c:pt>
                <c:pt idx="1832">
                  <c:v>43837</c:v>
                </c:pt>
                <c:pt idx="1833">
                  <c:v>43838</c:v>
                </c:pt>
                <c:pt idx="1834">
                  <c:v>43839</c:v>
                </c:pt>
                <c:pt idx="1835">
                  <c:v>43840</c:v>
                </c:pt>
                <c:pt idx="1836">
                  <c:v>43841</c:v>
                </c:pt>
                <c:pt idx="1837">
                  <c:v>43842</c:v>
                </c:pt>
                <c:pt idx="1838">
                  <c:v>43843</c:v>
                </c:pt>
                <c:pt idx="1839">
                  <c:v>43844</c:v>
                </c:pt>
                <c:pt idx="1840">
                  <c:v>43845</c:v>
                </c:pt>
                <c:pt idx="1841">
                  <c:v>43846</c:v>
                </c:pt>
                <c:pt idx="1842">
                  <c:v>43847</c:v>
                </c:pt>
                <c:pt idx="1843">
                  <c:v>43848</c:v>
                </c:pt>
                <c:pt idx="1844">
                  <c:v>43849</c:v>
                </c:pt>
                <c:pt idx="1845">
                  <c:v>43850</c:v>
                </c:pt>
                <c:pt idx="1846">
                  <c:v>43851</c:v>
                </c:pt>
                <c:pt idx="1847">
                  <c:v>43852</c:v>
                </c:pt>
                <c:pt idx="1848">
                  <c:v>43853</c:v>
                </c:pt>
                <c:pt idx="1849">
                  <c:v>43854</c:v>
                </c:pt>
                <c:pt idx="1850">
                  <c:v>43855</c:v>
                </c:pt>
                <c:pt idx="1851">
                  <c:v>43856</c:v>
                </c:pt>
                <c:pt idx="1852">
                  <c:v>43857</c:v>
                </c:pt>
                <c:pt idx="1853">
                  <c:v>43858</c:v>
                </c:pt>
                <c:pt idx="1854">
                  <c:v>43859</c:v>
                </c:pt>
                <c:pt idx="1855">
                  <c:v>43860</c:v>
                </c:pt>
                <c:pt idx="1856">
                  <c:v>43861</c:v>
                </c:pt>
                <c:pt idx="1857">
                  <c:v>43862</c:v>
                </c:pt>
                <c:pt idx="1858">
                  <c:v>43863</c:v>
                </c:pt>
                <c:pt idx="1859">
                  <c:v>43864</c:v>
                </c:pt>
                <c:pt idx="1860">
                  <c:v>43865</c:v>
                </c:pt>
                <c:pt idx="1861">
                  <c:v>43866</c:v>
                </c:pt>
                <c:pt idx="1862">
                  <c:v>43867</c:v>
                </c:pt>
                <c:pt idx="1863">
                  <c:v>43868</c:v>
                </c:pt>
                <c:pt idx="1864">
                  <c:v>43869</c:v>
                </c:pt>
                <c:pt idx="1865">
                  <c:v>43870</c:v>
                </c:pt>
                <c:pt idx="1866">
                  <c:v>43871</c:v>
                </c:pt>
                <c:pt idx="1867">
                  <c:v>43872</c:v>
                </c:pt>
                <c:pt idx="1868">
                  <c:v>43873</c:v>
                </c:pt>
                <c:pt idx="1869">
                  <c:v>43874</c:v>
                </c:pt>
                <c:pt idx="1870">
                  <c:v>43875</c:v>
                </c:pt>
                <c:pt idx="1871">
                  <c:v>43876</c:v>
                </c:pt>
                <c:pt idx="1872">
                  <c:v>43877</c:v>
                </c:pt>
                <c:pt idx="1873">
                  <c:v>43878</c:v>
                </c:pt>
                <c:pt idx="1874">
                  <c:v>43879</c:v>
                </c:pt>
                <c:pt idx="1875">
                  <c:v>43880</c:v>
                </c:pt>
                <c:pt idx="1876">
                  <c:v>43881</c:v>
                </c:pt>
                <c:pt idx="1877">
                  <c:v>43882</c:v>
                </c:pt>
                <c:pt idx="1878">
                  <c:v>43883</c:v>
                </c:pt>
                <c:pt idx="1879">
                  <c:v>43884</c:v>
                </c:pt>
                <c:pt idx="1880">
                  <c:v>43885</c:v>
                </c:pt>
                <c:pt idx="1881">
                  <c:v>43886</c:v>
                </c:pt>
                <c:pt idx="1882">
                  <c:v>43887</c:v>
                </c:pt>
                <c:pt idx="1883">
                  <c:v>43888</c:v>
                </c:pt>
                <c:pt idx="1884">
                  <c:v>43889</c:v>
                </c:pt>
                <c:pt idx="1885">
                  <c:v>43890</c:v>
                </c:pt>
                <c:pt idx="1886">
                  <c:v>43891</c:v>
                </c:pt>
                <c:pt idx="1887">
                  <c:v>43892</c:v>
                </c:pt>
                <c:pt idx="1888">
                  <c:v>43893</c:v>
                </c:pt>
                <c:pt idx="1889">
                  <c:v>43894</c:v>
                </c:pt>
                <c:pt idx="1890">
                  <c:v>43895</c:v>
                </c:pt>
                <c:pt idx="1891">
                  <c:v>43896</c:v>
                </c:pt>
                <c:pt idx="1892">
                  <c:v>43897</c:v>
                </c:pt>
                <c:pt idx="1893">
                  <c:v>43898</c:v>
                </c:pt>
                <c:pt idx="1894">
                  <c:v>43899</c:v>
                </c:pt>
                <c:pt idx="1895">
                  <c:v>43900</c:v>
                </c:pt>
                <c:pt idx="1896">
                  <c:v>43901</c:v>
                </c:pt>
                <c:pt idx="1897">
                  <c:v>43902</c:v>
                </c:pt>
                <c:pt idx="1898">
                  <c:v>43903</c:v>
                </c:pt>
                <c:pt idx="1899">
                  <c:v>43904</c:v>
                </c:pt>
                <c:pt idx="1900">
                  <c:v>43905</c:v>
                </c:pt>
                <c:pt idx="1901">
                  <c:v>43906</c:v>
                </c:pt>
                <c:pt idx="1902">
                  <c:v>43907</c:v>
                </c:pt>
                <c:pt idx="1903">
                  <c:v>43908</c:v>
                </c:pt>
                <c:pt idx="1904">
                  <c:v>43909</c:v>
                </c:pt>
                <c:pt idx="1905">
                  <c:v>43910</c:v>
                </c:pt>
                <c:pt idx="1906">
                  <c:v>43911</c:v>
                </c:pt>
                <c:pt idx="1907">
                  <c:v>43912</c:v>
                </c:pt>
                <c:pt idx="1908">
                  <c:v>43913</c:v>
                </c:pt>
                <c:pt idx="1909">
                  <c:v>43914</c:v>
                </c:pt>
                <c:pt idx="1910">
                  <c:v>43915</c:v>
                </c:pt>
                <c:pt idx="1911">
                  <c:v>43916</c:v>
                </c:pt>
                <c:pt idx="1912">
                  <c:v>43917</c:v>
                </c:pt>
                <c:pt idx="1913">
                  <c:v>43918</c:v>
                </c:pt>
                <c:pt idx="1914">
                  <c:v>43919</c:v>
                </c:pt>
                <c:pt idx="1915">
                  <c:v>43920</c:v>
                </c:pt>
                <c:pt idx="1916">
                  <c:v>43921</c:v>
                </c:pt>
                <c:pt idx="1917">
                  <c:v>43922</c:v>
                </c:pt>
                <c:pt idx="1918">
                  <c:v>43923</c:v>
                </c:pt>
                <c:pt idx="1919">
                  <c:v>43924</c:v>
                </c:pt>
                <c:pt idx="1920">
                  <c:v>43925</c:v>
                </c:pt>
                <c:pt idx="1921">
                  <c:v>43926</c:v>
                </c:pt>
                <c:pt idx="1922">
                  <c:v>43927</c:v>
                </c:pt>
                <c:pt idx="1923">
                  <c:v>43928</c:v>
                </c:pt>
                <c:pt idx="1924">
                  <c:v>43929</c:v>
                </c:pt>
                <c:pt idx="1925">
                  <c:v>43930</c:v>
                </c:pt>
                <c:pt idx="1926">
                  <c:v>43931</c:v>
                </c:pt>
                <c:pt idx="1927">
                  <c:v>43932</c:v>
                </c:pt>
                <c:pt idx="1928">
                  <c:v>43933</c:v>
                </c:pt>
                <c:pt idx="1929">
                  <c:v>43934</c:v>
                </c:pt>
                <c:pt idx="1930">
                  <c:v>43935</c:v>
                </c:pt>
                <c:pt idx="1931">
                  <c:v>43936</c:v>
                </c:pt>
                <c:pt idx="1932">
                  <c:v>43937</c:v>
                </c:pt>
                <c:pt idx="1933">
                  <c:v>43938</c:v>
                </c:pt>
                <c:pt idx="1934">
                  <c:v>43939</c:v>
                </c:pt>
                <c:pt idx="1935">
                  <c:v>43940</c:v>
                </c:pt>
                <c:pt idx="1936">
                  <c:v>43941</c:v>
                </c:pt>
                <c:pt idx="1937">
                  <c:v>43942</c:v>
                </c:pt>
                <c:pt idx="1938">
                  <c:v>43943</c:v>
                </c:pt>
                <c:pt idx="1939">
                  <c:v>43944</c:v>
                </c:pt>
                <c:pt idx="1940">
                  <c:v>43945</c:v>
                </c:pt>
                <c:pt idx="1941">
                  <c:v>43946</c:v>
                </c:pt>
                <c:pt idx="1942">
                  <c:v>43947</c:v>
                </c:pt>
                <c:pt idx="1943">
                  <c:v>43948</c:v>
                </c:pt>
                <c:pt idx="1944">
                  <c:v>43949</c:v>
                </c:pt>
                <c:pt idx="1945">
                  <c:v>43950</c:v>
                </c:pt>
                <c:pt idx="1946">
                  <c:v>43951</c:v>
                </c:pt>
                <c:pt idx="1947">
                  <c:v>43952</c:v>
                </c:pt>
                <c:pt idx="1948">
                  <c:v>43953</c:v>
                </c:pt>
                <c:pt idx="1949">
                  <c:v>43954</c:v>
                </c:pt>
                <c:pt idx="1950">
                  <c:v>43955</c:v>
                </c:pt>
                <c:pt idx="1951">
                  <c:v>43956</c:v>
                </c:pt>
                <c:pt idx="1952">
                  <c:v>43957</c:v>
                </c:pt>
                <c:pt idx="1953">
                  <c:v>43958</c:v>
                </c:pt>
                <c:pt idx="1954">
                  <c:v>43959</c:v>
                </c:pt>
                <c:pt idx="1955">
                  <c:v>43960</c:v>
                </c:pt>
                <c:pt idx="1956">
                  <c:v>43961</c:v>
                </c:pt>
                <c:pt idx="1957">
                  <c:v>43962</c:v>
                </c:pt>
                <c:pt idx="1958">
                  <c:v>43963</c:v>
                </c:pt>
                <c:pt idx="1959">
                  <c:v>43964</c:v>
                </c:pt>
                <c:pt idx="1960">
                  <c:v>43965</c:v>
                </c:pt>
                <c:pt idx="1961">
                  <c:v>43966</c:v>
                </c:pt>
                <c:pt idx="1962">
                  <c:v>43967</c:v>
                </c:pt>
                <c:pt idx="1963">
                  <c:v>43968</c:v>
                </c:pt>
                <c:pt idx="1964">
                  <c:v>43969</c:v>
                </c:pt>
                <c:pt idx="1965">
                  <c:v>43970</c:v>
                </c:pt>
                <c:pt idx="1966">
                  <c:v>43971</c:v>
                </c:pt>
                <c:pt idx="1967">
                  <c:v>43972</c:v>
                </c:pt>
                <c:pt idx="1968">
                  <c:v>43973</c:v>
                </c:pt>
                <c:pt idx="1969">
                  <c:v>43974</c:v>
                </c:pt>
                <c:pt idx="1970">
                  <c:v>43975</c:v>
                </c:pt>
                <c:pt idx="1971">
                  <c:v>43976</c:v>
                </c:pt>
                <c:pt idx="1972">
                  <c:v>43977</c:v>
                </c:pt>
                <c:pt idx="1973">
                  <c:v>43978</c:v>
                </c:pt>
                <c:pt idx="1974">
                  <c:v>43979</c:v>
                </c:pt>
                <c:pt idx="1975">
                  <c:v>43980</c:v>
                </c:pt>
                <c:pt idx="1976">
                  <c:v>43981</c:v>
                </c:pt>
                <c:pt idx="1977">
                  <c:v>43982</c:v>
                </c:pt>
                <c:pt idx="1978">
                  <c:v>43983</c:v>
                </c:pt>
                <c:pt idx="1979">
                  <c:v>43984</c:v>
                </c:pt>
                <c:pt idx="1980">
                  <c:v>43985</c:v>
                </c:pt>
                <c:pt idx="1981">
                  <c:v>43986</c:v>
                </c:pt>
                <c:pt idx="1982">
                  <c:v>43987</c:v>
                </c:pt>
                <c:pt idx="1983">
                  <c:v>43988</c:v>
                </c:pt>
                <c:pt idx="1984">
                  <c:v>43989</c:v>
                </c:pt>
                <c:pt idx="1985">
                  <c:v>43990</c:v>
                </c:pt>
                <c:pt idx="1986">
                  <c:v>43991</c:v>
                </c:pt>
                <c:pt idx="1987">
                  <c:v>43992</c:v>
                </c:pt>
                <c:pt idx="1988">
                  <c:v>43993</c:v>
                </c:pt>
                <c:pt idx="1989">
                  <c:v>43994</c:v>
                </c:pt>
                <c:pt idx="1990">
                  <c:v>43995</c:v>
                </c:pt>
                <c:pt idx="1991">
                  <c:v>43996</c:v>
                </c:pt>
                <c:pt idx="1992">
                  <c:v>43997</c:v>
                </c:pt>
                <c:pt idx="1993">
                  <c:v>43998</c:v>
                </c:pt>
                <c:pt idx="1994">
                  <c:v>43999</c:v>
                </c:pt>
                <c:pt idx="1995">
                  <c:v>44000</c:v>
                </c:pt>
                <c:pt idx="1996">
                  <c:v>44001</c:v>
                </c:pt>
                <c:pt idx="1997">
                  <c:v>44002</c:v>
                </c:pt>
                <c:pt idx="1998">
                  <c:v>44003</c:v>
                </c:pt>
                <c:pt idx="1999">
                  <c:v>44004</c:v>
                </c:pt>
                <c:pt idx="2000">
                  <c:v>44005</c:v>
                </c:pt>
                <c:pt idx="2001">
                  <c:v>44006</c:v>
                </c:pt>
                <c:pt idx="2002">
                  <c:v>44007</c:v>
                </c:pt>
                <c:pt idx="2003">
                  <c:v>44008</c:v>
                </c:pt>
                <c:pt idx="2004">
                  <c:v>44009</c:v>
                </c:pt>
                <c:pt idx="2005">
                  <c:v>44010</c:v>
                </c:pt>
                <c:pt idx="2006">
                  <c:v>44011</c:v>
                </c:pt>
                <c:pt idx="2007">
                  <c:v>44012</c:v>
                </c:pt>
                <c:pt idx="2008">
                  <c:v>44013</c:v>
                </c:pt>
                <c:pt idx="2009">
                  <c:v>44014</c:v>
                </c:pt>
                <c:pt idx="2010">
                  <c:v>44015</c:v>
                </c:pt>
                <c:pt idx="2011">
                  <c:v>44016</c:v>
                </c:pt>
                <c:pt idx="2012">
                  <c:v>44017</c:v>
                </c:pt>
                <c:pt idx="2013">
                  <c:v>44018</c:v>
                </c:pt>
                <c:pt idx="2014">
                  <c:v>44019</c:v>
                </c:pt>
                <c:pt idx="2015">
                  <c:v>44020</c:v>
                </c:pt>
                <c:pt idx="2016">
                  <c:v>44021</c:v>
                </c:pt>
                <c:pt idx="2017">
                  <c:v>44022</c:v>
                </c:pt>
                <c:pt idx="2018">
                  <c:v>44023</c:v>
                </c:pt>
                <c:pt idx="2019">
                  <c:v>44024</c:v>
                </c:pt>
                <c:pt idx="2020">
                  <c:v>44025</c:v>
                </c:pt>
                <c:pt idx="2021">
                  <c:v>44026</c:v>
                </c:pt>
                <c:pt idx="2022">
                  <c:v>44027</c:v>
                </c:pt>
                <c:pt idx="2023">
                  <c:v>44028</c:v>
                </c:pt>
                <c:pt idx="2024">
                  <c:v>44029</c:v>
                </c:pt>
                <c:pt idx="2025">
                  <c:v>44030</c:v>
                </c:pt>
                <c:pt idx="2026">
                  <c:v>44031</c:v>
                </c:pt>
                <c:pt idx="2027">
                  <c:v>44032</c:v>
                </c:pt>
                <c:pt idx="2028">
                  <c:v>44033</c:v>
                </c:pt>
                <c:pt idx="2029">
                  <c:v>44034</c:v>
                </c:pt>
                <c:pt idx="2030">
                  <c:v>44035</c:v>
                </c:pt>
                <c:pt idx="2031">
                  <c:v>44036</c:v>
                </c:pt>
                <c:pt idx="2032">
                  <c:v>44037</c:v>
                </c:pt>
                <c:pt idx="2033">
                  <c:v>44038</c:v>
                </c:pt>
                <c:pt idx="2034">
                  <c:v>44039</c:v>
                </c:pt>
                <c:pt idx="2035">
                  <c:v>44040</c:v>
                </c:pt>
                <c:pt idx="2036">
                  <c:v>44041</c:v>
                </c:pt>
                <c:pt idx="2037">
                  <c:v>44042</c:v>
                </c:pt>
                <c:pt idx="2038">
                  <c:v>44043</c:v>
                </c:pt>
                <c:pt idx="2039">
                  <c:v>44044</c:v>
                </c:pt>
                <c:pt idx="2040">
                  <c:v>44045</c:v>
                </c:pt>
                <c:pt idx="2041">
                  <c:v>44046</c:v>
                </c:pt>
                <c:pt idx="2042">
                  <c:v>44047</c:v>
                </c:pt>
                <c:pt idx="2043">
                  <c:v>44048</c:v>
                </c:pt>
                <c:pt idx="2044">
                  <c:v>44049</c:v>
                </c:pt>
                <c:pt idx="2045">
                  <c:v>44050</c:v>
                </c:pt>
                <c:pt idx="2046">
                  <c:v>44051</c:v>
                </c:pt>
                <c:pt idx="2047">
                  <c:v>44052</c:v>
                </c:pt>
                <c:pt idx="2048">
                  <c:v>44053</c:v>
                </c:pt>
                <c:pt idx="2049">
                  <c:v>44054</c:v>
                </c:pt>
                <c:pt idx="2050">
                  <c:v>44055</c:v>
                </c:pt>
                <c:pt idx="2051">
                  <c:v>44056</c:v>
                </c:pt>
                <c:pt idx="2052">
                  <c:v>44057</c:v>
                </c:pt>
                <c:pt idx="2053">
                  <c:v>44058</c:v>
                </c:pt>
                <c:pt idx="2054">
                  <c:v>44059</c:v>
                </c:pt>
                <c:pt idx="2055">
                  <c:v>44060</c:v>
                </c:pt>
                <c:pt idx="2056">
                  <c:v>44061</c:v>
                </c:pt>
                <c:pt idx="2057">
                  <c:v>44062</c:v>
                </c:pt>
                <c:pt idx="2058">
                  <c:v>44063</c:v>
                </c:pt>
                <c:pt idx="2059">
                  <c:v>44064</c:v>
                </c:pt>
                <c:pt idx="2060">
                  <c:v>44065</c:v>
                </c:pt>
                <c:pt idx="2061">
                  <c:v>44066</c:v>
                </c:pt>
                <c:pt idx="2062">
                  <c:v>44067</c:v>
                </c:pt>
                <c:pt idx="2063">
                  <c:v>44068</c:v>
                </c:pt>
                <c:pt idx="2064">
                  <c:v>44069</c:v>
                </c:pt>
                <c:pt idx="2065">
                  <c:v>44070</c:v>
                </c:pt>
                <c:pt idx="2066">
                  <c:v>44071</c:v>
                </c:pt>
                <c:pt idx="2067">
                  <c:v>44072</c:v>
                </c:pt>
                <c:pt idx="2068">
                  <c:v>44073</c:v>
                </c:pt>
                <c:pt idx="2069">
                  <c:v>44074</c:v>
                </c:pt>
                <c:pt idx="2070">
                  <c:v>44075</c:v>
                </c:pt>
                <c:pt idx="2071">
                  <c:v>44076</c:v>
                </c:pt>
                <c:pt idx="2072">
                  <c:v>44077</c:v>
                </c:pt>
                <c:pt idx="2073">
                  <c:v>44078</c:v>
                </c:pt>
                <c:pt idx="2074">
                  <c:v>44079</c:v>
                </c:pt>
                <c:pt idx="2075">
                  <c:v>44080</c:v>
                </c:pt>
                <c:pt idx="2076">
                  <c:v>44081</c:v>
                </c:pt>
                <c:pt idx="2077">
                  <c:v>44082</c:v>
                </c:pt>
                <c:pt idx="2078">
                  <c:v>44083</c:v>
                </c:pt>
                <c:pt idx="2079">
                  <c:v>44084</c:v>
                </c:pt>
                <c:pt idx="2080">
                  <c:v>44085</c:v>
                </c:pt>
                <c:pt idx="2081">
                  <c:v>44086</c:v>
                </c:pt>
                <c:pt idx="2082">
                  <c:v>44087</c:v>
                </c:pt>
                <c:pt idx="2083">
                  <c:v>44088</c:v>
                </c:pt>
                <c:pt idx="2084">
                  <c:v>44089</c:v>
                </c:pt>
                <c:pt idx="2085">
                  <c:v>44090</c:v>
                </c:pt>
                <c:pt idx="2086">
                  <c:v>44091</c:v>
                </c:pt>
                <c:pt idx="2087">
                  <c:v>44092</c:v>
                </c:pt>
                <c:pt idx="2088">
                  <c:v>44093</c:v>
                </c:pt>
                <c:pt idx="2089">
                  <c:v>44094</c:v>
                </c:pt>
                <c:pt idx="2090">
                  <c:v>44095</c:v>
                </c:pt>
                <c:pt idx="2091">
                  <c:v>44096</c:v>
                </c:pt>
                <c:pt idx="2092">
                  <c:v>44097</c:v>
                </c:pt>
                <c:pt idx="2093">
                  <c:v>44098</c:v>
                </c:pt>
                <c:pt idx="2094">
                  <c:v>44099</c:v>
                </c:pt>
                <c:pt idx="2095">
                  <c:v>44100</c:v>
                </c:pt>
                <c:pt idx="2096">
                  <c:v>44101</c:v>
                </c:pt>
                <c:pt idx="2097">
                  <c:v>44102</c:v>
                </c:pt>
                <c:pt idx="2098">
                  <c:v>44103</c:v>
                </c:pt>
                <c:pt idx="2099">
                  <c:v>44104</c:v>
                </c:pt>
                <c:pt idx="2100">
                  <c:v>44105</c:v>
                </c:pt>
                <c:pt idx="2101">
                  <c:v>44106</c:v>
                </c:pt>
                <c:pt idx="2102">
                  <c:v>44107</c:v>
                </c:pt>
                <c:pt idx="2103">
                  <c:v>44108</c:v>
                </c:pt>
                <c:pt idx="2104">
                  <c:v>44109</c:v>
                </c:pt>
                <c:pt idx="2105">
                  <c:v>44110</c:v>
                </c:pt>
              </c:numCache>
            </c:numRef>
          </c:cat>
          <c:val>
            <c:numRef>
              <c:f>'Demand over time cc  '!$D$2:$D$2107</c:f>
              <c:numCache>
                <c:formatCode>_(* #,##0.00_);_(* \(#,##0.00\);_(* "-"??_);_(@_)</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val>
          <c:smooth val="0"/>
          <c:extLst>
            <c:ext xmlns:c16="http://schemas.microsoft.com/office/drawing/2014/chart" uri="{C3380CC4-5D6E-409C-BE32-E72D297353CC}">
              <c16:uniqueId val="{00000000-9042-4749-900B-47B9F0C521CF}"/>
            </c:ext>
          </c:extLst>
        </c:ser>
        <c:dLbls>
          <c:showLegendKey val="0"/>
          <c:showVal val="0"/>
          <c:showCatName val="0"/>
          <c:showSerName val="0"/>
          <c:showPercent val="0"/>
          <c:showBubbleSize val="0"/>
        </c:dLbls>
        <c:smooth val="0"/>
        <c:axId val="382207183"/>
        <c:axId val="348069695"/>
      </c:lineChart>
      <c:dateAx>
        <c:axId val="3822071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a:latin typeface="Arial" panose="020B0604020202020204" pitchFamily="34" charset="0"/>
                    <a:cs typeface="Arial" panose="020B0604020202020204" pitchFamily="34" charset="0"/>
                  </a:rPr>
                  <a:t>Demand by 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48069695"/>
        <c:crosses val="autoZero"/>
        <c:auto val="1"/>
        <c:lblOffset val="100"/>
        <c:baseTimeUnit val="days"/>
      </c:dateAx>
      <c:valAx>
        <c:axId val="3480696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a:latin typeface="Arial" panose="020B0604020202020204" pitchFamily="34" charset="0"/>
                    <a:cs typeface="Arial" panose="020B0604020202020204" pitchFamily="34" charset="0"/>
                  </a:rPr>
                  <a:t>Demand in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8220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800" b="1"/>
              <a:t>Demand over time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pivotFmt>
    </c:pivotFmts>
    <c:plotArea>
      <c:layout>
        <c:manualLayout>
          <c:layoutTarget val="inner"/>
          <c:xMode val="edge"/>
          <c:yMode val="edge"/>
          <c:x val="0.10518712917358196"/>
          <c:y val="5.3464129289428342E-2"/>
          <c:w val="0.79503021666545326"/>
          <c:h val="0.81743406570146471"/>
        </c:manualLayout>
      </c:layout>
      <c:lineChart>
        <c:grouping val="standard"/>
        <c:varyColors val="0"/>
        <c:ser>
          <c:idx val="0"/>
          <c:order val="0"/>
          <c:tx>
            <c:v>&lt;01/01/2015</c:v>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strLit>
              <c:ptCount val="71"/>
              <c:pt idx="0">
                <c:v>&lt;01/01/2015 (blank)</c:v>
              </c:pt>
              <c:pt idx="1">
                <c:v>2015 Jan</c:v>
              </c:pt>
              <c:pt idx="2">
                <c:v>2015 Feb</c:v>
              </c:pt>
              <c:pt idx="3">
                <c:v>2015 Mar</c:v>
              </c:pt>
              <c:pt idx="4">
                <c:v>2015 Apr</c:v>
              </c:pt>
              <c:pt idx="5">
                <c:v>2015 May</c:v>
              </c:pt>
              <c:pt idx="6">
                <c:v>2015 Jun</c:v>
              </c:pt>
              <c:pt idx="7">
                <c:v>2015 Jul</c:v>
              </c:pt>
              <c:pt idx="8">
                <c:v>2015 Aug</c:v>
              </c:pt>
              <c:pt idx="9">
                <c:v>2015 Sep</c:v>
              </c:pt>
              <c:pt idx="10">
                <c:v>2015 Oct</c:v>
              </c:pt>
              <c:pt idx="11">
                <c:v>2015 Nov</c:v>
              </c:pt>
              <c:pt idx="12">
                <c:v>2015 Dec</c:v>
              </c:pt>
              <c:pt idx="13">
                <c:v>2016 Jan</c:v>
              </c:pt>
              <c:pt idx="14">
                <c:v>2016 Feb</c:v>
              </c:pt>
              <c:pt idx="15">
                <c:v>2016 Mar</c:v>
              </c:pt>
              <c:pt idx="16">
                <c:v>2016 Apr</c:v>
              </c:pt>
              <c:pt idx="17">
                <c:v>2016 May</c:v>
              </c:pt>
              <c:pt idx="18">
                <c:v>2016 Jun</c:v>
              </c:pt>
              <c:pt idx="19">
                <c:v>2016 Jul</c:v>
              </c:pt>
              <c:pt idx="20">
                <c:v>2016 Aug</c:v>
              </c:pt>
              <c:pt idx="21">
                <c:v>2016 Sep</c:v>
              </c:pt>
              <c:pt idx="22">
                <c:v>2016 Oct</c:v>
              </c:pt>
              <c:pt idx="23">
                <c:v>2016 Nov</c:v>
              </c:pt>
              <c:pt idx="24">
                <c:v>2016 Dec</c:v>
              </c:pt>
              <c:pt idx="25">
                <c:v>2017 Jan</c:v>
              </c:pt>
              <c:pt idx="26">
                <c:v>2017 Feb</c:v>
              </c:pt>
              <c:pt idx="27">
                <c:v>2017 Mar</c:v>
              </c:pt>
              <c:pt idx="28">
                <c:v>2017 Apr</c:v>
              </c:pt>
              <c:pt idx="29">
                <c:v>2017 May</c:v>
              </c:pt>
              <c:pt idx="30">
                <c:v>2017 Jun</c:v>
              </c:pt>
              <c:pt idx="31">
                <c:v>2017 Jul</c:v>
              </c:pt>
              <c:pt idx="32">
                <c:v>2017 Aug</c:v>
              </c:pt>
              <c:pt idx="33">
                <c:v>2017 Sep</c:v>
              </c:pt>
              <c:pt idx="34">
                <c:v>2017 Oct</c:v>
              </c:pt>
              <c:pt idx="35">
                <c:v>2017 Nov</c:v>
              </c:pt>
              <c:pt idx="36">
                <c:v>2017 Dec</c:v>
              </c:pt>
              <c:pt idx="37">
                <c:v>2018 Jan</c:v>
              </c:pt>
              <c:pt idx="38">
                <c:v>2018 Feb</c:v>
              </c:pt>
              <c:pt idx="39">
                <c:v>2018 Mar</c:v>
              </c:pt>
              <c:pt idx="40">
                <c:v>2018 Apr</c:v>
              </c:pt>
              <c:pt idx="41">
                <c:v>2018 May</c:v>
              </c:pt>
              <c:pt idx="42">
                <c:v>2018 Jun</c:v>
              </c:pt>
              <c:pt idx="43">
                <c:v>2018 Jul</c:v>
              </c:pt>
              <c:pt idx="44">
                <c:v>2018 Aug</c:v>
              </c:pt>
              <c:pt idx="45">
                <c:v>2018 Sep</c:v>
              </c:pt>
              <c:pt idx="46">
                <c:v>2018 Oct</c:v>
              </c:pt>
              <c:pt idx="47">
                <c:v>2018 Nov</c:v>
              </c:pt>
              <c:pt idx="48">
                <c:v>2018 Dec</c:v>
              </c:pt>
              <c:pt idx="49">
                <c:v>2019 Jan</c:v>
              </c:pt>
              <c:pt idx="50">
                <c:v>2019 Feb</c:v>
              </c:pt>
              <c:pt idx="51">
                <c:v>2019 Mar</c:v>
              </c:pt>
              <c:pt idx="52">
                <c:v>2019 Apr</c:v>
              </c:pt>
              <c:pt idx="53">
                <c:v>2019 May</c:v>
              </c:pt>
              <c:pt idx="54">
                <c:v>2019 Jun</c:v>
              </c:pt>
              <c:pt idx="55">
                <c:v>2019 Jul</c:v>
              </c:pt>
              <c:pt idx="56">
                <c:v>2019 Aug</c:v>
              </c:pt>
              <c:pt idx="57">
                <c:v>2019 Sep</c:v>
              </c:pt>
              <c:pt idx="58">
                <c:v>2019 Oct</c:v>
              </c:pt>
              <c:pt idx="59">
                <c:v>2019 Nov</c:v>
              </c:pt>
              <c:pt idx="60">
                <c:v>2019 Dec</c:v>
              </c:pt>
              <c:pt idx="61">
                <c:v>2020 Jan</c:v>
              </c:pt>
              <c:pt idx="62">
                <c:v>2020 Feb</c:v>
              </c:pt>
              <c:pt idx="63">
                <c:v>2020 Mar</c:v>
              </c:pt>
              <c:pt idx="64">
                <c:v>2020 Apr</c:v>
              </c:pt>
              <c:pt idx="65">
                <c:v>2020 May</c:v>
              </c:pt>
              <c:pt idx="66">
                <c:v>2020 Jun</c:v>
              </c:pt>
              <c:pt idx="67">
                <c:v>2020 Jul</c:v>
              </c:pt>
              <c:pt idx="68">
                <c:v>2020 Aug</c:v>
              </c:pt>
              <c:pt idx="69">
                <c:v>2020 Sep</c:v>
              </c:pt>
              <c:pt idx="70">
                <c:v>2020 Oct</c:v>
              </c:pt>
            </c:strLit>
          </c:cat>
          <c:val>
            <c:numLit>
              <c:formatCode>General</c:formatCode>
              <c:ptCount val="7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numLit>
          </c:val>
          <c:smooth val="0"/>
          <c:extLst>
            <c:ext xmlns:c16="http://schemas.microsoft.com/office/drawing/2014/chart" uri="{C3380CC4-5D6E-409C-BE32-E72D297353CC}">
              <c16:uniqueId val="{00000001-3713-AB4E-BCD4-D885CFD35C96}"/>
            </c:ext>
          </c:extLst>
        </c:ser>
        <c:ser>
          <c:idx val="1"/>
          <c:order val="1"/>
          <c:tx>
            <c:v>2015</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71"/>
              <c:pt idx="0">
                <c:v>&lt;01/01/2015 (blank)</c:v>
              </c:pt>
              <c:pt idx="1">
                <c:v>2015 Jan</c:v>
              </c:pt>
              <c:pt idx="2">
                <c:v>2015 Feb</c:v>
              </c:pt>
              <c:pt idx="3">
                <c:v>2015 Mar</c:v>
              </c:pt>
              <c:pt idx="4">
                <c:v>2015 Apr</c:v>
              </c:pt>
              <c:pt idx="5">
                <c:v>2015 May</c:v>
              </c:pt>
              <c:pt idx="6">
                <c:v>2015 Jun</c:v>
              </c:pt>
              <c:pt idx="7">
                <c:v>2015 Jul</c:v>
              </c:pt>
              <c:pt idx="8">
                <c:v>2015 Aug</c:v>
              </c:pt>
              <c:pt idx="9">
                <c:v>2015 Sep</c:v>
              </c:pt>
              <c:pt idx="10">
                <c:v>2015 Oct</c:v>
              </c:pt>
              <c:pt idx="11">
                <c:v>2015 Nov</c:v>
              </c:pt>
              <c:pt idx="12">
                <c:v>2015 Dec</c:v>
              </c:pt>
              <c:pt idx="13">
                <c:v>2016 Jan</c:v>
              </c:pt>
              <c:pt idx="14">
                <c:v>2016 Feb</c:v>
              </c:pt>
              <c:pt idx="15">
                <c:v>2016 Mar</c:v>
              </c:pt>
              <c:pt idx="16">
                <c:v>2016 Apr</c:v>
              </c:pt>
              <c:pt idx="17">
                <c:v>2016 May</c:v>
              </c:pt>
              <c:pt idx="18">
                <c:v>2016 Jun</c:v>
              </c:pt>
              <c:pt idx="19">
                <c:v>2016 Jul</c:v>
              </c:pt>
              <c:pt idx="20">
                <c:v>2016 Aug</c:v>
              </c:pt>
              <c:pt idx="21">
                <c:v>2016 Sep</c:v>
              </c:pt>
              <c:pt idx="22">
                <c:v>2016 Oct</c:v>
              </c:pt>
              <c:pt idx="23">
                <c:v>2016 Nov</c:v>
              </c:pt>
              <c:pt idx="24">
                <c:v>2016 Dec</c:v>
              </c:pt>
              <c:pt idx="25">
                <c:v>2017 Jan</c:v>
              </c:pt>
              <c:pt idx="26">
                <c:v>2017 Feb</c:v>
              </c:pt>
              <c:pt idx="27">
                <c:v>2017 Mar</c:v>
              </c:pt>
              <c:pt idx="28">
                <c:v>2017 Apr</c:v>
              </c:pt>
              <c:pt idx="29">
                <c:v>2017 May</c:v>
              </c:pt>
              <c:pt idx="30">
                <c:v>2017 Jun</c:v>
              </c:pt>
              <c:pt idx="31">
                <c:v>2017 Jul</c:v>
              </c:pt>
              <c:pt idx="32">
                <c:v>2017 Aug</c:v>
              </c:pt>
              <c:pt idx="33">
                <c:v>2017 Sep</c:v>
              </c:pt>
              <c:pt idx="34">
                <c:v>2017 Oct</c:v>
              </c:pt>
              <c:pt idx="35">
                <c:v>2017 Nov</c:v>
              </c:pt>
              <c:pt idx="36">
                <c:v>2017 Dec</c:v>
              </c:pt>
              <c:pt idx="37">
                <c:v>2018 Jan</c:v>
              </c:pt>
              <c:pt idx="38">
                <c:v>2018 Feb</c:v>
              </c:pt>
              <c:pt idx="39">
                <c:v>2018 Mar</c:v>
              </c:pt>
              <c:pt idx="40">
                <c:v>2018 Apr</c:v>
              </c:pt>
              <c:pt idx="41">
                <c:v>2018 May</c:v>
              </c:pt>
              <c:pt idx="42">
                <c:v>2018 Jun</c:v>
              </c:pt>
              <c:pt idx="43">
                <c:v>2018 Jul</c:v>
              </c:pt>
              <c:pt idx="44">
                <c:v>2018 Aug</c:v>
              </c:pt>
              <c:pt idx="45">
                <c:v>2018 Sep</c:v>
              </c:pt>
              <c:pt idx="46">
                <c:v>2018 Oct</c:v>
              </c:pt>
              <c:pt idx="47">
                <c:v>2018 Nov</c:v>
              </c:pt>
              <c:pt idx="48">
                <c:v>2018 Dec</c:v>
              </c:pt>
              <c:pt idx="49">
                <c:v>2019 Jan</c:v>
              </c:pt>
              <c:pt idx="50">
                <c:v>2019 Feb</c:v>
              </c:pt>
              <c:pt idx="51">
                <c:v>2019 Mar</c:v>
              </c:pt>
              <c:pt idx="52">
                <c:v>2019 Apr</c:v>
              </c:pt>
              <c:pt idx="53">
                <c:v>2019 May</c:v>
              </c:pt>
              <c:pt idx="54">
                <c:v>2019 Jun</c:v>
              </c:pt>
              <c:pt idx="55">
                <c:v>2019 Jul</c:v>
              </c:pt>
              <c:pt idx="56">
                <c:v>2019 Aug</c:v>
              </c:pt>
              <c:pt idx="57">
                <c:v>2019 Sep</c:v>
              </c:pt>
              <c:pt idx="58">
                <c:v>2019 Oct</c:v>
              </c:pt>
              <c:pt idx="59">
                <c:v>2019 Nov</c:v>
              </c:pt>
              <c:pt idx="60">
                <c:v>2019 Dec</c:v>
              </c:pt>
              <c:pt idx="61">
                <c:v>2020 Jan</c:v>
              </c:pt>
              <c:pt idx="62">
                <c:v>2020 Feb</c:v>
              </c:pt>
              <c:pt idx="63">
                <c:v>2020 Mar</c:v>
              </c:pt>
              <c:pt idx="64">
                <c:v>2020 Apr</c:v>
              </c:pt>
              <c:pt idx="65">
                <c:v>2020 May</c:v>
              </c:pt>
              <c:pt idx="66">
                <c:v>2020 Jun</c:v>
              </c:pt>
              <c:pt idx="67">
                <c:v>2020 Jul</c:v>
              </c:pt>
              <c:pt idx="68">
                <c:v>2020 Aug</c:v>
              </c:pt>
              <c:pt idx="69">
                <c:v>2020 Sep</c:v>
              </c:pt>
              <c:pt idx="70">
                <c:v>2020 Oct</c:v>
              </c:pt>
            </c:strLit>
          </c:cat>
          <c:val>
            <c:numLit>
              <c:formatCode>General</c:formatCode>
              <c:ptCount val="71"/>
              <c:pt idx="0">
                <c:v>0</c:v>
              </c:pt>
              <c:pt idx="1">
                <c:v>3737882.67</c:v>
              </c:pt>
              <c:pt idx="2">
                <c:v>3605115.0149999992</c:v>
              </c:pt>
              <c:pt idx="3">
                <c:v>3649651.8499999996</c:v>
              </c:pt>
              <c:pt idx="4">
                <c:v>3588198.1050000004</c:v>
              </c:pt>
              <c:pt idx="5">
                <c:v>3877235.1599999992</c:v>
              </c:pt>
              <c:pt idx="6">
                <c:v>4024137.5349999997</c:v>
              </c:pt>
              <c:pt idx="7">
                <c:v>4273537.8099999996</c:v>
              </c:pt>
              <c:pt idx="8">
                <c:v>4095526.355</c:v>
              </c:pt>
              <c:pt idx="9">
                <c:v>3702816.2399999998</c:v>
              </c:pt>
              <c:pt idx="10">
                <c:v>3631205.93</c:v>
              </c:pt>
              <c:pt idx="11">
                <c:v>3477837.34</c:v>
              </c:pt>
              <c:pt idx="12">
                <c:v>3838547.9950000001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numLit>
          </c:val>
          <c:smooth val="0"/>
          <c:extLst>
            <c:ext xmlns:c16="http://schemas.microsoft.com/office/drawing/2014/chart" uri="{C3380CC4-5D6E-409C-BE32-E72D297353CC}">
              <c16:uniqueId val="{00000002-3713-AB4E-BCD4-D885CFD35C96}"/>
            </c:ext>
          </c:extLst>
        </c:ser>
        <c:ser>
          <c:idx val="2"/>
          <c:order val="2"/>
          <c:tx>
            <c:v>2016</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Lit>
              <c:ptCount val="71"/>
              <c:pt idx="0">
                <c:v>&lt;01/01/2015 (blank)</c:v>
              </c:pt>
              <c:pt idx="1">
                <c:v>2015 Jan</c:v>
              </c:pt>
              <c:pt idx="2">
                <c:v>2015 Feb</c:v>
              </c:pt>
              <c:pt idx="3">
                <c:v>2015 Mar</c:v>
              </c:pt>
              <c:pt idx="4">
                <c:v>2015 Apr</c:v>
              </c:pt>
              <c:pt idx="5">
                <c:v>2015 May</c:v>
              </c:pt>
              <c:pt idx="6">
                <c:v>2015 Jun</c:v>
              </c:pt>
              <c:pt idx="7">
                <c:v>2015 Jul</c:v>
              </c:pt>
              <c:pt idx="8">
                <c:v>2015 Aug</c:v>
              </c:pt>
              <c:pt idx="9">
                <c:v>2015 Sep</c:v>
              </c:pt>
              <c:pt idx="10">
                <c:v>2015 Oct</c:v>
              </c:pt>
              <c:pt idx="11">
                <c:v>2015 Nov</c:v>
              </c:pt>
              <c:pt idx="12">
                <c:v>2015 Dec</c:v>
              </c:pt>
              <c:pt idx="13">
                <c:v>2016 Jan</c:v>
              </c:pt>
              <c:pt idx="14">
                <c:v>2016 Feb</c:v>
              </c:pt>
              <c:pt idx="15">
                <c:v>2016 Mar</c:v>
              </c:pt>
              <c:pt idx="16">
                <c:v>2016 Apr</c:v>
              </c:pt>
              <c:pt idx="17">
                <c:v>2016 May</c:v>
              </c:pt>
              <c:pt idx="18">
                <c:v>2016 Jun</c:v>
              </c:pt>
              <c:pt idx="19">
                <c:v>2016 Jul</c:v>
              </c:pt>
              <c:pt idx="20">
                <c:v>2016 Aug</c:v>
              </c:pt>
              <c:pt idx="21">
                <c:v>2016 Sep</c:v>
              </c:pt>
              <c:pt idx="22">
                <c:v>2016 Oct</c:v>
              </c:pt>
              <c:pt idx="23">
                <c:v>2016 Nov</c:v>
              </c:pt>
              <c:pt idx="24">
                <c:v>2016 Dec</c:v>
              </c:pt>
              <c:pt idx="25">
                <c:v>2017 Jan</c:v>
              </c:pt>
              <c:pt idx="26">
                <c:v>2017 Feb</c:v>
              </c:pt>
              <c:pt idx="27">
                <c:v>2017 Mar</c:v>
              </c:pt>
              <c:pt idx="28">
                <c:v>2017 Apr</c:v>
              </c:pt>
              <c:pt idx="29">
                <c:v>2017 May</c:v>
              </c:pt>
              <c:pt idx="30">
                <c:v>2017 Jun</c:v>
              </c:pt>
              <c:pt idx="31">
                <c:v>2017 Jul</c:v>
              </c:pt>
              <c:pt idx="32">
                <c:v>2017 Aug</c:v>
              </c:pt>
              <c:pt idx="33">
                <c:v>2017 Sep</c:v>
              </c:pt>
              <c:pt idx="34">
                <c:v>2017 Oct</c:v>
              </c:pt>
              <c:pt idx="35">
                <c:v>2017 Nov</c:v>
              </c:pt>
              <c:pt idx="36">
                <c:v>2017 Dec</c:v>
              </c:pt>
              <c:pt idx="37">
                <c:v>2018 Jan</c:v>
              </c:pt>
              <c:pt idx="38">
                <c:v>2018 Feb</c:v>
              </c:pt>
              <c:pt idx="39">
                <c:v>2018 Mar</c:v>
              </c:pt>
              <c:pt idx="40">
                <c:v>2018 Apr</c:v>
              </c:pt>
              <c:pt idx="41">
                <c:v>2018 May</c:v>
              </c:pt>
              <c:pt idx="42">
                <c:v>2018 Jun</c:v>
              </c:pt>
              <c:pt idx="43">
                <c:v>2018 Jul</c:v>
              </c:pt>
              <c:pt idx="44">
                <c:v>2018 Aug</c:v>
              </c:pt>
              <c:pt idx="45">
                <c:v>2018 Sep</c:v>
              </c:pt>
              <c:pt idx="46">
                <c:v>2018 Oct</c:v>
              </c:pt>
              <c:pt idx="47">
                <c:v>2018 Nov</c:v>
              </c:pt>
              <c:pt idx="48">
                <c:v>2018 Dec</c:v>
              </c:pt>
              <c:pt idx="49">
                <c:v>2019 Jan</c:v>
              </c:pt>
              <c:pt idx="50">
                <c:v>2019 Feb</c:v>
              </c:pt>
              <c:pt idx="51">
                <c:v>2019 Mar</c:v>
              </c:pt>
              <c:pt idx="52">
                <c:v>2019 Apr</c:v>
              </c:pt>
              <c:pt idx="53">
                <c:v>2019 May</c:v>
              </c:pt>
              <c:pt idx="54">
                <c:v>2019 Jun</c:v>
              </c:pt>
              <c:pt idx="55">
                <c:v>2019 Jul</c:v>
              </c:pt>
              <c:pt idx="56">
                <c:v>2019 Aug</c:v>
              </c:pt>
              <c:pt idx="57">
                <c:v>2019 Sep</c:v>
              </c:pt>
              <c:pt idx="58">
                <c:v>2019 Oct</c:v>
              </c:pt>
              <c:pt idx="59">
                <c:v>2019 Nov</c:v>
              </c:pt>
              <c:pt idx="60">
                <c:v>2019 Dec</c:v>
              </c:pt>
              <c:pt idx="61">
                <c:v>2020 Jan</c:v>
              </c:pt>
              <c:pt idx="62">
                <c:v>2020 Feb</c:v>
              </c:pt>
              <c:pt idx="63">
                <c:v>2020 Mar</c:v>
              </c:pt>
              <c:pt idx="64">
                <c:v>2020 Apr</c:v>
              </c:pt>
              <c:pt idx="65">
                <c:v>2020 May</c:v>
              </c:pt>
              <c:pt idx="66">
                <c:v>2020 Jun</c:v>
              </c:pt>
              <c:pt idx="67">
                <c:v>2020 Jul</c:v>
              </c:pt>
              <c:pt idx="68">
                <c:v>2020 Aug</c:v>
              </c:pt>
              <c:pt idx="69">
                <c:v>2020 Sep</c:v>
              </c:pt>
              <c:pt idx="70">
                <c:v>2020 Oct</c:v>
              </c:pt>
            </c:strLit>
          </c:cat>
          <c:val>
            <c:numLit>
              <c:formatCode>General</c:formatCode>
              <c:ptCount val="71"/>
              <c:pt idx="0">
                <c:v>0</c:v>
              </c:pt>
              <c:pt idx="1">
                <c:v>0</c:v>
              </c:pt>
              <c:pt idx="2">
                <c:v>0</c:v>
              </c:pt>
              <c:pt idx="3">
                <c:v>0</c:v>
              </c:pt>
              <c:pt idx="4">
                <c:v>0</c:v>
              </c:pt>
              <c:pt idx="5">
                <c:v>0</c:v>
              </c:pt>
              <c:pt idx="6">
                <c:v>0</c:v>
              </c:pt>
              <c:pt idx="7">
                <c:v>0</c:v>
              </c:pt>
              <c:pt idx="8">
                <c:v>0</c:v>
              </c:pt>
              <c:pt idx="9">
                <c:v>0</c:v>
              </c:pt>
              <c:pt idx="10">
                <c:v>0</c:v>
              </c:pt>
              <c:pt idx="11">
                <c:v>0</c:v>
              </c:pt>
              <c:pt idx="12">
                <c:v>0</c:v>
              </c:pt>
              <c:pt idx="13">
                <c:v>3729074.9650000008</c:v>
              </c:pt>
              <c:pt idx="14">
                <c:v>3618267.3600000003</c:v>
              </c:pt>
              <c:pt idx="15">
                <c:v>3861047.5200000009</c:v>
              </c:pt>
              <c:pt idx="16">
                <c:v>3501930.5550000002</c:v>
              </c:pt>
              <c:pt idx="17">
                <c:v>3718467.0399999991</c:v>
              </c:pt>
              <c:pt idx="18">
                <c:v>4011405.1999999997</c:v>
              </c:pt>
              <c:pt idx="19">
                <c:v>4080168.1800000006</c:v>
              </c:pt>
              <c:pt idx="20">
                <c:v>4066526.7599999993</c:v>
              </c:pt>
              <c:pt idx="21">
                <c:v>3679700.4950000001</c:v>
              </c:pt>
              <c:pt idx="22">
                <c:v>3565917.8600000008</c:v>
              </c:pt>
              <c:pt idx="23">
                <c:v>3457230.7249999996</c:v>
              </c:pt>
              <c:pt idx="24">
                <c:v>3358434.5249999994</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numLit>
          </c:val>
          <c:smooth val="0"/>
          <c:extLst>
            <c:ext xmlns:c16="http://schemas.microsoft.com/office/drawing/2014/chart" uri="{C3380CC4-5D6E-409C-BE32-E72D297353CC}">
              <c16:uniqueId val="{00000003-3713-AB4E-BCD4-D885CFD35C96}"/>
            </c:ext>
          </c:extLst>
        </c:ser>
        <c:ser>
          <c:idx val="3"/>
          <c:order val="3"/>
          <c:tx>
            <c:v>2017</c:v>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Lit>
              <c:ptCount val="71"/>
              <c:pt idx="0">
                <c:v>&lt;01/01/2015 (blank)</c:v>
              </c:pt>
              <c:pt idx="1">
                <c:v>2015 Jan</c:v>
              </c:pt>
              <c:pt idx="2">
                <c:v>2015 Feb</c:v>
              </c:pt>
              <c:pt idx="3">
                <c:v>2015 Mar</c:v>
              </c:pt>
              <c:pt idx="4">
                <c:v>2015 Apr</c:v>
              </c:pt>
              <c:pt idx="5">
                <c:v>2015 May</c:v>
              </c:pt>
              <c:pt idx="6">
                <c:v>2015 Jun</c:v>
              </c:pt>
              <c:pt idx="7">
                <c:v>2015 Jul</c:v>
              </c:pt>
              <c:pt idx="8">
                <c:v>2015 Aug</c:v>
              </c:pt>
              <c:pt idx="9">
                <c:v>2015 Sep</c:v>
              </c:pt>
              <c:pt idx="10">
                <c:v>2015 Oct</c:v>
              </c:pt>
              <c:pt idx="11">
                <c:v>2015 Nov</c:v>
              </c:pt>
              <c:pt idx="12">
                <c:v>2015 Dec</c:v>
              </c:pt>
              <c:pt idx="13">
                <c:v>2016 Jan</c:v>
              </c:pt>
              <c:pt idx="14">
                <c:v>2016 Feb</c:v>
              </c:pt>
              <c:pt idx="15">
                <c:v>2016 Mar</c:v>
              </c:pt>
              <c:pt idx="16">
                <c:v>2016 Apr</c:v>
              </c:pt>
              <c:pt idx="17">
                <c:v>2016 May</c:v>
              </c:pt>
              <c:pt idx="18">
                <c:v>2016 Jun</c:v>
              </c:pt>
              <c:pt idx="19">
                <c:v>2016 Jul</c:v>
              </c:pt>
              <c:pt idx="20">
                <c:v>2016 Aug</c:v>
              </c:pt>
              <c:pt idx="21">
                <c:v>2016 Sep</c:v>
              </c:pt>
              <c:pt idx="22">
                <c:v>2016 Oct</c:v>
              </c:pt>
              <c:pt idx="23">
                <c:v>2016 Nov</c:v>
              </c:pt>
              <c:pt idx="24">
                <c:v>2016 Dec</c:v>
              </c:pt>
              <c:pt idx="25">
                <c:v>2017 Jan</c:v>
              </c:pt>
              <c:pt idx="26">
                <c:v>2017 Feb</c:v>
              </c:pt>
              <c:pt idx="27">
                <c:v>2017 Mar</c:v>
              </c:pt>
              <c:pt idx="28">
                <c:v>2017 Apr</c:v>
              </c:pt>
              <c:pt idx="29">
                <c:v>2017 May</c:v>
              </c:pt>
              <c:pt idx="30">
                <c:v>2017 Jun</c:v>
              </c:pt>
              <c:pt idx="31">
                <c:v>2017 Jul</c:v>
              </c:pt>
              <c:pt idx="32">
                <c:v>2017 Aug</c:v>
              </c:pt>
              <c:pt idx="33">
                <c:v>2017 Sep</c:v>
              </c:pt>
              <c:pt idx="34">
                <c:v>2017 Oct</c:v>
              </c:pt>
              <c:pt idx="35">
                <c:v>2017 Nov</c:v>
              </c:pt>
              <c:pt idx="36">
                <c:v>2017 Dec</c:v>
              </c:pt>
              <c:pt idx="37">
                <c:v>2018 Jan</c:v>
              </c:pt>
              <c:pt idx="38">
                <c:v>2018 Feb</c:v>
              </c:pt>
              <c:pt idx="39">
                <c:v>2018 Mar</c:v>
              </c:pt>
              <c:pt idx="40">
                <c:v>2018 Apr</c:v>
              </c:pt>
              <c:pt idx="41">
                <c:v>2018 May</c:v>
              </c:pt>
              <c:pt idx="42">
                <c:v>2018 Jun</c:v>
              </c:pt>
              <c:pt idx="43">
                <c:v>2018 Jul</c:v>
              </c:pt>
              <c:pt idx="44">
                <c:v>2018 Aug</c:v>
              </c:pt>
              <c:pt idx="45">
                <c:v>2018 Sep</c:v>
              </c:pt>
              <c:pt idx="46">
                <c:v>2018 Oct</c:v>
              </c:pt>
              <c:pt idx="47">
                <c:v>2018 Nov</c:v>
              </c:pt>
              <c:pt idx="48">
                <c:v>2018 Dec</c:v>
              </c:pt>
              <c:pt idx="49">
                <c:v>2019 Jan</c:v>
              </c:pt>
              <c:pt idx="50">
                <c:v>2019 Feb</c:v>
              </c:pt>
              <c:pt idx="51">
                <c:v>2019 Mar</c:v>
              </c:pt>
              <c:pt idx="52">
                <c:v>2019 Apr</c:v>
              </c:pt>
              <c:pt idx="53">
                <c:v>2019 May</c:v>
              </c:pt>
              <c:pt idx="54">
                <c:v>2019 Jun</c:v>
              </c:pt>
              <c:pt idx="55">
                <c:v>2019 Jul</c:v>
              </c:pt>
              <c:pt idx="56">
                <c:v>2019 Aug</c:v>
              </c:pt>
              <c:pt idx="57">
                <c:v>2019 Sep</c:v>
              </c:pt>
              <c:pt idx="58">
                <c:v>2019 Oct</c:v>
              </c:pt>
              <c:pt idx="59">
                <c:v>2019 Nov</c:v>
              </c:pt>
              <c:pt idx="60">
                <c:v>2019 Dec</c:v>
              </c:pt>
              <c:pt idx="61">
                <c:v>2020 Jan</c:v>
              </c:pt>
              <c:pt idx="62">
                <c:v>2020 Feb</c:v>
              </c:pt>
              <c:pt idx="63">
                <c:v>2020 Mar</c:v>
              </c:pt>
              <c:pt idx="64">
                <c:v>2020 Apr</c:v>
              </c:pt>
              <c:pt idx="65">
                <c:v>2020 May</c:v>
              </c:pt>
              <c:pt idx="66">
                <c:v>2020 Jun</c:v>
              </c:pt>
              <c:pt idx="67">
                <c:v>2020 Jul</c:v>
              </c:pt>
              <c:pt idx="68">
                <c:v>2020 Aug</c:v>
              </c:pt>
              <c:pt idx="69">
                <c:v>2020 Sep</c:v>
              </c:pt>
              <c:pt idx="70">
                <c:v>2020 Oct</c:v>
              </c:pt>
            </c:strLit>
          </c:cat>
          <c:val>
            <c:numLit>
              <c:formatCode>General</c:formatCode>
              <c:ptCount val="7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3497380.54</c:v>
              </c:pt>
              <c:pt idx="26">
                <c:v>3209216.9300000006</c:v>
              </c:pt>
              <c:pt idx="27">
                <c:v>3636668.4700000007</c:v>
              </c:pt>
              <c:pt idx="28">
                <c:v>3231757.48</c:v>
              </c:pt>
              <c:pt idx="29">
                <c:v>3733908.0850000009</c:v>
              </c:pt>
              <c:pt idx="30">
                <c:v>3942948.14</c:v>
              </c:pt>
              <c:pt idx="31">
                <c:v>4023302.2899999996</c:v>
              </c:pt>
              <c:pt idx="32">
                <c:v>4016202.7150000003</c:v>
              </c:pt>
              <c:pt idx="33">
                <c:v>3585331.6499999994</c:v>
              </c:pt>
              <c:pt idx="34">
                <c:v>3444562.5150000006</c:v>
              </c:pt>
              <c:pt idx="35">
                <c:v>3585598.3150000004</c:v>
              </c:pt>
              <c:pt idx="36">
                <c:v>3510985.6399999997</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numLit>
          </c:val>
          <c:smooth val="0"/>
          <c:extLst>
            <c:ext xmlns:c16="http://schemas.microsoft.com/office/drawing/2014/chart" uri="{C3380CC4-5D6E-409C-BE32-E72D297353CC}">
              <c16:uniqueId val="{00000004-3713-AB4E-BCD4-D885CFD35C96}"/>
            </c:ext>
          </c:extLst>
        </c:ser>
        <c:ser>
          <c:idx val="4"/>
          <c:order val="4"/>
          <c:tx>
            <c:v>2018</c:v>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Lit>
              <c:ptCount val="71"/>
              <c:pt idx="0">
                <c:v>&lt;01/01/2015 (blank)</c:v>
              </c:pt>
              <c:pt idx="1">
                <c:v>2015 Jan</c:v>
              </c:pt>
              <c:pt idx="2">
                <c:v>2015 Feb</c:v>
              </c:pt>
              <c:pt idx="3">
                <c:v>2015 Mar</c:v>
              </c:pt>
              <c:pt idx="4">
                <c:v>2015 Apr</c:v>
              </c:pt>
              <c:pt idx="5">
                <c:v>2015 May</c:v>
              </c:pt>
              <c:pt idx="6">
                <c:v>2015 Jun</c:v>
              </c:pt>
              <c:pt idx="7">
                <c:v>2015 Jul</c:v>
              </c:pt>
              <c:pt idx="8">
                <c:v>2015 Aug</c:v>
              </c:pt>
              <c:pt idx="9">
                <c:v>2015 Sep</c:v>
              </c:pt>
              <c:pt idx="10">
                <c:v>2015 Oct</c:v>
              </c:pt>
              <c:pt idx="11">
                <c:v>2015 Nov</c:v>
              </c:pt>
              <c:pt idx="12">
                <c:v>2015 Dec</c:v>
              </c:pt>
              <c:pt idx="13">
                <c:v>2016 Jan</c:v>
              </c:pt>
              <c:pt idx="14">
                <c:v>2016 Feb</c:v>
              </c:pt>
              <c:pt idx="15">
                <c:v>2016 Mar</c:v>
              </c:pt>
              <c:pt idx="16">
                <c:v>2016 Apr</c:v>
              </c:pt>
              <c:pt idx="17">
                <c:v>2016 May</c:v>
              </c:pt>
              <c:pt idx="18">
                <c:v>2016 Jun</c:v>
              </c:pt>
              <c:pt idx="19">
                <c:v>2016 Jul</c:v>
              </c:pt>
              <c:pt idx="20">
                <c:v>2016 Aug</c:v>
              </c:pt>
              <c:pt idx="21">
                <c:v>2016 Sep</c:v>
              </c:pt>
              <c:pt idx="22">
                <c:v>2016 Oct</c:v>
              </c:pt>
              <c:pt idx="23">
                <c:v>2016 Nov</c:v>
              </c:pt>
              <c:pt idx="24">
                <c:v>2016 Dec</c:v>
              </c:pt>
              <c:pt idx="25">
                <c:v>2017 Jan</c:v>
              </c:pt>
              <c:pt idx="26">
                <c:v>2017 Feb</c:v>
              </c:pt>
              <c:pt idx="27">
                <c:v>2017 Mar</c:v>
              </c:pt>
              <c:pt idx="28">
                <c:v>2017 Apr</c:v>
              </c:pt>
              <c:pt idx="29">
                <c:v>2017 May</c:v>
              </c:pt>
              <c:pt idx="30">
                <c:v>2017 Jun</c:v>
              </c:pt>
              <c:pt idx="31">
                <c:v>2017 Jul</c:v>
              </c:pt>
              <c:pt idx="32">
                <c:v>2017 Aug</c:v>
              </c:pt>
              <c:pt idx="33">
                <c:v>2017 Sep</c:v>
              </c:pt>
              <c:pt idx="34">
                <c:v>2017 Oct</c:v>
              </c:pt>
              <c:pt idx="35">
                <c:v>2017 Nov</c:v>
              </c:pt>
              <c:pt idx="36">
                <c:v>2017 Dec</c:v>
              </c:pt>
              <c:pt idx="37">
                <c:v>2018 Jan</c:v>
              </c:pt>
              <c:pt idx="38">
                <c:v>2018 Feb</c:v>
              </c:pt>
              <c:pt idx="39">
                <c:v>2018 Mar</c:v>
              </c:pt>
              <c:pt idx="40">
                <c:v>2018 Apr</c:v>
              </c:pt>
              <c:pt idx="41">
                <c:v>2018 May</c:v>
              </c:pt>
              <c:pt idx="42">
                <c:v>2018 Jun</c:v>
              </c:pt>
              <c:pt idx="43">
                <c:v>2018 Jul</c:v>
              </c:pt>
              <c:pt idx="44">
                <c:v>2018 Aug</c:v>
              </c:pt>
              <c:pt idx="45">
                <c:v>2018 Sep</c:v>
              </c:pt>
              <c:pt idx="46">
                <c:v>2018 Oct</c:v>
              </c:pt>
              <c:pt idx="47">
                <c:v>2018 Nov</c:v>
              </c:pt>
              <c:pt idx="48">
                <c:v>2018 Dec</c:v>
              </c:pt>
              <c:pt idx="49">
                <c:v>2019 Jan</c:v>
              </c:pt>
              <c:pt idx="50">
                <c:v>2019 Feb</c:v>
              </c:pt>
              <c:pt idx="51">
                <c:v>2019 Mar</c:v>
              </c:pt>
              <c:pt idx="52">
                <c:v>2019 Apr</c:v>
              </c:pt>
              <c:pt idx="53">
                <c:v>2019 May</c:v>
              </c:pt>
              <c:pt idx="54">
                <c:v>2019 Jun</c:v>
              </c:pt>
              <c:pt idx="55">
                <c:v>2019 Jul</c:v>
              </c:pt>
              <c:pt idx="56">
                <c:v>2019 Aug</c:v>
              </c:pt>
              <c:pt idx="57">
                <c:v>2019 Sep</c:v>
              </c:pt>
              <c:pt idx="58">
                <c:v>2019 Oct</c:v>
              </c:pt>
              <c:pt idx="59">
                <c:v>2019 Nov</c:v>
              </c:pt>
              <c:pt idx="60">
                <c:v>2019 Dec</c:v>
              </c:pt>
              <c:pt idx="61">
                <c:v>2020 Jan</c:v>
              </c:pt>
              <c:pt idx="62">
                <c:v>2020 Feb</c:v>
              </c:pt>
              <c:pt idx="63">
                <c:v>2020 Mar</c:v>
              </c:pt>
              <c:pt idx="64">
                <c:v>2020 Apr</c:v>
              </c:pt>
              <c:pt idx="65">
                <c:v>2020 May</c:v>
              </c:pt>
              <c:pt idx="66">
                <c:v>2020 Jun</c:v>
              </c:pt>
              <c:pt idx="67">
                <c:v>2020 Jul</c:v>
              </c:pt>
              <c:pt idx="68">
                <c:v>2020 Aug</c:v>
              </c:pt>
              <c:pt idx="69">
                <c:v>2020 Sep</c:v>
              </c:pt>
              <c:pt idx="70">
                <c:v>2020 Oct</c:v>
              </c:pt>
            </c:strLit>
          </c:cat>
          <c:val>
            <c:numLit>
              <c:formatCode>General</c:formatCode>
              <c:ptCount val="7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3866763.4000000004</c:v>
              </c:pt>
              <c:pt idx="38">
                <c:v>3373941.1350000002</c:v>
              </c:pt>
              <c:pt idx="39">
                <c:v>3484437.9449999998</c:v>
              </c:pt>
              <c:pt idx="40">
                <c:v>3394011.8699999987</c:v>
              </c:pt>
              <c:pt idx="41">
                <c:v>3780826.8949999996</c:v>
              </c:pt>
              <c:pt idx="42">
                <c:v>3970824.3849999998</c:v>
              </c:pt>
              <c:pt idx="43">
                <c:v>4037121.4999999991</c:v>
              </c:pt>
              <c:pt idx="44">
                <c:v>3942254.7350000008</c:v>
              </c:pt>
              <c:pt idx="45">
                <c:v>3489468.1249999995</c:v>
              </c:pt>
              <c:pt idx="46">
                <c:v>3358959.6250000005</c:v>
              </c:pt>
              <c:pt idx="47">
                <c:v>3213625.5049999999</c:v>
              </c:pt>
              <c:pt idx="48">
                <c:v>3453621.1899999995</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numLit>
          </c:val>
          <c:smooth val="0"/>
          <c:extLst>
            <c:ext xmlns:c16="http://schemas.microsoft.com/office/drawing/2014/chart" uri="{C3380CC4-5D6E-409C-BE32-E72D297353CC}">
              <c16:uniqueId val="{00000005-3713-AB4E-BCD4-D885CFD35C96}"/>
            </c:ext>
          </c:extLst>
        </c:ser>
        <c:ser>
          <c:idx val="5"/>
          <c:order val="5"/>
          <c:tx>
            <c:v>2019</c:v>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Lit>
              <c:ptCount val="71"/>
              <c:pt idx="0">
                <c:v>&lt;01/01/2015 (blank)</c:v>
              </c:pt>
              <c:pt idx="1">
                <c:v>2015 Jan</c:v>
              </c:pt>
              <c:pt idx="2">
                <c:v>2015 Feb</c:v>
              </c:pt>
              <c:pt idx="3">
                <c:v>2015 Mar</c:v>
              </c:pt>
              <c:pt idx="4">
                <c:v>2015 Apr</c:v>
              </c:pt>
              <c:pt idx="5">
                <c:v>2015 May</c:v>
              </c:pt>
              <c:pt idx="6">
                <c:v>2015 Jun</c:v>
              </c:pt>
              <c:pt idx="7">
                <c:v>2015 Jul</c:v>
              </c:pt>
              <c:pt idx="8">
                <c:v>2015 Aug</c:v>
              </c:pt>
              <c:pt idx="9">
                <c:v>2015 Sep</c:v>
              </c:pt>
              <c:pt idx="10">
                <c:v>2015 Oct</c:v>
              </c:pt>
              <c:pt idx="11">
                <c:v>2015 Nov</c:v>
              </c:pt>
              <c:pt idx="12">
                <c:v>2015 Dec</c:v>
              </c:pt>
              <c:pt idx="13">
                <c:v>2016 Jan</c:v>
              </c:pt>
              <c:pt idx="14">
                <c:v>2016 Feb</c:v>
              </c:pt>
              <c:pt idx="15">
                <c:v>2016 Mar</c:v>
              </c:pt>
              <c:pt idx="16">
                <c:v>2016 Apr</c:v>
              </c:pt>
              <c:pt idx="17">
                <c:v>2016 May</c:v>
              </c:pt>
              <c:pt idx="18">
                <c:v>2016 Jun</c:v>
              </c:pt>
              <c:pt idx="19">
                <c:v>2016 Jul</c:v>
              </c:pt>
              <c:pt idx="20">
                <c:v>2016 Aug</c:v>
              </c:pt>
              <c:pt idx="21">
                <c:v>2016 Sep</c:v>
              </c:pt>
              <c:pt idx="22">
                <c:v>2016 Oct</c:v>
              </c:pt>
              <c:pt idx="23">
                <c:v>2016 Nov</c:v>
              </c:pt>
              <c:pt idx="24">
                <c:v>2016 Dec</c:v>
              </c:pt>
              <c:pt idx="25">
                <c:v>2017 Jan</c:v>
              </c:pt>
              <c:pt idx="26">
                <c:v>2017 Feb</c:v>
              </c:pt>
              <c:pt idx="27">
                <c:v>2017 Mar</c:v>
              </c:pt>
              <c:pt idx="28">
                <c:v>2017 Apr</c:v>
              </c:pt>
              <c:pt idx="29">
                <c:v>2017 May</c:v>
              </c:pt>
              <c:pt idx="30">
                <c:v>2017 Jun</c:v>
              </c:pt>
              <c:pt idx="31">
                <c:v>2017 Jul</c:v>
              </c:pt>
              <c:pt idx="32">
                <c:v>2017 Aug</c:v>
              </c:pt>
              <c:pt idx="33">
                <c:v>2017 Sep</c:v>
              </c:pt>
              <c:pt idx="34">
                <c:v>2017 Oct</c:v>
              </c:pt>
              <c:pt idx="35">
                <c:v>2017 Nov</c:v>
              </c:pt>
              <c:pt idx="36">
                <c:v>2017 Dec</c:v>
              </c:pt>
              <c:pt idx="37">
                <c:v>2018 Jan</c:v>
              </c:pt>
              <c:pt idx="38">
                <c:v>2018 Feb</c:v>
              </c:pt>
              <c:pt idx="39">
                <c:v>2018 Mar</c:v>
              </c:pt>
              <c:pt idx="40">
                <c:v>2018 Apr</c:v>
              </c:pt>
              <c:pt idx="41">
                <c:v>2018 May</c:v>
              </c:pt>
              <c:pt idx="42">
                <c:v>2018 Jun</c:v>
              </c:pt>
              <c:pt idx="43">
                <c:v>2018 Jul</c:v>
              </c:pt>
              <c:pt idx="44">
                <c:v>2018 Aug</c:v>
              </c:pt>
              <c:pt idx="45">
                <c:v>2018 Sep</c:v>
              </c:pt>
              <c:pt idx="46">
                <c:v>2018 Oct</c:v>
              </c:pt>
              <c:pt idx="47">
                <c:v>2018 Nov</c:v>
              </c:pt>
              <c:pt idx="48">
                <c:v>2018 Dec</c:v>
              </c:pt>
              <c:pt idx="49">
                <c:v>2019 Jan</c:v>
              </c:pt>
              <c:pt idx="50">
                <c:v>2019 Feb</c:v>
              </c:pt>
              <c:pt idx="51">
                <c:v>2019 Mar</c:v>
              </c:pt>
              <c:pt idx="52">
                <c:v>2019 Apr</c:v>
              </c:pt>
              <c:pt idx="53">
                <c:v>2019 May</c:v>
              </c:pt>
              <c:pt idx="54">
                <c:v>2019 Jun</c:v>
              </c:pt>
              <c:pt idx="55">
                <c:v>2019 Jul</c:v>
              </c:pt>
              <c:pt idx="56">
                <c:v>2019 Aug</c:v>
              </c:pt>
              <c:pt idx="57">
                <c:v>2019 Sep</c:v>
              </c:pt>
              <c:pt idx="58">
                <c:v>2019 Oct</c:v>
              </c:pt>
              <c:pt idx="59">
                <c:v>2019 Nov</c:v>
              </c:pt>
              <c:pt idx="60">
                <c:v>2019 Dec</c:v>
              </c:pt>
              <c:pt idx="61">
                <c:v>2020 Jan</c:v>
              </c:pt>
              <c:pt idx="62">
                <c:v>2020 Feb</c:v>
              </c:pt>
              <c:pt idx="63">
                <c:v>2020 Mar</c:v>
              </c:pt>
              <c:pt idx="64">
                <c:v>2020 Apr</c:v>
              </c:pt>
              <c:pt idx="65">
                <c:v>2020 May</c:v>
              </c:pt>
              <c:pt idx="66">
                <c:v>2020 Jun</c:v>
              </c:pt>
              <c:pt idx="67">
                <c:v>2020 Jul</c:v>
              </c:pt>
              <c:pt idx="68">
                <c:v>2020 Aug</c:v>
              </c:pt>
              <c:pt idx="69">
                <c:v>2020 Sep</c:v>
              </c:pt>
              <c:pt idx="70">
                <c:v>2020 Oct</c:v>
              </c:pt>
            </c:strLit>
          </c:cat>
          <c:val>
            <c:numLit>
              <c:formatCode>General</c:formatCode>
              <c:ptCount val="7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3776159.5850000004</c:v>
              </c:pt>
              <c:pt idx="50">
                <c:v>3251923.6100000003</c:v>
              </c:pt>
              <c:pt idx="51">
                <c:v>3615227.2749999999</c:v>
              </c:pt>
              <c:pt idx="52">
                <c:v>3258794.2399999998</c:v>
              </c:pt>
              <c:pt idx="53">
                <c:v>3694770.0399999996</c:v>
              </c:pt>
              <c:pt idx="54">
                <c:v>3889441.4650000003</c:v>
              </c:pt>
              <c:pt idx="55">
                <c:v>3997640.0949999993</c:v>
              </c:pt>
              <c:pt idx="56">
                <c:v>3963865.1300000004</c:v>
              </c:pt>
              <c:pt idx="57">
                <c:v>3488501.96</c:v>
              </c:pt>
              <c:pt idx="58">
                <c:v>3439348.0550000002</c:v>
              </c:pt>
              <c:pt idx="59">
                <c:v>3251778.5900000003</c:v>
              </c:pt>
              <c:pt idx="60">
                <c:v>3420508.8450000002</c:v>
              </c:pt>
              <c:pt idx="61">
                <c:v>0</c:v>
              </c:pt>
              <c:pt idx="62">
                <c:v>0</c:v>
              </c:pt>
              <c:pt idx="63">
                <c:v>0</c:v>
              </c:pt>
              <c:pt idx="64">
                <c:v>0</c:v>
              </c:pt>
              <c:pt idx="65">
                <c:v>0</c:v>
              </c:pt>
              <c:pt idx="66">
                <c:v>0</c:v>
              </c:pt>
              <c:pt idx="67">
                <c:v>0</c:v>
              </c:pt>
              <c:pt idx="68">
                <c:v>0</c:v>
              </c:pt>
              <c:pt idx="69">
                <c:v>0</c:v>
              </c:pt>
              <c:pt idx="70">
                <c:v>0</c:v>
              </c:pt>
            </c:numLit>
          </c:val>
          <c:smooth val="0"/>
          <c:extLst>
            <c:ext xmlns:c16="http://schemas.microsoft.com/office/drawing/2014/chart" uri="{C3380CC4-5D6E-409C-BE32-E72D297353CC}">
              <c16:uniqueId val="{00000006-3713-AB4E-BCD4-D885CFD35C96}"/>
            </c:ext>
          </c:extLst>
        </c:ser>
        <c:ser>
          <c:idx val="6"/>
          <c:order val="6"/>
          <c:tx>
            <c:v>2020</c:v>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Lit>
              <c:ptCount val="71"/>
              <c:pt idx="0">
                <c:v>&lt;01/01/2015 (blank)</c:v>
              </c:pt>
              <c:pt idx="1">
                <c:v>2015 Jan</c:v>
              </c:pt>
              <c:pt idx="2">
                <c:v>2015 Feb</c:v>
              </c:pt>
              <c:pt idx="3">
                <c:v>2015 Mar</c:v>
              </c:pt>
              <c:pt idx="4">
                <c:v>2015 Apr</c:v>
              </c:pt>
              <c:pt idx="5">
                <c:v>2015 May</c:v>
              </c:pt>
              <c:pt idx="6">
                <c:v>2015 Jun</c:v>
              </c:pt>
              <c:pt idx="7">
                <c:v>2015 Jul</c:v>
              </c:pt>
              <c:pt idx="8">
                <c:v>2015 Aug</c:v>
              </c:pt>
              <c:pt idx="9">
                <c:v>2015 Sep</c:v>
              </c:pt>
              <c:pt idx="10">
                <c:v>2015 Oct</c:v>
              </c:pt>
              <c:pt idx="11">
                <c:v>2015 Nov</c:v>
              </c:pt>
              <c:pt idx="12">
                <c:v>2015 Dec</c:v>
              </c:pt>
              <c:pt idx="13">
                <c:v>2016 Jan</c:v>
              </c:pt>
              <c:pt idx="14">
                <c:v>2016 Feb</c:v>
              </c:pt>
              <c:pt idx="15">
                <c:v>2016 Mar</c:v>
              </c:pt>
              <c:pt idx="16">
                <c:v>2016 Apr</c:v>
              </c:pt>
              <c:pt idx="17">
                <c:v>2016 May</c:v>
              </c:pt>
              <c:pt idx="18">
                <c:v>2016 Jun</c:v>
              </c:pt>
              <c:pt idx="19">
                <c:v>2016 Jul</c:v>
              </c:pt>
              <c:pt idx="20">
                <c:v>2016 Aug</c:v>
              </c:pt>
              <c:pt idx="21">
                <c:v>2016 Sep</c:v>
              </c:pt>
              <c:pt idx="22">
                <c:v>2016 Oct</c:v>
              </c:pt>
              <c:pt idx="23">
                <c:v>2016 Nov</c:v>
              </c:pt>
              <c:pt idx="24">
                <c:v>2016 Dec</c:v>
              </c:pt>
              <c:pt idx="25">
                <c:v>2017 Jan</c:v>
              </c:pt>
              <c:pt idx="26">
                <c:v>2017 Feb</c:v>
              </c:pt>
              <c:pt idx="27">
                <c:v>2017 Mar</c:v>
              </c:pt>
              <c:pt idx="28">
                <c:v>2017 Apr</c:v>
              </c:pt>
              <c:pt idx="29">
                <c:v>2017 May</c:v>
              </c:pt>
              <c:pt idx="30">
                <c:v>2017 Jun</c:v>
              </c:pt>
              <c:pt idx="31">
                <c:v>2017 Jul</c:v>
              </c:pt>
              <c:pt idx="32">
                <c:v>2017 Aug</c:v>
              </c:pt>
              <c:pt idx="33">
                <c:v>2017 Sep</c:v>
              </c:pt>
              <c:pt idx="34">
                <c:v>2017 Oct</c:v>
              </c:pt>
              <c:pt idx="35">
                <c:v>2017 Nov</c:v>
              </c:pt>
              <c:pt idx="36">
                <c:v>2017 Dec</c:v>
              </c:pt>
              <c:pt idx="37">
                <c:v>2018 Jan</c:v>
              </c:pt>
              <c:pt idx="38">
                <c:v>2018 Feb</c:v>
              </c:pt>
              <c:pt idx="39">
                <c:v>2018 Mar</c:v>
              </c:pt>
              <c:pt idx="40">
                <c:v>2018 Apr</c:v>
              </c:pt>
              <c:pt idx="41">
                <c:v>2018 May</c:v>
              </c:pt>
              <c:pt idx="42">
                <c:v>2018 Jun</c:v>
              </c:pt>
              <c:pt idx="43">
                <c:v>2018 Jul</c:v>
              </c:pt>
              <c:pt idx="44">
                <c:v>2018 Aug</c:v>
              </c:pt>
              <c:pt idx="45">
                <c:v>2018 Sep</c:v>
              </c:pt>
              <c:pt idx="46">
                <c:v>2018 Oct</c:v>
              </c:pt>
              <c:pt idx="47">
                <c:v>2018 Nov</c:v>
              </c:pt>
              <c:pt idx="48">
                <c:v>2018 Dec</c:v>
              </c:pt>
              <c:pt idx="49">
                <c:v>2019 Jan</c:v>
              </c:pt>
              <c:pt idx="50">
                <c:v>2019 Feb</c:v>
              </c:pt>
              <c:pt idx="51">
                <c:v>2019 Mar</c:v>
              </c:pt>
              <c:pt idx="52">
                <c:v>2019 Apr</c:v>
              </c:pt>
              <c:pt idx="53">
                <c:v>2019 May</c:v>
              </c:pt>
              <c:pt idx="54">
                <c:v>2019 Jun</c:v>
              </c:pt>
              <c:pt idx="55">
                <c:v>2019 Jul</c:v>
              </c:pt>
              <c:pt idx="56">
                <c:v>2019 Aug</c:v>
              </c:pt>
              <c:pt idx="57">
                <c:v>2019 Sep</c:v>
              </c:pt>
              <c:pt idx="58">
                <c:v>2019 Oct</c:v>
              </c:pt>
              <c:pt idx="59">
                <c:v>2019 Nov</c:v>
              </c:pt>
              <c:pt idx="60">
                <c:v>2019 Dec</c:v>
              </c:pt>
              <c:pt idx="61">
                <c:v>2020 Jan</c:v>
              </c:pt>
              <c:pt idx="62">
                <c:v>2020 Feb</c:v>
              </c:pt>
              <c:pt idx="63">
                <c:v>2020 Mar</c:v>
              </c:pt>
              <c:pt idx="64">
                <c:v>2020 Apr</c:v>
              </c:pt>
              <c:pt idx="65">
                <c:v>2020 May</c:v>
              </c:pt>
              <c:pt idx="66">
                <c:v>2020 Jun</c:v>
              </c:pt>
              <c:pt idx="67">
                <c:v>2020 Jul</c:v>
              </c:pt>
              <c:pt idx="68">
                <c:v>2020 Aug</c:v>
              </c:pt>
              <c:pt idx="69">
                <c:v>2020 Sep</c:v>
              </c:pt>
              <c:pt idx="70">
                <c:v>2020 Oct</c:v>
              </c:pt>
            </c:strLit>
          </c:cat>
          <c:val>
            <c:numLit>
              <c:formatCode>General</c:formatCode>
              <c:ptCount val="7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3544693.4299999997</c:v>
              </c:pt>
              <c:pt idx="62">
                <c:v>3316140.9600000004</c:v>
              </c:pt>
              <c:pt idx="63">
                <c:v>3370006.6999999997</c:v>
              </c:pt>
              <c:pt idx="64">
                <c:v>3229426.39</c:v>
              </c:pt>
              <c:pt idx="65">
                <c:v>3657557.2649999992</c:v>
              </c:pt>
              <c:pt idx="66">
                <c:v>3880419.9400000004</c:v>
              </c:pt>
              <c:pt idx="67">
                <c:v>4102914.9950000006</c:v>
              </c:pt>
              <c:pt idx="68">
                <c:v>3827746.9449999998</c:v>
              </c:pt>
              <c:pt idx="69">
                <c:v>3255461.9250000003</c:v>
              </c:pt>
              <c:pt idx="70">
                <c:v>628803.80499999993</c:v>
              </c:pt>
            </c:numLit>
          </c:val>
          <c:smooth val="0"/>
          <c:extLst>
            <c:ext xmlns:c16="http://schemas.microsoft.com/office/drawing/2014/chart" uri="{C3380CC4-5D6E-409C-BE32-E72D297353CC}">
              <c16:uniqueId val="{00000007-3713-AB4E-BCD4-D885CFD35C96}"/>
            </c:ext>
          </c:extLst>
        </c:ser>
        <c:dLbls>
          <c:showLegendKey val="0"/>
          <c:showVal val="0"/>
          <c:showCatName val="0"/>
          <c:showSerName val="0"/>
          <c:showPercent val="0"/>
          <c:showBubbleSize val="0"/>
        </c:dLbls>
        <c:marker val="1"/>
        <c:smooth val="0"/>
        <c:axId val="124909023"/>
        <c:axId val="119476223"/>
      </c:lineChart>
      <c:catAx>
        <c:axId val="124909023"/>
        <c:scaling>
          <c:orientation val="minMax"/>
        </c:scaling>
        <c:delete val="0"/>
        <c:axPos val="b"/>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19476223"/>
        <c:crosses val="autoZero"/>
        <c:auto val="1"/>
        <c:lblAlgn val="ctr"/>
        <c:lblOffset val="100"/>
        <c:noMultiLvlLbl val="0"/>
      </c:catAx>
      <c:valAx>
        <c:axId val="1194762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2400"/>
                  <a:t>DEMAND KWH</a:t>
                </a:r>
              </a:p>
            </c:rich>
          </c:tx>
          <c:layout>
            <c:manualLayout>
              <c:xMode val="edge"/>
              <c:yMode val="edge"/>
              <c:x val="1.8925515175729532E-2"/>
              <c:y val="0.4511973065919562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crossAx val="124909023"/>
        <c:crosses val="autoZero"/>
        <c:crossBetween val="between"/>
      </c:valAx>
      <c:spPr>
        <a:noFill/>
        <a:ln>
          <a:noFill/>
        </a:ln>
        <a:effectLst/>
      </c:spPr>
    </c:plotArea>
    <c:legend>
      <c:legendPos val="r"/>
      <c:layout>
        <c:manualLayout>
          <c:xMode val="edge"/>
          <c:yMode val="edge"/>
          <c:x val="0.92458175867832115"/>
          <c:y val="7.4369780183069417E-2"/>
          <c:w val="6.9068495871768429E-2"/>
          <c:h val="0.74220259571056324"/>
        </c:manualLayout>
      </c:layout>
      <c:overlay val="0"/>
      <c:spPr>
        <a:noFill/>
        <a:ln>
          <a:noFill/>
        </a:ln>
        <a:effectLst/>
      </c:spPr>
      <c:txPr>
        <a:bodyPr rot="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3600">
                <a:latin typeface="Arial" panose="020B0604020202020204" pitchFamily="34" charset="0"/>
                <a:cs typeface="Arial" panose="020B0604020202020204" pitchFamily="34" charset="0"/>
              </a:rPr>
              <a:t>Effect of maximum temperature on  demand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tx1">
                <a:lumMod val="65000"/>
                <a:lumOff val="35000"/>
              </a:schemeClr>
            </a:soli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v>Total</c:v>
          </c:tx>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tx1">
                  <a:lumMod val="65000"/>
                  <a:lumOff val="35000"/>
                </a:schemeClr>
              </a:solidFill>
              <a:ln w="9525">
                <a:solidFill>
                  <a:schemeClr val="accent1"/>
                </a:solidFill>
                <a:round/>
              </a:ln>
              <a:effectLst>
                <a:outerShdw blurRad="57150" dist="19050" dir="5400000" algn="ctr" rotWithShape="0">
                  <a:srgbClr val="000000">
                    <a:alpha val="63000"/>
                  </a:srgbClr>
                </a:outerShdw>
              </a:effectLst>
            </c:spPr>
          </c:marker>
          <c:cat>
            <c:strLit>
              <c:ptCount val="284"/>
              <c:pt idx="0">
                <c:v>9</c:v>
              </c:pt>
              <c:pt idx="1">
                <c:v>9.6</c:v>
              </c:pt>
              <c:pt idx="2">
                <c:v>9.8</c:v>
              </c:pt>
              <c:pt idx="3">
                <c:v>10.1</c:v>
              </c:pt>
              <c:pt idx="4">
                <c:v>10.3</c:v>
              </c:pt>
              <c:pt idx="5">
                <c:v>10.5</c:v>
              </c:pt>
              <c:pt idx="6">
                <c:v>10.6</c:v>
              </c:pt>
              <c:pt idx="7">
                <c:v>10.7</c:v>
              </c:pt>
              <c:pt idx="8">
                <c:v>10.8</c:v>
              </c:pt>
              <c:pt idx="9">
                <c:v>11</c:v>
              </c:pt>
              <c:pt idx="10">
                <c:v>11.1</c:v>
              </c:pt>
              <c:pt idx="11">
                <c:v>11.2</c:v>
              </c:pt>
              <c:pt idx="12">
                <c:v>11.3</c:v>
              </c:pt>
              <c:pt idx="13">
                <c:v>11.4</c:v>
              </c:pt>
              <c:pt idx="14">
                <c:v>11.5</c:v>
              </c:pt>
              <c:pt idx="15">
                <c:v>11.6</c:v>
              </c:pt>
              <c:pt idx="16">
                <c:v>11.7</c:v>
              </c:pt>
              <c:pt idx="17">
                <c:v>11.8</c:v>
              </c:pt>
              <c:pt idx="18">
                <c:v>11.9</c:v>
              </c:pt>
              <c:pt idx="19">
                <c:v>12</c:v>
              </c:pt>
              <c:pt idx="20">
                <c:v>12.1</c:v>
              </c:pt>
              <c:pt idx="21">
                <c:v>12.2</c:v>
              </c:pt>
              <c:pt idx="22">
                <c:v>12.3</c:v>
              </c:pt>
              <c:pt idx="23">
                <c:v>12.4</c:v>
              </c:pt>
              <c:pt idx="24">
                <c:v>12.5</c:v>
              </c:pt>
              <c:pt idx="25">
                <c:v>12.6</c:v>
              </c:pt>
              <c:pt idx="26">
                <c:v>12.7</c:v>
              </c:pt>
              <c:pt idx="27">
                <c:v>12.8</c:v>
              </c:pt>
              <c:pt idx="28">
                <c:v>12.9</c:v>
              </c:pt>
              <c:pt idx="29">
                <c:v>13</c:v>
              </c:pt>
              <c:pt idx="30">
                <c:v>13.1</c:v>
              </c:pt>
              <c:pt idx="31">
                <c:v>13.2</c:v>
              </c:pt>
              <c:pt idx="32">
                <c:v>13.3</c:v>
              </c:pt>
              <c:pt idx="33">
                <c:v>13.4</c:v>
              </c:pt>
              <c:pt idx="34">
                <c:v>13.5</c:v>
              </c:pt>
              <c:pt idx="35">
                <c:v>13.6</c:v>
              </c:pt>
              <c:pt idx="36">
                <c:v>13.7</c:v>
              </c:pt>
              <c:pt idx="37">
                <c:v>13.8</c:v>
              </c:pt>
              <c:pt idx="38">
                <c:v>13.9</c:v>
              </c:pt>
              <c:pt idx="39">
                <c:v>14</c:v>
              </c:pt>
              <c:pt idx="40">
                <c:v>14.1</c:v>
              </c:pt>
              <c:pt idx="41">
                <c:v>14.2</c:v>
              </c:pt>
              <c:pt idx="42">
                <c:v>14.3</c:v>
              </c:pt>
              <c:pt idx="43">
                <c:v>14.4</c:v>
              </c:pt>
              <c:pt idx="44">
                <c:v>14.5</c:v>
              </c:pt>
              <c:pt idx="45">
                <c:v>14.6</c:v>
              </c:pt>
              <c:pt idx="46">
                <c:v>14.7</c:v>
              </c:pt>
              <c:pt idx="47">
                <c:v>14.8</c:v>
              </c:pt>
              <c:pt idx="48">
                <c:v>14.9</c:v>
              </c:pt>
              <c:pt idx="49">
                <c:v>15</c:v>
              </c:pt>
              <c:pt idx="50">
                <c:v>15.1</c:v>
              </c:pt>
              <c:pt idx="51">
                <c:v>15.2</c:v>
              </c:pt>
              <c:pt idx="52">
                <c:v>15.3</c:v>
              </c:pt>
              <c:pt idx="53">
                <c:v>15.4</c:v>
              </c:pt>
              <c:pt idx="54">
                <c:v>15.5</c:v>
              </c:pt>
              <c:pt idx="55">
                <c:v>15.6</c:v>
              </c:pt>
              <c:pt idx="56">
                <c:v>15.7</c:v>
              </c:pt>
              <c:pt idx="57">
                <c:v>15.8</c:v>
              </c:pt>
              <c:pt idx="58">
                <c:v>15.9</c:v>
              </c:pt>
              <c:pt idx="59">
                <c:v>16</c:v>
              </c:pt>
              <c:pt idx="60">
                <c:v>16.1</c:v>
              </c:pt>
              <c:pt idx="61">
                <c:v>16.2</c:v>
              </c:pt>
              <c:pt idx="62">
                <c:v>16.3</c:v>
              </c:pt>
              <c:pt idx="63">
                <c:v>16.4</c:v>
              </c:pt>
              <c:pt idx="64">
                <c:v>16.5</c:v>
              </c:pt>
              <c:pt idx="65">
                <c:v>16.6</c:v>
              </c:pt>
              <c:pt idx="66">
                <c:v>16.7</c:v>
              </c:pt>
              <c:pt idx="67">
                <c:v>16.8</c:v>
              </c:pt>
              <c:pt idx="68">
                <c:v>16.9</c:v>
              </c:pt>
              <c:pt idx="69">
                <c:v>17</c:v>
              </c:pt>
              <c:pt idx="70">
                <c:v>17.1</c:v>
              </c:pt>
              <c:pt idx="71">
                <c:v>17.2</c:v>
              </c:pt>
              <c:pt idx="72">
                <c:v>17.3</c:v>
              </c:pt>
              <c:pt idx="73">
                <c:v>17.4</c:v>
              </c:pt>
              <c:pt idx="74">
                <c:v>17.5</c:v>
              </c:pt>
              <c:pt idx="75">
                <c:v>17.6</c:v>
              </c:pt>
              <c:pt idx="76">
                <c:v>17.7</c:v>
              </c:pt>
              <c:pt idx="77">
                <c:v>17.8</c:v>
              </c:pt>
              <c:pt idx="78">
                <c:v>17.9</c:v>
              </c:pt>
              <c:pt idx="79">
                <c:v>18</c:v>
              </c:pt>
              <c:pt idx="80">
                <c:v>18.1</c:v>
              </c:pt>
              <c:pt idx="81">
                <c:v>18.2</c:v>
              </c:pt>
              <c:pt idx="82">
                <c:v>18.3</c:v>
              </c:pt>
              <c:pt idx="83">
                <c:v>18.4</c:v>
              </c:pt>
              <c:pt idx="84">
                <c:v>18.5</c:v>
              </c:pt>
              <c:pt idx="85">
                <c:v>18.6</c:v>
              </c:pt>
              <c:pt idx="86">
                <c:v>18.7</c:v>
              </c:pt>
              <c:pt idx="87">
                <c:v>18.8</c:v>
              </c:pt>
              <c:pt idx="88">
                <c:v>18.9</c:v>
              </c:pt>
              <c:pt idx="89">
                <c:v>19</c:v>
              </c:pt>
              <c:pt idx="90">
                <c:v>19.1</c:v>
              </c:pt>
              <c:pt idx="91">
                <c:v>19.2</c:v>
              </c:pt>
              <c:pt idx="92">
                <c:v>19.3</c:v>
              </c:pt>
              <c:pt idx="93">
                <c:v>19.4</c:v>
              </c:pt>
              <c:pt idx="94">
                <c:v>19.5</c:v>
              </c:pt>
              <c:pt idx="95">
                <c:v>19.6</c:v>
              </c:pt>
              <c:pt idx="96">
                <c:v>19.7</c:v>
              </c:pt>
              <c:pt idx="97">
                <c:v>19.8</c:v>
              </c:pt>
              <c:pt idx="98">
                <c:v>19.9</c:v>
              </c:pt>
              <c:pt idx="99">
                <c:v>20</c:v>
              </c:pt>
              <c:pt idx="100">
                <c:v>20.1</c:v>
              </c:pt>
              <c:pt idx="101">
                <c:v>20.2</c:v>
              </c:pt>
              <c:pt idx="102">
                <c:v>20.3</c:v>
              </c:pt>
              <c:pt idx="103">
                <c:v>20.4</c:v>
              </c:pt>
              <c:pt idx="104">
                <c:v>20.5</c:v>
              </c:pt>
              <c:pt idx="105">
                <c:v>20.6</c:v>
              </c:pt>
              <c:pt idx="106">
                <c:v>20.7</c:v>
              </c:pt>
              <c:pt idx="107">
                <c:v>20.8</c:v>
              </c:pt>
              <c:pt idx="108">
                <c:v>20.9</c:v>
              </c:pt>
              <c:pt idx="109">
                <c:v>21</c:v>
              </c:pt>
              <c:pt idx="110">
                <c:v>21.1</c:v>
              </c:pt>
              <c:pt idx="111">
                <c:v>21.2</c:v>
              </c:pt>
              <c:pt idx="112">
                <c:v>21.3</c:v>
              </c:pt>
              <c:pt idx="113">
                <c:v>21.4</c:v>
              </c:pt>
              <c:pt idx="114">
                <c:v>21.5</c:v>
              </c:pt>
              <c:pt idx="115">
                <c:v>21.6</c:v>
              </c:pt>
              <c:pt idx="116">
                <c:v>21.7</c:v>
              </c:pt>
              <c:pt idx="117">
                <c:v>21.8</c:v>
              </c:pt>
              <c:pt idx="118">
                <c:v>21.9</c:v>
              </c:pt>
              <c:pt idx="119">
                <c:v>22</c:v>
              </c:pt>
              <c:pt idx="120">
                <c:v>22.1</c:v>
              </c:pt>
              <c:pt idx="121">
                <c:v>22.2</c:v>
              </c:pt>
              <c:pt idx="122">
                <c:v>22.3</c:v>
              </c:pt>
              <c:pt idx="123">
                <c:v>22.4</c:v>
              </c:pt>
              <c:pt idx="124">
                <c:v>22.5</c:v>
              </c:pt>
              <c:pt idx="125">
                <c:v>22.6</c:v>
              </c:pt>
              <c:pt idx="126">
                <c:v>22.7</c:v>
              </c:pt>
              <c:pt idx="127">
                <c:v>22.8</c:v>
              </c:pt>
              <c:pt idx="128">
                <c:v>22.9</c:v>
              </c:pt>
              <c:pt idx="129">
                <c:v>23</c:v>
              </c:pt>
              <c:pt idx="130">
                <c:v>23.1</c:v>
              </c:pt>
              <c:pt idx="131">
                <c:v>23.2</c:v>
              </c:pt>
              <c:pt idx="132">
                <c:v>23.3</c:v>
              </c:pt>
              <c:pt idx="133">
                <c:v>23.4</c:v>
              </c:pt>
              <c:pt idx="134">
                <c:v>23.5</c:v>
              </c:pt>
              <c:pt idx="135">
                <c:v>23.6</c:v>
              </c:pt>
              <c:pt idx="136">
                <c:v>23.7</c:v>
              </c:pt>
              <c:pt idx="137">
                <c:v>23.8</c:v>
              </c:pt>
              <c:pt idx="138">
                <c:v>23.9</c:v>
              </c:pt>
              <c:pt idx="139">
                <c:v>24</c:v>
              </c:pt>
              <c:pt idx="140">
                <c:v>24.1</c:v>
              </c:pt>
              <c:pt idx="141">
                <c:v>24.2</c:v>
              </c:pt>
              <c:pt idx="142">
                <c:v>24.3</c:v>
              </c:pt>
              <c:pt idx="143">
                <c:v>24.4</c:v>
              </c:pt>
              <c:pt idx="144">
                <c:v>24.5</c:v>
              </c:pt>
              <c:pt idx="145">
                <c:v>24.6</c:v>
              </c:pt>
              <c:pt idx="146">
                <c:v>24.7</c:v>
              </c:pt>
              <c:pt idx="147">
                <c:v>24.8</c:v>
              </c:pt>
              <c:pt idx="148">
                <c:v>24.9</c:v>
              </c:pt>
              <c:pt idx="149">
                <c:v>25</c:v>
              </c:pt>
              <c:pt idx="150">
                <c:v>25.1</c:v>
              </c:pt>
              <c:pt idx="151">
                <c:v>25.2</c:v>
              </c:pt>
              <c:pt idx="152">
                <c:v>25.3</c:v>
              </c:pt>
              <c:pt idx="153">
                <c:v>25.4</c:v>
              </c:pt>
              <c:pt idx="154">
                <c:v>25.5</c:v>
              </c:pt>
              <c:pt idx="155">
                <c:v>25.6</c:v>
              </c:pt>
              <c:pt idx="156">
                <c:v>25.7</c:v>
              </c:pt>
              <c:pt idx="157">
                <c:v>25.8</c:v>
              </c:pt>
              <c:pt idx="158">
                <c:v>25.9</c:v>
              </c:pt>
              <c:pt idx="159">
                <c:v>26</c:v>
              </c:pt>
              <c:pt idx="160">
                <c:v>26.1</c:v>
              </c:pt>
              <c:pt idx="161">
                <c:v>26.2</c:v>
              </c:pt>
              <c:pt idx="162">
                <c:v>26.3</c:v>
              </c:pt>
              <c:pt idx="163">
                <c:v>26.4</c:v>
              </c:pt>
              <c:pt idx="164">
                <c:v>26.5</c:v>
              </c:pt>
              <c:pt idx="165">
                <c:v>26.6</c:v>
              </c:pt>
              <c:pt idx="166">
                <c:v>26.7</c:v>
              </c:pt>
              <c:pt idx="167">
                <c:v>26.8</c:v>
              </c:pt>
              <c:pt idx="168">
                <c:v>26.9</c:v>
              </c:pt>
              <c:pt idx="169">
                <c:v>27</c:v>
              </c:pt>
              <c:pt idx="170">
                <c:v>27.1</c:v>
              </c:pt>
              <c:pt idx="171">
                <c:v>27.2</c:v>
              </c:pt>
              <c:pt idx="172">
                <c:v>27.3</c:v>
              </c:pt>
              <c:pt idx="173">
                <c:v>27.4</c:v>
              </c:pt>
              <c:pt idx="174">
                <c:v>27.5</c:v>
              </c:pt>
              <c:pt idx="175">
                <c:v>27.6</c:v>
              </c:pt>
              <c:pt idx="176">
                <c:v>27.7</c:v>
              </c:pt>
              <c:pt idx="177">
                <c:v>27.8</c:v>
              </c:pt>
              <c:pt idx="178">
                <c:v>27.9</c:v>
              </c:pt>
              <c:pt idx="179">
                <c:v>28</c:v>
              </c:pt>
              <c:pt idx="180">
                <c:v>28.1</c:v>
              </c:pt>
              <c:pt idx="181">
                <c:v>28.2</c:v>
              </c:pt>
              <c:pt idx="182">
                <c:v>28.3</c:v>
              </c:pt>
              <c:pt idx="183">
                <c:v>28.4</c:v>
              </c:pt>
              <c:pt idx="184">
                <c:v>28.5</c:v>
              </c:pt>
              <c:pt idx="185">
                <c:v>28.6</c:v>
              </c:pt>
              <c:pt idx="186">
                <c:v>28.7</c:v>
              </c:pt>
              <c:pt idx="187">
                <c:v>28.8</c:v>
              </c:pt>
              <c:pt idx="188">
                <c:v>29</c:v>
              </c:pt>
              <c:pt idx="189">
                <c:v>29.1</c:v>
              </c:pt>
              <c:pt idx="190">
                <c:v>29.2</c:v>
              </c:pt>
              <c:pt idx="191">
                <c:v>29.3</c:v>
              </c:pt>
              <c:pt idx="192">
                <c:v>29.4</c:v>
              </c:pt>
              <c:pt idx="193">
                <c:v>29.5</c:v>
              </c:pt>
              <c:pt idx="194">
                <c:v>29.6</c:v>
              </c:pt>
              <c:pt idx="195">
                <c:v>29.7</c:v>
              </c:pt>
              <c:pt idx="196">
                <c:v>29.8</c:v>
              </c:pt>
              <c:pt idx="197">
                <c:v>29.9</c:v>
              </c:pt>
              <c:pt idx="198">
                <c:v>30</c:v>
              </c:pt>
              <c:pt idx="199">
                <c:v>30.1</c:v>
              </c:pt>
              <c:pt idx="200">
                <c:v>30.2</c:v>
              </c:pt>
              <c:pt idx="201">
                <c:v>30.3</c:v>
              </c:pt>
              <c:pt idx="202">
                <c:v>30.4</c:v>
              </c:pt>
              <c:pt idx="203">
                <c:v>30.5</c:v>
              </c:pt>
              <c:pt idx="204">
                <c:v>30.6</c:v>
              </c:pt>
              <c:pt idx="205">
                <c:v>30.7</c:v>
              </c:pt>
              <c:pt idx="206">
                <c:v>30.8</c:v>
              </c:pt>
              <c:pt idx="207">
                <c:v>30.9</c:v>
              </c:pt>
              <c:pt idx="208">
                <c:v>31</c:v>
              </c:pt>
              <c:pt idx="209">
                <c:v>31.3</c:v>
              </c:pt>
              <c:pt idx="210">
                <c:v>31.4</c:v>
              </c:pt>
              <c:pt idx="211">
                <c:v>31.5</c:v>
              </c:pt>
              <c:pt idx="212">
                <c:v>31.6</c:v>
              </c:pt>
              <c:pt idx="213">
                <c:v>31.7</c:v>
              </c:pt>
              <c:pt idx="214">
                <c:v>31.8</c:v>
              </c:pt>
              <c:pt idx="215">
                <c:v>31.9</c:v>
              </c:pt>
              <c:pt idx="216">
                <c:v>32</c:v>
              </c:pt>
              <c:pt idx="217">
                <c:v>32.1</c:v>
              </c:pt>
              <c:pt idx="218">
                <c:v>32.2</c:v>
              </c:pt>
              <c:pt idx="219">
                <c:v>32.3</c:v>
              </c:pt>
              <c:pt idx="220">
                <c:v>32.4</c:v>
              </c:pt>
              <c:pt idx="221">
                <c:v>32.5</c:v>
              </c:pt>
              <c:pt idx="222">
                <c:v>32.6</c:v>
              </c:pt>
              <c:pt idx="223">
                <c:v>32.7</c:v>
              </c:pt>
              <c:pt idx="224">
                <c:v>32.8</c:v>
              </c:pt>
              <c:pt idx="225">
                <c:v>32.9</c:v>
              </c:pt>
              <c:pt idx="226">
                <c:v>33</c:v>
              </c:pt>
              <c:pt idx="227">
                <c:v>33.1</c:v>
              </c:pt>
              <c:pt idx="228">
                <c:v>33.2</c:v>
              </c:pt>
              <c:pt idx="229">
                <c:v>33.3</c:v>
              </c:pt>
              <c:pt idx="230">
                <c:v>33.5</c:v>
              </c:pt>
              <c:pt idx="231">
                <c:v>33.6</c:v>
              </c:pt>
              <c:pt idx="232">
                <c:v>33.7</c:v>
              </c:pt>
              <c:pt idx="233">
                <c:v>33.8</c:v>
              </c:pt>
              <c:pt idx="234">
                <c:v>33.9</c:v>
              </c:pt>
              <c:pt idx="235">
                <c:v>34</c:v>
              </c:pt>
              <c:pt idx="236">
                <c:v>34.1</c:v>
              </c:pt>
              <c:pt idx="237">
                <c:v>34.2</c:v>
              </c:pt>
              <c:pt idx="238">
                <c:v>34.3</c:v>
              </c:pt>
              <c:pt idx="239">
                <c:v>34.4</c:v>
              </c:pt>
              <c:pt idx="240">
                <c:v>34.5</c:v>
              </c:pt>
              <c:pt idx="241">
                <c:v>34.6</c:v>
              </c:pt>
              <c:pt idx="242">
                <c:v>34.7</c:v>
              </c:pt>
              <c:pt idx="243">
                <c:v>34.9</c:v>
              </c:pt>
              <c:pt idx="244">
                <c:v>35</c:v>
              </c:pt>
              <c:pt idx="245">
                <c:v>35.1</c:v>
              </c:pt>
              <c:pt idx="246">
                <c:v>35.2</c:v>
              </c:pt>
              <c:pt idx="247">
                <c:v>35.3</c:v>
              </c:pt>
              <c:pt idx="248">
                <c:v>35.4</c:v>
              </c:pt>
              <c:pt idx="249">
                <c:v>35.5</c:v>
              </c:pt>
              <c:pt idx="250">
                <c:v>35.7</c:v>
              </c:pt>
              <c:pt idx="251">
                <c:v>35.8</c:v>
              </c:pt>
              <c:pt idx="252">
                <c:v>35.9</c:v>
              </c:pt>
              <c:pt idx="253">
                <c:v>36</c:v>
              </c:pt>
              <c:pt idx="254">
                <c:v>36.1</c:v>
              </c:pt>
              <c:pt idx="255">
                <c:v>36.3</c:v>
              </c:pt>
              <c:pt idx="256">
                <c:v>36.4</c:v>
              </c:pt>
              <c:pt idx="257">
                <c:v>36.6</c:v>
              </c:pt>
              <c:pt idx="258">
                <c:v>36.7</c:v>
              </c:pt>
              <c:pt idx="259">
                <c:v>36.8</c:v>
              </c:pt>
              <c:pt idx="260">
                <c:v>37.2</c:v>
              </c:pt>
              <c:pt idx="261">
                <c:v>37.4</c:v>
              </c:pt>
              <c:pt idx="262">
                <c:v>37.6</c:v>
              </c:pt>
              <c:pt idx="263">
                <c:v>37.8</c:v>
              </c:pt>
              <c:pt idx="264">
                <c:v>38</c:v>
              </c:pt>
              <c:pt idx="265">
                <c:v>38.1</c:v>
              </c:pt>
              <c:pt idx="266">
                <c:v>38.2</c:v>
              </c:pt>
              <c:pt idx="267">
                <c:v>38.8</c:v>
              </c:pt>
              <c:pt idx="268">
                <c:v>38.9</c:v>
              </c:pt>
              <c:pt idx="269">
                <c:v>39.4</c:v>
              </c:pt>
              <c:pt idx="270">
                <c:v>39.7</c:v>
              </c:pt>
              <c:pt idx="271">
                <c:v>40</c:v>
              </c:pt>
              <c:pt idx="272">
                <c:v>40.1</c:v>
              </c:pt>
              <c:pt idx="273">
                <c:v>40.3</c:v>
              </c:pt>
              <c:pt idx="274">
                <c:v>40.8</c:v>
              </c:pt>
              <c:pt idx="275">
                <c:v>40.9</c:v>
              </c:pt>
              <c:pt idx="276">
                <c:v>41.2</c:v>
              </c:pt>
              <c:pt idx="277">
                <c:v>41.7</c:v>
              </c:pt>
              <c:pt idx="278">
                <c:v>42.2</c:v>
              </c:pt>
              <c:pt idx="279">
                <c:v>42.6</c:v>
              </c:pt>
              <c:pt idx="280">
                <c:v>42.8</c:v>
              </c:pt>
              <c:pt idx="281">
                <c:v>42.9</c:v>
              </c:pt>
              <c:pt idx="282">
                <c:v>43.5</c:v>
              </c:pt>
              <c:pt idx="283">
                <c:v>(blank)</c:v>
              </c:pt>
            </c:strLit>
          </c:cat>
          <c:val>
            <c:numLit>
              <c:formatCode>General</c:formatCode>
              <c:ptCount val="284"/>
              <c:pt idx="0">
                <c:v>151355.43</c:v>
              </c:pt>
              <c:pt idx="1">
                <c:v>133525.32</c:v>
              </c:pt>
              <c:pt idx="2">
                <c:v>150671.10500000001</c:v>
              </c:pt>
              <c:pt idx="3">
                <c:v>142555.10500000001</c:v>
              </c:pt>
              <c:pt idx="4">
                <c:v>143010.26999999999</c:v>
              </c:pt>
              <c:pt idx="5">
                <c:v>291312.685</c:v>
              </c:pt>
              <c:pt idx="6">
                <c:v>565460.22499999998</c:v>
              </c:pt>
              <c:pt idx="7">
                <c:v>399152.60500000004</c:v>
              </c:pt>
              <c:pt idx="8">
                <c:v>283777.71499999997</c:v>
              </c:pt>
              <c:pt idx="9">
                <c:v>146465.69</c:v>
              </c:pt>
              <c:pt idx="10">
                <c:v>401681.26500000001</c:v>
              </c:pt>
              <c:pt idx="11">
                <c:v>419702.92999999993</c:v>
              </c:pt>
              <c:pt idx="12">
                <c:v>729287.44000000006</c:v>
              </c:pt>
              <c:pt idx="13">
                <c:v>523782.93</c:v>
              </c:pt>
              <c:pt idx="14">
                <c:v>673990.73</c:v>
              </c:pt>
              <c:pt idx="15">
                <c:v>513322.79499999998</c:v>
              </c:pt>
              <c:pt idx="16">
                <c:v>406686.73</c:v>
              </c:pt>
              <c:pt idx="17">
                <c:v>656885.38500000001</c:v>
              </c:pt>
              <c:pt idx="18">
                <c:v>529772.15500000003</c:v>
              </c:pt>
              <c:pt idx="19">
                <c:v>1214527.8</c:v>
              </c:pt>
              <c:pt idx="20">
                <c:v>553044.28500000003</c:v>
              </c:pt>
              <c:pt idx="21">
                <c:v>539908.90999999992</c:v>
              </c:pt>
              <c:pt idx="22">
                <c:v>1345668.8499999999</c:v>
              </c:pt>
              <c:pt idx="23">
                <c:v>674505.8</c:v>
              </c:pt>
              <c:pt idx="24">
                <c:v>1658224.2650000001</c:v>
              </c:pt>
              <c:pt idx="25">
                <c:v>1202484.1100000001</c:v>
              </c:pt>
              <c:pt idx="26">
                <c:v>1868812.9999999998</c:v>
              </c:pt>
              <c:pt idx="27">
                <c:v>1758956.76</c:v>
              </c:pt>
              <c:pt idx="28">
                <c:v>1426105.8800000001</c:v>
              </c:pt>
              <c:pt idx="29">
                <c:v>1610619.115</c:v>
              </c:pt>
              <c:pt idx="30">
                <c:v>1695995.06</c:v>
              </c:pt>
              <c:pt idx="31">
                <c:v>637219.87</c:v>
              </c:pt>
              <c:pt idx="32">
                <c:v>1539216.5099999998</c:v>
              </c:pt>
              <c:pt idx="33">
                <c:v>1400694.56</c:v>
              </c:pt>
              <c:pt idx="34">
                <c:v>1418246.5649999999</c:v>
              </c:pt>
              <c:pt idx="35">
                <c:v>1288959.365</c:v>
              </c:pt>
              <c:pt idx="36">
                <c:v>1548637.1900000002</c:v>
              </c:pt>
              <c:pt idx="37">
                <c:v>2059485.6850000001</c:v>
              </c:pt>
              <c:pt idx="38">
                <c:v>1439484.2999999998</c:v>
              </c:pt>
              <c:pt idx="39">
                <c:v>1947098.9749999996</c:v>
              </c:pt>
              <c:pt idx="40">
                <c:v>2495515.3249999997</c:v>
              </c:pt>
              <c:pt idx="41">
                <c:v>2023214.2500000005</c:v>
              </c:pt>
              <c:pt idx="42">
                <c:v>2490533.91</c:v>
              </c:pt>
              <c:pt idx="43">
                <c:v>1222865.54</c:v>
              </c:pt>
              <c:pt idx="44">
                <c:v>1992292.625</c:v>
              </c:pt>
              <c:pt idx="45">
                <c:v>2097216.2349999999</c:v>
              </c:pt>
              <c:pt idx="46">
                <c:v>1900621.3950000003</c:v>
              </c:pt>
              <c:pt idx="47">
                <c:v>2824734.0100000002</c:v>
              </c:pt>
              <c:pt idx="48">
                <c:v>1587913.57</c:v>
              </c:pt>
              <c:pt idx="49">
                <c:v>2712007.8899999997</c:v>
              </c:pt>
              <c:pt idx="50">
                <c:v>2785112.4750000001</c:v>
              </c:pt>
              <c:pt idx="51">
                <c:v>2075649.2500000002</c:v>
              </c:pt>
              <c:pt idx="52">
                <c:v>3168967.7450000001</c:v>
              </c:pt>
              <c:pt idx="53">
                <c:v>1497738.875</c:v>
              </c:pt>
              <c:pt idx="54">
                <c:v>1408285.21</c:v>
              </c:pt>
              <c:pt idx="55">
                <c:v>2140444.66</c:v>
              </c:pt>
              <c:pt idx="56">
                <c:v>1525720.61</c:v>
              </c:pt>
              <c:pt idx="57">
                <c:v>2425259.13</c:v>
              </c:pt>
              <c:pt idx="58">
                <c:v>1978042.17</c:v>
              </c:pt>
              <c:pt idx="59">
                <c:v>2306819.0150000001</c:v>
              </c:pt>
              <c:pt idx="60">
                <c:v>1966208.375</c:v>
              </c:pt>
              <c:pt idx="61">
                <c:v>1910151.44</c:v>
              </c:pt>
              <c:pt idx="62">
                <c:v>1046427.0149999999</c:v>
              </c:pt>
              <c:pt idx="63">
                <c:v>2174712.0650000004</c:v>
              </c:pt>
              <c:pt idx="64">
                <c:v>1078669.395</c:v>
              </c:pt>
              <c:pt idx="65">
                <c:v>2000202.74</c:v>
              </c:pt>
              <c:pt idx="66">
                <c:v>1838922.6999999997</c:v>
              </c:pt>
              <c:pt idx="67">
                <c:v>1169461.9349999998</c:v>
              </c:pt>
              <c:pt idx="68">
                <c:v>2062881.1900000004</c:v>
              </c:pt>
              <c:pt idx="69">
                <c:v>2302133.7050000001</c:v>
              </c:pt>
              <c:pt idx="70">
                <c:v>2454314.085</c:v>
              </c:pt>
              <c:pt idx="71">
                <c:v>1582084.9850000001</c:v>
              </c:pt>
              <c:pt idx="72">
                <c:v>1228160.27</c:v>
              </c:pt>
              <c:pt idx="73">
                <c:v>1941273.1999999997</c:v>
              </c:pt>
              <c:pt idx="74">
                <c:v>1649745.7999999998</c:v>
              </c:pt>
              <c:pt idx="75">
                <c:v>1626543.7849999999</c:v>
              </c:pt>
              <c:pt idx="76">
                <c:v>1491209.8599999996</c:v>
              </c:pt>
              <c:pt idx="77">
                <c:v>1015688.19</c:v>
              </c:pt>
              <c:pt idx="78">
                <c:v>2079274.1949999998</c:v>
              </c:pt>
              <c:pt idx="79">
                <c:v>1510784.81</c:v>
              </c:pt>
              <c:pt idx="80">
                <c:v>2926220.29</c:v>
              </c:pt>
              <c:pt idx="81">
                <c:v>1502679.25</c:v>
              </c:pt>
              <c:pt idx="82">
                <c:v>1305658.06</c:v>
              </c:pt>
              <c:pt idx="83">
                <c:v>2061814.8</c:v>
              </c:pt>
              <c:pt idx="84">
                <c:v>1926950.5999999999</c:v>
              </c:pt>
              <c:pt idx="85">
                <c:v>1372068.2350000001</c:v>
              </c:pt>
              <c:pt idx="86">
                <c:v>2339750.1150000002</c:v>
              </c:pt>
              <c:pt idx="87">
                <c:v>1322033.415</c:v>
              </c:pt>
              <c:pt idx="88">
                <c:v>1263464.5849999997</c:v>
              </c:pt>
              <c:pt idx="89">
                <c:v>1103782.3600000001</c:v>
              </c:pt>
              <c:pt idx="90">
                <c:v>1416234.7049999998</c:v>
              </c:pt>
              <c:pt idx="91">
                <c:v>1660144.6749999998</c:v>
              </c:pt>
              <c:pt idx="92">
                <c:v>1093521.3599999999</c:v>
              </c:pt>
              <c:pt idx="93">
                <c:v>1392989.395</c:v>
              </c:pt>
              <c:pt idx="94">
                <c:v>2128945.4049999998</c:v>
              </c:pt>
              <c:pt idx="95">
                <c:v>1889544.18</c:v>
              </c:pt>
              <c:pt idx="96">
                <c:v>894207.03999999992</c:v>
              </c:pt>
              <c:pt idx="97">
                <c:v>1177077.0399999998</c:v>
              </c:pt>
              <c:pt idx="98">
                <c:v>950462.22999999986</c:v>
              </c:pt>
              <c:pt idx="99">
                <c:v>1985834.9049999998</c:v>
              </c:pt>
              <c:pt idx="100">
                <c:v>1790580.1250000002</c:v>
              </c:pt>
              <c:pt idx="101">
                <c:v>1481202.0799999998</c:v>
              </c:pt>
              <c:pt idx="102">
                <c:v>995302.22500000009</c:v>
              </c:pt>
              <c:pt idx="103">
                <c:v>1482317.5250000001</c:v>
              </c:pt>
              <c:pt idx="104">
                <c:v>1584084.2699999998</c:v>
              </c:pt>
              <c:pt idx="105">
                <c:v>818979.15500000003</c:v>
              </c:pt>
              <c:pt idx="106">
                <c:v>1107450.28</c:v>
              </c:pt>
              <c:pt idx="107">
                <c:v>1767458.14</c:v>
              </c:pt>
              <c:pt idx="108">
                <c:v>1339815.3350000004</c:v>
              </c:pt>
              <c:pt idx="109">
                <c:v>1212560.4450000001</c:v>
              </c:pt>
              <c:pt idx="110">
                <c:v>1229614.5949999997</c:v>
              </c:pt>
              <c:pt idx="111">
                <c:v>1568970.9749999999</c:v>
              </c:pt>
              <c:pt idx="112">
                <c:v>1013629.4049999999</c:v>
              </c:pt>
              <c:pt idx="113">
                <c:v>1162226.8350000002</c:v>
              </c:pt>
              <c:pt idx="114">
                <c:v>1191566.8199999998</c:v>
              </c:pt>
              <c:pt idx="115">
                <c:v>1032652.88</c:v>
              </c:pt>
              <c:pt idx="116">
                <c:v>962012.25499999989</c:v>
              </c:pt>
              <c:pt idx="117">
                <c:v>1531314.6099999999</c:v>
              </c:pt>
              <c:pt idx="118">
                <c:v>810595.50499999989</c:v>
              </c:pt>
              <c:pt idx="119">
                <c:v>1059792.9300000002</c:v>
              </c:pt>
              <c:pt idx="120">
                <c:v>887008.1</c:v>
              </c:pt>
              <c:pt idx="121">
                <c:v>1315043.21</c:v>
              </c:pt>
              <c:pt idx="122">
                <c:v>1157300.1849999998</c:v>
              </c:pt>
              <c:pt idx="123">
                <c:v>510030.14499999996</c:v>
              </c:pt>
              <c:pt idx="124">
                <c:v>538716.39</c:v>
              </c:pt>
              <c:pt idx="125">
                <c:v>883739.09500000009</c:v>
              </c:pt>
              <c:pt idx="126">
                <c:v>1729226.1649999998</c:v>
              </c:pt>
              <c:pt idx="127">
                <c:v>1029782.71</c:v>
              </c:pt>
              <c:pt idx="128">
                <c:v>435097.48000000004</c:v>
              </c:pt>
              <c:pt idx="129">
                <c:v>454293.315</c:v>
              </c:pt>
              <c:pt idx="130">
                <c:v>1446724.69</c:v>
              </c:pt>
              <c:pt idx="131">
                <c:v>1235024.1850000001</c:v>
              </c:pt>
              <c:pt idx="132">
                <c:v>1368952.675</c:v>
              </c:pt>
              <c:pt idx="133">
                <c:v>590148.61</c:v>
              </c:pt>
              <c:pt idx="134">
                <c:v>1417486.1750000003</c:v>
              </c:pt>
              <c:pt idx="135">
                <c:v>1388767.03</c:v>
              </c:pt>
              <c:pt idx="136">
                <c:v>897955.04499999993</c:v>
              </c:pt>
              <c:pt idx="137">
                <c:v>1237008.4949999999</c:v>
              </c:pt>
              <c:pt idx="138">
                <c:v>1031859.25</c:v>
              </c:pt>
              <c:pt idx="139">
                <c:v>423532.47499999998</c:v>
              </c:pt>
              <c:pt idx="140">
                <c:v>541318.32000000007</c:v>
              </c:pt>
              <c:pt idx="141">
                <c:v>919805.42</c:v>
              </c:pt>
              <c:pt idx="142">
                <c:v>933889.53500000003</c:v>
              </c:pt>
              <c:pt idx="143">
                <c:v>812889.48</c:v>
              </c:pt>
              <c:pt idx="144">
                <c:v>547557.80000000005</c:v>
              </c:pt>
              <c:pt idx="145">
                <c:v>1224153.1000000001</c:v>
              </c:pt>
              <c:pt idx="146">
                <c:v>1242261.45</c:v>
              </c:pt>
              <c:pt idx="147">
                <c:v>748801.04</c:v>
              </c:pt>
              <c:pt idx="148">
                <c:v>933600.48499999999</c:v>
              </c:pt>
              <c:pt idx="149">
                <c:v>685917.63500000001</c:v>
              </c:pt>
              <c:pt idx="150">
                <c:v>688081.93500000006</c:v>
              </c:pt>
              <c:pt idx="151">
                <c:v>345392.09499999997</c:v>
              </c:pt>
              <c:pt idx="152">
                <c:v>679680.16999999993</c:v>
              </c:pt>
              <c:pt idx="153">
                <c:v>781251.09000000008</c:v>
              </c:pt>
              <c:pt idx="154">
                <c:v>775931.20500000007</c:v>
              </c:pt>
              <c:pt idx="155">
                <c:v>1300191.92</c:v>
              </c:pt>
              <c:pt idx="156">
                <c:v>1028336.4099999999</c:v>
              </c:pt>
              <c:pt idx="157">
                <c:v>214348.45500000002</c:v>
              </c:pt>
              <c:pt idx="158">
                <c:v>578231.32499999995</c:v>
              </c:pt>
              <c:pt idx="159">
                <c:v>697181.08</c:v>
              </c:pt>
              <c:pt idx="160">
                <c:v>628944.64000000001</c:v>
              </c:pt>
              <c:pt idx="161">
                <c:v>562282.61</c:v>
              </c:pt>
              <c:pt idx="162">
                <c:v>570498.83000000007</c:v>
              </c:pt>
              <c:pt idx="163">
                <c:v>686505.37</c:v>
              </c:pt>
              <c:pt idx="164">
                <c:v>900689.28499999992</c:v>
              </c:pt>
              <c:pt idx="165">
                <c:v>346105.64500000002</c:v>
              </c:pt>
              <c:pt idx="166">
                <c:v>728270.76</c:v>
              </c:pt>
              <c:pt idx="167">
                <c:v>989129.26</c:v>
              </c:pt>
              <c:pt idx="168">
                <c:v>1031041.625</c:v>
              </c:pt>
              <c:pt idx="169">
                <c:v>813838.21499999997</c:v>
              </c:pt>
              <c:pt idx="170">
                <c:v>339067.54499999998</c:v>
              </c:pt>
              <c:pt idx="171">
                <c:v>460873.26</c:v>
              </c:pt>
              <c:pt idx="172">
                <c:v>458614.02</c:v>
              </c:pt>
              <c:pt idx="173">
                <c:v>1031748.125</c:v>
              </c:pt>
              <c:pt idx="174">
                <c:v>839518.30999999994</c:v>
              </c:pt>
              <c:pt idx="175">
                <c:v>897009.75000000012</c:v>
              </c:pt>
              <c:pt idx="176">
                <c:v>587276.65500000003</c:v>
              </c:pt>
              <c:pt idx="177">
                <c:v>357891.97000000003</c:v>
              </c:pt>
              <c:pt idx="178">
                <c:v>326517.52</c:v>
              </c:pt>
              <c:pt idx="179">
                <c:v>463129.435</c:v>
              </c:pt>
              <c:pt idx="180">
                <c:v>425782.78</c:v>
              </c:pt>
              <c:pt idx="181">
                <c:v>842263.49499999988</c:v>
              </c:pt>
              <c:pt idx="182">
                <c:v>716208.23499999999</c:v>
              </c:pt>
              <c:pt idx="183">
                <c:v>242121.14500000002</c:v>
              </c:pt>
              <c:pt idx="184">
                <c:v>497569.64</c:v>
              </c:pt>
              <c:pt idx="185">
                <c:v>802184.73499999999</c:v>
              </c:pt>
              <c:pt idx="186">
                <c:v>134898.21</c:v>
              </c:pt>
              <c:pt idx="187">
                <c:v>594200.09499999997</c:v>
              </c:pt>
              <c:pt idx="188">
                <c:v>475767.13999999996</c:v>
              </c:pt>
              <c:pt idx="189">
                <c:v>142471.51</c:v>
              </c:pt>
              <c:pt idx="190">
                <c:v>334607.83999999997</c:v>
              </c:pt>
              <c:pt idx="191">
                <c:v>819968.78</c:v>
              </c:pt>
              <c:pt idx="192">
                <c:v>661869.50000000012</c:v>
              </c:pt>
              <c:pt idx="193">
                <c:v>968608.5850000002</c:v>
              </c:pt>
              <c:pt idx="194">
                <c:v>210050.56</c:v>
              </c:pt>
              <c:pt idx="195">
                <c:v>216778.83000000002</c:v>
              </c:pt>
              <c:pt idx="196">
                <c:v>312222.33499999996</c:v>
              </c:pt>
              <c:pt idx="197">
                <c:v>365100.79499999998</c:v>
              </c:pt>
              <c:pt idx="198">
                <c:v>373596.95500000002</c:v>
              </c:pt>
              <c:pt idx="199">
                <c:v>108738.82</c:v>
              </c:pt>
              <c:pt idx="200">
                <c:v>545908.49</c:v>
              </c:pt>
              <c:pt idx="201">
                <c:v>722614.51</c:v>
              </c:pt>
              <c:pt idx="202">
                <c:v>528459.86499999999</c:v>
              </c:pt>
              <c:pt idx="203">
                <c:v>698589.32500000007</c:v>
              </c:pt>
              <c:pt idx="204">
                <c:v>101012.29</c:v>
              </c:pt>
              <c:pt idx="205">
                <c:v>367583.3</c:v>
              </c:pt>
              <c:pt idx="206">
                <c:v>365538.57</c:v>
              </c:pt>
              <c:pt idx="207">
                <c:v>507078.17499999993</c:v>
              </c:pt>
              <c:pt idx="208">
                <c:v>263405.53500000003</c:v>
              </c:pt>
              <c:pt idx="209">
                <c:v>571181.35499999998</c:v>
              </c:pt>
              <c:pt idx="210">
                <c:v>387897.32</c:v>
              </c:pt>
              <c:pt idx="211">
                <c:v>755640.07500000007</c:v>
              </c:pt>
              <c:pt idx="212">
                <c:v>359578.71499999997</c:v>
              </c:pt>
              <c:pt idx="213">
                <c:v>584529.78</c:v>
              </c:pt>
              <c:pt idx="214">
                <c:v>126655.49</c:v>
              </c:pt>
              <c:pt idx="215">
                <c:v>378764.92499999999</c:v>
              </c:pt>
              <c:pt idx="216">
                <c:v>110715.12</c:v>
              </c:pt>
              <c:pt idx="217">
                <c:v>101413.145</c:v>
              </c:pt>
              <c:pt idx="218">
                <c:v>242106.36</c:v>
              </c:pt>
              <c:pt idx="219">
                <c:v>392995.51500000001</c:v>
              </c:pt>
              <c:pt idx="220">
                <c:v>136070.62</c:v>
              </c:pt>
              <c:pt idx="221">
                <c:v>409615.89</c:v>
              </c:pt>
              <c:pt idx="222">
                <c:v>262619.26</c:v>
              </c:pt>
              <c:pt idx="223">
                <c:v>479349.86500000005</c:v>
              </c:pt>
              <c:pt idx="224">
                <c:v>251089.26500000001</c:v>
              </c:pt>
              <c:pt idx="225">
                <c:v>366563.24</c:v>
              </c:pt>
              <c:pt idx="226">
                <c:v>414122.08500000002</c:v>
              </c:pt>
              <c:pt idx="227">
                <c:v>529805.02500000002</c:v>
              </c:pt>
              <c:pt idx="228">
                <c:v>397080.94499999995</c:v>
              </c:pt>
              <c:pt idx="229">
                <c:v>484959.58</c:v>
              </c:pt>
              <c:pt idx="230">
                <c:v>674250.97499999998</c:v>
              </c:pt>
              <c:pt idx="231">
                <c:v>269882.96499999997</c:v>
              </c:pt>
              <c:pt idx="232">
                <c:v>403851.1</c:v>
              </c:pt>
              <c:pt idx="233">
                <c:v>252745.26</c:v>
              </c:pt>
              <c:pt idx="234">
                <c:v>135420.82</c:v>
              </c:pt>
              <c:pt idx="235">
                <c:v>236390.03499999997</c:v>
              </c:pt>
              <c:pt idx="236">
                <c:v>119950.37</c:v>
              </c:pt>
              <c:pt idx="237">
                <c:v>245835.42</c:v>
              </c:pt>
              <c:pt idx="238">
                <c:v>249861.57</c:v>
              </c:pt>
              <c:pt idx="239">
                <c:v>375231.64500000002</c:v>
              </c:pt>
              <c:pt idx="240">
                <c:v>380736.29000000004</c:v>
              </c:pt>
              <c:pt idx="241">
                <c:v>134583.25</c:v>
              </c:pt>
              <c:pt idx="242">
                <c:v>533969.05499999993</c:v>
              </c:pt>
              <c:pt idx="243">
                <c:v>269476.20999999996</c:v>
              </c:pt>
              <c:pt idx="244">
                <c:v>270820.18</c:v>
              </c:pt>
              <c:pt idx="245">
                <c:v>120398.88499999999</c:v>
              </c:pt>
              <c:pt idx="246">
                <c:v>136308.73499999999</c:v>
              </c:pt>
              <c:pt idx="247">
                <c:v>285833.935</c:v>
              </c:pt>
              <c:pt idx="248">
                <c:v>294853.80000000005</c:v>
              </c:pt>
              <c:pt idx="249">
                <c:v>135452.26</c:v>
              </c:pt>
              <c:pt idx="250">
                <c:v>141837.005</c:v>
              </c:pt>
              <c:pt idx="251">
                <c:v>432188.29499999998</c:v>
              </c:pt>
              <c:pt idx="252">
                <c:v>117361.7</c:v>
              </c:pt>
              <c:pt idx="253">
                <c:v>435871.96</c:v>
              </c:pt>
              <c:pt idx="254">
                <c:v>136283.03</c:v>
              </c:pt>
              <c:pt idx="255">
                <c:v>389564.935</c:v>
              </c:pt>
              <c:pt idx="256">
                <c:v>274964.45999999996</c:v>
              </c:pt>
              <c:pt idx="257">
                <c:v>118922.215</c:v>
              </c:pt>
              <c:pt idx="258">
                <c:v>276287.07499999995</c:v>
              </c:pt>
              <c:pt idx="259">
                <c:v>426335.93499999994</c:v>
              </c:pt>
              <c:pt idx="260">
                <c:v>152366.29999999999</c:v>
              </c:pt>
              <c:pt idx="261">
                <c:v>585441.66999999993</c:v>
              </c:pt>
              <c:pt idx="262">
                <c:v>146933.095</c:v>
              </c:pt>
              <c:pt idx="263">
                <c:v>273938.68</c:v>
              </c:pt>
              <c:pt idx="264">
                <c:v>284559.24</c:v>
              </c:pt>
              <c:pt idx="265">
                <c:v>465232.10499999998</c:v>
              </c:pt>
              <c:pt idx="266">
                <c:v>399281.64500000002</c:v>
              </c:pt>
              <c:pt idx="267">
                <c:v>129606.01</c:v>
              </c:pt>
              <c:pt idx="268">
                <c:v>160285.01500000001</c:v>
              </c:pt>
              <c:pt idx="269">
                <c:v>311741.31999999995</c:v>
              </c:pt>
              <c:pt idx="270">
                <c:v>146473.83499999999</c:v>
              </c:pt>
              <c:pt idx="271">
                <c:v>154648.065</c:v>
              </c:pt>
              <c:pt idx="272">
                <c:v>146990.89000000001</c:v>
              </c:pt>
              <c:pt idx="273">
                <c:v>165070.595</c:v>
              </c:pt>
              <c:pt idx="274">
                <c:v>296301.46999999997</c:v>
              </c:pt>
              <c:pt idx="275">
                <c:v>131312</c:v>
              </c:pt>
              <c:pt idx="276">
                <c:v>154924.89000000001</c:v>
              </c:pt>
              <c:pt idx="277">
                <c:v>133705.845</c:v>
              </c:pt>
              <c:pt idx="278">
                <c:v>160011.07500000001</c:v>
              </c:pt>
              <c:pt idx="279">
                <c:v>133288.46</c:v>
              </c:pt>
              <c:pt idx="280">
                <c:v>168894.845</c:v>
              </c:pt>
              <c:pt idx="281">
                <c:v>170653.84</c:v>
              </c:pt>
              <c:pt idx="282">
                <c:v>150553.4</c:v>
              </c:pt>
              <c:pt idx="283">
                <c:v>0</c:v>
              </c:pt>
            </c:numLit>
          </c:val>
          <c:smooth val="0"/>
          <c:extLst>
            <c:ext xmlns:c16="http://schemas.microsoft.com/office/drawing/2014/chart" uri="{C3380CC4-5D6E-409C-BE32-E72D297353CC}">
              <c16:uniqueId val="{00000000-9DC7-BC40-819E-E33AF7FA7BD5}"/>
            </c:ext>
          </c:extLst>
        </c:ser>
        <c:dLbls>
          <c:showLegendKey val="0"/>
          <c:showVal val="0"/>
          <c:showCatName val="0"/>
          <c:showSerName val="0"/>
          <c:showPercent val="0"/>
          <c:showBubbleSize val="0"/>
        </c:dLbls>
        <c:marker val="1"/>
        <c:smooth val="0"/>
        <c:axId val="340273391"/>
        <c:axId val="76635567"/>
      </c:lineChart>
      <c:catAx>
        <c:axId val="3402733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3200">
                    <a:latin typeface="Arial" panose="020B0604020202020204" pitchFamily="34" charset="0"/>
                    <a:cs typeface="Arial" panose="020B0604020202020204" pitchFamily="34" charset="0"/>
                  </a:rPr>
                  <a:t>MAX</a:t>
                </a:r>
                <a:r>
                  <a:rPr lang="en-US" sz="3200" baseline="0">
                    <a:latin typeface="Arial" panose="020B0604020202020204" pitchFamily="34" charset="0"/>
                    <a:cs typeface="Arial" panose="020B0604020202020204" pitchFamily="34" charset="0"/>
                  </a:rPr>
                  <a:t> TEMPERATURE DURING THE DAY</a:t>
                </a:r>
                <a:endParaRPr lang="en-US" sz="3200">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n-US"/>
          </a:p>
        </c:txPr>
        <c:crossAx val="76635567"/>
        <c:crosses val="autoZero"/>
        <c:auto val="1"/>
        <c:lblAlgn val="ctr"/>
        <c:lblOffset val="100"/>
        <c:noMultiLvlLbl val="0"/>
      </c:catAx>
      <c:valAx>
        <c:axId val="766355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3200">
                    <a:latin typeface="Arial" panose="020B0604020202020204" pitchFamily="34" charset="0"/>
                    <a:cs typeface="Arial" panose="020B0604020202020204" pitchFamily="34" charset="0"/>
                  </a:rPr>
                  <a:t>Total DAILY</a:t>
                </a:r>
                <a:r>
                  <a:rPr lang="en-US" sz="3200" baseline="0">
                    <a:latin typeface="Arial" panose="020B0604020202020204" pitchFamily="34" charset="0"/>
                    <a:cs typeface="Arial" panose="020B0604020202020204" pitchFamily="34" charset="0"/>
                  </a:rPr>
                  <a:t> ELECTRICITY DEMAND IN MKH</a:t>
                </a:r>
                <a:endParaRPr lang="en-US" sz="3200">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crossAx val="340273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32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3600">
                <a:latin typeface="Arial" panose="020B0604020202020204" pitchFamily="34" charset="0"/>
                <a:cs typeface="Arial" panose="020B0604020202020204" pitchFamily="34" charset="0"/>
              </a:rPr>
              <a:t>Effect of maximum temperature on  demand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tx1">
                <a:lumMod val="65000"/>
                <a:lumOff val="35000"/>
              </a:schemeClr>
            </a:soli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v>Total</c:v>
          </c:tx>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tx1">
                  <a:lumMod val="65000"/>
                  <a:lumOff val="35000"/>
                </a:schemeClr>
              </a:solidFill>
              <a:ln w="9525">
                <a:solidFill>
                  <a:schemeClr val="accent1"/>
                </a:solidFill>
                <a:round/>
              </a:ln>
              <a:effectLst>
                <a:outerShdw blurRad="57150" dist="19050" dir="5400000" algn="ctr" rotWithShape="0">
                  <a:srgbClr val="000000">
                    <a:alpha val="63000"/>
                  </a:srgbClr>
                </a:outerShdw>
              </a:effectLst>
            </c:spPr>
          </c:marker>
          <c:cat>
            <c:strLit>
              <c:ptCount val="284"/>
              <c:pt idx="0">
                <c:v>9</c:v>
              </c:pt>
              <c:pt idx="1">
                <c:v>9.6</c:v>
              </c:pt>
              <c:pt idx="2">
                <c:v>9.8</c:v>
              </c:pt>
              <c:pt idx="3">
                <c:v>10.1</c:v>
              </c:pt>
              <c:pt idx="4">
                <c:v>10.3</c:v>
              </c:pt>
              <c:pt idx="5">
                <c:v>10.5</c:v>
              </c:pt>
              <c:pt idx="6">
                <c:v>10.6</c:v>
              </c:pt>
              <c:pt idx="7">
                <c:v>10.7</c:v>
              </c:pt>
              <c:pt idx="8">
                <c:v>10.8</c:v>
              </c:pt>
              <c:pt idx="9">
                <c:v>11</c:v>
              </c:pt>
              <c:pt idx="10">
                <c:v>11.1</c:v>
              </c:pt>
              <c:pt idx="11">
                <c:v>11.2</c:v>
              </c:pt>
              <c:pt idx="12">
                <c:v>11.3</c:v>
              </c:pt>
              <c:pt idx="13">
                <c:v>11.4</c:v>
              </c:pt>
              <c:pt idx="14">
                <c:v>11.5</c:v>
              </c:pt>
              <c:pt idx="15">
                <c:v>11.6</c:v>
              </c:pt>
              <c:pt idx="16">
                <c:v>11.7</c:v>
              </c:pt>
              <c:pt idx="17">
                <c:v>11.8</c:v>
              </c:pt>
              <c:pt idx="18">
                <c:v>11.9</c:v>
              </c:pt>
              <c:pt idx="19">
                <c:v>12</c:v>
              </c:pt>
              <c:pt idx="20">
                <c:v>12.1</c:v>
              </c:pt>
              <c:pt idx="21">
                <c:v>12.2</c:v>
              </c:pt>
              <c:pt idx="22">
                <c:v>12.3</c:v>
              </c:pt>
              <c:pt idx="23">
                <c:v>12.4</c:v>
              </c:pt>
              <c:pt idx="24">
                <c:v>12.5</c:v>
              </c:pt>
              <c:pt idx="25">
                <c:v>12.6</c:v>
              </c:pt>
              <c:pt idx="26">
                <c:v>12.7</c:v>
              </c:pt>
              <c:pt idx="27">
                <c:v>12.8</c:v>
              </c:pt>
              <c:pt idx="28">
                <c:v>12.9</c:v>
              </c:pt>
              <c:pt idx="29">
                <c:v>13</c:v>
              </c:pt>
              <c:pt idx="30">
                <c:v>13.1</c:v>
              </c:pt>
              <c:pt idx="31">
                <c:v>13.2</c:v>
              </c:pt>
              <c:pt idx="32">
                <c:v>13.3</c:v>
              </c:pt>
              <c:pt idx="33">
                <c:v>13.4</c:v>
              </c:pt>
              <c:pt idx="34">
                <c:v>13.5</c:v>
              </c:pt>
              <c:pt idx="35">
                <c:v>13.6</c:v>
              </c:pt>
              <c:pt idx="36">
                <c:v>13.7</c:v>
              </c:pt>
              <c:pt idx="37">
                <c:v>13.8</c:v>
              </c:pt>
              <c:pt idx="38">
                <c:v>13.9</c:v>
              </c:pt>
              <c:pt idx="39">
                <c:v>14</c:v>
              </c:pt>
              <c:pt idx="40">
                <c:v>14.1</c:v>
              </c:pt>
              <c:pt idx="41">
                <c:v>14.2</c:v>
              </c:pt>
              <c:pt idx="42">
                <c:v>14.3</c:v>
              </c:pt>
              <c:pt idx="43">
                <c:v>14.4</c:v>
              </c:pt>
              <c:pt idx="44">
                <c:v>14.5</c:v>
              </c:pt>
              <c:pt idx="45">
                <c:v>14.6</c:v>
              </c:pt>
              <c:pt idx="46">
                <c:v>14.7</c:v>
              </c:pt>
              <c:pt idx="47">
                <c:v>14.8</c:v>
              </c:pt>
              <c:pt idx="48">
                <c:v>14.9</c:v>
              </c:pt>
              <c:pt idx="49">
                <c:v>15</c:v>
              </c:pt>
              <c:pt idx="50">
                <c:v>15.1</c:v>
              </c:pt>
              <c:pt idx="51">
                <c:v>15.2</c:v>
              </c:pt>
              <c:pt idx="52">
                <c:v>15.3</c:v>
              </c:pt>
              <c:pt idx="53">
                <c:v>15.4</c:v>
              </c:pt>
              <c:pt idx="54">
                <c:v>15.5</c:v>
              </c:pt>
              <c:pt idx="55">
                <c:v>15.6</c:v>
              </c:pt>
              <c:pt idx="56">
                <c:v>15.7</c:v>
              </c:pt>
              <c:pt idx="57">
                <c:v>15.8</c:v>
              </c:pt>
              <c:pt idx="58">
                <c:v>15.9</c:v>
              </c:pt>
              <c:pt idx="59">
                <c:v>16</c:v>
              </c:pt>
              <c:pt idx="60">
                <c:v>16.1</c:v>
              </c:pt>
              <c:pt idx="61">
                <c:v>16.2</c:v>
              </c:pt>
              <c:pt idx="62">
                <c:v>16.3</c:v>
              </c:pt>
              <c:pt idx="63">
                <c:v>16.4</c:v>
              </c:pt>
              <c:pt idx="64">
                <c:v>16.5</c:v>
              </c:pt>
              <c:pt idx="65">
                <c:v>16.6</c:v>
              </c:pt>
              <c:pt idx="66">
                <c:v>16.7</c:v>
              </c:pt>
              <c:pt idx="67">
                <c:v>16.8</c:v>
              </c:pt>
              <c:pt idx="68">
                <c:v>16.9</c:v>
              </c:pt>
              <c:pt idx="69">
                <c:v>17</c:v>
              </c:pt>
              <c:pt idx="70">
                <c:v>17.1</c:v>
              </c:pt>
              <c:pt idx="71">
                <c:v>17.2</c:v>
              </c:pt>
              <c:pt idx="72">
                <c:v>17.3</c:v>
              </c:pt>
              <c:pt idx="73">
                <c:v>17.4</c:v>
              </c:pt>
              <c:pt idx="74">
                <c:v>17.5</c:v>
              </c:pt>
              <c:pt idx="75">
                <c:v>17.6</c:v>
              </c:pt>
              <c:pt idx="76">
                <c:v>17.7</c:v>
              </c:pt>
              <c:pt idx="77">
                <c:v>17.8</c:v>
              </c:pt>
              <c:pt idx="78">
                <c:v>17.9</c:v>
              </c:pt>
              <c:pt idx="79">
                <c:v>18</c:v>
              </c:pt>
              <c:pt idx="80">
                <c:v>18.1</c:v>
              </c:pt>
              <c:pt idx="81">
                <c:v>18.2</c:v>
              </c:pt>
              <c:pt idx="82">
                <c:v>18.3</c:v>
              </c:pt>
              <c:pt idx="83">
                <c:v>18.4</c:v>
              </c:pt>
              <c:pt idx="84">
                <c:v>18.5</c:v>
              </c:pt>
              <c:pt idx="85">
                <c:v>18.6</c:v>
              </c:pt>
              <c:pt idx="86">
                <c:v>18.7</c:v>
              </c:pt>
              <c:pt idx="87">
                <c:v>18.8</c:v>
              </c:pt>
              <c:pt idx="88">
                <c:v>18.9</c:v>
              </c:pt>
              <c:pt idx="89">
                <c:v>19</c:v>
              </c:pt>
              <c:pt idx="90">
                <c:v>19.1</c:v>
              </c:pt>
              <c:pt idx="91">
                <c:v>19.2</c:v>
              </c:pt>
              <c:pt idx="92">
                <c:v>19.3</c:v>
              </c:pt>
              <c:pt idx="93">
                <c:v>19.4</c:v>
              </c:pt>
              <c:pt idx="94">
                <c:v>19.5</c:v>
              </c:pt>
              <c:pt idx="95">
                <c:v>19.6</c:v>
              </c:pt>
              <c:pt idx="96">
                <c:v>19.7</c:v>
              </c:pt>
              <c:pt idx="97">
                <c:v>19.8</c:v>
              </c:pt>
              <c:pt idx="98">
                <c:v>19.9</c:v>
              </c:pt>
              <c:pt idx="99">
                <c:v>20</c:v>
              </c:pt>
              <c:pt idx="100">
                <c:v>20.1</c:v>
              </c:pt>
              <c:pt idx="101">
                <c:v>20.2</c:v>
              </c:pt>
              <c:pt idx="102">
                <c:v>20.3</c:v>
              </c:pt>
              <c:pt idx="103">
                <c:v>20.4</c:v>
              </c:pt>
              <c:pt idx="104">
                <c:v>20.5</c:v>
              </c:pt>
              <c:pt idx="105">
                <c:v>20.6</c:v>
              </c:pt>
              <c:pt idx="106">
                <c:v>20.7</c:v>
              </c:pt>
              <c:pt idx="107">
                <c:v>20.8</c:v>
              </c:pt>
              <c:pt idx="108">
                <c:v>20.9</c:v>
              </c:pt>
              <c:pt idx="109">
                <c:v>21</c:v>
              </c:pt>
              <c:pt idx="110">
                <c:v>21.1</c:v>
              </c:pt>
              <c:pt idx="111">
                <c:v>21.2</c:v>
              </c:pt>
              <c:pt idx="112">
                <c:v>21.3</c:v>
              </c:pt>
              <c:pt idx="113">
                <c:v>21.4</c:v>
              </c:pt>
              <c:pt idx="114">
                <c:v>21.5</c:v>
              </c:pt>
              <c:pt idx="115">
                <c:v>21.6</c:v>
              </c:pt>
              <c:pt idx="116">
                <c:v>21.7</c:v>
              </c:pt>
              <c:pt idx="117">
                <c:v>21.8</c:v>
              </c:pt>
              <c:pt idx="118">
                <c:v>21.9</c:v>
              </c:pt>
              <c:pt idx="119">
                <c:v>22</c:v>
              </c:pt>
              <c:pt idx="120">
                <c:v>22.1</c:v>
              </c:pt>
              <c:pt idx="121">
                <c:v>22.2</c:v>
              </c:pt>
              <c:pt idx="122">
                <c:v>22.3</c:v>
              </c:pt>
              <c:pt idx="123">
                <c:v>22.4</c:v>
              </c:pt>
              <c:pt idx="124">
                <c:v>22.5</c:v>
              </c:pt>
              <c:pt idx="125">
                <c:v>22.6</c:v>
              </c:pt>
              <c:pt idx="126">
                <c:v>22.7</c:v>
              </c:pt>
              <c:pt idx="127">
                <c:v>22.8</c:v>
              </c:pt>
              <c:pt idx="128">
                <c:v>22.9</c:v>
              </c:pt>
              <c:pt idx="129">
                <c:v>23</c:v>
              </c:pt>
              <c:pt idx="130">
                <c:v>23.1</c:v>
              </c:pt>
              <c:pt idx="131">
                <c:v>23.2</c:v>
              </c:pt>
              <c:pt idx="132">
                <c:v>23.3</c:v>
              </c:pt>
              <c:pt idx="133">
                <c:v>23.4</c:v>
              </c:pt>
              <c:pt idx="134">
                <c:v>23.5</c:v>
              </c:pt>
              <c:pt idx="135">
                <c:v>23.6</c:v>
              </c:pt>
              <c:pt idx="136">
                <c:v>23.7</c:v>
              </c:pt>
              <c:pt idx="137">
                <c:v>23.8</c:v>
              </c:pt>
              <c:pt idx="138">
                <c:v>23.9</c:v>
              </c:pt>
              <c:pt idx="139">
                <c:v>24</c:v>
              </c:pt>
              <c:pt idx="140">
                <c:v>24.1</c:v>
              </c:pt>
              <c:pt idx="141">
                <c:v>24.2</c:v>
              </c:pt>
              <c:pt idx="142">
                <c:v>24.3</c:v>
              </c:pt>
              <c:pt idx="143">
                <c:v>24.4</c:v>
              </c:pt>
              <c:pt idx="144">
                <c:v>24.5</c:v>
              </c:pt>
              <c:pt idx="145">
                <c:v>24.6</c:v>
              </c:pt>
              <c:pt idx="146">
                <c:v>24.7</c:v>
              </c:pt>
              <c:pt idx="147">
                <c:v>24.8</c:v>
              </c:pt>
              <c:pt idx="148">
                <c:v>24.9</c:v>
              </c:pt>
              <c:pt idx="149">
                <c:v>25</c:v>
              </c:pt>
              <c:pt idx="150">
                <c:v>25.1</c:v>
              </c:pt>
              <c:pt idx="151">
                <c:v>25.2</c:v>
              </c:pt>
              <c:pt idx="152">
                <c:v>25.3</c:v>
              </c:pt>
              <c:pt idx="153">
                <c:v>25.4</c:v>
              </c:pt>
              <c:pt idx="154">
                <c:v>25.5</c:v>
              </c:pt>
              <c:pt idx="155">
                <c:v>25.6</c:v>
              </c:pt>
              <c:pt idx="156">
                <c:v>25.7</c:v>
              </c:pt>
              <c:pt idx="157">
                <c:v>25.8</c:v>
              </c:pt>
              <c:pt idx="158">
                <c:v>25.9</c:v>
              </c:pt>
              <c:pt idx="159">
                <c:v>26</c:v>
              </c:pt>
              <c:pt idx="160">
                <c:v>26.1</c:v>
              </c:pt>
              <c:pt idx="161">
                <c:v>26.2</c:v>
              </c:pt>
              <c:pt idx="162">
                <c:v>26.3</c:v>
              </c:pt>
              <c:pt idx="163">
                <c:v>26.4</c:v>
              </c:pt>
              <c:pt idx="164">
                <c:v>26.5</c:v>
              </c:pt>
              <c:pt idx="165">
                <c:v>26.6</c:v>
              </c:pt>
              <c:pt idx="166">
                <c:v>26.7</c:v>
              </c:pt>
              <c:pt idx="167">
                <c:v>26.8</c:v>
              </c:pt>
              <c:pt idx="168">
                <c:v>26.9</c:v>
              </c:pt>
              <c:pt idx="169">
                <c:v>27</c:v>
              </c:pt>
              <c:pt idx="170">
                <c:v>27.1</c:v>
              </c:pt>
              <c:pt idx="171">
                <c:v>27.2</c:v>
              </c:pt>
              <c:pt idx="172">
                <c:v>27.3</c:v>
              </c:pt>
              <c:pt idx="173">
                <c:v>27.4</c:v>
              </c:pt>
              <c:pt idx="174">
                <c:v>27.5</c:v>
              </c:pt>
              <c:pt idx="175">
                <c:v>27.6</c:v>
              </c:pt>
              <c:pt idx="176">
                <c:v>27.7</c:v>
              </c:pt>
              <c:pt idx="177">
                <c:v>27.8</c:v>
              </c:pt>
              <c:pt idx="178">
                <c:v>27.9</c:v>
              </c:pt>
              <c:pt idx="179">
                <c:v>28</c:v>
              </c:pt>
              <c:pt idx="180">
                <c:v>28.1</c:v>
              </c:pt>
              <c:pt idx="181">
                <c:v>28.2</c:v>
              </c:pt>
              <c:pt idx="182">
                <c:v>28.3</c:v>
              </c:pt>
              <c:pt idx="183">
                <c:v>28.4</c:v>
              </c:pt>
              <c:pt idx="184">
                <c:v>28.5</c:v>
              </c:pt>
              <c:pt idx="185">
                <c:v>28.6</c:v>
              </c:pt>
              <c:pt idx="186">
                <c:v>28.7</c:v>
              </c:pt>
              <c:pt idx="187">
                <c:v>28.8</c:v>
              </c:pt>
              <c:pt idx="188">
                <c:v>29</c:v>
              </c:pt>
              <c:pt idx="189">
                <c:v>29.1</c:v>
              </c:pt>
              <c:pt idx="190">
                <c:v>29.2</c:v>
              </c:pt>
              <c:pt idx="191">
                <c:v>29.3</c:v>
              </c:pt>
              <c:pt idx="192">
                <c:v>29.4</c:v>
              </c:pt>
              <c:pt idx="193">
                <c:v>29.5</c:v>
              </c:pt>
              <c:pt idx="194">
                <c:v>29.6</c:v>
              </c:pt>
              <c:pt idx="195">
                <c:v>29.7</c:v>
              </c:pt>
              <c:pt idx="196">
                <c:v>29.8</c:v>
              </c:pt>
              <c:pt idx="197">
                <c:v>29.9</c:v>
              </c:pt>
              <c:pt idx="198">
                <c:v>30</c:v>
              </c:pt>
              <c:pt idx="199">
                <c:v>30.1</c:v>
              </c:pt>
              <c:pt idx="200">
                <c:v>30.2</c:v>
              </c:pt>
              <c:pt idx="201">
                <c:v>30.3</c:v>
              </c:pt>
              <c:pt idx="202">
                <c:v>30.4</c:v>
              </c:pt>
              <c:pt idx="203">
                <c:v>30.5</c:v>
              </c:pt>
              <c:pt idx="204">
                <c:v>30.6</c:v>
              </c:pt>
              <c:pt idx="205">
                <c:v>30.7</c:v>
              </c:pt>
              <c:pt idx="206">
                <c:v>30.8</c:v>
              </c:pt>
              <c:pt idx="207">
                <c:v>30.9</c:v>
              </c:pt>
              <c:pt idx="208">
                <c:v>31</c:v>
              </c:pt>
              <c:pt idx="209">
                <c:v>31.3</c:v>
              </c:pt>
              <c:pt idx="210">
                <c:v>31.4</c:v>
              </c:pt>
              <c:pt idx="211">
                <c:v>31.5</c:v>
              </c:pt>
              <c:pt idx="212">
                <c:v>31.6</c:v>
              </c:pt>
              <c:pt idx="213">
                <c:v>31.7</c:v>
              </c:pt>
              <c:pt idx="214">
                <c:v>31.8</c:v>
              </c:pt>
              <c:pt idx="215">
                <c:v>31.9</c:v>
              </c:pt>
              <c:pt idx="216">
                <c:v>32</c:v>
              </c:pt>
              <c:pt idx="217">
                <c:v>32.1</c:v>
              </c:pt>
              <c:pt idx="218">
                <c:v>32.2</c:v>
              </c:pt>
              <c:pt idx="219">
                <c:v>32.3</c:v>
              </c:pt>
              <c:pt idx="220">
                <c:v>32.4</c:v>
              </c:pt>
              <c:pt idx="221">
                <c:v>32.5</c:v>
              </c:pt>
              <c:pt idx="222">
                <c:v>32.6</c:v>
              </c:pt>
              <c:pt idx="223">
                <c:v>32.7</c:v>
              </c:pt>
              <c:pt idx="224">
                <c:v>32.8</c:v>
              </c:pt>
              <c:pt idx="225">
                <c:v>32.9</c:v>
              </c:pt>
              <c:pt idx="226">
                <c:v>33</c:v>
              </c:pt>
              <c:pt idx="227">
                <c:v>33.1</c:v>
              </c:pt>
              <c:pt idx="228">
                <c:v>33.2</c:v>
              </c:pt>
              <c:pt idx="229">
                <c:v>33.3</c:v>
              </c:pt>
              <c:pt idx="230">
                <c:v>33.5</c:v>
              </c:pt>
              <c:pt idx="231">
                <c:v>33.6</c:v>
              </c:pt>
              <c:pt idx="232">
                <c:v>33.7</c:v>
              </c:pt>
              <c:pt idx="233">
                <c:v>33.8</c:v>
              </c:pt>
              <c:pt idx="234">
                <c:v>33.9</c:v>
              </c:pt>
              <c:pt idx="235">
                <c:v>34</c:v>
              </c:pt>
              <c:pt idx="236">
                <c:v>34.1</c:v>
              </c:pt>
              <c:pt idx="237">
                <c:v>34.2</c:v>
              </c:pt>
              <c:pt idx="238">
                <c:v>34.3</c:v>
              </c:pt>
              <c:pt idx="239">
                <c:v>34.4</c:v>
              </c:pt>
              <c:pt idx="240">
                <c:v>34.5</c:v>
              </c:pt>
              <c:pt idx="241">
                <c:v>34.6</c:v>
              </c:pt>
              <c:pt idx="242">
                <c:v>34.7</c:v>
              </c:pt>
              <c:pt idx="243">
                <c:v>34.9</c:v>
              </c:pt>
              <c:pt idx="244">
                <c:v>35</c:v>
              </c:pt>
              <c:pt idx="245">
                <c:v>35.1</c:v>
              </c:pt>
              <c:pt idx="246">
                <c:v>35.2</c:v>
              </c:pt>
              <c:pt idx="247">
                <c:v>35.3</c:v>
              </c:pt>
              <c:pt idx="248">
                <c:v>35.4</c:v>
              </c:pt>
              <c:pt idx="249">
                <c:v>35.5</c:v>
              </c:pt>
              <c:pt idx="250">
                <c:v>35.7</c:v>
              </c:pt>
              <c:pt idx="251">
                <c:v>35.8</c:v>
              </c:pt>
              <c:pt idx="252">
                <c:v>35.9</c:v>
              </c:pt>
              <c:pt idx="253">
                <c:v>36</c:v>
              </c:pt>
              <c:pt idx="254">
                <c:v>36.1</c:v>
              </c:pt>
              <c:pt idx="255">
                <c:v>36.3</c:v>
              </c:pt>
              <c:pt idx="256">
                <c:v>36.4</c:v>
              </c:pt>
              <c:pt idx="257">
                <c:v>36.6</c:v>
              </c:pt>
              <c:pt idx="258">
                <c:v>36.7</c:v>
              </c:pt>
              <c:pt idx="259">
                <c:v>36.8</c:v>
              </c:pt>
              <c:pt idx="260">
                <c:v>37.2</c:v>
              </c:pt>
              <c:pt idx="261">
                <c:v>37.4</c:v>
              </c:pt>
              <c:pt idx="262">
                <c:v>37.6</c:v>
              </c:pt>
              <c:pt idx="263">
                <c:v>37.8</c:v>
              </c:pt>
              <c:pt idx="264">
                <c:v>38</c:v>
              </c:pt>
              <c:pt idx="265">
                <c:v>38.1</c:v>
              </c:pt>
              <c:pt idx="266">
                <c:v>38.2</c:v>
              </c:pt>
              <c:pt idx="267">
                <c:v>38.8</c:v>
              </c:pt>
              <c:pt idx="268">
                <c:v>38.9</c:v>
              </c:pt>
              <c:pt idx="269">
                <c:v>39.4</c:v>
              </c:pt>
              <c:pt idx="270">
                <c:v>39.7</c:v>
              </c:pt>
              <c:pt idx="271">
                <c:v>40</c:v>
              </c:pt>
              <c:pt idx="272">
                <c:v>40.1</c:v>
              </c:pt>
              <c:pt idx="273">
                <c:v>40.3</c:v>
              </c:pt>
              <c:pt idx="274">
                <c:v>40.8</c:v>
              </c:pt>
              <c:pt idx="275">
                <c:v>40.9</c:v>
              </c:pt>
              <c:pt idx="276">
                <c:v>41.2</c:v>
              </c:pt>
              <c:pt idx="277">
                <c:v>41.7</c:v>
              </c:pt>
              <c:pt idx="278">
                <c:v>42.2</c:v>
              </c:pt>
              <c:pt idx="279">
                <c:v>42.6</c:v>
              </c:pt>
              <c:pt idx="280">
                <c:v>42.8</c:v>
              </c:pt>
              <c:pt idx="281">
                <c:v>42.9</c:v>
              </c:pt>
              <c:pt idx="282">
                <c:v>43.5</c:v>
              </c:pt>
              <c:pt idx="283">
                <c:v>(blank)</c:v>
              </c:pt>
            </c:strLit>
          </c:cat>
          <c:val>
            <c:numLit>
              <c:formatCode>General</c:formatCode>
              <c:ptCount val="284"/>
              <c:pt idx="0">
                <c:v>151355.43</c:v>
              </c:pt>
              <c:pt idx="1">
                <c:v>133525.32</c:v>
              </c:pt>
              <c:pt idx="2">
                <c:v>150671.10500000001</c:v>
              </c:pt>
              <c:pt idx="3">
                <c:v>142555.10500000001</c:v>
              </c:pt>
              <c:pt idx="4">
                <c:v>143010.26999999999</c:v>
              </c:pt>
              <c:pt idx="5">
                <c:v>291312.685</c:v>
              </c:pt>
              <c:pt idx="6">
                <c:v>565460.22499999998</c:v>
              </c:pt>
              <c:pt idx="7">
                <c:v>399152.60500000004</c:v>
              </c:pt>
              <c:pt idx="8">
                <c:v>283777.71499999997</c:v>
              </c:pt>
              <c:pt idx="9">
                <c:v>146465.69</c:v>
              </c:pt>
              <c:pt idx="10">
                <c:v>401681.26500000001</c:v>
              </c:pt>
              <c:pt idx="11">
                <c:v>419702.92999999993</c:v>
              </c:pt>
              <c:pt idx="12">
                <c:v>729287.44000000006</c:v>
              </c:pt>
              <c:pt idx="13">
                <c:v>523782.93</c:v>
              </c:pt>
              <c:pt idx="14">
                <c:v>673990.73</c:v>
              </c:pt>
              <c:pt idx="15">
                <c:v>513322.79499999998</c:v>
              </c:pt>
              <c:pt idx="16">
                <c:v>406686.73</c:v>
              </c:pt>
              <c:pt idx="17">
                <c:v>656885.38500000001</c:v>
              </c:pt>
              <c:pt idx="18">
                <c:v>529772.15500000003</c:v>
              </c:pt>
              <c:pt idx="19">
                <c:v>1214527.8</c:v>
              </c:pt>
              <c:pt idx="20">
                <c:v>553044.28500000003</c:v>
              </c:pt>
              <c:pt idx="21">
                <c:v>539908.90999999992</c:v>
              </c:pt>
              <c:pt idx="22">
                <c:v>1345668.8499999999</c:v>
              </c:pt>
              <c:pt idx="23">
                <c:v>674505.8</c:v>
              </c:pt>
              <c:pt idx="24">
                <c:v>1658224.2650000001</c:v>
              </c:pt>
              <c:pt idx="25">
                <c:v>1202484.1100000001</c:v>
              </c:pt>
              <c:pt idx="26">
                <c:v>1868812.9999999998</c:v>
              </c:pt>
              <c:pt idx="27">
                <c:v>1758956.76</c:v>
              </c:pt>
              <c:pt idx="28">
                <c:v>1426105.8800000001</c:v>
              </c:pt>
              <c:pt idx="29">
                <c:v>1610619.115</c:v>
              </c:pt>
              <c:pt idx="30">
                <c:v>1695995.06</c:v>
              </c:pt>
              <c:pt idx="31">
                <c:v>637219.87</c:v>
              </c:pt>
              <c:pt idx="32">
                <c:v>1539216.5099999998</c:v>
              </c:pt>
              <c:pt idx="33">
                <c:v>1400694.56</c:v>
              </c:pt>
              <c:pt idx="34">
                <c:v>1418246.5649999999</c:v>
              </c:pt>
              <c:pt idx="35">
                <c:v>1288959.365</c:v>
              </c:pt>
              <c:pt idx="36">
                <c:v>1548637.1900000002</c:v>
              </c:pt>
              <c:pt idx="37">
                <c:v>2059485.6850000001</c:v>
              </c:pt>
              <c:pt idx="38">
                <c:v>1439484.2999999998</c:v>
              </c:pt>
              <c:pt idx="39">
                <c:v>1947098.9749999996</c:v>
              </c:pt>
              <c:pt idx="40">
                <c:v>2495515.3249999997</c:v>
              </c:pt>
              <c:pt idx="41">
                <c:v>2023214.2500000005</c:v>
              </c:pt>
              <c:pt idx="42">
                <c:v>2490533.91</c:v>
              </c:pt>
              <c:pt idx="43">
                <c:v>1222865.54</c:v>
              </c:pt>
              <c:pt idx="44">
                <c:v>1992292.625</c:v>
              </c:pt>
              <c:pt idx="45">
                <c:v>2097216.2349999999</c:v>
              </c:pt>
              <c:pt idx="46">
                <c:v>1900621.3950000003</c:v>
              </c:pt>
              <c:pt idx="47">
                <c:v>2824734.0100000002</c:v>
              </c:pt>
              <c:pt idx="48">
                <c:v>1587913.57</c:v>
              </c:pt>
              <c:pt idx="49">
                <c:v>2712007.8899999997</c:v>
              </c:pt>
              <c:pt idx="50">
                <c:v>2785112.4750000001</c:v>
              </c:pt>
              <c:pt idx="51">
                <c:v>2075649.2500000002</c:v>
              </c:pt>
              <c:pt idx="52">
                <c:v>3168967.7450000001</c:v>
              </c:pt>
              <c:pt idx="53">
                <c:v>1497738.875</c:v>
              </c:pt>
              <c:pt idx="54">
                <c:v>1408285.21</c:v>
              </c:pt>
              <c:pt idx="55">
                <c:v>2140444.66</c:v>
              </c:pt>
              <c:pt idx="56">
                <c:v>1525720.61</c:v>
              </c:pt>
              <c:pt idx="57">
                <c:v>2425259.13</c:v>
              </c:pt>
              <c:pt idx="58">
                <c:v>1978042.17</c:v>
              </c:pt>
              <c:pt idx="59">
                <c:v>2306819.0150000001</c:v>
              </c:pt>
              <c:pt idx="60">
                <c:v>1966208.375</c:v>
              </c:pt>
              <c:pt idx="61">
                <c:v>1910151.44</c:v>
              </c:pt>
              <c:pt idx="62">
                <c:v>1046427.0149999999</c:v>
              </c:pt>
              <c:pt idx="63">
                <c:v>2174712.0650000004</c:v>
              </c:pt>
              <c:pt idx="64">
                <c:v>1078669.395</c:v>
              </c:pt>
              <c:pt idx="65">
                <c:v>2000202.74</c:v>
              </c:pt>
              <c:pt idx="66">
                <c:v>1838922.6999999997</c:v>
              </c:pt>
              <c:pt idx="67">
                <c:v>1169461.9349999998</c:v>
              </c:pt>
              <c:pt idx="68">
                <c:v>2062881.1900000004</c:v>
              </c:pt>
              <c:pt idx="69">
                <c:v>2302133.7050000001</c:v>
              </c:pt>
              <c:pt idx="70">
                <c:v>2454314.085</c:v>
              </c:pt>
              <c:pt idx="71">
                <c:v>1582084.9850000001</c:v>
              </c:pt>
              <c:pt idx="72">
                <c:v>1228160.27</c:v>
              </c:pt>
              <c:pt idx="73">
                <c:v>1941273.1999999997</c:v>
              </c:pt>
              <c:pt idx="74">
                <c:v>1649745.7999999998</c:v>
              </c:pt>
              <c:pt idx="75">
                <c:v>1626543.7849999999</c:v>
              </c:pt>
              <c:pt idx="76">
                <c:v>1491209.8599999996</c:v>
              </c:pt>
              <c:pt idx="77">
                <c:v>1015688.19</c:v>
              </c:pt>
              <c:pt idx="78">
                <c:v>2079274.1949999998</c:v>
              </c:pt>
              <c:pt idx="79">
                <c:v>1510784.81</c:v>
              </c:pt>
              <c:pt idx="80">
                <c:v>2926220.29</c:v>
              </c:pt>
              <c:pt idx="81">
                <c:v>1502679.25</c:v>
              </c:pt>
              <c:pt idx="82">
                <c:v>1305658.06</c:v>
              </c:pt>
              <c:pt idx="83">
                <c:v>2061814.8</c:v>
              </c:pt>
              <c:pt idx="84">
                <c:v>1926950.5999999999</c:v>
              </c:pt>
              <c:pt idx="85">
                <c:v>1372068.2350000001</c:v>
              </c:pt>
              <c:pt idx="86">
                <c:v>2339750.1150000002</c:v>
              </c:pt>
              <c:pt idx="87">
                <c:v>1322033.415</c:v>
              </c:pt>
              <c:pt idx="88">
                <c:v>1263464.5849999997</c:v>
              </c:pt>
              <c:pt idx="89">
                <c:v>1103782.3600000001</c:v>
              </c:pt>
              <c:pt idx="90">
                <c:v>1416234.7049999998</c:v>
              </c:pt>
              <c:pt idx="91">
                <c:v>1660144.6749999998</c:v>
              </c:pt>
              <c:pt idx="92">
                <c:v>1093521.3599999999</c:v>
              </c:pt>
              <c:pt idx="93">
                <c:v>1392989.395</c:v>
              </c:pt>
              <c:pt idx="94">
                <c:v>2128945.4049999998</c:v>
              </c:pt>
              <c:pt idx="95">
                <c:v>1889544.18</c:v>
              </c:pt>
              <c:pt idx="96">
                <c:v>894207.03999999992</c:v>
              </c:pt>
              <c:pt idx="97">
                <c:v>1177077.0399999998</c:v>
              </c:pt>
              <c:pt idx="98">
                <c:v>950462.22999999986</c:v>
              </c:pt>
              <c:pt idx="99">
                <c:v>1985834.9049999998</c:v>
              </c:pt>
              <c:pt idx="100">
                <c:v>1790580.1250000002</c:v>
              </c:pt>
              <c:pt idx="101">
                <c:v>1481202.0799999998</c:v>
              </c:pt>
              <c:pt idx="102">
                <c:v>995302.22500000009</c:v>
              </c:pt>
              <c:pt idx="103">
                <c:v>1482317.5250000001</c:v>
              </c:pt>
              <c:pt idx="104">
                <c:v>1584084.2699999998</c:v>
              </c:pt>
              <c:pt idx="105">
                <c:v>818979.15500000003</c:v>
              </c:pt>
              <c:pt idx="106">
                <c:v>1107450.28</c:v>
              </c:pt>
              <c:pt idx="107">
                <c:v>1767458.14</c:v>
              </c:pt>
              <c:pt idx="108">
                <c:v>1339815.3350000004</c:v>
              </c:pt>
              <c:pt idx="109">
                <c:v>1212560.4450000001</c:v>
              </c:pt>
              <c:pt idx="110">
                <c:v>1229614.5949999997</c:v>
              </c:pt>
              <c:pt idx="111">
                <c:v>1568970.9749999999</c:v>
              </c:pt>
              <c:pt idx="112">
                <c:v>1013629.4049999999</c:v>
              </c:pt>
              <c:pt idx="113">
                <c:v>1162226.8350000002</c:v>
              </c:pt>
              <c:pt idx="114">
                <c:v>1191566.8199999998</c:v>
              </c:pt>
              <c:pt idx="115">
                <c:v>1032652.88</c:v>
              </c:pt>
              <c:pt idx="116">
                <c:v>962012.25499999989</c:v>
              </c:pt>
              <c:pt idx="117">
                <c:v>1531314.6099999999</c:v>
              </c:pt>
              <c:pt idx="118">
                <c:v>810595.50499999989</c:v>
              </c:pt>
              <c:pt idx="119">
                <c:v>1059792.9300000002</c:v>
              </c:pt>
              <c:pt idx="120">
                <c:v>887008.1</c:v>
              </c:pt>
              <c:pt idx="121">
                <c:v>1315043.21</c:v>
              </c:pt>
              <c:pt idx="122">
                <c:v>1157300.1849999998</c:v>
              </c:pt>
              <c:pt idx="123">
                <c:v>510030.14499999996</c:v>
              </c:pt>
              <c:pt idx="124">
                <c:v>538716.39</c:v>
              </c:pt>
              <c:pt idx="125">
                <c:v>883739.09500000009</c:v>
              </c:pt>
              <c:pt idx="126">
                <c:v>1729226.1649999998</c:v>
              </c:pt>
              <c:pt idx="127">
                <c:v>1029782.71</c:v>
              </c:pt>
              <c:pt idx="128">
                <c:v>435097.48000000004</c:v>
              </c:pt>
              <c:pt idx="129">
                <c:v>454293.315</c:v>
              </c:pt>
              <c:pt idx="130">
                <c:v>1446724.69</c:v>
              </c:pt>
              <c:pt idx="131">
                <c:v>1235024.1850000001</c:v>
              </c:pt>
              <c:pt idx="132">
                <c:v>1368952.675</c:v>
              </c:pt>
              <c:pt idx="133">
                <c:v>590148.61</c:v>
              </c:pt>
              <c:pt idx="134">
                <c:v>1417486.1750000003</c:v>
              </c:pt>
              <c:pt idx="135">
                <c:v>1388767.03</c:v>
              </c:pt>
              <c:pt idx="136">
                <c:v>897955.04499999993</c:v>
              </c:pt>
              <c:pt idx="137">
                <c:v>1237008.4949999999</c:v>
              </c:pt>
              <c:pt idx="138">
                <c:v>1031859.25</c:v>
              </c:pt>
              <c:pt idx="139">
                <c:v>423532.47499999998</c:v>
              </c:pt>
              <c:pt idx="140">
                <c:v>541318.32000000007</c:v>
              </c:pt>
              <c:pt idx="141">
                <c:v>919805.42</c:v>
              </c:pt>
              <c:pt idx="142">
                <c:v>933889.53500000003</c:v>
              </c:pt>
              <c:pt idx="143">
                <c:v>812889.48</c:v>
              </c:pt>
              <c:pt idx="144">
                <c:v>547557.80000000005</c:v>
              </c:pt>
              <c:pt idx="145">
                <c:v>1224153.1000000001</c:v>
              </c:pt>
              <c:pt idx="146">
                <c:v>1242261.45</c:v>
              </c:pt>
              <c:pt idx="147">
                <c:v>748801.04</c:v>
              </c:pt>
              <c:pt idx="148">
                <c:v>933600.48499999999</c:v>
              </c:pt>
              <c:pt idx="149">
                <c:v>685917.63500000001</c:v>
              </c:pt>
              <c:pt idx="150">
                <c:v>688081.93500000006</c:v>
              </c:pt>
              <c:pt idx="151">
                <c:v>345392.09499999997</c:v>
              </c:pt>
              <c:pt idx="152">
                <c:v>679680.16999999993</c:v>
              </c:pt>
              <c:pt idx="153">
                <c:v>781251.09000000008</c:v>
              </c:pt>
              <c:pt idx="154">
                <c:v>775931.20500000007</c:v>
              </c:pt>
              <c:pt idx="155">
                <c:v>1300191.92</c:v>
              </c:pt>
              <c:pt idx="156">
                <c:v>1028336.4099999999</c:v>
              </c:pt>
              <c:pt idx="157">
                <c:v>214348.45500000002</c:v>
              </c:pt>
              <c:pt idx="158">
                <c:v>578231.32499999995</c:v>
              </c:pt>
              <c:pt idx="159">
                <c:v>697181.08</c:v>
              </c:pt>
              <c:pt idx="160">
                <c:v>628944.64000000001</c:v>
              </c:pt>
              <c:pt idx="161">
                <c:v>562282.61</c:v>
              </c:pt>
              <c:pt idx="162">
                <c:v>570498.83000000007</c:v>
              </c:pt>
              <c:pt idx="163">
                <c:v>686505.37</c:v>
              </c:pt>
              <c:pt idx="164">
                <c:v>900689.28499999992</c:v>
              </c:pt>
              <c:pt idx="165">
                <c:v>346105.64500000002</c:v>
              </c:pt>
              <c:pt idx="166">
                <c:v>728270.76</c:v>
              </c:pt>
              <c:pt idx="167">
                <c:v>989129.26</c:v>
              </c:pt>
              <c:pt idx="168">
                <c:v>1031041.625</c:v>
              </c:pt>
              <c:pt idx="169">
                <c:v>813838.21499999997</c:v>
              </c:pt>
              <c:pt idx="170">
                <c:v>339067.54499999998</c:v>
              </c:pt>
              <c:pt idx="171">
                <c:v>460873.26</c:v>
              </c:pt>
              <c:pt idx="172">
                <c:v>458614.02</c:v>
              </c:pt>
              <c:pt idx="173">
                <c:v>1031748.125</c:v>
              </c:pt>
              <c:pt idx="174">
                <c:v>839518.30999999994</c:v>
              </c:pt>
              <c:pt idx="175">
                <c:v>897009.75000000012</c:v>
              </c:pt>
              <c:pt idx="176">
                <c:v>587276.65500000003</c:v>
              </c:pt>
              <c:pt idx="177">
                <c:v>357891.97000000003</c:v>
              </c:pt>
              <c:pt idx="178">
                <c:v>326517.52</c:v>
              </c:pt>
              <c:pt idx="179">
                <c:v>463129.435</c:v>
              </c:pt>
              <c:pt idx="180">
                <c:v>425782.78</c:v>
              </c:pt>
              <c:pt idx="181">
                <c:v>842263.49499999988</c:v>
              </c:pt>
              <c:pt idx="182">
                <c:v>716208.23499999999</c:v>
              </c:pt>
              <c:pt idx="183">
                <c:v>242121.14500000002</c:v>
              </c:pt>
              <c:pt idx="184">
                <c:v>497569.64</c:v>
              </c:pt>
              <c:pt idx="185">
                <c:v>802184.73499999999</c:v>
              </c:pt>
              <c:pt idx="186">
                <c:v>134898.21</c:v>
              </c:pt>
              <c:pt idx="187">
                <c:v>594200.09499999997</c:v>
              </c:pt>
              <c:pt idx="188">
                <c:v>475767.13999999996</c:v>
              </c:pt>
              <c:pt idx="189">
                <c:v>142471.51</c:v>
              </c:pt>
              <c:pt idx="190">
                <c:v>334607.83999999997</c:v>
              </c:pt>
              <c:pt idx="191">
                <c:v>819968.78</c:v>
              </c:pt>
              <c:pt idx="192">
                <c:v>661869.50000000012</c:v>
              </c:pt>
              <c:pt idx="193">
                <c:v>968608.5850000002</c:v>
              </c:pt>
              <c:pt idx="194">
                <c:v>210050.56</c:v>
              </c:pt>
              <c:pt idx="195">
                <c:v>216778.83000000002</c:v>
              </c:pt>
              <c:pt idx="196">
                <c:v>312222.33499999996</c:v>
              </c:pt>
              <c:pt idx="197">
                <c:v>365100.79499999998</c:v>
              </c:pt>
              <c:pt idx="198">
                <c:v>373596.95500000002</c:v>
              </c:pt>
              <c:pt idx="199">
                <c:v>108738.82</c:v>
              </c:pt>
              <c:pt idx="200">
                <c:v>545908.49</c:v>
              </c:pt>
              <c:pt idx="201">
                <c:v>722614.51</c:v>
              </c:pt>
              <c:pt idx="202">
                <c:v>528459.86499999999</c:v>
              </c:pt>
              <c:pt idx="203">
                <c:v>698589.32500000007</c:v>
              </c:pt>
              <c:pt idx="204">
                <c:v>101012.29</c:v>
              </c:pt>
              <c:pt idx="205">
                <c:v>367583.3</c:v>
              </c:pt>
              <c:pt idx="206">
                <c:v>365538.57</c:v>
              </c:pt>
              <c:pt idx="207">
                <c:v>507078.17499999993</c:v>
              </c:pt>
              <c:pt idx="208">
                <c:v>263405.53500000003</c:v>
              </c:pt>
              <c:pt idx="209">
                <c:v>571181.35499999998</c:v>
              </c:pt>
              <c:pt idx="210">
                <c:v>387897.32</c:v>
              </c:pt>
              <c:pt idx="211">
                <c:v>755640.07500000007</c:v>
              </c:pt>
              <c:pt idx="212">
                <c:v>359578.71499999997</c:v>
              </c:pt>
              <c:pt idx="213">
                <c:v>584529.78</c:v>
              </c:pt>
              <c:pt idx="214">
                <c:v>126655.49</c:v>
              </c:pt>
              <c:pt idx="215">
                <c:v>378764.92499999999</c:v>
              </c:pt>
              <c:pt idx="216">
                <c:v>110715.12</c:v>
              </c:pt>
              <c:pt idx="217">
                <c:v>101413.145</c:v>
              </c:pt>
              <c:pt idx="218">
                <c:v>242106.36</c:v>
              </c:pt>
              <c:pt idx="219">
                <c:v>392995.51500000001</c:v>
              </c:pt>
              <c:pt idx="220">
                <c:v>136070.62</c:v>
              </c:pt>
              <c:pt idx="221">
                <c:v>409615.89</c:v>
              </c:pt>
              <c:pt idx="222">
                <c:v>262619.26</c:v>
              </c:pt>
              <c:pt idx="223">
                <c:v>479349.86500000005</c:v>
              </c:pt>
              <c:pt idx="224">
                <c:v>251089.26500000001</c:v>
              </c:pt>
              <c:pt idx="225">
                <c:v>366563.24</c:v>
              </c:pt>
              <c:pt idx="226">
                <c:v>414122.08500000002</c:v>
              </c:pt>
              <c:pt idx="227">
                <c:v>529805.02500000002</c:v>
              </c:pt>
              <c:pt idx="228">
                <c:v>397080.94499999995</c:v>
              </c:pt>
              <c:pt idx="229">
                <c:v>484959.58</c:v>
              </c:pt>
              <c:pt idx="230">
                <c:v>674250.97499999998</c:v>
              </c:pt>
              <c:pt idx="231">
                <c:v>269882.96499999997</c:v>
              </c:pt>
              <c:pt idx="232">
                <c:v>403851.1</c:v>
              </c:pt>
              <c:pt idx="233">
                <c:v>252745.26</c:v>
              </c:pt>
              <c:pt idx="234">
                <c:v>135420.82</c:v>
              </c:pt>
              <c:pt idx="235">
                <c:v>236390.03499999997</c:v>
              </c:pt>
              <c:pt idx="236">
                <c:v>119950.37</c:v>
              </c:pt>
              <c:pt idx="237">
                <c:v>245835.42</c:v>
              </c:pt>
              <c:pt idx="238">
                <c:v>249861.57</c:v>
              </c:pt>
              <c:pt idx="239">
                <c:v>375231.64500000002</c:v>
              </c:pt>
              <c:pt idx="240">
                <c:v>380736.29000000004</c:v>
              </c:pt>
              <c:pt idx="241">
                <c:v>134583.25</c:v>
              </c:pt>
              <c:pt idx="242">
                <c:v>533969.05499999993</c:v>
              </c:pt>
              <c:pt idx="243">
                <c:v>269476.20999999996</c:v>
              </c:pt>
              <c:pt idx="244">
                <c:v>270820.18</c:v>
              </c:pt>
              <c:pt idx="245">
                <c:v>120398.88499999999</c:v>
              </c:pt>
              <c:pt idx="246">
                <c:v>136308.73499999999</c:v>
              </c:pt>
              <c:pt idx="247">
                <c:v>285833.935</c:v>
              </c:pt>
              <c:pt idx="248">
                <c:v>294853.80000000005</c:v>
              </c:pt>
              <c:pt idx="249">
                <c:v>135452.26</c:v>
              </c:pt>
              <c:pt idx="250">
                <c:v>141837.005</c:v>
              </c:pt>
              <c:pt idx="251">
                <c:v>432188.29499999998</c:v>
              </c:pt>
              <c:pt idx="252">
                <c:v>117361.7</c:v>
              </c:pt>
              <c:pt idx="253">
                <c:v>435871.96</c:v>
              </c:pt>
              <c:pt idx="254">
                <c:v>136283.03</c:v>
              </c:pt>
              <c:pt idx="255">
                <c:v>389564.935</c:v>
              </c:pt>
              <c:pt idx="256">
                <c:v>274964.45999999996</c:v>
              </c:pt>
              <c:pt idx="257">
                <c:v>118922.215</c:v>
              </c:pt>
              <c:pt idx="258">
                <c:v>276287.07499999995</c:v>
              </c:pt>
              <c:pt idx="259">
                <c:v>426335.93499999994</c:v>
              </c:pt>
              <c:pt idx="260">
                <c:v>152366.29999999999</c:v>
              </c:pt>
              <c:pt idx="261">
                <c:v>585441.66999999993</c:v>
              </c:pt>
              <c:pt idx="262">
                <c:v>146933.095</c:v>
              </c:pt>
              <c:pt idx="263">
                <c:v>273938.68</c:v>
              </c:pt>
              <c:pt idx="264">
                <c:v>284559.24</c:v>
              </c:pt>
              <c:pt idx="265">
                <c:v>465232.10499999998</c:v>
              </c:pt>
              <c:pt idx="266">
                <c:v>399281.64500000002</c:v>
              </c:pt>
              <c:pt idx="267">
                <c:v>129606.01</c:v>
              </c:pt>
              <c:pt idx="268">
                <c:v>160285.01500000001</c:v>
              </c:pt>
              <c:pt idx="269">
                <c:v>311741.31999999995</c:v>
              </c:pt>
              <c:pt idx="270">
                <c:v>146473.83499999999</c:v>
              </c:pt>
              <c:pt idx="271">
                <c:v>154648.065</c:v>
              </c:pt>
              <c:pt idx="272">
                <c:v>146990.89000000001</c:v>
              </c:pt>
              <c:pt idx="273">
                <c:v>165070.595</c:v>
              </c:pt>
              <c:pt idx="274">
                <c:v>296301.46999999997</c:v>
              </c:pt>
              <c:pt idx="275">
                <c:v>131312</c:v>
              </c:pt>
              <c:pt idx="276">
                <c:v>154924.89000000001</c:v>
              </c:pt>
              <c:pt idx="277">
                <c:v>133705.845</c:v>
              </c:pt>
              <c:pt idx="278">
                <c:v>160011.07500000001</c:v>
              </c:pt>
              <c:pt idx="279">
                <c:v>133288.46</c:v>
              </c:pt>
              <c:pt idx="280">
                <c:v>168894.845</c:v>
              </c:pt>
              <c:pt idx="281">
                <c:v>170653.84</c:v>
              </c:pt>
              <c:pt idx="282">
                <c:v>150553.4</c:v>
              </c:pt>
              <c:pt idx="283">
                <c:v>0</c:v>
              </c:pt>
            </c:numLit>
          </c:val>
          <c:smooth val="0"/>
          <c:extLst>
            <c:ext xmlns:c16="http://schemas.microsoft.com/office/drawing/2014/chart" uri="{C3380CC4-5D6E-409C-BE32-E72D297353CC}">
              <c16:uniqueId val="{00000000-B7C0-9C41-91AE-3D744BA91A9F}"/>
            </c:ext>
          </c:extLst>
        </c:ser>
        <c:dLbls>
          <c:showLegendKey val="0"/>
          <c:showVal val="0"/>
          <c:showCatName val="0"/>
          <c:showSerName val="0"/>
          <c:showPercent val="0"/>
          <c:showBubbleSize val="0"/>
        </c:dLbls>
        <c:marker val="1"/>
        <c:smooth val="0"/>
        <c:axId val="340273391"/>
        <c:axId val="76635567"/>
      </c:lineChart>
      <c:catAx>
        <c:axId val="3402733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3200">
                    <a:latin typeface="Arial" panose="020B0604020202020204" pitchFamily="34" charset="0"/>
                    <a:cs typeface="Arial" panose="020B0604020202020204" pitchFamily="34" charset="0"/>
                  </a:rPr>
                  <a:t>MAX</a:t>
                </a:r>
                <a:r>
                  <a:rPr lang="en-US" sz="3200" baseline="0">
                    <a:latin typeface="Arial" panose="020B0604020202020204" pitchFamily="34" charset="0"/>
                    <a:cs typeface="Arial" panose="020B0604020202020204" pitchFamily="34" charset="0"/>
                  </a:rPr>
                  <a:t> TEMPERATURE DURING THE DAY</a:t>
                </a:r>
                <a:endParaRPr lang="en-US" sz="3200">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3200" b="0" i="0" u="none" strike="noStrike" kern="1200" baseline="0">
                <a:solidFill>
                  <a:schemeClr val="tx1">
                    <a:lumMod val="65000"/>
                    <a:lumOff val="35000"/>
                  </a:schemeClr>
                </a:solidFill>
                <a:latin typeface="+mn-lt"/>
                <a:ea typeface="+mn-ea"/>
                <a:cs typeface="+mn-cs"/>
              </a:defRPr>
            </a:pPr>
            <a:endParaRPr lang="en-US"/>
          </a:p>
        </c:txPr>
        <c:crossAx val="76635567"/>
        <c:crosses val="autoZero"/>
        <c:auto val="1"/>
        <c:lblAlgn val="ctr"/>
        <c:lblOffset val="100"/>
        <c:noMultiLvlLbl val="0"/>
      </c:catAx>
      <c:valAx>
        <c:axId val="766355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3200">
                    <a:latin typeface="Arial" panose="020B0604020202020204" pitchFamily="34" charset="0"/>
                    <a:cs typeface="Arial" panose="020B0604020202020204" pitchFamily="34" charset="0"/>
                  </a:rPr>
                  <a:t>Total DAILY</a:t>
                </a:r>
                <a:r>
                  <a:rPr lang="en-US" sz="3200" baseline="0">
                    <a:latin typeface="Arial" panose="020B0604020202020204" pitchFamily="34" charset="0"/>
                    <a:cs typeface="Arial" panose="020B0604020202020204" pitchFamily="34" charset="0"/>
                  </a:rPr>
                  <a:t> ELECTRICITY DEMAND IN MKH</a:t>
                </a:r>
                <a:endParaRPr lang="en-US" sz="3200">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40273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32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800" b="1" i="0" u="none" strike="noStrike" kern="1200" cap="none" baseline="0">
                <a:solidFill>
                  <a:schemeClr val="lt1">
                    <a:lumMod val="85000"/>
                  </a:schemeClr>
                </a:solidFill>
                <a:latin typeface="Arial" panose="020B0604020202020204" pitchFamily="34" charset="0"/>
                <a:ea typeface="+mn-ea"/>
                <a:cs typeface="Arial" panose="020B0604020202020204" pitchFamily="34" charset="0"/>
              </a:defRPr>
            </a:pPr>
            <a:r>
              <a:rPr lang="en-US" sz="1800">
                <a:latin typeface="Arial" panose="020B0604020202020204" pitchFamily="34" charset="0"/>
                <a:cs typeface="Arial" panose="020B0604020202020204" pitchFamily="34" charset="0"/>
              </a:rPr>
              <a:t>Effect of Max Temperature on Demand</a:t>
            </a:r>
          </a:p>
        </c:rich>
      </c:tx>
      <c:overlay val="0"/>
      <c:spPr>
        <a:noFill/>
        <a:ln>
          <a:noFill/>
        </a:ln>
        <a:effectLst/>
      </c:spPr>
      <c:txPr>
        <a:bodyPr rot="0" spcFirstLastPara="1" vertOverflow="ellipsis" vert="horz" wrap="square" anchor="ctr" anchorCtr="1"/>
        <a:lstStyle/>
        <a:p>
          <a:pPr>
            <a:defRPr sz="1800" b="1" i="0" u="none" strike="noStrike" kern="1200" cap="none" baseline="0">
              <a:solidFill>
                <a:schemeClr val="lt1">
                  <a:lumMod val="85000"/>
                </a:schemeClr>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tx>
            <c:strRef>
              <c:f>'Effect of temperature on demand'!$B$1</c:f>
              <c:strCache>
                <c:ptCount val="1"/>
                <c:pt idx="0">
                  <c:v> Demand </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'Effect of temperature on demand'!$A$2:$A$2107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'Effect of temperature on demand'!$B$2:$B$2107</c:f>
              <c:numCache>
                <c:formatCode>_(* #,##0.00_);_(* \(#,##0.00\);_(* "-"??_);_(@_)</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93E1-A642-9708-F9B180F45751}"/>
            </c:ext>
          </c:extLst>
        </c:ser>
        <c:dLbls>
          <c:showLegendKey val="0"/>
          <c:showVal val="0"/>
          <c:showCatName val="0"/>
          <c:showSerName val="0"/>
          <c:showPercent val="0"/>
          <c:showBubbleSize val="0"/>
        </c:dLbls>
        <c:axId val="1881738447"/>
        <c:axId val="1881606719"/>
      </c:scatterChart>
      <c:valAx>
        <c:axId val="1881738447"/>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1600" b="1" i="0" u="none" strike="noStrike" kern="1200" baseline="0">
                    <a:solidFill>
                      <a:schemeClr val="lt1">
                        <a:lumMod val="75000"/>
                      </a:schemeClr>
                    </a:solidFill>
                    <a:latin typeface="+mn-lt"/>
                    <a:ea typeface="+mn-ea"/>
                    <a:cs typeface="+mn-cs"/>
                  </a:defRPr>
                </a:pPr>
                <a:r>
                  <a:rPr lang="en-US" sz="1600"/>
                  <a:t>Maximum temperature during the day in Celsius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400" b="0" i="0" u="none" strike="noStrike" kern="1200" baseline="0">
                <a:solidFill>
                  <a:schemeClr val="lt1">
                    <a:lumMod val="75000"/>
                  </a:schemeClr>
                </a:solidFill>
                <a:latin typeface="+mn-lt"/>
                <a:ea typeface="+mn-ea"/>
                <a:cs typeface="+mn-cs"/>
              </a:defRPr>
            </a:pPr>
            <a:endParaRPr lang="en-US"/>
          </a:p>
        </c:txPr>
        <c:crossAx val="1881606719"/>
        <c:crosses val="autoZero"/>
        <c:crossBetween val="midCat"/>
      </c:valAx>
      <c:valAx>
        <c:axId val="1881606719"/>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GB" sz="1600">
                    <a:latin typeface="Arial" panose="020B0604020202020204" pitchFamily="34" charset="0"/>
                    <a:cs typeface="Arial" panose="020B0604020202020204" pitchFamily="34" charset="0"/>
                  </a:rPr>
                  <a:t>Total daily electricity demand in MWh</a:t>
                </a:r>
                <a:endParaRPr lang="en-US" sz="1600">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_(* #,##0.00_);_(* \(#,##0.00\);_(* &quot;-&quot;??_);_(@_)"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1400" b="0" i="0" u="none" strike="noStrike" kern="1200" baseline="0">
                <a:solidFill>
                  <a:schemeClr val="lt1">
                    <a:lumMod val="75000"/>
                  </a:schemeClr>
                </a:solidFill>
                <a:latin typeface="+mn-lt"/>
                <a:ea typeface="+mn-ea"/>
                <a:cs typeface="+mn-cs"/>
              </a:defRPr>
            </a:pPr>
            <a:endParaRPr lang="en-US"/>
          </a:p>
        </c:txPr>
        <c:crossAx val="18817384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1800" b="1">
                <a:latin typeface="Arial" panose="020B0604020202020204" pitchFamily="34" charset="0"/>
                <a:cs typeface="Arial" panose="020B0604020202020204" pitchFamily="34" charset="0"/>
              </a:rPr>
              <a:t>Effect of solar exposure on demand</a:t>
            </a:r>
          </a:p>
        </c:rich>
      </c:tx>
      <c:overlay val="0"/>
      <c:spPr>
        <a:noFill/>
        <a:ln>
          <a:noFill/>
        </a:ln>
        <a:effectLst/>
      </c:spPr>
    </c:title>
    <c:autoTitleDeleted val="0"/>
    <c:plotArea>
      <c:layout>
        <c:manualLayout>
          <c:layoutTarget val="inner"/>
          <c:xMode val="edge"/>
          <c:yMode val="edge"/>
          <c:x val="8.0384667241937227E-2"/>
          <c:y val="4.8657976741671341E-2"/>
          <c:w val="0.9062934149498435"/>
          <c:h val="0.86847277517276633"/>
        </c:manualLayout>
      </c:layout>
      <c:scatterChart>
        <c:scatterStyle val="lineMarker"/>
        <c:varyColors val="0"/>
        <c:ser>
          <c:idx val="0"/>
          <c:order val="0"/>
          <c:tx>
            <c:strRef>
              <c:f>'Effect of Solar Exposure'!$C$1</c:f>
              <c:strCache>
                <c:ptCount val="1"/>
                <c:pt idx="0">
                  <c:v> Demand </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xVal>
            <c:numRef>
              <c:f>'Effect of Solar Exposure'!$A$2:$A$2107</c:f>
              <c:numCache>
                <c:formatCode>General</c:formatCode>
                <c:ptCount val="2106"/>
                <c:pt idx="0">
                  <c:v>23.6</c:v>
                </c:pt>
                <c:pt idx="1">
                  <c:v>26.8</c:v>
                </c:pt>
                <c:pt idx="2">
                  <c:v>26.5</c:v>
                </c:pt>
                <c:pt idx="3">
                  <c:v>25.2</c:v>
                </c:pt>
                <c:pt idx="4">
                  <c:v>30.7</c:v>
                </c:pt>
                <c:pt idx="5">
                  <c:v>31.6</c:v>
                </c:pt>
                <c:pt idx="6">
                  <c:v>20.7</c:v>
                </c:pt>
                <c:pt idx="7">
                  <c:v>13.5</c:v>
                </c:pt>
                <c:pt idx="8">
                  <c:v>3.1</c:v>
                </c:pt>
                <c:pt idx="9">
                  <c:v>5.6</c:v>
                </c:pt>
                <c:pt idx="10">
                  <c:v>29.9</c:v>
                </c:pt>
                <c:pt idx="11">
                  <c:v>31.6</c:v>
                </c:pt>
                <c:pt idx="12">
                  <c:v>4.2</c:v>
                </c:pt>
                <c:pt idx="13">
                  <c:v>15.2</c:v>
                </c:pt>
                <c:pt idx="14">
                  <c:v>14.6</c:v>
                </c:pt>
                <c:pt idx="15">
                  <c:v>30.3</c:v>
                </c:pt>
                <c:pt idx="16">
                  <c:v>27.5</c:v>
                </c:pt>
                <c:pt idx="17">
                  <c:v>23.4</c:v>
                </c:pt>
                <c:pt idx="18">
                  <c:v>29</c:v>
                </c:pt>
                <c:pt idx="19">
                  <c:v>19.600000000000001</c:v>
                </c:pt>
                <c:pt idx="20">
                  <c:v>25.8</c:v>
                </c:pt>
                <c:pt idx="21">
                  <c:v>23.1</c:v>
                </c:pt>
                <c:pt idx="22">
                  <c:v>28.6</c:v>
                </c:pt>
                <c:pt idx="23">
                  <c:v>30.3</c:v>
                </c:pt>
                <c:pt idx="24">
                  <c:v>25.4</c:v>
                </c:pt>
                <c:pt idx="25">
                  <c:v>19.899999999999999</c:v>
                </c:pt>
                <c:pt idx="26">
                  <c:v>17.7</c:v>
                </c:pt>
                <c:pt idx="27">
                  <c:v>27</c:v>
                </c:pt>
                <c:pt idx="28">
                  <c:v>28.9</c:v>
                </c:pt>
                <c:pt idx="29">
                  <c:v>27.6</c:v>
                </c:pt>
                <c:pt idx="30">
                  <c:v>26.2</c:v>
                </c:pt>
                <c:pt idx="31">
                  <c:v>17.3</c:v>
                </c:pt>
                <c:pt idx="32">
                  <c:v>23.9</c:v>
                </c:pt>
                <c:pt idx="33">
                  <c:v>22.7</c:v>
                </c:pt>
                <c:pt idx="34">
                  <c:v>21.2</c:v>
                </c:pt>
                <c:pt idx="35">
                  <c:v>28.8</c:v>
                </c:pt>
                <c:pt idx="36">
                  <c:v>28.4</c:v>
                </c:pt>
                <c:pt idx="37">
                  <c:v>16.100000000000001</c:v>
                </c:pt>
                <c:pt idx="38">
                  <c:v>16.600000000000001</c:v>
                </c:pt>
                <c:pt idx="39">
                  <c:v>28.6</c:v>
                </c:pt>
                <c:pt idx="40">
                  <c:v>27.7</c:v>
                </c:pt>
                <c:pt idx="41">
                  <c:v>24.1</c:v>
                </c:pt>
                <c:pt idx="42">
                  <c:v>23.8</c:v>
                </c:pt>
                <c:pt idx="43">
                  <c:v>14.9</c:v>
                </c:pt>
                <c:pt idx="44">
                  <c:v>20.8</c:v>
                </c:pt>
                <c:pt idx="45">
                  <c:v>25.7</c:v>
                </c:pt>
                <c:pt idx="46">
                  <c:v>26.3</c:v>
                </c:pt>
                <c:pt idx="47">
                  <c:v>8.3000000000000007</c:v>
                </c:pt>
                <c:pt idx="48">
                  <c:v>7.8</c:v>
                </c:pt>
                <c:pt idx="49">
                  <c:v>24.7</c:v>
                </c:pt>
                <c:pt idx="50">
                  <c:v>24.7</c:v>
                </c:pt>
                <c:pt idx="51">
                  <c:v>20</c:v>
                </c:pt>
                <c:pt idx="52">
                  <c:v>11.7</c:v>
                </c:pt>
                <c:pt idx="53">
                  <c:v>4.7</c:v>
                </c:pt>
                <c:pt idx="54">
                  <c:v>21.4</c:v>
                </c:pt>
                <c:pt idx="55">
                  <c:v>24.1</c:v>
                </c:pt>
                <c:pt idx="56">
                  <c:v>18.5</c:v>
                </c:pt>
                <c:pt idx="57">
                  <c:v>21.7</c:v>
                </c:pt>
                <c:pt idx="58">
                  <c:v>6.9</c:v>
                </c:pt>
                <c:pt idx="59">
                  <c:v>23.3</c:v>
                </c:pt>
                <c:pt idx="60">
                  <c:v>22</c:v>
                </c:pt>
                <c:pt idx="61">
                  <c:v>21.2</c:v>
                </c:pt>
                <c:pt idx="62">
                  <c:v>23</c:v>
                </c:pt>
                <c:pt idx="63">
                  <c:v>22.5</c:v>
                </c:pt>
                <c:pt idx="64">
                  <c:v>10.8</c:v>
                </c:pt>
                <c:pt idx="65">
                  <c:v>10.8</c:v>
                </c:pt>
                <c:pt idx="66">
                  <c:v>20.399999999999999</c:v>
                </c:pt>
                <c:pt idx="67">
                  <c:v>18.600000000000001</c:v>
                </c:pt>
                <c:pt idx="68">
                  <c:v>22.1</c:v>
                </c:pt>
                <c:pt idx="69">
                  <c:v>22.3</c:v>
                </c:pt>
                <c:pt idx="70">
                  <c:v>18.7</c:v>
                </c:pt>
                <c:pt idx="71">
                  <c:v>21.2</c:v>
                </c:pt>
                <c:pt idx="72">
                  <c:v>20</c:v>
                </c:pt>
                <c:pt idx="73">
                  <c:v>17.5</c:v>
                </c:pt>
                <c:pt idx="74">
                  <c:v>14.5</c:v>
                </c:pt>
                <c:pt idx="75">
                  <c:v>4.8</c:v>
                </c:pt>
                <c:pt idx="76">
                  <c:v>9.4</c:v>
                </c:pt>
                <c:pt idx="77">
                  <c:v>15.1</c:v>
                </c:pt>
                <c:pt idx="78">
                  <c:v>19.899999999999999</c:v>
                </c:pt>
                <c:pt idx="79">
                  <c:v>20.8</c:v>
                </c:pt>
                <c:pt idx="80">
                  <c:v>19.899999999999999</c:v>
                </c:pt>
                <c:pt idx="81">
                  <c:v>3.9</c:v>
                </c:pt>
                <c:pt idx="82">
                  <c:v>3.8</c:v>
                </c:pt>
                <c:pt idx="83">
                  <c:v>13.8</c:v>
                </c:pt>
                <c:pt idx="84">
                  <c:v>9.9</c:v>
                </c:pt>
                <c:pt idx="85">
                  <c:v>11.2</c:v>
                </c:pt>
                <c:pt idx="86">
                  <c:v>14.4</c:v>
                </c:pt>
                <c:pt idx="87">
                  <c:v>18.600000000000001</c:v>
                </c:pt>
                <c:pt idx="88">
                  <c:v>18.100000000000001</c:v>
                </c:pt>
                <c:pt idx="89">
                  <c:v>18.100000000000001</c:v>
                </c:pt>
                <c:pt idx="90">
                  <c:v>10.7</c:v>
                </c:pt>
                <c:pt idx="91">
                  <c:v>17.5</c:v>
                </c:pt>
                <c:pt idx="92">
                  <c:v>17.399999999999999</c:v>
                </c:pt>
                <c:pt idx="93">
                  <c:v>16.2</c:v>
                </c:pt>
                <c:pt idx="94">
                  <c:v>9.8000000000000007</c:v>
                </c:pt>
                <c:pt idx="95">
                  <c:v>13</c:v>
                </c:pt>
                <c:pt idx="96">
                  <c:v>3.9</c:v>
                </c:pt>
                <c:pt idx="97">
                  <c:v>12.6</c:v>
                </c:pt>
                <c:pt idx="98">
                  <c:v>10.9</c:v>
                </c:pt>
                <c:pt idx="99">
                  <c:v>15.9</c:v>
                </c:pt>
                <c:pt idx="100">
                  <c:v>14.9</c:v>
                </c:pt>
                <c:pt idx="101">
                  <c:v>13.4</c:v>
                </c:pt>
                <c:pt idx="102">
                  <c:v>14.9</c:v>
                </c:pt>
                <c:pt idx="103">
                  <c:v>8.4</c:v>
                </c:pt>
                <c:pt idx="104">
                  <c:v>12.8</c:v>
                </c:pt>
                <c:pt idx="105">
                  <c:v>10.9</c:v>
                </c:pt>
                <c:pt idx="106">
                  <c:v>7.5</c:v>
                </c:pt>
                <c:pt idx="107">
                  <c:v>9.9</c:v>
                </c:pt>
                <c:pt idx="108">
                  <c:v>11</c:v>
                </c:pt>
                <c:pt idx="109">
                  <c:v>12.7</c:v>
                </c:pt>
                <c:pt idx="110">
                  <c:v>13.8</c:v>
                </c:pt>
                <c:pt idx="111">
                  <c:v>7.1</c:v>
                </c:pt>
                <c:pt idx="112">
                  <c:v>7.5</c:v>
                </c:pt>
                <c:pt idx="113">
                  <c:v>7.8</c:v>
                </c:pt>
                <c:pt idx="114">
                  <c:v>3.5</c:v>
                </c:pt>
                <c:pt idx="115">
                  <c:v>5.9</c:v>
                </c:pt>
                <c:pt idx="116">
                  <c:v>8.3000000000000007</c:v>
                </c:pt>
                <c:pt idx="117">
                  <c:v>8.9</c:v>
                </c:pt>
                <c:pt idx="118">
                  <c:v>12.6</c:v>
                </c:pt>
                <c:pt idx="119">
                  <c:v>12.3</c:v>
                </c:pt>
                <c:pt idx="120">
                  <c:v>12.1</c:v>
                </c:pt>
                <c:pt idx="121">
                  <c:v>6.1</c:v>
                </c:pt>
                <c:pt idx="122">
                  <c:v>11.2</c:v>
                </c:pt>
                <c:pt idx="123">
                  <c:v>11.6</c:v>
                </c:pt>
                <c:pt idx="124">
                  <c:v>7.1</c:v>
                </c:pt>
                <c:pt idx="125">
                  <c:v>7.6</c:v>
                </c:pt>
                <c:pt idx="126">
                  <c:v>6.9</c:v>
                </c:pt>
                <c:pt idx="127">
                  <c:v>5.9</c:v>
                </c:pt>
                <c:pt idx="128">
                  <c:v>7.3</c:v>
                </c:pt>
                <c:pt idx="129">
                  <c:v>5.9</c:v>
                </c:pt>
                <c:pt idx="130">
                  <c:v>7.9</c:v>
                </c:pt>
                <c:pt idx="131">
                  <c:v>5.9</c:v>
                </c:pt>
                <c:pt idx="132">
                  <c:v>8.6999999999999993</c:v>
                </c:pt>
                <c:pt idx="133">
                  <c:v>6.7</c:v>
                </c:pt>
                <c:pt idx="134">
                  <c:v>6.2</c:v>
                </c:pt>
                <c:pt idx="135">
                  <c:v>10.4</c:v>
                </c:pt>
                <c:pt idx="136">
                  <c:v>10.3</c:v>
                </c:pt>
                <c:pt idx="137">
                  <c:v>10.199999999999999</c:v>
                </c:pt>
                <c:pt idx="138">
                  <c:v>3.2</c:v>
                </c:pt>
                <c:pt idx="139">
                  <c:v>6</c:v>
                </c:pt>
                <c:pt idx="140">
                  <c:v>3.5</c:v>
                </c:pt>
                <c:pt idx="141">
                  <c:v>6.7</c:v>
                </c:pt>
                <c:pt idx="142">
                  <c:v>7.7</c:v>
                </c:pt>
                <c:pt idx="143">
                  <c:v>8.6</c:v>
                </c:pt>
                <c:pt idx="144">
                  <c:v>8.1</c:v>
                </c:pt>
                <c:pt idx="145">
                  <c:v>6.8</c:v>
                </c:pt>
                <c:pt idx="146">
                  <c:v>7.4</c:v>
                </c:pt>
                <c:pt idx="147">
                  <c:v>8.4</c:v>
                </c:pt>
                <c:pt idx="148">
                  <c:v>6.6</c:v>
                </c:pt>
                <c:pt idx="149">
                  <c:v>8</c:v>
                </c:pt>
                <c:pt idx="150">
                  <c:v>4.9000000000000004</c:v>
                </c:pt>
                <c:pt idx="151">
                  <c:v>8.1</c:v>
                </c:pt>
                <c:pt idx="152">
                  <c:v>4.5999999999999996</c:v>
                </c:pt>
                <c:pt idx="153">
                  <c:v>8.1999999999999993</c:v>
                </c:pt>
                <c:pt idx="154">
                  <c:v>5.5</c:v>
                </c:pt>
                <c:pt idx="155">
                  <c:v>7</c:v>
                </c:pt>
                <c:pt idx="156">
                  <c:v>6.4</c:v>
                </c:pt>
                <c:pt idx="157">
                  <c:v>6.9</c:v>
                </c:pt>
                <c:pt idx="158">
                  <c:v>8.1999999999999993</c:v>
                </c:pt>
                <c:pt idx="159">
                  <c:v>8.6</c:v>
                </c:pt>
                <c:pt idx="160">
                  <c:v>7.1</c:v>
                </c:pt>
                <c:pt idx="161">
                  <c:v>8.3000000000000007</c:v>
                </c:pt>
                <c:pt idx="162">
                  <c:v>6.9</c:v>
                </c:pt>
                <c:pt idx="163">
                  <c:v>8</c:v>
                </c:pt>
                <c:pt idx="164">
                  <c:v>8</c:v>
                </c:pt>
                <c:pt idx="165">
                  <c:v>6.6</c:v>
                </c:pt>
                <c:pt idx="166">
                  <c:v>3.3</c:v>
                </c:pt>
                <c:pt idx="167">
                  <c:v>4.7</c:v>
                </c:pt>
                <c:pt idx="168">
                  <c:v>4.2</c:v>
                </c:pt>
                <c:pt idx="169">
                  <c:v>7.9</c:v>
                </c:pt>
                <c:pt idx="170">
                  <c:v>7.1</c:v>
                </c:pt>
                <c:pt idx="171">
                  <c:v>8.6</c:v>
                </c:pt>
                <c:pt idx="172">
                  <c:v>6.2</c:v>
                </c:pt>
                <c:pt idx="173">
                  <c:v>5.8</c:v>
                </c:pt>
                <c:pt idx="174">
                  <c:v>7.7</c:v>
                </c:pt>
                <c:pt idx="175">
                  <c:v>6.3</c:v>
                </c:pt>
                <c:pt idx="176">
                  <c:v>7.1</c:v>
                </c:pt>
                <c:pt idx="177">
                  <c:v>5</c:v>
                </c:pt>
                <c:pt idx="178">
                  <c:v>4.0999999999999996</c:v>
                </c:pt>
                <c:pt idx="179">
                  <c:v>5.6</c:v>
                </c:pt>
                <c:pt idx="180">
                  <c:v>7.9</c:v>
                </c:pt>
                <c:pt idx="181">
                  <c:v>6.9</c:v>
                </c:pt>
                <c:pt idx="182">
                  <c:v>7</c:v>
                </c:pt>
                <c:pt idx="183">
                  <c:v>5</c:v>
                </c:pt>
                <c:pt idx="184">
                  <c:v>2.8</c:v>
                </c:pt>
                <c:pt idx="185">
                  <c:v>8.1999999999999993</c:v>
                </c:pt>
                <c:pt idx="186">
                  <c:v>4.4000000000000004</c:v>
                </c:pt>
                <c:pt idx="187">
                  <c:v>7</c:v>
                </c:pt>
                <c:pt idx="188">
                  <c:v>8.5</c:v>
                </c:pt>
                <c:pt idx="189">
                  <c:v>3.5</c:v>
                </c:pt>
                <c:pt idx="190">
                  <c:v>5.8</c:v>
                </c:pt>
                <c:pt idx="191">
                  <c:v>3.7</c:v>
                </c:pt>
                <c:pt idx="192">
                  <c:v>2.9</c:v>
                </c:pt>
                <c:pt idx="193">
                  <c:v>4.2</c:v>
                </c:pt>
                <c:pt idx="194">
                  <c:v>4.8</c:v>
                </c:pt>
                <c:pt idx="195">
                  <c:v>7.4</c:v>
                </c:pt>
                <c:pt idx="196">
                  <c:v>8.1</c:v>
                </c:pt>
                <c:pt idx="197">
                  <c:v>6.5</c:v>
                </c:pt>
                <c:pt idx="198">
                  <c:v>9.5</c:v>
                </c:pt>
                <c:pt idx="199">
                  <c:v>9.6999999999999993</c:v>
                </c:pt>
                <c:pt idx="200">
                  <c:v>9.6999999999999993</c:v>
                </c:pt>
                <c:pt idx="201">
                  <c:v>8.6</c:v>
                </c:pt>
                <c:pt idx="202">
                  <c:v>6</c:v>
                </c:pt>
                <c:pt idx="203">
                  <c:v>9.5</c:v>
                </c:pt>
                <c:pt idx="204">
                  <c:v>4.4000000000000004</c:v>
                </c:pt>
                <c:pt idx="205">
                  <c:v>7.7</c:v>
                </c:pt>
                <c:pt idx="206">
                  <c:v>8.5</c:v>
                </c:pt>
                <c:pt idx="207">
                  <c:v>9.6</c:v>
                </c:pt>
                <c:pt idx="208">
                  <c:v>10.199999999999999</c:v>
                </c:pt>
                <c:pt idx="209">
                  <c:v>9</c:v>
                </c:pt>
                <c:pt idx="210">
                  <c:v>4.5</c:v>
                </c:pt>
                <c:pt idx="211">
                  <c:v>10.8</c:v>
                </c:pt>
                <c:pt idx="212">
                  <c:v>4.2</c:v>
                </c:pt>
                <c:pt idx="213">
                  <c:v>8.3000000000000007</c:v>
                </c:pt>
                <c:pt idx="214">
                  <c:v>9.4</c:v>
                </c:pt>
                <c:pt idx="215">
                  <c:v>7.1</c:v>
                </c:pt>
                <c:pt idx="216">
                  <c:v>8</c:v>
                </c:pt>
                <c:pt idx="217">
                  <c:v>7</c:v>
                </c:pt>
                <c:pt idx="218">
                  <c:v>9</c:v>
                </c:pt>
                <c:pt idx="219">
                  <c:v>6.6</c:v>
                </c:pt>
                <c:pt idx="220">
                  <c:v>6.9</c:v>
                </c:pt>
                <c:pt idx="221">
                  <c:v>10.7</c:v>
                </c:pt>
                <c:pt idx="222">
                  <c:v>11.7</c:v>
                </c:pt>
                <c:pt idx="223">
                  <c:v>9.1999999999999993</c:v>
                </c:pt>
                <c:pt idx="224">
                  <c:v>7</c:v>
                </c:pt>
                <c:pt idx="225">
                  <c:v>7.3</c:v>
                </c:pt>
                <c:pt idx="226">
                  <c:v>10.9</c:v>
                </c:pt>
                <c:pt idx="227">
                  <c:v>9.5</c:v>
                </c:pt>
                <c:pt idx="228">
                  <c:v>9.9</c:v>
                </c:pt>
                <c:pt idx="229">
                  <c:v>9.8000000000000007</c:v>
                </c:pt>
                <c:pt idx="230">
                  <c:v>10.199999999999999</c:v>
                </c:pt>
                <c:pt idx="231">
                  <c:v>12.7</c:v>
                </c:pt>
                <c:pt idx="232">
                  <c:v>4.0999999999999996</c:v>
                </c:pt>
                <c:pt idx="233">
                  <c:v>11.8</c:v>
                </c:pt>
                <c:pt idx="234">
                  <c:v>13.1</c:v>
                </c:pt>
                <c:pt idx="235">
                  <c:v>9.6</c:v>
                </c:pt>
                <c:pt idx="236">
                  <c:v>8.1</c:v>
                </c:pt>
                <c:pt idx="237">
                  <c:v>7.8</c:v>
                </c:pt>
                <c:pt idx="238">
                  <c:v>2.7</c:v>
                </c:pt>
                <c:pt idx="239">
                  <c:v>12.2</c:v>
                </c:pt>
                <c:pt idx="240">
                  <c:v>9.1</c:v>
                </c:pt>
                <c:pt idx="241">
                  <c:v>14.3</c:v>
                </c:pt>
                <c:pt idx="242">
                  <c:v>11.5</c:v>
                </c:pt>
                <c:pt idx="243">
                  <c:v>15.7</c:v>
                </c:pt>
                <c:pt idx="244">
                  <c:v>10.5</c:v>
                </c:pt>
                <c:pt idx="245">
                  <c:v>8</c:v>
                </c:pt>
                <c:pt idx="246">
                  <c:v>13</c:v>
                </c:pt>
                <c:pt idx="247">
                  <c:v>14.8</c:v>
                </c:pt>
                <c:pt idx="248">
                  <c:v>11.8</c:v>
                </c:pt>
                <c:pt idx="249">
                  <c:v>9.1999999999999993</c:v>
                </c:pt>
                <c:pt idx="250">
                  <c:v>11.1</c:v>
                </c:pt>
                <c:pt idx="251">
                  <c:v>11.4</c:v>
                </c:pt>
                <c:pt idx="252">
                  <c:v>17.3</c:v>
                </c:pt>
                <c:pt idx="253">
                  <c:v>17.7</c:v>
                </c:pt>
                <c:pt idx="254">
                  <c:v>10.199999999999999</c:v>
                </c:pt>
                <c:pt idx="255">
                  <c:v>17.100000000000001</c:v>
                </c:pt>
                <c:pt idx="256">
                  <c:v>17.8</c:v>
                </c:pt>
                <c:pt idx="257">
                  <c:v>15</c:v>
                </c:pt>
                <c:pt idx="258">
                  <c:v>17.600000000000001</c:v>
                </c:pt>
                <c:pt idx="259">
                  <c:v>12.4</c:v>
                </c:pt>
                <c:pt idx="260">
                  <c:v>8.1</c:v>
                </c:pt>
                <c:pt idx="261">
                  <c:v>17</c:v>
                </c:pt>
                <c:pt idx="262">
                  <c:v>17.3</c:v>
                </c:pt>
                <c:pt idx="263">
                  <c:v>6.7</c:v>
                </c:pt>
                <c:pt idx="264">
                  <c:v>17.399999999999999</c:v>
                </c:pt>
                <c:pt idx="265">
                  <c:v>20.3</c:v>
                </c:pt>
                <c:pt idx="266">
                  <c:v>18.2</c:v>
                </c:pt>
                <c:pt idx="267">
                  <c:v>20.2</c:v>
                </c:pt>
                <c:pt idx="268">
                  <c:v>20.100000000000001</c:v>
                </c:pt>
                <c:pt idx="269">
                  <c:v>19.600000000000001</c:v>
                </c:pt>
                <c:pt idx="270">
                  <c:v>13.6</c:v>
                </c:pt>
                <c:pt idx="271">
                  <c:v>13.5</c:v>
                </c:pt>
                <c:pt idx="272">
                  <c:v>16.8</c:v>
                </c:pt>
                <c:pt idx="273">
                  <c:v>21.7</c:v>
                </c:pt>
                <c:pt idx="274">
                  <c:v>21.7</c:v>
                </c:pt>
                <c:pt idx="275">
                  <c:v>22.2</c:v>
                </c:pt>
                <c:pt idx="276">
                  <c:v>22.2</c:v>
                </c:pt>
                <c:pt idx="277">
                  <c:v>22</c:v>
                </c:pt>
                <c:pt idx="278">
                  <c:v>18.899999999999999</c:v>
                </c:pt>
                <c:pt idx="279">
                  <c:v>23.6</c:v>
                </c:pt>
                <c:pt idx="280">
                  <c:v>23.3</c:v>
                </c:pt>
                <c:pt idx="281">
                  <c:v>22</c:v>
                </c:pt>
                <c:pt idx="282">
                  <c:v>11.9</c:v>
                </c:pt>
                <c:pt idx="283">
                  <c:v>19.600000000000001</c:v>
                </c:pt>
                <c:pt idx="284">
                  <c:v>13.4</c:v>
                </c:pt>
                <c:pt idx="285">
                  <c:v>24.3</c:v>
                </c:pt>
                <c:pt idx="286">
                  <c:v>24.4</c:v>
                </c:pt>
                <c:pt idx="287">
                  <c:v>22.2</c:v>
                </c:pt>
                <c:pt idx="288">
                  <c:v>8.4</c:v>
                </c:pt>
                <c:pt idx="289">
                  <c:v>20.399999999999999</c:v>
                </c:pt>
                <c:pt idx="290">
                  <c:v>24.2</c:v>
                </c:pt>
                <c:pt idx="291">
                  <c:v>25.8</c:v>
                </c:pt>
                <c:pt idx="292">
                  <c:v>14.4</c:v>
                </c:pt>
                <c:pt idx="293">
                  <c:v>7.3</c:v>
                </c:pt>
                <c:pt idx="294">
                  <c:v>8.5</c:v>
                </c:pt>
                <c:pt idx="295">
                  <c:v>21</c:v>
                </c:pt>
                <c:pt idx="296">
                  <c:v>25.1</c:v>
                </c:pt>
                <c:pt idx="297">
                  <c:v>20.100000000000001</c:v>
                </c:pt>
                <c:pt idx="298">
                  <c:v>14.5</c:v>
                </c:pt>
                <c:pt idx="299">
                  <c:v>28.1</c:v>
                </c:pt>
                <c:pt idx="300">
                  <c:v>27.6</c:v>
                </c:pt>
                <c:pt idx="301">
                  <c:v>26.8</c:v>
                </c:pt>
                <c:pt idx="302">
                  <c:v>22.6</c:v>
                </c:pt>
                <c:pt idx="303">
                  <c:v>13.5</c:v>
                </c:pt>
                <c:pt idx="304">
                  <c:v>10</c:v>
                </c:pt>
                <c:pt idx="305">
                  <c:v>8.1999999999999993</c:v>
                </c:pt>
                <c:pt idx="306">
                  <c:v>25.4</c:v>
                </c:pt>
                <c:pt idx="307">
                  <c:v>19.600000000000001</c:v>
                </c:pt>
                <c:pt idx="308">
                  <c:v>16.399999999999999</c:v>
                </c:pt>
                <c:pt idx="309">
                  <c:v>3.7</c:v>
                </c:pt>
                <c:pt idx="310">
                  <c:v>25.2</c:v>
                </c:pt>
                <c:pt idx="311">
                  <c:v>25.1</c:v>
                </c:pt>
                <c:pt idx="312">
                  <c:v>26.4</c:v>
                </c:pt>
                <c:pt idx="313">
                  <c:v>5.3</c:v>
                </c:pt>
                <c:pt idx="314">
                  <c:v>16</c:v>
                </c:pt>
                <c:pt idx="315">
                  <c:v>19.2</c:v>
                </c:pt>
                <c:pt idx="316">
                  <c:v>26.1</c:v>
                </c:pt>
                <c:pt idx="317">
                  <c:v>27.5</c:v>
                </c:pt>
                <c:pt idx="318">
                  <c:v>27.6</c:v>
                </c:pt>
                <c:pt idx="319">
                  <c:v>29.4</c:v>
                </c:pt>
                <c:pt idx="320">
                  <c:v>24</c:v>
                </c:pt>
                <c:pt idx="321">
                  <c:v>29.2</c:v>
                </c:pt>
                <c:pt idx="322">
                  <c:v>20.6</c:v>
                </c:pt>
                <c:pt idx="323">
                  <c:v>6.4</c:v>
                </c:pt>
                <c:pt idx="324">
                  <c:v>20.9</c:v>
                </c:pt>
                <c:pt idx="325">
                  <c:v>27.3</c:v>
                </c:pt>
                <c:pt idx="326">
                  <c:v>27.3</c:v>
                </c:pt>
                <c:pt idx="327">
                  <c:v>30</c:v>
                </c:pt>
                <c:pt idx="328">
                  <c:v>9.3000000000000007</c:v>
                </c:pt>
                <c:pt idx="329">
                  <c:v>23.3</c:v>
                </c:pt>
                <c:pt idx="330">
                  <c:v>16.8</c:v>
                </c:pt>
                <c:pt idx="331">
                  <c:v>27.1</c:v>
                </c:pt>
                <c:pt idx="332">
                  <c:v>23.4</c:v>
                </c:pt>
                <c:pt idx="333">
                  <c:v>26.6</c:v>
                </c:pt>
                <c:pt idx="334">
                  <c:v>24.4</c:v>
                </c:pt>
                <c:pt idx="335">
                  <c:v>32.4</c:v>
                </c:pt>
                <c:pt idx="336">
                  <c:v>30.1</c:v>
                </c:pt>
                <c:pt idx="337">
                  <c:v>32.200000000000003</c:v>
                </c:pt>
                <c:pt idx="338">
                  <c:v>27.9</c:v>
                </c:pt>
                <c:pt idx="339">
                  <c:v>13.5</c:v>
                </c:pt>
                <c:pt idx="340">
                  <c:v>8.6999999999999993</c:v>
                </c:pt>
                <c:pt idx="341">
                  <c:v>19.8</c:v>
                </c:pt>
                <c:pt idx="342">
                  <c:v>27</c:v>
                </c:pt>
                <c:pt idx="343">
                  <c:v>32</c:v>
                </c:pt>
                <c:pt idx="344">
                  <c:v>13</c:v>
                </c:pt>
                <c:pt idx="345">
                  <c:v>27.9</c:v>
                </c:pt>
                <c:pt idx="346">
                  <c:v>28.6</c:v>
                </c:pt>
                <c:pt idx="347">
                  <c:v>31.6</c:v>
                </c:pt>
                <c:pt idx="348">
                  <c:v>30.3</c:v>
                </c:pt>
                <c:pt idx="349">
                  <c:v>32.5</c:v>
                </c:pt>
                <c:pt idx="350">
                  <c:v>33.1</c:v>
                </c:pt>
                <c:pt idx="351">
                  <c:v>31.2</c:v>
                </c:pt>
                <c:pt idx="352">
                  <c:v>20.5</c:v>
                </c:pt>
                <c:pt idx="353">
                  <c:v>10.4</c:v>
                </c:pt>
                <c:pt idx="354">
                  <c:v>25.4</c:v>
                </c:pt>
                <c:pt idx="355">
                  <c:v>32.9</c:v>
                </c:pt>
                <c:pt idx="356">
                  <c:v>32.4</c:v>
                </c:pt>
                <c:pt idx="357">
                  <c:v>32.799999999999997</c:v>
                </c:pt>
                <c:pt idx="358">
                  <c:v>33.299999999999997</c:v>
                </c:pt>
                <c:pt idx="359">
                  <c:v>19.2</c:v>
                </c:pt>
                <c:pt idx="360">
                  <c:v>27.6</c:v>
                </c:pt>
                <c:pt idx="361">
                  <c:v>33.200000000000003</c:v>
                </c:pt>
                <c:pt idx="362">
                  <c:v>33</c:v>
                </c:pt>
                <c:pt idx="363">
                  <c:v>32.799999999999997</c:v>
                </c:pt>
                <c:pt idx="364">
                  <c:v>29.6</c:v>
                </c:pt>
                <c:pt idx="365">
                  <c:v>22</c:v>
                </c:pt>
                <c:pt idx="366">
                  <c:v>25.1</c:v>
                </c:pt>
                <c:pt idx="367">
                  <c:v>25.7</c:v>
                </c:pt>
                <c:pt idx="368">
                  <c:v>15.3</c:v>
                </c:pt>
                <c:pt idx="369">
                  <c:v>25.8</c:v>
                </c:pt>
                <c:pt idx="370">
                  <c:v>18.100000000000001</c:v>
                </c:pt>
                <c:pt idx="371">
                  <c:v>30.4</c:v>
                </c:pt>
                <c:pt idx="372">
                  <c:v>25.4</c:v>
                </c:pt>
                <c:pt idx="373">
                  <c:v>21.3</c:v>
                </c:pt>
                <c:pt idx="374">
                  <c:v>31.3</c:v>
                </c:pt>
                <c:pt idx="375">
                  <c:v>15.8</c:v>
                </c:pt>
                <c:pt idx="376">
                  <c:v>29.1</c:v>
                </c:pt>
                <c:pt idx="377">
                  <c:v>25</c:v>
                </c:pt>
                <c:pt idx="378">
                  <c:v>3.9</c:v>
                </c:pt>
                <c:pt idx="379">
                  <c:v>19.7</c:v>
                </c:pt>
                <c:pt idx="380">
                  <c:v>32.6</c:v>
                </c:pt>
                <c:pt idx="381">
                  <c:v>31.5</c:v>
                </c:pt>
                <c:pt idx="382">
                  <c:v>30.4</c:v>
                </c:pt>
                <c:pt idx="383">
                  <c:v>27.2</c:v>
                </c:pt>
                <c:pt idx="384">
                  <c:v>18.600000000000001</c:v>
                </c:pt>
                <c:pt idx="385">
                  <c:v>14.9</c:v>
                </c:pt>
                <c:pt idx="386">
                  <c:v>6.5</c:v>
                </c:pt>
                <c:pt idx="387">
                  <c:v>23.2</c:v>
                </c:pt>
                <c:pt idx="388">
                  <c:v>23.4</c:v>
                </c:pt>
                <c:pt idx="389">
                  <c:v>25.7</c:v>
                </c:pt>
                <c:pt idx="390">
                  <c:v>28.7</c:v>
                </c:pt>
                <c:pt idx="391">
                  <c:v>22.2</c:v>
                </c:pt>
                <c:pt idx="392">
                  <c:v>19</c:v>
                </c:pt>
                <c:pt idx="393">
                  <c:v>14.3</c:v>
                </c:pt>
                <c:pt idx="394">
                  <c:v>24</c:v>
                </c:pt>
                <c:pt idx="395">
                  <c:v>26.3</c:v>
                </c:pt>
                <c:pt idx="396">
                  <c:v>29.4</c:v>
                </c:pt>
                <c:pt idx="397">
                  <c:v>25.5</c:v>
                </c:pt>
                <c:pt idx="398">
                  <c:v>11</c:v>
                </c:pt>
                <c:pt idx="399">
                  <c:v>21.7</c:v>
                </c:pt>
                <c:pt idx="400">
                  <c:v>29</c:v>
                </c:pt>
                <c:pt idx="401">
                  <c:v>28.8</c:v>
                </c:pt>
                <c:pt idx="402">
                  <c:v>28.5</c:v>
                </c:pt>
                <c:pt idx="403">
                  <c:v>23.3</c:v>
                </c:pt>
                <c:pt idx="404">
                  <c:v>27.7</c:v>
                </c:pt>
                <c:pt idx="405">
                  <c:v>25.3</c:v>
                </c:pt>
                <c:pt idx="406">
                  <c:v>27.6</c:v>
                </c:pt>
                <c:pt idx="407">
                  <c:v>27.9</c:v>
                </c:pt>
                <c:pt idx="408">
                  <c:v>23.4</c:v>
                </c:pt>
                <c:pt idx="409">
                  <c:v>22.9</c:v>
                </c:pt>
                <c:pt idx="410">
                  <c:v>25.4</c:v>
                </c:pt>
                <c:pt idx="411">
                  <c:v>14.5</c:v>
                </c:pt>
                <c:pt idx="412">
                  <c:v>16.2</c:v>
                </c:pt>
                <c:pt idx="413">
                  <c:v>20.6</c:v>
                </c:pt>
                <c:pt idx="414">
                  <c:v>11.2</c:v>
                </c:pt>
                <c:pt idx="415">
                  <c:v>23.8</c:v>
                </c:pt>
                <c:pt idx="416">
                  <c:v>26.5</c:v>
                </c:pt>
                <c:pt idx="417">
                  <c:v>8.4</c:v>
                </c:pt>
                <c:pt idx="418">
                  <c:v>19.399999999999999</c:v>
                </c:pt>
                <c:pt idx="419">
                  <c:v>15.8</c:v>
                </c:pt>
                <c:pt idx="420">
                  <c:v>13.8</c:v>
                </c:pt>
                <c:pt idx="421">
                  <c:v>19.3</c:v>
                </c:pt>
                <c:pt idx="422">
                  <c:v>17.7</c:v>
                </c:pt>
                <c:pt idx="423">
                  <c:v>21.5</c:v>
                </c:pt>
                <c:pt idx="424">
                  <c:v>18.2</c:v>
                </c:pt>
                <c:pt idx="425">
                  <c:v>23.4</c:v>
                </c:pt>
                <c:pt idx="426">
                  <c:v>22.6</c:v>
                </c:pt>
                <c:pt idx="427">
                  <c:v>21.8</c:v>
                </c:pt>
                <c:pt idx="428">
                  <c:v>21.2</c:v>
                </c:pt>
                <c:pt idx="429">
                  <c:v>11.4</c:v>
                </c:pt>
                <c:pt idx="430">
                  <c:v>21.3</c:v>
                </c:pt>
                <c:pt idx="431">
                  <c:v>7.9</c:v>
                </c:pt>
                <c:pt idx="432">
                  <c:v>20.8</c:v>
                </c:pt>
                <c:pt idx="433">
                  <c:v>10.8</c:v>
                </c:pt>
                <c:pt idx="434">
                  <c:v>3.9</c:v>
                </c:pt>
                <c:pt idx="435">
                  <c:v>19.600000000000001</c:v>
                </c:pt>
                <c:pt idx="436">
                  <c:v>7</c:v>
                </c:pt>
                <c:pt idx="437">
                  <c:v>13.8</c:v>
                </c:pt>
                <c:pt idx="438">
                  <c:v>10.6</c:v>
                </c:pt>
                <c:pt idx="439">
                  <c:v>20.7</c:v>
                </c:pt>
                <c:pt idx="440">
                  <c:v>18.899999999999999</c:v>
                </c:pt>
                <c:pt idx="441">
                  <c:v>19.600000000000001</c:v>
                </c:pt>
                <c:pt idx="442">
                  <c:v>6.7</c:v>
                </c:pt>
                <c:pt idx="443">
                  <c:v>10.7</c:v>
                </c:pt>
                <c:pt idx="444">
                  <c:v>19</c:v>
                </c:pt>
                <c:pt idx="445">
                  <c:v>19.7</c:v>
                </c:pt>
                <c:pt idx="446">
                  <c:v>21.1</c:v>
                </c:pt>
                <c:pt idx="447">
                  <c:v>12.7</c:v>
                </c:pt>
                <c:pt idx="448">
                  <c:v>10.4</c:v>
                </c:pt>
                <c:pt idx="449">
                  <c:v>14.4</c:v>
                </c:pt>
                <c:pt idx="450">
                  <c:v>8.1999999999999993</c:v>
                </c:pt>
                <c:pt idx="451">
                  <c:v>14</c:v>
                </c:pt>
                <c:pt idx="452">
                  <c:v>13</c:v>
                </c:pt>
                <c:pt idx="453">
                  <c:v>5.7</c:v>
                </c:pt>
                <c:pt idx="454">
                  <c:v>8.5</c:v>
                </c:pt>
                <c:pt idx="455">
                  <c:v>17.100000000000001</c:v>
                </c:pt>
                <c:pt idx="456">
                  <c:v>16.7</c:v>
                </c:pt>
                <c:pt idx="457">
                  <c:v>8.3000000000000007</c:v>
                </c:pt>
                <c:pt idx="458">
                  <c:v>15.4</c:v>
                </c:pt>
                <c:pt idx="459">
                  <c:v>18.399999999999999</c:v>
                </c:pt>
                <c:pt idx="460">
                  <c:v>17.100000000000001</c:v>
                </c:pt>
                <c:pt idx="461">
                  <c:v>3.9</c:v>
                </c:pt>
                <c:pt idx="462">
                  <c:v>13.1</c:v>
                </c:pt>
                <c:pt idx="463">
                  <c:v>9.6</c:v>
                </c:pt>
                <c:pt idx="464">
                  <c:v>13</c:v>
                </c:pt>
                <c:pt idx="465">
                  <c:v>9.6</c:v>
                </c:pt>
                <c:pt idx="466">
                  <c:v>14.1</c:v>
                </c:pt>
                <c:pt idx="467">
                  <c:v>13.5</c:v>
                </c:pt>
                <c:pt idx="468">
                  <c:v>12.6</c:v>
                </c:pt>
                <c:pt idx="469">
                  <c:v>12.7</c:v>
                </c:pt>
                <c:pt idx="470">
                  <c:v>15.9</c:v>
                </c:pt>
                <c:pt idx="471">
                  <c:v>8.3000000000000007</c:v>
                </c:pt>
                <c:pt idx="472">
                  <c:v>14.7</c:v>
                </c:pt>
                <c:pt idx="473">
                  <c:v>15</c:v>
                </c:pt>
                <c:pt idx="474">
                  <c:v>14.5</c:v>
                </c:pt>
                <c:pt idx="475">
                  <c:v>14</c:v>
                </c:pt>
                <c:pt idx="476">
                  <c:v>5.6</c:v>
                </c:pt>
                <c:pt idx="477">
                  <c:v>7.9</c:v>
                </c:pt>
                <c:pt idx="478">
                  <c:v>8.5</c:v>
                </c:pt>
                <c:pt idx="479">
                  <c:v>14.8</c:v>
                </c:pt>
                <c:pt idx="480">
                  <c:v>14.8</c:v>
                </c:pt>
                <c:pt idx="481">
                  <c:v>14.6</c:v>
                </c:pt>
                <c:pt idx="482">
                  <c:v>13.5</c:v>
                </c:pt>
                <c:pt idx="483">
                  <c:v>5.3</c:v>
                </c:pt>
                <c:pt idx="484">
                  <c:v>3.7</c:v>
                </c:pt>
                <c:pt idx="485">
                  <c:v>12.7</c:v>
                </c:pt>
                <c:pt idx="486">
                  <c:v>9</c:v>
                </c:pt>
                <c:pt idx="487">
                  <c:v>12.3</c:v>
                </c:pt>
                <c:pt idx="488">
                  <c:v>8.8000000000000007</c:v>
                </c:pt>
                <c:pt idx="489">
                  <c:v>11.8</c:v>
                </c:pt>
                <c:pt idx="490">
                  <c:v>12.3</c:v>
                </c:pt>
                <c:pt idx="491">
                  <c:v>13.2</c:v>
                </c:pt>
                <c:pt idx="492">
                  <c:v>12.6</c:v>
                </c:pt>
                <c:pt idx="493">
                  <c:v>3.5</c:v>
                </c:pt>
                <c:pt idx="494">
                  <c:v>6.7</c:v>
                </c:pt>
                <c:pt idx="495">
                  <c:v>7.6</c:v>
                </c:pt>
                <c:pt idx="496">
                  <c:v>6.3</c:v>
                </c:pt>
                <c:pt idx="497">
                  <c:v>6.1</c:v>
                </c:pt>
                <c:pt idx="498">
                  <c:v>9.9</c:v>
                </c:pt>
                <c:pt idx="499">
                  <c:v>12.6</c:v>
                </c:pt>
                <c:pt idx="500">
                  <c:v>6.7</c:v>
                </c:pt>
                <c:pt idx="501">
                  <c:v>8.9</c:v>
                </c:pt>
                <c:pt idx="502">
                  <c:v>5.4</c:v>
                </c:pt>
                <c:pt idx="503">
                  <c:v>7.2</c:v>
                </c:pt>
                <c:pt idx="504">
                  <c:v>2.2000000000000002</c:v>
                </c:pt>
                <c:pt idx="505">
                  <c:v>8.3000000000000007</c:v>
                </c:pt>
                <c:pt idx="506">
                  <c:v>8.9</c:v>
                </c:pt>
                <c:pt idx="507">
                  <c:v>8.5</c:v>
                </c:pt>
                <c:pt idx="508">
                  <c:v>7.1</c:v>
                </c:pt>
                <c:pt idx="509">
                  <c:v>7.3</c:v>
                </c:pt>
                <c:pt idx="510">
                  <c:v>4.9000000000000004</c:v>
                </c:pt>
                <c:pt idx="511">
                  <c:v>3.1</c:v>
                </c:pt>
                <c:pt idx="512">
                  <c:v>8</c:v>
                </c:pt>
                <c:pt idx="513">
                  <c:v>6.2</c:v>
                </c:pt>
                <c:pt idx="514">
                  <c:v>6.5</c:v>
                </c:pt>
                <c:pt idx="515">
                  <c:v>9.5</c:v>
                </c:pt>
                <c:pt idx="516">
                  <c:v>9.5</c:v>
                </c:pt>
                <c:pt idx="517">
                  <c:v>8.1999999999999993</c:v>
                </c:pt>
                <c:pt idx="518">
                  <c:v>9.1999999999999993</c:v>
                </c:pt>
                <c:pt idx="519">
                  <c:v>8.5</c:v>
                </c:pt>
                <c:pt idx="520">
                  <c:v>3.7</c:v>
                </c:pt>
                <c:pt idx="521">
                  <c:v>3.3</c:v>
                </c:pt>
                <c:pt idx="522">
                  <c:v>7.1</c:v>
                </c:pt>
                <c:pt idx="523">
                  <c:v>4.7</c:v>
                </c:pt>
                <c:pt idx="524">
                  <c:v>4.7</c:v>
                </c:pt>
                <c:pt idx="525">
                  <c:v>6</c:v>
                </c:pt>
                <c:pt idx="526">
                  <c:v>6.6</c:v>
                </c:pt>
                <c:pt idx="527">
                  <c:v>6.5</c:v>
                </c:pt>
                <c:pt idx="528">
                  <c:v>7.3</c:v>
                </c:pt>
                <c:pt idx="529">
                  <c:v>9</c:v>
                </c:pt>
                <c:pt idx="530">
                  <c:v>8.3000000000000007</c:v>
                </c:pt>
                <c:pt idx="531">
                  <c:v>9.1999999999999993</c:v>
                </c:pt>
                <c:pt idx="532">
                  <c:v>5.0999999999999996</c:v>
                </c:pt>
                <c:pt idx="533">
                  <c:v>3.5</c:v>
                </c:pt>
                <c:pt idx="534">
                  <c:v>5.3</c:v>
                </c:pt>
                <c:pt idx="535">
                  <c:v>7.2</c:v>
                </c:pt>
                <c:pt idx="536">
                  <c:v>3.4</c:v>
                </c:pt>
                <c:pt idx="537">
                  <c:v>7</c:v>
                </c:pt>
                <c:pt idx="538">
                  <c:v>6.6</c:v>
                </c:pt>
                <c:pt idx="539">
                  <c:v>7.2</c:v>
                </c:pt>
                <c:pt idx="540">
                  <c:v>5.8</c:v>
                </c:pt>
                <c:pt idx="541">
                  <c:v>8.8000000000000007</c:v>
                </c:pt>
                <c:pt idx="542">
                  <c:v>7.7</c:v>
                </c:pt>
                <c:pt idx="543">
                  <c:v>4.7</c:v>
                </c:pt>
                <c:pt idx="544">
                  <c:v>7.8</c:v>
                </c:pt>
                <c:pt idx="545">
                  <c:v>8.9</c:v>
                </c:pt>
                <c:pt idx="546">
                  <c:v>5.6</c:v>
                </c:pt>
                <c:pt idx="547">
                  <c:v>7.1</c:v>
                </c:pt>
                <c:pt idx="548">
                  <c:v>6.7</c:v>
                </c:pt>
                <c:pt idx="549">
                  <c:v>7.8</c:v>
                </c:pt>
                <c:pt idx="550">
                  <c:v>3.6</c:v>
                </c:pt>
                <c:pt idx="551">
                  <c:v>1.8</c:v>
                </c:pt>
                <c:pt idx="552">
                  <c:v>4.5999999999999996</c:v>
                </c:pt>
                <c:pt idx="553">
                  <c:v>4.0999999999999996</c:v>
                </c:pt>
                <c:pt idx="554">
                  <c:v>7.4</c:v>
                </c:pt>
                <c:pt idx="555">
                  <c:v>9.5</c:v>
                </c:pt>
                <c:pt idx="556">
                  <c:v>3.6</c:v>
                </c:pt>
                <c:pt idx="557">
                  <c:v>7.6</c:v>
                </c:pt>
                <c:pt idx="558">
                  <c:v>8.1</c:v>
                </c:pt>
                <c:pt idx="559">
                  <c:v>9</c:v>
                </c:pt>
                <c:pt idx="560">
                  <c:v>7.8</c:v>
                </c:pt>
                <c:pt idx="561">
                  <c:v>7.2</c:v>
                </c:pt>
                <c:pt idx="562">
                  <c:v>10.199999999999999</c:v>
                </c:pt>
                <c:pt idx="563">
                  <c:v>10.3</c:v>
                </c:pt>
                <c:pt idx="564">
                  <c:v>8.8000000000000007</c:v>
                </c:pt>
                <c:pt idx="565">
                  <c:v>5.7</c:v>
                </c:pt>
                <c:pt idx="566">
                  <c:v>9.1999999999999993</c:v>
                </c:pt>
                <c:pt idx="567">
                  <c:v>7.4</c:v>
                </c:pt>
                <c:pt idx="568">
                  <c:v>5.0999999999999996</c:v>
                </c:pt>
                <c:pt idx="569">
                  <c:v>9</c:v>
                </c:pt>
                <c:pt idx="570">
                  <c:v>10.3</c:v>
                </c:pt>
                <c:pt idx="571">
                  <c:v>7.5</c:v>
                </c:pt>
                <c:pt idx="572">
                  <c:v>7.2</c:v>
                </c:pt>
                <c:pt idx="573">
                  <c:v>6.9</c:v>
                </c:pt>
                <c:pt idx="574">
                  <c:v>6.3</c:v>
                </c:pt>
                <c:pt idx="575">
                  <c:v>5</c:v>
                </c:pt>
                <c:pt idx="576">
                  <c:v>8.5</c:v>
                </c:pt>
                <c:pt idx="577">
                  <c:v>11.3</c:v>
                </c:pt>
                <c:pt idx="578">
                  <c:v>5.2</c:v>
                </c:pt>
                <c:pt idx="579">
                  <c:v>11.2</c:v>
                </c:pt>
                <c:pt idx="580">
                  <c:v>8.4</c:v>
                </c:pt>
                <c:pt idx="581">
                  <c:v>11.1</c:v>
                </c:pt>
                <c:pt idx="582">
                  <c:v>8.6999999999999993</c:v>
                </c:pt>
                <c:pt idx="583">
                  <c:v>7</c:v>
                </c:pt>
                <c:pt idx="584">
                  <c:v>10.4</c:v>
                </c:pt>
                <c:pt idx="585">
                  <c:v>8</c:v>
                </c:pt>
                <c:pt idx="586">
                  <c:v>7.8</c:v>
                </c:pt>
                <c:pt idx="587">
                  <c:v>11.3</c:v>
                </c:pt>
                <c:pt idx="588">
                  <c:v>10.3</c:v>
                </c:pt>
                <c:pt idx="589">
                  <c:v>11.7</c:v>
                </c:pt>
                <c:pt idx="590">
                  <c:v>9.5</c:v>
                </c:pt>
                <c:pt idx="591">
                  <c:v>11.6</c:v>
                </c:pt>
                <c:pt idx="592">
                  <c:v>13.4</c:v>
                </c:pt>
                <c:pt idx="593">
                  <c:v>13.5</c:v>
                </c:pt>
                <c:pt idx="594">
                  <c:v>9.6</c:v>
                </c:pt>
                <c:pt idx="595">
                  <c:v>13.1</c:v>
                </c:pt>
                <c:pt idx="596">
                  <c:v>2.7</c:v>
                </c:pt>
                <c:pt idx="597">
                  <c:v>9.6999999999999993</c:v>
                </c:pt>
                <c:pt idx="598">
                  <c:v>7</c:v>
                </c:pt>
                <c:pt idx="599">
                  <c:v>8.6999999999999993</c:v>
                </c:pt>
                <c:pt idx="600">
                  <c:v>14.2</c:v>
                </c:pt>
                <c:pt idx="601">
                  <c:v>14</c:v>
                </c:pt>
                <c:pt idx="602">
                  <c:v>13.5</c:v>
                </c:pt>
                <c:pt idx="603">
                  <c:v>8.8000000000000007</c:v>
                </c:pt>
                <c:pt idx="604">
                  <c:v>11.7</c:v>
                </c:pt>
                <c:pt idx="605">
                  <c:v>12.2</c:v>
                </c:pt>
                <c:pt idx="606">
                  <c:v>14.2</c:v>
                </c:pt>
                <c:pt idx="607">
                  <c:v>5.2</c:v>
                </c:pt>
                <c:pt idx="608">
                  <c:v>10.1</c:v>
                </c:pt>
                <c:pt idx="609">
                  <c:v>8.8000000000000007</c:v>
                </c:pt>
                <c:pt idx="610">
                  <c:v>9.6</c:v>
                </c:pt>
                <c:pt idx="611">
                  <c:v>12.9</c:v>
                </c:pt>
                <c:pt idx="612">
                  <c:v>10</c:v>
                </c:pt>
                <c:pt idx="613">
                  <c:v>11.7</c:v>
                </c:pt>
                <c:pt idx="614">
                  <c:v>15.8</c:v>
                </c:pt>
                <c:pt idx="615">
                  <c:v>16.7</c:v>
                </c:pt>
                <c:pt idx="616">
                  <c:v>16</c:v>
                </c:pt>
                <c:pt idx="617">
                  <c:v>5.9</c:v>
                </c:pt>
                <c:pt idx="618">
                  <c:v>7.9</c:v>
                </c:pt>
                <c:pt idx="619">
                  <c:v>11.8</c:v>
                </c:pt>
                <c:pt idx="620">
                  <c:v>7</c:v>
                </c:pt>
                <c:pt idx="621">
                  <c:v>2.8</c:v>
                </c:pt>
                <c:pt idx="622">
                  <c:v>13.2</c:v>
                </c:pt>
                <c:pt idx="623">
                  <c:v>6.9</c:v>
                </c:pt>
                <c:pt idx="624">
                  <c:v>12.5</c:v>
                </c:pt>
                <c:pt idx="625">
                  <c:v>18.8</c:v>
                </c:pt>
                <c:pt idx="626">
                  <c:v>5.5</c:v>
                </c:pt>
                <c:pt idx="627">
                  <c:v>16.2</c:v>
                </c:pt>
                <c:pt idx="628">
                  <c:v>18.5</c:v>
                </c:pt>
                <c:pt idx="629">
                  <c:v>8.8000000000000007</c:v>
                </c:pt>
                <c:pt idx="630">
                  <c:v>9.9</c:v>
                </c:pt>
                <c:pt idx="631">
                  <c:v>16.5</c:v>
                </c:pt>
                <c:pt idx="632">
                  <c:v>18.399999999999999</c:v>
                </c:pt>
                <c:pt idx="633">
                  <c:v>17.100000000000001</c:v>
                </c:pt>
                <c:pt idx="634">
                  <c:v>13.6</c:v>
                </c:pt>
                <c:pt idx="635">
                  <c:v>13.4</c:v>
                </c:pt>
                <c:pt idx="636">
                  <c:v>19.600000000000001</c:v>
                </c:pt>
                <c:pt idx="637">
                  <c:v>16.2</c:v>
                </c:pt>
                <c:pt idx="638">
                  <c:v>16.600000000000001</c:v>
                </c:pt>
                <c:pt idx="639">
                  <c:v>11.9</c:v>
                </c:pt>
                <c:pt idx="640">
                  <c:v>18.7</c:v>
                </c:pt>
                <c:pt idx="641">
                  <c:v>13.7</c:v>
                </c:pt>
                <c:pt idx="642">
                  <c:v>13.2</c:v>
                </c:pt>
                <c:pt idx="643">
                  <c:v>7.5</c:v>
                </c:pt>
                <c:pt idx="644">
                  <c:v>22.6</c:v>
                </c:pt>
                <c:pt idx="645">
                  <c:v>7.8</c:v>
                </c:pt>
                <c:pt idx="646">
                  <c:v>23</c:v>
                </c:pt>
                <c:pt idx="647">
                  <c:v>14.1</c:v>
                </c:pt>
                <c:pt idx="648">
                  <c:v>18.399999999999999</c:v>
                </c:pt>
                <c:pt idx="649">
                  <c:v>16.7</c:v>
                </c:pt>
                <c:pt idx="650">
                  <c:v>12.9</c:v>
                </c:pt>
                <c:pt idx="651">
                  <c:v>22.8</c:v>
                </c:pt>
                <c:pt idx="652">
                  <c:v>24.5</c:v>
                </c:pt>
                <c:pt idx="653">
                  <c:v>21.8</c:v>
                </c:pt>
                <c:pt idx="654">
                  <c:v>8</c:v>
                </c:pt>
                <c:pt idx="655">
                  <c:v>14.8</c:v>
                </c:pt>
                <c:pt idx="656">
                  <c:v>16.5</c:v>
                </c:pt>
                <c:pt idx="657">
                  <c:v>22.1</c:v>
                </c:pt>
                <c:pt idx="658">
                  <c:v>25.6</c:v>
                </c:pt>
                <c:pt idx="659">
                  <c:v>1.9</c:v>
                </c:pt>
                <c:pt idx="660">
                  <c:v>16.899999999999999</c:v>
                </c:pt>
                <c:pt idx="661">
                  <c:v>18.7</c:v>
                </c:pt>
                <c:pt idx="662">
                  <c:v>20.3</c:v>
                </c:pt>
                <c:pt idx="663">
                  <c:v>23.1</c:v>
                </c:pt>
                <c:pt idx="664">
                  <c:v>9</c:v>
                </c:pt>
                <c:pt idx="665">
                  <c:v>25.8</c:v>
                </c:pt>
                <c:pt idx="666">
                  <c:v>26.5</c:v>
                </c:pt>
                <c:pt idx="667">
                  <c:v>25.8</c:v>
                </c:pt>
                <c:pt idx="668">
                  <c:v>19.5</c:v>
                </c:pt>
                <c:pt idx="669">
                  <c:v>19</c:v>
                </c:pt>
                <c:pt idx="670">
                  <c:v>17.7</c:v>
                </c:pt>
                <c:pt idx="671">
                  <c:v>13.3</c:v>
                </c:pt>
                <c:pt idx="672">
                  <c:v>28</c:v>
                </c:pt>
                <c:pt idx="673">
                  <c:v>24.9</c:v>
                </c:pt>
                <c:pt idx="674">
                  <c:v>10.8</c:v>
                </c:pt>
                <c:pt idx="675">
                  <c:v>25.2</c:v>
                </c:pt>
                <c:pt idx="676">
                  <c:v>15.9</c:v>
                </c:pt>
                <c:pt idx="677">
                  <c:v>28.9</c:v>
                </c:pt>
                <c:pt idx="678">
                  <c:v>22</c:v>
                </c:pt>
                <c:pt idx="679">
                  <c:v>20.3</c:v>
                </c:pt>
                <c:pt idx="680">
                  <c:v>29.1</c:v>
                </c:pt>
                <c:pt idx="681">
                  <c:v>17</c:v>
                </c:pt>
                <c:pt idx="682">
                  <c:v>9.6999999999999993</c:v>
                </c:pt>
                <c:pt idx="683">
                  <c:v>14.8</c:v>
                </c:pt>
                <c:pt idx="684">
                  <c:v>17.100000000000001</c:v>
                </c:pt>
                <c:pt idx="685">
                  <c:v>25.8</c:v>
                </c:pt>
                <c:pt idx="686">
                  <c:v>28.8</c:v>
                </c:pt>
                <c:pt idx="687">
                  <c:v>15.6</c:v>
                </c:pt>
                <c:pt idx="688">
                  <c:v>29.9</c:v>
                </c:pt>
                <c:pt idx="689">
                  <c:v>22.1</c:v>
                </c:pt>
                <c:pt idx="690">
                  <c:v>19.8</c:v>
                </c:pt>
                <c:pt idx="691">
                  <c:v>1.5</c:v>
                </c:pt>
                <c:pt idx="692">
                  <c:v>16.899999999999999</c:v>
                </c:pt>
                <c:pt idx="693">
                  <c:v>21.6</c:v>
                </c:pt>
                <c:pt idx="694">
                  <c:v>15.7</c:v>
                </c:pt>
                <c:pt idx="695">
                  <c:v>18.8</c:v>
                </c:pt>
                <c:pt idx="696">
                  <c:v>10.1</c:v>
                </c:pt>
                <c:pt idx="697">
                  <c:v>24.4</c:v>
                </c:pt>
                <c:pt idx="698">
                  <c:v>31</c:v>
                </c:pt>
                <c:pt idx="699">
                  <c:v>9.6</c:v>
                </c:pt>
                <c:pt idx="700">
                  <c:v>28</c:v>
                </c:pt>
                <c:pt idx="701">
                  <c:v>29.7</c:v>
                </c:pt>
                <c:pt idx="702">
                  <c:v>31.2</c:v>
                </c:pt>
                <c:pt idx="703">
                  <c:v>14.1</c:v>
                </c:pt>
                <c:pt idx="704">
                  <c:v>21.6</c:v>
                </c:pt>
                <c:pt idx="705">
                  <c:v>24.2</c:v>
                </c:pt>
                <c:pt idx="706">
                  <c:v>30.8</c:v>
                </c:pt>
                <c:pt idx="707">
                  <c:v>11.6</c:v>
                </c:pt>
                <c:pt idx="708">
                  <c:v>23.2</c:v>
                </c:pt>
                <c:pt idx="709">
                  <c:v>24.2</c:v>
                </c:pt>
                <c:pt idx="710">
                  <c:v>27</c:v>
                </c:pt>
                <c:pt idx="711">
                  <c:v>30</c:v>
                </c:pt>
                <c:pt idx="712">
                  <c:v>14.1</c:v>
                </c:pt>
                <c:pt idx="713">
                  <c:v>21.3</c:v>
                </c:pt>
                <c:pt idx="714">
                  <c:v>30.8</c:v>
                </c:pt>
                <c:pt idx="715">
                  <c:v>20.5</c:v>
                </c:pt>
                <c:pt idx="716">
                  <c:v>22.5</c:v>
                </c:pt>
                <c:pt idx="717">
                  <c:v>30.3</c:v>
                </c:pt>
                <c:pt idx="718">
                  <c:v>29.3</c:v>
                </c:pt>
                <c:pt idx="719">
                  <c:v>26</c:v>
                </c:pt>
                <c:pt idx="720">
                  <c:v>28.8</c:v>
                </c:pt>
                <c:pt idx="721">
                  <c:v>29.6</c:v>
                </c:pt>
                <c:pt idx="722">
                  <c:v>28.7</c:v>
                </c:pt>
                <c:pt idx="723">
                  <c:v>26.3</c:v>
                </c:pt>
                <c:pt idx="724">
                  <c:v>32.299999999999997</c:v>
                </c:pt>
                <c:pt idx="725">
                  <c:v>10.199999999999999</c:v>
                </c:pt>
                <c:pt idx="726">
                  <c:v>5.8</c:v>
                </c:pt>
                <c:pt idx="727">
                  <c:v>15.1</c:v>
                </c:pt>
                <c:pt idx="728">
                  <c:v>15.7</c:v>
                </c:pt>
                <c:pt idx="729">
                  <c:v>28.8</c:v>
                </c:pt>
                <c:pt idx="730">
                  <c:v>30.8</c:v>
                </c:pt>
                <c:pt idx="731">
                  <c:v>8.5</c:v>
                </c:pt>
                <c:pt idx="732">
                  <c:v>7.8</c:v>
                </c:pt>
                <c:pt idx="733">
                  <c:v>25.9</c:v>
                </c:pt>
                <c:pt idx="734">
                  <c:v>31.6</c:v>
                </c:pt>
                <c:pt idx="735">
                  <c:v>29.7</c:v>
                </c:pt>
                <c:pt idx="736">
                  <c:v>30.1</c:v>
                </c:pt>
                <c:pt idx="737">
                  <c:v>28.5</c:v>
                </c:pt>
                <c:pt idx="738">
                  <c:v>29.3</c:v>
                </c:pt>
                <c:pt idx="739">
                  <c:v>14.3</c:v>
                </c:pt>
                <c:pt idx="740">
                  <c:v>28.6</c:v>
                </c:pt>
                <c:pt idx="741">
                  <c:v>25.9</c:v>
                </c:pt>
                <c:pt idx="742">
                  <c:v>30.7</c:v>
                </c:pt>
                <c:pt idx="743">
                  <c:v>1.3</c:v>
                </c:pt>
                <c:pt idx="744">
                  <c:v>16.5</c:v>
                </c:pt>
                <c:pt idx="745">
                  <c:v>22.7</c:v>
                </c:pt>
                <c:pt idx="746">
                  <c:v>30.5</c:v>
                </c:pt>
                <c:pt idx="747">
                  <c:v>25.5</c:v>
                </c:pt>
                <c:pt idx="748">
                  <c:v>27.5</c:v>
                </c:pt>
                <c:pt idx="749">
                  <c:v>29.7</c:v>
                </c:pt>
                <c:pt idx="750">
                  <c:v>13.2</c:v>
                </c:pt>
                <c:pt idx="751">
                  <c:v>25.1</c:v>
                </c:pt>
                <c:pt idx="752">
                  <c:v>30.3</c:v>
                </c:pt>
                <c:pt idx="753">
                  <c:v>19.2</c:v>
                </c:pt>
                <c:pt idx="754">
                  <c:v>27.6</c:v>
                </c:pt>
                <c:pt idx="755">
                  <c:v>29.8</c:v>
                </c:pt>
                <c:pt idx="756">
                  <c:v>16.899999999999999</c:v>
                </c:pt>
                <c:pt idx="757">
                  <c:v>29.3</c:v>
                </c:pt>
                <c:pt idx="758">
                  <c:v>29.2</c:v>
                </c:pt>
                <c:pt idx="759">
                  <c:v>29.4</c:v>
                </c:pt>
                <c:pt idx="760">
                  <c:v>3.7</c:v>
                </c:pt>
                <c:pt idx="761">
                  <c:v>26.8</c:v>
                </c:pt>
                <c:pt idx="762">
                  <c:v>9.3000000000000007</c:v>
                </c:pt>
                <c:pt idx="763">
                  <c:v>28.2</c:v>
                </c:pt>
                <c:pt idx="764">
                  <c:v>28.1</c:v>
                </c:pt>
                <c:pt idx="765">
                  <c:v>27.3</c:v>
                </c:pt>
                <c:pt idx="766">
                  <c:v>9.3000000000000007</c:v>
                </c:pt>
                <c:pt idx="767">
                  <c:v>3.9</c:v>
                </c:pt>
                <c:pt idx="768">
                  <c:v>27.9</c:v>
                </c:pt>
                <c:pt idx="769">
                  <c:v>27.7</c:v>
                </c:pt>
                <c:pt idx="770">
                  <c:v>24.4</c:v>
                </c:pt>
                <c:pt idx="771">
                  <c:v>21.3</c:v>
                </c:pt>
                <c:pt idx="772">
                  <c:v>21</c:v>
                </c:pt>
                <c:pt idx="773">
                  <c:v>12.6</c:v>
                </c:pt>
                <c:pt idx="774">
                  <c:v>20.5</c:v>
                </c:pt>
                <c:pt idx="775">
                  <c:v>15.6</c:v>
                </c:pt>
                <c:pt idx="776">
                  <c:v>26</c:v>
                </c:pt>
                <c:pt idx="777">
                  <c:v>23.2</c:v>
                </c:pt>
                <c:pt idx="778">
                  <c:v>18.399999999999999</c:v>
                </c:pt>
                <c:pt idx="779">
                  <c:v>16.100000000000001</c:v>
                </c:pt>
                <c:pt idx="780">
                  <c:v>9.9</c:v>
                </c:pt>
                <c:pt idx="781">
                  <c:v>22.4</c:v>
                </c:pt>
                <c:pt idx="782">
                  <c:v>25</c:v>
                </c:pt>
                <c:pt idx="783">
                  <c:v>23.1</c:v>
                </c:pt>
                <c:pt idx="784">
                  <c:v>23.5</c:v>
                </c:pt>
                <c:pt idx="785">
                  <c:v>13.2</c:v>
                </c:pt>
                <c:pt idx="786">
                  <c:v>23.9</c:v>
                </c:pt>
                <c:pt idx="787">
                  <c:v>24.2</c:v>
                </c:pt>
                <c:pt idx="788">
                  <c:v>23.9</c:v>
                </c:pt>
                <c:pt idx="789">
                  <c:v>23.6</c:v>
                </c:pt>
                <c:pt idx="790">
                  <c:v>23.7</c:v>
                </c:pt>
                <c:pt idx="791">
                  <c:v>22</c:v>
                </c:pt>
                <c:pt idx="792">
                  <c:v>18.100000000000001</c:v>
                </c:pt>
                <c:pt idx="793">
                  <c:v>23</c:v>
                </c:pt>
                <c:pt idx="794">
                  <c:v>16.8</c:v>
                </c:pt>
                <c:pt idx="795">
                  <c:v>22.3</c:v>
                </c:pt>
                <c:pt idx="796">
                  <c:v>22.4</c:v>
                </c:pt>
                <c:pt idx="797">
                  <c:v>22.1</c:v>
                </c:pt>
                <c:pt idx="798">
                  <c:v>21.1</c:v>
                </c:pt>
                <c:pt idx="799">
                  <c:v>19.399999999999999</c:v>
                </c:pt>
                <c:pt idx="800">
                  <c:v>13.9</c:v>
                </c:pt>
                <c:pt idx="801">
                  <c:v>19.600000000000001</c:v>
                </c:pt>
                <c:pt idx="802">
                  <c:v>20.7</c:v>
                </c:pt>
                <c:pt idx="803">
                  <c:v>20.8</c:v>
                </c:pt>
                <c:pt idx="804">
                  <c:v>18.899999999999999</c:v>
                </c:pt>
                <c:pt idx="805">
                  <c:v>4.8</c:v>
                </c:pt>
                <c:pt idx="806">
                  <c:v>20.100000000000001</c:v>
                </c:pt>
                <c:pt idx="807">
                  <c:v>19.899999999999999</c:v>
                </c:pt>
                <c:pt idx="808">
                  <c:v>19.7</c:v>
                </c:pt>
                <c:pt idx="809">
                  <c:v>11.3</c:v>
                </c:pt>
                <c:pt idx="810">
                  <c:v>6.1</c:v>
                </c:pt>
                <c:pt idx="811">
                  <c:v>7.3</c:v>
                </c:pt>
                <c:pt idx="812">
                  <c:v>17.2</c:v>
                </c:pt>
                <c:pt idx="813">
                  <c:v>16.100000000000001</c:v>
                </c:pt>
                <c:pt idx="814">
                  <c:v>13.5</c:v>
                </c:pt>
                <c:pt idx="815">
                  <c:v>14.6</c:v>
                </c:pt>
                <c:pt idx="816">
                  <c:v>7.6</c:v>
                </c:pt>
                <c:pt idx="817">
                  <c:v>17.8</c:v>
                </c:pt>
                <c:pt idx="818">
                  <c:v>14.7</c:v>
                </c:pt>
                <c:pt idx="819">
                  <c:v>13</c:v>
                </c:pt>
                <c:pt idx="820">
                  <c:v>12.3</c:v>
                </c:pt>
                <c:pt idx="821">
                  <c:v>13.5</c:v>
                </c:pt>
                <c:pt idx="822">
                  <c:v>10.1</c:v>
                </c:pt>
                <c:pt idx="823">
                  <c:v>16.8</c:v>
                </c:pt>
                <c:pt idx="824">
                  <c:v>16.399999999999999</c:v>
                </c:pt>
                <c:pt idx="825">
                  <c:v>15.8</c:v>
                </c:pt>
                <c:pt idx="826">
                  <c:v>13.5</c:v>
                </c:pt>
                <c:pt idx="827">
                  <c:v>15.6</c:v>
                </c:pt>
                <c:pt idx="828">
                  <c:v>13.8</c:v>
                </c:pt>
                <c:pt idx="829">
                  <c:v>6.5</c:v>
                </c:pt>
                <c:pt idx="830">
                  <c:v>3</c:v>
                </c:pt>
                <c:pt idx="831">
                  <c:v>13.5</c:v>
                </c:pt>
                <c:pt idx="832">
                  <c:v>14</c:v>
                </c:pt>
                <c:pt idx="833">
                  <c:v>13.9</c:v>
                </c:pt>
                <c:pt idx="834">
                  <c:v>8.9</c:v>
                </c:pt>
                <c:pt idx="835">
                  <c:v>9.6999999999999993</c:v>
                </c:pt>
                <c:pt idx="836">
                  <c:v>10.1</c:v>
                </c:pt>
                <c:pt idx="837">
                  <c:v>10.9</c:v>
                </c:pt>
                <c:pt idx="838">
                  <c:v>13.7</c:v>
                </c:pt>
                <c:pt idx="839">
                  <c:v>12.7</c:v>
                </c:pt>
                <c:pt idx="840">
                  <c:v>12.4</c:v>
                </c:pt>
                <c:pt idx="841">
                  <c:v>3.6</c:v>
                </c:pt>
                <c:pt idx="842">
                  <c:v>11.8</c:v>
                </c:pt>
                <c:pt idx="843">
                  <c:v>11.9</c:v>
                </c:pt>
                <c:pt idx="844">
                  <c:v>9.9</c:v>
                </c:pt>
                <c:pt idx="845">
                  <c:v>5.8</c:v>
                </c:pt>
                <c:pt idx="846">
                  <c:v>6.4</c:v>
                </c:pt>
                <c:pt idx="847">
                  <c:v>7.1</c:v>
                </c:pt>
                <c:pt idx="848">
                  <c:v>6</c:v>
                </c:pt>
                <c:pt idx="849">
                  <c:v>7.9</c:v>
                </c:pt>
                <c:pt idx="850">
                  <c:v>7.3</c:v>
                </c:pt>
                <c:pt idx="851">
                  <c:v>8.6999999999999993</c:v>
                </c:pt>
                <c:pt idx="852">
                  <c:v>9.4</c:v>
                </c:pt>
                <c:pt idx="853">
                  <c:v>10.8</c:v>
                </c:pt>
                <c:pt idx="854">
                  <c:v>12</c:v>
                </c:pt>
                <c:pt idx="855">
                  <c:v>10.6</c:v>
                </c:pt>
                <c:pt idx="856">
                  <c:v>6.1</c:v>
                </c:pt>
                <c:pt idx="857">
                  <c:v>9.4</c:v>
                </c:pt>
                <c:pt idx="858">
                  <c:v>7.2</c:v>
                </c:pt>
                <c:pt idx="859">
                  <c:v>7.3</c:v>
                </c:pt>
                <c:pt idx="860">
                  <c:v>11.3</c:v>
                </c:pt>
                <c:pt idx="861">
                  <c:v>8.6</c:v>
                </c:pt>
                <c:pt idx="862">
                  <c:v>9.9</c:v>
                </c:pt>
                <c:pt idx="863">
                  <c:v>10.1</c:v>
                </c:pt>
                <c:pt idx="864">
                  <c:v>7.7</c:v>
                </c:pt>
                <c:pt idx="865">
                  <c:v>8.1999999999999993</c:v>
                </c:pt>
                <c:pt idx="866">
                  <c:v>9</c:v>
                </c:pt>
                <c:pt idx="867">
                  <c:v>3.8</c:v>
                </c:pt>
                <c:pt idx="868">
                  <c:v>9.8000000000000007</c:v>
                </c:pt>
                <c:pt idx="869">
                  <c:v>2.5</c:v>
                </c:pt>
                <c:pt idx="870">
                  <c:v>9.8000000000000007</c:v>
                </c:pt>
                <c:pt idx="871">
                  <c:v>6.8</c:v>
                </c:pt>
                <c:pt idx="872">
                  <c:v>10.1</c:v>
                </c:pt>
                <c:pt idx="873">
                  <c:v>7.4</c:v>
                </c:pt>
                <c:pt idx="874">
                  <c:v>8</c:v>
                </c:pt>
                <c:pt idx="875">
                  <c:v>5.7</c:v>
                </c:pt>
                <c:pt idx="876">
                  <c:v>8.1999999999999993</c:v>
                </c:pt>
                <c:pt idx="877">
                  <c:v>8.3000000000000007</c:v>
                </c:pt>
                <c:pt idx="878">
                  <c:v>7.6</c:v>
                </c:pt>
                <c:pt idx="879">
                  <c:v>8</c:v>
                </c:pt>
                <c:pt idx="880">
                  <c:v>6.9</c:v>
                </c:pt>
                <c:pt idx="881">
                  <c:v>8.5</c:v>
                </c:pt>
                <c:pt idx="882">
                  <c:v>4.7</c:v>
                </c:pt>
                <c:pt idx="883">
                  <c:v>7.3</c:v>
                </c:pt>
                <c:pt idx="884">
                  <c:v>8.3000000000000007</c:v>
                </c:pt>
                <c:pt idx="885">
                  <c:v>9.3000000000000007</c:v>
                </c:pt>
                <c:pt idx="886">
                  <c:v>5</c:v>
                </c:pt>
                <c:pt idx="887">
                  <c:v>6.3</c:v>
                </c:pt>
                <c:pt idx="888">
                  <c:v>9.1999999999999993</c:v>
                </c:pt>
                <c:pt idx="889">
                  <c:v>7.2</c:v>
                </c:pt>
                <c:pt idx="890">
                  <c:v>7.8</c:v>
                </c:pt>
                <c:pt idx="891">
                  <c:v>8.9</c:v>
                </c:pt>
                <c:pt idx="892">
                  <c:v>8.6</c:v>
                </c:pt>
                <c:pt idx="893">
                  <c:v>5.0999999999999996</c:v>
                </c:pt>
                <c:pt idx="894">
                  <c:v>6.6</c:v>
                </c:pt>
                <c:pt idx="895">
                  <c:v>8.9</c:v>
                </c:pt>
                <c:pt idx="896">
                  <c:v>7.4</c:v>
                </c:pt>
                <c:pt idx="897">
                  <c:v>8.9</c:v>
                </c:pt>
                <c:pt idx="898">
                  <c:v>9.1999999999999993</c:v>
                </c:pt>
                <c:pt idx="899">
                  <c:v>7.9</c:v>
                </c:pt>
                <c:pt idx="900">
                  <c:v>6</c:v>
                </c:pt>
                <c:pt idx="901">
                  <c:v>9.1999999999999993</c:v>
                </c:pt>
                <c:pt idx="902">
                  <c:v>5</c:v>
                </c:pt>
                <c:pt idx="903">
                  <c:v>6.7</c:v>
                </c:pt>
                <c:pt idx="904">
                  <c:v>8.1999999999999993</c:v>
                </c:pt>
                <c:pt idx="905">
                  <c:v>7.3</c:v>
                </c:pt>
                <c:pt idx="906">
                  <c:v>5.3</c:v>
                </c:pt>
                <c:pt idx="907">
                  <c:v>7.8</c:v>
                </c:pt>
                <c:pt idx="908">
                  <c:v>4.4000000000000004</c:v>
                </c:pt>
                <c:pt idx="909">
                  <c:v>5.4</c:v>
                </c:pt>
                <c:pt idx="910">
                  <c:v>5</c:v>
                </c:pt>
                <c:pt idx="911">
                  <c:v>8.4</c:v>
                </c:pt>
                <c:pt idx="912">
                  <c:v>9.3000000000000007</c:v>
                </c:pt>
                <c:pt idx="913">
                  <c:v>9.1999999999999993</c:v>
                </c:pt>
                <c:pt idx="914">
                  <c:v>3.9</c:v>
                </c:pt>
                <c:pt idx="915">
                  <c:v>6.4</c:v>
                </c:pt>
                <c:pt idx="916">
                  <c:v>6.5</c:v>
                </c:pt>
                <c:pt idx="917">
                  <c:v>8.6999999999999993</c:v>
                </c:pt>
                <c:pt idx="918">
                  <c:v>9.4</c:v>
                </c:pt>
                <c:pt idx="919">
                  <c:v>5.0999999999999996</c:v>
                </c:pt>
                <c:pt idx="920">
                  <c:v>7.3</c:v>
                </c:pt>
                <c:pt idx="921">
                  <c:v>5.7</c:v>
                </c:pt>
                <c:pt idx="922">
                  <c:v>9.6999999999999993</c:v>
                </c:pt>
                <c:pt idx="923">
                  <c:v>9.8000000000000007</c:v>
                </c:pt>
                <c:pt idx="924">
                  <c:v>5.5</c:v>
                </c:pt>
                <c:pt idx="925">
                  <c:v>8.6</c:v>
                </c:pt>
                <c:pt idx="926">
                  <c:v>9.4</c:v>
                </c:pt>
                <c:pt idx="927">
                  <c:v>7.8</c:v>
                </c:pt>
                <c:pt idx="928">
                  <c:v>6.3</c:v>
                </c:pt>
                <c:pt idx="929">
                  <c:v>5.8</c:v>
                </c:pt>
                <c:pt idx="930">
                  <c:v>7.7</c:v>
                </c:pt>
                <c:pt idx="931">
                  <c:v>5.9</c:v>
                </c:pt>
                <c:pt idx="932">
                  <c:v>10.3</c:v>
                </c:pt>
                <c:pt idx="933">
                  <c:v>7</c:v>
                </c:pt>
                <c:pt idx="934">
                  <c:v>5.4</c:v>
                </c:pt>
                <c:pt idx="935">
                  <c:v>8.3000000000000007</c:v>
                </c:pt>
                <c:pt idx="936">
                  <c:v>9</c:v>
                </c:pt>
                <c:pt idx="937">
                  <c:v>8.6999999999999993</c:v>
                </c:pt>
                <c:pt idx="938">
                  <c:v>8.6999999999999993</c:v>
                </c:pt>
                <c:pt idx="939">
                  <c:v>9.8000000000000007</c:v>
                </c:pt>
                <c:pt idx="940">
                  <c:v>10.1</c:v>
                </c:pt>
                <c:pt idx="941">
                  <c:v>8.3000000000000007</c:v>
                </c:pt>
                <c:pt idx="942">
                  <c:v>11.5</c:v>
                </c:pt>
                <c:pt idx="943">
                  <c:v>11.5</c:v>
                </c:pt>
                <c:pt idx="944">
                  <c:v>7.5</c:v>
                </c:pt>
                <c:pt idx="945">
                  <c:v>4.4000000000000004</c:v>
                </c:pt>
                <c:pt idx="946">
                  <c:v>7.2</c:v>
                </c:pt>
                <c:pt idx="947">
                  <c:v>11.7</c:v>
                </c:pt>
                <c:pt idx="948">
                  <c:v>8.1999999999999993</c:v>
                </c:pt>
                <c:pt idx="949">
                  <c:v>7.3</c:v>
                </c:pt>
                <c:pt idx="950">
                  <c:v>7.5</c:v>
                </c:pt>
                <c:pt idx="951">
                  <c:v>11.5</c:v>
                </c:pt>
                <c:pt idx="952">
                  <c:v>8.4</c:v>
                </c:pt>
                <c:pt idx="953">
                  <c:v>9.3000000000000007</c:v>
                </c:pt>
                <c:pt idx="954">
                  <c:v>9.9</c:v>
                </c:pt>
                <c:pt idx="955">
                  <c:v>11.1</c:v>
                </c:pt>
                <c:pt idx="956">
                  <c:v>12.6</c:v>
                </c:pt>
                <c:pt idx="957">
                  <c:v>3.2</c:v>
                </c:pt>
                <c:pt idx="958">
                  <c:v>10.9</c:v>
                </c:pt>
                <c:pt idx="959">
                  <c:v>9.1</c:v>
                </c:pt>
                <c:pt idx="960">
                  <c:v>9.4</c:v>
                </c:pt>
                <c:pt idx="961">
                  <c:v>11.6</c:v>
                </c:pt>
                <c:pt idx="962">
                  <c:v>13.9</c:v>
                </c:pt>
                <c:pt idx="963">
                  <c:v>7.9</c:v>
                </c:pt>
                <c:pt idx="964">
                  <c:v>11.1</c:v>
                </c:pt>
                <c:pt idx="965">
                  <c:v>9.6999999999999993</c:v>
                </c:pt>
                <c:pt idx="966">
                  <c:v>13</c:v>
                </c:pt>
                <c:pt idx="967">
                  <c:v>13.3</c:v>
                </c:pt>
                <c:pt idx="968">
                  <c:v>8.5</c:v>
                </c:pt>
                <c:pt idx="969">
                  <c:v>11.8</c:v>
                </c:pt>
                <c:pt idx="970">
                  <c:v>14.6</c:v>
                </c:pt>
                <c:pt idx="971">
                  <c:v>9.1</c:v>
                </c:pt>
                <c:pt idx="972">
                  <c:v>12.3</c:v>
                </c:pt>
                <c:pt idx="973">
                  <c:v>15.9</c:v>
                </c:pt>
                <c:pt idx="974">
                  <c:v>14.4</c:v>
                </c:pt>
                <c:pt idx="975">
                  <c:v>6.3</c:v>
                </c:pt>
                <c:pt idx="976">
                  <c:v>6.3</c:v>
                </c:pt>
                <c:pt idx="977">
                  <c:v>13.4</c:v>
                </c:pt>
                <c:pt idx="978">
                  <c:v>11</c:v>
                </c:pt>
                <c:pt idx="979">
                  <c:v>11</c:v>
                </c:pt>
                <c:pt idx="980">
                  <c:v>9.5</c:v>
                </c:pt>
                <c:pt idx="981">
                  <c:v>13.1</c:v>
                </c:pt>
                <c:pt idx="982">
                  <c:v>15.9</c:v>
                </c:pt>
                <c:pt idx="983">
                  <c:v>12.3</c:v>
                </c:pt>
                <c:pt idx="984">
                  <c:v>7</c:v>
                </c:pt>
                <c:pt idx="985">
                  <c:v>3.5</c:v>
                </c:pt>
                <c:pt idx="986">
                  <c:v>8.1999999999999993</c:v>
                </c:pt>
                <c:pt idx="987">
                  <c:v>10.8</c:v>
                </c:pt>
                <c:pt idx="988">
                  <c:v>7</c:v>
                </c:pt>
                <c:pt idx="989">
                  <c:v>16.7</c:v>
                </c:pt>
                <c:pt idx="990">
                  <c:v>19</c:v>
                </c:pt>
                <c:pt idx="991">
                  <c:v>15.7</c:v>
                </c:pt>
                <c:pt idx="992">
                  <c:v>16.600000000000001</c:v>
                </c:pt>
                <c:pt idx="993">
                  <c:v>17.3</c:v>
                </c:pt>
                <c:pt idx="994">
                  <c:v>13</c:v>
                </c:pt>
                <c:pt idx="995">
                  <c:v>15.6</c:v>
                </c:pt>
                <c:pt idx="996">
                  <c:v>17.3</c:v>
                </c:pt>
                <c:pt idx="997">
                  <c:v>12</c:v>
                </c:pt>
                <c:pt idx="998">
                  <c:v>10.9</c:v>
                </c:pt>
                <c:pt idx="999">
                  <c:v>20.399999999999999</c:v>
                </c:pt>
                <c:pt idx="1000">
                  <c:v>11.7</c:v>
                </c:pt>
                <c:pt idx="1001">
                  <c:v>12.8</c:v>
                </c:pt>
                <c:pt idx="1002">
                  <c:v>14.5</c:v>
                </c:pt>
                <c:pt idx="1003">
                  <c:v>16.100000000000001</c:v>
                </c:pt>
                <c:pt idx="1004">
                  <c:v>9.1999999999999993</c:v>
                </c:pt>
                <c:pt idx="1005">
                  <c:v>16.399999999999999</c:v>
                </c:pt>
                <c:pt idx="1006">
                  <c:v>21.8</c:v>
                </c:pt>
                <c:pt idx="1007">
                  <c:v>21.6</c:v>
                </c:pt>
                <c:pt idx="1008">
                  <c:v>10.4</c:v>
                </c:pt>
                <c:pt idx="1009">
                  <c:v>16.8</c:v>
                </c:pt>
                <c:pt idx="1010">
                  <c:v>17.3</c:v>
                </c:pt>
                <c:pt idx="1011">
                  <c:v>19.5</c:v>
                </c:pt>
                <c:pt idx="1012">
                  <c:v>16.7</c:v>
                </c:pt>
                <c:pt idx="1013">
                  <c:v>23.6</c:v>
                </c:pt>
                <c:pt idx="1014">
                  <c:v>7.5</c:v>
                </c:pt>
                <c:pt idx="1015">
                  <c:v>15.6</c:v>
                </c:pt>
                <c:pt idx="1016">
                  <c:v>12.5</c:v>
                </c:pt>
                <c:pt idx="1017">
                  <c:v>23.6</c:v>
                </c:pt>
                <c:pt idx="1018">
                  <c:v>24.5</c:v>
                </c:pt>
                <c:pt idx="1019">
                  <c:v>23.8</c:v>
                </c:pt>
                <c:pt idx="1020">
                  <c:v>24.9</c:v>
                </c:pt>
                <c:pt idx="1021">
                  <c:v>25.1</c:v>
                </c:pt>
                <c:pt idx="1022">
                  <c:v>9.8000000000000007</c:v>
                </c:pt>
                <c:pt idx="1023">
                  <c:v>24</c:v>
                </c:pt>
                <c:pt idx="1024">
                  <c:v>12.8</c:v>
                </c:pt>
                <c:pt idx="1025">
                  <c:v>13</c:v>
                </c:pt>
                <c:pt idx="1026">
                  <c:v>21.8</c:v>
                </c:pt>
                <c:pt idx="1027">
                  <c:v>18.7</c:v>
                </c:pt>
                <c:pt idx="1028">
                  <c:v>12.5</c:v>
                </c:pt>
                <c:pt idx="1029">
                  <c:v>12.2</c:v>
                </c:pt>
                <c:pt idx="1030">
                  <c:v>26.1</c:v>
                </c:pt>
                <c:pt idx="1031">
                  <c:v>16.8</c:v>
                </c:pt>
                <c:pt idx="1032">
                  <c:v>27.1</c:v>
                </c:pt>
                <c:pt idx="1033">
                  <c:v>17</c:v>
                </c:pt>
                <c:pt idx="1034">
                  <c:v>24.8</c:v>
                </c:pt>
                <c:pt idx="1035">
                  <c:v>14.2</c:v>
                </c:pt>
                <c:pt idx="1036">
                  <c:v>17</c:v>
                </c:pt>
                <c:pt idx="1037">
                  <c:v>20.5</c:v>
                </c:pt>
                <c:pt idx="1038">
                  <c:v>24.6</c:v>
                </c:pt>
                <c:pt idx="1039">
                  <c:v>24.1</c:v>
                </c:pt>
                <c:pt idx="1040">
                  <c:v>18.899999999999999</c:v>
                </c:pt>
                <c:pt idx="1041">
                  <c:v>18.8</c:v>
                </c:pt>
                <c:pt idx="1042">
                  <c:v>25.4</c:v>
                </c:pt>
                <c:pt idx="1043">
                  <c:v>28.8</c:v>
                </c:pt>
                <c:pt idx="1044">
                  <c:v>23.7</c:v>
                </c:pt>
                <c:pt idx="1045">
                  <c:v>28.8</c:v>
                </c:pt>
                <c:pt idx="1046">
                  <c:v>25</c:v>
                </c:pt>
                <c:pt idx="1047">
                  <c:v>29.5</c:v>
                </c:pt>
                <c:pt idx="1048">
                  <c:v>29.5</c:v>
                </c:pt>
                <c:pt idx="1049">
                  <c:v>16.899999999999999</c:v>
                </c:pt>
                <c:pt idx="1050">
                  <c:v>4.8</c:v>
                </c:pt>
                <c:pt idx="1051">
                  <c:v>22.9</c:v>
                </c:pt>
                <c:pt idx="1052">
                  <c:v>20.100000000000001</c:v>
                </c:pt>
                <c:pt idx="1053">
                  <c:v>27.5</c:v>
                </c:pt>
                <c:pt idx="1054">
                  <c:v>28.6</c:v>
                </c:pt>
                <c:pt idx="1055">
                  <c:v>29.5</c:v>
                </c:pt>
                <c:pt idx="1056">
                  <c:v>30.6</c:v>
                </c:pt>
                <c:pt idx="1057">
                  <c:v>18.899999999999999</c:v>
                </c:pt>
                <c:pt idx="1058">
                  <c:v>13.8</c:v>
                </c:pt>
                <c:pt idx="1059">
                  <c:v>17</c:v>
                </c:pt>
                <c:pt idx="1061">
                  <c:v>20.5</c:v>
                </c:pt>
                <c:pt idx="1062">
                  <c:v>31.1</c:v>
                </c:pt>
                <c:pt idx="1063">
                  <c:v>28.3</c:v>
                </c:pt>
                <c:pt idx="1064">
                  <c:v>23.1</c:v>
                </c:pt>
                <c:pt idx="1065">
                  <c:v>1.6</c:v>
                </c:pt>
                <c:pt idx="1066">
                  <c:v>0.7</c:v>
                </c:pt>
                <c:pt idx="1067">
                  <c:v>14.4</c:v>
                </c:pt>
                <c:pt idx="1068">
                  <c:v>7.9</c:v>
                </c:pt>
                <c:pt idx="1069">
                  <c:v>22.9</c:v>
                </c:pt>
                <c:pt idx="1070">
                  <c:v>23.6</c:v>
                </c:pt>
                <c:pt idx="1071">
                  <c:v>19.8</c:v>
                </c:pt>
                <c:pt idx="1072">
                  <c:v>28.5</c:v>
                </c:pt>
                <c:pt idx="1073">
                  <c:v>19.2</c:v>
                </c:pt>
                <c:pt idx="1074">
                  <c:v>31.4</c:v>
                </c:pt>
                <c:pt idx="1075">
                  <c:v>26.3</c:v>
                </c:pt>
                <c:pt idx="1076">
                  <c:v>31.3</c:v>
                </c:pt>
                <c:pt idx="1077">
                  <c:v>32</c:v>
                </c:pt>
                <c:pt idx="1078">
                  <c:v>21.7</c:v>
                </c:pt>
                <c:pt idx="1079">
                  <c:v>32.1</c:v>
                </c:pt>
                <c:pt idx="1080">
                  <c:v>31</c:v>
                </c:pt>
                <c:pt idx="1081">
                  <c:v>30.5</c:v>
                </c:pt>
                <c:pt idx="1082">
                  <c:v>22.1</c:v>
                </c:pt>
                <c:pt idx="1083">
                  <c:v>12.1</c:v>
                </c:pt>
                <c:pt idx="1084">
                  <c:v>19</c:v>
                </c:pt>
                <c:pt idx="1085">
                  <c:v>31.9</c:v>
                </c:pt>
                <c:pt idx="1086">
                  <c:v>26.6</c:v>
                </c:pt>
                <c:pt idx="1087">
                  <c:v>21.2</c:v>
                </c:pt>
                <c:pt idx="1088">
                  <c:v>25.7</c:v>
                </c:pt>
                <c:pt idx="1089">
                  <c:v>29</c:v>
                </c:pt>
                <c:pt idx="1090">
                  <c:v>31.9</c:v>
                </c:pt>
                <c:pt idx="1091">
                  <c:v>30.6</c:v>
                </c:pt>
                <c:pt idx="1092">
                  <c:v>13.5</c:v>
                </c:pt>
                <c:pt idx="1093">
                  <c:v>9.3000000000000007</c:v>
                </c:pt>
                <c:pt idx="1094">
                  <c:v>13.6</c:v>
                </c:pt>
                <c:pt idx="1095">
                  <c:v>31.7</c:v>
                </c:pt>
                <c:pt idx="1096">
                  <c:v>31.4</c:v>
                </c:pt>
                <c:pt idx="1097">
                  <c:v>29.7</c:v>
                </c:pt>
                <c:pt idx="1098">
                  <c:v>27.2</c:v>
                </c:pt>
                <c:pt idx="1099">
                  <c:v>31.8</c:v>
                </c:pt>
                <c:pt idx="1100">
                  <c:v>31.7</c:v>
                </c:pt>
                <c:pt idx="1101">
                  <c:v>31.5</c:v>
                </c:pt>
                <c:pt idx="1102">
                  <c:v>11</c:v>
                </c:pt>
                <c:pt idx="1103">
                  <c:v>17.5</c:v>
                </c:pt>
                <c:pt idx="1104">
                  <c:v>30</c:v>
                </c:pt>
                <c:pt idx="1105">
                  <c:v>23.5</c:v>
                </c:pt>
                <c:pt idx="1106">
                  <c:v>28.6</c:v>
                </c:pt>
                <c:pt idx="1107">
                  <c:v>1.7</c:v>
                </c:pt>
                <c:pt idx="1108">
                  <c:v>10.7</c:v>
                </c:pt>
                <c:pt idx="1109">
                  <c:v>27.5</c:v>
                </c:pt>
                <c:pt idx="1110">
                  <c:v>21.1</c:v>
                </c:pt>
                <c:pt idx="1111">
                  <c:v>31.1</c:v>
                </c:pt>
                <c:pt idx="1112">
                  <c:v>30.9</c:v>
                </c:pt>
                <c:pt idx="1113">
                  <c:v>30.8</c:v>
                </c:pt>
                <c:pt idx="1114">
                  <c:v>30.6</c:v>
                </c:pt>
                <c:pt idx="1115">
                  <c:v>20.2</c:v>
                </c:pt>
                <c:pt idx="1116">
                  <c:v>14.9</c:v>
                </c:pt>
                <c:pt idx="1117">
                  <c:v>27.3</c:v>
                </c:pt>
                <c:pt idx="1118">
                  <c:v>28.3</c:v>
                </c:pt>
                <c:pt idx="1119">
                  <c:v>27.5</c:v>
                </c:pt>
                <c:pt idx="1120">
                  <c:v>28.1</c:v>
                </c:pt>
                <c:pt idx="1121">
                  <c:v>19.899999999999999</c:v>
                </c:pt>
                <c:pt idx="1122">
                  <c:v>27.5</c:v>
                </c:pt>
                <c:pt idx="1123">
                  <c:v>28.5</c:v>
                </c:pt>
                <c:pt idx="1124">
                  <c:v>7.3</c:v>
                </c:pt>
                <c:pt idx="1125">
                  <c:v>14.1</c:v>
                </c:pt>
                <c:pt idx="1126">
                  <c:v>19.600000000000001</c:v>
                </c:pt>
                <c:pt idx="1127">
                  <c:v>28.9</c:v>
                </c:pt>
                <c:pt idx="1128">
                  <c:v>28.4</c:v>
                </c:pt>
                <c:pt idx="1129">
                  <c:v>26.7</c:v>
                </c:pt>
                <c:pt idx="1130">
                  <c:v>28.5</c:v>
                </c:pt>
                <c:pt idx="1131">
                  <c:v>24</c:v>
                </c:pt>
                <c:pt idx="1132">
                  <c:v>27.6</c:v>
                </c:pt>
                <c:pt idx="1133">
                  <c:v>27.1</c:v>
                </c:pt>
                <c:pt idx="1134">
                  <c:v>15.8</c:v>
                </c:pt>
                <c:pt idx="1135">
                  <c:v>17.2</c:v>
                </c:pt>
                <c:pt idx="1136">
                  <c:v>6.6</c:v>
                </c:pt>
                <c:pt idx="1137">
                  <c:v>18.5</c:v>
                </c:pt>
                <c:pt idx="1138">
                  <c:v>22.2</c:v>
                </c:pt>
                <c:pt idx="1139">
                  <c:v>26</c:v>
                </c:pt>
                <c:pt idx="1140">
                  <c:v>22.8</c:v>
                </c:pt>
                <c:pt idx="1141">
                  <c:v>18.399999999999999</c:v>
                </c:pt>
                <c:pt idx="1142">
                  <c:v>24.8</c:v>
                </c:pt>
                <c:pt idx="1143">
                  <c:v>24.1</c:v>
                </c:pt>
                <c:pt idx="1144">
                  <c:v>20.5</c:v>
                </c:pt>
                <c:pt idx="1145">
                  <c:v>20.9</c:v>
                </c:pt>
                <c:pt idx="1146">
                  <c:v>25.5</c:v>
                </c:pt>
                <c:pt idx="1147">
                  <c:v>16</c:v>
                </c:pt>
                <c:pt idx="1148">
                  <c:v>16.8</c:v>
                </c:pt>
                <c:pt idx="1149">
                  <c:v>13.4</c:v>
                </c:pt>
                <c:pt idx="1150">
                  <c:v>4.8</c:v>
                </c:pt>
                <c:pt idx="1151">
                  <c:v>10</c:v>
                </c:pt>
                <c:pt idx="1152">
                  <c:v>24.3</c:v>
                </c:pt>
                <c:pt idx="1153">
                  <c:v>24</c:v>
                </c:pt>
                <c:pt idx="1154">
                  <c:v>19.600000000000001</c:v>
                </c:pt>
                <c:pt idx="1155">
                  <c:v>17.7</c:v>
                </c:pt>
                <c:pt idx="1156">
                  <c:v>19.600000000000001</c:v>
                </c:pt>
                <c:pt idx="1157">
                  <c:v>21.8</c:v>
                </c:pt>
                <c:pt idx="1158">
                  <c:v>22.2</c:v>
                </c:pt>
                <c:pt idx="1159">
                  <c:v>16.600000000000001</c:v>
                </c:pt>
                <c:pt idx="1160">
                  <c:v>22.6</c:v>
                </c:pt>
                <c:pt idx="1161">
                  <c:v>22.4</c:v>
                </c:pt>
                <c:pt idx="1162">
                  <c:v>22.1</c:v>
                </c:pt>
                <c:pt idx="1163">
                  <c:v>21.9</c:v>
                </c:pt>
                <c:pt idx="1164">
                  <c:v>21.6</c:v>
                </c:pt>
                <c:pt idx="1165">
                  <c:v>14.3</c:v>
                </c:pt>
                <c:pt idx="1166">
                  <c:v>10.199999999999999</c:v>
                </c:pt>
                <c:pt idx="1167">
                  <c:v>18.8</c:v>
                </c:pt>
                <c:pt idx="1168">
                  <c:v>17.7</c:v>
                </c:pt>
                <c:pt idx="1169">
                  <c:v>13.9</c:v>
                </c:pt>
                <c:pt idx="1170">
                  <c:v>15</c:v>
                </c:pt>
                <c:pt idx="1171">
                  <c:v>15.1</c:v>
                </c:pt>
                <c:pt idx="1172">
                  <c:v>13.4</c:v>
                </c:pt>
                <c:pt idx="1173">
                  <c:v>17.8</c:v>
                </c:pt>
                <c:pt idx="1174">
                  <c:v>9.5</c:v>
                </c:pt>
                <c:pt idx="1175">
                  <c:v>18.3</c:v>
                </c:pt>
                <c:pt idx="1176">
                  <c:v>19</c:v>
                </c:pt>
                <c:pt idx="1177">
                  <c:v>18.8</c:v>
                </c:pt>
                <c:pt idx="1178">
                  <c:v>5.4</c:v>
                </c:pt>
                <c:pt idx="1179">
                  <c:v>11.6</c:v>
                </c:pt>
                <c:pt idx="1180">
                  <c:v>11.9</c:v>
                </c:pt>
                <c:pt idx="1181">
                  <c:v>14</c:v>
                </c:pt>
                <c:pt idx="1182">
                  <c:v>17.8</c:v>
                </c:pt>
                <c:pt idx="1183">
                  <c:v>14.2</c:v>
                </c:pt>
                <c:pt idx="1184">
                  <c:v>14.3</c:v>
                </c:pt>
                <c:pt idx="1185">
                  <c:v>16.7</c:v>
                </c:pt>
                <c:pt idx="1186">
                  <c:v>11</c:v>
                </c:pt>
                <c:pt idx="1187">
                  <c:v>14.4</c:v>
                </c:pt>
                <c:pt idx="1188">
                  <c:v>13.9</c:v>
                </c:pt>
                <c:pt idx="1189">
                  <c:v>16.600000000000001</c:v>
                </c:pt>
                <c:pt idx="1190">
                  <c:v>9</c:v>
                </c:pt>
                <c:pt idx="1191">
                  <c:v>14.8</c:v>
                </c:pt>
                <c:pt idx="1192">
                  <c:v>16</c:v>
                </c:pt>
                <c:pt idx="1193">
                  <c:v>14.7</c:v>
                </c:pt>
                <c:pt idx="1194">
                  <c:v>13.6</c:v>
                </c:pt>
                <c:pt idx="1195">
                  <c:v>5.9</c:v>
                </c:pt>
                <c:pt idx="1196">
                  <c:v>10.9</c:v>
                </c:pt>
                <c:pt idx="1197">
                  <c:v>7.4</c:v>
                </c:pt>
                <c:pt idx="1198">
                  <c:v>14.4</c:v>
                </c:pt>
                <c:pt idx="1199">
                  <c:v>3.1</c:v>
                </c:pt>
                <c:pt idx="1200">
                  <c:v>4.9000000000000004</c:v>
                </c:pt>
                <c:pt idx="1201">
                  <c:v>7.1</c:v>
                </c:pt>
                <c:pt idx="1202">
                  <c:v>8.9</c:v>
                </c:pt>
                <c:pt idx="1203">
                  <c:v>14.2</c:v>
                </c:pt>
                <c:pt idx="1204">
                  <c:v>13</c:v>
                </c:pt>
                <c:pt idx="1205">
                  <c:v>13.7</c:v>
                </c:pt>
                <c:pt idx="1206">
                  <c:v>11.3</c:v>
                </c:pt>
                <c:pt idx="1207">
                  <c:v>12.6</c:v>
                </c:pt>
                <c:pt idx="1208">
                  <c:v>13</c:v>
                </c:pt>
                <c:pt idx="1209">
                  <c:v>5.2</c:v>
                </c:pt>
                <c:pt idx="1210">
                  <c:v>7.7</c:v>
                </c:pt>
                <c:pt idx="1211">
                  <c:v>7.9</c:v>
                </c:pt>
                <c:pt idx="1212">
                  <c:v>8.8000000000000007</c:v>
                </c:pt>
                <c:pt idx="1213">
                  <c:v>11.7</c:v>
                </c:pt>
                <c:pt idx="1214">
                  <c:v>9.6</c:v>
                </c:pt>
                <c:pt idx="1215">
                  <c:v>12.3</c:v>
                </c:pt>
                <c:pt idx="1216">
                  <c:v>12.3</c:v>
                </c:pt>
                <c:pt idx="1217">
                  <c:v>7.2</c:v>
                </c:pt>
                <c:pt idx="1218">
                  <c:v>4.4000000000000004</c:v>
                </c:pt>
                <c:pt idx="1219">
                  <c:v>7.8</c:v>
                </c:pt>
                <c:pt idx="1220">
                  <c:v>6.5</c:v>
                </c:pt>
                <c:pt idx="1221">
                  <c:v>11</c:v>
                </c:pt>
                <c:pt idx="1222">
                  <c:v>6.2</c:v>
                </c:pt>
                <c:pt idx="1223">
                  <c:v>10.6</c:v>
                </c:pt>
                <c:pt idx="1224">
                  <c:v>7.5</c:v>
                </c:pt>
                <c:pt idx="1225">
                  <c:v>8.5</c:v>
                </c:pt>
                <c:pt idx="1226">
                  <c:v>3.7</c:v>
                </c:pt>
                <c:pt idx="1227">
                  <c:v>9</c:v>
                </c:pt>
                <c:pt idx="1228">
                  <c:v>10.8</c:v>
                </c:pt>
                <c:pt idx="1229">
                  <c:v>8.1999999999999993</c:v>
                </c:pt>
                <c:pt idx="1230">
                  <c:v>4.5999999999999996</c:v>
                </c:pt>
                <c:pt idx="1231">
                  <c:v>7.6</c:v>
                </c:pt>
                <c:pt idx="1232">
                  <c:v>6.9</c:v>
                </c:pt>
                <c:pt idx="1233">
                  <c:v>8</c:v>
                </c:pt>
                <c:pt idx="1234">
                  <c:v>6.5</c:v>
                </c:pt>
                <c:pt idx="1235">
                  <c:v>1.7</c:v>
                </c:pt>
                <c:pt idx="1236">
                  <c:v>5</c:v>
                </c:pt>
                <c:pt idx="1237">
                  <c:v>3.6</c:v>
                </c:pt>
                <c:pt idx="1238">
                  <c:v>6.5</c:v>
                </c:pt>
                <c:pt idx="1239">
                  <c:v>5.0999999999999996</c:v>
                </c:pt>
                <c:pt idx="1240">
                  <c:v>9.5</c:v>
                </c:pt>
                <c:pt idx="1241">
                  <c:v>9.9</c:v>
                </c:pt>
                <c:pt idx="1242">
                  <c:v>8</c:v>
                </c:pt>
                <c:pt idx="1243">
                  <c:v>6</c:v>
                </c:pt>
                <c:pt idx="1244">
                  <c:v>8.1</c:v>
                </c:pt>
                <c:pt idx="1245">
                  <c:v>7.9</c:v>
                </c:pt>
                <c:pt idx="1246">
                  <c:v>7.6</c:v>
                </c:pt>
                <c:pt idx="1247">
                  <c:v>9.6</c:v>
                </c:pt>
                <c:pt idx="1248">
                  <c:v>9.6</c:v>
                </c:pt>
                <c:pt idx="1249">
                  <c:v>8.5</c:v>
                </c:pt>
                <c:pt idx="1250">
                  <c:v>9.3000000000000007</c:v>
                </c:pt>
                <c:pt idx="1251">
                  <c:v>8.8000000000000007</c:v>
                </c:pt>
                <c:pt idx="1252">
                  <c:v>9.4</c:v>
                </c:pt>
                <c:pt idx="1253">
                  <c:v>5.7</c:v>
                </c:pt>
                <c:pt idx="1254">
                  <c:v>3.3</c:v>
                </c:pt>
                <c:pt idx="1255">
                  <c:v>8</c:v>
                </c:pt>
                <c:pt idx="1256">
                  <c:v>9.3000000000000007</c:v>
                </c:pt>
                <c:pt idx="1257">
                  <c:v>8.9</c:v>
                </c:pt>
                <c:pt idx="1258">
                  <c:v>6.7</c:v>
                </c:pt>
                <c:pt idx="1259">
                  <c:v>7.1</c:v>
                </c:pt>
                <c:pt idx="1260">
                  <c:v>7.8</c:v>
                </c:pt>
                <c:pt idx="1261">
                  <c:v>4.4000000000000004</c:v>
                </c:pt>
                <c:pt idx="1262">
                  <c:v>7.1</c:v>
                </c:pt>
                <c:pt idx="1263">
                  <c:v>5.0999999999999996</c:v>
                </c:pt>
                <c:pt idx="1264">
                  <c:v>5.9</c:v>
                </c:pt>
                <c:pt idx="1265">
                  <c:v>9</c:v>
                </c:pt>
                <c:pt idx="1266">
                  <c:v>8</c:v>
                </c:pt>
                <c:pt idx="1267">
                  <c:v>9.1</c:v>
                </c:pt>
                <c:pt idx="1268">
                  <c:v>8.5</c:v>
                </c:pt>
                <c:pt idx="1269">
                  <c:v>3.9</c:v>
                </c:pt>
                <c:pt idx="1270">
                  <c:v>5.7</c:v>
                </c:pt>
                <c:pt idx="1271">
                  <c:v>7.8</c:v>
                </c:pt>
                <c:pt idx="1272">
                  <c:v>6.6</c:v>
                </c:pt>
                <c:pt idx="1273">
                  <c:v>6</c:v>
                </c:pt>
                <c:pt idx="1274">
                  <c:v>5.2</c:v>
                </c:pt>
                <c:pt idx="1275">
                  <c:v>6.1</c:v>
                </c:pt>
                <c:pt idx="1276">
                  <c:v>4.9000000000000004</c:v>
                </c:pt>
                <c:pt idx="1277">
                  <c:v>8.8000000000000007</c:v>
                </c:pt>
                <c:pt idx="1278">
                  <c:v>9.4</c:v>
                </c:pt>
                <c:pt idx="1279">
                  <c:v>6.7</c:v>
                </c:pt>
                <c:pt idx="1280">
                  <c:v>6</c:v>
                </c:pt>
                <c:pt idx="1281">
                  <c:v>2.8</c:v>
                </c:pt>
                <c:pt idx="1282">
                  <c:v>8.3000000000000007</c:v>
                </c:pt>
                <c:pt idx="1283">
                  <c:v>6.5</c:v>
                </c:pt>
                <c:pt idx="1284">
                  <c:v>6.2</c:v>
                </c:pt>
                <c:pt idx="1285">
                  <c:v>8.1</c:v>
                </c:pt>
                <c:pt idx="1286">
                  <c:v>5.4</c:v>
                </c:pt>
                <c:pt idx="1287">
                  <c:v>6</c:v>
                </c:pt>
                <c:pt idx="1288">
                  <c:v>7.5</c:v>
                </c:pt>
                <c:pt idx="1289">
                  <c:v>9.3000000000000007</c:v>
                </c:pt>
                <c:pt idx="1290">
                  <c:v>10</c:v>
                </c:pt>
                <c:pt idx="1291">
                  <c:v>9.8000000000000007</c:v>
                </c:pt>
                <c:pt idx="1292">
                  <c:v>4.5</c:v>
                </c:pt>
                <c:pt idx="1293">
                  <c:v>9.1999999999999993</c:v>
                </c:pt>
                <c:pt idx="1294">
                  <c:v>10.3</c:v>
                </c:pt>
                <c:pt idx="1295">
                  <c:v>8.5</c:v>
                </c:pt>
                <c:pt idx="1296">
                  <c:v>7.2</c:v>
                </c:pt>
                <c:pt idx="1297">
                  <c:v>7.2</c:v>
                </c:pt>
                <c:pt idx="1298">
                  <c:v>10.5</c:v>
                </c:pt>
                <c:pt idx="1299">
                  <c:v>6.9</c:v>
                </c:pt>
                <c:pt idx="1300">
                  <c:v>7.1</c:v>
                </c:pt>
                <c:pt idx="1301">
                  <c:v>9.3000000000000007</c:v>
                </c:pt>
                <c:pt idx="1302">
                  <c:v>8.9</c:v>
                </c:pt>
                <c:pt idx="1303">
                  <c:v>10.3</c:v>
                </c:pt>
                <c:pt idx="1304">
                  <c:v>9.3000000000000007</c:v>
                </c:pt>
                <c:pt idx="1305">
                  <c:v>10</c:v>
                </c:pt>
                <c:pt idx="1306">
                  <c:v>7.3</c:v>
                </c:pt>
                <c:pt idx="1307">
                  <c:v>10.199999999999999</c:v>
                </c:pt>
                <c:pt idx="1308">
                  <c:v>11.4</c:v>
                </c:pt>
                <c:pt idx="1309">
                  <c:v>11.7</c:v>
                </c:pt>
                <c:pt idx="1310">
                  <c:v>6.3</c:v>
                </c:pt>
                <c:pt idx="1311">
                  <c:v>8.6999999999999993</c:v>
                </c:pt>
                <c:pt idx="1312">
                  <c:v>11.2</c:v>
                </c:pt>
                <c:pt idx="1313">
                  <c:v>8.5</c:v>
                </c:pt>
                <c:pt idx="1314">
                  <c:v>9.6</c:v>
                </c:pt>
                <c:pt idx="1315">
                  <c:v>7.2</c:v>
                </c:pt>
                <c:pt idx="1316">
                  <c:v>8.6</c:v>
                </c:pt>
                <c:pt idx="1317">
                  <c:v>11.8</c:v>
                </c:pt>
                <c:pt idx="1318">
                  <c:v>7.4</c:v>
                </c:pt>
                <c:pt idx="1319">
                  <c:v>10.4</c:v>
                </c:pt>
                <c:pt idx="1320">
                  <c:v>8.6</c:v>
                </c:pt>
                <c:pt idx="1321">
                  <c:v>13.2</c:v>
                </c:pt>
                <c:pt idx="1322">
                  <c:v>10.1</c:v>
                </c:pt>
                <c:pt idx="1323">
                  <c:v>9.1999999999999993</c:v>
                </c:pt>
                <c:pt idx="1324">
                  <c:v>12.2</c:v>
                </c:pt>
                <c:pt idx="1325">
                  <c:v>10.4</c:v>
                </c:pt>
                <c:pt idx="1326">
                  <c:v>9.3000000000000007</c:v>
                </c:pt>
                <c:pt idx="1327">
                  <c:v>6.5</c:v>
                </c:pt>
                <c:pt idx="1328">
                  <c:v>7.7</c:v>
                </c:pt>
                <c:pt idx="1329">
                  <c:v>8.5</c:v>
                </c:pt>
                <c:pt idx="1330">
                  <c:v>11.1</c:v>
                </c:pt>
                <c:pt idx="1331">
                  <c:v>14.7</c:v>
                </c:pt>
                <c:pt idx="1332">
                  <c:v>14.9</c:v>
                </c:pt>
                <c:pt idx="1333">
                  <c:v>12.3</c:v>
                </c:pt>
                <c:pt idx="1334">
                  <c:v>12.4</c:v>
                </c:pt>
                <c:pt idx="1335">
                  <c:v>11.7</c:v>
                </c:pt>
                <c:pt idx="1336">
                  <c:v>15.5</c:v>
                </c:pt>
                <c:pt idx="1337">
                  <c:v>5.0999999999999996</c:v>
                </c:pt>
                <c:pt idx="1338">
                  <c:v>6.8</c:v>
                </c:pt>
                <c:pt idx="1339">
                  <c:v>7.4</c:v>
                </c:pt>
                <c:pt idx="1340">
                  <c:v>11.2</c:v>
                </c:pt>
                <c:pt idx="1341">
                  <c:v>14.7</c:v>
                </c:pt>
                <c:pt idx="1342">
                  <c:v>14.7</c:v>
                </c:pt>
                <c:pt idx="1343">
                  <c:v>14.5</c:v>
                </c:pt>
                <c:pt idx="1344">
                  <c:v>9.5</c:v>
                </c:pt>
                <c:pt idx="1345">
                  <c:v>14.7</c:v>
                </c:pt>
                <c:pt idx="1346">
                  <c:v>16.2</c:v>
                </c:pt>
                <c:pt idx="1347">
                  <c:v>7.3</c:v>
                </c:pt>
                <c:pt idx="1348">
                  <c:v>10.199999999999999</c:v>
                </c:pt>
                <c:pt idx="1349">
                  <c:v>17.7</c:v>
                </c:pt>
                <c:pt idx="1350">
                  <c:v>15.8</c:v>
                </c:pt>
                <c:pt idx="1351">
                  <c:v>18.2</c:v>
                </c:pt>
                <c:pt idx="1352">
                  <c:v>18.2</c:v>
                </c:pt>
                <c:pt idx="1353">
                  <c:v>6.3</c:v>
                </c:pt>
                <c:pt idx="1354">
                  <c:v>15.3</c:v>
                </c:pt>
                <c:pt idx="1355">
                  <c:v>18.7</c:v>
                </c:pt>
                <c:pt idx="1356">
                  <c:v>8</c:v>
                </c:pt>
                <c:pt idx="1357">
                  <c:v>16.100000000000001</c:v>
                </c:pt>
                <c:pt idx="1358">
                  <c:v>18.5</c:v>
                </c:pt>
                <c:pt idx="1359">
                  <c:v>16.600000000000001</c:v>
                </c:pt>
                <c:pt idx="1360">
                  <c:v>19.7</c:v>
                </c:pt>
                <c:pt idx="1361">
                  <c:v>11.6</c:v>
                </c:pt>
                <c:pt idx="1362">
                  <c:v>17.2</c:v>
                </c:pt>
                <c:pt idx="1363">
                  <c:v>12.2</c:v>
                </c:pt>
                <c:pt idx="1364">
                  <c:v>20.8</c:v>
                </c:pt>
                <c:pt idx="1365">
                  <c:v>20.8</c:v>
                </c:pt>
                <c:pt idx="1366">
                  <c:v>10.199999999999999</c:v>
                </c:pt>
                <c:pt idx="1367">
                  <c:v>17</c:v>
                </c:pt>
                <c:pt idx="1368">
                  <c:v>19.8</c:v>
                </c:pt>
                <c:pt idx="1369">
                  <c:v>21.4</c:v>
                </c:pt>
                <c:pt idx="1370">
                  <c:v>13.4</c:v>
                </c:pt>
                <c:pt idx="1371">
                  <c:v>10.9</c:v>
                </c:pt>
                <c:pt idx="1372">
                  <c:v>12.5</c:v>
                </c:pt>
                <c:pt idx="1373">
                  <c:v>22.5</c:v>
                </c:pt>
                <c:pt idx="1374">
                  <c:v>22.7</c:v>
                </c:pt>
                <c:pt idx="1375">
                  <c:v>21.2</c:v>
                </c:pt>
                <c:pt idx="1376">
                  <c:v>22.7</c:v>
                </c:pt>
                <c:pt idx="1377">
                  <c:v>7.2</c:v>
                </c:pt>
                <c:pt idx="1378">
                  <c:v>20</c:v>
                </c:pt>
                <c:pt idx="1379">
                  <c:v>23.7</c:v>
                </c:pt>
                <c:pt idx="1380">
                  <c:v>23.9</c:v>
                </c:pt>
                <c:pt idx="1381">
                  <c:v>23.2</c:v>
                </c:pt>
                <c:pt idx="1382">
                  <c:v>22.1</c:v>
                </c:pt>
                <c:pt idx="1383">
                  <c:v>19.399999999999999</c:v>
                </c:pt>
                <c:pt idx="1384">
                  <c:v>6.1</c:v>
                </c:pt>
                <c:pt idx="1385">
                  <c:v>15.1</c:v>
                </c:pt>
                <c:pt idx="1386">
                  <c:v>10.5</c:v>
                </c:pt>
                <c:pt idx="1387">
                  <c:v>23</c:v>
                </c:pt>
                <c:pt idx="1388">
                  <c:v>9.8000000000000007</c:v>
                </c:pt>
                <c:pt idx="1389">
                  <c:v>22.7</c:v>
                </c:pt>
                <c:pt idx="1390">
                  <c:v>25.7</c:v>
                </c:pt>
                <c:pt idx="1391">
                  <c:v>16.7</c:v>
                </c:pt>
                <c:pt idx="1392">
                  <c:v>19.7</c:v>
                </c:pt>
                <c:pt idx="1393">
                  <c:v>25</c:v>
                </c:pt>
                <c:pt idx="1394">
                  <c:v>23.7</c:v>
                </c:pt>
                <c:pt idx="1395">
                  <c:v>20.5</c:v>
                </c:pt>
                <c:pt idx="1396">
                  <c:v>22.8</c:v>
                </c:pt>
                <c:pt idx="1397">
                  <c:v>25.6</c:v>
                </c:pt>
                <c:pt idx="1398">
                  <c:v>25.8</c:v>
                </c:pt>
                <c:pt idx="1399">
                  <c:v>16.7</c:v>
                </c:pt>
                <c:pt idx="1400">
                  <c:v>14.2</c:v>
                </c:pt>
                <c:pt idx="1401">
                  <c:v>13.4</c:v>
                </c:pt>
                <c:pt idx="1402">
                  <c:v>19.899999999999999</c:v>
                </c:pt>
                <c:pt idx="1403">
                  <c:v>19.7</c:v>
                </c:pt>
                <c:pt idx="1404">
                  <c:v>15.8</c:v>
                </c:pt>
                <c:pt idx="1405">
                  <c:v>7.8</c:v>
                </c:pt>
                <c:pt idx="1406">
                  <c:v>18.2</c:v>
                </c:pt>
                <c:pt idx="1407">
                  <c:v>22.7</c:v>
                </c:pt>
                <c:pt idx="1408">
                  <c:v>14.8</c:v>
                </c:pt>
                <c:pt idx="1409">
                  <c:v>27.3</c:v>
                </c:pt>
                <c:pt idx="1410">
                  <c:v>29.1</c:v>
                </c:pt>
                <c:pt idx="1411">
                  <c:v>17.5</c:v>
                </c:pt>
                <c:pt idx="1412">
                  <c:v>18.399999999999999</c:v>
                </c:pt>
                <c:pt idx="1413">
                  <c:v>7.2</c:v>
                </c:pt>
                <c:pt idx="1414">
                  <c:v>23.8</c:v>
                </c:pt>
                <c:pt idx="1415">
                  <c:v>29.8</c:v>
                </c:pt>
                <c:pt idx="1416">
                  <c:v>29.9</c:v>
                </c:pt>
                <c:pt idx="1417">
                  <c:v>30.1</c:v>
                </c:pt>
                <c:pt idx="1418">
                  <c:v>27.5</c:v>
                </c:pt>
                <c:pt idx="1419">
                  <c:v>5.5</c:v>
                </c:pt>
                <c:pt idx="1420">
                  <c:v>24.2</c:v>
                </c:pt>
                <c:pt idx="1421">
                  <c:v>20.3</c:v>
                </c:pt>
                <c:pt idx="1422">
                  <c:v>3.5</c:v>
                </c:pt>
                <c:pt idx="1423">
                  <c:v>15.8</c:v>
                </c:pt>
                <c:pt idx="1424">
                  <c:v>20.5</c:v>
                </c:pt>
                <c:pt idx="1425">
                  <c:v>25.5</c:v>
                </c:pt>
                <c:pt idx="1426">
                  <c:v>23.3</c:v>
                </c:pt>
                <c:pt idx="1427">
                  <c:v>18</c:v>
                </c:pt>
                <c:pt idx="1428">
                  <c:v>21.1</c:v>
                </c:pt>
                <c:pt idx="1429">
                  <c:v>28</c:v>
                </c:pt>
                <c:pt idx="1430">
                  <c:v>30.8</c:v>
                </c:pt>
                <c:pt idx="1431">
                  <c:v>18.899999999999999</c:v>
                </c:pt>
                <c:pt idx="1432">
                  <c:v>13.4</c:v>
                </c:pt>
                <c:pt idx="1433">
                  <c:v>28.2</c:v>
                </c:pt>
                <c:pt idx="1434">
                  <c:v>31.1</c:v>
                </c:pt>
                <c:pt idx="1435">
                  <c:v>31.3</c:v>
                </c:pt>
                <c:pt idx="1436">
                  <c:v>27.1</c:v>
                </c:pt>
                <c:pt idx="1437">
                  <c:v>11</c:v>
                </c:pt>
                <c:pt idx="1438">
                  <c:v>11.8</c:v>
                </c:pt>
                <c:pt idx="1439">
                  <c:v>28.5</c:v>
                </c:pt>
                <c:pt idx="1440">
                  <c:v>31.6</c:v>
                </c:pt>
                <c:pt idx="1441">
                  <c:v>29.4</c:v>
                </c:pt>
                <c:pt idx="1442">
                  <c:v>6</c:v>
                </c:pt>
                <c:pt idx="1443">
                  <c:v>13.7</c:v>
                </c:pt>
                <c:pt idx="1444">
                  <c:v>17.5</c:v>
                </c:pt>
                <c:pt idx="1445">
                  <c:v>16.3</c:v>
                </c:pt>
                <c:pt idx="1446">
                  <c:v>23.2</c:v>
                </c:pt>
                <c:pt idx="1447">
                  <c:v>21.1</c:v>
                </c:pt>
                <c:pt idx="1448">
                  <c:v>16.600000000000001</c:v>
                </c:pt>
                <c:pt idx="1449">
                  <c:v>14.8</c:v>
                </c:pt>
                <c:pt idx="1450">
                  <c:v>9.6</c:v>
                </c:pt>
                <c:pt idx="1451">
                  <c:v>27.8</c:v>
                </c:pt>
                <c:pt idx="1452">
                  <c:v>32.299999999999997</c:v>
                </c:pt>
                <c:pt idx="1453">
                  <c:v>32.299999999999997</c:v>
                </c:pt>
                <c:pt idx="1454">
                  <c:v>32.200000000000003</c:v>
                </c:pt>
                <c:pt idx="1455">
                  <c:v>32.299999999999997</c:v>
                </c:pt>
                <c:pt idx="1456">
                  <c:v>29.3</c:v>
                </c:pt>
                <c:pt idx="1457">
                  <c:v>19.100000000000001</c:v>
                </c:pt>
                <c:pt idx="1458">
                  <c:v>5.7</c:v>
                </c:pt>
                <c:pt idx="1459">
                  <c:v>9.9</c:v>
                </c:pt>
                <c:pt idx="1460">
                  <c:v>31.3</c:v>
                </c:pt>
                <c:pt idx="1461">
                  <c:v>31.7</c:v>
                </c:pt>
                <c:pt idx="1462">
                  <c:v>26.3</c:v>
                </c:pt>
                <c:pt idx="1463">
                  <c:v>27.6</c:v>
                </c:pt>
                <c:pt idx="1464">
                  <c:v>27.4</c:v>
                </c:pt>
                <c:pt idx="1465">
                  <c:v>12.9</c:v>
                </c:pt>
                <c:pt idx="1466">
                  <c:v>30.9</c:v>
                </c:pt>
                <c:pt idx="1467">
                  <c:v>30.2</c:v>
                </c:pt>
                <c:pt idx="1468">
                  <c:v>28.9</c:v>
                </c:pt>
                <c:pt idx="1469">
                  <c:v>28.4</c:v>
                </c:pt>
                <c:pt idx="1470">
                  <c:v>25.8</c:v>
                </c:pt>
                <c:pt idx="1471">
                  <c:v>31.5</c:v>
                </c:pt>
                <c:pt idx="1472">
                  <c:v>28.6</c:v>
                </c:pt>
                <c:pt idx="1473">
                  <c:v>31.3</c:v>
                </c:pt>
                <c:pt idx="1474">
                  <c:v>31.1</c:v>
                </c:pt>
                <c:pt idx="1475">
                  <c:v>22.3</c:v>
                </c:pt>
                <c:pt idx="1476">
                  <c:v>17.5</c:v>
                </c:pt>
                <c:pt idx="1477">
                  <c:v>6</c:v>
                </c:pt>
                <c:pt idx="1478">
                  <c:v>2.6</c:v>
                </c:pt>
                <c:pt idx="1479">
                  <c:v>30.2</c:v>
                </c:pt>
                <c:pt idx="1480">
                  <c:v>29.2</c:v>
                </c:pt>
                <c:pt idx="1481">
                  <c:v>28.2</c:v>
                </c:pt>
                <c:pt idx="1482">
                  <c:v>29.3</c:v>
                </c:pt>
                <c:pt idx="1483">
                  <c:v>27.4</c:v>
                </c:pt>
                <c:pt idx="1484">
                  <c:v>30</c:v>
                </c:pt>
                <c:pt idx="1485">
                  <c:v>25.3</c:v>
                </c:pt>
                <c:pt idx="1486">
                  <c:v>27.7</c:v>
                </c:pt>
                <c:pt idx="1487">
                  <c:v>21.1</c:v>
                </c:pt>
                <c:pt idx="1488">
                  <c:v>29.4</c:v>
                </c:pt>
                <c:pt idx="1489">
                  <c:v>27.7</c:v>
                </c:pt>
                <c:pt idx="1490">
                  <c:v>19.899999999999999</c:v>
                </c:pt>
                <c:pt idx="1491">
                  <c:v>27.8</c:v>
                </c:pt>
                <c:pt idx="1492">
                  <c:v>28.8</c:v>
                </c:pt>
                <c:pt idx="1493">
                  <c:v>27.5</c:v>
                </c:pt>
                <c:pt idx="1494">
                  <c:v>26.1</c:v>
                </c:pt>
                <c:pt idx="1495">
                  <c:v>9.3000000000000007</c:v>
                </c:pt>
                <c:pt idx="1496">
                  <c:v>14.6</c:v>
                </c:pt>
                <c:pt idx="1497">
                  <c:v>22.8</c:v>
                </c:pt>
                <c:pt idx="1498">
                  <c:v>25.1</c:v>
                </c:pt>
                <c:pt idx="1499">
                  <c:v>21.1</c:v>
                </c:pt>
                <c:pt idx="1500">
                  <c:v>13.6</c:v>
                </c:pt>
                <c:pt idx="1501">
                  <c:v>23.5</c:v>
                </c:pt>
                <c:pt idx="1502">
                  <c:v>18.600000000000001</c:v>
                </c:pt>
                <c:pt idx="1503">
                  <c:v>12.4</c:v>
                </c:pt>
                <c:pt idx="1504">
                  <c:v>23.7</c:v>
                </c:pt>
                <c:pt idx="1505">
                  <c:v>24.2</c:v>
                </c:pt>
                <c:pt idx="1506">
                  <c:v>23.1</c:v>
                </c:pt>
                <c:pt idx="1507">
                  <c:v>24.2</c:v>
                </c:pt>
                <c:pt idx="1508">
                  <c:v>20</c:v>
                </c:pt>
                <c:pt idx="1509">
                  <c:v>16.899999999999999</c:v>
                </c:pt>
                <c:pt idx="1510">
                  <c:v>21.4</c:v>
                </c:pt>
                <c:pt idx="1511">
                  <c:v>20.8</c:v>
                </c:pt>
                <c:pt idx="1512">
                  <c:v>16.2</c:v>
                </c:pt>
                <c:pt idx="1513">
                  <c:v>23.9</c:v>
                </c:pt>
                <c:pt idx="1514">
                  <c:v>24</c:v>
                </c:pt>
                <c:pt idx="1515">
                  <c:v>24.6</c:v>
                </c:pt>
                <c:pt idx="1516">
                  <c:v>24.4</c:v>
                </c:pt>
                <c:pt idx="1517">
                  <c:v>21</c:v>
                </c:pt>
                <c:pt idx="1518">
                  <c:v>24</c:v>
                </c:pt>
                <c:pt idx="1519">
                  <c:v>23.4</c:v>
                </c:pt>
                <c:pt idx="1520">
                  <c:v>22.3</c:v>
                </c:pt>
                <c:pt idx="1521">
                  <c:v>23.4</c:v>
                </c:pt>
                <c:pt idx="1522">
                  <c:v>14.4</c:v>
                </c:pt>
                <c:pt idx="1523">
                  <c:v>21.8</c:v>
                </c:pt>
                <c:pt idx="1524">
                  <c:v>15.5</c:v>
                </c:pt>
                <c:pt idx="1525">
                  <c:v>19.5</c:v>
                </c:pt>
                <c:pt idx="1526">
                  <c:v>21.2</c:v>
                </c:pt>
                <c:pt idx="1527">
                  <c:v>10.199999999999999</c:v>
                </c:pt>
                <c:pt idx="1528">
                  <c:v>20</c:v>
                </c:pt>
                <c:pt idx="1529">
                  <c:v>10.1</c:v>
                </c:pt>
                <c:pt idx="1530">
                  <c:v>18.600000000000001</c:v>
                </c:pt>
                <c:pt idx="1531">
                  <c:v>10.8</c:v>
                </c:pt>
                <c:pt idx="1532">
                  <c:v>15.1</c:v>
                </c:pt>
                <c:pt idx="1533">
                  <c:v>20.6</c:v>
                </c:pt>
                <c:pt idx="1534">
                  <c:v>18.7</c:v>
                </c:pt>
                <c:pt idx="1535">
                  <c:v>20.100000000000001</c:v>
                </c:pt>
                <c:pt idx="1536">
                  <c:v>19.2</c:v>
                </c:pt>
                <c:pt idx="1537">
                  <c:v>18.899999999999999</c:v>
                </c:pt>
                <c:pt idx="1538">
                  <c:v>12.7</c:v>
                </c:pt>
                <c:pt idx="1539">
                  <c:v>11.1</c:v>
                </c:pt>
                <c:pt idx="1540">
                  <c:v>12.5</c:v>
                </c:pt>
                <c:pt idx="1541">
                  <c:v>15.3</c:v>
                </c:pt>
                <c:pt idx="1542">
                  <c:v>13.6</c:v>
                </c:pt>
                <c:pt idx="1543">
                  <c:v>16.899999999999999</c:v>
                </c:pt>
                <c:pt idx="1544">
                  <c:v>13.6</c:v>
                </c:pt>
                <c:pt idx="1545">
                  <c:v>15.9</c:v>
                </c:pt>
                <c:pt idx="1546">
                  <c:v>17.8</c:v>
                </c:pt>
                <c:pt idx="1547">
                  <c:v>17.8</c:v>
                </c:pt>
                <c:pt idx="1548">
                  <c:v>4.9000000000000004</c:v>
                </c:pt>
                <c:pt idx="1549">
                  <c:v>11.4</c:v>
                </c:pt>
                <c:pt idx="1550">
                  <c:v>8</c:v>
                </c:pt>
                <c:pt idx="1551">
                  <c:v>6.6</c:v>
                </c:pt>
                <c:pt idx="1552">
                  <c:v>16.600000000000001</c:v>
                </c:pt>
                <c:pt idx="1553">
                  <c:v>10.9</c:v>
                </c:pt>
                <c:pt idx="1554">
                  <c:v>13.9</c:v>
                </c:pt>
                <c:pt idx="1555">
                  <c:v>15.3</c:v>
                </c:pt>
                <c:pt idx="1556">
                  <c:v>12.4</c:v>
                </c:pt>
                <c:pt idx="1557">
                  <c:v>15.9</c:v>
                </c:pt>
                <c:pt idx="1558">
                  <c:v>9</c:v>
                </c:pt>
                <c:pt idx="1559">
                  <c:v>13.9</c:v>
                </c:pt>
                <c:pt idx="1560">
                  <c:v>4.8</c:v>
                </c:pt>
                <c:pt idx="1561">
                  <c:v>14.4</c:v>
                </c:pt>
                <c:pt idx="1562">
                  <c:v>15.3</c:v>
                </c:pt>
                <c:pt idx="1563">
                  <c:v>10</c:v>
                </c:pt>
                <c:pt idx="1564">
                  <c:v>14.4</c:v>
                </c:pt>
                <c:pt idx="1565">
                  <c:v>10.9</c:v>
                </c:pt>
                <c:pt idx="1566">
                  <c:v>14.4</c:v>
                </c:pt>
                <c:pt idx="1567">
                  <c:v>12.8</c:v>
                </c:pt>
                <c:pt idx="1568">
                  <c:v>12.8</c:v>
                </c:pt>
                <c:pt idx="1569">
                  <c:v>14</c:v>
                </c:pt>
                <c:pt idx="1570">
                  <c:v>13.9</c:v>
                </c:pt>
                <c:pt idx="1571">
                  <c:v>7.5</c:v>
                </c:pt>
                <c:pt idx="1572">
                  <c:v>6</c:v>
                </c:pt>
                <c:pt idx="1573">
                  <c:v>8</c:v>
                </c:pt>
                <c:pt idx="1574">
                  <c:v>8.1999999999999993</c:v>
                </c:pt>
                <c:pt idx="1575">
                  <c:v>10.6</c:v>
                </c:pt>
                <c:pt idx="1576">
                  <c:v>6.9</c:v>
                </c:pt>
                <c:pt idx="1577">
                  <c:v>8.5</c:v>
                </c:pt>
                <c:pt idx="1578">
                  <c:v>5.2</c:v>
                </c:pt>
                <c:pt idx="1579">
                  <c:v>8.4</c:v>
                </c:pt>
                <c:pt idx="1580">
                  <c:v>11.7</c:v>
                </c:pt>
                <c:pt idx="1581">
                  <c:v>7.8</c:v>
                </c:pt>
                <c:pt idx="1582">
                  <c:v>6.2</c:v>
                </c:pt>
                <c:pt idx="1583">
                  <c:v>9</c:v>
                </c:pt>
                <c:pt idx="1584">
                  <c:v>8.1999999999999993</c:v>
                </c:pt>
                <c:pt idx="1585">
                  <c:v>6.5</c:v>
                </c:pt>
                <c:pt idx="1586">
                  <c:v>8.5</c:v>
                </c:pt>
                <c:pt idx="1587">
                  <c:v>11.7</c:v>
                </c:pt>
                <c:pt idx="1588">
                  <c:v>7.3</c:v>
                </c:pt>
                <c:pt idx="1589">
                  <c:v>5.3</c:v>
                </c:pt>
                <c:pt idx="1590">
                  <c:v>2.8</c:v>
                </c:pt>
                <c:pt idx="1591">
                  <c:v>7.7</c:v>
                </c:pt>
                <c:pt idx="1592">
                  <c:v>6.6</c:v>
                </c:pt>
                <c:pt idx="1593">
                  <c:v>8.3000000000000007</c:v>
                </c:pt>
                <c:pt idx="1594">
                  <c:v>9</c:v>
                </c:pt>
                <c:pt idx="1595">
                  <c:v>8</c:v>
                </c:pt>
                <c:pt idx="1596">
                  <c:v>9.8000000000000007</c:v>
                </c:pt>
                <c:pt idx="1597">
                  <c:v>10.7</c:v>
                </c:pt>
                <c:pt idx="1598">
                  <c:v>10.6</c:v>
                </c:pt>
                <c:pt idx="1599">
                  <c:v>10</c:v>
                </c:pt>
                <c:pt idx="1600">
                  <c:v>3.1</c:v>
                </c:pt>
                <c:pt idx="1601">
                  <c:v>6.9</c:v>
                </c:pt>
                <c:pt idx="1602">
                  <c:v>10.3</c:v>
                </c:pt>
                <c:pt idx="1603">
                  <c:v>10.199999999999999</c:v>
                </c:pt>
                <c:pt idx="1604">
                  <c:v>4.4000000000000004</c:v>
                </c:pt>
                <c:pt idx="1605">
                  <c:v>9.1</c:v>
                </c:pt>
                <c:pt idx="1606">
                  <c:v>8.6</c:v>
                </c:pt>
                <c:pt idx="1607">
                  <c:v>7.2</c:v>
                </c:pt>
                <c:pt idx="1608">
                  <c:v>3.3</c:v>
                </c:pt>
                <c:pt idx="1609">
                  <c:v>7.9</c:v>
                </c:pt>
                <c:pt idx="1610">
                  <c:v>5.8</c:v>
                </c:pt>
                <c:pt idx="1611">
                  <c:v>5.7</c:v>
                </c:pt>
                <c:pt idx="1612">
                  <c:v>5.8</c:v>
                </c:pt>
                <c:pt idx="1613">
                  <c:v>6.7</c:v>
                </c:pt>
                <c:pt idx="1614">
                  <c:v>3.8</c:v>
                </c:pt>
                <c:pt idx="1615">
                  <c:v>7.9</c:v>
                </c:pt>
                <c:pt idx="1616">
                  <c:v>5.7</c:v>
                </c:pt>
                <c:pt idx="1617">
                  <c:v>7.9</c:v>
                </c:pt>
                <c:pt idx="1618">
                  <c:v>8</c:v>
                </c:pt>
                <c:pt idx="1619">
                  <c:v>9.3000000000000007</c:v>
                </c:pt>
                <c:pt idx="1620">
                  <c:v>8</c:v>
                </c:pt>
                <c:pt idx="1621">
                  <c:v>7.6</c:v>
                </c:pt>
                <c:pt idx="1622">
                  <c:v>9.1999999999999993</c:v>
                </c:pt>
                <c:pt idx="1623">
                  <c:v>1.3</c:v>
                </c:pt>
                <c:pt idx="1624">
                  <c:v>8.9</c:v>
                </c:pt>
                <c:pt idx="1625">
                  <c:v>7</c:v>
                </c:pt>
                <c:pt idx="1626">
                  <c:v>6.4</c:v>
                </c:pt>
                <c:pt idx="1627">
                  <c:v>7.5</c:v>
                </c:pt>
                <c:pt idx="1628">
                  <c:v>8.6</c:v>
                </c:pt>
                <c:pt idx="1629">
                  <c:v>5.2</c:v>
                </c:pt>
                <c:pt idx="1630">
                  <c:v>7</c:v>
                </c:pt>
                <c:pt idx="1631">
                  <c:v>6.4</c:v>
                </c:pt>
                <c:pt idx="1632">
                  <c:v>8.5</c:v>
                </c:pt>
                <c:pt idx="1633">
                  <c:v>7.3</c:v>
                </c:pt>
                <c:pt idx="1634">
                  <c:v>5.9</c:v>
                </c:pt>
                <c:pt idx="1635">
                  <c:v>9</c:v>
                </c:pt>
                <c:pt idx="1636">
                  <c:v>8.9</c:v>
                </c:pt>
                <c:pt idx="1637">
                  <c:v>9.1999999999999993</c:v>
                </c:pt>
                <c:pt idx="1638">
                  <c:v>9.1999999999999993</c:v>
                </c:pt>
                <c:pt idx="1639">
                  <c:v>9.1999999999999993</c:v>
                </c:pt>
                <c:pt idx="1640">
                  <c:v>2.6</c:v>
                </c:pt>
                <c:pt idx="1641">
                  <c:v>8.5</c:v>
                </c:pt>
                <c:pt idx="1642">
                  <c:v>8.3000000000000007</c:v>
                </c:pt>
                <c:pt idx="1643">
                  <c:v>6.6</c:v>
                </c:pt>
                <c:pt idx="1644">
                  <c:v>7.5</c:v>
                </c:pt>
                <c:pt idx="1645">
                  <c:v>6.9</c:v>
                </c:pt>
                <c:pt idx="1646">
                  <c:v>9</c:v>
                </c:pt>
                <c:pt idx="1647">
                  <c:v>9.3000000000000007</c:v>
                </c:pt>
                <c:pt idx="1648">
                  <c:v>6.1</c:v>
                </c:pt>
                <c:pt idx="1649">
                  <c:v>8.1999999999999993</c:v>
                </c:pt>
                <c:pt idx="1650">
                  <c:v>7.2</c:v>
                </c:pt>
                <c:pt idx="1651">
                  <c:v>6.7</c:v>
                </c:pt>
                <c:pt idx="1652">
                  <c:v>4.5999999999999996</c:v>
                </c:pt>
                <c:pt idx="1653">
                  <c:v>6.2</c:v>
                </c:pt>
                <c:pt idx="1654">
                  <c:v>8.3000000000000007</c:v>
                </c:pt>
                <c:pt idx="1655">
                  <c:v>3.8</c:v>
                </c:pt>
                <c:pt idx="1656">
                  <c:v>7.6</c:v>
                </c:pt>
                <c:pt idx="1657">
                  <c:v>6.4</c:v>
                </c:pt>
                <c:pt idx="1658">
                  <c:v>3.6</c:v>
                </c:pt>
                <c:pt idx="1659">
                  <c:v>7.9</c:v>
                </c:pt>
                <c:pt idx="1660">
                  <c:v>9.6</c:v>
                </c:pt>
                <c:pt idx="1661">
                  <c:v>10.3</c:v>
                </c:pt>
                <c:pt idx="1662">
                  <c:v>8.1</c:v>
                </c:pt>
                <c:pt idx="1663">
                  <c:v>10.6</c:v>
                </c:pt>
                <c:pt idx="1664">
                  <c:v>8.1999999999999993</c:v>
                </c:pt>
                <c:pt idx="1665">
                  <c:v>7.8</c:v>
                </c:pt>
                <c:pt idx="1666">
                  <c:v>5.2</c:v>
                </c:pt>
                <c:pt idx="1667">
                  <c:v>5.9</c:v>
                </c:pt>
                <c:pt idx="1668">
                  <c:v>8.6999999999999993</c:v>
                </c:pt>
                <c:pt idx="1669">
                  <c:v>10.199999999999999</c:v>
                </c:pt>
                <c:pt idx="1670">
                  <c:v>9.9</c:v>
                </c:pt>
                <c:pt idx="1671">
                  <c:v>8.6999999999999993</c:v>
                </c:pt>
                <c:pt idx="1672">
                  <c:v>11.3</c:v>
                </c:pt>
                <c:pt idx="1673">
                  <c:v>8.6</c:v>
                </c:pt>
                <c:pt idx="1674">
                  <c:v>7.4</c:v>
                </c:pt>
                <c:pt idx="1675">
                  <c:v>6.2</c:v>
                </c:pt>
                <c:pt idx="1676">
                  <c:v>7.2</c:v>
                </c:pt>
                <c:pt idx="1677">
                  <c:v>10.7</c:v>
                </c:pt>
                <c:pt idx="1678">
                  <c:v>4.5</c:v>
                </c:pt>
                <c:pt idx="1679">
                  <c:v>7.5</c:v>
                </c:pt>
                <c:pt idx="1680">
                  <c:v>9.6</c:v>
                </c:pt>
                <c:pt idx="1681">
                  <c:v>7.3</c:v>
                </c:pt>
                <c:pt idx="1682">
                  <c:v>6.6</c:v>
                </c:pt>
                <c:pt idx="1683">
                  <c:v>11.4</c:v>
                </c:pt>
                <c:pt idx="1684">
                  <c:v>9.9</c:v>
                </c:pt>
                <c:pt idx="1685">
                  <c:v>7</c:v>
                </c:pt>
                <c:pt idx="1686">
                  <c:v>6.7</c:v>
                </c:pt>
                <c:pt idx="1687">
                  <c:v>10.5</c:v>
                </c:pt>
                <c:pt idx="1688">
                  <c:v>6.3</c:v>
                </c:pt>
                <c:pt idx="1689">
                  <c:v>13.4</c:v>
                </c:pt>
                <c:pt idx="1690">
                  <c:v>9.3000000000000007</c:v>
                </c:pt>
                <c:pt idx="1691">
                  <c:v>12.8</c:v>
                </c:pt>
                <c:pt idx="1692">
                  <c:v>7.2</c:v>
                </c:pt>
                <c:pt idx="1693">
                  <c:v>11.5</c:v>
                </c:pt>
                <c:pt idx="1694">
                  <c:v>11.3</c:v>
                </c:pt>
                <c:pt idx="1695">
                  <c:v>14.5</c:v>
                </c:pt>
                <c:pt idx="1696">
                  <c:v>13</c:v>
                </c:pt>
                <c:pt idx="1697">
                  <c:v>13.9</c:v>
                </c:pt>
                <c:pt idx="1698">
                  <c:v>14.7</c:v>
                </c:pt>
                <c:pt idx="1699">
                  <c:v>12.9</c:v>
                </c:pt>
                <c:pt idx="1700">
                  <c:v>5</c:v>
                </c:pt>
                <c:pt idx="1701">
                  <c:v>13.2</c:v>
                </c:pt>
                <c:pt idx="1702">
                  <c:v>15.6</c:v>
                </c:pt>
                <c:pt idx="1703">
                  <c:v>15.8</c:v>
                </c:pt>
                <c:pt idx="1704">
                  <c:v>9.4</c:v>
                </c:pt>
                <c:pt idx="1705">
                  <c:v>13.8</c:v>
                </c:pt>
                <c:pt idx="1706">
                  <c:v>16.399999999999999</c:v>
                </c:pt>
                <c:pt idx="1707">
                  <c:v>15.1</c:v>
                </c:pt>
                <c:pt idx="1708">
                  <c:v>14.8</c:v>
                </c:pt>
                <c:pt idx="1709">
                  <c:v>10.4</c:v>
                </c:pt>
                <c:pt idx="1710">
                  <c:v>11.3</c:v>
                </c:pt>
                <c:pt idx="1711">
                  <c:v>9.5</c:v>
                </c:pt>
                <c:pt idx="1712">
                  <c:v>14.4</c:v>
                </c:pt>
                <c:pt idx="1713">
                  <c:v>16.100000000000001</c:v>
                </c:pt>
                <c:pt idx="1714">
                  <c:v>17.8</c:v>
                </c:pt>
                <c:pt idx="1715">
                  <c:v>11.8</c:v>
                </c:pt>
                <c:pt idx="1716">
                  <c:v>14</c:v>
                </c:pt>
                <c:pt idx="1717">
                  <c:v>18.3</c:v>
                </c:pt>
                <c:pt idx="1718">
                  <c:v>8.4</c:v>
                </c:pt>
                <c:pt idx="1719">
                  <c:v>17.7</c:v>
                </c:pt>
                <c:pt idx="1720">
                  <c:v>19</c:v>
                </c:pt>
                <c:pt idx="1721">
                  <c:v>19.2</c:v>
                </c:pt>
                <c:pt idx="1722">
                  <c:v>19.399999999999999</c:v>
                </c:pt>
                <c:pt idx="1723">
                  <c:v>14.4</c:v>
                </c:pt>
                <c:pt idx="1724">
                  <c:v>10.5</c:v>
                </c:pt>
                <c:pt idx="1725">
                  <c:v>13.6</c:v>
                </c:pt>
                <c:pt idx="1726">
                  <c:v>13.9</c:v>
                </c:pt>
                <c:pt idx="1727">
                  <c:v>13.3</c:v>
                </c:pt>
                <c:pt idx="1728">
                  <c:v>13.1</c:v>
                </c:pt>
                <c:pt idx="1729">
                  <c:v>19.600000000000001</c:v>
                </c:pt>
                <c:pt idx="1730">
                  <c:v>7.4</c:v>
                </c:pt>
                <c:pt idx="1731">
                  <c:v>17.7</c:v>
                </c:pt>
                <c:pt idx="1732">
                  <c:v>19</c:v>
                </c:pt>
                <c:pt idx="1733">
                  <c:v>14.4</c:v>
                </c:pt>
                <c:pt idx="1734">
                  <c:v>21.7</c:v>
                </c:pt>
                <c:pt idx="1735">
                  <c:v>18.5</c:v>
                </c:pt>
                <c:pt idx="1736">
                  <c:v>22</c:v>
                </c:pt>
                <c:pt idx="1737">
                  <c:v>11</c:v>
                </c:pt>
                <c:pt idx="1738">
                  <c:v>17.399999999999999</c:v>
                </c:pt>
                <c:pt idx="1739">
                  <c:v>17.399999999999999</c:v>
                </c:pt>
                <c:pt idx="1740">
                  <c:v>15.1</c:v>
                </c:pt>
                <c:pt idx="1741">
                  <c:v>17</c:v>
                </c:pt>
                <c:pt idx="1742">
                  <c:v>19.3</c:v>
                </c:pt>
                <c:pt idx="1743">
                  <c:v>12.6</c:v>
                </c:pt>
                <c:pt idx="1744">
                  <c:v>17.5</c:v>
                </c:pt>
                <c:pt idx="1745">
                  <c:v>20.100000000000001</c:v>
                </c:pt>
                <c:pt idx="1746">
                  <c:v>19.600000000000001</c:v>
                </c:pt>
                <c:pt idx="1747">
                  <c:v>20.2</c:v>
                </c:pt>
                <c:pt idx="1748">
                  <c:v>20.6</c:v>
                </c:pt>
                <c:pt idx="1749">
                  <c:v>11.4</c:v>
                </c:pt>
                <c:pt idx="1750">
                  <c:v>9.6</c:v>
                </c:pt>
                <c:pt idx="1751">
                  <c:v>23.2</c:v>
                </c:pt>
                <c:pt idx="1752">
                  <c:v>15.8</c:v>
                </c:pt>
                <c:pt idx="1753">
                  <c:v>14.7</c:v>
                </c:pt>
                <c:pt idx="1754">
                  <c:v>19.600000000000001</c:v>
                </c:pt>
                <c:pt idx="1755">
                  <c:v>23.7</c:v>
                </c:pt>
                <c:pt idx="1756">
                  <c:v>26</c:v>
                </c:pt>
                <c:pt idx="1757">
                  <c:v>26.1</c:v>
                </c:pt>
                <c:pt idx="1758">
                  <c:v>10</c:v>
                </c:pt>
                <c:pt idx="1759">
                  <c:v>17.2</c:v>
                </c:pt>
                <c:pt idx="1760">
                  <c:v>10.1</c:v>
                </c:pt>
                <c:pt idx="1761">
                  <c:v>26.3</c:v>
                </c:pt>
                <c:pt idx="1762">
                  <c:v>27</c:v>
                </c:pt>
                <c:pt idx="1763">
                  <c:v>27.2</c:v>
                </c:pt>
                <c:pt idx="1764">
                  <c:v>25.5</c:v>
                </c:pt>
                <c:pt idx="1765">
                  <c:v>22.8</c:v>
                </c:pt>
                <c:pt idx="1766">
                  <c:v>2.2000000000000002</c:v>
                </c:pt>
                <c:pt idx="1767">
                  <c:v>7.8</c:v>
                </c:pt>
                <c:pt idx="1768">
                  <c:v>11.2</c:v>
                </c:pt>
                <c:pt idx="1769">
                  <c:v>27.4</c:v>
                </c:pt>
                <c:pt idx="1770">
                  <c:v>19.899999999999999</c:v>
                </c:pt>
                <c:pt idx="1771">
                  <c:v>8.3000000000000007</c:v>
                </c:pt>
                <c:pt idx="1772">
                  <c:v>16.100000000000001</c:v>
                </c:pt>
                <c:pt idx="1773">
                  <c:v>9.8000000000000007</c:v>
                </c:pt>
                <c:pt idx="1774">
                  <c:v>13.5</c:v>
                </c:pt>
                <c:pt idx="1775">
                  <c:v>27.4</c:v>
                </c:pt>
                <c:pt idx="1776">
                  <c:v>12.7</c:v>
                </c:pt>
                <c:pt idx="1777">
                  <c:v>12</c:v>
                </c:pt>
                <c:pt idx="1778">
                  <c:v>19.7</c:v>
                </c:pt>
                <c:pt idx="1779">
                  <c:v>12.4</c:v>
                </c:pt>
                <c:pt idx="1780">
                  <c:v>23.9</c:v>
                </c:pt>
                <c:pt idx="1781">
                  <c:v>24.1</c:v>
                </c:pt>
                <c:pt idx="1782">
                  <c:v>29.9</c:v>
                </c:pt>
                <c:pt idx="1783">
                  <c:v>27.9</c:v>
                </c:pt>
                <c:pt idx="1784">
                  <c:v>30.1</c:v>
                </c:pt>
                <c:pt idx="1785">
                  <c:v>18.8</c:v>
                </c:pt>
                <c:pt idx="1786">
                  <c:v>28.3</c:v>
                </c:pt>
                <c:pt idx="1787">
                  <c:v>24.6</c:v>
                </c:pt>
                <c:pt idx="1788">
                  <c:v>30.6</c:v>
                </c:pt>
                <c:pt idx="1789">
                  <c:v>18</c:v>
                </c:pt>
                <c:pt idx="1790">
                  <c:v>22.2</c:v>
                </c:pt>
                <c:pt idx="1791">
                  <c:v>31</c:v>
                </c:pt>
                <c:pt idx="1792">
                  <c:v>30.7</c:v>
                </c:pt>
                <c:pt idx="1793">
                  <c:v>21.9</c:v>
                </c:pt>
                <c:pt idx="1794">
                  <c:v>26.7</c:v>
                </c:pt>
                <c:pt idx="1795">
                  <c:v>9.8000000000000007</c:v>
                </c:pt>
                <c:pt idx="1796">
                  <c:v>18.2</c:v>
                </c:pt>
                <c:pt idx="1797">
                  <c:v>19.2</c:v>
                </c:pt>
                <c:pt idx="1798">
                  <c:v>20.3</c:v>
                </c:pt>
                <c:pt idx="1799">
                  <c:v>20.399999999999999</c:v>
                </c:pt>
                <c:pt idx="1800">
                  <c:v>18.2</c:v>
                </c:pt>
                <c:pt idx="1801">
                  <c:v>30.3</c:v>
                </c:pt>
                <c:pt idx="1802">
                  <c:v>30.8</c:v>
                </c:pt>
                <c:pt idx="1803">
                  <c:v>28.6</c:v>
                </c:pt>
                <c:pt idx="1804">
                  <c:v>22.2</c:v>
                </c:pt>
                <c:pt idx="1805">
                  <c:v>21.8</c:v>
                </c:pt>
                <c:pt idx="1806">
                  <c:v>22.7</c:v>
                </c:pt>
                <c:pt idx="1807">
                  <c:v>24.8</c:v>
                </c:pt>
                <c:pt idx="1808">
                  <c:v>10.4</c:v>
                </c:pt>
                <c:pt idx="1809">
                  <c:v>16.399999999999999</c:v>
                </c:pt>
                <c:pt idx="1810">
                  <c:v>21.7</c:v>
                </c:pt>
                <c:pt idx="1811">
                  <c:v>29.5</c:v>
                </c:pt>
                <c:pt idx="1812">
                  <c:v>29.3</c:v>
                </c:pt>
                <c:pt idx="1813">
                  <c:v>29.3</c:v>
                </c:pt>
                <c:pt idx="1814">
                  <c:v>31.4</c:v>
                </c:pt>
                <c:pt idx="1815">
                  <c:v>28.3</c:v>
                </c:pt>
                <c:pt idx="1816">
                  <c:v>31.5</c:v>
                </c:pt>
                <c:pt idx="1817">
                  <c:v>29.2</c:v>
                </c:pt>
                <c:pt idx="1818">
                  <c:v>31.4</c:v>
                </c:pt>
                <c:pt idx="1819">
                  <c:v>32</c:v>
                </c:pt>
                <c:pt idx="1820">
                  <c:v>26.2</c:v>
                </c:pt>
                <c:pt idx="1821">
                  <c:v>31.6</c:v>
                </c:pt>
                <c:pt idx="1822">
                  <c:v>20.6</c:v>
                </c:pt>
                <c:pt idx="1823">
                  <c:v>31.9</c:v>
                </c:pt>
                <c:pt idx="1824">
                  <c:v>18.8</c:v>
                </c:pt>
                <c:pt idx="1825">
                  <c:v>29.3</c:v>
                </c:pt>
                <c:pt idx="1826">
                  <c:v>31.6</c:v>
                </c:pt>
                <c:pt idx="1827">
                  <c:v>31.6</c:v>
                </c:pt>
                <c:pt idx="1828">
                  <c:v>30.7</c:v>
                </c:pt>
                <c:pt idx="1829">
                  <c:v>22.8</c:v>
                </c:pt>
                <c:pt idx="1830">
                  <c:v>5.0999999999999996</c:v>
                </c:pt>
                <c:pt idx="1831">
                  <c:v>2.7</c:v>
                </c:pt>
                <c:pt idx="1832">
                  <c:v>7.7</c:v>
                </c:pt>
                <c:pt idx="1833">
                  <c:v>26.9</c:v>
                </c:pt>
                <c:pt idx="1834">
                  <c:v>29.8</c:v>
                </c:pt>
                <c:pt idx="1835">
                  <c:v>10.1</c:v>
                </c:pt>
                <c:pt idx="1836">
                  <c:v>18.2</c:v>
                </c:pt>
                <c:pt idx="1837">
                  <c:v>21.9</c:v>
                </c:pt>
                <c:pt idx="1838">
                  <c:v>28.1</c:v>
                </c:pt>
                <c:pt idx="1839">
                  <c:v>27.4</c:v>
                </c:pt>
                <c:pt idx="1840">
                  <c:v>20.8</c:v>
                </c:pt>
                <c:pt idx="1841">
                  <c:v>18.600000000000001</c:v>
                </c:pt>
                <c:pt idx="1842">
                  <c:v>24.4</c:v>
                </c:pt>
                <c:pt idx="1843">
                  <c:v>27.2</c:v>
                </c:pt>
                <c:pt idx="1844">
                  <c:v>23.9</c:v>
                </c:pt>
                <c:pt idx="1845">
                  <c:v>8.8000000000000007</c:v>
                </c:pt>
                <c:pt idx="1846">
                  <c:v>28.4</c:v>
                </c:pt>
                <c:pt idx="1847">
                  <c:v>12.4</c:v>
                </c:pt>
                <c:pt idx="1848">
                  <c:v>13.4</c:v>
                </c:pt>
                <c:pt idx="1849">
                  <c:v>20.6</c:v>
                </c:pt>
                <c:pt idx="1850">
                  <c:v>30</c:v>
                </c:pt>
                <c:pt idx="1851">
                  <c:v>24</c:v>
                </c:pt>
                <c:pt idx="1852">
                  <c:v>26.1</c:v>
                </c:pt>
                <c:pt idx="1853">
                  <c:v>26.5</c:v>
                </c:pt>
                <c:pt idx="1854">
                  <c:v>29.5</c:v>
                </c:pt>
                <c:pt idx="1855">
                  <c:v>29.3</c:v>
                </c:pt>
                <c:pt idx="1856">
                  <c:v>18.3</c:v>
                </c:pt>
                <c:pt idx="1857">
                  <c:v>1.8</c:v>
                </c:pt>
                <c:pt idx="1858">
                  <c:v>21</c:v>
                </c:pt>
                <c:pt idx="1859">
                  <c:v>22.7</c:v>
                </c:pt>
                <c:pt idx="1860">
                  <c:v>28.6</c:v>
                </c:pt>
                <c:pt idx="1861">
                  <c:v>27.1</c:v>
                </c:pt>
                <c:pt idx="1862">
                  <c:v>25</c:v>
                </c:pt>
                <c:pt idx="1863">
                  <c:v>18.399999999999999</c:v>
                </c:pt>
                <c:pt idx="1864">
                  <c:v>27.5</c:v>
                </c:pt>
                <c:pt idx="1865">
                  <c:v>19.899999999999999</c:v>
                </c:pt>
                <c:pt idx="1866">
                  <c:v>15</c:v>
                </c:pt>
                <c:pt idx="1867">
                  <c:v>19.100000000000001</c:v>
                </c:pt>
                <c:pt idx="1868">
                  <c:v>17.3</c:v>
                </c:pt>
                <c:pt idx="1869">
                  <c:v>26.7</c:v>
                </c:pt>
                <c:pt idx="1870">
                  <c:v>10.6</c:v>
                </c:pt>
                <c:pt idx="1871">
                  <c:v>2.4</c:v>
                </c:pt>
                <c:pt idx="1872">
                  <c:v>23.8</c:v>
                </c:pt>
                <c:pt idx="1873">
                  <c:v>26.4</c:v>
                </c:pt>
                <c:pt idx="1874">
                  <c:v>7.3</c:v>
                </c:pt>
                <c:pt idx="1875">
                  <c:v>12.9</c:v>
                </c:pt>
                <c:pt idx="1876">
                  <c:v>15.2</c:v>
                </c:pt>
                <c:pt idx="1877">
                  <c:v>17.100000000000001</c:v>
                </c:pt>
                <c:pt idx="1878">
                  <c:v>25.4</c:v>
                </c:pt>
                <c:pt idx="1879">
                  <c:v>21.6</c:v>
                </c:pt>
                <c:pt idx="1880">
                  <c:v>5.4</c:v>
                </c:pt>
                <c:pt idx="1881">
                  <c:v>10.6</c:v>
                </c:pt>
                <c:pt idx="1882">
                  <c:v>19.3</c:v>
                </c:pt>
                <c:pt idx="1883">
                  <c:v>11.1</c:v>
                </c:pt>
                <c:pt idx="1884">
                  <c:v>17.600000000000001</c:v>
                </c:pt>
                <c:pt idx="1885">
                  <c:v>22.8</c:v>
                </c:pt>
                <c:pt idx="1886">
                  <c:v>20.8</c:v>
                </c:pt>
                <c:pt idx="1887">
                  <c:v>21.1</c:v>
                </c:pt>
                <c:pt idx="1888">
                  <c:v>15.9</c:v>
                </c:pt>
                <c:pt idx="1889">
                  <c:v>7.1</c:v>
                </c:pt>
                <c:pt idx="1890">
                  <c:v>4.3</c:v>
                </c:pt>
                <c:pt idx="1891">
                  <c:v>12.7</c:v>
                </c:pt>
                <c:pt idx="1892">
                  <c:v>17.100000000000001</c:v>
                </c:pt>
                <c:pt idx="1893">
                  <c:v>19.5</c:v>
                </c:pt>
                <c:pt idx="1894">
                  <c:v>19.7</c:v>
                </c:pt>
                <c:pt idx="1895">
                  <c:v>21.9</c:v>
                </c:pt>
                <c:pt idx="1896">
                  <c:v>15.7</c:v>
                </c:pt>
                <c:pt idx="1897">
                  <c:v>19.5</c:v>
                </c:pt>
                <c:pt idx="1898">
                  <c:v>7.3</c:v>
                </c:pt>
                <c:pt idx="1899">
                  <c:v>12.3</c:v>
                </c:pt>
                <c:pt idx="1900">
                  <c:v>10.199999999999999</c:v>
                </c:pt>
                <c:pt idx="1901">
                  <c:v>20.6</c:v>
                </c:pt>
                <c:pt idx="1902">
                  <c:v>19.899999999999999</c:v>
                </c:pt>
                <c:pt idx="1903">
                  <c:v>9.1</c:v>
                </c:pt>
                <c:pt idx="1904">
                  <c:v>8.1999999999999993</c:v>
                </c:pt>
                <c:pt idx="1905">
                  <c:v>12.6</c:v>
                </c:pt>
                <c:pt idx="1906">
                  <c:v>10.8</c:v>
                </c:pt>
                <c:pt idx="1907">
                  <c:v>15.2</c:v>
                </c:pt>
                <c:pt idx="1908">
                  <c:v>9.9</c:v>
                </c:pt>
                <c:pt idx="1909">
                  <c:v>15.8</c:v>
                </c:pt>
                <c:pt idx="1910">
                  <c:v>7.6</c:v>
                </c:pt>
                <c:pt idx="1911">
                  <c:v>15.5</c:v>
                </c:pt>
                <c:pt idx="1912">
                  <c:v>17.8</c:v>
                </c:pt>
                <c:pt idx="1913">
                  <c:v>16.899999999999999</c:v>
                </c:pt>
                <c:pt idx="1914">
                  <c:v>9.5</c:v>
                </c:pt>
                <c:pt idx="1915">
                  <c:v>13.3</c:v>
                </c:pt>
                <c:pt idx="1916">
                  <c:v>16.899999999999999</c:v>
                </c:pt>
                <c:pt idx="1917">
                  <c:v>15.2</c:v>
                </c:pt>
                <c:pt idx="1918">
                  <c:v>4.2</c:v>
                </c:pt>
                <c:pt idx="1919">
                  <c:v>12</c:v>
                </c:pt>
                <c:pt idx="1920">
                  <c:v>6.1</c:v>
                </c:pt>
                <c:pt idx="1921">
                  <c:v>4.5</c:v>
                </c:pt>
                <c:pt idx="1922">
                  <c:v>11.5</c:v>
                </c:pt>
                <c:pt idx="1923">
                  <c:v>9.5</c:v>
                </c:pt>
                <c:pt idx="1924">
                  <c:v>10.7</c:v>
                </c:pt>
                <c:pt idx="1925">
                  <c:v>15.8</c:v>
                </c:pt>
                <c:pt idx="1926">
                  <c:v>9.5</c:v>
                </c:pt>
                <c:pt idx="1927">
                  <c:v>11.3</c:v>
                </c:pt>
                <c:pt idx="1928">
                  <c:v>7.7</c:v>
                </c:pt>
                <c:pt idx="1929">
                  <c:v>14.3</c:v>
                </c:pt>
                <c:pt idx="1930">
                  <c:v>11.1</c:v>
                </c:pt>
                <c:pt idx="1931">
                  <c:v>11.8</c:v>
                </c:pt>
                <c:pt idx="1932">
                  <c:v>11.3</c:v>
                </c:pt>
                <c:pt idx="1933">
                  <c:v>10.1</c:v>
                </c:pt>
                <c:pt idx="1934">
                  <c:v>7.9</c:v>
                </c:pt>
                <c:pt idx="1935">
                  <c:v>11.3</c:v>
                </c:pt>
                <c:pt idx="1936">
                  <c:v>8.1</c:v>
                </c:pt>
                <c:pt idx="1937">
                  <c:v>9.8000000000000007</c:v>
                </c:pt>
                <c:pt idx="1938">
                  <c:v>8.8000000000000007</c:v>
                </c:pt>
                <c:pt idx="1939">
                  <c:v>9.6999999999999993</c:v>
                </c:pt>
                <c:pt idx="1940">
                  <c:v>12.7</c:v>
                </c:pt>
                <c:pt idx="1941">
                  <c:v>10.4</c:v>
                </c:pt>
                <c:pt idx="1942">
                  <c:v>6.6</c:v>
                </c:pt>
                <c:pt idx="1943">
                  <c:v>12.5</c:v>
                </c:pt>
                <c:pt idx="1944">
                  <c:v>10.4</c:v>
                </c:pt>
                <c:pt idx="1945">
                  <c:v>3.6</c:v>
                </c:pt>
                <c:pt idx="1946">
                  <c:v>5.4</c:v>
                </c:pt>
                <c:pt idx="1947">
                  <c:v>5.0999999999999996</c:v>
                </c:pt>
                <c:pt idx="1948">
                  <c:v>6.2</c:v>
                </c:pt>
                <c:pt idx="1949">
                  <c:v>8.3000000000000007</c:v>
                </c:pt>
                <c:pt idx="1950">
                  <c:v>7</c:v>
                </c:pt>
                <c:pt idx="1951">
                  <c:v>11.6</c:v>
                </c:pt>
                <c:pt idx="1952">
                  <c:v>9.6999999999999993</c:v>
                </c:pt>
                <c:pt idx="1953">
                  <c:v>6.2</c:v>
                </c:pt>
                <c:pt idx="1954">
                  <c:v>10.7</c:v>
                </c:pt>
                <c:pt idx="1955">
                  <c:v>5.4</c:v>
                </c:pt>
                <c:pt idx="1956">
                  <c:v>9</c:v>
                </c:pt>
                <c:pt idx="1957">
                  <c:v>7.5</c:v>
                </c:pt>
                <c:pt idx="1958">
                  <c:v>8.5</c:v>
                </c:pt>
                <c:pt idx="1959">
                  <c:v>8.9</c:v>
                </c:pt>
                <c:pt idx="1960">
                  <c:v>9.8000000000000007</c:v>
                </c:pt>
                <c:pt idx="1961">
                  <c:v>10.8</c:v>
                </c:pt>
                <c:pt idx="1962">
                  <c:v>10.7</c:v>
                </c:pt>
                <c:pt idx="1963">
                  <c:v>10.6</c:v>
                </c:pt>
                <c:pt idx="1964">
                  <c:v>10.5</c:v>
                </c:pt>
                <c:pt idx="1965">
                  <c:v>4.9000000000000004</c:v>
                </c:pt>
                <c:pt idx="1966">
                  <c:v>7.8</c:v>
                </c:pt>
                <c:pt idx="1967">
                  <c:v>6.6</c:v>
                </c:pt>
                <c:pt idx="1968">
                  <c:v>7.8</c:v>
                </c:pt>
                <c:pt idx="1969">
                  <c:v>5.8</c:v>
                </c:pt>
                <c:pt idx="1970">
                  <c:v>7.9</c:v>
                </c:pt>
                <c:pt idx="1971">
                  <c:v>10</c:v>
                </c:pt>
                <c:pt idx="1972">
                  <c:v>9.4</c:v>
                </c:pt>
                <c:pt idx="1973">
                  <c:v>7.8</c:v>
                </c:pt>
                <c:pt idx="1974">
                  <c:v>6.7</c:v>
                </c:pt>
                <c:pt idx="1975">
                  <c:v>9.6</c:v>
                </c:pt>
                <c:pt idx="1976">
                  <c:v>9.3000000000000007</c:v>
                </c:pt>
                <c:pt idx="1977">
                  <c:v>8</c:v>
                </c:pt>
                <c:pt idx="1978">
                  <c:v>2.6</c:v>
                </c:pt>
                <c:pt idx="1979">
                  <c:v>4.9000000000000004</c:v>
                </c:pt>
                <c:pt idx="1980">
                  <c:v>7.3</c:v>
                </c:pt>
                <c:pt idx="1981">
                  <c:v>9.3000000000000007</c:v>
                </c:pt>
                <c:pt idx="1982">
                  <c:v>9.4</c:v>
                </c:pt>
                <c:pt idx="1983">
                  <c:v>6.6</c:v>
                </c:pt>
                <c:pt idx="1984">
                  <c:v>6.3</c:v>
                </c:pt>
                <c:pt idx="1985">
                  <c:v>8.8000000000000007</c:v>
                </c:pt>
                <c:pt idx="1986">
                  <c:v>9.3000000000000007</c:v>
                </c:pt>
                <c:pt idx="1987">
                  <c:v>8.8000000000000007</c:v>
                </c:pt>
                <c:pt idx="1988">
                  <c:v>9.1</c:v>
                </c:pt>
                <c:pt idx="1989">
                  <c:v>9.1999999999999993</c:v>
                </c:pt>
                <c:pt idx="1990">
                  <c:v>3.4</c:v>
                </c:pt>
                <c:pt idx="1991">
                  <c:v>8</c:v>
                </c:pt>
                <c:pt idx="1992">
                  <c:v>8</c:v>
                </c:pt>
                <c:pt idx="1993">
                  <c:v>6.7</c:v>
                </c:pt>
                <c:pt idx="1994">
                  <c:v>8.5</c:v>
                </c:pt>
                <c:pt idx="1995">
                  <c:v>9.1</c:v>
                </c:pt>
                <c:pt idx="1996">
                  <c:v>8.6</c:v>
                </c:pt>
                <c:pt idx="1997">
                  <c:v>8.5</c:v>
                </c:pt>
                <c:pt idx="1998">
                  <c:v>4.9000000000000004</c:v>
                </c:pt>
                <c:pt idx="1999">
                  <c:v>5.5</c:v>
                </c:pt>
                <c:pt idx="2000">
                  <c:v>8.4</c:v>
                </c:pt>
                <c:pt idx="2001">
                  <c:v>8</c:v>
                </c:pt>
                <c:pt idx="2002">
                  <c:v>5</c:v>
                </c:pt>
                <c:pt idx="2003">
                  <c:v>8.8000000000000007</c:v>
                </c:pt>
                <c:pt idx="2004">
                  <c:v>7.9</c:v>
                </c:pt>
                <c:pt idx="2005">
                  <c:v>9.3000000000000007</c:v>
                </c:pt>
                <c:pt idx="2006">
                  <c:v>9.3000000000000007</c:v>
                </c:pt>
                <c:pt idx="2007">
                  <c:v>7.7</c:v>
                </c:pt>
                <c:pt idx="2008">
                  <c:v>9.1</c:v>
                </c:pt>
                <c:pt idx="2009">
                  <c:v>7.3</c:v>
                </c:pt>
                <c:pt idx="2010">
                  <c:v>4.0999999999999996</c:v>
                </c:pt>
                <c:pt idx="2011">
                  <c:v>5.7</c:v>
                </c:pt>
                <c:pt idx="2012">
                  <c:v>6.5</c:v>
                </c:pt>
                <c:pt idx="2013">
                  <c:v>5.8</c:v>
                </c:pt>
                <c:pt idx="2014">
                  <c:v>4.8</c:v>
                </c:pt>
                <c:pt idx="2015">
                  <c:v>9.4</c:v>
                </c:pt>
                <c:pt idx="2016">
                  <c:v>8.5</c:v>
                </c:pt>
                <c:pt idx="2017">
                  <c:v>7.9</c:v>
                </c:pt>
                <c:pt idx="2018">
                  <c:v>3.3</c:v>
                </c:pt>
                <c:pt idx="2019">
                  <c:v>8.3000000000000007</c:v>
                </c:pt>
                <c:pt idx="2020">
                  <c:v>7.4</c:v>
                </c:pt>
                <c:pt idx="2021">
                  <c:v>7.6</c:v>
                </c:pt>
                <c:pt idx="2022">
                  <c:v>9.4</c:v>
                </c:pt>
                <c:pt idx="2023">
                  <c:v>8.6999999999999993</c:v>
                </c:pt>
                <c:pt idx="2024">
                  <c:v>7.4</c:v>
                </c:pt>
                <c:pt idx="2025">
                  <c:v>8.3000000000000007</c:v>
                </c:pt>
                <c:pt idx="2026">
                  <c:v>7.6</c:v>
                </c:pt>
                <c:pt idx="2027">
                  <c:v>8.1999999999999993</c:v>
                </c:pt>
                <c:pt idx="2028">
                  <c:v>8.1</c:v>
                </c:pt>
                <c:pt idx="2029">
                  <c:v>8.4</c:v>
                </c:pt>
                <c:pt idx="2030">
                  <c:v>7.5</c:v>
                </c:pt>
                <c:pt idx="2031">
                  <c:v>10.5</c:v>
                </c:pt>
                <c:pt idx="2032">
                  <c:v>9.6</c:v>
                </c:pt>
                <c:pt idx="2033">
                  <c:v>7.2</c:v>
                </c:pt>
                <c:pt idx="2034">
                  <c:v>7.3</c:v>
                </c:pt>
                <c:pt idx="2035">
                  <c:v>8</c:v>
                </c:pt>
                <c:pt idx="2036">
                  <c:v>9</c:v>
                </c:pt>
                <c:pt idx="2037">
                  <c:v>11.3</c:v>
                </c:pt>
                <c:pt idx="2038">
                  <c:v>11.3</c:v>
                </c:pt>
                <c:pt idx="2039">
                  <c:v>11.1</c:v>
                </c:pt>
                <c:pt idx="2040">
                  <c:v>11.7</c:v>
                </c:pt>
                <c:pt idx="2041">
                  <c:v>10.199999999999999</c:v>
                </c:pt>
                <c:pt idx="2042">
                  <c:v>10</c:v>
                </c:pt>
                <c:pt idx="2043">
                  <c:v>9.6</c:v>
                </c:pt>
                <c:pt idx="2044">
                  <c:v>10.8</c:v>
                </c:pt>
                <c:pt idx="2045">
                  <c:v>5.8</c:v>
                </c:pt>
                <c:pt idx="2046">
                  <c:v>7.2</c:v>
                </c:pt>
                <c:pt idx="2047">
                  <c:v>10.199999999999999</c:v>
                </c:pt>
                <c:pt idx="2048">
                  <c:v>12.7</c:v>
                </c:pt>
                <c:pt idx="2049">
                  <c:v>10.3</c:v>
                </c:pt>
                <c:pt idx="2050">
                  <c:v>10</c:v>
                </c:pt>
                <c:pt idx="2051">
                  <c:v>11</c:v>
                </c:pt>
                <c:pt idx="2052">
                  <c:v>7</c:v>
                </c:pt>
                <c:pt idx="2053">
                  <c:v>13</c:v>
                </c:pt>
                <c:pt idx="2054">
                  <c:v>9.9</c:v>
                </c:pt>
                <c:pt idx="2055">
                  <c:v>10.4</c:v>
                </c:pt>
                <c:pt idx="2056">
                  <c:v>11.2</c:v>
                </c:pt>
                <c:pt idx="2057">
                  <c:v>7.9</c:v>
                </c:pt>
                <c:pt idx="2058">
                  <c:v>9.6</c:v>
                </c:pt>
                <c:pt idx="2059">
                  <c:v>12.2</c:v>
                </c:pt>
                <c:pt idx="2060">
                  <c:v>3.8</c:v>
                </c:pt>
                <c:pt idx="2061">
                  <c:v>8.6</c:v>
                </c:pt>
                <c:pt idx="2062">
                  <c:v>12.8</c:v>
                </c:pt>
                <c:pt idx="2063">
                  <c:v>11.2</c:v>
                </c:pt>
                <c:pt idx="2064">
                  <c:v>12.8</c:v>
                </c:pt>
                <c:pt idx="2065">
                  <c:v>13.1</c:v>
                </c:pt>
                <c:pt idx="2066">
                  <c:v>15.1</c:v>
                </c:pt>
                <c:pt idx="2067">
                  <c:v>15.6</c:v>
                </c:pt>
                <c:pt idx="2068">
                  <c:v>9</c:v>
                </c:pt>
                <c:pt idx="2069">
                  <c:v>13.5</c:v>
                </c:pt>
                <c:pt idx="2070">
                  <c:v>15.9</c:v>
                </c:pt>
                <c:pt idx="2071">
                  <c:v>12.1</c:v>
                </c:pt>
                <c:pt idx="2072">
                  <c:v>13.5</c:v>
                </c:pt>
                <c:pt idx="2073">
                  <c:v>12.7</c:v>
                </c:pt>
                <c:pt idx="2074">
                  <c:v>15</c:v>
                </c:pt>
                <c:pt idx="2075">
                  <c:v>16.899999999999999</c:v>
                </c:pt>
                <c:pt idx="2076">
                  <c:v>17.100000000000001</c:v>
                </c:pt>
                <c:pt idx="2077">
                  <c:v>4.8</c:v>
                </c:pt>
                <c:pt idx="2078">
                  <c:v>14.8</c:v>
                </c:pt>
                <c:pt idx="2079">
                  <c:v>17.5</c:v>
                </c:pt>
                <c:pt idx="2080">
                  <c:v>13.4</c:v>
                </c:pt>
                <c:pt idx="2081">
                  <c:v>4</c:v>
                </c:pt>
                <c:pt idx="2082">
                  <c:v>16.5</c:v>
                </c:pt>
                <c:pt idx="2083">
                  <c:v>18.100000000000001</c:v>
                </c:pt>
                <c:pt idx="2084">
                  <c:v>18.3</c:v>
                </c:pt>
                <c:pt idx="2085">
                  <c:v>17.399999999999999</c:v>
                </c:pt>
                <c:pt idx="2086">
                  <c:v>9.4</c:v>
                </c:pt>
                <c:pt idx="2087">
                  <c:v>13.6</c:v>
                </c:pt>
                <c:pt idx="2088">
                  <c:v>17.100000000000001</c:v>
                </c:pt>
                <c:pt idx="2089">
                  <c:v>16.7</c:v>
                </c:pt>
                <c:pt idx="2090">
                  <c:v>13</c:v>
                </c:pt>
                <c:pt idx="2091">
                  <c:v>16.8</c:v>
                </c:pt>
                <c:pt idx="2092">
                  <c:v>12.3</c:v>
                </c:pt>
                <c:pt idx="2093">
                  <c:v>13.9</c:v>
                </c:pt>
                <c:pt idx="2094">
                  <c:v>7.2</c:v>
                </c:pt>
                <c:pt idx="2095">
                  <c:v>15</c:v>
                </c:pt>
                <c:pt idx="2096">
                  <c:v>20.9</c:v>
                </c:pt>
                <c:pt idx="2097">
                  <c:v>18.3</c:v>
                </c:pt>
                <c:pt idx="2098">
                  <c:v>18.399999999999999</c:v>
                </c:pt>
                <c:pt idx="2099">
                  <c:v>13</c:v>
                </c:pt>
                <c:pt idx="2100">
                  <c:v>21.2</c:v>
                </c:pt>
                <c:pt idx="2101">
                  <c:v>22</c:v>
                </c:pt>
                <c:pt idx="2102">
                  <c:v>19.8</c:v>
                </c:pt>
                <c:pt idx="2103">
                  <c:v>8.4</c:v>
                </c:pt>
                <c:pt idx="2104">
                  <c:v>7.3</c:v>
                </c:pt>
                <c:pt idx="2105">
                  <c:v>5.8</c:v>
                </c:pt>
              </c:numCache>
            </c:numRef>
          </c:xVal>
          <c:yVal>
            <c:numRef>
              <c:f>'Effect of Solar Exposure'!$C$2:$C$2107</c:f>
              <c:numCache>
                <c:formatCode>_(* #,##0.00_);_(* \(#,##0.00\);_(* "-"??_);_(@_)</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AF28-9E4C-B7B9-29C51728E521}"/>
            </c:ext>
          </c:extLst>
        </c:ser>
        <c:dLbls>
          <c:showLegendKey val="0"/>
          <c:showVal val="0"/>
          <c:showCatName val="0"/>
          <c:showSerName val="0"/>
          <c:showPercent val="0"/>
          <c:showBubbleSize val="0"/>
        </c:dLbls>
        <c:axId val="76350575"/>
        <c:axId val="76044399"/>
      </c:scatterChart>
      <c:valAx>
        <c:axId val="76350575"/>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sz="1600">
                    <a:latin typeface="Arial" panose="020B0604020202020204" pitchFamily="34" charset="0"/>
                    <a:cs typeface="Arial" panose="020B0604020202020204" pitchFamily="34" charset="0"/>
                  </a:rPr>
                  <a:t>Total daily sunlight energy in MJ/m^2</a:t>
                </a:r>
              </a:p>
            </c:rich>
          </c:tx>
          <c:overlay val="0"/>
          <c:spPr>
            <a:noFill/>
            <a:ln>
              <a:noFill/>
            </a:ln>
            <a:effectLst/>
          </c:spPr>
        </c:title>
        <c:numFmt formatCode="General" sourceLinked="1"/>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1400" b="0" i="0" u="none" strike="noStrike" kern="1200" baseline="0">
                <a:solidFill>
                  <a:schemeClr val="dk1">
                    <a:lumMod val="65000"/>
                    <a:lumOff val="35000"/>
                  </a:schemeClr>
                </a:solidFill>
                <a:latin typeface="+mn-lt"/>
                <a:ea typeface="+mn-ea"/>
                <a:cs typeface="+mn-cs"/>
              </a:defRPr>
            </a:pPr>
            <a:endParaRPr lang="en-US"/>
          </a:p>
        </c:txPr>
        <c:crossAx val="76044399"/>
        <c:crosses val="autoZero"/>
        <c:crossBetween val="midCat"/>
      </c:valAx>
      <c:valAx>
        <c:axId val="76044399"/>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GB" sz="2400">
                    <a:latin typeface="Arial" panose="020B0604020202020204" pitchFamily="34" charset="0"/>
                    <a:cs typeface="Arial" panose="020B0604020202020204" pitchFamily="34" charset="0"/>
                  </a:rPr>
                  <a:t>Total daily electricity demand in Mwh</a:t>
                </a:r>
                <a:endParaRPr lang="en-US" sz="2400">
                  <a:latin typeface="Arial" panose="020B0604020202020204" pitchFamily="34" charset="0"/>
                  <a:cs typeface="Arial" panose="020B0604020202020204" pitchFamily="34" charset="0"/>
                </a:endParaRPr>
              </a:p>
            </c:rich>
          </c:tx>
          <c:overlay val="0"/>
          <c:spPr>
            <a:noFill/>
            <a:ln>
              <a:noFill/>
            </a:ln>
            <a:effectLst/>
          </c:spPr>
        </c:title>
        <c:numFmt formatCode="_(* #,##0.00_);_(* \(#,##0.00\);_(* &quot;-&quot;??_);_(@_)"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1400" b="0" i="0" u="none" strike="noStrike" kern="1200" spc="0" baseline="0">
                <a:solidFill>
                  <a:schemeClr val="dk1">
                    <a:lumMod val="65000"/>
                    <a:lumOff val="35000"/>
                  </a:schemeClr>
                </a:solidFill>
                <a:latin typeface="+mn-lt"/>
                <a:ea typeface="+mn-ea"/>
                <a:cs typeface="+mn-cs"/>
              </a:defRPr>
            </a:pPr>
            <a:endParaRPr lang="en-US"/>
          </a:p>
        </c:txPr>
        <c:crossAx val="76350575"/>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2400"/>
              <a:t> Effect of rainfall on demand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'Effect of rainfall on demand'!$C$1</c:f>
              <c:strCache>
                <c:ptCount val="1"/>
                <c:pt idx="0">
                  <c:v> Demand </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numRef>
              <c:f>'Effect of rainfall on demand'!$B$2:$B$2107</c:f>
              <c:numCache>
                <c:formatCode>General</c:formatCode>
                <c:ptCount val="2106"/>
                <c:pt idx="0">
                  <c:v>0</c:v>
                </c:pt>
                <c:pt idx="1">
                  <c:v>0</c:v>
                </c:pt>
                <c:pt idx="2">
                  <c:v>0</c:v>
                </c:pt>
                <c:pt idx="3">
                  <c:v>4.2</c:v>
                </c:pt>
                <c:pt idx="4">
                  <c:v>0</c:v>
                </c:pt>
                <c:pt idx="5">
                  <c:v>0</c:v>
                </c:pt>
                <c:pt idx="6">
                  <c:v>0</c:v>
                </c:pt>
                <c:pt idx="7">
                  <c:v>19.399999999999999</c:v>
                </c:pt>
                <c:pt idx="8">
                  <c:v>1.2</c:v>
                </c:pt>
                <c:pt idx="9">
                  <c:v>5.2</c:v>
                </c:pt>
                <c:pt idx="10">
                  <c:v>0</c:v>
                </c:pt>
                <c:pt idx="11">
                  <c:v>0</c:v>
                </c:pt>
                <c:pt idx="12">
                  <c:v>0</c:v>
                </c:pt>
                <c:pt idx="13">
                  <c:v>15.8</c:v>
                </c:pt>
                <c:pt idx="14">
                  <c:v>0</c:v>
                </c:pt>
                <c:pt idx="15">
                  <c:v>0</c:v>
                </c:pt>
                <c:pt idx="16">
                  <c:v>0</c:v>
                </c:pt>
                <c:pt idx="17">
                  <c:v>0</c:v>
                </c:pt>
                <c:pt idx="18">
                  <c:v>0</c:v>
                </c:pt>
                <c:pt idx="19">
                  <c:v>0</c:v>
                </c:pt>
                <c:pt idx="20">
                  <c:v>0</c:v>
                </c:pt>
                <c:pt idx="21">
                  <c:v>0</c:v>
                </c:pt>
                <c:pt idx="22">
                  <c:v>0</c:v>
                </c:pt>
                <c:pt idx="23">
                  <c:v>0</c:v>
                </c:pt>
                <c:pt idx="24">
                  <c:v>0</c:v>
                </c:pt>
                <c:pt idx="25">
                  <c:v>1</c:v>
                </c:pt>
                <c:pt idx="26">
                  <c:v>0.6</c:v>
                </c:pt>
                <c:pt idx="27">
                  <c:v>0</c:v>
                </c:pt>
                <c:pt idx="28">
                  <c:v>0</c:v>
                </c:pt>
                <c:pt idx="29">
                  <c:v>0</c:v>
                </c:pt>
                <c:pt idx="30">
                  <c:v>0</c:v>
                </c:pt>
                <c:pt idx="31">
                  <c:v>9.1999999999999993</c:v>
                </c:pt>
                <c:pt idx="32">
                  <c:v>3.8</c:v>
                </c:pt>
                <c:pt idx="33">
                  <c:v>0</c:v>
                </c:pt>
                <c:pt idx="34">
                  <c:v>0</c:v>
                </c:pt>
                <c:pt idx="35">
                  <c:v>0</c:v>
                </c:pt>
                <c:pt idx="36">
                  <c:v>0</c:v>
                </c:pt>
                <c:pt idx="37">
                  <c:v>0</c:v>
                </c:pt>
                <c:pt idx="38">
                  <c:v>0</c:v>
                </c:pt>
                <c:pt idx="39">
                  <c:v>0</c:v>
                </c:pt>
                <c:pt idx="40">
                  <c:v>0</c:v>
                </c:pt>
                <c:pt idx="41">
                  <c:v>0</c:v>
                </c:pt>
                <c:pt idx="42">
                  <c:v>0</c:v>
                </c:pt>
                <c:pt idx="43">
                  <c:v>0</c:v>
                </c:pt>
                <c:pt idx="44">
                  <c:v>19.600000000000001</c:v>
                </c:pt>
                <c:pt idx="45">
                  <c:v>0.4</c:v>
                </c:pt>
                <c:pt idx="46">
                  <c:v>0</c:v>
                </c:pt>
                <c:pt idx="47">
                  <c:v>0</c:v>
                </c:pt>
                <c:pt idx="48">
                  <c:v>0</c:v>
                </c:pt>
                <c:pt idx="49">
                  <c:v>0</c:v>
                </c:pt>
                <c:pt idx="50">
                  <c:v>0</c:v>
                </c:pt>
                <c:pt idx="51">
                  <c:v>0</c:v>
                </c:pt>
                <c:pt idx="52">
                  <c:v>1.6</c:v>
                </c:pt>
                <c:pt idx="53">
                  <c:v>0</c:v>
                </c:pt>
                <c:pt idx="54">
                  <c:v>3.2</c:v>
                </c:pt>
                <c:pt idx="55">
                  <c:v>0</c:v>
                </c:pt>
                <c:pt idx="56">
                  <c:v>0</c:v>
                </c:pt>
                <c:pt idx="57">
                  <c:v>0</c:v>
                </c:pt>
                <c:pt idx="58">
                  <c:v>0</c:v>
                </c:pt>
                <c:pt idx="59">
                  <c:v>15.8</c:v>
                </c:pt>
                <c:pt idx="60">
                  <c:v>0</c:v>
                </c:pt>
                <c:pt idx="61">
                  <c:v>0</c:v>
                </c:pt>
                <c:pt idx="62">
                  <c:v>0</c:v>
                </c:pt>
                <c:pt idx="63">
                  <c:v>0.8</c:v>
                </c:pt>
                <c:pt idx="64">
                  <c:v>0.2</c:v>
                </c:pt>
                <c:pt idx="65">
                  <c:v>0.2</c:v>
                </c:pt>
                <c:pt idx="66">
                  <c:v>0</c:v>
                </c:pt>
                <c:pt idx="67">
                  <c:v>0</c:v>
                </c:pt>
                <c:pt idx="68">
                  <c:v>0</c:v>
                </c:pt>
                <c:pt idx="69">
                  <c:v>0</c:v>
                </c:pt>
                <c:pt idx="70">
                  <c:v>0</c:v>
                </c:pt>
                <c:pt idx="71">
                  <c:v>0</c:v>
                </c:pt>
                <c:pt idx="72">
                  <c:v>0</c:v>
                </c:pt>
                <c:pt idx="73">
                  <c:v>2.2000000000000002</c:v>
                </c:pt>
                <c:pt idx="74">
                  <c:v>0</c:v>
                </c:pt>
                <c:pt idx="75">
                  <c:v>0</c:v>
                </c:pt>
                <c:pt idx="76">
                  <c:v>1.4</c:v>
                </c:pt>
                <c:pt idx="77">
                  <c:v>0</c:v>
                </c:pt>
                <c:pt idx="78">
                  <c:v>0</c:v>
                </c:pt>
                <c:pt idx="79">
                  <c:v>0</c:v>
                </c:pt>
                <c:pt idx="80">
                  <c:v>0</c:v>
                </c:pt>
                <c:pt idx="81">
                  <c:v>0</c:v>
                </c:pt>
                <c:pt idx="82">
                  <c:v>1.4</c:v>
                </c:pt>
                <c:pt idx="83">
                  <c:v>0.4</c:v>
                </c:pt>
                <c:pt idx="84">
                  <c:v>0.4</c:v>
                </c:pt>
                <c:pt idx="85">
                  <c:v>0.2</c:v>
                </c:pt>
                <c:pt idx="86">
                  <c:v>0</c:v>
                </c:pt>
                <c:pt idx="87">
                  <c:v>0</c:v>
                </c:pt>
                <c:pt idx="88">
                  <c:v>0</c:v>
                </c:pt>
                <c:pt idx="89">
                  <c:v>0</c:v>
                </c:pt>
                <c:pt idx="90">
                  <c:v>0</c:v>
                </c:pt>
                <c:pt idx="91">
                  <c:v>0.2</c:v>
                </c:pt>
                <c:pt idx="92">
                  <c:v>0</c:v>
                </c:pt>
                <c:pt idx="93">
                  <c:v>0</c:v>
                </c:pt>
                <c:pt idx="94">
                  <c:v>0</c:v>
                </c:pt>
                <c:pt idx="95">
                  <c:v>0</c:v>
                </c:pt>
                <c:pt idx="96">
                  <c:v>0</c:v>
                </c:pt>
                <c:pt idx="97">
                  <c:v>5.6</c:v>
                </c:pt>
                <c:pt idx="98">
                  <c:v>0</c:v>
                </c:pt>
                <c:pt idx="99">
                  <c:v>0</c:v>
                </c:pt>
                <c:pt idx="100">
                  <c:v>0</c:v>
                </c:pt>
                <c:pt idx="101">
                  <c:v>0</c:v>
                </c:pt>
                <c:pt idx="102">
                  <c:v>0</c:v>
                </c:pt>
                <c:pt idx="103">
                  <c:v>1.6</c:v>
                </c:pt>
                <c:pt idx="104">
                  <c:v>2.4</c:v>
                </c:pt>
                <c:pt idx="105">
                  <c:v>0</c:v>
                </c:pt>
                <c:pt idx="106">
                  <c:v>0</c:v>
                </c:pt>
                <c:pt idx="107">
                  <c:v>3.6</c:v>
                </c:pt>
                <c:pt idx="108">
                  <c:v>6.4</c:v>
                </c:pt>
                <c:pt idx="109">
                  <c:v>1.4</c:v>
                </c:pt>
                <c:pt idx="110">
                  <c:v>0</c:v>
                </c:pt>
                <c:pt idx="111">
                  <c:v>0</c:v>
                </c:pt>
                <c:pt idx="112">
                  <c:v>0</c:v>
                </c:pt>
                <c:pt idx="113">
                  <c:v>0</c:v>
                </c:pt>
                <c:pt idx="114">
                  <c:v>3</c:v>
                </c:pt>
                <c:pt idx="115">
                  <c:v>7</c:v>
                </c:pt>
                <c:pt idx="116">
                  <c:v>4</c:v>
                </c:pt>
                <c:pt idx="117">
                  <c:v>1.6</c:v>
                </c:pt>
                <c:pt idx="118">
                  <c:v>0</c:v>
                </c:pt>
                <c:pt idx="119">
                  <c:v>0</c:v>
                </c:pt>
                <c:pt idx="120">
                  <c:v>0</c:v>
                </c:pt>
                <c:pt idx="121">
                  <c:v>0</c:v>
                </c:pt>
                <c:pt idx="122">
                  <c:v>0</c:v>
                </c:pt>
                <c:pt idx="123">
                  <c:v>0</c:v>
                </c:pt>
                <c:pt idx="124">
                  <c:v>0.6</c:v>
                </c:pt>
                <c:pt idx="125">
                  <c:v>1.4</c:v>
                </c:pt>
                <c:pt idx="126">
                  <c:v>2.2000000000000002</c:v>
                </c:pt>
                <c:pt idx="127">
                  <c:v>0.2</c:v>
                </c:pt>
                <c:pt idx="128">
                  <c:v>0</c:v>
                </c:pt>
                <c:pt idx="129">
                  <c:v>8.6</c:v>
                </c:pt>
                <c:pt idx="130">
                  <c:v>2.6</c:v>
                </c:pt>
                <c:pt idx="131">
                  <c:v>0</c:v>
                </c:pt>
                <c:pt idx="132">
                  <c:v>6.8</c:v>
                </c:pt>
                <c:pt idx="133">
                  <c:v>4.4000000000000004</c:v>
                </c:pt>
                <c:pt idx="134">
                  <c:v>1.8</c:v>
                </c:pt>
                <c:pt idx="135">
                  <c:v>0</c:v>
                </c:pt>
                <c:pt idx="136">
                  <c:v>0</c:v>
                </c:pt>
                <c:pt idx="137">
                  <c:v>0</c:v>
                </c:pt>
                <c:pt idx="138">
                  <c:v>0</c:v>
                </c:pt>
                <c:pt idx="139">
                  <c:v>2.4</c:v>
                </c:pt>
                <c:pt idx="140">
                  <c:v>6.2</c:v>
                </c:pt>
                <c:pt idx="141">
                  <c:v>0.4</c:v>
                </c:pt>
                <c:pt idx="142">
                  <c:v>0</c:v>
                </c:pt>
                <c:pt idx="143">
                  <c:v>0</c:v>
                </c:pt>
                <c:pt idx="144">
                  <c:v>0</c:v>
                </c:pt>
                <c:pt idx="145">
                  <c:v>0</c:v>
                </c:pt>
                <c:pt idx="146">
                  <c:v>0</c:v>
                </c:pt>
                <c:pt idx="147">
                  <c:v>0</c:v>
                </c:pt>
                <c:pt idx="148">
                  <c:v>0</c:v>
                </c:pt>
                <c:pt idx="149">
                  <c:v>0</c:v>
                </c:pt>
                <c:pt idx="150">
                  <c:v>0</c:v>
                </c:pt>
                <c:pt idx="151">
                  <c:v>8.1999999999999993</c:v>
                </c:pt>
                <c:pt idx="152">
                  <c:v>4.2</c:v>
                </c:pt>
                <c:pt idx="153">
                  <c:v>0.8</c:v>
                </c:pt>
                <c:pt idx="154">
                  <c:v>0</c:v>
                </c:pt>
                <c:pt idx="155">
                  <c:v>4.2</c:v>
                </c:pt>
                <c:pt idx="156">
                  <c:v>0.2</c:v>
                </c:pt>
                <c:pt idx="157">
                  <c:v>0</c:v>
                </c:pt>
                <c:pt idx="158">
                  <c:v>0</c:v>
                </c:pt>
                <c:pt idx="159">
                  <c:v>4</c:v>
                </c:pt>
                <c:pt idx="160">
                  <c:v>0</c:v>
                </c:pt>
                <c:pt idx="162">
                  <c:v>0</c:v>
                </c:pt>
                <c:pt idx="163">
                  <c:v>0</c:v>
                </c:pt>
                <c:pt idx="164">
                  <c:v>0</c:v>
                </c:pt>
                <c:pt idx="165">
                  <c:v>0</c:v>
                </c:pt>
                <c:pt idx="166">
                  <c:v>5</c:v>
                </c:pt>
                <c:pt idx="167">
                  <c:v>0</c:v>
                </c:pt>
                <c:pt idx="168">
                  <c:v>1</c:v>
                </c:pt>
                <c:pt idx="169">
                  <c:v>0.2</c:v>
                </c:pt>
                <c:pt idx="170">
                  <c:v>0</c:v>
                </c:pt>
                <c:pt idx="171">
                  <c:v>0</c:v>
                </c:pt>
                <c:pt idx="172">
                  <c:v>0</c:v>
                </c:pt>
                <c:pt idx="173">
                  <c:v>0</c:v>
                </c:pt>
                <c:pt idx="174">
                  <c:v>0</c:v>
                </c:pt>
                <c:pt idx="175">
                  <c:v>0</c:v>
                </c:pt>
                <c:pt idx="176">
                  <c:v>0</c:v>
                </c:pt>
                <c:pt idx="177">
                  <c:v>0</c:v>
                </c:pt>
                <c:pt idx="178">
                  <c:v>0</c:v>
                </c:pt>
                <c:pt idx="179">
                  <c:v>0</c:v>
                </c:pt>
                <c:pt idx="180">
                  <c:v>0</c:v>
                </c:pt>
                <c:pt idx="181">
                  <c:v>0</c:v>
                </c:pt>
                <c:pt idx="182">
                  <c:v>0.6</c:v>
                </c:pt>
                <c:pt idx="183">
                  <c:v>2.6</c:v>
                </c:pt>
                <c:pt idx="184">
                  <c:v>0</c:v>
                </c:pt>
                <c:pt idx="185">
                  <c:v>2</c:v>
                </c:pt>
                <c:pt idx="186">
                  <c:v>1.6</c:v>
                </c:pt>
                <c:pt idx="187">
                  <c:v>2.2000000000000002</c:v>
                </c:pt>
                <c:pt idx="188">
                  <c:v>0.2</c:v>
                </c:pt>
                <c:pt idx="189">
                  <c:v>0</c:v>
                </c:pt>
                <c:pt idx="190">
                  <c:v>0</c:v>
                </c:pt>
                <c:pt idx="191">
                  <c:v>0.2</c:v>
                </c:pt>
                <c:pt idx="192">
                  <c:v>1.6</c:v>
                </c:pt>
                <c:pt idx="193">
                  <c:v>28.4</c:v>
                </c:pt>
                <c:pt idx="194">
                  <c:v>3.8</c:v>
                </c:pt>
                <c:pt idx="195">
                  <c:v>3.6</c:v>
                </c:pt>
                <c:pt idx="196">
                  <c:v>0.2</c:v>
                </c:pt>
                <c:pt idx="197">
                  <c:v>2.4</c:v>
                </c:pt>
                <c:pt idx="198">
                  <c:v>0.4</c:v>
                </c:pt>
                <c:pt idx="199">
                  <c:v>0</c:v>
                </c:pt>
                <c:pt idx="200">
                  <c:v>0</c:v>
                </c:pt>
                <c:pt idx="201">
                  <c:v>0</c:v>
                </c:pt>
                <c:pt idx="202">
                  <c:v>1.6</c:v>
                </c:pt>
                <c:pt idx="203">
                  <c:v>0</c:v>
                </c:pt>
                <c:pt idx="204">
                  <c:v>1.2</c:v>
                </c:pt>
                <c:pt idx="205">
                  <c:v>0.8</c:v>
                </c:pt>
                <c:pt idx="206">
                  <c:v>3.2</c:v>
                </c:pt>
                <c:pt idx="207">
                  <c:v>0.8</c:v>
                </c:pt>
                <c:pt idx="208">
                  <c:v>0</c:v>
                </c:pt>
                <c:pt idx="209">
                  <c:v>0</c:v>
                </c:pt>
                <c:pt idx="210">
                  <c:v>0</c:v>
                </c:pt>
                <c:pt idx="211">
                  <c:v>0.6</c:v>
                </c:pt>
                <c:pt idx="212">
                  <c:v>0.2</c:v>
                </c:pt>
                <c:pt idx="213">
                  <c:v>0</c:v>
                </c:pt>
                <c:pt idx="214">
                  <c:v>6.4</c:v>
                </c:pt>
                <c:pt idx="215">
                  <c:v>0</c:v>
                </c:pt>
                <c:pt idx="216">
                  <c:v>1</c:v>
                </c:pt>
                <c:pt idx="217">
                  <c:v>1.6</c:v>
                </c:pt>
                <c:pt idx="218">
                  <c:v>1.4</c:v>
                </c:pt>
                <c:pt idx="219">
                  <c:v>0.4</c:v>
                </c:pt>
                <c:pt idx="220">
                  <c:v>0</c:v>
                </c:pt>
                <c:pt idx="221">
                  <c:v>0.2</c:v>
                </c:pt>
                <c:pt idx="222">
                  <c:v>0.8</c:v>
                </c:pt>
                <c:pt idx="223">
                  <c:v>0</c:v>
                </c:pt>
                <c:pt idx="224">
                  <c:v>0.2</c:v>
                </c:pt>
                <c:pt idx="225">
                  <c:v>0</c:v>
                </c:pt>
                <c:pt idx="226">
                  <c:v>0.4</c:v>
                </c:pt>
                <c:pt idx="227">
                  <c:v>0.2</c:v>
                </c:pt>
                <c:pt idx="228">
                  <c:v>2.4</c:v>
                </c:pt>
                <c:pt idx="229">
                  <c:v>0.6</c:v>
                </c:pt>
                <c:pt idx="230">
                  <c:v>0</c:v>
                </c:pt>
                <c:pt idx="231">
                  <c:v>0</c:v>
                </c:pt>
                <c:pt idx="232">
                  <c:v>0</c:v>
                </c:pt>
                <c:pt idx="233">
                  <c:v>0</c:v>
                </c:pt>
                <c:pt idx="234">
                  <c:v>0</c:v>
                </c:pt>
                <c:pt idx="235">
                  <c:v>0</c:v>
                </c:pt>
                <c:pt idx="236">
                  <c:v>0</c:v>
                </c:pt>
                <c:pt idx="237">
                  <c:v>0.2</c:v>
                </c:pt>
                <c:pt idx="238">
                  <c:v>0.8</c:v>
                </c:pt>
                <c:pt idx="239">
                  <c:v>17.399999999999999</c:v>
                </c:pt>
                <c:pt idx="240">
                  <c:v>1.8</c:v>
                </c:pt>
                <c:pt idx="241">
                  <c:v>2.2000000000000002</c:v>
                </c:pt>
                <c:pt idx="242">
                  <c:v>0</c:v>
                </c:pt>
                <c:pt idx="243">
                  <c:v>0</c:v>
                </c:pt>
                <c:pt idx="244">
                  <c:v>0</c:v>
                </c:pt>
                <c:pt idx="245">
                  <c:v>4.4000000000000004</c:v>
                </c:pt>
                <c:pt idx="246">
                  <c:v>0</c:v>
                </c:pt>
                <c:pt idx="247">
                  <c:v>0</c:v>
                </c:pt>
                <c:pt idx="248">
                  <c:v>0</c:v>
                </c:pt>
                <c:pt idx="249">
                  <c:v>3.6</c:v>
                </c:pt>
                <c:pt idx="250">
                  <c:v>2</c:v>
                </c:pt>
                <c:pt idx="251">
                  <c:v>0</c:v>
                </c:pt>
                <c:pt idx="252">
                  <c:v>0</c:v>
                </c:pt>
                <c:pt idx="253">
                  <c:v>0</c:v>
                </c:pt>
                <c:pt idx="254">
                  <c:v>0</c:v>
                </c:pt>
                <c:pt idx="255">
                  <c:v>0</c:v>
                </c:pt>
                <c:pt idx="256">
                  <c:v>0</c:v>
                </c:pt>
                <c:pt idx="257">
                  <c:v>15.8</c:v>
                </c:pt>
                <c:pt idx="258">
                  <c:v>0</c:v>
                </c:pt>
                <c:pt idx="259">
                  <c:v>0.4</c:v>
                </c:pt>
                <c:pt idx="260">
                  <c:v>0</c:v>
                </c:pt>
                <c:pt idx="261">
                  <c:v>0</c:v>
                </c:pt>
                <c:pt idx="262">
                  <c:v>0</c:v>
                </c:pt>
                <c:pt idx="263">
                  <c:v>0</c:v>
                </c:pt>
                <c:pt idx="264">
                  <c:v>4.4000000000000004</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0.4</c:v>
                </c:pt>
                <c:pt idx="284">
                  <c:v>0.6</c:v>
                </c:pt>
                <c:pt idx="285">
                  <c:v>0.4</c:v>
                </c:pt>
                <c:pt idx="286">
                  <c:v>0</c:v>
                </c:pt>
                <c:pt idx="287">
                  <c:v>0</c:v>
                </c:pt>
                <c:pt idx="288">
                  <c:v>0</c:v>
                </c:pt>
                <c:pt idx="289">
                  <c:v>0</c:v>
                </c:pt>
                <c:pt idx="290">
                  <c:v>0</c:v>
                </c:pt>
                <c:pt idx="291">
                  <c:v>0</c:v>
                </c:pt>
                <c:pt idx="292">
                  <c:v>0</c:v>
                </c:pt>
                <c:pt idx="293">
                  <c:v>2.4</c:v>
                </c:pt>
                <c:pt idx="294">
                  <c:v>7</c:v>
                </c:pt>
                <c:pt idx="295">
                  <c:v>0</c:v>
                </c:pt>
                <c:pt idx="296">
                  <c:v>0</c:v>
                </c:pt>
                <c:pt idx="297">
                  <c:v>0</c:v>
                </c:pt>
                <c:pt idx="298">
                  <c:v>0.2</c:v>
                </c:pt>
                <c:pt idx="299">
                  <c:v>0.2</c:v>
                </c:pt>
                <c:pt idx="300">
                  <c:v>0</c:v>
                </c:pt>
                <c:pt idx="301">
                  <c:v>0</c:v>
                </c:pt>
                <c:pt idx="302">
                  <c:v>0</c:v>
                </c:pt>
                <c:pt idx="303">
                  <c:v>1</c:v>
                </c:pt>
                <c:pt idx="304">
                  <c:v>4.4000000000000004</c:v>
                </c:pt>
                <c:pt idx="305">
                  <c:v>0</c:v>
                </c:pt>
                <c:pt idx="306">
                  <c:v>0.2</c:v>
                </c:pt>
                <c:pt idx="307">
                  <c:v>0</c:v>
                </c:pt>
                <c:pt idx="308">
                  <c:v>12.2</c:v>
                </c:pt>
                <c:pt idx="309">
                  <c:v>17.600000000000001</c:v>
                </c:pt>
                <c:pt idx="310">
                  <c:v>1.2</c:v>
                </c:pt>
                <c:pt idx="311">
                  <c:v>0</c:v>
                </c:pt>
                <c:pt idx="312">
                  <c:v>0</c:v>
                </c:pt>
                <c:pt idx="313">
                  <c:v>0</c:v>
                </c:pt>
                <c:pt idx="314">
                  <c:v>2</c:v>
                </c:pt>
                <c:pt idx="315">
                  <c:v>0</c:v>
                </c:pt>
                <c:pt idx="316">
                  <c:v>0.4</c:v>
                </c:pt>
                <c:pt idx="317">
                  <c:v>0.2</c:v>
                </c:pt>
                <c:pt idx="318">
                  <c:v>0.2</c:v>
                </c:pt>
                <c:pt idx="319">
                  <c:v>0.2</c:v>
                </c:pt>
                <c:pt idx="320">
                  <c:v>0</c:v>
                </c:pt>
                <c:pt idx="321">
                  <c:v>0</c:v>
                </c:pt>
                <c:pt idx="322">
                  <c:v>0</c:v>
                </c:pt>
                <c:pt idx="323">
                  <c:v>0.4</c:v>
                </c:pt>
                <c:pt idx="324">
                  <c:v>3.6</c:v>
                </c:pt>
                <c:pt idx="325">
                  <c:v>0</c:v>
                </c:pt>
                <c:pt idx="326">
                  <c:v>0</c:v>
                </c:pt>
                <c:pt idx="327">
                  <c:v>0</c:v>
                </c:pt>
                <c:pt idx="328">
                  <c:v>0</c:v>
                </c:pt>
                <c:pt idx="329">
                  <c:v>0</c:v>
                </c:pt>
                <c:pt idx="330">
                  <c:v>0.4</c:v>
                </c:pt>
                <c:pt idx="331">
                  <c:v>0</c:v>
                </c:pt>
                <c:pt idx="332">
                  <c:v>0</c:v>
                </c:pt>
                <c:pt idx="333">
                  <c:v>0</c:v>
                </c:pt>
                <c:pt idx="334">
                  <c:v>1.8</c:v>
                </c:pt>
                <c:pt idx="335">
                  <c:v>0</c:v>
                </c:pt>
                <c:pt idx="336">
                  <c:v>0</c:v>
                </c:pt>
                <c:pt idx="337">
                  <c:v>0</c:v>
                </c:pt>
                <c:pt idx="338">
                  <c:v>0</c:v>
                </c:pt>
                <c:pt idx="339">
                  <c:v>0</c:v>
                </c:pt>
                <c:pt idx="340">
                  <c:v>0</c:v>
                </c:pt>
                <c:pt idx="341">
                  <c:v>0.8</c:v>
                </c:pt>
                <c:pt idx="342">
                  <c:v>0</c:v>
                </c:pt>
                <c:pt idx="343">
                  <c:v>0</c:v>
                </c:pt>
                <c:pt idx="344">
                  <c:v>0</c:v>
                </c:pt>
                <c:pt idx="345">
                  <c:v>2</c:v>
                </c:pt>
                <c:pt idx="346">
                  <c:v>0</c:v>
                </c:pt>
                <c:pt idx="347">
                  <c:v>0</c:v>
                </c:pt>
                <c:pt idx="348">
                  <c:v>0</c:v>
                </c:pt>
                <c:pt idx="349">
                  <c:v>0</c:v>
                </c:pt>
                <c:pt idx="350">
                  <c:v>0</c:v>
                </c:pt>
                <c:pt idx="351">
                  <c:v>0</c:v>
                </c:pt>
                <c:pt idx="352">
                  <c:v>0</c:v>
                </c:pt>
                <c:pt idx="353">
                  <c:v>0</c:v>
                </c:pt>
                <c:pt idx="354">
                  <c:v>6</c:v>
                </c:pt>
                <c:pt idx="355">
                  <c:v>0</c:v>
                </c:pt>
                <c:pt idx="356">
                  <c:v>0</c:v>
                </c:pt>
                <c:pt idx="357">
                  <c:v>0.4</c:v>
                </c:pt>
                <c:pt idx="358">
                  <c:v>0</c:v>
                </c:pt>
                <c:pt idx="359">
                  <c:v>30.6</c:v>
                </c:pt>
                <c:pt idx="360">
                  <c:v>5.2</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0.8</c:v>
                </c:pt>
                <c:pt idx="377">
                  <c:v>0.2</c:v>
                </c:pt>
                <c:pt idx="378">
                  <c:v>0.4</c:v>
                </c:pt>
                <c:pt idx="379">
                  <c:v>1</c:v>
                </c:pt>
                <c:pt idx="380">
                  <c:v>0</c:v>
                </c:pt>
                <c:pt idx="381">
                  <c:v>0</c:v>
                </c:pt>
                <c:pt idx="382">
                  <c:v>0</c:v>
                </c:pt>
                <c:pt idx="383">
                  <c:v>0</c:v>
                </c:pt>
                <c:pt idx="384">
                  <c:v>1</c:v>
                </c:pt>
                <c:pt idx="385">
                  <c:v>0.8</c:v>
                </c:pt>
                <c:pt idx="386">
                  <c:v>1.6</c:v>
                </c:pt>
                <c:pt idx="387">
                  <c:v>7</c:v>
                </c:pt>
                <c:pt idx="388">
                  <c:v>5.2</c:v>
                </c:pt>
                <c:pt idx="389">
                  <c:v>0.4</c:v>
                </c:pt>
                <c:pt idx="390">
                  <c:v>0</c:v>
                </c:pt>
                <c:pt idx="391">
                  <c:v>0</c:v>
                </c:pt>
                <c:pt idx="392">
                  <c:v>3.6</c:v>
                </c:pt>
                <c:pt idx="393">
                  <c:v>14.2</c:v>
                </c:pt>
                <c:pt idx="394">
                  <c:v>1.2</c:v>
                </c:pt>
                <c:pt idx="395">
                  <c:v>10.6</c:v>
                </c:pt>
                <c:pt idx="396">
                  <c:v>0</c:v>
                </c:pt>
                <c:pt idx="397">
                  <c:v>0</c:v>
                </c:pt>
                <c:pt idx="398">
                  <c:v>0.6</c:v>
                </c:pt>
                <c:pt idx="399">
                  <c:v>2.4</c:v>
                </c:pt>
                <c:pt idx="400">
                  <c:v>0</c:v>
                </c:pt>
                <c:pt idx="401">
                  <c:v>0</c:v>
                </c:pt>
                <c:pt idx="402">
                  <c:v>0</c:v>
                </c:pt>
                <c:pt idx="403">
                  <c:v>0</c:v>
                </c:pt>
                <c:pt idx="404">
                  <c:v>0</c:v>
                </c:pt>
                <c:pt idx="405">
                  <c:v>0</c:v>
                </c:pt>
                <c:pt idx="406">
                  <c:v>0</c:v>
                </c:pt>
                <c:pt idx="407">
                  <c:v>0</c:v>
                </c:pt>
                <c:pt idx="408">
                  <c:v>0</c:v>
                </c:pt>
                <c:pt idx="409">
                  <c:v>0</c:v>
                </c:pt>
                <c:pt idx="410">
                  <c:v>0</c:v>
                </c:pt>
                <c:pt idx="411">
                  <c:v>3.6</c:v>
                </c:pt>
                <c:pt idx="412">
                  <c:v>0.6</c:v>
                </c:pt>
                <c:pt idx="413">
                  <c:v>1.2</c:v>
                </c:pt>
                <c:pt idx="414">
                  <c:v>0.2</c:v>
                </c:pt>
                <c:pt idx="415">
                  <c:v>0</c:v>
                </c:pt>
                <c:pt idx="416">
                  <c:v>0</c:v>
                </c:pt>
                <c:pt idx="417">
                  <c:v>0</c:v>
                </c:pt>
                <c:pt idx="418">
                  <c:v>0</c:v>
                </c:pt>
                <c:pt idx="419">
                  <c:v>0</c:v>
                </c:pt>
                <c:pt idx="420">
                  <c:v>0.4</c:v>
                </c:pt>
                <c:pt idx="421">
                  <c:v>0</c:v>
                </c:pt>
                <c:pt idx="422">
                  <c:v>0</c:v>
                </c:pt>
                <c:pt idx="423">
                  <c:v>0</c:v>
                </c:pt>
                <c:pt idx="424">
                  <c:v>0</c:v>
                </c:pt>
                <c:pt idx="425">
                  <c:v>0</c:v>
                </c:pt>
                <c:pt idx="426">
                  <c:v>0</c:v>
                </c:pt>
                <c:pt idx="427">
                  <c:v>0.2</c:v>
                </c:pt>
                <c:pt idx="428">
                  <c:v>0.2</c:v>
                </c:pt>
                <c:pt idx="429">
                  <c:v>1.2</c:v>
                </c:pt>
                <c:pt idx="430">
                  <c:v>0</c:v>
                </c:pt>
                <c:pt idx="431">
                  <c:v>3.2</c:v>
                </c:pt>
                <c:pt idx="432">
                  <c:v>0.6</c:v>
                </c:pt>
                <c:pt idx="433">
                  <c:v>0</c:v>
                </c:pt>
                <c:pt idx="434">
                  <c:v>0.6</c:v>
                </c:pt>
                <c:pt idx="435">
                  <c:v>8.4</c:v>
                </c:pt>
                <c:pt idx="436">
                  <c:v>0.2</c:v>
                </c:pt>
                <c:pt idx="437">
                  <c:v>0</c:v>
                </c:pt>
                <c:pt idx="438">
                  <c:v>0</c:v>
                </c:pt>
                <c:pt idx="439">
                  <c:v>0</c:v>
                </c:pt>
                <c:pt idx="440">
                  <c:v>0</c:v>
                </c:pt>
                <c:pt idx="441">
                  <c:v>0</c:v>
                </c:pt>
                <c:pt idx="442">
                  <c:v>13.4</c:v>
                </c:pt>
                <c:pt idx="443">
                  <c:v>5.8</c:v>
                </c:pt>
                <c:pt idx="444">
                  <c:v>0.2</c:v>
                </c:pt>
                <c:pt idx="445">
                  <c:v>0</c:v>
                </c:pt>
                <c:pt idx="446">
                  <c:v>0</c:v>
                </c:pt>
                <c:pt idx="447">
                  <c:v>0</c:v>
                </c:pt>
                <c:pt idx="448">
                  <c:v>0</c:v>
                </c:pt>
                <c:pt idx="449">
                  <c:v>0</c:v>
                </c:pt>
                <c:pt idx="450">
                  <c:v>0.4</c:v>
                </c:pt>
                <c:pt idx="451">
                  <c:v>1</c:v>
                </c:pt>
                <c:pt idx="452">
                  <c:v>0.2</c:v>
                </c:pt>
                <c:pt idx="453">
                  <c:v>0</c:v>
                </c:pt>
                <c:pt idx="454">
                  <c:v>0</c:v>
                </c:pt>
                <c:pt idx="455">
                  <c:v>0</c:v>
                </c:pt>
                <c:pt idx="456">
                  <c:v>0</c:v>
                </c:pt>
                <c:pt idx="457">
                  <c:v>0</c:v>
                </c:pt>
                <c:pt idx="458">
                  <c:v>0</c:v>
                </c:pt>
                <c:pt idx="459">
                  <c:v>0</c:v>
                </c:pt>
                <c:pt idx="460">
                  <c:v>0</c:v>
                </c:pt>
                <c:pt idx="461">
                  <c:v>12.8</c:v>
                </c:pt>
                <c:pt idx="462">
                  <c:v>6.8</c:v>
                </c:pt>
                <c:pt idx="463">
                  <c:v>0</c:v>
                </c:pt>
                <c:pt idx="464">
                  <c:v>0</c:v>
                </c:pt>
                <c:pt idx="465">
                  <c:v>0</c:v>
                </c:pt>
                <c:pt idx="466">
                  <c:v>0</c:v>
                </c:pt>
                <c:pt idx="467">
                  <c:v>0.2</c:v>
                </c:pt>
                <c:pt idx="468">
                  <c:v>0.2</c:v>
                </c:pt>
                <c:pt idx="469">
                  <c:v>0</c:v>
                </c:pt>
                <c:pt idx="470">
                  <c:v>0</c:v>
                </c:pt>
                <c:pt idx="471">
                  <c:v>0</c:v>
                </c:pt>
                <c:pt idx="472">
                  <c:v>0</c:v>
                </c:pt>
                <c:pt idx="473">
                  <c:v>0</c:v>
                </c:pt>
                <c:pt idx="474">
                  <c:v>0</c:v>
                </c:pt>
                <c:pt idx="475">
                  <c:v>0</c:v>
                </c:pt>
                <c:pt idx="476">
                  <c:v>0.4</c:v>
                </c:pt>
                <c:pt idx="477">
                  <c:v>21.6</c:v>
                </c:pt>
                <c:pt idx="478">
                  <c:v>0</c:v>
                </c:pt>
                <c:pt idx="479">
                  <c:v>0</c:v>
                </c:pt>
                <c:pt idx="480">
                  <c:v>0</c:v>
                </c:pt>
                <c:pt idx="481">
                  <c:v>0</c:v>
                </c:pt>
                <c:pt idx="482">
                  <c:v>0</c:v>
                </c:pt>
                <c:pt idx="483">
                  <c:v>0</c:v>
                </c:pt>
                <c:pt idx="484">
                  <c:v>0.4</c:v>
                </c:pt>
                <c:pt idx="485">
                  <c:v>6.2</c:v>
                </c:pt>
                <c:pt idx="486">
                  <c:v>9.8000000000000007</c:v>
                </c:pt>
                <c:pt idx="487">
                  <c:v>0.4</c:v>
                </c:pt>
                <c:pt idx="488">
                  <c:v>0</c:v>
                </c:pt>
                <c:pt idx="489">
                  <c:v>0.2</c:v>
                </c:pt>
                <c:pt idx="490">
                  <c:v>0</c:v>
                </c:pt>
                <c:pt idx="491">
                  <c:v>0</c:v>
                </c:pt>
                <c:pt idx="492">
                  <c:v>0</c:v>
                </c:pt>
                <c:pt idx="493">
                  <c:v>5.4</c:v>
                </c:pt>
                <c:pt idx="494">
                  <c:v>0.8</c:v>
                </c:pt>
                <c:pt idx="495">
                  <c:v>12</c:v>
                </c:pt>
                <c:pt idx="496">
                  <c:v>0.2</c:v>
                </c:pt>
                <c:pt idx="497">
                  <c:v>0.2</c:v>
                </c:pt>
                <c:pt idx="498">
                  <c:v>0</c:v>
                </c:pt>
                <c:pt idx="499">
                  <c:v>0</c:v>
                </c:pt>
                <c:pt idx="500">
                  <c:v>0</c:v>
                </c:pt>
                <c:pt idx="501">
                  <c:v>0</c:v>
                </c:pt>
                <c:pt idx="502">
                  <c:v>0.2</c:v>
                </c:pt>
                <c:pt idx="503">
                  <c:v>0</c:v>
                </c:pt>
                <c:pt idx="504">
                  <c:v>0</c:v>
                </c:pt>
                <c:pt idx="505">
                  <c:v>1.8</c:v>
                </c:pt>
                <c:pt idx="506">
                  <c:v>0</c:v>
                </c:pt>
                <c:pt idx="507">
                  <c:v>0</c:v>
                </c:pt>
                <c:pt idx="508">
                  <c:v>2.2000000000000002</c:v>
                </c:pt>
                <c:pt idx="509">
                  <c:v>1.8</c:v>
                </c:pt>
                <c:pt idx="510">
                  <c:v>0</c:v>
                </c:pt>
                <c:pt idx="511">
                  <c:v>12.4</c:v>
                </c:pt>
                <c:pt idx="512">
                  <c:v>4.8</c:v>
                </c:pt>
                <c:pt idx="513">
                  <c:v>0.6</c:v>
                </c:pt>
                <c:pt idx="514">
                  <c:v>4.2</c:v>
                </c:pt>
                <c:pt idx="515">
                  <c:v>0</c:v>
                </c:pt>
                <c:pt idx="516">
                  <c:v>0</c:v>
                </c:pt>
                <c:pt idx="517">
                  <c:v>0</c:v>
                </c:pt>
                <c:pt idx="518">
                  <c:v>0</c:v>
                </c:pt>
                <c:pt idx="519">
                  <c:v>0</c:v>
                </c:pt>
                <c:pt idx="520">
                  <c:v>6.2</c:v>
                </c:pt>
                <c:pt idx="521">
                  <c:v>3.4</c:v>
                </c:pt>
                <c:pt idx="522">
                  <c:v>1.4</c:v>
                </c:pt>
                <c:pt idx="523">
                  <c:v>0</c:v>
                </c:pt>
                <c:pt idx="524">
                  <c:v>1.2</c:v>
                </c:pt>
                <c:pt idx="525">
                  <c:v>1.4</c:v>
                </c:pt>
                <c:pt idx="526">
                  <c:v>0</c:v>
                </c:pt>
                <c:pt idx="527">
                  <c:v>3</c:v>
                </c:pt>
                <c:pt idx="528">
                  <c:v>0.6</c:v>
                </c:pt>
                <c:pt idx="529">
                  <c:v>0</c:v>
                </c:pt>
                <c:pt idx="530">
                  <c:v>0</c:v>
                </c:pt>
                <c:pt idx="531">
                  <c:v>0</c:v>
                </c:pt>
                <c:pt idx="532">
                  <c:v>0</c:v>
                </c:pt>
                <c:pt idx="533">
                  <c:v>4.2</c:v>
                </c:pt>
                <c:pt idx="534">
                  <c:v>8.6</c:v>
                </c:pt>
                <c:pt idx="535">
                  <c:v>0.4</c:v>
                </c:pt>
                <c:pt idx="536">
                  <c:v>3.6</c:v>
                </c:pt>
                <c:pt idx="537">
                  <c:v>3.2</c:v>
                </c:pt>
                <c:pt idx="538">
                  <c:v>0</c:v>
                </c:pt>
                <c:pt idx="539">
                  <c:v>0.6</c:v>
                </c:pt>
                <c:pt idx="540">
                  <c:v>13.8</c:v>
                </c:pt>
                <c:pt idx="541">
                  <c:v>2</c:v>
                </c:pt>
                <c:pt idx="542">
                  <c:v>0.2</c:v>
                </c:pt>
                <c:pt idx="543">
                  <c:v>0.2</c:v>
                </c:pt>
                <c:pt idx="544">
                  <c:v>0.2</c:v>
                </c:pt>
                <c:pt idx="545">
                  <c:v>0.2</c:v>
                </c:pt>
                <c:pt idx="546">
                  <c:v>0</c:v>
                </c:pt>
                <c:pt idx="547">
                  <c:v>6.4</c:v>
                </c:pt>
                <c:pt idx="548">
                  <c:v>0.2</c:v>
                </c:pt>
                <c:pt idx="549">
                  <c:v>0</c:v>
                </c:pt>
                <c:pt idx="550">
                  <c:v>0</c:v>
                </c:pt>
                <c:pt idx="551">
                  <c:v>0.6</c:v>
                </c:pt>
                <c:pt idx="552">
                  <c:v>22.6</c:v>
                </c:pt>
                <c:pt idx="553">
                  <c:v>3.8</c:v>
                </c:pt>
                <c:pt idx="554">
                  <c:v>0.8</c:v>
                </c:pt>
                <c:pt idx="555">
                  <c:v>0.2</c:v>
                </c:pt>
                <c:pt idx="556">
                  <c:v>0</c:v>
                </c:pt>
                <c:pt idx="557">
                  <c:v>3.6</c:v>
                </c:pt>
                <c:pt idx="558">
                  <c:v>0</c:v>
                </c:pt>
                <c:pt idx="559">
                  <c:v>0.4</c:v>
                </c:pt>
                <c:pt idx="560">
                  <c:v>1</c:v>
                </c:pt>
                <c:pt idx="561">
                  <c:v>0</c:v>
                </c:pt>
                <c:pt idx="562">
                  <c:v>0</c:v>
                </c:pt>
                <c:pt idx="563">
                  <c:v>0</c:v>
                </c:pt>
                <c:pt idx="564">
                  <c:v>0</c:v>
                </c:pt>
                <c:pt idx="565">
                  <c:v>0</c:v>
                </c:pt>
                <c:pt idx="566">
                  <c:v>1.8</c:v>
                </c:pt>
                <c:pt idx="567">
                  <c:v>1.8</c:v>
                </c:pt>
                <c:pt idx="568">
                  <c:v>7.8</c:v>
                </c:pt>
                <c:pt idx="569">
                  <c:v>2.8</c:v>
                </c:pt>
                <c:pt idx="570">
                  <c:v>0.8</c:v>
                </c:pt>
                <c:pt idx="571">
                  <c:v>0</c:v>
                </c:pt>
                <c:pt idx="572">
                  <c:v>4.8</c:v>
                </c:pt>
                <c:pt idx="573">
                  <c:v>0.4</c:v>
                </c:pt>
                <c:pt idx="574">
                  <c:v>0</c:v>
                </c:pt>
                <c:pt idx="575">
                  <c:v>0</c:v>
                </c:pt>
                <c:pt idx="576">
                  <c:v>2.4</c:v>
                </c:pt>
                <c:pt idx="577">
                  <c:v>2</c:v>
                </c:pt>
                <c:pt idx="578">
                  <c:v>2.8</c:v>
                </c:pt>
                <c:pt idx="579">
                  <c:v>14.4</c:v>
                </c:pt>
                <c:pt idx="580">
                  <c:v>2.8</c:v>
                </c:pt>
                <c:pt idx="581">
                  <c:v>0.8</c:v>
                </c:pt>
                <c:pt idx="582">
                  <c:v>0</c:v>
                </c:pt>
                <c:pt idx="583">
                  <c:v>0</c:v>
                </c:pt>
                <c:pt idx="584">
                  <c:v>0</c:v>
                </c:pt>
                <c:pt idx="585">
                  <c:v>0</c:v>
                </c:pt>
                <c:pt idx="586">
                  <c:v>0</c:v>
                </c:pt>
                <c:pt idx="587">
                  <c:v>0</c:v>
                </c:pt>
                <c:pt idx="588">
                  <c:v>8.1999999999999993</c:v>
                </c:pt>
                <c:pt idx="589">
                  <c:v>0</c:v>
                </c:pt>
                <c:pt idx="590">
                  <c:v>1.6</c:v>
                </c:pt>
                <c:pt idx="591">
                  <c:v>0.2</c:v>
                </c:pt>
                <c:pt idx="592">
                  <c:v>0</c:v>
                </c:pt>
                <c:pt idx="593">
                  <c:v>0</c:v>
                </c:pt>
                <c:pt idx="594">
                  <c:v>0.4</c:v>
                </c:pt>
                <c:pt idx="595">
                  <c:v>0</c:v>
                </c:pt>
                <c:pt idx="596">
                  <c:v>0.2</c:v>
                </c:pt>
                <c:pt idx="597">
                  <c:v>9.4</c:v>
                </c:pt>
                <c:pt idx="598">
                  <c:v>1.2</c:v>
                </c:pt>
                <c:pt idx="599">
                  <c:v>5.6</c:v>
                </c:pt>
                <c:pt idx="600">
                  <c:v>11</c:v>
                </c:pt>
                <c:pt idx="601">
                  <c:v>0</c:v>
                </c:pt>
                <c:pt idx="602">
                  <c:v>1.2</c:v>
                </c:pt>
                <c:pt idx="603">
                  <c:v>0.6</c:v>
                </c:pt>
                <c:pt idx="604">
                  <c:v>0</c:v>
                </c:pt>
                <c:pt idx="605">
                  <c:v>0</c:v>
                </c:pt>
                <c:pt idx="606">
                  <c:v>0</c:v>
                </c:pt>
                <c:pt idx="607">
                  <c:v>0</c:v>
                </c:pt>
                <c:pt idx="608">
                  <c:v>0.8</c:v>
                </c:pt>
                <c:pt idx="609">
                  <c:v>0</c:v>
                </c:pt>
                <c:pt idx="610">
                  <c:v>0.4</c:v>
                </c:pt>
                <c:pt idx="611">
                  <c:v>0.2</c:v>
                </c:pt>
                <c:pt idx="612">
                  <c:v>0.2</c:v>
                </c:pt>
                <c:pt idx="613">
                  <c:v>0</c:v>
                </c:pt>
                <c:pt idx="614">
                  <c:v>0</c:v>
                </c:pt>
                <c:pt idx="615">
                  <c:v>0</c:v>
                </c:pt>
                <c:pt idx="616">
                  <c:v>0</c:v>
                </c:pt>
                <c:pt idx="617">
                  <c:v>0.6</c:v>
                </c:pt>
                <c:pt idx="618">
                  <c:v>9.4</c:v>
                </c:pt>
                <c:pt idx="619">
                  <c:v>1.2</c:v>
                </c:pt>
                <c:pt idx="620">
                  <c:v>1.6</c:v>
                </c:pt>
                <c:pt idx="621">
                  <c:v>9</c:v>
                </c:pt>
                <c:pt idx="622">
                  <c:v>20.6</c:v>
                </c:pt>
                <c:pt idx="623">
                  <c:v>2</c:v>
                </c:pt>
                <c:pt idx="624">
                  <c:v>13.4</c:v>
                </c:pt>
                <c:pt idx="625">
                  <c:v>0</c:v>
                </c:pt>
                <c:pt idx="626">
                  <c:v>0.4</c:v>
                </c:pt>
                <c:pt idx="627">
                  <c:v>0.2</c:v>
                </c:pt>
                <c:pt idx="628">
                  <c:v>0</c:v>
                </c:pt>
                <c:pt idx="629">
                  <c:v>1.2</c:v>
                </c:pt>
                <c:pt idx="630">
                  <c:v>1.2</c:v>
                </c:pt>
                <c:pt idx="631">
                  <c:v>0.6</c:v>
                </c:pt>
                <c:pt idx="632">
                  <c:v>0</c:v>
                </c:pt>
                <c:pt idx="633">
                  <c:v>5.8</c:v>
                </c:pt>
                <c:pt idx="634">
                  <c:v>0.6</c:v>
                </c:pt>
                <c:pt idx="635">
                  <c:v>12.6</c:v>
                </c:pt>
                <c:pt idx="636">
                  <c:v>2.2000000000000002</c:v>
                </c:pt>
                <c:pt idx="637">
                  <c:v>1.8</c:v>
                </c:pt>
                <c:pt idx="638">
                  <c:v>2</c:v>
                </c:pt>
                <c:pt idx="639">
                  <c:v>1.6</c:v>
                </c:pt>
                <c:pt idx="640">
                  <c:v>0</c:v>
                </c:pt>
                <c:pt idx="641">
                  <c:v>9.1999999999999993</c:v>
                </c:pt>
                <c:pt idx="642">
                  <c:v>2</c:v>
                </c:pt>
                <c:pt idx="643">
                  <c:v>2.8</c:v>
                </c:pt>
                <c:pt idx="644">
                  <c:v>0</c:v>
                </c:pt>
                <c:pt idx="645">
                  <c:v>0</c:v>
                </c:pt>
                <c:pt idx="646">
                  <c:v>0</c:v>
                </c:pt>
                <c:pt idx="647">
                  <c:v>0</c:v>
                </c:pt>
                <c:pt idx="648">
                  <c:v>0.8</c:v>
                </c:pt>
                <c:pt idx="649">
                  <c:v>1.4</c:v>
                </c:pt>
                <c:pt idx="650">
                  <c:v>0</c:v>
                </c:pt>
                <c:pt idx="651">
                  <c:v>4.2</c:v>
                </c:pt>
                <c:pt idx="652">
                  <c:v>0.2</c:v>
                </c:pt>
                <c:pt idx="653">
                  <c:v>0</c:v>
                </c:pt>
                <c:pt idx="654">
                  <c:v>0</c:v>
                </c:pt>
                <c:pt idx="655">
                  <c:v>9.8000000000000007</c:v>
                </c:pt>
                <c:pt idx="656">
                  <c:v>1</c:v>
                </c:pt>
                <c:pt idx="657">
                  <c:v>2.6</c:v>
                </c:pt>
                <c:pt idx="658">
                  <c:v>0</c:v>
                </c:pt>
                <c:pt idx="659">
                  <c:v>0</c:v>
                </c:pt>
                <c:pt idx="660">
                  <c:v>16.399999999999999</c:v>
                </c:pt>
                <c:pt idx="661">
                  <c:v>8.8000000000000007</c:v>
                </c:pt>
                <c:pt idx="662">
                  <c:v>0.4</c:v>
                </c:pt>
                <c:pt idx="663">
                  <c:v>0.2</c:v>
                </c:pt>
                <c:pt idx="664">
                  <c:v>0</c:v>
                </c:pt>
                <c:pt idx="665">
                  <c:v>0.2</c:v>
                </c:pt>
                <c:pt idx="666">
                  <c:v>0</c:v>
                </c:pt>
                <c:pt idx="667">
                  <c:v>0</c:v>
                </c:pt>
                <c:pt idx="668">
                  <c:v>0</c:v>
                </c:pt>
                <c:pt idx="669">
                  <c:v>1.8</c:v>
                </c:pt>
                <c:pt idx="670">
                  <c:v>0.4</c:v>
                </c:pt>
                <c:pt idx="671">
                  <c:v>0.4</c:v>
                </c:pt>
                <c:pt idx="672">
                  <c:v>0</c:v>
                </c:pt>
                <c:pt idx="673">
                  <c:v>0</c:v>
                </c:pt>
                <c:pt idx="674">
                  <c:v>0</c:v>
                </c:pt>
                <c:pt idx="675">
                  <c:v>0</c:v>
                </c:pt>
                <c:pt idx="676">
                  <c:v>0</c:v>
                </c:pt>
                <c:pt idx="677">
                  <c:v>0.2</c:v>
                </c:pt>
                <c:pt idx="678">
                  <c:v>0</c:v>
                </c:pt>
                <c:pt idx="679">
                  <c:v>0</c:v>
                </c:pt>
                <c:pt idx="680">
                  <c:v>0</c:v>
                </c:pt>
                <c:pt idx="681">
                  <c:v>2</c:v>
                </c:pt>
                <c:pt idx="682">
                  <c:v>2</c:v>
                </c:pt>
                <c:pt idx="683">
                  <c:v>8.6</c:v>
                </c:pt>
                <c:pt idx="684">
                  <c:v>0</c:v>
                </c:pt>
                <c:pt idx="685">
                  <c:v>0</c:v>
                </c:pt>
                <c:pt idx="686">
                  <c:v>0</c:v>
                </c:pt>
                <c:pt idx="687">
                  <c:v>0</c:v>
                </c:pt>
                <c:pt idx="688">
                  <c:v>0</c:v>
                </c:pt>
                <c:pt idx="689">
                  <c:v>0</c:v>
                </c:pt>
                <c:pt idx="690">
                  <c:v>0</c:v>
                </c:pt>
                <c:pt idx="691">
                  <c:v>8.6</c:v>
                </c:pt>
                <c:pt idx="692">
                  <c:v>5.4</c:v>
                </c:pt>
                <c:pt idx="693">
                  <c:v>2.2000000000000002</c:v>
                </c:pt>
                <c:pt idx="694">
                  <c:v>0.8</c:v>
                </c:pt>
                <c:pt idx="695">
                  <c:v>0</c:v>
                </c:pt>
                <c:pt idx="696">
                  <c:v>0.4</c:v>
                </c:pt>
                <c:pt idx="697">
                  <c:v>0.2</c:v>
                </c:pt>
                <c:pt idx="698">
                  <c:v>0.2</c:v>
                </c:pt>
                <c:pt idx="699">
                  <c:v>0</c:v>
                </c:pt>
                <c:pt idx="700">
                  <c:v>0</c:v>
                </c:pt>
                <c:pt idx="701">
                  <c:v>0</c:v>
                </c:pt>
                <c:pt idx="702">
                  <c:v>0</c:v>
                </c:pt>
                <c:pt idx="703">
                  <c:v>0</c:v>
                </c:pt>
                <c:pt idx="704">
                  <c:v>2.4</c:v>
                </c:pt>
                <c:pt idx="705">
                  <c:v>0</c:v>
                </c:pt>
                <c:pt idx="706">
                  <c:v>0</c:v>
                </c:pt>
                <c:pt idx="707">
                  <c:v>2.2000000000000002</c:v>
                </c:pt>
                <c:pt idx="708">
                  <c:v>6.6</c:v>
                </c:pt>
                <c:pt idx="709">
                  <c:v>0.2</c:v>
                </c:pt>
                <c:pt idx="710">
                  <c:v>1</c:v>
                </c:pt>
                <c:pt idx="711">
                  <c:v>0</c:v>
                </c:pt>
                <c:pt idx="712">
                  <c:v>0</c:v>
                </c:pt>
                <c:pt idx="713">
                  <c:v>0</c:v>
                </c:pt>
                <c:pt idx="714">
                  <c:v>0</c:v>
                </c:pt>
                <c:pt idx="715">
                  <c:v>0</c:v>
                </c:pt>
                <c:pt idx="716">
                  <c:v>0</c:v>
                </c:pt>
                <c:pt idx="717">
                  <c:v>0</c:v>
                </c:pt>
                <c:pt idx="718">
                  <c:v>0</c:v>
                </c:pt>
                <c:pt idx="719">
                  <c:v>3</c:v>
                </c:pt>
                <c:pt idx="720">
                  <c:v>0.2</c:v>
                </c:pt>
                <c:pt idx="721">
                  <c:v>0</c:v>
                </c:pt>
                <c:pt idx="722">
                  <c:v>0</c:v>
                </c:pt>
                <c:pt idx="723">
                  <c:v>0.8</c:v>
                </c:pt>
                <c:pt idx="724">
                  <c:v>0.2</c:v>
                </c:pt>
                <c:pt idx="725">
                  <c:v>0</c:v>
                </c:pt>
                <c:pt idx="726">
                  <c:v>1.6</c:v>
                </c:pt>
                <c:pt idx="727">
                  <c:v>1</c:v>
                </c:pt>
                <c:pt idx="728">
                  <c:v>0</c:v>
                </c:pt>
                <c:pt idx="729">
                  <c:v>20.399999999999999</c:v>
                </c:pt>
                <c:pt idx="730">
                  <c:v>0</c:v>
                </c:pt>
                <c:pt idx="731">
                  <c:v>0</c:v>
                </c:pt>
                <c:pt idx="732">
                  <c:v>0.4</c:v>
                </c:pt>
                <c:pt idx="733">
                  <c:v>0.4</c:v>
                </c:pt>
                <c:pt idx="734">
                  <c:v>0</c:v>
                </c:pt>
                <c:pt idx="735">
                  <c:v>0</c:v>
                </c:pt>
                <c:pt idx="736">
                  <c:v>0</c:v>
                </c:pt>
                <c:pt idx="737">
                  <c:v>0</c:v>
                </c:pt>
                <c:pt idx="738">
                  <c:v>0</c:v>
                </c:pt>
                <c:pt idx="739">
                  <c:v>0</c:v>
                </c:pt>
                <c:pt idx="740">
                  <c:v>0</c:v>
                </c:pt>
                <c:pt idx="741">
                  <c:v>0</c:v>
                </c:pt>
                <c:pt idx="742">
                  <c:v>0</c:v>
                </c:pt>
                <c:pt idx="743">
                  <c:v>1.4</c:v>
                </c:pt>
                <c:pt idx="744">
                  <c:v>2.6</c:v>
                </c:pt>
                <c:pt idx="745">
                  <c:v>0</c:v>
                </c:pt>
                <c:pt idx="746">
                  <c:v>0</c:v>
                </c:pt>
                <c:pt idx="747">
                  <c:v>0</c:v>
                </c:pt>
                <c:pt idx="748">
                  <c:v>0</c:v>
                </c:pt>
                <c:pt idx="749">
                  <c:v>0</c:v>
                </c:pt>
                <c:pt idx="750">
                  <c:v>22.6</c:v>
                </c:pt>
                <c:pt idx="751">
                  <c:v>0.6</c:v>
                </c:pt>
                <c:pt idx="752">
                  <c:v>0</c:v>
                </c:pt>
                <c:pt idx="753">
                  <c:v>0</c:v>
                </c:pt>
                <c:pt idx="754">
                  <c:v>0.6</c:v>
                </c:pt>
                <c:pt idx="755">
                  <c:v>0</c:v>
                </c:pt>
                <c:pt idx="756">
                  <c:v>0</c:v>
                </c:pt>
                <c:pt idx="757">
                  <c:v>0</c:v>
                </c:pt>
                <c:pt idx="758">
                  <c:v>0</c:v>
                </c:pt>
                <c:pt idx="759">
                  <c:v>0</c:v>
                </c:pt>
                <c:pt idx="760">
                  <c:v>0</c:v>
                </c:pt>
                <c:pt idx="761">
                  <c:v>3</c:v>
                </c:pt>
                <c:pt idx="762">
                  <c:v>0</c:v>
                </c:pt>
                <c:pt idx="763">
                  <c:v>0</c:v>
                </c:pt>
                <c:pt idx="764">
                  <c:v>0</c:v>
                </c:pt>
                <c:pt idx="765">
                  <c:v>0</c:v>
                </c:pt>
                <c:pt idx="766">
                  <c:v>0</c:v>
                </c:pt>
                <c:pt idx="767">
                  <c:v>32.4</c:v>
                </c:pt>
                <c:pt idx="768">
                  <c:v>0</c:v>
                </c:pt>
                <c:pt idx="769">
                  <c:v>0</c:v>
                </c:pt>
                <c:pt idx="770">
                  <c:v>0</c:v>
                </c:pt>
                <c:pt idx="771">
                  <c:v>0</c:v>
                </c:pt>
                <c:pt idx="772">
                  <c:v>0</c:v>
                </c:pt>
                <c:pt idx="773">
                  <c:v>2</c:v>
                </c:pt>
                <c:pt idx="774">
                  <c:v>0</c:v>
                </c:pt>
                <c:pt idx="775">
                  <c:v>0.6</c:v>
                </c:pt>
                <c:pt idx="776">
                  <c:v>0</c:v>
                </c:pt>
                <c:pt idx="777">
                  <c:v>0</c:v>
                </c:pt>
                <c:pt idx="778">
                  <c:v>0</c:v>
                </c:pt>
                <c:pt idx="779">
                  <c:v>0</c:v>
                </c:pt>
                <c:pt idx="780">
                  <c:v>0</c:v>
                </c:pt>
                <c:pt idx="781">
                  <c:v>3.6</c:v>
                </c:pt>
                <c:pt idx="782">
                  <c:v>0.2</c:v>
                </c:pt>
                <c:pt idx="783">
                  <c:v>0</c:v>
                </c:pt>
                <c:pt idx="784">
                  <c:v>0</c:v>
                </c:pt>
                <c:pt idx="785">
                  <c:v>1.4</c:v>
                </c:pt>
                <c:pt idx="786">
                  <c:v>0</c:v>
                </c:pt>
                <c:pt idx="787">
                  <c:v>0</c:v>
                </c:pt>
                <c:pt idx="788">
                  <c:v>0</c:v>
                </c:pt>
                <c:pt idx="789">
                  <c:v>0</c:v>
                </c:pt>
                <c:pt idx="790">
                  <c:v>0</c:v>
                </c:pt>
                <c:pt idx="791">
                  <c:v>0</c:v>
                </c:pt>
                <c:pt idx="792">
                  <c:v>0</c:v>
                </c:pt>
                <c:pt idx="793">
                  <c:v>0</c:v>
                </c:pt>
                <c:pt idx="794">
                  <c:v>0.2</c:v>
                </c:pt>
                <c:pt idx="795">
                  <c:v>0</c:v>
                </c:pt>
                <c:pt idx="796">
                  <c:v>0</c:v>
                </c:pt>
                <c:pt idx="797">
                  <c:v>0</c:v>
                </c:pt>
                <c:pt idx="798">
                  <c:v>0</c:v>
                </c:pt>
                <c:pt idx="799">
                  <c:v>0</c:v>
                </c:pt>
                <c:pt idx="800">
                  <c:v>0</c:v>
                </c:pt>
                <c:pt idx="801">
                  <c:v>0</c:v>
                </c:pt>
                <c:pt idx="802">
                  <c:v>0.2</c:v>
                </c:pt>
                <c:pt idx="803">
                  <c:v>0</c:v>
                </c:pt>
                <c:pt idx="804">
                  <c:v>0</c:v>
                </c:pt>
                <c:pt idx="805">
                  <c:v>1.8</c:v>
                </c:pt>
                <c:pt idx="806">
                  <c:v>0</c:v>
                </c:pt>
                <c:pt idx="807">
                  <c:v>0</c:v>
                </c:pt>
                <c:pt idx="808">
                  <c:v>0</c:v>
                </c:pt>
                <c:pt idx="809">
                  <c:v>0</c:v>
                </c:pt>
                <c:pt idx="810">
                  <c:v>4.4000000000000004</c:v>
                </c:pt>
                <c:pt idx="811">
                  <c:v>9.1999999999999993</c:v>
                </c:pt>
                <c:pt idx="812">
                  <c:v>0</c:v>
                </c:pt>
                <c:pt idx="813">
                  <c:v>0</c:v>
                </c:pt>
                <c:pt idx="814">
                  <c:v>0</c:v>
                </c:pt>
                <c:pt idx="815">
                  <c:v>0</c:v>
                </c:pt>
                <c:pt idx="816">
                  <c:v>0</c:v>
                </c:pt>
                <c:pt idx="817">
                  <c:v>4.2</c:v>
                </c:pt>
                <c:pt idx="818">
                  <c:v>0.2</c:v>
                </c:pt>
                <c:pt idx="819">
                  <c:v>3.4</c:v>
                </c:pt>
                <c:pt idx="820">
                  <c:v>2.8</c:v>
                </c:pt>
                <c:pt idx="821">
                  <c:v>0</c:v>
                </c:pt>
                <c:pt idx="822">
                  <c:v>0.4</c:v>
                </c:pt>
                <c:pt idx="823">
                  <c:v>0</c:v>
                </c:pt>
                <c:pt idx="824">
                  <c:v>0</c:v>
                </c:pt>
                <c:pt idx="825">
                  <c:v>0</c:v>
                </c:pt>
                <c:pt idx="826">
                  <c:v>0</c:v>
                </c:pt>
                <c:pt idx="827">
                  <c:v>0</c:v>
                </c:pt>
                <c:pt idx="828">
                  <c:v>0</c:v>
                </c:pt>
                <c:pt idx="829">
                  <c:v>10.6</c:v>
                </c:pt>
                <c:pt idx="830">
                  <c:v>25.4</c:v>
                </c:pt>
                <c:pt idx="831">
                  <c:v>15.4</c:v>
                </c:pt>
                <c:pt idx="832">
                  <c:v>0</c:v>
                </c:pt>
                <c:pt idx="833">
                  <c:v>0</c:v>
                </c:pt>
                <c:pt idx="834">
                  <c:v>0</c:v>
                </c:pt>
                <c:pt idx="835">
                  <c:v>0</c:v>
                </c:pt>
                <c:pt idx="836">
                  <c:v>0</c:v>
                </c:pt>
                <c:pt idx="837">
                  <c:v>0</c:v>
                </c:pt>
                <c:pt idx="838">
                  <c:v>0</c:v>
                </c:pt>
                <c:pt idx="839">
                  <c:v>0</c:v>
                </c:pt>
                <c:pt idx="840">
                  <c:v>0</c:v>
                </c:pt>
                <c:pt idx="841">
                  <c:v>9.4</c:v>
                </c:pt>
                <c:pt idx="842">
                  <c:v>4.5999999999999996</c:v>
                </c:pt>
                <c:pt idx="843">
                  <c:v>0</c:v>
                </c:pt>
                <c:pt idx="844">
                  <c:v>0</c:v>
                </c:pt>
                <c:pt idx="845">
                  <c:v>21.6</c:v>
                </c:pt>
                <c:pt idx="846">
                  <c:v>20</c:v>
                </c:pt>
                <c:pt idx="847">
                  <c:v>15.4</c:v>
                </c:pt>
                <c:pt idx="848">
                  <c:v>0.4</c:v>
                </c:pt>
                <c:pt idx="849">
                  <c:v>0.2</c:v>
                </c:pt>
                <c:pt idx="850">
                  <c:v>0</c:v>
                </c:pt>
                <c:pt idx="851">
                  <c:v>0</c:v>
                </c:pt>
                <c:pt idx="852">
                  <c:v>2.4</c:v>
                </c:pt>
                <c:pt idx="853">
                  <c:v>0.8</c:v>
                </c:pt>
                <c:pt idx="854">
                  <c:v>0</c:v>
                </c:pt>
                <c:pt idx="855">
                  <c:v>0</c:v>
                </c:pt>
                <c:pt idx="856">
                  <c:v>0.2</c:v>
                </c:pt>
                <c:pt idx="857">
                  <c:v>1.4</c:v>
                </c:pt>
                <c:pt idx="858">
                  <c:v>1.8</c:v>
                </c:pt>
                <c:pt idx="859">
                  <c:v>1.6</c:v>
                </c:pt>
                <c:pt idx="860">
                  <c:v>0</c:v>
                </c:pt>
                <c:pt idx="861">
                  <c:v>0</c:v>
                </c:pt>
                <c:pt idx="862">
                  <c:v>0</c:v>
                </c:pt>
                <c:pt idx="863">
                  <c:v>0.2</c:v>
                </c:pt>
                <c:pt idx="864">
                  <c:v>0</c:v>
                </c:pt>
                <c:pt idx="865">
                  <c:v>0</c:v>
                </c:pt>
                <c:pt idx="866">
                  <c:v>0</c:v>
                </c:pt>
                <c:pt idx="867">
                  <c:v>0</c:v>
                </c:pt>
                <c:pt idx="868">
                  <c:v>0.8</c:v>
                </c:pt>
                <c:pt idx="869">
                  <c:v>0</c:v>
                </c:pt>
                <c:pt idx="870">
                  <c:v>0</c:v>
                </c:pt>
                <c:pt idx="871">
                  <c:v>0</c:v>
                </c:pt>
                <c:pt idx="872">
                  <c:v>0</c:v>
                </c:pt>
                <c:pt idx="873">
                  <c:v>0</c:v>
                </c:pt>
                <c:pt idx="874">
                  <c:v>0</c:v>
                </c:pt>
                <c:pt idx="875">
                  <c:v>0</c:v>
                </c:pt>
                <c:pt idx="876">
                  <c:v>0</c:v>
                </c:pt>
                <c:pt idx="877">
                  <c:v>0</c:v>
                </c:pt>
                <c:pt idx="878">
                  <c:v>6.8</c:v>
                </c:pt>
                <c:pt idx="879">
                  <c:v>1.4</c:v>
                </c:pt>
                <c:pt idx="880">
                  <c:v>2.2000000000000002</c:v>
                </c:pt>
                <c:pt idx="881">
                  <c:v>5.4</c:v>
                </c:pt>
                <c:pt idx="882">
                  <c:v>0.4</c:v>
                </c:pt>
                <c:pt idx="883">
                  <c:v>0</c:v>
                </c:pt>
                <c:pt idx="884">
                  <c:v>0</c:v>
                </c:pt>
                <c:pt idx="885">
                  <c:v>0</c:v>
                </c:pt>
                <c:pt idx="886">
                  <c:v>0</c:v>
                </c:pt>
                <c:pt idx="887">
                  <c:v>6.4</c:v>
                </c:pt>
                <c:pt idx="888">
                  <c:v>0</c:v>
                </c:pt>
                <c:pt idx="889">
                  <c:v>0</c:v>
                </c:pt>
                <c:pt idx="890">
                  <c:v>1.8</c:v>
                </c:pt>
                <c:pt idx="891">
                  <c:v>0</c:v>
                </c:pt>
                <c:pt idx="892">
                  <c:v>0.2</c:v>
                </c:pt>
                <c:pt idx="893">
                  <c:v>0</c:v>
                </c:pt>
                <c:pt idx="894">
                  <c:v>0</c:v>
                </c:pt>
                <c:pt idx="895">
                  <c:v>0</c:v>
                </c:pt>
                <c:pt idx="896">
                  <c:v>0</c:v>
                </c:pt>
                <c:pt idx="897">
                  <c:v>0</c:v>
                </c:pt>
                <c:pt idx="898">
                  <c:v>0</c:v>
                </c:pt>
                <c:pt idx="899">
                  <c:v>0</c:v>
                </c:pt>
                <c:pt idx="900">
                  <c:v>0</c:v>
                </c:pt>
                <c:pt idx="901">
                  <c:v>0</c:v>
                </c:pt>
                <c:pt idx="902">
                  <c:v>0.6</c:v>
                </c:pt>
                <c:pt idx="903">
                  <c:v>0.2</c:v>
                </c:pt>
                <c:pt idx="904">
                  <c:v>0</c:v>
                </c:pt>
                <c:pt idx="905">
                  <c:v>1.4</c:v>
                </c:pt>
                <c:pt idx="906">
                  <c:v>0</c:v>
                </c:pt>
                <c:pt idx="907">
                  <c:v>1.4</c:v>
                </c:pt>
                <c:pt idx="908">
                  <c:v>0</c:v>
                </c:pt>
                <c:pt idx="909">
                  <c:v>0</c:v>
                </c:pt>
                <c:pt idx="910">
                  <c:v>0</c:v>
                </c:pt>
                <c:pt idx="911">
                  <c:v>4.4000000000000004</c:v>
                </c:pt>
                <c:pt idx="912">
                  <c:v>0</c:v>
                </c:pt>
                <c:pt idx="913">
                  <c:v>0</c:v>
                </c:pt>
                <c:pt idx="914">
                  <c:v>0</c:v>
                </c:pt>
                <c:pt idx="915">
                  <c:v>3</c:v>
                </c:pt>
                <c:pt idx="916">
                  <c:v>0</c:v>
                </c:pt>
                <c:pt idx="917">
                  <c:v>0</c:v>
                </c:pt>
                <c:pt idx="918">
                  <c:v>0</c:v>
                </c:pt>
                <c:pt idx="919">
                  <c:v>0</c:v>
                </c:pt>
                <c:pt idx="920">
                  <c:v>0.8</c:v>
                </c:pt>
                <c:pt idx="921">
                  <c:v>0</c:v>
                </c:pt>
                <c:pt idx="922">
                  <c:v>0.4</c:v>
                </c:pt>
                <c:pt idx="923">
                  <c:v>0</c:v>
                </c:pt>
                <c:pt idx="924">
                  <c:v>0</c:v>
                </c:pt>
                <c:pt idx="925">
                  <c:v>2</c:v>
                </c:pt>
                <c:pt idx="926">
                  <c:v>0</c:v>
                </c:pt>
                <c:pt idx="927">
                  <c:v>0</c:v>
                </c:pt>
                <c:pt idx="928">
                  <c:v>0</c:v>
                </c:pt>
                <c:pt idx="929">
                  <c:v>0.2</c:v>
                </c:pt>
                <c:pt idx="930">
                  <c:v>5</c:v>
                </c:pt>
                <c:pt idx="931">
                  <c:v>0.6</c:v>
                </c:pt>
                <c:pt idx="932">
                  <c:v>4.2</c:v>
                </c:pt>
                <c:pt idx="933">
                  <c:v>0</c:v>
                </c:pt>
                <c:pt idx="934">
                  <c:v>0</c:v>
                </c:pt>
                <c:pt idx="935">
                  <c:v>7</c:v>
                </c:pt>
                <c:pt idx="936">
                  <c:v>0</c:v>
                </c:pt>
                <c:pt idx="937">
                  <c:v>2.4</c:v>
                </c:pt>
                <c:pt idx="938">
                  <c:v>2</c:v>
                </c:pt>
                <c:pt idx="939">
                  <c:v>2.8</c:v>
                </c:pt>
                <c:pt idx="940">
                  <c:v>0</c:v>
                </c:pt>
                <c:pt idx="941">
                  <c:v>0</c:v>
                </c:pt>
                <c:pt idx="942">
                  <c:v>0</c:v>
                </c:pt>
                <c:pt idx="943">
                  <c:v>0</c:v>
                </c:pt>
                <c:pt idx="944">
                  <c:v>0</c:v>
                </c:pt>
                <c:pt idx="945">
                  <c:v>0</c:v>
                </c:pt>
                <c:pt idx="946">
                  <c:v>6.6</c:v>
                </c:pt>
                <c:pt idx="947">
                  <c:v>0</c:v>
                </c:pt>
                <c:pt idx="948">
                  <c:v>0</c:v>
                </c:pt>
                <c:pt idx="949">
                  <c:v>4.2</c:v>
                </c:pt>
                <c:pt idx="950">
                  <c:v>2.2000000000000002</c:v>
                </c:pt>
                <c:pt idx="951">
                  <c:v>0</c:v>
                </c:pt>
                <c:pt idx="952">
                  <c:v>0</c:v>
                </c:pt>
                <c:pt idx="953">
                  <c:v>0</c:v>
                </c:pt>
                <c:pt idx="954">
                  <c:v>2.8</c:v>
                </c:pt>
                <c:pt idx="955">
                  <c:v>2</c:v>
                </c:pt>
                <c:pt idx="956">
                  <c:v>0</c:v>
                </c:pt>
                <c:pt idx="957">
                  <c:v>0.2</c:v>
                </c:pt>
                <c:pt idx="958">
                  <c:v>0.8</c:v>
                </c:pt>
                <c:pt idx="959">
                  <c:v>1.8</c:v>
                </c:pt>
                <c:pt idx="960">
                  <c:v>2.8</c:v>
                </c:pt>
                <c:pt idx="961">
                  <c:v>7.2</c:v>
                </c:pt>
                <c:pt idx="962">
                  <c:v>2</c:v>
                </c:pt>
                <c:pt idx="963">
                  <c:v>0.6</c:v>
                </c:pt>
                <c:pt idx="964">
                  <c:v>1.6</c:v>
                </c:pt>
                <c:pt idx="965">
                  <c:v>0</c:v>
                </c:pt>
                <c:pt idx="966">
                  <c:v>9.1999999999999993</c:v>
                </c:pt>
                <c:pt idx="967">
                  <c:v>0.6</c:v>
                </c:pt>
                <c:pt idx="968">
                  <c:v>0</c:v>
                </c:pt>
                <c:pt idx="969">
                  <c:v>7.8</c:v>
                </c:pt>
                <c:pt idx="970">
                  <c:v>0.6</c:v>
                </c:pt>
                <c:pt idx="971">
                  <c:v>0</c:v>
                </c:pt>
                <c:pt idx="972">
                  <c:v>0.6</c:v>
                </c:pt>
                <c:pt idx="973">
                  <c:v>0.2</c:v>
                </c:pt>
                <c:pt idx="974">
                  <c:v>0</c:v>
                </c:pt>
                <c:pt idx="975">
                  <c:v>0</c:v>
                </c:pt>
                <c:pt idx="976">
                  <c:v>0</c:v>
                </c:pt>
                <c:pt idx="977">
                  <c:v>0.4</c:v>
                </c:pt>
                <c:pt idx="978">
                  <c:v>0.2</c:v>
                </c:pt>
                <c:pt idx="979">
                  <c:v>4.8</c:v>
                </c:pt>
                <c:pt idx="980">
                  <c:v>0.8</c:v>
                </c:pt>
                <c:pt idx="981">
                  <c:v>3.2</c:v>
                </c:pt>
                <c:pt idx="982">
                  <c:v>1.2</c:v>
                </c:pt>
                <c:pt idx="983">
                  <c:v>0.2</c:v>
                </c:pt>
                <c:pt idx="984">
                  <c:v>0</c:v>
                </c:pt>
                <c:pt idx="985">
                  <c:v>0.2</c:v>
                </c:pt>
                <c:pt idx="986">
                  <c:v>2</c:v>
                </c:pt>
                <c:pt idx="987">
                  <c:v>1.4</c:v>
                </c:pt>
                <c:pt idx="988">
                  <c:v>0</c:v>
                </c:pt>
                <c:pt idx="989">
                  <c:v>21.4</c:v>
                </c:pt>
                <c:pt idx="990">
                  <c:v>0.2</c:v>
                </c:pt>
                <c:pt idx="991">
                  <c:v>0</c:v>
                </c:pt>
                <c:pt idx="992">
                  <c:v>0.2</c:v>
                </c:pt>
                <c:pt idx="993">
                  <c:v>0</c:v>
                </c:pt>
                <c:pt idx="994">
                  <c:v>0</c:v>
                </c:pt>
                <c:pt idx="995">
                  <c:v>0</c:v>
                </c:pt>
                <c:pt idx="996">
                  <c:v>0</c:v>
                </c:pt>
                <c:pt idx="997">
                  <c:v>0.4</c:v>
                </c:pt>
                <c:pt idx="998">
                  <c:v>1.6</c:v>
                </c:pt>
                <c:pt idx="999">
                  <c:v>0.4</c:v>
                </c:pt>
                <c:pt idx="1000">
                  <c:v>0</c:v>
                </c:pt>
                <c:pt idx="1001">
                  <c:v>0</c:v>
                </c:pt>
                <c:pt idx="1002">
                  <c:v>0</c:v>
                </c:pt>
                <c:pt idx="1003">
                  <c:v>1</c:v>
                </c:pt>
                <c:pt idx="1004">
                  <c:v>0</c:v>
                </c:pt>
                <c:pt idx="1005">
                  <c:v>0</c:v>
                </c:pt>
                <c:pt idx="1006">
                  <c:v>0</c:v>
                </c:pt>
                <c:pt idx="1007">
                  <c:v>0</c:v>
                </c:pt>
                <c:pt idx="1008">
                  <c:v>0</c:v>
                </c:pt>
                <c:pt idx="1009">
                  <c:v>2.4</c:v>
                </c:pt>
                <c:pt idx="1010">
                  <c:v>0.2</c:v>
                </c:pt>
                <c:pt idx="1011">
                  <c:v>0</c:v>
                </c:pt>
                <c:pt idx="1012">
                  <c:v>2.4</c:v>
                </c:pt>
                <c:pt idx="1013">
                  <c:v>0.2</c:v>
                </c:pt>
                <c:pt idx="1014">
                  <c:v>0</c:v>
                </c:pt>
                <c:pt idx="1015">
                  <c:v>10</c:v>
                </c:pt>
                <c:pt idx="1016">
                  <c:v>0</c:v>
                </c:pt>
                <c:pt idx="1017">
                  <c:v>0</c:v>
                </c:pt>
                <c:pt idx="1018">
                  <c:v>0</c:v>
                </c:pt>
                <c:pt idx="1019">
                  <c:v>0</c:v>
                </c:pt>
                <c:pt idx="1020">
                  <c:v>0</c:v>
                </c:pt>
                <c:pt idx="1021">
                  <c:v>0</c:v>
                </c:pt>
                <c:pt idx="1022">
                  <c:v>0</c:v>
                </c:pt>
                <c:pt idx="1023">
                  <c:v>2.6</c:v>
                </c:pt>
                <c:pt idx="1024">
                  <c:v>0</c:v>
                </c:pt>
                <c:pt idx="1025">
                  <c:v>0</c:v>
                </c:pt>
                <c:pt idx="1026">
                  <c:v>0</c:v>
                </c:pt>
                <c:pt idx="1027">
                  <c:v>0.2</c:v>
                </c:pt>
                <c:pt idx="1028">
                  <c:v>11.4</c:v>
                </c:pt>
                <c:pt idx="1029">
                  <c:v>0.2</c:v>
                </c:pt>
                <c:pt idx="1030">
                  <c:v>0</c:v>
                </c:pt>
                <c:pt idx="1031">
                  <c:v>0.4</c:v>
                </c:pt>
                <c:pt idx="1032">
                  <c:v>0</c:v>
                </c:pt>
                <c:pt idx="1033">
                  <c:v>4.4000000000000004</c:v>
                </c:pt>
                <c:pt idx="1034">
                  <c:v>6</c:v>
                </c:pt>
                <c:pt idx="1035">
                  <c:v>0.4</c:v>
                </c:pt>
                <c:pt idx="1036">
                  <c:v>1.4</c:v>
                </c:pt>
                <c:pt idx="1037">
                  <c:v>1.4</c:v>
                </c:pt>
                <c:pt idx="1038">
                  <c:v>0.4</c:v>
                </c:pt>
                <c:pt idx="1039">
                  <c:v>0</c:v>
                </c:pt>
                <c:pt idx="1040">
                  <c:v>0</c:v>
                </c:pt>
                <c:pt idx="1041">
                  <c:v>3.4</c:v>
                </c:pt>
                <c:pt idx="1042">
                  <c:v>0</c:v>
                </c:pt>
                <c:pt idx="1043">
                  <c:v>0</c:v>
                </c:pt>
                <c:pt idx="1044">
                  <c:v>0</c:v>
                </c:pt>
                <c:pt idx="1045">
                  <c:v>0</c:v>
                </c:pt>
                <c:pt idx="1046">
                  <c:v>0</c:v>
                </c:pt>
                <c:pt idx="1047">
                  <c:v>0</c:v>
                </c:pt>
                <c:pt idx="1048">
                  <c:v>0</c:v>
                </c:pt>
                <c:pt idx="1049">
                  <c:v>0</c:v>
                </c:pt>
                <c:pt idx="1050">
                  <c:v>3.6</c:v>
                </c:pt>
                <c:pt idx="1051">
                  <c:v>4.2</c:v>
                </c:pt>
                <c:pt idx="1052">
                  <c:v>0</c:v>
                </c:pt>
                <c:pt idx="1053">
                  <c:v>24.8</c:v>
                </c:pt>
                <c:pt idx="1054">
                  <c:v>0</c:v>
                </c:pt>
                <c:pt idx="1055">
                  <c:v>0</c:v>
                </c:pt>
                <c:pt idx="1056">
                  <c:v>0</c:v>
                </c:pt>
                <c:pt idx="1057">
                  <c:v>0</c:v>
                </c:pt>
                <c:pt idx="1058">
                  <c:v>1</c:v>
                </c:pt>
                <c:pt idx="1059">
                  <c:v>0.4</c:v>
                </c:pt>
                <c:pt idx="1060">
                  <c:v>3.4</c:v>
                </c:pt>
                <c:pt idx="1061">
                  <c:v>1.4</c:v>
                </c:pt>
                <c:pt idx="1062">
                  <c:v>0.2</c:v>
                </c:pt>
                <c:pt idx="1063">
                  <c:v>0</c:v>
                </c:pt>
                <c:pt idx="1064">
                  <c:v>0</c:v>
                </c:pt>
                <c:pt idx="1065">
                  <c:v>1.8</c:v>
                </c:pt>
                <c:pt idx="1066">
                  <c:v>20.6</c:v>
                </c:pt>
                <c:pt idx="1067">
                  <c:v>43.8</c:v>
                </c:pt>
                <c:pt idx="1068">
                  <c:v>5.4</c:v>
                </c:pt>
                <c:pt idx="1069">
                  <c:v>1.8</c:v>
                </c:pt>
                <c:pt idx="1070">
                  <c:v>0</c:v>
                </c:pt>
                <c:pt idx="1071">
                  <c:v>0</c:v>
                </c:pt>
                <c:pt idx="1072">
                  <c:v>25.2</c:v>
                </c:pt>
                <c:pt idx="1073">
                  <c:v>0</c:v>
                </c:pt>
                <c:pt idx="1074">
                  <c:v>0</c:v>
                </c:pt>
                <c:pt idx="1075">
                  <c:v>0</c:v>
                </c:pt>
                <c:pt idx="1076">
                  <c:v>0</c:v>
                </c:pt>
                <c:pt idx="1077">
                  <c:v>0</c:v>
                </c:pt>
                <c:pt idx="1078">
                  <c:v>0</c:v>
                </c:pt>
                <c:pt idx="1079">
                  <c:v>0</c:v>
                </c:pt>
                <c:pt idx="1080">
                  <c:v>0</c:v>
                </c:pt>
                <c:pt idx="1081">
                  <c:v>0</c:v>
                </c:pt>
                <c:pt idx="1082">
                  <c:v>0</c:v>
                </c:pt>
                <c:pt idx="1083">
                  <c:v>0</c:v>
                </c:pt>
                <c:pt idx="1084">
                  <c:v>20.6</c:v>
                </c:pt>
                <c:pt idx="1085">
                  <c:v>0</c:v>
                </c:pt>
                <c:pt idx="1086">
                  <c:v>0</c:v>
                </c:pt>
                <c:pt idx="1087">
                  <c:v>0</c:v>
                </c:pt>
                <c:pt idx="1088">
                  <c:v>0.4</c:v>
                </c:pt>
                <c:pt idx="1089">
                  <c:v>0</c:v>
                </c:pt>
                <c:pt idx="1090">
                  <c:v>0</c:v>
                </c:pt>
                <c:pt idx="1091">
                  <c:v>0</c:v>
                </c:pt>
                <c:pt idx="1092">
                  <c:v>0</c:v>
                </c:pt>
                <c:pt idx="1093">
                  <c:v>0.2</c:v>
                </c:pt>
                <c:pt idx="1094">
                  <c:v>8.4</c:v>
                </c:pt>
                <c:pt idx="1095">
                  <c:v>0.2</c:v>
                </c:pt>
                <c:pt idx="1096">
                  <c:v>0</c:v>
                </c:pt>
                <c:pt idx="1097">
                  <c:v>0</c:v>
                </c:pt>
                <c:pt idx="1098">
                  <c:v>0</c:v>
                </c:pt>
                <c:pt idx="1099">
                  <c:v>0.2</c:v>
                </c:pt>
                <c:pt idx="1100">
                  <c:v>0</c:v>
                </c:pt>
                <c:pt idx="1101">
                  <c:v>0</c:v>
                </c:pt>
                <c:pt idx="1102">
                  <c:v>0</c:v>
                </c:pt>
                <c:pt idx="1103">
                  <c:v>0</c:v>
                </c:pt>
                <c:pt idx="1104">
                  <c:v>0</c:v>
                </c:pt>
                <c:pt idx="1105">
                  <c:v>0</c:v>
                </c:pt>
                <c:pt idx="1106">
                  <c:v>0</c:v>
                </c:pt>
                <c:pt idx="1107">
                  <c:v>1</c:v>
                </c:pt>
                <c:pt idx="1108">
                  <c:v>7</c:v>
                </c:pt>
                <c:pt idx="1109">
                  <c:v>15</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3.4</c:v>
                </c:pt>
                <c:pt idx="1123">
                  <c:v>0</c:v>
                </c:pt>
                <c:pt idx="1124">
                  <c:v>0</c:v>
                </c:pt>
                <c:pt idx="1125">
                  <c:v>38.799999999999997</c:v>
                </c:pt>
                <c:pt idx="1126">
                  <c:v>0</c:v>
                </c:pt>
                <c:pt idx="1127">
                  <c:v>0.2</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0.8</c:v>
                </c:pt>
                <c:pt idx="1146">
                  <c:v>0</c:v>
                </c:pt>
                <c:pt idx="1147">
                  <c:v>0</c:v>
                </c:pt>
                <c:pt idx="1148">
                  <c:v>0</c:v>
                </c:pt>
                <c:pt idx="1149">
                  <c:v>0.2</c:v>
                </c:pt>
                <c:pt idx="1150">
                  <c:v>0.4</c:v>
                </c:pt>
                <c:pt idx="1151">
                  <c:v>0</c:v>
                </c:pt>
                <c:pt idx="1152">
                  <c:v>0</c:v>
                </c:pt>
                <c:pt idx="1153">
                  <c:v>0</c:v>
                </c:pt>
                <c:pt idx="1154">
                  <c:v>0</c:v>
                </c:pt>
                <c:pt idx="1155">
                  <c:v>0.8</c:v>
                </c:pt>
                <c:pt idx="1156">
                  <c:v>0.4</c:v>
                </c:pt>
                <c:pt idx="1157">
                  <c:v>0</c:v>
                </c:pt>
                <c:pt idx="1158">
                  <c:v>0</c:v>
                </c:pt>
                <c:pt idx="1159">
                  <c:v>0</c:v>
                </c:pt>
                <c:pt idx="1160">
                  <c:v>0</c:v>
                </c:pt>
                <c:pt idx="1161">
                  <c:v>0</c:v>
                </c:pt>
                <c:pt idx="1162">
                  <c:v>0</c:v>
                </c:pt>
                <c:pt idx="1163">
                  <c:v>0</c:v>
                </c:pt>
                <c:pt idx="1164">
                  <c:v>0</c:v>
                </c:pt>
                <c:pt idx="1165">
                  <c:v>0</c:v>
                </c:pt>
                <c:pt idx="1166">
                  <c:v>0</c:v>
                </c:pt>
                <c:pt idx="1167">
                  <c:v>2.2000000000000002</c:v>
                </c:pt>
                <c:pt idx="1168">
                  <c:v>0</c:v>
                </c:pt>
                <c:pt idx="1169">
                  <c:v>0</c:v>
                </c:pt>
                <c:pt idx="1170">
                  <c:v>0</c:v>
                </c:pt>
                <c:pt idx="1171">
                  <c:v>0</c:v>
                </c:pt>
                <c:pt idx="1172">
                  <c:v>0</c:v>
                </c:pt>
                <c:pt idx="1173">
                  <c:v>0</c:v>
                </c:pt>
                <c:pt idx="1174">
                  <c:v>0.2</c:v>
                </c:pt>
                <c:pt idx="1175">
                  <c:v>0</c:v>
                </c:pt>
                <c:pt idx="1176">
                  <c:v>0</c:v>
                </c:pt>
                <c:pt idx="1177">
                  <c:v>0</c:v>
                </c:pt>
                <c:pt idx="1178">
                  <c:v>0</c:v>
                </c:pt>
                <c:pt idx="1179">
                  <c:v>13</c:v>
                </c:pt>
                <c:pt idx="1180">
                  <c:v>5.2</c:v>
                </c:pt>
                <c:pt idx="1181">
                  <c:v>1.2</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12.2</c:v>
                </c:pt>
                <c:pt idx="1201">
                  <c:v>3</c:v>
                </c:pt>
                <c:pt idx="1202">
                  <c:v>0.6</c:v>
                </c:pt>
                <c:pt idx="1203">
                  <c:v>0</c:v>
                </c:pt>
                <c:pt idx="1204">
                  <c:v>0</c:v>
                </c:pt>
                <c:pt idx="1205">
                  <c:v>0</c:v>
                </c:pt>
                <c:pt idx="1206">
                  <c:v>0</c:v>
                </c:pt>
                <c:pt idx="1207">
                  <c:v>0</c:v>
                </c:pt>
                <c:pt idx="1208">
                  <c:v>0</c:v>
                </c:pt>
                <c:pt idx="1209">
                  <c:v>0</c:v>
                </c:pt>
                <c:pt idx="1210">
                  <c:v>0.6</c:v>
                </c:pt>
                <c:pt idx="1211">
                  <c:v>0</c:v>
                </c:pt>
                <c:pt idx="1212">
                  <c:v>0</c:v>
                </c:pt>
                <c:pt idx="1213">
                  <c:v>0</c:v>
                </c:pt>
                <c:pt idx="1214">
                  <c:v>0</c:v>
                </c:pt>
                <c:pt idx="1215">
                  <c:v>0</c:v>
                </c:pt>
                <c:pt idx="1216">
                  <c:v>0</c:v>
                </c:pt>
                <c:pt idx="1217">
                  <c:v>0</c:v>
                </c:pt>
                <c:pt idx="1218">
                  <c:v>0</c:v>
                </c:pt>
                <c:pt idx="1219">
                  <c:v>6.2</c:v>
                </c:pt>
                <c:pt idx="1220">
                  <c:v>2.6</c:v>
                </c:pt>
                <c:pt idx="1221">
                  <c:v>0</c:v>
                </c:pt>
                <c:pt idx="1222">
                  <c:v>0</c:v>
                </c:pt>
                <c:pt idx="1223">
                  <c:v>0.2</c:v>
                </c:pt>
                <c:pt idx="1224">
                  <c:v>0</c:v>
                </c:pt>
                <c:pt idx="1225">
                  <c:v>8</c:v>
                </c:pt>
                <c:pt idx="1226">
                  <c:v>18.600000000000001</c:v>
                </c:pt>
                <c:pt idx="1227">
                  <c:v>8.4</c:v>
                </c:pt>
                <c:pt idx="1228">
                  <c:v>4</c:v>
                </c:pt>
                <c:pt idx="1229">
                  <c:v>0</c:v>
                </c:pt>
                <c:pt idx="1230">
                  <c:v>0</c:v>
                </c:pt>
                <c:pt idx="1231">
                  <c:v>2</c:v>
                </c:pt>
                <c:pt idx="1232">
                  <c:v>0</c:v>
                </c:pt>
                <c:pt idx="1233">
                  <c:v>0.2</c:v>
                </c:pt>
                <c:pt idx="1234">
                  <c:v>2.6</c:v>
                </c:pt>
                <c:pt idx="1235">
                  <c:v>0</c:v>
                </c:pt>
                <c:pt idx="1236">
                  <c:v>2.4</c:v>
                </c:pt>
                <c:pt idx="1237">
                  <c:v>0</c:v>
                </c:pt>
                <c:pt idx="1238">
                  <c:v>4.5999999999999996</c:v>
                </c:pt>
                <c:pt idx="1239">
                  <c:v>0</c:v>
                </c:pt>
                <c:pt idx="1240">
                  <c:v>0</c:v>
                </c:pt>
                <c:pt idx="1241">
                  <c:v>0</c:v>
                </c:pt>
                <c:pt idx="1242">
                  <c:v>0</c:v>
                </c:pt>
                <c:pt idx="1243">
                  <c:v>0</c:v>
                </c:pt>
                <c:pt idx="1244">
                  <c:v>0.8</c:v>
                </c:pt>
                <c:pt idx="1245">
                  <c:v>0</c:v>
                </c:pt>
                <c:pt idx="1246">
                  <c:v>5</c:v>
                </c:pt>
                <c:pt idx="1247">
                  <c:v>0</c:v>
                </c:pt>
                <c:pt idx="1248">
                  <c:v>0.2</c:v>
                </c:pt>
                <c:pt idx="1249">
                  <c:v>0</c:v>
                </c:pt>
                <c:pt idx="1250">
                  <c:v>0</c:v>
                </c:pt>
                <c:pt idx="1251">
                  <c:v>1.6</c:v>
                </c:pt>
                <c:pt idx="1252">
                  <c:v>0.4</c:v>
                </c:pt>
                <c:pt idx="1253">
                  <c:v>0.2</c:v>
                </c:pt>
                <c:pt idx="1254">
                  <c:v>0.6</c:v>
                </c:pt>
                <c:pt idx="1255">
                  <c:v>3</c:v>
                </c:pt>
                <c:pt idx="1256">
                  <c:v>0</c:v>
                </c:pt>
                <c:pt idx="1257">
                  <c:v>0.2</c:v>
                </c:pt>
                <c:pt idx="1258">
                  <c:v>0.4</c:v>
                </c:pt>
                <c:pt idx="1259">
                  <c:v>0</c:v>
                </c:pt>
                <c:pt idx="1260">
                  <c:v>5.6</c:v>
                </c:pt>
                <c:pt idx="1261">
                  <c:v>4.5999999999999996</c:v>
                </c:pt>
                <c:pt idx="1262">
                  <c:v>2.2000000000000002</c:v>
                </c:pt>
                <c:pt idx="1263">
                  <c:v>15.6</c:v>
                </c:pt>
                <c:pt idx="1264">
                  <c:v>7.2</c:v>
                </c:pt>
                <c:pt idx="1265">
                  <c:v>0.4</c:v>
                </c:pt>
                <c:pt idx="1266">
                  <c:v>0.2</c:v>
                </c:pt>
                <c:pt idx="1267">
                  <c:v>0</c:v>
                </c:pt>
                <c:pt idx="1268">
                  <c:v>0</c:v>
                </c:pt>
                <c:pt idx="1269">
                  <c:v>0</c:v>
                </c:pt>
                <c:pt idx="1270">
                  <c:v>0</c:v>
                </c:pt>
                <c:pt idx="1271">
                  <c:v>0</c:v>
                </c:pt>
                <c:pt idx="1272">
                  <c:v>0</c:v>
                </c:pt>
                <c:pt idx="1273">
                  <c:v>0.2</c:v>
                </c:pt>
                <c:pt idx="1274">
                  <c:v>0</c:v>
                </c:pt>
                <c:pt idx="1275">
                  <c:v>0.2</c:v>
                </c:pt>
                <c:pt idx="1276">
                  <c:v>0.4</c:v>
                </c:pt>
                <c:pt idx="1277">
                  <c:v>0.4</c:v>
                </c:pt>
                <c:pt idx="1278">
                  <c:v>0</c:v>
                </c:pt>
                <c:pt idx="1279">
                  <c:v>0</c:v>
                </c:pt>
                <c:pt idx="1280">
                  <c:v>0</c:v>
                </c:pt>
                <c:pt idx="1281">
                  <c:v>0.4</c:v>
                </c:pt>
                <c:pt idx="1282">
                  <c:v>0</c:v>
                </c:pt>
                <c:pt idx="1283">
                  <c:v>1.2</c:v>
                </c:pt>
                <c:pt idx="1284">
                  <c:v>0.8</c:v>
                </c:pt>
                <c:pt idx="1285">
                  <c:v>1.2</c:v>
                </c:pt>
                <c:pt idx="1286">
                  <c:v>0</c:v>
                </c:pt>
                <c:pt idx="1287">
                  <c:v>0</c:v>
                </c:pt>
                <c:pt idx="1288">
                  <c:v>0</c:v>
                </c:pt>
                <c:pt idx="1289">
                  <c:v>0.2</c:v>
                </c:pt>
                <c:pt idx="1290">
                  <c:v>0</c:v>
                </c:pt>
                <c:pt idx="1291">
                  <c:v>0</c:v>
                </c:pt>
                <c:pt idx="1292">
                  <c:v>0</c:v>
                </c:pt>
                <c:pt idx="1293">
                  <c:v>0</c:v>
                </c:pt>
                <c:pt idx="1294">
                  <c:v>1.2</c:v>
                </c:pt>
                <c:pt idx="1295">
                  <c:v>0</c:v>
                </c:pt>
                <c:pt idx="1296">
                  <c:v>4.4000000000000004</c:v>
                </c:pt>
                <c:pt idx="1297">
                  <c:v>0.2</c:v>
                </c:pt>
                <c:pt idx="1298">
                  <c:v>0</c:v>
                </c:pt>
                <c:pt idx="1299">
                  <c:v>0.2</c:v>
                </c:pt>
                <c:pt idx="1300">
                  <c:v>0.6</c:v>
                </c:pt>
                <c:pt idx="1301">
                  <c:v>6.2</c:v>
                </c:pt>
                <c:pt idx="1302">
                  <c:v>0</c:v>
                </c:pt>
                <c:pt idx="1303">
                  <c:v>0</c:v>
                </c:pt>
                <c:pt idx="1304">
                  <c:v>0</c:v>
                </c:pt>
                <c:pt idx="1305">
                  <c:v>2</c:v>
                </c:pt>
                <c:pt idx="1306">
                  <c:v>0.4</c:v>
                </c:pt>
                <c:pt idx="1307">
                  <c:v>0</c:v>
                </c:pt>
                <c:pt idx="1308">
                  <c:v>1.6</c:v>
                </c:pt>
                <c:pt idx="1309">
                  <c:v>0</c:v>
                </c:pt>
                <c:pt idx="1310">
                  <c:v>0</c:v>
                </c:pt>
                <c:pt idx="1311">
                  <c:v>1.6</c:v>
                </c:pt>
                <c:pt idx="1312">
                  <c:v>0</c:v>
                </c:pt>
                <c:pt idx="1313">
                  <c:v>0</c:v>
                </c:pt>
                <c:pt idx="1314">
                  <c:v>0</c:v>
                </c:pt>
                <c:pt idx="1315">
                  <c:v>1</c:v>
                </c:pt>
                <c:pt idx="1316">
                  <c:v>2.2000000000000002</c:v>
                </c:pt>
                <c:pt idx="1317">
                  <c:v>0</c:v>
                </c:pt>
                <c:pt idx="1318">
                  <c:v>10.4</c:v>
                </c:pt>
                <c:pt idx="1319">
                  <c:v>4.5999999999999996</c:v>
                </c:pt>
                <c:pt idx="1320">
                  <c:v>0</c:v>
                </c:pt>
                <c:pt idx="1321">
                  <c:v>0.2</c:v>
                </c:pt>
                <c:pt idx="1322">
                  <c:v>0</c:v>
                </c:pt>
                <c:pt idx="1323">
                  <c:v>0.2</c:v>
                </c:pt>
                <c:pt idx="1324">
                  <c:v>0</c:v>
                </c:pt>
                <c:pt idx="1325">
                  <c:v>2.2000000000000002</c:v>
                </c:pt>
                <c:pt idx="1326">
                  <c:v>9.1999999999999993</c:v>
                </c:pt>
                <c:pt idx="1327">
                  <c:v>2</c:v>
                </c:pt>
                <c:pt idx="1328">
                  <c:v>1.2</c:v>
                </c:pt>
                <c:pt idx="1329">
                  <c:v>1</c:v>
                </c:pt>
                <c:pt idx="1330">
                  <c:v>0</c:v>
                </c:pt>
                <c:pt idx="1331">
                  <c:v>0</c:v>
                </c:pt>
                <c:pt idx="1332">
                  <c:v>0</c:v>
                </c:pt>
                <c:pt idx="1333">
                  <c:v>0</c:v>
                </c:pt>
                <c:pt idx="1334">
                  <c:v>3.6</c:v>
                </c:pt>
                <c:pt idx="1335">
                  <c:v>0.2</c:v>
                </c:pt>
                <c:pt idx="1336">
                  <c:v>0</c:v>
                </c:pt>
                <c:pt idx="1337">
                  <c:v>0</c:v>
                </c:pt>
                <c:pt idx="1338">
                  <c:v>1.6</c:v>
                </c:pt>
                <c:pt idx="1339">
                  <c:v>2.2000000000000002</c:v>
                </c:pt>
                <c:pt idx="1340">
                  <c:v>3</c:v>
                </c:pt>
                <c:pt idx="1341">
                  <c:v>0</c:v>
                </c:pt>
                <c:pt idx="1342">
                  <c:v>0</c:v>
                </c:pt>
                <c:pt idx="1343">
                  <c:v>0</c:v>
                </c:pt>
                <c:pt idx="1344">
                  <c:v>0</c:v>
                </c:pt>
                <c:pt idx="1345">
                  <c:v>3.4</c:v>
                </c:pt>
                <c:pt idx="1346">
                  <c:v>0.2</c:v>
                </c:pt>
                <c:pt idx="1347">
                  <c:v>0</c:v>
                </c:pt>
                <c:pt idx="1348">
                  <c:v>0</c:v>
                </c:pt>
                <c:pt idx="1349">
                  <c:v>0</c:v>
                </c:pt>
                <c:pt idx="1350">
                  <c:v>0</c:v>
                </c:pt>
                <c:pt idx="1351">
                  <c:v>0</c:v>
                </c:pt>
                <c:pt idx="1352">
                  <c:v>0</c:v>
                </c:pt>
                <c:pt idx="1353">
                  <c:v>0.2</c:v>
                </c:pt>
                <c:pt idx="1354">
                  <c:v>2</c:v>
                </c:pt>
                <c:pt idx="1355">
                  <c:v>0</c:v>
                </c:pt>
                <c:pt idx="1356">
                  <c:v>0</c:v>
                </c:pt>
                <c:pt idx="1357">
                  <c:v>3</c:v>
                </c:pt>
                <c:pt idx="1358">
                  <c:v>0.8</c:v>
                </c:pt>
                <c:pt idx="1359">
                  <c:v>0</c:v>
                </c:pt>
                <c:pt idx="1360">
                  <c:v>0</c:v>
                </c:pt>
                <c:pt idx="1361">
                  <c:v>0.2</c:v>
                </c:pt>
                <c:pt idx="1362">
                  <c:v>0</c:v>
                </c:pt>
                <c:pt idx="1363">
                  <c:v>0</c:v>
                </c:pt>
                <c:pt idx="1364">
                  <c:v>0</c:v>
                </c:pt>
                <c:pt idx="1365">
                  <c:v>0</c:v>
                </c:pt>
                <c:pt idx="1366">
                  <c:v>0</c:v>
                </c:pt>
                <c:pt idx="1367">
                  <c:v>1.2</c:v>
                </c:pt>
                <c:pt idx="1368">
                  <c:v>0.2</c:v>
                </c:pt>
                <c:pt idx="1369">
                  <c:v>0</c:v>
                </c:pt>
                <c:pt idx="1370">
                  <c:v>0</c:v>
                </c:pt>
                <c:pt idx="1371">
                  <c:v>0</c:v>
                </c:pt>
                <c:pt idx="1372">
                  <c:v>0</c:v>
                </c:pt>
                <c:pt idx="1373">
                  <c:v>0</c:v>
                </c:pt>
                <c:pt idx="1374">
                  <c:v>0</c:v>
                </c:pt>
                <c:pt idx="1375">
                  <c:v>0</c:v>
                </c:pt>
                <c:pt idx="1376">
                  <c:v>0</c:v>
                </c:pt>
                <c:pt idx="1379">
                  <c:v>0</c:v>
                </c:pt>
                <c:pt idx="1380">
                  <c:v>0</c:v>
                </c:pt>
                <c:pt idx="1381">
                  <c:v>0</c:v>
                </c:pt>
                <c:pt idx="1382">
                  <c:v>0</c:v>
                </c:pt>
                <c:pt idx="1383">
                  <c:v>0</c:v>
                </c:pt>
                <c:pt idx="1384">
                  <c:v>0.2</c:v>
                </c:pt>
                <c:pt idx="1385">
                  <c:v>5.2</c:v>
                </c:pt>
                <c:pt idx="1386">
                  <c:v>2</c:v>
                </c:pt>
                <c:pt idx="1387">
                  <c:v>0</c:v>
                </c:pt>
                <c:pt idx="1388">
                  <c:v>5</c:v>
                </c:pt>
                <c:pt idx="1389">
                  <c:v>5.6</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0.2</c:v>
                </c:pt>
                <c:pt idx="1403">
                  <c:v>0</c:v>
                </c:pt>
                <c:pt idx="1404">
                  <c:v>2.8</c:v>
                </c:pt>
                <c:pt idx="1405">
                  <c:v>4.4000000000000004</c:v>
                </c:pt>
                <c:pt idx="1406">
                  <c:v>35.799999999999997</c:v>
                </c:pt>
                <c:pt idx="1407">
                  <c:v>3</c:v>
                </c:pt>
                <c:pt idx="1408">
                  <c:v>0</c:v>
                </c:pt>
                <c:pt idx="1409">
                  <c:v>0</c:v>
                </c:pt>
                <c:pt idx="1410">
                  <c:v>0.2</c:v>
                </c:pt>
                <c:pt idx="1411">
                  <c:v>0</c:v>
                </c:pt>
                <c:pt idx="1412">
                  <c:v>0</c:v>
                </c:pt>
                <c:pt idx="1413">
                  <c:v>6.2</c:v>
                </c:pt>
                <c:pt idx="1414">
                  <c:v>0.2</c:v>
                </c:pt>
                <c:pt idx="1415">
                  <c:v>0</c:v>
                </c:pt>
                <c:pt idx="1416">
                  <c:v>0</c:v>
                </c:pt>
                <c:pt idx="1417">
                  <c:v>0</c:v>
                </c:pt>
                <c:pt idx="1418">
                  <c:v>0</c:v>
                </c:pt>
                <c:pt idx="1419">
                  <c:v>0</c:v>
                </c:pt>
                <c:pt idx="1420">
                  <c:v>24.2</c:v>
                </c:pt>
                <c:pt idx="1421">
                  <c:v>6.2</c:v>
                </c:pt>
                <c:pt idx="1422">
                  <c:v>6</c:v>
                </c:pt>
                <c:pt idx="1423">
                  <c:v>7</c:v>
                </c:pt>
                <c:pt idx="1424">
                  <c:v>0.8</c:v>
                </c:pt>
                <c:pt idx="1425">
                  <c:v>0</c:v>
                </c:pt>
                <c:pt idx="1426">
                  <c:v>0.2</c:v>
                </c:pt>
                <c:pt idx="1427">
                  <c:v>0</c:v>
                </c:pt>
                <c:pt idx="1428">
                  <c:v>0.6</c:v>
                </c:pt>
                <c:pt idx="1429">
                  <c:v>0</c:v>
                </c:pt>
                <c:pt idx="1430">
                  <c:v>0</c:v>
                </c:pt>
                <c:pt idx="1431">
                  <c:v>10.4</c:v>
                </c:pt>
                <c:pt idx="1432">
                  <c:v>0</c:v>
                </c:pt>
                <c:pt idx="1433">
                  <c:v>0</c:v>
                </c:pt>
                <c:pt idx="1434">
                  <c:v>0</c:v>
                </c:pt>
                <c:pt idx="1435">
                  <c:v>0</c:v>
                </c:pt>
                <c:pt idx="1436">
                  <c:v>0</c:v>
                </c:pt>
                <c:pt idx="1437">
                  <c:v>0</c:v>
                </c:pt>
                <c:pt idx="1438">
                  <c:v>1.2</c:v>
                </c:pt>
                <c:pt idx="1439">
                  <c:v>0</c:v>
                </c:pt>
                <c:pt idx="1440">
                  <c:v>0</c:v>
                </c:pt>
                <c:pt idx="1441">
                  <c:v>0</c:v>
                </c:pt>
                <c:pt idx="1442">
                  <c:v>16.2</c:v>
                </c:pt>
                <c:pt idx="1443">
                  <c:v>16.600000000000001</c:v>
                </c:pt>
                <c:pt idx="1444">
                  <c:v>41.2</c:v>
                </c:pt>
                <c:pt idx="1445">
                  <c:v>3.8</c:v>
                </c:pt>
                <c:pt idx="1446">
                  <c:v>2</c:v>
                </c:pt>
                <c:pt idx="1447">
                  <c:v>0</c:v>
                </c:pt>
                <c:pt idx="1448">
                  <c:v>0</c:v>
                </c:pt>
                <c:pt idx="1449">
                  <c:v>0</c:v>
                </c:pt>
                <c:pt idx="1450">
                  <c:v>1</c:v>
                </c:pt>
                <c:pt idx="1451">
                  <c:v>9.8000000000000007</c:v>
                </c:pt>
                <c:pt idx="1452">
                  <c:v>0</c:v>
                </c:pt>
                <c:pt idx="1453">
                  <c:v>0</c:v>
                </c:pt>
                <c:pt idx="1454">
                  <c:v>0</c:v>
                </c:pt>
                <c:pt idx="1455">
                  <c:v>0</c:v>
                </c:pt>
                <c:pt idx="1456">
                  <c:v>0</c:v>
                </c:pt>
                <c:pt idx="1457">
                  <c:v>0</c:v>
                </c:pt>
                <c:pt idx="1458">
                  <c:v>1.2</c:v>
                </c:pt>
                <c:pt idx="1459">
                  <c:v>0.6</c:v>
                </c:pt>
                <c:pt idx="1460">
                  <c:v>0.8</c:v>
                </c:pt>
                <c:pt idx="1461">
                  <c:v>0</c:v>
                </c:pt>
                <c:pt idx="1462">
                  <c:v>0</c:v>
                </c:pt>
                <c:pt idx="1463">
                  <c:v>0</c:v>
                </c:pt>
                <c:pt idx="1464">
                  <c:v>0</c:v>
                </c:pt>
                <c:pt idx="1465">
                  <c:v>0.4</c:v>
                </c:pt>
                <c:pt idx="1466">
                  <c:v>1.4</c:v>
                </c:pt>
                <c:pt idx="1467">
                  <c:v>0</c:v>
                </c:pt>
                <c:pt idx="1468">
                  <c:v>0</c:v>
                </c:pt>
                <c:pt idx="1469">
                  <c:v>0.6</c:v>
                </c:pt>
                <c:pt idx="1470">
                  <c:v>0</c:v>
                </c:pt>
                <c:pt idx="1471">
                  <c:v>0</c:v>
                </c:pt>
                <c:pt idx="1472">
                  <c:v>0</c:v>
                </c:pt>
                <c:pt idx="1473">
                  <c:v>0</c:v>
                </c:pt>
                <c:pt idx="1474">
                  <c:v>0</c:v>
                </c:pt>
                <c:pt idx="1475">
                  <c:v>0</c:v>
                </c:pt>
                <c:pt idx="1476">
                  <c:v>0</c:v>
                </c:pt>
                <c:pt idx="1477">
                  <c:v>0</c:v>
                </c:pt>
                <c:pt idx="1478">
                  <c:v>0.2</c:v>
                </c:pt>
                <c:pt idx="1479">
                  <c:v>2</c:v>
                </c:pt>
                <c:pt idx="1480">
                  <c:v>0</c:v>
                </c:pt>
                <c:pt idx="1481">
                  <c:v>0</c:v>
                </c:pt>
                <c:pt idx="1482">
                  <c:v>0</c:v>
                </c:pt>
                <c:pt idx="1483">
                  <c:v>0</c:v>
                </c:pt>
                <c:pt idx="1484">
                  <c:v>0</c:v>
                </c:pt>
                <c:pt idx="1485">
                  <c:v>0</c:v>
                </c:pt>
                <c:pt idx="1486">
                  <c:v>0</c:v>
                </c:pt>
                <c:pt idx="1487">
                  <c:v>0</c:v>
                </c:pt>
                <c:pt idx="1488">
                  <c:v>0</c:v>
                </c:pt>
                <c:pt idx="1489">
                  <c:v>0</c:v>
                </c:pt>
                <c:pt idx="1490">
                  <c:v>0</c:v>
                </c:pt>
                <c:pt idx="1491">
                  <c:v>6.6</c:v>
                </c:pt>
                <c:pt idx="1492">
                  <c:v>0</c:v>
                </c:pt>
                <c:pt idx="1493">
                  <c:v>0</c:v>
                </c:pt>
                <c:pt idx="1494">
                  <c:v>0</c:v>
                </c:pt>
                <c:pt idx="1495">
                  <c:v>0</c:v>
                </c:pt>
                <c:pt idx="1496">
                  <c:v>0</c:v>
                </c:pt>
                <c:pt idx="1497">
                  <c:v>0</c:v>
                </c:pt>
                <c:pt idx="1498">
                  <c:v>11</c:v>
                </c:pt>
                <c:pt idx="1499">
                  <c:v>0</c:v>
                </c:pt>
                <c:pt idx="1500">
                  <c:v>0</c:v>
                </c:pt>
                <c:pt idx="1501">
                  <c:v>4.8</c:v>
                </c:pt>
                <c:pt idx="1502">
                  <c:v>0</c:v>
                </c:pt>
                <c:pt idx="1503">
                  <c:v>0</c:v>
                </c:pt>
                <c:pt idx="1504">
                  <c:v>2.8</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1.6</c:v>
                </c:pt>
                <c:pt idx="1526">
                  <c:v>2</c:v>
                </c:pt>
                <c:pt idx="1527">
                  <c:v>0</c:v>
                </c:pt>
                <c:pt idx="1528">
                  <c:v>0</c:v>
                </c:pt>
                <c:pt idx="1529">
                  <c:v>0</c:v>
                </c:pt>
                <c:pt idx="1530">
                  <c:v>0.2</c:v>
                </c:pt>
                <c:pt idx="1531">
                  <c:v>0</c:v>
                </c:pt>
                <c:pt idx="1532">
                  <c:v>0</c:v>
                </c:pt>
                <c:pt idx="1533">
                  <c:v>0.2</c:v>
                </c:pt>
                <c:pt idx="1534">
                  <c:v>0</c:v>
                </c:pt>
                <c:pt idx="1535">
                  <c:v>0</c:v>
                </c:pt>
                <c:pt idx="1536">
                  <c:v>0</c:v>
                </c:pt>
                <c:pt idx="1537">
                  <c:v>0</c:v>
                </c:pt>
                <c:pt idx="1538">
                  <c:v>0</c:v>
                </c:pt>
                <c:pt idx="1539">
                  <c:v>0</c:v>
                </c:pt>
                <c:pt idx="1540">
                  <c:v>0</c:v>
                </c:pt>
                <c:pt idx="1541">
                  <c:v>0</c:v>
                </c:pt>
                <c:pt idx="1542">
                  <c:v>1.8</c:v>
                </c:pt>
                <c:pt idx="1543">
                  <c:v>2</c:v>
                </c:pt>
                <c:pt idx="1544">
                  <c:v>0.2</c:v>
                </c:pt>
                <c:pt idx="1545">
                  <c:v>0</c:v>
                </c:pt>
                <c:pt idx="1546">
                  <c:v>0</c:v>
                </c:pt>
                <c:pt idx="1547">
                  <c:v>0</c:v>
                </c:pt>
                <c:pt idx="1548">
                  <c:v>0</c:v>
                </c:pt>
                <c:pt idx="1549">
                  <c:v>1.8</c:v>
                </c:pt>
                <c:pt idx="1550">
                  <c:v>2.2000000000000002</c:v>
                </c:pt>
                <c:pt idx="1551">
                  <c:v>0.2</c:v>
                </c:pt>
                <c:pt idx="1552">
                  <c:v>0</c:v>
                </c:pt>
                <c:pt idx="1553">
                  <c:v>0</c:v>
                </c:pt>
                <c:pt idx="1554">
                  <c:v>0</c:v>
                </c:pt>
                <c:pt idx="1555">
                  <c:v>0</c:v>
                </c:pt>
                <c:pt idx="1556">
                  <c:v>0</c:v>
                </c:pt>
                <c:pt idx="1557">
                  <c:v>0</c:v>
                </c:pt>
                <c:pt idx="1558">
                  <c:v>0</c:v>
                </c:pt>
                <c:pt idx="1559">
                  <c:v>1.6</c:v>
                </c:pt>
                <c:pt idx="1560">
                  <c:v>1.4</c:v>
                </c:pt>
                <c:pt idx="1561">
                  <c:v>0</c:v>
                </c:pt>
                <c:pt idx="1562">
                  <c:v>0.2</c:v>
                </c:pt>
                <c:pt idx="1563">
                  <c:v>0</c:v>
                </c:pt>
                <c:pt idx="1564">
                  <c:v>0</c:v>
                </c:pt>
                <c:pt idx="1565">
                  <c:v>0</c:v>
                </c:pt>
                <c:pt idx="1566">
                  <c:v>0</c:v>
                </c:pt>
                <c:pt idx="1567">
                  <c:v>0</c:v>
                </c:pt>
                <c:pt idx="1568">
                  <c:v>0</c:v>
                </c:pt>
                <c:pt idx="1569">
                  <c:v>0</c:v>
                </c:pt>
                <c:pt idx="1570">
                  <c:v>0</c:v>
                </c:pt>
                <c:pt idx="1571">
                  <c:v>0</c:v>
                </c:pt>
                <c:pt idx="1572">
                  <c:v>0.8</c:v>
                </c:pt>
                <c:pt idx="1573">
                  <c:v>0</c:v>
                </c:pt>
                <c:pt idx="1574">
                  <c:v>0</c:v>
                </c:pt>
                <c:pt idx="1575">
                  <c:v>0</c:v>
                </c:pt>
                <c:pt idx="1576">
                  <c:v>3</c:v>
                </c:pt>
                <c:pt idx="1577">
                  <c:v>0</c:v>
                </c:pt>
                <c:pt idx="1578">
                  <c:v>0</c:v>
                </c:pt>
                <c:pt idx="1579">
                  <c:v>0</c:v>
                </c:pt>
                <c:pt idx="1580">
                  <c:v>0</c:v>
                </c:pt>
                <c:pt idx="1581">
                  <c:v>0</c:v>
                </c:pt>
                <c:pt idx="1582">
                  <c:v>3.6</c:v>
                </c:pt>
                <c:pt idx="1583">
                  <c:v>0.2</c:v>
                </c:pt>
                <c:pt idx="1584">
                  <c:v>0.2</c:v>
                </c:pt>
                <c:pt idx="1585">
                  <c:v>2</c:v>
                </c:pt>
                <c:pt idx="1586">
                  <c:v>0.2</c:v>
                </c:pt>
                <c:pt idx="1587">
                  <c:v>0</c:v>
                </c:pt>
                <c:pt idx="1588">
                  <c:v>5.2</c:v>
                </c:pt>
                <c:pt idx="1589">
                  <c:v>0.6</c:v>
                </c:pt>
                <c:pt idx="1590">
                  <c:v>7.2</c:v>
                </c:pt>
                <c:pt idx="1591">
                  <c:v>8.1999999999999993</c:v>
                </c:pt>
                <c:pt idx="1592">
                  <c:v>0</c:v>
                </c:pt>
                <c:pt idx="1593">
                  <c:v>0</c:v>
                </c:pt>
                <c:pt idx="1594">
                  <c:v>0</c:v>
                </c:pt>
                <c:pt idx="1595">
                  <c:v>0</c:v>
                </c:pt>
                <c:pt idx="1596">
                  <c:v>0</c:v>
                </c:pt>
                <c:pt idx="1597">
                  <c:v>0</c:v>
                </c:pt>
                <c:pt idx="1598">
                  <c:v>0</c:v>
                </c:pt>
                <c:pt idx="1599">
                  <c:v>0.2</c:v>
                </c:pt>
                <c:pt idx="1600">
                  <c:v>0.4</c:v>
                </c:pt>
                <c:pt idx="1601">
                  <c:v>0.4</c:v>
                </c:pt>
                <c:pt idx="1602">
                  <c:v>0</c:v>
                </c:pt>
                <c:pt idx="1603">
                  <c:v>0</c:v>
                </c:pt>
                <c:pt idx="1604">
                  <c:v>0</c:v>
                </c:pt>
                <c:pt idx="1605">
                  <c:v>1.6</c:v>
                </c:pt>
                <c:pt idx="1606">
                  <c:v>6.6</c:v>
                </c:pt>
                <c:pt idx="1607">
                  <c:v>8.1999999999999993</c:v>
                </c:pt>
                <c:pt idx="1608">
                  <c:v>0.2</c:v>
                </c:pt>
                <c:pt idx="1609">
                  <c:v>1.2</c:v>
                </c:pt>
                <c:pt idx="1610">
                  <c:v>5.8</c:v>
                </c:pt>
                <c:pt idx="1611">
                  <c:v>1.4</c:v>
                </c:pt>
                <c:pt idx="1612">
                  <c:v>2.4</c:v>
                </c:pt>
                <c:pt idx="1613">
                  <c:v>0</c:v>
                </c:pt>
                <c:pt idx="1614">
                  <c:v>15.4</c:v>
                </c:pt>
                <c:pt idx="1615">
                  <c:v>3.2</c:v>
                </c:pt>
                <c:pt idx="1616">
                  <c:v>0</c:v>
                </c:pt>
                <c:pt idx="1617">
                  <c:v>0</c:v>
                </c:pt>
                <c:pt idx="1618">
                  <c:v>0</c:v>
                </c:pt>
                <c:pt idx="1619">
                  <c:v>0</c:v>
                </c:pt>
                <c:pt idx="1620">
                  <c:v>0</c:v>
                </c:pt>
                <c:pt idx="1621">
                  <c:v>3</c:v>
                </c:pt>
                <c:pt idx="1622">
                  <c:v>0</c:v>
                </c:pt>
                <c:pt idx="1623">
                  <c:v>0.6</c:v>
                </c:pt>
                <c:pt idx="1624">
                  <c:v>2.6</c:v>
                </c:pt>
                <c:pt idx="1625">
                  <c:v>2.2000000000000002</c:v>
                </c:pt>
                <c:pt idx="1626">
                  <c:v>2.6</c:v>
                </c:pt>
                <c:pt idx="1627">
                  <c:v>0</c:v>
                </c:pt>
                <c:pt idx="1628">
                  <c:v>3.4</c:v>
                </c:pt>
                <c:pt idx="1629">
                  <c:v>0</c:v>
                </c:pt>
                <c:pt idx="1630">
                  <c:v>0.8</c:v>
                </c:pt>
                <c:pt idx="1631">
                  <c:v>1.6</c:v>
                </c:pt>
                <c:pt idx="1632">
                  <c:v>3</c:v>
                </c:pt>
                <c:pt idx="1633">
                  <c:v>0.4</c:v>
                </c:pt>
                <c:pt idx="1634">
                  <c:v>1.2</c:v>
                </c:pt>
                <c:pt idx="1635">
                  <c:v>0</c:v>
                </c:pt>
                <c:pt idx="1636">
                  <c:v>0</c:v>
                </c:pt>
                <c:pt idx="1637">
                  <c:v>0.2</c:v>
                </c:pt>
                <c:pt idx="1638">
                  <c:v>0</c:v>
                </c:pt>
                <c:pt idx="1639">
                  <c:v>0</c:v>
                </c:pt>
                <c:pt idx="1640">
                  <c:v>0.8</c:v>
                </c:pt>
                <c:pt idx="1641">
                  <c:v>6.4</c:v>
                </c:pt>
                <c:pt idx="1642">
                  <c:v>0</c:v>
                </c:pt>
                <c:pt idx="1643">
                  <c:v>0</c:v>
                </c:pt>
                <c:pt idx="1644">
                  <c:v>0</c:v>
                </c:pt>
                <c:pt idx="1645">
                  <c:v>0</c:v>
                </c:pt>
                <c:pt idx="1646">
                  <c:v>0</c:v>
                </c:pt>
                <c:pt idx="1647">
                  <c:v>0</c:v>
                </c:pt>
                <c:pt idx="1648">
                  <c:v>0.2</c:v>
                </c:pt>
                <c:pt idx="1649">
                  <c:v>5.2</c:v>
                </c:pt>
                <c:pt idx="1650">
                  <c:v>0.2</c:v>
                </c:pt>
                <c:pt idx="1651">
                  <c:v>0.2</c:v>
                </c:pt>
                <c:pt idx="1652">
                  <c:v>6.4</c:v>
                </c:pt>
                <c:pt idx="1653">
                  <c:v>2.4</c:v>
                </c:pt>
                <c:pt idx="1654">
                  <c:v>4.4000000000000004</c:v>
                </c:pt>
                <c:pt idx="1655">
                  <c:v>0.8</c:v>
                </c:pt>
                <c:pt idx="1656">
                  <c:v>4.4000000000000004</c:v>
                </c:pt>
                <c:pt idx="1657">
                  <c:v>1.8</c:v>
                </c:pt>
                <c:pt idx="1658">
                  <c:v>0</c:v>
                </c:pt>
                <c:pt idx="1659">
                  <c:v>0.4</c:v>
                </c:pt>
                <c:pt idx="1660">
                  <c:v>1.6</c:v>
                </c:pt>
                <c:pt idx="1661">
                  <c:v>0</c:v>
                </c:pt>
                <c:pt idx="1662">
                  <c:v>0</c:v>
                </c:pt>
                <c:pt idx="1663">
                  <c:v>0</c:v>
                </c:pt>
                <c:pt idx="1664">
                  <c:v>1.6</c:v>
                </c:pt>
                <c:pt idx="1665">
                  <c:v>8</c:v>
                </c:pt>
                <c:pt idx="1666">
                  <c:v>0</c:v>
                </c:pt>
                <c:pt idx="1667">
                  <c:v>0</c:v>
                </c:pt>
                <c:pt idx="1668">
                  <c:v>6.8</c:v>
                </c:pt>
                <c:pt idx="1669">
                  <c:v>0</c:v>
                </c:pt>
                <c:pt idx="1670">
                  <c:v>0</c:v>
                </c:pt>
                <c:pt idx="1671">
                  <c:v>0.8</c:v>
                </c:pt>
                <c:pt idx="1672">
                  <c:v>0</c:v>
                </c:pt>
                <c:pt idx="1673">
                  <c:v>0</c:v>
                </c:pt>
                <c:pt idx="1674">
                  <c:v>0.4</c:v>
                </c:pt>
                <c:pt idx="1675">
                  <c:v>0</c:v>
                </c:pt>
                <c:pt idx="1676">
                  <c:v>1</c:v>
                </c:pt>
                <c:pt idx="1677">
                  <c:v>0</c:v>
                </c:pt>
                <c:pt idx="1678">
                  <c:v>0.4</c:v>
                </c:pt>
                <c:pt idx="1679">
                  <c:v>0</c:v>
                </c:pt>
                <c:pt idx="1680">
                  <c:v>10.8</c:v>
                </c:pt>
                <c:pt idx="1681">
                  <c:v>2</c:v>
                </c:pt>
                <c:pt idx="1682">
                  <c:v>4.2</c:v>
                </c:pt>
                <c:pt idx="1683">
                  <c:v>6</c:v>
                </c:pt>
                <c:pt idx="1684">
                  <c:v>8.8000000000000007</c:v>
                </c:pt>
                <c:pt idx="1685">
                  <c:v>0</c:v>
                </c:pt>
                <c:pt idx="1686">
                  <c:v>0.2</c:v>
                </c:pt>
                <c:pt idx="1687">
                  <c:v>0</c:v>
                </c:pt>
                <c:pt idx="1688">
                  <c:v>0</c:v>
                </c:pt>
                <c:pt idx="1689">
                  <c:v>3.8</c:v>
                </c:pt>
                <c:pt idx="1690">
                  <c:v>0</c:v>
                </c:pt>
                <c:pt idx="1691">
                  <c:v>4</c:v>
                </c:pt>
                <c:pt idx="1692">
                  <c:v>0.4</c:v>
                </c:pt>
                <c:pt idx="1693">
                  <c:v>0.2</c:v>
                </c:pt>
                <c:pt idx="1694">
                  <c:v>1.6</c:v>
                </c:pt>
                <c:pt idx="1695">
                  <c:v>0</c:v>
                </c:pt>
                <c:pt idx="1696">
                  <c:v>0</c:v>
                </c:pt>
                <c:pt idx="1697">
                  <c:v>1.2</c:v>
                </c:pt>
                <c:pt idx="1698">
                  <c:v>0</c:v>
                </c:pt>
                <c:pt idx="1699">
                  <c:v>0</c:v>
                </c:pt>
                <c:pt idx="1700">
                  <c:v>0</c:v>
                </c:pt>
                <c:pt idx="1701">
                  <c:v>6.2</c:v>
                </c:pt>
                <c:pt idx="1702">
                  <c:v>0.2</c:v>
                </c:pt>
                <c:pt idx="1703">
                  <c:v>0</c:v>
                </c:pt>
                <c:pt idx="1704">
                  <c:v>0</c:v>
                </c:pt>
                <c:pt idx="1705">
                  <c:v>2.4</c:v>
                </c:pt>
                <c:pt idx="1706">
                  <c:v>0.6</c:v>
                </c:pt>
                <c:pt idx="1707">
                  <c:v>0</c:v>
                </c:pt>
                <c:pt idx="1708">
                  <c:v>3.4</c:v>
                </c:pt>
                <c:pt idx="1709">
                  <c:v>2</c:v>
                </c:pt>
                <c:pt idx="1710">
                  <c:v>1</c:v>
                </c:pt>
                <c:pt idx="1711">
                  <c:v>0.6</c:v>
                </c:pt>
                <c:pt idx="1712">
                  <c:v>5.6</c:v>
                </c:pt>
                <c:pt idx="1713">
                  <c:v>2.6</c:v>
                </c:pt>
                <c:pt idx="1714">
                  <c:v>0</c:v>
                </c:pt>
                <c:pt idx="1715">
                  <c:v>0</c:v>
                </c:pt>
                <c:pt idx="1716">
                  <c:v>0</c:v>
                </c:pt>
                <c:pt idx="1717">
                  <c:v>0</c:v>
                </c:pt>
                <c:pt idx="1718">
                  <c:v>1.6</c:v>
                </c:pt>
                <c:pt idx="1719">
                  <c:v>13</c:v>
                </c:pt>
                <c:pt idx="1720">
                  <c:v>0</c:v>
                </c:pt>
                <c:pt idx="1721">
                  <c:v>0</c:v>
                </c:pt>
                <c:pt idx="1722">
                  <c:v>0</c:v>
                </c:pt>
                <c:pt idx="1723">
                  <c:v>0</c:v>
                </c:pt>
                <c:pt idx="1724">
                  <c:v>0</c:v>
                </c:pt>
                <c:pt idx="1725">
                  <c:v>4.5999999999999996</c:v>
                </c:pt>
                <c:pt idx="1726">
                  <c:v>2</c:v>
                </c:pt>
                <c:pt idx="1727">
                  <c:v>1.4</c:v>
                </c:pt>
                <c:pt idx="1728">
                  <c:v>0</c:v>
                </c:pt>
                <c:pt idx="1729">
                  <c:v>0</c:v>
                </c:pt>
                <c:pt idx="1730">
                  <c:v>0</c:v>
                </c:pt>
                <c:pt idx="1731">
                  <c:v>0.2</c:v>
                </c:pt>
                <c:pt idx="1732">
                  <c:v>0</c:v>
                </c:pt>
                <c:pt idx="1733">
                  <c:v>0</c:v>
                </c:pt>
                <c:pt idx="1734">
                  <c:v>0</c:v>
                </c:pt>
                <c:pt idx="1735">
                  <c:v>0</c:v>
                </c:pt>
                <c:pt idx="1736">
                  <c:v>0</c:v>
                </c:pt>
                <c:pt idx="1737">
                  <c:v>0</c:v>
                </c:pt>
                <c:pt idx="1738">
                  <c:v>1.8</c:v>
                </c:pt>
                <c:pt idx="1739">
                  <c:v>0</c:v>
                </c:pt>
                <c:pt idx="1740">
                  <c:v>0</c:v>
                </c:pt>
                <c:pt idx="1741">
                  <c:v>2.6</c:v>
                </c:pt>
                <c:pt idx="1742">
                  <c:v>5.8</c:v>
                </c:pt>
                <c:pt idx="1743">
                  <c:v>0.2</c:v>
                </c:pt>
                <c:pt idx="1744">
                  <c:v>0</c:v>
                </c:pt>
                <c:pt idx="1745">
                  <c:v>0</c:v>
                </c:pt>
                <c:pt idx="1746">
                  <c:v>0</c:v>
                </c:pt>
                <c:pt idx="1747">
                  <c:v>0.2</c:v>
                </c:pt>
                <c:pt idx="1748">
                  <c:v>0</c:v>
                </c:pt>
                <c:pt idx="1749">
                  <c:v>0</c:v>
                </c:pt>
                <c:pt idx="1750">
                  <c:v>4.4000000000000004</c:v>
                </c:pt>
                <c:pt idx="1751">
                  <c:v>0.8</c:v>
                </c:pt>
                <c:pt idx="1752">
                  <c:v>0.8</c:v>
                </c:pt>
                <c:pt idx="1753">
                  <c:v>0.8</c:v>
                </c:pt>
                <c:pt idx="1754">
                  <c:v>0</c:v>
                </c:pt>
                <c:pt idx="1755">
                  <c:v>0</c:v>
                </c:pt>
                <c:pt idx="1756">
                  <c:v>0</c:v>
                </c:pt>
                <c:pt idx="1757">
                  <c:v>0.2</c:v>
                </c:pt>
                <c:pt idx="1758">
                  <c:v>0</c:v>
                </c:pt>
                <c:pt idx="1759">
                  <c:v>3.8</c:v>
                </c:pt>
                <c:pt idx="1760">
                  <c:v>1.2</c:v>
                </c:pt>
                <c:pt idx="1761">
                  <c:v>1.4</c:v>
                </c:pt>
                <c:pt idx="1762">
                  <c:v>0</c:v>
                </c:pt>
                <c:pt idx="1763">
                  <c:v>0</c:v>
                </c:pt>
                <c:pt idx="1764">
                  <c:v>0</c:v>
                </c:pt>
                <c:pt idx="1765">
                  <c:v>0</c:v>
                </c:pt>
                <c:pt idx="1766">
                  <c:v>4.2</c:v>
                </c:pt>
                <c:pt idx="1767">
                  <c:v>12.4</c:v>
                </c:pt>
                <c:pt idx="1768">
                  <c:v>1.2</c:v>
                </c:pt>
                <c:pt idx="1769">
                  <c:v>10.199999999999999</c:v>
                </c:pt>
                <c:pt idx="1770">
                  <c:v>0</c:v>
                </c:pt>
                <c:pt idx="1771">
                  <c:v>0</c:v>
                </c:pt>
                <c:pt idx="1772">
                  <c:v>6.8</c:v>
                </c:pt>
                <c:pt idx="1773">
                  <c:v>6.4</c:v>
                </c:pt>
                <c:pt idx="1774">
                  <c:v>0.2</c:v>
                </c:pt>
                <c:pt idx="1775">
                  <c:v>0</c:v>
                </c:pt>
                <c:pt idx="1776">
                  <c:v>0.6</c:v>
                </c:pt>
                <c:pt idx="1777">
                  <c:v>1.6</c:v>
                </c:pt>
                <c:pt idx="1778">
                  <c:v>0.8</c:v>
                </c:pt>
                <c:pt idx="1779">
                  <c:v>0</c:v>
                </c:pt>
                <c:pt idx="1780">
                  <c:v>0</c:v>
                </c:pt>
                <c:pt idx="1781">
                  <c:v>0</c:v>
                </c:pt>
                <c:pt idx="1782">
                  <c:v>0</c:v>
                </c:pt>
                <c:pt idx="1783">
                  <c:v>0</c:v>
                </c:pt>
                <c:pt idx="1784">
                  <c:v>0</c:v>
                </c:pt>
                <c:pt idx="1785">
                  <c:v>0</c:v>
                </c:pt>
                <c:pt idx="1786">
                  <c:v>0</c:v>
                </c:pt>
                <c:pt idx="1787">
                  <c:v>0</c:v>
                </c:pt>
                <c:pt idx="1788">
                  <c:v>0</c:v>
                </c:pt>
                <c:pt idx="1789">
                  <c:v>0</c:v>
                </c:pt>
                <c:pt idx="1790">
                  <c:v>2</c:v>
                </c:pt>
                <c:pt idx="1791">
                  <c:v>0</c:v>
                </c:pt>
                <c:pt idx="1792">
                  <c:v>0</c:v>
                </c:pt>
                <c:pt idx="1793">
                  <c:v>0</c:v>
                </c:pt>
                <c:pt idx="1794">
                  <c:v>8</c:v>
                </c:pt>
                <c:pt idx="1795">
                  <c:v>0</c:v>
                </c:pt>
                <c:pt idx="1796">
                  <c:v>3.4</c:v>
                </c:pt>
                <c:pt idx="1797">
                  <c:v>0.4</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2.4</c:v>
                </c:pt>
                <c:pt idx="1826">
                  <c:v>0</c:v>
                </c:pt>
                <c:pt idx="1827">
                  <c:v>0</c:v>
                </c:pt>
                <c:pt idx="1828">
                  <c:v>0</c:v>
                </c:pt>
                <c:pt idx="1829">
                  <c:v>0</c:v>
                </c:pt>
                <c:pt idx="1830">
                  <c:v>2.2000000000000002</c:v>
                </c:pt>
                <c:pt idx="1831">
                  <c:v>8.1999999999999993</c:v>
                </c:pt>
                <c:pt idx="1832">
                  <c:v>1.2</c:v>
                </c:pt>
                <c:pt idx="1833">
                  <c:v>0</c:v>
                </c:pt>
                <c:pt idx="1834">
                  <c:v>0</c:v>
                </c:pt>
                <c:pt idx="1835">
                  <c:v>0</c:v>
                </c:pt>
                <c:pt idx="1836">
                  <c:v>15.6</c:v>
                </c:pt>
                <c:pt idx="1837">
                  <c:v>0</c:v>
                </c:pt>
                <c:pt idx="1838">
                  <c:v>0</c:v>
                </c:pt>
                <c:pt idx="1839">
                  <c:v>0</c:v>
                </c:pt>
                <c:pt idx="1840">
                  <c:v>0</c:v>
                </c:pt>
                <c:pt idx="1841">
                  <c:v>19.600000000000001</c:v>
                </c:pt>
                <c:pt idx="1842">
                  <c:v>0</c:v>
                </c:pt>
                <c:pt idx="1843">
                  <c:v>0</c:v>
                </c:pt>
                <c:pt idx="1844">
                  <c:v>0</c:v>
                </c:pt>
                <c:pt idx="1845">
                  <c:v>0.4</c:v>
                </c:pt>
                <c:pt idx="1846">
                  <c:v>44</c:v>
                </c:pt>
                <c:pt idx="1847">
                  <c:v>0</c:v>
                </c:pt>
                <c:pt idx="1848">
                  <c:v>22.8</c:v>
                </c:pt>
                <c:pt idx="1849">
                  <c:v>1.2</c:v>
                </c:pt>
                <c:pt idx="1850">
                  <c:v>0</c:v>
                </c:pt>
                <c:pt idx="1851">
                  <c:v>0</c:v>
                </c:pt>
                <c:pt idx="1852">
                  <c:v>0</c:v>
                </c:pt>
                <c:pt idx="1853">
                  <c:v>0</c:v>
                </c:pt>
                <c:pt idx="1854">
                  <c:v>0</c:v>
                </c:pt>
                <c:pt idx="1855">
                  <c:v>0</c:v>
                </c:pt>
                <c:pt idx="1856">
                  <c:v>0</c:v>
                </c:pt>
                <c:pt idx="1857">
                  <c:v>0.8</c:v>
                </c:pt>
                <c:pt idx="1858">
                  <c:v>14.8</c:v>
                </c:pt>
                <c:pt idx="1859">
                  <c:v>0</c:v>
                </c:pt>
                <c:pt idx="1860">
                  <c:v>0</c:v>
                </c:pt>
                <c:pt idx="1861">
                  <c:v>0</c:v>
                </c:pt>
                <c:pt idx="1862">
                  <c:v>0</c:v>
                </c:pt>
                <c:pt idx="1863">
                  <c:v>0</c:v>
                </c:pt>
                <c:pt idx="1864">
                  <c:v>0</c:v>
                </c:pt>
                <c:pt idx="1865">
                  <c:v>0</c:v>
                </c:pt>
                <c:pt idx="1866">
                  <c:v>0.6</c:v>
                </c:pt>
                <c:pt idx="1867">
                  <c:v>0</c:v>
                </c:pt>
                <c:pt idx="1868">
                  <c:v>0</c:v>
                </c:pt>
                <c:pt idx="1869">
                  <c:v>0</c:v>
                </c:pt>
                <c:pt idx="1870">
                  <c:v>0</c:v>
                </c:pt>
                <c:pt idx="1871">
                  <c:v>5.4</c:v>
                </c:pt>
                <c:pt idx="1872">
                  <c:v>2.8</c:v>
                </c:pt>
                <c:pt idx="1873">
                  <c:v>0</c:v>
                </c:pt>
                <c:pt idx="1874">
                  <c:v>0</c:v>
                </c:pt>
                <c:pt idx="1875">
                  <c:v>38</c:v>
                </c:pt>
                <c:pt idx="1876">
                  <c:v>3.2</c:v>
                </c:pt>
                <c:pt idx="1877">
                  <c:v>2.8</c:v>
                </c:pt>
                <c:pt idx="1878">
                  <c:v>0</c:v>
                </c:pt>
                <c:pt idx="1879">
                  <c:v>0</c:v>
                </c:pt>
                <c:pt idx="1880">
                  <c:v>0</c:v>
                </c:pt>
                <c:pt idx="1881">
                  <c:v>3.6</c:v>
                </c:pt>
                <c:pt idx="1882">
                  <c:v>4</c:v>
                </c:pt>
                <c:pt idx="1883">
                  <c:v>0.2</c:v>
                </c:pt>
                <c:pt idx="1884">
                  <c:v>0</c:v>
                </c:pt>
                <c:pt idx="1885">
                  <c:v>0</c:v>
                </c:pt>
                <c:pt idx="1886">
                  <c:v>0</c:v>
                </c:pt>
                <c:pt idx="1887">
                  <c:v>3</c:v>
                </c:pt>
                <c:pt idx="1888">
                  <c:v>0</c:v>
                </c:pt>
                <c:pt idx="1889">
                  <c:v>0</c:v>
                </c:pt>
                <c:pt idx="1890">
                  <c:v>54.6</c:v>
                </c:pt>
                <c:pt idx="1891">
                  <c:v>7</c:v>
                </c:pt>
                <c:pt idx="1892">
                  <c:v>0.2</c:v>
                </c:pt>
                <c:pt idx="1893">
                  <c:v>0</c:v>
                </c:pt>
                <c:pt idx="1894">
                  <c:v>0</c:v>
                </c:pt>
                <c:pt idx="1895">
                  <c:v>0</c:v>
                </c:pt>
                <c:pt idx="1896">
                  <c:v>0</c:v>
                </c:pt>
                <c:pt idx="1897">
                  <c:v>0</c:v>
                </c:pt>
                <c:pt idx="1898">
                  <c:v>0</c:v>
                </c:pt>
                <c:pt idx="1899">
                  <c:v>0.6</c:v>
                </c:pt>
                <c:pt idx="1900">
                  <c:v>0</c:v>
                </c:pt>
                <c:pt idx="1901">
                  <c:v>0</c:v>
                </c:pt>
                <c:pt idx="1902">
                  <c:v>0</c:v>
                </c:pt>
                <c:pt idx="1903">
                  <c:v>0</c:v>
                </c:pt>
                <c:pt idx="1904">
                  <c:v>0</c:v>
                </c:pt>
                <c:pt idx="1905">
                  <c:v>0</c:v>
                </c:pt>
                <c:pt idx="1906">
                  <c:v>0</c:v>
                </c:pt>
                <c:pt idx="1907">
                  <c:v>0</c:v>
                </c:pt>
                <c:pt idx="1908">
                  <c:v>0.4</c:v>
                </c:pt>
                <c:pt idx="1909">
                  <c:v>0</c:v>
                </c:pt>
                <c:pt idx="1910">
                  <c:v>0</c:v>
                </c:pt>
                <c:pt idx="1911">
                  <c:v>0</c:v>
                </c:pt>
                <c:pt idx="1912">
                  <c:v>0</c:v>
                </c:pt>
                <c:pt idx="1913">
                  <c:v>0</c:v>
                </c:pt>
                <c:pt idx="1914">
                  <c:v>0</c:v>
                </c:pt>
                <c:pt idx="1915">
                  <c:v>5.2</c:v>
                </c:pt>
                <c:pt idx="1916">
                  <c:v>0</c:v>
                </c:pt>
                <c:pt idx="1917">
                  <c:v>0</c:v>
                </c:pt>
                <c:pt idx="1918">
                  <c:v>23</c:v>
                </c:pt>
                <c:pt idx="1919">
                  <c:v>15.8</c:v>
                </c:pt>
                <c:pt idx="1920">
                  <c:v>35.200000000000003</c:v>
                </c:pt>
                <c:pt idx="1921">
                  <c:v>4.4000000000000004</c:v>
                </c:pt>
                <c:pt idx="1922">
                  <c:v>6.2</c:v>
                </c:pt>
                <c:pt idx="1923">
                  <c:v>1.4</c:v>
                </c:pt>
                <c:pt idx="1924">
                  <c:v>1.2</c:v>
                </c:pt>
                <c:pt idx="1925">
                  <c:v>0</c:v>
                </c:pt>
                <c:pt idx="1926">
                  <c:v>0.2</c:v>
                </c:pt>
                <c:pt idx="1927">
                  <c:v>2.4</c:v>
                </c:pt>
                <c:pt idx="1928">
                  <c:v>2.4</c:v>
                </c:pt>
                <c:pt idx="1929">
                  <c:v>0</c:v>
                </c:pt>
                <c:pt idx="1930">
                  <c:v>0.6</c:v>
                </c:pt>
                <c:pt idx="1931">
                  <c:v>0</c:v>
                </c:pt>
                <c:pt idx="1932">
                  <c:v>0.2</c:v>
                </c:pt>
                <c:pt idx="1933">
                  <c:v>0</c:v>
                </c:pt>
                <c:pt idx="1934">
                  <c:v>0</c:v>
                </c:pt>
                <c:pt idx="1935">
                  <c:v>0</c:v>
                </c:pt>
                <c:pt idx="1936">
                  <c:v>3.4</c:v>
                </c:pt>
                <c:pt idx="1937">
                  <c:v>0</c:v>
                </c:pt>
                <c:pt idx="1938">
                  <c:v>0</c:v>
                </c:pt>
                <c:pt idx="1939">
                  <c:v>0</c:v>
                </c:pt>
                <c:pt idx="1940">
                  <c:v>0.4</c:v>
                </c:pt>
                <c:pt idx="1941">
                  <c:v>0</c:v>
                </c:pt>
                <c:pt idx="1942">
                  <c:v>14</c:v>
                </c:pt>
                <c:pt idx="1943">
                  <c:v>0.6</c:v>
                </c:pt>
                <c:pt idx="1944">
                  <c:v>0</c:v>
                </c:pt>
                <c:pt idx="1945">
                  <c:v>3.4</c:v>
                </c:pt>
                <c:pt idx="1946">
                  <c:v>23.6</c:v>
                </c:pt>
                <c:pt idx="1947">
                  <c:v>8</c:v>
                </c:pt>
                <c:pt idx="1948">
                  <c:v>1.4</c:v>
                </c:pt>
                <c:pt idx="1949">
                  <c:v>1.8</c:v>
                </c:pt>
                <c:pt idx="1950">
                  <c:v>0.2</c:v>
                </c:pt>
                <c:pt idx="1951">
                  <c:v>0.4</c:v>
                </c:pt>
                <c:pt idx="1952">
                  <c:v>0</c:v>
                </c:pt>
                <c:pt idx="1953">
                  <c:v>0</c:v>
                </c:pt>
                <c:pt idx="1954">
                  <c:v>0</c:v>
                </c:pt>
                <c:pt idx="1955">
                  <c:v>0.6</c:v>
                </c:pt>
                <c:pt idx="1956">
                  <c:v>7</c:v>
                </c:pt>
                <c:pt idx="1957">
                  <c:v>0.6</c:v>
                </c:pt>
                <c:pt idx="1958">
                  <c:v>0.2</c:v>
                </c:pt>
                <c:pt idx="1959">
                  <c:v>1.4</c:v>
                </c:pt>
                <c:pt idx="1960">
                  <c:v>2.8</c:v>
                </c:pt>
                <c:pt idx="1961">
                  <c:v>0</c:v>
                </c:pt>
                <c:pt idx="1962">
                  <c:v>0</c:v>
                </c:pt>
                <c:pt idx="1963">
                  <c:v>0</c:v>
                </c:pt>
                <c:pt idx="1964">
                  <c:v>0</c:v>
                </c:pt>
                <c:pt idx="1965">
                  <c:v>0</c:v>
                </c:pt>
                <c:pt idx="1966">
                  <c:v>15.6</c:v>
                </c:pt>
                <c:pt idx="1967">
                  <c:v>12.4</c:v>
                </c:pt>
                <c:pt idx="1968">
                  <c:v>11.4</c:v>
                </c:pt>
                <c:pt idx="1969">
                  <c:v>0</c:v>
                </c:pt>
                <c:pt idx="1970">
                  <c:v>3</c:v>
                </c:pt>
                <c:pt idx="1971">
                  <c:v>0</c:v>
                </c:pt>
                <c:pt idx="1972">
                  <c:v>0</c:v>
                </c:pt>
                <c:pt idx="1973">
                  <c:v>0</c:v>
                </c:pt>
                <c:pt idx="1974">
                  <c:v>0</c:v>
                </c:pt>
                <c:pt idx="1975">
                  <c:v>0</c:v>
                </c:pt>
                <c:pt idx="1976">
                  <c:v>0</c:v>
                </c:pt>
                <c:pt idx="1977">
                  <c:v>0</c:v>
                </c:pt>
                <c:pt idx="1978">
                  <c:v>5</c:v>
                </c:pt>
                <c:pt idx="1979">
                  <c:v>11.6</c:v>
                </c:pt>
                <c:pt idx="1980">
                  <c:v>0.6</c:v>
                </c:pt>
                <c:pt idx="1981">
                  <c:v>0</c:v>
                </c:pt>
                <c:pt idx="1982">
                  <c:v>0</c:v>
                </c:pt>
                <c:pt idx="1983">
                  <c:v>0</c:v>
                </c:pt>
                <c:pt idx="1984">
                  <c:v>0</c:v>
                </c:pt>
                <c:pt idx="1985">
                  <c:v>0</c:v>
                </c:pt>
                <c:pt idx="1986">
                  <c:v>0.2</c:v>
                </c:pt>
                <c:pt idx="1987">
                  <c:v>0</c:v>
                </c:pt>
                <c:pt idx="1988">
                  <c:v>0</c:v>
                </c:pt>
                <c:pt idx="1989">
                  <c:v>0</c:v>
                </c:pt>
                <c:pt idx="1990">
                  <c:v>0</c:v>
                </c:pt>
                <c:pt idx="1991">
                  <c:v>5.8</c:v>
                </c:pt>
                <c:pt idx="1992">
                  <c:v>0</c:v>
                </c:pt>
                <c:pt idx="1993">
                  <c:v>0</c:v>
                </c:pt>
                <c:pt idx="1994">
                  <c:v>0.4</c:v>
                </c:pt>
                <c:pt idx="1995">
                  <c:v>0</c:v>
                </c:pt>
                <c:pt idx="1996">
                  <c:v>0</c:v>
                </c:pt>
                <c:pt idx="1997">
                  <c:v>1.4</c:v>
                </c:pt>
                <c:pt idx="1998">
                  <c:v>0</c:v>
                </c:pt>
                <c:pt idx="1999">
                  <c:v>0</c:v>
                </c:pt>
                <c:pt idx="2000">
                  <c:v>2.2000000000000002</c:v>
                </c:pt>
                <c:pt idx="2001">
                  <c:v>0.4</c:v>
                </c:pt>
                <c:pt idx="2002">
                  <c:v>0</c:v>
                </c:pt>
                <c:pt idx="2003">
                  <c:v>1.2</c:v>
                </c:pt>
                <c:pt idx="2004">
                  <c:v>0</c:v>
                </c:pt>
                <c:pt idx="2005">
                  <c:v>0.2</c:v>
                </c:pt>
                <c:pt idx="2006">
                  <c:v>0</c:v>
                </c:pt>
                <c:pt idx="2007">
                  <c:v>0</c:v>
                </c:pt>
                <c:pt idx="2008">
                  <c:v>0</c:v>
                </c:pt>
                <c:pt idx="2009">
                  <c:v>1.2</c:v>
                </c:pt>
                <c:pt idx="2010">
                  <c:v>0</c:v>
                </c:pt>
                <c:pt idx="2011">
                  <c:v>7.8</c:v>
                </c:pt>
                <c:pt idx="2012">
                  <c:v>4.5999999999999996</c:v>
                </c:pt>
                <c:pt idx="2013">
                  <c:v>1</c:v>
                </c:pt>
                <c:pt idx="2014">
                  <c:v>1.4</c:v>
                </c:pt>
                <c:pt idx="2015">
                  <c:v>0</c:v>
                </c:pt>
                <c:pt idx="2016">
                  <c:v>0</c:v>
                </c:pt>
                <c:pt idx="2017">
                  <c:v>0</c:v>
                </c:pt>
                <c:pt idx="2018">
                  <c:v>0</c:v>
                </c:pt>
                <c:pt idx="2019">
                  <c:v>6.8</c:v>
                </c:pt>
                <c:pt idx="2020">
                  <c:v>3.4</c:v>
                </c:pt>
                <c:pt idx="2021">
                  <c:v>0</c:v>
                </c:pt>
                <c:pt idx="2022">
                  <c:v>0.2</c:v>
                </c:pt>
                <c:pt idx="2023">
                  <c:v>0</c:v>
                </c:pt>
                <c:pt idx="2024">
                  <c:v>0</c:v>
                </c:pt>
                <c:pt idx="2025">
                  <c:v>0</c:v>
                </c:pt>
                <c:pt idx="2026">
                  <c:v>0</c:v>
                </c:pt>
                <c:pt idx="2027">
                  <c:v>0.6</c:v>
                </c:pt>
                <c:pt idx="2028">
                  <c:v>0.4</c:v>
                </c:pt>
                <c:pt idx="2029">
                  <c:v>0</c:v>
                </c:pt>
                <c:pt idx="2030">
                  <c:v>2.2000000000000002</c:v>
                </c:pt>
                <c:pt idx="2031">
                  <c:v>0</c:v>
                </c:pt>
                <c:pt idx="2032">
                  <c:v>0</c:v>
                </c:pt>
                <c:pt idx="2033">
                  <c:v>0</c:v>
                </c:pt>
                <c:pt idx="2034">
                  <c:v>0</c:v>
                </c:pt>
                <c:pt idx="2035">
                  <c:v>0.4</c:v>
                </c:pt>
                <c:pt idx="2036">
                  <c:v>0</c:v>
                </c:pt>
                <c:pt idx="2037">
                  <c:v>0</c:v>
                </c:pt>
                <c:pt idx="2038">
                  <c:v>0</c:v>
                </c:pt>
                <c:pt idx="2039">
                  <c:v>0</c:v>
                </c:pt>
                <c:pt idx="2040">
                  <c:v>0</c:v>
                </c:pt>
                <c:pt idx="2041">
                  <c:v>0</c:v>
                </c:pt>
                <c:pt idx="2042">
                  <c:v>1.2</c:v>
                </c:pt>
                <c:pt idx="2043">
                  <c:v>5.8</c:v>
                </c:pt>
                <c:pt idx="2044">
                  <c:v>0.8</c:v>
                </c:pt>
                <c:pt idx="2045">
                  <c:v>0</c:v>
                </c:pt>
                <c:pt idx="2046">
                  <c:v>6.8</c:v>
                </c:pt>
                <c:pt idx="2047">
                  <c:v>0.2</c:v>
                </c:pt>
                <c:pt idx="2048">
                  <c:v>0</c:v>
                </c:pt>
                <c:pt idx="2049">
                  <c:v>0</c:v>
                </c:pt>
                <c:pt idx="2050">
                  <c:v>0.8</c:v>
                </c:pt>
                <c:pt idx="2051">
                  <c:v>1.2</c:v>
                </c:pt>
                <c:pt idx="2052">
                  <c:v>0.8</c:v>
                </c:pt>
                <c:pt idx="2053">
                  <c:v>2.8</c:v>
                </c:pt>
                <c:pt idx="2054">
                  <c:v>0.4</c:v>
                </c:pt>
                <c:pt idx="2055">
                  <c:v>0</c:v>
                </c:pt>
                <c:pt idx="2056">
                  <c:v>0.2</c:v>
                </c:pt>
                <c:pt idx="2057">
                  <c:v>1.2</c:v>
                </c:pt>
                <c:pt idx="2058">
                  <c:v>3.8</c:v>
                </c:pt>
                <c:pt idx="2059">
                  <c:v>0.4</c:v>
                </c:pt>
                <c:pt idx="2060">
                  <c:v>4.4000000000000004</c:v>
                </c:pt>
                <c:pt idx="2061">
                  <c:v>25.6</c:v>
                </c:pt>
                <c:pt idx="2062">
                  <c:v>2.8</c:v>
                </c:pt>
                <c:pt idx="2063">
                  <c:v>0</c:v>
                </c:pt>
                <c:pt idx="2064">
                  <c:v>0</c:v>
                </c:pt>
                <c:pt idx="2065">
                  <c:v>0</c:v>
                </c:pt>
                <c:pt idx="2066">
                  <c:v>1.4</c:v>
                </c:pt>
                <c:pt idx="2067">
                  <c:v>0</c:v>
                </c:pt>
                <c:pt idx="2068">
                  <c:v>0</c:v>
                </c:pt>
                <c:pt idx="2069">
                  <c:v>1</c:v>
                </c:pt>
                <c:pt idx="2070">
                  <c:v>0</c:v>
                </c:pt>
                <c:pt idx="2071">
                  <c:v>0</c:v>
                </c:pt>
                <c:pt idx="2072">
                  <c:v>0</c:v>
                </c:pt>
                <c:pt idx="2073">
                  <c:v>0</c:v>
                </c:pt>
                <c:pt idx="2074">
                  <c:v>0.2</c:v>
                </c:pt>
                <c:pt idx="2075">
                  <c:v>0.2</c:v>
                </c:pt>
                <c:pt idx="2076">
                  <c:v>0</c:v>
                </c:pt>
                <c:pt idx="2077">
                  <c:v>0</c:v>
                </c:pt>
                <c:pt idx="2078">
                  <c:v>1</c:v>
                </c:pt>
                <c:pt idx="2079">
                  <c:v>0</c:v>
                </c:pt>
                <c:pt idx="2080">
                  <c:v>0</c:v>
                </c:pt>
                <c:pt idx="2081">
                  <c:v>1.6</c:v>
                </c:pt>
                <c:pt idx="2082">
                  <c:v>11.8</c:v>
                </c:pt>
                <c:pt idx="2083">
                  <c:v>0</c:v>
                </c:pt>
                <c:pt idx="2084">
                  <c:v>0</c:v>
                </c:pt>
                <c:pt idx="2085">
                  <c:v>0</c:v>
                </c:pt>
                <c:pt idx="2086">
                  <c:v>0.8</c:v>
                </c:pt>
                <c:pt idx="2087">
                  <c:v>0</c:v>
                </c:pt>
                <c:pt idx="2088">
                  <c:v>0</c:v>
                </c:pt>
                <c:pt idx="2089">
                  <c:v>0</c:v>
                </c:pt>
                <c:pt idx="2090">
                  <c:v>0</c:v>
                </c:pt>
                <c:pt idx="2091">
                  <c:v>0</c:v>
                </c:pt>
                <c:pt idx="2092">
                  <c:v>0.2</c:v>
                </c:pt>
                <c:pt idx="2093">
                  <c:v>1.6</c:v>
                </c:pt>
                <c:pt idx="2094">
                  <c:v>3.2</c:v>
                </c:pt>
                <c:pt idx="2095">
                  <c:v>9.4</c:v>
                </c:pt>
                <c:pt idx="2096">
                  <c:v>3</c:v>
                </c:pt>
                <c:pt idx="2097">
                  <c:v>0</c:v>
                </c:pt>
                <c:pt idx="2098">
                  <c:v>0</c:v>
                </c:pt>
                <c:pt idx="2099">
                  <c:v>0.6</c:v>
                </c:pt>
                <c:pt idx="2100">
                  <c:v>1.8</c:v>
                </c:pt>
                <c:pt idx="2101">
                  <c:v>0</c:v>
                </c:pt>
                <c:pt idx="2102">
                  <c:v>0</c:v>
                </c:pt>
                <c:pt idx="2103">
                  <c:v>0</c:v>
                </c:pt>
                <c:pt idx="2104">
                  <c:v>12.8</c:v>
                </c:pt>
                <c:pt idx="2105">
                  <c:v>1</c:v>
                </c:pt>
              </c:numCache>
            </c:numRef>
          </c:xVal>
          <c:yVal>
            <c:numRef>
              <c:f>'Effect of rainfall on demand'!$C$2:$C$2107</c:f>
              <c:numCache>
                <c:formatCode>_(* #,##0.00_);_(* \(#,##0.00\);_(* "-"??_);_(@_)</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8B53-2441-9B39-5400363402A5}"/>
            </c:ext>
          </c:extLst>
        </c:ser>
        <c:dLbls>
          <c:showLegendKey val="0"/>
          <c:showVal val="0"/>
          <c:showCatName val="0"/>
          <c:showSerName val="0"/>
          <c:showPercent val="0"/>
          <c:showBubbleSize val="0"/>
        </c:dLbls>
        <c:axId val="2060727584"/>
        <c:axId val="105012399"/>
      </c:scatterChart>
      <c:valAx>
        <c:axId val="20607275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r>
                  <a:rPr lang="en-US" sz="2400"/>
                  <a:t>Daily raintall in mm</a:t>
                </a:r>
              </a:p>
            </c:rich>
          </c:tx>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05012399"/>
        <c:crosses val="autoZero"/>
        <c:crossBetween val="midCat"/>
      </c:valAx>
      <c:valAx>
        <c:axId val="1050123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r>
                  <a:rPr lang="en-GB" sz="2400"/>
                  <a:t>Total daily electricity demand in Mwh</a:t>
                </a:r>
                <a:endParaRPr lang="en-US" sz="2400"/>
              </a:p>
            </c:rich>
          </c:tx>
          <c:overlay val="0"/>
          <c:spPr>
            <a:noFill/>
            <a:ln>
              <a:noFill/>
            </a:ln>
            <a:effectLst/>
          </c:spPr>
          <c:txPr>
            <a:bodyPr rot="-54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20607275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800" b="1" i="0" u="none" strike="noStrike" kern="1200" cap="none" baseline="0">
                <a:solidFill>
                  <a:schemeClr val="lt1">
                    <a:lumMod val="85000"/>
                  </a:schemeClr>
                </a:solidFill>
                <a:latin typeface="Arial" panose="020B0604020202020204" pitchFamily="34" charset="0"/>
                <a:ea typeface="+mn-ea"/>
                <a:cs typeface="Arial" panose="020B0604020202020204" pitchFamily="34" charset="0"/>
              </a:defRPr>
            </a:pPr>
            <a:r>
              <a:rPr lang="en-US" sz="1800">
                <a:latin typeface="Arial" panose="020B0604020202020204" pitchFamily="34" charset="0"/>
                <a:cs typeface="Arial" panose="020B0604020202020204" pitchFamily="34" charset="0"/>
              </a:rPr>
              <a:t>Effect of Max Temperature on Demand</a:t>
            </a:r>
          </a:p>
        </c:rich>
      </c:tx>
      <c:overlay val="0"/>
      <c:spPr>
        <a:noFill/>
        <a:ln>
          <a:noFill/>
        </a:ln>
        <a:effectLst/>
      </c:spPr>
      <c:txPr>
        <a:bodyPr rot="0" spcFirstLastPara="1" vertOverflow="ellipsis" vert="horz" wrap="square" anchor="ctr" anchorCtr="1"/>
        <a:lstStyle/>
        <a:p>
          <a:pPr>
            <a:defRPr sz="1800" b="1" i="0" u="none" strike="noStrike" kern="1200" cap="none" baseline="0">
              <a:solidFill>
                <a:schemeClr val="lt1">
                  <a:lumMod val="85000"/>
                </a:schemeClr>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tx>
            <c:strRef>
              <c:f>'Effect of temperature on demand'!$B$1</c:f>
              <c:strCache>
                <c:ptCount val="1"/>
                <c:pt idx="0">
                  <c:v> Demand </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'Effect of temperature on demand'!$A$2:$A$2107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'Effect of temperature on demand'!$B$2:$B$2107</c:f>
              <c:numCache>
                <c:formatCode>_(* #,##0.00_);_(* \(#,##0.00\);_(* "-"??_);_(@_)</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B622-664E-879B-09902540770C}"/>
            </c:ext>
          </c:extLst>
        </c:ser>
        <c:dLbls>
          <c:showLegendKey val="0"/>
          <c:showVal val="0"/>
          <c:showCatName val="0"/>
          <c:showSerName val="0"/>
          <c:showPercent val="0"/>
          <c:showBubbleSize val="0"/>
        </c:dLbls>
        <c:axId val="1881738447"/>
        <c:axId val="1881606719"/>
      </c:scatterChart>
      <c:valAx>
        <c:axId val="1881738447"/>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1600" b="1" i="0" u="none" strike="noStrike" kern="1200" baseline="0">
                    <a:solidFill>
                      <a:schemeClr val="lt1">
                        <a:lumMod val="75000"/>
                      </a:schemeClr>
                    </a:solidFill>
                    <a:latin typeface="+mn-lt"/>
                    <a:ea typeface="+mn-ea"/>
                    <a:cs typeface="+mn-cs"/>
                  </a:defRPr>
                </a:pPr>
                <a:r>
                  <a:rPr lang="en-US" sz="1600"/>
                  <a:t>Maximum temperature during the day in Celsius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400" b="0" i="0" u="none" strike="noStrike" kern="1200" baseline="0">
                <a:solidFill>
                  <a:schemeClr val="lt1">
                    <a:lumMod val="75000"/>
                  </a:schemeClr>
                </a:solidFill>
                <a:latin typeface="+mn-lt"/>
                <a:ea typeface="+mn-ea"/>
                <a:cs typeface="+mn-cs"/>
              </a:defRPr>
            </a:pPr>
            <a:endParaRPr lang="en-US"/>
          </a:p>
        </c:txPr>
        <c:crossAx val="1881606719"/>
        <c:crosses val="autoZero"/>
        <c:crossBetween val="midCat"/>
      </c:valAx>
      <c:valAx>
        <c:axId val="1881606719"/>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GB" sz="1600">
                    <a:latin typeface="Arial" panose="020B0604020202020204" pitchFamily="34" charset="0"/>
                    <a:cs typeface="Arial" panose="020B0604020202020204" pitchFamily="34" charset="0"/>
                  </a:rPr>
                  <a:t>Total daily electricity demand in MWh</a:t>
                </a:r>
                <a:endParaRPr lang="en-US" sz="1600">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_(* #,##0.00_);_(* \(#,##0.00\);_(* &quot;-&quot;??_);_(@_)"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1400" b="0" i="0" u="none" strike="noStrike" kern="1200" baseline="0">
                <a:solidFill>
                  <a:schemeClr val="lt1">
                    <a:lumMod val="75000"/>
                  </a:schemeClr>
                </a:solidFill>
                <a:latin typeface="+mn-lt"/>
                <a:ea typeface="+mn-ea"/>
                <a:cs typeface="+mn-cs"/>
              </a:defRPr>
            </a:pPr>
            <a:endParaRPr lang="en-US"/>
          </a:p>
        </c:txPr>
        <c:crossAx val="18817384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1800" b="1">
                <a:latin typeface="Arial" panose="020B0604020202020204" pitchFamily="34" charset="0"/>
                <a:cs typeface="Arial" panose="020B0604020202020204" pitchFamily="34" charset="0"/>
              </a:rPr>
              <a:t>Effect of solar exposure on demand</a:t>
            </a:r>
          </a:p>
        </c:rich>
      </c:tx>
      <c:overlay val="0"/>
      <c:spPr>
        <a:noFill/>
        <a:ln>
          <a:noFill/>
        </a:ln>
        <a:effectLst/>
      </c:spPr>
    </c:title>
    <c:autoTitleDeleted val="0"/>
    <c:plotArea>
      <c:layout>
        <c:manualLayout>
          <c:layoutTarget val="inner"/>
          <c:xMode val="edge"/>
          <c:yMode val="edge"/>
          <c:x val="8.0384667241937227E-2"/>
          <c:y val="4.8657976741671341E-2"/>
          <c:w val="0.9062934149498435"/>
          <c:h val="0.86847277517276633"/>
        </c:manualLayout>
      </c:layout>
      <c:scatterChart>
        <c:scatterStyle val="lineMarker"/>
        <c:varyColors val="0"/>
        <c:ser>
          <c:idx val="0"/>
          <c:order val="0"/>
          <c:tx>
            <c:strRef>
              <c:f>'Effect of Solar Exposure'!$C$1</c:f>
              <c:strCache>
                <c:ptCount val="1"/>
                <c:pt idx="0">
                  <c:v> Demand </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xVal>
            <c:numRef>
              <c:f>'Effect of Solar Exposure'!$A$2:$A$2107</c:f>
              <c:numCache>
                <c:formatCode>General</c:formatCode>
                <c:ptCount val="2106"/>
                <c:pt idx="0">
                  <c:v>23.6</c:v>
                </c:pt>
                <c:pt idx="1">
                  <c:v>26.8</c:v>
                </c:pt>
                <c:pt idx="2">
                  <c:v>26.5</c:v>
                </c:pt>
                <c:pt idx="3">
                  <c:v>25.2</c:v>
                </c:pt>
                <c:pt idx="4">
                  <c:v>30.7</c:v>
                </c:pt>
                <c:pt idx="5">
                  <c:v>31.6</c:v>
                </c:pt>
                <c:pt idx="6">
                  <c:v>20.7</c:v>
                </c:pt>
                <c:pt idx="7">
                  <c:v>13.5</c:v>
                </c:pt>
                <c:pt idx="8">
                  <c:v>3.1</c:v>
                </c:pt>
                <c:pt idx="9">
                  <c:v>5.6</c:v>
                </c:pt>
                <c:pt idx="10">
                  <c:v>29.9</c:v>
                </c:pt>
                <c:pt idx="11">
                  <c:v>31.6</c:v>
                </c:pt>
                <c:pt idx="12">
                  <c:v>4.2</c:v>
                </c:pt>
                <c:pt idx="13">
                  <c:v>15.2</c:v>
                </c:pt>
                <c:pt idx="14">
                  <c:v>14.6</c:v>
                </c:pt>
                <c:pt idx="15">
                  <c:v>30.3</c:v>
                </c:pt>
                <c:pt idx="16">
                  <c:v>27.5</c:v>
                </c:pt>
                <c:pt idx="17">
                  <c:v>23.4</c:v>
                </c:pt>
                <c:pt idx="18">
                  <c:v>29</c:v>
                </c:pt>
                <c:pt idx="19">
                  <c:v>19.600000000000001</c:v>
                </c:pt>
                <c:pt idx="20">
                  <c:v>25.8</c:v>
                </c:pt>
                <c:pt idx="21">
                  <c:v>23.1</c:v>
                </c:pt>
                <c:pt idx="22">
                  <c:v>28.6</c:v>
                </c:pt>
                <c:pt idx="23">
                  <c:v>30.3</c:v>
                </c:pt>
                <c:pt idx="24">
                  <c:v>25.4</c:v>
                </c:pt>
                <c:pt idx="25">
                  <c:v>19.899999999999999</c:v>
                </c:pt>
                <c:pt idx="26">
                  <c:v>17.7</c:v>
                </c:pt>
                <c:pt idx="27">
                  <c:v>27</c:v>
                </c:pt>
                <c:pt idx="28">
                  <c:v>28.9</c:v>
                </c:pt>
                <c:pt idx="29">
                  <c:v>27.6</c:v>
                </c:pt>
                <c:pt idx="30">
                  <c:v>26.2</c:v>
                </c:pt>
                <c:pt idx="31">
                  <c:v>17.3</c:v>
                </c:pt>
                <c:pt idx="32">
                  <c:v>23.9</c:v>
                </c:pt>
                <c:pt idx="33">
                  <c:v>22.7</c:v>
                </c:pt>
                <c:pt idx="34">
                  <c:v>21.2</c:v>
                </c:pt>
                <c:pt idx="35">
                  <c:v>28.8</c:v>
                </c:pt>
                <c:pt idx="36">
                  <c:v>28.4</c:v>
                </c:pt>
                <c:pt idx="37">
                  <c:v>16.100000000000001</c:v>
                </c:pt>
                <c:pt idx="38">
                  <c:v>16.600000000000001</c:v>
                </c:pt>
                <c:pt idx="39">
                  <c:v>28.6</c:v>
                </c:pt>
                <c:pt idx="40">
                  <c:v>27.7</c:v>
                </c:pt>
                <c:pt idx="41">
                  <c:v>24.1</c:v>
                </c:pt>
                <c:pt idx="42">
                  <c:v>23.8</c:v>
                </c:pt>
                <c:pt idx="43">
                  <c:v>14.9</c:v>
                </c:pt>
                <c:pt idx="44">
                  <c:v>20.8</c:v>
                </c:pt>
                <c:pt idx="45">
                  <c:v>25.7</c:v>
                </c:pt>
                <c:pt idx="46">
                  <c:v>26.3</c:v>
                </c:pt>
                <c:pt idx="47">
                  <c:v>8.3000000000000007</c:v>
                </c:pt>
                <c:pt idx="48">
                  <c:v>7.8</c:v>
                </c:pt>
                <c:pt idx="49">
                  <c:v>24.7</c:v>
                </c:pt>
                <c:pt idx="50">
                  <c:v>24.7</c:v>
                </c:pt>
                <c:pt idx="51">
                  <c:v>20</c:v>
                </c:pt>
                <c:pt idx="52">
                  <c:v>11.7</c:v>
                </c:pt>
                <c:pt idx="53">
                  <c:v>4.7</c:v>
                </c:pt>
                <c:pt idx="54">
                  <c:v>21.4</c:v>
                </c:pt>
                <c:pt idx="55">
                  <c:v>24.1</c:v>
                </c:pt>
                <c:pt idx="56">
                  <c:v>18.5</c:v>
                </c:pt>
                <c:pt idx="57">
                  <c:v>21.7</c:v>
                </c:pt>
                <c:pt idx="58">
                  <c:v>6.9</c:v>
                </c:pt>
                <c:pt idx="59">
                  <c:v>23.3</c:v>
                </c:pt>
                <c:pt idx="60">
                  <c:v>22</c:v>
                </c:pt>
                <c:pt idx="61">
                  <c:v>21.2</c:v>
                </c:pt>
                <c:pt idx="62">
                  <c:v>23</c:v>
                </c:pt>
                <c:pt idx="63">
                  <c:v>22.5</c:v>
                </c:pt>
                <c:pt idx="64">
                  <c:v>10.8</c:v>
                </c:pt>
                <c:pt idx="65">
                  <c:v>10.8</c:v>
                </c:pt>
                <c:pt idx="66">
                  <c:v>20.399999999999999</c:v>
                </c:pt>
                <c:pt idx="67">
                  <c:v>18.600000000000001</c:v>
                </c:pt>
                <c:pt idx="68">
                  <c:v>22.1</c:v>
                </c:pt>
                <c:pt idx="69">
                  <c:v>22.3</c:v>
                </c:pt>
                <c:pt idx="70">
                  <c:v>18.7</c:v>
                </c:pt>
                <c:pt idx="71">
                  <c:v>21.2</c:v>
                </c:pt>
                <c:pt idx="72">
                  <c:v>20</c:v>
                </c:pt>
                <c:pt idx="73">
                  <c:v>17.5</c:v>
                </c:pt>
                <c:pt idx="74">
                  <c:v>14.5</c:v>
                </c:pt>
                <c:pt idx="75">
                  <c:v>4.8</c:v>
                </c:pt>
                <c:pt idx="76">
                  <c:v>9.4</c:v>
                </c:pt>
                <c:pt idx="77">
                  <c:v>15.1</c:v>
                </c:pt>
                <c:pt idx="78">
                  <c:v>19.899999999999999</c:v>
                </c:pt>
                <c:pt idx="79">
                  <c:v>20.8</c:v>
                </c:pt>
                <c:pt idx="80">
                  <c:v>19.899999999999999</c:v>
                </c:pt>
                <c:pt idx="81">
                  <c:v>3.9</c:v>
                </c:pt>
                <c:pt idx="82">
                  <c:v>3.8</c:v>
                </c:pt>
                <c:pt idx="83">
                  <c:v>13.8</c:v>
                </c:pt>
                <c:pt idx="84">
                  <c:v>9.9</c:v>
                </c:pt>
                <c:pt idx="85">
                  <c:v>11.2</c:v>
                </c:pt>
                <c:pt idx="86">
                  <c:v>14.4</c:v>
                </c:pt>
                <c:pt idx="87">
                  <c:v>18.600000000000001</c:v>
                </c:pt>
                <c:pt idx="88">
                  <c:v>18.100000000000001</c:v>
                </c:pt>
                <c:pt idx="89">
                  <c:v>18.100000000000001</c:v>
                </c:pt>
                <c:pt idx="90">
                  <c:v>10.7</c:v>
                </c:pt>
                <c:pt idx="91">
                  <c:v>17.5</c:v>
                </c:pt>
                <c:pt idx="92">
                  <c:v>17.399999999999999</c:v>
                </c:pt>
                <c:pt idx="93">
                  <c:v>16.2</c:v>
                </c:pt>
                <c:pt idx="94">
                  <c:v>9.8000000000000007</c:v>
                </c:pt>
                <c:pt idx="95">
                  <c:v>13</c:v>
                </c:pt>
                <c:pt idx="96">
                  <c:v>3.9</c:v>
                </c:pt>
                <c:pt idx="97">
                  <c:v>12.6</c:v>
                </c:pt>
                <c:pt idx="98">
                  <c:v>10.9</c:v>
                </c:pt>
                <c:pt idx="99">
                  <c:v>15.9</c:v>
                </c:pt>
                <c:pt idx="100">
                  <c:v>14.9</c:v>
                </c:pt>
                <c:pt idx="101">
                  <c:v>13.4</c:v>
                </c:pt>
                <c:pt idx="102">
                  <c:v>14.9</c:v>
                </c:pt>
                <c:pt idx="103">
                  <c:v>8.4</c:v>
                </c:pt>
                <c:pt idx="104">
                  <c:v>12.8</c:v>
                </c:pt>
                <c:pt idx="105">
                  <c:v>10.9</c:v>
                </c:pt>
                <c:pt idx="106">
                  <c:v>7.5</c:v>
                </c:pt>
                <c:pt idx="107">
                  <c:v>9.9</c:v>
                </c:pt>
                <c:pt idx="108">
                  <c:v>11</c:v>
                </c:pt>
                <c:pt idx="109">
                  <c:v>12.7</c:v>
                </c:pt>
                <c:pt idx="110">
                  <c:v>13.8</c:v>
                </c:pt>
                <c:pt idx="111">
                  <c:v>7.1</c:v>
                </c:pt>
                <c:pt idx="112">
                  <c:v>7.5</c:v>
                </c:pt>
                <c:pt idx="113">
                  <c:v>7.8</c:v>
                </c:pt>
                <c:pt idx="114">
                  <c:v>3.5</c:v>
                </c:pt>
                <c:pt idx="115">
                  <c:v>5.9</c:v>
                </c:pt>
                <c:pt idx="116">
                  <c:v>8.3000000000000007</c:v>
                </c:pt>
                <c:pt idx="117">
                  <c:v>8.9</c:v>
                </c:pt>
                <c:pt idx="118">
                  <c:v>12.6</c:v>
                </c:pt>
                <c:pt idx="119">
                  <c:v>12.3</c:v>
                </c:pt>
                <c:pt idx="120">
                  <c:v>12.1</c:v>
                </c:pt>
                <c:pt idx="121">
                  <c:v>6.1</c:v>
                </c:pt>
                <c:pt idx="122">
                  <c:v>11.2</c:v>
                </c:pt>
                <c:pt idx="123">
                  <c:v>11.6</c:v>
                </c:pt>
                <c:pt idx="124">
                  <c:v>7.1</c:v>
                </c:pt>
                <c:pt idx="125">
                  <c:v>7.6</c:v>
                </c:pt>
                <c:pt idx="126">
                  <c:v>6.9</c:v>
                </c:pt>
                <c:pt idx="127">
                  <c:v>5.9</c:v>
                </c:pt>
                <c:pt idx="128">
                  <c:v>7.3</c:v>
                </c:pt>
                <c:pt idx="129">
                  <c:v>5.9</c:v>
                </c:pt>
                <c:pt idx="130">
                  <c:v>7.9</c:v>
                </c:pt>
                <c:pt idx="131">
                  <c:v>5.9</c:v>
                </c:pt>
                <c:pt idx="132">
                  <c:v>8.6999999999999993</c:v>
                </c:pt>
                <c:pt idx="133">
                  <c:v>6.7</c:v>
                </c:pt>
                <c:pt idx="134">
                  <c:v>6.2</c:v>
                </c:pt>
                <c:pt idx="135">
                  <c:v>10.4</c:v>
                </c:pt>
                <c:pt idx="136">
                  <c:v>10.3</c:v>
                </c:pt>
                <c:pt idx="137">
                  <c:v>10.199999999999999</c:v>
                </c:pt>
                <c:pt idx="138">
                  <c:v>3.2</c:v>
                </c:pt>
                <c:pt idx="139">
                  <c:v>6</c:v>
                </c:pt>
                <c:pt idx="140">
                  <c:v>3.5</c:v>
                </c:pt>
                <c:pt idx="141">
                  <c:v>6.7</c:v>
                </c:pt>
                <c:pt idx="142">
                  <c:v>7.7</c:v>
                </c:pt>
                <c:pt idx="143">
                  <c:v>8.6</c:v>
                </c:pt>
                <c:pt idx="144">
                  <c:v>8.1</c:v>
                </c:pt>
                <c:pt idx="145">
                  <c:v>6.8</c:v>
                </c:pt>
                <c:pt idx="146">
                  <c:v>7.4</c:v>
                </c:pt>
                <c:pt idx="147">
                  <c:v>8.4</c:v>
                </c:pt>
                <c:pt idx="148">
                  <c:v>6.6</c:v>
                </c:pt>
                <c:pt idx="149">
                  <c:v>8</c:v>
                </c:pt>
                <c:pt idx="150">
                  <c:v>4.9000000000000004</c:v>
                </c:pt>
                <c:pt idx="151">
                  <c:v>8.1</c:v>
                </c:pt>
                <c:pt idx="152">
                  <c:v>4.5999999999999996</c:v>
                </c:pt>
                <c:pt idx="153">
                  <c:v>8.1999999999999993</c:v>
                </c:pt>
                <c:pt idx="154">
                  <c:v>5.5</c:v>
                </c:pt>
                <c:pt idx="155">
                  <c:v>7</c:v>
                </c:pt>
                <c:pt idx="156">
                  <c:v>6.4</c:v>
                </c:pt>
                <c:pt idx="157">
                  <c:v>6.9</c:v>
                </c:pt>
                <c:pt idx="158">
                  <c:v>8.1999999999999993</c:v>
                </c:pt>
                <c:pt idx="159">
                  <c:v>8.6</c:v>
                </c:pt>
                <c:pt idx="160">
                  <c:v>7.1</c:v>
                </c:pt>
                <c:pt idx="161">
                  <c:v>8.3000000000000007</c:v>
                </c:pt>
                <c:pt idx="162">
                  <c:v>6.9</c:v>
                </c:pt>
                <c:pt idx="163">
                  <c:v>8</c:v>
                </c:pt>
                <c:pt idx="164">
                  <c:v>8</c:v>
                </c:pt>
                <c:pt idx="165">
                  <c:v>6.6</c:v>
                </c:pt>
                <c:pt idx="166">
                  <c:v>3.3</c:v>
                </c:pt>
                <c:pt idx="167">
                  <c:v>4.7</c:v>
                </c:pt>
                <c:pt idx="168">
                  <c:v>4.2</c:v>
                </c:pt>
                <c:pt idx="169">
                  <c:v>7.9</c:v>
                </c:pt>
                <c:pt idx="170">
                  <c:v>7.1</c:v>
                </c:pt>
                <c:pt idx="171">
                  <c:v>8.6</c:v>
                </c:pt>
                <c:pt idx="172">
                  <c:v>6.2</c:v>
                </c:pt>
                <c:pt idx="173">
                  <c:v>5.8</c:v>
                </c:pt>
                <c:pt idx="174">
                  <c:v>7.7</c:v>
                </c:pt>
                <c:pt idx="175">
                  <c:v>6.3</c:v>
                </c:pt>
                <c:pt idx="176">
                  <c:v>7.1</c:v>
                </c:pt>
                <c:pt idx="177">
                  <c:v>5</c:v>
                </c:pt>
                <c:pt idx="178">
                  <c:v>4.0999999999999996</c:v>
                </c:pt>
                <c:pt idx="179">
                  <c:v>5.6</c:v>
                </c:pt>
                <c:pt idx="180">
                  <c:v>7.9</c:v>
                </c:pt>
                <c:pt idx="181">
                  <c:v>6.9</c:v>
                </c:pt>
                <c:pt idx="182">
                  <c:v>7</c:v>
                </c:pt>
                <c:pt idx="183">
                  <c:v>5</c:v>
                </c:pt>
                <c:pt idx="184">
                  <c:v>2.8</c:v>
                </c:pt>
                <c:pt idx="185">
                  <c:v>8.1999999999999993</c:v>
                </c:pt>
                <c:pt idx="186">
                  <c:v>4.4000000000000004</c:v>
                </c:pt>
                <c:pt idx="187">
                  <c:v>7</c:v>
                </c:pt>
                <c:pt idx="188">
                  <c:v>8.5</c:v>
                </c:pt>
                <c:pt idx="189">
                  <c:v>3.5</c:v>
                </c:pt>
                <c:pt idx="190">
                  <c:v>5.8</c:v>
                </c:pt>
                <c:pt idx="191">
                  <c:v>3.7</c:v>
                </c:pt>
                <c:pt idx="192">
                  <c:v>2.9</c:v>
                </c:pt>
                <c:pt idx="193">
                  <c:v>4.2</c:v>
                </c:pt>
                <c:pt idx="194">
                  <c:v>4.8</c:v>
                </c:pt>
                <c:pt idx="195">
                  <c:v>7.4</c:v>
                </c:pt>
                <c:pt idx="196">
                  <c:v>8.1</c:v>
                </c:pt>
                <c:pt idx="197">
                  <c:v>6.5</c:v>
                </c:pt>
                <c:pt idx="198">
                  <c:v>9.5</c:v>
                </c:pt>
                <c:pt idx="199">
                  <c:v>9.6999999999999993</c:v>
                </c:pt>
                <c:pt idx="200">
                  <c:v>9.6999999999999993</c:v>
                </c:pt>
                <c:pt idx="201">
                  <c:v>8.6</c:v>
                </c:pt>
                <c:pt idx="202">
                  <c:v>6</c:v>
                </c:pt>
                <c:pt idx="203">
                  <c:v>9.5</c:v>
                </c:pt>
                <c:pt idx="204">
                  <c:v>4.4000000000000004</c:v>
                </c:pt>
                <c:pt idx="205">
                  <c:v>7.7</c:v>
                </c:pt>
                <c:pt idx="206">
                  <c:v>8.5</c:v>
                </c:pt>
                <c:pt idx="207">
                  <c:v>9.6</c:v>
                </c:pt>
                <c:pt idx="208">
                  <c:v>10.199999999999999</c:v>
                </c:pt>
                <c:pt idx="209">
                  <c:v>9</c:v>
                </c:pt>
                <c:pt idx="210">
                  <c:v>4.5</c:v>
                </c:pt>
                <c:pt idx="211">
                  <c:v>10.8</c:v>
                </c:pt>
                <c:pt idx="212">
                  <c:v>4.2</c:v>
                </c:pt>
                <c:pt idx="213">
                  <c:v>8.3000000000000007</c:v>
                </c:pt>
                <c:pt idx="214">
                  <c:v>9.4</c:v>
                </c:pt>
                <c:pt idx="215">
                  <c:v>7.1</c:v>
                </c:pt>
                <c:pt idx="216">
                  <c:v>8</c:v>
                </c:pt>
                <c:pt idx="217">
                  <c:v>7</c:v>
                </c:pt>
                <c:pt idx="218">
                  <c:v>9</c:v>
                </c:pt>
                <c:pt idx="219">
                  <c:v>6.6</c:v>
                </c:pt>
                <c:pt idx="220">
                  <c:v>6.9</c:v>
                </c:pt>
                <c:pt idx="221">
                  <c:v>10.7</c:v>
                </c:pt>
                <c:pt idx="222">
                  <c:v>11.7</c:v>
                </c:pt>
                <c:pt idx="223">
                  <c:v>9.1999999999999993</c:v>
                </c:pt>
                <c:pt idx="224">
                  <c:v>7</c:v>
                </c:pt>
                <c:pt idx="225">
                  <c:v>7.3</c:v>
                </c:pt>
                <c:pt idx="226">
                  <c:v>10.9</c:v>
                </c:pt>
                <c:pt idx="227">
                  <c:v>9.5</c:v>
                </c:pt>
                <c:pt idx="228">
                  <c:v>9.9</c:v>
                </c:pt>
                <c:pt idx="229">
                  <c:v>9.8000000000000007</c:v>
                </c:pt>
                <c:pt idx="230">
                  <c:v>10.199999999999999</c:v>
                </c:pt>
                <c:pt idx="231">
                  <c:v>12.7</c:v>
                </c:pt>
                <c:pt idx="232">
                  <c:v>4.0999999999999996</c:v>
                </c:pt>
                <c:pt idx="233">
                  <c:v>11.8</c:v>
                </c:pt>
                <c:pt idx="234">
                  <c:v>13.1</c:v>
                </c:pt>
                <c:pt idx="235">
                  <c:v>9.6</c:v>
                </c:pt>
                <c:pt idx="236">
                  <c:v>8.1</c:v>
                </c:pt>
                <c:pt idx="237">
                  <c:v>7.8</c:v>
                </c:pt>
                <c:pt idx="238">
                  <c:v>2.7</c:v>
                </c:pt>
                <c:pt idx="239">
                  <c:v>12.2</c:v>
                </c:pt>
                <c:pt idx="240">
                  <c:v>9.1</c:v>
                </c:pt>
                <c:pt idx="241">
                  <c:v>14.3</c:v>
                </c:pt>
                <c:pt idx="242">
                  <c:v>11.5</c:v>
                </c:pt>
                <c:pt idx="243">
                  <c:v>15.7</c:v>
                </c:pt>
                <c:pt idx="244">
                  <c:v>10.5</c:v>
                </c:pt>
                <c:pt idx="245">
                  <c:v>8</c:v>
                </c:pt>
                <c:pt idx="246">
                  <c:v>13</c:v>
                </c:pt>
                <c:pt idx="247">
                  <c:v>14.8</c:v>
                </c:pt>
                <c:pt idx="248">
                  <c:v>11.8</c:v>
                </c:pt>
                <c:pt idx="249">
                  <c:v>9.1999999999999993</c:v>
                </c:pt>
                <c:pt idx="250">
                  <c:v>11.1</c:v>
                </c:pt>
                <c:pt idx="251">
                  <c:v>11.4</c:v>
                </c:pt>
                <c:pt idx="252">
                  <c:v>17.3</c:v>
                </c:pt>
                <c:pt idx="253">
                  <c:v>17.7</c:v>
                </c:pt>
                <c:pt idx="254">
                  <c:v>10.199999999999999</c:v>
                </c:pt>
                <c:pt idx="255">
                  <c:v>17.100000000000001</c:v>
                </c:pt>
                <c:pt idx="256">
                  <c:v>17.8</c:v>
                </c:pt>
                <c:pt idx="257">
                  <c:v>15</c:v>
                </c:pt>
                <c:pt idx="258">
                  <c:v>17.600000000000001</c:v>
                </c:pt>
                <c:pt idx="259">
                  <c:v>12.4</c:v>
                </c:pt>
                <c:pt idx="260">
                  <c:v>8.1</c:v>
                </c:pt>
                <c:pt idx="261">
                  <c:v>17</c:v>
                </c:pt>
                <c:pt idx="262">
                  <c:v>17.3</c:v>
                </c:pt>
                <c:pt idx="263">
                  <c:v>6.7</c:v>
                </c:pt>
                <c:pt idx="264">
                  <c:v>17.399999999999999</c:v>
                </c:pt>
                <c:pt idx="265">
                  <c:v>20.3</c:v>
                </c:pt>
                <c:pt idx="266">
                  <c:v>18.2</c:v>
                </c:pt>
                <c:pt idx="267">
                  <c:v>20.2</c:v>
                </c:pt>
                <c:pt idx="268">
                  <c:v>20.100000000000001</c:v>
                </c:pt>
                <c:pt idx="269">
                  <c:v>19.600000000000001</c:v>
                </c:pt>
                <c:pt idx="270">
                  <c:v>13.6</c:v>
                </c:pt>
                <c:pt idx="271">
                  <c:v>13.5</c:v>
                </c:pt>
                <c:pt idx="272">
                  <c:v>16.8</c:v>
                </c:pt>
                <c:pt idx="273">
                  <c:v>21.7</c:v>
                </c:pt>
                <c:pt idx="274">
                  <c:v>21.7</c:v>
                </c:pt>
                <c:pt idx="275">
                  <c:v>22.2</c:v>
                </c:pt>
                <c:pt idx="276">
                  <c:v>22.2</c:v>
                </c:pt>
                <c:pt idx="277">
                  <c:v>22</c:v>
                </c:pt>
                <c:pt idx="278">
                  <c:v>18.899999999999999</c:v>
                </c:pt>
                <c:pt idx="279">
                  <c:v>23.6</c:v>
                </c:pt>
                <c:pt idx="280">
                  <c:v>23.3</c:v>
                </c:pt>
                <c:pt idx="281">
                  <c:v>22</c:v>
                </c:pt>
                <c:pt idx="282">
                  <c:v>11.9</c:v>
                </c:pt>
                <c:pt idx="283">
                  <c:v>19.600000000000001</c:v>
                </c:pt>
                <c:pt idx="284">
                  <c:v>13.4</c:v>
                </c:pt>
                <c:pt idx="285">
                  <c:v>24.3</c:v>
                </c:pt>
                <c:pt idx="286">
                  <c:v>24.4</c:v>
                </c:pt>
                <c:pt idx="287">
                  <c:v>22.2</c:v>
                </c:pt>
                <c:pt idx="288">
                  <c:v>8.4</c:v>
                </c:pt>
                <c:pt idx="289">
                  <c:v>20.399999999999999</c:v>
                </c:pt>
                <c:pt idx="290">
                  <c:v>24.2</c:v>
                </c:pt>
                <c:pt idx="291">
                  <c:v>25.8</c:v>
                </c:pt>
                <c:pt idx="292">
                  <c:v>14.4</c:v>
                </c:pt>
                <c:pt idx="293">
                  <c:v>7.3</c:v>
                </c:pt>
                <c:pt idx="294">
                  <c:v>8.5</c:v>
                </c:pt>
                <c:pt idx="295">
                  <c:v>21</c:v>
                </c:pt>
                <c:pt idx="296">
                  <c:v>25.1</c:v>
                </c:pt>
                <c:pt idx="297">
                  <c:v>20.100000000000001</c:v>
                </c:pt>
                <c:pt idx="298">
                  <c:v>14.5</c:v>
                </c:pt>
                <c:pt idx="299">
                  <c:v>28.1</c:v>
                </c:pt>
                <c:pt idx="300">
                  <c:v>27.6</c:v>
                </c:pt>
                <c:pt idx="301">
                  <c:v>26.8</c:v>
                </c:pt>
                <c:pt idx="302">
                  <c:v>22.6</c:v>
                </c:pt>
                <c:pt idx="303">
                  <c:v>13.5</c:v>
                </c:pt>
                <c:pt idx="304">
                  <c:v>10</c:v>
                </c:pt>
                <c:pt idx="305">
                  <c:v>8.1999999999999993</c:v>
                </c:pt>
                <c:pt idx="306">
                  <c:v>25.4</c:v>
                </c:pt>
                <c:pt idx="307">
                  <c:v>19.600000000000001</c:v>
                </c:pt>
                <c:pt idx="308">
                  <c:v>16.399999999999999</c:v>
                </c:pt>
                <c:pt idx="309">
                  <c:v>3.7</c:v>
                </c:pt>
                <c:pt idx="310">
                  <c:v>25.2</c:v>
                </c:pt>
                <c:pt idx="311">
                  <c:v>25.1</c:v>
                </c:pt>
                <c:pt idx="312">
                  <c:v>26.4</c:v>
                </c:pt>
                <c:pt idx="313">
                  <c:v>5.3</c:v>
                </c:pt>
                <c:pt idx="314">
                  <c:v>16</c:v>
                </c:pt>
                <c:pt idx="315">
                  <c:v>19.2</c:v>
                </c:pt>
                <c:pt idx="316">
                  <c:v>26.1</c:v>
                </c:pt>
                <c:pt idx="317">
                  <c:v>27.5</c:v>
                </c:pt>
                <c:pt idx="318">
                  <c:v>27.6</c:v>
                </c:pt>
                <c:pt idx="319">
                  <c:v>29.4</c:v>
                </c:pt>
                <c:pt idx="320">
                  <c:v>24</c:v>
                </c:pt>
                <c:pt idx="321">
                  <c:v>29.2</c:v>
                </c:pt>
                <c:pt idx="322">
                  <c:v>20.6</c:v>
                </c:pt>
                <c:pt idx="323">
                  <c:v>6.4</c:v>
                </c:pt>
                <c:pt idx="324">
                  <c:v>20.9</c:v>
                </c:pt>
                <c:pt idx="325">
                  <c:v>27.3</c:v>
                </c:pt>
                <c:pt idx="326">
                  <c:v>27.3</c:v>
                </c:pt>
                <c:pt idx="327">
                  <c:v>30</c:v>
                </c:pt>
                <c:pt idx="328">
                  <c:v>9.3000000000000007</c:v>
                </c:pt>
                <c:pt idx="329">
                  <c:v>23.3</c:v>
                </c:pt>
                <c:pt idx="330">
                  <c:v>16.8</c:v>
                </c:pt>
                <c:pt idx="331">
                  <c:v>27.1</c:v>
                </c:pt>
                <c:pt idx="332">
                  <c:v>23.4</c:v>
                </c:pt>
                <c:pt idx="333">
                  <c:v>26.6</c:v>
                </c:pt>
                <c:pt idx="334">
                  <c:v>24.4</c:v>
                </c:pt>
                <c:pt idx="335">
                  <c:v>32.4</c:v>
                </c:pt>
                <c:pt idx="336">
                  <c:v>30.1</c:v>
                </c:pt>
                <c:pt idx="337">
                  <c:v>32.200000000000003</c:v>
                </c:pt>
                <c:pt idx="338">
                  <c:v>27.9</c:v>
                </c:pt>
                <c:pt idx="339">
                  <c:v>13.5</c:v>
                </c:pt>
                <c:pt idx="340">
                  <c:v>8.6999999999999993</c:v>
                </c:pt>
                <c:pt idx="341">
                  <c:v>19.8</c:v>
                </c:pt>
                <c:pt idx="342">
                  <c:v>27</c:v>
                </c:pt>
                <c:pt idx="343">
                  <c:v>32</c:v>
                </c:pt>
                <c:pt idx="344">
                  <c:v>13</c:v>
                </c:pt>
                <c:pt idx="345">
                  <c:v>27.9</c:v>
                </c:pt>
                <c:pt idx="346">
                  <c:v>28.6</c:v>
                </c:pt>
                <c:pt idx="347">
                  <c:v>31.6</c:v>
                </c:pt>
                <c:pt idx="348">
                  <c:v>30.3</c:v>
                </c:pt>
                <c:pt idx="349">
                  <c:v>32.5</c:v>
                </c:pt>
                <c:pt idx="350">
                  <c:v>33.1</c:v>
                </c:pt>
                <c:pt idx="351">
                  <c:v>31.2</c:v>
                </c:pt>
                <c:pt idx="352">
                  <c:v>20.5</c:v>
                </c:pt>
                <c:pt idx="353">
                  <c:v>10.4</c:v>
                </c:pt>
                <c:pt idx="354">
                  <c:v>25.4</c:v>
                </c:pt>
                <c:pt idx="355">
                  <c:v>32.9</c:v>
                </c:pt>
                <c:pt idx="356">
                  <c:v>32.4</c:v>
                </c:pt>
                <c:pt idx="357">
                  <c:v>32.799999999999997</c:v>
                </c:pt>
                <c:pt idx="358">
                  <c:v>33.299999999999997</c:v>
                </c:pt>
                <c:pt idx="359">
                  <c:v>19.2</c:v>
                </c:pt>
                <c:pt idx="360">
                  <c:v>27.6</c:v>
                </c:pt>
                <c:pt idx="361">
                  <c:v>33.200000000000003</c:v>
                </c:pt>
                <c:pt idx="362">
                  <c:v>33</c:v>
                </c:pt>
                <c:pt idx="363">
                  <c:v>32.799999999999997</c:v>
                </c:pt>
                <c:pt idx="364">
                  <c:v>29.6</c:v>
                </c:pt>
                <c:pt idx="365">
                  <c:v>22</c:v>
                </c:pt>
                <c:pt idx="366">
                  <c:v>25.1</c:v>
                </c:pt>
                <c:pt idx="367">
                  <c:v>25.7</c:v>
                </c:pt>
                <c:pt idx="368">
                  <c:v>15.3</c:v>
                </c:pt>
                <c:pt idx="369">
                  <c:v>25.8</c:v>
                </c:pt>
                <c:pt idx="370">
                  <c:v>18.100000000000001</c:v>
                </c:pt>
                <c:pt idx="371">
                  <c:v>30.4</c:v>
                </c:pt>
                <c:pt idx="372">
                  <c:v>25.4</c:v>
                </c:pt>
                <c:pt idx="373">
                  <c:v>21.3</c:v>
                </c:pt>
                <c:pt idx="374">
                  <c:v>31.3</c:v>
                </c:pt>
                <c:pt idx="375">
                  <c:v>15.8</c:v>
                </c:pt>
                <c:pt idx="376">
                  <c:v>29.1</c:v>
                </c:pt>
                <c:pt idx="377">
                  <c:v>25</c:v>
                </c:pt>
                <c:pt idx="378">
                  <c:v>3.9</c:v>
                </c:pt>
                <c:pt idx="379">
                  <c:v>19.7</c:v>
                </c:pt>
                <c:pt idx="380">
                  <c:v>32.6</c:v>
                </c:pt>
                <c:pt idx="381">
                  <c:v>31.5</c:v>
                </c:pt>
                <c:pt idx="382">
                  <c:v>30.4</c:v>
                </c:pt>
                <c:pt idx="383">
                  <c:v>27.2</c:v>
                </c:pt>
                <c:pt idx="384">
                  <c:v>18.600000000000001</c:v>
                </c:pt>
                <c:pt idx="385">
                  <c:v>14.9</c:v>
                </c:pt>
                <c:pt idx="386">
                  <c:v>6.5</c:v>
                </c:pt>
                <c:pt idx="387">
                  <c:v>23.2</c:v>
                </c:pt>
                <c:pt idx="388">
                  <c:v>23.4</c:v>
                </c:pt>
                <c:pt idx="389">
                  <c:v>25.7</c:v>
                </c:pt>
                <c:pt idx="390">
                  <c:v>28.7</c:v>
                </c:pt>
                <c:pt idx="391">
                  <c:v>22.2</c:v>
                </c:pt>
                <c:pt idx="392">
                  <c:v>19</c:v>
                </c:pt>
                <c:pt idx="393">
                  <c:v>14.3</c:v>
                </c:pt>
                <c:pt idx="394">
                  <c:v>24</c:v>
                </c:pt>
                <c:pt idx="395">
                  <c:v>26.3</c:v>
                </c:pt>
                <c:pt idx="396">
                  <c:v>29.4</c:v>
                </c:pt>
                <c:pt idx="397">
                  <c:v>25.5</c:v>
                </c:pt>
                <c:pt idx="398">
                  <c:v>11</c:v>
                </c:pt>
                <c:pt idx="399">
                  <c:v>21.7</c:v>
                </c:pt>
                <c:pt idx="400">
                  <c:v>29</c:v>
                </c:pt>
                <c:pt idx="401">
                  <c:v>28.8</c:v>
                </c:pt>
                <c:pt idx="402">
                  <c:v>28.5</c:v>
                </c:pt>
                <c:pt idx="403">
                  <c:v>23.3</c:v>
                </c:pt>
                <c:pt idx="404">
                  <c:v>27.7</c:v>
                </c:pt>
                <c:pt idx="405">
                  <c:v>25.3</c:v>
                </c:pt>
                <c:pt idx="406">
                  <c:v>27.6</c:v>
                </c:pt>
                <c:pt idx="407">
                  <c:v>27.9</c:v>
                </c:pt>
                <c:pt idx="408">
                  <c:v>23.4</c:v>
                </c:pt>
                <c:pt idx="409">
                  <c:v>22.9</c:v>
                </c:pt>
                <c:pt idx="410">
                  <c:v>25.4</c:v>
                </c:pt>
                <c:pt idx="411">
                  <c:v>14.5</c:v>
                </c:pt>
                <c:pt idx="412">
                  <c:v>16.2</c:v>
                </c:pt>
                <c:pt idx="413">
                  <c:v>20.6</c:v>
                </c:pt>
                <c:pt idx="414">
                  <c:v>11.2</c:v>
                </c:pt>
                <c:pt idx="415">
                  <c:v>23.8</c:v>
                </c:pt>
                <c:pt idx="416">
                  <c:v>26.5</c:v>
                </c:pt>
                <c:pt idx="417">
                  <c:v>8.4</c:v>
                </c:pt>
                <c:pt idx="418">
                  <c:v>19.399999999999999</c:v>
                </c:pt>
                <c:pt idx="419">
                  <c:v>15.8</c:v>
                </c:pt>
                <c:pt idx="420">
                  <c:v>13.8</c:v>
                </c:pt>
                <c:pt idx="421">
                  <c:v>19.3</c:v>
                </c:pt>
                <c:pt idx="422">
                  <c:v>17.7</c:v>
                </c:pt>
                <c:pt idx="423">
                  <c:v>21.5</c:v>
                </c:pt>
                <c:pt idx="424">
                  <c:v>18.2</c:v>
                </c:pt>
                <c:pt idx="425">
                  <c:v>23.4</c:v>
                </c:pt>
                <c:pt idx="426">
                  <c:v>22.6</c:v>
                </c:pt>
                <c:pt idx="427">
                  <c:v>21.8</c:v>
                </c:pt>
                <c:pt idx="428">
                  <c:v>21.2</c:v>
                </c:pt>
                <c:pt idx="429">
                  <c:v>11.4</c:v>
                </c:pt>
                <c:pt idx="430">
                  <c:v>21.3</c:v>
                </c:pt>
                <c:pt idx="431">
                  <c:v>7.9</c:v>
                </c:pt>
                <c:pt idx="432">
                  <c:v>20.8</c:v>
                </c:pt>
                <c:pt idx="433">
                  <c:v>10.8</c:v>
                </c:pt>
                <c:pt idx="434">
                  <c:v>3.9</c:v>
                </c:pt>
                <c:pt idx="435">
                  <c:v>19.600000000000001</c:v>
                </c:pt>
                <c:pt idx="436">
                  <c:v>7</c:v>
                </c:pt>
                <c:pt idx="437">
                  <c:v>13.8</c:v>
                </c:pt>
                <c:pt idx="438">
                  <c:v>10.6</c:v>
                </c:pt>
                <c:pt idx="439">
                  <c:v>20.7</c:v>
                </c:pt>
                <c:pt idx="440">
                  <c:v>18.899999999999999</c:v>
                </c:pt>
                <c:pt idx="441">
                  <c:v>19.600000000000001</c:v>
                </c:pt>
                <c:pt idx="442">
                  <c:v>6.7</c:v>
                </c:pt>
                <c:pt idx="443">
                  <c:v>10.7</c:v>
                </c:pt>
                <c:pt idx="444">
                  <c:v>19</c:v>
                </c:pt>
                <c:pt idx="445">
                  <c:v>19.7</c:v>
                </c:pt>
                <c:pt idx="446">
                  <c:v>21.1</c:v>
                </c:pt>
                <c:pt idx="447">
                  <c:v>12.7</c:v>
                </c:pt>
                <c:pt idx="448">
                  <c:v>10.4</c:v>
                </c:pt>
                <c:pt idx="449">
                  <c:v>14.4</c:v>
                </c:pt>
                <c:pt idx="450">
                  <c:v>8.1999999999999993</c:v>
                </c:pt>
                <c:pt idx="451">
                  <c:v>14</c:v>
                </c:pt>
                <c:pt idx="452">
                  <c:v>13</c:v>
                </c:pt>
                <c:pt idx="453">
                  <c:v>5.7</c:v>
                </c:pt>
                <c:pt idx="454">
                  <c:v>8.5</c:v>
                </c:pt>
                <c:pt idx="455">
                  <c:v>17.100000000000001</c:v>
                </c:pt>
                <c:pt idx="456">
                  <c:v>16.7</c:v>
                </c:pt>
                <c:pt idx="457">
                  <c:v>8.3000000000000007</c:v>
                </c:pt>
                <c:pt idx="458">
                  <c:v>15.4</c:v>
                </c:pt>
                <c:pt idx="459">
                  <c:v>18.399999999999999</c:v>
                </c:pt>
                <c:pt idx="460">
                  <c:v>17.100000000000001</c:v>
                </c:pt>
                <c:pt idx="461">
                  <c:v>3.9</c:v>
                </c:pt>
                <c:pt idx="462">
                  <c:v>13.1</c:v>
                </c:pt>
                <c:pt idx="463">
                  <c:v>9.6</c:v>
                </c:pt>
                <c:pt idx="464">
                  <c:v>13</c:v>
                </c:pt>
                <c:pt idx="465">
                  <c:v>9.6</c:v>
                </c:pt>
                <c:pt idx="466">
                  <c:v>14.1</c:v>
                </c:pt>
                <c:pt idx="467">
                  <c:v>13.5</c:v>
                </c:pt>
                <c:pt idx="468">
                  <c:v>12.6</c:v>
                </c:pt>
                <c:pt idx="469">
                  <c:v>12.7</c:v>
                </c:pt>
                <c:pt idx="470">
                  <c:v>15.9</c:v>
                </c:pt>
                <c:pt idx="471">
                  <c:v>8.3000000000000007</c:v>
                </c:pt>
                <c:pt idx="472">
                  <c:v>14.7</c:v>
                </c:pt>
                <c:pt idx="473">
                  <c:v>15</c:v>
                </c:pt>
                <c:pt idx="474">
                  <c:v>14.5</c:v>
                </c:pt>
                <c:pt idx="475">
                  <c:v>14</c:v>
                </c:pt>
                <c:pt idx="476">
                  <c:v>5.6</c:v>
                </c:pt>
                <c:pt idx="477">
                  <c:v>7.9</c:v>
                </c:pt>
                <c:pt idx="478">
                  <c:v>8.5</c:v>
                </c:pt>
                <c:pt idx="479">
                  <c:v>14.8</c:v>
                </c:pt>
                <c:pt idx="480">
                  <c:v>14.8</c:v>
                </c:pt>
                <c:pt idx="481">
                  <c:v>14.6</c:v>
                </c:pt>
                <c:pt idx="482">
                  <c:v>13.5</c:v>
                </c:pt>
                <c:pt idx="483">
                  <c:v>5.3</c:v>
                </c:pt>
                <c:pt idx="484">
                  <c:v>3.7</c:v>
                </c:pt>
                <c:pt idx="485">
                  <c:v>12.7</c:v>
                </c:pt>
                <c:pt idx="486">
                  <c:v>9</c:v>
                </c:pt>
                <c:pt idx="487">
                  <c:v>12.3</c:v>
                </c:pt>
                <c:pt idx="488">
                  <c:v>8.8000000000000007</c:v>
                </c:pt>
                <c:pt idx="489">
                  <c:v>11.8</c:v>
                </c:pt>
                <c:pt idx="490">
                  <c:v>12.3</c:v>
                </c:pt>
                <c:pt idx="491">
                  <c:v>13.2</c:v>
                </c:pt>
                <c:pt idx="492">
                  <c:v>12.6</c:v>
                </c:pt>
                <c:pt idx="493">
                  <c:v>3.5</c:v>
                </c:pt>
                <c:pt idx="494">
                  <c:v>6.7</c:v>
                </c:pt>
                <c:pt idx="495">
                  <c:v>7.6</c:v>
                </c:pt>
                <c:pt idx="496">
                  <c:v>6.3</c:v>
                </c:pt>
                <c:pt idx="497">
                  <c:v>6.1</c:v>
                </c:pt>
                <c:pt idx="498">
                  <c:v>9.9</c:v>
                </c:pt>
                <c:pt idx="499">
                  <c:v>12.6</c:v>
                </c:pt>
                <c:pt idx="500">
                  <c:v>6.7</c:v>
                </c:pt>
                <c:pt idx="501">
                  <c:v>8.9</c:v>
                </c:pt>
                <c:pt idx="502">
                  <c:v>5.4</c:v>
                </c:pt>
                <c:pt idx="503">
                  <c:v>7.2</c:v>
                </c:pt>
                <c:pt idx="504">
                  <c:v>2.2000000000000002</c:v>
                </c:pt>
                <c:pt idx="505">
                  <c:v>8.3000000000000007</c:v>
                </c:pt>
                <c:pt idx="506">
                  <c:v>8.9</c:v>
                </c:pt>
                <c:pt idx="507">
                  <c:v>8.5</c:v>
                </c:pt>
                <c:pt idx="508">
                  <c:v>7.1</c:v>
                </c:pt>
                <c:pt idx="509">
                  <c:v>7.3</c:v>
                </c:pt>
                <c:pt idx="510">
                  <c:v>4.9000000000000004</c:v>
                </c:pt>
                <c:pt idx="511">
                  <c:v>3.1</c:v>
                </c:pt>
                <c:pt idx="512">
                  <c:v>8</c:v>
                </c:pt>
                <c:pt idx="513">
                  <c:v>6.2</c:v>
                </c:pt>
                <c:pt idx="514">
                  <c:v>6.5</c:v>
                </c:pt>
                <c:pt idx="515">
                  <c:v>9.5</c:v>
                </c:pt>
                <c:pt idx="516">
                  <c:v>9.5</c:v>
                </c:pt>
                <c:pt idx="517">
                  <c:v>8.1999999999999993</c:v>
                </c:pt>
                <c:pt idx="518">
                  <c:v>9.1999999999999993</c:v>
                </c:pt>
                <c:pt idx="519">
                  <c:v>8.5</c:v>
                </c:pt>
                <c:pt idx="520">
                  <c:v>3.7</c:v>
                </c:pt>
                <c:pt idx="521">
                  <c:v>3.3</c:v>
                </c:pt>
                <c:pt idx="522">
                  <c:v>7.1</c:v>
                </c:pt>
                <c:pt idx="523">
                  <c:v>4.7</c:v>
                </c:pt>
                <c:pt idx="524">
                  <c:v>4.7</c:v>
                </c:pt>
                <c:pt idx="525">
                  <c:v>6</c:v>
                </c:pt>
                <c:pt idx="526">
                  <c:v>6.6</c:v>
                </c:pt>
                <c:pt idx="527">
                  <c:v>6.5</c:v>
                </c:pt>
                <c:pt idx="528">
                  <c:v>7.3</c:v>
                </c:pt>
                <c:pt idx="529">
                  <c:v>9</c:v>
                </c:pt>
                <c:pt idx="530">
                  <c:v>8.3000000000000007</c:v>
                </c:pt>
                <c:pt idx="531">
                  <c:v>9.1999999999999993</c:v>
                </c:pt>
                <c:pt idx="532">
                  <c:v>5.0999999999999996</c:v>
                </c:pt>
                <c:pt idx="533">
                  <c:v>3.5</c:v>
                </c:pt>
                <c:pt idx="534">
                  <c:v>5.3</c:v>
                </c:pt>
                <c:pt idx="535">
                  <c:v>7.2</c:v>
                </c:pt>
                <c:pt idx="536">
                  <c:v>3.4</c:v>
                </c:pt>
                <c:pt idx="537">
                  <c:v>7</c:v>
                </c:pt>
                <c:pt idx="538">
                  <c:v>6.6</c:v>
                </c:pt>
                <c:pt idx="539">
                  <c:v>7.2</c:v>
                </c:pt>
                <c:pt idx="540">
                  <c:v>5.8</c:v>
                </c:pt>
                <c:pt idx="541">
                  <c:v>8.8000000000000007</c:v>
                </c:pt>
                <c:pt idx="542">
                  <c:v>7.7</c:v>
                </c:pt>
                <c:pt idx="543">
                  <c:v>4.7</c:v>
                </c:pt>
                <c:pt idx="544">
                  <c:v>7.8</c:v>
                </c:pt>
                <c:pt idx="545">
                  <c:v>8.9</c:v>
                </c:pt>
                <c:pt idx="546">
                  <c:v>5.6</c:v>
                </c:pt>
                <c:pt idx="547">
                  <c:v>7.1</c:v>
                </c:pt>
                <c:pt idx="548">
                  <c:v>6.7</c:v>
                </c:pt>
                <c:pt idx="549">
                  <c:v>7.8</c:v>
                </c:pt>
                <c:pt idx="550">
                  <c:v>3.6</c:v>
                </c:pt>
                <c:pt idx="551">
                  <c:v>1.8</c:v>
                </c:pt>
                <c:pt idx="552">
                  <c:v>4.5999999999999996</c:v>
                </c:pt>
                <c:pt idx="553">
                  <c:v>4.0999999999999996</c:v>
                </c:pt>
                <c:pt idx="554">
                  <c:v>7.4</c:v>
                </c:pt>
                <c:pt idx="555">
                  <c:v>9.5</c:v>
                </c:pt>
                <c:pt idx="556">
                  <c:v>3.6</c:v>
                </c:pt>
                <c:pt idx="557">
                  <c:v>7.6</c:v>
                </c:pt>
                <c:pt idx="558">
                  <c:v>8.1</c:v>
                </c:pt>
                <c:pt idx="559">
                  <c:v>9</c:v>
                </c:pt>
                <c:pt idx="560">
                  <c:v>7.8</c:v>
                </c:pt>
                <c:pt idx="561">
                  <c:v>7.2</c:v>
                </c:pt>
                <c:pt idx="562">
                  <c:v>10.199999999999999</c:v>
                </c:pt>
                <c:pt idx="563">
                  <c:v>10.3</c:v>
                </c:pt>
                <c:pt idx="564">
                  <c:v>8.8000000000000007</c:v>
                </c:pt>
                <c:pt idx="565">
                  <c:v>5.7</c:v>
                </c:pt>
                <c:pt idx="566">
                  <c:v>9.1999999999999993</c:v>
                </c:pt>
                <c:pt idx="567">
                  <c:v>7.4</c:v>
                </c:pt>
                <c:pt idx="568">
                  <c:v>5.0999999999999996</c:v>
                </c:pt>
                <c:pt idx="569">
                  <c:v>9</c:v>
                </c:pt>
                <c:pt idx="570">
                  <c:v>10.3</c:v>
                </c:pt>
                <c:pt idx="571">
                  <c:v>7.5</c:v>
                </c:pt>
                <c:pt idx="572">
                  <c:v>7.2</c:v>
                </c:pt>
                <c:pt idx="573">
                  <c:v>6.9</c:v>
                </c:pt>
                <c:pt idx="574">
                  <c:v>6.3</c:v>
                </c:pt>
                <c:pt idx="575">
                  <c:v>5</c:v>
                </c:pt>
                <c:pt idx="576">
                  <c:v>8.5</c:v>
                </c:pt>
                <c:pt idx="577">
                  <c:v>11.3</c:v>
                </c:pt>
                <c:pt idx="578">
                  <c:v>5.2</c:v>
                </c:pt>
                <c:pt idx="579">
                  <c:v>11.2</c:v>
                </c:pt>
                <c:pt idx="580">
                  <c:v>8.4</c:v>
                </c:pt>
                <c:pt idx="581">
                  <c:v>11.1</c:v>
                </c:pt>
                <c:pt idx="582">
                  <c:v>8.6999999999999993</c:v>
                </c:pt>
                <c:pt idx="583">
                  <c:v>7</c:v>
                </c:pt>
                <c:pt idx="584">
                  <c:v>10.4</c:v>
                </c:pt>
                <c:pt idx="585">
                  <c:v>8</c:v>
                </c:pt>
                <c:pt idx="586">
                  <c:v>7.8</c:v>
                </c:pt>
                <c:pt idx="587">
                  <c:v>11.3</c:v>
                </c:pt>
                <c:pt idx="588">
                  <c:v>10.3</c:v>
                </c:pt>
                <c:pt idx="589">
                  <c:v>11.7</c:v>
                </c:pt>
                <c:pt idx="590">
                  <c:v>9.5</c:v>
                </c:pt>
                <c:pt idx="591">
                  <c:v>11.6</c:v>
                </c:pt>
                <c:pt idx="592">
                  <c:v>13.4</c:v>
                </c:pt>
                <c:pt idx="593">
                  <c:v>13.5</c:v>
                </c:pt>
                <c:pt idx="594">
                  <c:v>9.6</c:v>
                </c:pt>
                <c:pt idx="595">
                  <c:v>13.1</c:v>
                </c:pt>
                <c:pt idx="596">
                  <c:v>2.7</c:v>
                </c:pt>
                <c:pt idx="597">
                  <c:v>9.6999999999999993</c:v>
                </c:pt>
                <c:pt idx="598">
                  <c:v>7</c:v>
                </c:pt>
                <c:pt idx="599">
                  <c:v>8.6999999999999993</c:v>
                </c:pt>
                <c:pt idx="600">
                  <c:v>14.2</c:v>
                </c:pt>
                <c:pt idx="601">
                  <c:v>14</c:v>
                </c:pt>
                <c:pt idx="602">
                  <c:v>13.5</c:v>
                </c:pt>
                <c:pt idx="603">
                  <c:v>8.8000000000000007</c:v>
                </c:pt>
                <c:pt idx="604">
                  <c:v>11.7</c:v>
                </c:pt>
                <c:pt idx="605">
                  <c:v>12.2</c:v>
                </c:pt>
                <c:pt idx="606">
                  <c:v>14.2</c:v>
                </c:pt>
                <c:pt idx="607">
                  <c:v>5.2</c:v>
                </c:pt>
                <c:pt idx="608">
                  <c:v>10.1</c:v>
                </c:pt>
                <c:pt idx="609">
                  <c:v>8.8000000000000007</c:v>
                </c:pt>
                <c:pt idx="610">
                  <c:v>9.6</c:v>
                </c:pt>
                <c:pt idx="611">
                  <c:v>12.9</c:v>
                </c:pt>
                <c:pt idx="612">
                  <c:v>10</c:v>
                </c:pt>
                <c:pt idx="613">
                  <c:v>11.7</c:v>
                </c:pt>
                <c:pt idx="614">
                  <c:v>15.8</c:v>
                </c:pt>
                <c:pt idx="615">
                  <c:v>16.7</c:v>
                </c:pt>
                <c:pt idx="616">
                  <c:v>16</c:v>
                </c:pt>
                <c:pt idx="617">
                  <c:v>5.9</c:v>
                </c:pt>
                <c:pt idx="618">
                  <c:v>7.9</c:v>
                </c:pt>
                <c:pt idx="619">
                  <c:v>11.8</c:v>
                </c:pt>
                <c:pt idx="620">
                  <c:v>7</c:v>
                </c:pt>
                <c:pt idx="621">
                  <c:v>2.8</c:v>
                </c:pt>
                <c:pt idx="622">
                  <c:v>13.2</c:v>
                </c:pt>
                <c:pt idx="623">
                  <c:v>6.9</c:v>
                </c:pt>
                <c:pt idx="624">
                  <c:v>12.5</c:v>
                </c:pt>
                <c:pt idx="625">
                  <c:v>18.8</c:v>
                </c:pt>
                <c:pt idx="626">
                  <c:v>5.5</c:v>
                </c:pt>
                <c:pt idx="627">
                  <c:v>16.2</c:v>
                </c:pt>
                <c:pt idx="628">
                  <c:v>18.5</c:v>
                </c:pt>
                <c:pt idx="629">
                  <c:v>8.8000000000000007</c:v>
                </c:pt>
                <c:pt idx="630">
                  <c:v>9.9</c:v>
                </c:pt>
                <c:pt idx="631">
                  <c:v>16.5</c:v>
                </c:pt>
                <c:pt idx="632">
                  <c:v>18.399999999999999</c:v>
                </c:pt>
                <c:pt idx="633">
                  <c:v>17.100000000000001</c:v>
                </c:pt>
                <c:pt idx="634">
                  <c:v>13.6</c:v>
                </c:pt>
                <c:pt idx="635">
                  <c:v>13.4</c:v>
                </c:pt>
                <c:pt idx="636">
                  <c:v>19.600000000000001</c:v>
                </c:pt>
                <c:pt idx="637">
                  <c:v>16.2</c:v>
                </c:pt>
                <c:pt idx="638">
                  <c:v>16.600000000000001</c:v>
                </c:pt>
                <c:pt idx="639">
                  <c:v>11.9</c:v>
                </c:pt>
                <c:pt idx="640">
                  <c:v>18.7</c:v>
                </c:pt>
                <c:pt idx="641">
                  <c:v>13.7</c:v>
                </c:pt>
                <c:pt idx="642">
                  <c:v>13.2</c:v>
                </c:pt>
                <c:pt idx="643">
                  <c:v>7.5</c:v>
                </c:pt>
                <c:pt idx="644">
                  <c:v>22.6</c:v>
                </c:pt>
                <c:pt idx="645">
                  <c:v>7.8</c:v>
                </c:pt>
                <c:pt idx="646">
                  <c:v>23</c:v>
                </c:pt>
                <c:pt idx="647">
                  <c:v>14.1</c:v>
                </c:pt>
                <c:pt idx="648">
                  <c:v>18.399999999999999</c:v>
                </c:pt>
                <c:pt idx="649">
                  <c:v>16.7</c:v>
                </c:pt>
                <c:pt idx="650">
                  <c:v>12.9</c:v>
                </c:pt>
                <c:pt idx="651">
                  <c:v>22.8</c:v>
                </c:pt>
                <c:pt idx="652">
                  <c:v>24.5</c:v>
                </c:pt>
                <c:pt idx="653">
                  <c:v>21.8</c:v>
                </c:pt>
                <c:pt idx="654">
                  <c:v>8</c:v>
                </c:pt>
                <c:pt idx="655">
                  <c:v>14.8</c:v>
                </c:pt>
                <c:pt idx="656">
                  <c:v>16.5</c:v>
                </c:pt>
                <c:pt idx="657">
                  <c:v>22.1</c:v>
                </c:pt>
                <c:pt idx="658">
                  <c:v>25.6</c:v>
                </c:pt>
                <c:pt idx="659">
                  <c:v>1.9</c:v>
                </c:pt>
                <c:pt idx="660">
                  <c:v>16.899999999999999</c:v>
                </c:pt>
                <c:pt idx="661">
                  <c:v>18.7</c:v>
                </c:pt>
                <c:pt idx="662">
                  <c:v>20.3</c:v>
                </c:pt>
                <c:pt idx="663">
                  <c:v>23.1</c:v>
                </c:pt>
                <c:pt idx="664">
                  <c:v>9</c:v>
                </c:pt>
                <c:pt idx="665">
                  <c:v>25.8</c:v>
                </c:pt>
                <c:pt idx="666">
                  <c:v>26.5</c:v>
                </c:pt>
                <c:pt idx="667">
                  <c:v>25.8</c:v>
                </c:pt>
                <c:pt idx="668">
                  <c:v>19.5</c:v>
                </c:pt>
                <c:pt idx="669">
                  <c:v>19</c:v>
                </c:pt>
                <c:pt idx="670">
                  <c:v>17.7</c:v>
                </c:pt>
                <c:pt idx="671">
                  <c:v>13.3</c:v>
                </c:pt>
                <c:pt idx="672">
                  <c:v>28</c:v>
                </c:pt>
                <c:pt idx="673">
                  <c:v>24.9</c:v>
                </c:pt>
                <c:pt idx="674">
                  <c:v>10.8</c:v>
                </c:pt>
                <c:pt idx="675">
                  <c:v>25.2</c:v>
                </c:pt>
                <c:pt idx="676">
                  <c:v>15.9</c:v>
                </c:pt>
                <c:pt idx="677">
                  <c:v>28.9</c:v>
                </c:pt>
                <c:pt idx="678">
                  <c:v>22</c:v>
                </c:pt>
                <c:pt idx="679">
                  <c:v>20.3</c:v>
                </c:pt>
                <c:pt idx="680">
                  <c:v>29.1</c:v>
                </c:pt>
                <c:pt idx="681">
                  <c:v>17</c:v>
                </c:pt>
                <c:pt idx="682">
                  <c:v>9.6999999999999993</c:v>
                </c:pt>
                <c:pt idx="683">
                  <c:v>14.8</c:v>
                </c:pt>
                <c:pt idx="684">
                  <c:v>17.100000000000001</c:v>
                </c:pt>
                <c:pt idx="685">
                  <c:v>25.8</c:v>
                </c:pt>
                <c:pt idx="686">
                  <c:v>28.8</c:v>
                </c:pt>
                <c:pt idx="687">
                  <c:v>15.6</c:v>
                </c:pt>
                <c:pt idx="688">
                  <c:v>29.9</c:v>
                </c:pt>
                <c:pt idx="689">
                  <c:v>22.1</c:v>
                </c:pt>
                <c:pt idx="690">
                  <c:v>19.8</c:v>
                </c:pt>
                <c:pt idx="691">
                  <c:v>1.5</c:v>
                </c:pt>
                <c:pt idx="692">
                  <c:v>16.899999999999999</c:v>
                </c:pt>
                <c:pt idx="693">
                  <c:v>21.6</c:v>
                </c:pt>
                <c:pt idx="694">
                  <c:v>15.7</c:v>
                </c:pt>
                <c:pt idx="695">
                  <c:v>18.8</c:v>
                </c:pt>
                <c:pt idx="696">
                  <c:v>10.1</c:v>
                </c:pt>
                <c:pt idx="697">
                  <c:v>24.4</c:v>
                </c:pt>
                <c:pt idx="698">
                  <c:v>31</c:v>
                </c:pt>
                <c:pt idx="699">
                  <c:v>9.6</c:v>
                </c:pt>
                <c:pt idx="700">
                  <c:v>28</c:v>
                </c:pt>
                <c:pt idx="701">
                  <c:v>29.7</c:v>
                </c:pt>
                <c:pt idx="702">
                  <c:v>31.2</c:v>
                </c:pt>
                <c:pt idx="703">
                  <c:v>14.1</c:v>
                </c:pt>
                <c:pt idx="704">
                  <c:v>21.6</c:v>
                </c:pt>
                <c:pt idx="705">
                  <c:v>24.2</c:v>
                </c:pt>
                <c:pt idx="706">
                  <c:v>30.8</c:v>
                </c:pt>
                <c:pt idx="707">
                  <c:v>11.6</c:v>
                </c:pt>
                <c:pt idx="708">
                  <c:v>23.2</c:v>
                </c:pt>
                <c:pt idx="709">
                  <c:v>24.2</c:v>
                </c:pt>
                <c:pt idx="710">
                  <c:v>27</c:v>
                </c:pt>
                <c:pt idx="711">
                  <c:v>30</c:v>
                </c:pt>
                <c:pt idx="712">
                  <c:v>14.1</c:v>
                </c:pt>
                <c:pt idx="713">
                  <c:v>21.3</c:v>
                </c:pt>
                <c:pt idx="714">
                  <c:v>30.8</c:v>
                </c:pt>
                <c:pt idx="715">
                  <c:v>20.5</c:v>
                </c:pt>
                <c:pt idx="716">
                  <c:v>22.5</c:v>
                </c:pt>
                <c:pt idx="717">
                  <c:v>30.3</c:v>
                </c:pt>
                <c:pt idx="718">
                  <c:v>29.3</c:v>
                </c:pt>
                <c:pt idx="719">
                  <c:v>26</c:v>
                </c:pt>
                <c:pt idx="720">
                  <c:v>28.8</c:v>
                </c:pt>
                <c:pt idx="721">
                  <c:v>29.6</c:v>
                </c:pt>
                <c:pt idx="722">
                  <c:v>28.7</c:v>
                </c:pt>
                <c:pt idx="723">
                  <c:v>26.3</c:v>
                </c:pt>
                <c:pt idx="724">
                  <c:v>32.299999999999997</c:v>
                </c:pt>
                <c:pt idx="725">
                  <c:v>10.199999999999999</c:v>
                </c:pt>
                <c:pt idx="726">
                  <c:v>5.8</c:v>
                </c:pt>
                <c:pt idx="727">
                  <c:v>15.1</c:v>
                </c:pt>
                <c:pt idx="728">
                  <c:v>15.7</c:v>
                </c:pt>
                <c:pt idx="729">
                  <c:v>28.8</c:v>
                </c:pt>
                <c:pt idx="730">
                  <c:v>30.8</c:v>
                </c:pt>
                <c:pt idx="731">
                  <c:v>8.5</c:v>
                </c:pt>
                <c:pt idx="732">
                  <c:v>7.8</c:v>
                </c:pt>
                <c:pt idx="733">
                  <c:v>25.9</c:v>
                </c:pt>
                <c:pt idx="734">
                  <c:v>31.6</c:v>
                </c:pt>
                <c:pt idx="735">
                  <c:v>29.7</c:v>
                </c:pt>
                <c:pt idx="736">
                  <c:v>30.1</c:v>
                </c:pt>
                <c:pt idx="737">
                  <c:v>28.5</c:v>
                </c:pt>
                <c:pt idx="738">
                  <c:v>29.3</c:v>
                </c:pt>
                <c:pt idx="739">
                  <c:v>14.3</c:v>
                </c:pt>
                <c:pt idx="740">
                  <c:v>28.6</c:v>
                </c:pt>
                <c:pt idx="741">
                  <c:v>25.9</c:v>
                </c:pt>
                <c:pt idx="742">
                  <c:v>30.7</c:v>
                </c:pt>
                <c:pt idx="743">
                  <c:v>1.3</c:v>
                </c:pt>
                <c:pt idx="744">
                  <c:v>16.5</c:v>
                </c:pt>
                <c:pt idx="745">
                  <c:v>22.7</c:v>
                </c:pt>
                <c:pt idx="746">
                  <c:v>30.5</c:v>
                </c:pt>
                <c:pt idx="747">
                  <c:v>25.5</c:v>
                </c:pt>
                <c:pt idx="748">
                  <c:v>27.5</c:v>
                </c:pt>
                <c:pt idx="749">
                  <c:v>29.7</c:v>
                </c:pt>
                <c:pt idx="750">
                  <c:v>13.2</c:v>
                </c:pt>
                <c:pt idx="751">
                  <c:v>25.1</c:v>
                </c:pt>
                <c:pt idx="752">
                  <c:v>30.3</c:v>
                </c:pt>
                <c:pt idx="753">
                  <c:v>19.2</c:v>
                </c:pt>
                <c:pt idx="754">
                  <c:v>27.6</c:v>
                </c:pt>
                <c:pt idx="755">
                  <c:v>29.8</c:v>
                </c:pt>
                <c:pt idx="756">
                  <c:v>16.899999999999999</c:v>
                </c:pt>
                <c:pt idx="757">
                  <c:v>29.3</c:v>
                </c:pt>
                <c:pt idx="758">
                  <c:v>29.2</c:v>
                </c:pt>
                <c:pt idx="759">
                  <c:v>29.4</c:v>
                </c:pt>
                <c:pt idx="760">
                  <c:v>3.7</c:v>
                </c:pt>
                <c:pt idx="761">
                  <c:v>26.8</c:v>
                </c:pt>
                <c:pt idx="762">
                  <c:v>9.3000000000000007</c:v>
                </c:pt>
                <c:pt idx="763">
                  <c:v>28.2</c:v>
                </c:pt>
                <c:pt idx="764">
                  <c:v>28.1</c:v>
                </c:pt>
                <c:pt idx="765">
                  <c:v>27.3</c:v>
                </c:pt>
                <c:pt idx="766">
                  <c:v>9.3000000000000007</c:v>
                </c:pt>
                <c:pt idx="767">
                  <c:v>3.9</c:v>
                </c:pt>
                <c:pt idx="768">
                  <c:v>27.9</c:v>
                </c:pt>
                <c:pt idx="769">
                  <c:v>27.7</c:v>
                </c:pt>
                <c:pt idx="770">
                  <c:v>24.4</c:v>
                </c:pt>
                <c:pt idx="771">
                  <c:v>21.3</c:v>
                </c:pt>
                <c:pt idx="772">
                  <c:v>21</c:v>
                </c:pt>
                <c:pt idx="773">
                  <c:v>12.6</c:v>
                </c:pt>
                <c:pt idx="774">
                  <c:v>20.5</c:v>
                </c:pt>
                <c:pt idx="775">
                  <c:v>15.6</c:v>
                </c:pt>
                <c:pt idx="776">
                  <c:v>26</c:v>
                </c:pt>
                <c:pt idx="777">
                  <c:v>23.2</c:v>
                </c:pt>
                <c:pt idx="778">
                  <c:v>18.399999999999999</c:v>
                </c:pt>
                <c:pt idx="779">
                  <c:v>16.100000000000001</c:v>
                </c:pt>
                <c:pt idx="780">
                  <c:v>9.9</c:v>
                </c:pt>
                <c:pt idx="781">
                  <c:v>22.4</c:v>
                </c:pt>
                <c:pt idx="782">
                  <c:v>25</c:v>
                </c:pt>
                <c:pt idx="783">
                  <c:v>23.1</c:v>
                </c:pt>
                <c:pt idx="784">
                  <c:v>23.5</c:v>
                </c:pt>
                <c:pt idx="785">
                  <c:v>13.2</c:v>
                </c:pt>
                <c:pt idx="786">
                  <c:v>23.9</c:v>
                </c:pt>
                <c:pt idx="787">
                  <c:v>24.2</c:v>
                </c:pt>
                <c:pt idx="788">
                  <c:v>23.9</c:v>
                </c:pt>
                <c:pt idx="789">
                  <c:v>23.6</c:v>
                </c:pt>
                <c:pt idx="790">
                  <c:v>23.7</c:v>
                </c:pt>
                <c:pt idx="791">
                  <c:v>22</c:v>
                </c:pt>
                <c:pt idx="792">
                  <c:v>18.100000000000001</c:v>
                </c:pt>
                <c:pt idx="793">
                  <c:v>23</c:v>
                </c:pt>
                <c:pt idx="794">
                  <c:v>16.8</c:v>
                </c:pt>
                <c:pt idx="795">
                  <c:v>22.3</c:v>
                </c:pt>
                <c:pt idx="796">
                  <c:v>22.4</c:v>
                </c:pt>
                <c:pt idx="797">
                  <c:v>22.1</c:v>
                </c:pt>
                <c:pt idx="798">
                  <c:v>21.1</c:v>
                </c:pt>
                <c:pt idx="799">
                  <c:v>19.399999999999999</c:v>
                </c:pt>
                <c:pt idx="800">
                  <c:v>13.9</c:v>
                </c:pt>
                <c:pt idx="801">
                  <c:v>19.600000000000001</c:v>
                </c:pt>
                <c:pt idx="802">
                  <c:v>20.7</c:v>
                </c:pt>
                <c:pt idx="803">
                  <c:v>20.8</c:v>
                </c:pt>
                <c:pt idx="804">
                  <c:v>18.899999999999999</c:v>
                </c:pt>
                <c:pt idx="805">
                  <c:v>4.8</c:v>
                </c:pt>
                <c:pt idx="806">
                  <c:v>20.100000000000001</c:v>
                </c:pt>
                <c:pt idx="807">
                  <c:v>19.899999999999999</c:v>
                </c:pt>
                <c:pt idx="808">
                  <c:v>19.7</c:v>
                </c:pt>
                <c:pt idx="809">
                  <c:v>11.3</c:v>
                </c:pt>
                <c:pt idx="810">
                  <c:v>6.1</c:v>
                </c:pt>
                <c:pt idx="811">
                  <c:v>7.3</c:v>
                </c:pt>
                <c:pt idx="812">
                  <c:v>17.2</c:v>
                </c:pt>
                <c:pt idx="813">
                  <c:v>16.100000000000001</c:v>
                </c:pt>
                <c:pt idx="814">
                  <c:v>13.5</c:v>
                </c:pt>
                <c:pt idx="815">
                  <c:v>14.6</c:v>
                </c:pt>
                <c:pt idx="816">
                  <c:v>7.6</c:v>
                </c:pt>
                <c:pt idx="817">
                  <c:v>17.8</c:v>
                </c:pt>
                <c:pt idx="818">
                  <c:v>14.7</c:v>
                </c:pt>
                <c:pt idx="819">
                  <c:v>13</c:v>
                </c:pt>
                <c:pt idx="820">
                  <c:v>12.3</c:v>
                </c:pt>
                <c:pt idx="821">
                  <c:v>13.5</c:v>
                </c:pt>
                <c:pt idx="822">
                  <c:v>10.1</c:v>
                </c:pt>
                <c:pt idx="823">
                  <c:v>16.8</c:v>
                </c:pt>
                <c:pt idx="824">
                  <c:v>16.399999999999999</c:v>
                </c:pt>
                <c:pt idx="825">
                  <c:v>15.8</c:v>
                </c:pt>
                <c:pt idx="826">
                  <c:v>13.5</c:v>
                </c:pt>
                <c:pt idx="827">
                  <c:v>15.6</c:v>
                </c:pt>
                <c:pt idx="828">
                  <c:v>13.8</c:v>
                </c:pt>
                <c:pt idx="829">
                  <c:v>6.5</c:v>
                </c:pt>
                <c:pt idx="830">
                  <c:v>3</c:v>
                </c:pt>
                <c:pt idx="831">
                  <c:v>13.5</c:v>
                </c:pt>
                <c:pt idx="832">
                  <c:v>14</c:v>
                </c:pt>
                <c:pt idx="833">
                  <c:v>13.9</c:v>
                </c:pt>
                <c:pt idx="834">
                  <c:v>8.9</c:v>
                </c:pt>
                <c:pt idx="835">
                  <c:v>9.6999999999999993</c:v>
                </c:pt>
                <c:pt idx="836">
                  <c:v>10.1</c:v>
                </c:pt>
                <c:pt idx="837">
                  <c:v>10.9</c:v>
                </c:pt>
                <c:pt idx="838">
                  <c:v>13.7</c:v>
                </c:pt>
                <c:pt idx="839">
                  <c:v>12.7</c:v>
                </c:pt>
                <c:pt idx="840">
                  <c:v>12.4</c:v>
                </c:pt>
                <c:pt idx="841">
                  <c:v>3.6</c:v>
                </c:pt>
                <c:pt idx="842">
                  <c:v>11.8</c:v>
                </c:pt>
                <c:pt idx="843">
                  <c:v>11.9</c:v>
                </c:pt>
                <c:pt idx="844">
                  <c:v>9.9</c:v>
                </c:pt>
                <c:pt idx="845">
                  <c:v>5.8</c:v>
                </c:pt>
                <c:pt idx="846">
                  <c:v>6.4</c:v>
                </c:pt>
                <c:pt idx="847">
                  <c:v>7.1</c:v>
                </c:pt>
                <c:pt idx="848">
                  <c:v>6</c:v>
                </c:pt>
                <c:pt idx="849">
                  <c:v>7.9</c:v>
                </c:pt>
                <c:pt idx="850">
                  <c:v>7.3</c:v>
                </c:pt>
                <c:pt idx="851">
                  <c:v>8.6999999999999993</c:v>
                </c:pt>
                <c:pt idx="852">
                  <c:v>9.4</c:v>
                </c:pt>
                <c:pt idx="853">
                  <c:v>10.8</c:v>
                </c:pt>
                <c:pt idx="854">
                  <c:v>12</c:v>
                </c:pt>
                <c:pt idx="855">
                  <c:v>10.6</c:v>
                </c:pt>
                <c:pt idx="856">
                  <c:v>6.1</c:v>
                </c:pt>
                <c:pt idx="857">
                  <c:v>9.4</c:v>
                </c:pt>
                <c:pt idx="858">
                  <c:v>7.2</c:v>
                </c:pt>
                <c:pt idx="859">
                  <c:v>7.3</c:v>
                </c:pt>
                <c:pt idx="860">
                  <c:v>11.3</c:v>
                </c:pt>
                <c:pt idx="861">
                  <c:v>8.6</c:v>
                </c:pt>
                <c:pt idx="862">
                  <c:v>9.9</c:v>
                </c:pt>
                <c:pt idx="863">
                  <c:v>10.1</c:v>
                </c:pt>
                <c:pt idx="864">
                  <c:v>7.7</c:v>
                </c:pt>
                <c:pt idx="865">
                  <c:v>8.1999999999999993</c:v>
                </c:pt>
                <c:pt idx="866">
                  <c:v>9</c:v>
                </c:pt>
                <c:pt idx="867">
                  <c:v>3.8</c:v>
                </c:pt>
                <c:pt idx="868">
                  <c:v>9.8000000000000007</c:v>
                </c:pt>
                <c:pt idx="869">
                  <c:v>2.5</c:v>
                </c:pt>
                <c:pt idx="870">
                  <c:v>9.8000000000000007</c:v>
                </c:pt>
                <c:pt idx="871">
                  <c:v>6.8</c:v>
                </c:pt>
                <c:pt idx="872">
                  <c:v>10.1</c:v>
                </c:pt>
                <c:pt idx="873">
                  <c:v>7.4</c:v>
                </c:pt>
                <c:pt idx="874">
                  <c:v>8</c:v>
                </c:pt>
                <c:pt idx="875">
                  <c:v>5.7</c:v>
                </c:pt>
                <c:pt idx="876">
                  <c:v>8.1999999999999993</c:v>
                </c:pt>
                <c:pt idx="877">
                  <c:v>8.3000000000000007</c:v>
                </c:pt>
                <c:pt idx="878">
                  <c:v>7.6</c:v>
                </c:pt>
                <c:pt idx="879">
                  <c:v>8</c:v>
                </c:pt>
                <c:pt idx="880">
                  <c:v>6.9</c:v>
                </c:pt>
                <c:pt idx="881">
                  <c:v>8.5</c:v>
                </c:pt>
                <c:pt idx="882">
                  <c:v>4.7</c:v>
                </c:pt>
                <c:pt idx="883">
                  <c:v>7.3</c:v>
                </c:pt>
                <c:pt idx="884">
                  <c:v>8.3000000000000007</c:v>
                </c:pt>
                <c:pt idx="885">
                  <c:v>9.3000000000000007</c:v>
                </c:pt>
                <c:pt idx="886">
                  <c:v>5</c:v>
                </c:pt>
                <c:pt idx="887">
                  <c:v>6.3</c:v>
                </c:pt>
                <c:pt idx="888">
                  <c:v>9.1999999999999993</c:v>
                </c:pt>
                <c:pt idx="889">
                  <c:v>7.2</c:v>
                </c:pt>
                <c:pt idx="890">
                  <c:v>7.8</c:v>
                </c:pt>
                <c:pt idx="891">
                  <c:v>8.9</c:v>
                </c:pt>
                <c:pt idx="892">
                  <c:v>8.6</c:v>
                </c:pt>
                <c:pt idx="893">
                  <c:v>5.0999999999999996</c:v>
                </c:pt>
                <c:pt idx="894">
                  <c:v>6.6</c:v>
                </c:pt>
                <c:pt idx="895">
                  <c:v>8.9</c:v>
                </c:pt>
                <c:pt idx="896">
                  <c:v>7.4</c:v>
                </c:pt>
                <c:pt idx="897">
                  <c:v>8.9</c:v>
                </c:pt>
                <c:pt idx="898">
                  <c:v>9.1999999999999993</c:v>
                </c:pt>
                <c:pt idx="899">
                  <c:v>7.9</c:v>
                </c:pt>
                <c:pt idx="900">
                  <c:v>6</c:v>
                </c:pt>
                <c:pt idx="901">
                  <c:v>9.1999999999999993</c:v>
                </c:pt>
                <c:pt idx="902">
                  <c:v>5</c:v>
                </c:pt>
                <c:pt idx="903">
                  <c:v>6.7</c:v>
                </c:pt>
                <c:pt idx="904">
                  <c:v>8.1999999999999993</c:v>
                </c:pt>
                <c:pt idx="905">
                  <c:v>7.3</c:v>
                </c:pt>
                <c:pt idx="906">
                  <c:v>5.3</c:v>
                </c:pt>
                <c:pt idx="907">
                  <c:v>7.8</c:v>
                </c:pt>
                <c:pt idx="908">
                  <c:v>4.4000000000000004</c:v>
                </c:pt>
                <c:pt idx="909">
                  <c:v>5.4</c:v>
                </c:pt>
                <c:pt idx="910">
                  <c:v>5</c:v>
                </c:pt>
                <c:pt idx="911">
                  <c:v>8.4</c:v>
                </c:pt>
                <c:pt idx="912">
                  <c:v>9.3000000000000007</c:v>
                </c:pt>
                <c:pt idx="913">
                  <c:v>9.1999999999999993</c:v>
                </c:pt>
                <c:pt idx="914">
                  <c:v>3.9</c:v>
                </c:pt>
                <c:pt idx="915">
                  <c:v>6.4</c:v>
                </c:pt>
                <c:pt idx="916">
                  <c:v>6.5</c:v>
                </c:pt>
                <c:pt idx="917">
                  <c:v>8.6999999999999993</c:v>
                </c:pt>
                <c:pt idx="918">
                  <c:v>9.4</c:v>
                </c:pt>
                <c:pt idx="919">
                  <c:v>5.0999999999999996</c:v>
                </c:pt>
                <c:pt idx="920">
                  <c:v>7.3</c:v>
                </c:pt>
                <c:pt idx="921">
                  <c:v>5.7</c:v>
                </c:pt>
                <c:pt idx="922">
                  <c:v>9.6999999999999993</c:v>
                </c:pt>
                <c:pt idx="923">
                  <c:v>9.8000000000000007</c:v>
                </c:pt>
                <c:pt idx="924">
                  <c:v>5.5</c:v>
                </c:pt>
                <c:pt idx="925">
                  <c:v>8.6</c:v>
                </c:pt>
                <c:pt idx="926">
                  <c:v>9.4</c:v>
                </c:pt>
                <c:pt idx="927">
                  <c:v>7.8</c:v>
                </c:pt>
                <c:pt idx="928">
                  <c:v>6.3</c:v>
                </c:pt>
                <c:pt idx="929">
                  <c:v>5.8</c:v>
                </c:pt>
                <c:pt idx="930">
                  <c:v>7.7</c:v>
                </c:pt>
                <c:pt idx="931">
                  <c:v>5.9</c:v>
                </c:pt>
                <c:pt idx="932">
                  <c:v>10.3</c:v>
                </c:pt>
                <c:pt idx="933">
                  <c:v>7</c:v>
                </c:pt>
                <c:pt idx="934">
                  <c:v>5.4</c:v>
                </c:pt>
                <c:pt idx="935">
                  <c:v>8.3000000000000007</c:v>
                </c:pt>
                <c:pt idx="936">
                  <c:v>9</c:v>
                </c:pt>
                <c:pt idx="937">
                  <c:v>8.6999999999999993</c:v>
                </c:pt>
                <c:pt idx="938">
                  <c:v>8.6999999999999993</c:v>
                </c:pt>
                <c:pt idx="939">
                  <c:v>9.8000000000000007</c:v>
                </c:pt>
                <c:pt idx="940">
                  <c:v>10.1</c:v>
                </c:pt>
                <c:pt idx="941">
                  <c:v>8.3000000000000007</c:v>
                </c:pt>
                <c:pt idx="942">
                  <c:v>11.5</c:v>
                </c:pt>
                <c:pt idx="943">
                  <c:v>11.5</c:v>
                </c:pt>
                <c:pt idx="944">
                  <c:v>7.5</c:v>
                </c:pt>
                <c:pt idx="945">
                  <c:v>4.4000000000000004</c:v>
                </c:pt>
                <c:pt idx="946">
                  <c:v>7.2</c:v>
                </c:pt>
                <c:pt idx="947">
                  <c:v>11.7</c:v>
                </c:pt>
                <c:pt idx="948">
                  <c:v>8.1999999999999993</c:v>
                </c:pt>
                <c:pt idx="949">
                  <c:v>7.3</c:v>
                </c:pt>
                <c:pt idx="950">
                  <c:v>7.5</c:v>
                </c:pt>
                <c:pt idx="951">
                  <c:v>11.5</c:v>
                </c:pt>
                <c:pt idx="952">
                  <c:v>8.4</c:v>
                </c:pt>
                <c:pt idx="953">
                  <c:v>9.3000000000000007</c:v>
                </c:pt>
                <c:pt idx="954">
                  <c:v>9.9</c:v>
                </c:pt>
                <c:pt idx="955">
                  <c:v>11.1</c:v>
                </c:pt>
                <c:pt idx="956">
                  <c:v>12.6</c:v>
                </c:pt>
                <c:pt idx="957">
                  <c:v>3.2</c:v>
                </c:pt>
                <c:pt idx="958">
                  <c:v>10.9</c:v>
                </c:pt>
                <c:pt idx="959">
                  <c:v>9.1</c:v>
                </c:pt>
                <c:pt idx="960">
                  <c:v>9.4</c:v>
                </c:pt>
                <c:pt idx="961">
                  <c:v>11.6</c:v>
                </c:pt>
                <c:pt idx="962">
                  <c:v>13.9</c:v>
                </c:pt>
                <c:pt idx="963">
                  <c:v>7.9</c:v>
                </c:pt>
                <c:pt idx="964">
                  <c:v>11.1</c:v>
                </c:pt>
                <c:pt idx="965">
                  <c:v>9.6999999999999993</c:v>
                </c:pt>
                <c:pt idx="966">
                  <c:v>13</c:v>
                </c:pt>
                <c:pt idx="967">
                  <c:v>13.3</c:v>
                </c:pt>
                <c:pt idx="968">
                  <c:v>8.5</c:v>
                </c:pt>
                <c:pt idx="969">
                  <c:v>11.8</c:v>
                </c:pt>
                <c:pt idx="970">
                  <c:v>14.6</c:v>
                </c:pt>
                <c:pt idx="971">
                  <c:v>9.1</c:v>
                </c:pt>
                <c:pt idx="972">
                  <c:v>12.3</c:v>
                </c:pt>
                <c:pt idx="973">
                  <c:v>15.9</c:v>
                </c:pt>
                <c:pt idx="974">
                  <c:v>14.4</c:v>
                </c:pt>
                <c:pt idx="975">
                  <c:v>6.3</c:v>
                </c:pt>
                <c:pt idx="976">
                  <c:v>6.3</c:v>
                </c:pt>
                <c:pt idx="977">
                  <c:v>13.4</c:v>
                </c:pt>
                <c:pt idx="978">
                  <c:v>11</c:v>
                </c:pt>
                <c:pt idx="979">
                  <c:v>11</c:v>
                </c:pt>
                <c:pt idx="980">
                  <c:v>9.5</c:v>
                </c:pt>
                <c:pt idx="981">
                  <c:v>13.1</c:v>
                </c:pt>
                <c:pt idx="982">
                  <c:v>15.9</c:v>
                </c:pt>
                <c:pt idx="983">
                  <c:v>12.3</c:v>
                </c:pt>
                <c:pt idx="984">
                  <c:v>7</c:v>
                </c:pt>
                <c:pt idx="985">
                  <c:v>3.5</c:v>
                </c:pt>
                <c:pt idx="986">
                  <c:v>8.1999999999999993</c:v>
                </c:pt>
                <c:pt idx="987">
                  <c:v>10.8</c:v>
                </c:pt>
                <c:pt idx="988">
                  <c:v>7</c:v>
                </c:pt>
                <c:pt idx="989">
                  <c:v>16.7</c:v>
                </c:pt>
                <c:pt idx="990">
                  <c:v>19</c:v>
                </c:pt>
                <c:pt idx="991">
                  <c:v>15.7</c:v>
                </c:pt>
                <c:pt idx="992">
                  <c:v>16.600000000000001</c:v>
                </c:pt>
                <c:pt idx="993">
                  <c:v>17.3</c:v>
                </c:pt>
                <c:pt idx="994">
                  <c:v>13</c:v>
                </c:pt>
                <c:pt idx="995">
                  <c:v>15.6</c:v>
                </c:pt>
                <c:pt idx="996">
                  <c:v>17.3</c:v>
                </c:pt>
                <c:pt idx="997">
                  <c:v>12</c:v>
                </c:pt>
                <c:pt idx="998">
                  <c:v>10.9</c:v>
                </c:pt>
                <c:pt idx="999">
                  <c:v>20.399999999999999</c:v>
                </c:pt>
                <c:pt idx="1000">
                  <c:v>11.7</c:v>
                </c:pt>
                <c:pt idx="1001">
                  <c:v>12.8</c:v>
                </c:pt>
                <c:pt idx="1002">
                  <c:v>14.5</c:v>
                </c:pt>
                <c:pt idx="1003">
                  <c:v>16.100000000000001</c:v>
                </c:pt>
                <c:pt idx="1004">
                  <c:v>9.1999999999999993</c:v>
                </c:pt>
                <c:pt idx="1005">
                  <c:v>16.399999999999999</c:v>
                </c:pt>
                <c:pt idx="1006">
                  <c:v>21.8</c:v>
                </c:pt>
                <c:pt idx="1007">
                  <c:v>21.6</c:v>
                </c:pt>
                <c:pt idx="1008">
                  <c:v>10.4</c:v>
                </c:pt>
                <c:pt idx="1009">
                  <c:v>16.8</c:v>
                </c:pt>
                <c:pt idx="1010">
                  <c:v>17.3</c:v>
                </c:pt>
                <c:pt idx="1011">
                  <c:v>19.5</c:v>
                </c:pt>
                <c:pt idx="1012">
                  <c:v>16.7</c:v>
                </c:pt>
                <c:pt idx="1013">
                  <c:v>23.6</c:v>
                </c:pt>
                <c:pt idx="1014">
                  <c:v>7.5</c:v>
                </c:pt>
                <c:pt idx="1015">
                  <c:v>15.6</c:v>
                </c:pt>
                <c:pt idx="1016">
                  <c:v>12.5</c:v>
                </c:pt>
                <c:pt idx="1017">
                  <c:v>23.6</c:v>
                </c:pt>
                <c:pt idx="1018">
                  <c:v>24.5</c:v>
                </c:pt>
                <c:pt idx="1019">
                  <c:v>23.8</c:v>
                </c:pt>
                <c:pt idx="1020">
                  <c:v>24.9</c:v>
                </c:pt>
                <c:pt idx="1021">
                  <c:v>25.1</c:v>
                </c:pt>
                <c:pt idx="1022">
                  <c:v>9.8000000000000007</c:v>
                </c:pt>
                <c:pt idx="1023">
                  <c:v>24</c:v>
                </c:pt>
                <c:pt idx="1024">
                  <c:v>12.8</c:v>
                </c:pt>
                <c:pt idx="1025">
                  <c:v>13</c:v>
                </c:pt>
                <c:pt idx="1026">
                  <c:v>21.8</c:v>
                </c:pt>
                <c:pt idx="1027">
                  <c:v>18.7</c:v>
                </c:pt>
                <c:pt idx="1028">
                  <c:v>12.5</c:v>
                </c:pt>
                <c:pt idx="1029">
                  <c:v>12.2</c:v>
                </c:pt>
                <c:pt idx="1030">
                  <c:v>26.1</c:v>
                </c:pt>
                <c:pt idx="1031">
                  <c:v>16.8</c:v>
                </c:pt>
                <c:pt idx="1032">
                  <c:v>27.1</c:v>
                </c:pt>
                <c:pt idx="1033">
                  <c:v>17</c:v>
                </c:pt>
                <c:pt idx="1034">
                  <c:v>24.8</c:v>
                </c:pt>
                <c:pt idx="1035">
                  <c:v>14.2</c:v>
                </c:pt>
                <c:pt idx="1036">
                  <c:v>17</c:v>
                </c:pt>
                <c:pt idx="1037">
                  <c:v>20.5</c:v>
                </c:pt>
                <c:pt idx="1038">
                  <c:v>24.6</c:v>
                </c:pt>
                <c:pt idx="1039">
                  <c:v>24.1</c:v>
                </c:pt>
                <c:pt idx="1040">
                  <c:v>18.899999999999999</c:v>
                </c:pt>
                <c:pt idx="1041">
                  <c:v>18.8</c:v>
                </c:pt>
                <c:pt idx="1042">
                  <c:v>25.4</c:v>
                </c:pt>
                <c:pt idx="1043">
                  <c:v>28.8</c:v>
                </c:pt>
                <c:pt idx="1044">
                  <c:v>23.7</c:v>
                </c:pt>
                <c:pt idx="1045">
                  <c:v>28.8</c:v>
                </c:pt>
                <c:pt idx="1046">
                  <c:v>25</c:v>
                </c:pt>
                <c:pt idx="1047">
                  <c:v>29.5</c:v>
                </c:pt>
                <c:pt idx="1048">
                  <c:v>29.5</c:v>
                </c:pt>
                <c:pt idx="1049">
                  <c:v>16.899999999999999</c:v>
                </c:pt>
                <c:pt idx="1050">
                  <c:v>4.8</c:v>
                </c:pt>
                <c:pt idx="1051">
                  <c:v>22.9</c:v>
                </c:pt>
                <c:pt idx="1052">
                  <c:v>20.100000000000001</c:v>
                </c:pt>
                <c:pt idx="1053">
                  <c:v>27.5</c:v>
                </c:pt>
                <c:pt idx="1054">
                  <c:v>28.6</c:v>
                </c:pt>
                <c:pt idx="1055">
                  <c:v>29.5</c:v>
                </c:pt>
                <c:pt idx="1056">
                  <c:v>30.6</c:v>
                </c:pt>
                <c:pt idx="1057">
                  <c:v>18.899999999999999</c:v>
                </c:pt>
                <c:pt idx="1058">
                  <c:v>13.8</c:v>
                </c:pt>
                <c:pt idx="1059">
                  <c:v>17</c:v>
                </c:pt>
                <c:pt idx="1061">
                  <c:v>20.5</c:v>
                </c:pt>
                <c:pt idx="1062">
                  <c:v>31.1</c:v>
                </c:pt>
                <c:pt idx="1063">
                  <c:v>28.3</c:v>
                </c:pt>
                <c:pt idx="1064">
                  <c:v>23.1</c:v>
                </c:pt>
                <c:pt idx="1065">
                  <c:v>1.6</c:v>
                </c:pt>
                <c:pt idx="1066">
                  <c:v>0.7</c:v>
                </c:pt>
                <c:pt idx="1067">
                  <c:v>14.4</c:v>
                </c:pt>
                <c:pt idx="1068">
                  <c:v>7.9</c:v>
                </c:pt>
                <c:pt idx="1069">
                  <c:v>22.9</c:v>
                </c:pt>
                <c:pt idx="1070">
                  <c:v>23.6</c:v>
                </c:pt>
                <c:pt idx="1071">
                  <c:v>19.8</c:v>
                </c:pt>
                <c:pt idx="1072">
                  <c:v>28.5</c:v>
                </c:pt>
                <c:pt idx="1073">
                  <c:v>19.2</c:v>
                </c:pt>
                <c:pt idx="1074">
                  <c:v>31.4</c:v>
                </c:pt>
                <c:pt idx="1075">
                  <c:v>26.3</c:v>
                </c:pt>
                <c:pt idx="1076">
                  <c:v>31.3</c:v>
                </c:pt>
                <c:pt idx="1077">
                  <c:v>32</c:v>
                </c:pt>
                <c:pt idx="1078">
                  <c:v>21.7</c:v>
                </c:pt>
                <c:pt idx="1079">
                  <c:v>32.1</c:v>
                </c:pt>
                <c:pt idx="1080">
                  <c:v>31</c:v>
                </c:pt>
                <c:pt idx="1081">
                  <c:v>30.5</c:v>
                </c:pt>
                <c:pt idx="1082">
                  <c:v>22.1</c:v>
                </c:pt>
                <c:pt idx="1083">
                  <c:v>12.1</c:v>
                </c:pt>
                <c:pt idx="1084">
                  <c:v>19</c:v>
                </c:pt>
                <c:pt idx="1085">
                  <c:v>31.9</c:v>
                </c:pt>
                <c:pt idx="1086">
                  <c:v>26.6</c:v>
                </c:pt>
                <c:pt idx="1087">
                  <c:v>21.2</c:v>
                </c:pt>
                <c:pt idx="1088">
                  <c:v>25.7</c:v>
                </c:pt>
                <c:pt idx="1089">
                  <c:v>29</c:v>
                </c:pt>
                <c:pt idx="1090">
                  <c:v>31.9</c:v>
                </c:pt>
                <c:pt idx="1091">
                  <c:v>30.6</c:v>
                </c:pt>
                <c:pt idx="1092">
                  <c:v>13.5</c:v>
                </c:pt>
                <c:pt idx="1093">
                  <c:v>9.3000000000000007</c:v>
                </c:pt>
                <c:pt idx="1094">
                  <c:v>13.6</c:v>
                </c:pt>
                <c:pt idx="1095">
                  <c:v>31.7</c:v>
                </c:pt>
                <c:pt idx="1096">
                  <c:v>31.4</c:v>
                </c:pt>
                <c:pt idx="1097">
                  <c:v>29.7</c:v>
                </c:pt>
                <c:pt idx="1098">
                  <c:v>27.2</c:v>
                </c:pt>
                <c:pt idx="1099">
                  <c:v>31.8</c:v>
                </c:pt>
                <c:pt idx="1100">
                  <c:v>31.7</c:v>
                </c:pt>
                <c:pt idx="1101">
                  <c:v>31.5</c:v>
                </c:pt>
                <c:pt idx="1102">
                  <c:v>11</c:v>
                </c:pt>
                <c:pt idx="1103">
                  <c:v>17.5</c:v>
                </c:pt>
                <c:pt idx="1104">
                  <c:v>30</c:v>
                </c:pt>
                <c:pt idx="1105">
                  <c:v>23.5</c:v>
                </c:pt>
                <c:pt idx="1106">
                  <c:v>28.6</c:v>
                </c:pt>
                <c:pt idx="1107">
                  <c:v>1.7</c:v>
                </c:pt>
                <c:pt idx="1108">
                  <c:v>10.7</c:v>
                </c:pt>
                <c:pt idx="1109">
                  <c:v>27.5</c:v>
                </c:pt>
                <c:pt idx="1110">
                  <c:v>21.1</c:v>
                </c:pt>
                <c:pt idx="1111">
                  <c:v>31.1</c:v>
                </c:pt>
                <c:pt idx="1112">
                  <c:v>30.9</c:v>
                </c:pt>
                <c:pt idx="1113">
                  <c:v>30.8</c:v>
                </c:pt>
                <c:pt idx="1114">
                  <c:v>30.6</c:v>
                </c:pt>
                <c:pt idx="1115">
                  <c:v>20.2</c:v>
                </c:pt>
                <c:pt idx="1116">
                  <c:v>14.9</c:v>
                </c:pt>
                <c:pt idx="1117">
                  <c:v>27.3</c:v>
                </c:pt>
                <c:pt idx="1118">
                  <c:v>28.3</c:v>
                </c:pt>
                <c:pt idx="1119">
                  <c:v>27.5</c:v>
                </c:pt>
                <c:pt idx="1120">
                  <c:v>28.1</c:v>
                </c:pt>
                <c:pt idx="1121">
                  <c:v>19.899999999999999</c:v>
                </c:pt>
                <c:pt idx="1122">
                  <c:v>27.5</c:v>
                </c:pt>
                <c:pt idx="1123">
                  <c:v>28.5</c:v>
                </c:pt>
                <c:pt idx="1124">
                  <c:v>7.3</c:v>
                </c:pt>
                <c:pt idx="1125">
                  <c:v>14.1</c:v>
                </c:pt>
                <c:pt idx="1126">
                  <c:v>19.600000000000001</c:v>
                </c:pt>
                <c:pt idx="1127">
                  <c:v>28.9</c:v>
                </c:pt>
                <c:pt idx="1128">
                  <c:v>28.4</c:v>
                </c:pt>
                <c:pt idx="1129">
                  <c:v>26.7</c:v>
                </c:pt>
                <c:pt idx="1130">
                  <c:v>28.5</c:v>
                </c:pt>
                <c:pt idx="1131">
                  <c:v>24</c:v>
                </c:pt>
                <c:pt idx="1132">
                  <c:v>27.6</c:v>
                </c:pt>
                <c:pt idx="1133">
                  <c:v>27.1</c:v>
                </c:pt>
                <c:pt idx="1134">
                  <c:v>15.8</c:v>
                </c:pt>
                <c:pt idx="1135">
                  <c:v>17.2</c:v>
                </c:pt>
                <c:pt idx="1136">
                  <c:v>6.6</c:v>
                </c:pt>
                <c:pt idx="1137">
                  <c:v>18.5</c:v>
                </c:pt>
                <c:pt idx="1138">
                  <c:v>22.2</c:v>
                </c:pt>
                <c:pt idx="1139">
                  <c:v>26</c:v>
                </c:pt>
                <c:pt idx="1140">
                  <c:v>22.8</c:v>
                </c:pt>
                <c:pt idx="1141">
                  <c:v>18.399999999999999</c:v>
                </c:pt>
                <c:pt idx="1142">
                  <c:v>24.8</c:v>
                </c:pt>
                <c:pt idx="1143">
                  <c:v>24.1</c:v>
                </c:pt>
                <c:pt idx="1144">
                  <c:v>20.5</c:v>
                </c:pt>
                <c:pt idx="1145">
                  <c:v>20.9</c:v>
                </c:pt>
                <c:pt idx="1146">
                  <c:v>25.5</c:v>
                </c:pt>
                <c:pt idx="1147">
                  <c:v>16</c:v>
                </c:pt>
                <c:pt idx="1148">
                  <c:v>16.8</c:v>
                </c:pt>
                <c:pt idx="1149">
                  <c:v>13.4</c:v>
                </c:pt>
                <c:pt idx="1150">
                  <c:v>4.8</c:v>
                </c:pt>
                <c:pt idx="1151">
                  <c:v>10</c:v>
                </c:pt>
                <c:pt idx="1152">
                  <c:v>24.3</c:v>
                </c:pt>
                <c:pt idx="1153">
                  <c:v>24</c:v>
                </c:pt>
                <c:pt idx="1154">
                  <c:v>19.600000000000001</c:v>
                </c:pt>
                <c:pt idx="1155">
                  <c:v>17.7</c:v>
                </c:pt>
                <c:pt idx="1156">
                  <c:v>19.600000000000001</c:v>
                </c:pt>
                <c:pt idx="1157">
                  <c:v>21.8</c:v>
                </c:pt>
                <c:pt idx="1158">
                  <c:v>22.2</c:v>
                </c:pt>
                <c:pt idx="1159">
                  <c:v>16.600000000000001</c:v>
                </c:pt>
                <c:pt idx="1160">
                  <c:v>22.6</c:v>
                </c:pt>
                <c:pt idx="1161">
                  <c:v>22.4</c:v>
                </c:pt>
                <c:pt idx="1162">
                  <c:v>22.1</c:v>
                </c:pt>
                <c:pt idx="1163">
                  <c:v>21.9</c:v>
                </c:pt>
                <c:pt idx="1164">
                  <c:v>21.6</c:v>
                </c:pt>
                <c:pt idx="1165">
                  <c:v>14.3</c:v>
                </c:pt>
                <c:pt idx="1166">
                  <c:v>10.199999999999999</c:v>
                </c:pt>
                <c:pt idx="1167">
                  <c:v>18.8</c:v>
                </c:pt>
                <c:pt idx="1168">
                  <c:v>17.7</c:v>
                </c:pt>
                <c:pt idx="1169">
                  <c:v>13.9</c:v>
                </c:pt>
                <c:pt idx="1170">
                  <c:v>15</c:v>
                </c:pt>
                <c:pt idx="1171">
                  <c:v>15.1</c:v>
                </c:pt>
                <c:pt idx="1172">
                  <c:v>13.4</c:v>
                </c:pt>
                <c:pt idx="1173">
                  <c:v>17.8</c:v>
                </c:pt>
                <c:pt idx="1174">
                  <c:v>9.5</c:v>
                </c:pt>
                <c:pt idx="1175">
                  <c:v>18.3</c:v>
                </c:pt>
                <c:pt idx="1176">
                  <c:v>19</c:v>
                </c:pt>
                <c:pt idx="1177">
                  <c:v>18.8</c:v>
                </c:pt>
                <c:pt idx="1178">
                  <c:v>5.4</c:v>
                </c:pt>
                <c:pt idx="1179">
                  <c:v>11.6</c:v>
                </c:pt>
                <c:pt idx="1180">
                  <c:v>11.9</c:v>
                </c:pt>
                <c:pt idx="1181">
                  <c:v>14</c:v>
                </c:pt>
                <c:pt idx="1182">
                  <c:v>17.8</c:v>
                </c:pt>
                <c:pt idx="1183">
                  <c:v>14.2</c:v>
                </c:pt>
                <c:pt idx="1184">
                  <c:v>14.3</c:v>
                </c:pt>
                <c:pt idx="1185">
                  <c:v>16.7</c:v>
                </c:pt>
                <c:pt idx="1186">
                  <c:v>11</c:v>
                </c:pt>
                <c:pt idx="1187">
                  <c:v>14.4</c:v>
                </c:pt>
                <c:pt idx="1188">
                  <c:v>13.9</c:v>
                </c:pt>
                <c:pt idx="1189">
                  <c:v>16.600000000000001</c:v>
                </c:pt>
                <c:pt idx="1190">
                  <c:v>9</c:v>
                </c:pt>
                <c:pt idx="1191">
                  <c:v>14.8</c:v>
                </c:pt>
                <c:pt idx="1192">
                  <c:v>16</c:v>
                </c:pt>
                <c:pt idx="1193">
                  <c:v>14.7</c:v>
                </c:pt>
                <c:pt idx="1194">
                  <c:v>13.6</c:v>
                </c:pt>
                <c:pt idx="1195">
                  <c:v>5.9</c:v>
                </c:pt>
                <c:pt idx="1196">
                  <c:v>10.9</c:v>
                </c:pt>
                <c:pt idx="1197">
                  <c:v>7.4</c:v>
                </c:pt>
                <c:pt idx="1198">
                  <c:v>14.4</c:v>
                </c:pt>
                <c:pt idx="1199">
                  <c:v>3.1</c:v>
                </c:pt>
                <c:pt idx="1200">
                  <c:v>4.9000000000000004</c:v>
                </c:pt>
                <c:pt idx="1201">
                  <c:v>7.1</c:v>
                </c:pt>
                <c:pt idx="1202">
                  <c:v>8.9</c:v>
                </c:pt>
                <c:pt idx="1203">
                  <c:v>14.2</c:v>
                </c:pt>
                <c:pt idx="1204">
                  <c:v>13</c:v>
                </c:pt>
                <c:pt idx="1205">
                  <c:v>13.7</c:v>
                </c:pt>
                <c:pt idx="1206">
                  <c:v>11.3</c:v>
                </c:pt>
                <c:pt idx="1207">
                  <c:v>12.6</c:v>
                </c:pt>
                <c:pt idx="1208">
                  <c:v>13</c:v>
                </c:pt>
                <c:pt idx="1209">
                  <c:v>5.2</c:v>
                </c:pt>
                <c:pt idx="1210">
                  <c:v>7.7</c:v>
                </c:pt>
                <c:pt idx="1211">
                  <c:v>7.9</c:v>
                </c:pt>
                <c:pt idx="1212">
                  <c:v>8.8000000000000007</c:v>
                </c:pt>
                <c:pt idx="1213">
                  <c:v>11.7</c:v>
                </c:pt>
                <c:pt idx="1214">
                  <c:v>9.6</c:v>
                </c:pt>
                <c:pt idx="1215">
                  <c:v>12.3</c:v>
                </c:pt>
                <c:pt idx="1216">
                  <c:v>12.3</c:v>
                </c:pt>
                <c:pt idx="1217">
                  <c:v>7.2</c:v>
                </c:pt>
                <c:pt idx="1218">
                  <c:v>4.4000000000000004</c:v>
                </c:pt>
                <c:pt idx="1219">
                  <c:v>7.8</c:v>
                </c:pt>
                <c:pt idx="1220">
                  <c:v>6.5</c:v>
                </c:pt>
                <c:pt idx="1221">
                  <c:v>11</c:v>
                </c:pt>
                <c:pt idx="1222">
                  <c:v>6.2</c:v>
                </c:pt>
                <c:pt idx="1223">
                  <c:v>10.6</c:v>
                </c:pt>
                <c:pt idx="1224">
                  <c:v>7.5</c:v>
                </c:pt>
                <c:pt idx="1225">
                  <c:v>8.5</c:v>
                </c:pt>
                <c:pt idx="1226">
                  <c:v>3.7</c:v>
                </c:pt>
                <c:pt idx="1227">
                  <c:v>9</c:v>
                </c:pt>
                <c:pt idx="1228">
                  <c:v>10.8</c:v>
                </c:pt>
                <c:pt idx="1229">
                  <c:v>8.1999999999999993</c:v>
                </c:pt>
                <c:pt idx="1230">
                  <c:v>4.5999999999999996</c:v>
                </c:pt>
                <c:pt idx="1231">
                  <c:v>7.6</c:v>
                </c:pt>
                <c:pt idx="1232">
                  <c:v>6.9</c:v>
                </c:pt>
                <c:pt idx="1233">
                  <c:v>8</c:v>
                </c:pt>
                <c:pt idx="1234">
                  <c:v>6.5</c:v>
                </c:pt>
                <c:pt idx="1235">
                  <c:v>1.7</c:v>
                </c:pt>
                <c:pt idx="1236">
                  <c:v>5</c:v>
                </c:pt>
                <c:pt idx="1237">
                  <c:v>3.6</c:v>
                </c:pt>
                <c:pt idx="1238">
                  <c:v>6.5</c:v>
                </c:pt>
                <c:pt idx="1239">
                  <c:v>5.0999999999999996</c:v>
                </c:pt>
                <c:pt idx="1240">
                  <c:v>9.5</c:v>
                </c:pt>
                <c:pt idx="1241">
                  <c:v>9.9</c:v>
                </c:pt>
                <c:pt idx="1242">
                  <c:v>8</c:v>
                </c:pt>
                <c:pt idx="1243">
                  <c:v>6</c:v>
                </c:pt>
                <c:pt idx="1244">
                  <c:v>8.1</c:v>
                </c:pt>
                <c:pt idx="1245">
                  <c:v>7.9</c:v>
                </c:pt>
                <c:pt idx="1246">
                  <c:v>7.6</c:v>
                </c:pt>
                <c:pt idx="1247">
                  <c:v>9.6</c:v>
                </c:pt>
                <c:pt idx="1248">
                  <c:v>9.6</c:v>
                </c:pt>
                <c:pt idx="1249">
                  <c:v>8.5</c:v>
                </c:pt>
                <c:pt idx="1250">
                  <c:v>9.3000000000000007</c:v>
                </c:pt>
                <c:pt idx="1251">
                  <c:v>8.8000000000000007</c:v>
                </c:pt>
                <c:pt idx="1252">
                  <c:v>9.4</c:v>
                </c:pt>
                <c:pt idx="1253">
                  <c:v>5.7</c:v>
                </c:pt>
                <c:pt idx="1254">
                  <c:v>3.3</c:v>
                </c:pt>
                <c:pt idx="1255">
                  <c:v>8</c:v>
                </c:pt>
                <c:pt idx="1256">
                  <c:v>9.3000000000000007</c:v>
                </c:pt>
                <c:pt idx="1257">
                  <c:v>8.9</c:v>
                </c:pt>
                <c:pt idx="1258">
                  <c:v>6.7</c:v>
                </c:pt>
                <c:pt idx="1259">
                  <c:v>7.1</c:v>
                </c:pt>
                <c:pt idx="1260">
                  <c:v>7.8</c:v>
                </c:pt>
                <c:pt idx="1261">
                  <c:v>4.4000000000000004</c:v>
                </c:pt>
                <c:pt idx="1262">
                  <c:v>7.1</c:v>
                </c:pt>
                <c:pt idx="1263">
                  <c:v>5.0999999999999996</c:v>
                </c:pt>
                <c:pt idx="1264">
                  <c:v>5.9</c:v>
                </c:pt>
                <c:pt idx="1265">
                  <c:v>9</c:v>
                </c:pt>
                <c:pt idx="1266">
                  <c:v>8</c:v>
                </c:pt>
                <c:pt idx="1267">
                  <c:v>9.1</c:v>
                </c:pt>
                <c:pt idx="1268">
                  <c:v>8.5</c:v>
                </c:pt>
                <c:pt idx="1269">
                  <c:v>3.9</c:v>
                </c:pt>
                <c:pt idx="1270">
                  <c:v>5.7</c:v>
                </c:pt>
                <c:pt idx="1271">
                  <c:v>7.8</c:v>
                </c:pt>
                <c:pt idx="1272">
                  <c:v>6.6</c:v>
                </c:pt>
                <c:pt idx="1273">
                  <c:v>6</c:v>
                </c:pt>
                <c:pt idx="1274">
                  <c:v>5.2</c:v>
                </c:pt>
                <c:pt idx="1275">
                  <c:v>6.1</c:v>
                </c:pt>
                <c:pt idx="1276">
                  <c:v>4.9000000000000004</c:v>
                </c:pt>
                <c:pt idx="1277">
                  <c:v>8.8000000000000007</c:v>
                </c:pt>
                <c:pt idx="1278">
                  <c:v>9.4</c:v>
                </c:pt>
                <c:pt idx="1279">
                  <c:v>6.7</c:v>
                </c:pt>
                <c:pt idx="1280">
                  <c:v>6</c:v>
                </c:pt>
                <c:pt idx="1281">
                  <c:v>2.8</c:v>
                </c:pt>
                <c:pt idx="1282">
                  <c:v>8.3000000000000007</c:v>
                </c:pt>
                <c:pt idx="1283">
                  <c:v>6.5</c:v>
                </c:pt>
                <c:pt idx="1284">
                  <c:v>6.2</c:v>
                </c:pt>
                <c:pt idx="1285">
                  <c:v>8.1</c:v>
                </c:pt>
                <c:pt idx="1286">
                  <c:v>5.4</c:v>
                </c:pt>
                <c:pt idx="1287">
                  <c:v>6</c:v>
                </c:pt>
                <c:pt idx="1288">
                  <c:v>7.5</c:v>
                </c:pt>
                <c:pt idx="1289">
                  <c:v>9.3000000000000007</c:v>
                </c:pt>
                <c:pt idx="1290">
                  <c:v>10</c:v>
                </c:pt>
                <c:pt idx="1291">
                  <c:v>9.8000000000000007</c:v>
                </c:pt>
                <c:pt idx="1292">
                  <c:v>4.5</c:v>
                </c:pt>
                <c:pt idx="1293">
                  <c:v>9.1999999999999993</c:v>
                </c:pt>
                <c:pt idx="1294">
                  <c:v>10.3</c:v>
                </c:pt>
                <c:pt idx="1295">
                  <c:v>8.5</c:v>
                </c:pt>
                <c:pt idx="1296">
                  <c:v>7.2</c:v>
                </c:pt>
                <c:pt idx="1297">
                  <c:v>7.2</c:v>
                </c:pt>
                <c:pt idx="1298">
                  <c:v>10.5</c:v>
                </c:pt>
                <c:pt idx="1299">
                  <c:v>6.9</c:v>
                </c:pt>
                <c:pt idx="1300">
                  <c:v>7.1</c:v>
                </c:pt>
                <c:pt idx="1301">
                  <c:v>9.3000000000000007</c:v>
                </c:pt>
                <c:pt idx="1302">
                  <c:v>8.9</c:v>
                </c:pt>
                <c:pt idx="1303">
                  <c:v>10.3</c:v>
                </c:pt>
                <c:pt idx="1304">
                  <c:v>9.3000000000000007</c:v>
                </c:pt>
                <c:pt idx="1305">
                  <c:v>10</c:v>
                </c:pt>
                <c:pt idx="1306">
                  <c:v>7.3</c:v>
                </c:pt>
                <c:pt idx="1307">
                  <c:v>10.199999999999999</c:v>
                </c:pt>
                <c:pt idx="1308">
                  <c:v>11.4</c:v>
                </c:pt>
                <c:pt idx="1309">
                  <c:v>11.7</c:v>
                </c:pt>
                <c:pt idx="1310">
                  <c:v>6.3</c:v>
                </c:pt>
                <c:pt idx="1311">
                  <c:v>8.6999999999999993</c:v>
                </c:pt>
                <c:pt idx="1312">
                  <c:v>11.2</c:v>
                </c:pt>
                <c:pt idx="1313">
                  <c:v>8.5</c:v>
                </c:pt>
                <c:pt idx="1314">
                  <c:v>9.6</c:v>
                </c:pt>
                <c:pt idx="1315">
                  <c:v>7.2</c:v>
                </c:pt>
                <c:pt idx="1316">
                  <c:v>8.6</c:v>
                </c:pt>
                <c:pt idx="1317">
                  <c:v>11.8</c:v>
                </c:pt>
                <c:pt idx="1318">
                  <c:v>7.4</c:v>
                </c:pt>
                <c:pt idx="1319">
                  <c:v>10.4</c:v>
                </c:pt>
                <c:pt idx="1320">
                  <c:v>8.6</c:v>
                </c:pt>
                <c:pt idx="1321">
                  <c:v>13.2</c:v>
                </c:pt>
                <c:pt idx="1322">
                  <c:v>10.1</c:v>
                </c:pt>
                <c:pt idx="1323">
                  <c:v>9.1999999999999993</c:v>
                </c:pt>
                <c:pt idx="1324">
                  <c:v>12.2</c:v>
                </c:pt>
                <c:pt idx="1325">
                  <c:v>10.4</c:v>
                </c:pt>
                <c:pt idx="1326">
                  <c:v>9.3000000000000007</c:v>
                </c:pt>
                <c:pt idx="1327">
                  <c:v>6.5</c:v>
                </c:pt>
                <c:pt idx="1328">
                  <c:v>7.7</c:v>
                </c:pt>
                <c:pt idx="1329">
                  <c:v>8.5</c:v>
                </c:pt>
                <c:pt idx="1330">
                  <c:v>11.1</c:v>
                </c:pt>
                <c:pt idx="1331">
                  <c:v>14.7</c:v>
                </c:pt>
                <c:pt idx="1332">
                  <c:v>14.9</c:v>
                </c:pt>
                <c:pt idx="1333">
                  <c:v>12.3</c:v>
                </c:pt>
                <c:pt idx="1334">
                  <c:v>12.4</c:v>
                </c:pt>
                <c:pt idx="1335">
                  <c:v>11.7</c:v>
                </c:pt>
                <c:pt idx="1336">
                  <c:v>15.5</c:v>
                </c:pt>
                <c:pt idx="1337">
                  <c:v>5.0999999999999996</c:v>
                </c:pt>
                <c:pt idx="1338">
                  <c:v>6.8</c:v>
                </c:pt>
                <c:pt idx="1339">
                  <c:v>7.4</c:v>
                </c:pt>
                <c:pt idx="1340">
                  <c:v>11.2</c:v>
                </c:pt>
                <c:pt idx="1341">
                  <c:v>14.7</c:v>
                </c:pt>
                <c:pt idx="1342">
                  <c:v>14.7</c:v>
                </c:pt>
                <c:pt idx="1343">
                  <c:v>14.5</c:v>
                </c:pt>
                <c:pt idx="1344">
                  <c:v>9.5</c:v>
                </c:pt>
                <c:pt idx="1345">
                  <c:v>14.7</c:v>
                </c:pt>
                <c:pt idx="1346">
                  <c:v>16.2</c:v>
                </c:pt>
                <c:pt idx="1347">
                  <c:v>7.3</c:v>
                </c:pt>
                <c:pt idx="1348">
                  <c:v>10.199999999999999</c:v>
                </c:pt>
                <c:pt idx="1349">
                  <c:v>17.7</c:v>
                </c:pt>
                <c:pt idx="1350">
                  <c:v>15.8</c:v>
                </c:pt>
                <c:pt idx="1351">
                  <c:v>18.2</c:v>
                </c:pt>
                <c:pt idx="1352">
                  <c:v>18.2</c:v>
                </c:pt>
                <c:pt idx="1353">
                  <c:v>6.3</c:v>
                </c:pt>
                <c:pt idx="1354">
                  <c:v>15.3</c:v>
                </c:pt>
                <c:pt idx="1355">
                  <c:v>18.7</c:v>
                </c:pt>
                <c:pt idx="1356">
                  <c:v>8</c:v>
                </c:pt>
                <c:pt idx="1357">
                  <c:v>16.100000000000001</c:v>
                </c:pt>
                <c:pt idx="1358">
                  <c:v>18.5</c:v>
                </c:pt>
                <c:pt idx="1359">
                  <c:v>16.600000000000001</c:v>
                </c:pt>
                <c:pt idx="1360">
                  <c:v>19.7</c:v>
                </c:pt>
                <c:pt idx="1361">
                  <c:v>11.6</c:v>
                </c:pt>
                <c:pt idx="1362">
                  <c:v>17.2</c:v>
                </c:pt>
                <c:pt idx="1363">
                  <c:v>12.2</c:v>
                </c:pt>
                <c:pt idx="1364">
                  <c:v>20.8</c:v>
                </c:pt>
                <c:pt idx="1365">
                  <c:v>20.8</c:v>
                </c:pt>
                <c:pt idx="1366">
                  <c:v>10.199999999999999</c:v>
                </c:pt>
                <c:pt idx="1367">
                  <c:v>17</c:v>
                </c:pt>
                <c:pt idx="1368">
                  <c:v>19.8</c:v>
                </c:pt>
                <c:pt idx="1369">
                  <c:v>21.4</c:v>
                </c:pt>
                <c:pt idx="1370">
                  <c:v>13.4</c:v>
                </c:pt>
                <c:pt idx="1371">
                  <c:v>10.9</c:v>
                </c:pt>
                <c:pt idx="1372">
                  <c:v>12.5</c:v>
                </c:pt>
                <c:pt idx="1373">
                  <c:v>22.5</c:v>
                </c:pt>
                <c:pt idx="1374">
                  <c:v>22.7</c:v>
                </c:pt>
                <c:pt idx="1375">
                  <c:v>21.2</c:v>
                </c:pt>
                <c:pt idx="1376">
                  <c:v>22.7</c:v>
                </c:pt>
                <c:pt idx="1377">
                  <c:v>7.2</c:v>
                </c:pt>
                <c:pt idx="1378">
                  <c:v>20</c:v>
                </c:pt>
                <c:pt idx="1379">
                  <c:v>23.7</c:v>
                </c:pt>
                <c:pt idx="1380">
                  <c:v>23.9</c:v>
                </c:pt>
                <c:pt idx="1381">
                  <c:v>23.2</c:v>
                </c:pt>
                <c:pt idx="1382">
                  <c:v>22.1</c:v>
                </c:pt>
                <c:pt idx="1383">
                  <c:v>19.399999999999999</c:v>
                </c:pt>
                <c:pt idx="1384">
                  <c:v>6.1</c:v>
                </c:pt>
                <c:pt idx="1385">
                  <c:v>15.1</c:v>
                </c:pt>
                <c:pt idx="1386">
                  <c:v>10.5</c:v>
                </c:pt>
                <c:pt idx="1387">
                  <c:v>23</c:v>
                </c:pt>
                <c:pt idx="1388">
                  <c:v>9.8000000000000007</c:v>
                </c:pt>
                <c:pt idx="1389">
                  <c:v>22.7</c:v>
                </c:pt>
                <c:pt idx="1390">
                  <c:v>25.7</c:v>
                </c:pt>
                <c:pt idx="1391">
                  <c:v>16.7</c:v>
                </c:pt>
                <c:pt idx="1392">
                  <c:v>19.7</c:v>
                </c:pt>
                <c:pt idx="1393">
                  <c:v>25</c:v>
                </c:pt>
                <c:pt idx="1394">
                  <c:v>23.7</c:v>
                </c:pt>
                <c:pt idx="1395">
                  <c:v>20.5</c:v>
                </c:pt>
                <c:pt idx="1396">
                  <c:v>22.8</c:v>
                </c:pt>
                <c:pt idx="1397">
                  <c:v>25.6</c:v>
                </c:pt>
                <c:pt idx="1398">
                  <c:v>25.8</c:v>
                </c:pt>
                <c:pt idx="1399">
                  <c:v>16.7</c:v>
                </c:pt>
                <c:pt idx="1400">
                  <c:v>14.2</c:v>
                </c:pt>
                <c:pt idx="1401">
                  <c:v>13.4</c:v>
                </c:pt>
                <c:pt idx="1402">
                  <c:v>19.899999999999999</c:v>
                </c:pt>
                <c:pt idx="1403">
                  <c:v>19.7</c:v>
                </c:pt>
                <c:pt idx="1404">
                  <c:v>15.8</c:v>
                </c:pt>
                <c:pt idx="1405">
                  <c:v>7.8</c:v>
                </c:pt>
                <c:pt idx="1406">
                  <c:v>18.2</c:v>
                </c:pt>
                <c:pt idx="1407">
                  <c:v>22.7</c:v>
                </c:pt>
                <c:pt idx="1408">
                  <c:v>14.8</c:v>
                </c:pt>
                <c:pt idx="1409">
                  <c:v>27.3</c:v>
                </c:pt>
                <c:pt idx="1410">
                  <c:v>29.1</c:v>
                </c:pt>
                <c:pt idx="1411">
                  <c:v>17.5</c:v>
                </c:pt>
                <c:pt idx="1412">
                  <c:v>18.399999999999999</c:v>
                </c:pt>
                <c:pt idx="1413">
                  <c:v>7.2</c:v>
                </c:pt>
                <c:pt idx="1414">
                  <c:v>23.8</c:v>
                </c:pt>
                <c:pt idx="1415">
                  <c:v>29.8</c:v>
                </c:pt>
                <c:pt idx="1416">
                  <c:v>29.9</c:v>
                </c:pt>
                <c:pt idx="1417">
                  <c:v>30.1</c:v>
                </c:pt>
                <c:pt idx="1418">
                  <c:v>27.5</c:v>
                </c:pt>
                <c:pt idx="1419">
                  <c:v>5.5</c:v>
                </c:pt>
                <c:pt idx="1420">
                  <c:v>24.2</c:v>
                </c:pt>
                <c:pt idx="1421">
                  <c:v>20.3</c:v>
                </c:pt>
                <c:pt idx="1422">
                  <c:v>3.5</c:v>
                </c:pt>
                <c:pt idx="1423">
                  <c:v>15.8</c:v>
                </c:pt>
                <c:pt idx="1424">
                  <c:v>20.5</c:v>
                </c:pt>
                <c:pt idx="1425">
                  <c:v>25.5</c:v>
                </c:pt>
                <c:pt idx="1426">
                  <c:v>23.3</c:v>
                </c:pt>
                <c:pt idx="1427">
                  <c:v>18</c:v>
                </c:pt>
                <c:pt idx="1428">
                  <c:v>21.1</c:v>
                </c:pt>
                <c:pt idx="1429">
                  <c:v>28</c:v>
                </c:pt>
                <c:pt idx="1430">
                  <c:v>30.8</c:v>
                </c:pt>
                <c:pt idx="1431">
                  <c:v>18.899999999999999</c:v>
                </c:pt>
                <c:pt idx="1432">
                  <c:v>13.4</c:v>
                </c:pt>
                <c:pt idx="1433">
                  <c:v>28.2</c:v>
                </c:pt>
                <c:pt idx="1434">
                  <c:v>31.1</c:v>
                </c:pt>
                <c:pt idx="1435">
                  <c:v>31.3</c:v>
                </c:pt>
                <c:pt idx="1436">
                  <c:v>27.1</c:v>
                </c:pt>
                <c:pt idx="1437">
                  <c:v>11</c:v>
                </c:pt>
                <c:pt idx="1438">
                  <c:v>11.8</c:v>
                </c:pt>
                <c:pt idx="1439">
                  <c:v>28.5</c:v>
                </c:pt>
                <c:pt idx="1440">
                  <c:v>31.6</c:v>
                </c:pt>
                <c:pt idx="1441">
                  <c:v>29.4</c:v>
                </c:pt>
                <c:pt idx="1442">
                  <c:v>6</c:v>
                </c:pt>
                <c:pt idx="1443">
                  <c:v>13.7</c:v>
                </c:pt>
                <c:pt idx="1444">
                  <c:v>17.5</c:v>
                </c:pt>
                <c:pt idx="1445">
                  <c:v>16.3</c:v>
                </c:pt>
                <c:pt idx="1446">
                  <c:v>23.2</c:v>
                </c:pt>
                <c:pt idx="1447">
                  <c:v>21.1</c:v>
                </c:pt>
                <c:pt idx="1448">
                  <c:v>16.600000000000001</c:v>
                </c:pt>
                <c:pt idx="1449">
                  <c:v>14.8</c:v>
                </c:pt>
                <c:pt idx="1450">
                  <c:v>9.6</c:v>
                </c:pt>
                <c:pt idx="1451">
                  <c:v>27.8</c:v>
                </c:pt>
                <c:pt idx="1452">
                  <c:v>32.299999999999997</c:v>
                </c:pt>
                <c:pt idx="1453">
                  <c:v>32.299999999999997</c:v>
                </c:pt>
                <c:pt idx="1454">
                  <c:v>32.200000000000003</c:v>
                </c:pt>
                <c:pt idx="1455">
                  <c:v>32.299999999999997</c:v>
                </c:pt>
                <c:pt idx="1456">
                  <c:v>29.3</c:v>
                </c:pt>
                <c:pt idx="1457">
                  <c:v>19.100000000000001</c:v>
                </c:pt>
                <c:pt idx="1458">
                  <c:v>5.7</c:v>
                </c:pt>
                <c:pt idx="1459">
                  <c:v>9.9</c:v>
                </c:pt>
                <c:pt idx="1460">
                  <c:v>31.3</c:v>
                </c:pt>
                <c:pt idx="1461">
                  <c:v>31.7</c:v>
                </c:pt>
                <c:pt idx="1462">
                  <c:v>26.3</c:v>
                </c:pt>
                <c:pt idx="1463">
                  <c:v>27.6</c:v>
                </c:pt>
                <c:pt idx="1464">
                  <c:v>27.4</c:v>
                </c:pt>
                <c:pt idx="1465">
                  <c:v>12.9</c:v>
                </c:pt>
                <c:pt idx="1466">
                  <c:v>30.9</c:v>
                </c:pt>
                <c:pt idx="1467">
                  <c:v>30.2</c:v>
                </c:pt>
                <c:pt idx="1468">
                  <c:v>28.9</c:v>
                </c:pt>
                <c:pt idx="1469">
                  <c:v>28.4</c:v>
                </c:pt>
                <c:pt idx="1470">
                  <c:v>25.8</c:v>
                </c:pt>
                <c:pt idx="1471">
                  <c:v>31.5</c:v>
                </c:pt>
                <c:pt idx="1472">
                  <c:v>28.6</c:v>
                </c:pt>
                <c:pt idx="1473">
                  <c:v>31.3</c:v>
                </c:pt>
                <c:pt idx="1474">
                  <c:v>31.1</c:v>
                </c:pt>
                <c:pt idx="1475">
                  <c:v>22.3</c:v>
                </c:pt>
                <c:pt idx="1476">
                  <c:v>17.5</c:v>
                </c:pt>
                <c:pt idx="1477">
                  <c:v>6</c:v>
                </c:pt>
                <c:pt idx="1478">
                  <c:v>2.6</c:v>
                </c:pt>
                <c:pt idx="1479">
                  <c:v>30.2</c:v>
                </c:pt>
                <c:pt idx="1480">
                  <c:v>29.2</c:v>
                </c:pt>
                <c:pt idx="1481">
                  <c:v>28.2</c:v>
                </c:pt>
                <c:pt idx="1482">
                  <c:v>29.3</c:v>
                </c:pt>
                <c:pt idx="1483">
                  <c:v>27.4</c:v>
                </c:pt>
                <c:pt idx="1484">
                  <c:v>30</c:v>
                </c:pt>
                <c:pt idx="1485">
                  <c:v>25.3</c:v>
                </c:pt>
                <c:pt idx="1486">
                  <c:v>27.7</c:v>
                </c:pt>
                <c:pt idx="1487">
                  <c:v>21.1</c:v>
                </c:pt>
                <c:pt idx="1488">
                  <c:v>29.4</c:v>
                </c:pt>
                <c:pt idx="1489">
                  <c:v>27.7</c:v>
                </c:pt>
                <c:pt idx="1490">
                  <c:v>19.899999999999999</c:v>
                </c:pt>
                <c:pt idx="1491">
                  <c:v>27.8</c:v>
                </c:pt>
                <c:pt idx="1492">
                  <c:v>28.8</c:v>
                </c:pt>
                <c:pt idx="1493">
                  <c:v>27.5</c:v>
                </c:pt>
                <c:pt idx="1494">
                  <c:v>26.1</c:v>
                </c:pt>
                <c:pt idx="1495">
                  <c:v>9.3000000000000007</c:v>
                </c:pt>
                <c:pt idx="1496">
                  <c:v>14.6</c:v>
                </c:pt>
                <c:pt idx="1497">
                  <c:v>22.8</c:v>
                </c:pt>
                <c:pt idx="1498">
                  <c:v>25.1</c:v>
                </c:pt>
                <c:pt idx="1499">
                  <c:v>21.1</c:v>
                </c:pt>
                <c:pt idx="1500">
                  <c:v>13.6</c:v>
                </c:pt>
                <c:pt idx="1501">
                  <c:v>23.5</c:v>
                </c:pt>
                <c:pt idx="1502">
                  <c:v>18.600000000000001</c:v>
                </c:pt>
                <c:pt idx="1503">
                  <c:v>12.4</c:v>
                </c:pt>
                <c:pt idx="1504">
                  <c:v>23.7</c:v>
                </c:pt>
                <c:pt idx="1505">
                  <c:v>24.2</c:v>
                </c:pt>
                <c:pt idx="1506">
                  <c:v>23.1</c:v>
                </c:pt>
                <c:pt idx="1507">
                  <c:v>24.2</c:v>
                </c:pt>
                <c:pt idx="1508">
                  <c:v>20</c:v>
                </c:pt>
                <c:pt idx="1509">
                  <c:v>16.899999999999999</c:v>
                </c:pt>
                <c:pt idx="1510">
                  <c:v>21.4</c:v>
                </c:pt>
                <c:pt idx="1511">
                  <c:v>20.8</c:v>
                </c:pt>
                <c:pt idx="1512">
                  <c:v>16.2</c:v>
                </c:pt>
                <c:pt idx="1513">
                  <c:v>23.9</c:v>
                </c:pt>
                <c:pt idx="1514">
                  <c:v>24</c:v>
                </c:pt>
                <c:pt idx="1515">
                  <c:v>24.6</c:v>
                </c:pt>
                <c:pt idx="1516">
                  <c:v>24.4</c:v>
                </c:pt>
                <c:pt idx="1517">
                  <c:v>21</c:v>
                </c:pt>
                <c:pt idx="1518">
                  <c:v>24</c:v>
                </c:pt>
                <c:pt idx="1519">
                  <c:v>23.4</c:v>
                </c:pt>
                <c:pt idx="1520">
                  <c:v>22.3</c:v>
                </c:pt>
                <c:pt idx="1521">
                  <c:v>23.4</c:v>
                </c:pt>
                <c:pt idx="1522">
                  <c:v>14.4</c:v>
                </c:pt>
                <c:pt idx="1523">
                  <c:v>21.8</c:v>
                </c:pt>
                <c:pt idx="1524">
                  <c:v>15.5</c:v>
                </c:pt>
                <c:pt idx="1525">
                  <c:v>19.5</c:v>
                </c:pt>
                <c:pt idx="1526">
                  <c:v>21.2</c:v>
                </c:pt>
                <c:pt idx="1527">
                  <c:v>10.199999999999999</c:v>
                </c:pt>
                <c:pt idx="1528">
                  <c:v>20</c:v>
                </c:pt>
                <c:pt idx="1529">
                  <c:v>10.1</c:v>
                </c:pt>
                <c:pt idx="1530">
                  <c:v>18.600000000000001</c:v>
                </c:pt>
                <c:pt idx="1531">
                  <c:v>10.8</c:v>
                </c:pt>
                <c:pt idx="1532">
                  <c:v>15.1</c:v>
                </c:pt>
                <c:pt idx="1533">
                  <c:v>20.6</c:v>
                </c:pt>
                <c:pt idx="1534">
                  <c:v>18.7</c:v>
                </c:pt>
                <c:pt idx="1535">
                  <c:v>20.100000000000001</c:v>
                </c:pt>
                <c:pt idx="1536">
                  <c:v>19.2</c:v>
                </c:pt>
                <c:pt idx="1537">
                  <c:v>18.899999999999999</c:v>
                </c:pt>
                <c:pt idx="1538">
                  <c:v>12.7</c:v>
                </c:pt>
                <c:pt idx="1539">
                  <c:v>11.1</c:v>
                </c:pt>
                <c:pt idx="1540">
                  <c:v>12.5</c:v>
                </c:pt>
                <c:pt idx="1541">
                  <c:v>15.3</c:v>
                </c:pt>
                <c:pt idx="1542">
                  <c:v>13.6</c:v>
                </c:pt>
                <c:pt idx="1543">
                  <c:v>16.899999999999999</c:v>
                </c:pt>
                <c:pt idx="1544">
                  <c:v>13.6</c:v>
                </c:pt>
                <c:pt idx="1545">
                  <c:v>15.9</c:v>
                </c:pt>
                <c:pt idx="1546">
                  <c:v>17.8</c:v>
                </c:pt>
                <c:pt idx="1547">
                  <c:v>17.8</c:v>
                </c:pt>
                <c:pt idx="1548">
                  <c:v>4.9000000000000004</c:v>
                </c:pt>
                <c:pt idx="1549">
                  <c:v>11.4</c:v>
                </c:pt>
                <c:pt idx="1550">
                  <c:v>8</c:v>
                </c:pt>
                <c:pt idx="1551">
                  <c:v>6.6</c:v>
                </c:pt>
                <c:pt idx="1552">
                  <c:v>16.600000000000001</c:v>
                </c:pt>
                <c:pt idx="1553">
                  <c:v>10.9</c:v>
                </c:pt>
                <c:pt idx="1554">
                  <c:v>13.9</c:v>
                </c:pt>
                <c:pt idx="1555">
                  <c:v>15.3</c:v>
                </c:pt>
                <c:pt idx="1556">
                  <c:v>12.4</c:v>
                </c:pt>
                <c:pt idx="1557">
                  <c:v>15.9</c:v>
                </c:pt>
                <c:pt idx="1558">
                  <c:v>9</c:v>
                </c:pt>
                <c:pt idx="1559">
                  <c:v>13.9</c:v>
                </c:pt>
                <c:pt idx="1560">
                  <c:v>4.8</c:v>
                </c:pt>
                <c:pt idx="1561">
                  <c:v>14.4</c:v>
                </c:pt>
                <c:pt idx="1562">
                  <c:v>15.3</c:v>
                </c:pt>
                <c:pt idx="1563">
                  <c:v>10</c:v>
                </c:pt>
                <c:pt idx="1564">
                  <c:v>14.4</c:v>
                </c:pt>
                <c:pt idx="1565">
                  <c:v>10.9</c:v>
                </c:pt>
                <c:pt idx="1566">
                  <c:v>14.4</c:v>
                </c:pt>
                <c:pt idx="1567">
                  <c:v>12.8</c:v>
                </c:pt>
                <c:pt idx="1568">
                  <c:v>12.8</c:v>
                </c:pt>
                <c:pt idx="1569">
                  <c:v>14</c:v>
                </c:pt>
                <c:pt idx="1570">
                  <c:v>13.9</c:v>
                </c:pt>
                <c:pt idx="1571">
                  <c:v>7.5</c:v>
                </c:pt>
                <c:pt idx="1572">
                  <c:v>6</c:v>
                </c:pt>
                <c:pt idx="1573">
                  <c:v>8</c:v>
                </c:pt>
                <c:pt idx="1574">
                  <c:v>8.1999999999999993</c:v>
                </c:pt>
                <c:pt idx="1575">
                  <c:v>10.6</c:v>
                </c:pt>
                <c:pt idx="1576">
                  <c:v>6.9</c:v>
                </c:pt>
                <c:pt idx="1577">
                  <c:v>8.5</c:v>
                </c:pt>
                <c:pt idx="1578">
                  <c:v>5.2</c:v>
                </c:pt>
                <c:pt idx="1579">
                  <c:v>8.4</c:v>
                </c:pt>
                <c:pt idx="1580">
                  <c:v>11.7</c:v>
                </c:pt>
                <c:pt idx="1581">
                  <c:v>7.8</c:v>
                </c:pt>
                <c:pt idx="1582">
                  <c:v>6.2</c:v>
                </c:pt>
                <c:pt idx="1583">
                  <c:v>9</c:v>
                </c:pt>
                <c:pt idx="1584">
                  <c:v>8.1999999999999993</c:v>
                </c:pt>
                <c:pt idx="1585">
                  <c:v>6.5</c:v>
                </c:pt>
                <c:pt idx="1586">
                  <c:v>8.5</c:v>
                </c:pt>
                <c:pt idx="1587">
                  <c:v>11.7</c:v>
                </c:pt>
                <c:pt idx="1588">
                  <c:v>7.3</c:v>
                </c:pt>
                <c:pt idx="1589">
                  <c:v>5.3</c:v>
                </c:pt>
                <c:pt idx="1590">
                  <c:v>2.8</c:v>
                </c:pt>
                <c:pt idx="1591">
                  <c:v>7.7</c:v>
                </c:pt>
                <c:pt idx="1592">
                  <c:v>6.6</c:v>
                </c:pt>
                <c:pt idx="1593">
                  <c:v>8.3000000000000007</c:v>
                </c:pt>
                <c:pt idx="1594">
                  <c:v>9</c:v>
                </c:pt>
                <c:pt idx="1595">
                  <c:v>8</c:v>
                </c:pt>
                <c:pt idx="1596">
                  <c:v>9.8000000000000007</c:v>
                </c:pt>
                <c:pt idx="1597">
                  <c:v>10.7</c:v>
                </c:pt>
                <c:pt idx="1598">
                  <c:v>10.6</c:v>
                </c:pt>
                <c:pt idx="1599">
                  <c:v>10</c:v>
                </c:pt>
                <c:pt idx="1600">
                  <c:v>3.1</c:v>
                </c:pt>
                <c:pt idx="1601">
                  <c:v>6.9</c:v>
                </c:pt>
                <c:pt idx="1602">
                  <c:v>10.3</c:v>
                </c:pt>
                <c:pt idx="1603">
                  <c:v>10.199999999999999</c:v>
                </c:pt>
                <c:pt idx="1604">
                  <c:v>4.4000000000000004</c:v>
                </c:pt>
                <c:pt idx="1605">
                  <c:v>9.1</c:v>
                </c:pt>
                <c:pt idx="1606">
                  <c:v>8.6</c:v>
                </c:pt>
                <c:pt idx="1607">
                  <c:v>7.2</c:v>
                </c:pt>
                <c:pt idx="1608">
                  <c:v>3.3</c:v>
                </c:pt>
                <c:pt idx="1609">
                  <c:v>7.9</c:v>
                </c:pt>
                <c:pt idx="1610">
                  <c:v>5.8</c:v>
                </c:pt>
                <c:pt idx="1611">
                  <c:v>5.7</c:v>
                </c:pt>
                <c:pt idx="1612">
                  <c:v>5.8</c:v>
                </c:pt>
                <c:pt idx="1613">
                  <c:v>6.7</c:v>
                </c:pt>
                <c:pt idx="1614">
                  <c:v>3.8</c:v>
                </c:pt>
                <c:pt idx="1615">
                  <c:v>7.9</c:v>
                </c:pt>
                <c:pt idx="1616">
                  <c:v>5.7</c:v>
                </c:pt>
                <c:pt idx="1617">
                  <c:v>7.9</c:v>
                </c:pt>
                <c:pt idx="1618">
                  <c:v>8</c:v>
                </c:pt>
                <c:pt idx="1619">
                  <c:v>9.3000000000000007</c:v>
                </c:pt>
                <c:pt idx="1620">
                  <c:v>8</c:v>
                </c:pt>
                <c:pt idx="1621">
                  <c:v>7.6</c:v>
                </c:pt>
                <c:pt idx="1622">
                  <c:v>9.1999999999999993</c:v>
                </c:pt>
                <c:pt idx="1623">
                  <c:v>1.3</c:v>
                </c:pt>
                <c:pt idx="1624">
                  <c:v>8.9</c:v>
                </c:pt>
                <c:pt idx="1625">
                  <c:v>7</c:v>
                </c:pt>
                <c:pt idx="1626">
                  <c:v>6.4</c:v>
                </c:pt>
                <c:pt idx="1627">
                  <c:v>7.5</c:v>
                </c:pt>
                <c:pt idx="1628">
                  <c:v>8.6</c:v>
                </c:pt>
                <c:pt idx="1629">
                  <c:v>5.2</c:v>
                </c:pt>
                <c:pt idx="1630">
                  <c:v>7</c:v>
                </c:pt>
                <c:pt idx="1631">
                  <c:v>6.4</c:v>
                </c:pt>
                <c:pt idx="1632">
                  <c:v>8.5</c:v>
                </c:pt>
                <c:pt idx="1633">
                  <c:v>7.3</c:v>
                </c:pt>
                <c:pt idx="1634">
                  <c:v>5.9</c:v>
                </c:pt>
                <c:pt idx="1635">
                  <c:v>9</c:v>
                </c:pt>
                <c:pt idx="1636">
                  <c:v>8.9</c:v>
                </c:pt>
                <c:pt idx="1637">
                  <c:v>9.1999999999999993</c:v>
                </c:pt>
                <c:pt idx="1638">
                  <c:v>9.1999999999999993</c:v>
                </c:pt>
                <c:pt idx="1639">
                  <c:v>9.1999999999999993</c:v>
                </c:pt>
                <c:pt idx="1640">
                  <c:v>2.6</c:v>
                </c:pt>
                <c:pt idx="1641">
                  <c:v>8.5</c:v>
                </c:pt>
                <c:pt idx="1642">
                  <c:v>8.3000000000000007</c:v>
                </c:pt>
                <c:pt idx="1643">
                  <c:v>6.6</c:v>
                </c:pt>
                <c:pt idx="1644">
                  <c:v>7.5</c:v>
                </c:pt>
                <c:pt idx="1645">
                  <c:v>6.9</c:v>
                </c:pt>
                <c:pt idx="1646">
                  <c:v>9</c:v>
                </c:pt>
                <c:pt idx="1647">
                  <c:v>9.3000000000000007</c:v>
                </c:pt>
                <c:pt idx="1648">
                  <c:v>6.1</c:v>
                </c:pt>
                <c:pt idx="1649">
                  <c:v>8.1999999999999993</c:v>
                </c:pt>
                <c:pt idx="1650">
                  <c:v>7.2</c:v>
                </c:pt>
                <c:pt idx="1651">
                  <c:v>6.7</c:v>
                </c:pt>
                <c:pt idx="1652">
                  <c:v>4.5999999999999996</c:v>
                </c:pt>
                <c:pt idx="1653">
                  <c:v>6.2</c:v>
                </c:pt>
                <c:pt idx="1654">
                  <c:v>8.3000000000000007</c:v>
                </c:pt>
                <c:pt idx="1655">
                  <c:v>3.8</c:v>
                </c:pt>
                <c:pt idx="1656">
                  <c:v>7.6</c:v>
                </c:pt>
                <c:pt idx="1657">
                  <c:v>6.4</c:v>
                </c:pt>
                <c:pt idx="1658">
                  <c:v>3.6</c:v>
                </c:pt>
                <c:pt idx="1659">
                  <c:v>7.9</c:v>
                </c:pt>
                <c:pt idx="1660">
                  <c:v>9.6</c:v>
                </c:pt>
                <c:pt idx="1661">
                  <c:v>10.3</c:v>
                </c:pt>
                <c:pt idx="1662">
                  <c:v>8.1</c:v>
                </c:pt>
                <c:pt idx="1663">
                  <c:v>10.6</c:v>
                </c:pt>
                <c:pt idx="1664">
                  <c:v>8.1999999999999993</c:v>
                </c:pt>
                <c:pt idx="1665">
                  <c:v>7.8</c:v>
                </c:pt>
                <c:pt idx="1666">
                  <c:v>5.2</c:v>
                </c:pt>
                <c:pt idx="1667">
                  <c:v>5.9</c:v>
                </c:pt>
                <c:pt idx="1668">
                  <c:v>8.6999999999999993</c:v>
                </c:pt>
                <c:pt idx="1669">
                  <c:v>10.199999999999999</c:v>
                </c:pt>
                <c:pt idx="1670">
                  <c:v>9.9</c:v>
                </c:pt>
                <c:pt idx="1671">
                  <c:v>8.6999999999999993</c:v>
                </c:pt>
                <c:pt idx="1672">
                  <c:v>11.3</c:v>
                </c:pt>
                <c:pt idx="1673">
                  <c:v>8.6</c:v>
                </c:pt>
                <c:pt idx="1674">
                  <c:v>7.4</c:v>
                </c:pt>
                <c:pt idx="1675">
                  <c:v>6.2</c:v>
                </c:pt>
                <c:pt idx="1676">
                  <c:v>7.2</c:v>
                </c:pt>
                <c:pt idx="1677">
                  <c:v>10.7</c:v>
                </c:pt>
                <c:pt idx="1678">
                  <c:v>4.5</c:v>
                </c:pt>
                <c:pt idx="1679">
                  <c:v>7.5</c:v>
                </c:pt>
                <c:pt idx="1680">
                  <c:v>9.6</c:v>
                </c:pt>
                <c:pt idx="1681">
                  <c:v>7.3</c:v>
                </c:pt>
                <c:pt idx="1682">
                  <c:v>6.6</c:v>
                </c:pt>
                <c:pt idx="1683">
                  <c:v>11.4</c:v>
                </c:pt>
                <c:pt idx="1684">
                  <c:v>9.9</c:v>
                </c:pt>
                <c:pt idx="1685">
                  <c:v>7</c:v>
                </c:pt>
                <c:pt idx="1686">
                  <c:v>6.7</c:v>
                </c:pt>
                <c:pt idx="1687">
                  <c:v>10.5</c:v>
                </c:pt>
                <c:pt idx="1688">
                  <c:v>6.3</c:v>
                </c:pt>
                <c:pt idx="1689">
                  <c:v>13.4</c:v>
                </c:pt>
                <c:pt idx="1690">
                  <c:v>9.3000000000000007</c:v>
                </c:pt>
                <c:pt idx="1691">
                  <c:v>12.8</c:v>
                </c:pt>
                <c:pt idx="1692">
                  <c:v>7.2</c:v>
                </c:pt>
                <c:pt idx="1693">
                  <c:v>11.5</c:v>
                </c:pt>
                <c:pt idx="1694">
                  <c:v>11.3</c:v>
                </c:pt>
                <c:pt idx="1695">
                  <c:v>14.5</c:v>
                </c:pt>
                <c:pt idx="1696">
                  <c:v>13</c:v>
                </c:pt>
                <c:pt idx="1697">
                  <c:v>13.9</c:v>
                </c:pt>
                <c:pt idx="1698">
                  <c:v>14.7</c:v>
                </c:pt>
                <c:pt idx="1699">
                  <c:v>12.9</c:v>
                </c:pt>
                <c:pt idx="1700">
                  <c:v>5</c:v>
                </c:pt>
                <c:pt idx="1701">
                  <c:v>13.2</c:v>
                </c:pt>
                <c:pt idx="1702">
                  <c:v>15.6</c:v>
                </c:pt>
                <c:pt idx="1703">
                  <c:v>15.8</c:v>
                </c:pt>
                <c:pt idx="1704">
                  <c:v>9.4</c:v>
                </c:pt>
                <c:pt idx="1705">
                  <c:v>13.8</c:v>
                </c:pt>
                <c:pt idx="1706">
                  <c:v>16.399999999999999</c:v>
                </c:pt>
                <c:pt idx="1707">
                  <c:v>15.1</c:v>
                </c:pt>
                <c:pt idx="1708">
                  <c:v>14.8</c:v>
                </c:pt>
                <c:pt idx="1709">
                  <c:v>10.4</c:v>
                </c:pt>
                <c:pt idx="1710">
                  <c:v>11.3</c:v>
                </c:pt>
                <c:pt idx="1711">
                  <c:v>9.5</c:v>
                </c:pt>
                <c:pt idx="1712">
                  <c:v>14.4</c:v>
                </c:pt>
                <c:pt idx="1713">
                  <c:v>16.100000000000001</c:v>
                </c:pt>
                <c:pt idx="1714">
                  <c:v>17.8</c:v>
                </c:pt>
                <c:pt idx="1715">
                  <c:v>11.8</c:v>
                </c:pt>
                <c:pt idx="1716">
                  <c:v>14</c:v>
                </c:pt>
                <c:pt idx="1717">
                  <c:v>18.3</c:v>
                </c:pt>
                <c:pt idx="1718">
                  <c:v>8.4</c:v>
                </c:pt>
                <c:pt idx="1719">
                  <c:v>17.7</c:v>
                </c:pt>
                <c:pt idx="1720">
                  <c:v>19</c:v>
                </c:pt>
                <c:pt idx="1721">
                  <c:v>19.2</c:v>
                </c:pt>
                <c:pt idx="1722">
                  <c:v>19.399999999999999</c:v>
                </c:pt>
                <c:pt idx="1723">
                  <c:v>14.4</c:v>
                </c:pt>
                <c:pt idx="1724">
                  <c:v>10.5</c:v>
                </c:pt>
                <c:pt idx="1725">
                  <c:v>13.6</c:v>
                </c:pt>
                <c:pt idx="1726">
                  <c:v>13.9</c:v>
                </c:pt>
                <c:pt idx="1727">
                  <c:v>13.3</c:v>
                </c:pt>
                <c:pt idx="1728">
                  <c:v>13.1</c:v>
                </c:pt>
                <c:pt idx="1729">
                  <c:v>19.600000000000001</c:v>
                </c:pt>
                <c:pt idx="1730">
                  <c:v>7.4</c:v>
                </c:pt>
                <c:pt idx="1731">
                  <c:v>17.7</c:v>
                </c:pt>
                <c:pt idx="1732">
                  <c:v>19</c:v>
                </c:pt>
                <c:pt idx="1733">
                  <c:v>14.4</c:v>
                </c:pt>
                <c:pt idx="1734">
                  <c:v>21.7</c:v>
                </c:pt>
                <c:pt idx="1735">
                  <c:v>18.5</c:v>
                </c:pt>
                <c:pt idx="1736">
                  <c:v>22</c:v>
                </c:pt>
                <c:pt idx="1737">
                  <c:v>11</c:v>
                </c:pt>
                <c:pt idx="1738">
                  <c:v>17.399999999999999</c:v>
                </c:pt>
                <c:pt idx="1739">
                  <c:v>17.399999999999999</c:v>
                </c:pt>
                <c:pt idx="1740">
                  <c:v>15.1</c:v>
                </c:pt>
                <c:pt idx="1741">
                  <c:v>17</c:v>
                </c:pt>
                <c:pt idx="1742">
                  <c:v>19.3</c:v>
                </c:pt>
                <c:pt idx="1743">
                  <c:v>12.6</c:v>
                </c:pt>
                <c:pt idx="1744">
                  <c:v>17.5</c:v>
                </c:pt>
                <c:pt idx="1745">
                  <c:v>20.100000000000001</c:v>
                </c:pt>
                <c:pt idx="1746">
                  <c:v>19.600000000000001</c:v>
                </c:pt>
                <c:pt idx="1747">
                  <c:v>20.2</c:v>
                </c:pt>
                <c:pt idx="1748">
                  <c:v>20.6</c:v>
                </c:pt>
                <c:pt idx="1749">
                  <c:v>11.4</c:v>
                </c:pt>
                <c:pt idx="1750">
                  <c:v>9.6</c:v>
                </c:pt>
                <c:pt idx="1751">
                  <c:v>23.2</c:v>
                </c:pt>
                <c:pt idx="1752">
                  <c:v>15.8</c:v>
                </c:pt>
                <c:pt idx="1753">
                  <c:v>14.7</c:v>
                </c:pt>
                <c:pt idx="1754">
                  <c:v>19.600000000000001</c:v>
                </c:pt>
                <c:pt idx="1755">
                  <c:v>23.7</c:v>
                </c:pt>
                <c:pt idx="1756">
                  <c:v>26</c:v>
                </c:pt>
                <c:pt idx="1757">
                  <c:v>26.1</c:v>
                </c:pt>
                <c:pt idx="1758">
                  <c:v>10</c:v>
                </c:pt>
                <c:pt idx="1759">
                  <c:v>17.2</c:v>
                </c:pt>
                <c:pt idx="1760">
                  <c:v>10.1</c:v>
                </c:pt>
                <c:pt idx="1761">
                  <c:v>26.3</c:v>
                </c:pt>
                <c:pt idx="1762">
                  <c:v>27</c:v>
                </c:pt>
                <c:pt idx="1763">
                  <c:v>27.2</c:v>
                </c:pt>
                <c:pt idx="1764">
                  <c:v>25.5</c:v>
                </c:pt>
                <c:pt idx="1765">
                  <c:v>22.8</c:v>
                </c:pt>
                <c:pt idx="1766">
                  <c:v>2.2000000000000002</c:v>
                </c:pt>
                <c:pt idx="1767">
                  <c:v>7.8</c:v>
                </c:pt>
                <c:pt idx="1768">
                  <c:v>11.2</c:v>
                </c:pt>
                <c:pt idx="1769">
                  <c:v>27.4</c:v>
                </c:pt>
                <c:pt idx="1770">
                  <c:v>19.899999999999999</c:v>
                </c:pt>
                <c:pt idx="1771">
                  <c:v>8.3000000000000007</c:v>
                </c:pt>
                <c:pt idx="1772">
                  <c:v>16.100000000000001</c:v>
                </c:pt>
                <c:pt idx="1773">
                  <c:v>9.8000000000000007</c:v>
                </c:pt>
                <c:pt idx="1774">
                  <c:v>13.5</c:v>
                </c:pt>
                <c:pt idx="1775">
                  <c:v>27.4</c:v>
                </c:pt>
                <c:pt idx="1776">
                  <c:v>12.7</c:v>
                </c:pt>
                <c:pt idx="1777">
                  <c:v>12</c:v>
                </c:pt>
                <c:pt idx="1778">
                  <c:v>19.7</c:v>
                </c:pt>
                <c:pt idx="1779">
                  <c:v>12.4</c:v>
                </c:pt>
                <c:pt idx="1780">
                  <c:v>23.9</c:v>
                </c:pt>
                <c:pt idx="1781">
                  <c:v>24.1</c:v>
                </c:pt>
                <c:pt idx="1782">
                  <c:v>29.9</c:v>
                </c:pt>
                <c:pt idx="1783">
                  <c:v>27.9</c:v>
                </c:pt>
                <c:pt idx="1784">
                  <c:v>30.1</c:v>
                </c:pt>
                <c:pt idx="1785">
                  <c:v>18.8</c:v>
                </c:pt>
                <c:pt idx="1786">
                  <c:v>28.3</c:v>
                </c:pt>
                <c:pt idx="1787">
                  <c:v>24.6</c:v>
                </c:pt>
                <c:pt idx="1788">
                  <c:v>30.6</c:v>
                </c:pt>
                <c:pt idx="1789">
                  <c:v>18</c:v>
                </c:pt>
                <c:pt idx="1790">
                  <c:v>22.2</c:v>
                </c:pt>
                <c:pt idx="1791">
                  <c:v>31</c:v>
                </c:pt>
                <c:pt idx="1792">
                  <c:v>30.7</c:v>
                </c:pt>
                <c:pt idx="1793">
                  <c:v>21.9</c:v>
                </c:pt>
                <c:pt idx="1794">
                  <c:v>26.7</c:v>
                </c:pt>
                <c:pt idx="1795">
                  <c:v>9.8000000000000007</c:v>
                </c:pt>
                <c:pt idx="1796">
                  <c:v>18.2</c:v>
                </c:pt>
                <c:pt idx="1797">
                  <c:v>19.2</c:v>
                </c:pt>
                <c:pt idx="1798">
                  <c:v>20.3</c:v>
                </c:pt>
                <c:pt idx="1799">
                  <c:v>20.399999999999999</c:v>
                </c:pt>
                <c:pt idx="1800">
                  <c:v>18.2</c:v>
                </c:pt>
                <c:pt idx="1801">
                  <c:v>30.3</c:v>
                </c:pt>
                <c:pt idx="1802">
                  <c:v>30.8</c:v>
                </c:pt>
                <c:pt idx="1803">
                  <c:v>28.6</c:v>
                </c:pt>
                <c:pt idx="1804">
                  <c:v>22.2</c:v>
                </c:pt>
                <c:pt idx="1805">
                  <c:v>21.8</c:v>
                </c:pt>
                <c:pt idx="1806">
                  <c:v>22.7</c:v>
                </c:pt>
                <c:pt idx="1807">
                  <c:v>24.8</c:v>
                </c:pt>
                <c:pt idx="1808">
                  <c:v>10.4</c:v>
                </c:pt>
                <c:pt idx="1809">
                  <c:v>16.399999999999999</c:v>
                </c:pt>
                <c:pt idx="1810">
                  <c:v>21.7</c:v>
                </c:pt>
                <c:pt idx="1811">
                  <c:v>29.5</c:v>
                </c:pt>
                <c:pt idx="1812">
                  <c:v>29.3</c:v>
                </c:pt>
                <c:pt idx="1813">
                  <c:v>29.3</c:v>
                </c:pt>
                <c:pt idx="1814">
                  <c:v>31.4</c:v>
                </c:pt>
                <c:pt idx="1815">
                  <c:v>28.3</c:v>
                </c:pt>
                <c:pt idx="1816">
                  <c:v>31.5</c:v>
                </c:pt>
                <c:pt idx="1817">
                  <c:v>29.2</c:v>
                </c:pt>
                <c:pt idx="1818">
                  <c:v>31.4</c:v>
                </c:pt>
                <c:pt idx="1819">
                  <c:v>32</c:v>
                </c:pt>
                <c:pt idx="1820">
                  <c:v>26.2</c:v>
                </c:pt>
                <c:pt idx="1821">
                  <c:v>31.6</c:v>
                </c:pt>
                <c:pt idx="1822">
                  <c:v>20.6</c:v>
                </c:pt>
                <c:pt idx="1823">
                  <c:v>31.9</c:v>
                </c:pt>
                <c:pt idx="1824">
                  <c:v>18.8</c:v>
                </c:pt>
                <c:pt idx="1825">
                  <c:v>29.3</c:v>
                </c:pt>
                <c:pt idx="1826">
                  <c:v>31.6</c:v>
                </c:pt>
                <c:pt idx="1827">
                  <c:v>31.6</c:v>
                </c:pt>
                <c:pt idx="1828">
                  <c:v>30.7</c:v>
                </c:pt>
                <c:pt idx="1829">
                  <c:v>22.8</c:v>
                </c:pt>
                <c:pt idx="1830">
                  <c:v>5.0999999999999996</c:v>
                </c:pt>
                <c:pt idx="1831">
                  <c:v>2.7</c:v>
                </c:pt>
                <c:pt idx="1832">
                  <c:v>7.7</c:v>
                </c:pt>
                <c:pt idx="1833">
                  <c:v>26.9</c:v>
                </c:pt>
                <c:pt idx="1834">
                  <c:v>29.8</c:v>
                </c:pt>
                <c:pt idx="1835">
                  <c:v>10.1</c:v>
                </c:pt>
                <c:pt idx="1836">
                  <c:v>18.2</c:v>
                </c:pt>
                <c:pt idx="1837">
                  <c:v>21.9</c:v>
                </c:pt>
                <c:pt idx="1838">
                  <c:v>28.1</c:v>
                </c:pt>
                <c:pt idx="1839">
                  <c:v>27.4</c:v>
                </c:pt>
                <c:pt idx="1840">
                  <c:v>20.8</c:v>
                </c:pt>
                <c:pt idx="1841">
                  <c:v>18.600000000000001</c:v>
                </c:pt>
                <c:pt idx="1842">
                  <c:v>24.4</c:v>
                </c:pt>
                <c:pt idx="1843">
                  <c:v>27.2</c:v>
                </c:pt>
                <c:pt idx="1844">
                  <c:v>23.9</c:v>
                </c:pt>
                <c:pt idx="1845">
                  <c:v>8.8000000000000007</c:v>
                </c:pt>
                <c:pt idx="1846">
                  <c:v>28.4</c:v>
                </c:pt>
                <c:pt idx="1847">
                  <c:v>12.4</c:v>
                </c:pt>
                <c:pt idx="1848">
                  <c:v>13.4</c:v>
                </c:pt>
                <c:pt idx="1849">
                  <c:v>20.6</c:v>
                </c:pt>
                <c:pt idx="1850">
                  <c:v>30</c:v>
                </c:pt>
                <c:pt idx="1851">
                  <c:v>24</c:v>
                </c:pt>
                <c:pt idx="1852">
                  <c:v>26.1</c:v>
                </c:pt>
                <c:pt idx="1853">
                  <c:v>26.5</c:v>
                </c:pt>
                <c:pt idx="1854">
                  <c:v>29.5</c:v>
                </c:pt>
                <c:pt idx="1855">
                  <c:v>29.3</c:v>
                </c:pt>
                <c:pt idx="1856">
                  <c:v>18.3</c:v>
                </c:pt>
                <c:pt idx="1857">
                  <c:v>1.8</c:v>
                </c:pt>
                <c:pt idx="1858">
                  <c:v>21</c:v>
                </c:pt>
                <c:pt idx="1859">
                  <c:v>22.7</c:v>
                </c:pt>
                <c:pt idx="1860">
                  <c:v>28.6</c:v>
                </c:pt>
                <c:pt idx="1861">
                  <c:v>27.1</c:v>
                </c:pt>
                <c:pt idx="1862">
                  <c:v>25</c:v>
                </c:pt>
                <c:pt idx="1863">
                  <c:v>18.399999999999999</c:v>
                </c:pt>
                <c:pt idx="1864">
                  <c:v>27.5</c:v>
                </c:pt>
                <c:pt idx="1865">
                  <c:v>19.899999999999999</c:v>
                </c:pt>
                <c:pt idx="1866">
                  <c:v>15</c:v>
                </c:pt>
                <c:pt idx="1867">
                  <c:v>19.100000000000001</c:v>
                </c:pt>
                <c:pt idx="1868">
                  <c:v>17.3</c:v>
                </c:pt>
                <c:pt idx="1869">
                  <c:v>26.7</c:v>
                </c:pt>
                <c:pt idx="1870">
                  <c:v>10.6</c:v>
                </c:pt>
                <c:pt idx="1871">
                  <c:v>2.4</c:v>
                </c:pt>
                <c:pt idx="1872">
                  <c:v>23.8</c:v>
                </c:pt>
                <c:pt idx="1873">
                  <c:v>26.4</c:v>
                </c:pt>
                <c:pt idx="1874">
                  <c:v>7.3</c:v>
                </c:pt>
                <c:pt idx="1875">
                  <c:v>12.9</c:v>
                </c:pt>
                <c:pt idx="1876">
                  <c:v>15.2</c:v>
                </c:pt>
                <c:pt idx="1877">
                  <c:v>17.100000000000001</c:v>
                </c:pt>
                <c:pt idx="1878">
                  <c:v>25.4</c:v>
                </c:pt>
                <c:pt idx="1879">
                  <c:v>21.6</c:v>
                </c:pt>
                <c:pt idx="1880">
                  <c:v>5.4</c:v>
                </c:pt>
                <c:pt idx="1881">
                  <c:v>10.6</c:v>
                </c:pt>
                <c:pt idx="1882">
                  <c:v>19.3</c:v>
                </c:pt>
                <c:pt idx="1883">
                  <c:v>11.1</c:v>
                </c:pt>
                <c:pt idx="1884">
                  <c:v>17.600000000000001</c:v>
                </c:pt>
                <c:pt idx="1885">
                  <c:v>22.8</c:v>
                </c:pt>
                <c:pt idx="1886">
                  <c:v>20.8</c:v>
                </c:pt>
                <c:pt idx="1887">
                  <c:v>21.1</c:v>
                </c:pt>
                <c:pt idx="1888">
                  <c:v>15.9</c:v>
                </c:pt>
                <c:pt idx="1889">
                  <c:v>7.1</c:v>
                </c:pt>
                <c:pt idx="1890">
                  <c:v>4.3</c:v>
                </c:pt>
                <c:pt idx="1891">
                  <c:v>12.7</c:v>
                </c:pt>
                <c:pt idx="1892">
                  <c:v>17.100000000000001</c:v>
                </c:pt>
                <c:pt idx="1893">
                  <c:v>19.5</c:v>
                </c:pt>
                <c:pt idx="1894">
                  <c:v>19.7</c:v>
                </c:pt>
                <c:pt idx="1895">
                  <c:v>21.9</c:v>
                </c:pt>
                <c:pt idx="1896">
                  <c:v>15.7</c:v>
                </c:pt>
                <c:pt idx="1897">
                  <c:v>19.5</c:v>
                </c:pt>
                <c:pt idx="1898">
                  <c:v>7.3</c:v>
                </c:pt>
                <c:pt idx="1899">
                  <c:v>12.3</c:v>
                </c:pt>
                <c:pt idx="1900">
                  <c:v>10.199999999999999</c:v>
                </c:pt>
                <c:pt idx="1901">
                  <c:v>20.6</c:v>
                </c:pt>
                <c:pt idx="1902">
                  <c:v>19.899999999999999</c:v>
                </c:pt>
                <c:pt idx="1903">
                  <c:v>9.1</c:v>
                </c:pt>
                <c:pt idx="1904">
                  <c:v>8.1999999999999993</c:v>
                </c:pt>
                <c:pt idx="1905">
                  <c:v>12.6</c:v>
                </c:pt>
                <c:pt idx="1906">
                  <c:v>10.8</c:v>
                </c:pt>
                <c:pt idx="1907">
                  <c:v>15.2</c:v>
                </c:pt>
                <c:pt idx="1908">
                  <c:v>9.9</c:v>
                </c:pt>
                <c:pt idx="1909">
                  <c:v>15.8</c:v>
                </c:pt>
                <c:pt idx="1910">
                  <c:v>7.6</c:v>
                </c:pt>
                <c:pt idx="1911">
                  <c:v>15.5</c:v>
                </c:pt>
                <c:pt idx="1912">
                  <c:v>17.8</c:v>
                </c:pt>
                <c:pt idx="1913">
                  <c:v>16.899999999999999</c:v>
                </c:pt>
                <c:pt idx="1914">
                  <c:v>9.5</c:v>
                </c:pt>
                <c:pt idx="1915">
                  <c:v>13.3</c:v>
                </c:pt>
                <c:pt idx="1916">
                  <c:v>16.899999999999999</c:v>
                </c:pt>
                <c:pt idx="1917">
                  <c:v>15.2</c:v>
                </c:pt>
                <c:pt idx="1918">
                  <c:v>4.2</c:v>
                </c:pt>
                <c:pt idx="1919">
                  <c:v>12</c:v>
                </c:pt>
                <c:pt idx="1920">
                  <c:v>6.1</c:v>
                </c:pt>
                <c:pt idx="1921">
                  <c:v>4.5</c:v>
                </c:pt>
                <c:pt idx="1922">
                  <c:v>11.5</c:v>
                </c:pt>
                <c:pt idx="1923">
                  <c:v>9.5</c:v>
                </c:pt>
                <c:pt idx="1924">
                  <c:v>10.7</c:v>
                </c:pt>
                <c:pt idx="1925">
                  <c:v>15.8</c:v>
                </c:pt>
                <c:pt idx="1926">
                  <c:v>9.5</c:v>
                </c:pt>
                <c:pt idx="1927">
                  <c:v>11.3</c:v>
                </c:pt>
                <c:pt idx="1928">
                  <c:v>7.7</c:v>
                </c:pt>
                <c:pt idx="1929">
                  <c:v>14.3</c:v>
                </c:pt>
                <c:pt idx="1930">
                  <c:v>11.1</c:v>
                </c:pt>
                <c:pt idx="1931">
                  <c:v>11.8</c:v>
                </c:pt>
                <c:pt idx="1932">
                  <c:v>11.3</c:v>
                </c:pt>
                <c:pt idx="1933">
                  <c:v>10.1</c:v>
                </c:pt>
                <c:pt idx="1934">
                  <c:v>7.9</c:v>
                </c:pt>
                <c:pt idx="1935">
                  <c:v>11.3</c:v>
                </c:pt>
                <c:pt idx="1936">
                  <c:v>8.1</c:v>
                </c:pt>
                <c:pt idx="1937">
                  <c:v>9.8000000000000007</c:v>
                </c:pt>
                <c:pt idx="1938">
                  <c:v>8.8000000000000007</c:v>
                </c:pt>
                <c:pt idx="1939">
                  <c:v>9.6999999999999993</c:v>
                </c:pt>
                <c:pt idx="1940">
                  <c:v>12.7</c:v>
                </c:pt>
                <c:pt idx="1941">
                  <c:v>10.4</c:v>
                </c:pt>
                <c:pt idx="1942">
                  <c:v>6.6</c:v>
                </c:pt>
                <c:pt idx="1943">
                  <c:v>12.5</c:v>
                </c:pt>
                <c:pt idx="1944">
                  <c:v>10.4</c:v>
                </c:pt>
                <c:pt idx="1945">
                  <c:v>3.6</c:v>
                </c:pt>
                <c:pt idx="1946">
                  <c:v>5.4</c:v>
                </c:pt>
                <c:pt idx="1947">
                  <c:v>5.0999999999999996</c:v>
                </c:pt>
                <c:pt idx="1948">
                  <c:v>6.2</c:v>
                </c:pt>
                <c:pt idx="1949">
                  <c:v>8.3000000000000007</c:v>
                </c:pt>
                <c:pt idx="1950">
                  <c:v>7</c:v>
                </c:pt>
                <c:pt idx="1951">
                  <c:v>11.6</c:v>
                </c:pt>
                <c:pt idx="1952">
                  <c:v>9.6999999999999993</c:v>
                </c:pt>
                <c:pt idx="1953">
                  <c:v>6.2</c:v>
                </c:pt>
                <c:pt idx="1954">
                  <c:v>10.7</c:v>
                </c:pt>
                <c:pt idx="1955">
                  <c:v>5.4</c:v>
                </c:pt>
                <c:pt idx="1956">
                  <c:v>9</c:v>
                </c:pt>
                <c:pt idx="1957">
                  <c:v>7.5</c:v>
                </c:pt>
                <c:pt idx="1958">
                  <c:v>8.5</c:v>
                </c:pt>
                <c:pt idx="1959">
                  <c:v>8.9</c:v>
                </c:pt>
                <c:pt idx="1960">
                  <c:v>9.8000000000000007</c:v>
                </c:pt>
                <c:pt idx="1961">
                  <c:v>10.8</c:v>
                </c:pt>
                <c:pt idx="1962">
                  <c:v>10.7</c:v>
                </c:pt>
                <c:pt idx="1963">
                  <c:v>10.6</c:v>
                </c:pt>
                <c:pt idx="1964">
                  <c:v>10.5</c:v>
                </c:pt>
                <c:pt idx="1965">
                  <c:v>4.9000000000000004</c:v>
                </c:pt>
                <c:pt idx="1966">
                  <c:v>7.8</c:v>
                </c:pt>
                <c:pt idx="1967">
                  <c:v>6.6</c:v>
                </c:pt>
                <c:pt idx="1968">
                  <c:v>7.8</c:v>
                </c:pt>
                <c:pt idx="1969">
                  <c:v>5.8</c:v>
                </c:pt>
                <c:pt idx="1970">
                  <c:v>7.9</c:v>
                </c:pt>
                <c:pt idx="1971">
                  <c:v>10</c:v>
                </c:pt>
                <c:pt idx="1972">
                  <c:v>9.4</c:v>
                </c:pt>
                <c:pt idx="1973">
                  <c:v>7.8</c:v>
                </c:pt>
                <c:pt idx="1974">
                  <c:v>6.7</c:v>
                </c:pt>
                <c:pt idx="1975">
                  <c:v>9.6</c:v>
                </c:pt>
                <c:pt idx="1976">
                  <c:v>9.3000000000000007</c:v>
                </c:pt>
                <c:pt idx="1977">
                  <c:v>8</c:v>
                </c:pt>
                <c:pt idx="1978">
                  <c:v>2.6</c:v>
                </c:pt>
                <c:pt idx="1979">
                  <c:v>4.9000000000000004</c:v>
                </c:pt>
                <c:pt idx="1980">
                  <c:v>7.3</c:v>
                </c:pt>
                <c:pt idx="1981">
                  <c:v>9.3000000000000007</c:v>
                </c:pt>
                <c:pt idx="1982">
                  <c:v>9.4</c:v>
                </c:pt>
                <c:pt idx="1983">
                  <c:v>6.6</c:v>
                </c:pt>
                <c:pt idx="1984">
                  <c:v>6.3</c:v>
                </c:pt>
                <c:pt idx="1985">
                  <c:v>8.8000000000000007</c:v>
                </c:pt>
                <c:pt idx="1986">
                  <c:v>9.3000000000000007</c:v>
                </c:pt>
                <c:pt idx="1987">
                  <c:v>8.8000000000000007</c:v>
                </c:pt>
                <c:pt idx="1988">
                  <c:v>9.1</c:v>
                </c:pt>
                <c:pt idx="1989">
                  <c:v>9.1999999999999993</c:v>
                </c:pt>
                <c:pt idx="1990">
                  <c:v>3.4</c:v>
                </c:pt>
                <c:pt idx="1991">
                  <c:v>8</c:v>
                </c:pt>
                <c:pt idx="1992">
                  <c:v>8</c:v>
                </c:pt>
                <c:pt idx="1993">
                  <c:v>6.7</c:v>
                </c:pt>
                <c:pt idx="1994">
                  <c:v>8.5</c:v>
                </c:pt>
                <c:pt idx="1995">
                  <c:v>9.1</c:v>
                </c:pt>
                <c:pt idx="1996">
                  <c:v>8.6</c:v>
                </c:pt>
                <c:pt idx="1997">
                  <c:v>8.5</c:v>
                </c:pt>
                <c:pt idx="1998">
                  <c:v>4.9000000000000004</c:v>
                </c:pt>
                <c:pt idx="1999">
                  <c:v>5.5</c:v>
                </c:pt>
                <c:pt idx="2000">
                  <c:v>8.4</c:v>
                </c:pt>
                <c:pt idx="2001">
                  <c:v>8</c:v>
                </c:pt>
                <c:pt idx="2002">
                  <c:v>5</c:v>
                </c:pt>
                <c:pt idx="2003">
                  <c:v>8.8000000000000007</c:v>
                </c:pt>
                <c:pt idx="2004">
                  <c:v>7.9</c:v>
                </c:pt>
                <c:pt idx="2005">
                  <c:v>9.3000000000000007</c:v>
                </c:pt>
                <c:pt idx="2006">
                  <c:v>9.3000000000000007</c:v>
                </c:pt>
                <c:pt idx="2007">
                  <c:v>7.7</c:v>
                </c:pt>
                <c:pt idx="2008">
                  <c:v>9.1</c:v>
                </c:pt>
                <c:pt idx="2009">
                  <c:v>7.3</c:v>
                </c:pt>
                <c:pt idx="2010">
                  <c:v>4.0999999999999996</c:v>
                </c:pt>
                <c:pt idx="2011">
                  <c:v>5.7</c:v>
                </c:pt>
                <c:pt idx="2012">
                  <c:v>6.5</c:v>
                </c:pt>
                <c:pt idx="2013">
                  <c:v>5.8</c:v>
                </c:pt>
                <c:pt idx="2014">
                  <c:v>4.8</c:v>
                </c:pt>
                <c:pt idx="2015">
                  <c:v>9.4</c:v>
                </c:pt>
                <c:pt idx="2016">
                  <c:v>8.5</c:v>
                </c:pt>
                <c:pt idx="2017">
                  <c:v>7.9</c:v>
                </c:pt>
                <c:pt idx="2018">
                  <c:v>3.3</c:v>
                </c:pt>
                <c:pt idx="2019">
                  <c:v>8.3000000000000007</c:v>
                </c:pt>
                <c:pt idx="2020">
                  <c:v>7.4</c:v>
                </c:pt>
                <c:pt idx="2021">
                  <c:v>7.6</c:v>
                </c:pt>
                <c:pt idx="2022">
                  <c:v>9.4</c:v>
                </c:pt>
                <c:pt idx="2023">
                  <c:v>8.6999999999999993</c:v>
                </c:pt>
                <c:pt idx="2024">
                  <c:v>7.4</c:v>
                </c:pt>
                <c:pt idx="2025">
                  <c:v>8.3000000000000007</c:v>
                </c:pt>
                <c:pt idx="2026">
                  <c:v>7.6</c:v>
                </c:pt>
                <c:pt idx="2027">
                  <c:v>8.1999999999999993</c:v>
                </c:pt>
                <c:pt idx="2028">
                  <c:v>8.1</c:v>
                </c:pt>
                <c:pt idx="2029">
                  <c:v>8.4</c:v>
                </c:pt>
                <c:pt idx="2030">
                  <c:v>7.5</c:v>
                </c:pt>
                <c:pt idx="2031">
                  <c:v>10.5</c:v>
                </c:pt>
                <c:pt idx="2032">
                  <c:v>9.6</c:v>
                </c:pt>
                <c:pt idx="2033">
                  <c:v>7.2</c:v>
                </c:pt>
                <c:pt idx="2034">
                  <c:v>7.3</c:v>
                </c:pt>
                <c:pt idx="2035">
                  <c:v>8</c:v>
                </c:pt>
                <c:pt idx="2036">
                  <c:v>9</c:v>
                </c:pt>
                <c:pt idx="2037">
                  <c:v>11.3</c:v>
                </c:pt>
                <c:pt idx="2038">
                  <c:v>11.3</c:v>
                </c:pt>
                <c:pt idx="2039">
                  <c:v>11.1</c:v>
                </c:pt>
                <c:pt idx="2040">
                  <c:v>11.7</c:v>
                </c:pt>
                <c:pt idx="2041">
                  <c:v>10.199999999999999</c:v>
                </c:pt>
                <c:pt idx="2042">
                  <c:v>10</c:v>
                </c:pt>
                <c:pt idx="2043">
                  <c:v>9.6</c:v>
                </c:pt>
                <c:pt idx="2044">
                  <c:v>10.8</c:v>
                </c:pt>
                <c:pt idx="2045">
                  <c:v>5.8</c:v>
                </c:pt>
                <c:pt idx="2046">
                  <c:v>7.2</c:v>
                </c:pt>
                <c:pt idx="2047">
                  <c:v>10.199999999999999</c:v>
                </c:pt>
                <c:pt idx="2048">
                  <c:v>12.7</c:v>
                </c:pt>
                <c:pt idx="2049">
                  <c:v>10.3</c:v>
                </c:pt>
                <c:pt idx="2050">
                  <c:v>10</c:v>
                </c:pt>
                <c:pt idx="2051">
                  <c:v>11</c:v>
                </c:pt>
                <c:pt idx="2052">
                  <c:v>7</c:v>
                </c:pt>
                <c:pt idx="2053">
                  <c:v>13</c:v>
                </c:pt>
                <c:pt idx="2054">
                  <c:v>9.9</c:v>
                </c:pt>
                <c:pt idx="2055">
                  <c:v>10.4</c:v>
                </c:pt>
                <c:pt idx="2056">
                  <c:v>11.2</c:v>
                </c:pt>
                <c:pt idx="2057">
                  <c:v>7.9</c:v>
                </c:pt>
                <c:pt idx="2058">
                  <c:v>9.6</c:v>
                </c:pt>
                <c:pt idx="2059">
                  <c:v>12.2</c:v>
                </c:pt>
                <c:pt idx="2060">
                  <c:v>3.8</c:v>
                </c:pt>
                <c:pt idx="2061">
                  <c:v>8.6</c:v>
                </c:pt>
                <c:pt idx="2062">
                  <c:v>12.8</c:v>
                </c:pt>
                <c:pt idx="2063">
                  <c:v>11.2</c:v>
                </c:pt>
                <c:pt idx="2064">
                  <c:v>12.8</c:v>
                </c:pt>
                <c:pt idx="2065">
                  <c:v>13.1</c:v>
                </c:pt>
                <c:pt idx="2066">
                  <c:v>15.1</c:v>
                </c:pt>
                <c:pt idx="2067">
                  <c:v>15.6</c:v>
                </c:pt>
                <c:pt idx="2068">
                  <c:v>9</c:v>
                </c:pt>
                <c:pt idx="2069">
                  <c:v>13.5</c:v>
                </c:pt>
                <c:pt idx="2070">
                  <c:v>15.9</c:v>
                </c:pt>
                <c:pt idx="2071">
                  <c:v>12.1</c:v>
                </c:pt>
                <c:pt idx="2072">
                  <c:v>13.5</c:v>
                </c:pt>
                <c:pt idx="2073">
                  <c:v>12.7</c:v>
                </c:pt>
                <c:pt idx="2074">
                  <c:v>15</c:v>
                </c:pt>
                <c:pt idx="2075">
                  <c:v>16.899999999999999</c:v>
                </c:pt>
                <c:pt idx="2076">
                  <c:v>17.100000000000001</c:v>
                </c:pt>
                <c:pt idx="2077">
                  <c:v>4.8</c:v>
                </c:pt>
                <c:pt idx="2078">
                  <c:v>14.8</c:v>
                </c:pt>
                <c:pt idx="2079">
                  <c:v>17.5</c:v>
                </c:pt>
                <c:pt idx="2080">
                  <c:v>13.4</c:v>
                </c:pt>
                <c:pt idx="2081">
                  <c:v>4</c:v>
                </c:pt>
                <c:pt idx="2082">
                  <c:v>16.5</c:v>
                </c:pt>
                <c:pt idx="2083">
                  <c:v>18.100000000000001</c:v>
                </c:pt>
                <c:pt idx="2084">
                  <c:v>18.3</c:v>
                </c:pt>
                <c:pt idx="2085">
                  <c:v>17.399999999999999</c:v>
                </c:pt>
                <c:pt idx="2086">
                  <c:v>9.4</c:v>
                </c:pt>
                <c:pt idx="2087">
                  <c:v>13.6</c:v>
                </c:pt>
                <c:pt idx="2088">
                  <c:v>17.100000000000001</c:v>
                </c:pt>
                <c:pt idx="2089">
                  <c:v>16.7</c:v>
                </c:pt>
                <c:pt idx="2090">
                  <c:v>13</c:v>
                </c:pt>
                <c:pt idx="2091">
                  <c:v>16.8</c:v>
                </c:pt>
                <c:pt idx="2092">
                  <c:v>12.3</c:v>
                </c:pt>
                <c:pt idx="2093">
                  <c:v>13.9</c:v>
                </c:pt>
                <c:pt idx="2094">
                  <c:v>7.2</c:v>
                </c:pt>
                <c:pt idx="2095">
                  <c:v>15</c:v>
                </c:pt>
                <c:pt idx="2096">
                  <c:v>20.9</c:v>
                </c:pt>
                <c:pt idx="2097">
                  <c:v>18.3</c:v>
                </c:pt>
                <c:pt idx="2098">
                  <c:v>18.399999999999999</c:v>
                </c:pt>
                <c:pt idx="2099">
                  <c:v>13</c:v>
                </c:pt>
                <c:pt idx="2100">
                  <c:v>21.2</c:v>
                </c:pt>
                <c:pt idx="2101">
                  <c:v>22</c:v>
                </c:pt>
                <c:pt idx="2102">
                  <c:v>19.8</c:v>
                </c:pt>
                <c:pt idx="2103">
                  <c:v>8.4</c:v>
                </c:pt>
                <c:pt idx="2104">
                  <c:v>7.3</c:v>
                </c:pt>
                <c:pt idx="2105">
                  <c:v>5.8</c:v>
                </c:pt>
              </c:numCache>
            </c:numRef>
          </c:xVal>
          <c:yVal>
            <c:numRef>
              <c:f>'Effect of Solar Exposure'!$C$2:$C$2107</c:f>
              <c:numCache>
                <c:formatCode>_(* #,##0.00_);_(* \(#,##0.00\);_(* "-"??_);_(@_)</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9983-2644-B0C3-F9BD862D89E3}"/>
            </c:ext>
          </c:extLst>
        </c:ser>
        <c:dLbls>
          <c:showLegendKey val="0"/>
          <c:showVal val="0"/>
          <c:showCatName val="0"/>
          <c:showSerName val="0"/>
          <c:showPercent val="0"/>
          <c:showBubbleSize val="0"/>
        </c:dLbls>
        <c:axId val="76350575"/>
        <c:axId val="76044399"/>
      </c:scatterChart>
      <c:valAx>
        <c:axId val="76350575"/>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sz="1600">
                    <a:latin typeface="Arial" panose="020B0604020202020204" pitchFamily="34" charset="0"/>
                    <a:cs typeface="Arial" panose="020B0604020202020204" pitchFamily="34" charset="0"/>
                  </a:rPr>
                  <a:t>Total daily sunlight energy in MJ/m^2</a:t>
                </a:r>
              </a:p>
            </c:rich>
          </c:tx>
          <c:overlay val="0"/>
          <c:spPr>
            <a:noFill/>
            <a:ln>
              <a:noFill/>
            </a:ln>
            <a:effectLst/>
          </c:spPr>
        </c:title>
        <c:numFmt formatCode="General" sourceLinked="1"/>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1400" b="0" i="0" u="none" strike="noStrike" kern="1200" baseline="0">
                <a:solidFill>
                  <a:schemeClr val="dk1">
                    <a:lumMod val="65000"/>
                    <a:lumOff val="35000"/>
                  </a:schemeClr>
                </a:solidFill>
                <a:latin typeface="+mn-lt"/>
                <a:ea typeface="+mn-ea"/>
                <a:cs typeface="+mn-cs"/>
              </a:defRPr>
            </a:pPr>
            <a:endParaRPr lang="en-US"/>
          </a:p>
        </c:txPr>
        <c:crossAx val="76044399"/>
        <c:crosses val="autoZero"/>
        <c:crossBetween val="midCat"/>
      </c:valAx>
      <c:valAx>
        <c:axId val="76044399"/>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GB" sz="2400">
                    <a:latin typeface="Arial" panose="020B0604020202020204" pitchFamily="34" charset="0"/>
                    <a:cs typeface="Arial" panose="020B0604020202020204" pitchFamily="34" charset="0"/>
                  </a:rPr>
                  <a:t>Total daily electricity demand in Mwh</a:t>
                </a:r>
                <a:endParaRPr lang="en-US" sz="2400">
                  <a:latin typeface="Arial" panose="020B0604020202020204" pitchFamily="34" charset="0"/>
                  <a:cs typeface="Arial" panose="020B0604020202020204" pitchFamily="34" charset="0"/>
                </a:endParaRPr>
              </a:p>
            </c:rich>
          </c:tx>
          <c:overlay val="0"/>
          <c:spPr>
            <a:noFill/>
            <a:ln>
              <a:noFill/>
            </a:ln>
            <a:effectLst/>
          </c:spPr>
        </c:title>
        <c:numFmt formatCode="_(* #,##0.00_);_(* \(#,##0.00\);_(* &quot;-&quot;??_);_(@_)"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1400" b="0" i="0" u="none" strike="noStrike" kern="1200" spc="0" baseline="0">
                <a:solidFill>
                  <a:schemeClr val="dk1">
                    <a:lumMod val="65000"/>
                    <a:lumOff val="35000"/>
                  </a:schemeClr>
                </a:solidFill>
                <a:latin typeface="+mn-lt"/>
                <a:ea typeface="+mn-ea"/>
                <a:cs typeface="+mn-cs"/>
              </a:defRPr>
            </a:pPr>
            <a:endParaRPr lang="en-US"/>
          </a:p>
        </c:txPr>
        <c:crossAx val="76350575"/>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2400"/>
              <a:t> Effect of rainfall on demand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'Effect of rainfall on demand'!$C$1</c:f>
              <c:strCache>
                <c:ptCount val="1"/>
                <c:pt idx="0">
                  <c:v> Demand </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numRef>
              <c:f>'Effect of rainfall on demand'!$B$2:$B$2107</c:f>
              <c:numCache>
                <c:formatCode>General</c:formatCode>
                <c:ptCount val="2106"/>
                <c:pt idx="0">
                  <c:v>0</c:v>
                </c:pt>
                <c:pt idx="1">
                  <c:v>0</c:v>
                </c:pt>
                <c:pt idx="2">
                  <c:v>0</c:v>
                </c:pt>
                <c:pt idx="3">
                  <c:v>4.2</c:v>
                </c:pt>
                <c:pt idx="4">
                  <c:v>0</c:v>
                </c:pt>
                <c:pt idx="5">
                  <c:v>0</c:v>
                </c:pt>
                <c:pt idx="6">
                  <c:v>0</c:v>
                </c:pt>
                <c:pt idx="7">
                  <c:v>19.399999999999999</c:v>
                </c:pt>
                <c:pt idx="8">
                  <c:v>1.2</c:v>
                </c:pt>
                <c:pt idx="9">
                  <c:v>5.2</c:v>
                </c:pt>
                <c:pt idx="10">
                  <c:v>0</c:v>
                </c:pt>
                <c:pt idx="11">
                  <c:v>0</c:v>
                </c:pt>
                <c:pt idx="12">
                  <c:v>0</c:v>
                </c:pt>
                <c:pt idx="13">
                  <c:v>15.8</c:v>
                </c:pt>
                <c:pt idx="14">
                  <c:v>0</c:v>
                </c:pt>
                <c:pt idx="15">
                  <c:v>0</c:v>
                </c:pt>
                <c:pt idx="16">
                  <c:v>0</c:v>
                </c:pt>
                <c:pt idx="17">
                  <c:v>0</c:v>
                </c:pt>
                <c:pt idx="18">
                  <c:v>0</c:v>
                </c:pt>
                <c:pt idx="19">
                  <c:v>0</c:v>
                </c:pt>
                <c:pt idx="20">
                  <c:v>0</c:v>
                </c:pt>
                <c:pt idx="21">
                  <c:v>0</c:v>
                </c:pt>
                <c:pt idx="22">
                  <c:v>0</c:v>
                </c:pt>
                <c:pt idx="23">
                  <c:v>0</c:v>
                </c:pt>
                <c:pt idx="24">
                  <c:v>0</c:v>
                </c:pt>
                <c:pt idx="25">
                  <c:v>1</c:v>
                </c:pt>
                <c:pt idx="26">
                  <c:v>0.6</c:v>
                </c:pt>
                <c:pt idx="27">
                  <c:v>0</c:v>
                </c:pt>
                <c:pt idx="28">
                  <c:v>0</c:v>
                </c:pt>
                <c:pt idx="29">
                  <c:v>0</c:v>
                </c:pt>
                <c:pt idx="30">
                  <c:v>0</c:v>
                </c:pt>
                <c:pt idx="31">
                  <c:v>9.1999999999999993</c:v>
                </c:pt>
                <c:pt idx="32">
                  <c:v>3.8</c:v>
                </c:pt>
                <c:pt idx="33">
                  <c:v>0</c:v>
                </c:pt>
                <c:pt idx="34">
                  <c:v>0</c:v>
                </c:pt>
                <c:pt idx="35">
                  <c:v>0</c:v>
                </c:pt>
                <c:pt idx="36">
                  <c:v>0</c:v>
                </c:pt>
                <c:pt idx="37">
                  <c:v>0</c:v>
                </c:pt>
                <c:pt idx="38">
                  <c:v>0</c:v>
                </c:pt>
                <c:pt idx="39">
                  <c:v>0</c:v>
                </c:pt>
                <c:pt idx="40">
                  <c:v>0</c:v>
                </c:pt>
                <c:pt idx="41">
                  <c:v>0</c:v>
                </c:pt>
                <c:pt idx="42">
                  <c:v>0</c:v>
                </c:pt>
                <c:pt idx="43">
                  <c:v>0</c:v>
                </c:pt>
                <c:pt idx="44">
                  <c:v>19.600000000000001</c:v>
                </c:pt>
                <c:pt idx="45">
                  <c:v>0.4</c:v>
                </c:pt>
                <c:pt idx="46">
                  <c:v>0</c:v>
                </c:pt>
                <c:pt idx="47">
                  <c:v>0</c:v>
                </c:pt>
                <c:pt idx="48">
                  <c:v>0</c:v>
                </c:pt>
                <c:pt idx="49">
                  <c:v>0</c:v>
                </c:pt>
                <c:pt idx="50">
                  <c:v>0</c:v>
                </c:pt>
                <c:pt idx="51">
                  <c:v>0</c:v>
                </c:pt>
                <c:pt idx="52">
                  <c:v>1.6</c:v>
                </c:pt>
                <c:pt idx="53">
                  <c:v>0</c:v>
                </c:pt>
                <c:pt idx="54">
                  <c:v>3.2</c:v>
                </c:pt>
                <c:pt idx="55">
                  <c:v>0</c:v>
                </c:pt>
                <c:pt idx="56">
                  <c:v>0</c:v>
                </c:pt>
                <c:pt idx="57">
                  <c:v>0</c:v>
                </c:pt>
                <c:pt idx="58">
                  <c:v>0</c:v>
                </c:pt>
                <c:pt idx="59">
                  <c:v>15.8</c:v>
                </c:pt>
                <c:pt idx="60">
                  <c:v>0</c:v>
                </c:pt>
                <c:pt idx="61">
                  <c:v>0</c:v>
                </c:pt>
                <c:pt idx="62">
                  <c:v>0</c:v>
                </c:pt>
                <c:pt idx="63">
                  <c:v>0.8</c:v>
                </c:pt>
                <c:pt idx="64">
                  <c:v>0.2</c:v>
                </c:pt>
                <c:pt idx="65">
                  <c:v>0.2</c:v>
                </c:pt>
                <c:pt idx="66">
                  <c:v>0</c:v>
                </c:pt>
                <c:pt idx="67">
                  <c:v>0</c:v>
                </c:pt>
                <c:pt idx="68">
                  <c:v>0</c:v>
                </c:pt>
                <c:pt idx="69">
                  <c:v>0</c:v>
                </c:pt>
                <c:pt idx="70">
                  <c:v>0</c:v>
                </c:pt>
                <c:pt idx="71">
                  <c:v>0</c:v>
                </c:pt>
                <c:pt idx="72">
                  <c:v>0</c:v>
                </c:pt>
                <c:pt idx="73">
                  <c:v>2.2000000000000002</c:v>
                </c:pt>
                <c:pt idx="74">
                  <c:v>0</c:v>
                </c:pt>
                <c:pt idx="75">
                  <c:v>0</c:v>
                </c:pt>
                <c:pt idx="76">
                  <c:v>1.4</c:v>
                </c:pt>
                <c:pt idx="77">
                  <c:v>0</c:v>
                </c:pt>
                <c:pt idx="78">
                  <c:v>0</c:v>
                </c:pt>
                <c:pt idx="79">
                  <c:v>0</c:v>
                </c:pt>
                <c:pt idx="80">
                  <c:v>0</c:v>
                </c:pt>
                <c:pt idx="81">
                  <c:v>0</c:v>
                </c:pt>
                <c:pt idx="82">
                  <c:v>1.4</c:v>
                </c:pt>
                <c:pt idx="83">
                  <c:v>0.4</c:v>
                </c:pt>
                <c:pt idx="84">
                  <c:v>0.4</c:v>
                </c:pt>
                <c:pt idx="85">
                  <c:v>0.2</c:v>
                </c:pt>
                <c:pt idx="86">
                  <c:v>0</c:v>
                </c:pt>
                <c:pt idx="87">
                  <c:v>0</c:v>
                </c:pt>
                <c:pt idx="88">
                  <c:v>0</c:v>
                </c:pt>
                <c:pt idx="89">
                  <c:v>0</c:v>
                </c:pt>
                <c:pt idx="90">
                  <c:v>0</c:v>
                </c:pt>
                <c:pt idx="91">
                  <c:v>0.2</c:v>
                </c:pt>
                <c:pt idx="92">
                  <c:v>0</c:v>
                </c:pt>
                <c:pt idx="93">
                  <c:v>0</c:v>
                </c:pt>
                <c:pt idx="94">
                  <c:v>0</c:v>
                </c:pt>
                <c:pt idx="95">
                  <c:v>0</c:v>
                </c:pt>
                <c:pt idx="96">
                  <c:v>0</c:v>
                </c:pt>
                <c:pt idx="97">
                  <c:v>5.6</c:v>
                </c:pt>
                <c:pt idx="98">
                  <c:v>0</c:v>
                </c:pt>
                <c:pt idx="99">
                  <c:v>0</c:v>
                </c:pt>
                <c:pt idx="100">
                  <c:v>0</c:v>
                </c:pt>
                <c:pt idx="101">
                  <c:v>0</c:v>
                </c:pt>
                <c:pt idx="102">
                  <c:v>0</c:v>
                </c:pt>
                <c:pt idx="103">
                  <c:v>1.6</c:v>
                </c:pt>
                <c:pt idx="104">
                  <c:v>2.4</c:v>
                </c:pt>
                <c:pt idx="105">
                  <c:v>0</c:v>
                </c:pt>
                <c:pt idx="106">
                  <c:v>0</c:v>
                </c:pt>
                <c:pt idx="107">
                  <c:v>3.6</c:v>
                </c:pt>
                <c:pt idx="108">
                  <c:v>6.4</c:v>
                </c:pt>
                <c:pt idx="109">
                  <c:v>1.4</c:v>
                </c:pt>
                <c:pt idx="110">
                  <c:v>0</c:v>
                </c:pt>
                <c:pt idx="111">
                  <c:v>0</c:v>
                </c:pt>
                <c:pt idx="112">
                  <c:v>0</c:v>
                </c:pt>
                <c:pt idx="113">
                  <c:v>0</c:v>
                </c:pt>
                <c:pt idx="114">
                  <c:v>3</c:v>
                </c:pt>
                <c:pt idx="115">
                  <c:v>7</c:v>
                </c:pt>
                <c:pt idx="116">
                  <c:v>4</c:v>
                </c:pt>
                <c:pt idx="117">
                  <c:v>1.6</c:v>
                </c:pt>
                <c:pt idx="118">
                  <c:v>0</c:v>
                </c:pt>
                <c:pt idx="119">
                  <c:v>0</c:v>
                </c:pt>
                <c:pt idx="120">
                  <c:v>0</c:v>
                </c:pt>
                <c:pt idx="121">
                  <c:v>0</c:v>
                </c:pt>
                <c:pt idx="122">
                  <c:v>0</c:v>
                </c:pt>
                <c:pt idx="123">
                  <c:v>0</c:v>
                </c:pt>
                <c:pt idx="124">
                  <c:v>0.6</c:v>
                </c:pt>
                <c:pt idx="125">
                  <c:v>1.4</c:v>
                </c:pt>
                <c:pt idx="126">
                  <c:v>2.2000000000000002</c:v>
                </c:pt>
                <c:pt idx="127">
                  <c:v>0.2</c:v>
                </c:pt>
                <c:pt idx="128">
                  <c:v>0</c:v>
                </c:pt>
                <c:pt idx="129">
                  <c:v>8.6</c:v>
                </c:pt>
                <c:pt idx="130">
                  <c:v>2.6</c:v>
                </c:pt>
                <c:pt idx="131">
                  <c:v>0</c:v>
                </c:pt>
                <c:pt idx="132">
                  <c:v>6.8</c:v>
                </c:pt>
                <c:pt idx="133">
                  <c:v>4.4000000000000004</c:v>
                </c:pt>
                <c:pt idx="134">
                  <c:v>1.8</c:v>
                </c:pt>
                <c:pt idx="135">
                  <c:v>0</c:v>
                </c:pt>
                <c:pt idx="136">
                  <c:v>0</c:v>
                </c:pt>
                <c:pt idx="137">
                  <c:v>0</c:v>
                </c:pt>
                <c:pt idx="138">
                  <c:v>0</c:v>
                </c:pt>
                <c:pt idx="139">
                  <c:v>2.4</c:v>
                </c:pt>
                <c:pt idx="140">
                  <c:v>6.2</c:v>
                </c:pt>
                <c:pt idx="141">
                  <c:v>0.4</c:v>
                </c:pt>
                <c:pt idx="142">
                  <c:v>0</c:v>
                </c:pt>
                <c:pt idx="143">
                  <c:v>0</c:v>
                </c:pt>
                <c:pt idx="144">
                  <c:v>0</c:v>
                </c:pt>
                <c:pt idx="145">
                  <c:v>0</c:v>
                </c:pt>
                <c:pt idx="146">
                  <c:v>0</c:v>
                </c:pt>
                <c:pt idx="147">
                  <c:v>0</c:v>
                </c:pt>
                <c:pt idx="148">
                  <c:v>0</c:v>
                </c:pt>
                <c:pt idx="149">
                  <c:v>0</c:v>
                </c:pt>
                <c:pt idx="150">
                  <c:v>0</c:v>
                </c:pt>
                <c:pt idx="151">
                  <c:v>8.1999999999999993</c:v>
                </c:pt>
                <c:pt idx="152">
                  <c:v>4.2</c:v>
                </c:pt>
                <c:pt idx="153">
                  <c:v>0.8</c:v>
                </c:pt>
                <c:pt idx="154">
                  <c:v>0</c:v>
                </c:pt>
                <c:pt idx="155">
                  <c:v>4.2</c:v>
                </c:pt>
                <c:pt idx="156">
                  <c:v>0.2</c:v>
                </c:pt>
                <c:pt idx="157">
                  <c:v>0</c:v>
                </c:pt>
                <c:pt idx="158">
                  <c:v>0</c:v>
                </c:pt>
                <c:pt idx="159">
                  <c:v>4</c:v>
                </c:pt>
                <c:pt idx="160">
                  <c:v>0</c:v>
                </c:pt>
                <c:pt idx="162">
                  <c:v>0</c:v>
                </c:pt>
                <c:pt idx="163">
                  <c:v>0</c:v>
                </c:pt>
                <c:pt idx="164">
                  <c:v>0</c:v>
                </c:pt>
                <c:pt idx="165">
                  <c:v>0</c:v>
                </c:pt>
                <c:pt idx="166">
                  <c:v>5</c:v>
                </c:pt>
                <c:pt idx="167">
                  <c:v>0</c:v>
                </c:pt>
                <c:pt idx="168">
                  <c:v>1</c:v>
                </c:pt>
                <c:pt idx="169">
                  <c:v>0.2</c:v>
                </c:pt>
                <c:pt idx="170">
                  <c:v>0</c:v>
                </c:pt>
                <c:pt idx="171">
                  <c:v>0</c:v>
                </c:pt>
                <c:pt idx="172">
                  <c:v>0</c:v>
                </c:pt>
                <c:pt idx="173">
                  <c:v>0</c:v>
                </c:pt>
                <c:pt idx="174">
                  <c:v>0</c:v>
                </c:pt>
                <c:pt idx="175">
                  <c:v>0</c:v>
                </c:pt>
                <c:pt idx="176">
                  <c:v>0</c:v>
                </c:pt>
                <c:pt idx="177">
                  <c:v>0</c:v>
                </c:pt>
                <c:pt idx="178">
                  <c:v>0</c:v>
                </c:pt>
                <c:pt idx="179">
                  <c:v>0</c:v>
                </c:pt>
                <c:pt idx="180">
                  <c:v>0</c:v>
                </c:pt>
                <c:pt idx="181">
                  <c:v>0</c:v>
                </c:pt>
                <c:pt idx="182">
                  <c:v>0.6</c:v>
                </c:pt>
                <c:pt idx="183">
                  <c:v>2.6</c:v>
                </c:pt>
                <c:pt idx="184">
                  <c:v>0</c:v>
                </c:pt>
                <c:pt idx="185">
                  <c:v>2</c:v>
                </c:pt>
                <c:pt idx="186">
                  <c:v>1.6</c:v>
                </c:pt>
                <c:pt idx="187">
                  <c:v>2.2000000000000002</c:v>
                </c:pt>
                <c:pt idx="188">
                  <c:v>0.2</c:v>
                </c:pt>
                <c:pt idx="189">
                  <c:v>0</c:v>
                </c:pt>
                <c:pt idx="190">
                  <c:v>0</c:v>
                </c:pt>
                <c:pt idx="191">
                  <c:v>0.2</c:v>
                </c:pt>
                <c:pt idx="192">
                  <c:v>1.6</c:v>
                </c:pt>
                <c:pt idx="193">
                  <c:v>28.4</c:v>
                </c:pt>
                <c:pt idx="194">
                  <c:v>3.8</c:v>
                </c:pt>
                <c:pt idx="195">
                  <c:v>3.6</c:v>
                </c:pt>
                <c:pt idx="196">
                  <c:v>0.2</c:v>
                </c:pt>
                <c:pt idx="197">
                  <c:v>2.4</c:v>
                </c:pt>
                <c:pt idx="198">
                  <c:v>0.4</c:v>
                </c:pt>
                <c:pt idx="199">
                  <c:v>0</c:v>
                </c:pt>
                <c:pt idx="200">
                  <c:v>0</c:v>
                </c:pt>
                <c:pt idx="201">
                  <c:v>0</c:v>
                </c:pt>
                <c:pt idx="202">
                  <c:v>1.6</c:v>
                </c:pt>
                <c:pt idx="203">
                  <c:v>0</c:v>
                </c:pt>
                <c:pt idx="204">
                  <c:v>1.2</c:v>
                </c:pt>
                <c:pt idx="205">
                  <c:v>0.8</c:v>
                </c:pt>
                <c:pt idx="206">
                  <c:v>3.2</c:v>
                </c:pt>
                <c:pt idx="207">
                  <c:v>0.8</c:v>
                </c:pt>
                <c:pt idx="208">
                  <c:v>0</c:v>
                </c:pt>
                <c:pt idx="209">
                  <c:v>0</c:v>
                </c:pt>
                <c:pt idx="210">
                  <c:v>0</c:v>
                </c:pt>
                <c:pt idx="211">
                  <c:v>0.6</c:v>
                </c:pt>
                <c:pt idx="212">
                  <c:v>0.2</c:v>
                </c:pt>
                <c:pt idx="213">
                  <c:v>0</c:v>
                </c:pt>
                <c:pt idx="214">
                  <c:v>6.4</c:v>
                </c:pt>
                <c:pt idx="215">
                  <c:v>0</c:v>
                </c:pt>
                <c:pt idx="216">
                  <c:v>1</c:v>
                </c:pt>
                <c:pt idx="217">
                  <c:v>1.6</c:v>
                </c:pt>
                <c:pt idx="218">
                  <c:v>1.4</c:v>
                </c:pt>
                <c:pt idx="219">
                  <c:v>0.4</c:v>
                </c:pt>
                <c:pt idx="220">
                  <c:v>0</c:v>
                </c:pt>
                <c:pt idx="221">
                  <c:v>0.2</c:v>
                </c:pt>
                <c:pt idx="222">
                  <c:v>0.8</c:v>
                </c:pt>
                <c:pt idx="223">
                  <c:v>0</c:v>
                </c:pt>
                <c:pt idx="224">
                  <c:v>0.2</c:v>
                </c:pt>
                <c:pt idx="225">
                  <c:v>0</c:v>
                </c:pt>
                <c:pt idx="226">
                  <c:v>0.4</c:v>
                </c:pt>
                <c:pt idx="227">
                  <c:v>0.2</c:v>
                </c:pt>
                <c:pt idx="228">
                  <c:v>2.4</c:v>
                </c:pt>
                <c:pt idx="229">
                  <c:v>0.6</c:v>
                </c:pt>
                <c:pt idx="230">
                  <c:v>0</c:v>
                </c:pt>
                <c:pt idx="231">
                  <c:v>0</c:v>
                </c:pt>
                <c:pt idx="232">
                  <c:v>0</c:v>
                </c:pt>
                <c:pt idx="233">
                  <c:v>0</c:v>
                </c:pt>
                <c:pt idx="234">
                  <c:v>0</c:v>
                </c:pt>
                <c:pt idx="235">
                  <c:v>0</c:v>
                </c:pt>
                <c:pt idx="236">
                  <c:v>0</c:v>
                </c:pt>
                <c:pt idx="237">
                  <c:v>0.2</c:v>
                </c:pt>
                <c:pt idx="238">
                  <c:v>0.8</c:v>
                </c:pt>
                <c:pt idx="239">
                  <c:v>17.399999999999999</c:v>
                </c:pt>
                <c:pt idx="240">
                  <c:v>1.8</c:v>
                </c:pt>
                <c:pt idx="241">
                  <c:v>2.2000000000000002</c:v>
                </c:pt>
                <c:pt idx="242">
                  <c:v>0</c:v>
                </c:pt>
                <c:pt idx="243">
                  <c:v>0</c:v>
                </c:pt>
                <c:pt idx="244">
                  <c:v>0</c:v>
                </c:pt>
                <c:pt idx="245">
                  <c:v>4.4000000000000004</c:v>
                </c:pt>
                <c:pt idx="246">
                  <c:v>0</c:v>
                </c:pt>
                <c:pt idx="247">
                  <c:v>0</c:v>
                </c:pt>
                <c:pt idx="248">
                  <c:v>0</c:v>
                </c:pt>
                <c:pt idx="249">
                  <c:v>3.6</c:v>
                </c:pt>
                <c:pt idx="250">
                  <c:v>2</c:v>
                </c:pt>
                <c:pt idx="251">
                  <c:v>0</c:v>
                </c:pt>
                <c:pt idx="252">
                  <c:v>0</c:v>
                </c:pt>
                <c:pt idx="253">
                  <c:v>0</c:v>
                </c:pt>
                <c:pt idx="254">
                  <c:v>0</c:v>
                </c:pt>
                <c:pt idx="255">
                  <c:v>0</c:v>
                </c:pt>
                <c:pt idx="256">
                  <c:v>0</c:v>
                </c:pt>
                <c:pt idx="257">
                  <c:v>15.8</c:v>
                </c:pt>
                <c:pt idx="258">
                  <c:v>0</c:v>
                </c:pt>
                <c:pt idx="259">
                  <c:v>0.4</c:v>
                </c:pt>
                <c:pt idx="260">
                  <c:v>0</c:v>
                </c:pt>
                <c:pt idx="261">
                  <c:v>0</c:v>
                </c:pt>
                <c:pt idx="262">
                  <c:v>0</c:v>
                </c:pt>
                <c:pt idx="263">
                  <c:v>0</c:v>
                </c:pt>
                <c:pt idx="264">
                  <c:v>4.4000000000000004</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0.4</c:v>
                </c:pt>
                <c:pt idx="284">
                  <c:v>0.6</c:v>
                </c:pt>
                <c:pt idx="285">
                  <c:v>0.4</c:v>
                </c:pt>
                <c:pt idx="286">
                  <c:v>0</c:v>
                </c:pt>
                <c:pt idx="287">
                  <c:v>0</c:v>
                </c:pt>
                <c:pt idx="288">
                  <c:v>0</c:v>
                </c:pt>
                <c:pt idx="289">
                  <c:v>0</c:v>
                </c:pt>
                <c:pt idx="290">
                  <c:v>0</c:v>
                </c:pt>
                <c:pt idx="291">
                  <c:v>0</c:v>
                </c:pt>
                <c:pt idx="292">
                  <c:v>0</c:v>
                </c:pt>
                <c:pt idx="293">
                  <c:v>2.4</c:v>
                </c:pt>
                <c:pt idx="294">
                  <c:v>7</c:v>
                </c:pt>
                <c:pt idx="295">
                  <c:v>0</c:v>
                </c:pt>
                <c:pt idx="296">
                  <c:v>0</c:v>
                </c:pt>
                <c:pt idx="297">
                  <c:v>0</c:v>
                </c:pt>
                <c:pt idx="298">
                  <c:v>0.2</c:v>
                </c:pt>
                <c:pt idx="299">
                  <c:v>0.2</c:v>
                </c:pt>
                <c:pt idx="300">
                  <c:v>0</c:v>
                </c:pt>
                <c:pt idx="301">
                  <c:v>0</c:v>
                </c:pt>
                <c:pt idx="302">
                  <c:v>0</c:v>
                </c:pt>
                <c:pt idx="303">
                  <c:v>1</c:v>
                </c:pt>
                <c:pt idx="304">
                  <c:v>4.4000000000000004</c:v>
                </c:pt>
                <c:pt idx="305">
                  <c:v>0</c:v>
                </c:pt>
                <c:pt idx="306">
                  <c:v>0.2</c:v>
                </c:pt>
                <c:pt idx="307">
                  <c:v>0</c:v>
                </c:pt>
                <c:pt idx="308">
                  <c:v>12.2</c:v>
                </c:pt>
                <c:pt idx="309">
                  <c:v>17.600000000000001</c:v>
                </c:pt>
                <c:pt idx="310">
                  <c:v>1.2</c:v>
                </c:pt>
                <c:pt idx="311">
                  <c:v>0</c:v>
                </c:pt>
                <c:pt idx="312">
                  <c:v>0</c:v>
                </c:pt>
                <c:pt idx="313">
                  <c:v>0</c:v>
                </c:pt>
                <c:pt idx="314">
                  <c:v>2</c:v>
                </c:pt>
                <c:pt idx="315">
                  <c:v>0</c:v>
                </c:pt>
                <c:pt idx="316">
                  <c:v>0.4</c:v>
                </c:pt>
                <c:pt idx="317">
                  <c:v>0.2</c:v>
                </c:pt>
                <c:pt idx="318">
                  <c:v>0.2</c:v>
                </c:pt>
                <c:pt idx="319">
                  <c:v>0.2</c:v>
                </c:pt>
                <c:pt idx="320">
                  <c:v>0</c:v>
                </c:pt>
                <c:pt idx="321">
                  <c:v>0</c:v>
                </c:pt>
                <c:pt idx="322">
                  <c:v>0</c:v>
                </c:pt>
                <c:pt idx="323">
                  <c:v>0.4</c:v>
                </c:pt>
                <c:pt idx="324">
                  <c:v>3.6</c:v>
                </c:pt>
                <c:pt idx="325">
                  <c:v>0</c:v>
                </c:pt>
                <c:pt idx="326">
                  <c:v>0</c:v>
                </c:pt>
                <c:pt idx="327">
                  <c:v>0</c:v>
                </c:pt>
                <c:pt idx="328">
                  <c:v>0</c:v>
                </c:pt>
                <c:pt idx="329">
                  <c:v>0</c:v>
                </c:pt>
                <c:pt idx="330">
                  <c:v>0.4</c:v>
                </c:pt>
                <c:pt idx="331">
                  <c:v>0</c:v>
                </c:pt>
                <c:pt idx="332">
                  <c:v>0</c:v>
                </c:pt>
                <c:pt idx="333">
                  <c:v>0</c:v>
                </c:pt>
                <c:pt idx="334">
                  <c:v>1.8</c:v>
                </c:pt>
                <c:pt idx="335">
                  <c:v>0</c:v>
                </c:pt>
                <c:pt idx="336">
                  <c:v>0</c:v>
                </c:pt>
                <c:pt idx="337">
                  <c:v>0</c:v>
                </c:pt>
                <c:pt idx="338">
                  <c:v>0</c:v>
                </c:pt>
                <c:pt idx="339">
                  <c:v>0</c:v>
                </c:pt>
                <c:pt idx="340">
                  <c:v>0</c:v>
                </c:pt>
                <c:pt idx="341">
                  <c:v>0.8</c:v>
                </c:pt>
                <c:pt idx="342">
                  <c:v>0</c:v>
                </c:pt>
                <c:pt idx="343">
                  <c:v>0</c:v>
                </c:pt>
                <c:pt idx="344">
                  <c:v>0</c:v>
                </c:pt>
                <c:pt idx="345">
                  <c:v>2</c:v>
                </c:pt>
                <c:pt idx="346">
                  <c:v>0</c:v>
                </c:pt>
                <c:pt idx="347">
                  <c:v>0</c:v>
                </c:pt>
                <c:pt idx="348">
                  <c:v>0</c:v>
                </c:pt>
                <c:pt idx="349">
                  <c:v>0</c:v>
                </c:pt>
                <c:pt idx="350">
                  <c:v>0</c:v>
                </c:pt>
                <c:pt idx="351">
                  <c:v>0</c:v>
                </c:pt>
                <c:pt idx="352">
                  <c:v>0</c:v>
                </c:pt>
                <c:pt idx="353">
                  <c:v>0</c:v>
                </c:pt>
                <c:pt idx="354">
                  <c:v>6</c:v>
                </c:pt>
                <c:pt idx="355">
                  <c:v>0</c:v>
                </c:pt>
                <c:pt idx="356">
                  <c:v>0</c:v>
                </c:pt>
                <c:pt idx="357">
                  <c:v>0.4</c:v>
                </c:pt>
                <c:pt idx="358">
                  <c:v>0</c:v>
                </c:pt>
                <c:pt idx="359">
                  <c:v>30.6</c:v>
                </c:pt>
                <c:pt idx="360">
                  <c:v>5.2</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0.8</c:v>
                </c:pt>
                <c:pt idx="377">
                  <c:v>0.2</c:v>
                </c:pt>
                <c:pt idx="378">
                  <c:v>0.4</c:v>
                </c:pt>
                <c:pt idx="379">
                  <c:v>1</c:v>
                </c:pt>
                <c:pt idx="380">
                  <c:v>0</c:v>
                </c:pt>
                <c:pt idx="381">
                  <c:v>0</c:v>
                </c:pt>
                <c:pt idx="382">
                  <c:v>0</c:v>
                </c:pt>
                <c:pt idx="383">
                  <c:v>0</c:v>
                </c:pt>
                <c:pt idx="384">
                  <c:v>1</c:v>
                </c:pt>
                <c:pt idx="385">
                  <c:v>0.8</c:v>
                </c:pt>
                <c:pt idx="386">
                  <c:v>1.6</c:v>
                </c:pt>
                <c:pt idx="387">
                  <c:v>7</c:v>
                </c:pt>
                <c:pt idx="388">
                  <c:v>5.2</c:v>
                </c:pt>
                <c:pt idx="389">
                  <c:v>0.4</c:v>
                </c:pt>
                <c:pt idx="390">
                  <c:v>0</c:v>
                </c:pt>
                <c:pt idx="391">
                  <c:v>0</c:v>
                </c:pt>
                <c:pt idx="392">
                  <c:v>3.6</c:v>
                </c:pt>
                <c:pt idx="393">
                  <c:v>14.2</c:v>
                </c:pt>
                <c:pt idx="394">
                  <c:v>1.2</c:v>
                </c:pt>
                <c:pt idx="395">
                  <c:v>10.6</c:v>
                </c:pt>
                <c:pt idx="396">
                  <c:v>0</c:v>
                </c:pt>
                <c:pt idx="397">
                  <c:v>0</c:v>
                </c:pt>
                <c:pt idx="398">
                  <c:v>0.6</c:v>
                </c:pt>
                <c:pt idx="399">
                  <c:v>2.4</c:v>
                </c:pt>
                <c:pt idx="400">
                  <c:v>0</c:v>
                </c:pt>
                <c:pt idx="401">
                  <c:v>0</c:v>
                </c:pt>
                <c:pt idx="402">
                  <c:v>0</c:v>
                </c:pt>
                <c:pt idx="403">
                  <c:v>0</c:v>
                </c:pt>
                <c:pt idx="404">
                  <c:v>0</c:v>
                </c:pt>
                <c:pt idx="405">
                  <c:v>0</c:v>
                </c:pt>
                <c:pt idx="406">
                  <c:v>0</c:v>
                </c:pt>
                <c:pt idx="407">
                  <c:v>0</c:v>
                </c:pt>
                <c:pt idx="408">
                  <c:v>0</c:v>
                </c:pt>
                <c:pt idx="409">
                  <c:v>0</c:v>
                </c:pt>
                <c:pt idx="410">
                  <c:v>0</c:v>
                </c:pt>
                <c:pt idx="411">
                  <c:v>3.6</c:v>
                </c:pt>
                <c:pt idx="412">
                  <c:v>0.6</c:v>
                </c:pt>
                <c:pt idx="413">
                  <c:v>1.2</c:v>
                </c:pt>
                <c:pt idx="414">
                  <c:v>0.2</c:v>
                </c:pt>
                <c:pt idx="415">
                  <c:v>0</c:v>
                </c:pt>
                <c:pt idx="416">
                  <c:v>0</c:v>
                </c:pt>
                <c:pt idx="417">
                  <c:v>0</c:v>
                </c:pt>
                <c:pt idx="418">
                  <c:v>0</c:v>
                </c:pt>
                <c:pt idx="419">
                  <c:v>0</c:v>
                </c:pt>
                <c:pt idx="420">
                  <c:v>0.4</c:v>
                </c:pt>
                <c:pt idx="421">
                  <c:v>0</c:v>
                </c:pt>
                <c:pt idx="422">
                  <c:v>0</c:v>
                </c:pt>
                <c:pt idx="423">
                  <c:v>0</c:v>
                </c:pt>
                <c:pt idx="424">
                  <c:v>0</c:v>
                </c:pt>
                <c:pt idx="425">
                  <c:v>0</c:v>
                </c:pt>
                <c:pt idx="426">
                  <c:v>0</c:v>
                </c:pt>
                <c:pt idx="427">
                  <c:v>0.2</c:v>
                </c:pt>
                <c:pt idx="428">
                  <c:v>0.2</c:v>
                </c:pt>
                <c:pt idx="429">
                  <c:v>1.2</c:v>
                </c:pt>
                <c:pt idx="430">
                  <c:v>0</c:v>
                </c:pt>
                <c:pt idx="431">
                  <c:v>3.2</c:v>
                </c:pt>
                <c:pt idx="432">
                  <c:v>0.6</c:v>
                </c:pt>
                <c:pt idx="433">
                  <c:v>0</c:v>
                </c:pt>
                <c:pt idx="434">
                  <c:v>0.6</c:v>
                </c:pt>
                <c:pt idx="435">
                  <c:v>8.4</c:v>
                </c:pt>
                <c:pt idx="436">
                  <c:v>0.2</c:v>
                </c:pt>
                <c:pt idx="437">
                  <c:v>0</c:v>
                </c:pt>
                <c:pt idx="438">
                  <c:v>0</c:v>
                </c:pt>
                <c:pt idx="439">
                  <c:v>0</c:v>
                </c:pt>
                <c:pt idx="440">
                  <c:v>0</c:v>
                </c:pt>
                <c:pt idx="441">
                  <c:v>0</c:v>
                </c:pt>
                <c:pt idx="442">
                  <c:v>13.4</c:v>
                </c:pt>
                <c:pt idx="443">
                  <c:v>5.8</c:v>
                </c:pt>
                <c:pt idx="444">
                  <c:v>0.2</c:v>
                </c:pt>
                <c:pt idx="445">
                  <c:v>0</c:v>
                </c:pt>
                <c:pt idx="446">
                  <c:v>0</c:v>
                </c:pt>
                <c:pt idx="447">
                  <c:v>0</c:v>
                </c:pt>
                <c:pt idx="448">
                  <c:v>0</c:v>
                </c:pt>
                <c:pt idx="449">
                  <c:v>0</c:v>
                </c:pt>
                <c:pt idx="450">
                  <c:v>0.4</c:v>
                </c:pt>
                <c:pt idx="451">
                  <c:v>1</c:v>
                </c:pt>
                <c:pt idx="452">
                  <c:v>0.2</c:v>
                </c:pt>
                <c:pt idx="453">
                  <c:v>0</c:v>
                </c:pt>
                <c:pt idx="454">
                  <c:v>0</c:v>
                </c:pt>
                <c:pt idx="455">
                  <c:v>0</c:v>
                </c:pt>
                <c:pt idx="456">
                  <c:v>0</c:v>
                </c:pt>
                <c:pt idx="457">
                  <c:v>0</c:v>
                </c:pt>
                <c:pt idx="458">
                  <c:v>0</c:v>
                </c:pt>
                <c:pt idx="459">
                  <c:v>0</c:v>
                </c:pt>
                <c:pt idx="460">
                  <c:v>0</c:v>
                </c:pt>
                <c:pt idx="461">
                  <c:v>12.8</c:v>
                </c:pt>
                <c:pt idx="462">
                  <c:v>6.8</c:v>
                </c:pt>
                <c:pt idx="463">
                  <c:v>0</c:v>
                </c:pt>
                <c:pt idx="464">
                  <c:v>0</c:v>
                </c:pt>
                <c:pt idx="465">
                  <c:v>0</c:v>
                </c:pt>
                <c:pt idx="466">
                  <c:v>0</c:v>
                </c:pt>
                <c:pt idx="467">
                  <c:v>0.2</c:v>
                </c:pt>
                <c:pt idx="468">
                  <c:v>0.2</c:v>
                </c:pt>
                <c:pt idx="469">
                  <c:v>0</c:v>
                </c:pt>
                <c:pt idx="470">
                  <c:v>0</c:v>
                </c:pt>
                <c:pt idx="471">
                  <c:v>0</c:v>
                </c:pt>
                <c:pt idx="472">
                  <c:v>0</c:v>
                </c:pt>
                <c:pt idx="473">
                  <c:v>0</c:v>
                </c:pt>
                <c:pt idx="474">
                  <c:v>0</c:v>
                </c:pt>
                <c:pt idx="475">
                  <c:v>0</c:v>
                </c:pt>
                <c:pt idx="476">
                  <c:v>0.4</c:v>
                </c:pt>
                <c:pt idx="477">
                  <c:v>21.6</c:v>
                </c:pt>
                <c:pt idx="478">
                  <c:v>0</c:v>
                </c:pt>
                <c:pt idx="479">
                  <c:v>0</c:v>
                </c:pt>
                <c:pt idx="480">
                  <c:v>0</c:v>
                </c:pt>
                <c:pt idx="481">
                  <c:v>0</c:v>
                </c:pt>
                <c:pt idx="482">
                  <c:v>0</c:v>
                </c:pt>
                <c:pt idx="483">
                  <c:v>0</c:v>
                </c:pt>
                <c:pt idx="484">
                  <c:v>0.4</c:v>
                </c:pt>
                <c:pt idx="485">
                  <c:v>6.2</c:v>
                </c:pt>
                <c:pt idx="486">
                  <c:v>9.8000000000000007</c:v>
                </c:pt>
                <c:pt idx="487">
                  <c:v>0.4</c:v>
                </c:pt>
                <c:pt idx="488">
                  <c:v>0</c:v>
                </c:pt>
                <c:pt idx="489">
                  <c:v>0.2</c:v>
                </c:pt>
                <c:pt idx="490">
                  <c:v>0</c:v>
                </c:pt>
                <c:pt idx="491">
                  <c:v>0</c:v>
                </c:pt>
                <c:pt idx="492">
                  <c:v>0</c:v>
                </c:pt>
                <c:pt idx="493">
                  <c:v>5.4</c:v>
                </c:pt>
                <c:pt idx="494">
                  <c:v>0.8</c:v>
                </c:pt>
                <c:pt idx="495">
                  <c:v>12</c:v>
                </c:pt>
                <c:pt idx="496">
                  <c:v>0.2</c:v>
                </c:pt>
                <c:pt idx="497">
                  <c:v>0.2</c:v>
                </c:pt>
                <c:pt idx="498">
                  <c:v>0</c:v>
                </c:pt>
                <c:pt idx="499">
                  <c:v>0</c:v>
                </c:pt>
                <c:pt idx="500">
                  <c:v>0</c:v>
                </c:pt>
                <c:pt idx="501">
                  <c:v>0</c:v>
                </c:pt>
                <c:pt idx="502">
                  <c:v>0.2</c:v>
                </c:pt>
                <c:pt idx="503">
                  <c:v>0</c:v>
                </c:pt>
                <c:pt idx="504">
                  <c:v>0</c:v>
                </c:pt>
                <c:pt idx="505">
                  <c:v>1.8</c:v>
                </c:pt>
                <c:pt idx="506">
                  <c:v>0</c:v>
                </c:pt>
                <c:pt idx="507">
                  <c:v>0</c:v>
                </c:pt>
                <c:pt idx="508">
                  <c:v>2.2000000000000002</c:v>
                </c:pt>
                <c:pt idx="509">
                  <c:v>1.8</c:v>
                </c:pt>
                <c:pt idx="510">
                  <c:v>0</c:v>
                </c:pt>
                <c:pt idx="511">
                  <c:v>12.4</c:v>
                </c:pt>
                <c:pt idx="512">
                  <c:v>4.8</c:v>
                </c:pt>
                <c:pt idx="513">
                  <c:v>0.6</c:v>
                </c:pt>
                <c:pt idx="514">
                  <c:v>4.2</c:v>
                </c:pt>
                <c:pt idx="515">
                  <c:v>0</c:v>
                </c:pt>
                <c:pt idx="516">
                  <c:v>0</c:v>
                </c:pt>
                <c:pt idx="517">
                  <c:v>0</c:v>
                </c:pt>
                <c:pt idx="518">
                  <c:v>0</c:v>
                </c:pt>
                <c:pt idx="519">
                  <c:v>0</c:v>
                </c:pt>
                <c:pt idx="520">
                  <c:v>6.2</c:v>
                </c:pt>
                <c:pt idx="521">
                  <c:v>3.4</c:v>
                </c:pt>
                <c:pt idx="522">
                  <c:v>1.4</c:v>
                </c:pt>
                <c:pt idx="523">
                  <c:v>0</c:v>
                </c:pt>
                <c:pt idx="524">
                  <c:v>1.2</c:v>
                </c:pt>
                <c:pt idx="525">
                  <c:v>1.4</c:v>
                </c:pt>
                <c:pt idx="526">
                  <c:v>0</c:v>
                </c:pt>
                <c:pt idx="527">
                  <c:v>3</c:v>
                </c:pt>
                <c:pt idx="528">
                  <c:v>0.6</c:v>
                </c:pt>
                <c:pt idx="529">
                  <c:v>0</c:v>
                </c:pt>
                <c:pt idx="530">
                  <c:v>0</c:v>
                </c:pt>
                <c:pt idx="531">
                  <c:v>0</c:v>
                </c:pt>
                <c:pt idx="532">
                  <c:v>0</c:v>
                </c:pt>
                <c:pt idx="533">
                  <c:v>4.2</c:v>
                </c:pt>
                <c:pt idx="534">
                  <c:v>8.6</c:v>
                </c:pt>
                <c:pt idx="535">
                  <c:v>0.4</c:v>
                </c:pt>
                <c:pt idx="536">
                  <c:v>3.6</c:v>
                </c:pt>
                <c:pt idx="537">
                  <c:v>3.2</c:v>
                </c:pt>
                <c:pt idx="538">
                  <c:v>0</c:v>
                </c:pt>
                <c:pt idx="539">
                  <c:v>0.6</c:v>
                </c:pt>
                <c:pt idx="540">
                  <c:v>13.8</c:v>
                </c:pt>
                <c:pt idx="541">
                  <c:v>2</c:v>
                </c:pt>
                <c:pt idx="542">
                  <c:v>0.2</c:v>
                </c:pt>
                <c:pt idx="543">
                  <c:v>0.2</c:v>
                </c:pt>
                <c:pt idx="544">
                  <c:v>0.2</c:v>
                </c:pt>
                <c:pt idx="545">
                  <c:v>0.2</c:v>
                </c:pt>
                <c:pt idx="546">
                  <c:v>0</c:v>
                </c:pt>
                <c:pt idx="547">
                  <c:v>6.4</c:v>
                </c:pt>
                <c:pt idx="548">
                  <c:v>0.2</c:v>
                </c:pt>
                <c:pt idx="549">
                  <c:v>0</c:v>
                </c:pt>
                <c:pt idx="550">
                  <c:v>0</c:v>
                </c:pt>
                <c:pt idx="551">
                  <c:v>0.6</c:v>
                </c:pt>
                <c:pt idx="552">
                  <c:v>22.6</c:v>
                </c:pt>
                <c:pt idx="553">
                  <c:v>3.8</c:v>
                </c:pt>
                <c:pt idx="554">
                  <c:v>0.8</c:v>
                </c:pt>
                <c:pt idx="555">
                  <c:v>0.2</c:v>
                </c:pt>
                <c:pt idx="556">
                  <c:v>0</c:v>
                </c:pt>
                <c:pt idx="557">
                  <c:v>3.6</c:v>
                </c:pt>
                <c:pt idx="558">
                  <c:v>0</c:v>
                </c:pt>
                <c:pt idx="559">
                  <c:v>0.4</c:v>
                </c:pt>
                <c:pt idx="560">
                  <c:v>1</c:v>
                </c:pt>
                <c:pt idx="561">
                  <c:v>0</c:v>
                </c:pt>
                <c:pt idx="562">
                  <c:v>0</c:v>
                </c:pt>
                <c:pt idx="563">
                  <c:v>0</c:v>
                </c:pt>
                <c:pt idx="564">
                  <c:v>0</c:v>
                </c:pt>
                <c:pt idx="565">
                  <c:v>0</c:v>
                </c:pt>
                <c:pt idx="566">
                  <c:v>1.8</c:v>
                </c:pt>
                <c:pt idx="567">
                  <c:v>1.8</c:v>
                </c:pt>
                <c:pt idx="568">
                  <c:v>7.8</c:v>
                </c:pt>
                <c:pt idx="569">
                  <c:v>2.8</c:v>
                </c:pt>
                <c:pt idx="570">
                  <c:v>0.8</c:v>
                </c:pt>
                <c:pt idx="571">
                  <c:v>0</c:v>
                </c:pt>
                <c:pt idx="572">
                  <c:v>4.8</c:v>
                </c:pt>
                <c:pt idx="573">
                  <c:v>0.4</c:v>
                </c:pt>
                <c:pt idx="574">
                  <c:v>0</c:v>
                </c:pt>
                <c:pt idx="575">
                  <c:v>0</c:v>
                </c:pt>
                <c:pt idx="576">
                  <c:v>2.4</c:v>
                </c:pt>
                <c:pt idx="577">
                  <c:v>2</c:v>
                </c:pt>
                <c:pt idx="578">
                  <c:v>2.8</c:v>
                </c:pt>
                <c:pt idx="579">
                  <c:v>14.4</c:v>
                </c:pt>
                <c:pt idx="580">
                  <c:v>2.8</c:v>
                </c:pt>
                <c:pt idx="581">
                  <c:v>0.8</c:v>
                </c:pt>
                <c:pt idx="582">
                  <c:v>0</c:v>
                </c:pt>
                <c:pt idx="583">
                  <c:v>0</c:v>
                </c:pt>
                <c:pt idx="584">
                  <c:v>0</c:v>
                </c:pt>
                <c:pt idx="585">
                  <c:v>0</c:v>
                </c:pt>
                <c:pt idx="586">
                  <c:v>0</c:v>
                </c:pt>
                <c:pt idx="587">
                  <c:v>0</c:v>
                </c:pt>
                <c:pt idx="588">
                  <c:v>8.1999999999999993</c:v>
                </c:pt>
                <c:pt idx="589">
                  <c:v>0</c:v>
                </c:pt>
                <c:pt idx="590">
                  <c:v>1.6</c:v>
                </c:pt>
                <c:pt idx="591">
                  <c:v>0.2</c:v>
                </c:pt>
                <c:pt idx="592">
                  <c:v>0</c:v>
                </c:pt>
                <c:pt idx="593">
                  <c:v>0</c:v>
                </c:pt>
                <c:pt idx="594">
                  <c:v>0.4</c:v>
                </c:pt>
                <c:pt idx="595">
                  <c:v>0</c:v>
                </c:pt>
                <c:pt idx="596">
                  <c:v>0.2</c:v>
                </c:pt>
                <c:pt idx="597">
                  <c:v>9.4</c:v>
                </c:pt>
                <c:pt idx="598">
                  <c:v>1.2</c:v>
                </c:pt>
                <c:pt idx="599">
                  <c:v>5.6</c:v>
                </c:pt>
                <c:pt idx="600">
                  <c:v>11</c:v>
                </c:pt>
                <c:pt idx="601">
                  <c:v>0</c:v>
                </c:pt>
                <c:pt idx="602">
                  <c:v>1.2</c:v>
                </c:pt>
                <c:pt idx="603">
                  <c:v>0.6</c:v>
                </c:pt>
                <c:pt idx="604">
                  <c:v>0</c:v>
                </c:pt>
                <c:pt idx="605">
                  <c:v>0</c:v>
                </c:pt>
                <c:pt idx="606">
                  <c:v>0</c:v>
                </c:pt>
                <c:pt idx="607">
                  <c:v>0</c:v>
                </c:pt>
                <c:pt idx="608">
                  <c:v>0.8</c:v>
                </c:pt>
                <c:pt idx="609">
                  <c:v>0</c:v>
                </c:pt>
                <c:pt idx="610">
                  <c:v>0.4</c:v>
                </c:pt>
                <c:pt idx="611">
                  <c:v>0.2</c:v>
                </c:pt>
                <c:pt idx="612">
                  <c:v>0.2</c:v>
                </c:pt>
                <c:pt idx="613">
                  <c:v>0</c:v>
                </c:pt>
                <c:pt idx="614">
                  <c:v>0</c:v>
                </c:pt>
                <c:pt idx="615">
                  <c:v>0</c:v>
                </c:pt>
                <c:pt idx="616">
                  <c:v>0</c:v>
                </c:pt>
                <c:pt idx="617">
                  <c:v>0.6</c:v>
                </c:pt>
                <c:pt idx="618">
                  <c:v>9.4</c:v>
                </c:pt>
                <c:pt idx="619">
                  <c:v>1.2</c:v>
                </c:pt>
                <c:pt idx="620">
                  <c:v>1.6</c:v>
                </c:pt>
                <c:pt idx="621">
                  <c:v>9</c:v>
                </c:pt>
                <c:pt idx="622">
                  <c:v>20.6</c:v>
                </c:pt>
                <c:pt idx="623">
                  <c:v>2</c:v>
                </c:pt>
                <c:pt idx="624">
                  <c:v>13.4</c:v>
                </c:pt>
                <c:pt idx="625">
                  <c:v>0</c:v>
                </c:pt>
                <c:pt idx="626">
                  <c:v>0.4</c:v>
                </c:pt>
                <c:pt idx="627">
                  <c:v>0.2</c:v>
                </c:pt>
                <c:pt idx="628">
                  <c:v>0</c:v>
                </c:pt>
                <c:pt idx="629">
                  <c:v>1.2</c:v>
                </c:pt>
                <c:pt idx="630">
                  <c:v>1.2</c:v>
                </c:pt>
                <c:pt idx="631">
                  <c:v>0.6</c:v>
                </c:pt>
                <c:pt idx="632">
                  <c:v>0</c:v>
                </c:pt>
                <c:pt idx="633">
                  <c:v>5.8</c:v>
                </c:pt>
                <c:pt idx="634">
                  <c:v>0.6</c:v>
                </c:pt>
                <c:pt idx="635">
                  <c:v>12.6</c:v>
                </c:pt>
                <c:pt idx="636">
                  <c:v>2.2000000000000002</c:v>
                </c:pt>
                <c:pt idx="637">
                  <c:v>1.8</c:v>
                </c:pt>
                <c:pt idx="638">
                  <c:v>2</c:v>
                </c:pt>
                <c:pt idx="639">
                  <c:v>1.6</c:v>
                </c:pt>
                <c:pt idx="640">
                  <c:v>0</c:v>
                </c:pt>
                <c:pt idx="641">
                  <c:v>9.1999999999999993</c:v>
                </c:pt>
                <c:pt idx="642">
                  <c:v>2</c:v>
                </c:pt>
                <c:pt idx="643">
                  <c:v>2.8</c:v>
                </c:pt>
                <c:pt idx="644">
                  <c:v>0</c:v>
                </c:pt>
                <c:pt idx="645">
                  <c:v>0</c:v>
                </c:pt>
                <c:pt idx="646">
                  <c:v>0</c:v>
                </c:pt>
                <c:pt idx="647">
                  <c:v>0</c:v>
                </c:pt>
                <c:pt idx="648">
                  <c:v>0.8</c:v>
                </c:pt>
                <c:pt idx="649">
                  <c:v>1.4</c:v>
                </c:pt>
                <c:pt idx="650">
                  <c:v>0</c:v>
                </c:pt>
                <c:pt idx="651">
                  <c:v>4.2</c:v>
                </c:pt>
                <c:pt idx="652">
                  <c:v>0.2</c:v>
                </c:pt>
                <c:pt idx="653">
                  <c:v>0</c:v>
                </c:pt>
                <c:pt idx="654">
                  <c:v>0</c:v>
                </c:pt>
                <c:pt idx="655">
                  <c:v>9.8000000000000007</c:v>
                </c:pt>
                <c:pt idx="656">
                  <c:v>1</c:v>
                </c:pt>
                <c:pt idx="657">
                  <c:v>2.6</c:v>
                </c:pt>
                <c:pt idx="658">
                  <c:v>0</c:v>
                </c:pt>
                <c:pt idx="659">
                  <c:v>0</c:v>
                </c:pt>
                <c:pt idx="660">
                  <c:v>16.399999999999999</c:v>
                </c:pt>
                <c:pt idx="661">
                  <c:v>8.8000000000000007</c:v>
                </c:pt>
                <c:pt idx="662">
                  <c:v>0.4</c:v>
                </c:pt>
                <c:pt idx="663">
                  <c:v>0.2</c:v>
                </c:pt>
                <c:pt idx="664">
                  <c:v>0</c:v>
                </c:pt>
                <c:pt idx="665">
                  <c:v>0.2</c:v>
                </c:pt>
                <c:pt idx="666">
                  <c:v>0</c:v>
                </c:pt>
                <c:pt idx="667">
                  <c:v>0</c:v>
                </c:pt>
                <c:pt idx="668">
                  <c:v>0</c:v>
                </c:pt>
                <c:pt idx="669">
                  <c:v>1.8</c:v>
                </c:pt>
                <c:pt idx="670">
                  <c:v>0.4</c:v>
                </c:pt>
                <c:pt idx="671">
                  <c:v>0.4</c:v>
                </c:pt>
                <c:pt idx="672">
                  <c:v>0</c:v>
                </c:pt>
                <c:pt idx="673">
                  <c:v>0</c:v>
                </c:pt>
                <c:pt idx="674">
                  <c:v>0</c:v>
                </c:pt>
                <c:pt idx="675">
                  <c:v>0</c:v>
                </c:pt>
                <c:pt idx="676">
                  <c:v>0</c:v>
                </c:pt>
                <c:pt idx="677">
                  <c:v>0.2</c:v>
                </c:pt>
                <c:pt idx="678">
                  <c:v>0</c:v>
                </c:pt>
                <c:pt idx="679">
                  <c:v>0</c:v>
                </c:pt>
                <c:pt idx="680">
                  <c:v>0</c:v>
                </c:pt>
                <c:pt idx="681">
                  <c:v>2</c:v>
                </c:pt>
                <c:pt idx="682">
                  <c:v>2</c:v>
                </c:pt>
                <c:pt idx="683">
                  <c:v>8.6</c:v>
                </c:pt>
                <c:pt idx="684">
                  <c:v>0</c:v>
                </c:pt>
                <c:pt idx="685">
                  <c:v>0</c:v>
                </c:pt>
                <c:pt idx="686">
                  <c:v>0</c:v>
                </c:pt>
                <c:pt idx="687">
                  <c:v>0</c:v>
                </c:pt>
                <c:pt idx="688">
                  <c:v>0</c:v>
                </c:pt>
                <c:pt idx="689">
                  <c:v>0</c:v>
                </c:pt>
                <c:pt idx="690">
                  <c:v>0</c:v>
                </c:pt>
                <c:pt idx="691">
                  <c:v>8.6</c:v>
                </c:pt>
                <c:pt idx="692">
                  <c:v>5.4</c:v>
                </c:pt>
                <c:pt idx="693">
                  <c:v>2.2000000000000002</c:v>
                </c:pt>
                <c:pt idx="694">
                  <c:v>0.8</c:v>
                </c:pt>
                <c:pt idx="695">
                  <c:v>0</c:v>
                </c:pt>
                <c:pt idx="696">
                  <c:v>0.4</c:v>
                </c:pt>
                <c:pt idx="697">
                  <c:v>0.2</c:v>
                </c:pt>
                <c:pt idx="698">
                  <c:v>0.2</c:v>
                </c:pt>
                <c:pt idx="699">
                  <c:v>0</c:v>
                </c:pt>
                <c:pt idx="700">
                  <c:v>0</c:v>
                </c:pt>
                <c:pt idx="701">
                  <c:v>0</c:v>
                </c:pt>
                <c:pt idx="702">
                  <c:v>0</c:v>
                </c:pt>
                <c:pt idx="703">
                  <c:v>0</c:v>
                </c:pt>
                <c:pt idx="704">
                  <c:v>2.4</c:v>
                </c:pt>
                <c:pt idx="705">
                  <c:v>0</c:v>
                </c:pt>
                <c:pt idx="706">
                  <c:v>0</c:v>
                </c:pt>
                <c:pt idx="707">
                  <c:v>2.2000000000000002</c:v>
                </c:pt>
                <c:pt idx="708">
                  <c:v>6.6</c:v>
                </c:pt>
                <c:pt idx="709">
                  <c:v>0.2</c:v>
                </c:pt>
                <c:pt idx="710">
                  <c:v>1</c:v>
                </c:pt>
                <c:pt idx="711">
                  <c:v>0</c:v>
                </c:pt>
                <c:pt idx="712">
                  <c:v>0</c:v>
                </c:pt>
                <c:pt idx="713">
                  <c:v>0</c:v>
                </c:pt>
                <c:pt idx="714">
                  <c:v>0</c:v>
                </c:pt>
                <c:pt idx="715">
                  <c:v>0</c:v>
                </c:pt>
                <c:pt idx="716">
                  <c:v>0</c:v>
                </c:pt>
                <c:pt idx="717">
                  <c:v>0</c:v>
                </c:pt>
                <c:pt idx="718">
                  <c:v>0</c:v>
                </c:pt>
                <c:pt idx="719">
                  <c:v>3</c:v>
                </c:pt>
                <c:pt idx="720">
                  <c:v>0.2</c:v>
                </c:pt>
                <c:pt idx="721">
                  <c:v>0</c:v>
                </c:pt>
                <c:pt idx="722">
                  <c:v>0</c:v>
                </c:pt>
                <c:pt idx="723">
                  <c:v>0.8</c:v>
                </c:pt>
                <c:pt idx="724">
                  <c:v>0.2</c:v>
                </c:pt>
                <c:pt idx="725">
                  <c:v>0</c:v>
                </c:pt>
                <c:pt idx="726">
                  <c:v>1.6</c:v>
                </c:pt>
                <c:pt idx="727">
                  <c:v>1</c:v>
                </c:pt>
                <c:pt idx="728">
                  <c:v>0</c:v>
                </c:pt>
                <c:pt idx="729">
                  <c:v>20.399999999999999</c:v>
                </c:pt>
                <c:pt idx="730">
                  <c:v>0</c:v>
                </c:pt>
                <c:pt idx="731">
                  <c:v>0</c:v>
                </c:pt>
                <c:pt idx="732">
                  <c:v>0.4</c:v>
                </c:pt>
                <c:pt idx="733">
                  <c:v>0.4</c:v>
                </c:pt>
                <c:pt idx="734">
                  <c:v>0</c:v>
                </c:pt>
                <c:pt idx="735">
                  <c:v>0</c:v>
                </c:pt>
                <c:pt idx="736">
                  <c:v>0</c:v>
                </c:pt>
                <c:pt idx="737">
                  <c:v>0</c:v>
                </c:pt>
                <c:pt idx="738">
                  <c:v>0</c:v>
                </c:pt>
                <c:pt idx="739">
                  <c:v>0</c:v>
                </c:pt>
                <c:pt idx="740">
                  <c:v>0</c:v>
                </c:pt>
                <c:pt idx="741">
                  <c:v>0</c:v>
                </c:pt>
                <c:pt idx="742">
                  <c:v>0</c:v>
                </c:pt>
                <c:pt idx="743">
                  <c:v>1.4</c:v>
                </c:pt>
                <c:pt idx="744">
                  <c:v>2.6</c:v>
                </c:pt>
                <c:pt idx="745">
                  <c:v>0</c:v>
                </c:pt>
                <c:pt idx="746">
                  <c:v>0</c:v>
                </c:pt>
                <c:pt idx="747">
                  <c:v>0</c:v>
                </c:pt>
                <c:pt idx="748">
                  <c:v>0</c:v>
                </c:pt>
                <c:pt idx="749">
                  <c:v>0</c:v>
                </c:pt>
                <c:pt idx="750">
                  <c:v>22.6</c:v>
                </c:pt>
                <c:pt idx="751">
                  <c:v>0.6</c:v>
                </c:pt>
                <c:pt idx="752">
                  <c:v>0</c:v>
                </c:pt>
                <c:pt idx="753">
                  <c:v>0</c:v>
                </c:pt>
                <c:pt idx="754">
                  <c:v>0.6</c:v>
                </c:pt>
                <c:pt idx="755">
                  <c:v>0</c:v>
                </c:pt>
                <c:pt idx="756">
                  <c:v>0</c:v>
                </c:pt>
                <c:pt idx="757">
                  <c:v>0</c:v>
                </c:pt>
                <c:pt idx="758">
                  <c:v>0</c:v>
                </c:pt>
                <c:pt idx="759">
                  <c:v>0</c:v>
                </c:pt>
                <c:pt idx="760">
                  <c:v>0</c:v>
                </c:pt>
                <c:pt idx="761">
                  <c:v>3</c:v>
                </c:pt>
                <c:pt idx="762">
                  <c:v>0</c:v>
                </c:pt>
                <c:pt idx="763">
                  <c:v>0</c:v>
                </c:pt>
                <c:pt idx="764">
                  <c:v>0</c:v>
                </c:pt>
                <c:pt idx="765">
                  <c:v>0</c:v>
                </c:pt>
                <c:pt idx="766">
                  <c:v>0</c:v>
                </c:pt>
                <c:pt idx="767">
                  <c:v>32.4</c:v>
                </c:pt>
                <c:pt idx="768">
                  <c:v>0</c:v>
                </c:pt>
                <c:pt idx="769">
                  <c:v>0</c:v>
                </c:pt>
                <c:pt idx="770">
                  <c:v>0</c:v>
                </c:pt>
                <c:pt idx="771">
                  <c:v>0</c:v>
                </c:pt>
                <c:pt idx="772">
                  <c:v>0</c:v>
                </c:pt>
                <c:pt idx="773">
                  <c:v>2</c:v>
                </c:pt>
                <c:pt idx="774">
                  <c:v>0</c:v>
                </c:pt>
                <c:pt idx="775">
                  <c:v>0.6</c:v>
                </c:pt>
                <c:pt idx="776">
                  <c:v>0</c:v>
                </c:pt>
                <c:pt idx="777">
                  <c:v>0</c:v>
                </c:pt>
                <c:pt idx="778">
                  <c:v>0</c:v>
                </c:pt>
                <c:pt idx="779">
                  <c:v>0</c:v>
                </c:pt>
                <c:pt idx="780">
                  <c:v>0</c:v>
                </c:pt>
                <c:pt idx="781">
                  <c:v>3.6</c:v>
                </c:pt>
                <c:pt idx="782">
                  <c:v>0.2</c:v>
                </c:pt>
                <c:pt idx="783">
                  <c:v>0</c:v>
                </c:pt>
                <c:pt idx="784">
                  <c:v>0</c:v>
                </c:pt>
                <c:pt idx="785">
                  <c:v>1.4</c:v>
                </c:pt>
                <c:pt idx="786">
                  <c:v>0</c:v>
                </c:pt>
                <c:pt idx="787">
                  <c:v>0</c:v>
                </c:pt>
                <c:pt idx="788">
                  <c:v>0</c:v>
                </c:pt>
                <c:pt idx="789">
                  <c:v>0</c:v>
                </c:pt>
                <c:pt idx="790">
                  <c:v>0</c:v>
                </c:pt>
                <c:pt idx="791">
                  <c:v>0</c:v>
                </c:pt>
                <c:pt idx="792">
                  <c:v>0</c:v>
                </c:pt>
                <c:pt idx="793">
                  <c:v>0</c:v>
                </c:pt>
                <c:pt idx="794">
                  <c:v>0.2</c:v>
                </c:pt>
                <c:pt idx="795">
                  <c:v>0</c:v>
                </c:pt>
                <c:pt idx="796">
                  <c:v>0</c:v>
                </c:pt>
                <c:pt idx="797">
                  <c:v>0</c:v>
                </c:pt>
                <c:pt idx="798">
                  <c:v>0</c:v>
                </c:pt>
                <c:pt idx="799">
                  <c:v>0</c:v>
                </c:pt>
                <c:pt idx="800">
                  <c:v>0</c:v>
                </c:pt>
                <c:pt idx="801">
                  <c:v>0</c:v>
                </c:pt>
                <c:pt idx="802">
                  <c:v>0.2</c:v>
                </c:pt>
                <c:pt idx="803">
                  <c:v>0</c:v>
                </c:pt>
                <c:pt idx="804">
                  <c:v>0</c:v>
                </c:pt>
                <c:pt idx="805">
                  <c:v>1.8</c:v>
                </c:pt>
                <c:pt idx="806">
                  <c:v>0</c:v>
                </c:pt>
                <c:pt idx="807">
                  <c:v>0</c:v>
                </c:pt>
                <c:pt idx="808">
                  <c:v>0</c:v>
                </c:pt>
                <c:pt idx="809">
                  <c:v>0</c:v>
                </c:pt>
                <c:pt idx="810">
                  <c:v>4.4000000000000004</c:v>
                </c:pt>
                <c:pt idx="811">
                  <c:v>9.1999999999999993</c:v>
                </c:pt>
                <c:pt idx="812">
                  <c:v>0</c:v>
                </c:pt>
                <c:pt idx="813">
                  <c:v>0</c:v>
                </c:pt>
                <c:pt idx="814">
                  <c:v>0</c:v>
                </c:pt>
                <c:pt idx="815">
                  <c:v>0</c:v>
                </c:pt>
                <c:pt idx="816">
                  <c:v>0</c:v>
                </c:pt>
                <c:pt idx="817">
                  <c:v>4.2</c:v>
                </c:pt>
                <c:pt idx="818">
                  <c:v>0.2</c:v>
                </c:pt>
                <c:pt idx="819">
                  <c:v>3.4</c:v>
                </c:pt>
                <c:pt idx="820">
                  <c:v>2.8</c:v>
                </c:pt>
                <c:pt idx="821">
                  <c:v>0</c:v>
                </c:pt>
                <c:pt idx="822">
                  <c:v>0.4</c:v>
                </c:pt>
                <c:pt idx="823">
                  <c:v>0</c:v>
                </c:pt>
                <c:pt idx="824">
                  <c:v>0</c:v>
                </c:pt>
                <c:pt idx="825">
                  <c:v>0</c:v>
                </c:pt>
                <c:pt idx="826">
                  <c:v>0</c:v>
                </c:pt>
                <c:pt idx="827">
                  <c:v>0</c:v>
                </c:pt>
                <c:pt idx="828">
                  <c:v>0</c:v>
                </c:pt>
                <c:pt idx="829">
                  <c:v>10.6</c:v>
                </c:pt>
                <c:pt idx="830">
                  <c:v>25.4</c:v>
                </c:pt>
                <c:pt idx="831">
                  <c:v>15.4</c:v>
                </c:pt>
                <c:pt idx="832">
                  <c:v>0</c:v>
                </c:pt>
                <c:pt idx="833">
                  <c:v>0</c:v>
                </c:pt>
                <c:pt idx="834">
                  <c:v>0</c:v>
                </c:pt>
                <c:pt idx="835">
                  <c:v>0</c:v>
                </c:pt>
                <c:pt idx="836">
                  <c:v>0</c:v>
                </c:pt>
                <c:pt idx="837">
                  <c:v>0</c:v>
                </c:pt>
                <c:pt idx="838">
                  <c:v>0</c:v>
                </c:pt>
                <c:pt idx="839">
                  <c:v>0</c:v>
                </c:pt>
                <c:pt idx="840">
                  <c:v>0</c:v>
                </c:pt>
                <c:pt idx="841">
                  <c:v>9.4</c:v>
                </c:pt>
                <c:pt idx="842">
                  <c:v>4.5999999999999996</c:v>
                </c:pt>
                <c:pt idx="843">
                  <c:v>0</c:v>
                </c:pt>
                <c:pt idx="844">
                  <c:v>0</c:v>
                </c:pt>
                <c:pt idx="845">
                  <c:v>21.6</c:v>
                </c:pt>
                <c:pt idx="846">
                  <c:v>20</c:v>
                </c:pt>
                <c:pt idx="847">
                  <c:v>15.4</c:v>
                </c:pt>
                <c:pt idx="848">
                  <c:v>0.4</c:v>
                </c:pt>
                <c:pt idx="849">
                  <c:v>0.2</c:v>
                </c:pt>
                <c:pt idx="850">
                  <c:v>0</c:v>
                </c:pt>
                <c:pt idx="851">
                  <c:v>0</c:v>
                </c:pt>
                <c:pt idx="852">
                  <c:v>2.4</c:v>
                </c:pt>
                <c:pt idx="853">
                  <c:v>0.8</c:v>
                </c:pt>
                <c:pt idx="854">
                  <c:v>0</c:v>
                </c:pt>
                <c:pt idx="855">
                  <c:v>0</c:v>
                </c:pt>
                <c:pt idx="856">
                  <c:v>0.2</c:v>
                </c:pt>
                <c:pt idx="857">
                  <c:v>1.4</c:v>
                </c:pt>
                <c:pt idx="858">
                  <c:v>1.8</c:v>
                </c:pt>
                <c:pt idx="859">
                  <c:v>1.6</c:v>
                </c:pt>
                <c:pt idx="860">
                  <c:v>0</c:v>
                </c:pt>
                <c:pt idx="861">
                  <c:v>0</c:v>
                </c:pt>
                <c:pt idx="862">
                  <c:v>0</c:v>
                </c:pt>
                <c:pt idx="863">
                  <c:v>0.2</c:v>
                </c:pt>
                <c:pt idx="864">
                  <c:v>0</c:v>
                </c:pt>
                <c:pt idx="865">
                  <c:v>0</c:v>
                </c:pt>
                <c:pt idx="866">
                  <c:v>0</c:v>
                </c:pt>
                <c:pt idx="867">
                  <c:v>0</c:v>
                </c:pt>
                <c:pt idx="868">
                  <c:v>0.8</c:v>
                </c:pt>
                <c:pt idx="869">
                  <c:v>0</c:v>
                </c:pt>
                <c:pt idx="870">
                  <c:v>0</c:v>
                </c:pt>
                <c:pt idx="871">
                  <c:v>0</c:v>
                </c:pt>
                <c:pt idx="872">
                  <c:v>0</c:v>
                </c:pt>
                <c:pt idx="873">
                  <c:v>0</c:v>
                </c:pt>
                <c:pt idx="874">
                  <c:v>0</c:v>
                </c:pt>
                <c:pt idx="875">
                  <c:v>0</c:v>
                </c:pt>
                <c:pt idx="876">
                  <c:v>0</c:v>
                </c:pt>
                <c:pt idx="877">
                  <c:v>0</c:v>
                </c:pt>
                <c:pt idx="878">
                  <c:v>6.8</c:v>
                </c:pt>
                <c:pt idx="879">
                  <c:v>1.4</c:v>
                </c:pt>
                <c:pt idx="880">
                  <c:v>2.2000000000000002</c:v>
                </c:pt>
                <c:pt idx="881">
                  <c:v>5.4</c:v>
                </c:pt>
                <c:pt idx="882">
                  <c:v>0.4</c:v>
                </c:pt>
                <c:pt idx="883">
                  <c:v>0</c:v>
                </c:pt>
                <c:pt idx="884">
                  <c:v>0</c:v>
                </c:pt>
                <c:pt idx="885">
                  <c:v>0</c:v>
                </c:pt>
                <c:pt idx="886">
                  <c:v>0</c:v>
                </c:pt>
                <c:pt idx="887">
                  <c:v>6.4</c:v>
                </c:pt>
                <c:pt idx="888">
                  <c:v>0</c:v>
                </c:pt>
                <c:pt idx="889">
                  <c:v>0</c:v>
                </c:pt>
                <c:pt idx="890">
                  <c:v>1.8</c:v>
                </c:pt>
                <c:pt idx="891">
                  <c:v>0</c:v>
                </c:pt>
                <c:pt idx="892">
                  <c:v>0.2</c:v>
                </c:pt>
                <c:pt idx="893">
                  <c:v>0</c:v>
                </c:pt>
                <c:pt idx="894">
                  <c:v>0</c:v>
                </c:pt>
                <c:pt idx="895">
                  <c:v>0</c:v>
                </c:pt>
                <c:pt idx="896">
                  <c:v>0</c:v>
                </c:pt>
                <c:pt idx="897">
                  <c:v>0</c:v>
                </c:pt>
                <c:pt idx="898">
                  <c:v>0</c:v>
                </c:pt>
                <c:pt idx="899">
                  <c:v>0</c:v>
                </c:pt>
                <c:pt idx="900">
                  <c:v>0</c:v>
                </c:pt>
                <c:pt idx="901">
                  <c:v>0</c:v>
                </c:pt>
                <c:pt idx="902">
                  <c:v>0.6</c:v>
                </c:pt>
                <c:pt idx="903">
                  <c:v>0.2</c:v>
                </c:pt>
                <c:pt idx="904">
                  <c:v>0</c:v>
                </c:pt>
                <c:pt idx="905">
                  <c:v>1.4</c:v>
                </c:pt>
                <c:pt idx="906">
                  <c:v>0</c:v>
                </c:pt>
                <c:pt idx="907">
                  <c:v>1.4</c:v>
                </c:pt>
                <c:pt idx="908">
                  <c:v>0</c:v>
                </c:pt>
                <c:pt idx="909">
                  <c:v>0</c:v>
                </c:pt>
                <c:pt idx="910">
                  <c:v>0</c:v>
                </c:pt>
                <c:pt idx="911">
                  <c:v>4.4000000000000004</c:v>
                </c:pt>
                <c:pt idx="912">
                  <c:v>0</c:v>
                </c:pt>
                <c:pt idx="913">
                  <c:v>0</c:v>
                </c:pt>
                <c:pt idx="914">
                  <c:v>0</c:v>
                </c:pt>
                <c:pt idx="915">
                  <c:v>3</c:v>
                </c:pt>
                <c:pt idx="916">
                  <c:v>0</c:v>
                </c:pt>
                <c:pt idx="917">
                  <c:v>0</c:v>
                </c:pt>
                <c:pt idx="918">
                  <c:v>0</c:v>
                </c:pt>
                <c:pt idx="919">
                  <c:v>0</c:v>
                </c:pt>
                <c:pt idx="920">
                  <c:v>0.8</c:v>
                </c:pt>
                <c:pt idx="921">
                  <c:v>0</c:v>
                </c:pt>
                <c:pt idx="922">
                  <c:v>0.4</c:v>
                </c:pt>
                <c:pt idx="923">
                  <c:v>0</c:v>
                </c:pt>
                <c:pt idx="924">
                  <c:v>0</c:v>
                </c:pt>
                <c:pt idx="925">
                  <c:v>2</c:v>
                </c:pt>
                <c:pt idx="926">
                  <c:v>0</c:v>
                </c:pt>
                <c:pt idx="927">
                  <c:v>0</c:v>
                </c:pt>
                <c:pt idx="928">
                  <c:v>0</c:v>
                </c:pt>
                <c:pt idx="929">
                  <c:v>0.2</c:v>
                </c:pt>
                <c:pt idx="930">
                  <c:v>5</c:v>
                </c:pt>
                <c:pt idx="931">
                  <c:v>0.6</c:v>
                </c:pt>
                <c:pt idx="932">
                  <c:v>4.2</c:v>
                </c:pt>
                <c:pt idx="933">
                  <c:v>0</c:v>
                </c:pt>
                <c:pt idx="934">
                  <c:v>0</c:v>
                </c:pt>
                <c:pt idx="935">
                  <c:v>7</c:v>
                </c:pt>
                <c:pt idx="936">
                  <c:v>0</c:v>
                </c:pt>
                <c:pt idx="937">
                  <c:v>2.4</c:v>
                </c:pt>
                <c:pt idx="938">
                  <c:v>2</c:v>
                </c:pt>
                <c:pt idx="939">
                  <c:v>2.8</c:v>
                </c:pt>
                <c:pt idx="940">
                  <c:v>0</c:v>
                </c:pt>
                <c:pt idx="941">
                  <c:v>0</c:v>
                </c:pt>
                <c:pt idx="942">
                  <c:v>0</c:v>
                </c:pt>
                <c:pt idx="943">
                  <c:v>0</c:v>
                </c:pt>
                <c:pt idx="944">
                  <c:v>0</c:v>
                </c:pt>
                <c:pt idx="945">
                  <c:v>0</c:v>
                </c:pt>
                <c:pt idx="946">
                  <c:v>6.6</c:v>
                </c:pt>
                <c:pt idx="947">
                  <c:v>0</c:v>
                </c:pt>
                <c:pt idx="948">
                  <c:v>0</c:v>
                </c:pt>
                <c:pt idx="949">
                  <c:v>4.2</c:v>
                </c:pt>
                <c:pt idx="950">
                  <c:v>2.2000000000000002</c:v>
                </c:pt>
                <c:pt idx="951">
                  <c:v>0</c:v>
                </c:pt>
                <c:pt idx="952">
                  <c:v>0</c:v>
                </c:pt>
                <c:pt idx="953">
                  <c:v>0</c:v>
                </c:pt>
                <c:pt idx="954">
                  <c:v>2.8</c:v>
                </c:pt>
                <c:pt idx="955">
                  <c:v>2</c:v>
                </c:pt>
                <c:pt idx="956">
                  <c:v>0</c:v>
                </c:pt>
                <c:pt idx="957">
                  <c:v>0.2</c:v>
                </c:pt>
                <c:pt idx="958">
                  <c:v>0.8</c:v>
                </c:pt>
                <c:pt idx="959">
                  <c:v>1.8</c:v>
                </c:pt>
                <c:pt idx="960">
                  <c:v>2.8</c:v>
                </c:pt>
                <c:pt idx="961">
                  <c:v>7.2</c:v>
                </c:pt>
                <c:pt idx="962">
                  <c:v>2</c:v>
                </c:pt>
                <c:pt idx="963">
                  <c:v>0.6</c:v>
                </c:pt>
                <c:pt idx="964">
                  <c:v>1.6</c:v>
                </c:pt>
                <c:pt idx="965">
                  <c:v>0</c:v>
                </c:pt>
                <c:pt idx="966">
                  <c:v>9.1999999999999993</c:v>
                </c:pt>
                <c:pt idx="967">
                  <c:v>0.6</c:v>
                </c:pt>
                <c:pt idx="968">
                  <c:v>0</c:v>
                </c:pt>
                <c:pt idx="969">
                  <c:v>7.8</c:v>
                </c:pt>
                <c:pt idx="970">
                  <c:v>0.6</c:v>
                </c:pt>
                <c:pt idx="971">
                  <c:v>0</c:v>
                </c:pt>
                <c:pt idx="972">
                  <c:v>0.6</c:v>
                </c:pt>
                <c:pt idx="973">
                  <c:v>0.2</c:v>
                </c:pt>
                <c:pt idx="974">
                  <c:v>0</c:v>
                </c:pt>
                <c:pt idx="975">
                  <c:v>0</c:v>
                </c:pt>
                <c:pt idx="976">
                  <c:v>0</c:v>
                </c:pt>
                <c:pt idx="977">
                  <c:v>0.4</c:v>
                </c:pt>
                <c:pt idx="978">
                  <c:v>0.2</c:v>
                </c:pt>
                <c:pt idx="979">
                  <c:v>4.8</c:v>
                </c:pt>
                <c:pt idx="980">
                  <c:v>0.8</c:v>
                </c:pt>
                <c:pt idx="981">
                  <c:v>3.2</c:v>
                </c:pt>
                <c:pt idx="982">
                  <c:v>1.2</c:v>
                </c:pt>
                <c:pt idx="983">
                  <c:v>0.2</c:v>
                </c:pt>
                <c:pt idx="984">
                  <c:v>0</c:v>
                </c:pt>
                <c:pt idx="985">
                  <c:v>0.2</c:v>
                </c:pt>
                <c:pt idx="986">
                  <c:v>2</c:v>
                </c:pt>
                <c:pt idx="987">
                  <c:v>1.4</c:v>
                </c:pt>
                <c:pt idx="988">
                  <c:v>0</c:v>
                </c:pt>
                <c:pt idx="989">
                  <c:v>21.4</c:v>
                </c:pt>
                <c:pt idx="990">
                  <c:v>0.2</c:v>
                </c:pt>
                <c:pt idx="991">
                  <c:v>0</c:v>
                </c:pt>
                <c:pt idx="992">
                  <c:v>0.2</c:v>
                </c:pt>
                <c:pt idx="993">
                  <c:v>0</c:v>
                </c:pt>
                <c:pt idx="994">
                  <c:v>0</c:v>
                </c:pt>
                <c:pt idx="995">
                  <c:v>0</c:v>
                </c:pt>
                <c:pt idx="996">
                  <c:v>0</c:v>
                </c:pt>
                <c:pt idx="997">
                  <c:v>0.4</c:v>
                </c:pt>
                <c:pt idx="998">
                  <c:v>1.6</c:v>
                </c:pt>
                <c:pt idx="999">
                  <c:v>0.4</c:v>
                </c:pt>
                <c:pt idx="1000">
                  <c:v>0</c:v>
                </c:pt>
                <c:pt idx="1001">
                  <c:v>0</c:v>
                </c:pt>
                <c:pt idx="1002">
                  <c:v>0</c:v>
                </c:pt>
                <c:pt idx="1003">
                  <c:v>1</c:v>
                </c:pt>
                <c:pt idx="1004">
                  <c:v>0</c:v>
                </c:pt>
                <c:pt idx="1005">
                  <c:v>0</c:v>
                </c:pt>
                <c:pt idx="1006">
                  <c:v>0</c:v>
                </c:pt>
                <c:pt idx="1007">
                  <c:v>0</c:v>
                </c:pt>
                <c:pt idx="1008">
                  <c:v>0</c:v>
                </c:pt>
                <c:pt idx="1009">
                  <c:v>2.4</c:v>
                </c:pt>
                <c:pt idx="1010">
                  <c:v>0.2</c:v>
                </c:pt>
                <c:pt idx="1011">
                  <c:v>0</c:v>
                </c:pt>
                <c:pt idx="1012">
                  <c:v>2.4</c:v>
                </c:pt>
                <c:pt idx="1013">
                  <c:v>0.2</c:v>
                </c:pt>
                <c:pt idx="1014">
                  <c:v>0</c:v>
                </c:pt>
                <c:pt idx="1015">
                  <c:v>10</c:v>
                </c:pt>
                <c:pt idx="1016">
                  <c:v>0</c:v>
                </c:pt>
                <c:pt idx="1017">
                  <c:v>0</c:v>
                </c:pt>
                <c:pt idx="1018">
                  <c:v>0</c:v>
                </c:pt>
                <c:pt idx="1019">
                  <c:v>0</c:v>
                </c:pt>
                <c:pt idx="1020">
                  <c:v>0</c:v>
                </c:pt>
                <c:pt idx="1021">
                  <c:v>0</c:v>
                </c:pt>
                <c:pt idx="1022">
                  <c:v>0</c:v>
                </c:pt>
                <c:pt idx="1023">
                  <c:v>2.6</c:v>
                </c:pt>
                <c:pt idx="1024">
                  <c:v>0</c:v>
                </c:pt>
                <c:pt idx="1025">
                  <c:v>0</c:v>
                </c:pt>
                <c:pt idx="1026">
                  <c:v>0</c:v>
                </c:pt>
                <c:pt idx="1027">
                  <c:v>0.2</c:v>
                </c:pt>
                <c:pt idx="1028">
                  <c:v>11.4</c:v>
                </c:pt>
                <c:pt idx="1029">
                  <c:v>0.2</c:v>
                </c:pt>
                <c:pt idx="1030">
                  <c:v>0</c:v>
                </c:pt>
                <c:pt idx="1031">
                  <c:v>0.4</c:v>
                </c:pt>
                <c:pt idx="1032">
                  <c:v>0</c:v>
                </c:pt>
                <c:pt idx="1033">
                  <c:v>4.4000000000000004</c:v>
                </c:pt>
                <c:pt idx="1034">
                  <c:v>6</c:v>
                </c:pt>
                <c:pt idx="1035">
                  <c:v>0.4</c:v>
                </c:pt>
                <c:pt idx="1036">
                  <c:v>1.4</c:v>
                </c:pt>
                <c:pt idx="1037">
                  <c:v>1.4</c:v>
                </c:pt>
                <c:pt idx="1038">
                  <c:v>0.4</c:v>
                </c:pt>
                <c:pt idx="1039">
                  <c:v>0</c:v>
                </c:pt>
                <c:pt idx="1040">
                  <c:v>0</c:v>
                </c:pt>
                <c:pt idx="1041">
                  <c:v>3.4</c:v>
                </c:pt>
                <c:pt idx="1042">
                  <c:v>0</c:v>
                </c:pt>
                <c:pt idx="1043">
                  <c:v>0</c:v>
                </c:pt>
                <c:pt idx="1044">
                  <c:v>0</c:v>
                </c:pt>
                <c:pt idx="1045">
                  <c:v>0</c:v>
                </c:pt>
                <c:pt idx="1046">
                  <c:v>0</c:v>
                </c:pt>
                <c:pt idx="1047">
                  <c:v>0</c:v>
                </c:pt>
                <c:pt idx="1048">
                  <c:v>0</c:v>
                </c:pt>
                <c:pt idx="1049">
                  <c:v>0</c:v>
                </c:pt>
                <c:pt idx="1050">
                  <c:v>3.6</c:v>
                </c:pt>
                <c:pt idx="1051">
                  <c:v>4.2</c:v>
                </c:pt>
                <c:pt idx="1052">
                  <c:v>0</c:v>
                </c:pt>
                <c:pt idx="1053">
                  <c:v>24.8</c:v>
                </c:pt>
                <c:pt idx="1054">
                  <c:v>0</c:v>
                </c:pt>
                <c:pt idx="1055">
                  <c:v>0</c:v>
                </c:pt>
                <c:pt idx="1056">
                  <c:v>0</c:v>
                </c:pt>
                <c:pt idx="1057">
                  <c:v>0</c:v>
                </c:pt>
                <c:pt idx="1058">
                  <c:v>1</c:v>
                </c:pt>
                <c:pt idx="1059">
                  <c:v>0.4</c:v>
                </c:pt>
                <c:pt idx="1060">
                  <c:v>3.4</c:v>
                </c:pt>
                <c:pt idx="1061">
                  <c:v>1.4</c:v>
                </c:pt>
                <c:pt idx="1062">
                  <c:v>0.2</c:v>
                </c:pt>
                <c:pt idx="1063">
                  <c:v>0</c:v>
                </c:pt>
                <c:pt idx="1064">
                  <c:v>0</c:v>
                </c:pt>
                <c:pt idx="1065">
                  <c:v>1.8</c:v>
                </c:pt>
                <c:pt idx="1066">
                  <c:v>20.6</c:v>
                </c:pt>
                <c:pt idx="1067">
                  <c:v>43.8</c:v>
                </c:pt>
                <c:pt idx="1068">
                  <c:v>5.4</c:v>
                </c:pt>
                <c:pt idx="1069">
                  <c:v>1.8</c:v>
                </c:pt>
                <c:pt idx="1070">
                  <c:v>0</c:v>
                </c:pt>
                <c:pt idx="1071">
                  <c:v>0</c:v>
                </c:pt>
                <c:pt idx="1072">
                  <c:v>25.2</c:v>
                </c:pt>
                <c:pt idx="1073">
                  <c:v>0</c:v>
                </c:pt>
                <c:pt idx="1074">
                  <c:v>0</c:v>
                </c:pt>
                <c:pt idx="1075">
                  <c:v>0</c:v>
                </c:pt>
                <c:pt idx="1076">
                  <c:v>0</c:v>
                </c:pt>
                <c:pt idx="1077">
                  <c:v>0</c:v>
                </c:pt>
                <c:pt idx="1078">
                  <c:v>0</c:v>
                </c:pt>
                <c:pt idx="1079">
                  <c:v>0</c:v>
                </c:pt>
                <c:pt idx="1080">
                  <c:v>0</c:v>
                </c:pt>
                <c:pt idx="1081">
                  <c:v>0</c:v>
                </c:pt>
                <c:pt idx="1082">
                  <c:v>0</c:v>
                </c:pt>
                <c:pt idx="1083">
                  <c:v>0</c:v>
                </c:pt>
                <c:pt idx="1084">
                  <c:v>20.6</c:v>
                </c:pt>
                <c:pt idx="1085">
                  <c:v>0</c:v>
                </c:pt>
                <c:pt idx="1086">
                  <c:v>0</c:v>
                </c:pt>
                <c:pt idx="1087">
                  <c:v>0</c:v>
                </c:pt>
                <c:pt idx="1088">
                  <c:v>0.4</c:v>
                </c:pt>
                <c:pt idx="1089">
                  <c:v>0</c:v>
                </c:pt>
                <c:pt idx="1090">
                  <c:v>0</c:v>
                </c:pt>
                <c:pt idx="1091">
                  <c:v>0</c:v>
                </c:pt>
                <c:pt idx="1092">
                  <c:v>0</c:v>
                </c:pt>
                <c:pt idx="1093">
                  <c:v>0.2</c:v>
                </c:pt>
                <c:pt idx="1094">
                  <c:v>8.4</c:v>
                </c:pt>
                <c:pt idx="1095">
                  <c:v>0.2</c:v>
                </c:pt>
                <c:pt idx="1096">
                  <c:v>0</c:v>
                </c:pt>
                <c:pt idx="1097">
                  <c:v>0</c:v>
                </c:pt>
                <c:pt idx="1098">
                  <c:v>0</c:v>
                </c:pt>
                <c:pt idx="1099">
                  <c:v>0.2</c:v>
                </c:pt>
                <c:pt idx="1100">
                  <c:v>0</c:v>
                </c:pt>
                <c:pt idx="1101">
                  <c:v>0</c:v>
                </c:pt>
                <c:pt idx="1102">
                  <c:v>0</c:v>
                </c:pt>
                <c:pt idx="1103">
                  <c:v>0</c:v>
                </c:pt>
                <c:pt idx="1104">
                  <c:v>0</c:v>
                </c:pt>
                <c:pt idx="1105">
                  <c:v>0</c:v>
                </c:pt>
                <c:pt idx="1106">
                  <c:v>0</c:v>
                </c:pt>
                <c:pt idx="1107">
                  <c:v>1</c:v>
                </c:pt>
                <c:pt idx="1108">
                  <c:v>7</c:v>
                </c:pt>
                <c:pt idx="1109">
                  <c:v>15</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3.4</c:v>
                </c:pt>
                <c:pt idx="1123">
                  <c:v>0</c:v>
                </c:pt>
                <c:pt idx="1124">
                  <c:v>0</c:v>
                </c:pt>
                <c:pt idx="1125">
                  <c:v>38.799999999999997</c:v>
                </c:pt>
                <c:pt idx="1126">
                  <c:v>0</c:v>
                </c:pt>
                <c:pt idx="1127">
                  <c:v>0.2</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0.8</c:v>
                </c:pt>
                <c:pt idx="1146">
                  <c:v>0</c:v>
                </c:pt>
                <c:pt idx="1147">
                  <c:v>0</c:v>
                </c:pt>
                <c:pt idx="1148">
                  <c:v>0</c:v>
                </c:pt>
                <c:pt idx="1149">
                  <c:v>0.2</c:v>
                </c:pt>
                <c:pt idx="1150">
                  <c:v>0.4</c:v>
                </c:pt>
                <c:pt idx="1151">
                  <c:v>0</c:v>
                </c:pt>
                <c:pt idx="1152">
                  <c:v>0</c:v>
                </c:pt>
                <c:pt idx="1153">
                  <c:v>0</c:v>
                </c:pt>
                <c:pt idx="1154">
                  <c:v>0</c:v>
                </c:pt>
                <c:pt idx="1155">
                  <c:v>0.8</c:v>
                </c:pt>
                <c:pt idx="1156">
                  <c:v>0.4</c:v>
                </c:pt>
                <c:pt idx="1157">
                  <c:v>0</c:v>
                </c:pt>
                <c:pt idx="1158">
                  <c:v>0</c:v>
                </c:pt>
                <c:pt idx="1159">
                  <c:v>0</c:v>
                </c:pt>
                <c:pt idx="1160">
                  <c:v>0</c:v>
                </c:pt>
                <c:pt idx="1161">
                  <c:v>0</c:v>
                </c:pt>
                <c:pt idx="1162">
                  <c:v>0</c:v>
                </c:pt>
                <c:pt idx="1163">
                  <c:v>0</c:v>
                </c:pt>
                <c:pt idx="1164">
                  <c:v>0</c:v>
                </c:pt>
                <c:pt idx="1165">
                  <c:v>0</c:v>
                </c:pt>
                <c:pt idx="1166">
                  <c:v>0</c:v>
                </c:pt>
                <c:pt idx="1167">
                  <c:v>2.2000000000000002</c:v>
                </c:pt>
                <c:pt idx="1168">
                  <c:v>0</c:v>
                </c:pt>
                <c:pt idx="1169">
                  <c:v>0</c:v>
                </c:pt>
                <c:pt idx="1170">
                  <c:v>0</c:v>
                </c:pt>
                <c:pt idx="1171">
                  <c:v>0</c:v>
                </c:pt>
                <c:pt idx="1172">
                  <c:v>0</c:v>
                </c:pt>
                <c:pt idx="1173">
                  <c:v>0</c:v>
                </c:pt>
                <c:pt idx="1174">
                  <c:v>0.2</c:v>
                </c:pt>
                <c:pt idx="1175">
                  <c:v>0</c:v>
                </c:pt>
                <c:pt idx="1176">
                  <c:v>0</c:v>
                </c:pt>
                <c:pt idx="1177">
                  <c:v>0</c:v>
                </c:pt>
                <c:pt idx="1178">
                  <c:v>0</c:v>
                </c:pt>
                <c:pt idx="1179">
                  <c:v>13</c:v>
                </c:pt>
                <c:pt idx="1180">
                  <c:v>5.2</c:v>
                </c:pt>
                <c:pt idx="1181">
                  <c:v>1.2</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12.2</c:v>
                </c:pt>
                <c:pt idx="1201">
                  <c:v>3</c:v>
                </c:pt>
                <c:pt idx="1202">
                  <c:v>0.6</c:v>
                </c:pt>
                <c:pt idx="1203">
                  <c:v>0</c:v>
                </c:pt>
                <c:pt idx="1204">
                  <c:v>0</c:v>
                </c:pt>
                <c:pt idx="1205">
                  <c:v>0</c:v>
                </c:pt>
                <c:pt idx="1206">
                  <c:v>0</c:v>
                </c:pt>
                <c:pt idx="1207">
                  <c:v>0</c:v>
                </c:pt>
                <c:pt idx="1208">
                  <c:v>0</c:v>
                </c:pt>
                <c:pt idx="1209">
                  <c:v>0</c:v>
                </c:pt>
                <c:pt idx="1210">
                  <c:v>0.6</c:v>
                </c:pt>
                <c:pt idx="1211">
                  <c:v>0</c:v>
                </c:pt>
                <c:pt idx="1212">
                  <c:v>0</c:v>
                </c:pt>
                <c:pt idx="1213">
                  <c:v>0</c:v>
                </c:pt>
                <c:pt idx="1214">
                  <c:v>0</c:v>
                </c:pt>
                <c:pt idx="1215">
                  <c:v>0</c:v>
                </c:pt>
                <c:pt idx="1216">
                  <c:v>0</c:v>
                </c:pt>
                <c:pt idx="1217">
                  <c:v>0</c:v>
                </c:pt>
                <c:pt idx="1218">
                  <c:v>0</c:v>
                </c:pt>
                <c:pt idx="1219">
                  <c:v>6.2</c:v>
                </c:pt>
                <c:pt idx="1220">
                  <c:v>2.6</c:v>
                </c:pt>
                <c:pt idx="1221">
                  <c:v>0</c:v>
                </c:pt>
                <c:pt idx="1222">
                  <c:v>0</c:v>
                </c:pt>
                <c:pt idx="1223">
                  <c:v>0.2</c:v>
                </c:pt>
                <c:pt idx="1224">
                  <c:v>0</c:v>
                </c:pt>
                <c:pt idx="1225">
                  <c:v>8</c:v>
                </c:pt>
                <c:pt idx="1226">
                  <c:v>18.600000000000001</c:v>
                </c:pt>
                <c:pt idx="1227">
                  <c:v>8.4</c:v>
                </c:pt>
                <c:pt idx="1228">
                  <c:v>4</c:v>
                </c:pt>
                <c:pt idx="1229">
                  <c:v>0</c:v>
                </c:pt>
                <c:pt idx="1230">
                  <c:v>0</c:v>
                </c:pt>
                <c:pt idx="1231">
                  <c:v>2</c:v>
                </c:pt>
                <c:pt idx="1232">
                  <c:v>0</c:v>
                </c:pt>
                <c:pt idx="1233">
                  <c:v>0.2</c:v>
                </c:pt>
                <c:pt idx="1234">
                  <c:v>2.6</c:v>
                </c:pt>
                <c:pt idx="1235">
                  <c:v>0</c:v>
                </c:pt>
                <c:pt idx="1236">
                  <c:v>2.4</c:v>
                </c:pt>
                <c:pt idx="1237">
                  <c:v>0</c:v>
                </c:pt>
                <c:pt idx="1238">
                  <c:v>4.5999999999999996</c:v>
                </c:pt>
                <c:pt idx="1239">
                  <c:v>0</c:v>
                </c:pt>
                <c:pt idx="1240">
                  <c:v>0</c:v>
                </c:pt>
                <c:pt idx="1241">
                  <c:v>0</c:v>
                </c:pt>
                <c:pt idx="1242">
                  <c:v>0</c:v>
                </c:pt>
                <c:pt idx="1243">
                  <c:v>0</c:v>
                </c:pt>
                <c:pt idx="1244">
                  <c:v>0.8</c:v>
                </c:pt>
                <c:pt idx="1245">
                  <c:v>0</c:v>
                </c:pt>
                <c:pt idx="1246">
                  <c:v>5</c:v>
                </c:pt>
                <c:pt idx="1247">
                  <c:v>0</c:v>
                </c:pt>
                <c:pt idx="1248">
                  <c:v>0.2</c:v>
                </c:pt>
                <c:pt idx="1249">
                  <c:v>0</c:v>
                </c:pt>
                <c:pt idx="1250">
                  <c:v>0</c:v>
                </c:pt>
                <c:pt idx="1251">
                  <c:v>1.6</c:v>
                </c:pt>
                <c:pt idx="1252">
                  <c:v>0.4</c:v>
                </c:pt>
                <c:pt idx="1253">
                  <c:v>0.2</c:v>
                </c:pt>
                <c:pt idx="1254">
                  <c:v>0.6</c:v>
                </c:pt>
                <c:pt idx="1255">
                  <c:v>3</c:v>
                </c:pt>
                <c:pt idx="1256">
                  <c:v>0</c:v>
                </c:pt>
                <c:pt idx="1257">
                  <c:v>0.2</c:v>
                </c:pt>
                <c:pt idx="1258">
                  <c:v>0.4</c:v>
                </c:pt>
                <c:pt idx="1259">
                  <c:v>0</c:v>
                </c:pt>
                <c:pt idx="1260">
                  <c:v>5.6</c:v>
                </c:pt>
                <c:pt idx="1261">
                  <c:v>4.5999999999999996</c:v>
                </c:pt>
                <c:pt idx="1262">
                  <c:v>2.2000000000000002</c:v>
                </c:pt>
                <c:pt idx="1263">
                  <c:v>15.6</c:v>
                </c:pt>
                <c:pt idx="1264">
                  <c:v>7.2</c:v>
                </c:pt>
                <c:pt idx="1265">
                  <c:v>0.4</c:v>
                </c:pt>
                <c:pt idx="1266">
                  <c:v>0.2</c:v>
                </c:pt>
                <c:pt idx="1267">
                  <c:v>0</c:v>
                </c:pt>
                <c:pt idx="1268">
                  <c:v>0</c:v>
                </c:pt>
                <c:pt idx="1269">
                  <c:v>0</c:v>
                </c:pt>
                <c:pt idx="1270">
                  <c:v>0</c:v>
                </c:pt>
                <c:pt idx="1271">
                  <c:v>0</c:v>
                </c:pt>
                <c:pt idx="1272">
                  <c:v>0</c:v>
                </c:pt>
                <c:pt idx="1273">
                  <c:v>0.2</c:v>
                </c:pt>
                <c:pt idx="1274">
                  <c:v>0</c:v>
                </c:pt>
                <c:pt idx="1275">
                  <c:v>0.2</c:v>
                </c:pt>
                <c:pt idx="1276">
                  <c:v>0.4</c:v>
                </c:pt>
                <c:pt idx="1277">
                  <c:v>0.4</c:v>
                </c:pt>
                <c:pt idx="1278">
                  <c:v>0</c:v>
                </c:pt>
                <c:pt idx="1279">
                  <c:v>0</c:v>
                </c:pt>
                <c:pt idx="1280">
                  <c:v>0</c:v>
                </c:pt>
                <c:pt idx="1281">
                  <c:v>0.4</c:v>
                </c:pt>
                <c:pt idx="1282">
                  <c:v>0</c:v>
                </c:pt>
                <c:pt idx="1283">
                  <c:v>1.2</c:v>
                </c:pt>
                <c:pt idx="1284">
                  <c:v>0.8</c:v>
                </c:pt>
                <c:pt idx="1285">
                  <c:v>1.2</c:v>
                </c:pt>
                <c:pt idx="1286">
                  <c:v>0</c:v>
                </c:pt>
                <c:pt idx="1287">
                  <c:v>0</c:v>
                </c:pt>
                <c:pt idx="1288">
                  <c:v>0</c:v>
                </c:pt>
                <c:pt idx="1289">
                  <c:v>0.2</c:v>
                </c:pt>
                <c:pt idx="1290">
                  <c:v>0</c:v>
                </c:pt>
                <c:pt idx="1291">
                  <c:v>0</c:v>
                </c:pt>
                <c:pt idx="1292">
                  <c:v>0</c:v>
                </c:pt>
                <c:pt idx="1293">
                  <c:v>0</c:v>
                </c:pt>
                <c:pt idx="1294">
                  <c:v>1.2</c:v>
                </c:pt>
                <c:pt idx="1295">
                  <c:v>0</c:v>
                </c:pt>
                <c:pt idx="1296">
                  <c:v>4.4000000000000004</c:v>
                </c:pt>
                <c:pt idx="1297">
                  <c:v>0.2</c:v>
                </c:pt>
                <c:pt idx="1298">
                  <c:v>0</c:v>
                </c:pt>
                <c:pt idx="1299">
                  <c:v>0.2</c:v>
                </c:pt>
                <c:pt idx="1300">
                  <c:v>0.6</c:v>
                </c:pt>
                <c:pt idx="1301">
                  <c:v>6.2</c:v>
                </c:pt>
                <c:pt idx="1302">
                  <c:v>0</c:v>
                </c:pt>
                <c:pt idx="1303">
                  <c:v>0</c:v>
                </c:pt>
                <c:pt idx="1304">
                  <c:v>0</c:v>
                </c:pt>
                <c:pt idx="1305">
                  <c:v>2</c:v>
                </c:pt>
                <c:pt idx="1306">
                  <c:v>0.4</c:v>
                </c:pt>
                <c:pt idx="1307">
                  <c:v>0</c:v>
                </c:pt>
                <c:pt idx="1308">
                  <c:v>1.6</c:v>
                </c:pt>
                <c:pt idx="1309">
                  <c:v>0</c:v>
                </c:pt>
                <c:pt idx="1310">
                  <c:v>0</c:v>
                </c:pt>
                <c:pt idx="1311">
                  <c:v>1.6</c:v>
                </c:pt>
                <c:pt idx="1312">
                  <c:v>0</c:v>
                </c:pt>
                <c:pt idx="1313">
                  <c:v>0</c:v>
                </c:pt>
                <c:pt idx="1314">
                  <c:v>0</c:v>
                </c:pt>
                <c:pt idx="1315">
                  <c:v>1</c:v>
                </c:pt>
                <c:pt idx="1316">
                  <c:v>2.2000000000000002</c:v>
                </c:pt>
                <c:pt idx="1317">
                  <c:v>0</c:v>
                </c:pt>
                <c:pt idx="1318">
                  <c:v>10.4</c:v>
                </c:pt>
                <c:pt idx="1319">
                  <c:v>4.5999999999999996</c:v>
                </c:pt>
                <c:pt idx="1320">
                  <c:v>0</c:v>
                </c:pt>
                <c:pt idx="1321">
                  <c:v>0.2</c:v>
                </c:pt>
                <c:pt idx="1322">
                  <c:v>0</c:v>
                </c:pt>
                <c:pt idx="1323">
                  <c:v>0.2</c:v>
                </c:pt>
                <c:pt idx="1324">
                  <c:v>0</c:v>
                </c:pt>
                <c:pt idx="1325">
                  <c:v>2.2000000000000002</c:v>
                </c:pt>
                <c:pt idx="1326">
                  <c:v>9.1999999999999993</c:v>
                </c:pt>
                <c:pt idx="1327">
                  <c:v>2</c:v>
                </c:pt>
                <c:pt idx="1328">
                  <c:v>1.2</c:v>
                </c:pt>
                <c:pt idx="1329">
                  <c:v>1</c:v>
                </c:pt>
                <c:pt idx="1330">
                  <c:v>0</c:v>
                </c:pt>
                <c:pt idx="1331">
                  <c:v>0</c:v>
                </c:pt>
                <c:pt idx="1332">
                  <c:v>0</c:v>
                </c:pt>
                <c:pt idx="1333">
                  <c:v>0</c:v>
                </c:pt>
                <c:pt idx="1334">
                  <c:v>3.6</c:v>
                </c:pt>
                <c:pt idx="1335">
                  <c:v>0.2</c:v>
                </c:pt>
                <c:pt idx="1336">
                  <c:v>0</c:v>
                </c:pt>
                <c:pt idx="1337">
                  <c:v>0</c:v>
                </c:pt>
                <c:pt idx="1338">
                  <c:v>1.6</c:v>
                </c:pt>
                <c:pt idx="1339">
                  <c:v>2.2000000000000002</c:v>
                </c:pt>
                <c:pt idx="1340">
                  <c:v>3</c:v>
                </c:pt>
                <c:pt idx="1341">
                  <c:v>0</c:v>
                </c:pt>
                <c:pt idx="1342">
                  <c:v>0</c:v>
                </c:pt>
                <c:pt idx="1343">
                  <c:v>0</c:v>
                </c:pt>
                <c:pt idx="1344">
                  <c:v>0</c:v>
                </c:pt>
                <c:pt idx="1345">
                  <c:v>3.4</c:v>
                </c:pt>
                <c:pt idx="1346">
                  <c:v>0.2</c:v>
                </c:pt>
                <c:pt idx="1347">
                  <c:v>0</c:v>
                </c:pt>
                <c:pt idx="1348">
                  <c:v>0</c:v>
                </c:pt>
                <c:pt idx="1349">
                  <c:v>0</c:v>
                </c:pt>
                <c:pt idx="1350">
                  <c:v>0</c:v>
                </c:pt>
                <c:pt idx="1351">
                  <c:v>0</c:v>
                </c:pt>
                <c:pt idx="1352">
                  <c:v>0</c:v>
                </c:pt>
                <c:pt idx="1353">
                  <c:v>0.2</c:v>
                </c:pt>
                <c:pt idx="1354">
                  <c:v>2</c:v>
                </c:pt>
                <c:pt idx="1355">
                  <c:v>0</c:v>
                </c:pt>
                <c:pt idx="1356">
                  <c:v>0</c:v>
                </c:pt>
                <c:pt idx="1357">
                  <c:v>3</c:v>
                </c:pt>
                <c:pt idx="1358">
                  <c:v>0.8</c:v>
                </c:pt>
                <c:pt idx="1359">
                  <c:v>0</c:v>
                </c:pt>
                <c:pt idx="1360">
                  <c:v>0</c:v>
                </c:pt>
                <c:pt idx="1361">
                  <c:v>0.2</c:v>
                </c:pt>
                <c:pt idx="1362">
                  <c:v>0</c:v>
                </c:pt>
                <c:pt idx="1363">
                  <c:v>0</c:v>
                </c:pt>
                <c:pt idx="1364">
                  <c:v>0</c:v>
                </c:pt>
                <c:pt idx="1365">
                  <c:v>0</c:v>
                </c:pt>
                <c:pt idx="1366">
                  <c:v>0</c:v>
                </c:pt>
                <c:pt idx="1367">
                  <c:v>1.2</c:v>
                </c:pt>
                <c:pt idx="1368">
                  <c:v>0.2</c:v>
                </c:pt>
                <c:pt idx="1369">
                  <c:v>0</c:v>
                </c:pt>
                <c:pt idx="1370">
                  <c:v>0</c:v>
                </c:pt>
                <c:pt idx="1371">
                  <c:v>0</c:v>
                </c:pt>
                <c:pt idx="1372">
                  <c:v>0</c:v>
                </c:pt>
                <c:pt idx="1373">
                  <c:v>0</c:v>
                </c:pt>
                <c:pt idx="1374">
                  <c:v>0</c:v>
                </c:pt>
                <c:pt idx="1375">
                  <c:v>0</c:v>
                </c:pt>
                <c:pt idx="1376">
                  <c:v>0</c:v>
                </c:pt>
                <c:pt idx="1379">
                  <c:v>0</c:v>
                </c:pt>
                <c:pt idx="1380">
                  <c:v>0</c:v>
                </c:pt>
                <c:pt idx="1381">
                  <c:v>0</c:v>
                </c:pt>
                <c:pt idx="1382">
                  <c:v>0</c:v>
                </c:pt>
                <c:pt idx="1383">
                  <c:v>0</c:v>
                </c:pt>
                <c:pt idx="1384">
                  <c:v>0.2</c:v>
                </c:pt>
                <c:pt idx="1385">
                  <c:v>5.2</c:v>
                </c:pt>
                <c:pt idx="1386">
                  <c:v>2</c:v>
                </c:pt>
                <c:pt idx="1387">
                  <c:v>0</c:v>
                </c:pt>
                <c:pt idx="1388">
                  <c:v>5</c:v>
                </c:pt>
                <c:pt idx="1389">
                  <c:v>5.6</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0.2</c:v>
                </c:pt>
                <c:pt idx="1403">
                  <c:v>0</c:v>
                </c:pt>
                <c:pt idx="1404">
                  <c:v>2.8</c:v>
                </c:pt>
                <c:pt idx="1405">
                  <c:v>4.4000000000000004</c:v>
                </c:pt>
                <c:pt idx="1406">
                  <c:v>35.799999999999997</c:v>
                </c:pt>
                <c:pt idx="1407">
                  <c:v>3</c:v>
                </c:pt>
                <c:pt idx="1408">
                  <c:v>0</c:v>
                </c:pt>
                <c:pt idx="1409">
                  <c:v>0</c:v>
                </c:pt>
                <c:pt idx="1410">
                  <c:v>0.2</c:v>
                </c:pt>
                <c:pt idx="1411">
                  <c:v>0</c:v>
                </c:pt>
                <c:pt idx="1412">
                  <c:v>0</c:v>
                </c:pt>
                <c:pt idx="1413">
                  <c:v>6.2</c:v>
                </c:pt>
                <c:pt idx="1414">
                  <c:v>0.2</c:v>
                </c:pt>
                <c:pt idx="1415">
                  <c:v>0</c:v>
                </c:pt>
                <c:pt idx="1416">
                  <c:v>0</c:v>
                </c:pt>
                <c:pt idx="1417">
                  <c:v>0</c:v>
                </c:pt>
                <c:pt idx="1418">
                  <c:v>0</c:v>
                </c:pt>
                <c:pt idx="1419">
                  <c:v>0</c:v>
                </c:pt>
                <c:pt idx="1420">
                  <c:v>24.2</c:v>
                </c:pt>
                <c:pt idx="1421">
                  <c:v>6.2</c:v>
                </c:pt>
                <c:pt idx="1422">
                  <c:v>6</c:v>
                </c:pt>
                <c:pt idx="1423">
                  <c:v>7</c:v>
                </c:pt>
                <c:pt idx="1424">
                  <c:v>0.8</c:v>
                </c:pt>
                <c:pt idx="1425">
                  <c:v>0</c:v>
                </c:pt>
                <c:pt idx="1426">
                  <c:v>0.2</c:v>
                </c:pt>
                <c:pt idx="1427">
                  <c:v>0</c:v>
                </c:pt>
                <c:pt idx="1428">
                  <c:v>0.6</c:v>
                </c:pt>
                <c:pt idx="1429">
                  <c:v>0</c:v>
                </c:pt>
                <c:pt idx="1430">
                  <c:v>0</c:v>
                </c:pt>
                <c:pt idx="1431">
                  <c:v>10.4</c:v>
                </c:pt>
                <c:pt idx="1432">
                  <c:v>0</c:v>
                </c:pt>
                <c:pt idx="1433">
                  <c:v>0</c:v>
                </c:pt>
                <c:pt idx="1434">
                  <c:v>0</c:v>
                </c:pt>
                <c:pt idx="1435">
                  <c:v>0</c:v>
                </c:pt>
                <c:pt idx="1436">
                  <c:v>0</c:v>
                </c:pt>
                <c:pt idx="1437">
                  <c:v>0</c:v>
                </c:pt>
                <c:pt idx="1438">
                  <c:v>1.2</c:v>
                </c:pt>
                <c:pt idx="1439">
                  <c:v>0</c:v>
                </c:pt>
                <c:pt idx="1440">
                  <c:v>0</c:v>
                </c:pt>
                <c:pt idx="1441">
                  <c:v>0</c:v>
                </c:pt>
                <c:pt idx="1442">
                  <c:v>16.2</c:v>
                </c:pt>
                <c:pt idx="1443">
                  <c:v>16.600000000000001</c:v>
                </c:pt>
                <c:pt idx="1444">
                  <c:v>41.2</c:v>
                </c:pt>
                <c:pt idx="1445">
                  <c:v>3.8</c:v>
                </c:pt>
                <c:pt idx="1446">
                  <c:v>2</c:v>
                </c:pt>
                <c:pt idx="1447">
                  <c:v>0</c:v>
                </c:pt>
                <c:pt idx="1448">
                  <c:v>0</c:v>
                </c:pt>
                <c:pt idx="1449">
                  <c:v>0</c:v>
                </c:pt>
                <c:pt idx="1450">
                  <c:v>1</c:v>
                </c:pt>
                <c:pt idx="1451">
                  <c:v>9.8000000000000007</c:v>
                </c:pt>
                <c:pt idx="1452">
                  <c:v>0</c:v>
                </c:pt>
                <c:pt idx="1453">
                  <c:v>0</c:v>
                </c:pt>
                <c:pt idx="1454">
                  <c:v>0</c:v>
                </c:pt>
                <c:pt idx="1455">
                  <c:v>0</c:v>
                </c:pt>
                <c:pt idx="1456">
                  <c:v>0</c:v>
                </c:pt>
                <c:pt idx="1457">
                  <c:v>0</c:v>
                </c:pt>
                <c:pt idx="1458">
                  <c:v>1.2</c:v>
                </c:pt>
                <c:pt idx="1459">
                  <c:v>0.6</c:v>
                </c:pt>
                <c:pt idx="1460">
                  <c:v>0.8</c:v>
                </c:pt>
                <c:pt idx="1461">
                  <c:v>0</c:v>
                </c:pt>
                <c:pt idx="1462">
                  <c:v>0</c:v>
                </c:pt>
                <c:pt idx="1463">
                  <c:v>0</c:v>
                </c:pt>
                <c:pt idx="1464">
                  <c:v>0</c:v>
                </c:pt>
                <c:pt idx="1465">
                  <c:v>0.4</c:v>
                </c:pt>
                <c:pt idx="1466">
                  <c:v>1.4</c:v>
                </c:pt>
                <c:pt idx="1467">
                  <c:v>0</c:v>
                </c:pt>
                <c:pt idx="1468">
                  <c:v>0</c:v>
                </c:pt>
                <c:pt idx="1469">
                  <c:v>0.6</c:v>
                </c:pt>
                <c:pt idx="1470">
                  <c:v>0</c:v>
                </c:pt>
                <c:pt idx="1471">
                  <c:v>0</c:v>
                </c:pt>
                <c:pt idx="1472">
                  <c:v>0</c:v>
                </c:pt>
                <c:pt idx="1473">
                  <c:v>0</c:v>
                </c:pt>
                <c:pt idx="1474">
                  <c:v>0</c:v>
                </c:pt>
                <c:pt idx="1475">
                  <c:v>0</c:v>
                </c:pt>
                <c:pt idx="1476">
                  <c:v>0</c:v>
                </c:pt>
                <c:pt idx="1477">
                  <c:v>0</c:v>
                </c:pt>
                <c:pt idx="1478">
                  <c:v>0.2</c:v>
                </c:pt>
                <c:pt idx="1479">
                  <c:v>2</c:v>
                </c:pt>
                <c:pt idx="1480">
                  <c:v>0</c:v>
                </c:pt>
                <c:pt idx="1481">
                  <c:v>0</c:v>
                </c:pt>
                <c:pt idx="1482">
                  <c:v>0</c:v>
                </c:pt>
                <c:pt idx="1483">
                  <c:v>0</c:v>
                </c:pt>
                <c:pt idx="1484">
                  <c:v>0</c:v>
                </c:pt>
                <c:pt idx="1485">
                  <c:v>0</c:v>
                </c:pt>
                <c:pt idx="1486">
                  <c:v>0</c:v>
                </c:pt>
                <c:pt idx="1487">
                  <c:v>0</c:v>
                </c:pt>
                <c:pt idx="1488">
                  <c:v>0</c:v>
                </c:pt>
                <c:pt idx="1489">
                  <c:v>0</c:v>
                </c:pt>
                <c:pt idx="1490">
                  <c:v>0</c:v>
                </c:pt>
                <c:pt idx="1491">
                  <c:v>6.6</c:v>
                </c:pt>
                <c:pt idx="1492">
                  <c:v>0</c:v>
                </c:pt>
                <c:pt idx="1493">
                  <c:v>0</c:v>
                </c:pt>
                <c:pt idx="1494">
                  <c:v>0</c:v>
                </c:pt>
                <c:pt idx="1495">
                  <c:v>0</c:v>
                </c:pt>
                <c:pt idx="1496">
                  <c:v>0</c:v>
                </c:pt>
                <c:pt idx="1497">
                  <c:v>0</c:v>
                </c:pt>
                <c:pt idx="1498">
                  <c:v>11</c:v>
                </c:pt>
                <c:pt idx="1499">
                  <c:v>0</c:v>
                </c:pt>
                <c:pt idx="1500">
                  <c:v>0</c:v>
                </c:pt>
                <c:pt idx="1501">
                  <c:v>4.8</c:v>
                </c:pt>
                <c:pt idx="1502">
                  <c:v>0</c:v>
                </c:pt>
                <c:pt idx="1503">
                  <c:v>0</c:v>
                </c:pt>
                <c:pt idx="1504">
                  <c:v>2.8</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1.6</c:v>
                </c:pt>
                <c:pt idx="1526">
                  <c:v>2</c:v>
                </c:pt>
                <c:pt idx="1527">
                  <c:v>0</c:v>
                </c:pt>
                <c:pt idx="1528">
                  <c:v>0</c:v>
                </c:pt>
                <c:pt idx="1529">
                  <c:v>0</c:v>
                </c:pt>
                <c:pt idx="1530">
                  <c:v>0.2</c:v>
                </c:pt>
                <c:pt idx="1531">
                  <c:v>0</c:v>
                </c:pt>
                <c:pt idx="1532">
                  <c:v>0</c:v>
                </c:pt>
                <c:pt idx="1533">
                  <c:v>0.2</c:v>
                </c:pt>
                <c:pt idx="1534">
                  <c:v>0</c:v>
                </c:pt>
                <c:pt idx="1535">
                  <c:v>0</c:v>
                </c:pt>
                <c:pt idx="1536">
                  <c:v>0</c:v>
                </c:pt>
                <c:pt idx="1537">
                  <c:v>0</c:v>
                </c:pt>
                <c:pt idx="1538">
                  <c:v>0</c:v>
                </c:pt>
                <c:pt idx="1539">
                  <c:v>0</c:v>
                </c:pt>
                <c:pt idx="1540">
                  <c:v>0</c:v>
                </c:pt>
                <c:pt idx="1541">
                  <c:v>0</c:v>
                </c:pt>
                <c:pt idx="1542">
                  <c:v>1.8</c:v>
                </c:pt>
                <c:pt idx="1543">
                  <c:v>2</c:v>
                </c:pt>
                <c:pt idx="1544">
                  <c:v>0.2</c:v>
                </c:pt>
                <c:pt idx="1545">
                  <c:v>0</c:v>
                </c:pt>
                <c:pt idx="1546">
                  <c:v>0</c:v>
                </c:pt>
                <c:pt idx="1547">
                  <c:v>0</c:v>
                </c:pt>
                <c:pt idx="1548">
                  <c:v>0</c:v>
                </c:pt>
                <c:pt idx="1549">
                  <c:v>1.8</c:v>
                </c:pt>
                <c:pt idx="1550">
                  <c:v>2.2000000000000002</c:v>
                </c:pt>
                <c:pt idx="1551">
                  <c:v>0.2</c:v>
                </c:pt>
                <c:pt idx="1552">
                  <c:v>0</c:v>
                </c:pt>
                <c:pt idx="1553">
                  <c:v>0</c:v>
                </c:pt>
                <c:pt idx="1554">
                  <c:v>0</c:v>
                </c:pt>
                <c:pt idx="1555">
                  <c:v>0</c:v>
                </c:pt>
                <c:pt idx="1556">
                  <c:v>0</c:v>
                </c:pt>
                <c:pt idx="1557">
                  <c:v>0</c:v>
                </c:pt>
                <c:pt idx="1558">
                  <c:v>0</c:v>
                </c:pt>
                <c:pt idx="1559">
                  <c:v>1.6</c:v>
                </c:pt>
                <c:pt idx="1560">
                  <c:v>1.4</c:v>
                </c:pt>
                <c:pt idx="1561">
                  <c:v>0</c:v>
                </c:pt>
                <c:pt idx="1562">
                  <c:v>0.2</c:v>
                </c:pt>
                <c:pt idx="1563">
                  <c:v>0</c:v>
                </c:pt>
                <c:pt idx="1564">
                  <c:v>0</c:v>
                </c:pt>
                <c:pt idx="1565">
                  <c:v>0</c:v>
                </c:pt>
                <c:pt idx="1566">
                  <c:v>0</c:v>
                </c:pt>
                <c:pt idx="1567">
                  <c:v>0</c:v>
                </c:pt>
                <c:pt idx="1568">
                  <c:v>0</c:v>
                </c:pt>
                <c:pt idx="1569">
                  <c:v>0</c:v>
                </c:pt>
                <c:pt idx="1570">
                  <c:v>0</c:v>
                </c:pt>
                <c:pt idx="1571">
                  <c:v>0</c:v>
                </c:pt>
                <c:pt idx="1572">
                  <c:v>0.8</c:v>
                </c:pt>
                <c:pt idx="1573">
                  <c:v>0</c:v>
                </c:pt>
                <c:pt idx="1574">
                  <c:v>0</c:v>
                </c:pt>
                <c:pt idx="1575">
                  <c:v>0</c:v>
                </c:pt>
                <c:pt idx="1576">
                  <c:v>3</c:v>
                </c:pt>
                <c:pt idx="1577">
                  <c:v>0</c:v>
                </c:pt>
                <c:pt idx="1578">
                  <c:v>0</c:v>
                </c:pt>
                <c:pt idx="1579">
                  <c:v>0</c:v>
                </c:pt>
                <c:pt idx="1580">
                  <c:v>0</c:v>
                </c:pt>
                <c:pt idx="1581">
                  <c:v>0</c:v>
                </c:pt>
                <c:pt idx="1582">
                  <c:v>3.6</c:v>
                </c:pt>
                <c:pt idx="1583">
                  <c:v>0.2</c:v>
                </c:pt>
                <c:pt idx="1584">
                  <c:v>0.2</c:v>
                </c:pt>
                <c:pt idx="1585">
                  <c:v>2</c:v>
                </c:pt>
                <c:pt idx="1586">
                  <c:v>0.2</c:v>
                </c:pt>
                <c:pt idx="1587">
                  <c:v>0</c:v>
                </c:pt>
                <c:pt idx="1588">
                  <c:v>5.2</c:v>
                </c:pt>
                <c:pt idx="1589">
                  <c:v>0.6</c:v>
                </c:pt>
                <c:pt idx="1590">
                  <c:v>7.2</c:v>
                </c:pt>
                <c:pt idx="1591">
                  <c:v>8.1999999999999993</c:v>
                </c:pt>
                <c:pt idx="1592">
                  <c:v>0</c:v>
                </c:pt>
                <c:pt idx="1593">
                  <c:v>0</c:v>
                </c:pt>
                <c:pt idx="1594">
                  <c:v>0</c:v>
                </c:pt>
                <c:pt idx="1595">
                  <c:v>0</c:v>
                </c:pt>
                <c:pt idx="1596">
                  <c:v>0</c:v>
                </c:pt>
                <c:pt idx="1597">
                  <c:v>0</c:v>
                </c:pt>
                <c:pt idx="1598">
                  <c:v>0</c:v>
                </c:pt>
                <c:pt idx="1599">
                  <c:v>0.2</c:v>
                </c:pt>
                <c:pt idx="1600">
                  <c:v>0.4</c:v>
                </c:pt>
                <c:pt idx="1601">
                  <c:v>0.4</c:v>
                </c:pt>
                <c:pt idx="1602">
                  <c:v>0</c:v>
                </c:pt>
                <c:pt idx="1603">
                  <c:v>0</c:v>
                </c:pt>
                <c:pt idx="1604">
                  <c:v>0</c:v>
                </c:pt>
                <c:pt idx="1605">
                  <c:v>1.6</c:v>
                </c:pt>
                <c:pt idx="1606">
                  <c:v>6.6</c:v>
                </c:pt>
                <c:pt idx="1607">
                  <c:v>8.1999999999999993</c:v>
                </c:pt>
                <c:pt idx="1608">
                  <c:v>0.2</c:v>
                </c:pt>
                <c:pt idx="1609">
                  <c:v>1.2</c:v>
                </c:pt>
                <c:pt idx="1610">
                  <c:v>5.8</c:v>
                </c:pt>
                <c:pt idx="1611">
                  <c:v>1.4</c:v>
                </c:pt>
                <c:pt idx="1612">
                  <c:v>2.4</c:v>
                </c:pt>
                <c:pt idx="1613">
                  <c:v>0</c:v>
                </c:pt>
                <c:pt idx="1614">
                  <c:v>15.4</c:v>
                </c:pt>
                <c:pt idx="1615">
                  <c:v>3.2</c:v>
                </c:pt>
                <c:pt idx="1616">
                  <c:v>0</c:v>
                </c:pt>
                <c:pt idx="1617">
                  <c:v>0</c:v>
                </c:pt>
                <c:pt idx="1618">
                  <c:v>0</c:v>
                </c:pt>
                <c:pt idx="1619">
                  <c:v>0</c:v>
                </c:pt>
                <c:pt idx="1620">
                  <c:v>0</c:v>
                </c:pt>
                <c:pt idx="1621">
                  <c:v>3</c:v>
                </c:pt>
                <c:pt idx="1622">
                  <c:v>0</c:v>
                </c:pt>
                <c:pt idx="1623">
                  <c:v>0.6</c:v>
                </c:pt>
                <c:pt idx="1624">
                  <c:v>2.6</c:v>
                </c:pt>
                <c:pt idx="1625">
                  <c:v>2.2000000000000002</c:v>
                </c:pt>
                <c:pt idx="1626">
                  <c:v>2.6</c:v>
                </c:pt>
                <c:pt idx="1627">
                  <c:v>0</c:v>
                </c:pt>
                <c:pt idx="1628">
                  <c:v>3.4</c:v>
                </c:pt>
                <c:pt idx="1629">
                  <c:v>0</c:v>
                </c:pt>
                <c:pt idx="1630">
                  <c:v>0.8</c:v>
                </c:pt>
                <c:pt idx="1631">
                  <c:v>1.6</c:v>
                </c:pt>
                <c:pt idx="1632">
                  <c:v>3</c:v>
                </c:pt>
                <c:pt idx="1633">
                  <c:v>0.4</c:v>
                </c:pt>
                <c:pt idx="1634">
                  <c:v>1.2</c:v>
                </c:pt>
                <c:pt idx="1635">
                  <c:v>0</c:v>
                </c:pt>
                <c:pt idx="1636">
                  <c:v>0</c:v>
                </c:pt>
                <c:pt idx="1637">
                  <c:v>0.2</c:v>
                </c:pt>
                <c:pt idx="1638">
                  <c:v>0</c:v>
                </c:pt>
                <c:pt idx="1639">
                  <c:v>0</c:v>
                </c:pt>
                <c:pt idx="1640">
                  <c:v>0.8</c:v>
                </c:pt>
                <c:pt idx="1641">
                  <c:v>6.4</c:v>
                </c:pt>
                <c:pt idx="1642">
                  <c:v>0</c:v>
                </c:pt>
                <c:pt idx="1643">
                  <c:v>0</c:v>
                </c:pt>
                <c:pt idx="1644">
                  <c:v>0</c:v>
                </c:pt>
                <c:pt idx="1645">
                  <c:v>0</c:v>
                </c:pt>
                <c:pt idx="1646">
                  <c:v>0</c:v>
                </c:pt>
                <c:pt idx="1647">
                  <c:v>0</c:v>
                </c:pt>
                <c:pt idx="1648">
                  <c:v>0.2</c:v>
                </c:pt>
                <c:pt idx="1649">
                  <c:v>5.2</c:v>
                </c:pt>
                <c:pt idx="1650">
                  <c:v>0.2</c:v>
                </c:pt>
                <c:pt idx="1651">
                  <c:v>0.2</c:v>
                </c:pt>
                <c:pt idx="1652">
                  <c:v>6.4</c:v>
                </c:pt>
                <c:pt idx="1653">
                  <c:v>2.4</c:v>
                </c:pt>
                <c:pt idx="1654">
                  <c:v>4.4000000000000004</c:v>
                </c:pt>
                <c:pt idx="1655">
                  <c:v>0.8</c:v>
                </c:pt>
                <c:pt idx="1656">
                  <c:v>4.4000000000000004</c:v>
                </c:pt>
                <c:pt idx="1657">
                  <c:v>1.8</c:v>
                </c:pt>
                <c:pt idx="1658">
                  <c:v>0</c:v>
                </c:pt>
                <c:pt idx="1659">
                  <c:v>0.4</c:v>
                </c:pt>
                <c:pt idx="1660">
                  <c:v>1.6</c:v>
                </c:pt>
                <c:pt idx="1661">
                  <c:v>0</c:v>
                </c:pt>
                <c:pt idx="1662">
                  <c:v>0</c:v>
                </c:pt>
                <c:pt idx="1663">
                  <c:v>0</c:v>
                </c:pt>
                <c:pt idx="1664">
                  <c:v>1.6</c:v>
                </c:pt>
                <c:pt idx="1665">
                  <c:v>8</c:v>
                </c:pt>
                <c:pt idx="1666">
                  <c:v>0</c:v>
                </c:pt>
                <c:pt idx="1667">
                  <c:v>0</c:v>
                </c:pt>
                <c:pt idx="1668">
                  <c:v>6.8</c:v>
                </c:pt>
                <c:pt idx="1669">
                  <c:v>0</c:v>
                </c:pt>
                <c:pt idx="1670">
                  <c:v>0</c:v>
                </c:pt>
                <c:pt idx="1671">
                  <c:v>0.8</c:v>
                </c:pt>
                <c:pt idx="1672">
                  <c:v>0</c:v>
                </c:pt>
                <c:pt idx="1673">
                  <c:v>0</c:v>
                </c:pt>
                <c:pt idx="1674">
                  <c:v>0.4</c:v>
                </c:pt>
                <c:pt idx="1675">
                  <c:v>0</c:v>
                </c:pt>
                <c:pt idx="1676">
                  <c:v>1</c:v>
                </c:pt>
                <c:pt idx="1677">
                  <c:v>0</c:v>
                </c:pt>
                <c:pt idx="1678">
                  <c:v>0.4</c:v>
                </c:pt>
                <c:pt idx="1679">
                  <c:v>0</c:v>
                </c:pt>
                <c:pt idx="1680">
                  <c:v>10.8</c:v>
                </c:pt>
                <c:pt idx="1681">
                  <c:v>2</c:v>
                </c:pt>
                <c:pt idx="1682">
                  <c:v>4.2</c:v>
                </c:pt>
                <c:pt idx="1683">
                  <c:v>6</c:v>
                </c:pt>
                <c:pt idx="1684">
                  <c:v>8.8000000000000007</c:v>
                </c:pt>
                <c:pt idx="1685">
                  <c:v>0</c:v>
                </c:pt>
                <c:pt idx="1686">
                  <c:v>0.2</c:v>
                </c:pt>
                <c:pt idx="1687">
                  <c:v>0</c:v>
                </c:pt>
                <c:pt idx="1688">
                  <c:v>0</c:v>
                </c:pt>
                <c:pt idx="1689">
                  <c:v>3.8</c:v>
                </c:pt>
                <c:pt idx="1690">
                  <c:v>0</c:v>
                </c:pt>
                <c:pt idx="1691">
                  <c:v>4</c:v>
                </c:pt>
                <c:pt idx="1692">
                  <c:v>0.4</c:v>
                </c:pt>
                <c:pt idx="1693">
                  <c:v>0.2</c:v>
                </c:pt>
                <c:pt idx="1694">
                  <c:v>1.6</c:v>
                </c:pt>
                <c:pt idx="1695">
                  <c:v>0</c:v>
                </c:pt>
                <c:pt idx="1696">
                  <c:v>0</c:v>
                </c:pt>
                <c:pt idx="1697">
                  <c:v>1.2</c:v>
                </c:pt>
                <c:pt idx="1698">
                  <c:v>0</c:v>
                </c:pt>
                <c:pt idx="1699">
                  <c:v>0</c:v>
                </c:pt>
                <c:pt idx="1700">
                  <c:v>0</c:v>
                </c:pt>
                <c:pt idx="1701">
                  <c:v>6.2</c:v>
                </c:pt>
                <c:pt idx="1702">
                  <c:v>0.2</c:v>
                </c:pt>
                <c:pt idx="1703">
                  <c:v>0</c:v>
                </c:pt>
                <c:pt idx="1704">
                  <c:v>0</c:v>
                </c:pt>
                <c:pt idx="1705">
                  <c:v>2.4</c:v>
                </c:pt>
                <c:pt idx="1706">
                  <c:v>0.6</c:v>
                </c:pt>
                <c:pt idx="1707">
                  <c:v>0</c:v>
                </c:pt>
                <c:pt idx="1708">
                  <c:v>3.4</c:v>
                </c:pt>
                <c:pt idx="1709">
                  <c:v>2</c:v>
                </c:pt>
                <c:pt idx="1710">
                  <c:v>1</c:v>
                </c:pt>
                <c:pt idx="1711">
                  <c:v>0.6</c:v>
                </c:pt>
                <c:pt idx="1712">
                  <c:v>5.6</c:v>
                </c:pt>
                <c:pt idx="1713">
                  <c:v>2.6</c:v>
                </c:pt>
                <c:pt idx="1714">
                  <c:v>0</c:v>
                </c:pt>
                <c:pt idx="1715">
                  <c:v>0</c:v>
                </c:pt>
                <c:pt idx="1716">
                  <c:v>0</c:v>
                </c:pt>
                <c:pt idx="1717">
                  <c:v>0</c:v>
                </c:pt>
                <c:pt idx="1718">
                  <c:v>1.6</c:v>
                </c:pt>
                <c:pt idx="1719">
                  <c:v>13</c:v>
                </c:pt>
                <c:pt idx="1720">
                  <c:v>0</c:v>
                </c:pt>
                <c:pt idx="1721">
                  <c:v>0</c:v>
                </c:pt>
                <c:pt idx="1722">
                  <c:v>0</c:v>
                </c:pt>
                <c:pt idx="1723">
                  <c:v>0</c:v>
                </c:pt>
                <c:pt idx="1724">
                  <c:v>0</c:v>
                </c:pt>
                <c:pt idx="1725">
                  <c:v>4.5999999999999996</c:v>
                </c:pt>
                <c:pt idx="1726">
                  <c:v>2</c:v>
                </c:pt>
                <c:pt idx="1727">
                  <c:v>1.4</c:v>
                </c:pt>
                <c:pt idx="1728">
                  <c:v>0</c:v>
                </c:pt>
                <c:pt idx="1729">
                  <c:v>0</c:v>
                </c:pt>
                <c:pt idx="1730">
                  <c:v>0</c:v>
                </c:pt>
                <c:pt idx="1731">
                  <c:v>0.2</c:v>
                </c:pt>
                <c:pt idx="1732">
                  <c:v>0</c:v>
                </c:pt>
                <c:pt idx="1733">
                  <c:v>0</c:v>
                </c:pt>
                <c:pt idx="1734">
                  <c:v>0</c:v>
                </c:pt>
                <c:pt idx="1735">
                  <c:v>0</c:v>
                </c:pt>
                <c:pt idx="1736">
                  <c:v>0</c:v>
                </c:pt>
                <c:pt idx="1737">
                  <c:v>0</c:v>
                </c:pt>
                <c:pt idx="1738">
                  <c:v>1.8</c:v>
                </c:pt>
                <c:pt idx="1739">
                  <c:v>0</c:v>
                </c:pt>
                <c:pt idx="1740">
                  <c:v>0</c:v>
                </c:pt>
                <c:pt idx="1741">
                  <c:v>2.6</c:v>
                </c:pt>
                <c:pt idx="1742">
                  <c:v>5.8</c:v>
                </c:pt>
                <c:pt idx="1743">
                  <c:v>0.2</c:v>
                </c:pt>
                <c:pt idx="1744">
                  <c:v>0</c:v>
                </c:pt>
                <c:pt idx="1745">
                  <c:v>0</c:v>
                </c:pt>
                <c:pt idx="1746">
                  <c:v>0</c:v>
                </c:pt>
                <c:pt idx="1747">
                  <c:v>0.2</c:v>
                </c:pt>
                <c:pt idx="1748">
                  <c:v>0</c:v>
                </c:pt>
                <c:pt idx="1749">
                  <c:v>0</c:v>
                </c:pt>
                <c:pt idx="1750">
                  <c:v>4.4000000000000004</c:v>
                </c:pt>
                <c:pt idx="1751">
                  <c:v>0.8</c:v>
                </c:pt>
                <c:pt idx="1752">
                  <c:v>0.8</c:v>
                </c:pt>
                <c:pt idx="1753">
                  <c:v>0.8</c:v>
                </c:pt>
                <c:pt idx="1754">
                  <c:v>0</c:v>
                </c:pt>
                <c:pt idx="1755">
                  <c:v>0</c:v>
                </c:pt>
                <c:pt idx="1756">
                  <c:v>0</c:v>
                </c:pt>
                <c:pt idx="1757">
                  <c:v>0.2</c:v>
                </c:pt>
                <c:pt idx="1758">
                  <c:v>0</c:v>
                </c:pt>
                <c:pt idx="1759">
                  <c:v>3.8</c:v>
                </c:pt>
                <c:pt idx="1760">
                  <c:v>1.2</c:v>
                </c:pt>
                <c:pt idx="1761">
                  <c:v>1.4</c:v>
                </c:pt>
                <c:pt idx="1762">
                  <c:v>0</c:v>
                </c:pt>
                <c:pt idx="1763">
                  <c:v>0</c:v>
                </c:pt>
                <c:pt idx="1764">
                  <c:v>0</c:v>
                </c:pt>
                <c:pt idx="1765">
                  <c:v>0</c:v>
                </c:pt>
                <c:pt idx="1766">
                  <c:v>4.2</c:v>
                </c:pt>
                <c:pt idx="1767">
                  <c:v>12.4</c:v>
                </c:pt>
                <c:pt idx="1768">
                  <c:v>1.2</c:v>
                </c:pt>
                <c:pt idx="1769">
                  <c:v>10.199999999999999</c:v>
                </c:pt>
                <c:pt idx="1770">
                  <c:v>0</c:v>
                </c:pt>
                <c:pt idx="1771">
                  <c:v>0</c:v>
                </c:pt>
                <c:pt idx="1772">
                  <c:v>6.8</c:v>
                </c:pt>
                <c:pt idx="1773">
                  <c:v>6.4</c:v>
                </c:pt>
                <c:pt idx="1774">
                  <c:v>0.2</c:v>
                </c:pt>
                <c:pt idx="1775">
                  <c:v>0</c:v>
                </c:pt>
                <c:pt idx="1776">
                  <c:v>0.6</c:v>
                </c:pt>
                <c:pt idx="1777">
                  <c:v>1.6</c:v>
                </c:pt>
                <c:pt idx="1778">
                  <c:v>0.8</c:v>
                </c:pt>
                <c:pt idx="1779">
                  <c:v>0</c:v>
                </c:pt>
                <c:pt idx="1780">
                  <c:v>0</c:v>
                </c:pt>
                <c:pt idx="1781">
                  <c:v>0</c:v>
                </c:pt>
                <c:pt idx="1782">
                  <c:v>0</c:v>
                </c:pt>
                <c:pt idx="1783">
                  <c:v>0</c:v>
                </c:pt>
                <c:pt idx="1784">
                  <c:v>0</c:v>
                </c:pt>
                <c:pt idx="1785">
                  <c:v>0</c:v>
                </c:pt>
                <c:pt idx="1786">
                  <c:v>0</c:v>
                </c:pt>
                <c:pt idx="1787">
                  <c:v>0</c:v>
                </c:pt>
                <c:pt idx="1788">
                  <c:v>0</c:v>
                </c:pt>
                <c:pt idx="1789">
                  <c:v>0</c:v>
                </c:pt>
                <c:pt idx="1790">
                  <c:v>2</c:v>
                </c:pt>
                <c:pt idx="1791">
                  <c:v>0</c:v>
                </c:pt>
                <c:pt idx="1792">
                  <c:v>0</c:v>
                </c:pt>
                <c:pt idx="1793">
                  <c:v>0</c:v>
                </c:pt>
                <c:pt idx="1794">
                  <c:v>8</c:v>
                </c:pt>
                <c:pt idx="1795">
                  <c:v>0</c:v>
                </c:pt>
                <c:pt idx="1796">
                  <c:v>3.4</c:v>
                </c:pt>
                <c:pt idx="1797">
                  <c:v>0.4</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2.4</c:v>
                </c:pt>
                <c:pt idx="1826">
                  <c:v>0</c:v>
                </c:pt>
                <c:pt idx="1827">
                  <c:v>0</c:v>
                </c:pt>
                <c:pt idx="1828">
                  <c:v>0</c:v>
                </c:pt>
                <c:pt idx="1829">
                  <c:v>0</c:v>
                </c:pt>
                <c:pt idx="1830">
                  <c:v>2.2000000000000002</c:v>
                </c:pt>
                <c:pt idx="1831">
                  <c:v>8.1999999999999993</c:v>
                </c:pt>
                <c:pt idx="1832">
                  <c:v>1.2</c:v>
                </c:pt>
                <c:pt idx="1833">
                  <c:v>0</c:v>
                </c:pt>
                <c:pt idx="1834">
                  <c:v>0</c:v>
                </c:pt>
                <c:pt idx="1835">
                  <c:v>0</c:v>
                </c:pt>
                <c:pt idx="1836">
                  <c:v>15.6</c:v>
                </c:pt>
                <c:pt idx="1837">
                  <c:v>0</c:v>
                </c:pt>
                <c:pt idx="1838">
                  <c:v>0</c:v>
                </c:pt>
                <c:pt idx="1839">
                  <c:v>0</c:v>
                </c:pt>
                <c:pt idx="1840">
                  <c:v>0</c:v>
                </c:pt>
                <c:pt idx="1841">
                  <c:v>19.600000000000001</c:v>
                </c:pt>
                <c:pt idx="1842">
                  <c:v>0</c:v>
                </c:pt>
                <c:pt idx="1843">
                  <c:v>0</c:v>
                </c:pt>
                <c:pt idx="1844">
                  <c:v>0</c:v>
                </c:pt>
                <c:pt idx="1845">
                  <c:v>0.4</c:v>
                </c:pt>
                <c:pt idx="1846">
                  <c:v>44</c:v>
                </c:pt>
                <c:pt idx="1847">
                  <c:v>0</c:v>
                </c:pt>
                <c:pt idx="1848">
                  <c:v>22.8</c:v>
                </c:pt>
                <c:pt idx="1849">
                  <c:v>1.2</c:v>
                </c:pt>
                <c:pt idx="1850">
                  <c:v>0</c:v>
                </c:pt>
                <c:pt idx="1851">
                  <c:v>0</c:v>
                </c:pt>
                <c:pt idx="1852">
                  <c:v>0</c:v>
                </c:pt>
                <c:pt idx="1853">
                  <c:v>0</c:v>
                </c:pt>
                <c:pt idx="1854">
                  <c:v>0</c:v>
                </c:pt>
                <c:pt idx="1855">
                  <c:v>0</c:v>
                </c:pt>
                <c:pt idx="1856">
                  <c:v>0</c:v>
                </c:pt>
                <c:pt idx="1857">
                  <c:v>0.8</c:v>
                </c:pt>
                <c:pt idx="1858">
                  <c:v>14.8</c:v>
                </c:pt>
                <c:pt idx="1859">
                  <c:v>0</c:v>
                </c:pt>
                <c:pt idx="1860">
                  <c:v>0</c:v>
                </c:pt>
                <c:pt idx="1861">
                  <c:v>0</c:v>
                </c:pt>
                <c:pt idx="1862">
                  <c:v>0</c:v>
                </c:pt>
                <c:pt idx="1863">
                  <c:v>0</c:v>
                </c:pt>
                <c:pt idx="1864">
                  <c:v>0</c:v>
                </c:pt>
                <c:pt idx="1865">
                  <c:v>0</c:v>
                </c:pt>
                <c:pt idx="1866">
                  <c:v>0.6</c:v>
                </c:pt>
                <c:pt idx="1867">
                  <c:v>0</c:v>
                </c:pt>
                <c:pt idx="1868">
                  <c:v>0</c:v>
                </c:pt>
                <c:pt idx="1869">
                  <c:v>0</c:v>
                </c:pt>
                <c:pt idx="1870">
                  <c:v>0</c:v>
                </c:pt>
                <c:pt idx="1871">
                  <c:v>5.4</c:v>
                </c:pt>
                <c:pt idx="1872">
                  <c:v>2.8</c:v>
                </c:pt>
                <c:pt idx="1873">
                  <c:v>0</c:v>
                </c:pt>
                <c:pt idx="1874">
                  <c:v>0</c:v>
                </c:pt>
                <c:pt idx="1875">
                  <c:v>38</c:v>
                </c:pt>
                <c:pt idx="1876">
                  <c:v>3.2</c:v>
                </c:pt>
                <c:pt idx="1877">
                  <c:v>2.8</c:v>
                </c:pt>
                <c:pt idx="1878">
                  <c:v>0</c:v>
                </c:pt>
                <c:pt idx="1879">
                  <c:v>0</c:v>
                </c:pt>
                <c:pt idx="1880">
                  <c:v>0</c:v>
                </c:pt>
                <c:pt idx="1881">
                  <c:v>3.6</c:v>
                </c:pt>
                <c:pt idx="1882">
                  <c:v>4</c:v>
                </c:pt>
                <c:pt idx="1883">
                  <c:v>0.2</c:v>
                </c:pt>
                <c:pt idx="1884">
                  <c:v>0</c:v>
                </c:pt>
                <c:pt idx="1885">
                  <c:v>0</c:v>
                </c:pt>
                <c:pt idx="1886">
                  <c:v>0</c:v>
                </c:pt>
                <c:pt idx="1887">
                  <c:v>3</c:v>
                </c:pt>
                <c:pt idx="1888">
                  <c:v>0</c:v>
                </c:pt>
                <c:pt idx="1889">
                  <c:v>0</c:v>
                </c:pt>
                <c:pt idx="1890">
                  <c:v>54.6</c:v>
                </c:pt>
                <c:pt idx="1891">
                  <c:v>7</c:v>
                </c:pt>
                <c:pt idx="1892">
                  <c:v>0.2</c:v>
                </c:pt>
                <c:pt idx="1893">
                  <c:v>0</c:v>
                </c:pt>
                <c:pt idx="1894">
                  <c:v>0</c:v>
                </c:pt>
                <c:pt idx="1895">
                  <c:v>0</c:v>
                </c:pt>
                <c:pt idx="1896">
                  <c:v>0</c:v>
                </c:pt>
                <c:pt idx="1897">
                  <c:v>0</c:v>
                </c:pt>
                <c:pt idx="1898">
                  <c:v>0</c:v>
                </c:pt>
                <c:pt idx="1899">
                  <c:v>0.6</c:v>
                </c:pt>
                <c:pt idx="1900">
                  <c:v>0</c:v>
                </c:pt>
                <c:pt idx="1901">
                  <c:v>0</c:v>
                </c:pt>
                <c:pt idx="1902">
                  <c:v>0</c:v>
                </c:pt>
                <c:pt idx="1903">
                  <c:v>0</c:v>
                </c:pt>
                <c:pt idx="1904">
                  <c:v>0</c:v>
                </c:pt>
                <c:pt idx="1905">
                  <c:v>0</c:v>
                </c:pt>
                <c:pt idx="1906">
                  <c:v>0</c:v>
                </c:pt>
                <c:pt idx="1907">
                  <c:v>0</c:v>
                </c:pt>
                <c:pt idx="1908">
                  <c:v>0.4</c:v>
                </c:pt>
                <c:pt idx="1909">
                  <c:v>0</c:v>
                </c:pt>
                <c:pt idx="1910">
                  <c:v>0</c:v>
                </c:pt>
                <c:pt idx="1911">
                  <c:v>0</c:v>
                </c:pt>
                <c:pt idx="1912">
                  <c:v>0</c:v>
                </c:pt>
                <c:pt idx="1913">
                  <c:v>0</c:v>
                </c:pt>
                <c:pt idx="1914">
                  <c:v>0</c:v>
                </c:pt>
                <c:pt idx="1915">
                  <c:v>5.2</c:v>
                </c:pt>
                <c:pt idx="1916">
                  <c:v>0</c:v>
                </c:pt>
                <c:pt idx="1917">
                  <c:v>0</c:v>
                </c:pt>
                <c:pt idx="1918">
                  <c:v>23</c:v>
                </c:pt>
                <c:pt idx="1919">
                  <c:v>15.8</c:v>
                </c:pt>
                <c:pt idx="1920">
                  <c:v>35.200000000000003</c:v>
                </c:pt>
                <c:pt idx="1921">
                  <c:v>4.4000000000000004</c:v>
                </c:pt>
                <c:pt idx="1922">
                  <c:v>6.2</c:v>
                </c:pt>
                <c:pt idx="1923">
                  <c:v>1.4</c:v>
                </c:pt>
                <c:pt idx="1924">
                  <c:v>1.2</c:v>
                </c:pt>
                <c:pt idx="1925">
                  <c:v>0</c:v>
                </c:pt>
                <c:pt idx="1926">
                  <c:v>0.2</c:v>
                </c:pt>
                <c:pt idx="1927">
                  <c:v>2.4</c:v>
                </c:pt>
                <c:pt idx="1928">
                  <c:v>2.4</c:v>
                </c:pt>
                <c:pt idx="1929">
                  <c:v>0</c:v>
                </c:pt>
                <c:pt idx="1930">
                  <c:v>0.6</c:v>
                </c:pt>
                <c:pt idx="1931">
                  <c:v>0</c:v>
                </c:pt>
                <c:pt idx="1932">
                  <c:v>0.2</c:v>
                </c:pt>
                <c:pt idx="1933">
                  <c:v>0</c:v>
                </c:pt>
                <c:pt idx="1934">
                  <c:v>0</c:v>
                </c:pt>
                <c:pt idx="1935">
                  <c:v>0</c:v>
                </c:pt>
                <c:pt idx="1936">
                  <c:v>3.4</c:v>
                </c:pt>
                <c:pt idx="1937">
                  <c:v>0</c:v>
                </c:pt>
                <c:pt idx="1938">
                  <c:v>0</c:v>
                </c:pt>
                <c:pt idx="1939">
                  <c:v>0</c:v>
                </c:pt>
                <c:pt idx="1940">
                  <c:v>0.4</c:v>
                </c:pt>
                <c:pt idx="1941">
                  <c:v>0</c:v>
                </c:pt>
                <c:pt idx="1942">
                  <c:v>14</c:v>
                </c:pt>
                <c:pt idx="1943">
                  <c:v>0.6</c:v>
                </c:pt>
                <c:pt idx="1944">
                  <c:v>0</c:v>
                </c:pt>
                <c:pt idx="1945">
                  <c:v>3.4</c:v>
                </c:pt>
                <c:pt idx="1946">
                  <c:v>23.6</c:v>
                </c:pt>
                <c:pt idx="1947">
                  <c:v>8</c:v>
                </c:pt>
                <c:pt idx="1948">
                  <c:v>1.4</c:v>
                </c:pt>
                <c:pt idx="1949">
                  <c:v>1.8</c:v>
                </c:pt>
                <c:pt idx="1950">
                  <c:v>0.2</c:v>
                </c:pt>
                <c:pt idx="1951">
                  <c:v>0.4</c:v>
                </c:pt>
                <c:pt idx="1952">
                  <c:v>0</c:v>
                </c:pt>
                <c:pt idx="1953">
                  <c:v>0</c:v>
                </c:pt>
                <c:pt idx="1954">
                  <c:v>0</c:v>
                </c:pt>
                <c:pt idx="1955">
                  <c:v>0.6</c:v>
                </c:pt>
                <c:pt idx="1956">
                  <c:v>7</c:v>
                </c:pt>
                <c:pt idx="1957">
                  <c:v>0.6</c:v>
                </c:pt>
                <c:pt idx="1958">
                  <c:v>0.2</c:v>
                </c:pt>
                <c:pt idx="1959">
                  <c:v>1.4</c:v>
                </c:pt>
                <c:pt idx="1960">
                  <c:v>2.8</c:v>
                </c:pt>
                <c:pt idx="1961">
                  <c:v>0</c:v>
                </c:pt>
                <c:pt idx="1962">
                  <c:v>0</c:v>
                </c:pt>
                <c:pt idx="1963">
                  <c:v>0</c:v>
                </c:pt>
                <c:pt idx="1964">
                  <c:v>0</c:v>
                </c:pt>
                <c:pt idx="1965">
                  <c:v>0</c:v>
                </c:pt>
                <c:pt idx="1966">
                  <c:v>15.6</c:v>
                </c:pt>
                <c:pt idx="1967">
                  <c:v>12.4</c:v>
                </c:pt>
                <c:pt idx="1968">
                  <c:v>11.4</c:v>
                </c:pt>
                <c:pt idx="1969">
                  <c:v>0</c:v>
                </c:pt>
                <c:pt idx="1970">
                  <c:v>3</c:v>
                </c:pt>
                <c:pt idx="1971">
                  <c:v>0</c:v>
                </c:pt>
                <c:pt idx="1972">
                  <c:v>0</c:v>
                </c:pt>
                <c:pt idx="1973">
                  <c:v>0</c:v>
                </c:pt>
                <c:pt idx="1974">
                  <c:v>0</c:v>
                </c:pt>
                <c:pt idx="1975">
                  <c:v>0</c:v>
                </c:pt>
                <c:pt idx="1976">
                  <c:v>0</c:v>
                </c:pt>
                <c:pt idx="1977">
                  <c:v>0</c:v>
                </c:pt>
                <c:pt idx="1978">
                  <c:v>5</c:v>
                </c:pt>
                <c:pt idx="1979">
                  <c:v>11.6</c:v>
                </c:pt>
                <c:pt idx="1980">
                  <c:v>0.6</c:v>
                </c:pt>
                <c:pt idx="1981">
                  <c:v>0</c:v>
                </c:pt>
                <c:pt idx="1982">
                  <c:v>0</c:v>
                </c:pt>
                <c:pt idx="1983">
                  <c:v>0</c:v>
                </c:pt>
                <c:pt idx="1984">
                  <c:v>0</c:v>
                </c:pt>
                <c:pt idx="1985">
                  <c:v>0</c:v>
                </c:pt>
                <c:pt idx="1986">
                  <c:v>0.2</c:v>
                </c:pt>
                <c:pt idx="1987">
                  <c:v>0</c:v>
                </c:pt>
                <c:pt idx="1988">
                  <c:v>0</c:v>
                </c:pt>
                <c:pt idx="1989">
                  <c:v>0</c:v>
                </c:pt>
                <c:pt idx="1990">
                  <c:v>0</c:v>
                </c:pt>
                <c:pt idx="1991">
                  <c:v>5.8</c:v>
                </c:pt>
                <c:pt idx="1992">
                  <c:v>0</c:v>
                </c:pt>
                <c:pt idx="1993">
                  <c:v>0</c:v>
                </c:pt>
                <c:pt idx="1994">
                  <c:v>0.4</c:v>
                </c:pt>
                <c:pt idx="1995">
                  <c:v>0</c:v>
                </c:pt>
                <c:pt idx="1996">
                  <c:v>0</c:v>
                </c:pt>
                <c:pt idx="1997">
                  <c:v>1.4</c:v>
                </c:pt>
                <c:pt idx="1998">
                  <c:v>0</c:v>
                </c:pt>
                <c:pt idx="1999">
                  <c:v>0</c:v>
                </c:pt>
                <c:pt idx="2000">
                  <c:v>2.2000000000000002</c:v>
                </c:pt>
                <c:pt idx="2001">
                  <c:v>0.4</c:v>
                </c:pt>
                <c:pt idx="2002">
                  <c:v>0</c:v>
                </c:pt>
                <c:pt idx="2003">
                  <c:v>1.2</c:v>
                </c:pt>
                <c:pt idx="2004">
                  <c:v>0</c:v>
                </c:pt>
                <c:pt idx="2005">
                  <c:v>0.2</c:v>
                </c:pt>
                <c:pt idx="2006">
                  <c:v>0</c:v>
                </c:pt>
                <c:pt idx="2007">
                  <c:v>0</c:v>
                </c:pt>
                <c:pt idx="2008">
                  <c:v>0</c:v>
                </c:pt>
                <c:pt idx="2009">
                  <c:v>1.2</c:v>
                </c:pt>
                <c:pt idx="2010">
                  <c:v>0</c:v>
                </c:pt>
                <c:pt idx="2011">
                  <c:v>7.8</c:v>
                </c:pt>
                <c:pt idx="2012">
                  <c:v>4.5999999999999996</c:v>
                </c:pt>
                <c:pt idx="2013">
                  <c:v>1</c:v>
                </c:pt>
                <c:pt idx="2014">
                  <c:v>1.4</c:v>
                </c:pt>
                <c:pt idx="2015">
                  <c:v>0</c:v>
                </c:pt>
                <c:pt idx="2016">
                  <c:v>0</c:v>
                </c:pt>
                <c:pt idx="2017">
                  <c:v>0</c:v>
                </c:pt>
                <c:pt idx="2018">
                  <c:v>0</c:v>
                </c:pt>
                <c:pt idx="2019">
                  <c:v>6.8</c:v>
                </c:pt>
                <c:pt idx="2020">
                  <c:v>3.4</c:v>
                </c:pt>
                <c:pt idx="2021">
                  <c:v>0</c:v>
                </c:pt>
                <c:pt idx="2022">
                  <c:v>0.2</c:v>
                </c:pt>
                <c:pt idx="2023">
                  <c:v>0</c:v>
                </c:pt>
                <c:pt idx="2024">
                  <c:v>0</c:v>
                </c:pt>
                <c:pt idx="2025">
                  <c:v>0</c:v>
                </c:pt>
                <c:pt idx="2026">
                  <c:v>0</c:v>
                </c:pt>
                <c:pt idx="2027">
                  <c:v>0.6</c:v>
                </c:pt>
                <c:pt idx="2028">
                  <c:v>0.4</c:v>
                </c:pt>
                <c:pt idx="2029">
                  <c:v>0</c:v>
                </c:pt>
                <c:pt idx="2030">
                  <c:v>2.2000000000000002</c:v>
                </c:pt>
                <c:pt idx="2031">
                  <c:v>0</c:v>
                </c:pt>
                <c:pt idx="2032">
                  <c:v>0</c:v>
                </c:pt>
                <c:pt idx="2033">
                  <c:v>0</c:v>
                </c:pt>
                <c:pt idx="2034">
                  <c:v>0</c:v>
                </c:pt>
                <c:pt idx="2035">
                  <c:v>0.4</c:v>
                </c:pt>
                <c:pt idx="2036">
                  <c:v>0</c:v>
                </c:pt>
                <c:pt idx="2037">
                  <c:v>0</c:v>
                </c:pt>
                <c:pt idx="2038">
                  <c:v>0</c:v>
                </c:pt>
                <c:pt idx="2039">
                  <c:v>0</c:v>
                </c:pt>
                <c:pt idx="2040">
                  <c:v>0</c:v>
                </c:pt>
                <c:pt idx="2041">
                  <c:v>0</c:v>
                </c:pt>
                <c:pt idx="2042">
                  <c:v>1.2</c:v>
                </c:pt>
                <c:pt idx="2043">
                  <c:v>5.8</c:v>
                </c:pt>
                <c:pt idx="2044">
                  <c:v>0.8</c:v>
                </c:pt>
                <c:pt idx="2045">
                  <c:v>0</c:v>
                </c:pt>
                <c:pt idx="2046">
                  <c:v>6.8</c:v>
                </c:pt>
                <c:pt idx="2047">
                  <c:v>0.2</c:v>
                </c:pt>
                <c:pt idx="2048">
                  <c:v>0</c:v>
                </c:pt>
                <c:pt idx="2049">
                  <c:v>0</c:v>
                </c:pt>
                <c:pt idx="2050">
                  <c:v>0.8</c:v>
                </c:pt>
                <c:pt idx="2051">
                  <c:v>1.2</c:v>
                </c:pt>
                <c:pt idx="2052">
                  <c:v>0.8</c:v>
                </c:pt>
                <c:pt idx="2053">
                  <c:v>2.8</c:v>
                </c:pt>
                <c:pt idx="2054">
                  <c:v>0.4</c:v>
                </c:pt>
                <c:pt idx="2055">
                  <c:v>0</c:v>
                </c:pt>
                <c:pt idx="2056">
                  <c:v>0.2</c:v>
                </c:pt>
                <c:pt idx="2057">
                  <c:v>1.2</c:v>
                </c:pt>
                <c:pt idx="2058">
                  <c:v>3.8</c:v>
                </c:pt>
                <c:pt idx="2059">
                  <c:v>0.4</c:v>
                </c:pt>
                <c:pt idx="2060">
                  <c:v>4.4000000000000004</c:v>
                </c:pt>
                <c:pt idx="2061">
                  <c:v>25.6</c:v>
                </c:pt>
                <c:pt idx="2062">
                  <c:v>2.8</c:v>
                </c:pt>
                <c:pt idx="2063">
                  <c:v>0</c:v>
                </c:pt>
                <c:pt idx="2064">
                  <c:v>0</c:v>
                </c:pt>
                <c:pt idx="2065">
                  <c:v>0</c:v>
                </c:pt>
                <c:pt idx="2066">
                  <c:v>1.4</c:v>
                </c:pt>
                <c:pt idx="2067">
                  <c:v>0</c:v>
                </c:pt>
                <c:pt idx="2068">
                  <c:v>0</c:v>
                </c:pt>
                <c:pt idx="2069">
                  <c:v>1</c:v>
                </c:pt>
                <c:pt idx="2070">
                  <c:v>0</c:v>
                </c:pt>
                <c:pt idx="2071">
                  <c:v>0</c:v>
                </c:pt>
                <c:pt idx="2072">
                  <c:v>0</c:v>
                </c:pt>
                <c:pt idx="2073">
                  <c:v>0</c:v>
                </c:pt>
                <c:pt idx="2074">
                  <c:v>0.2</c:v>
                </c:pt>
                <c:pt idx="2075">
                  <c:v>0.2</c:v>
                </c:pt>
                <c:pt idx="2076">
                  <c:v>0</c:v>
                </c:pt>
                <c:pt idx="2077">
                  <c:v>0</c:v>
                </c:pt>
                <c:pt idx="2078">
                  <c:v>1</c:v>
                </c:pt>
                <c:pt idx="2079">
                  <c:v>0</c:v>
                </c:pt>
                <c:pt idx="2080">
                  <c:v>0</c:v>
                </c:pt>
                <c:pt idx="2081">
                  <c:v>1.6</c:v>
                </c:pt>
                <c:pt idx="2082">
                  <c:v>11.8</c:v>
                </c:pt>
                <c:pt idx="2083">
                  <c:v>0</c:v>
                </c:pt>
                <c:pt idx="2084">
                  <c:v>0</c:v>
                </c:pt>
                <c:pt idx="2085">
                  <c:v>0</c:v>
                </c:pt>
                <c:pt idx="2086">
                  <c:v>0.8</c:v>
                </c:pt>
                <c:pt idx="2087">
                  <c:v>0</c:v>
                </c:pt>
                <c:pt idx="2088">
                  <c:v>0</c:v>
                </c:pt>
                <c:pt idx="2089">
                  <c:v>0</c:v>
                </c:pt>
                <c:pt idx="2090">
                  <c:v>0</c:v>
                </c:pt>
                <c:pt idx="2091">
                  <c:v>0</c:v>
                </c:pt>
                <c:pt idx="2092">
                  <c:v>0.2</c:v>
                </c:pt>
                <c:pt idx="2093">
                  <c:v>1.6</c:v>
                </c:pt>
                <c:pt idx="2094">
                  <c:v>3.2</c:v>
                </c:pt>
                <c:pt idx="2095">
                  <c:v>9.4</c:v>
                </c:pt>
                <c:pt idx="2096">
                  <c:v>3</c:v>
                </c:pt>
                <c:pt idx="2097">
                  <c:v>0</c:v>
                </c:pt>
                <c:pt idx="2098">
                  <c:v>0</c:v>
                </c:pt>
                <c:pt idx="2099">
                  <c:v>0.6</c:v>
                </c:pt>
                <c:pt idx="2100">
                  <c:v>1.8</c:v>
                </c:pt>
                <c:pt idx="2101">
                  <c:v>0</c:v>
                </c:pt>
                <c:pt idx="2102">
                  <c:v>0</c:v>
                </c:pt>
                <c:pt idx="2103">
                  <c:v>0</c:v>
                </c:pt>
                <c:pt idx="2104">
                  <c:v>12.8</c:v>
                </c:pt>
                <c:pt idx="2105">
                  <c:v>1</c:v>
                </c:pt>
              </c:numCache>
            </c:numRef>
          </c:xVal>
          <c:yVal>
            <c:numRef>
              <c:f>'Effect of rainfall on demand'!$C$2:$C$2107</c:f>
              <c:numCache>
                <c:formatCode>_(* #,##0.00_);_(* \(#,##0.00\);_(* "-"??_);_(@_)</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4E3B-104F-91E0-F32B699A3AA5}"/>
            </c:ext>
          </c:extLst>
        </c:ser>
        <c:dLbls>
          <c:showLegendKey val="0"/>
          <c:showVal val="0"/>
          <c:showCatName val="0"/>
          <c:showSerName val="0"/>
          <c:showPercent val="0"/>
          <c:showBubbleSize val="0"/>
        </c:dLbls>
        <c:axId val="2060727584"/>
        <c:axId val="105012399"/>
      </c:scatterChart>
      <c:valAx>
        <c:axId val="20607275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r>
                  <a:rPr lang="en-US" sz="2400"/>
                  <a:t>Daily raintall in mm</a:t>
                </a:r>
              </a:p>
            </c:rich>
          </c:tx>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05012399"/>
        <c:crosses val="autoZero"/>
        <c:crossBetween val="midCat"/>
      </c:valAx>
      <c:valAx>
        <c:axId val="1050123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r>
                  <a:rPr lang="en-GB" sz="2400"/>
                  <a:t>Total daily electricity demand in Mwh</a:t>
                </a:r>
                <a:endParaRPr lang="en-US" sz="2400"/>
              </a:p>
            </c:rich>
          </c:tx>
          <c:overlay val="0"/>
          <c:spPr>
            <a:noFill/>
            <a:ln>
              <a:noFill/>
            </a:ln>
            <a:effectLst/>
          </c:spPr>
          <c:txPr>
            <a:bodyPr rot="-54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20607275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2000"/>
              <a:t>Year on Year Energy Demand</a:t>
            </a:r>
          </a:p>
        </c:rich>
      </c:tx>
      <c:overlay val="1"/>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pivotFmt>
      <c:pivotFmt>
        <c:idx val="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pivotFmt>
    </c:pivotFmts>
    <c:plotArea>
      <c:layout>
        <c:manualLayout>
          <c:layoutTarget val="inner"/>
          <c:xMode val="edge"/>
          <c:yMode val="edge"/>
          <c:x val="9.2332205518761604E-2"/>
          <c:y val="7.880792988918435E-2"/>
          <c:w val="0.82092149814816651"/>
          <c:h val="0.85743322359489549"/>
        </c:manualLayout>
      </c:layout>
      <c:lineChart>
        <c:grouping val="standard"/>
        <c:varyColors val="0"/>
        <c:ser>
          <c:idx val="0"/>
          <c:order val="0"/>
          <c:tx>
            <c:v>2015</c:v>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3737882.67</c:v>
              </c:pt>
              <c:pt idx="1">
                <c:v>3605115.0149999992</c:v>
              </c:pt>
              <c:pt idx="2">
                <c:v>3649651.8499999996</c:v>
              </c:pt>
              <c:pt idx="3">
                <c:v>3588198.1050000004</c:v>
              </c:pt>
              <c:pt idx="4">
                <c:v>3877235.1599999992</c:v>
              </c:pt>
              <c:pt idx="5">
                <c:v>4024137.5349999997</c:v>
              </c:pt>
              <c:pt idx="6">
                <c:v>4273537.8099999996</c:v>
              </c:pt>
              <c:pt idx="7">
                <c:v>4095526.355</c:v>
              </c:pt>
              <c:pt idx="8">
                <c:v>3702816.2399999998</c:v>
              </c:pt>
              <c:pt idx="9">
                <c:v>3631205.93</c:v>
              </c:pt>
              <c:pt idx="10">
                <c:v>3477837.34</c:v>
              </c:pt>
              <c:pt idx="11">
                <c:v>3838547.9950000001</c:v>
              </c:pt>
            </c:numLit>
          </c:val>
          <c:smooth val="0"/>
          <c:extLst>
            <c:ext xmlns:c16="http://schemas.microsoft.com/office/drawing/2014/chart" uri="{C3380CC4-5D6E-409C-BE32-E72D297353CC}">
              <c16:uniqueId val="{00000000-9DFF-AF45-85D6-E3FD3A52A2D7}"/>
            </c:ext>
          </c:extLst>
        </c:ser>
        <c:ser>
          <c:idx val="1"/>
          <c:order val="1"/>
          <c:tx>
            <c:v>2016</c:v>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3729074.9650000008</c:v>
              </c:pt>
              <c:pt idx="1">
                <c:v>3618267.3600000003</c:v>
              </c:pt>
              <c:pt idx="2">
                <c:v>3861047.5200000009</c:v>
              </c:pt>
              <c:pt idx="3">
                <c:v>3501930.5550000002</c:v>
              </c:pt>
              <c:pt idx="4">
                <c:v>3718467.0399999991</c:v>
              </c:pt>
              <c:pt idx="5">
                <c:v>4011405.1999999997</c:v>
              </c:pt>
              <c:pt idx="6">
                <c:v>4080168.1800000006</c:v>
              </c:pt>
              <c:pt idx="7">
                <c:v>4066526.7599999993</c:v>
              </c:pt>
              <c:pt idx="8">
                <c:v>3679700.4950000001</c:v>
              </c:pt>
              <c:pt idx="9">
                <c:v>3565917.8600000008</c:v>
              </c:pt>
              <c:pt idx="10">
                <c:v>3457230.7249999996</c:v>
              </c:pt>
              <c:pt idx="11">
                <c:v>3358434.5249999994</c:v>
              </c:pt>
            </c:numLit>
          </c:val>
          <c:smooth val="0"/>
          <c:extLst>
            <c:ext xmlns:c16="http://schemas.microsoft.com/office/drawing/2014/chart" uri="{C3380CC4-5D6E-409C-BE32-E72D297353CC}">
              <c16:uniqueId val="{00000001-9DFF-AF45-85D6-E3FD3A52A2D7}"/>
            </c:ext>
          </c:extLst>
        </c:ser>
        <c:ser>
          <c:idx val="2"/>
          <c:order val="2"/>
          <c:tx>
            <c:v>2017</c:v>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3497380.54</c:v>
              </c:pt>
              <c:pt idx="1">
                <c:v>3209216.9300000006</c:v>
              </c:pt>
              <c:pt idx="2">
                <c:v>3636668.4700000007</c:v>
              </c:pt>
              <c:pt idx="3">
                <c:v>3231757.48</c:v>
              </c:pt>
              <c:pt idx="4">
                <c:v>3733908.0850000009</c:v>
              </c:pt>
              <c:pt idx="5">
                <c:v>3942948.14</c:v>
              </c:pt>
              <c:pt idx="6">
                <c:v>4023302.2899999996</c:v>
              </c:pt>
              <c:pt idx="7">
                <c:v>4016202.7150000003</c:v>
              </c:pt>
              <c:pt idx="8">
                <c:v>3585331.6499999994</c:v>
              </c:pt>
              <c:pt idx="9">
                <c:v>3444562.5150000006</c:v>
              </c:pt>
              <c:pt idx="10">
                <c:v>3585598.3150000004</c:v>
              </c:pt>
              <c:pt idx="11">
                <c:v>3510985.6399999997</c:v>
              </c:pt>
            </c:numLit>
          </c:val>
          <c:smooth val="0"/>
          <c:extLst>
            <c:ext xmlns:c16="http://schemas.microsoft.com/office/drawing/2014/chart" uri="{C3380CC4-5D6E-409C-BE32-E72D297353CC}">
              <c16:uniqueId val="{00000002-9DFF-AF45-85D6-E3FD3A52A2D7}"/>
            </c:ext>
          </c:extLst>
        </c:ser>
        <c:ser>
          <c:idx val="3"/>
          <c:order val="3"/>
          <c:tx>
            <c:v>2018</c:v>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3866763.4000000004</c:v>
              </c:pt>
              <c:pt idx="1">
                <c:v>3373941.1350000002</c:v>
              </c:pt>
              <c:pt idx="2">
                <c:v>3484437.9449999998</c:v>
              </c:pt>
              <c:pt idx="3">
                <c:v>3394011.8699999987</c:v>
              </c:pt>
              <c:pt idx="4">
                <c:v>3780826.8949999996</c:v>
              </c:pt>
              <c:pt idx="5">
                <c:v>3970824.3849999998</c:v>
              </c:pt>
              <c:pt idx="6">
                <c:v>4037121.4999999991</c:v>
              </c:pt>
              <c:pt idx="7">
                <c:v>3942254.7350000008</c:v>
              </c:pt>
              <c:pt idx="8">
                <c:v>3489468.1249999995</c:v>
              </c:pt>
              <c:pt idx="9">
                <c:v>3358959.6250000005</c:v>
              </c:pt>
              <c:pt idx="10">
                <c:v>3213625.5049999999</c:v>
              </c:pt>
              <c:pt idx="11">
                <c:v>3453621.1899999995</c:v>
              </c:pt>
            </c:numLit>
          </c:val>
          <c:smooth val="0"/>
          <c:extLst>
            <c:ext xmlns:c16="http://schemas.microsoft.com/office/drawing/2014/chart" uri="{C3380CC4-5D6E-409C-BE32-E72D297353CC}">
              <c16:uniqueId val="{00000003-9DFF-AF45-85D6-E3FD3A52A2D7}"/>
            </c:ext>
          </c:extLst>
        </c:ser>
        <c:ser>
          <c:idx val="4"/>
          <c:order val="4"/>
          <c:tx>
            <c:v>2019</c:v>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3776159.5850000004</c:v>
              </c:pt>
              <c:pt idx="1">
                <c:v>3251923.6100000003</c:v>
              </c:pt>
              <c:pt idx="2">
                <c:v>3615227.2749999999</c:v>
              </c:pt>
              <c:pt idx="3">
                <c:v>3258794.2399999998</c:v>
              </c:pt>
              <c:pt idx="4">
                <c:v>3694770.0399999996</c:v>
              </c:pt>
              <c:pt idx="5">
                <c:v>3889441.4650000003</c:v>
              </c:pt>
              <c:pt idx="6">
                <c:v>3997640.0949999993</c:v>
              </c:pt>
              <c:pt idx="7">
                <c:v>3963865.1300000004</c:v>
              </c:pt>
              <c:pt idx="8">
                <c:v>3488501.96</c:v>
              </c:pt>
              <c:pt idx="9">
                <c:v>3439348.0550000002</c:v>
              </c:pt>
              <c:pt idx="10">
                <c:v>3251778.5900000003</c:v>
              </c:pt>
              <c:pt idx="11">
                <c:v>3420508.8450000002</c:v>
              </c:pt>
            </c:numLit>
          </c:val>
          <c:smooth val="0"/>
          <c:extLst>
            <c:ext xmlns:c16="http://schemas.microsoft.com/office/drawing/2014/chart" uri="{C3380CC4-5D6E-409C-BE32-E72D297353CC}">
              <c16:uniqueId val="{00000004-9DFF-AF45-85D6-E3FD3A52A2D7}"/>
            </c:ext>
          </c:extLst>
        </c:ser>
        <c:ser>
          <c:idx val="5"/>
          <c:order val="5"/>
          <c:tx>
            <c:v>2020</c:v>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3544693.4299999997</c:v>
              </c:pt>
              <c:pt idx="1">
                <c:v>3316140.9600000004</c:v>
              </c:pt>
              <c:pt idx="2">
                <c:v>3370006.6999999997</c:v>
              </c:pt>
              <c:pt idx="3">
                <c:v>3229426.39</c:v>
              </c:pt>
              <c:pt idx="4">
                <c:v>3657557.2649999992</c:v>
              </c:pt>
              <c:pt idx="5">
                <c:v>3880419.9400000004</c:v>
              </c:pt>
              <c:pt idx="6">
                <c:v>4102914.9950000006</c:v>
              </c:pt>
              <c:pt idx="7">
                <c:v>3827746.9449999998</c:v>
              </c:pt>
              <c:pt idx="8">
                <c:v>3255461.9250000003</c:v>
              </c:pt>
              <c:pt idx="9">
                <c:v>628803.80499999993</c:v>
              </c:pt>
              <c:pt idx="10">
                <c:v>0</c:v>
              </c:pt>
              <c:pt idx="11">
                <c:v>0</c:v>
              </c:pt>
            </c:numLit>
          </c:val>
          <c:smooth val="0"/>
          <c:extLst>
            <c:ext xmlns:c16="http://schemas.microsoft.com/office/drawing/2014/chart" uri="{C3380CC4-5D6E-409C-BE32-E72D297353CC}">
              <c16:uniqueId val="{00000005-9DFF-AF45-85D6-E3FD3A52A2D7}"/>
            </c:ext>
          </c:extLst>
        </c:ser>
        <c:dLbls>
          <c:showLegendKey val="0"/>
          <c:showVal val="0"/>
          <c:showCatName val="0"/>
          <c:showSerName val="0"/>
          <c:showPercent val="0"/>
          <c:showBubbleSize val="0"/>
        </c:dLbls>
        <c:marker val="1"/>
        <c:smooth val="0"/>
        <c:axId val="552096512"/>
        <c:axId val="552317856"/>
      </c:lineChart>
      <c:catAx>
        <c:axId val="5520965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lt1">
                    <a:lumMod val="75000"/>
                  </a:schemeClr>
                </a:solidFill>
                <a:latin typeface="+mn-lt"/>
                <a:ea typeface="+mn-ea"/>
                <a:cs typeface="+mn-cs"/>
              </a:defRPr>
            </a:pPr>
            <a:endParaRPr lang="en-US"/>
          </a:p>
        </c:txPr>
        <c:crossAx val="552317856"/>
        <c:crosses val="autoZero"/>
        <c:auto val="1"/>
        <c:lblAlgn val="ctr"/>
        <c:lblOffset val="100"/>
        <c:noMultiLvlLbl val="0"/>
      </c:catAx>
      <c:valAx>
        <c:axId val="55231785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lt1">
                    <a:lumMod val="75000"/>
                  </a:schemeClr>
                </a:solidFill>
                <a:latin typeface="+mn-lt"/>
                <a:ea typeface="+mn-ea"/>
                <a:cs typeface="+mn-cs"/>
              </a:defRPr>
            </a:pPr>
            <a:endParaRPr lang="en-US"/>
          </a:p>
        </c:txPr>
        <c:crossAx val="552096512"/>
        <c:crosses val="autoZero"/>
        <c:crossBetween val="between"/>
      </c:valAx>
      <c:spPr>
        <a:noFill/>
        <a:ln>
          <a:noFill/>
        </a:ln>
        <a:effectLst/>
      </c:spPr>
    </c:plotArea>
    <c:legend>
      <c:legendPos val="r"/>
      <c:layout>
        <c:manualLayout>
          <c:xMode val="edge"/>
          <c:yMode val="edge"/>
          <c:x val="0.91475074257274769"/>
          <c:y val="0.33415766343160591"/>
          <c:w val="5.3778291223104825E-2"/>
          <c:h val="0.20919580561344908"/>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800">
                <a:effectLst/>
                <a:latin typeface="Arial" panose="020B0604020202020204" pitchFamily="34" charset="0"/>
                <a:cs typeface="Arial" panose="020B0604020202020204" pitchFamily="34" charset="0"/>
              </a:rPr>
              <a:t>Effect of Temperature on Demand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342602273293112"/>
          <c:y val="9.1907037550925649E-2"/>
          <c:w val="0.85457396896162507"/>
          <c:h val="0.82384163161065993"/>
        </c:manualLayout>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yVal>
            <c:numRef>
              <c:f>#REF!</c:f>
              <c:numCache>
                <c:formatCode>General</c:formatCode>
                <c:ptCount val="1"/>
                <c:pt idx="0">
                  <c:v>1</c:v>
                </c:pt>
              </c:numCache>
            </c:numRef>
          </c:yVal>
          <c:smooth val="0"/>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6="http://schemas.microsoft.com/office/drawing/2014/chart" uri="{C3380CC4-5D6E-409C-BE32-E72D297353CC}">
              <c16:uniqueId val="{00000000-396A-FC46-98A3-5C82B8D49838}"/>
            </c:ext>
          </c:extLst>
        </c:ser>
        <c:ser>
          <c:idx val="1"/>
          <c:order val="1"/>
          <c:spPr>
            <a:ln w="25400" cap="rnd">
              <a:noFill/>
              <a:round/>
            </a:ln>
            <a:effectLst/>
          </c:spPr>
          <c:marker>
            <c:symbol val="circle"/>
            <c:size val="5"/>
            <c:spPr>
              <a:solidFill>
                <a:schemeClr val="accent2"/>
              </a:solidFill>
              <a:ln w="9525">
                <a:solidFill>
                  <a:schemeClr val="accent2"/>
                </a:solidFill>
              </a:ln>
              <a:effectLst/>
            </c:spPr>
          </c:marker>
          <c:yVal>
            <c:numRef>
              <c:f>#REF!</c:f>
              <c:numCache>
                <c:formatCode>General</c:formatCode>
                <c:ptCount val="1"/>
                <c:pt idx="0">
                  <c:v>1</c:v>
                </c:pt>
              </c:numCache>
            </c:numRef>
          </c:yVal>
          <c:smooth val="0"/>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6="http://schemas.microsoft.com/office/drawing/2014/chart" uri="{C3380CC4-5D6E-409C-BE32-E72D297353CC}">
              <c16:uniqueId val="{00000001-396A-FC46-98A3-5C82B8D49838}"/>
            </c:ext>
          </c:extLst>
        </c:ser>
        <c:ser>
          <c:idx val="2"/>
          <c:order val="2"/>
          <c:spPr>
            <a:ln w="25400" cap="rnd">
              <a:noFill/>
              <a:round/>
            </a:ln>
            <a:effectLst/>
          </c:spPr>
          <c:marker>
            <c:symbol val="circle"/>
            <c:size val="5"/>
            <c:spPr>
              <a:solidFill>
                <a:schemeClr val="accent3"/>
              </a:solidFill>
              <a:ln w="9525">
                <a:solidFill>
                  <a:schemeClr val="accent3"/>
                </a:solidFill>
              </a:ln>
              <a:effectLst/>
            </c:spPr>
          </c:marker>
          <c:yVal>
            <c:numRef>
              <c:f>#REF!</c:f>
              <c:numCache>
                <c:formatCode>General</c:formatCode>
                <c:ptCount val="1"/>
                <c:pt idx="0">
                  <c:v>1</c:v>
                </c:pt>
              </c:numCache>
            </c:numRef>
          </c:yVal>
          <c:smooth val="0"/>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6="http://schemas.microsoft.com/office/drawing/2014/chart" uri="{C3380CC4-5D6E-409C-BE32-E72D297353CC}">
              <c16:uniqueId val="{00000002-396A-FC46-98A3-5C82B8D49838}"/>
            </c:ext>
          </c:extLst>
        </c:ser>
        <c:dLbls>
          <c:showLegendKey val="0"/>
          <c:showVal val="0"/>
          <c:showCatName val="0"/>
          <c:showSerName val="0"/>
          <c:showPercent val="0"/>
          <c:showBubbleSize val="0"/>
        </c:dLbls>
        <c:axId val="1927645375"/>
        <c:axId val="1940874991"/>
      </c:scatterChart>
      <c:valAx>
        <c:axId val="19276453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940874991"/>
        <c:crosses val="autoZero"/>
        <c:crossBetween val="midCat"/>
      </c:valAx>
      <c:valAx>
        <c:axId val="1940874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crossAx val="19276453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#REF!</c:f>
            </c:numRef>
          </c:xVal>
          <c:yVal>
            <c:numRef>
              <c:f>#REF!</c:f>
              <c:numCache>
                <c:formatCode>General</c:formatCode>
                <c:ptCount val="1"/>
                <c:pt idx="0">
                  <c:v>1</c:v>
                </c:pt>
              </c:numCache>
            </c:numRef>
          </c:yVal>
          <c:smooth val="0"/>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6="http://schemas.microsoft.com/office/drawing/2014/chart" uri="{C3380CC4-5D6E-409C-BE32-E72D297353CC}">
              <c16:uniqueId val="{00000000-3A70-9F44-AF8E-65E82BE98D03}"/>
            </c:ext>
          </c:extLst>
        </c:ser>
        <c:ser>
          <c:idx val="1"/>
          <c:order val="1"/>
          <c:spPr>
            <a:ln w="25400" cap="rnd">
              <a:no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numRef>
              <c:f>#REF!</c:f>
            </c:numRef>
          </c:xVal>
          <c:yVal>
            <c:numRef>
              <c:f>#REF!</c:f>
              <c:numCache>
                <c:formatCode>General</c:formatCode>
                <c:ptCount val="1"/>
                <c:pt idx="0">
                  <c:v>1</c:v>
                </c:pt>
              </c:numCache>
            </c:numRef>
          </c:yVal>
          <c:smooth val="0"/>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6="http://schemas.microsoft.com/office/drawing/2014/chart" uri="{C3380CC4-5D6E-409C-BE32-E72D297353CC}">
              <c16:uniqueId val="{00000001-3A70-9F44-AF8E-65E82BE98D03}"/>
            </c:ext>
          </c:extLst>
        </c:ser>
        <c:dLbls>
          <c:showLegendKey val="0"/>
          <c:showVal val="0"/>
          <c:showCatName val="0"/>
          <c:showSerName val="0"/>
          <c:showPercent val="0"/>
          <c:showBubbleSize val="0"/>
        </c:dLbls>
        <c:axId val="1735570495"/>
        <c:axId val="1942013471"/>
      </c:scatterChart>
      <c:valAx>
        <c:axId val="1735570495"/>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_(* #,##0.00_);_(* \(#,##0.00\);_(* &quot;-&quot;??_);_(@_)"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42013471"/>
        <c:crosses val="autoZero"/>
        <c:crossBetween val="midCat"/>
      </c:valAx>
      <c:valAx>
        <c:axId val="1942013471"/>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35570495"/>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[Peshev_Aleksandar_Workbook_1_122022_v2.xlsx]Sheet6!PivotTable4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b="1" i="0" baseline="0">
                <a:effectLst/>
              </a:rPr>
              <a:t>Year on Year Energy Demand</a:t>
            </a:r>
            <a:endParaRPr lang="en-GB" sz="2000">
              <a:effectLst/>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Sheet6!$B$3:$B$4</c:f>
              <c:strCache>
                <c:ptCount val="1"/>
                <c:pt idx="0">
                  <c:v>2015</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Sheet6!$A$5:$A$17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Sheet6!$B$5:$B$17</c:f>
              <c:numCache>
                <c:formatCode>General</c:formatCode>
                <c:ptCount val="12"/>
                <c:pt idx="0">
                  <c:v>3737882.67</c:v>
                </c:pt>
                <c:pt idx="1">
                  <c:v>3605115.0149999992</c:v>
                </c:pt>
                <c:pt idx="2">
                  <c:v>3649651.8499999996</c:v>
                </c:pt>
                <c:pt idx="3">
                  <c:v>3588198.1050000004</c:v>
                </c:pt>
                <c:pt idx="4">
                  <c:v>3877235.1599999992</c:v>
                </c:pt>
                <c:pt idx="5">
                  <c:v>4024137.5349999997</c:v>
                </c:pt>
                <c:pt idx="6">
                  <c:v>4273537.8099999996</c:v>
                </c:pt>
                <c:pt idx="7">
                  <c:v>4095526.355</c:v>
                </c:pt>
                <c:pt idx="8">
                  <c:v>3702816.2399999998</c:v>
                </c:pt>
                <c:pt idx="9">
                  <c:v>3631205.93</c:v>
                </c:pt>
                <c:pt idx="10">
                  <c:v>3477837.34</c:v>
                </c:pt>
                <c:pt idx="11">
                  <c:v>3838547.9950000001</c:v>
                </c:pt>
              </c:numCache>
            </c:numRef>
          </c:val>
          <c:smooth val="0"/>
          <c:extLst>
            <c:ext xmlns:c16="http://schemas.microsoft.com/office/drawing/2014/chart" uri="{C3380CC4-5D6E-409C-BE32-E72D297353CC}">
              <c16:uniqueId val="{00000000-3723-FF43-911E-C45E44D904D1}"/>
            </c:ext>
          </c:extLst>
        </c:ser>
        <c:ser>
          <c:idx val="1"/>
          <c:order val="1"/>
          <c:tx>
            <c:strRef>
              <c:f>Sheet6!$C$3:$C$4</c:f>
              <c:strCache>
                <c:ptCount val="1"/>
                <c:pt idx="0">
                  <c:v>2016</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Sheet6!$A$5:$A$17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Sheet6!$C$5:$C$17</c:f>
              <c:numCache>
                <c:formatCode>General</c:formatCode>
                <c:ptCount val="12"/>
                <c:pt idx="0">
                  <c:v>3729074.9650000008</c:v>
                </c:pt>
                <c:pt idx="1">
                  <c:v>3618267.3600000003</c:v>
                </c:pt>
                <c:pt idx="2">
                  <c:v>3861047.5200000009</c:v>
                </c:pt>
                <c:pt idx="3">
                  <c:v>3501930.5550000002</c:v>
                </c:pt>
                <c:pt idx="4">
                  <c:v>3718467.0399999991</c:v>
                </c:pt>
                <c:pt idx="5">
                  <c:v>4011405.1999999997</c:v>
                </c:pt>
                <c:pt idx="6">
                  <c:v>4080168.1800000006</c:v>
                </c:pt>
                <c:pt idx="7">
                  <c:v>4066526.7599999993</c:v>
                </c:pt>
                <c:pt idx="8">
                  <c:v>3679700.4950000001</c:v>
                </c:pt>
                <c:pt idx="9">
                  <c:v>3565917.8600000008</c:v>
                </c:pt>
                <c:pt idx="10">
                  <c:v>3457230.7249999996</c:v>
                </c:pt>
                <c:pt idx="11">
                  <c:v>3358434.5249999994</c:v>
                </c:pt>
              </c:numCache>
            </c:numRef>
          </c:val>
          <c:smooth val="0"/>
          <c:extLst>
            <c:ext xmlns:c16="http://schemas.microsoft.com/office/drawing/2014/chart" uri="{C3380CC4-5D6E-409C-BE32-E72D297353CC}">
              <c16:uniqueId val="{00000001-3723-FF43-911E-C45E44D904D1}"/>
            </c:ext>
          </c:extLst>
        </c:ser>
        <c:ser>
          <c:idx val="2"/>
          <c:order val="2"/>
          <c:tx>
            <c:strRef>
              <c:f>Sheet6!$D$3:$D$4</c:f>
              <c:strCache>
                <c:ptCount val="1"/>
                <c:pt idx="0">
                  <c:v>2017</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Sheet6!$A$5:$A$17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Sheet6!$D$5:$D$17</c:f>
              <c:numCache>
                <c:formatCode>General</c:formatCode>
                <c:ptCount val="12"/>
                <c:pt idx="0">
                  <c:v>3497380.54</c:v>
                </c:pt>
                <c:pt idx="1">
                  <c:v>3209216.9300000006</c:v>
                </c:pt>
                <c:pt idx="2">
                  <c:v>3636668.4700000007</c:v>
                </c:pt>
                <c:pt idx="3">
                  <c:v>3231757.48</c:v>
                </c:pt>
                <c:pt idx="4">
                  <c:v>3733908.0850000009</c:v>
                </c:pt>
                <c:pt idx="5">
                  <c:v>3942948.14</c:v>
                </c:pt>
                <c:pt idx="6">
                  <c:v>4023302.2899999996</c:v>
                </c:pt>
                <c:pt idx="7">
                  <c:v>4016202.7150000003</c:v>
                </c:pt>
                <c:pt idx="8">
                  <c:v>3585331.6499999994</c:v>
                </c:pt>
                <c:pt idx="9">
                  <c:v>3444562.5150000006</c:v>
                </c:pt>
                <c:pt idx="10">
                  <c:v>3585598.3150000004</c:v>
                </c:pt>
                <c:pt idx="11">
                  <c:v>3510985.6399999997</c:v>
                </c:pt>
              </c:numCache>
            </c:numRef>
          </c:val>
          <c:smooth val="0"/>
          <c:extLst>
            <c:ext xmlns:c16="http://schemas.microsoft.com/office/drawing/2014/chart" uri="{C3380CC4-5D6E-409C-BE32-E72D297353CC}">
              <c16:uniqueId val="{00000002-3723-FF43-911E-C45E44D904D1}"/>
            </c:ext>
          </c:extLst>
        </c:ser>
        <c:ser>
          <c:idx val="3"/>
          <c:order val="3"/>
          <c:tx>
            <c:strRef>
              <c:f>Sheet6!$E$3:$E$4</c:f>
              <c:strCache>
                <c:ptCount val="1"/>
                <c:pt idx="0">
                  <c:v>2018</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Sheet6!$A$5:$A$17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Sheet6!$E$5:$E$17</c:f>
              <c:numCache>
                <c:formatCode>General</c:formatCode>
                <c:ptCount val="12"/>
                <c:pt idx="0">
                  <c:v>3866763.4000000004</c:v>
                </c:pt>
                <c:pt idx="1">
                  <c:v>3373941.1350000002</c:v>
                </c:pt>
                <c:pt idx="2">
                  <c:v>3484437.9449999998</c:v>
                </c:pt>
                <c:pt idx="3">
                  <c:v>3394011.8699999987</c:v>
                </c:pt>
                <c:pt idx="4">
                  <c:v>3780826.8949999996</c:v>
                </c:pt>
                <c:pt idx="5">
                  <c:v>3970824.3849999998</c:v>
                </c:pt>
                <c:pt idx="6">
                  <c:v>4037121.4999999991</c:v>
                </c:pt>
                <c:pt idx="7">
                  <c:v>3942254.7350000008</c:v>
                </c:pt>
                <c:pt idx="8">
                  <c:v>3489468.1249999995</c:v>
                </c:pt>
                <c:pt idx="9">
                  <c:v>3358959.6250000005</c:v>
                </c:pt>
                <c:pt idx="10">
                  <c:v>3213625.5049999999</c:v>
                </c:pt>
                <c:pt idx="11">
                  <c:v>3453621.1899999995</c:v>
                </c:pt>
              </c:numCache>
            </c:numRef>
          </c:val>
          <c:smooth val="0"/>
          <c:extLst>
            <c:ext xmlns:c16="http://schemas.microsoft.com/office/drawing/2014/chart" uri="{C3380CC4-5D6E-409C-BE32-E72D297353CC}">
              <c16:uniqueId val="{00000003-3723-FF43-911E-C45E44D904D1}"/>
            </c:ext>
          </c:extLst>
        </c:ser>
        <c:ser>
          <c:idx val="4"/>
          <c:order val="4"/>
          <c:tx>
            <c:strRef>
              <c:f>Sheet6!$F$3:$F$4</c:f>
              <c:strCache>
                <c:ptCount val="1"/>
                <c:pt idx="0">
                  <c:v>2019</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Sheet6!$A$5:$A$17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Sheet6!$F$5:$F$17</c:f>
              <c:numCache>
                <c:formatCode>General</c:formatCode>
                <c:ptCount val="12"/>
                <c:pt idx="0">
                  <c:v>3776159.5850000004</c:v>
                </c:pt>
                <c:pt idx="1">
                  <c:v>3251923.6100000003</c:v>
                </c:pt>
                <c:pt idx="2">
                  <c:v>3615227.2749999999</c:v>
                </c:pt>
                <c:pt idx="3">
                  <c:v>3258794.2399999998</c:v>
                </c:pt>
                <c:pt idx="4">
                  <c:v>3694770.0399999996</c:v>
                </c:pt>
                <c:pt idx="5">
                  <c:v>3889441.4650000003</c:v>
                </c:pt>
                <c:pt idx="6">
                  <c:v>3997640.0949999993</c:v>
                </c:pt>
                <c:pt idx="7">
                  <c:v>3963865.1300000004</c:v>
                </c:pt>
                <c:pt idx="8">
                  <c:v>3488501.96</c:v>
                </c:pt>
                <c:pt idx="9">
                  <c:v>3439348.0550000002</c:v>
                </c:pt>
                <c:pt idx="10">
                  <c:v>3251778.5900000003</c:v>
                </c:pt>
                <c:pt idx="11">
                  <c:v>3420508.8450000002</c:v>
                </c:pt>
              </c:numCache>
            </c:numRef>
          </c:val>
          <c:smooth val="0"/>
          <c:extLst>
            <c:ext xmlns:c16="http://schemas.microsoft.com/office/drawing/2014/chart" uri="{C3380CC4-5D6E-409C-BE32-E72D297353CC}">
              <c16:uniqueId val="{00000004-3723-FF43-911E-C45E44D904D1}"/>
            </c:ext>
          </c:extLst>
        </c:ser>
        <c:ser>
          <c:idx val="5"/>
          <c:order val="5"/>
          <c:tx>
            <c:strRef>
              <c:f>Sheet6!$G$3:$G$4</c:f>
              <c:strCache>
                <c:ptCount val="1"/>
                <c:pt idx="0">
                  <c:v>2020</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Sheet6!$A$5:$A$17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Sheet6!$G$5:$G$17</c:f>
              <c:numCache>
                <c:formatCode>General</c:formatCode>
                <c:ptCount val="12"/>
                <c:pt idx="0">
                  <c:v>3544693.4299999997</c:v>
                </c:pt>
                <c:pt idx="1">
                  <c:v>3316140.9600000004</c:v>
                </c:pt>
                <c:pt idx="2">
                  <c:v>3370006.6999999997</c:v>
                </c:pt>
                <c:pt idx="3">
                  <c:v>3229426.39</c:v>
                </c:pt>
                <c:pt idx="4">
                  <c:v>3657557.2649999992</c:v>
                </c:pt>
                <c:pt idx="5">
                  <c:v>3880419.9400000004</c:v>
                </c:pt>
                <c:pt idx="6">
                  <c:v>4102914.9950000006</c:v>
                </c:pt>
                <c:pt idx="7">
                  <c:v>3827746.9449999998</c:v>
                </c:pt>
                <c:pt idx="8">
                  <c:v>3255461.9250000003</c:v>
                </c:pt>
              </c:numCache>
            </c:numRef>
          </c:val>
          <c:smooth val="0"/>
          <c:extLst>
            <c:ext xmlns:c16="http://schemas.microsoft.com/office/drawing/2014/chart" uri="{C3380CC4-5D6E-409C-BE32-E72D297353CC}">
              <c16:uniqueId val="{00000005-3723-FF43-911E-C45E44D904D1}"/>
            </c:ext>
          </c:extLst>
        </c:ser>
        <c:dLbls>
          <c:showLegendKey val="0"/>
          <c:showVal val="0"/>
          <c:showCatName val="0"/>
          <c:showSerName val="0"/>
          <c:showPercent val="0"/>
          <c:showBubbleSize val="0"/>
        </c:dLbls>
        <c:marker val="1"/>
        <c:smooth val="0"/>
        <c:axId val="531476719"/>
        <c:axId val="531336447"/>
      </c:lineChart>
      <c:catAx>
        <c:axId val="53147671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2000" b="0" i="0" u="none" strike="noStrike" kern="1200" baseline="0">
                <a:solidFill>
                  <a:schemeClr val="lt1">
                    <a:lumMod val="85000"/>
                  </a:schemeClr>
                </a:solidFill>
                <a:latin typeface="+mn-lt"/>
                <a:ea typeface="+mn-ea"/>
                <a:cs typeface="+mn-cs"/>
              </a:defRPr>
            </a:pPr>
            <a:endParaRPr lang="en-US"/>
          </a:p>
        </c:txPr>
        <c:crossAx val="531336447"/>
        <c:crosses val="autoZero"/>
        <c:auto val="1"/>
        <c:lblAlgn val="ctr"/>
        <c:lblOffset val="100"/>
        <c:noMultiLvlLbl val="0"/>
      </c:catAx>
      <c:valAx>
        <c:axId val="53133644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lt1">
                    <a:lumMod val="85000"/>
                  </a:schemeClr>
                </a:solidFill>
                <a:latin typeface="+mn-lt"/>
                <a:ea typeface="+mn-ea"/>
                <a:cs typeface="+mn-cs"/>
              </a:defRPr>
            </a:pPr>
            <a:endParaRPr lang="en-US"/>
          </a:p>
        </c:txPr>
        <c:crossAx val="531476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20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t>Effect of Maximum Temp and Holidays on</a:t>
            </a:r>
            <a:r>
              <a:rPr lang="en-US" sz="2000" baseline="0"/>
              <a:t> Demand</a:t>
            </a:r>
            <a:r>
              <a:rPr lang="en-US" sz="2000"/>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Holidayz!$B$1</c:f>
              <c:strCache>
                <c:ptCount val="1"/>
                <c:pt idx="0">
                  <c:v>Holiday</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0"/>
            <c:dispEq val="0"/>
          </c:trendline>
          <c:xVal>
            <c:numRef>
              <c:f>Holidayz!$A$2:$A$2107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Holidayz!$B$2:$B$2107</c:f>
              <c:numCache>
                <c:formatCode>General</c:formatCode>
                <c:ptCount val="2106"/>
                <c:pt idx="0">
                  <c:v>99635.03</c:v>
                </c:pt>
                <c:pt idx="25">
                  <c:v>103769.48</c:v>
                </c:pt>
                <c:pt idx="67">
                  <c:v>108282.48</c:v>
                </c:pt>
                <c:pt idx="92">
                  <c:v>98891.06</c:v>
                </c:pt>
                <c:pt idx="93">
                  <c:v>103999.17</c:v>
                </c:pt>
                <c:pt idx="95">
                  <c:v>107383.37</c:v>
                </c:pt>
                <c:pt idx="114">
                  <c:v>111803.63</c:v>
                </c:pt>
                <c:pt idx="158">
                  <c:v>110715.82</c:v>
                </c:pt>
                <c:pt idx="274">
                  <c:v>107544.15</c:v>
                </c:pt>
                <c:pt idx="306">
                  <c:v>101793.04</c:v>
                </c:pt>
                <c:pt idx="358">
                  <c:v>119950.37</c:v>
                </c:pt>
                <c:pt idx="359">
                  <c:v>95093.3</c:v>
                </c:pt>
                <c:pt idx="361">
                  <c:v>100048.44</c:v>
                </c:pt>
                <c:pt idx="365">
                  <c:v>116040.93</c:v>
                </c:pt>
                <c:pt idx="390">
                  <c:v>110152.82</c:v>
                </c:pt>
                <c:pt idx="438">
                  <c:v>105388.57</c:v>
                </c:pt>
                <c:pt idx="449">
                  <c:v>101740.89</c:v>
                </c:pt>
                <c:pt idx="450">
                  <c:v>102726.75</c:v>
                </c:pt>
                <c:pt idx="451">
                  <c:v>98324.65</c:v>
                </c:pt>
                <c:pt idx="452">
                  <c:v>102746.6</c:v>
                </c:pt>
                <c:pt idx="480">
                  <c:v>104072.44</c:v>
                </c:pt>
                <c:pt idx="529">
                  <c:v>122106.95</c:v>
                </c:pt>
                <c:pt idx="638">
                  <c:v>113439.78</c:v>
                </c:pt>
                <c:pt idx="670">
                  <c:v>104976.21</c:v>
                </c:pt>
                <c:pt idx="725">
                  <c:v>106284.83</c:v>
                </c:pt>
                <c:pt idx="726">
                  <c:v>99701.43</c:v>
                </c:pt>
                <c:pt idx="731">
                  <c:v>89403.15</c:v>
                </c:pt>
                <c:pt idx="732">
                  <c:v>86507.47</c:v>
                </c:pt>
                <c:pt idx="756">
                  <c:v>98590.06</c:v>
                </c:pt>
                <c:pt idx="802">
                  <c:v>104468.9</c:v>
                </c:pt>
                <c:pt idx="834">
                  <c:v>97436.41</c:v>
                </c:pt>
                <c:pt idx="835">
                  <c:v>99608.57</c:v>
                </c:pt>
                <c:pt idx="836">
                  <c:v>96594.75</c:v>
                </c:pt>
                <c:pt idx="837">
                  <c:v>99945.5</c:v>
                </c:pt>
                <c:pt idx="845">
                  <c:v>101548.74</c:v>
                </c:pt>
                <c:pt idx="893">
                  <c:v>117691.69</c:v>
                </c:pt>
                <c:pt idx="1002">
                  <c:v>102847.26</c:v>
                </c:pt>
                <c:pt idx="1041">
                  <c:v>100592.3</c:v>
                </c:pt>
                <c:pt idx="1089">
                  <c:v>85094.38</c:v>
                </c:pt>
                <c:pt idx="1090">
                  <c:v>98638.86</c:v>
                </c:pt>
                <c:pt idx="1096">
                  <c:v>95959.69</c:v>
                </c:pt>
                <c:pt idx="1121">
                  <c:v>128599.46</c:v>
                </c:pt>
                <c:pt idx="1166">
                  <c:v>97542.31</c:v>
                </c:pt>
                <c:pt idx="1184">
                  <c:v>97070.35</c:v>
                </c:pt>
                <c:pt idx="1185">
                  <c:v>99687.64</c:v>
                </c:pt>
                <c:pt idx="1186">
                  <c:v>98817.03</c:v>
                </c:pt>
                <c:pt idx="1187">
                  <c:v>98258.25</c:v>
                </c:pt>
                <c:pt idx="1210">
                  <c:v>106654.96</c:v>
                </c:pt>
                <c:pt idx="1257">
                  <c:v>113420.99</c:v>
                </c:pt>
                <c:pt idx="1366">
                  <c:v>108622.42</c:v>
                </c:pt>
                <c:pt idx="1405">
                  <c:v>100696.57</c:v>
                </c:pt>
                <c:pt idx="1454">
                  <c:v>98191.66</c:v>
                </c:pt>
                <c:pt idx="1455">
                  <c:v>100017.2</c:v>
                </c:pt>
                <c:pt idx="1461">
                  <c:v>98933.06</c:v>
                </c:pt>
                <c:pt idx="1486">
                  <c:v>114818.67</c:v>
                </c:pt>
                <c:pt idx="1488">
                  <c:v>112374.63</c:v>
                </c:pt>
                <c:pt idx="1530">
                  <c:v>103219.08</c:v>
                </c:pt>
                <c:pt idx="1569">
                  <c:v>95967.41</c:v>
                </c:pt>
                <c:pt idx="1570">
                  <c:v>95654.36</c:v>
                </c:pt>
                <c:pt idx="1571">
                  <c:v>94810.67</c:v>
                </c:pt>
                <c:pt idx="1572">
                  <c:v>100246.51</c:v>
                </c:pt>
                <c:pt idx="1575">
                  <c:v>98112.47</c:v>
                </c:pt>
                <c:pt idx="1621">
                  <c:v>108133.03</c:v>
                </c:pt>
                <c:pt idx="1730">
                  <c:v>106043.02</c:v>
                </c:pt>
                <c:pt idx="1769">
                  <c:v>96817</c:v>
                </c:pt>
                <c:pt idx="1819">
                  <c:v>98312.75</c:v>
                </c:pt>
                <c:pt idx="1820">
                  <c:v>96120.53</c:v>
                </c:pt>
                <c:pt idx="1826">
                  <c:v>89077.86</c:v>
                </c:pt>
                <c:pt idx="1851">
                  <c:v>101233.21</c:v>
                </c:pt>
                <c:pt idx="1852">
                  <c:v>103134.46</c:v>
                </c:pt>
                <c:pt idx="1894">
                  <c:v>94641.7</c:v>
                </c:pt>
                <c:pt idx="1926">
                  <c:v>94831.23</c:v>
                </c:pt>
                <c:pt idx="1927">
                  <c:v>92097.07</c:v>
                </c:pt>
                <c:pt idx="1928">
                  <c:v>101760.09</c:v>
                </c:pt>
                <c:pt idx="1929">
                  <c:v>100025.9</c:v>
                </c:pt>
                <c:pt idx="1941">
                  <c:v>96845.119999999995</c:v>
                </c:pt>
                <c:pt idx="1985">
                  <c:v>124792.98</c:v>
                </c:pt>
              </c:numCache>
            </c:numRef>
          </c:yVal>
          <c:smooth val="0"/>
          <c:extLst>
            <c:ext xmlns:c16="http://schemas.microsoft.com/office/drawing/2014/chart" uri="{C3380CC4-5D6E-409C-BE32-E72D297353CC}">
              <c16:uniqueId val="{00000001-4444-414D-9EA5-3159040E6D81}"/>
            </c:ext>
          </c:extLst>
        </c:ser>
        <c:ser>
          <c:idx val="1"/>
          <c:order val="1"/>
          <c:tx>
            <c:strRef>
              <c:f>Holidayz!$C$1</c:f>
              <c:strCache>
                <c:ptCount val="1"/>
                <c:pt idx="0">
                  <c:v>Working Day</c:v>
                </c:pt>
              </c:strCache>
            </c:strRef>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poly"/>
            <c:order val="2"/>
            <c:dispRSqr val="0"/>
            <c:dispEq val="0"/>
          </c:trendline>
          <c:xVal>
            <c:numRef>
              <c:f>Holidayz!$A$2:$A$2107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Holidayz!$C$2:$C$2107</c:f>
              <c:numCache>
                <c:formatCode>General</c:formatCode>
                <c:ptCount val="2106"/>
                <c:pt idx="1">
                  <c:v>129606.01</c:v>
                </c:pt>
                <c:pt idx="2">
                  <c:v>142300.54</c:v>
                </c:pt>
                <c:pt idx="3">
                  <c:v>104330.72</c:v>
                </c:pt>
                <c:pt idx="4">
                  <c:v>118132.2</c:v>
                </c:pt>
                <c:pt idx="5">
                  <c:v>130672.49</c:v>
                </c:pt>
                <c:pt idx="6">
                  <c:v>153514.82</c:v>
                </c:pt>
                <c:pt idx="7">
                  <c:v>142015.66</c:v>
                </c:pt>
                <c:pt idx="8">
                  <c:v>121801.16</c:v>
                </c:pt>
                <c:pt idx="9">
                  <c:v>103043.66</c:v>
                </c:pt>
                <c:pt idx="10">
                  <c:v>99865.76</c:v>
                </c:pt>
                <c:pt idx="11">
                  <c:v>131261.13</c:v>
                </c:pt>
                <c:pt idx="12">
                  <c:v>126527.36</c:v>
                </c:pt>
                <c:pt idx="13">
                  <c:v>119741.62</c:v>
                </c:pt>
                <c:pt idx="14">
                  <c:v>118411.22</c:v>
                </c:pt>
                <c:pt idx="15">
                  <c:v>116690.77</c:v>
                </c:pt>
                <c:pt idx="16">
                  <c:v>99371.31</c:v>
                </c:pt>
                <c:pt idx="17">
                  <c:v>97728.75</c:v>
                </c:pt>
                <c:pt idx="18">
                  <c:v>116883.15</c:v>
                </c:pt>
                <c:pt idx="19">
                  <c:v>128968.13</c:v>
                </c:pt>
                <c:pt idx="20">
                  <c:v>148702.51</c:v>
                </c:pt>
                <c:pt idx="21">
                  <c:v>153232.1</c:v>
                </c:pt>
                <c:pt idx="22">
                  <c:v>138095.20000000001</c:v>
                </c:pt>
                <c:pt idx="23">
                  <c:v>116310.59</c:v>
                </c:pt>
                <c:pt idx="24">
                  <c:v>97959.46</c:v>
                </c:pt>
                <c:pt idx="26">
                  <c:v>118393.31</c:v>
                </c:pt>
                <c:pt idx="27">
                  <c:v>116763.73</c:v>
                </c:pt>
                <c:pt idx="28">
                  <c:v>119313.73</c:v>
                </c:pt>
                <c:pt idx="29">
                  <c:v>121018.15</c:v>
                </c:pt>
                <c:pt idx="30">
                  <c:v>103822.97</c:v>
                </c:pt>
                <c:pt idx="31">
                  <c:v>100178.84</c:v>
                </c:pt>
                <c:pt idx="32">
                  <c:v>118694.16</c:v>
                </c:pt>
                <c:pt idx="33">
                  <c:v>122880.13</c:v>
                </c:pt>
                <c:pt idx="34">
                  <c:v>117398.03</c:v>
                </c:pt>
                <c:pt idx="35">
                  <c:v>122279.43</c:v>
                </c:pt>
                <c:pt idx="36">
                  <c:v>141837.01</c:v>
                </c:pt>
                <c:pt idx="37">
                  <c:v>132138.37</c:v>
                </c:pt>
                <c:pt idx="38">
                  <c:v>112108.22</c:v>
                </c:pt>
                <c:pt idx="39">
                  <c:v>126813.08</c:v>
                </c:pt>
                <c:pt idx="40">
                  <c:v>145948.57</c:v>
                </c:pt>
                <c:pt idx="41">
                  <c:v>149322.85</c:v>
                </c:pt>
                <c:pt idx="42">
                  <c:v>131376.78</c:v>
                </c:pt>
                <c:pt idx="43">
                  <c:v>136070.62</c:v>
                </c:pt>
                <c:pt idx="44">
                  <c:v>119692.03</c:v>
                </c:pt>
                <c:pt idx="45">
                  <c:v>125287.71</c:v>
                </c:pt>
                <c:pt idx="46">
                  <c:v>131832.63</c:v>
                </c:pt>
                <c:pt idx="47">
                  <c:v>127666.01</c:v>
                </c:pt>
                <c:pt idx="48">
                  <c:v>125972.77</c:v>
                </c:pt>
                <c:pt idx="49">
                  <c:v>139399.69</c:v>
                </c:pt>
                <c:pt idx="50">
                  <c:v>139465.68</c:v>
                </c:pt>
                <c:pt idx="51">
                  <c:v>136283.03</c:v>
                </c:pt>
                <c:pt idx="52">
                  <c:v>138016.35</c:v>
                </c:pt>
                <c:pt idx="53">
                  <c:v>135255.82</c:v>
                </c:pt>
                <c:pt idx="54">
                  <c:v>120263.52</c:v>
                </c:pt>
                <c:pt idx="55">
                  <c:v>130062.76</c:v>
                </c:pt>
                <c:pt idx="56">
                  <c:v>131525.85999999999</c:v>
                </c:pt>
                <c:pt idx="57">
                  <c:v>131069.4</c:v>
                </c:pt>
                <c:pt idx="58">
                  <c:v>116275.73</c:v>
                </c:pt>
                <c:pt idx="59">
                  <c:v>103462.78</c:v>
                </c:pt>
                <c:pt idx="60">
                  <c:v>123301.84</c:v>
                </c:pt>
                <c:pt idx="61">
                  <c:v>126750.29</c:v>
                </c:pt>
                <c:pt idx="62">
                  <c:v>120764.19</c:v>
                </c:pt>
                <c:pt idx="63">
                  <c:v>114967.35</c:v>
                </c:pt>
                <c:pt idx="64">
                  <c:v>117053.75</c:v>
                </c:pt>
                <c:pt idx="65">
                  <c:v>108344.58</c:v>
                </c:pt>
                <c:pt idx="66">
                  <c:v>106348.78</c:v>
                </c:pt>
                <c:pt idx="68">
                  <c:v>125828.53</c:v>
                </c:pt>
                <c:pt idx="69">
                  <c:v>124418.42</c:v>
                </c:pt>
                <c:pt idx="70">
                  <c:v>121683.65</c:v>
                </c:pt>
                <c:pt idx="71">
                  <c:v>120929.82</c:v>
                </c:pt>
                <c:pt idx="72">
                  <c:v>108738.82</c:v>
                </c:pt>
                <c:pt idx="73">
                  <c:v>100170.3</c:v>
                </c:pt>
                <c:pt idx="74">
                  <c:v>123787.08</c:v>
                </c:pt>
                <c:pt idx="75">
                  <c:v>125600.86</c:v>
                </c:pt>
                <c:pt idx="76">
                  <c:v>127975.82</c:v>
                </c:pt>
                <c:pt idx="77">
                  <c:v>128319.45</c:v>
                </c:pt>
                <c:pt idx="78">
                  <c:v>119491.32</c:v>
                </c:pt>
                <c:pt idx="79">
                  <c:v>106754.8</c:v>
                </c:pt>
                <c:pt idx="80">
                  <c:v>106555.03</c:v>
                </c:pt>
                <c:pt idx="81">
                  <c:v>122810.05</c:v>
                </c:pt>
                <c:pt idx="82">
                  <c:v>123234.94</c:v>
                </c:pt>
                <c:pt idx="83">
                  <c:v>122268.86</c:v>
                </c:pt>
                <c:pt idx="84">
                  <c:v>121998.2</c:v>
                </c:pt>
                <c:pt idx="85">
                  <c:v>122346.34</c:v>
                </c:pt>
                <c:pt idx="86">
                  <c:v>112187.72</c:v>
                </c:pt>
                <c:pt idx="87">
                  <c:v>106418.67</c:v>
                </c:pt>
                <c:pt idx="88">
                  <c:v>123061.87</c:v>
                </c:pt>
                <c:pt idx="89">
                  <c:v>125795.33</c:v>
                </c:pt>
                <c:pt idx="90">
                  <c:v>122042.27</c:v>
                </c:pt>
                <c:pt idx="91">
                  <c:v>113838.41</c:v>
                </c:pt>
                <c:pt idx="94">
                  <c:v>103685.45</c:v>
                </c:pt>
                <c:pt idx="96">
                  <c:v>120235.51</c:v>
                </c:pt>
                <c:pt idx="97">
                  <c:v>122129.78</c:v>
                </c:pt>
                <c:pt idx="98">
                  <c:v>123990.76</c:v>
                </c:pt>
                <c:pt idx="99">
                  <c:v>121753.12</c:v>
                </c:pt>
                <c:pt idx="100">
                  <c:v>110034.17</c:v>
                </c:pt>
                <c:pt idx="101">
                  <c:v>103760.23</c:v>
                </c:pt>
                <c:pt idx="102">
                  <c:v>125107.78</c:v>
                </c:pt>
                <c:pt idx="103">
                  <c:v>127793.38</c:v>
                </c:pt>
                <c:pt idx="104">
                  <c:v>126673.94</c:v>
                </c:pt>
                <c:pt idx="105">
                  <c:v>126937.94</c:v>
                </c:pt>
                <c:pt idx="106">
                  <c:v>131031.42</c:v>
                </c:pt>
                <c:pt idx="107">
                  <c:v>109763.99</c:v>
                </c:pt>
                <c:pt idx="108">
                  <c:v>107160.54</c:v>
                </c:pt>
                <c:pt idx="109">
                  <c:v>126696.19</c:v>
                </c:pt>
                <c:pt idx="110">
                  <c:v>127973.59</c:v>
                </c:pt>
                <c:pt idx="111">
                  <c:v>128598.5</c:v>
                </c:pt>
                <c:pt idx="112">
                  <c:v>126483.81</c:v>
                </c:pt>
                <c:pt idx="113">
                  <c:v>126230.79</c:v>
                </c:pt>
                <c:pt idx="115">
                  <c:v>108217.82</c:v>
                </c:pt>
                <c:pt idx="116">
                  <c:v>127855.22</c:v>
                </c:pt>
                <c:pt idx="117">
                  <c:v>132642.14000000001</c:v>
                </c:pt>
                <c:pt idx="118">
                  <c:v>132814.62</c:v>
                </c:pt>
                <c:pt idx="119">
                  <c:v>132669.57999999999</c:v>
                </c:pt>
                <c:pt idx="120">
                  <c:v>126304.45</c:v>
                </c:pt>
                <c:pt idx="121">
                  <c:v>108487.98</c:v>
                </c:pt>
                <c:pt idx="122">
                  <c:v>109233.34</c:v>
                </c:pt>
                <c:pt idx="123">
                  <c:v>122375.47</c:v>
                </c:pt>
                <c:pt idx="124">
                  <c:v>123734.87</c:v>
                </c:pt>
                <c:pt idx="125">
                  <c:v>129121.86</c:v>
                </c:pt>
                <c:pt idx="126">
                  <c:v>131237.19</c:v>
                </c:pt>
                <c:pt idx="127">
                  <c:v>131138.73000000001</c:v>
                </c:pt>
                <c:pt idx="128">
                  <c:v>108377.05</c:v>
                </c:pt>
                <c:pt idx="129">
                  <c:v>103811.28</c:v>
                </c:pt>
                <c:pt idx="130">
                  <c:v>123740.25</c:v>
                </c:pt>
                <c:pt idx="131">
                  <c:v>129312.58</c:v>
                </c:pt>
                <c:pt idx="132">
                  <c:v>136903.26999999999</c:v>
                </c:pt>
                <c:pt idx="133">
                  <c:v>135217.65</c:v>
                </c:pt>
                <c:pt idx="134">
                  <c:v>135172.41</c:v>
                </c:pt>
                <c:pt idx="135">
                  <c:v>117136.63</c:v>
                </c:pt>
                <c:pt idx="136">
                  <c:v>111897.09</c:v>
                </c:pt>
                <c:pt idx="137">
                  <c:v>127524.8</c:v>
                </c:pt>
                <c:pt idx="138">
                  <c:v>133235.48000000001</c:v>
                </c:pt>
                <c:pt idx="139">
                  <c:v>127522.71</c:v>
                </c:pt>
                <c:pt idx="140">
                  <c:v>135361.20000000001</c:v>
                </c:pt>
                <c:pt idx="141">
                  <c:v>133422.46</c:v>
                </c:pt>
                <c:pt idx="142">
                  <c:v>119331.85</c:v>
                </c:pt>
                <c:pt idx="143">
                  <c:v>118783.09</c:v>
                </c:pt>
                <c:pt idx="144">
                  <c:v>136690.92000000001</c:v>
                </c:pt>
                <c:pt idx="145">
                  <c:v>140887</c:v>
                </c:pt>
                <c:pt idx="146">
                  <c:v>133103.37</c:v>
                </c:pt>
                <c:pt idx="147">
                  <c:v>127900.24</c:v>
                </c:pt>
                <c:pt idx="148">
                  <c:v>132338.94</c:v>
                </c:pt>
                <c:pt idx="149">
                  <c:v>114669.79</c:v>
                </c:pt>
                <c:pt idx="150">
                  <c:v>113261.26</c:v>
                </c:pt>
                <c:pt idx="151">
                  <c:v>140920</c:v>
                </c:pt>
                <c:pt idx="152">
                  <c:v>148534.51</c:v>
                </c:pt>
                <c:pt idx="153">
                  <c:v>146902.95000000001</c:v>
                </c:pt>
                <c:pt idx="154">
                  <c:v>147155.26999999999</c:v>
                </c:pt>
                <c:pt idx="155">
                  <c:v>142625.04</c:v>
                </c:pt>
                <c:pt idx="156">
                  <c:v>120128.3</c:v>
                </c:pt>
                <c:pt idx="157">
                  <c:v>109609.69</c:v>
                </c:pt>
                <c:pt idx="159">
                  <c:v>132854.14000000001</c:v>
                </c:pt>
                <c:pt idx="160">
                  <c:v>144125.53</c:v>
                </c:pt>
                <c:pt idx="161">
                  <c:v>143465.45000000001</c:v>
                </c:pt>
                <c:pt idx="162">
                  <c:v>145005.62</c:v>
                </c:pt>
                <c:pt idx="163">
                  <c:v>123754.55</c:v>
                </c:pt>
                <c:pt idx="164">
                  <c:v>119125.62</c:v>
                </c:pt>
                <c:pt idx="165">
                  <c:v>136054.15</c:v>
                </c:pt>
                <c:pt idx="166">
                  <c:v>139073.79</c:v>
                </c:pt>
                <c:pt idx="167">
                  <c:v>134290.46</c:v>
                </c:pt>
                <c:pt idx="168">
                  <c:v>137073.78</c:v>
                </c:pt>
                <c:pt idx="169">
                  <c:v>139781.25</c:v>
                </c:pt>
                <c:pt idx="170">
                  <c:v>129576.36</c:v>
                </c:pt>
                <c:pt idx="171">
                  <c:v>124910.57</c:v>
                </c:pt>
                <c:pt idx="172">
                  <c:v>140431.35999999999</c:v>
                </c:pt>
                <c:pt idx="173">
                  <c:v>133171.4</c:v>
                </c:pt>
                <c:pt idx="174">
                  <c:v>135407.57</c:v>
                </c:pt>
                <c:pt idx="175">
                  <c:v>137379.23000000001</c:v>
                </c:pt>
                <c:pt idx="176">
                  <c:v>135562.07999999999</c:v>
                </c:pt>
                <c:pt idx="177">
                  <c:v>124587.43</c:v>
                </c:pt>
                <c:pt idx="178">
                  <c:v>119277.48</c:v>
                </c:pt>
                <c:pt idx="179">
                  <c:v>139468.16</c:v>
                </c:pt>
                <c:pt idx="180">
                  <c:v>143170.06</c:v>
                </c:pt>
                <c:pt idx="181">
                  <c:v>138931</c:v>
                </c:pt>
                <c:pt idx="182">
                  <c:v>138972.43</c:v>
                </c:pt>
                <c:pt idx="183">
                  <c:v>145713.81</c:v>
                </c:pt>
                <c:pt idx="184">
                  <c:v>130073.27</c:v>
                </c:pt>
                <c:pt idx="185">
                  <c:v>117312.93</c:v>
                </c:pt>
                <c:pt idx="186">
                  <c:v>143176.34</c:v>
                </c:pt>
                <c:pt idx="187">
                  <c:v>143984.39000000001</c:v>
                </c:pt>
                <c:pt idx="188">
                  <c:v>141696.29999999999</c:v>
                </c:pt>
                <c:pt idx="189">
                  <c:v>141994.38</c:v>
                </c:pt>
                <c:pt idx="190">
                  <c:v>136884.1</c:v>
                </c:pt>
                <c:pt idx="191">
                  <c:v>123971.71</c:v>
                </c:pt>
                <c:pt idx="192">
                  <c:v>124790.7</c:v>
                </c:pt>
                <c:pt idx="193">
                  <c:v>138680.34</c:v>
                </c:pt>
                <c:pt idx="194">
                  <c:v>150671.10999999999</c:v>
                </c:pt>
                <c:pt idx="195">
                  <c:v>151270.54</c:v>
                </c:pt>
                <c:pt idx="196">
                  <c:v>144797.98000000001</c:v>
                </c:pt>
                <c:pt idx="197">
                  <c:v>142965.48000000001</c:v>
                </c:pt>
                <c:pt idx="198">
                  <c:v>130187.45</c:v>
                </c:pt>
                <c:pt idx="199">
                  <c:v>131141.35999999999</c:v>
                </c:pt>
                <c:pt idx="200">
                  <c:v>146154.37</c:v>
                </c:pt>
                <c:pt idx="201">
                  <c:v>138931.81</c:v>
                </c:pt>
                <c:pt idx="202">
                  <c:v>138418.84</c:v>
                </c:pt>
                <c:pt idx="203">
                  <c:v>142316.29999999999</c:v>
                </c:pt>
                <c:pt idx="204">
                  <c:v>136837.16</c:v>
                </c:pt>
                <c:pt idx="205">
                  <c:v>121021.43</c:v>
                </c:pt>
                <c:pt idx="206">
                  <c:v>120396.74</c:v>
                </c:pt>
                <c:pt idx="207">
                  <c:v>142470.43</c:v>
                </c:pt>
                <c:pt idx="208">
                  <c:v>144008.37</c:v>
                </c:pt>
                <c:pt idx="209">
                  <c:v>142637.76000000001</c:v>
                </c:pt>
                <c:pt idx="210">
                  <c:v>143544.10999999999</c:v>
                </c:pt>
                <c:pt idx="211">
                  <c:v>139584.95999999999</c:v>
                </c:pt>
                <c:pt idx="212">
                  <c:v>125032.57</c:v>
                </c:pt>
                <c:pt idx="213">
                  <c:v>117638.07</c:v>
                </c:pt>
                <c:pt idx="214">
                  <c:v>141451.73000000001</c:v>
                </c:pt>
                <c:pt idx="215">
                  <c:v>147550.19</c:v>
                </c:pt>
                <c:pt idx="216">
                  <c:v>142325.99</c:v>
                </c:pt>
                <c:pt idx="217">
                  <c:v>143642.35999999999</c:v>
                </c:pt>
                <c:pt idx="218">
                  <c:v>143060.32999999999</c:v>
                </c:pt>
                <c:pt idx="219">
                  <c:v>125830.54</c:v>
                </c:pt>
                <c:pt idx="220">
                  <c:v>120008.46</c:v>
                </c:pt>
                <c:pt idx="221">
                  <c:v>130978.1</c:v>
                </c:pt>
                <c:pt idx="222">
                  <c:v>135616.13</c:v>
                </c:pt>
                <c:pt idx="223">
                  <c:v>138900.5</c:v>
                </c:pt>
                <c:pt idx="224">
                  <c:v>140905.85</c:v>
                </c:pt>
                <c:pt idx="225">
                  <c:v>137838.93</c:v>
                </c:pt>
                <c:pt idx="226">
                  <c:v>122088.76</c:v>
                </c:pt>
                <c:pt idx="227">
                  <c:v>116648.77</c:v>
                </c:pt>
                <c:pt idx="228">
                  <c:v>137008.71</c:v>
                </c:pt>
                <c:pt idx="229">
                  <c:v>148093.96</c:v>
                </c:pt>
                <c:pt idx="230">
                  <c:v>144024.66</c:v>
                </c:pt>
                <c:pt idx="231">
                  <c:v>131575.79</c:v>
                </c:pt>
                <c:pt idx="232">
                  <c:v>126570.47</c:v>
                </c:pt>
                <c:pt idx="233">
                  <c:v>112275.15</c:v>
                </c:pt>
                <c:pt idx="234">
                  <c:v>111793.02</c:v>
                </c:pt>
                <c:pt idx="235">
                  <c:v>128868.26</c:v>
                </c:pt>
                <c:pt idx="236">
                  <c:v>135051.54999999999</c:v>
                </c:pt>
                <c:pt idx="237">
                  <c:v>135914.68</c:v>
                </c:pt>
                <c:pt idx="238">
                  <c:v>141159.76999999999</c:v>
                </c:pt>
                <c:pt idx="239">
                  <c:v>134755.51</c:v>
                </c:pt>
                <c:pt idx="240">
                  <c:v>124448.5</c:v>
                </c:pt>
                <c:pt idx="241">
                  <c:v>116744.22</c:v>
                </c:pt>
                <c:pt idx="242">
                  <c:v>137724.9</c:v>
                </c:pt>
                <c:pt idx="243">
                  <c:v>134116.76999999999</c:v>
                </c:pt>
                <c:pt idx="244">
                  <c:v>132794.72</c:v>
                </c:pt>
                <c:pt idx="245">
                  <c:v>132096.34</c:v>
                </c:pt>
                <c:pt idx="246">
                  <c:v>131384.88</c:v>
                </c:pt>
                <c:pt idx="247">
                  <c:v>115799.32</c:v>
                </c:pt>
                <c:pt idx="248">
                  <c:v>109641.38</c:v>
                </c:pt>
                <c:pt idx="249">
                  <c:v>131619.37</c:v>
                </c:pt>
                <c:pt idx="250">
                  <c:v>136340.70000000001</c:v>
                </c:pt>
                <c:pt idx="251">
                  <c:v>132977.45000000001</c:v>
                </c:pt>
                <c:pt idx="252">
                  <c:v>133541.98000000001</c:v>
                </c:pt>
                <c:pt idx="253">
                  <c:v>123968.9</c:v>
                </c:pt>
                <c:pt idx="254">
                  <c:v>108790.01</c:v>
                </c:pt>
                <c:pt idx="255">
                  <c:v>99161.77</c:v>
                </c:pt>
                <c:pt idx="256">
                  <c:v>116574.17</c:v>
                </c:pt>
                <c:pt idx="257">
                  <c:v>123750.5</c:v>
                </c:pt>
                <c:pt idx="258">
                  <c:v>131795.49</c:v>
                </c:pt>
                <c:pt idx="259">
                  <c:v>131050.68</c:v>
                </c:pt>
                <c:pt idx="260">
                  <c:v>130764.59</c:v>
                </c:pt>
                <c:pt idx="261">
                  <c:v>112377.19</c:v>
                </c:pt>
                <c:pt idx="262">
                  <c:v>103708.93</c:v>
                </c:pt>
                <c:pt idx="263">
                  <c:v>120096.71</c:v>
                </c:pt>
                <c:pt idx="264">
                  <c:v>127755.1</c:v>
                </c:pt>
                <c:pt idx="265">
                  <c:v>131866.73000000001</c:v>
                </c:pt>
                <c:pt idx="266">
                  <c:v>130937.63</c:v>
                </c:pt>
                <c:pt idx="267">
                  <c:v>124278.93</c:v>
                </c:pt>
                <c:pt idx="268">
                  <c:v>111064.49</c:v>
                </c:pt>
                <c:pt idx="269">
                  <c:v>106431.82</c:v>
                </c:pt>
                <c:pt idx="270">
                  <c:v>121796.72</c:v>
                </c:pt>
                <c:pt idx="271">
                  <c:v>126691.8</c:v>
                </c:pt>
                <c:pt idx="272">
                  <c:v>129641.25</c:v>
                </c:pt>
                <c:pt idx="273">
                  <c:v>124356.42</c:v>
                </c:pt>
                <c:pt idx="275">
                  <c:v>100598.55</c:v>
                </c:pt>
                <c:pt idx="276">
                  <c:v>103828.88</c:v>
                </c:pt>
                <c:pt idx="277">
                  <c:v>125194.87</c:v>
                </c:pt>
                <c:pt idx="278">
                  <c:v>127225.25</c:v>
                </c:pt>
                <c:pt idx="279">
                  <c:v>117282.77</c:v>
                </c:pt>
                <c:pt idx="280">
                  <c:v>122121.33</c:v>
                </c:pt>
                <c:pt idx="281">
                  <c:v>126989.91</c:v>
                </c:pt>
                <c:pt idx="282">
                  <c:v>112604.83</c:v>
                </c:pt>
                <c:pt idx="283">
                  <c:v>105376.34</c:v>
                </c:pt>
                <c:pt idx="284">
                  <c:v>120916.22</c:v>
                </c:pt>
                <c:pt idx="285">
                  <c:v>122830.38</c:v>
                </c:pt>
                <c:pt idx="286">
                  <c:v>126919.2</c:v>
                </c:pt>
                <c:pt idx="287">
                  <c:v>130260.37</c:v>
                </c:pt>
                <c:pt idx="288">
                  <c:v>123985.97</c:v>
                </c:pt>
                <c:pt idx="289">
                  <c:v>104916.35</c:v>
                </c:pt>
                <c:pt idx="290">
                  <c:v>100812.04</c:v>
                </c:pt>
                <c:pt idx="291">
                  <c:v>120795</c:v>
                </c:pt>
                <c:pt idx="292">
                  <c:v>126655.49</c:v>
                </c:pt>
                <c:pt idx="293">
                  <c:v>122368.89</c:v>
                </c:pt>
                <c:pt idx="294">
                  <c:v>121471.64</c:v>
                </c:pt>
                <c:pt idx="295">
                  <c:v>120420.7</c:v>
                </c:pt>
                <c:pt idx="296">
                  <c:v>106813.03</c:v>
                </c:pt>
                <c:pt idx="297">
                  <c:v>102279.75</c:v>
                </c:pt>
                <c:pt idx="298">
                  <c:v>115297.34</c:v>
                </c:pt>
                <c:pt idx="299">
                  <c:v>116619.57</c:v>
                </c:pt>
                <c:pt idx="300">
                  <c:v>122887.41</c:v>
                </c:pt>
                <c:pt idx="301">
                  <c:v>124222.94</c:v>
                </c:pt>
                <c:pt idx="302">
                  <c:v>121256.97</c:v>
                </c:pt>
                <c:pt idx="303">
                  <c:v>106353.44</c:v>
                </c:pt>
                <c:pt idx="304">
                  <c:v>103629.65</c:v>
                </c:pt>
                <c:pt idx="305">
                  <c:v>113791.75</c:v>
                </c:pt>
                <c:pt idx="307">
                  <c:v>120177.95</c:v>
                </c:pt>
                <c:pt idx="308">
                  <c:v>125985.47</c:v>
                </c:pt>
                <c:pt idx="309">
                  <c:v>120505.59</c:v>
                </c:pt>
                <c:pt idx="310">
                  <c:v>104269.79</c:v>
                </c:pt>
                <c:pt idx="311">
                  <c:v>103793.09</c:v>
                </c:pt>
                <c:pt idx="312">
                  <c:v>127234.72</c:v>
                </c:pt>
                <c:pt idx="313">
                  <c:v>121617.28</c:v>
                </c:pt>
                <c:pt idx="314">
                  <c:v>121566.65</c:v>
                </c:pt>
                <c:pt idx="315">
                  <c:v>123775.16</c:v>
                </c:pt>
                <c:pt idx="316">
                  <c:v>117078.59</c:v>
                </c:pt>
                <c:pt idx="317">
                  <c:v>103646.64</c:v>
                </c:pt>
                <c:pt idx="318">
                  <c:v>99761.81</c:v>
                </c:pt>
                <c:pt idx="319">
                  <c:v>124557.23</c:v>
                </c:pt>
                <c:pt idx="320">
                  <c:v>131442.20000000001</c:v>
                </c:pt>
                <c:pt idx="321">
                  <c:v>132353.76</c:v>
                </c:pt>
                <c:pt idx="322">
                  <c:v>138118.71</c:v>
                </c:pt>
                <c:pt idx="323">
                  <c:v>123412.69</c:v>
                </c:pt>
                <c:pt idx="324">
                  <c:v>102647.91</c:v>
                </c:pt>
                <c:pt idx="325">
                  <c:v>98621.62</c:v>
                </c:pt>
                <c:pt idx="326">
                  <c:v>114406.83</c:v>
                </c:pt>
                <c:pt idx="327">
                  <c:v>118894.31</c:v>
                </c:pt>
                <c:pt idx="328">
                  <c:v>124728.88</c:v>
                </c:pt>
                <c:pt idx="329">
                  <c:v>112907.15</c:v>
                </c:pt>
                <c:pt idx="330">
                  <c:v>117492.82</c:v>
                </c:pt>
                <c:pt idx="331">
                  <c:v>105011.2</c:v>
                </c:pt>
                <c:pt idx="332">
                  <c:v>102162.53</c:v>
                </c:pt>
                <c:pt idx="333">
                  <c:v>122452.42</c:v>
                </c:pt>
                <c:pt idx="334">
                  <c:v>117115.62</c:v>
                </c:pt>
                <c:pt idx="335">
                  <c:v>115230.13</c:v>
                </c:pt>
                <c:pt idx="336">
                  <c:v>121699.43</c:v>
                </c:pt>
                <c:pt idx="337">
                  <c:v>129148.52</c:v>
                </c:pt>
                <c:pt idx="338">
                  <c:v>115606.01</c:v>
                </c:pt>
                <c:pt idx="339">
                  <c:v>112025.29</c:v>
                </c:pt>
                <c:pt idx="340">
                  <c:v>129059.65</c:v>
                </c:pt>
                <c:pt idx="341">
                  <c:v>136800.91</c:v>
                </c:pt>
                <c:pt idx="342">
                  <c:v>125965.02</c:v>
                </c:pt>
                <c:pt idx="343">
                  <c:v>125807.5</c:v>
                </c:pt>
                <c:pt idx="344">
                  <c:v>116597.81</c:v>
                </c:pt>
                <c:pt idx="345">
                  <c:v>106139.41</c:v>
                </c:pt>
                <c:pt idx="346">
                  <c:v>105218.52</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119477.52</c:v>
                </c:pt>
                <c:pt idx="356">
                  <c:v>126553.12</c:v>
                </c:pt>
                <c:pt idx="357">
                  <c:v>134583.25</c:v>
                </c:pt>
                <c:pt idx="360">
                  <c:v>96394.94</c:v>
                </c:pt>
                <c:pt idx="362">
                  <c:v>111647.54</c:v>
                </c:pt>
                <c:pt idx="363">
                  <c:v>128552.14</c:v>
                </c:pt>
                <c:pt idx="364">
                  <c:v>146473.84</c:v>
                </c:pt>
                <c:pt idx="366">
                  <c:v>99622.64</c:v>
                </c:pt>
                <c:pt idx="367">
                  <c:v>97656.45</c:v>
                </c:pt>
                <c:pt idx="368">
                  <c:v>110932.51</c:v>
                </c:pt>
                <c:pt idx="369">
                  <c:v>117873.58</c:v>
                </c:pt>
                <c:pt idx="370">
                  <c:v>115064.27</c:v>
                </c:pt>
                <c:pt idx="371">
                  <c:v>112392.7</c:v>
                </c:pt>
                <c:pt idx="372">
                  <c:v>111879.54</c:v>
                </c:pt>
                <c:pt idx="373">
                  <c:v>105482.7</c:v>
                </c:pt>
                <c:pt idx="374">
                  <c:v>113049.15</c:v>
                </c:pt>
                <c:pt idx="375">
                  <c:v>141133.09</c:v>
                </c:pt>
                <c:pt idx="376">
                  <c:v>135006.10999999999</c:v>
                </c:pt>
                <c:pt idx="377">
                  <c:v>160011.07999999999</c:v>
                </c:pt>
                <c:pt idx="378">
                  <c:v>120396.34</c:v>
                </c:pt>
                <c:pt idx="379">
                  <c:v>113244.79</c:v>
                </c:pt>
                <c:pt idx="380">
                  <c:v>103046.17</c:v>
                </c:pt>
                <c:pt idx="381">
                  <c:v>114097.07</c:v>
                </c:pt>
                <c:pt idx="382">
                  <c:v>147817.59</c:v>
                </c:pt>
                <c:pt idx="383">
                  <c:v>148612.37</c:v>
                </c:pt>
                <c:pt idx="384">
                  <c:v>142471.51</c:v>
                </c:pt>
                <c:pt idx="385">
                  <c:v>139450.62</c:v>
                </c:pt>
                <c:pt idx="386">
                  <c:v>129135.19</c:v>
                </c:pt>
                <c:pt idx="387">
                  <c:v>108097.85</c:v>
                </c:pt>
                <c:pt idx="388">
                  <c:v>103396.3</c:v>
                </c:pt>
                <c:pt idx="389">
                  <c:v>112649.60000000001</c:v>
                </c:pt>
                <c:pt idx="391">
                  <c:v>133718.04</c:v>
                </c:pt>
                <c:pt idx="392">
                  <c:v>134169.82999999999</c:v>
                </c:pt>
                <c:pt idx="393">
                  <c:v>123615.21</c:v>
                </c:pt>
                <c:pt idx="394">
                  <c:v>107579.35</c:v>
                </c:pt>
                <c:pt idx="395">
                  <c:v>101279.65</c:v>
                </c:pt>
                <c:pt idx="396">
                  <c:v>121942.9</c:v>
                </c:pt>
                <c:pt idx="397">
                  <c:v>133989.16</c:v>
                </c:pt>
                <c:pt idx="398">
                  <c:v>122594.48</c:v>
                </c:pt>
                <c:pt idx="399">
                  <c:v>119919.61</c:v>
                </c:pt>
                <c:pt idx="400">
                  <c:v>126330.55</c:v>
                </c:pt>
                <c:pt idx="401">
                  <c:v>123737.01</c:v>
                </c:pt>
                <c:pt idx="402">
                  <c:v>124436.81</c:v>
                </c:pt>
                <c:pt idx="403">
                  <c:v>129327.23</c:v>
                </c:pt>
                <c:pt idx="404">
                  <c:v>131271.26999999999</c:v>
                </c:pt>
                <c:pt idx="405">
                  <c:v>132265.01</c:v>
                </c:pt>
                <c:pt idx="406">
                  <c:v>131003.79</c:v>
                </c:pt>
                <c:pt idx="407">
                  <c:v>133845.51999999999</c:v>
                </c:pt>
                <c:pt idx="408">
                  <c:v>120840</c:v>
                </c:pt>
                <c:pt idx="409">
                  <c:v>104364.74</c:v>
                </c:pt>
                <c:pt idx="410">
                  <c:v>120863.33</c:v>
                </c:pt>
                <c:pt idx="411">
                  <c:v>117062.04</c:v>
                </c:pt>
                <c:pt idx="412">
                  <c:v>119481.79</c:v>
                </c:pt>
                <c:pt idx="413">
                  <c:v>125964.19</c:v>
                </c:pt>
                <c:pt idx="414">
                  <c:v>122991.66</c:v>
                </c:pt>
                <c:pt idx="415">
                  <c:v>105911.71</c:v>
                </c:pt>
                <c:pt idx="416">
                  <c:v>107884.36</c:v>
                </c:pt>
                <c:pt idx="417">
                  <c:v>130527.33</c:v>
                </c:pt>
                <c:pt idx="418">
                  <c:v>156924.82999999999</c:v>
                </c:pt>
                <c:pt idx="419">
                  <c:v>152419.42000000001</c:v>
                </c:pt>
                <c:pt idx="420">
                  <c:v>138064.85999999999</c:v>
                </c:pt>
                <c:pt idx="421">
                  <c:v>122575.94</c:v>
                </c:pt>
                <c:pt idx="422">
                  <c:v>110545.84</c:v>
                </c:pt>
                <c:pt idx="423">
                  <c:v>105781.99</c:v>
                </c:pt>
                <c:pt idx="424">
                  <c:v>125400.08</c:v>
                </c:pt>
                <c:pt idx="425">
                  <c:v>142242.6</c:v>
                </c:pt>
                <c:pt idx="426">
                  <c:v>145182.98000000001</c:v>
                </c:pt>
                <c:pt idx="427">
                  <c:v>136226.12</c:v>
                </c:pt>
                <c:pt idx="428">
                  <c:v>149376.57</c:v>
                </c:pt>
                <c:pt idx="429">
                  <c:v>124692.32</c:v>
                </c:pt>
                <c:pt idx="430">
                  <c:v>117707.95</c:v>
                </c:pt>
                <c:pt idx="431">
                  <c:v>131465.82999999999</c:v>
                </c:pt>
                <c:pt idx="432">
                  <c:v>160285.01999999999</c:v>
                </c:pt>
                <c:pt idx="433">
                  <c:v>152599.13</c:v>
                </c:pt>
                <c:pt idx="434">
                  <c:v>135635.71</c:v>
                </c:pt>
                <c:pt idx="435">
                  <c:v>141414.35</c:v>
                </c:pt>
                <c:pt idx="436">
                  <c:v>119690.76</c:v>
                </c:pt>
                <c:pt idx="437">
                  <c:v>111329.62</c:v>
                </c:pt>
                <c:pt idx="439">
                  <c:v>123073.98</c:v>
                </c:pt>
                <c:pt idx="440">
                  <c:v>135047.63</c:v>
                </c:pt>
                <c:pt idx="441">
                  <c:v>143184.81</c:v>
                </c:pt>
                <c:pt idx="442">
                  <c:v>118189.72</c:v>
                </c:pt>
                <c:pt idx="443">
                  <c:v>105484.1</c:v>
                </c:pt>
                <c:pt idx="444">
                  <c:v>100394.06</c:v>
                </c:pt>
                <c:pt idx="445">
                  <c:v>117796.72</c:v>
                </c:pt>
                <c:pt idx="446">
                  <c:v>124081.46</c:v>
                </c:pt>
                <c:pt idx="447">
                  <c:v>126074.9</c:v>
                </c:pt>
                <c:pt idx="448">
                  <c:v>125072.73</c:v>
                </c:pt>
                <c:pt idx="453">
                  <c:v>118281.13</c:v>
                </c:pt>
                <c:pt idx="454">
                  <c:v>122625.21</c:v>
                </c:pt>
                <c:pt idx="455">
                  <c:v>122964.72</c:v>
                </c:pt>
                <c:pt idx="456">
                  <c:v>116321.60000000001</c:v>
                </c:pt>
                <c:pt idx="457">
                  <c:v>102832.72</c:v>
                </c:pt>
                <c:pt idx="458">
                  <c:v>102084</c:v>
                </c:pt>
                <c:pt idx="459">
                  <c:v>120445.74</c:v>
                </c:pt>
                <c:pt idx="460">
                  <c:v>120371.24</c:v>
                </c:pt>
                <c:pt idx="461">
                  <c:v>125657.13</c:v>
                </c:pt>
                <c:pt idx="462">
                  <c:v>125663.33</c:v>
                </c:pt>
                <c:pt idx="463">
                  <c:v>124266.89</c:v>
                </c:pt>
                <c:pt idx="464">
                  <c:v>109044.9</c:v>
                </c:pt>
                <c:pt idx="465">
                  <c:v>99845.35</c:v>
                </c:pt>
                <c:pt idx="466">
                  <c:v>118614.01</c:v>
                </c:pt>
                <c:pt idx="467">
                  <c:v>123808.76</c:v>
                </c:pt>
                <c:pt idx="468">
                  <c:v>124686.63</c:v>
                </c:pt>
                <c:pt idx="469">
                  <c:v>126519.07</c:v>
                </c:pt>
                <c:pt idx="470">
                  <c:v>124721.49</c:v>
                </c:pt>
                <c:pt idx="471">
                  <c:v>108525.97</c:v>
                </c:pt>
                <c:pt idx="472">
                  <c:v>100526.31</c:v>
                </c:pt>
                <c:pt idx="473">
                  <c:v>123441.82</c:v>
                </c:pt>
                <c:pt idx="474">
                  <c:v>126846.45</c:v>
                </c:pt>
                <c:pt idx="475">
                  <c:v>125204.79</c:v>
                </c:pt>
                <c:pt idx="476">
                  <c:v>125514.14</c:v>
                </c:pt>
                <c:pt idx="477">
                  <c:v>120124.31</c:v>
                </c:pt>
                <c:pt idx="478">
                  <c:v>108773.75</c:v>
                </c:pt>
                <c:pt idx="479">
                  <c:v>105642.28</c:v>
                </c:pt>
                <c:pt idx="481">
                  <c:v>117437.67</c:v>
                </c:pt>
                <c:pt idx="482">
                  <c:v>118531.5</c:v>
                </c:pt>
                <c:pt idx="483">
                  <c:v>126847.02</c:v>
                </c:pt>
                <c:pt idx="484">
                  <c:v>122054.13</c:v>
                </c:pt>
                <c:pt idx="485">
                  <c:v>103505.2</c:v>
                </c:pt>
                <c:pt idx="486">
                  <c:v>98873.54</c:v>
                </c:pt>
                <c:pt idx="487">
                  <c:v>116969.63</c:v>
                </c:pt>
                <c:pt idx="488">
                  <c:v>119014.45</c:v>
                </c:pt>
                <c:pt idx="489">
                  <c:v>124525.19</c:v>
                </c:pt>
                <c:pt idx="490">
                  <c:v>118192.06</c:v>
                </c:pt>
                <c:pt idx="491">
                  <c:v>120421.32</c:v>
                </c:pt>
                <c:pt idx="492">
                  <c:v>106052.64</c:v>
                </c:pt>
                <c:pt idx="493">
                  <c:v>103487.28</c:v>
                </c:pt>
                <c:pt idx="494">
                  <c:v>119781.14</c:v>
                </c:pt>
                <c:pt idx="495">
                  <c:v>119611.88</c:v>
                </c:pt>
                <c:pt idx="496">
                  <c:v>123616.28</c:v>
                </c:pt>
                <c:pt idx="497">
                  <c:v>120693.53</c:v>
                </c:pt>
                <c:pt idx="498">
                  <c:v>118800.07</c:v>
                </c:pt>
                <c:pt idx="499">
                  <c:v>101946</c:v>
                </c:pt>
                <c:pt idx="500">
                  <c:v>99697.62</c:v>
                </c:pt>
                <c:pt idx="501">
                  <c:v>121182.7</c:v>
                </c:pt>
                <c:pt idx="502">
                  <c:v>124209.41</c:v>
                </c:pt>
                <c:pt idx="503">
                  <c:v>124352.22</c:v>
                </c:pt>
                <c:pt idx="504">
                  <c:v>124392.29</c:v>
                </c:pt>
                <c:pt idx="505">
                  <c:v>127705.84</c:v>
                </c:pt>
                <c:pt idx="506">
                  <c:v>112336.78</c:v>
                </c:pt>
                <c:pt idx="507">
                  <c:v>101618.98</c:v>
                </c:pt>
                <c:pt idx="508">
                  <c:v>121424.42</c:v>
                </c:pt>
                <c:pt idx="509">
                  <c:v>131916.41</c:v>
                </c:pt>
                <c:pt idx="510">
                  <c:v>132170.04999999999</c:v>
                </c:pt>
                <c:pt idx="511">
                  <c:v>137080.88</c:v>
                </c:pt>
                <c:pt idx="512">
                  <c:v>134317.62</c:v>
                </c:pt>
                <c:pt idx="513">
                  <c:v>119938.8</c:v>
                </c:pt>
                <c:pt idx="514">
                  <c:v>118751.97</c:v>
                </c:pt>
                <c:pt idx="515">
                  <c:v>134983.96</c:v>
                </c:pt>
                <c:pt idx="516">
                  <c:v>140402.15</c:v>
                </c:pt>
                <c:pt idx="517">
                  <c:v>141195.03</c:v>
                </c:pt>
                <c:pt idx="518">
                  <c:v>141292.56</c:v>
                </c:pt>
                <c:pt idx="519">
                  <c:v>137717.26</c:v>
                </c:pt>
                <c:pt idx="520">
                  <c:v>122764.33</c:v>
                </c:pt>
                <c:pt idx="521">
                  <c:v>116052.81</c:v>
                </c:pt>
                <c:pt idx="522">
                  <c:v>134829.76000000001</c:v>
                </c:pt>
                <c:pt idx="523">
                  <c:v>135306.01</c:v>
                </c:pt>
                <c:pt idx="524">
                  <c:v>137305.35999999999</c:v>
                </c:pt>
                <c:pt idx="525">
                  <c:v>132859.31</c:v>
                </c:pt>
                <c:pt idx="526">
                  <c:v>132209.51999999999</c:v>
                </c:pt>
                <c:pt idx="527">
                  <c:v>120753.43</c:v>
                </c:pt>
                <c:pt idx="528">
                  <c:v>122771.53</c:v>
                </c:pt>
                <c:pt idx="530">
                  <c:v>138466.56</c:v>
                </c:pt>
                <c:pt idx="531">
                  <c:v>140904.59</c:v>
                </c:pt>
                <c:pt idx="532">
                  <c:v>140741.17000000001</c:v>
                </c:pt>
                <c:pt idx="533">
                  <c:v>138023.10999999999</c:v>
                </c:pt>
                <c:pt idx="534">
                  <c:v>123162.19</c:v>
                </c:pt>
                <c:pt idx="535">
                  <c:v>119662.17</c:v>
                </c:pt>
                <c:pt idx="536">
                  <c:v>134435.12</c:v>
                </c:pt>
                <c:pt idx="537">
                  <c:v>137511.32</c:v>
                </c:pt>
                <c:pt idx="538">
                  <c:v>133813.29</c:v>
                </c:pt>
                <c:pt idx="539">
                  <c:v>136740.01</c:v>
                </c:pt>
                <c:pt idx="540">
                  <c:v>144658.38</c:v>
                </c:pt>
                <c:pt idx="541">
                  <c:v>131730.84</c:v>
                </c:pt>
                <c:pt idx="542">
                  <c:v>126455.94</c:v>
                </c:pt>
                <c:pt idx="543">
                  <c:v>148640</c:v>
                </c:pt>
                <c:pt idx="544">
                  <c:v>142146.31</c:v>
                </c:pt>
                <c:pt idx="545">
                  <c:v>136071.97</c:v>
                </c:pt>
                <c:pt idx="546">
                  <c:v>141078.46</c:v>
                </c:pt>
                <c:pt idx="547">
                  <c:v>136676.72</c:v>
                </c:pt>
                <c:pt idx="548">
                  <c:v>118683.57</c:v>
                </c:pt>
                <c:pt idx="549">
                  <c:v>112556.41</c:v>
                </c:pt>
                <c:pt idx="550">
                  <c:v>135712.25</c:v>
                </c:pt>
                <c:pt idx="551">
                  <c:v>142401.79999999999</c:v>
                </c:pt>
                <c:pt idx="552">
                  <c:v>134056.1</c:v>
                </c:pt>
                <c:pt idx="553">
                  <c:v>138768.04999999999</c:v>
                </c:pt>
                <c:pt idx="554">
                  <c:v>136690.04999999999</c:v>
                </c:pt>
                <c:pt idx="555">
                  <c:v>122369.54</c:v>
                </c:pt>
                <c:pt idx="556">
                  <c:v>119218.23</c:v>
                </c:pt>
                <c:pt idx="557">
                  <c:v>128207.13</c:v>
                </c:pt>
                <c:pt idx="558">
                  <c:v>137582.20000000001</c:v>
                </c:pt>
                <c:pt idx="559">
                  <c:v>145728.26</c:v>
                </c:pt>
                <c:pt idx="560">
                  <c:v>144103.71</c:v>
                </c:pt>
                <c:pt idx="561">
                  <c:v>141166.85</c:v>
                </c:pt>
                <c:pt idx="562">
                  <c:v>120659.15</c:v>
                </c:pt>
                <c:pt idx="563">
                  <c:v>113418.13</c:v>
                </c:pt>
                <c:pt idx="564">
                  <c:v>127367.02</c:v>
                </c:pt>
                <c:pt idx="565">
                  <c:v>137028.04999999999</c:v>
                </c:pt>
                <c:pt idx="566">
                  <c:v>136850.14000000001</c:v>
                </c:pt>
                <c:pt idx="567">
                  <c:v>136127.13</c:v>
                </c:pt>
                <c:pt idx="568">
                  <c:v>128777.82</c:v>
                </c:pt>
                <c:pt idx="569">
                  <c:v>119888.58</c:v>
                </c:pt>
                <c:pt idx="570">
                  <c:v>120126.91</c:v>
                </c:pt>
                <c:pt idx="571">
                  <c:v>138134.64000000001</c:v>
                </c:pt>
                <c:pt idx="572">
                  <c:v>146465.69</c:v>
                </c:pt>
                <c:pt idx="573">
                  <c:v>143209.76</c:v>
                </c:pt>
                <c:pt idx="574">
                  <c:v>142341.64000000001</c:v>
                </c:pt>
                <c:pt idx="575">
                  <c:v>139822.93</c:v>
                </c:pt>
                <c:pt idx="576">
                  <c:v>121548.54</c:v>
                </c:pt>
                <c:pt idx="577">
                  <c:v>114481.28</c:v>
                </c:pt>
                <c:pt idx="578">
                  <c:v>137934.85</c:v>
                </c:pt>
                <c:pt idx="579">
                  <c:v>137301.69</c:v>
                </c:pt>
                <c:pt idx="580">
                  <c:v>140922.72</c:v>
                </c:pt>
                <c:pt idx="581">
                  <c:v>142671.51</c:v>
                </c:pt>
                <c:pt idx="582">
                  <c:v>145491.32999999999</c:v>
                </c:pt>
                <c:pt idx="583">
                  <c:v>130907.1</c:v>
                </c:pt>
                <c:pt idx="584">
                  <c:v>120379.29</c:v>
                </c:pt>
                <c:pt idx="585">
                  <c:v>138506.45000000001</c:v>
                </c:pt>
                <c:pt idx="586">
                  <c:v>132819.54</c:v>
                </c:pt>
                <c:pt idx="587">
                  <c:v>130616.67</c:v>
                </c:pt>
                <c:pt idx="588">
                  <c:v>138368.4</c:v>
                </c:pt>
                <c:pt idx="589">
                  <c:v>134885.67000000001</c:v>
                </c:pt>
                <c:pt idx="590">
                  <c:v>120382.81</c:v>
                </c:pt>
                <c:pt idx="591">
                  <c:v>113066.25</c:v>
                </c:pt>
                <c:pt idx="592">
                  <c:v>127906.24000000001</c:v>
                </c:pt>
                <c:pt idx="593">
                  <c:v>124975.11</c:v>
                </c:pt>
                <c:pt idx="594">
                  <c:v>132561.22</c:v>
                </c:pt>
                <c:pt idx="595">
                  <c:v>123434.51</c:v>
                </c:pt>
                <c:pt idx="596">
                  <c:v>132569.74</c:v>
                </c:pt>
                <c:pt idx="597">
                  <c:v>121052.06</c:v>
                </c:pt>
                <c:pt idx="598">
                  <c:v>119118.55</c:v>
                </c:pt>
                <c:pt idx="599">
                  <c:v>139203.5</c:v>
                </c:pt>
                <c:pt idx="600">
                  <c:v>138640.39000000001</c:v>
                </c:pt>
                <c:pt idx="601">
                  <c:v>141122.79999999999</c:v>
                </c:pt>
                <c:pt idx="602">
                  <c:v>139724.03</c:v>
                </c:pt>
                <c:pt idx="603">
                  <c:v>139920.54999999999</c:v>
                </c:pt>
                <c:pt idx="604">
                  <c:v>119573.22</c:v>
                </c:pt>
                <c:pt idx="605">
                  <c:v>114832.43</c:v>
                </c:pt>
                <c:pt idx="606">
                  <c:v>125055.69</c:v>
                </c:pt>
                <c:pt idx="607">
                  <c:v>133748.44</c:v>
                </c:pt>
                <c:pt idx="608">
                  <c:v>128834.07</c:v>
                </c:pt>
                <c:pt idx="609">
                  <c:v>134246.17000000001</c:v>
                </c:pt>
                <c:pt idx="610">
                  <c:v>135273.32999999999</c:v>
                </c:pt>
                <c:pt idx="611">
                  <c:v>118621.96</c:v>
                </c:pt>
                <c:pt idx="612">
                  <c:v>110986.01</c:v>
                </c:pt>
                <c:pt idx="613">
                  <c:v>127275.82</c:v>
                </c:pt>
                <c:pt idx="614">
                  <c:v>129542.37</c:v>
                </c:pt>
                <c:pt idx="615">
                  <c:v>123307.02</c:v>
                </c:pt>
                <c:pt idx="616">
                  <c:v>117722.95</c:v>
                </c:pt>
                <c:pt idx="617">
                  <c:v>125432.61</c:v>
                </c:pt>
                <c:pt idx="618">
                  <c:v>111413</c:v>
                </c:pt>
                <c:pt idx="619">
                  <c:v>109125.22</c:v>
                </c:pt>
                <c:pt idx="620">
                  <c:v>130967.28</c:v>
                </c:pt>
                <c:pt idx="621">
                  <c:v>134720.16</c:v>
                </c:pt>
                <c:pt idx="622">
                  <c:v>130650.88</c:v>
                </c:pt>
                <c:pt idx="623">
                  <c:v>134234.45000000001</c:v>
                </c:pt>
                <c:pt idx="624">
                  <c:v>131734.10999999999</c:v>
                </c:pt>
                <c:pt idx="625">
                  <c:v>106709.54</c:v>
                </c:pt>
                <c:pt idx="626">
                  <c:v>110314.63</c:v>
                </c:pt>
                <c:pt idx="627">
                  <c:v>127391.09</c:v>
                </c:pt>
                <c:pt idx="628">
                  <c:v>122664.31</c:v>
                </c:pt>
                <c:pt idx="629">
                  <c:v>127208.57</c:v>
                </c:pt>
                <c:pt idx="630">
                  <c:v>131357.34</c:v>
                </c:pt>
                <c:pt idx="631">
                  <c:v>127420.43</c:v>
                </c:pt>
                <c:pt idx="632">
                  <c:v>106776.28</c:v>
                </c:pt>
                <c:pt idx="633">
                  <c:v>105931.56</c:v>
                </c:pt>
                <c:pt idx="634">
                  <c:v>124343.19</c:v>
                </c:pt>
                <c:pt idx="635">
                  <c:v>126888.77</c:v>
                </c:pt>
                <c:pt idx="636">
                  <c:v>121143.25</c:v>
                </c:pt>
                <c:pt idx="637">
                  <c:v>122858.49</c:v>
                </c:pt>
                <c:pt idx="639">
                  <c:v>109181.26</c:v>
                </c:pt>
                <c:pt idx="640">
                  <c:v>97992.93</c:v>
                </c:pt>
                <c:pt idx="641">
                  <c:v>115839.01</c:v>
                </c:pt>
                <c:pt idx="642">
                  <c:v>124089.47</c:v>
                </c:pt>
                <c:pt idx="643">
                  <c:v>128558.39</c:v>
                </c:pt>
                <c:pt idx="644">
                  <c:v>115898.54</c:v>
                </c:pt>
                <c:pt idx="645">
                  <c:v>116197.73</c:v>
                </c:pt>
                <c:pt idx="646">
                  <c:v>101300.78</c:v>
                </c:pt>
                <c:pt idx="647">
                  <c:v>94954.16</c:v>
                </c:pt>
                <c:pt idx="648">
                  <c:v>116831.43</c:v>
                </c:pt>
                <c:pt idx="649">
                  <c:v>124665.82</c:v>
                </c:pt>
                <c:pt idx="650">
                  <c:v>128612.3</c:v>
                </c:pt>
                <c:pt idx="651">
                  <c:v>128242.77</c:v>
                </c:pt>
                <c:pt idx="652">
                  <c:v>121731.49</c:v>
                </c:pt>
                <c:pt idx="653">
                  <c:v>97887.49</c:v>
                </c:pt>
                <c:pt idx="654">
                  <c:v>101793.04</c:v>
                </c:pt>
                <c:pt idx="655">
                  <c:v>116042.85</c:v>
                </c:pt>
                <c:pt idx="656">
                  <c:v>123265.44</c:v>
                </c:pt>
                <c:pt idx="657">
                  <c:v>126362.05</c:v>
                </c:pt>
                <c:pt idx="658">
                  <c:v>114867.16</c:v>
                </c:pt>
                <c:pt idx="659">
                  <c:v>122975.29</c:v>
                </c:pt>
                <c:pt idx="660">
                  <c:v>114184.2</c:v>
                </c:pt>
                <c:pt idx="661">
                  <c:v>111289</c:v>
                </c:pt>
                <c:pt idx="662">
                  <c:v>125270.17</c:v>
                </c:pt>
                <c:pt idx="663">
                  <c:v>117138.36</c:v>
                </c:pt>
                <c:pt idx="664">
                  <c:v>121605.4</c:v>
                </c:pt>
                <c:pt idx="665">
                  <c:v>120142.43</c:v>
                </c:pt>
                <c:pt idx="666">
                  <c:v>119820.71</c:v>
                </c:pt>
                <c:pt idx="667">
                  <c:v>104191.11</c:v>
                </c:pt>
                <c:pt idx="668">
                  <c:v>94325.72</c:v>
                </c:pt>
                <c:pt idx="669">
                  <c:v>110661.43</c:v>
                </c:pt>
                <c:pt idx="671">
                  <c:v>119904.48</c:v>
                </c:pt>
                <c:pt idx="672">
                  <c:v>118677.5</c:v>
                </c:pt>
                <c:pt idx="673">
                  <c:v>113666.49</c:v>
                </c:pt>
                <c:pt idx="674">
                  <c:v>101810.75</c:v>
                </c:pt>
                <c:pt idx="675">
                  <c:v>96934.93</c:v>
                </c:pt>
                <c:pt idx="676">
                  <c:v>116230.34</c:v>
                </c:pt>
                <c:pt idx="677">
                  <c:v>117794.6</c:v>
                </c:pt>
                <c:pt idx="678">
                  <c:v>122131.12</c:v>
                </c:pt>
                <c:pt idx="679">
                  <c:v>122634.53</c:v>
                </c:pt>
                <c:pt idx="680">
                  <c:v>117953.89</c:v>
                </c:pt>
                <c:pt idx="681">
                  <c:v>99907.32</c:v>
                </c:pt>
                <c:pt idx="682">
                  <c:v>96805.93</c:v>
                </c:pt>
                <c:pt idx="683">
                  <c:v>116817.15</c:v>
                </c:pt>
                <c:pt idx="684">
                  <c:v>119905.59</c:v>
                </c:pt>
                <c:pt idx="685">
                  <c:v>122146.66</c:v>
                </c:pt>
                <c:pt idx="686">
                  <c:v>122464.65</c:v>
                </c:pt>
                <c:pt idx="687">
                  <c:v>121441.05</c:v>
                </c:pt>
                <c:pt idx="688">
                  <c:v>106868.5</c:v>
                </c:pt>
                <c:pt idx="689">
                  <c:v>112098.34</c:v>
                </c:pt>
                <c:pt idx="690">
                  <c:v>138681.82</c:v>
                </c:pt>
                <c:pt idx="691">
                  <c:v>126617.72</c:v>
                </c:pt>
                <c:pt idx="692">
                  <c:v>118119.01</c:v>
                </c:pt>
                <c:pt idx="693">
                  <c:v>120308.55</c:v>
                </c:pt>
                <c:pt idx="694">
                  <c:v>116011.57</c:v>
                </c:pt>
                <c:pt idx="695">
                  <c:v>104700.06</c:v>
                </c:pt>
                <c:pt idx="696">
                  <c:v>102718.9</c:v>
                </c:pt>
                <c:pt idx="697">
                  <c:v>118666.37</c:v>
                </c:pt>
                <c:pt idx="698">
                  <c:v>119169.17</c:v>
                </c:pt>
                <c:pt idx="699">
                  <c:v>121067.59</c:v>
                </c:pt>
                <c:pt idx="700">
                  <c:v>113024.02</c:v>
                </c:pt>
                <c:pt idx="701">
                  <c:v>109318.36</c:v>
                </c:pt>
                <c:pt idx="702">
                  <c:v>98899.5</c:v>
                </c:pt>
                <c:pt idx="703">
                  <c:v>97300.36</c:v>
                </c:pt>
                <c:pt idx="704">
                  <c:v>109670</c:v>
                </c:pt>
                <c:pt idx="705">
                  <c:v>111228.06</c:v>
                </c:pt>
                <c:pt idx="706">
                  <c:v>112738.08</c:v>
                </c:pt>
                <c:pt idx="707">
                  <c:v>105445.65</c:v>
                </c:pt>
                <c:pt idx="708">
                  <c:v>105664.09</c:v>
                </c:pt>
                <c:pt idx="709">
                  <c:v>98622.87</c:v>
                </c:pt>
                <c:pt idx="710">
                  <c:v>93673.19</c:v>
                </c:pt>
                <c:pt idx="711">
                  <c:v>120390.11</c:v>
                </c:pt>
                <c:pt idx="712">
                  <c:v>128831.65</c:v>
                </c:pt>
                <c:pt idx="713">
                  <c:v>111423.77</c:v>
                </c:pt>
                <c:pt idx="714">
                  <c:v>107072.36</c:v>
                </c:pt>
                <c:pt idx="715">
                  <c:v>113698.06</c:v>
                </c:pt>
                <c:pt idx="716">
                  <c:v>90227.48</c:v>
                </c:pt>
                <c:pt idx="717">
                  <c:v>90911.09</c:v>
                </c:pt>
                <c:pt idx="718">
                  <c:v>109260.31</c:v>
                </c:pt>
                <c:pt idx="719">
                  <c:v>106451.26</c:v>
                </c:pt>
                <c:pt idx="720">
                  <c:v>104389.51</c:v>
                </c:pt>
                <c:pt idx="721">
                  <c:v>105513.24</c:v>
                </c:pt>
                <c:pt idx="722">
                  <c:v>112247.95</c:v>
                </c:pt>
                <c:pt idx="723">
                  <c:v>114843.88</c:v>
                </c:pt>
                <c:pt idx="724">
                  <c:v>114468.17</c:v>
                </c:pt>
                <c:pt idx="727">
                  <c:v>123693.52</c:v>
                </c:pt>
                <c:pt idx="728">
                  <c:v>135571.79999999999</c:v>
                </c:pt>
                <c:pt idx="729">
                  <c:v>112141.83</c:v>
                </c:pt>
                <c:pt idx="730">
                  <c:v>95728.15</c:v>
                </c:pt>
                <c:pt idx="733">
                  <c:v>97564.75</c:v>
                </c:pt>
                <c:pt idx="734">
                  <c:v>116606.8</c:v>
                </c:pt>
                <c:pt idx="735">
                  <c:v>128079.85</c:v>
                </c:pt>
                <c:pt idx="736">
                  <c:v>136308.74</c:v>
                </c:pt>
                <c:pt idx="737">
                  <c:v>134955.01999999999</c:v>
                </c:pt>
                <c:pt idx="738">
                  <c:v>122777.03</c:v>
                </c:pt>
                <c:pt idx="739">
                  <c:v>116211.99</c:v>
                </c:pt>
                <c:pt idx="740">
                  <c:v>120366.32</c:v>
                </c:pt>
                <c:pt idx="741">
                  <c:v>111595.86</c:v>
                </c:pt>
                <c:pt idx="742">
                  <c:v>118783.95</c:v>
                </c:pt>
                <c:pt idx="743">
                  <c:v>111341.68</c:v>
                </c:pt>
                <c:pt idx="744">
                  <c:v>88996.63</c:v>
                </c:pt>
                <c:pt idx="745">
                  <c:v>90294</c:v>
                </c:pt>
                <c:pt idx="746">
                  <c:v>120928.71</c:v>
                </c:pt>
                <c:pt idx="747">
                  <c:v>140517.65</c:v>
                </c:pt>
                <c:pt idx="748">
                  <c:v>111211.35</c:v>
                </c:pt>
                <c:pt idx="749">
                  <c:v>112371.41</c:v>
                </c:pt>
                <c:pt idx="750">
                  <c:v>107937.69</c:v>
                </c:pt>
                <c:pt idx="751">
                  <c:v>96779.07</c:v>
                </c:pt>
                <c:pt idx="752">
                  <c:v>103291.61</c:v>
                </c:pt>
                <c:pt idx="753">
                  <c:v>141332.06</c:v>
                </c:pt>
                <c:pt idx="754">
                  <c:v>115664.16</c:v>
                </c:pt>
                <c:pt idx="755">
                  <c:v>111936.7</c:v>
                </c:pt>
                <c:pt idx="757">
                  <c:v>112513.82</c:v>
                </c:pt>
                <c:pt idx="758">
                  <c:v>108336.53</c:v>
                </c:pt>
                <c:pt idx="759">
                  <c:v>109020.58</c:v>
                </c:pt>
                <c:pt idx="760">
                  <c:v>124292.96</c:v>
                </c:pt>
                <c:pt idx="761">
                  <c:v>112863.01</c:v>
                </c:pt>
                <c:pt idx="762">
                  <c:v>114133.73</c:v>
                </c:pt>
                <c:pt idx="763">
                  <c:v>110669.27</c:v>
                </c:pt>
                <c:pt idx="764">
                  <c:v>117452.27</c:v>
                </c:pt>
                <c:pt idx="765">
                  <c:v>117361.7</c:v>
                </c:pt>
                <c:pt idx="766">
                  <c:v>110384.28</c:v>
                </c:pt>
                <c:pt idx="767">
                  <c:v>108761.37</c:v>
                </c:pt>
                <c:pt idx="768">
                  <c:v>111543.81</c:v>
                </c:pt>
                <c:pt idx="769">
                  <c:v>142213.66</c:v>
                </c:pt>
                <c:pt idx="770">
                  <c:v>155060.60999999999</c:v>
                </c:pt>
                <c:pt idx="771">
                  <c:v>138793.59</c:v>
                </c:pt>
                <c:pt idx="772">
                  <c:v>111983.51</c:v>
                </c:pt>
                <c:pt idx="773">
                  <c:v>89003.15</c:v>
                </c:pt>
                <c:pt idx="774">
                  <c:v>104844.11</c:v>
                </c:pt>
                <c:pt idx="775">
                  <c:v>111613.05</c:v>
                </c:pt>
                <c:pt idx="776">
                  <c:v>116299.39</c:v>
                </c:pt>
                <c:pt idx="777">
                  <c:v>119947.59</c:v>
                </c:pt>
                <c:pt idx="778">
                  <c:v>111885.97</c:v>
                </c:pt>
                <c:pt idx="779">
                  <c:v>95623.35</c:v>
                </c:pt>
                <c:pt idx="780">
                  <c:v>91280.03</c:v>
                </c:pt>
                <c:pt idx="781">
                  <c:v>105341.87</c:v>
                </c:pt>
                <c:pt idx="782">
                  <c:v>112351.47</c:v>
                </c:pt>
                <c:pt idx="783">
                  <c:v>116690.17</c:v>
                </c:pt>
                <c:pt idx="784">
                  <c:v>117948.69</c:v>
                </c:pt>
                <c:pt idx="785">
                  <c:v>111229.52</c:v>
                </c:pt>
                <c:pt idx="786">
                  <c:v>95046.91</c:v>
                </c:pt>
                <c:pt idx="787">
                  <c:v>100495.62</c:v>
                </c:pt>
                <c:pt idx="788">
                  <c:v>131090.78</c:v>
                </c:pt>
                <c:pt idx="789">
                  <c:v>140167.5</c:v>
                </c:pt>
                <c:pt idx="790">
                  <c:v>137291.97</c:v>
                </c:pt>
                <c:pt idx="791">
                  <c:v>127633.28</c:v>
                </c:pt>
                <c:pt idx="792">
                  <c:v>124311.33</c:v>
                </c:pt>
                <c:pt idx="793">
                  <c:v>116083.3</c:v>
                </c:pt>
                <c:pt idx="794">
                  <c:v>103539.02</c:v>
                </c:pt>
                <c:pt idx="795">
                  <c:v>116447.86</c:v>
                </c:pt>
                <c:pt idx="796">
                  <c:v>117931.46</c:v>
                </c:pt>
                <c:pt idx="797">
                  <c:v>124370.77</c:v>
                </c:pt>
                <c:pt idx="798">
                  <c:v>129649.25</c:v>
                </c:pt>
                <c:pt idx="799">
                  <c:v>125346.08</c:v>
                </c:pt>
                <c:pt idx="800">
                  <c:v>108816.81</c:v>
                </c:pt>
                <c:pt idx="801">
                  <c:v>102617.51</c:v>
                </c:pt>
                <c:pt idx="803">
                  <c:v>133227.79</c:v>
                </c:pt>
                <c:pt idx="804">
                  <c:v>139672.84</c:v>
                </c:pt>
                <c:pt idx="805">
                  <c:v>124255.98</c:v>
                </c:pt>
                <c:pt idx="806">
                  <c:v>111612.08</c:v>
                </c:pt>
                <c:pt idx="807">
                  <c:v>107731.78</c:v>
                </c:pt>
                <c:pt idx="808">
                  <c:v>113593.82</c:v>
                </c:pt>
                <c:pt idx="809">
                  <c:v>131980.99</c:v>
                </c:pt>
                <c:pt idx="810">
                  <c:v>127625.37</c:v>
                </c:pt>
                <c:pt idx="811">
                  <c:v>114696.37</c:v>
                </c:pt>
                <c:pt idx="812">
                  <c:v>111632.84</c:v>
                </c:pt>
                <c:pt idx="813">
                  <c:v>115411.41</c:v>
                </c:pt>
                <c:pt idx="814">
                  <c:v>107465.98</c:v>
                </c:pt>
                <c:pt idx="815">
                  <c:v>104189.1</c:v>
                </c:pt>
                <c:pt idx="816">
                  <c:v>116237.22</c:v>
                </c:pt>
                <c:pt idx="817">
                  <c:v>111032.98</c:v>
                </c:pt>
                <c:pt idx="818">
                  <c:v>109640.33</c:v>
                </c:pt>
                <c:pt idx="819">
                  <c:v>107491.87</c:v>
                </c:pt>
                <c:pt idx="820">
                  <c:v>110662.25</c:v>
                </c:pt>
                <c:pt idx="821">
                  <c:v>97402.27</c:v>
                </c:pt>
                <c:pt idx="822">
                  <c:v>94477.1</c:v>
                </c:pt>
                <c:pt idx="823">
                  <c:v>107895.53</c:v>
                </c:pt>
                <c:pt idx="824">
                  <c:v>113138.67</c:v>
                </c:pt>
                <c:pt idx="825">
                  <c:v>114191.35</c:v>
                </c:pt>
                <c:pt idx="826">
                  <c:v>114817.31</c:v>
                </c:pt>
                <c:pt idx="827">
                  <c:v>110160.03</c:v>
                </c:pt>
                <c:pt idx="828">
                  <c:v>99084.74</c:v>
                </c:pt>
                <c:pt idx="829">
                  <c:v>96041.9</c:v>
                </c:pt>
                <c:pt idx="830">
                  <c:v>113287.06</c:v>
                </c:pt>
                <c:pt idx="831">
                  <c:v>114159.97</c:v>
                </c:pt>
                <c:pt idx="832">
                  <c:v>114336</c:v>
                </c:pt>
                <c:pt idx="833">
                  <c:v>112704.05</c:v>
                </c:pt>
                <c:pt idx="838">
                  <c:v>111955.18</c:v>
                </c:pt>
                <c:pt idx="839">
                  <c:v>114436.97</c:v>
                </c:pt>
                <c:pt idx="840">
                  <c:v>112816.68</c:v>
                </c:pt>
                <c:pt idx="841">
                  <c:v>114522.44</c:v>
                </c:pt>
                <c:pt idx="842">
                  <c:v>102528.4</c:v>
                </c:pt>
                <c:pt idx="843">
                  <c:v>97356.57</c:v>
                </c:pt>
                <c:pt idx="844">
                  <c:v>109421.82</c:v>
                </c:pt>
                <c:pt idx="846">
                  <c:v>116795.25</c:v>
                </c:pt>
                <c:pt idx="847">
                  <c:v>126329.53</c:v>
                </c:pt>
                <c:pt idx="848">
                  <c:v>120144.19</c:v>
                </c:pt>
                <c:pt idx="849">
                  <c:v>104864.05</c:v>
                </c:pt>
                <c:pt idx="850">
                  <c:v>103756.54</c:v>
                </c:pt>
                <c:pt idx="851">
                  <c:v>115103.78</c:v>
                </c:pt>
                <c:pt idx="852">
                  <c:v>120718.64</c:v>
                </c:pt>
                <c:pt idx="853">
                  <c:v>129196.45</c:v>
                </c:pt>
                <c:pt idx="854">
                  <c:v>127260.05</c:v>
                </c:pt>
                <c:pt idx="855">
                  <c:v>123150.39</c:v>
                </c:pt>
                <c:pt idx="856">
                  <c:v>105013.07</c:v>
                </c:pt>
                <c:pt idx="857">
                  <c:v>107424.07</c:v>
                </c:pt>
                <c:pt idx="858">
                  <c:v>125858.27</c:v>
                </c:pt>
                <c:pt idx="859">
                  <c:v>126760.71</c:v>
                </c:pt>
                <c:pt idx="860">
                  <c:v>125747.74</c:v>
                </c:pt>
                <c:pt idx="861">
                  <c:v>128753.13</c:v>
                </c:pt>
                <c:pt idx="862">
                  <c:v>123523</c:v>
                </c:pt>
                <c:pt idx="863">
                  <c:v>109477.42</c:v>
                </c:pt>
                <c:pt idx="864">
                  <c:v>107497.03</c:v>
                </c:pt>
                <c:pt idx="865">
                  <c:v>125871.92</c:v>
                </c:pt>
                <c:pt idx="866">
                  <c:v>127820.72</c:v>
                </c:pt>
                <c:pt idx="867">
                  <c:v>125072.68</c:v>
                </c:pt>
                <c:pt idx="868">
                  <c:v>122910.48</c:v>
                </c:pt>
                <c:pt idx="869">
                  <c:v>123351.45</c:v>
                </c:pt>
                <c:pt idx="870">
                  <c:v>109111.62</c:v>
                </c:pt>
                <c:pt idx="871">
                  <c:v>105912.16</c:v>
                </c:pt>
                <c:pt idx="872">
                  <c:v>113551.03999999999</c:v>
                </c:pt>
                <c:pt idx="873">
                  <c:v>119127.21</c:v>
                </c:pt>
                <c:pt idx="874">
                  <c:v>121571.97</c:v>
                </c:pt>
                <c:pt idx="875">
                  <c:v>124010.03</c:v>
                </c:pt>
                <c:pt idx="876">
                  <c:v>123130.6</c:v>
                </c:pt>
                <c:pt idx="877">
                  <c:v>104643.68</c:v>
                </c:pt>
                <c:pt idx="878">
                  <c:v>110029.55</c:v>
                </c:pt>
                <c:pt idx="879">
                  <c:v>130516.1</c:v>
                </c:pt>
                <c:pt idx="880">
                  <c:v>132762.38</c:v>
                </c:pt>
                <c:pt idx="881">
                  <c:v>139030.79999999999</c:v>
                </c:pt>
                <c:pt idx="882">
                  <c:v>140202.74</c:v>
                </c:pt>
                <c:pt idx="883">
                  <c:v>136856.79999999999</c:v>
                </c:pt>
                <c:pt idx="884">
                  <c:v>122161.41</c:v>
                </c:pt>
                <c:pt idx="885">
                  <c:v>118953.95</c:v>
                </c:pt>
                <c:pt idx="886">
                  <c:v>132877.45000000001</c:v>
                </c:pt>
                <c:pt idx="887">
                  <c:v>133274.53</c:v>
                </c:pt>
                <c:pt idx="888">
                  <c:v>136116.12</c:v>
                </c:pt>
                <c:pt idx="889">
                  <c:v>139511.78</c:v>
                </c:pt>
                <c:pt idx="890">
                  <c:v>130994.54</c:v>
                </c:pt>
                <c:pt idx="891">
                  <c:v>120698.92</c:v>
                </c:pt>
                <c:pt idx="892">
                  <c:v>113374.47</c:v>
                </c:pt>
                <c:pt idx="894">
                  <c:v>135184.95000000001</c:v>
                </c:pt>
                <c:pt idx="895">
                  <c:v>136253.42000000001</c:v>
                </c:pt>
                <c:pt idx="896">
                  <c:v>135303.26</c:v>
                </c:pt>
                <c:pt idx="897">
                  <c:v>135269.64000000001</c:v>
                </c:pt>
                <c:pt idx="898">
                  <c:v>121178.68</c:v>
                </c:pt>
                <c:pt idx="899">
                  <c:v>116112.74</c:v>
                </c:pt>
                <c:pt idx="900">
                  <c:v>134925.74</c:v>
                </c:pt>
                <c:pt idx="901">
                  <c:v>131996.97</c:v>
                </c:pt>
                <c:pt idx="902">
                  <c:v>139814.29999999999</c:v>
                </c:pt>
                <c:pt idx="903">
                  <c:v>140348.57</c:v>
                </c:pt>
                <c:pt idx="904">
                  <c:v>132029.57999999999</c:v>
                </c:pt>
                <c:pt idx="905">
                  <c:v>122393.33</c:v>
                </c:pt>
                <c:pt idx="906">
                  <c:v>118103.87</c:v>
                </c:pt>
                <c:pt idx="907">
                  <c:v>138040.38</c:v>
                </c:pt>
                <c:pt idx="908">
                  <c:v>144526.63</c:v>
                </c:pt>
                <c:pt idx="909">
                  <c:v>141351.9</c:v>
                </c:pt>
                <c:pt idx="910">
                  <c:v>138124.06</c:v>
                </c:pt>
                <c:pt idx="911">
                  <c:v>139275.78</c:v>
                </c:pt>
                <c:pt idx="912">
                  <c:v>125949.5</c:v>
                </c:pt>
                <c:pt idx="913">
                  <c:v>120137.45</c:v>
                </c:pt>
                <c:pt idx="914">
                  <c:v>139765.32</c:v>
                </c:pt>
                <c:pt idx="915">
                  <c:v>134029.81</c:v>
                </c:pt>
                <c:pt idx="916">
                  <c:v>134084.67000000001</c:v>
                </c:pt>
                <c:pt idx="917">
                  <c:v>137899.72</c:v>
                </c:pt>
                <c:pt idx="918">
                  <c:v>134078.07</c:v>
                </c:pt>
                <c:pt idx="919">
                  <c:v>123687.97</c:v>
                </c:pt>
                <c:pt idx="920">
                  <c:v>116064.03</c:v>
                </c:pt>
                <c:pt idx="921">
                  <c:v>133132.32999999999</c:v>
                </c:pt>
                <c:pt idx="922">
                  <c:v>137352.78</c:v>
                </c:pt>
                <c:pt idx="923">
                  <c:v>138152.10999999999</c:v>
                </c:pt>
                <c:pt idx="924">
                  <c:v>134622.39000000001</c:v>
                </c:pt>
                <c:pt idx="925">
                  <c:v>131387.75</c:v>
                </c:pt>
                <c:pt idx="926">
                  <c:v>124486.7</c:v>
                </c:pt>
                <c:pt idx="927">
                  <c:v>119927.64</c:v>
                </c:pt>
                <c:pt idx="928">
                  <c:v>131868.24</c:v>
                </c:pt>
                <c:pt idx="929">
                  <c:v>136121.84</c:v>
                </c:pt>
                <c:pt idx="930">
                  <c:v>133906.26</c:v>
                </c:pt>
                <c:pt idx="931">
                  <c:v>139316.29</c:v>
                </c:pt>
                <c:pt idx="932">
                  <c:v>140073.9</c:v>
                </c:pt>
                <c:pt idx="933">
                  <c:v>122397.13</c:v>
                </c:pt>
                <c:pt idx="934">
                  <c:v>118007.67</c:v>
                </c:pt>
                <c:pt idx="935">
                  <c:v>136330.59</c:v>
                </c:pt>
                <c:pt idx="936">
                  <c:v>129699.27</c:v>
                </c:pt>
                <c:pt idx="937">
                  <c:v>133198.34</c:v>
                </c:pt>
                <c:pt idx="938">
                  <c:v>136003.92000000001</c:v>
                </c:pt>
                <c:pt idx="939">
                  <c:v>130432.05</c:v>
                </c:pt>
                <c:pt idx="940">
                  <c:v>111331.24</c:v>
                </c:pt>
                <c:pt idx="941">
                  <c:v>107580.5</c:v>
                </c:pt>
                <c:pt idx="942">
                  <c:v>132276.88</c:v>
                </c:pt>
                <c:pt idx="943">
                  <c:v>137617.88</c:v>
                </c:pt>
                <c:pt idx="944">
                  <c:v>140729.19</c:v>
                </c:pt>
                <c:pt idx="945">
                  <c:v>151355.43</c:v>
                </c:pt>
                <c:pt idx="946">
                  <c:v>141647.9</c:v>
                </c:pt>
                <c:pt idx="947">
                  <c:v>116696.46</c:v>
                </c:pt>
                <c:pt idx="948">
                  <c:v>117351.14</c:v>
                </c:pt>
                <c:pt idx="949">
                  <c:v>138963.18</c:v>
                </c:pt>
                <c:pt idx="950">
                  <c:v>139108.44</c:v>
                </c:pt>
                <c:pt idx="951">
                  <c:v>130044.38</c:v>
                </c:pt>
                <c:pt idx="952">
                  <c:v>122361.93</c:v>
                </c:pt>
                <c:pt idx="953">
                  <c:v>122862.35</c:v>
                </c:pt>
                <c:pt idx="954">
                  <c:v>113669.45</c:v>
                </c:pt>
                <c:pt idx="955">
                  <c:v>106274.56</c:v>
                </c:pt>
                <c:pt idx="956">
                  <c:v>121533.96</c:v>
                </c:pt>
                <c:pt idx="957">
                  <c:v>127193.3</c:v>
                </c:pt>
                <c:pt idx="958">
                  <c:v>121445.38</c:v>
                </c:pt>
                <c:pt idx="959">
                  <c:v>129223.81</c:v>
                </c:pt>
                <c:pt idx="960">
                  <c:v>133562.99</c:v>
                </c:pt>
                <c:pt idx="961">
                  <c:v>124852.67</c:v>
                </c:pt>
                <c:pt idx="962">
                  <c:v>119799</c:v>
                </c:pt>
                <c:pt idx="963">
                  <c:v>140410.29999999999</c:v>
                </c:pt>
                <c:pt idx="964">
                  <c:v>133809.46</c:v>
                </c:pt>
                <c:pt idx="965">
                  <c:v>133056.82</c:v>
                </c:pt>
                <c:pt idx="966">
                  <c:v>135619.94</c:v>
                </c:pt>
                <c:pt idx="967">
                  <c:v>133666.57999999999</c:v>
                </c:pt>
                <c:pt idx="968">
                  <c:v>117444.1</c:v>
                </c:pt>
                <c:pt idx="969">
                  <c:v>115177.94</c:v>
                </c:pt>
                <c:pt idx="970">
                  <c:v>139414.5</c:v>
                </c:pt>
                <c:pt idx="971">
                  <c:v>139814.04</c:v>
                </c:pt>
                <c:pt idx="972">
                  <c:v>137513.47</c:v>
                </c:pt>
                <c:pt idx="973">
                  <c:v>133982.26</c:v>
                </c:pt>
                <c:pt idx="974">
                  <c:v>128707.43</c:v>
                </c:pt>
                <c:pt idx="975">
                  <c:v>114098.12</c:v>
                </c:pt>
                <c:pt idx="976">
                  <c:v>103964.33</c:v>
                </c:pt>
                <c:pt idx="977">
                  <c:v>128001.06</c:v>
                </c:pt>
                <c:pt idx="978">
                  <c:v>137696.67000000001</c:v>
                </c:pt>
                <c:pt idx="979">
                  <c:v>134819.95000000001</c:v>
                </c:pt>
                <c:pt idx="980">
                  <c:v>133405.72</c:v>
                </c:pt>
                <c:pt idx="981">
                  <c:v>132543.1</c:v>
                </c:pt>
                <c:pt idx="982">
                  <c:v>120454.01</c:v>
                </c:pt>
                <c:pt idx="983">
                  <c:v>114584.07</c:v>
                </c:pt>
                <c:pt idx="984">
                  <c:v>127169.03</c:v>
                </c:pt>
                <c:pt idx="985">
                  <c:v>130906.89</c:v>
                </c:pt>
                <c:pt idx="986">
                  <c:v>127192.32000000001</c:v>
                </c:pt>
                <c:pt idx="987">
                  <c:v>131986.81</c:v>
                </c:pt>
                <c:pt idx="988">
                  <c:v>128761.61</c:v>
                </c:pt>
                <c:pt idx="989">
                  <c:v>111301.56</c:v>
                </c:pt>
                <c:pt idx="990">
                  <c:v>104766</c:v>
                </c:pt>
                <c:pt idx="991">
                  <c:v>115123.54</c:v>
                </c:pt>
                <c:pt idx="992">
                  <c:v>124033.96</c:v>
                </c:pt>
                <c:pt idx="993">
                  <c:v>123461.38</c:v>
                </c:pt>
                <c:pt idx="994">
                  <c:v>119309.93</c:v>
                </c:pt>
                <c:pt idx="995">
                  <c:v>116611.25</c:v>
                </c:pt>
                <c:pt idx="996">
                  <c:v>101012.29</c:v>
                </c:pt>
                <c:pt idx="997">
                  <c:v>92608.24</c:v>
                </c:pt>
                <c:pt idx="998">
                  <c:v>119126.49</c:v>
                </c:pt>
                <c:pt idx="999">
                  <c:v>124452.94</c:v>
                </c:pt>
                <c:pt idx="1000">
                  <c:v>119028.07</c:v>
                </c:pt>
                <c:pt idx="1001">
                  <c:v>116655.86</c:v>
                </c:pt>
                <c:pt idx="1003">
                  <c:v>100701.82</c:v>
                </c:pt>
                <c:pt idx="1004">
                  <c:v>103556.74</c:v>
                </c:pt>
                <c:pt idx="1005">
                  <c:v>119226.42</c:v>
                </c:pt>
                <c:pt idx="1006">
                  <c:v>118856.42</c:v>
                </c:pt>
                <c:pt idx="1007">
                  <c:v>114604.62</c:v>
                </c:pt>
                <c:pt idx="1008">
                  <c:v>113134.58</c:v>
                </c:pt>
                <c:pt idx="1009">
                  <c:v>118359.28</c:v>
                </c:pt>
                <c:pt idx="1010">
                  <c:v>101974.6</c:v>
                </c:pt>
                <c:pt idx="1011">
                  <c:v>97053.55</c:v>
                </c:pt>
                <c:pt idx="1012">
                  <c:v>111432.37</c:v>
                </c:pt>
                <c:pt idx="1013">
                  <c:v>116556.43</c:v>
                </c:pt>
                <c:pt idx="1014">
                  <c:v>114133.54</c:v>
                </c:pt>
                <c:pt idx="1015">
                  <c:v>113957.74</c:v>
                </c:pt>
                <c:pt idx="1016">
                  <c:v>117048.73</c:v>
                </c:pt>
                <c:pt idx="1017">
                  <c:v>102037.17</c:v>
                </c:pt>
                <c:pt idx="1018">
                  <c:v>98108.82</c:v>
                </c:pt>
                <c:pt idx="1019">
                  <c:v>115907.4</c:v>
                </c:pt>
                <c:pt idx="1020">
                  <c:v>117470.22</c:v>
                </c:pt>
                <c:pt idx="1021">
                  <c:v>121087.1</c:v>
                </c:pt>
                <c:pt idx="1022">
                  <c:v>118201.18</c:v>
                </c:pt>
                <c:pt idx="1023">
                  <c:v>108412.67</c:v>
                </c:pt>
                <c:pt idx="1024">
                  <c:v>102195.98</c:v>
                </c:pt>
                <c:pt idx="1025">
                  <c:v>100571.04</c:v>
                </c:pt>
                <c:pt idx="1026">
                  <c:v>115549.44</c:v>
                </c:pt>
                <c:pt idx="1027">
                  <c:v>118010.31</c:v>
                </c:pt>
                <c:pt idx="1028">
                  <c:v>115813.03</c:v>
                </c:pt>
                <c:pt idx="1029">
                  <c:v>117333.45</c:v>
                </c:pt>
                <c:pt idx="1030">
                  <c:v>112633.27</c:v>
                </c:pt>
                <c:pt idx="1031">
                  <c:v>100746.42</c:v>
                </c:pt>
                <c:pt idx="1032">
                  <c:v>92182.96</c:v>
                </c:pt>
                <c:pt idx="1033">
                  <c:v>112227.65</c:v>
                </c:pt>
                <c:pt idx="1034">
                  <c:v>116179.47</c:v>
                </c:pt>
                <c:pt idx="1035">
                  <c:v>116632.09</c:v>
                </c:pt>
                <c:pt idx="1036">
                  <c:v>120470.79</c:v>
                </c:pt>
                <c:pt idx="1037">
                  <c:v>113452</c:v>
                </c:pt>
                <c:pt idx="1038">
                  <c:v>101610.82</c:v>
                </c:pt>
                <c:pt idx="1039">
                  <c:v>95368.17</c:v>
                </c:pt>
                <c:pt idx="1040">
                  <c:v>104632.79</c:v>
                </c:pt>
                <c:pt idx="1042">
                  <c:v>111738.49</c:v>
                </c:pt>
                <c:pt idx="1043">
                  <c:v>113539.94</c:v>
                </c:pt>
                <c:pt idx="1044">
                  <c:v>115156.45</c:v>
                </c:pt>
                <c:pt idx="1045">
                  <c:v>104194.35</c:v>
                </c:pt>
                <c:pt idx="1046">
                  <c:v>98774.24</c:v>
                </c:pt>
                <c:pt idx="1047">
                  <c:v>125795.84</c:v>
                </c:pt>
                <c:pt idx="1048">
                  <c:v>135420.82</c:v>
                </c:pt>
                <c:pt idx="1049">
                  <c:v>130385.05</c:v>
                </c:pt>
                <c:pt idx="1050">
                  <c:v>116715.97</c:v>
                </c:pt>
                <c:pt idx="1051">
                  <c:v>117797.62</c:v>
                </c:pt>
                <c:pt idx="1052">
                  <c:v>106730.21</c:v>
                </c:pt>
                <c:pt idx="1053">
                  <c:v>101256.78</c:v>
                </c:pt>
                <c:pt idx="1054">
                  <c:v>128658.27</c:v>
                </c:pt>
                <c:pt idx="1055">
                  <c:v>137151.5</c:v>
                </c:pt>
                <c:pt idx="1056">
                  <c:v>138882.25</c:v>
                </c:pt>
                <c:pt idx="1057">
                  <c:v>135162.12</c:v>
                </c:pt>
                <c:pt idx="1058">
                  <c:v>133951.29</c:v>
                </c:pt>
                <c:pt idx="1059">
                  <c:v>121219.6</c:v>
                </c:pt>
                <c:pt idx="1060">
                  <c:v>108717.88</c:v>
                </c:pt>
                <c:pt idx="1061">
                  <c:v>115429.01</c:v>
                </c:pt>
                <c:pt idx="1062">
                  <c:v>129798.47</c:v>
                </c:pt>
                <c:pt idx="1063">
                  <c:v>151730.95000000001</c:v>
                </c:pt>
                <c:pt idx="1064">
                  <c:v>154632.34</c:v>
                </c:pt>
                <c:pt idx="1065">
                  <c:v>125141.9</c:v>
                </c:pt>
                <c:pt idx="1066">
                  <c:v>99234.22</c:v>
                </c:pt>
                <c:pt idx="1067">
                  <c:v>92487.71</c:v>
                </c:pt>
                <c:pt idx="1068">
                  <c:v>111625.98</c:v>
                </c:pt>
                <c:pt idx="1069">
                  <c:v>113063.67999999999</c:v>
                </c:pt>
                <c:pt idx="1070">
                  <c:v>115383.13</c:v>
                </c:pt>
                <c:pt idx="1071">
                  <c:v>115736.97</c:v>
                </c:pt>
                <c:pt idx="1072">
                  <c:v>109568.47</c:v>
                </c:pt>
                <c:pt idx="1073">
                  <c:v>99334.8</c:v>
                </c:pt>
                <c:pt idx="1074">
                  <c:v>97715.01</c:v>
                </c:pt>
                <c:pt idx="1075">
                  <c:v>114680.19</c:v>
                </c:pt>
                <c:pt idx="1076">
                  <c:v>121945.18</c:v>
                </c:pt>
                <c:pt idx="1077">
                  <c:v>146933.1</c:v>
                </c:pt>
                <c:pt idx="1078">
                  <c:v>129280.81</c:v>
                </c:pt>
                <c:pt idx="1079">
                  <c:v>120821.06</c:v>
                </c:pt>
                <c:pt idx="1080">
                  <c:v>110154.36</c:v>
                </c:pt>
                <c:pt idx="1081">
                  <c:v>107212.84</c:v>
                </c:pt>
                <c:pt idx="1082">
                  <c:v>138949.68</c:v>
                </c:pt>
                <c:pt idx="1083">
                  <c:v>142870.39999999999</c:v>
                </c:pt>
                <c:pt idx="1084">
                  <c:v>114916.99</c:v>
                </c:pt>
                <c:pt idx="1085">
                  <c:v>114462.53</c:v>
                </c:pt>
                <c:pt idx="1086">
                  <c:v>116428.79</c:v>
                </c:pt>
                <c:pt idx="1087">
                  <c:v>109364.01</c:v>
                </c:pt>
                <c:pt idx="1088">
                  <c:v>92856.23</c:v>
                </c:pt>
                <c:pt idx="1091">
                  <c:v>128753.76</c:v>
                </c:pt>
                <c:pt idx="1092">
                  <c:v>130699.16</c:v>
                </c:pt>
                <c:pt idx="1093">
                  <c:v>115572.05</c:v>
                </c:pt>
                <c:pt idx="1094">
                  <c:v>96358.98</c:v>
                </c:pt>
                <c:pt idx="1095">
                  <c:v>95700.479999999996</c:v>
                </c:pt>
                <c:pt idx="1097">
                  <c:v>105277.85</c:v>
                </c:pt>
                <c:pt idx="1098">
                  <c:v>106373.83</c:v>
                </c:pt>
                <c:pt idx="1099">
                  <c:v>113337.69</c:v>
                </c:pt>
                <c:pt idx="1100">
                  <c:v>123247.74</c:v>
                </c:pt>
                <c:pt idx="1101">
                  <c:v>133705.85</c:v>
                </c:pt>
                <c:pt idx="1102">
                  <c:v>107142.82</c:v>
                </c:pt>
                <c:pt idx="1103">
                  <c:v>118832.07</c:v>
                </c:pt>
                <c:pt idx="1104">
                  <c:v>111361.05</c:v>
                </c:pt>
                <c:pt idx="1105">
                  <c:v>116530.04</c:v>
                </c:pt>
                <c:pt idx="1106">
                  <c:v>139607.91</c:v>
                </c:pt>
                <c:pt idx="1107">
                  <c:v>132022.87</c:v>
                </c:pt>
                <c:pt idx="1108">
                  <c:v>98977.05</c:v>
                </c:pt>
                <c:pt idx="1109">
                  <c:v>92021.68</c:v>
                </c:pt>
                <c:pt idx="1110">
                  <c:v>109389.1</c:v>
                </c:pt>
                <c:pt idx="1111">
                  <c:v>116074.03</c:v>
                </c:pt>
                <c:pt idx="1112">
                  <c:v>129286.37</c:v>
                </c:pt>
                <c:pt idx="1113">
                  <c:v>154648.07</c:v>
                </c:pt>
                <c:pt idx="1114">
                  <c:v>165070.6</c:v>
                </c:pt>
                <c:pt idx="1115">
                  <c:v>124825.03</c:v>
                </c:pt>
                <c:pt idx="1116">
                  <c:v>127305.2</c:v>
                </c:pt>
                <c:pt idx="1117">
                  <c:v>137955.43</c:v>
                </c:pt>
                <c:pt idx="1118">
                  <c:v>128314.47</c:v>
                </c:pt>
                <c:pt idx="1119">
                  <c:v>128899.77</c:v>
                </c:pt>
                <c:pt idx="1120">
                  <c:v>139245.21</c:v>
                </c:pt>
                <c:pt idx="1122">
                  <c:v>139114.59</c:v>
                </c:pt>
                <c:pt idx="1123">
                  <c:v>159436.69</c:v>
                </c:pt>
                <c:pt idx="1124">
                  <c:v>160437.57</c:v>
                </c:pt>
                <c:pt idx="1125">
                  <c:v>115239.57</c:v>
                </c:pt>
                <c:pt idx="1126">
                  <c:v>108524.18</c:v>
                </c:pt>
                <c:pt idx="1127">
                  <c:v>109949.21</c:v>
                </c:pt>
                <c:pt idx="1128">
                  <c:v>112946.34</c:v>
                </c:pt>
                <c:pt idx="1129">
                  <c:v>104947.33</c:v>
                </c:pt>
                <c:pt idx="1130">
                  <c:v>106065.94</c:v>
                </c:pt>
                <c:pt idx="1131">
                  <c:v>126465.96</c:v>
                </c:pt>
                <c:pt idx="1132">
                  <c:v>137539.73000000001</c:v>
                </c:pt>
                <c:pt idx="1133">
                  <c:v>159307.32</c:v>
                </c:pt>
                <c:pt idx="1134">
                  <c:v>149473.01</c:v>
                </c:pt>
                <c:pt idx="1135">
                  <c:v>137101.87</c:v>
                </c:pt>
                <c:pt idx="1136">
                  <c:v>118113.8</c:v>
                </c:pt>
                <c:pt idx="1137">
                  <c:v>100440.29</c:v>
                </c:pt>
                <c:pt idx="1138">
                  <c:v>116209.13</c:v>
                </c:pt>
                <c:pt idx="1139">
                  <c:v>124882.72</c:v>
                </c:pt>
                <c:pt idx="1140">
                  <c:v>115269.5</c:v>
                </c:pt>
                <c:pt idx="1141">
                  <c:v>117260.25</c:v>
                </c:pt>
                <c:pt idx="1142">
                  <c:v>114736.36</c:v>
                </c:pt>
                <c:pt idx="1143">
                  <c:v>105799.94</c:v>
                </c:pt>
                <c:pt idx="1144">
                  <c:v>105085.52</c:v>
                </c:pt>
                <c:pt idx="1145">
                  <c:v>113116.43</c:v>
                </c:pt>
                <c:pt idx="1146">
                  <c:v>120035.39</c:v>
                </c:pt>
                <c:pt idx="1147">
                  <c:v>124481.42</c:v>
                </c:pt>
                <c:pt idx="1148">
                  <c:v>133607.07</c:v>
                </c:pt>
                <c:pt idx="1149">
                  <c:v>136328.35</c:v>
                </c:pt>
                <c:pt idx="1150">
                  <c:v>119226.44</c:v>
                </c:pt>
                <c:pt idx="1151">
                  <c:v>96305.07</c:v>
                </c:pt>
                <c:pt idx="1152">
                  <c:v>117952.37</c:v>
                </c:pt>
                <c:pt idx="1153">
                  <c:v>127894.29</c:v>
                </c:pt>
                <c:pt idx="1154">
                  <c:v>123400.17</c:v>
                </c:pt>
                <c:pt idx="1155">
                  <c:v>117346.26</c:v>
                </c:pt>
                <c:pt idx="1156">
                  <c:v>119960.33</c:v>
                </c:pt>
                <c:pt idx="1157">
                  <c:v>111096.31</c:v>
                </c:pt>
                <c:pt idx="1158">
                  <c:v>101334.2</c:v>
                </c:pt>
                <c:pt idx="1159">
                  <c:v>112527.29</c:v>
                </c:pt>
                <c:pt idx="1160">
                  <c:v>113850.81</c:v>
                </c:pt>
                <c:pt idx="1161">
                  <c:v>122717.5</c:v>
                </c:pt>
                <c:pt idx="1162">
                  <c:v>128732.59</c:v>
                </c:pt>
                <c:pt idx="1163">
                  <c:v>127805.49</c:v>
                </c:pt>
                <c:pt idx="1164">
                  <c:v>120398.89</c:v>
                </c:pt>
                <c:pt idx="1165">
                  <c:v>104486.18</c:v>
                </c:pt>
                <c:pt idx="1167">
                  <c:v>112663.63</c:v>
                </c:pt>
                <c:pt idx="1168">
                  <c:v>114195.35</c:v>
                </c:pt>
                <c:pt idx="1169">
                  <c:v>116045.27</c:v>
                </c:pt>
                <c:pt idx="1170">
                  <c:v>116284.35</c:v>
                </c:pt>
                <c:pt idx="1171">
                  <c:v>110715.12</c:v>
                </c:pt>
                <c:pt idx="1172">
                  <c:v>97262.71</c:v>
                </c:pt>
                <c:pt idx="1173">
                  <c:v>111617.95</c:v>
                </c:pt>
                <c:pt idx="1174">
                  <c:v>110794.26</c:v>
                </c:pt>
                <c:pt idx="1175">
                  <c:v>111254.32</c:v>
                </c:pt>
                <c:pt idx="1176">
                  <c:v>115020.51</c:v>
                </c:pt>
                <c:pt idx="1177">
                  <c:v>119298.33</c:v>
                </c:pt>
                <c:pt idx="1178">
                  <c:v>112312.7</c:v>
                </c:pt>
                <c:pt idx="1179">
                  <c:v>98918.52</c:v>
                </c:pt>
                <c:pt idx="1180">
                  <c:v>112488.22</c:v>
                </c:pt>
                <c:pt idx="1181">
                  <c:v>116809.37</c:v>
                </c:pt>
                <c:pt idx="1182">
                  <c:v>117744.01</c:v>
                </c:pt>
                <c:pt idx="1183">
                  <c:v>116457.26</c:v>
                </c:pt>
                <c:pt idx="1188">
                  <c:v>113381.53</c:v>
                </c:pt>
                <c:pt idx="1189">
                  <c:v>115974.61</c:v>
                </c:pt>
                <c:pt idx="1190">
                  <c:v>117551.7</c:v>
                </c:pt>
                <c:pt idx="1191">
                  <c:v>115979.07</c:v>
                </c:pt>
                <c:pt idx="1192">
                  <c:v>105938.48</c:v>
                </c:pt>
                <c:pt idx="1193">
                  <c:v>100571.17</c:v>
                </c:pt>
                <c:pt idx="1194">
                  <c:v>118702.93</c:v>
                </c:pt>
                <c:pt idx="1195">
                  <c:v>122423.01</c:v>
                </c:pt>
                <c:pt idx="1196">
                  <c:v>121945</c:v>
                </c:pt>
                <c:pt idx="1197">
                  <c:v>119876.63</c:v>
                </c:pt>
                <c:pt idx="1198">
                  <c:v>113609.76</c:v>
                </c:pt>
                <c:pt idx="1199">
                  <c:v>105135.31</c:v>
                </c:pt>
                <c:pt idx="1200">
                  <c:v>104123.39</c:v>
                </c:pt>
                <c:pt idx="1201">
                  <c:v>115694.64</c:v>
                </c:pt>
                <c:pt idx="1202">
                  <c:v>121092.86</c:v>
                </c:pt>
                <c:pt idx="1203">
                  <c:v>120784.88</c:v>
                </c:pt>
                <c:pt idx="1204">
                  <c:v>120448.94</c:v>
                </c:pt>
                <c:pt idx="1205">
                  <c:v>118324.09</c:v>
                </c:pt>
                <c:pt idx="1206">
                  <c:v>107479.26</c:v>
                </c:pt>
                <c:pt idx="1207">
                  <c:v>103662.05</c:v>
                </c:pt>
                <c:pt idx="1208">
                  <c:v>117799.97</c:v>
                </c:pt>
                <c:pt idx="1209">
                  <c:v>117642.65</c:v>
                </c:pt>
                <c:pt idx="1211">
                  <c:v>117617.51</c:v>
                </c:pt>
                <c:pt idx="1212">
                  <c:v>119079.47</c:v>
                </c:pt>
                <c:pt idx="1213">
                  <c:v>108613.38</c:v>
                </c:pt>
                <c:pt idx="1214">
                  <c:v>105277.72</c:v>
                </c:pt>
                <c:pt idx="1215">
                  <c:v>121551.69</c:v>
                </c:pt>
                <c:pt idx="1216">
                  <c:v>122642.24000000001</c:v>
                </c:pt>
                <c:pt idx="1217">
                  <c:v>118716.6</c:v>
                </c:pt>
                <c:pt idx="1218">
                  <c:v>117357.84</c:v>
                </c:pt>
                <c:pt idx="1219">
                  <c:v>116870.46</c:v>
                </c:pt>
                <c:pt idx="1220">
                  <c:v>106893</c:v>
                </c:pt>
                <c:pt idx="1221">
                  <c:v>105840.39</c:v>
                </c:pt>
                <c:pt idx="1222">
                  <c:v>118254.56</c:v>
                </c:pt>
                <c:pt idx="1223">
                  <c:v>122876.87</c:v>
                </c:pt>
                <c:pt idx="1224">
                  <c:v>122721.46</c:v>
                </c:pt>
                <c:pt idx="1225">
                  <c:v>128518.51</c:v>
                </c:pt>
                <c:pt idx="1226">
                  <c:v>133467.37</c:v>
                </c:pt>
                <c:pt idx="1227">
                  <c:v>111273.76</c:v>
                </c:pt>
                <c:pt idx="1228">
                  <c:v>108729.71</c:v>
                </c:pt>
                <c:pt idx="1229">
                  <c:v>129885.96</c:v>
                </c:pt>
                <c:pt idx="1230">
                  <c:v>131900.51999999999</c:v>
                </c:pt>
                <c:pt idx="1231">
                  <c:v>133399.23000000001</c:v>
                </c:pt>
                <c:pt idx="1232">
                  <c:v>131757.16</c:v>
                </c:pt>
                <c:pt idx="1233">
                  <c:v>127353.58</c:v>
                </c:pt>
                <c:pt idx="1234">
                  <c:v>119262.15</c:v>
                </c:pt>
                <c:pt idx="1235">
                  <c:v>112349.26</c:v>
                </c:pt>
                <c:pt idx="1236">
                  <c:v>124046.81</c:v>
                </c:pt>
                <c:pt idx="1237">
                  <c:v>126923</c:v>
                </c:pt>
                <c:pt idx="1238">
                  <c:v>129352.83</c:v>
                </c:pt>
                <c:pt idx="1239">
                  <c:v>129553.94</c:v>
                </c:pt>
                <c:pt idx="1240">
                  <c:v>127957.57</c:v>
                </c:pt>
                <c:pt idx="1241">
                  <c:v>115384.09</c:v>
                </c:pt>
                <c:pt idx="1242">
                  <c:v>106044.51</c:v>
                </c:pt>
                <c:pt idx="1243">
                  <c:v>119360.27</c:v>
                </c:pt>
                <c:pt idx="1244">
                  <c:v>123142.76</c:v>
                </c:pt>
                <c:pt idx="1245">
                  <c:v>127830.62</c:v>
                </c:pt>
                <c:pt idx="1246">
                  <c:v>131159.95000000001</c:v>
                </c:pt>
                <c:pt idx="1247">
                  <c:v>135864.07</c:v>
                </c:pt>
                <c:pt idx="1248">
                  <c:v>123226.08</c:v>
                </c:pt>
                <c:pt idx="1249">
                  <c:v>121177.59</c:v>
                </c:pt>
                <c:pt idx="1250">
                  <c:v>135385.41</c:v>
                </c:pt>
                <c:pt idx="1251">
                  <c:v>132975.13</c:v>
                </c:pt>
                <c:pt idx="1252">
                  <c:v>132038.43</c:v>
                </c:pt>
                <c:pt idx="1253">
                  <c:v>128577.63</c:v>
                </c:pt>
                <c:pt idx="1254">
                  <c:v>129910.02</c:v>
                </c:pt>
                <c:pt idx="1255">
                  <c:v>120232.2</c:v>
                </c:pt>
                <c:pt idx="1256">
                  <c:v>117037.87</c:v>
                </c:pt>
                <c:pt idx="1258">
                  <c:v>127261.3</c:v>
                </c:pt>
                <c:pt idx="1259">
                  <c:v>131574.60999999999</c:v>
                </c:pt>
                <c:pt idx="1260">
                  <c:v>130544.49</c:v>
                </c:pt>
                <c:pt idx="1261">
                  <c:v>133009.01</c:v>
                </c:pt>
                <c:pt idx="1262">
                  <c:v>124351.24</c:v>
                </c:pt>
                <c:pt idx="1263">
                  <c:v>120785.60000000001</c:v>
                </c:pt>
                <c:pt idx="1264">
                  <c:v>138518.74</c:v>
                </c:pt>
                <c:pt idx="1265">
                  <c:v>143830.12</c:v>
                </c:pt>
                <c:pt idx="1266">
                  <c:v>141305.88</c:v>
                </c:pt>
                <c:pt idx="1267">
                  <c:v>143542.01999999999</c:v>
                </c:pt>
                <c:pt idx="1268">
                  <c:v>140296.4</c:v>
                </c:pt>
                <c:pt idx="1269">
                  <c:v>132165.43</c:v>
                </c:pt>
                <c:pt idx="1270">
                  <c:v>125850.58</c:v>
                </c:pt>
                <c:pt idx="1271">
                  <c:v>141972.72</c:v>
                </c:pt>
                <c:pt idx="1272">
                  <c:v>142842.4</c:v>
                </c:pt>
                <c:pt idx="1273">
                  <c:v>148100.13</c:v>
                </c:pt>
                <c:pt idx="1274">
                  <c:v>150445.47</c:v>
                </c:pt>
                <c:pt idx="1275">
                  <c:v>139188.48000000001</c:v>
                </c:pt>
                <c:pt idx="1276">
                  <c:v>125394.43</c:v>
                </c:pt>
                <c:pt idx="1277">
                  <c:v>124313.07</c:v>
                </c:pt>
                <c:pt idx="1278">
                  <c:v>140713.26</c:v>
                </c:pt>
                <c:pt idx="1279">
                  <c:v>135759.28</c:v>
                </c:pt>
                <c:pt idx="1280">
                  <c:v>128580.98</c:v>
                </c:pt>
                <c:pt idx="1281">
                  <c:v>125861.6</c:v>
                </c:pt>
                <c:pt idx="1282">
                  <c:v>124242.52</c:v>
                </c:pt>
                <c:pt idx="1283">
                  <c:v>119717.44</c:v>
                </c:pt>
                <c:pt idx="1284">
                  <c:v>114562.22</c:v>
                </c:pt>
                <c:pt idx="1285">
                  <c:v>133874.48000000001</c:v>
                </c:pt>
                <c:pt idx="1286">
                  <c:v>140343</c:v>
                </c:pt>
                <c:pt idx="1287">
                  <c:v>143461.13</c:v>
                </c:pt>
                <c:pt idx="1288">
                  <c:v>145767.1</c:v>
                </c:pt>
                <c:pt idx="1289">
                  <c:v>140542.95000000001</c:v>
                </c:pt>
                <c:pt idx="1290">
                  <c:v>124491.53</c:v>
                </c:pt>
                <c:pt idx="1291">
                  <c:v>119464.32000000001</c:v>
                </c:pt>
                <c:pt idx="1292">
                  <c:v>137446.75</c:v>
                </c:pt>
                <c:pt idx="1293">
                  <c:v>131367.09</c:v>
                </c:pt>
                <c:pt idx="1294">
                  <c:v>132856.72</c:v>
                </c:pt>
                <c:pt idx="1295">
                  <c:v>133778.45000000001</c:v>
                </c:pt>
                <c:pt idx="1296">
                  <c:v>135728.41</c:v>
                </c:pt>
                <c:pt idx="1297">
                  <c:v>125928.62</c:v>
                </c:pt>
                <c:pt idx="1298">
                  <c:v>114186.8</c:v>
                </c:pt>
                <c:pt idx="1299">
                  <c:v>134664.66</c:v>
                </c:pt>
                <c:pt idx="1300">
                  <c:v>132967.19</c:v>
                </c:pt>
                <c:pt idx="1301">
                  <c:v>135308.29999999999</c:v>
                </c:pt>
                <c:pt idx="1302">
                  <c:v>137634.13</c:v>
                </c:pt>
                <c:pt idx="1303">
                  <c:v>130119.5</c:v>
                </c:pt>
                <c:pt idx="1304">
                  <c:v>116942.94</c:v>
                </c:pt>
                <c:pt idx="1305">
                  <c:v>111555</c:v>
                </c:pt>
                <c:pt idx="1306">
                  <c:v>135422.14000000001</c:v>
                </c:pt>
                <c:pt idx="1307">
                  <c:v>129520</c:v>
                </c:pt>
                <c:pt idx="1308">
                  <c:v>134004.96</c:v>
                </c:pt>
                <c:pt idx="1309">
                  <c:v>129025</c:v>
                </c:pt>
                <c:pt idx="1310">
                  <c:v>129740.32</c:v>
                </c:pt>
                <c:pt idx="1311">
                  <c:v>116238.18</c:v>
                </c:pt>
                <c:pt idx="1312">
                  <c:v>104912.38</c:v>
                </c:pt>
                <c:pt idx="1313">
                  <c:v>127198.78</c:v>
                </c:pt>
                <c:pt idx="1314">
                  <c:v>131851.01999999999</c:v>
                </c:pt>
                <c:pt idx="1315">
                  <c:v>131939.5</c:v>
                </c:pt>
                <c:pt idx="1316">
                  <c:v>135670.99</c:v>
                </c:pt>
                <c:pt idx="1317">
                  <c:v>121875.36</c:v>
                </c:pt>
                <c:pt idx="1318">
                  <c:v>119988.74</c:v>
                </c:pt>
                <c:pt idx="1319">
                  <c:v>115231.85</c:v>
                </c:pt>
                <c:pt idx="1320">
                  <c:v>127541.57</c:v>
                </c:pt>
                <c:pt idx="1321">
                  <c:v>121073.45</c:v>
                </c:pt>
                <c:pt idx="1322">
                  <c:v>122602.12</c:v>
                </c:pt>
                <c:pt idx="1323">
                  <c:v>131137.07</c:v>
                </c:pt>
                <c:pt idx="1324">
                  <c:v>125189.54</c:v>
                </c:pt>
                <c:pt idx="1325">
                  <c:v>116571.26</c:v>
                </c:pt>
                <c:pt idx="1326">
                  <c:v>119707.93</c:v>
                </c:pt>
                <c:pt idx="1327">
                  <c:v>138918.39000000001</c:v>
                </c:pt>
                <c:pt idx="1328">
                  <c:v>138424.25</c:v>
                </c:pt>
                <c:pt idx="1329">
                  <c:v>136240.85</c:v>
                </c:pt>
                <c:pt idx="1330">
                  <c:v>131956.73000000001</c:v>
                </c:pt>
                <c:pt idx="1331">
                  <c:v>130210.94</c:v>
                </c:pt>
                <c:pt idx="1332">
                  <c:v>116471.78</c:v>
                </c:pt>
                <c:pt idx="1333">
                  <c:v>111436.27</c:v>
                </c:pt>
                <c:pt idx="1334">
                  <c:v>131280.85</c:v>
                </c:pt>
                <c:pt idx="1335">
                  <c:v>139563.1</c:v>
                </c:pt>
                <c:pt idx="1336">
                  <c:v>136032.16</c:v>
                </c:pt>
                <c:pt idx="1337">
                  <c:v>139752.54999999999</c:v>
                </c:pt>
                <c:pt idx="1338">
                  <c:v>130466.92</c:v>
                </c:pt>
                <c:pt idx="1339">
                  <c:v>116344.57</c:v>
                </c:pt>
                <c:pt idx="1340">
                  <c:v>118402.91</c:v>
                </c:pt>
                <c:pt idx="1341">
                  <c:v>131449</c:v>
                </c:pt>
                <c:pt idx="1342">
                  <c:v>128192.09</c:v>
                </c:pt>
                <c:pt idx="1343">
                  <c:v>118307.16</c:v>
                </c:pt>
                <c:pt idx="1344">
                  <c:v>116467.37</c:v>
                </c:pt>
                <c:pt idx="1345">
                  <c:v>123583.52</c:v>
                </c:pt>
                <c:pt idx="1346">
                  <c:v>109948.62</c:v>
                </c:pt>
                <c:pt idx="1347">
                  <c:v>107838.95</c:v>
                </c:pt>
                <c:pt idx="1348">
                  <c:v>123132.63</c:v>
                </c:pt>
                <c:pt idx="1349">
                  <c:v>111096.53</c:v>
                </c:pt>
                <c:pt idx="1350">
                  <c:v>112935.03999999999</c:v>
                </c:pt>
                <c:pt idx="1351">
                  <c:v>117880.57</c:v>
                </c:pt>
                <c:pt idx="1352">
                  <c:v>111213.15</c:v>
                </c:pt>
                <c:pt idx="1353">
                  <c:v>108632.36</c:v>
                </c:pt>
                <c:pt idx="1354">
                  <c:v>113030.01</c:v>
                </c:pt>
                <c:pt idx="1355">
                  <c:v>118208.24</c:v>
                </c:pt>
                <c:pt idx="1356">
                  <c:v>119622.29</c:v>
                </c:pt>
                <c:pt idx="1357">
                  <c:v>123787.77</c:v>
                </c:pt>
                <c:pt idx="1358">
                  <c:v>125335.57</c:v>
                </c:pt>
                <c:pt idx="1359">
                  <c:v>120372.48</c:v>
                </c:pt>
                <c:pt idx="1360">
                  <c:v>107731.72</c:v>
                </c:pt>
                <c:pt idx="1361">
                  <c:v>107332.1</c:v>
                </c:pt>
                <c:pt idx="1362">
                  <c:v>119535.72</c:v>
                </c:pt>
                <c:pt idx="1363">
                  <c:v>124797.09</c:v>
                </c:pt>
                <c:pt idx="1364">
                  <c:v>119238.35</c:v>
                </c:pt>
                <c:pt idx="1365">
                  <c:v>110878.67</c:v>
                </c:pt>
                <c:pt idx="1367">
                  <c:v>109315.07</c:v>
                </c:pt>
                <c:pt idx="1368">
                  <c:v>106236.23</c:v>
                </c:pt>
                <c:pt idx="1369">
                  <c:v>114466.64</c:v>
                </c:pt>
                <c:pt idx="1370">
                  <c:v>114458.21</c:v>
                </c:pt>
                <c:pt idx="1371">
                  <c:v>115490.84</c:v>
                </c:pt>
                <c:pt idx="1372">
                  <c:v>115294.12</c:v>
                </c:pt>
                <c:pt idx="1373">
                  <c:v>112576.55</c:v>
                </c:pt>
                <c:pt idx="1374">
                  <c:v>102988.15</c:v>
                </c:pt>
                <c:pt idx="1375">
                  <c:v>100476.71</c:v>
                </c:pt>
                <c:pt idx="1376">
                  <c:v>113945.5</c:v>
                </c:pt>
                <c:pt idx="1377">
                  <c:v>116449.31</c:v>
                </c:pt>
                <c:pt idx="1378">
                  <c:v>109551.08</c:v>
                </c:pt>
                <c:pt idx="1379">
                  <c:v>110432.33</c:v>
                </c:pt>
                <c:pt idx="1380">
                  <c:v>110457.34</c:v>
                </c:pt>
                <c:pt idx="1381">
                  <c:v>96584.75</c:v>
                </c:pt>
                <c:pt idx="1382">
                  <c:v>90918.62</c:v>
                </c:pt>
                <c:pt idx="1383">
                  <c:v>108070.28</c:v>
                </c:pt>
                <c:pt idx="1384">
                  <c:v>113889.41</c:v>
                </c:pt>
                <c:pt idx="1385">
                  <c:v>112592.26</c:v>
                </c:pt>
                <c:pt idx="1386">
                  <c:v>112806.59</c:v>
                </c:pt>
                <c:pt idx="1387">
                  <c:v>107940.16</c:v>
                </c:pt>
                <c:pt idx="1388">
                  <c:v>99368.86</c:v>
                </c:pt>
                <c:pt idx="1389">
                  <c:v>98427.53</c:v>
                </c:pt>
                <c:pt idx="1390">
                  <c:v>105893.62</c:v>
                </c:pt>
                <c:pt idx="1391">
                  <c:v>109241.57</c:v>
                </c:pt>
                <c:pt idx="1392">
                  <c:v>111423.37</c:v>
                </c:pt>
                <c:pt idx="1393">
                  <c:v>112414.39</c:v>
                </c:pt>
                <c:pt idx="1394">
                  <c:v>111145.12</c:v>
                </c:pt>
                <c:pt idx="1395">
                  <c:v>97973.99</c:v>
                </c:pt>
                <c:pt idx="1396">
                  <c:v>95624.02</c:v>
                </c:pt>
                <c:pt idx="1397">
                  <c:v>110196.62</c:v>
                </c:pt>
                <c:pt idx="1398">
                  <c:v>113459.03</c:v>
                </c:pt>
                <c:pt idx="1399">
                  <c:v>114402.75</c:v>
                </c:pt>
                <c:pt idx="1400">
                  <c:v>119350.67</c:v>
                </c:pt>
                <c:pt idx="1401">
                  <c:v>116793.86</c:v>
                </c:pt>
                <c:pt idx="1402">
                  <c:v>93859.29</c:v>
                </c:pt>
                <c:pt idx="1403">
                  <c:v>96432.63</c:v>
                </c:pt>
                <c:pt idx="1404">
                  <c:v>107014.08</c:v>
                </c:pt>
                <c:pt idx="1406">
                  <c:v>106387.2</c:v>
                </c:pt>
                <c:pt idx="1407">
                  <c:v>109430.37</c:v>
                </c:pt>
                <c:pt idx="1408">
                  <c:v>112506.95</c:v>
                </c:pt>
                <c:pt idx="1409">
                  <c:v>100203.55</c:v>
                </c:pt>
                <c:pt idx="1410">
                  <c:v>94602.89</c:v>
                </c:pt>
                <c:pt idx="1411">
                  <c:v>114159.6</c:v>
                </c:pt>
                <c:pt idx="1412">
                  <c:v>120185.27</c:v>
                </c:pt>
                <c:pt idx="1413">
                  <c:v>116487.58</c:v>
                </c:pt>
                <c:pt idx="1414">
                  <c:v>108628.34</c:v>
                </c:pt>
                <c:pt idx="1415">
                  <c:v>107405.93</c:v>
                </c:pt>
                <c:pt idx="1416">
                  <c:v>90498.92</c:v>
                </c:pt>
                <c:pt idx="1417">
                  <c:v>92043.13</c:v>
                </c:pt>
                <c:pt idx="1418">
                  <c:v>113978.54</c:v>
                </c:pt>
                <c:pt idx="1419">
                  <c:v>118330.63</c:v>
                </c:pt>
                <c:pt idx="1420">
                  <c:v>106618.2</c:v>
                </c:pt>
                <c:pt idx="1421">
                  <c:v>107278.83</c:v>
                </c:pt>
                <c:pt idx="1422">
                  <c:v>113582.6</c:v>
                </c:pt>
                <c:pt idx="1423">
                  <c:v>101352.12</c:v>
                </c:pt>
                <c:pt idx="1424">
                  <c:v>96240.41</c:v>
                </c:pt>
                <c:pt idx="1425">
                  <c:v>110547.61</c:v>
                </c:pt>
                <c:pt idx="1426">
                  <c:v>109706.42</c:v>
                </c:pt>
                <c:pt idx="1427">
                  <c:v>106684.83</c:v>
                </c:pt>
                <c:pt idx="1428">
                  <c:v>112586.74</c:v>
                </c:pt>
                <c:pt idx="1429">
                  <c:v>110031.82</c:v>
                </c:pt>
                <c:pt idx="1430">
                  <c:v>100725.24</c:v>
                </c:pt>
                <c:pt idx="1431">
                  <c:v>88903.07</c:v>
                </c:pt>
                <c:pt idx="1432">
                  <c:v>107666.31</c:v>
                </c:pt>
                <c:pt idx="1433">
                  <c:v>111718.08</c:v>
                </c:pt>
                <c:pt idx="1434">
                  <c:v>114225.12</c:v>
                </c:pt>
                <c:pt idx="1435">
                  <c:v>135452.26</c:v>
                </c:pt>
                <c:pt idx="1436">
                  <c:v>156648.41</c:v>
                </c:pt>
                <c:pt idx="1437">
                  <c:v>121237.47</c:v>
                </c:pt>
                <c:pt idx="1438">
                  <c:v>102161.12</c:v>
                </c:pt>
                <c:pt idx="1439">
                  <c:v>110803.77</c:v>
                </c:pt>
                <c:pt idx="1440">
                  <c:v>114413.79</c:v>
                </c:pt>
                <c:pt idx="1441">
                  <c:v>129715.47</c:v>
                </c:pt>
                <c:pt idx="1442">
                  <c:v>114986.33</c:v>
                </c:pt>
                <c:pt idx="1443">
                  <c:v>110025.47</c:v>
                </c:pt>
                <c:pt idx="1444">
                  <c:v>102577.15</c:v>
                </c:pt>
                <c:pt idx="1445">
                  <c:v>99110.78</c:v>
                </c:pt>
                <c:pt idx="1446">
                  <c:v>112804.4</c:v>
                </c:pt>
                <c:pt idx="1447">
                  <c:v>113485.11</c:v>
                </c:pt>
                <c:pt idx="1448">
                  <c:v>119907.25</c:v>
                </c:pt>
                <c:pt idx="1449">
                  <c:v>111880.53</c:v>
                </c:pt>
                <c:pt idx="1450">
                  <c:v>102075.93</c:v>
                </c:pt>
                <c:pt idx="1451">
                  <c:v>92725.74</c:v>
                </c:pt>
                <c:pt idx="1452">
                  <c:v>94938.4</c:v>
                </c:pt>
                <c:pt idx="1453">
                  <c:v>112358.82</c:v>
                </c:pt>
                <c:pt idx="1456">
                  <c:v>129749.14</c:v>
                </c:pt>
                <c:pt idx="1457">
                  <c:v>133831.38</c:v>
                </c:pt>
                <c:pt idx="1458">
                  <c:v>108290.11</c:v>
                </c:pt>
                <c:pt idx="1459">
                  <c:v>99613.87</c:v>
                </c:pt>
                <c:pt idx="1460">
                  <c:v>103381.92</c:v>
                </c:pt>
                <c:pt idx="1462">
                  <c:v>106470.68</c:v>
                </c:pt>
                <c:pt idx="1463">
                  <c:v>118789.61</c:v>
                </c:pt>
                <c:pt idx="1464">
                  <c:v>133288.46</c:v>
                </c:pt>
                <c:pt idx="1465">
                  <c:v>97262.79</c:v>
                </c:pt>
                <c:pt idx="1466">
                  <c:v>93606.22</c:v>
                </c:pt>
                <c:pt idx="1467">
                  <c:v>109874.9</c:v>
                </c:pt>
                <c:pt idx="1468">
                  <c:v>113446.1</c:v>
                </c:pt>
                <c:pt idx="1469">
                  <c:v>105483.44</c:v>
                </c:pt>
                <c:pt idx="1470">
                  <c:v>108078.7</c:v>
                </c:pt>
                <c:pt idx="1471">
                  <c:v>119728.64</c:v>
                </c:pt>
                <c:pt idx="1472">
                  <c:v>108628.96</c:v>
                </c:pt>
                <c:pt idx="1473">
                  <c:v>101853.24</c:v>
                </c:pt>
                <c:pt idx="1474">
                  <c:v>147070.54</c:v>
                </c:pt>
                <c:pt idx="1475">
                  <c:v>152496.25</c:v>
                </c:pt>
                <c:pt idx="1476">
                  <c:v>136971.76</c:v>
                </c:pt>
                <c:pt idx="1477">
                  <c:v>145211.49</c:v>
                </c:pt>
                <c:pt idx="1478">
                  <c:v>134898.21</c:v>
                </c:pt>
                <c:pt idx="1479">
                  <c:v>101692.45</c:v>
                </c:pt>
                <c:pt idx="1480">
                  <c:v>102283.13</c:v>
                </c:pt>
                <c:pt idx="1481">
                  <c:v>130517.97</c:v>
                </c:pt>
                <c:pt idx="1482">
                  <c:v>141444.78</c:v>
                </c:pt>
                <c:pt idx="1483">
                  <c:v>125501.15</c:v>
                </c:pt>
                <c:pt idx="1484">
                  <c:v>155891.35</c:v>
                </c:pt>
                <c:pt idx="1485">
                  <c:v>168894.85</c:v>
                </c:pt>
                <c:pt idx="1487">
                  <c:v>99801.58</c:v>
                </c:pt>
                <c:pt idx="1489">
                  <c:v>138455.46</c:v>
                </c:pt>
                <c:pt idx="1490">
                  <c:v>142113.38</c:v>
                </c:pt>
                <c:pt idx="1491">
                  <c:v>110277.21</c:v>
                </c:pt>
                <c:pt idx="1492">
                  <c:v>104422.79</c:v>
                </c:pt>
                <c:pt idx="1493">
                  <c:v>124749.07</c:v>
                </c:pt>
                <c:pt idx="1494">
                  <c:v>133287.59</c:v>
                </c:pt>
                <c:pt idx="1495">
                  <c:v>119168.96000000001</c:v>
                </c:pt>
                <c:pt idx="1496">
                  <c:v>119702.05</c:v>
                </c:pt>
                <c:pt idx="1497">
                  <c:v>140497.82</c:v>
                </c:pt>
                <c:pt idx="1498">
                  <c:v>141593.54999999999</c:v>
                </c:pt>
                <c:pt idx="1499">
                  <c:v>117327.5</c:v>
                </c:pt>
                <c:pt idx="1500">
                  <c:v>95668.77</c:v>
                </c:pt>
                <c:pt idx="1501">
                  <c:v>94786.72</c:v>
                </c:pt>
                <c:pt idx="1502">
                  <c:v>114085.65</c:v>
                </c:pt>
                <c:pt idx="1503">
                  <c:v>107697.21</c:v>
                </c:pt>
                <c:pt idx="1504">
                  <c:v>106692.85</c:v>
                </c:pt>
                <c:pt idx="1505">
                  <c:v>107655.08</c:v>
                </c:pt>
                <c:pt idx="1506">
                  <c:v>113910.46</c:v>
                </c:pt>
                <c:pt idx="1507">
                  <c:v>106467.24</c:v>
                </c:pt>
                <c:pt idx="1508">
                  <c:v>108470.93</c:v>
                </c:pt>
                <c:pt idx="1509">
                  <c:v>116995.07</c:v>
                </c:pt>
                <c:pt idx="1510">
                  <c:v>110531.6</c:v>
                </c:pt>
                <c:pt idx="1511">
                  <c:v>108972.31</c:v>
                </c:pt>
                <c:pt idx="1512">
                  <c:v>110235.34</c:v>
                </c:pt>
                <c:pt idx="1513">
                  <c:v>109901.75999999999</c:v>
                </c:pt>
                <c:pt idx="1514">
                  <c:v>99890.25</c:v>
                </c:pt>
                <c:pt idx="1515">
                  <c:v>106877.87</c:v>
                </c:pt>
                <c:pt idx="1516">
                  <c:v>133476.60999999999</c:v>
                </c:pt>
                <c:pt idx="1517">
                  <c:v>123114.12</c:v>
                </c:pt>
                <c:pt idx="1518">
                  <c:v>125272.27</c:v>
                </c:pt>
                <c:pt idx="1519">
                  <c:v>150472.26</c:v>
                </c:pt>
                <c:pt idx="1520">
                  <c:v>163682.04</c:v>
                </c:pt>
                <c:pt idx="1521">
                  <c:v>146265.12</c:v>
                </c:pt>
                <c:pt idx="1522">
                  <c:v>138597.69</c:v>
                </c:pt>
                <c:pt idx="1523">
                  <c:v>136528.81</c:v>
                </c:pt>
                <c:pt idx="1524">
                  <c:v>126073.53</c:v>
                </c:pt>
                <c:pt idx="1525">
                  <c:v>108723.62</c:v>
                </c:pt>
                <c:pt idx="1526">
                  <c:v>114519.87</c:v>
                </c:pt>
                <c:pt idx="1527">
                  <c:v>117281.2</c:v>
                </c:pt>
                <c:pt idx="1528">
                  <c:v>106854.94</c:v>
                </c:pt>
                <c:pt idx="1529">
                  <c:v>101994.06</c:v>
                </c:pt>
                <c:pt idx="1531">
                  <c:v>110086.7</c:v>
                </c:pt>
                <c:pt idx="1532">
                  <c:v>114740.52</c:v>
                </c:pt>
                <c:pt idx="1533">
                  <c:v>112785.78</c:v>
                </c:pt>
                <c:pt idx="1534">
                  <c:v>111179.13</c:v>
                </c:pt>
                <c:pt idx="1535">
                  <c:v>105119.48</c:v>
                </c:pt>
                <c:pt idx="1536">
                  <c:v>105669.05</c:v>
                </c:pt>
                <c:pt idx="1537">
                  <c:v>121954.39</c:v>
                </c:pt>
                <c:pt idx="1538">
                  <c:v>123290.84</c:v>
                </c:pt>
                <c:pt idx="1539">
                  <c:v>123994.3</c:v>
                </c:pt>
                <c:pt idx="1540">
                  <c:v>124181.41</c:v>
                </c:pt>
                <c:pt idx="1541">
                  <c:v>128305.64</c:v>
                </c:pt>
                <c:pt idx="1542">
                  <c:v>109147.65</c:v>
                </c:pt>
                <c:pt idx="1543">
                  <c:v>104226.83</c:v>
                </c:pt>
                <c:pt idx="1544">
                  <c:v>107583.94</c:v>
                </c:pt>
                <c:pt idx="1545">
                  <c:v>108840.18</c:v>
                </c:pt>
                <c:pt idx="1546">
                  <c:v>113307.6</c:v>
                </c:pt>
                <c:pt idx="1547">
                  <c:v>113923.16</c:v>
                </c:pt>
                <c:pt idx="1548">
                  <c:v>110768.29</c:v>
                </c:pt>
                <c:pt idx="1549">
                  <c:v>101262.66</c:v>
                </c:pt>
                <c:pt idx="1550">
                  <c:v>101119.84</c:v>
                </c:pt>
                <c:pt idx="1551">
                  <c:v>116817.43</c:v>
                </c:pt>
                <c:pt idx="1552">
                  <c:v>114927.21</c:v>
                </c:pt>
                <c:pt idx="1553">
                  <c:v>115188.76</c:v>
                </c:pt>
                <c:pt idx="1554">
                  <c:v>113763.84</c:v>
                </c:pt>
                <c:pt idx="1555">
                  <c:v>111484.73</c:v>
                </c:pt>
                <c:pt idx="1556">
                  <c:v>102229.65</c:v>
                </c:pt>
                <c:pt idx="1557">
                  <c:v>93590.43</c:v>
                </c:pt>
                <c:pt idx="1558">
                  <c:v>108543.64</c:v>
                </c:pt>
                <c:pt idx="1559">
                  <c:v>111999.03999999999</c:v>
                </c:pt>
                <c:pt idx="1560">
                  <c:v>120858.98</c:v>
                </c:pt>
                <c:pt idx="1561">
                  <c:v>116890.61</c:v>
                </c:pt>
                <c:pt idx="1562">
                  <c:v>114848.77</c:v>
                </c:pt>
                <c:pt idx="1563">
                  <c:v>105963.56</c:v>
                </c:pt>
                <c:pt idx="1564">
                  <c:v>98680</c:v>
                </c:pt>
                <c:pt idx="1565">
                  <c:v>114194.96</c:v>
                </c:pt>
                <c:pt idx="1566">
                  <c:v>115392.88</c:v>
                </c:pt>
                <c:pt idx="1567">
                  <c:v>117281.13</c:v>
                </c:pt>
                <c:pt idx="1568">
                  <c:v>111360.07</c:v>
                </c:pt>
                <c:pt idx="1573">
                  <c:v>114240.89</c:v>
                </c:pt>
                <c:pt idx="1574">
                  <c:v>113264.23</c:v>
                </c:pt>
                <c:pt idx="1576">
                  <c:v>107226.59</c:v>
                </c:pt>
                <c:pt idx="1577">
                  <c:v>105374.93</c:v>
                </c:pt>
                <c:pt idx="1578">
                  <c:v>101057.43</c:v>
                </c:pt>
                <c:pt idx="1579">
                  <c:v>118307.53</c:v>
                </c:pt>
                <c:pt idx="1580">
                  <c:v>110515.6</c:v>
                </c:pt>
                <c:pt idx="1581">
                  <c:v>111462.39</c:v>
                </c:pt>
                <c:pt idx="1582">
                  <c:v>112948.4</c:v>
                </c:pt>
                <c:pt idx="1583">
                  <c:v>110902.19</c:v>
                </c:pt>
                <c:pt idx="1584">
                  <c:v>103616.15</c:v>
                </c:pt>
                <c:pt idx="1585">
                  <c:v>104770.71</c:v>
                </c:pt>
                <c:pt idx="1586">
                  <c:v>121535.49</c:v>
                </c:pt>
                <c:pt idx="1587">
                  <c:v>116318.44</c:v>
                </c:pt>
                <c:pt idx="1588">
                  <c:v>118801.84</c:v>
                </c:pt>
                <c:pt idx="1589">
                  <c:v>122003.34</c:v>
                </c:pt>
                <c:pt idx="1590">
                  <c:v>123850.86</c:v>
                </c:pt>
                <c:pt idx="1591">
                  <c:v>113186.74</c:v>
                </c:pt>
                <c:pt idx="1592">
                  <c:v>110416.88</c:v>
                </c:pt>
                <c:pt idx="1593">
                  <c:v>119598.61</c:v>
                </c:pt>
                <c:pt idx="1594">
                  <c:v>123005.31</c:v>
                </c:pt>
                <c:pt idx="1595">
                  <c:v>126264.78</c:v>
                </c:pt>
                <c:pt idx="1596">
                  <c:v>127389.49</c:v>
                </c:pt>
                <c:pt idx="1597">
                  <c:v>126934.24</c:v>
                </c:pt>
                <c:pt idx="1598">
                  <c:v>112990.64</c:v>
                </c:pt>
                <c:pt idx="1599">
                  <c:v>104054.85</c:v>
                </c:pt>
                <c:pt idx="1600">
                  <c:v>118733.42</c:v>
                </c:pt>
                <c:pt idx="1601">
                  <c:v>121766.77</c:v>
                </c:pt>
                <c:pt idx="1602">
                  <c:v>122015.59</c:v>
                </c:pt>
                <c:pt idx="1603">
                  <c:v>119118.11</c:v>
                </c:pt>
                <c:pt idx="1604">
                  <c:v>118924.77</c:v>
                </c:pt>
                <c:pt idx="1605">
                  <c:v>104949.95</c:v>
                </c:pt>
                <c:pt idx="1606">
                  <c:v>106153.43</c:v>
                </c:pt>
                <c:pt idx="1607">
                  <c:v>130229.3</c:v>
                </c:pt>
                <c:pt idx="1608">
                  <c:v>133799.66</c:v>
                </c:pt>
                <c:pt idx="1609">
                  <c:v>136301.49</c:v>
                </c:pt>
                <c:pt idx="1610">
                  <c:v>138857.14000000001</c:v>
                </c:pt>
                <c:pt idx="1611">
                  <c:v>133869.14000000001</c:v>
                </c:pt>
                <c:pt idx="1612">
                  <c:v>120653.44</c:v>
                </c:pt>
                <c:pt idx="1613">
                  <c:v>118086.93</c:v>
                </c:pt>
                <c:pt idx="1614">
                  <c:v>135437.85</c:v>
                </c:pt>
                <c:pt idx="1615">
                  <c:v>136149.13</c:v>
                </c:pt>
                <c:pt idx="1616">
                  <c:v>137844.82</c:v>
                </c:pt>
                <c:pt idx="1617">
                  <c:v>134971.78</c:v>
                </c:pt>
                <c:pt idx="1618">
                  <c:v>132003.44</c:v>
                </c:pt>
                <c:pt idx="1619">
                  <c:v>117243.63</c:v>
                </c:pt>
                <c:pt idx="1620">
                  <c:v>110669.42</c:v>
                </c:pt>
                <c:pt idx="1622">
                  <c:v>122760.92</c:v>
                </c:pt>
                <c:pt idx="1623">
                  <c:v>128127.75</c:v>
                </c:pt>
                <c:pt idx="1624">
                  <c:v>128535.19</c:v>
                </c:pt>
                <c:pt idx="1625">
                  <c:v>128153.2</c:v>
                </c:pt>
                <c:pt idx="1626">
                  <c:v>121097.85</c:v>
                </c:pt>
                <c:pt idx="1627">
                  <c:v>116811.39</c:v>
                </c:pt>
                <c:pt idx="1628">
                  <c:v>129972.92</c:v>
                </c:pt>
                <c:pt idx="1629">
                  <c:v>137922.22</c:v>
                </c:pt>
                <c:pt idx="1630">
                  <c:v>144737.12</c:v>
                </c:pt>
                <c:pt idx="1631">
                  <c:v>148609.60000000001</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116150.92</c:v>
                </c:pt>
                <c:pt idx="1642">
                  <c:v>130565.58</c:v>
                </c:pt>
                <c:pt idx="1643">
                  <c:v>135866.75</c:v>
                </c:pt>
                <c:pt idx="1644">
                  <c:v>137327.70000000001</c:v>
                </c:pt>
                <c:pt idx="1645">
                  <c:v>135182.73000000001</c:v>
                </c:pt>
                <c:pt idx="1646">
                  <c:v>132774.29999999999</c:v>
                </c:pt>
                <c:pt idx="1647">
                  <c:v>114660.9</c:v>
                </c:pt>
                <c:pt idx="1648">
                  <c:v>114469.88</c:v>
                </c:pt>
                <c:pt idx="1649">
                  <c:v>127307.26</c:v>
                </c:pt>
                <c:pt idx="1650">
                  <c:v>133803.99</c:v>
                </c:pt>
                <c:pt idx="1651">
                  <c:v>127092.72</c:v>
                </c:pt>
                <c:pt idx="1652">
                  <c:v>133131.51999999999</c:v>
                </c:pt>
                <c:pt idx="1653">
                  <c:v>128384.14</c:v>
                </c:pt>
                <c:pt idx="1654">
                  <c:v>123954.31</c:v>
                </c:pt>
                <c:pt idx="1655">
                  <c:v>123740.27</c:v>
                </c:pt>
                <c:pt idx="1656">
                  <c:v>131739.20000000001</c:v>
                </c:pt>
                <c:pt idx="1657">
                  <c:v>132941.76999999999</c:v>
                </c:pt>
                <c:pt idx="1658">
                  <c:v>135339.82</c:v>
                </c:pt>
                <c:pt idx="1659">
                  <c:v>134119.14000000001</c:v>
                </c:pt>
                <c:pt idx="1660">
                  <c:v>132101.85999999999</c:v>
                </c:pt>
                <c:pt idx="1661">
                  <c:v>111288.91</c:v>
                </c:pt>
                <c:pt idx="1662">
                  <c:v>111293.15</c:v>
                </c:pt>
                <c:pt idx="1663">
                  <c:v>123618.42</c:v>
                </c:pt>
                <c:pt idx="1664">
                  <c:v>129008.62</c:v>
                </c:pt>
                <c:pt idx="1665">
                  <c:v>135782.54999999999</c:v>
                </c:pt>
                <c:pt idx="1666">
                  <c:v>132940.63</c:v>
                </c:pt>
                <c:pt idx="1667">
                  <c:v>136493.13</c:v>
                </c:pt>
                <c:pt idx="1668">
                  <c:v>121958.69</c:v>
                </c:pt>
                <c:pt idx="1669">
                  <c:v>118413.14</c:v>
                </c:pt>
                <c:pt idx="1670">
                  <c:v>133205.18</c:v>
                </c:pt>
                <c:pt idx="1671">
                  <c:v>138858.04999999999</c:v>
                </c:pt>
                <c:pt idx="1672">
                  <c:v>140275.82999999999</c:v>
                </c:pt>
                <c:pt idx="1673">
                  <c:v>137651.14000000001</c:v>
                </c:pt>
                <c:pt idx="1674">
                  <c:v>135633.89000000001</c:v>
                </c:pt>
                <c:pt idx="1675">
                  <c:v>119933.7</c:v>
                </c:pt>
                <c:pt idx="1676">
                  <c:v>120350.22</c:v>
                </c:pt>
                <c:pt idx="1677">
                  <c:v>125652.06</c:v>
                </c:pt>
                <c:pt idx="1678">
                  <c:v>132120.39000000001</c:v>
                </c:pt>
                <c:pt idx="1679">
                  <c:v>136315.38</c:v>
                </c:pt>
                <c:pt idx="1680">
                  <c:v>133004.73000000001</c:v>
                </c:pt>
                <c:pt idx="1681">
                  <c:v>142555.10999999999</c:v>
                </c:pt>
                <c:pt idx="1682">
                  <c:v>128554.61</c:v>
                </c:pt>
                <c:pt idx="1683">
                  <c:v>121028.33</c:v>
                </c:pt>
                <c:pt idx="1684">
                  <c:v>136683.4</c:v>
                </c:pt>
                <c:pt idx="1685">
                  <c:v>141474.26999999999</c:v>
                </c:pt>
                <c:pt idx="1686">
                  <c:v>134681.44</c:v>
                </c:pt>
                <c:pt idx="1687">
                  <c:v>128119.72</c:v>
                </c:pt>
                <c:pt idx="1688">
                  <c:v>129781.16</c:v>
                </c:pt>
                <c:pt idx="1689">
                  <c:v>115460.6</c:v>
                </c:pt>
                <c:pt idx="1690">
                  <c:v>110816.38</c:v>
                </c:pt>
                <c:pt idx="1691">
                  <c:v>131067.25</c:v>
                </c:pt>
                <c:pt idx="1692">
                  <c:v>131438.54999999999</c:v>
                </c:pt>
                <c:pt idx="1693">
                  <c:v>120747.08</c:v>
                </c:pt>
                <c:pt idx="1694">
                  <c:v>127697.99</c:v>
                </c:pt>
                <c:pt idx="1695">
                  <c:v>126763.37</c:v>
                </c:pt>
                <c:pt idx="1696">
                  <c:v>107303.48</c:v>
                </c:pt>
                <c:pt idx="1697">
                  <c:v>113980.3</c:v>
                </c:pt>
                <c:pt idx="1698">
                  <c:v>132704.37</c:v>
                </c:pt>
                <c:pt idx="1699">
                  <c:v>130964.89</c:v>
                </c:pt>
                <c:pt idx="1700">
                  <c:v>137660.94</c:v>
                </c:pt>
                <c:pt idx="1701">
                  <c:v>134233.35</c:v>
                </c:pt>
                <c:pt idx="1702">
                  <c:v>131871.07999999999</c:v>
                </c:pt>
                <c:pt idx="1703">
                  <c:v>107616.03</c:v>
                </c:pt>
                <c:pt idx="1704">
                  <c:v>106779.48</c:v>
                </c:pt>
                <c:pt idx="1705">
                  <c:v>121697.38</c:v>
                </c:pt>
                <c:pt idx="1706">
                  <c:v>118871.22</c:v>
                </c:pt>
                <c:pt idx="1707">
                  <c:v>122652.81</c:v>
                </c:pt>
                <c:pt idx="1708">
                  <c:v>120223.18</c:v>
                </c:pt>
                <c:pt idx="1709">
                  <c:v>122222.69</c:v>
                </c:pt>
                <c:pt idx="1710">
                  <c:v>115200.19</c:v>
                </c:pt>
                <c:pt idx="1711">
                  <c:v>116999.07</c:v>
                </c:pt>
                <c:pt idx="1712">
                  <c:v>130448.12</c:v>
                </c:pt>
                <c:pt idx="1713">
                  <c:v>131665.01999999999</c:v>
                </c:pt>
                <c:pt idx="1714">
                  <c:v>121100.05</c:v>
                </c:pt>
                <c:pt idx="1715">
                  <c:v>118723.07</c:v>
                </c:pt>
                <c:pt idx="1716">
                  <c:v>120349.02</c:v>
                </c:pt>
                <c:pt idx="1717">
                  <c:v>103500.96</c:v>
                </c:pt>
                <c:pt idx="1718">
                  <c:v>105149.02</c:v>
                </c:pt>
                <c:pt idx="1719">
                  <c:v>119362.24000000001</c:v>
                </c:pt>
                <c:pt idx="1720">
                  <c:v>124129.44</c:v>
                </c:pt>
                <c:pt idx="1721">
                  <c:v>119715.71</c:v>
                </c:pt>
                <c:pt idx="1722">
                  <c:v>108102.56</c:v>
                </c:pt>
                <c:pt idx="1723">
                  <c:v>107222.35</c:v>
                </c:pt>
                <c:pt idx="1724">
                  <c:v>101348.35</c:v>
                </c:pt>
                <c:pt idx="1725">
                  <c:v>102386.53</c:v>
                </c:pt>
                <c:pt idx="1726">
                  <c:v>121862.89</c:v>
                </c:pt>
                <c:pt idx="1727">
                  <c:v>125787.33</c:v>
                </c:pt>
                <c:pt idx="1728">
                  <c:v>124302.93</c:v>
                </c:pt>
                <c:pt idx="1729">
                  <c:v>117320.18</c:v>
                </c:pt>
                <c:pt idx="1731">
                  <c:v>108762.31</c:v>
                </c:pt>
                <c:pt idx="1732">
                  <c:v>104804.09</c:v>
                </c:pt>
                <c:pt idx="1733">
                  <c:v>121770.82</c:v>
                </c:pt>
                <c:pt idx="1734">
                  <c:v>117265.28</c:v>
                </c:pt>
                <c:pt idx="1735">
                  <c:v>110760.83</c:v>
                </c:pt>
                <c:pt idx="1736">
                  <c:v>109312.85</c:v>
                </c:pt>
                <c:pt idx="1737">
                  <c:v>117512.56</c:v>
                </c:pt>
                <c:pt idx="1738">
                  <c:v>101386.01</c:v>
                </c:pt>
                <c:pt idx="1739">
                  <c:v>93011.35</c:v>
                </c:pt>
                <c:pt idx="1740">
                  <c:v>113296.31</c:v>
                </c:pt>
                <c:pt idx="1741">
                  <c:v>117504.78</c:v>
                </c:pt>
                <c:pt idx="1742">
                  <c:v>122771.82</c:v>
                </c:pt>
                <c:pt idx="1743">
                  <c:v>123692.08</c:v>
                </c:pt>
                <c:pt idx="1744">
                  <c:v>115250.51</c:v>
                </c:pt>
                <c:pt idx="1745">
                  <c:v>101053.37</c:v>
                </c:pt>
                <c:pt idx="1746">
                  <c:v>94744.7</c:v>
                </c:pt>
                <c:pt idx="1747">
                  <c:v>110290.12</c:v>
                </c:pt>
                <c:pt idx="1748">
                  <c:v>112052.12</c:v>
                </c:pt>
                <c:pt idx="1749">
                  <c:v>117533.72</c:v>
                </c:pt>
                <c:pt idx="1750">
                  <c:v>116690.04</c:v>
                </c:pt>
                <c:pt idx="1751">
                  <c:v>109857.49</c:v>
                </c:pt>
                <c:pt idx="1752">
                  <c:v>102032.5</c:v>
                </c:pt>
                <c:pt idx="1753">
                  <c:v>102684.52</c:v>
                </c:pt>
                <c:pt idx="1754">
                  <c:v>114502.07</c:v>
                </c:pt>
                <c:pt idx="1755">
                  <c:v>114108.55</c:v>
                </c:pt>
                <c:pt idx="1756">
                  <c:v>114281.62</c:v>
                </c:pt>
                <c:pt idx="1757">
                  <c:v>115442.66</c:v>
                </c:pt>
                <c:pt idx="1758">
                  <c:v>109130.77</c:v>
                </c:pt>
                <c:pt idx="1759">
                  <c:v>96698.29</c:v>
                </c:pt>
                <c:pt idx="1760">
                  <c:v>102830.56</c:v>
                </c:pt>
                <c:pt idx="1761">
                  <c:v>112634.64</c:v>
                </c:pt>
                <c:pt idx="1762">
                  <c:v>111887.41</c:v>
                </c:pt>
                <c:pt idx="1763">
                  <c:v>117375.73</c:v>
                </c:pt>
                <c:pt idx="1764">
                  <c:v>121752.88</c:v>
                </c:pt>
                <c:pt idx="1765">
                  <c:v>130510.91</c:v>
                </c:pt>
                <c:pt idx="1766">
                  <c:v>105806.83</c:v>
                </c:pt>
                <c:pt idx="1767">
                  <c:v>96867.02</c:v>
                </c:pt>
                <c:pt idx="1768">
                  <c:v>107279.84</c:v>
                </c:pt>
                <c:pt idx="1770">
                  <c:v>104381.38</c:v>
                </c:pt>
                <c:pt idx="1771">
                  <c:v>115132.64</c:v>
                </c:pt>
                <c:pt idx="1772">
                  <c:v>113954.78</c:v>
                </c:pt>
                <c:pt idx="1773">
                  <c:v>108924.79</c:v>
                </c:pt>
                <c:pt idx="1774">
                  <c:v>101550.05</c:v>
                </c:pt>
                <c:pt idx="1775">
                  <c:v>106758.95</c:v>
                </c:pt>
                <c:pt idx="1776">
                  <c:v>104303.46</c:v>
                </c:pt>
                <c:pt idx="1777">
                  <c:v>112573.54</c:v>
                </c:pt>
                <c:pt idx="1778">
                  <c:v>109828.93</c:v>
                </c:pt>
                <c:pt idx="1779">
                  <c:v>110954.76</c:v>
                </c:pt>
                <c:pt idx="1780">
                  <c:v>97646.12</c:v>
                </c:pt>
                <c:pt idx="1781">
                  <c:v>96742.49</c:v>
                </c:pt>
                <c:pt idx="1782">
                  <c:v>109148.25</c:v>
                </c:pt>
                <c:pt idx="1783">
                  <c:v>112033.87</c:v>
                </c:pt>
                <c:pt idx="1784">
                  <c:v>119736.13</c:v>
                </c:pt>
                <c:pt idx="1785">
                  <c:v>131312</c:v>
                </c:pt>
                <c:pt idx="1786">
                  <c:v>109049.37</c:v>
                </c:pt>
                <c:pt idx="1787">
                  <c:v>97245.77</c:v>
                </c:pt>
                <c:pt idx="1788">
                  <c:v>96778.25</c:v>
                </c:pt>
                <c:pt idx="1789">
                  <c:v>113899.3</c:v>
                </c:pt>
                <c:pt idx="1790">
                  <c:v>107629.16</c:v>
                </c:pt>
                <c:pt idx="1791">
                  <c:v>108417.7</c:v>
                </c:pt>
                <c:pt idx="1792">
                  <c:v>112735.88</c:v>
                </c:pt>
                <c:pt idx="1793">
                  <c:v>114799.91</c:v>
                </c:pt>
                <c:pt idx="1794">
                  <c:v>98959.56</c:v>
                </c:pt>
                <c:pt idx="1795">
                  <c:v>100233.98</c:v>
                </c:pt>
                <c:pt idx="1796">
                  <c:v>110609.4</c:v>
                </c:pt>
                <c:pt idx="1797">
                  <c:v>109094.04</c:v>
                </c:pt>
                <c:pt idx="1798">
                  <c:v>107400.71</c:v>
                </c:pt>
                <c:pt idx="1799">
                  <c:v>107891.69</c:v>
                </c:pt>
                <c:pt idx="1800">
                  <c:v>105028.99</c:v>
                </c:pt>
                <c:pt idx="1801">
                  <c:v>95436.3</c:v>
                </c:pt>
                <c:pt idx="1802">
                  <c:v>97577.42</c:v>
                </c:pt>
                <c:pt idx="1803">
                  <c:v>127910.84</c:v>
                </c:pt>
                <c:pt idx="1804">
                  <c:v>109548.62</c:v>
                </c:pt>
                <c:pt idx="1805">
                  <c:v>109060.38</c:v>
                </c:pt>
                <c:pt idx="1806">
                  <c:v>108599.07</c:v>
                </c:pt>
                <c:pt idx="1807">
                  <c:v>107070.61</c:v>
                </c:pt>
                <c:pt idx="1808">
                  <c:v>101239.24</c:v>
                </c:pt>
                <c:pt idx="1809">
                  <c:v>98723.45</c:v>
                </c:pt>
                <c:pt idx="1810">
                  <c:v>114400.07</c:v>
                </c:pt>
                <c:pt idx="1811">
                  <c:v>123999.07</c:v>
                </c:pt>
                <c:pt idx="1812">
                  <c:v>146990.89000000001</c:v>
                </c:pt>
                <c:pt idx="1813">
                  <c:v>125050.61</c:v>
                </c:pt>
                <c:pt idx="1814">
                  <c:v>150553.4</c:v>
                </c:pt>
                <c:pt idx="1815">
                  <c:v>100632.48</c:v>
                </c:pt>
                <c:pt idx="1816">
                  <c:v>90145.62</c:v>
                </c:pt>
                <c:pt idx="1817">
                  <c:v>101818.03</c:v>
                </c:pt>
                <c:pt idx="1818">
                  <c:v>102168.93</c:v>
                </c:pt>
                <c:pt idx="1821">
                  <c:v>107256.07</c:v>
                </c:pt>
                <c:pt idx="1822">
                  <c:v>113521.69</c:v>
                </c:pt>
                <c:pt idx="1823">
                  <c:v>118293.53</c:v>
                </c:pt>
                <c:pt idx="1824">
                  <c:v>140410.13</c:v>
                </c:pt>
                <c:pt idx="1825">
                  <c:v>95410.39</c:v>
                </c:pt>
                <c:pt idx="1827">
                  <c:v>102988.19</c:v>
                </c:pt>
                <c:pt idx="1828">
                  <c:v>118922.22</c:v>
                </c:pt>
                <c:pt idx="1829">
                  <c:v>102245.61</c:v>
                </c:pt>
                <c:pt idx="1830">
                  <c:v>95671.2</c:v>
                </c:pt>
                <c:pt idx="1831">
                  <c:v>110253.59</c:v>
                </c:pt>
                <c:pt idx="1832">
                  <c:v>109336.56</c:v>
                </c:pt>
                <c:pt idx="1833">
                  <c:v>110038.63</c:v>
                </c:pt>
                <c:pt idx="1834">
                  <c:v>127365.59</c:v>
                </c:pt>
                <c:pt idx="1835">
                  <c:v>122533.88</c:v>
                </c:pt>
                <c:pt idx="1836">
                  <c:v>91886.61</c:v>
                </c:pt>
                <c:pt idx="1837">
                  <c:v>91797.6</c:v>
                </c:pt>
                <c:pt idx="1838">
                  <c:v>119653.95</c:v>
                </c:pt>
                <c:pt idx="1839">
                  <c:v>137302.60999999999</c:v>
                </c:pt>
                <c:pt idx="1840">
                  <c:v>137408.23000000001</c:v>
                </c:pt>
                <c:pt idx="1841">
                  <c:v>109669.65</c:v>
                </c:pt>
                <c:pt idx="1842">
                  <c:v>108108.18</c:v>
                </c:pt>
                <c:pt idx="1843">
                  <c:v>105946.34</c:v>
                </c:pt>
                <c:pt idx="1844">
                  <c:v>106921.56</c:v>
                </c:pt>
                <c:pt idx="1845">
                  <c:v>116291.54</c:v>
                </c:pt>
                <c:pt idx="1846">
                  <c:v>112128.2</c:v>
                </c:pt>
                <c:pt idx="1847">
                  <c:v>119287.15</c:v>
                </c:pt>
                <c:pt idx="1848">
                  <c:v>112254.83</c:v>
                </c:pt>
                <c:pt idx="1849">
                  <c:v>109316.38</c:v>
                </c:pt>
                <c:pt idx="1850">
                  <c:v>102445.88</c:v>
                </c:pt>
                <c:pt idx="1853">
                  <c:v>116190.56</c:v>
                </c:pt>
                <c:pt idx="1854">
                  <c:v>129812.92</c:v>
                </c:pt>
                <c:pt idx="1855">
                  <c:v>154816.49</c:v>
                </c:pt>
                <c:pt idx="1856">
                  <c:v>170653.84</c:v>
                </c:pt>
                <c:pt idx="1857">
                  <c:v>131856.32000000001</c:v>
                </c:pt>
                <c:pt idx="1858">
                  <c:v>97609.06</c:v>
                </c:pt>
                <c:pt idx="1859">
                  <c:v>105004.91</c:v>
                </c:pt>
                <c:pt idx="1860">
                  <c:v>107034.07</c:v>
                </c:pt>
                <c:pt idx="1861">
                  <c:v>108988.44</c:v>
                </c:pt>
                <c:pt idx="1862">
                  <c:v>120569.46</c:v>
                </c:pt>
                <c:pt idx="1863">
                  <c:v>120734.85</c:v>
                </c:pt>
                <c:pt idx="1864">
                  <c:v>107864.45</c:v>
                </c:pt>
                <c:pt idx="1865">
                  <c:v>103857.11</c:v>
                </c:pt>
                <c:pt idx="1866">
                  <c:v>122975.46</c:v>
                </c:pt>
                <c:pt idx="1867">
                  <c:v>127110.58</c:v>
                </c:pt>
                <c:pt idx="1868">
                  <c:v>124618.57</c:v>
                </c:pt>
                <c:pt idx="1869">
                  <c:v>139137.19</c:v>
                </c:pt>
                <c:pt idx="1870">
                  <c:v>139855.63</c:v>
                </c:pt>
                <c:pt idx="1871">
                  <c:v>108300.64</c:v>
                </c:pt>
                <c:pt idx="1872">
                  <c:v>100904.27</c:v>
                </c:pt>
                <c:pt idx="1873">
                  <c:v>123351.85</c:v>
                </c:pt>
                <c:pt idx="1874">
                  <c:v>119178.12</c:v>
                </c:pt>
                <c:pt idx="1875">
                  <c:v>109375.22</c:v>
                </c:pt>
                <c:pt idx="1876">
                  <c:v>112202.15</c:v>
                </c:pt>
                <c:pt idx="1877">
                  <c:v>108949.06</c:v>
                </c:pt>
                <c:pt idx="1878">
                  <c:v>96922.02</c:v>
                </c:pt>
                <c:pt idx="1879">
                  <c:v>106129.67</c:v>
                </c:pt>
                <c:pt idx="1880">
                  <c:v>122619.06</c:v>
                </c:pt>
                <c:pt idx="1881">
                  <c:v>123558.43</c:v>
                </c:pt>
                <c:pt idx="1882">
                  <c:v>108371.13</c:v>
                </c:pt>
                <c:pt idx="1883">
                  <c:v>108675.4</c:v>
                </c:pt>
                <c:pt idx="1884">
                  <c:v>110006.97</c:v>
                </c:pt>
                <c:pt idx="1885">
                  <c:v>100380.94</c:v>
                </c:pt>
                <c:pt idx="1886">
                  <c:v>101413.15</c:v>
                </c:pt>
                <c:pt idx="1887">
                  <c:v>106359.96</c:v>
                </c:pt>
                <c:pt idx="1888">
                  <c:v>108746.37</c:v>
                </c:pt>
                <c:pt idx="1889">
                  <c:v>117505.63</c:v>
                </c:pt>
                <c:pt idx="1890">
                  <c:v>119734.64</c:v>
                </c:pt>
                <c:pt idx="1891">
                  <c:v>111322.33</c:v>
                </c:pt>
                <c:pt idx="1892">
                  <c:v>96850.78</c:v>
                </c:pt>
                <c:pt idx="1893">
                  <c:v>92553.29</c:v>
                </c:pt>
                <c:pt idx="1895">
                  <c:v>112142.54</c:v>
                </c:pt>
                <c:pt idx="1896">
                  <c:v>118830.14</c:v>
                </c:pt>
                <c:pt idx="1897">
                  <c:v>120272.78</c:v>
                </c:pt>
                <c:pt idx="1898">
                  <c:v>115075.81</c:v>
                </c:pt>
                <c:pt idx="1899">
                  <c:v>96016.19</c:v>
                </c:pt>
                <c:pt idx="1900">
                  <c:v>97664.94</c:v>
                </c:pt>
                <c:pt idx="1901">
                  <c:v>110586.82</c:v>
                </c:pt>
                <c:pt idx="1902">
                  <c:v>115254.19</c:v>
                </c:pt>
                <c:pt idx="1903">
                  <c:v>121127.15</c:v>
                </c:pt>
                <c:pt idx="1904">
                  <c:v>127266.86</c:v>
                </c:pt>
                <c:pt idx="1905">
                  <c:v>111547.61</c:v>
                </c:pt>
                <c:pt idx="1906">
                  <c:v>103999.34</c:v>
                </c:pt>
                <c:pt idx="1907">
                  <c:v>97449.69</c:v>
                </c:pt>
                <c:pt idx="1908">
                  <c:v>112906.95</c:v>
                </c:pt>
                <c:pt idx="1909">
                  <c:v>114935.55</c:v>
                </c:pt>
                <c:pt idx="1910">
                  <c:v>113147.82</c:v>
                </c:pt>
                <c:pt idx="1911">
                  <c:v>110088.01</c:v>
                </c:pt>
                <c:pt idx="1912">
                  <c:v>111958.25</c:v>
                </c:pt>
                <c:pt idx="1913">
                  <c:v>97923.72</c:v>
                </c:pt>
                <c:pt idx="1914">
                  <c:v>95953.21</c:v>
                </c:pt>
                <c:pt idx="1915">
                  <c:v>107687.51</c:v>
                </c:pt>
                <c:pt idx="1916">
                  <c:v>109043.87</c:v>
                </c:pt>
                <c:pt idx="1917">
                  <c:v>110991.63</c:v>
                </c:pt>
                <c:pt idx="1918">
                  <c:v>116302.67</c:v>
                </c:pt>
                <c:pt idx="1919">
                  <c:v>104294.57</c:v>
                </c:pt>
                <c:pt idx="1920">
                  <c:v>101854.16</c:v>
                </c:pt>
                <c:pt idx="1921">
                  <c:v>105098.03</c:v>
                </c:pt>
                <c:pt idx="1922">
                  <c:v>118074.57</c:v>
                </c:pt>
                <c:pt idx="1923">
                  <c:v>118404.46</c:v>
                </c:pt>
                <c:pt idx="1924">
                  <c:v>108404.01</c:v>
                </c:pt>
                <c:pt idx="1925">
                  <c:v>108587.52</c:v>
                </c:pt>
                <c:pt idx="1930">
                  <c:v>107849.83</c:v>
                </c:pt>
                <c:pt idx="1931">
                  <c:v>104547.34</c:v>
                </c:pt>
                <c:pt idx="1932">
                  <c:v>106527.95</c:v>
                </c:pt>
                <c:pt idx="1933">
                  <c:v>106943.49</c:v>
                </c:pt>
                <c:pt idx="1934">
                  <c:v>106888.55</c:v>
                </c:pt>
                <c:pt idx="1935">
                  <c:v>100737.84</c:v>
                </c:pt>
                <c:pt idx="1936">
                  <c:v>109168.6</c:v>
                </c:pt>
                <c:pt idx="1937">
                  <c:v>111417.63</c:v>
                </c:pt>
                <c:pt idx="1938">
                  <c:v>113506.01</c:v>
                </c:pt>
                <c:pt idx="1939">
                  <c:v>112872.88</c:v>
                </c:pt>
                <c:pt idx="1940">
                  <c:v>106565.3</c:v>
                </c:pt>
                <c:pt idx="1942">
                  <c:v>96572.94</c:v>
                </c:pt>
                <c:pt idx="1943">
                  <c:v>113471.83</c:v>
                </c:pt>
                <c:pt idx="1944">
                  <c:v>112124.06</c:v>
                </c:pt>
                <c:pt idx="1945">
                  <c:v>121307.84</c:v>
                </c:pt>
                <c:pt idx="1946">
                  <c:v>121353.33</c:v>
                </c:pt>
                <c:pt idx="1947">
                  <c:v>127238.88</c:v>
                </c:pt>
                <c:pt idx="1948">
                  <c:v>111665.73</c:v>
                </c:pt>
                <c:pt idx="1949">
                  <c:v>109669.36</c:v>
                </c:pt>
                <c:pt idx="1950">
                  <c:v>126892.26</c:v>
                </c:pt>
                <c:pt idx="1951">
                  <c:v>118839.1</c:v>
                </c:pt>
                <c:pt idx="1952">
                  <c:v>113214.27</c:v>
                </c:pt>
                <c:pt idx="1953">
                  <c:v>109642.76</c:v>
                </c:pt>
                <c:pt idx="1954">
                  <c:v>107914.06</c:v>
                </c:pt>
                <c:pt idx="1955">
                  <c:v>107786.26</c:v>
                </c:pt>
                <c:pt idx="1956">
                  <c:v>107555.19</c:v>
                </c:pt>
                <c:pt idx="1957">
                  <c:v>122550.95</c:v>
                </c:pt>
                <c:pt idx="1958">
                  <c:v>120767.8</c:v>
                </c:pt>
                <c:pt idx="1959">
                  <c:v>127145.14</c:v>
                </c:pt>
                <c:pt idx="1960">
                  <c:v>129285.09</c:v>
                </c:pt>
                <c:pt idx="1961">
                  <c:v>129112.45</c:v>
                </c:pt>
                <c:pt idx="1962">
                  <c:v>110420.89</c:v>
                </c:pt>
                <c:pt idx="1963">
                  <c:v>109774.43</c:v>
                </c:pt>
                <c:pt idx="1964">
                  <c:v>120076.65</c:v>
                </c:pt>
                <c:pt idx="1965">
                  <c:v>119789.97</c:v>
                </c:pt>
                <c:pt idx="1966">
                  <c:v>119803.99</c:v>
                </c:pt>
                <c:pt idx="1967">
                  <c:v>127563.61</c:v>
                </c:pt>
                <c:pt idx="1968">
                  <c:v>130472.2</c:v>
                </c:pt>
                <c:pt idx="1969">
                  <c:v>115234.32</c:v>
                </c:pt>
                <c:pt idx="1970">
                  <c:v>109579.82</c:v>
                </c:pt>
                <c:pt idx="1971">
                  <c:v>125532.58</c:v>
                </c:pt>
                <c:pt idx="1972">
                  <c:v>126788.84</c:v>
                </c:pt>
                <c:pt idx="1973">
                  <c:v>124189.8</c:v>
                </c:pt>
                <c:pt idx="1974">
                  <c:v>124062.49</c:v>
                </c:pt>
                <c:pt idx="1975">
                  <c:v>120072.09</c:v>
                </c:pt>
                <c:pt idx="1976">
                  <c:v>102231.77</c:v>
                </c:pt>
                <c:pt idx="1977">
                  <c:v>102684.59</c:v>
                </c:pt>
                <c:pt idx="1978">
                  <c:v>132039.71</c:v>
                </c:pt>
                <c:pt idx="1979">
                  <c:v>132710.35999999999</c:v>
                </c:pt>
                <c:pt idx="1980">
                  <c:v>130801.83</c:v>
                </c:pt>
                <c:pt idx="1981">
                  <c:v>133322.03</c:v>
                </c:pt>
                <c:pt idx="1982">
                  <c:v>137368.47</c:v>
                </c:pt>
                <c:pt idx="1983">
                  <c:v>126427.92</c:v>
                </c:pt>
                <c:pt idx="1984">
                  <c:v>119524.41</c:v>
                </c:pt>
                <c:pt idx="1986">
                  <c:v>141571.29999999999</c:v>
                </c:pt>
                <c:pt idx="1987">
                  <c:v>137795.79999999999</c:v>
                </c:pt>
                <c:pt idx="1988">
                  <c:v>141444.45000000001</c:v>
                </c:pt>
                <c:pt idx="1989">
                  <c:v>134684.59</c:v>
                </c:pt>
                <c:pt idx="1990">
                  <c:v>117394.46</c:v>
                </c:pt>
                <c:pt idx="1991">
                  <c:v>107553.01</c:v>
                </c:pt>
                <c:pt idx="1992">
                  <c:v>121221.46</c:v>
                </c:pt>
                <c:pt idx="1993">
                  <c:v>124473.67</c:v>
                </c:pt>
                <c:pt idx="1994">
                  <c:v>133969.69</c:v>
                </c:pt>
                <c:pt idx="1995">
                  <c:v>130437.33</c:v>
                </c:pt>
                <c:pt idx="1996">
                  <c:v>120149.44</c:v>
                </c:pt>
                <c:pt idx="1997">
                  <c:v>109644.7</c:v>
                </c:pt>
                <c:pt idx="1998">
                  <c:v>121528.38</c:v>
                </c:pt>
                <c:pt idx="1999">
                  <c:v>136373.44</c:v>
                </c:pt>
                <c:pt idx="2000">
                  <c:v>131904.75</c:v>
                </c:pt>
                <c:pt idx="2001">
                  <c:v>133100.91</c:v>
                </c:pt>
                <c:pt idx="2002">
                  <c:v>131466.23999999999</c:v>
                </c:pt>
                <c:pt idx="2003">
                  <c:v>136872.56</c:v>
                </c:pt>
                <c:pt idx="2004">
                  <c:v>126938.54</c:v>
                </c:pt>
                <c:pt idx="2005">
                  <c:v>125830.75</c:v>
                </c:pt>
                <c:pt idx="2006">
                  <c:v>141431.99</c:v>
                </c:pt>
                <c:pt idx="2007">
                  <c:v>137644.87</c:v>
                </c:pt>
                <c:pt idx="2008">
                  <c:v>126614.72</c:v>
                </c:pt>
                <c:pt idx="2009">
                  <c:v>131372.71</c:v>
                </c:pt>
                <c:pt idx="2010">
                  <c:v>143010.26999999999</c:v>
                </c:pt>
                <c:pt idx="2011">
                  <c:v>125400.27</c:v>
                </c:pt>
                <c:pt idx="2012">
                  <c:v>118507.76</c:v>
                </c:pt>
                <c:pt idx="2013">
                  <c:v>136255.34</c:v>
                </c:pt>
                <c:pt idx="2014">
                  <c:v>140264.51999999999</c:v>
                </c:pt>
                <c:pt idx="2015">
                  <c:v>138627.10999999999</c:v>
                </c:pt>
                <c:pt idx="2016">
                  <c:v>135266.17000000001</c:v>
                </c:pt>
                <c:pt idx="2017">
                  <c:v>134041.23000000001</c:v>
                </c:pt>
                <c:pt idx="2018">
                  <c:v>130088.95</c:v>
                </c:pt>
                <c:pt idx="2019">
                  <c:v>118837.05</c:v>
                </c:pt>
                <c:pt idx="2020">
                  <c:v>130119.41</c:v>
                </c:pt>
                <c:pt idx="2021">
                  <c:v>133668.94</c:v>
                </c:pt>
                <c:pt idx="2022">
                  <c:v>135296.79999999999</c:v>
                </c:pt>
                <c:pt idx="2023">
                  <c:v>143158.89000000001</c:v>
                </c:pt>
                <c:pt idx="2024">
                  <c:v>143109.35999999999</c:v>
                </c:pt>
                <c:pt idx="2025">
                  <c:v>125303.89</c:v>
                </c:pt>
                <c:pt idx="2026">
                  <c:v>114065.32</c:v>
                </c:pt>
                <c:pt idx="2027">
                  <c:v>132894.41</c:v>
                </c:pt>
                <c:pt idx="2028">
                  <c:v>140086.10999999999</c:v>
                </c:pt>
                <c:pt idx="2029">
                  <c:v>138666.10999999999</c:v>
                </c:pt>
                <c:pt idx="2030">
                  <c:v>142476.37</c:v>
                </c:pt>
                <c:pt idx="2031">
                  <c:v>133822.70000000001</c:v>
                </c:pt>
                <c:pt idx="2032">
                  <c:v>128417.22</c:v>
                </c:pt>
                <c:pt idx="2033">
                  <c:v>123014.56</c:v>
                </c:pt>
                <c:pt idx="2034">
                  <c:v>132571.32999999999</c:v>
                </c:pt>
                <c:pt idx="2035">
                  <c:v>132720.4</c:v>
                </c:pt>
                <c:pt idx="2036">
                  <c:v>130547.74</c:v>
                </c:pt>
                <c:pt idx="2037">
                  <c:v>132583.64000000001</c:v>
                </c:pt>
                <c:pt idx="2038">
                  <c:v>132105.75</c:v>
                </c:pt>
                <c:pt idx="2039">
                  <c:v>111590.65</c:v>
                </c:pt>
                <c:pt idx="2040">
                  <c:v>109935.34</c:v>
                </c:pt>
                <c:pt idx="2041">
                  <c:v>127930.36</c:v>
                </c:pt>
                <c:pt idx="2042">
                  <c:v>140042.15</c:v>
                </c:pt>
                <c:pt idx="2043">
                  <c:v>140205.29999999999</c:v>
                </c:pt>
                <c:pt idx="2044">
                  <c:v>140835.18</c:v>
                </c:pt>
                <c:pt idx="2045">
                  <c:v>144062.60999999999</c:v>
                </c:pt>
                <c:pt idx="2046">
                  <c:v>121119.27</c:v>
                </c:pt>
                <c:pt idx="2047">
                  <c:v>111165.96</c:v>
                </c:pt>
                <c:pt idx="2048">
                  <c:v>125959.75</c:v>
                </c:pt>
                <c:pt idx="2049">
                  <c:v>130141.23</c:v>
                </c:pt>
                <c:pt idx="2050">
                  <c:v>127945.31</c:v>
                </c:pt>
                <c:pt idx="2051">
                  <c:v>121914.44</c:v>
                </c:pt>
                <c:pt idx="2052">
                  <c:v>124640.09</c:v>
                </c:pt>
                <c:pt idx="2053">
                  <c:v>113755.18</c:v>
                </c:pt>
                <c:pt idx="2054">
                  <c:v>111034.75</c:v>
                </c:pt>
                <c:pt idx="2055">
                  <c:v>121520.57</c:v>
                </c:pt>
                <c:pt idx="2056">
                  <c:v>119321.86</c:v>
                </c:pt>
                <c:pt idx="2057">
                  <c:v>129884.75</c:v>
                </c:pt>
                <c:pt idx="2058">
                  <c:v>123490.86</c:v>
                </c:pt>
                <c:pt idx="2059">
                  <c:v>125707.04</c:v>
                </c:pt>
                <c:pt idx="2060">
                  <c:v>127131.37</c:v>
                </c:pt>
                <c:pt idx="2061">
                  <c:v>117125.07</c:v>
                </c:pt>
                <c:pt idx="2062">
                  <c:v>134984.79</c:v>
                </c:pt>
                <c:pt idx="2063">
                  <c:v>138437.85999999999</c:v>
                </c:pt>
                <c:pt idx="2064">
                  <c:v>129322.31</c:v>
                </c:pt>
                <c:pt idx="2065">
                  <c:v>119044.43</c:v>
                </c:pt>
                <c:pt idx="2066">
                  <c:v>118809.08</c:v>
                </c:pt>
                <c:pt idx="2067">
                  <c:v>100166.89</c:v>
                </c:pt>
                <c:pt idx="2068">
                  <c:v>98917.18</c:v>
                </c:pt>
                <c:pt idx="2069">
                  <c:v>121605.4</c:v>
                </c:pt>
                <c:pt idx="2070">
                  <c:v>119645.18</c:v>
                </c:pt>
                <c:pt idx="2071">
                  <c:v>113547.67</c:v>
                </c:pt>
                <c:pt idx="2072">
                  <c:v>109327.46</c:v>
                </c:pt>
                <c:pt idx="2073">
                  <c:v>114865.65</c:v>
                </c:pt>
                <c:pt idx="2074">
                  <c:v>105534.01</c:v>
                </c:pt>
                <c:pt idx="2075">
                  <c:v>95865.14</c:v>
                </c:pt>
                <c:pt idx="2076">
                  <c:v>99778.2</c:v>
                </c:pt>
                <c:pt idx="2077">
                  <c:v>112421.09</c:v>
                </c:pt>
                <c:pt idx="2078">
                  <c:v>112140.47</c:v>
                </c:pt>
                <c:pt idx="2079">
                  <c:v>109328.34</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112412.45</c:v>
                </c:pt>
                <c:pt idx="2093">
                  <c:v>117535.72</c:v>
                </c:pt>
                <c:pt idx="2094">
                  <c:v>126354.68</c:v>
                </c:pt>
                <c:pt idx="2095">
                  <c:v>106694.97</c:v>
                </c:pt>
                <c:pt idx="2096">
                  <c:v>101703.49</c:v>
                </c:pt>
                <c:pt idx="2097">
                  <c:v>114651.14</c:v>
                </c:pt>
                <c:pt idx="2098">
                  <c:v>112076.46</c:v>
                </c:pt>
                <c:pt idx="2099">
                  <c:v>113620.21</c:v>
                </c:pt>
                <c:pt idx="2100">
                  <c:v>106641.79</c:v>
                </c:pt>
                <c:pt idx="2101">
                  <c:v>99585.84</c:v>
                </c:pt>
                <c:pt idx="2102">
                  <c:v>92277.03</c:v>
                </c:pt>
                <c:pt idx="2103">
                  <c:v>94081.57</c:v>
                </c:pt>
                <c:pt idx="2104">
                  <c:v>113610.03</c:v>
                </c:pt>
                <c:pt idx="2105">
                  <c:v>122607.56</c:v>
                </c:pt>
              </c:numCache>
            </c:numRef>
          </c:yVal>
          <c:smooth val="0"/>
          <c:extLst>
            <c:ext xmlns:c16="http://schemas.microsoft.com/office/drawing/2014/chart" uri="{C3380CC4-5D6E-409C-BE32-E72D297353CC}">
              <c16:uniqueId val="{00000003-4444-414D-9EA5-3159040E6D81}"/>
            </c:ext>
          </c:extLst>
        </c:ser>
        <c:dLbls>
          <c:showLegendKey val="0"/>
          <c:showVal val="0"/>
          <c:showCatName val="0"/>
          <c:showSerName val="0"/>
          <c:showPercent val="0"/>
          <c:showBubbleSize val="0"/>
        </c:dLbls>
        <c:axId val="1253240079"/>
        <c:axId val="487530671"/>
      </c:scatterChart>
      <c:valAx>
        <c:axId val="125324007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b="1" i="0" baseline="0">
                    <a:effectLst/>
                  </a:rPr>
                  <a:t>Maximum temperature during the day in Celsius </a:t>
                </a:r>
                <a:endParaRPr lang="en-GB">
                  <a:effectLst/>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487530671"/>
        <c:crosses val="autoZero"/>
        <c:crossBetween val="midCat"/>
      </c:valAx>
      <c:valAx>
        <c:axId val="4875306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800" b="1" i="0" baseline="0">
                    <a:effectLst/>
                  </a:rPr>
                  <a:t>Total daily electricity demand in MWh</a:t>
                </a:r>
                <a:endParaRPr lang="en-GB">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25324007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t>Effect of Maximum Temp and School Days on Demand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'School days'!$B$1</c:f>
              <c:strCache>
                <c:ptCount val="1"/>
                <c:pt idx="0">
                  <c:v>School</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0"/>
            <c:dispEq val="0"/>
          </c:trendline>
          <c:xVal>
            <c:numRef>
              <c:f>'School days'!$A$2:$A$2107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'School days'!$B$2:$B$2107</c:f>
              <c:numCache>
                <c:formatCode>General</c:formatCode>
                <c:ptCount val="2106"/>
                <c:pt idx="28">
                  <c:v>119313.73</c:v>
                </c:pt>
                <c:pt idx="29">
                  <c:v>121018.15</c:v>
                </c:pt>
                <c:pt idx="30">
                  <c:v>103822.97</c:v>
                </c:pt>
                <c:pt idx="31">
                  <c:v>100178.84</c:v>
                </c:pt>
                <c:pt idx="32">
                  <c:v>118694.16</c:v>
                </c:pt>
                <c:pt idx="33">
                  <c:v>122880.13</c:v>
                </c:pt>
                <c:pt idx="34">
                  <c:v>117398.03</c:v>
                </c:pt>
                <c:pt idx="35">
                  <c:v>122279.43</c:v>
                </c:pt>
                <c:pt idx="36">
                  <c:v>141837.01</c:v>
                </c:pt>
                <c:pt idx="37">
                  <c:v>132138.37</c:v>
                </c:pt>
                <c:pt idx="38">
                  <c:v>112108.22</c:v>
                </c:pt>
                <c:pt idx="39">
                  <c:v>126813.08</c:v>
                </c:pt>
                <c:pt idx="40">
                  <c:v>145948.57</c:v>
                </c:pt>
                <c:pt idx="41">
                  <c:v>149322.85</c:v>
                </c:pt>
                <c:pt idx="42">
                  <c:v>131376.78</c:v>
                </c:pt>
                <c:pt idx="43">
                  <c:v>136070.62</c:v>
                </c:pt>
                <c:pt idx="44">
                  <c:v>119692.03</c:v>
                </c:pt>
                <c:pt idx="45">
                  <c:v>125287.71</c:v>
                </c:pt>
                <c:pt idx="46">
                  <c:v>131832.63</c:v>
                </c:pt>
                <c:pt idx="47">
                  <c:v>127666.01</c:v>
                </c:pt>
                <c:pt idx="48">
                  <c:v>125972.77</c:v>
                </c:pt>
                <c:pt idx="49">
                  <c:v>139399.69</c:v>
                </c:pt>
                <c:pt idx="50">
                  <c:v>139465.68</c:v>
                </c:pt>
                <c:pt idx="51">
                  <c:v>136283.03</c:v>
                </c:pt>
                <c:pt idx="52">
                  <c:v>138016.35</c:v>
                </c:pt>
                <c:pt idx="53">
                  <c:v>135255.82</c:v>
                </c:pt>
                <c:pt idx="54">
                  <c:v>120263.52</c:v>
                </c:pt>
                <c:pt idx="55">
                  <c:v>130062.76</c:v>
                </c:pt>
                <c:pt idx="56">
                  <c:v>131525.85999999999</c:v>
                </c:pt>
                <c:pt idx="57">
                  <c:v>131069.4</c:v>
                </c:pt>
                <c:pt idx="58">
                  <c:v>116275.73</c:v>
                </c:pt>
                <c:pt idx="59">
                  <c:v>103462.78</c:v>
                </c:pt>
                <c:pt idx="60">
                  <c:v>123301.84</c:v>
                </c:pt>
                <c:pt idx="61">
                  <c:v>126750.29</c:v>
                </c:pt>
                <c:pt idx="62">
                  <c:v>120764.19</c:v>
                </c:pt>
                <c:pt idx="63">
                  <c:v>114967.35</c:v>
                </c:pt>
                <c:pt idx="64">
                  <c:v>117053.75</c:v>
                </c:pt>
                <c:pt idx="65">
                  <c:v>108344.58</c:v>
                </c:pt>
                <c:pt idx="66">
                  <c:v>106348.78</c:v>
                </c:pt>
                <c:pt idx="67">
                  <c:v>108282.48</c:v>
                </c:pt>
                <c:pt idx="68">
                  <c:v>125828.53</c:v>
                </c:pt>
                <c:pt idx="69">
                  <c:v>124418.42</c:v>
                </c:pt>
                <c:pt idx="70">
                  <c:v>121683.65</c:v>
                </c:pt>
                <c:pt idx="71">
                  <c:v>120929.82</c:v>
                </c:pt>
                <c:pt idx="72">
                  <c:v>108738.82</c:v>
                </c:pt>
                <c:pt idx="73">
                  <c:v>100170.3</c:v>
                </c:pt>
                <c:pt idx="74">
                  <c:v>123787.08</c:v>
                </c:pt>
                <c:pt idx="75">
                  <c:v>125600.86</c:v>
                </c:pt>
                <c:pt idx="76">
                  <c:v>127975.82</c:v>
                </c:pt>
                <c:pt idx="77">
                  <c:v>128319.45</c:v>
                </c:pt>
                <c:pt idx="78">
                  <c:v>119491.32</c:v>
                </c:pt>
                <c:pt idx="79">
                  <c:v>106754.8</c:v>
                </c:pt>
                <c:pt idx="80">
                  <c:v>106555.03</c:v>
                </c:pt>
                <c:pt idx="81">
                  <c:v>122810.05</c:v>
                </c:pt>
                <c:pt idx="82">
                  <c:v>123234.94</c:v>
                </c:pt>
                <c:pt idx="83">
                  <c:v>122268.86</c:v>
                </c:pt>
                <c:pt idx="84">
                  <c:v>121998.2</c:v>
                </c:pt>
                <c:pt idx="103">
                  <c:v>127793.38</c:v>
                </c:pt>
                <c:pt idx="104">
                  <c:v>126673.94</c:v>
                </c:pt>
                <c:pt idx="105">
                  <c:v>126937.94</c:v>
                </c:pt>
                <c:pt idx="106">
                  <c:v>131031.42</c:v>
                </c:pt>
                <c:pt idx="107">
                  <c:v>109763.99</c:v>
                </c:pt>
                <c:pt idx="108">
                  <c:v>107160.54</c:v>
                </c:pt>
                <c:pt idx="109">
                  <c:v>126696.19</c:v>
                </c:pt>
                <c:pt idx="110">
                  <c:v>127973.59</c:v>
                </c:pt>
                <c:pt idx="111">
                  <c:v>128598.5</c:v>
                </c:pt>
                <c:pt idx="112">
                  <c:v>126483.81</c:v>
                </c:pt>
                <c:pt idx="113">
                  <c:v>126230.79</c:v>
                </c:pt>
                <c:pt idx="114">
                  <c:v>111803.63</c:v>
                </c:pt>
                <c:pt idx="115">
                  <c:v>108217.82</c:v>
                </c:pt>
                <c:pt idx="116">
                  <c:v>127855.22</c:v>
                </c:pt>
                <c:pt idx="117">
                  <c:v>132642.14000000001</c:v>
                </c:pt>
                <c:pt idx="118">
                  <c:v>132814.62</c:v>
                </c:pt>
                <c:pt idx="119">
                  <c:v>132669.57999999999</c:v>
                </c:pt>
                <c:pt idx="120">
                  <c:v>126304.45</c:v>
                </c:pt>
                <c:pt idx="121">
                  <c:v>108487.98</c:v>
                </c:pt>
                <c:pt idx="122">
                  <c:v>109233.34</c:v>
                </c:pt>
                <c:pt idx="123">
                  <c:v>122375.47</c:v>
                </c:pt>
                <c:pt idx="124">
                  <c:v>123734.87</c:v>
                </c:pt>
                <c:pt idx="125">
                  <c:v>129121.86</c:v>
                </c:pt>
                <c:pt idx="126">
                  <c:v>131237.19</c:v>
                </c:pt>
                <c:pt idx="127">
                  <c:v>131138.73000000001</c:v>
                </c:pt>
                <c:pt idx="128">
                  <c:v>108377.05</c:v>
                </c:pt>
                <c:pt idx="129">
                  <c:v>103811.28</c:v>
                </c:pt>
                <c:pt idx="130">
                  <c:v>123740.25</c:v>
                </c:pt>
                <c:pt idx="131">
                  <c:v>129312.58</c:v>
                </c:pt>
                <c:pt idx="132">
                  <c:v>136903.26999999999</c:v>
                </c:pt>
                <c:pt idx="133">
                  <c:v>135217.65</c:v>
                </c:pt>
                <c:pt idx="134">
                  <c:v>135172.41</c:v>
                </c:pt>
                <c:pt idx="135">
                  <c:v>117136.63</c:v>
                </c:pt>
                <c:pt idx="136">
                  <c:v>111897.09</c:v>
                </c:pt>
                <c:pt idx="137">
                  <c:v>127524.8</c:v>
                </c:pt>
                <c:pt idx="138">
                  <c:v>133235.48000000001</c:v>
                </c:pt>
                <c:pt idx="139">
                  <c:v>127522.71</c:v>
                </c:pt>
                <c:pt idx="140">
                  <c:v>135361.20000000001</c:v>
                </c:pt>
                <c:pt idx="141">
                  <c:v>133422.46</c:v>
                </c:pt>
                <c:pt idx="142">
                  <c:v>119331.85</c:v>
                </c:pt>
                <c:pt idx="143">
                  <c:v>118783.09</c:v>
                </c:pt>
                <c:pt idx="144">
                  <c:v>136690.92000000001</c:v>
                </c:pt>
                <c:pt idx="145">
                  <c:v>140887</c:v>
                </c:pt>
                <c:pt idx="146">
                  <c:v>133103.37</c:v>
                </c:pt>
                <c:pt idx="147">
                  <c:v>127900.24</c:v>
                </c:pt>
                <c:pt idx="148">
                  <c:v>132338.94</c:v>
                </c:pt>
                <c:pt idx="149">
                  <c:v>114669.79</c:v>
                </c:pt>
                <c:pt idx="150">
                  <c:v>113261.26</c:v>
                </c:pt>
                <c:pt idx="151">
                  <c:v>140920</c:v>
                </c:pt>
                <c:pt idx="152">
                  <c:v>148534.51</c:v>
                </c:pt>
                <c:pt idx="153">
                  <c:v>146902.95000000001</c:v>
                </c:pt>
                <c:pt idx="154">
                  <c:v>147155.26999999999</c:v>
                </c:pt>
                <c:pt idx="155">
                  <c:v>142625.04</c:v>
                </c:pt>
                <c:pt idx="156">
                  <c:v>120128.3</c:v>
                </c:pt>
                <c:pt idx="157">
                  <c:v>109609.69</c:v>
                </c:pt>
                <c:pt idx="158">
                  <c:v>110715.82</c:v>
                </c:pt>
                <c:pt idx="159">
                  <c:v>132854.14000000001</c:v>
                </c:pt>
                <c:pt idx="160">
                  <c:v>144125.53</c:v>
                </c:pt>
                <c:pt idx="161">
                  <c:v>143465.45000000001</c:v>
                </c:pt>
                <c:pt idx="162">
                  <c:v>145005.62</c:v>
                </c:pt>
                <c:pt idx="163">
                  <c:v>123754.55</c:v>
                </c:pt>
                <c:pt idx="164">
                  <c:v>119125.62</c:v>
                </c:pt>
                <c:pt idx="165">
                  <c:v>136054.15</c:v>
                </c:pt>
                <c:pt idx="166">
                  <c:v>139073.79</c:v>
                </c:pt>
                <c:pt idx="167">
                  <c:v>134290.46</c:v>
                </c:pt>
                <c:pt idx="168">
                  <c:v>137073.78</c:v>
                </c:pt>
                <c:pt idx="169">
                  <c:v>139781.25</c:v>
                </c:pt>
                <c:pt idx="170">
                  <c:v>129576.36</c:v>
                </c:pt>
                <c:pt idx="171">
                  <c:v>124910.57</c:v>
                </c:pt>
                <c:pt idx="172">
                  <c:v>140431.35999999999</c:v>
                </c:pt>
                <c:pt idx="173">
                  <c:v>133171.4</c:v>
                </c:pt>
                <c:pt idx="174">
                  <c:v>135407.57</c:v>
                </c:pt>
                <c:pt idx="175">
                  <c:v>137379.23000000001</c:v>
                </c:pt>
                <c:pt idx="194">
                  <c:v>150671.10999999999</c:v>
                </c:pt>
                <c:pt idx="195">
                  <c:v>151270.54</c:v>
                </c:pt>
                <c:pt idx="196">
                  <c:v>144797.98000000001</c:v>
                </c:pt>
                <c:pt idx="197">
                  <c:v>142965.48000000001</c:v>
                </c:pt>
                <c:pt idx="198">
                  <c:v>130187.45</c:v>
                </c:pt>
                <c:pt idx="199">
                  <c:v>131141.35999999999</c:v>
                </c:pt>
                <c:pt idx="200">
                  <c:v>146154.37</c:v>
                </c:pt>
                <c:pt idx="201">
                  <c:v>138931.81</c:v>
                </c:pt>
                <c:pt idx="202">
                  <c:v>138418.84</c:v>
                </c:pt>
                <c:pt idx="203">
                  <c:v>142316.29999999999</c:v>
                </c:pt>
                <c:pt idx="204">
                  <c:v>136837.16</c:v>
                </c:pt>
                <c:pt idx="205">
                  <c:v>121021.43</c:v>
                </c:pt>
                <c:pt idx="206">
                  <c:v>120396.74</c:v>
                </c:pt>
                <c:pt idx="207">
                  <c:v>142470.43</c:v>
                </c:pt>
                <c:pt idx="208">
                  <c:v>144008.37</c:v>
                </c:pt>
                <c:pt idx="209">
                  <c:v>142637.76000000001</c:v>
                </c:pt>
                <c:pt idx="210">
                  <c:v>143544.10999999999</c:v>
                </c:pt>
                <c:pt idx="211">
                  <c:v>139584.95999999999</c:v>
                </c:pt>
                <c:pt idx="212">
                  <c:v>125032.57</c:v>
                </c:pt>
                <c:pt idx="213">
                  <c:v>117638.07</c:v>
                </c:pt>
                <c:pt idx="214">
                  <c:v>141451.73000000001</c:v>
                </c:pt>
                <c:pt idx="215">
                  <c:v>147550.19</c:v>
                </c:pt>
                <c:pt idx="216">
                  <c:v>142325.99</c:v>
                </c:pt>
                <c:pt idx="217">
                  <c:v>143642.35999999999</c:v>
                </c:pt>
                <c:pt idx="218">
                  <c:v>143060.32999999999</c:v>
                </c:pt>
                <c:pt idx="219">
                  <c:v>125830.54</c:v>
                </c:pt>
                <c:pt idx="220">
                  <c:v>120008.46</c:v>
                </c:pt>
                <c:pt idx="221">
                  <c:v>130978.1</c:v>
                </c:pt>
                <c:pt idx="222">
                  <c:v>135616.13</c:v>
                </c:pt>
                <c:pt idx="223">
                  <c:v>138900.5</c:v>
                </c:pt>
                <c:pt idx="224">
                  <c:v>140905.85</c:v>
                </c:pt>
                <c:pt idx="225">
                  <c:v>137838.93</c:v>
                </c:pt>
                <c:pt idx="226">
                  <c:v>122088.76</c:v>
                </c:pt>
                <c:pt idx="227">
                  <c:v>116648.77</c:v>
                </c:pt>
                <c:pt idx="228">
                  <c:v>137008.71</c:v>
                </c:pt>
                <c:pt idx="229">
                  <c:v>148093.96</c:v>
                </c:pt>
                <c:pt idx="230">
                  <c:v>144024.66</c:v>
                </c:pt>
                <c:pt idx="231">
                  <c:v>131575.79</c:v>
                </c:pt>
                <c:pt idx="232">
                  <c:v>126570.47</c:v>
                </c:pt>
                <c:pt idx="233">
                  <c:v>112275.15</c:v>
                </c:pt>
                <c:pt idx="234">
                  <c:v>111793.02</c:v>
                </c:pt>
                <c:pt idx="235">
                  <c:v>128868.26</c:v>
                </c:pt>
                <c:pt idx="236">
                  <c:v>135051.54999999999</c:v>
                </c:pt>
                <c:pt idx="237">
                  <c:v>135914.68</c:v>
                </c:pt>
                <c:pt idx="238">
                  <c:v>141159.76999999999</c:v>
                </c:pt>
                <c:pt idx="239">
                  <c:v>134755.51</c:v>
                </c:pt>
                <c:pt idx="240">
                  <c:v>124448.5</c:v>
                </c:pt>
                <c:pt idx="241">
                  <c:v>116744.22</c:v>
                </c:pt>
                <c:pt idx="242">
                  <c:v>137724.9</c:v>
                </c:pt>
                <c:pt idx="243">
                  <c:v>134116.76999999999</c:v>
                </c:pt>
                <c:pt idx="244">
                  <c:v>132794.72</c:v>
                </c:pt>
                <c:pt idx="245">
                  <c:v>132096.34</c:v>
                </c:pt>
                <c:pt idx="246">
                  <c:v>131384.88</c:v>
                </c:pt>
                <c:pt idx="247">
                  <c:v>115799.32</c:v>
                </c:pt>
                <c:pt idx="248">
                  <c:v>109641.38</c:v>
                </c:pt>
                <c:pt idx="249">
                  <c:v>131619.37</c:v>
                </c:pt>
                <c:pt idx="250">
                  <c:v>136340.70000000001</c:v>
                </c:pt>
                <c:pt idx="251">
                  <c:v>132977.45000000001</c:v>
                </c:pt>
                <c:pt idx="252">
                  <c:v>133541.98000000001</c:v>
                </c:pt>
                <c:pt idx="253">
                  <c:v>123968.9</c:v>
                </c:pt>
                <c:pt idx="254">
                  <c:v>108790.01</c:v>
                </c:pt>
                <c:pt idx="255">
                  <c:v>99161.77</c:v>
                </c:pt>
                <c:pt idx="256">
                  <c:v>116574.17</c:v>
                </c:pt>
                <c:pt idx="257">
                  <c:v>123750.5</c:v>
                </c:pt>
                <c:pt idx="258">
                  <c:v>131795.49</c:v>
                </c:pt>
                <c:pt idx="259">
                  <c:v>131050.68</c:v>
                </c:pt>
                <c:pt idx="278">
                  <c:v>127225.25</c:v>
                </c:pt>
                <c:pt idx="279">
                  <c:v>117282.77</c:v>
                </c:pt>
                <c:pt idx="280">
                  <c:v>122121.33</c:v>
                </c:pt>
                <c:pt idx="281">
                  <c:v>126989.91</c:v>
                </c:pt>
                <c:pt idx="282">
                  <c:v>112604.83</c:v>
                </c:pt>
                <c:pt idx="283">
                  <c:v>105376.34</c:v>
                </c:pt>
                <c:pt idx="284">
                  <c:v>120916.22</c:v>
                </c:pt>
                <c:pt idx="285">
                  <c:v>122830.38</c:v>
                </c:pt>
                <c:pt idx="286">
                  <c:v>126919.2</c:v>
                </c:pt>
                <c:pt idx="287">
                  <c:v>130260.37</c:v>
                </c:pt>
                <c:pt idx="288">
                  <c:v>123985.97</c:v>
                </c:pt>
                <c:pt idx="289">
                  <c:v>104916.35</c:v>
                </c:pt>
                <c:pt idx="290">
                  <c:v>100812.04</c:v>
                </c:pt>
                <c:pt idx="291">
                  <c:v>120795</c:v>
                </c:pt>
                <c:pt idx="292">
                  <c:v>126655.49</c:v>
                </c:pt>
                <c:pt idx="293">
                  <c:v>122368.89</c:v>
                </c:pt>
                <c:pt idx="294">
                  <c:v>121471.64</c:v>
                </c:pt>
                <c:pt idx="295">
                  <c:v>120420.7</c:v>
                </c:pt>
                <c:pt idx="296">
                  <c:v>106813.03</c:v>
                </c:pt>
                <c:pt idx="297">
                  <c:v>102279.75</c:v>
                </c:pt>
                <c:pt idx="298">
                  <c:v>115297.34</c:v>
                </c:pt>
                <c:pt idx="299">
                  <c:v>116619.57</c:v>
                </c:pt>
                <c:pt idx="300">
                  <c:v>122887.41</c:v>
                </c:pt>
                <c:pt idx="301">
                  <c:v>124222.94</c:v>
                </c:pt>
                <c:pt idx="302">
                  <c:v>121256.97</c:v>
                </c:pt>
                <c:pt idx="303">
                  <c:v>106353.44</c:v>
                </c:pt>
                <c:pt idx="304">
                  <c:v>103629.65</c:v>
                </c:pt>
                <c:pt idx="305">
                  <c:v>113791.75</c:v>
                </c:pt>
                <c:pt idx="306">
                  <c:v>101793.04</c:v>
                </c:pt>
                <c:pt idx="307">
                  <c:v>120177.95</c:v>
                </c:pt>
                <c:pt idx="308">
                  <c:v>125985.47</c:v>
                </c:pt>
                <c:pt idx="309">
                  <c:v>120505.59</c:v>
                </c:pt>
                <c:pt idx="310">
                  <c:v>104269.79</c:v>
                </c:pt>
                <c:pt idx="311">
                  <c:v>103793.09</c:v>
                </c:pt>
                <c:pt idx="312">
                  <c:v>127234.72</c:v>
                </c:pt>
                <c:pt idx="313">
                  <c:v>121617.28</c:v>
                </c:pt>
                <c:pt idx="314">
                  <c:v>121566.65</c:v>
                </c:pt>
                <c:pt idx="315">
                  <c:v>123775.16</c:v>
                </c:pt>
                <c:pt idx="316">
                  <c:v>117078.59</c:v>
                </c:pt>
                <c:pt idx="317">
                  <c:v>103646.64</c:v>
                </c:pt>
                <c:pt idx="318">
                  <c:v>99761.81</c:v>
                </c:pt>
                <c:pt idx="319">
                  <c:v>124557.23</c:v>
                </c:pt>
                <c:pt idx="320">
                  <c:v>131442.20000000001</c:v>
                </c:pt>
                <c:pt idx="321">
                  <c:v>132353.76</c:v>
                </c:pt>
                <c:pt idx="322">
                  <c:v>138118.71</c:v>
                </c:pt>
                <c:pt idx="323">
                  <c:v>123412.69</c:v>
                </c:pt>
                <c:pt idx="324">
                  <c:v>102647.91</c:v>
                </c:pt>
                <c:pt idx="325">
                  <c:v>98621.62</c:v>
                </c:pt>
                <c:pt idx="326">
                  <c:v>114406.83</c:v>
                </c:pt>
                <c:pt idx="327">
                  <c:v>118894.31</c:v>
                </c:pt>
                <c:pt idx="328">
                  <c:v>124728.88</c:v>
                </c:pt>
                <c:pt idx="329">
                  <c:v>112907.15</c:v>
                </c:pt>
                <c:pt idx="330">
                  <c:v>117492.82</c:v>
                </c:pt>
                <c:pt idx="331">
                  <c:v>105011.2</c:v>
                </c:pt>
                <c:pt idx="332">
                  <c:v>102162.53</c:v>
                </c:pt>
                <c:pt idx="333">
                  <c:v>122452.42</c:v>
                </c:pt>
                <c:pt idx="334">
                  <c:v>117115.62</c:v>
                </c:pt>
                <c:pt idx="335">
                  <c:v>115230.13</c:v>
                </c:pt>
                <c:pt idx="336">
                  <c:v>121699.43</c:v>
                </c:pt>
                <c:pt idx="337">
                  <c:v>129148.52</c:v>
                </c:pt>
                <c:pt idx="338">
                  <c:v>115606.01</c:v>
                </c:pt>
                <c:pt idx="339">
                  <c:v>112025.29</c:v>
                </c:pt>
                <c:pt idx="340">
                  <c:v>129059.65</c:v>
                </c:pt>
                <c:pt idx="341">
                  <c:v>136800.91</c:v>
                </c:pt>
                <c:pt idx="342">
                  <c:v>125965.02</c:v>
                </c:pt>
                <c:pt idx="343">
                  <c:v>125807.5</c:v>
                </c:pt>
                <c:pt idx="344">
                  <c:v>116597.81</c:v>
                </c:pt>
                <c:pt idx="345">
                  <c:v>106139.41</c:v>
                </c:pt>
                <c:pt idx="346">
                  <c:v>105218.52</c:v>
                </c:pt>
                <c:pt idx="347">
                  <c:v>125784.96000000001</c:v>
                </c:pt>
                <c:pt idx="348">
                  <c:v>129077.41</c:v>
                </c:pt>
                <c:pt idx="349">
                  <c:v>135930.07999999999</c:v>
                </c:pt>
                <c:pt idx="350">
                  <c:v>152366.29999999999</c:v>
                </c:pt>
                <c:pt idx="392">
                  <c:v>134169.82999999999</c:v>
                </c:pt>
                <c:pt idx="393">
                  <c:v>123615.21</c:v>
                </c:pt>
                <c:pt idx="394">
                  <c:v>107579.35</c:v>
                </c:pt>
                <c:pt idx="395">
                  <c:v>101279.65</c:v>
                </c:pt>
                <c:pt idx="396">
                  <c:v>121942.9</c:v>
                </c:pt>
                <c:pt idx="397">
                  <c:v>133989.16</c:v>
                </c:pt>
                <c:pt idx="398">
                  <c:v>122594.48</c:v>
                </c:pt>
                <c:pt idx="399">
                  <c:v>119919.61</c:v>
                </c:pt>
                <c:pt idx="400">
                  <c:v>126330.55</c:v>
                </c:pt>
                <c:pt idx="401">
                  <c:v>123737.01</c:v>
                </c:pt>
                <c:pt idx="402">
                  <c:v>124436.81</c:v>
                </c:pt>
                <c:pt idx="403">
                  <c:v>129327.23</c:v>
                </c:pt>
                <c:pt idx="404">
                  <c:v>131271.26999999999</c:v>
                </c:pt>
                <c:pt idx="405">
                  <c:v>132265.01</c:v>
                </c:pt>
                <c:pt idx="406">
                  <c:v>131003.79</c:v>
                </c:pt>
                <c:pt idx="407">
                  <c:v>133845.51999999999</c:v>
                </c:pt>
                <c:pt idx="408">
                  <c:v>120840</c:v>
                </c:pt>
                <c:pt idx="409">
                  <c:v>104364.74</c:v>
                </c:pt>
                <c:pt idx="410">
                  <c:v>120863.33</c:v>
                </c:pt>
                <c:pt idx="411">
                  <c:v>117062.04</c:v>
                </c:pt>
                <c:pt idx="412">
                  <c:v>119481.79</c:v>
                </c:pt>
                <c:pt idx="413">
                  <c:v>125964.19</c:v>
                </c:pt>
                <c:pt idx="414">
                  <c:v>122991.66</c:v>
                </c:pt>
                <c:pt idx="415">
                  <c:v>105911.71</c:v>
                </c:pt>
                <c:pt idx="416">
                  <c:v>107884.36</c:v>
                </c:pt>
                <c:pt idx="417">
                  <c:v>130527.33</c:v>
                </c:pt>
                <c:pt idx="418">
                  <c:v>156924.82999999999</c:v>
                </c:pt>
                <c:pt idx="419">
                  <c:v>152419.42000000001</c:v>
                </c:pt>
                <c:pt idx="420">
                  <c:v>138064.85999999999</c:v>
                </c:pt>
                <c:pt idx="421">
                  <c:v>122575.94</c:v>
                </c:pt>
                <c:pt idx="422">
                  <c:v>110545.84</c:v>
                </c:pt>
                <c:pt idx="423">
                  <c:v>105781.99</c:v>
                </c:pt>
                <c:pt idx="424">
                  <c:v>125400.08</c:v>
                </c:pt>
                <c:pt idx="425">
                  <c:v>142242.6</c:v>
                </c:pt>
                <c:pt idx="426">
                  <c:v>145182.98000000001</c:v>
                </c:pt>
                <c:pt idx="427">
                  <c:v>136226.12</c:v>
                </c:pt>
                <c:pt idx="428">
                  <c:v>149376.57</c:v>
                </c:pt>
                <c:pt idx="429">
                  <c:v>124692.32</c:v>
                </c:pt>
                <c:pt idx="430">
                  <c:v>117707.95</c:v>
                </c:pt>
                <c:pt idx="431">
                  <c:v>131465.82999999999</c:v>
                </c:pt>
                <c:pt idx="432">
                  <c:v>160285.01999999999</c:v>
                </c:pt>
                <c:pt idx="433">
                  <c:v>152599.13</c:v>
                </c:pt>
                <c:pt idx="434">
                  <c:v>135635.71</c:v>
                </c:pt>
                <c:pt idx="435">
                  <c:v>141414.35</c:v>
                </c:pt>
                <c:pt idx="436">
                  <c:v>119690.76</c:v>
                </c:pt>
                <c:pt idx="437">
                  <c:v>111329.62</c:v>
                </c:pt>
                <c:pt idx="438">
                  <c:v>105388.57</c:v>
                </c:pt>
                <c:pt idx="439">
                  <c:v>123073.98</c:v>
                </c:pt>
                <c:pt idx="440">
                  <c:v>135047.63</c:v>
                </c:pt>
                <c:pt idx="441">
                  <c:v>143184.81</c:v>
                </c:pt>
                <c:pt idx="442">
                  <c:v>118189.72</c:v>
                </c:pt>
                <c:pt idx="443">
                  <c:v>105484.1</c:v>
                </c:pt>
                <c:pt idx="444">
                  <c:v>100394.06</c:v>
                </c:pt>
                <c:pt idx="445">
                  <c:v>117796.72</c:v>
                </c:pt>
                <c:pt idx="446">
                  <c:v>124081.46</c:v>
                </c:pt>
                <c:pt idx="447">
                  <c:v>126074.9</c:v>
                </c:pt>
                <c:pt idx="467">
                  <c:v>123808.76</c:v>
                </c:pt>
                <c:pt idx="468">
                  <c:v>124686.63</c:v>
                </c:pt>
                <c:pt idx="469">
                  <c:v>126519.07</c:v>
                </c:pt>
                <c:pt idx="470">
                  <c:v>124721.49</c:v>
                </c:pt>
                <c:pt idx="471">
                  <c:v>108525.97</c:v>
                </c:pt>
                <c:pt idx="472">
                  <c:v>100526.31</c:v>
                </c:pt>
                <c:pt idx="473">
                  <c:v>123441.82</c:v>
                </c:pt>
                <c:pt idx="474">
                  <c:v>126846.45</c:v>
                </c:pt>
                <c:pt idx="475">
                  <c:v>125204.79</c:v>
                </c:pt>
                <c:pt idx="476">
                  <c:v>125514.14</c:v>
                </c:pt>
                <c:pt idx="477">
                  <c:v>120124.31</c:v>
                </c:pt>
                <c:pt idx="478">
                  <c:v>108773.75</c:v>
                </c:pt>
                <c:pt idx="479">
                  <c:v>105642.28</c:v>
                </c:pt>
                <c:pt idx="480">
                  <c:v>104072.44</c:v>
                </c:pt>
                <c:pt idx="481">
                  <c:v>117437.67</c:v>
                </c:pt>
                <c:pt idx="482">
                  <c:v>118531.5</c:v>
                </c:pt>
                <c:pt idx="483">
                  <c:v>126847.02</c:v>
                </c:pt>
                <c:pt idx="484">
                  <c:v>122054.13</c:v>
                </c:pt>
                <c:pt idx="485">
                  <c:v>103505.2</c:v>
                </c:pt>
                <c:pt idx="486">
                  <c:v>98873.54</c:v>
                </c:pt>
                <c:pt idx="487">
                  <c:v>116969.63</c:v>
                </c:pt>
                <c:pt idx="488">
                  <c:v>119014.45</c:v>
                </c:pt>
                <c:pt idx="489">
                  <c:v>124525.19</c:v>
                </c:pt>
                <c:pt idx="490">
                  <c:v>118192.06</c:v>
                </c:pt>
                <c:pt idx="491">
                  <c:v>120421.32</c:v>
                </c:pt>
                <c:pt idx="492">
                  <c:v>106052.64</c:v>
                </c:pt>
                <c:pt idx="493">
                  <c:v>103487.28</c:v>
                </c:pt>
                <c:pt idx="494">
                  <c:v>119781.14</c:v>
                </c:pt>
                <c:pt idx="495">
                  <c:v>119611.88</c:v>
                </c:pt>
                <c:pt idx="496">
                  <c:v>123616.28</c:v>
                </c:pt>
                <c:pt idx="497">
                  <c:v>120693.53</c:v>
                </c:pt>
                <c:pt idx="498">
                  <c:v>118800.07</c:v>
                </c:pt>
                <c:pt idx="499">
                  <c:v>101946</c:v>
                </c:pt>
                <c:pt idx="500">
                  <c:v>99697.62</c:v>
                </c:pt>
                <c:pt idx="501">
                  <c:v>121182.7</c:v>
                </c:pt>
                <c:pt idx="502">
                  <c:v>124209.41</c:v>
                </c:pt>
                <c:pt idx="503">
                  <c:v>124352.22</c:v>
                </c:pt>
                <c:pt idx="504">
                  <c:v>124392.29</c:v>
                </c:pt>
                <c:pt idx="505">
                  <c:v>127705.84</c:v>
                </c:pt>
                <c:pt idx="506">
                  <c:v>112336.78</c:v>
                </c:pt>
                <c:pt idx="507">
                  <c:v>101618.98</c:v>
                </c:pt>
                <c:pt idx="508">
                  <c:v>121424.42</c:v>
                </c:pt>
                <c:pt idx="509">
                  <c:v>131916.41</c:v>
                </c:pt>
                <c:pt idx="510">
                  <c:v>132170.04999999999</c:v>
                </c:pt>
                <c:pt idx="511">
                  <c:v>137080.88</c:v>
                </c:pt>
                <c:pt idx="512">
                  <c:v>134317.62</c:v>
                </c:pt>
                <c:pt idx="513">
                  <c:v>119938.8</c:v>
                </c:pt>
                <c:pt idx="514">
                  <c:v>118751.97</c:v>
                </c:pt>
                <c:pt idx="515">
                  <c:v>134983.96</c:v>
                </c:pt>
                <c:pt idx="516">
                  <c:v>140402.15</c:v>
                </c:pt>
                <c:pt idx="517">
                  <c:v>141195.03</c:v>
                </c:pt>
                <c:pt idx="518">
                  <c:v>141292.56</c:v>
                </c:pt>
                <c:pt idx="519">
                  <c:v>137717.26</c:v>
                </c:pt>
                <c:pt idx="520">
                  <c:v>122764.33</c:v>
                </c:pt>
                <c:pt idx="521">
                  <c:v>116052.81</c:v>
                </c:pt>
                <c:pt idx="522">
                  <c:v>134829.76000000001</c:v>
                </c:pt>
                <c:pt idx="523">
                  <c:v>135306.01</c:v>
                </c:pt>
                <c:pt idx="524">
                  <c:v>137305.35999999999</c:v>
                </c:pt>
                <c:pt idx="525">
                  <c:v>132859.31</c:v>
                </c:pt>
                <c:pt idx="526">
                  <c:v>132209.51999999999</c:v>
                </c:pt>
                <c:pt idx="527">
                  <c:v>120753.43</c:v>
                </c:pt>
                <c:pt idx="528">
                  <c:v>122771.53</c:v>
                </c:pt>
                <c:pt idx="529">
                  <c:v>122106.95</c:v>
                </c:pt>
                <c:pt idx="530">
                  <c:v>138466.56</c:v>
                </c:pt>
                <c:pt idx="531">
                  <c:v>140904.59</c:v>
                </c:pt>
                <c:pt idx="532">
                  <c:v>140741.17000000001</c:v>
                </c:pt>
                <c:pt idx="533">
                  <c:v>138023.10999999999</c:v>
                </c:pt>
                <c:pt idx="534">
                  <c:v>123162.19</c:v>
                </c:pt>
                <c:pt idx="535">
                  <c:v>119662.17</c:v>
                </c:pt>
                <c:pt idx="536">
                  <c:v>134435.12</c:v>
                </c:pt>
                <c:pt idx="537">
                  <c:v>137511.32</c:v>
                </c:pt>
                <c:pt idx="538">
                  <c:v>133813.29</c:v>
                </c:pt>
                <c:pt idx="539">
                  <c:v>136740.01</c:v>
                </c:pt>
                <c:pt idx="558">
                  <c:v>137582.20000000001</c:v>
                </c:pt>
                <c:pt idx="559">
                  <c:v>145728.26</c:v>
                </c:pt>
                <c:pt idx="560">
                  <c:v>144103.71</c:v>
                </c:pt>
                <c:pt idx="561">
                  <c:v>141166.85</c:v>
                </c:pt>
                <c:pt idx="562">
                  <c:v>120659.15</c:v>
                </c:pt>
                <c:pt idx="563">
                  <c:v>113418.13</c:v>
                </c:pt>
                <c:pt idx="564">
                  <c:v>127367.02</c:v>
                </c:pt>
                <c:pt idx="565">
                  <c:v>137028.04999999999</c:v>
                </c:pt>
                <c:pt idx="566">
                  <c:v>136850.14000000001</c:v>
                </c:pt>
                <c:pt idx="567">
                  <c:v>136127.13</c:v>
                </c:pt>
                <c:pt idx="568">
                  <c:v>128777.82</c:v>
                </c:pt>
                <c:pt idx="569">
                  <c:v>119888.58</c:v>
                </c:pt>
                <c:pt idx="570">
                  <c:v>120126.91</c:v>
                </c:pt>
                <c:pt idx="571">
                  <c:v>138134.64000000001</c:v>
                </c:pt>
                <c:pt idx="572">
                  <c:v>146465.69</c:v>
                </c:pt>
                <c:pt idx="573">
                  <c:v>143209.76</c:v>
                </c:pt>
                <c:pt idx="574">
                  <c:v>142341.64000000001</c:v>
                </c:pt>
                <c:pt idx="575">
                  <c:v>139822.93</c:v>
                </c:pt>
                <c:pt idx="576">
                  <c:v>121548.54</c:v>
                </c:pt>
                <c:pt idx="577">
                  <c:v>114481.28</c:v>
                </c:pt>
                <c:pt idx="578">
                  <c:v>137934.85</c:v>
                </c:pt>
                <c:pt idx="579">
                  <c:v>137301.69</c:v>
                </c:pt>
                <c:pt idx="580">
                  <c:v>140922.72</c:v>
                </c:pt>
                <c:pt idx="581">
                  <c:v>142671.51</c:v>
                </c:pt>
                <c:pt idx="582">
                  <c:v>145491.32999999999</c:v>
                </c:pt>
                <c:pt idx="583">
                  <c:v>130907.1</c:v>
                </c:pt>
                <c:pt idx="584">
                  <c:v>120379.29</c:v>
                </c:pt>
                <c:pt idx="585">
                  <c:v>138506.45000000001</c:v>
                </c:pt>
                <c:pt idx="586">
                  <c:v>132819.54</c:v>
                </c:pt>
                <c:pt idx="587">
                  <c:v>130616.67</c:v>
                </c:pt>
                <c:pt idx="588">
                  <c:v>138368.4</c:v>
                </c:pt>
                <c:pt idx="589">
                  <c:v>134885.67000000001</c:v>
                </c:pt>
                <c:pt idx="590">
                  <c:v>120382.81</c:v>
                </c:pt>
                <c:pt idx="591">
                  <c:v>113066.25</c:v>
                </c:pt>
                <c:pt idx="592">
                  <c:v>127906.24000000001</c:v>
                </c:pt>
                <c:pt idx="593">
                  <c:v>124975.11</c:v>
                </c:pt>
                <c:pt idx="594">
                  <c:v>132561.22</c:v>
                </c:pt>
                <c:pt idx="595">
                  <c:v>123434.51</c:v>
                </c:pt>
                <c:pt idx="596">
                  <c:v>132569.74</c:v>
                </c:pt>
                <c:pt idx="597">
                  <c:v>121052.06</c:v>
                </c:pt>
                <c:pt idx="598">
                  <c:v>119118.55</c:v>
                </c:pt>
                <c:pt idx="599">
                  <c:v>139203.5</c:v>
                </c:pt>
                <c:pt idx="600">
                  <c:v>138640.39000000001</c:v>
                </c:pt>
                <c:pt idx="601">
                  <c:v>141122.79999999999</c:v>
                </c:pt>
                <c:pt idx="602">
                  <c:v>139724.03</c:v>
                </c:pt>
                <c:pt idx="603">
                  <c:v>139920.54999999999</c:v>
                </c:pt>
                <c:pt idx="604">
                  <c:v>119573.22</c:v>
                </c:pt>
                <c:pt idx="605">
                  <c:v>114832.43</c:v>
                </c:pt>
                <c:pt idx="606">
                  <c:v>125055.69</c:v>
                </c:pt>
                <c:pt idx="607">
                  <c:v>133748.44</c:v>
                </c:pt>
                <c:pt idx="608">
                  <c:v>128834.07</c:v>
                </c:pt>
                <c:pt idx="609">
                  <c:v>134246.17000000001</c:v>
                </c:pt>
                <c:pt idx="610">
                  <c:v>135273.32999999999</c:v>
                </c:pt>
                <c:pt idx="611">
                  <c:v>118621.96</c:v>
                </c:pt>
                <c:pt idx="612">
                  <c:v>110986.01</c:v>
                </c:pt>
                <c:pt idx="613">
                  <c:v>127275.82</c:v>
                </c:pt>
                <c:pt idx="614">
                  <c:v>129542.37</c:v>
                </c:pt>
                <c:pt idx="615">
                  <c:v>123307.02</c:v>
                </c:pt>
                <c:pt idx="616">
                  <c:v>117722.95</c:v>
                </c:pt>
                <c:pt idx="617">
                  <c:v>125432.61</c:v>
                </c:pt>
                <c:pt idx="618">
                  <c:v>111413</c:v>
                </c:pt>
                <c:pt idx="619">
                  <c:v>109125.22</c:v>
                </c:pt>
                <c:pt idx="620">
                  <c:v>130967.28</c:v>
                </c:pt>
                <c:pt idx="621">
                  <c:v>134720.16</c:v>
                </c:pt>
                <c:pt idx="622">
                  <c:v>130650.88</c:v>
                </c:pt>
                <c:pt idx="623">
                  <c:v>134234.45000000001</c:v>
                </c:pt>
                <c:pt idx="642">
                  <c:v>124089.47</c:v>
                </c:pt>
                <c:pt idx="643">
                  <c:v>128558.39</c:v>
                </c:pt>
                <c:pt idx="644">
                  <c:v>115898.54</c:v>
                </c:pt>
                <c:pt idx="645">
                  <c:v>116197.73</c:v>
                </c:pt>
                <c:pt idx="646">
                  <c:v>101300.78</c:v>
                </c:pt>
                <c:pt idx="647">
                  <c:v>94954.16</c:v>
                </c:pt>
                <c:pt idx="648">
                  <c:v>116831.43</c:v>
                </c:pt>
                <c:pt idx="649">
                  <c:v>124665.82</c:v>
                </c:pt>
                <c:pt idx="650">
                  <c:v>128612.3</c:v>
                </c:pt>
                <c:pt idx="651">
                  <c:v>128242.77</c:v>
                </c:pt>
                <c:pt idx="652">
                  <c:v>121731.49</c:v>
                </c:pt>
                <c:pt idx="653">
                  <c:v>97887.49</c:v>
                </c:pt>
                <c:pt idx="654">
                  <c:v>101793.04</c:v>
                </c:pt>
                <c:pt idx="655">
                  <c:v>116042.85</c:v>
                </c:pt>
                <c:pt idx="656">
                  <c:v>123265.44</c:v>
                </c:pt>
                <c:pt idx="657">
                  <c:v>126362.05</c:v>
                </c:pt>
                <c:pt idx="658">
                  <c:v>114867.16</c:v>
                </c:pt>
                <c:pt idx="659">
                  <c:v>122975.29</c:v>
                </c:pt>
                <c:pt idx="660">
                  <c:v>114184.2</c:v>
                </c:pt>
                <c:pt idx="661">
                  <c:v>111289</c:v>
                </c:pt>
                <c:pt idx="662">
                  <c:v>125270.17</c:v>
                </c:pt>
                <c:pt idx="663">
                  <c:v>117138.36</c:v>
                </c:pt>
                <c:pt idx="664">
                  <c:v>121605.4</c:v>
                </c:pt>
                <c:pt idx="665">
                  <c:v>120142.43</c:v>
                </c:pt>
                <c:pt idx="666">
                  <c:v>119820.71</c:v>
                </c:pt>
                <c:pt idx="667">
                  <c:v>104191.11</c:v>
                </c:pt>
                <c:pt idx="668">
                  <c:v>94325.72</c:v>
                </c:pt>
                <c:pt idx="669">
                  <c:v>110661.43</c:v>
                </c:pt>
                <c:pt idx="670">
                  <c:v>104976.21</c:v>
                </c:pt>
                <c:pt idx="671">
                  <c:v>119904.48</c:v>
                </c:pt>
                <c:pt idx="672">
                  <c:v>118677.5</c:v>
                </c:pt>
                <c:pt idx="673">
                  <c:v>113666.49</c:v>
                </c:pt>
                <c:pt idx="674">
                  <c:v>101810.75</c:v>
                </c:pt>
                <c:pt idx="675">
                  <c:v>96934.93</c:v>
                </c:pt>
                <c:pt idx="676">
                  <c:v>116230.34</c:v>
                </c:pt>
                <c:pt idx="677">
                  <c:v>117794.6</c:v>
                </c:pt>
                <c:pt idx="678">
                  <c:v>122131.12</c:v>
                </c:pt>
                <c:pt idx="679">
                  <c:v>122634.53</c:v>
                </c:pt>
                <c:pt idx="680">
                  <c:v>117953.89</c:v>
                </c:pt>
                <c:pt idx="681">
                  <c:v>99907.32</c:v>
                </c:pt>
                <c:pt idx="682">
                  <c:v>96805.93</c:v>
                </c:pt>
                <c:pt idx="683">
                  <c:v>116817.15</c:v>
                </c:pt>
                <c:pt idx="684">
                  <c:v>119905.59</c:v>
                </c:pt>
                <c:pt idx="685">
                  <c:v>122146.66</c:v>
                </c:pt>
                <c:pt idx="686">
                  <c:v>122464.65</c:v>
                </c:pt>
                <c:pt idx="687">
                  <c:v>121441.05</c:v>
                </c:pt>
                <c:pt idx="688">
                  <c:v>106868.5</c:v>
                </c:pt>
                <c:pt idx="689">
                  <c:v>112098.34</c:v>
                </c:pt>
                <c:pt idx="690">
                  <c:v>138681.82</c:v>
                </c:pt>
                <c:pt idx="691">
                  <c:v>126617.72</c:v>
                </c:pt>
                <c:pt idx="692">
                  <c:v>118119.01</c:v>
                </c:pt>
                <c:pt idx="693">
                  <c:v>120308.55</c:v>
                </c:pt>
                <c:pt idx="694">
                  <c:v>116011.57</c:v>
                </c:pt>
                <c:pt idx="695">
                  <c:v>104700.06</c:v>
                </c:pt>
                <c:pt idx="696">
                  <c:v>102718.9</c:v>
                </c:pt>
                <c:pt idx="697">
                  <c:v>118666.37</c:v>
                </c:pt>
                <c:pt idx="698">
                  <c:v>119169.17</c:v>
                </c:pt>
                <c:pt idx="699">
                  <c:v>121067.59</c:v>
                </c:pt>
                <c:pt idx="700">
                  <c:v>113024.02</c:v>
                </c:pt>
                <c:pt idx="701">
                  <c:v>109318.36</c:v>
                </c:pt>
                <c:pt idx="702">
                  <c:v>98899.5</c:v>
                </c:pt>
                <c:pt idx="703">
                  <c:v>97300.36</c:v>
                </c:pt>
                <c:pt idx="704">
                  <c:v>109670</c:v>
                </c:pt>
                <c:pt idx="705">
                  <c:v>111228.06</c:v>
                </c:pt>
                <c:pt idx="706">
                  <c:v>112738.08</c:v>
                </c:pt>
                <c:pt idx="707">
                  <c:v>105445.65</c:v>
                </c:pt>
                <c:pt idx="708">
                  <c:v>105664.09</c:v>
                </c:pt>
                <c:pt idx="709">
                  <c:v>98622.87</c:v>
                </c:pt>
                <c:pt idx="710">
                  <c:v>93673.19</c:v>
                </c:pt>
                <c:pt idx="711">
                  <c:v>120390.11</c:v>
                </c:pt>
                <c:pt idx="712">
                  <c:v>128831.65</c:v>
                </c:pt>
                <c:pt idx="713">
                  <c:v>111423.77</c:v>
                </c:pt>
                <c:pt idx="714">
                  <c:v>107072.36</c:v>
                </c:pt>
                <c:pt idx="715">
                  <c:v>113698.06</c:v>
                </c:pt>
                <c:pt idx="716">
                  <c:v>90227.48</c:v>
                </c:pt>
                <c:pt idx="717">
                  <c:v>90911.09</c:v>
                </c:pt>
                <c:pt idx="718">
                  <c:v>109260.31</c:v>
                </c:pt>
                <c:pt idx="761">
                  <c:v>112863.01</c:v>
                </c:pt>
                <c:pt idx="762">
                  <c:v>114133.73</c:v>
                </c:pt>
                <c:pt idx="763">
                  <c:v>110669.27</c:v>
                </c:pt>
                <c:pt idx="764">
                  <c:v>117452.27</c:v>
                </c:pt>
                <c:pt idx="765">
                  <c:v>117361.7</c:v>
                </c:pt>
                <c:pt idx="766">
                  <c:v>110384.28</c:v>
                </c:pt>
                <c:pt idx="767">
                  <c:v>108761.37</c:v>
                </c:pt>
                <c:pt idx="768">
                  <c:v>111543.81</c:v>
                </c:pt>
                <c:pt idx="769">
                  <c:v>142213.66</c:v>
                </c:pt>
                <c:pt idx="770">
                  <c:v>155060.60999999999</c:v>
                </c:pt>
                <c:pt idx="771">
                  <c:v>138793.59</c:v>
                </c:pt>
                <c:pt idx="772">
                  <c:v>111983.51</c:v>
                </c:pt>
                <c:pt idx="773">
                  <c:v>89003.15</c:v>
                </c:pt>
                <c:pt idx="774">
                  <c:v>104844.11</c:v>
                </c:pt>
                <c:pt idx="775">
                  <c:v>111613.05</c:v>
                </c:pt>
                <c:pt idx="776">
                  <c:v>116299.39</c:v>
                </c:pt>
                <c:pt idx="777">
                  <c:v>119947.59</c:v>
                </c:pt>
                <c:pt idx="778">
                  <c:v>111885.97</c:v>
                </c:pt>
                <c:pt idx="779">
                  <c:v>95623.35</c:v>
                </c:pt>
                <c:pt idx="780">
                  <c:v>91280.03</c:v>
                </c:pt>
                <c:pt idx="781">
                  <c:v>105341.87</c:v>
                </c:pt>
                <c:pt idx="782">
                  <c:v>112351.47</c:v>
                </c:pt>
                <c:pt idx="783">
                  <c:v>116690.17</c:v>
                </c:pt>
                <c:pt idx="784">
                  <c:v>117948.69</c:v>
                </c:pt>
                <c:pt idx="785">
                  <c:v>111229.52</c:v>
                </c:pt>
                <c:pt idx="786">
                  <c:v>95046.91</c:v>
                </c:pt>
                <c:pt idx="787">
                  <c:v>100495.62</c:v>
                </c:pt>
                <c:pt idx="788">
                  <c:v>131090.78</c:v>
                </c:pt>
                <c:pt idx="789">
                  <c:v>140167.5</c:v>
                </c:pt>
                <c:pt idx="790">
                  <c:v>137291.97</c:v>
                </c:pt>
                <c:pt idx="791">
                  <c:v>127633.28</c:v>
                </c:pt>
                <c:pt idx="792">
                  <c:v>124311.33</c:v>
                </c:pt>
                <c:pt idx="793">
                  <c:v>116083.3</c:v>
                </c:pt>
                <c:pt idx="794">
                  <c:v>103539.02</c:v>
                </c:pt>
                <c:pt idx="795">
                  <c:v>116447.86</c:v>
                </c:pt>
                <c:pt idx="796">
                  <c:v>117931.46</c:v>
                </c:pt>
                <c:pt idx="797">
                  <c:v>124370.77</c:v>
                </c:pt>
                <c:pt idx="798">
                  <c:v>129649.25</c:v>
                </c:pt>
                <c:pt idx="799">
                  <c:v>125346.08</c:v>
                </c:pt>
                <c:pt idx="800">
                  <c:v>108816.81</c:v>
                </c:pt>
                <c:pt idx="801">
                  <c:v>102617.51</c:v>
                </c:pt>
                <c:pt idx="802">
                  <c:v>104468.9</c:v>
                </c:pt>
                <c:pt idx="803">
                  <c:v>133227.79</c:v>
                </c:pt>
                <c:pt idx="804">
                  <c:v>139672.84</c:v>
                </c:pt>
                <c:pt idx="805">
                  <c:v>124255.98</c:v>
                </c:pt>
                <c:pt idx="806">
                  <c:v>111612.08</c:v>
                </c:pt>
                <c:pt idx="807">
                  <c:v>107731.78</c:v>
                </c:pt>
                <c:pt idx="808">
                  <c:v>113593.82</c:v>
                </c:pt>
                <c:pt idx="809">
                  <c:v>131980.99</c:v>
                </c:pt>
                <c:pt idx="810">
                  <c:v>127625.37</c:v>
                </c:pt>
                <c:pt idx="811">
                  <c:v>114696.37</c:v>
                </c:pt>
                <c:pt idx="812">
                  <c:v>111632.84</c:v>
                </c:pt>
                <c:pt idx="813">
                  <c:v>115411.41</c:v>
                </c:pt>
                <c:pt idx="814">
                  <c:v>107465.98</c:v>
                </c:pt>
                <c:pt idx="815">
                  <c:v>104189.1</c:v>
                </c:pt>
                <c:pt idx="816">
                  <c:v>116237.22</c:v>
                </c:pt>
                <c:pt idx="817">
                  <c:v>111032.98</c:v>
                </c:pt>
                <c:pt idx="818">
                  <c:v>109640.33</c:v>
                </c:pt>
                <c:pt idx="819">
                  <c:v>107491.87</c:v>
                </c:pt>
                <c:pt idx="839">
                  <c:v>114436.97</c:v>
                </c:pt>
                <c:pt idx="840">
                  <c:v>112816.68</c:v>
                </c:pt>
                <c:pt idx="841">
                  <c:v>114522.44</c:v>
                </c:pt>
                <c:pt idx="842">
                  <c:v>102528.4</c:v>
                </c:pt>
                <c:pt idx="843">
                  <c:v>97356.57</c:v>
                </c:pt>
                <c:pt idx="844">
                  <c:v>109421.82</c:v>
                </c:pt>
                <c:pt idx="845">
                  <c:v>101548.74</c:v>
                </c:pt>
                <c:pt idx="846">
                  <c:v>116795.25</c:v>
                </c:pt>
                <c:pt idx="847">
                  <c:v>126329.53</c:v>
                </c:pt>
                <c:pt idx="848">
                  <c:v>120144.19</c:v>
                </c:pt>
                <c:pt idx="849">
                  <c:v>104864.05</c:v>
                </c:pt>
                <c:pt idx="850">
                  <c:v>103756.54</c:v>
                </c:pt>
                <c:pt idx="851">
                  <c:v>115103.78</c:v>
                </c:pt>
                <c:pt idx="852">
                  <c:v>120718.64</c:v>
                </c:pt>
                <c:pt idx="853">
                  <c:v>129196.45</c:v>
                </c:pt>
                <c:pt idx="854">
                  <c:v>127260.05</c:v>
                </c:pt>
                <c:pt idx="855">
                  <c:v>123150.39</c:v>
                </c:pt>
                <c:pt idx="856">
                  <c:v>105013.07</c:v>
                </c:pt>
                <c:pt idx="857">
                  <c:v>107424.07</c:v>
                </c:pt>
                <c:pt idx="858">
                  <c:v>125858.27</c:v>
                </c:pt>
                <c:pt idx="859">
                  <c:v>126760.71</c:v>
                </c:pt>
                <c:pt idx="860">
                  <c:v>125747.74</c:v>
                </c:pt>
                <c:pt idx="861">
                  <c:v>128753.13</c:v>
                </c:pt>
                <c:pt idx="862">
                  <c:v>123523</c:v>
                </c:pt>
                <c:pt idx="863">
                  <c:v>109477.42</c:v>
                </c:pt>
                <c:pt idx="864">
                  <c:v>107497.03</c:v>
                </c:pt>
                <c:pt idx="865">
                  <c:v>125871.92</c:v>
                </c:pt>
                <c:pt idx="866">
                  <c:v>127820.72</c:v>
                </c:pt>
                <c:pt idx="867">
                  <c:v>125072.68</c:v>
                </c:pt>
                <c:pt idx="868">
                  <c:v>122910.48</c:v>
                </c:pt>
                <c:pt idx="869">
                  <c:v>123351.45</c:v>
                </c:pt>
                <c:pt idx="870">
                  <c:v>109111.62</c:v>
                </c:pt>
                <c:pt idx="871">
                  <c:v>105912.16</c:v>
                </c:pt>
                <c:pt idx="872">
                  <c:v>113551.03999999999</c:v>
                </c:pt>
                <c:pt idx="873">
                  <c:v>119127.21</c:v>
                </c:pt>
                <c:pt idx="874">
                  <c:v>121571.97</c:v>
                </c:pt>
                <c:pt idx="875">
                  <c:v>124010.03</c:v>
                </c:pt>
                <c:pt idx="876">
                  <c:v>123130.6</c:v>
                </c:pt>
                <c:pt idx="877">
                  <c:v>104643.68</c:v>
                </c:pt>
                <c:pt idx="878">
                  <c:v>110029.55</c:v>
                </c:pt>
                <c:pt idx="879">
                  <c:v>130516.1</c:v>
                </c:pt>
                <c:pt idx="880">
                  <c:v>132762.38</c:v>
                </c:pt>
                <c:pt idx="881">
                  <c:v>139030.79999999999</c:v>
                </c:pt>
                <c:pt idx="882">
                  <c:v>140202.74</c:v>
                </c:pt>
                <c:pt idx="883">
                  <c:v>136856.79999999999</c:v>
                </c:pt>
                <c:pt idx="884">
                  <c:v>122161.41</c:v>
                </c:pt>
                <c:pt idx="885">
                  <c:v>118953.95</c:v>
                </c:pt>
                <c:pt idx="886">
                  <c:v>132877.45000000001</c:v>
                </c:pt>
                <c:pt idx="887">
                  <c:v>133274.53</c:v>
                </c:pt>
                <c:pt idx="888">
                  <c:v>136116.12</c:v>
                </c:pt>
                <c:pt idx="889">
                  <c:v>139511.78</c:v>
                </c:pt>
                <c:pt idx="890">
                  <c:v>130994.54</c:v>
                </c:pt>
                <c:pt idx="891">
                  <c:v>120698.92</c:v>
                </c:pt>
                <c:pt idx="892">
                  <c:v>113374.47</c:v>
                </c:pt>
                <c:pt idx="893">
                  <c:v>117691.69</c:v>
                </c:pt>
                <c:pt idx="894">
                  <c:v>135184.95000000001</c:v>
                </c:pt>
                <c:pt idx="895">
                  <c:v>136253.42000000001</c:v>
                </c:pt>
                <c:pt idx="896">
                  <c:v>135303.26</c:v>
                </c:pt>
                <c:pt idx="897">
                  <c:v>135269.64000000001</c:v>
                </c:pt>
                <c:pt idx="898">
                  <c:v>121178.68</c:v>
                </c:pt>
                <c:pt idx="899">
                  <c:v>116112.74</c:v>
                </c:pt>
                <c:pt idx="900">
                  <c:v>134925.74</c:v>
                </c:pt>
                <c:pt idx="901">
                  <c:v>131996.97</c:v>
                </c:pt>
                <c:pt idx="902">
                  <c:v>139814.29999999999</c:v>
                </c:pt>
                <c:pt idx="903">
                  <c:v>140348.57</c:v>
                </c:pt>
                <c:pt idx="904">
                  <c:v>132029.57999999999</c:v>
                </c:pt>
                <c:pt idx="905">
                  <c:v>122393.33</c:v>
                </c:pt>
                <c:pt idx="906">
                  <c:v>118103.87</c:v>
                </c:pt>
                <c:pt idx="907">
                  <c:v>138040.38</c:v>
                </c:pt>
                <c:pt idx="908">
                  <c:v>144526.63</c:v>
                </c:pt>
                <c:pt idx="909">
                  <c:v>141351.9</c:v>
                </c:pt>
                <c:pt idx="910">
                  <c:v>138124.06</c:v>
                </c:pt>
                <c:pt idx="929">
                  <c:v>136121.84</c:v>
                </c:pt>
                <c:pt idx="930">
                  <c:v>133906.26</c:v>
                </c:pt>
                <c:pt idx="931">
                  <c:v>139316.29</c:v>
                </c:pt>
                <c:pt idx="932">
                  <c:v>140073.9</c:v>
                </c:pt>
                <c:pt idx="933">
                  <c:v>122397.13</c:v>
                </c:pt>
                <c:pt idx="934">
                  <c:v>118007.67</c:v>
                </c:pt>
                <c:pt idx="935">
                  <c:v>136330.59</c:v>
                </c:pt>
                <c:pt idx="936">
                  <c:v>129699.27</c:v>
                </c:pt>
                <c:pt idx="937">
                  <c:v>133198.34</c:v>
                </c:pt>
                <c:pt idx="938">
                  <c:v>136003.92000000001</c:v>
                </c:pt>
                <c:pt idx="939">
                  <c:v>130432.05</c:v>
                </c:pt>
                <c:pt idx="940">
                  <c:v>111331.24</c:v>
                </c:pt>
                <c:pt idx="941">
                  <c:v>107580.5</c:v>
                </c:pt>
                <c:pt idx="942">
                  <c:v>132276.88</c:v>
                </c:pt>
                <c:pt idx="943">
                  <c:v>137617.88</c:v>
                </c:pt>
                <c:pt idx="944">
                  <c:v>140729.19</c:v>
                </c:pt>
                <c:pt idx="945">
                  <c:v>151355.43</c:v>
                </c:pt>
                <c:pt idx="946">
                  <c:v>141647.9</c:v>
                </c:pt>
                <c:pt idx="947">
                  <c:v>116696.46</c:v>
                </c:pt>
                <c:pt idx="948">
                  <c:v>117351.14</c:v>
                </c:pt>
                <c:pt idx="949">
                  <c:v>138963.18</c:v>
                </c:pt>
                <c:pt idx="950">
                  <c:v>139108.44</c:v>
                </c:pt>
                <c:pt idx="951">
                  <c:v>130044.38</c:v>
                </c:pt>
                <c:pt idx="952">
                  <c:v>122361.93</c:v>
                </c:pt>
                <c:pt idx="953">
                  <c:v>122862.35</c:v>
                </c:pt>
                <c:pt idx="954">
                  <c:v>113669.45</c:v>
                </c:pt>
                <c:pt idx="955">
                  <c:v>106274.56</c:v>
                </c:pt>
                <c:pt idx="956">
                  <c:v>121533.96</c:v>
                </c:pt>
                <c:pt idx="957">
                  <c:v>127193.3</c:v>
                </c:pt>
                <c:pt idx="958">
                  <c:v>121445.38</c:v>
                </c:pt>
                <c:pt idx="959">
                  <c:v>129223.81</c:v>
                </c:pt>
                <c:pt idx="960">
                  <c:v>133562.99</c:v>
                </c:pt>
                <c:pt idx="961">
                  <c:v>124852.67</c:v>
                </c:pt>
                <c:pt idx="962">
                  <c:v>119799</c:v>
                </c:pt>
                <c:pt idx="963">
                  <c:v>140410.29999999999</c:v>
                </c:pt>
                <c:pt idx="964">
                  <c:v>133809.46</c:v>
                </c:pt>
                <c:pt idx="965">
                  <c:v>133056.82</c:v>
                </c:pt>
                <c:pt idx="966">
                  <c:v>135619.94</c:v>
                </c:pt>
                <c:pt idx="967">
                  <c:v>133666.57999999999</c:v>
                </c:pt>
                <c:pt idx="968">
                  <c:v>117444.1</c:v>
                </c:pt>
                <c:pt idx="969">
                  <c:v>115177.94</c:v>
                </c:pt>
                <c:pt idx="970">
                  <c:v>139414.5</c:v>
                </c:pt>
                <c:pt idx="971">
                  <c:v>139814.04</c:v>
                </c:pt>
                <c:pt idx="972">
                  <c:v>137513.47</c:v>
                </c:pt>
                <c:pt idx="973">
                  <c:v>133982.26</c:v>
                </c:pt>
                <c:pt idx="974">
                  <c:v>128707.43</c:v>
                </c:pt>
                <c:pt idx="975">
                  <c:v>114098.12</c:v>
                </c:pt>
                <c:pt idx="976">
                  <c:v>103964.33</c:v>
                </c:pt>
                <c:pt idx="977">
                  <c:v>128001.06</c:v>
                </c:pt>
                <c:pt idx="978">
                  <c:v>137696.67000000001</c:v>
                </c:pt>
                <c:pt idx="979">
                  <c:v>134819.95000000001</c:v>
                </c:pt>
                <c:pt idx="980">
                  <c:v>133405.72</c:v>
                </c:pt>
                <c:pt idx="981">
                  <c:v>132543.1</c:v>
                </c:pt>
                <c:pt idx="982">
                  <c:v>120454.01</c:v>
                </c:pt>
                <c:pt idx="983">
                  <c:v>114584.07</c:v>
                </c:pt>
                <c:pt idx="984">
                  <c:v>127169.03</c:v>
                </c:pt>
                <c:pt idx="985">
                  <c:v>130906.89</c:v>
                </c:pt>
                <c:pt idx="986">
                  <c:v>127192.32000000001</c:v>
                </c:pt>
                <c:pt idx="987">
                  <c:v>131986.81</c:v>
                </c:pt>
                <c:pt idx="988">
                  <c:v>128761.61</c:v>
                </c:pt>
                <c:pt idx="989">
                  <c:v>111301.56</c:v>
                </c:pt>
                <c:pt idx="990">
                  <c:v>104766</c:v>
                </c:pt>
                <c:pt idx="991">
                  <c:v>115123.54</c:v>
                </c:pt>
                <c:pt idx="992">
                  <c:v>124033.96</c:v>
                </c:pt>
                <c:pt idx="993">
                  <c:v>123461.38</c:v>
                </c:pt>
                <c:pt idx="994">
                  <c:v>119309.93</c:v>
                </c:pt>
                <c:pt idx="1013">
                  <c:v>116556.43</c:v>
                </c:pt>
                <c:pt idx="1014">
                  <c:v>114133.54</c:v>
                </c:pt>
                <c:pt idx="1015">
                  <c:v>113957.74</c:v>
                </c:pt>
                <c:pt idx="1016">
                  <c:v>117048.73</c:v>
                </c:pt>
                <c:pt idx="1017">
                  <c:v>102037.17</c:v>
                </c:pt>
                <c:pt idx="1018">
                  <c:v>98108.82</c:v>
                </c:pt>
                <c:pt idx="1019">
                  <c:v>115907.4</c:v>
                </c:pt>
                <c:pt idx="1020">
                  <c:v>117470.22</c:v>
                </c:pt>
                <c:pt idx="1021">
                  <c:v>121087.1</c:v>
                </c:pt>
                <c:pt idx="1022">
                  <c:v>118201.18</c:v>
                </c:pt>
                <c:pt idx="1023">
                  <c:v>108412.67</c:v>
                </c:pt>
                <c:pt idx="1024">
                  <c:v>102195.98</c:v>
                </c:pt>
                <c:pt idx="1025">
                  <c:v>100571.04</c:v>
                </c:pt>
                <c:pt idx="1026">
                  <c:v>115549.44</c:v>
                </c:pt>
                <c:pt idx="1027">
                  <c:v>118010.31</c:v>
                </c:pt>
                <c:pt idx="1028">
                  <c:v>115813.03</c:v>
                </c:pt>
                <c:pt idx="1029">
                  <c:v>117333.45</c:v>
                </c:pt>
                <c:pt idx="1030">
                  <c:v>112633.27</c:v>
                </c:pt>
                <c:pt idx="1031">
                  <c:v>100746.42</c:v>
                </c:pt>
                <c:pt idx="1032">
                  <c:v>92182.96</c:v>
                </c:pt>
                <c:pt idx="1033">
                  <c:v>112227.65</c:v>
                </c:pt>
                <c:pt idx="1034">
                  <c:v>116179.47</c:v>
                </c:pt>
                <c:pt idx="1035">
                  <c:v>116632.09</c:v>
                </c:pt>
                <c:pt idx="1036">
                  <c:v>120470.79</c:v>
                </c:pt>
                <c:pt idx="1037">
                  <c:v>113452</c:v>
                </c:pt>
                <c:pt idx="1038">
                  <c:v>101610.82</c:v>
                </c:pt>
                <c:pt idx="1039">
                  <c:v>95368.17</c:v>
                </c:pt>
                <c:pt idx="1040">
                  <c:v>104632.79</c:v>
                </c:pt>
                <c:pt idx="1041">
                  <c:v>100592.3</c:v>
                </c:pt>
                <c:pt idx="1042">
                  <c:v>111738.49</c:v>
                </c:pt>
                <c:pt idx="1043">
                  <c:v>113539.94</c:v>
                </c:pt>
                <c:pt idx="1044">
                  <c:v>115156.45</c:v>
                </c:pt>
                <c:pt idx="1045">
                  <c:v>104194.35</c:v>
                </c:pt>
                <c:pt idx="1046">
                  <c:v>98774.24</c:v>
                </c:pt>
                <c:pt idx="1047">
                  <c:v>125795.84</c:v>
                </c:pt>
                <c:pt idx="1048">
                  <c:v>135420.82</c:v>
                </c:pt>
                <c:pt idx="1049">
                  <c:v>130385.05</c:v>
                </c:pt>
                <c:pt idx="1050">
                  <c:v>116715.97</c:v>
                </c:pt>
                <c:pt idx="1051">
                  <c:v>117797.62</c:v>
                </c:pt>
                <c:pt idx="1052">
                  <c:v>106730.21</c:v>
                </c:pt>
                <c:pt idx="1053">
                  <c:v>101256.78</c:v>
                </c:pt>
                <c:pt idx="1054">
                  <c:v>128658.27</c:v>
                </c:pt>
                <c:pt idx="1055">
                  <c:v>137151.5</c:v>
                </c:pt>
                <c:pt idx="1056">
                  <c:v>138882.25</c:v>
                </c:pt>
                <c:pt idx="1057">
                  <c:v>135162.12</c:v>
                </c:pt>
                <c:pt idx="1058">
                  <c:v>133951.29</c:v>
                </c:pt>
                <c:pt idx="1059">
                  <c:v>121219.6</c:v>
                </c:pt>
                <c:pt idx="1060">
                  <c:v>108717.88</c:v>
                </c:pt>
                <c:pt idx="1061">
                  <c:v>115429.01</c:v>
                </c:pt>
                <c:pt idx="1062">
                  <c:v>129798.47</c:v>
                </c:pt>
                <c:pt idx="1063">
                  <c:v>151730.95000000001</c:v>
                </c:pt>
                <c:pt idx="1064">
                  <c:v>154632.34</c:v>
                </c:pt>
                <c:pt idx="1065">
                  <c:v>125141.9</c:v>
                </c:pt>
                <c:pt idx="1066">
                  <c:v>99234.22</c:v>
                </c:pt>
                <c:pt idx="1067">
                  <c:v>92487.71</c:v>
                </c:pt>
                <c:pt idx="1068">
                  <c:v>111625.98</c:v>
                </c:pt>
                <c:pt idx="1069">
                  <c:v>113063.67999999999</c:v>
                </c:pt>
                <c:pt idx="1070">
                  <c:v>115383.13</c:v>
                </c:pt>
                <c:pt idx="1071">
                  <c:v>115736.97</c:v>
                </c:pt>
                <c:pt idx="1072">
                  <c:v>109568.47</c:v>
                </c:pt>
                <c:pt idx="1073">
                  <c:v>99334.8</c:v>
                </c:pt>
                <c:pt idx="1074">
                  <c:v>97715.01</c:v>
                </c:pt>
                <c:pt idx="1075">
                  <c:v>114680.19</c:v>
                </c:pt>
                <c:pt idx="1076">
                  <c:v>121945.18</c:v>
                </c:pt>
                <c:pt idx="1077">
                  <c:v>146933.1</c:v>
                </c:pt>
                <c:pt idx="1078">
                  <c:v>129280.81</c:v>
                </c:pt>
                <c:pt idx="1079">
                  <c:v>120821.06</c:v>
                </c:pt>
                <c:pt idx="1080">
                  <c:v>110154.36</c:v>
                </c:pt>
                <c:pt idx="1081">
                  <c:v>107212.84</c:v>
                </c:pt>
                <c:pt idx="1082">
                  <c:v>138949.68</c:v>
                </c:pt>
                <c:pt idx="1083">
                  <c:v>142870.39999999999</c:v>
                </c:pt>
                <c:pt idx="1084">
                  <c:v>114916.99</c:v>
                </c:pt>
                <c:pt idx="1085">
                  <c:v>114462.53</c:v>
                </c:pt>
                <c:pt idx="1126">
                  <c:v>108524.18</c:v>
                </c:pt>
                <c:pt idx="1127">
                  <c:v>109949.21</c:v>
                </c:pt>
                <c:pt idx="1128">
                  <c:v>112946.34</c:v>
                </c:pt>
                <c:pt idx="1129">
                  <c:v>104947.33</c:v>
                </c:pt>
                <c:pt idx="1130">
                  <c:v>106065.94</c:v>
                </c:pt>
                <c:pt idx="1131">
                  <c:v>126465.96</c:v>
                </c:pt>
                <c:pt idx="1132">
                  <c:v>137539.73000000001</c:v>
                </c:pt>
                <c:pt idx="1133">
                  <c:v>159307.32</c:v>
                </c:pt>
                <c:pt idx="1134">
                  <c:v>149473.01</c:v>
                </c:pt>
                <c:pt idx="1135">
                  <c:v>137101.87</c:v>
                </c:pt>
                <c:pt idx="1136">
                  <c:v>118113.8</c:v>
                </c:pt>
                <c:pt idx="1137">
                  <c:v>100440.29</c:v>
                </c:pt>
                <c:pt idx="1138">
                  <c:v>116209.13</c:v>
                </c:pt>
                <c:pt idx="1139">
                  <c:v>124882.72</c:v>
                </c:pt>
                <c:pt idx="1140">
                  <c:v>115269.5</c:v>
                </c:pt>
                <c:pt idx="1141">
                  <c:v>117260.25</c:v>
                </c:pt>
                <c:pt idx="1142">
                  <c:v>114736.36</c:v>
                </c:pt>
                <c:pt idx="1143">
                  <c:v>105799.94</c:v>
                </c:pt>
                <c:pt idx="1144">
                  <c:v>105085.52</c:v>
                </c:pt>
                <c:pt idx="1145">
                  <c:v>113116.43</c:v>
                </c:pt>
                <c:pt idx="1146">
                  <c:v>120035.39</c:v>
                </c:pt>
                <c:pt idx="1147">
                  <c:v>124481.42</c:v>
                </c:pt>
                <c:pt idx="1148">
                  <c:v>133607.07</c:v>
                </c:pt>
                <c:pt idx="1149">
                  <c:v>136328.35</c:v>
                </c:pt>
                <c:pt idx="1150">
                  <c:v>119226.44</c:v>
                </c:pt>
                <c:pt idx="1151">
                  <c:v>96305.07</c:v>
                </c:pt>
                <c:pt idx="1152">
                  <c:v>117952.37</c:v>
                </c:pt>
                <c:pt idx="1153">
                  <c:v>127894.29</c:v>
                </c:pt>
                <c:pt idx="1154">
                  <c:v>123400.17</c:v>
                </c:pt>
                <c:pt idx="1155">
                  <c:v>117346.26</c:v>
                </c:pt>
                <c:pt idx="1156">
                  <c:v>119960.33</c:v>
                </c:pt>
                <c:pt idx="1157">
                  <c:v>111096.31</c:v>
                </c:pt>
                <c:pt idx="1158">
                  <c:v>101334.2</c:v>
                </c:pt>
                <c:pt idx="1159">
                  <c:v>112527.29</c:v>
                </c:pt>
                <c:pt idx="1160">
                  <c:v>113850.81</c:v>
                </c:pt>
                <c:pt idx="1161">
                  <c:v>122717.5</c:v>
                </c:pt>
                <c:pt idx="1162">
                  <c:v>128732.59</c:v>
                </c:pt>
                <c:pt idx="1163">
                  <c:v>127805.49</c:v>
                </c:pt>
                <c:pt idx="1164">
                  <c:v>120398.89</c:v>
                </c:pt>
                <c:pt idx="1165">
                  <c:v>104486.18</c:v>
                </c:pt>
                <c:pt idx="1166">
                  <c:v>97542.31</c:v>
                </c:pt>
                <c:pt idx="1167">
                  <c:v>112663.63</c:v>
                </c:pt>
                <c:pt idx="1168">
                  <c:v>114195.35</c:v>
                </c:pt>
                <c:pt idx="1169">
                  <c:v>116045.27</c:v>
                </c:pt>
                <c:pt idx="1170">
                  <c:v>116284.35</c:v>
                </c:pt>
                <c:pt idx="1171">
                  <c:v>110715.12</c:v>
                </c:pt>
                <c:pt idx="1172">
                  <c:v>97262.71</c:v>
                </c:pt>
                <c:pt idx="1173">
                  <c:v>111617.95</c:v>
                </c:pt>
                <c:pt idx="1174">
                  <c:v>110794.26</c:v>
                </c:pt>
                <c:pt idx="1175">
                  <c:v>111254.32</c:v>
                </c:pt>
                <c:pt idx="1176">
                  <c:v>115020.51</c:v>
                </c:pt>
                <c:pt idx="1177">
                  <c:v>119298.33</c:v>
                </c:pt>
                <c:pt idx="1178">
                  <c:v>112312.7</c:v>
                </c:pt>
                <c:pt idx="1179">
                  <c:v>98918.52</c:v>
                </c:pt>
                <c:pt idx="1180">
                  <c:v>112488.22</c:v>
                </c:pt>
                <c:pt idx="1181">
                  <c:v>116809.37</c:v>
                </c:pt>
                <c:pt idx="1182">
                  <c:v>117744.01</c:v>
                </c:pt>
                <c:pt idx="1202">
                  <c:v>121092.86</c:v>
                </c:pt>
                <c:pt idx="1203">
                  <c:v>120784.88</c:v>
                </c:pt>
                <c:pt idx="1204">
                  <c:v>120448.94</c:v>
                </c:pt>
                <c:pt idx="1205">
                  <c:v>118324.09</c:v>
                </c:pt>
                <c:pt idx="1206">
                  <c:v>107479.26</c:v>
                </c:pt>
                <c:pt idx="1207">
                  <c:v>103662.05</c:v>
                </c:pt>
                <c:pt idx="1208">
                  <c:v>117799.97</c:v>
                </c:pt>
                <c:pt idx="1209">
                  <c:v>117642.65</c:v>
                </c:pt>
                <c:pt idx="1210">
                  <c:v>106654.96</c:v>
                </c:pt>
                <c:pt idx="1211">
                  <c:v>117617.51</c:v>
                </c:pt>
                <c:pt idx="1212">
                  <c:v>119079.47</c:v>
                </c:pt>
                <c:pt idx="1213">
                  <c:v>108613.38</c:v>
                </c:pt>
                <c:pt idx="1214">
                  <c:v>105277.72</c:v>
                </c:pt>
                <c:pt idx="1215">
                  <c:v>121551.69</c:v>
                </c:pt>
                <c:pt idx="1216">
                  <c:v>122642.24000000001</c:v>
                </c:pt>
                <c:pt idx="1217">
                  <c:v>118716.6</c:v>
                </c:pt>
                <c:pt idx="1218">
                  <c:v>117357.84</c:v>
                </c:pt>
                <c:pt idx="1219">
                  <c:v>116870.46</c:v>
                </c:pt>
                <c:pt idx="1220">
                  <c:v>106893</c:v>
                </c:pt>
                <c:pt idx="1221">
                  <c:v>105840.39</c:v>
                </c:pt>
                <c:pt idx="1222">
                  <c:v>118254.56</c:v>
                </c:pt>
                <c:pt idx="1223">
                  <c:v>122876.87</c:v>
                </c:pt>
                <c:pt idx="1224">
                  <c:v>122721.46</c:v>
                </c:pt>
                <c:pt idx="1225">
                  <c:v>128518.51</c:v>
                </c:pt>
                <c:pt idx="1226">
                  <c:v>133467.37</c:v>
                </c:pt>
                <c:pt idx="1227">
                  <c:v>111273.76</c:v>
                </c:pt>
                <c:pt idx="1228">
                  <c:v>108729.71</c:v>
                </c:pt>
                <c:pt idx="1229">
                  <c:v>129885.96</c:v>
                </c:pt>
                <c:pt idx="1230">
                  <c:v>131900.51999999999</c:v>
                </c:pt>
                <c:pt idx="1231">
                  <c:v>133399.23000000001</c:v>
                </c:pt>
                <c:pt idx="1232">
                  <c:v>131757.16</c:v>
                </c:pt>
                <c:pt idx="1233">
                  <c:v>127353.58</c:v>
                </c:pt>
                <c:pt idx="1234">
                  <c:v>119262.15</c:v>
                </c:pt>
                <c:pt idx="1235">
                  <c:v>112349.26</c:v>
                </c:pt>
                <c:pt idx="1236">
                  <c:v>124046.81</c:v>
                </c:pt>
                <c:pt idx="1237">
                  <c:v>126923</c:v>
                </c:pt>
                <c:pt idx="1238">
                  <c:v>129352.83</c:v>
                </c:pt>
                <c:pt idx="1239">
                  <c:v>129553.94</c:v>
                </c:pt>
                <c:pt idx="1240">
                  <c:v>127957.57</c:v>
                </c:pt>
                <c:pt idx="1241">
                  <c:v>115384.09</c:v>
                </c:pt>
                <c:pt idx="1242">
                  <c:v>106044.51</c:v>
                </c:pt>
                <c:pt idx="1243">
                  <c:v>119360.27</c:v>
                </c:pt>
                <c:pt idx="1244">
                  <c:v>123142.76</c:v>
                </c:pt>
                <c:pt idx="1245">
                  <c:v>127830.62</c:v>
                </c:pt>
                <c:pt idx="1246">
                  <c:v>131159.95000000001</c:v>
                </c:pt>
                <c:pt idx="1247">
                  <c:v>135864.07</c:v>
                </c:pt>
                <c:pt idx="1248">
                  <c:v>123226.08</c:v>
                </c:pt>
                <c:pt idx="1249">
                  <c:v>121177.59</c:v>
                </c:pt>
                <c:pt idx="1250">
                  <c:v>135385.41</c:v>
                </c:pt>
                <c:pt idx="1251">
                  <c:v>132975.13</c:v>
                </c:pt>
                <c:pt idx="1252">
                  <c:v>132038.43</c:v>
                </c:pt>
                <c:pt idx="1253">
                  <c:v>128577.63</c:v>
                </c:pt>
                <c:pt idx="1254">
                  <c:v>129910.02</c:v>
                </c:pt>
                <c:pt idx="1255">
                  <c:v>120232.2</c:v>
                </c:pt>
                <c:pt idx="1256">
                  <c:v>117037.87</c:v>
                </c:pt>
                <c:pt idx="1257">
                  <c:v>113420.99</c:v>
                </c:pt>
                <c:pt idx="1258">
                  <c:v>127261.3</c:v>
                </c:pt>
                <c:pt idx="1259">
                  <c:v>131574.60999999999</c:v>
                </c:pt>
                <c:pt idx="1260">
                  <c:v>130544.49</c:v>
                </c:pt>
                <c:pt idx="1261">
                  <c:v>133009.01</c:v>
                </c:pt>
                <c:pt idx="1262">
                  <c:v>124351.24</c:v>
                </c:pt>
                <c:pt idx="1263">
                  <c:v>120785.60000000001</c:v>
                </c:pt>
                <c:pt idx="1264">
                  <c:v>138518.74</c:v>
                </c:pt>
                <c:pt idx="1265">
                  <c:v>143830.12</c:v>
                </c:pt>
                <c:pt idx="1266">
                  <c:v>141305.88</c:v>
                </c:pt>
                <c:pt idx="1267">
                  <c:v>143542.01999999999</c:v>
                </c:pt>
                <c:pt idx="1268">
                  <c:v>140296.4</c:v>
                </c:pt>
                <c:pt idx="1269">
                  <c:v>132165.43</c:v>
                </c:pt>
                <c:pt idx="1270">
                  <c:v>125850.58</c:v>
                </c:pt>
                <c:pt idx="1271">
                  <c:v>141972.72</c:v>
                </c:pt>
                <c:pt idx="1272">
                  <c:v>142842.4</c:v>
                </c:pt>
                <c:pt idx="1273">
                  <c:v>148100.13</c:v>
                </c:pt>
                <c:pt idx="1274">
                  <c:v>150445.47</c:v>
                </c:pt>
                <c:pt idx="1293">
                  <c:v>131367.09</c:v>
                </c:pt>
                <c:pt idx="1294">
                  <c:v>132856.72</c:v>
                </c:pt>
                <c:pt idx="1295">
                  <c:v>133778.45000000001</c:v>
                </c:pt>
                <c:pt idx="1296">
                  <c:v>135728.41</c:v>
                </c:pt>
                <c:pt idx="1297">
                  <c:v>125928.62</c:v>
                </c:pt>
                <c:pt idx="1298">
                  <c:v>114186.8</c:v>
                </c:pt>
                <c:pt idx="1299">
                  <c:v>134664.66</c:v>
                </c:pt>
                <c:pt idx="1300">
                  <c:v>132967.19</c:v>
                </c:pt>
                <c:pt idx="1301">
                  <c:v>135308.29999999999</c:v>
                </c:pt>
                <c:pt idx="1302">
                  <c:v>137634.13</c:v>
                </c:pt>
                <c:pt idx="1303">
                  <c:v>130119.5</c:v>
                </c:pt>
                <c:pt idx="1304">
                  <c:v>116942.94</c:v>
                </c:pt>
                <c:pt idx="1305">
                  <c:v>111555</c:v>
                </c:pt>
                <c:pt idx="1306">
                  <c:v>135422.14000000001</c:v>
                </c:pt>
                <c:pt idx="1307">
                  <c:v>129520</c:v>
                </c:pt>
                <c:pt idx="1308">
                  <c:v>134004.96</c:v>
                </c:pt>
                <c:pt idx="1309">
                  <c:v>129025</c:v>
                </c:pt>
                <c:pt idx="1310">
                  <c:v>129740.32</c:v>
                </c:pt>
                <c:pt idx="1311">
                  <c:v>116238.18</c:v>
                </c:pt>
                <c:pt idx="1312">
                  <c:v>104912.38</c:v>
                </c:pt>
                <c:pt idx="1313">
                  <c:v>127198.78</c:v>
                </c:pt>
                <c:pt idx="1314">
                  <c:v>131851.01999999999</c:v>
                </c:pt>
                <c:pt idx="1315">
                  <c:v>131939.5</c:v>
                </c:pt>
                <c:pt idx="1316">
                  <c:v>135670.99</c:v>
                </c:pt>
                <c:pt idx="1317">
                  <c:v>121875.36</c:v>
                </c:pt>
                <c:pt idx="1318">
                  <c:v>119988.74</c:v>
                </c:pt>
                <c:pt idx="1319">
                  <c:v>115231.85</c:v>
                </c:pt>
                <c:pt idx="1320">
                  <c:v>127541.57</c:v>
                </c:pt>
                <c:pt idx="1321">
                  <c:v>121073.45</c:v>
                </c:pt>
                <c:pt idx="1322">
                  <c:v>122602.12</c:v>
                </c:pt>
                <c:pt idx="1323">
                  <c:v>131137.07</c:v>
                </c:pt>
                <c:pt idx="1324">
                  <c:v>125189.54</c:v>
                </c:pt>
                <c:pt idx="1325">
                  <c:v>116571.26</c:v>
                </c:pt>
                <c:pt idx="1326">
                  <c:v>119707.93</c:v>
                </c:pt>
                <c:pt idx="1327">
                  <c:v>138918.39000000001</c:v>
                </c:pt>
                <c:pt idx="1328">
                  <c:v>138424.25</c:v>
                </c:pt>
                <c:pt idx="1329">
                  <c:v>136240.85</c:v>
                </c:pt>
                <c:pt idx="1330">
                  <c:v>131956.73000000001</c:v>
                </c:pt>
                <c:pt idx="1331">
                  <c:v>130210.94</c:v>
                </c:pt>
                <c:pt idx="1332">
                  <c:v>116471.78</c:v>
                </c:pt>
                <c:pt idx="1333">
                  <c:v>111436.27</c:v>
                </c:pt>
                <c:pt idx="1334">
                  <c:v>131280.85</c:v>
                </c:pt>
                <c:pt idx="1335">
                  <c:v>139563.1</c:v>
                </c:pt>
                <c:pt idx="1336">
                  <c:v>136032.16</c:v>
                </c:pt>
                <c:pt idx="1337">
                  <c:v>139752.54999999999</c:v>
                </c:pt>
                <c:pt idx="1338">
                  <c:v>130466.92</c:v>
                </c:pt>
                <c:pt idx="1339">
                  <c:v>116344.57</c:v>
                </c:pt>
                <c:pt idx="1340">
                  <c:v>118402.91</c:v>
                </c:pt>
                <c:pt idx="1341">
                  <c:v>131449</c:v>
                </c:pt>
                <c:pt idx="1342">
                  <c:v>128192.09</c:v>
                </c:pt>
                <c:pt idx="1343">
                  <c:v>118307.16</c:v>
                </c:pt>
                <c:pt idx="1344">
                  <c:v>116467.37</c:v>
                </c:pt>
                <c:pt idx="1345">
                  <c:v>123583.52</c:v>
                </c:pt>
                <c:pt idx="1346">
                  <c:v>109948.62</c:v>
                </c:pt>
                <c:pt idx="1347">
                  <c:v>107838.95</c:v>
                </c:pt>
                <c:pt idx="1348">
                  <c:v>123132.63</c:v>
                </c:pt>
                <c:pt idx="1349">
                  <c:v>111096.53</c:v>
                </c:pt>
                <c:pt idx="1350">
                  <c:v>112935.03999999999</c:v>
                </c:pt>
                <c:pt idx="1351">
                  <c:v>117880.57</c:v>
                </c:pt>
                <c:pt idx="1352">
                  <c:v>111213.15</c:v>
                </c:pt>
                <c:pt idx="1353">
                  <c:v>108632.36</c:v>
                </c:pt>
                <c:pt idx="1354">
                  <c:v>113030.01</c:v>
                </c:pt>
                <c:pt idx="1355">
                  <c:v>118208.24</c:v>
                </c:pt>
                <c:pt idx="1356">
                  <c:v>119622.29</c:v>
                </c:pt>
                <c:pt idx="1357">
                  <c:v>123787.77</c:v>
                </c:pt>
                <c:pt idx="1358">
                  <c:v>125335.57</c:v>
                </c:pt>
                <c:pt idx="1377">
                  <c:v>116449.31</c:v>
                </c:pt>
                <c:pt idx="1378">
                  <c:v>109551.08</c:v>
                </c:pt>
                <c:pt idx="1379">
                  <c:v>110432.33</c:v>
                </c:pt>
                <c:pt idx="1380">
                  <c:v>110457.34</c:v>
                </c:pt>
                <c:pt idx="1381">
                  <c:v>96584.75</c:v>
                </c:pt>
                <c:pt idx="1382">
                  <c:v>90918.62</c:v>
                </c:pt>
                <c:pt idx="1383">
                  <c:v>108070.28</c:v>
                </c:pt>
                <c:pt idx="1384">
                  <c:v>113889.41</c:v>
                </c:pt>
                <c:pt idx="1385">
                  <c:v>112592.26</c:v>
                </c:pt>
                <c:pt idx="1386">
                  <c:v>112806.59</c:v>
                </c:pt>
                <c:pt idx="1387">
                  <c:v>107940.16</c:v>
                </c:pt>
                <c:pt idx="1388">
                  <c:v>99368.86</c:v>
                </c:pt>
                <c:pt idx="1389">
                  <c:v>98427.53</c:v>
                </c:pt>
                <c:pt idx="1390">
                  <c:v>105893.62</c:v>
                </c:pt>
                <c:pt idx="1391">
                  <c:v>109241.57</c:v>
                </c:pt>
                <c:pt idx="1392">
                  <c:v>111423.37</c:v>
                </c:pt>
                <c:pt idx="1393">
                  <c:v>112414.39</c:v>
                </c:pt>
                <c:pt idx="1394">
                  <c:v>111145.12</c:v>
                </c:pt>
                <c:pt idx="1395">
                  <c:v>97973.99</c:v>
                </c:pt>
                <c:pt idx="1396">
                  <c:v>95624.02</c:v>
                </c:pt>
                <c:pt idx="1397">
                  <c:v>110196.62</c:v>
                </c:pt>
                <c:pt idx="1398">
                  <c:v>113459.03</c:v>
                </c:pt>
                <c:pt idx="1399">
                  <c:v>114402.75</c:v>
                </c:pt>
                <c:pt idx="1400">
                  <c:v>119350.67</c:v>
                </c:pt>
                <c:pt idx="1401">
                  <c:v>116793.86</c:v>
                </c:pt>
                <c:pt idx="1402">
                  <c:v>93859.29</c:v>
                </c:pt>
                <c:pt idx="1403">
                  <c:v>96432.63</c:v>
                </c:pt>
                <c:pt idx="1404">
                  <c:v>107014.08</c:v>
                </c:pt>
                <c:pt idx="1405">
                  <c:v>100696.57</c:v>
                </c:pt>
                <c:pt idx="1406">
                  <c:v>106387.2</c:v>
                </c:pt>
                <c:pt idx="1407">
                  <c:v>109430.37</c:v>
                </c:pt>
                <c:pt idx="1408">
                  <c:v>112506.95</c:v>
                </c:pt>
                <c:pt idx="1409">
                  <c:v>100203.55</c:v>
                </c:pt>
                <c:pt idx="1410">
                  <c:v>94602.89</c:v>
                </c:pt>
                <c:pt idx="1411">
                  <c:v>114159.6</c:v>
                </c:pt>
                <c:pt idx="1412">
                  <c:v>120185.27</c:v>
                </c:pt>
                <c:pt idx="1413">
                  <c:v>116487.58</c:v>
                </c:pt>
                <c:pt idx="1414">
                  <c:v>108628.34</c:v>
                </c:pt>
                <c:pt idx="1415">
                  <c:v>107405.93</c:v>
                </c:pt>
                <c:pt idx="1416">
                  <c:v>90498.92</c:v>
                </c:pt>
                <c:pt idx="1417">
                  <c:v>92043.13</c:v>
                </c:pt>
                <c:pt idx="1418">
                  <c:v>113978.54</c:v>
                </c:pt>
                <c:pt idx="1419">
                  <c:v>118330.63</c:v>
                </c:pt>
                <c:pt idx="1420">
                  <c:v>106618.2</c:v>
                </c:pt>
                <c:pt idx="1421">
                  <c:v>107278.83</c:v>
                </c:pt>
                <c:pt idx="1422">
                  <c:v>113582.6</c:v>
                </c:pt>
                <c:pt idx="1423">
                  <c:v>101352.12</c:v>
                </c:pt>
                <c:pt idx="1424">
                  <c:v>96240.41</c:v>
                </c:pt>
                <c:pt idx="1425">
                  <c:v>110547.61</c:v>
                </c:pt>
                <c:pt idx="1426">
                  <c:v>109706.42</c:v>
                </c:pt>
                <c:pt idx="1427">
                  <c:v>106684.83</c:v>
                </c:pt>
                <c:pt idx="1428">
                  <c:v>112586.74</c:v>
                </c:pt>
                <c:pt idx="1429">
                  <c:v>110031.82</c:v>
                </c:pt>
                <c:pt idx="1430">
                  <c:v>100725.24</c:v>
                </c:pt>
                <c:pt idx="1431">
                  <c:v>88903.07</c:v>
                </c:pt>
                <c:pt idx="1432">
                  <c:v>107666.31</c:v>
                </c:pt>
                <c:pt idx="1433">
                  <c:v>111718.08</c:v>
                </c:pt>
                <c:pt idx="1434">
                  <c:v>114225.12</c:v>
                </c:pt>
                <c:pt idx="1435">
                  <c:v>135452.26</c:v>
                </c:pt>
                <c:pt idx="1436">
                  <c:v>156648.41</c:v>
                </c:pt>
                <c:pt idx="1437">
                  <c:v>121237.47</c:v>
                </c:pt>
                <c:pt idx="1438">
                  <c:v>102161.12</c:v>
                </c:pt>
                <c:pt idx="1439">
                  <c:v>110803.77</c:v>
                </c:pt>
                <c:pt idx="1440">
                  <c:v>114413.79</c:v>
                </c:pt>
                <c:pt idx="1441">
                  <c:v>129715.47</c:v>
                </c:pt>
                <c:pt idx="1442">
                  <c:v>114986.33</c:v>
                </c:pt>
                <c:pt idx="1443">
                  <c:v>110025.47</c:v>
                </c:pt>
                <c:pt idx="1444">
                  <c:v>102577.15</c:v>
                </c:pt>
                <c:pt idx="1445">
                  <c:v>99110.78</c:v>
                </c:pt>
                <c:pt idx="1446">
                  <c:v>112804.4</c:v>
                </c:pt>
                <c:pt idx="1447">
                  <c:v>113485.11</c:v>
                </c:pt>
                <c:pt idx="1448">
                  <c:v>119907.25</c:v>
                </c:pt>
                <c:pt idx="1449">
                  <c:v>111880.53</c:v>
                </c:pt>
                <c:pt idx="1491">
                  <c:v>110277.21</c:v>
                </c:pt>
                <c:pt idx="1492">
                  <c:v>104422.79</c:v>
                </c:pt>
                <c:pt idx="1493">
                  <c:v>124749.07</c:v>
                </c:pt>
                <c:pt idx="1494">
                  <c:v>133287.59</c:v>
                </c:pt>
                <c:pt idx="1495">
                  <c:v>119168.96000000001</c:v>
                </c:pt>
                <c:pt idx="1496">
                  <c:v>119702.05</c:v>
                </c:pt>
                <c:pt idx="1497">
                  <c:v>140497.82</c:v>
                </c:pt>
                <c:pt idx="1498">
                  <c:v>141593.54999999999</c:v>
                </c:pt>
                <c:pt idx="1499">
                  <c:v>117327.5</c:v>
                </c:pt>
                <c:pt idx="1500">
                  <c:v>95668.77</c:v>
                </c:pt>
                <c:pt idx="1501">
                  <c:v>94786.72</c:v>
                </c:pt>
                <c:pt idx="1502">
                  <c:v>114085.65</c:v>
                </c:pt>
                <c:pt idx="1503">
                  <c:v>107697.21</c:v>
                </c:pt>
                <c:pt idx="1504">
                  <c:v>106692.85</c:v>
                </c:pt>
                <c:pt idx="1505">
                  <c:v>107655.08</c:v>
                </c:pt>
                <c:pt idx="1506">
                  <c:v>113910.46</c:v>
                </c:pt>
                <c:pt idx="1507">
                  <c:v>106467.24</c:v>
                </c:pt>
                <c:pt idx="1508">
                  <c:v>108470.93</c:v>
                </c:pt>
                <c:pt idx="1509">
                  <c:v>116995.07</c:v>
                </c:pt>
                <c:pt idx="1510">
                  <c:v>110531.6</c:v>
                </c:pt>
                <c:pt idx="1511">
                  <c:v>108972.31</c:v>
                </c:pt>
                <c:pt idx="1512">
                  <c:v>110235.34</c:v>
                </c:pt>
                <c:pt idx="1513">
                  <c:v>109901.75999999999</c:v>
                </c:pt>
                <c:pt idx="1514">
                  <c:v>99890.25</c:v>
                </c:pt>
                <c:pt idx="1515">
                  <c:v>106877.87</c:v>
                </c:pt>
                <c:pt idx="1516">
                  <c:v>133476.60999999999</c:v>
                </c:pt>
                <c:pt idx="1517">
                  <c:v>123114.12</c:v>
                </c:pt>
                <c:pt idx="1518">
                  <c:v>125272.27</c:v>
                </c:pt>
                <c:pt idx="1519">
                  <c:v>150472.26</c:v>
                </c:pt>
                <c:pt idx="1520">
                  <c:v>163682.04</c:v>
                </c:pt>
                <c:pt idx="1521">
                  <c:v>146265.12</c:v>
                </c:pt>
                <c:pt idx="1522">
                  <c:v>138597.69</c:v>
                </c:pt>
                <c:pt idx="1523">
                  <c:v>136528.81</c:v>
                </c:pt>
                <c:pt idx="1524">
                  <c:v>126073.53</c:v>
                </c:pt>
                <c:pt idx="1525">
                  <c:v>108723.62</c:v>
                </c:pt>
                <c:pt idx="1526">
                  <c:v>114519.87</c:v>
                </c:pt>
                <c:pt idx="1527">
                  <c:v>117281.2</c:v>
                </c:pt>
                <c:pt idx="1528">
                  <c:v>106854.94</c:v>
                </c:pt>
                <c:pt idx="1529">
                  <c:v>101994.06</c:v>
                </c:pt>
                <c:pt idx="1530">
                  <c:v>103219.08</c:v>
                </c:pt>
                <c:pt idx="1531">
                  <c:v>110086.7</c:v>
                </c:pt>
                <c:pt idx="1532">
                  <c:v>114740.52</c:v>
                </c:pt>
                <c:pt idx="1533">
                  <c:v>112785.78</c:v>
                </c:pt>
                <c:pt idx="1534">
                  <c:v>111179.13</c:v>
                </c:pt>
                <c:pt idx="1535">
                  <c:v>105119.48</c:v>
                </c:pt>
                <c:pt idx="1536">
                  <c:v>105669.05</c:v>
                </c:pt>
                <c:pt idx="1537">
                  <c:v>121954.39</c:v>
                </c:pt>
                <c:pt idx="1538">
                  <c:v>123290.84</c:v>
                </c:pt>
                <c:pt idx="1539">
                  <c:v>123994.3</c:v>
                </c:pt>
                <c:pt idx="1540">
                  <c:v>124181.41</c:v>
                </c:pt>
                <c:pt idx="1541">
                  <c:v>128305.64</c:v>
                </c:pt>
                <c:pt idx="1542">
                  <c:v>109147.65</c:v>
                </c:pt>
                <c:pt idx="1543">
                  <c:v>104226.83</c:v>
                </c:pt>
                <c:pt idx="1544">
                  <c:v>107583.94</c:v>
                </c:pt>
                <c:pt idx="1545">
                  <c:v>108840.18</c:v>
                </c:pt>
                <c:pt idx="1546">
                  <c:v>113307.6</c:v>
                </c:pt>
                <c:pt idx="1547">
                  <c:v>113923.16</c:v>
                </c:pt>
                <c:pt idx="1548">
                  <c:v>110768.29</c:v>
                </c:pt>
                <c:pt idx="1549">
                  <c:v>101262.66</c:v>
                </c:pt>
                <c:pt idx="1550">
                  <c:v>101119.84</c:v>
                </c:pt>
                <c:pt idx="1551">
                  <c:v>116817.43</c:v>
                </c:pt>
                <c:pt idx="1552">
                  <c:v>114927.21</c:v>
                </c:pt>
                <c:pt idx="1553">
                  <c:v>115188.76</c:v>
                </c:pt>
                <c:pt idx="1554">
                  <c:v>113763.84</c:v>
                </c:pt>
                <c:pt idx="1574">
                  <c:v>113264.23</c:v>
                </c:pt>
                <c:pt idx="1575">
                  <c:v>98112.47</c:v>
                </c:pt>
                <c:pt idx="1576">
                  <c:v>107226.59</c:v>
                </c:pt>
                <c:pt idx="1577">
                  <c:v>105374.93</c:v>
                </c:pt>
                <c:pt idx="1578">
                  <c:v>101057.43</c:v>
                </c:pt>
                <c:pt idx="1579">
                  <c:v>118307.53</c:v>
                </c:pt>
                <c:pt idx="1580">
                  <c:v>110515.6</c:v>
                </c:pt>
                <c:pt idx="1581">
                  <c:v>111462.39</c:v>
                </c:pt>
                <c:pt idx="1582">
                  <c:v>112948.4</c:v>
                </c:pt>
                <c:pt idx="1583">
                  <c:v>110902.19</c:v>
                </c:pt>
                <c:pt idx="1584">
                  <c:v>103616.15</c:v>
                </c:pt>
                <c:pt idx="1585">
                  <c:v>104770.71</c:v>
                </c:pt>
                <c:pt idx="1586">
                  <c:v>121535.49</c:v>
                </c:pt>
                <c:pt idx="1587">
                  <c:v>116318.44</c:v>
                </c:pt>
                <c:pt idx="1588">
                  <c:v>118801.84</c:v>
                </c:pt>
                <c:pt idx="1589">
                  <c:v>122003.34</c:v>
                </c:pt>
                <c:pt idx="1590">
                  <c:v>123850.86</c:v>
                </c:pt>
                <c:pt idx="1591">
                  <c:v>113186.74</c:v>
                </c:pt>
                <c:pt idx="1592">
                  <c:v>110416.88</c:v>
                </c:pt>
                <c:pt idx="1593">
                  <c:v>119598.61</c:v>
                </c:pt>
                <c:pt idx="1594">
                  <c:v>123005.31</c:v>
                </c:pt>
                <c:pt idx="1595">
                  <c:v>126264.78</c:v>
                </c:pt>
                <c:pt idx="1596">
                  <c:v>127389.49</c:v>
                </c:pt>
                <c:pt idx="1597">
                  <c:v>126934.24</c:v>
                </c:pt>
                <c:pt idx="1598">
                  <c:v>112990.64</c:v>
                </c:pt>
                <c:pt idx="1599">
                  <c:v>104054.85</c:v>
                </c:pt>
                <c:pt idx="1600">
                  <c:v>118733.42</c:v>
                </c:pt>
                <c:pt idx="1601">
                  <c:v>121766.77</c:v>
                </c:pt>
                <c:pt idx="1602">
                  <c:v>122015.59</c:v>
                </c:pt>
                <c:pt idx="1603">
                  <c:v>119118.11</c:v>
                </c:pt>
                <c:pt idx="1604">
                  <c:v>118924.77</c:v>
                </c:pt>
                <c:pt idx="1605">
                  <c:v>104949.95</c:v>
                </c:pt>
                <c:pt idx="1606">
                  <c:v>106153.43</c:v>
                </c:pt>
                <c:pt idx="1607">
                  <c:v>130229.3</c:v>
                </c:pt>
                <c:pt idx="1608">
                  <c:v>133799.66</c:v>
                </c:pt>
                <c:pt idx="1609">
                  <c:v>136301.49</c:v>
                </c:pt>
                <c:pt idx="1610">
                  <c:v>138857.14000000001</c:v>
                </c:pt>
                <c:pt idx="1611">
                  <c:v>133869.14000000001</c:v>
                </c:pt>
                <c:pt idx="1612">
                  <c:v>120653.44</c:v>
                </c:pt>
                <c:pt idx="1613">
                  <c:v>118086.93</c:v>
                </c:pt>
                <c:pt idx="1614">
                  <c:v>135437.85</c:v>
                </c:pt>
                <c:pt idx="1615">
                  <c:v>136149.13</c:v>
                </c:pt>
                <c:pt idx="1616">
                  <c:v>137844.82</c:v>
                </c:pt>
                <c:pt idx="1617">
                  <c:v>134971.78</c:v>
                </c:pt>
                <c:pt idx="1618">
                  <c:v>132003.44</c:v>
                </c:pt>
                <c:pt idx="1619">
                  <c:v>117243.63</c:v>
                </c:pt>
                <c:pt idx="1620">
                  <c:v>110669.42</c:v>
                </c:pt>
                <c:pt idx="1621">
                  <c:v>108133.03</c:v>
                </c:pt>
                <c:pt idx="1622">
                  <c:v>122760.92</c:v>
                </c:pt>
                <c:pt idx="1623">
                  <c:v>128127.75</c:v>
                </c:pt>
                <c:pt idx="1624">
                  <c:v>128535.19</c:v>
                </c:pt>
                <c:pt idx="1625">
                  <c:v>128153.2</c:v>
                </c:pt>
                <c:pt idx="1626">
                  <c:v>121097.85</c:v>
                </c:pt>
                <c:pt idx="1627">
                  <c:v>116811.39</c:v>
                </c:pt>
                <c:pt idx="1628">
                  <c:v>129972.92</c:v>
                </c:pt>
                <c:pt idx="1629">
                  <c:v>137922.22</c:v>
                </c:pt>
                <c:pt idx="1630">
                  <c:v>144737.12</c:v>
                </c:pt>
                <c:pt idx="1631">
                  <c:v>148609.60000000001</c:v>
                </c:pt>
                <c:pt idx="1632">
                  <c:v>144504.32999999999</c:v>
                </c:pt>
                <c:pt idx="1633">
                  <c:v>132829.29</c:v>
                </c:pt>
                <c:pt idx="1634">
                  <c:v>133525.32</c:v>
                </c:pt>
                <c:pt idx="1635">
                  <c:v>146856.79999999999</c:v>
                </c:pt>
                <c:pt idx="1636">
                  <c:v>145807.25</c:v>
                </c:pt>
                <c:pt idx="1637">
                  <c:v>139351.56</c:v>
                </c:pt>
                <c:pt idx="1638">
                  <c:v>131023.66</c:v>
                </c:pt>
                <c:pt idx="1657">
                  <c:v>132941.76999999999</c:v>
                </c:pt>
                <c:pt idx="1658">
                  <c:v>135339.82</c:v>
                </c:pt>
                <c:pt idx="1659">
                  <c:v>134119.14000000001</c:v>
                </c:pt>
                <c:pt idx="1660">
                  <c:v>132101.85999999999</c:v>
                </c:pt>
                <c:pt idx="1661">
                  <c:v>111288.91</c:v>
                </c:pt>
                <c:pt idx="1662">
                  <c:v>111293.15</c:v>
                </c:pt>
                <c:pt idx="1663">
                  <c:v>123618.42</c:v>
                </c:pt>
                <c:pt idx="1664">
                  <c:v>129008.62</c:v>
                </c:pt>
                <c:pt idx="1665">
                  <c:v>135782.54999999999</c:v>
                </c:pt>
                <c:pt idx="1666">
                  <c:v>132940.63</c:v>
                </c:pt>
                <c:pt idx="1667">
                  <c:v>136493.13</c:v>
                </c:pt>
                <c:pt idx="1668">
                  <c:v>121958.69</c:v>
                </c:pt>
                <c:pt idx="1669">
                  <c:v>118413.14</c:v>
                </c:pt>
                <c:pt idx="1670">
                  <c:v>133205.18</c:v>
                </c:pt>
                <c:pt idx="1671">
                  <c:v>138858.04999999999</c:v>
                </c:pt>
                <c:pt idx="1672">
                  <c:v>140275.82999999999</c:v>
                </c:pt>
                <c:pt idx="1673">
                  <c:v>137651.14000000001</c:v>
                </c:pt>
                <c:pt idx="1674">
                  <c:v>135633.89000000001</c:v>
                </c:pt>
                <c:pt idx="1675">
                  <c:v>119933.7</c:v>
                </c:pt>
                <c:pt idx="1676">
                  <c:v>120350.22</c:v>
                </c:pt>
                <c:pt idx="1677">
                  <c:v>125652.06</c:v>
                </c:pt>
                <c:pt idx="1678">
                  <c:v>132120.39000000001</c:v>
                </c:pt>
                <c:pt idx="1679">
                  <c:v>136315.38</c:v>
                </c:pt>
                <c:pt idx="1680">
                  <c:v>133004.73000000001</c:v>
                </c:pt>
                <c:pt idx="1681">
                  <c:v>142555.10999999999</c:v>
                </c:pt>
                <c:pt idx="1682">
                  <c:v>128554.61</c:v>
                </c:pt>
                <c:pt idx="1683">
                  <c:v>121028.33</c:v>
                </c:pt>
                <c:pt idx="1684">
                  <c:v>136683.4</c:v>
                </c:pt>
                <c:pt idx="1685">
                  <c:v>141474.26999999999</c:v>
                </c:pt>
                <c:pt idx="1686">
                  <c:v>134681.44</c:v>
                </c:pt>
                <c:pt idx="1687">
                  <c:v>128119.72</c:v>
                </c:pt>
                <c:pt idx="1688">
                  <c:v>129781.16</c:v>
                </c:pt>
                <c:pt idx="1689">
                  <c:v>115460.6</c:v>
                </c:pt>
                <c:pt idx="1690">
                  <c:v>110816.38</c:v>
                </c:pt>
                <c:pt idx="1691">
                  <c:v>131067.25</c:v>
                </c:pt>
                <c:pt idx="1692">
                  <c:v>131438.54999999999</c:v>
                </c:pt>
                <c:pt idx="1693">
                  <c:v>120747.08</c:v>
                </c:pt>
                <c:pt idx="1694">
                  <c:v>127697.99</c:v>
                </c:pt>
                <c:pt idx="1695">
                  <c:v>126763.37</c:v>
                </c:pt>
                <c:pt idx="1696">
                  <c:v>107303.48</c:v>
                </c:pt>
                <c:pt idx="1697">
                  <c:v>113980.3</c:v>
                </c:pt>
                <c:pt idx="1698">
                  <c:v>132704.37</c:v>
                </c:pt>
                <c:pt idx="1699">
                  <c:v>130964.89</c:v>
                </c:pt>
                <c:pt idx="1700">
                  <c:v>137660.94</c:v>
                </c:pt>
                <c:pt idx="1701">
                  <c:v>134233.35</c:v>
                </c:pt>
                <c:pt idx="1702">
                  <c:v>131871.07999999999</c:v>
                </c:pt>
                <c:pt idx="1703">
                  <c:v>107616.03</c:v>
                </c:pt>
                <c:pt idx="1704">
                  <c:v>106779.48</c:v>
                </c:pt>
                <c:pt idx="1705">
                  <c:v>121697.38</c:v>
                </c:pt>
                <c:pt idx="1706">
                  <c:v>118871.22</c:v>
                </c:pt>
                <c:pt idx="1707">
                  <c:v>122652.81</c:v>
                </c:pt>
                <c:pt idx="1708">
                  <c:v>120223.18</c:v>
                </c:pt>
                <c:pt idx="1709">
                  <c:v>122222.69</c:v>
                </c:pt>
                <c:pt idx="1710">
                  <c:v>115200.19</c:v>
                </c:pt>
                <c:pt idx="1711">
                  <c:v>116999.07</c:v>
                </c:pt>
                <c:pt idx="1712">
                  <c:v>130448.12</c:v>
                </c:pt>
                <c:pt idx="1713">
                  <c:v>131665.01999999999</c:v>
                </c:pt>
                <c:pt idx="1714">
                  <c:v>121100.05</c:v>
                </c:pt>
                <c:pt idx="1715">
                  <c:v>118723.07</c:v>
                </c:pt>
                <c:pt idx="1716">
                  <c:v>120349.02</c:v>
                </c:pt>
                <c:pt idx="1717">
                  <c:v>103500.96</c:v>
                </c:pt>
                <c:pt idx="1718">
                  <c:v>105149.02</c:v>
                </c:pt>
                <c:pt idx="1719">
                  <c:v>119362.24000000001</c:v>
                </c:pt>
                <c:pt idx="1720">
                  <c:v>124129.44</c:v>
                </c:pt>
                <c:pt idx="1721">
                  <c:v>119715.71</c:v>
                </c:pt>
                <c:pt idx="1722">
                  <c:v>108102.56</c:v>
                </c:pt>
                <c:pt idx="1741">
                  <c:v>117504.78</c:v>
                </c:pt>
                <c:pt idx="1742">
                  <c:v>122771.82</c:v>
                </c:pt>
                <c:pt idx="1743">
                  <c:v>123692.08</c:v>
                </c:pt>
                <c:pt idx="1744">
                  <c:v>115250.51</c:v>
                </c:pt>
                <c:pt idx="1745">
                  <c:v>101053.37</c:v>
                </c:pt>
                <c:pt idx="1746">
                  <c:v>94744.7</c:v>
                </c:pt>
                <c:pt idx="1747">
                  <c:v>110290.12</c:v>
                </c:pt>
                <c:pt idx="1748">
                  <c:v>112052.12</c:v>
                </c:pt>
                <c:pt idx="1749">
                  <c:v>117533.72</c:v>
                </c:pt>
                <c:pt idx="1750">
                  <c:v>116690.04</c:v>
                </c:pt>
                <c:pt idx="1751">
                  <c:v>109857.49</c:v>
                </c:pt>
                <c:pt idx="1752">
                  <c:v>102032.5</c:v>
                </c:pt>
                <c:pt idx="1753">
                  <c:v>102684.52</c:v>
                </c:pt>
                <c:pt idx="1754">
                  <c:v>114502.07</c:v>
                </c:pt>
                <c:pt idx="1755">
                  <c:v>114108.55</c:v>
                </c:pt>
                <c:pt idx="1756">
                  <c:v>114281.62</c:v>
                </c:pt>
                <c:pt idx="1757">
                  <c:v>115442.66</c:v>
                </c:pt>
                <c:pt idx="1758">
                  <c:v>109130.77</c:v>
                </c:pt>
                <c:pt idx="1759">
                  <c:v>96698.29</c:v>
                </c:pt>
                <c:pt idx="1760">
                  <c:v>102830.56</c:v>
                </c:pt>
                <c:pt idx="1761">
                  <c:v>112634.64</c:v>
                </c:pt>
                <c:pt idx="1762">
                  <c:v>111887.41</c:v>
                </c:pt>
                <c:pt idx="1763">
                  <c:v>117375.73</c:v>
                </c:pt>
                <c:pt idx="1764">
                  <c:v>121752.88</c:v>
                </c:pt>
                <c:pt idx="1765">
                  <c:v>130510.91</c:v>
                </c:pt>
                <c:pt idx="1766">
                  <c:v>105806.83</c:v>
                </c:pt>
                <c:pt idx="1767">
                  <c:v>96867.02</c:v>
                </c:pt>
                <c:pt idx="1768">
                  <c:v>107279.84</c:v>
                </c:pt>
                <c:pt idx="1769">
                  <c:v>96817</c:v>
                </c:pt>
                <c:pt idx="1770">
                  <c:v>104381.38</c:v>
                </c:pt>
                <c:pt idx="1771">
                  <c:v>115132.64</c:v>
                </c:pt>
                <c:pt idx="1772">
                  <c:v>113954.78</c:v>
                </c:pt>
                <c:pt idx="1773">
                  <c:v>108924.79</c:v>
                </c:pt>
                <c:pt idx="1774">
                  <c:v>101550.05</c:v>
                </c:pt>
                <c:pt idx="1775">
                  <c:v>106758.95</c:v>
                </c:pt>
                <c:pt idx="1776">
                  <c:v>104303.46</c:v>
                </c:pt>
                <c:pt idx="1777">
                  <c:v>112573.54</c:v>
                </c:pt>
                <c:pt idx="1778">
                  <c:v>109828.93</c:v>
                </c:pt>
                <c:pt idx="1779">
                  <c:v>110954.76</c:v>
                </c:pt>
                <c:pt idx="1780">
                  <c:v>97646.12</c:v>
                </c:pt>
                <c:pt idx="1781">
                  <c:v>96742.49</c:v>
                </c:pt>
                <c:pt idx="1782">
                  <c:v>109148.25</c:v>
                </c:pt>
                <c:pt idx="1783">
                  <c:v>112033.87</c:v>
                </c:pt>
                <c:pt idx="1784">
                  <c:v>119736.13</c:v>
                </c:pt>
                <c:pt idx="1785">
                  <c:v>131312</c:v>
                </c:pt>
                <c:pt idx="1786">
                  <c:v>109049.37</c:v>
                </c:pt>
                <c:pt idx="1787">
                  <c:v>97245.77</c:v>
                </c:pt>
                <c:pt idx="1788">
                  <c:v>96778.25</c:v>
                </c:pt>
                <c:pt idx="1789">
                  <c:v>113899.3</c:v>
                </c:pt>
                <c:pt idx="1790">
                  <c:v>107629.16</c:v>
                </c:pt>
                <c:pt idx="1791">
                  <c:v>108417.7</c:v>
                </c:pt>
                <c:pt idx="1792">
                  <c:v>112735.88</c:v>
                </c:pt>
                <c:pt idx="1793">
                  <c:v>114799.91</c:v>
                </c:pt>
                <c:pt idx="1794">
                  <c:v>98959.56</c:v>
                </c:pt>
                <c:pt idx="1795">
                  <c:v>100233.98</c:v>
                </c:pt>
                <c:pt idx="1796">
                  <c:v>110609.4</c:v>
                </c:pt>
                <c:pt idx="1797">
                  <c:v>109094.04</c:v>
                </c:pt>
                <c:pt idx="1798">
                  <c:v>107400.71</c:v>
                </c:pt>
                <c:pt idx="1799">
                  <c:v>107891.69</c:v>
                </c:pt>
                <c:pt idx="1800">
                  <c:v>105028.99</c:v>
                </c:pt>
                <c:pt idx="1801">
                  <c:v>95436.3</c:v>
                </c:pt>
                <c:pt idx="1802">
                  <c:v>97577.42</c:v>
                </c:pt>
                <c:pt idx="1803">
                  <c:v>127910.84</c:v>
                </c:pt>
                <c:pt idx="1804">
                  <c:v>109548.62</c:v>
                </c:pt>
                <c:pt idx="1805">
                  <c:v>109060.38</c:v>
                </c:pt>
                <c:pt idx="1806">
                  <c:v>108599.07</c:v>
                </c:pt>
                <c:pt idx="1807">
                  <c:v>107070.61</c:v>
                </c:pt>
                <c:pt idx="1808">
                  <c:v>101239.24</c:v>
                </c:pt>
                <c:pt idx="1809">
                  <c:v>98723.45</c:v>
                </c:pt>
                <c:pt idx="1810">
                  <c:v>114400.07</c:v>
                </c:pt>
                <c:pt idx="1811">
                  <c:v>123999.07</c:v>
                </c:pt>
                <c:pt idx="1812">
                  <c:v>146990.89000000001</c:v>
                </c:pt>
                <c:pt idx="1813">
                  <c:v>125050.61</c:v>
                </c:pt>
                <c:pt idx="1855">
                  <c:v>154816.49</c:v>
                </c:pt>
                <c:pt idx="1856">
                  <c:v>170653.84</c:v>
                </c:pt>
                <c:pt idx="1857">
                  <c:v>131856.32000000001</c:v>
                </c:pt>
                <c:pt idx="1858">
                  <c:v>97609.06</c:v>
                </c:pt>
                <c:pt idx="1859">
                  <c:v>105004.91</c:v>
                </c:pt>
                <c:pt idx="1860">
                  <c:v>107034.07</c:v>
                </c:pt>
                <c:pt idx="1861">
                  <c:v>108988.44</c:v>
                </c:pt>
                <c:pt idx="1862">
                  <c:v>120569.46</c:v>
                </c:pt>
                <c:pt idx="1863">
                  <c:v>120734.85</c:v>
                </c:pt>
                <c:pt idx="1864">
                  <c:v>107864.45</c:v>
                </c:pt>
                <c:pt idx="1865">
                  <c:v>103857.11</c:v>
                </c:pt>
                <c:pt idx="1866">
                  <c:v>122975.46</c:v>
                </c:pt>
                <c:pt idx="1867">
                  <c:v>127110.58</c:v>
                </c:pt>
                <c:pt idx="1868">
                  <c:v>124618.57</c:v>
                </c:pt>
                <c:pt idx="1869">
                  <c:v>139137.19</c:v>
                </c:pt>
                <c:pt idx="1870">
                  <c:v>139855.63</c:v>
                </c:pt>
                <c:pt idx="1871">
                  <c:v>108300.64</c:v>
                </c:pt>
                <c:pt idx="1872">
                  <c:v>100904.27</c:v>
                </c:pt>
                <c:pt idx="1873">
                  <c:v>123351.85</c:v>
                </c:pt>
                <c:pt idx="1874">
                  <c:v>119178.12</c:v>
                </c:pt>
                <c:pt idx="1875">
                  <c:v>109375.22</c:v>
                </c:pt>
                <c:pt idx="1876">
                  <c:v>112202.15</c:v>
                </c:pt>
                <c:pt idx="1877">
                  <c:v>108949.06</c:v>
                </c:pt>
                <c:pt idx="1878">
                  <c:v>96922.02</c:v>
                </c:pt>
                <c:pt idx="1879">
                  <c:v>106129.67</c:v>
                </c:pt>
                <c:pt idx="1880">
                  <c:v>122619.06</c:v>
                </c:pt>
                <c:pt idx="1881">
                  <c:v>123558.43</c:v>
                </c:pt>
                <c:pt idx="1882">
                  <c:v>108371.13</c:v>
                </c:pt>
                <c:pt idx="1883">
                  <c:v>108675.4</c:v>
                </c:pt>
                <c:pt idx="1884">
                  <c:v>110006.97</c:v>
                </c:pt>
                <c:pt idx="1885">
                  <c:v>100380.94</c:v>
                </c:pt>
                <c:pt idx="1886">
                  <c:v>101413.15</c:v>
                </c:pt>
                <c:pt idx="1887">
                  <c:v>106359.96</c:v>
                </c:pt>
                <c:pt idx="1888">
                  <c:v>108746.37</c:v>
                </c:pt>
                <c:pt idx="1889">
                  <c:v>117505.63</c:v>
                </c:pt>
                <c:pt idx="1890">
                  <c:v>119734.64</c:v>
                </c:pt>
                <c:pt idx="1891">
                  <c:v>111322.33</c:v>
                </c:pt>
                <c:pt idx="1892">
                  <c:v>96850.78</c:v>
                </c:pt>
                <c:pt idx="1893">
                  <c:v>92553.29</c:v>
                </c:pt>
                <c:pt idx="1894">
                  <c:v>94641.7</c:v>
                </c:pt>
                <c:pt idx="1895">
                  <c:v>112142.54</c:v>
                </c:pt>
                <c:pt idx="1896">
                  <c:v>118830.14</c:v>
                </c:pt>
                <c:pt idx="1897">
                  <c:v>120272.78</c:v>
                </c:pt>
                <c:pt idx="1898">
                  <c:v>115075.81</c:v>
                </c:pt>
                <c:pt idx="1899">
                  <c:v>96016.19</c:v>
                </c:pt>
                <c:pt idx="1900">
                  <c:v>97664.94</c:v>
                </c:pt>
                <c:pt idx="1901">
                  <c:v>110586.82</c:v>
                </c:pt>
                <c:pt idx="1902">
                  <c:v>115254.19</c:v>
                </c:pt>
                <c:pt idx="1903">
                  <c:v>121127.15</c:v>
                </c:pt>
                <c:pt idx="1904">
                  <c:v>127266.86</c:v>
                </c:pt>
                <c:pt idx="1905">
                  <c:v>111547.61</c:v>
                </c:pt>
                <c:pt idx="1906">
                  <c:v>103999.34</c:v>
                </c:pt>
                <c:pt idx="1907">
                  <c:v>97449.69</c:v>
                </c:pt>
                <c:pt idx="1908">
                  <c:v>112906.95</c:v>
                </c:pt>
                <c:pt idx="1973">
                  <c:v>124189.8</c:v>
                </c:pt>
                <c:pt idx="1974">
                  <c:v>124062.49</c:v>
                </c:pt>
                <c:pt idx="1975">
                  <c:v>120072.09</c:v>
                </c:pt>
                <c:pt idx="1976">
                  <c:v>102231.77</c:v>
                </c:pt>
                <c:pt idx="1977">
                  <c:v>102684.59</c:v>
                </c:pt>
                <c:pt idx="1978">
                  <c:v>132039.71</c:v>
                </c:pt>
                <c:pt idx="1979">
                  <c:v>132710.35999999999</c:v>
                </c:pt>
                <c:pt idx="1980">
                  <c:v>130801.83</c:v>
                </c:pt>
                <c:pt idx="1981">
                  <c:v>133322.03</c:v>
                </c:pt>
                <c:pt idx="1982">
                  <c:v>137368.47</c:v>
                </c:pt>
                <c:pt idx="1983">
                  <c:v>126427.92</c:v>
                </c:pt>
                <c:pt idx="1984">
                  <c:v>119524.41</c:v>
                </c:pt>
                <c:pt idx="1985">
                  <c:v>124792.98</c:v>
                </c:pt>
                <c:pt idx="1986">
                  <c:v>141571.29999999999</c:v>
                </c:pt>
                <c:pt idx="1987">
                  <c:v>137795.79999999999</c:v>
                </c:pt>
                <c:pt idx="1988">
                  <c:v>141444.45000000001</c:v>
                </c:pt>
                <c:pt idx="1989">
                  <c:v>134684.59</c:v>
                </c:pt>
                <c:pt idx="1990">
                  <c:v>117394.46</c:v>
                </c:pt>
                <c:pt idx="1991">
                  <c:v>107553.01</c:v>
                </c:pt>
                <c:pt idx="1992">
                  <c:v>121221.46</c:v>
                </c:pt>
                <c:pt idx="1993">
                  <c:v>124473.67</c:v>
                </c:pt>
                <c:pt idx="1994">
                  <c:v>133969.69</c:v>
                </c:pt>
                <c:pt idx="1995">
                  <c:v>130437.33</c:v>
                </c:pt>
                <c:pt idx="1996">
                  <c:v>120149.44</c:v>
                </c:pt>
                <c:pt idx="1997">
                  <c:v>109644.7</c:v>
                </c:pt>
                <c:pt idx="1998">
                  <c:v>121528.38</c:v>
                </c:pt>
                <c:pt idx="1999">
                  <c:v>136373.44</c:v>
                </c:pt>
                <c:pt idx="2000">
                  <c:v>131904.75</c:v>
                </c:pt>
                <c:pt idx="2001">
                  <c:v>133100.91</c:v>
                </c:pt>
                <c:pt idx="2002">
                  <c:v>131466.23999999999</c:v>
                </c:pt>
                <c:pt idx="2021">
                  <c:v>133668.94</c:v>
                </c:pt>
                <c:pt idx="2022">
                  <c:v>135296.79999999999</c:v>
                </c:pt>
                <c:pt idx="2023">
                  <c:v>143158.89000000001</c:v>
                </c:pt>
                <c:pt idx="2024">
                  <c:v>143109.35999999999</c:v>
                </c:pt>
                <c:pt idx="2025">
                  <c:v>125303.89</c:v>
                </c:pt>
                <c:pt idx="2026">
                  <c:v>114065.32</c:v>
                </c:pt>
                <c:pt idx="2027">
                  <c:v>132894.41</c:v>
                </c:pt>
                <c:pt idx="2028">
                  <c:v>140086.10999999999</c:v>
                </c:pt>
                <c:pt idx="2029">
                  <c:v>138666.10999999999</c:v>
                </c:pt>
                <c:pt idx="2030">
                  <c:v>142476.37</c:v>
                </c:pt>
                <c:pt idx="2031">
                  <c:v>133822.70000000001</c:v>
                </c:pt>
                <c:pt idx="2032">
                  <c:v>128417.22</c:v>
                </c:pt>
                <c:pt idx="2033">
                  <c:v>123014.56</c:v>
                </c:pt>
                <c:pt idx="2034">
                  <c:v>132571.32999999999</c:v>
                </c:pt>
                <c:pt idx="2035">
                  <c:v>132720.4</c:v>
                </c:pt>
                <c:pt idx="2036">
                  <c:v>130547.74</c:v>
                </c:pt>
                <c:pt idx="2037">
                  <c:v>132583.64000000001</c:v>
                </c:pt>
                <c:pt idx="2038">
                  <c:v>132105.75</c:v>
                </c:pt>
                <c:pt idx="2039">
                  <c:v>111590.65</c:v>
                </c:pt>
                <c:pt idx="2040">
                  <c:v>109935.34</c:v>
                </c:pt>
                <c:pt idx="2041">
                  <c:v>127930.36</c:v>
                </c:pt>
              </c:numCache>
            </c:numRef>
          </c:yVal>
          <c:smooth val="0"/>
          <c:extLst>
            <c:ext xmlns:c16="http://schemas.microsoft.com/office/drawing/2014/chart" uri="{C3380CC4-5D6E-409C-BE32-E72D297353CC}">
              <c16:uniqueId val="{00000001-47ED-B842-A4B7-1141F3A270DA}"/>
            </c:ext>
          </c:extLst>
        </c:ser>
        <c:ser>
          <c:idx val="1"/>
          <c:order val="1"/>
          <c:tx>
            <c:strRef>
              <c:f>'School days'!$C$1</c:f>
              <c:strCache>
                <c:ptCount val="1"/>
                <c:pt idx="0">
                  <c:v>No School</c:v>
                </c:pt>
              </c:strCache>
            </c:strRef>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poly"/>
            <c:order val="2"/>
            <c:dispRSqr val="0"/>
            <c:dispEq val="0"/>
          </c:trendline>
          <c:trendline>
            <c:spPr>
              <a:ln w="19050" cap="rnd">
                <a:solidFill>
                  <a:schemeClr val="accent2"/>
                </a:solidFill>
                <a:prstDash val="sysDot"/>
              </a:ln>
              <a:effectLst/>
            </c:spPr>
            <c:trendlineType val="poly"/>
            <c:order val="2"/>
            <c:dispRSqr val="0"/>
            <c:dispEq val="0"/>
          </c:trendline>
          <c:xVal>
            <c:numRef>
              <c:f>'School days'!$A$2:$A$2107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'School days'!$C$2:$C$2107</c:f>
              <c:numCache>
                <c:formatCode>General</c:formatCode>
                <c:ptCount val="2106"/>
                <c:pt idx="0">
                  <c:v>99635.03</c:v>
                </c:pt>
                <c:pt idx="1">
                  <c:v>129606.01</c:v>
                </c:pt>
                <c:pt idx="2">
                  <c:v>142300.54</c:v>
                </c:pt>
                <c:pt idx="3">
                  <c:v>104330.72</c:v>
                </c:pt>
                <c:pt idx="4">
                  <c:v>118132.2</c:v>
                </c:pt>
                <c:pt idx="5">
                  <c:v>130672.49</c:v>
                </c:pt>
                <c:pt idx="6">
                  <c:v>153514.82</c:v>
                </c:pt>
                <c:pt idx="7">
                  <c:v>142015.66</c:v>
                </c:pt>
                <c:pt idx="8">
                  <c:v>121801.16</c:v>
                </c:pt>
                <c:pt idx="9">
                  <c:v>103043.66</c:v>
                </c:pt>
                <c:pt idx="10">
                  <c:v>99865.76</c:v>
                </c:pt>
                <c:pt idx="11">
                  <c:v>131261.13</c:v>
                </c:pt>
                <c:pt idx="12">
                  <c:v>126527.36</c:v>
                </c:pt>
                <c:pt idx="13">
                  <c:v>119741.62</c:v>
                </c:pt>
                <c:pt idx="14">
                  <c:v>118411.22</c:v>
                </c:pt>
                <c:pt idx="15">
                  <c:v>116690.77</c:v>
                </c:pt>
                <c:pt idx="16">
                  <c:v>99371.31</c:v>
                </c:pt>
                <c:pt idx="17">
                  <c:v>97728.75</c:v>
                </c:pt>
                <c:pt idx="18">
                  <c:v>116883.15</c:v>
                </c:pt>
                <c:pt idx="19">
                  <c:v>128968.13</c:v>
                </c:pt>
                <c:pt idx="20">
                  <c:v>148702.51</c:v>
                </c:pt>
                <c:pt idx="21">
                  <c:v>153232.1</c:v>
                </c:pt>
                <c:pt idx="22">
                  <c:v>138095.20000000001</c:v>
                </c:pt>
                <c:pt idx="23">
                  <c:v>116310.59</c:v>
                </c:pt>
                <c:pt idx="24">
                  <c:v>97959.46</c:v>
                </c:pt>
                <c:pt idx="25">
                  <c:v>103769.48</c:v>
                </c:pt>
                <c:pt idx="26">
                  <c:v>118393.31</c:v>
                </c:pt>
                <c:pt idx="27">
                  <c:v>116763.73</c:v>
                </c:pt>
                <c:pt idx="85">
                  <c:v>122346.34</c:v>
                </c:pt>
                <c:pt idx="86">
                  <c:v>112187.72</c:v>
                </c:pt>
                <c:pt idx="87">
                  <c:v>106418.67</c:v>
                </c:pt>
                <c:pt idx="88">
                  <c:v>123061.87</c:v>
                </c:pt>
                <c:pt idx="89">
                  <c:v>125795.33</c:v>
                </c:pt>
                <c:pt idx="90">
                  <c:v>122042.27</c:v>
                </c:pt>
                <c:pt idx="91">
                  <c:v>113838.41</c:v>
                </c:pt>
                <c:pt idx="92">
                  <c:v>98891.06</c:v>
                </c:pt>
                <c:pt idx="93">
                  <c:v>103999.17</c:v>
                </c:pt>
                <c:pt idx="94">
                  <c:v>103685.45</c:v>
                </c:pt>
                <c:pt idx="95">
                  <c:v>107383.37</c:v>
                </c:pt>
                <c:pt idx="96">
                  <c:v>120235.51</c:v>
                </c:pt>
                <c:pt idx="97">
                  <c:v>122129.78</c:v>
                </c:pt>
                <c:pt idx="98">
                  <c:v>123990.76</c:v>
                </c:pt>
                <c:pt idx="99">
                  <c:v>121753.12</c:v>
                </c:pt>
                <c:pt idx="100">
                  <c:v>110034.17</c:v>
                </c:pt>
                <c:pt idx="101">
                  <c:v>103760.23</c:v>
                </c:pt>
                <c:pt idx="102">
                  <c:v>125107.78</c:v>
                </c:pt>
                <c:pt idx="176">
                  <c:v>135562.07999999999</c:v>
                </c:pt>
                <c:pt idx="177">
                  <c:v>124587.43</c:v>
                </c:pt>
                <c:pt idx="178">
                  <c:v>119277.48</c:v>
                </c:pt>
                <c:pt idx="179">
                  <c:v>139468.16</c:v>
                </c:pt>
                <c:pt idx="180">
                  <c:v>143170.06</c:v>
                </c:pt>
                <c:pt idx="181">
                  <c:v>138931</c:v>
                </c:pt>
                <c:pt idx="182">
                  <c:v>138972.43</c:v>
                </c:pt>
                <c:pt idx="183">
                  <c:v>145713.81</c:v>
                </c:pt>
                <c:pt idx="184">
                  <c:v>130073.27</c:v>
                </c:pt>
                <c:pt idx="185">
                  <c:v>117312.93</c:v>
                </c:pt>
                <c:pt idx="186">
                  <c:v>143176.34</c:v>
                </c:pt>
                <c:pt idx="187">
                  <c:v>143984.39000000001</c:v>
                </c:pt>
                <c:pt idx="188">
                  <c:v>141696.29999999999</c:v>
                </c:pt>
                <c:pt idx="189">
                  <c:v>141994.38</c:v>
                </c:pt>
                <c:pt idx="190">
                  <c:v>136884.1</c:v>
                </c:pt>
                <c:pt idx="191">
                  <c:v>123971.71</c:v>
                </c:pt>
                <c:pt idx="192">
                  <c:v>124790.7</c:v>
                </c:pt>
                <c:pt idx="193">
                  <c:v>138680.34</c:v>
                </c:pt>
                <c:pt idx="260">
                  <c:v>130764.59</c:v>
                </c:pt>
                <c:pt idx="261">
                  <c:v>112377.19</c:v>
                </c:pt>
                <c:pt idx="262">
                  <c:v>103708.93</c:v>
                </c:pt>
                <c:pt idx="263">
                  <c:v>120096.71</c:v>
                </c:pt>
                <c:pt idx="264">
                  <c:v>127755.1</c:v>
                </c:pt>
                <c:pt idx="265">
                  <c:v>131866.73000000001</c:v>
                </c:pt>
                <c:pt idx="266">
                  <c:v>130937.63</c:v>
                </c:pt>
                <c:pt idx="267">
                  <c:v>124278.93</c:v>
                </c:pt>
                <c:pt idx="268">
                  <c:v>111064.49</c:v>
                </c:pt>
                <c:pt idx="269">
                  <c:v>106431.82</c:v>
                </c:pt>
                <c:pt idx="270">
                  <c:v>121796.72</c:v>
                </c:pt>
                <c:pt idx="271">
                  <c:v>126691.8</c:v>
                </c:pt>
                <c:pt idx="272">
                  <c:v>129641.25</c:v>
                </c:pt>
                <c:pt idx="273">
                  <c:v>124356.42</c:v>
                </c:pt>
                <c:pt idx="274">
                  <c:v>107544.15</c:v>
                </c:pt>
                <c:pt idx="275">
                  <c:v>100598.55</c:v>
                </c:pt>
                <c:pt idx="276">
                  <c:v>103828.88</c:v>
                </c:pt>
                <c:pt idx="277">
                  <c:v>125194.87</c:v>
                </c:pt>
                <c:pt idx="351">
                  <c:v>158052.89000000001</c:v>
                </c:pt>
                <c:pt idx="352">
                  <c:v>154924.89000000001</c:v>
                </c:pt>
                <c:pt idx="353">
                  <c:v>133421.03</c:v>
                </c:pt>
                <c:pt idx="354">
                  <c:v>113802.21</c:v>
                </c:pt>
                <c:pt idx="355">
                  <c:v>119477.52</c:v>
                </c:pt>
                <c:pt idx="356">
                  <c:v>126553.12</c:v>
                </c:pt>
                <c:pt idx="357">
                  <c:v>134583.25</c:v>
                </c:pt>
                <c:pt idx="358">
                  <c:v>119950.37</c:v>
                </c:pt>
                <c:pt idx="359">
                  <c:v>95093.3</c:v>
                </c:pt>
                <c:pt idx="360">
                  <c:v>96394.94</c:v>
                </c:pt>
                <c:pt idx="361">
                  <c:v>100048.44</c:v>
                </c:pt>
                <c:pt idx="362">
                  <c:v>111647.54</c:v>
                </c:pt>
                <c:pt idx="363">
                  <c:v>128552.14</c:v>
                </c:pt>
                <c:pt idx="364">
                  <c:v>146473.84</c:v>
                </c:pt>
                <c:pt idx="365">
                  <c:v>116040.93</c:v>
                </c:pt>
                <c:pt idx="366">
                  <c:v>99622.64</c:v>
                </c:pt>
                <c:pt idx="367">
                  <c:v>97656.45</c:v>
                </c:pt>
                <c:pt idx="368">
                  <c:v>110932.51</c:v>
                </c:pt>
                <c:pt idx="369">
                  <c:v>117873.58</c:v>
                </c:pt>
                <c:pt idx="370">
                  <c:v>115064.27</c:v>
                </c:pt>
                <c:pt idx="371">
                  <c:v>112392.7</c:v>
                </c:pt>
                <c:pt idx="372">
                  <c:v>111879.54</c:v>
                </c:pt>
                <c:pt idx="373">
                  <c:v>105482.7</c:v>
                </c:pt>
                <c:pt idx="374">
                  <c:v>113049.15</c:v>
                </c:pt>
                <c:pt idx="375">
                  <c:v>141133.09</c:v>
                </c:pt>
                <c:pt idx="376">
                  <c:v>135006.10999999999</c:v>
                </c:pt>
                <c:pt idx="377">
                  <c:v>160011.07999999999</c:v>
                </c:pt>
                <c:pt idx="378">
                  <c:v>120396.34</c:v>
                </c:pt>
                <c:pt idx="379">
                  <c:v>113244.79</c:v>
                </c:pt>
                <c:pt idx="380">
                  <c:v>103046.17</c:v>
                </c:pt>
                <c:pt idx="381">
                  <c:v>114097.07</c:v>
                </c:pt>
                <c:pt idx="382">
                  <c:v>147817.59</c:v>
                </c:pt>
                <c:pt idx="383">
                  <c:v>148612.37</c:v>
                </c:pt>
                <c:pt idx="384">
                  <c:v>142471.51</c:v>
                </c:pt>
                <c:pt idx="385">
                  <c:v>139450.62</c:v>
                </c:pt>
                <c:pt idx="386">
                  <c:v>129135.19</c:v>
                </c:pt>
                <c:pt idx="387">
                  <c:v>108097.85</c:v>
                </c:pt>
                <c:pt idx="388">
                  <c:v>103396.3</c:v>
                </c:pt>
                <c:pt idx="389">
                  <c:v>112649.60000000001</c:v>
                </c:pt>
                <c:pt idx="390">
                  <c:v>110152.82</c:v>
                </c:pt>
                <c:pt idx="391">
                  <c:v>133718.04</c:v>
                </c:pt>
                <c:pt idx="448">
                  <c:v>125072.73</c:v>
                </c:pt>
                <c:pt idx="449">
                  <c:v>101740.89</c:v>
                </c:pt>
                <c:pt idx="450">
                  <c:v>102726.75</c:v>
                </c:pt>
                <c:pt idx="451">
                  <c:v>98324.65</c:v>
                </c:pt>
                <c:pt idx="452">
                  <c:v>102746.6</c:v>
                </c:pt>
                <c:pt idx="453">
                  <c:v>118281.13</c:v>
                </c:pt>
                <c:pt idx="454">
                  <c:v>122625.21</c:v>
                </c:pt>
                <c:pt idx="455">
                  <c:v>122964.72</c:v>
                </c:pt>
                <c:pt idx="456">
                  <c:v>116321.60000000001</c:v>
                </c:pt>
                <c:pt idx="457">
                  <c:v>102832.72</c:v>
                </c:pt>
                <c:pt idx="458">
                  <c:v>102084</c:v>
                </c:pt>
                <c:pt idx="459">
                  <c:v>120445.74</c:v>
                </c:pt>
                <c:pt idx="460">
                  <c:v>120371.24</c:v>
                </c:pt>
                <c:pt idx="461">
                  <c:v>125657.13</c:v>
                </c:pt>
                <c:pt idx="462">
                  <c:v>125663.33</c:v>
                </c:pt>
                <c:pt idx="463">
                  <c:v>124266.89</c:v>
                </c:pt>
                <c:pt idx="464">
                  <c:v>109044.9</c:v>
                </c:pt>
                <c:pt idx="465">
                  <c:v>99845.35</c:v>
                </c:pt>
                <c:pt idx="466">
                  <c:v>118614.01</c:v>
                </c:pt>
                <c:pt idx="540">
                  <c:v>144658.38</c:v>
                </c:pt>
                <c:pt idx="541">
                  <c:v>131730.84</c:v>
                </c:pt>
                <c:pt idx="542">
                  <c:v>126455.94</c:v>
                </c:pt>
                <c:pt idx="543">
                  <c:v>148640</c:v>
                </c:pt>
                <c:pt idx="544">
                  <c:v>142146.31</c:v>
                </c:pt>
                <c:pt idx="545">
                  <c:v>136071.97</c:v>
                </c:pt>
                <c:pt idx="546">
                  <c:v>141078.46</c:v>
                </c:pt>
                <c:pt idx="547">
                  <c:v>136676.72</c:v>
                </c:pt>
                <c:pt idx="548">
                  <c:v>118683.57</c:v>
                </c:pt>
                <c:pt idx="549">
                  <c:v>112556.41</c:v>
                </c:pt>
                <c:pt idx="550">
                  <c:v>135712.25</c:v>
                </c:pt>
                <c:pt idx="551">
                  <c:v>142401.79999999999</c:v>
                </c:pt>
                <c:pt idx="552">
                  <c:v>134056.1</c:v>
                </c:pt>
                <c:pt idx="553">
                  <c:v>138768.04999999999</c:v>
                </c:pt>
                <c:pt idx="554">
                  <c:v>136690.04999999999</c:v>
                </c:pt>
                <c:pt idx="555">
                  <c:v>122369.54</c:v>
                </c:pt>
                <c:pt idx="556">
                  <c:v>119218.23</c:v>
                </c:pt>
                <c:pt idx="557">
                  <c:v>128207.13</c:v>
                </c:pt>
                <c:pt idx="624">
                  <c:v>131734.10999999999</c:v>
                </c:pt>
                <c:pt idx="625">
                  <c:v>106709.54</c:v>
                </c:pt>
                <c:pt idx="626">
                  <c:v>110314.63</c:v>
                </c:pt>
                <c:pt idx="627">
                  <c:v>127391.09</c:v>
                </c:pt>
                <c:pt idx="628">
                  <c:v>122664.31</c:v>
                </c:pt>
                <c:pt idx="629">
                  <c:v>127208.57</c:v>
                </c:pt>
                <c:pt idx="630">
                  <c:v>131357.34</c:v>
                </c:pt>
                <c:pt idx="631">
                  <c:v>127420.43</c:v>
                </c:pt>
                <c:pt idx="632">
                  <c:v>106776.28</c:v>
                </c:pt>
                <c:pt idx="633">
                  <c:v>105931.56</c:v>
                </c:pt>
                <c:pt idx="634">
                  <c:v>124343.19</c:v>
                </c:pt>
                <c:pt idx="635">
                  <c:v>126888.77</c:v>
                </c:pt>
                <c:pt idx="636">
                  <c:v>121143.25</c:v>
                </c:pt>
                <c:pt idx="637">
                  <c:v>122858.49</c:v>
                </c:pt>
                <c:pt idx="638">
                  <c:v>113439.78</c:v>
                </c:pt>
                <c:pt idx="639">
                  <c:v>109181.26</c:v>
                </c:pt>
                <c:pt idx="640">
                  <c:v>97992.93</c:v>
                </c:pt>
                <c:pt idx="641">
                  <c:v>115839.01</c:v>
                </c:pt>
                <c:pt idx="719">
                  <c:v>106451.26</c:v>
                </c:pt>
                <c:pt idx="720">
                  <c:v>104389.51</c:v>
                </c:pt>
                <c:pt idx="721">
                  <c:v>105513.24</c:v>
                </c:pt>
                <c:pt idx="722">
                  <c:v>112247.95</c:v>
                </c:pt>
                <c:pt idx="723">
                  <c:v>114843.88</c:v>
                </c:pt>
                <c:pt idx="724">
                  <c:v>114468.17</c:v>
                </c:pt>
                <c:pt idx="725">
                  <c:v>106284.83</c:v>
                </c:pt>
                <c:pt idx="726">
                  <c:v>99701.43</c:v>
                </c:pt>
                <c:pt idx="727">
                  <c:v>123693.52</c:v>
                </c:pt>
                <c:pt idx="728">
                  <c:v>135571.79999999999</c:v>
                </c:pt>
                <c:pt idx="729">
                  <c:v>112141.83</c:v>
                </c:pt>
                <c:pt idx="730">
                  <c:v>95728.15</c:v>
                </c:pt>
                <c:pt idx="731">
                  <c:v>89403.15</c:v>
                </c:pt>
                <c:pt idx="732">
                  <c:v>86507.47</c:v>
                </c:pt>
                <c:pt idx="733">
                  <c:v>97564.75</c:v>
                </c:pt>
                <c:pt idx="734">
                  <c:v>116606.8</c:v>
                </c:pt>
                <c:pt idx="735">
                  <c:v>128079.85</c:v>
                </c:pt>
                <c:pt idx="736">
                  <c:v>136308.74</c:v>
                </c:pt>
                <c:pt idx="737">
                  <c:v>134955.01999999999</c:v>
                </c:pt>
                <c:pt idx="738">
                  <c:v>122777.03</c:v>
                </c:pt>
                <c:pt idx="739">
                  <c:v>116211.99</c:v>
                </c:pt>
                <c:pt idx="740">
                  <c:v>120366.32</c:v>
                </c:pt>
                <c:pt idx="741">
                  <c:v>111595.86</c:v>
                </c:pt>
                <c:pt idx="742">
                  <c:v>118783.95</c:v>
                </c:pt>
                <c:pt idx="743">
                  <c:v>111341.68</c:v>
                </c:pt>
                <c:pt idx="744">
                  <c:v>88996.63</c:v>
                </c:pt>
                <c:pt idx="745">
                  <c:v>90294</c:v>
                </c:pt>
                <c:pt idx="746">
                  <c:v>120928.71</c:v>
                </c:pt>
                <c:pt idx="747">
                  <c:v>140517.65</c:v>
                </c:pt>
                <c:pt idx="748">
                  <c:v>111211.35</c:v>
                </c:pt>
                <c:pt idx="749">
                  <c:v>112371.41</c:v>
                </c:pt>
                <c:pt idx="750">
                  <c:v>107937.69</c:v>
                </c:pt>
                <c:pt idx="751">
                  <c:v>96779.07</c:v>
                </c:pt>
                <c:pt idx="752">
                  <c:v>103291.61</c:v>
                </c:pt>
                <c:pt idx="753">
                  <c:v>141332.06</c:v>
                </c:pt>
                <c:pt idx="754">
                  <c:v>115664.16</c:v>
                </c:pt>
                <c:pt idx="755">
                  <c:v>111936.7</c:v>
                </c:pt>
                <c:pt idx="756">
                  <c:v>98590.06</c:v>
                </c:pt>
                <c:pt idx="757">
                  <c:v>112513.82</c:v>
                </c:pt>
                <c:pt idx="758">
                  <c:v>108336.53</c:v>
                </c:pt>
                <c:pt idx="759">
                  <c:v>109020.58</c:v>
                </c:pt>
                <c:pt idx="760">
                  <c:v>124292.96</c:v>
                </c:pt>
                <c:pt idx="820">
                  <c:v>110662.25</c:v>
                </c:pt>
                <c:pt idx="821">
                  <c:v>97402.27</c:v>
                </c:pt>
                <c:pt idx="822">
                  <c:v>94477.1</c:v>
                </c:pt>
                <c:pt idx="823">
                  <c:v>107895.53</c:v>
                </c:pt>
                <c:pt idx="824">
                  <c:v>113138.67</c:v>
                </c:pt>
                <c:pt idx="825">
                  <c:v>114191.35</c:v>
                </c:pt>
                <c:pt idx="826">
                  <c:v>114817.31</c:v>
                </c:pt>
                <c:pt idx="827">
                  <c:v>110160.03</c:v>
                </c:pt>
                <c:pt idx="828">
                  <c:v>99084.74</c:v>
                </c:pt>
                <c:pt idx="829">
                  <c:v>96041.9</c:v>
                </c:pt>
                <c:pt idx="830">
                  <c:v>113287.06</c:v>
                </c:pt>
                <c:pt idx="831">
                  <c:v>114159.97</c:v>
                </c:pt>
                <c:pt idx="832">
                  <c:v>114336</c:v>
                </c:pt>
                <c:pt idx="833">
                  <c:v>112704.05</c:v>
                </c:pt>
                <c:pt idx="834">
                  <c:v>97436.41</c:v>
                </c:pt>
                <c:pt idx="835">
                  <c:v>99608.57</c:v>
                </c:pt>
                <c:pt idx="836">
                  <c:v>96594.75</c:v>
                </c:pt>
                <c:pt idx="837">
                  <c:v>99945.5</c:v>
                </c:pt>
                <c:pt idx="838">
                  <c:v>111955.18</c:v>
                </c:pt>
                <c:pt idx="911">
                  <c:v>139275.78</c:v>
                </c:pt>
                <c:pt idx="912">
                  <c:v>125949.5</c:v>
                </c:pt>
                <c:pt idx="913">
                  <c:v>120137.45</c:v>
                </c:pt>
                <c:pt idx="914">
                  <c:v>139765.32</c:v>
                </c:pt>
                <c:pt idx="915">
                  <c:v>134029.81</c:v>
                </c:pt>
                <c:pt idx="916">
                  <c:v>134084.67000000001</c:v>
                </c:pt>
                <c:pt idx="917">
                  <c:v>137899.72</c:v>
                </c:pt>
                <c:pt idx="918">
                  <c:v>134078.07</c:v>
                </c:pt>
                <c:pt idx="919">
                  <c:v>123687.97</c:v>
                </c:pt>
                <c:pt idx="920">
                  <c:v>116064.03</c:v>
                </c:pt>
                <c:pt idx="921">
                  <c:v>133132.32999999999</c:v>
                </c:pt>
                <c:pt idx="922">
                  <c:v>137352.78</c:v>
                </c:pt>
                <c:pt idx="923">
                  <c:v>138152.10999999999</c:v>
                </c:pt>
                <c:pt idx="924">
                  <c:v>134622.39000000001</c:v>
                </c:pt>
                <c:pt idx="925">
                  <c:v>131387.75</c:v>
                </c:pt>
                <c:pt idx="926">
                  <c:v>124486.7</c:v>
                </c:pt>
                <c:pt idx="927">
                  <c:v>119927.64</c:v>
                </c:pt>
                <c:pt idx="928">
                  <c:v>131868.24</c:v>
                </c:pt>
                <c:pt idx="995">
                  <c:v>116611.25</c:v>
                </c:pt>
                <c:pt idx="996">
                  <c:v>101012.29</c:v>
                </c:pt>
                <c:pt idx="997">
                  <c:v>92608.24</c:v>
                </c:pt>
                <c:pt idx="998">
                  <c:v>119126.49</c:v>
                </c:pt>
                <c:pt idx="999">
                  <c:v>124452.94</c:v>
                </c:pt>
                <c:pt idx="1000">
                  <c:v>119028.07</c:v>
                </c:pt>
                <c:pt idx="1001">
                  <c:v>116655.86</c:v>
                </c:pt>
                <c:pt idx="1002">
                  <c:v>102847.26</c:v>
                </c:pt>
                <c:pt idx="1003">
                  <c:v>100701.82</c:v>
                </c:pt>
                <c:pt idx="1004">
                  <c:v>103556.74</c:v>
                </c:pt>
                <c:pt idx="1005">
                  <c:v>119226.42</c:v>
                </c:pt>
                <c:pt idx="1006">
                  <c:v>118856.42</c:v>
                </c:pt>
                <c:pt idx="1007">
                  <c:v>114604.62</c:v>
                </c:pt>
                <c:pt idx="1008">
                  <c:v>113134.58</c:v>
                </c:pt>
                <c:pt idx="1009">
                  <c:v>118359.28</c:v>
                </c:pt>
                <c:pt idx="1010">
                  <c:v>101974.6</c:v>
                </c:pt>
                <c:pt idx="1011">
                  <c:v>97053.55</c:v>
                </c:pt>
                <c:pt idx="1012">
                  <c:v>111432.37</c:v>
                </c:pt>
                <c:pt idx="1086">
                  <c:v>116428.79</c:v>
                </c:pt>
                <c:pt idx="1087">
                  <c:v>109364.01</c:v>
                </c:pt>
                <c:pt idx="1088">
                  <c:v>92856.23</c:v>
                </c:pt>
                <c:pt idx="1089">
                  <c:v>85094.38</c:v>
                </c:pt>
                <c:pt idx="1090">
                  <c:v>98638.86</c:v>
                </c:pt>
                <c:pt idx="1091">
                  <c:v>128753.76</c:v>
                </c:pt>
                <c:pt idx="1092">
                  <c:v>130699.16</c:v>
                </c:pt>
                <c:pt idx="1093">
                  <c:v>115572.05</c:v>
                </c:pt>
                <c:pt idx="1094">
                  <c:v>96358.98</c:v>
                </c:pt>
                <c:pt idx="1095">
                  <c:v>95700.479999999996</c:v>
                </c:pt>
                <c:pt idx="1096">
                  <c:v>95959.69</c:v>
                </c:pt>
                <c:pt idx="1097">
                  <c:v>105277.85</c:v>
                </c:pt>
                <c:pt idx="1098">
                  <c:v>106373.83</c:v>
                </c:pt>
                <c:pt idx="1099">
                  <c:v>113337.69</c:v>
                </c:pt>
                <c:pt idx="1100">
                  <c:v>123247.74</c:v>
                </c:pt>
                <c:pt idx="1101">
                  <c:v>133705.85</c:v>
                </c:pt>
                <c:pt idx="1102">
                  <c:v>107142.82</c:v>
                </c:pt>
                <c:pt idx="1103">
                  <c:v>118832.07</c:v>
                </c:pt>
                <c:pt idx="1104">
                  <c:v>111361.05</c:v>
                </c:pt>
                <c:pt idx="1105">
                  <c:v>116530.04</c:v>
                </c:pt>
                <c:pt idx="1106">
                  <c:v>139607.91</c:v>
                </c:pt>
                <c:pt idx="1107">
                  <c:v>132022.87</c:v>
                </c:pt>
                <c:pt idx="1108">
                  <c:v>98977.05</c:v>
                </c:pt>
                <c:pt idx="1109">
                  <c:v>92021.68</c:v>
                </c:pt>
                <c:pt idx="1110">
                  <c:v>109389.1</c:v>
                </c:pt>
                <c:pt idx="1111">
                  <c:v>116074.03</c:v>
                </c:pt>
                <c:pt idx="1112">
                  <c:v>129286.37</c:v>
                </c:pt>
                <c:pt idx="1113">
                  <c:v>154648.07</c:v>
                </c:pt>
                <c:pt idx="1114">
                  <c:v>165070.6</c:v>
                </c:pt>
                <c:pt idx="1115">
                  <c:v>124825.03</c:v>
                </c:pt>
                <c:pt idx="1116">
                  <c:v>127305.2</c:v>
                </c:pt>
                <c:pt idx="1117">
                  <c:v>137955.43</c:v>
                </c:pt>
                <c:pt idx="1118">
                  <c:v>128314.47</c:v>
                </c:pt>
                <c:pt idx="1119">
                  <c:v>128899.77</c:v>
                </c:pt>
                <c:pt idx="1120">
                  <c:v>139245.21</c:v>
                </c:pt>
                <c:pt idx="1121">
                  <c:v>128599.46</c:v>
                </c:pt>
                <c:pt idx="1122">
                  <c:v>139114.59</c:v>
                </c:pt>
                <c:pt idx="1123">
                  <c:v>159436.69</c:v>
                </c:pt>
                <c:pt idx="1124">
                  <c:v>160437.57</c:v>
                </c:pt>
                <c:pt idx="1125">
                  <c:v>115239.57</c:v>
                </c:pt>
                <c:pt idx="1183">
                  <c:v>116457.26</c:v>
                </c:pt>
                <c:pt idx="1184">
                  <c:v>97070.35</c:v>
                </c:pt>
                <c:pt idx="1185">
                  <c:v>99687.64</c:v>
                </c:pt>
                <c:pt idx="1186">
                  <c:v>98817.03</c:v>
                </c:pt>
                <c:pt idx="1187">
                  <c:v>98258.25</c:v>
                </c:pt>
                <c:pt idx="1188">
                  <c:v>113381.53</c:v>
                </c:pt>
                <c:pt idx="1189">
                  <c:v>115974.61</c:v>
                </c:pt>
                <c:pt idx="1190">
                  <c:v>117551.7</c:v>
                </c:pt>
                <c:pt idx="1191">
                  <c:v>115979.07</c:v>
                </c:pt>
                <c:pt idx="1192">
                  <c:v>105938.48</c:v>
                </c:pt>
                <c:pt idx="1193">
                  <c:v>100571.17</c:v>
                </c:pt>
                <c:pt idx="1194">
                  <c:v>118702.93</c:v>
                </c:pt>
                <c:pt idx="1195">
                  <c:v>122423.01</c:v>
                </c:pt>
                <c:pt idx="1196">
                  <c:v>121945</c:v>
                </c:pt>
                <c:pt idx="1197">
                  <c:v>119876.63</c:v>
                </c:pt>
                <c:pt idx="1198">
                  <c:v>113609.76</c:v>
                </c:pt>
                <c:pt idx="1199">
                  <c:v>105135.31</c:v>
                </c:pt>
                <c:pt idx="1200">
                  <c:v>104123.39</c:v>
                </c:pt>
                <c:pt idx="1201">
                  <c:v>115694.64</c:v>
                </c:pt>
                <c:pt idx="1275">
                  <c:v>139188.48000000001</c:v>
                </c:pt>
                <c:pt idx="1276">
                  <c:v>125394.43</c:v>
                </c:pt>
                <c:pt idx="1277">
                  <c:v>124313.07</c:v>
                </c:pt>
                <c:pt idx="1278">
                  <c:v>140713.26</c:v>
                </c:pt>
                <c:pt idx="1279">
                  <c:v>135759.28</c:v>
                </c:pt>
                <c:pt idx="1280">
                  <c:v>128580.98</c:v>
                </c:pt>
                <c:pt idx="1281">
                  <c:v>125861.6</c:v>
                </c:pt>
                <c:pt idx="1282">
                  <c:v>124242.52</c:v>
                </c:pt>
                <c:pt idx="1283">
                  <c:v>119717.44</c:v>
                </c:pt>
                <c:pt idx="1284">
                  <c:v>114562.22</c:v>
                </c:pt>
                <c:pt idx="1285">
                  <c:v>133874.48000000001</c:v>
                </c:pt>
                <c:pt idx="1286">
                  <c:v>140343</c:v>
                </c:pt>
                <c:pt idx="1287">
                  <c:v>143461.13</c:v>
                </c:pt>
                <c:pt idx="1288">
                  <c:v>145767.1</c:v>
                </c:pt>
                <c:pt idx="1289">
                  <c:v>140542.95000000001</c:v>
                </c:pt>
                <c:pt idx="1290">
                  <c:v>124491.53</c:v>
                </c:pt>
                <c:pt idx="1291">
                  <c:v>119464.32000000001</c:v>
                </c:pt>
                <c:pt idx="1292">
                  <c:v>137446.75</c:v>
                </c:pt>
                <c:pt idx="1359">
                  <c:v>120372.48</c:v>
                </c:pt>
                <c:pt idx="1360">
                  <c:v>107731.72</c:v>
                </c:pt>
                <c:pt idx="1361">
                  <c:v>107332.1</c:v>
                </c:pt>
                <c:pt idx="1362">
                  <c:v>119535.72</c:v>
                </c:pt>
                <c:pt idx="1363">
                  <c:v>124797.09</c:v>
                </c:pt>
                <c:pt idx="1364">
                  <c:v>119238.35</c:v>
                </c:pt>
                <c:pt idx="1365">
                  <c:v>110878.67</c:v>
                </c:pt>
                <c:pt idx="1366">
                  <c:v>108622.42</c:v>
                </c:pt>
                <c:pt idx="1367">
                  <c:v>109315.07</c:v>
                </c:pt>
                <c:pt idx="1368">
                  <c:v>106236.23</c:v>
                </c:pt>
                <c:pt idx="1369">
                  <c:v>114466.64</c:v>
                </c:pt>
                <c:pt idx="1370">
                  <c:v>114458.21</c:v>
                </c:pt>
                <c:pt idx="1371">
                  <c:v>115490.84</c:v>
                </c:pt>
                <c:pt idx="1372">
                  <c:v>115294.12</c:v>
                </c:pt>
                <c:pt idx="1373">
                  <c:v>112576.55</c:v>
                </c:pt>
                <c:pt idx="1374">
                  <c:v>102988.15</c:v>
                </c:pt>
                <c:pt idx="1375">
                  <c:v>100476.71</c:v>
                </c:pt>
                <c:pt idx="1376">
                  <c:v>113945.5</c:v>
                </c:pt>
                <c:pt idx="1450">
                  <c:v>102075.93</c:v>
                </c:pt>
                <c:pt idx="1451">
                  <c:v>92725.74</c:v>
                </c:pt>
                <c:pt idx="1452">
                  <c:v>94938.4</c:v>
                </c:pt>
                <c:pt idx="1453">
                  <c:v>112358.82</c:v>
                </c:pt>
                <c:pt idx="1454">
                  <c:v>98191.66</c:v>
                </c:pt>
                <c:pt idx="1455">
                  <c:v>100017.2</c:v>
                </c:pt>
                <c:pt idx="1456">
                  <c:v>129749.14</c:v>
                </c:pt>
                <c:pt idx="1457">
                  <c:v>133831.38</c:v>
                </c:pt>
                <c:pt idx="1458">
                  <c:v>108290.11</c:v>
                </c:pt>
                <c:pt idx="1459">
                  <c:v>99613.87</c:v>
                </c:pt>
                <c:pt idx="1460">
                  <c:v>103381.92</c:v>
                </c:pt>
                <c:pt idx="1461">
                  <c:v>98933.06</c:v>
                </c:pt>
                <c:pt idx="1462">
                  <c:v>106470.68</c:v>
                </c:pt>
                <c:pt idx="1463">
                  <c:v>118789.61</c:v>
                </c:pt>
                <c:pt idx="1464">
                  <c:v>133288.46</c:v>
                </c:pt>
                <c:pt idx="1465">
                  <c:v>97262.79</c:v>
                </c:pt>
                <c:pt idx="1466">
                  <c:v>93606.22</c:v>
                </c:pt>
                <c:pt idx="1467">
                  <c:v>109874.9</c:v>
                </c:pt>
                <c:pt idx="1468">
                  <c:v>113446.1</c:v>
                </c:pt>
                <c:pt idx="1469">
                  <c:v>105483.44</c:v>
                </c:pt>
                <c:pt idx="1470">
                  <c:v>108078.7</c:v>
                </c:pt>
                <c:pt idx="1471">
                  <c:v>119728.64</c:v>
                </c:pt>
                <c:pt idx="1472">
                  <c:v>108628.96</c:v>
                </c:pt>
                <c:pt idx="1473">
                  <c:v>101853.24</c:v>
                </c:pt>
                <c:pt idx="1474">
                  <c:v>147070.54</c:v>
                </c:pt>
                <c:pt idx="1475">
                  <c:v>152496.25</c:v>
                </c:pt>
                <c:pt idx="1476">
                  <c:v>136971.76</c:v>
                </c:pt>
                <c:pt idx="1477">
                  <c:v>145211.49</c:v>
                </c:pt>
                <c:pt idx="1478">
                  <c:v>134898.21</c:v>
                </c:pt>
                <c:pt idx="1479">
                  <c:v>101692.45</c:v>
                </c:pt>
                <c:pt idx="1480">
                  <c:v>102283.13</c:v>
                </c:pt>
                <c:pt idx="1481">
                  <c:v>130517.97</c:v>
                </c:pt>
                <c:pt idx="1482">
                  <c:v>141444.78</c:v>
                </c:pt>
                <c:pt idx="1483">
                  <c:v>125501.15</c:v>
                </c:pt>
                <c:pt idx="1484">
                  <c:v>155891.35</c:v>
                </c:pt>
                <c:pt idx="1485">
                  <c:v>168894.85</c:v>
                </c:pt>
                <c:pt idx="1486">
                  <c:v>114818.67</c:v>
                </c:pt>
                <c:pt idx="1487">
                  <c:v>99801.58</c:v>
                </c:pt>
                <c:pt idx="1488">
                  <c:v>112374.63</c:v>
                </c:pt>
                <c:pt idx="1489">
                  <c:v>138455.46</c:v>
                </c:pt>
                <c:pt idx="1490">
                  <c:v>142113.38</c:v>
                </c:pt>
                <c:pt idx="1555">
                  <c:v>111484.73</c:v>
                </c:pt>
                <c:pt idx="1556">
                  <c:v>102229.65</c:v>
                </c:pt>
                <c:pt idx="1557">
                  <c:v>93590.43</c:v>
                </c:pt>
                <c:pt idx="1558">
                  <c:v>108543.64</c:v>
                </c:pt>
                <c:pt idx="1559">
                  <c:v>111999.03999999999</c:v>
                </c:pt>
                <c:pt idx="1560">
                  <c:v>120858.98</c:v>
                </c:pt>
                <c:pt idx="1561">
                  <c:v>116890.61</c:v>
                </c:pt>
                <c:pt idx="1562">
                  <c:v>114848.77</c:v>
                </c:pt>
                <c:pt idx="1563">
                  <c:v>105963.56</c:v>
                </c:pt>
                <c:pt idx="1564">
                  <c:v>98680</c:v>
                </c:pt>
                <c:pt idx="1565">
                  <c:v>114194.96</c:v>
                </c:pt>
                <c:pt idx="1566">
                  <c:v>115392.88</c:v>
                </c:pt>
                <c:pt idx="1567">
                  <c:v>117281.13</c:v>
                </c:pt>
                <c:pt idx="1568">
                  <c:v>111360.07</c:v>
                </c:pt>
                <c:pt idx="1569">
                  <c:v>95967.41</c:v>
                </c:pt>
                <c:pt idx="1570">
                  <c:v>95654.36</c:v>
                </c:pt>
                <c:pt idx="1571">
                  <c:v>94810.67</c:v>
                </c:pt>
                <c:pt idx="1572">
                  <c:v>100246.51</c:v>
                </c:pt>
                <c:pt idx="1573">
                  <c:v>114240.89</c:v>
                </c:pt>
                <c:pt idx="1639">
                  <c:v>123546.62</c:v>
                </c:pt>
                <c:pt idx="1640">
                  <c:v>117924.13</c:v>
                </c:pt>
                <c:pt idx="1641">
                  <c:v>116150.92</c:v>
                </c:pt>
                <c:pt idx="1642">
                  <c:v>130565.58</c:v>
                </c:pt>
                <c:pt idx="1643">
                  <c:v>135866.75</c:v>
                </c:pt>
                <c:pt idx="1644">
                  <c:v>137327.70000000001</c:v>
                </c:pt>
                <c:pt idx="1645">
                  <c:v>135182.73000000001</c:v>
                </c:pt>
                <c:pt idx="1646">
                  <c:v>132774.29999999999</c:v>
                </c:pt>
                <c:pt idx="1647">
                  <c:v>114660.9</c:v>
                </c:pt>
                <c:pt idx="1648">
                  <c:v>114469.88</c:v>
                </c:pt>
                <c:pt idx="1649">
                  <c:v>127307.26</c:v>
                </c:pt>
                <c:pt idx="1650">
                  <c:v>133803.99</c:v>
                </c:pt>
                <c:pt idx="1651">
                  <c:v>127092.72</c:v>
                </c:pt>
                <c:pt idx="1652">
                  <c:v>133131.51999999999</c:v>
                </c:pt>
                <c:pt idx="1653">
                  <c:v>128384.14</c:v>
                </c:pt>
                <c:pt idx="1654">
                  <c:v>123954.31</c:v>
                </c:pt>
                <c:pt idx="1655">
                  <c:v>123740.27</c:v>
                </c:pt>
                <c:pt idx="1656">
                  <c:v>131739.20000000001</c:v>
                </c:pt>
                <c:pt idx="1723">
                  <c:v>107222.35</c:v>
                </c:pt>
                <c:pt idx="1724">
                  <c:v>101348.35</c:v>
                </c:pt>
                <c:pt idx="1725">
                  <c:v>102386.53</c:v>
                </c:pt>
                <c:pt idx="1726">
                  <c:v>121862.89</c:v>
                </c:pt>
                <c:pt idx="1727">
                  <c:v>125787.33</c:v>
                </c:pt>
                <c:pt idx="1728">
                  <c:v>124302.93</c:v>
                </c:pt>
                <c:pt idx="1729">
                  <c:v>117320.18</c:v>
                </c:pt>
                <c:pt idx="1730">
                  <c:v>106043.02</c:v>
                </c:pt>
                <c:pt idx="1731">
                  <c:v>108762.31</c:v>
                </c:pt>
                <c:pt idx="1732">
                  <c:v>104804.09</c:v>
                </c:pt>
                <c:pt idx="1733">
                  <c:v>121770.82</c:v>
                </c:pt>
                <c:pt idx="1734">
                  <c:v>117265.28</c:v>
                </c:pt>
                <c:pt idx="1735">
                  <c:v>110760.83</c:v>
                </c:pt>
                <c:pt idx="1736">
                  <c:v>109312.85</c:v>
                </c:pt>
                <c:pt idx="1737">
                  <c:v>117512.56</c:v>
                </c:pt>
                <c:pt idx="1738">
                  <c:v>101386.01</c:v>
                </c:pt>
                <c:pt idx="1739">
                  <c:v>93011.35</c:v>
                </c:pt>
                <c:pt idx="1740">
                  <c:v>113296.31</c:v>
                </c:pt>
                <c:pt idx="1814">
                  <c:v>150553.4</c:v>
                </c:pt>
                <c:pt idx="1815">
                  <c:v>100632.48</c:v>
                </c:pt>
                <c:pt idx="1816">
                  <c:v>90145.62</c:v>
                </c:pt>
                <c:pt idx="1817">
                  <c:v>101818.03</c:v>
                </c:pt>
                <c:pt idx="1818">
                  <c:v>102168.93</c:v>
                </c:pt>
                <c:pt idx="1819">
                  <c:v>98312.75</c:v>
                </c:pt>
                <c:pt idx="1820">
                  <c:v>96120.53</c:v>
                </c:pt>
                <c:pt idx="1821">
                  <c:v>107256.07</c:v>
                </c:pt>
                <c:pt idx="1822">
                  <c:v>113521.69</c:v>
                </c:pt>
                <c:pt idx="1823">
                  <c:v>118293.53</c:v>
                </c:pt>
                <c:pt idx="1824">
                  <c:v>140410.13</c:v>
                </c:pt>
                <c:pt idx="1825">
                  <c:v>95410.39</c:v>
                </c:pt>
                <c:pt idx="1826">
                  <c:v>89077.86</c:v>
                </c:pt>
                <c:pt idx="1827">
                  <c:v>102988.19</c:v>
                </c:pt>
                <c:pt idx="1828">
                  <c:v>118922.22</c:v>
                </c:pt>
                <c:pt idx="1829">
                  <c:v>102245.61</c:v>
                </c:pt>
                <c:pt idx="1830">
                  <c:v>95671.2</c:v>
                </c:pt>
                <c:pt idx="1831">
                  <c:v>110253.59</c:v>
                </c:pt>
                <c:pt idx="1832">
                  <c:v>109336.56</c:v>
                </c:pt>
                <c:pt idx="1833">
                  <c:v>110038.63</c:v>
                </c:pt>
                <c:pt idx="1834">
                  <c:v>127365.59</c:v>
                </c:pt>
                <c:pt idx="1835">
                  <c:v>122533.88</c:v>
                </c:pt>
                <c:pt idx="1836">
                  <c:v>91886.61</c:v>
                </c:pt>
                <c:pt idx="1837">
                  <c:v>91797.6</c:v>
                </c:pt>
                <c:pt idx="1838">
                  <c:v>119653.95</c:v>
                </c:pt>
                <c:pt idx="1839">
                  <c:v>137302.60999999999</c:v>
                </c:pt>
                <c:pt idx="1840">
                  <c:v>137408.23000000001</c:v>
                </c:pt>
                <c:pt idx="1841">
                  <c:v>109669.65</c:v>
                </c:pt>
                <c:pt idx="1842">
                  <c:v>108108.18</c:v>
                </c:pt>
                <c:pt idx="1843">
                  <c:v>105946.34</c:v>
                </c:pt>
                <c:pt idx="1844">
                  <c:v>106921.56</c:v>
                </c:pt>
                <c:pt idx="1845">
                  <c:v>116291.54</c:v>
                </c:pt>
                <c:pt idx="1846">
                  <c:v>112128.2</c:v>
                </c:pt>
                <c:pt idx="1847">
                  <c:v>119287.15</c:v>
                </c:pt>
                <c:pt idx="1848">
                  <c:v>112254.83</c:v>
                </c:pt>
                <c:pt idx="1849">
                  <c:v>109316.38</c:v>
                </c:pt>
                <c:pt idx="1850">
                  <c:v>102445.88</c:v>
                </c:pt>
                <c:pt idx="1851">
                  <c:v>101233.21</c:v>
                </c:pt>
                <c:pt idx="1852">
                  <c:v>103134.46</c:v>
                </c:pt>
                <c:pt idx="1853">
                  <c:v>116190.56</c:v>
                </c:pt>
                <c:pt idx="1854">
                  <c:v>129812.92</c:v>
                </c:pt>
                <c:pt idx="1909">
                  <c:v>114935.55</c:v>
                </c:pt>
                <c:pt idx="1910">
                  <c:v>113147.82</c:v>
                </c:pt>
                <c:pt idx="1911">
                  <c:v>110088.01</c:v>
                </c:pt>
                <c:pt idx="1912">
                  <c:v>111958.25</c:v>
                </c:pt>
                <c:pt idx="1913">
                  <c:v>97923.72</c:v>
                </c:pt>
                <c:pt idx="1914">
                  <c:v>95953.21</c:v>
                </c:pt>
                <c:pt idx="1915">
                  <c:v>107687.51</c:v>
                </c:pt>
                <c:pt idx="1916">
                  <c:v>109043.87</c:v>
                </c:pt>
                <c:pt idx="1917">
                  <c:v>110991.63</c:v>
                </c:pt>
                <c:pt idx="1918">
                  <c:v>116302.67</c:v>
                </c:pt>
                <c:pt idx="1919">
                  <c:v>104294.57</c:v>
                </c:pt>
                <c:pt idx="1920">
                  <c:v>101854.16</c:v>
                </c:pt>
                <c:pt idx="1921">
                  <c:v>105098.03</c:v>
                </c:pt>
                <c:pt idx="1922">
                  <c:v>118074.57</c:v>
                </c:pt>
                <c:pt idx="1923">
                  <c:v>118404.46</c:v>
                </c:pt>
                <c:pt idx="1924">
                  <c:v>108404.01</c:v>
                </c:pt>
                <c:pt idx="1925">
                  <c:v>108587.52</c:v>
                </c:pt>
                <c:pt idx="1926">
                  <c:v>94831.23</c:v>
                </c:pt>
                <c:pt idx="1927">
                  <c:v>92097.07</c:v>
                </c:pt>
                <c:pt idx="1928">
                  <c:v>101760.09</c:v>
                </c:pt>
                <c:pt idx="1929">
                  <c:v>100025.9</c:v>
                </c:pt>
                <c:pt idx="1930">
                  <c:v>107849.83</c:v>
                </c:pt>
                <c:pt idx="1931">
                  <c:v>104547.34</c:v>
                </c:pt>
                <c:pt idx="1932">
                  <c:v>106527.95</c:v>
                </c:pt>
                <c:pt idx="1933">
                  <c:v>106943.49</c:v>
                </c:pt>
                <c:pt idx="1934">
                  <c:v>106888.55</c:v>
                </c:pt>
                <c:pt idx="1935">
                  <c:v>100737.84</c:v>
                </c:pt>
                <c:pt idx="1936">
                  <c:v>109168.6</c:v>
                </c:pt>
                <c:pt idx="1937">
                  <c:v>111417.63</c:v>
                </c:pt>
                <c:pt idx="1938">
                  <c:v>113506.01</c:v>
                </c:pt>
                <c:pt idx="1939">
                  <c:v>112872.88</c:v>
                </c:pt>
                <c:pt idx="1940">
                  <c:v>106565.3</c:v>
                </c:pt>
                <c:pt idx="1941">
                  <c:v>96845.119999999995</c:v>
                </c:pt>
                <c:pt idx="1942">
                  <c:v>96572.94</c:v>
                </c:pt>
                <c:pt idx="1943">
                  <c:v>113471.83</c:v>
                </c:pt>
                <c:pt idx="1944">
                  <c:v>112124.06</c:v>
                </c:pt>
                <c:pt idx="1945">
                  <c:v>121307.84</c:v>
                </c:pt>
                <c:pt idx="1946">
                  <c:v>121353.33</c:v>
                </c:pt>
                <c:pt idx="1947">
                  <c:v>127238.88</c:v>
                </c:pt>
                <c:pt idx="1948">
                  <c:v>111665.73</c:v>
                </c:pt>
                <c:pt idx="1949">
                  <c:v>109669.36</c:v>
                </c:pt>
                <c:pt idx="1950">
                  <c:v>126892.26</c:v>
                </c:pt>
                <c:pt idx="1951">
                  <c:v>118839.1</c:v>
                </c:pt>
                <c:pt idx="1952">
                  <c:v>113214.27</c:v>
                </c:pt>
                <c:pt idx="1953">
                  <c:v>109642.76</c:v>
                </c:pt>
                <c:pt idx="1954">
                  <c:v>107914.06</c:v>
                </c:pt>
                <c:pt idx="1955">
                  <c:v>107786.26</c:v>
                </c:pt>
                <c:pt idx="1956">
                  <c:v>107555.19</c:v>
                </c:pt>
                <c:pt idx="1957">
                  <c:v>122550.95</c:v>
                </c:pt>
                <c:pt idx="1958">
                  <c:v>120767.8</c:v>
                </c:pt>
                <c:pt idx="1959">
                  <c:v>127145.14</c:v>
                </c:pt>
                <c:pt idx="1960">
                  <c:v>129285.09</c:v>
                </c:pt>
                <c:pt idx="1961">
                  <c:v>129112.45</c:v>
                </c:pt>
                <c:pt idx="1962">
                  <c:v>110420.89</c:v>
                </c:pt>
                <c:pt idx="1963">
                  <c:v>109774.43</c:v>
                </c:pt>
                <c:pt idx="1964">
                  <c:v>120076.65</c:v>
                </c:pt>
                <c:pt idx="1965">
                  <c:v>119789.97</c:v>
                </c:pt>
                <c:pt idx="1966">
                  <c:v>119803.99</c:v>
                </c:pt>
                <c:pt idx="1967">
                  <c:v>127563.61</c:v>
                </c:pt>
                <c:pt idx="1968">
                  <c:v>130472.2</c:v>
                </c:pt>
                <c:pt idx="1969">
                  <c:v>115234.32</c:v>
                </c:pt>
                <c:pt idx="1970">
                  <c:v>109579.82</c:v>
                </c:pt>
                <c:pt idx="1971">
                  <c:v>125532.58</c:v>
                </c:pt>
                <c:pt idx="1972">
                  <c:v>126788.84</c:v>
                </c:pt>
                <c:pt idx="2003">
                  <c:v>136872.56</c:v>
                </c:pt>
                <c:pt idx="2004">
                  <c:v>126938.54</c:v>
                </c:pt>
                <c:pt idx="2005">
                  <c:v>125830.75</c:v>
                </c:pt>
                <c:pt idx="2006">
                  <c:v>141431.99</c:v>
                </c:pt>
                <c:pt idx="2007">
                  <c:v>137644.87</c:v>
                </c:pt>
                <c:pt idx="2008">
                  <c:v>126614.72</c:v>
                </c:pt>
                <c:pt idx="2009">
                  <c:v>131372.71</c:v>
                </c:pt>
                <c:pt idx="2010">
                  <c:v>143010.26999999999</c:v>
                </c:pt>
                <c:pt idx="2011">
                  <c:v>125400.27</c:v>
                </c:pt>
                <c:pt idx="2012">
                  <c:v>118507.76</c:v>
                </c:pt>
                <c:pt idx="2013">
                  <c:v>136255.34</c:v>
                </c:pt>
                <c:pt idx="2014">
                  <c:v>140264.51999999999</c:v>
                </c:pt>
                <c:pt idx="2015">
                  <c:v>138627.10999999999</c:v>
                </c:pt>
                <c:pt idx="2016">
                  <c:v>135266.17000000001</c:v>
                </c:pt>
                <c:pt idx="2017">
                  <c:v>134041.23000000001</c:v>
                </c:pt>
                <c:pt idx="2018">
                  <c:v>130088.95</c:v>
                </c:pt>
                <c:pt idx="2019">
                  <c:v>118837.05</c:v>
                </c:pt>
                <c:pt idx="2020">
                  <c:v>130119.41</c:v>
                </c:pt>
                <c:pt idx="2042">
                  <c:v>140042.15</c:v>
                </c:pt>
                <c:pt idx="2043">
                  <c:v>140205.29999999999</c:v>
                </c:pt>
                <c:pt idx="2044">
                  <c:v>140835.18</c:v>
                </c:pt>
                <c:pt idx="2045">
                  <c:v>144062.60999999999</c:v>
                </c:pt>
                <c:pt idx="2046">
                  <c:v>121119.27</c:v>
                </c:pt>
                <c:pt idx="2047">
                  <c:v>111165.96</c:v>
                </c:pt>
                <c:pt idx="2048">
                  <c:v>125959.75</c:v>
                </c:pt>
                <c:pt idx="2049">
                  <c:v>130141.23</c:v>
                </c:pt>
                <c:pt idx="2050">
                  <c:v>127945.31</c:v>
                </c:pt>
                <c:pt idx="2051">
                  <c:v>121914.44</c:v>
                </c:pt>
                <c:pt idx="2052">
                  <c:v>124640.09</c:v>
                </c:pt>
                <c:pt idx="2053">
                  <c:v>113755.18</c:v>
                </c:pt>
                <c:pt idx="2054">
                  <c:v>111034.75</c:v>
                </c:pt>
                <c:pt idx="2055">
                  <c:v>121520.57</c:v>
                </c:pt>
                <c:pt idx="2056">
                  <c:v>119321.86</c:v>
                </c:pt>
                <c:pt idx="2057">
                  <c:v>129884.75</c:v>
                </c:pt>
                <c:pt idx="2058">
                  <c:v>123490.86</c:v>
                </c:pt>
                <c:pt idx="2059">
                  <c:v>125707.04</c:v>
                </c:pt>
                <c:pt idx="2060">
                  <c:v>127131.37</c:v>
                </c:pt>
                <c:pt idx="2061">
                  <c:v>117125.07</c:v>
                </c:pt>
                <c:pt idx="2062">
                  <c:v>134984.79</c:v>
                </c:pt>
                <c:pt idx="2063">
                  <c:v>138437.85999999999</c:v>
                </c:pt>
                <c:pt idx="2064">
                  <c:v>129322.31</c:v>
                </c:pt>
                <c:pt idx="2065">
                  <c:v>119044.43</c:v>
                </c:pt>
                <c:pt idx="2066">
                  <c:v>118809.08</c:v>
                </c:pt>
                <c:pt idx="2067">
                  <c:v>100166.89</c:v>
                </c:pt>
                <c:pt idx="2068">
                  <c:v>98917.18</c:v>
                </c:pt>
                <c:pt idx="2069">
                  <c:v>121605.4</c:v>
                </c:pt>
                <c:pt idx="2070">
                  <c:v>119645.18</c:v>
                </c:pt>
                <c:pt idx="2071">
                  <c:v>113547.67</c:v>
                </c:pt>
                <c:pt idx="2072">
                  <c:v>109327.46</c:v>
                </c:pt>
                <c:pt idx="2073">
                  <c:v>114865.65</c:v>
                </c:pt>
                <c:pt idx="2074">
                  <c:v>105534.01</c:v>
                </c:pt>
                <c:pt idx="2075">
                  <c:v>95865.14</c:v>
                </c:pt>
                <c:pt idx="2076">
                  <c:v>99778.2</c:v>
                </c:pt>
                <c:pt idx="2077">
                  <c:v>112421.09</c:v>
                </c:pt>
                <c:pt idx="2078">
                  <c:v>112140.47</c:v>
                </c:pt>
                <c:pt idx="2079">
                  <c:v>109328.34</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112412.45</c:v>
                </c:pt>
                <c:pt idx="2093">
                  <c:v>117535.72</c:v>
                </c:pt>
                <c:pt idx="2094">
                  <c:v>126354.68</c:v>
                </c:pt>
                <c:pt idx="2095">
                  <c:v>106694.97</c:v>
                </c:pt>
                <c:pt idx="2096">
                  <c:v>101703.49</c:v>
                </c:pt>
                <c:pt idx="2097">
                  <c:v>114651.14</c:v>
                </c:pt>
                <c:pt idx="2098">
                  <c:v>112076.46</c:v>
                </c:pt>
                <c:pt idx="2099">
                  <c:v>113620.21</c:v>
                </c:pt>
                <c:pt idx="2100">
                  <c:v>106641.79</c:v>
                </c:pt>
                <c:pt idx="2101">
                  <c:v>99585.84</c:v>
                </c:pt>
                <c:pt idx="2102">
                  <c:v>92277.03</c:v>
                </c:pt>
                <c:pt idx="2103">
                  <c:v>94081.57</c:v>
                </c:pt>
                <c:pt idx="2104">
                  <c:v>113610.03</c:v>
                </c:pt>
                <c:pt idx="2105">
                  <c:v>122607.56</c:v>
                </c:pt>
              </c:numCache>
            </c:numRef>
          </c:yVal>
          <c:smooth val="0"/>
          <c:extLst>
            <c:ext xmlns:c16="http://schemas.microsoft.com/office/drawing/2014/chart" uri="{C3380CC4-5D6E-409C-BE32-E72D297353CC}">
              <c16:uniqueId val="{00000003-47ED-B842-A4B7-1141F3A270DA}"/>
            </c:ext>
          </c:extLst>
        </c:ser>
        <c:dLbls>
          <c:showLegendKey val="0"/>
          <c:showVal val="0"/>
          <c:showCatName val="0"/>
          <c:showSerName val="0"/>
          <c:showPercent val="0"/>
          <c:showBubbleSize val="0"/>
        </c:dLbls>
        <c:axId val="483055263"/>
        <c:axId val="535883583"/>
      </c:scatterChart>
      <c:valAx>
        <c:axId val="48305526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b="1" i="0" baseline="0">
                    <a:effectLst/>
                  </a:rPr>
                  <a:t>Maximum temperature during the day in Celsius </a:t>
                </a:r>
                <a:endParaRPr lang="en-GB">
                  <a:effectLst/>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535883583"/>
        <c:crosses val="autoZero"/>
        <c:crossBetween val="midCat"/>
      </c:valAx>
      <c:valAx>
        <c:axId val="5358835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800" b="1" i="0" baseline="0">
                    <a:effectLst/>
                  </a:rPr>
                  <a:t>Total daily electricity demand in MWh</a:t>
                </a:r>
                <a:endParaRPr lang="en-GB">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48305526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[Peshev_Aleksandar_Workbook_1_122022_v2.xlsx]Sheet6!PivotTable4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b="1" i="0" baseline="0">
                <a:effectLst/>
              </a:rPr>
              <a:t>Year on Year Energy Demand</a:t>
            </a:r>
            <a:endParaRPr lang="en-GB" sz="2000">
              <a:effectLst/>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1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Sheet6!$B$3:$B$4</c:f>
              <c:strCache>
                <c:ptCount val="1"/>
                <c:pt idx="0">
                  <c:v>2015</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Sheet6!$A$5:$A$17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Sheet6!$B$5:$B$17</c:f>
              <c:numCache>
                <c:formatCode>General</c:formatCode>
                <c:ptCount val="12"/>
                <c:pt idx="0">
                  <c:v>3737882.67</c:v>
                </c:pt>
                <c:pt idx="1">
                  <c:v>3605115.0149999992</c:v>
                </c:pt>
                <c:pt idx="2">
                  <c:v>3649651.8499999996</c:v>
                </c:pt>
                <c:pt idx="3">
                  <c:v>3588198.1050000004</c:v>
                </c:pt>
                <c:pt idx="4">
                  <c:v>3877235.1599999992</c:v>
                </c:pt>
                <c:pt idx="5">
                  <c:v>4024137.5349999997</c:v>
                </c:pt>
                <c:pt idx="6">
                  <c:v>4273537.8099999996</c:v>
                </c:pt>
                <c:pt idx="7">
                  <c:v>4095526.355</c:v>
                </c:pt>
                <c:pt idx="8">
                  <c:v>3702816.2399999998</c:v>
                </c:pt>
                <c:pt idx="9">
                  <c:v>3631205.93</c:v>
                </c:pt>
                <c:pt idx="10">
                  <c:v>3477837.34</c:v>
                </c:pt>
                <c:pt idx="11">
                  <c:v>3838547.9950000001</c:v>
                </c:pt>
              </c:numCache>
            </c:numRef>
          </c:val>
          <c:smooth val="0"/>
          <c:extLst>
            <c:ext xmlns:c16="http://schemas.microsoft.com/office/drawing/2014/chart" uri="{C3380CC4-5D6E-409C-BE32-E72D297353CC}">
              <c16:uniqueId val="{00000000-FB2E-EA4C-BFF7-F13EBBAC4930}"/>
            </c:ext>
          </c:extLst>
        </c:ser>
        <c:ser>
          <c:idx val="1"/>
          <c:order val="1"/>
          <c:tx>
            <c:strRef>
              <c:f>Sheet6!$C$3:$C$4</c:f>
              <c:strCache>
                <c:ptCount val="1"/>
                <c:pt idx="0">
                  <c:v>2016</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Sheet6!$A$5:$A$17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Sheet6!$C$5:$C$17</c:f>
              <c:numCache>
                <c:formatCode>General</c:formatCode>
                <c:ptCount val="12"/>
                <c:pt idx="0">
                  <c:v>3729074.9650000008</c:v>
                </c:pt>
                <c:pt idx="1">
                  <c:v>3618267.3600000003</c:v>
                </c:pt>
                <c:pt idx="2">
                  <c:v>3861047.5200000009</c:v>
                </c:pt>
                <c:pt idx="3">
                  <c:v>3501930.5550000002</c:v>
                </c:pt>
                <c:pt idx="4">
                  <c:v>3718467.0399999991</c:v>
                </c:pt>
                <c:pt idx="5">
                  <c:v>4011405.1999999997</c:v>
                </c:pt>
                <c:pt idx="6">
                  <c:v>4080168.1800000006</c:v>
                </c:pt>
                <c:pt idx="7">
                  <c:v>4066526.7599999993</c:v>
                </c:pt>
                <c:pt idx="8">
                  <c:v>3679700.4950000001</c:v>
                </c:pt>
                <c:pt idx="9">
                  <c:v>3565917.8600000008</c:v>
                </c:pt>
                <c:pt idx="10">
                  <c:v>3457230.7249999996</c:v>
                </c:pt>
                <c:pt idx="11">
                  <c:v>3358434.5249999994</c:v>
                </c:pt>
              </c:numCache>
            </c:numRef>
          </c:val>
          <c:smooth val="0"/>
          <c:extLst>
            <c:ext xmlns:c16="http://schemas.microsoft.com/office/drawing/2014/chart" uri="{C3380CC4-5D6E-409C-BE32-E72D297353CC}">
              <c16:uniqueId val="{00000001-FB2E-EA4C-BFF7-F13EBBAC4930}"/>
            </c:ext>
          </c:extLst>
        </c:ser>
        <c:ser>
          <c:idx val="2"/>
          <c:order val="2"/>
          <c:tx>
            <c:strRef>
              <c:f>Sheet6!$D$3:$D$4</c:f>
              <c:strCache>
                <c:ptCount val="1"/>
                <c:pt idx="0">
                  <c:v>2017</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Sheet6!$A$5:$A$17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Sheet6!$D$5:$D$17</c:f>
              <c:numCache>
                <c:formatCode>General</c:formatCode>
                <c:ptCount val="12"/>
                <c:pt idx="0">
                  <c:v>3497380.54</c:v>
                </c:pt>
                <c:pt idx="1">
                  <c:v>3209216.9300000006</c:v>
                </c:pt>
                <c:pt idx="2">
                  <c:v>3636668.4700000007</c:v>
                </c:pt>
                <c:pt idx="3">
                  <c:v>3231757.48</c:v>
                </c:pt>
                <c:pt idx="4">
                  <c:v>3733908.0850000009</c:v>
                </c:pt>
                <c:pt idx="5">
                  <c:v>3942948.14</c:v>
                </c:pt>
                <c:pt idx="6">
                  <c:v>4023302.2899999996</c:v>
                </c:pt>
                <c:pt idx="7">
                  <c:v>4016202.7150000003</c:v>
                </c:pt>
                <c:pt idx="8">
                  <c:v>3585331.6499999994</c:v>
                </c:pt>
                <c:pt idx="9">
                  <c:v>3444562.5150000006</c:v>
                </c:pt>
                <c:pt idx="10">
                  <c:v>3585598.3150000004</c:v>
                </c:pt>
                <c:pt idx="11">
                  <c:v>3510985.6399999997</c:v>
                </c:pt>
              </c:numCache>
            </c:numRef>
          </c:val>
          <c:smooth val="0"/>
          <c:extLst>
            <c:ext xmlns:c16="http://schemas.microsoft.com/office/drawing/2014/chart" uri="{C3380CC4-5D6E-409C-BE32-E72D297353CC}">
              <c16:uniqueId val="{00000002-FB2E-EA4C-BFF7-F13EBBAC4930}"/>
            </c:ext>
          </c:extLst>
        </c:ser>
        <c:ser>
          <c:idx val="3"/>
          <c:order val="3"/>
          <c:tx>
            <c:strRef>
              <c:f>Sheet6!$E$3:$E$4</c:f>
              <c:strCache>
                <c:ptCount val="1"/>
                <c:pt idx="0">
                  <c:v>2018</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Sheet6!$A$5:$A$17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Sheet6!$E$5:$E$17</c:f>
              <c:numCache>
                <c:formatCode>General</c:formatCode>
                <c:ptCount val="12"/>
                <c:pt idx="0">
                  <c:v>3866763.4000000004</c:v>
                </c:pt>
                <c:pt idx="1">
                  <c:v>3373941.1350000002</c:v>
                </c:pt>
                <c:pt idx="2">
                  <c:v>3484437.9449999998</c:v>
                </c:pt>
                <c:pt idx="3">
                  <c:v>3394011.8699999987</c:v>
                </c:pt>
                <c:pt idx="4">
                  <c:v>3780826.8949999996</c:v>
                </c:pt>
                <c:pt idx="5">
                  <c:v>3970824.3849999998</c:v>
                </c:pt>
                <c:pt idx="6">
                  <c:v>4037121.4999999991</c:v>
                </c:pt>
                <c:pt idx="7">
                  <c:v>3942254.7350000008</c:v>
                </c:pt>
                <c:pt idx="8">
                  <c:v>3489468.1249999995</c:v>
                </c:pt>
                <c:pt idx="9">
                  <c:v>3358959.6250000005</c:v>
                </c:pt>
                <c:pt idx="10">
                  <c:v>3213625.5049999999</c:v>
                </c:pt>
                <c:pt idx="11">
                  <c:v>3453621.1899999995</c:v>
                </c:pt>
              </c:numCache>
            </c:numRef>
          </c:val>
          <c:smooth val="0"/>
          <c:extLst>
            <c:ext xmlns:c16="http://schemas.microsoft.com/office/drawing/2014/chart" uri="{C3380CC4-5D6E-409C-BE32-E72D297353CC}">
              <c16:uniqueId val="{00000003-FB2E-EA4C-BFF7-F13EBBAC4930}"/>
            </c:ext>
          </c:extLst>
        </c:ser>
        <c:ser>
          <c:idx val="4"/>
          <c:order val="4"/>
          <c:tx>
            <c:strRef>
              <c:f>Sheet6!$F$3:$F$4</c:f>
              <c:strCache>
                <c:ptCount val="1"/>
                <c:pt idx="0">
                  <c:v>2019</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Sheet6!$A$5:$A$17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Sheet6!$F$5:$F$17</c:f>
              <c:numCache>
                <c:formatCode>General</c:formatCode>
                <c:ptCount val="12"/>
                <c:pt idx="0">
                  <c:v>3776159.5850000004</c:v>
                </c:pt>
                <c:pt idx="1">
                  <c:v>3251923.6100000003</c:v>
                </c:pt>
                <c:pt idx="2">
                  <c:v>3615227.2749999999</c:v>
                </c:pt>
                <c:pt idx="3">
                  <c:v>3258794.2399999998</c:v>
                </c:pt>
                <c:pt idx="4">
                  <c:v>3694770.0399999996</c:v>
                </c:pt>
                <c:pt idx="5">
                  <c:v>3889441.4650000003</c:v>
                </c:pt>
                <c:pt idx="6">
                  <c:v>3997640.0949999993</c:v>
                </c:pt>
                <c:pt idx="7">
                  <c:v>3963865.1300000004</c:v>
                </c:pt>
                <c:pt idx="8">
                  <c:v>3488501.96</c:v>
                </c:pt>
                <c:pt idx="9">
                  <c:v>3439348.0550000002</c:v>
                </c:pt>
                <c:pt idx="10">
                  <c:v>3251778.5900000003</c:v>
                </c:pt>
                <c:pt idx="11">
                  <c:v>3420508.8450000002</c:v>
                </c:pt>
              </c:numCache>
            </c:numRef>
          </c:val>
          <c:smooth val="0"/>
          <c:extLst>
            <c:ext xmlns:c16="http://schemas.microsoft.com/office/drawing/2014/chart" uri="{C3380CC4-5D6E-409C-BE32-E72D297353CC}">
              <c16:uniqueId val="{00000004-FB2E-EA4C-BFF7-F13EBBAC4930}"/>
            </c:ext>
          </c:extLst>
        </c:ser>
        <c:ser>
          <c:idx val="5"/>
          <c:order val="5"/>
          <c:tx>
            <c:strRef>
              <c:f>Sheet6!$G$3:$G$4</c:f>
              <c:strCache>
                <c:ptCount val="1"/>
                <c:pt idx="0">
                  <c:v>2020</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Sheet6!$A$5:$A$17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Sheet6!$G$5:$G$17</c:f>
              <c:numCache>
                <c:formatCode>General</c:formatCode>
                <c:ptCount val="12"/>
                <c:pt idx="0">
                  <c:v>3544693.4299999997</c:v>
                </c:pt>
                <c:pt idx="1">
                  <c:v>3316140.9600000004</c:v>
                </c:pt>
                <c:pt idx="2">
                  <c:v>3370006.6999999997</c:v>
                </c:pt>
                <c:pt idx="3">
                  <c:v>3229426.39</c:v>
                </c:pt>
                <c:pt idx="4">
                  <c:v>3657557.2649999992</c:v>
                </c:pt>
                <c:pt idx="5">
                  <c:v>3880419.9400000004</c:v>
                </c:pt>
                <c:pt idx="6">
                  <c:v>4102914.9950000006</c:v>
                </c:pt>
                <c:pt idx="7">
                  <c:v>3827746.9449999998</c:v>
                </c:pt>
                <c:pt idx="8">
                  <c:v>3255461.9250000003</c:v>
                </c:pt>
              </c:numCache>
            </c:numRef>
          </c:val>
          <c:smooth val="0"/>
          <c:extLst>
            <c:ext xmlns:c16="http://schemas.microsoft.com/office/drawing/2014/chart" uri="{C3380CC4-5D6E-409C-BE32-E72D297353CC}">
              <c16:uniqueId val="{00000005-FB2E-EA4C-BFF7-F13EBBAC4930}"/>
            </c:ext>
          </c:extLst>
        </c:ser>
        <c:dLbls>
          <c:showLegendKey val="0"/>
          <c:showVal val="0"/>
          <c:showCatName val="0"/>
          <c:showSerName val="0"/>
          <c:showPercent val="0"/>
          <c:showBubbleSize val="0"/>
        </c:dLbls>
        <c:marker val="1"/>
        <c:smooth val="0"/>
        <c:axId val="531476719"/>
        <c:axId val="531336447"/>
      </c:lineChart>
      <c:catAx>
        <c:axId val="53147671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2000" b="0" i="0" u="none" strike="noStrike" kern="1200" baseline="0">
                <a:solidFill>
                  <a:schemeClr val="lt1">
                    <a:lumMod val="85000"/>
                  </a:schemeClr>
                </a:solidFill>
                <a:latin typeface="+mn-lt"/>
                <a:ea typeface="+mn-ea"/>
                <a:cs typeface="+mn-cs"/>
              </a:defRPr>
            </a:pPr>
            <a:endParaRPr lang="en-US"/>
          </a:p>
        </c:txPr>
        <c:crossAx val="531336447"/>
        <c:crosses val="autoZero"/>
        <c:auto val="1"/>
        <c:lblAlgn val="ctr"/>
        <c:lblOffset val="100"/>
        <c:noMultiLvlLbl val="0"/>
      </c:catAx>
      <c:valAx>
        <c:axId val="53133644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lt1">
                    <a:lumMod val="85000"/>
                  </a:schemeClr>
                </a:solidFill>
                <a:latin typeface="+mn-lt"/>
                <a:ea typeface="+mn-ea"/>
                <a:cs typeface="+mn-cs"/>
              </a:defRPr>
            </a:pPr>
            <a:endParaRPr lang="en-US"/>
          </a:p>
        </c:txPr>
        <c:crossAx val="531476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20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t>Effect of maximum Temp on School Days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'School days'!$B$1</c:f>
              <c:strCache>
                <c:ptCount val="1"/>
                <c:pt idx="0">
                  <c:v>School</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0"/>
            <c:dispEq val="0"/>
          </c:trendline>
          <c:xVal>
            <c:numRef>
              <c:f>'School days'!$A$2:$A$2107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'School days'!$B$2:$B$2107</c:f>
              <c:numCache>
                <c:formatCode>General</c:formatCode>
                <c:ptCount val="2106"/>
                <c:pt idx="28">
                  <c:v>119313.73</c:v>
                </c:pt>
                <c:pt idx="29">
                  <c:v>121018.15</c:v>
                </c:pt>
                <c:pt idx="30">
                  <c:v>103822.97</c:v>
                </c:pt>
                <c:pt idx="31">
                  <c:v>100178.84</c:v>
                </c:pt>
                <c:pt idx="32">
                  <c:v>118694.16</c:v>
                </c:pt>
                <c:pt idx="33">
                  <c:v>122880.13</c:v>
                </c:pt>
                <c:pt idx="34">
                  <c:v>117398.03</c:v>
                </c:pt>
                <c:pt idx="35">
                  <c:v>122279.43</c:v>
                </c:pt>
                <c:pt idx="36">
                  <c:v>141837.01</c:v>
                </c:pt>
                <c:pt idx="37">
                  <c:v>132138.37</c:v>
                </c:pt>
                <c:pt idx="38">
                  <c:v>112108.22</c:v>
                </c:pt>
                <c:pt idx="39">
                  <c:v>126813.08</c:v>
                </c:pt>
                <c:pt idx="40">
                  <c:v>145948.57</c:v>
                </c:pt>
                <c:pt idx="41">
                  <c:v>149322.85</c:v>
                </c:pt>
                <c:pt idx="42">
                  <c:v>131376.78</c:v>
                </c:pt>
                <c:pt idx="43">
                  <c:v>136070.62</c:v>
                </c:pt>
                <c:pt idx="44">
                  <c:v>119692.03</c:v>
                </c:pt>
                <c:pt idx="45">
                  <c:v>125287.71</c:v>
                </c:pt>
                <c:pt idx="46">
                  <c:v>131832.63</c:v>
                </c:pt>
                <c:pt idx="47">
                  <c:v>127666.01</c:v>
                </c:pt>
                <c:pt idx="48">
                  <c:v>125972.77</c:v>
                </c:pt>
                <c:pt idx="49">
                  <c:v>139399.69</c:v>
                </c:pt>
                <c:pt idx="50">
                  <c:v>139465.68</c:v>
                </c:pt>
                <c:pt idx="51">
                  <c:v>136283.03</c:v>
                </c:pt>
                <c:pt idx="52">
                  <c:v>138016.35</c:v>
                </c:pt>
                <c:pt idx="53">
                  <c:v>135255.82</c:v>
                </c:pt>
                <c:pt idx="54">
                  <c:v>120263.52</c:v>
                </c:pt>
                <c:pt idx="55">
                  <c:v>130062.76</c:v>
                </c:pt>
                <c:pt idx="56">
                  <c:v>131525.85999999999</c:v>
                </c:pt>
                <c:pt idx="57">
                  <c:v>131069.4</c:v>
                </c:pt>
                <c:pt idx="58">
                  <c:v>116275.73</c:v>
                </c:pt>
                <c:pt idx="59">
                  <c:v>103462.78</c:v>
                </c:pt>
                <c:pt idx="60">
                  <c:v>123301.84</c:v>
                </c:pt>
                <c:pt idx="61">
                  <c:v>126750.29</c:v>
                </c:pt>
                <c:pt idx="62">
                  <c:v>120764.19</c:v>
                </c:pt>
                <c:pt idx="63">
                  <c:v>114967.35</c:v>
                </c:pt>
                <c:pt idx="64">
                  <c:v>117053.75</c:v>
                </c:pt>
                <c:pt idx="65">
                  <c:v>108344.58</c:v>
                </c:pt>
                <c:pt idx="66">
                  <c:v>106348.78</c:v>
                </c:pt>
                <c:pt idx="67">
                  <c:v>108282.48</c:v>
                </c:pt>
                <c:pt idx="68">
                  <c:v>125828.53</c:v>
                </c:pt>
                <c:pt idx="69">
                  <c:v>124418.42</c:v>
                </c:pt>
                <c:pt idx="70">
                  <c:v>121683.65</c:v>
                </c:pt>
                <c:pt idx="71">
                  <c:v>120929.82</c:v>
                </c:pt>
                <c:pt idx="72">
                  <c:v>108738.82</c:v>
                </c:pt>
                <c:pt idx="73">
                  <c:v>100170.3</c:v>
                </c:pt>
                <c:pt idx="74">
                  <c:v>123787.08</c:v>
                </c:pt>
                <c:pt idx="75">
                  <c:v>125600.86</c:v>
                </c:pt>
                <c:pt idx="76">
                  <c:v>127975.82</c:v>
                </c:pt>
                <c:pt idx="77">
                  <c:v>128319.45</c:v>
                </c:pt>
                <c:pt idx="78">
                  <c:v>119491.32</c:v>
                </c:pt>
                <c:pt idx="79">
                  <c:v>106754.8</c:v>
                </c:pt>
                <c:pt idx="80">
                  <c:v>106555.03</c:v>
                </c:pt>
                <c:pt idx="81">
                  <c:v>122810.05</c:v>
                </c:pt>
                <c:pt idx="82">
                  <c:v>123234.94</c:v>
                </c:pt>
                <c:pt idx="83">
                  <c:v>122268.86</c:v>
                </c:pt>
                <c:pt idx="84">
                  <c:v>121998.2</c:v>
                </c:pt>
                <c:pt idx="103">
                  <c:v>127793.38</c:v>
                </c:pt>
                <c:pt idx="104">
                  <c:v>126673.94</c:v>
                </c:pt>
                <c:pt idx="105">
                  <c:v>126937.94</c:v>
                </c:pt>
                <c:pt idx="106">
                  <c:v>131031.42</c:v>
                </c:pt>
                <c:pt idx="107">
                  <c:v>109763.99</c:v>
                </c:pt>
                <c:pt idx="108">
                  <c:v>107160.54</c:v>
                </c:pt>
                <c:pt idx="109">
                  <c:v>126696.19</c:v>
                </c:pt>
                <c:pt idx="110">
                  <c:v>127973.59</c:v>
                </c:pt>
                <c:pt idx="111">
                  <c:v>128598.5</c:v>
                </c:pt>
                <c:pt idx="112">
                  <c:v>126483.81</c:v>
                </c:pt>
                <c:pt idx="113">
                  <c:v>126230.79</c:v>
                </c:pt>
                <c:pt idx="114">
                  <c:v>111803.63</c:v>
                </c:pt>
                <c:pt idx="115">
                  <c:v>108217.82</c:v>
                </c:pt>
                <c:pt idx="116">
                  <c:v>127855.22</c:v>
                </c:pt>
                <c:pt idx="117">
                  <c:v>132642.14000000001</c:v>
                </c:pt>
                <c:pt idx="118">
                  <c:v>132814.62</c:v>
                </c:pt>
                <c:pt idx="119">
                  <c:v>132669.57999999999</c:v>
                </c:pt>
                <c:pt idx="120">
                  <c:v>126304.45</c:v>
                </c:pt>
                <c:pt idx="121">
                  <c:v>108487.98</c:v>
                </c:pt>
                <c:pt idx="122">
                  <c:v>109233.34</c:v>
                </c:pt>
                <c:pt idx="123">
                  <c:v>122375.47</c:v>
                </c:pt>
                <c:pt idx="124">
                  <c:v>123734.87</c:v>
                </c:pt>
                <c:pt idx="125">
                  <c:v>129121.86</c:v>
                </c:pt>
                <c:pt idx="126">
                  <c:v>131237.19</c:v>
                </c:pt>
                <c:pt idx="127">
                  <c:v>131138.73000000001</c:v>
                </c:pt>
                <c:pt idx="128">
                  <c:v>108377.05</c:v>
                </c:pt>
                <c:pt idx="129">
                  <c:v>103811.28</c:v>
                </c:pt>
                <c:pt idx="130">
                  <c:v>123740.25</c:v>
                </c:pt>
                <c:pt idx="131">
                  <c:v>129312.58</c:v>
                </c:pt>
                <c:pt idx="132">
                  <c:v>136903.26999999999</c:v>
                </c:pt>
                <c:pt idx="133">
                  <c:v>135217.65</c:v>
                </c:pt>
                <c:pt idx="134">
                  <c:v>135172.41</c:v>
                </c:pt>
                <c:pt idx="135">
                  <c:v>117136.63</c:v>
                </c:pt>
                <c:pt idx="136">
                  <c:v>111897.09</c:v>
                </c:pt>
                <c:pt idx="137">
                  <c:v>127524.8</c:v>
                </c:pt>
                <c:pt idx="138">
                  <c:v>133235.48000000001</c:v>
                </c:pt>
                <c:pt idx="139">
                  <c:v>127522.71</c:v>
                </c:pt>
                <c:pt idx="140">
                  <c:v>135361.20000000001</c:v>
                </c:pt>
                <c:pt idx="141">
                  <c:v>133422.46</c:v>
                </c:pt>
                <c:pt idx="142">
                  <c:v>119331.85</c:v>
                </c:pt>
                <c:pt idx="143">
                  <c:v>118783.09</c:v>
                </c:pt>
                <c:pt idx="144">
                  <c:v>136690.92000000001</c:v>
                </c:pt>
                <c:pt idx="145">
                  <c:v>140887</c:v>
                </c:pt>
                <c:pt idx="146">
                  <c:v>133103.37</c:v>
                </c:pt>
                <c:pt idx="147">
                  <c:v>127900.24</c:v>
                </c:pt>
                <c:pt idx="148">
                  <c:v>132338.94</c:v>
                </c:pt>
                <c:pt idx="149">
                  <c:v>114669.79</c:v>
                </c:pt>
                <c:pt idx="150">
                  <c:v>113261.26</c:v>
                </c:pt>
                <c:pt idx="151">
                  <c:v>140920</c:v>
                </c:pt>
                <c:pt idx="152">
                  <c:v>148534.51</c:v>
                </c:pt>
                <c:pt idx="153">
                  <c:v>146902.95000000001</c:v>
                </c:pt>
                <c:pt idx="154">
                  <c:v>147155.26999999999</c:v>
                </c:pt>
                <c:pt idx="155">
                  <c:v>142625.04</c:v>
                </c:pt>
                <c:pt idx="156">
                  <c:v>120128.3</c:v>
                </c:pt>
                <c:pt idx="157">
                  <c:v>109609.69</c:v>
                </c:pt>
                <c:pt idx="158">
                  <c:v>110715.82</c:v>
                </c:pt>
                <c:pt idx="159">
                  <c:v>132854.14000000001</c:v>
                </c:pt>
                <c:pt idx="160">
                  <c:v>144125.53</c:v>
                </c:pt>
                <c:pt idx="161">
                  <c:v>143465.45000000001</c:v>
                </c:pt>
                <c:pt idx="162">
                  <c:v>145005.62</c:v>
                </c:pt>
                <c:pt idx="163">
                  <c:v>123754.55</c:v>
                </c:pt>
                <c:pt idx="164">
                  <c:v>119125.62</c:v>
                </c:pt>
                <c:pt idx="165">
                  <c:v>136054.15</c:v>
                </c:pt>
                <c:pt idx="166">
                  <c:v>139073.79</c:v>
                </c:pt>
                <c:pt idx="167">
                  <c:v>134290.46</c:v>
                </c:pt>
                <c:pt idx="168">
                  <c:v>137073.78</c:v>
                </c:pt>
                <c:pt idx="169">
                  <c:v>139781.25</c:v>
                </c:pt>
                <c:pt idx="170">
                  <c:v>129576.36</c:v>
                </c:pt>
                <c:pt idx="171">
                  <c:v>124910.57</c:v>
                </c:pt>
                <c:pt idx="172">
                  <c:v>140431.35999999999</c:v>
                </c:pt>
                <c:pt idx="173">
                  <c:v>133171.4</c:v>
                </c:pt>
                <c:pt idx="174">
                  <c:v>135407.57</c:v>
                </c:pt>
                <c:pt idx="175">
                  <c:v>137379.23000000001</c:v>
                </c:pt>
                <c:pt idx="194">
                  <c:v>150671.10999999999</c:v>
                </c:pt>
                <c:pt idx="195">
                  <c:v>151270.54</c:v>
                </c:pt>
                <c:pt idx="196">
                  <c:v>144797.98000000001</c:v>
                </c:pt>
                <c:pt idx="197">
                  <c:v>142965.48000000001</c:v>
                </c:pt>
                <c:pt idx="198">
                  <c:v>130187.45</c:v>
                </c:pt>
                <c:pt idx="199">
                  <c:v>131141.35999999999</c:v>
                </c:pt>
                <c:pt idx="200">
                  <c:v>146154.37</c:v>
                </c:pt>
                <c:pt idx="201">
                  <c:v>138931.81</c:v>
                </c:pt>
                <c:pt idx="202">
                  <c:v>138418.84</c:v>
                </c:pt>
                <c:pt idx="203">
                  <c:v>142316.29999999999</c:v>
                </c:pt>
                <c:pt idx="204">
                  <c:v>136837.16</c:v>
                </c:pt>
                <c:pt idx="205">
                  <c:v>121021.43</c:v>
                </c:pt>
                <c:pt idx="206">
                  <c:v>120396.74</c:v>
                </c:pt>
                <c:pt idx="207">
                  <c:v>142470.43</c:v>
                </c:pt>
                <c:pt idx="208">
                  <c:v>144008.37</c:v>
                </c:pt>
                <c:pt idx="209">
                  <c:v>142637.76000000001</c:v>
                </c:pt>
                <c:pt idx="210">
                  <c:v>143544.10999999999</c:v>
                </c:pt>
                <c:pt idx="211">
                  <c:v>139584.95999999999</c:v>
                </c:pt>
                <c:pt idx="212">
                  <c:v>125032.57</c:v>
                </c:pt>
                <c:pt idx="213">
                  <c:v>117638.07</c:v>
                </c:pt>
                <c:pt idx="214">
                  <c:v>141451.73000000001</c:v>
                </c:pt>
                <c:pt idx="215">
                  <c:v>147550.19</c:v>
                </c:pt>
                <c:pt idx="216">
                  <c:v>142325.99</c:v>
                </c:pt>
                <c:pt idx="217">
                  <c:v>143642.35999999999</c:v>
                </c:pt>
                <c:pt idx="218">
                  <c:v>143060.32999999999</c:v>
                </c:pt>
                <c:pt idx="219">
                  <c:v>125830.54</c:v>
                </c:pt>
                <c:pt idx="220">
                  <c:v>120008.46</c:v>
                </c:pt>
                <c:pt idx="221">
                  <c:v>130978.1</c:v>
                </c:pt>
                <c:pt idx="222">
                  <c:v>135616.13</c:v>
                </c:pt>
                <c:pt idx="223">
                  <c:v>138900.5</c:v>
                </c:pt>
                <c:pt idx="224">
                  <c:v>140905.85</c:v>
                </c:pt>
                <c:pt idx="225">
                  <c:v>137838.93</c:v>
                </c:pt>
                <c:pt idx="226">
                  <c:v>122088.76</c:v>
                </c:pt>
                <c:pt idx="227">
                  <c:v>116648.77</c:v>
                </c:pt>
                <c:pt idx="228">
                  <c:v>137008.71</c:v>
                </c:pt>
                <c:pt idx="229">
                  <c:v>148093.96</c:v>
                </c:pt>
                <c:pt idx="230">
                  <c:v>144024.66</c:v>
                </c:pt>
                <c:pt idx="231">
                  <c:v>131575.79</c:v>
                </c:pt>
                <c:pt idx="232">
                  <c:v>126570.47</c:v>
                </c:pt>
                <c:pt idx="233">
                  <c:v>112275.15</c:v>
                </c:pt>
                <c:pt idx="234">
                  <c:v>111793.02</c:v>
                </c:pt>
                <c:pt idx="235">
                  <c:v>128868.26</c:v>
                </c:pt>
                <c:pt idx="236">
                  <c:v>135051.54999999999</c:v>
                </c:pt>
                <c:pt idx="237">
                  <c:v>135914.68</c:v>
                </c:pt>
                <c:pt idx="238">
                  <c:v>141159.76999999999</c:v>
                </c:pt>
                <c:pt idx="239">
                  <c:v>134755.51</c:v>
                </c:pt>
                <c:pt idx="240">
                  <c:v>124448.5</c:v>
                </c:pt>
                <c:pt idx="241">
                  <c:v>116744.22</c:v>
                </c:pt>
                <c:pt idx="242">
                  <c:v>137724.9</c:v>
                </c:pt>
                <c:pt idx="243">
                  <c:v>134116.76999999999</c:v>
                </c:pt>
                <c:pt idx="244">
                  <c:v>132794.72</c:v>
                </c:pt>
                <c:pt idx="245">
                  <c:v>132096.34</c:v>
                </c:pt>
                <c:pt idx="246">
                  <c:v>131384.88</c:v>
                </c:pt>
                <c:pt idx="247">
                  <c:v>115799.32</c:v>
                </c:pt>
                <c:pt idx="248">
                  <c:v>109641.38</c:v>
                </c:pt>
                <c:pt idx="249">
                  <c:v>131619.37</c:v>
                </c:pt>
                <c:pt idx="250">
                  <c:v>136340.70000000001</c:v>
                </c:pt>
                <c:pt idx="251">
                  <c:v>132977.45000000001</c:v>
                </c:pt>
                <c:pt idx="252">
                  <c:v>133541.98000000001</c:v>
                </c:pt>
                <c:pt idx="253">
                  <c:v>123968.9</c:v>
                </c:pt>
                <c:pt idx="254">
                  <c:v>108790.01</c:v>
                </c:pt>
                <c:pt idx="255">
                  <c:v>99161.77</c:v>
                </c:pt>
                <c:pt idx="256">
                  <c:v>116574.17</c:v>
                </c:pt>
                <c:pt idx="257">
                  <c:v>123750.5</c:v>
                </c:pt>
                <c:pt idx="258">
                  <c:v>131795.49</c:v>
                </c:pt>
                <c:pt idx="259">
                  <c:v>131050.68</c:v>
                </c:pt>
                <c:pt idx="278">
                  <c:v>127225.25</c:v>
                </c:pt>
                <c:pt idx="279">
                  <c:v>117282.77</c:v>
                </c:pt>
                <c:pt idx="280">
                  <c:v>122121.33</c:v>
                </c:pt>
                <c:pt idx="281">
                  <c:v>126989.91</c:v>
                </c:pt>
                <c:pt idx="282">
                  <c:v>112604.83</c:v>
                </c:pt>
                <c:pt idx="283">
                  <c:v>105376.34</c:v>
                </c:pt>
                <c:pt idx="284">
                  <c:v>120916.22</c:v>
                </c:pt>
                <c:pt idx="285">
                  <c:v>122830.38</c:v>
                </c:pt>
                <c:pt idx="286">
                  <c:v>126919.2</c:v>
                </c:pt>
                <c:pt idx="287">
                  <c:v>130260.37</c:v>
                </c:pt>
                <c:pt idx="288">
                  <c:v>123985.97</c:v>
                </c:pt>
                <c:pt idx="289">
                  <c:v>104916.35</c:v>
                </c:pt>
                <c:pt idx="290">
                  <c:v>100812.04</c:v>
                </c:pt>
                <c:pt idx="291">
                  <c:v>120795</c:v>
                </c:pt>
                <c:pt idx="292">
                  <c:v>126655.49</c:v>
                </c:pt>
                <c:pt idx="293">
                  <c:v>122368.89</c:v>
                </c:pt>
                <c:pt idx="294">
                  <c:v>121471.64</c:v>
                </c:pt>
                <c:pt idx="295">
                  <c:v>120420.7</c:v>
                </c:pt>
                <c:pt idx="296">
                  <c:v>106813.03</c:v>
                </c:pt>
                <c:pt idx="297">
                  <c:v>102279.75</c:v>
                </c:pt>
                <c:pt idx="298">
                  <c:v>115297.34</c:v>
                </c:pt>
                <c:pt idx="299">
                  <c:v>116619.57</c:v>
                </c:pt>
                <c:pt idx="300">
                  <c:v>122887.41</c:v>
                </c:pt>
                <c:pt idx="301">
                  <c:v>124222.94</c:v>
                </c:pt>
                <c:pt idx="302">
                  <c:v>121256.97</c:v>
                </c:pt>
                <c:pt idx="303">
                  <c:v>106353.44</c:v>
                </c:pt>
                <c:pt idx="304">
                  <c:v>103629.65</c:v>
                </c:pt>
                <c:pt idx="305">
                  <c:v>113791.75</c:v>
                </c:pt>
                <c:pt idx="306">
                  <c:v>101793.04</c:v>
                </c:pt>
                <c:pt idx="307">
                  <c:v>120177.95</c:v>
                </c:pt>
                <c:pt idx="308">
                  <c:v>125985.47</c:v>
                </c:pt>
                <c:pt idx="309">
                  <c:v>120505.59</c:v>
                </c:pt>
                <c:pt idx="310">
                  <c:v>104269.79</c:v>
                </c:pt>
                <c:pt idx="311">
                  <c:v>103793.09</c:v>
                </c:pt>
                <c:pt idx="312">
                  <c:v>127234.72</c:v>
                </c:pt>
                <c:pt idx="313">
                  <c:v>121617.28</c:v>
                </c:pt>
                <c:pt idx="314">
                  <c:v>121566.65</c:v>
                </c:pt>
                <c:pt idx="315">
                  <c:v>123775.16</c:v>
                </c:pt>
                <c:pt idx="316">
                  <c:v>117078.59</c:v>
                </c:pt>
                <c:pt idx="317">
                  <c:v>103646.64</c:v>
                </c:pt>
                <c:pt idx="318">
                  <c:v>99761.81</c:v>
                </c:pt>
                <c:pt idx="319">
                  <c:v>124557.23</c:v>
                </c:pt>
                <c:pt idx="320">
                  <c:v>131442.20000000001</c:v>
                </c:pt>
                <c:pt idx="321">
                  <c:v>132353.76</c:v>
                </c:pt>
                <c:pt idx="322">
                  <c:v>138118.71</c:v>
                </c:pt>
                <c:pt idx="323">
                  <c:v>123412.69</c:v>
                </c:pt>
                <c:pt idx="324">
                  <c:v>102647.91</c:v>
                </c:pt>
                <c:pt idx="325">
                  <c:v>98621.62</c:v>
                </c:pt>
                <c:pt idx="326">
                  <c:v>114406.83</c:v>
                </c:pt>
                <c:pt idx="327">
                  <c:v>118894.31</c:v>
                </c:pt>
                <c:pt idx="328">
                  <c:v>124728.88</c:v>
                </c:pt>
                <c:pt idx="329">
                  <c:v>112907.15</c:v>
                </c:pt>
                <c:pt idx="330">
                  <c:v>117492.82</c:v>
                </c:pt>
                <c:pt idx="331">
                  <c:v>105011.2</c:v>
                </c:pt>
                <c:pt idx="332">
                  <c:v>102162.53</c:v>
                </c:pt>
                <c:pt idx="333">
                  <c:v>122452.42</c:v>
                </c:pt>
                <c:pt idx="334">
                  <c:v>117115.62</c:v>
                </c:pt>
                <c:pt idx="335">
                  <c:v>115230.13</c:v>
                </c:pt>
                <c:pt idx="336">
                  <c:v>121699.43</c:v>
                </c:pt>
                <c:pt idx="337">
                  <c:v>129148.52</c:v>
                </c:pt>
                <c:pt idx="338">
                  <c:v>115606.01</c:v>
                </c:pt>
                <c:pt idx="339">
                  <c:v>112025.29</c:v>
                </c:pt>
                <c:pt idx="340">
                  <c:v>129059.65</c:v>
                </c:pt>
                <c:pt idx="341">
                  <c:v>136800.91</c:v>
                </c:pt>
                <c:pt idx="342">
                  <c:v>125965.02</c:v>
                </c:pt>
                <c:pt idx="343">
                  <c:v>125807.5</c:v>
                </c:pt>
                <c:pt idx="344">
                  <c:v>116597.81</c:v>
                </c:pt>
                <c:pt idx="345">
                  <c:v>106139.41</c:v>
                </c:pt>
                <c:pt idx="346">
                  <c:v>105218.52</c:v>
                </c:pt>
                <c:pt idx="347">
                  <c:v>125784.96000000001</c:v>
                </c:pt>
                <c:pt idx="348">
                  <c:v>129077.41</c:v>
                </c:pt>
                <c:pt idx="349">
                  <c:v>135930.07999999999</c:v>
                </c:pt>
                <c:pt idx="350">
                  <c:v>152366.29999999999</c:v>
                </c:pt>
                <c:pt idx="392">
                  <c:v>134169.82999999999</c:v>
                </c:pt>
                <c:pt idx="393">
                  <c:v>123615.21</c:v>
                </c:pt>
                <c:pt idx="394">
                  <c:v>107579.35</c:v>
                </c:pt>
                <c:pt idx="395">
                  <c:v>101279.65</c:v>
                </c:pt>
                <c:pt idx="396">
                  <c:v>121942.9</c:v>
                </c:pt>
                <c:pt idx="397">
                  <c:v>133989.16</c:v>
                </c:pt>
                <c:pt idx="398">
                  <c:v>122594.48</c:v>
                </c:pt>
                <c:pt idx="399">
                  <c:v>119919.61</c:v>
                </c:pt>
                <c:pt idx="400">
                  <c:v>126330.55</c:v>
                </c:pt>
                <c:pt idx="401">
                  <c:v>123737.01</c:v>
                </c:pt>
                <c:pt idx="402">
                  <c:v>124436.81</c:v>
                </c:pt>
                <c:pt idx="403">
                  <c:v>129327.23</c:v>
                </c:pt>
                <c:pt idx="404">
                  <c:v>131271.26999999999</c:v>
                </c:pt>
                <c:pt idx="405">
                  <c:v>132265.01</c:v>
                </c:pt>
                <c:pt idx="406">
                  <c:v>131003.79</c:v>
                </c:pt>
                <c:pt idx="407">
                  <c:v>133845.51999999999</c:v>
                </c:pt>
                <c:pt idx="408">
                  <c:v>120840</c:v>
                </c:pt>
                <c:pt idx="409">
                  <c:v>104364.74</c:v>
                </c:pt>
                <c:pt idx="410">
                  <c:v>120863.33</c:v>
                </c:pt>
                <c:pt idx="411">
                  <c:v>117062.04</c:v>
                </c:pt>
                <c:pt idx="412">
                  <c:v>119481.79</c:v>
                </c:pt>
                <c:pt idx="413">
                  <c:v>125964.19</c:v>
                </c:pt>
                <c:pt idx="414">
                  <c:v>122991.66</c:v>
                </c:pt>
                <c:pt idx="415">
                  <c:v>105911.71</c:v>
                </c:pt>
                <c:pt idx="416">
                  <c:v>107884.36</c:v>
                </c:pt>
                <c:pt idx="417">
                  <c:v>130527.33</c:v>
                </c:pt>
                <c:pt idx="418">
                  <c:v>156924.82999999999</c:v>
                </c:pt>
                <c:pt idx="419">
                  <c:v>152419.42000000001</c:v>
                </c:pt>
                <c:pt idx="420">
                  <c:v>138064.85999999999</c:v>
                </c:pt>
                <c:pt idx="421">
                  <c:v>122575.94</c:v>
                </c:pt>
                <c:pt idx="422">
                  <c:v>110545.84</c:v>
                </c:pt>
                <c:pt idx="423">
                  <c:v>105781.99</c:v>
                </c:pt>
                <c:pt idx="424">
                  <c:v>125400.08</c:v>
                </c:pt>
                <c:pt idx="425">
                  <c:v>142242.6</c:v>
                </c:pt>
                <c:pt idx="426">
                  <c:v>145182.98000000001</c:v>
                </c:pt>
                <c:pt idx="427">
                  <c:v>136226.12</c:v>
                </c:pt>
                <c:pt idx="428">
                  <c:v>149376.57</c:v>
                </c:pt>
                <c:pt idx="429">
                  <c:v>124692.32</c:v>
                </c:pt>
                <c:pt idx="430">
                  <c:v>117707.95</c:v>
                </c:pt>
                <c:pt idx="431">
                  <c:v>131465.82999999999</c:v>
                </c:pt>
                <c:pt idx="432">
                  <c:v>160285.01999999999</c:v>
                </c:pt>
                <c:pt idx="433">
                  <c:v>152599.13</c:v>
                </c:pt>
                <c:pt idx="434">
                  <c:v>135635.71</c:v>
                </c:pt>
                <c:pt idx="435">
                  <c:v>141414.35</c:v>
                </c:pt>
                <c:pt idx="436">
                  <c:v>119690.76</c:v>
                </c:pt>
                <c:pt idx="437">
                  <c:v>111329.62</c:v>
                </c:pt>
                <c:pt idx="438">
                  <c:v>105388.57</c:v>
                </c:pt>
                <c:pt idx="439">
                  <c:v>123073.98</c:v>
                </c:pt>
                <c:pt idx="440">
                  <c:v>135047.63</c:v>
                </c:pt>
                <c:pt idx="441">
                  <c:v>143184.81</c:v>
                </c:pt>
                <c:pt idx="442">
                  <c:v>118189.72</c:v>
                </c:pt>
                <c:pt idx="443">
                  <c:v>105484.1</c:v>
                </c:pt>
                <c:pt idx="444">
                  <c:v>100394.06</c:v>
                </c:pt>
                <c:pt idx="445">
                  <c:v>117796.72</c:v>
                </c:pt>
                <c:pt idx="446">
                  <c:v>124081.46</c:v>
                </c:pt>
                <c:pt idx="447">
                  <c:v>126074.9</c:v>
                </c:pt>
                <c:pt idx="467">
                  <c:v>123808.76</c:v>
                </c:pt>
                <c:pt idx="468">
                  <c:v>124686.63</c:v>
                </c:pt>
                <c:pt idx="469">
                  <c:v>126519.07</c:v>
                </c:pt>
                <c:pt idx="470">
                  <c:v>124721.49</c:v>
                </c:pt>
                <c:pt idx="471">
                  <c:v>108525.97</c:v>
                </c:pt>
                <c:pt idx="472">
                  <c:v>100526.31</c:v>
                </c:pt>
                <c:pt idx="473">
                  <c:v>123441.82</c:v>
                </c:pt>
                <c:pt idx="474">
                  <c:v>126846.45</c:v>
                </c:pt>
                <c:pt idx="475">
                  <c:v>125204.79</c:v>
                </c:pt>
                <c:pt idx="476">
                  <c:v>125514.14</c:v>
                </c:pt>
                <c:pt idx="477">
                  <c:v>120124.31</c:v>
                </c:pt>
                <c:pt idx="478">
                  <c:v>108773.75</c:v>
                </c:pt>
                <c:pt idx="479">
                  <c:v>105642.28</c:v>
                </c:pt>
                <c:pt idx="480">
                  <c:v>104072.44</c:v>
                </c:pt>
                <c:pt idx="481">
                  <c:v>117437.67</c:v>
                </c:pt>
                <c:pt idx="482">
                  <c:v>118531.5</c:v>
                </c:pt>
                <c:pt idx="483">
                  <c:v>126847.02</c:v>
                </c:pt>
                <c:pt idx="484">
                  <c:v>122054.13</c:v>
                </c:pt>
                <c:pt idx="485">
                  <c:v>103505.2</c:v>
                </c:pt>
                <c:pt idx="486">
                  <c:v>98873.54</c:v>
                </c:pt>
                <c:pt idx="487">
                  <c:v>116969.63</c:v>
                </c:pt>
                <c:pt idx="488">
                  <c:v>119014.45</c:v>
                </c:pt>
                <c:pt idx="489">
                  <c:v>124525.19</c:v>
                </c:pt>
                <c:pt idx="490">
                  <c:v>118192.06</c:v>
                </c:pt>
                <c:pt idx="491">
                  <c:v>120421.32</c:v>
                </c:pt>
                <c:pt idx="492">
                  <c:v>106052.64</c:v>
                </c:pt>
                <c:pt idx="493">
                  <c:v>103487.28</c:v>
                </c:pt>
                <c:pt idx="494">
                  <c:v>119781.14</c:v>
                </c:pt>
                <c:pt idx="495">
                  <c:v>119611.88</c:v>
                </c:pt>
                <c:pt idx="496">
                  <c:v>123616.28</c:v>
                </c:pt>
                <c:pt idx="497">
                  <c:v>120693.53</c:v>
                </c:pt>
                <c:pt idx="498">
                  <c:v>118800.07</c:v>
                </c:pt>
                <c:pt idx="499">
                  <c:v>101946</c:v>
                </c:pt>
                <c:pt idx="500">
                  <c:v>99697.62</c:v>
                </c:pt>
                <c:pt idx="501">
                  <c:v>121182.7</c:v>
                </c:pt>
                <c:pt idx="502">
                  <c:v>124209.41</c:v>
                </c:pt>
                <c:pt idx="503">
                  <c:v>124352.22</c:v>
                </c:pt>
                <c:pt idx="504">
                  <c:v>124392.29</c:v>
                </c:pt>
                <c:pt idx="505">
                  <c:v>127705.84</c:v>
                </c:pt>
                <c:pt idx="506">
                  <c:v>112336.78</c:v>
                </c:pt>
                <c:pt idx="507">
                  <c:v>101618.98</c:v>
                </c:pt>
                <c:pt idx="508">
                  <c:v>121424.42</c:v>
                </c:pt>
                <c:pt idx="509">
                  <c:v>131916.41</c:v>
                </c:pt>
                <c:pt idx="510">
                  <c:v>132170.04999999999</c:v>
                </c:pt>
                <c:pt idx="511">
                  <c:v>137080.88</c:v>
                </c:pt>
                <c:pt idx="512">
                  <c:v>134317.62</c:v>
                </c:pt>
                <c:pt idx="513">
                  <c:v>119938.8</c:v>
                </c:pt>
                <c:pt idx="514">
                  <c:v>118751.97</c:v>
                </c:pt>
                <c:pt idx="515">
                  <c:v>134983.96</c:v>
                </c:pt>
                <c:pt idx="516">
                  <c:v>140402.15</c:v>
                </c:pt>
                <c:pt idx="517">
                  <c:v>141195.03</c:v>
                </c:pt>
                <c:pt idx="518">
                  <c:v>141292.56</c:v>
                </c:pt>
                <c:pt idx="519">
                  <c:v>137717.26</c:v>
                </c:pt>
                <c:pt idx="520">
                  <c:v>122764.33</c:v>
                </c:pt>
                <c:pt idx="521">
                  <c:v>116052.81</c:v>
                </c:pt>
                <c:pt idx="522">
                  <c:v>134829.76000000001</c:v>
                </c:pt>
                <c:pt idx="523">
                  <c:v>135306.01</c:v>
                </c:pt>
                <c:pt idx="524">
                  <c:v>137305.35999999999</c:v>
                </c:pt>
                <c:pt idx="525">
                  <c:v>132859.31</c:v>
                </c:pt>
                <c:pt idx="526">
                  <c:v>132209.51999999999</c:v>
                </c:pt>
                <c:pt idx="527">
                  <c:v>120753.43</c:v>
                </c:pt>
                <c:pt idx="528">
                  <c:v>122771.53</c:v>
                </c:pt>
                <c:pt idx="529">
                  <c:v>122106.95</c:v>
                </c:pt>
                <c:pt idx="530">
                  <c:v>138466.56</c:v>
                </c:pt>
                <c:pt idx="531">
                  <c:v>140904.59</c:v>
                </c:pt>
                <c:pt idx="532">
                  <c:v>140741.17000000001</c:v>
                </c:pt>
                <c:pt idx="533">
                  <c:v>138023.10999999999</c:v>
                </c:pt>
                <c:pt idx="534">
                  <c:v>123162.19</c:v>
                </c:pt>
                <c:pt idx="535">
                  <c:v>119662.17</c:v>
                </c:pt>
                <c:pt idx="536">
                  <c:v>134435.12</c:v>
                </c:pt>
                <c:pt idx="537">
                  <c:v>137511.32</c:v>
                </c:pt>
                <c:pt idx="538">
                  <c:v>133813.29</c:v>
                </c:pt>
                <c:pt idx="539">
                  <c:v>136740.01</c:v>
                </c:pt>
                <c:pt idx="558">
                  <c:v>137582.20000000001</c:v>
                </c:pt>
                <c:pt idx="559">
                  <c:v>145728.26</c:v>
                </c:pt>
                <c:pt idx="560">
                  <c:v>144103.71</c:v>
                </c:pt>
                <c:pt idx="561">
                  <c:v>141166.85</c:v>
                </c:pt>
                <c:pt idx="562">
                  <c:v>120659.15</c:v>
                </c:pt>
                <c:pt idx="563">
                  <c:v>113418.13</c:v>
                </c:pt>
                <c:pt idx="564">
                  <c:v>127367.02</c:v>
                </c:pt>
                <c:pt idx="565">
                  <c:v>137028.04999999999</c:v>
                </c:pt>
                <c:pt idx="566">
                  <c:v>136850.14000000001</c:v>
                </c:pt>
                <c:pt idx="567">
                  <c:v>136127.13</c:v>
                </c:pt>
                <c:pt idx="568">
                  <c:v>128777.82</c:v>
                </c:pt>
                <c:pt idx="569">
                  <c:v>119888.58</c:v>
                </c:pt>
                <c:pt idx="570">
                  <c:v>120126.91</c:v>
                </c:pt>
                <c:pt idx="571">
                  <c:v>138134.64000000001</c:v>
                </c:pt>
                <c:pt idx="572">
                  <c:v>146465.69</c:v>
                </c:pt>
                <c:pt idx="573">
                  <c:v>143209.76</c:v>
                </c:pt>
                <c:pt idx="574">
                  <c:v>142341.64000000001</c:v>
                </c:pt>
                <c:pt idx="575">
                  <c:v>139822.93</c:v>
                </c:pt>
                <c:pt idx="576">
                  <c:v>121548.54</c:v>
                </c:pt>
                <c:pt idx="577">
                  <c:v>114481.28</c:v>
                </c:pt>
                <c:pt idx="578">
                  <c:v>137934.85</c:v>
                </c:pt>
                <c:pt idx="579">
                  <c:v>137301.69</c:v>
                </c:pt>
                <c:pt idx="580">
                  <c:v>140922.72</c:v>
                </c:pt>
                <c:pt idx="581">
                  <c:v>142671.51</c:v>
                </c:pt>
                <c:pt idx="582">
                  <c:v>145491.32999999999</c:v>
                </c:pt>
                <c:pt idx="583">
                  <c:v>130907.1</c:v>
                </c:pt>
                <c:pt idx="584">
                  <c:v>120379.29</c:v>
                </c:pt>
                <c:pt idx="585">
                  <c:v>138506.45000000001</c:v>
                </c:pt>
                <c:pt idx="586">
                  <c:v>132819.54</c:v>
                </c:pt>
                <c:pt idx="587">
                  <c:v>130616.67</c:v>
                </c:pt>
                <c:pt idx="588">
                  <c:v>138368.4</c:v>
                </c:pt>
                <c:pt idx="589">
                  <c:v>134885.67000000001</c:v>
                </c:pt>
                <c:pt idx="590">
                  <c:v>120382.81</c:v>
                </c:pt>
                <c:pt idx="591">
                  <c:v>113066.25</c:v>
                </c:pt>
                <c:pt idx="592">
                  <c:v>127906.24000000001</c:v>
                </c:pt>
                <c:pt idx="593">
                  <c:v>124975.11</c:v>
                </c:pt>
                <c:pt idx="594">
                  <c:v>132561.22</c:v>
                </c:pt>
                <c:pt idx="595">
                  <c:v>123434.51</c:v>
                </c:pt>
                <c:pt idx="596">
                  <c:v>132569.74</c:v>
                </c:pt>
                <c:pt idx="597">
                  <c:v>121052.06</c:v>
                </c:pt>
                <c:pt idx="598">
                  <c:v>119118.55</c:v>
                </c:pt>
                <c:pt idx="599">
                  <c:v>139203.5</c:v>
                </c:pt>
                <c:pt idx="600">
                  <c:v>138640.39000000001</c:v>
                </c:pt>
                <c:pt idx="601">
                  <c:v>141122.79999999999</c:v>
                </c:pt>
                <c:pt idx="602">
                  <c:v>139724.03</c:v>
                </c:pt>
                <c:pt idx="603">
                  <c:v>139920.54999999999</c:v>
                </c:pt>
                <c:pt idx="604">
                  <c:v>119573.22</c:v>
                </c:pt>
                <c:pt idx="605">
                  <c:v>114832.43</c:v>
                </c:pt>
                <c:pt idx="606">
                  <c:v>125055.69</c:v>
                </c:pt>
                <c:pt idx="607">
                  <c:v>133748.44</c:v>
                </c:pt>
                <c:pt idx="608">
                  <c:v>128834.07</c:v>
                </c:pt>
                <c:pt idx="609">
                  <c:v>134246.17000000001</c:v>
                </c:pt>
                <c:pt idx="610">
                  <c:v>135273.32999999999</c:v>
                </c:pt>
                <c:pt idx="611">
                  <c:v>118621.96</c:v>
                </c:pt>
                <c:pt idx="612">
                  <c:v>110986.01</c:v>
                </c:pt>
                <c:pt idx="613">
                  <c:v>127275.82</c:v>
                </c:pt>
                <c:pt idx="614">
                  <c:v>129542.37</c:v>
                </c:pt>
                <c:pt idx="615">
                  <c:v>123307.02</c:v>
                </c:pt>
                <c:pt idx="616">
                  <c:v>117722.95</c:v>
                </c:pt>
                <c:pt idx="617">
                  <c:v>125432.61</c:v>
                </c:pt>
                <c:pt idx="618">
                  <c:v>111413</c:v>
                </c:pt>
                <c:pt idx="619">
                  <c:v>109125.22</c:v>
                </c:pt>
                <c:pt idx="620">
                  <c:v>130967.28</c:v>
                </c:pt>
                <c:pt idx="621">
                  <c:v>134720.16</c:v>
                </c:pt>
                <c:pt idx="622">
                  <c:v>130650.88</c:v>
                </c:pt>
                <c:pt idx="623">
                  <c:v>134234.45000000001</c:v>
                </c:pt>
                <c:pt idx="642">
                  <c:v>124089.47</c:v>
                </c:pt>
                <c:pt idx="643">
                  <c:v>128558.39</c:v>
                </c:pt>
                <c:pt idx="644">
                  <c:v>115898.54</c:v>
                </c:pt>
                <c:pt idx="645">
                  <c:v>116197.73</c:v>
                </c:pt>
                <c:pt idx="646">
                  <c:v>101300.78</c:v>
                </c:pt>
                <c:pt idx="647">
                  <c:v>94954.16</c:v>
                </c:pt>
                <c:pt idx="648">
                  <c:v>116831.43</c:v>
                </c:pt>
                <c:pt idx="649">
                  <c:v>124665.82</c:v>
                </c:pt>
                <c:pt idx="650">
                  <c:v>128612.3</c:v>
                </c:pt>
                <c:pt idx="651">
                  <c:v>128242.77</c:v>
                </c:pt>
                <c:pt idx="652">
                  <c:v>121731.49</c:v>
                </c:pt>
                <c:pt idx="653">
                  <c:v>97887.49</c:v>
                </c:pt>
                <c:pt idx="654">
                  <c:v>101793.04</c:v>
                </c:pt>
                <c:pt idx="655">
                  <c:v>116042.85</c:v>
                </c:pt>
                <c:pt idx="656">
                  <c:v>123265.44</c:v>
                </c:pt>
                <c:pt idx="657">
                  <c:v>126362.05</c:v>
                </c:pt>
                <c:pt idx="658">
                  <c:v>114867.16</c:v>
                </c:pt>
                <c:pt idx="659">
                  <c:v>122975.29</c:v>
                </c:pt>
                <c:pt idx="660">
                  <c:v>114184.2</c:v>
                </c:pt>
                <c:pt idx="661">
                  <c:v>111289</c:v>
                </c:pt>
                <c:pt idx="662">
                  <c:v>125270.17</c:v>
                </c:pt>
                <c:pt idx="663">
                  <c:v>117138.36</c:v>
                </c:pt>
                <c:pt idx="664">
                  <c:v>121605.4</c:v>
                </c:pt>
                <c:pt idx="665">
                  <c:v>120142.43</c:v>
                </c:pt>
                <c:pt idx="666">
                  <c:v>119820.71</c:v>
                </c:pt>
                <c:pt idx="667">
                  <c:v>104191.11</c:v>
                </c:pt>
                <c:pt idx="668">
                  <c:v>94325.72</c:v>
                </c:pt>
                <c:pt idx="669">
                  <c:v>110661.43</c:v>
                </c:pt>
                <c:pt idx="670">
                  <c:v>104976.21</c:v>
                </c:pt>
                <c:pt idx="671">
                  <c:v>119904.48</c:v>
                </c:pt>
                <c:pt idx="672">
                  <c:v>118677.5</c:v>
                </c:pt>
                <c:pt idx="673">
                  <c:v>113666.49</c:v>
                </c:pt>
                <c:pt idx="674">
                  <c:v>101810.75</c:v>
                </c:pt>
                <c:pt idx="675">
                  <c:v>96934.93</c:v>
                </c:pt>
                <c:pt idx="676">
                  <c:v>116230.34</c:v>
                </c:pt>
                <c:pt idx="677">
                  <c:v>117794.6</c:v>
                </c:pt>
                <c:pt idx="678">
                  <c:v>122131.12</c:v>
                </c:pt>
                <c:pt idx="679">
                  <c:v>122634.53</c:v>
                </c:pt>
                <c:pt idx="680">
                  <c:v>117953.89</c:v>
                </c:pt>
                <c:pt idx="681">
                  <c:v>99907.32</c:v>
                </c:pt>
                <c:pt idx="682">
                  <c:v>96805.93</c:v>
                </c:pt>
                <c:pt idx="683">
                  <c:v>116817.15</c:v>
                </c:pt>
                <c:pt idx="684">
                  <c:v>119905.59</c:v>
                </c:pt>
                <c:pt idx="685">
                  <c:v>122146.66</c:v>
                </c:pt>
                <c:pt idx="686">
                  <c:v>122464.65</c:v>
                </c:pt>
                <c:pt idx="687">
                  <c:v>121441.05</c:v>
                </c:pt>
                <c:pt idx="688">
                  <c:v>106868.5</c:v>
                </c:pt>
                <c:pt idx="689">
                  <c:v>112098.34</c:v>
                </c:pt>
                <c:pt idx="690">
                  <c:v>138681.82</c:v>
                </c:pt>
                <c:pt idx="691">
                  <c:v>126617.72</c:v>
                </c:pt>
                <c:pt idx="692">
                  <c:v>118119.01</c:v>
                </c:pt>
                <c:pt idx="693">
                  <c:v>120308.55</c:v>
                </c:pt>
                <c:pt idx="694">
                  <c:v>116011.57</c:v>
                </c:pt>
                <c:pt idx="695">
                  <c:v>104700.06</c:v>
                </c:pt>
                <c:pt idx="696">
                  <c:v>102718.9</c:v>
                </c:pt>
                <c:pt idx="697">
                  <c:v>118666.37</c:v>
                </c:pt>
                <c:pt idx="698">
                  <c:v>119169.17</c:v>
                </c:pt>
                <c:pt idx="699">
                  <c:v>121067.59</c:v>
                </c:pt>
                <c:pt idx="700">
                  <c:v>113024.02</c:v>
                </c:pt>
                <c:pt idx="701">
                  <c:v>109318.36</c:v>
                </c:pt>
                <c:pt idx="702">
                  <c:v>98899.5</c:v>
                </c:pt>
                <c:pt idx="703">
                  <c:v>97300.36</c:v>
                </c:pt>
                <c:pt idx="704">
                  <c:v>109670</c:v>
                </c:pt>
                <c:pt idx="705">
                  <c:v>111228.06</c:v>
                </c:pt>
                <c:pt idx="706">
                  <c:v>112738.08</c:v>
                </c:pt>
                <c:pt idx="707">
                  <c:v>105445.65</c:v>
                </c:pt>
                <c:pt idx="708">
                  <c:v>105664.09</c:v>
                </c:pt>
                <c:pt idx="709">
                  <c:v>98622.87</c:v>
                </c:pt>
                <c:pt idx="710">
                  <c:v>93673.19</c:v>
                </c:pt>
                <c:pt idx="711">
                  <c:v>120390.11</c:v>
                </c:pt>
                <c:pt idx="712">
                  <c:v>128831.65</c:v>
                </c:pt>
                <c:pt idx="713">
                  <c:v>111423.77</c:v>
                </c:pt>
                <c:pt idx="714">
                  <c:v>107072.36</c:v>
                </c:pt>
                <c:pt idx="715">
                  <c:v>113698.06</c:v>
                </c:pt>
                <c:pt idx="716">
                  <c:v>90227.48</c:v>
                </c:pt>
                <c:pt idx="717">
                  <c:v>90911.09</c:v>
                </c:pt>
                <c:pt idx="718">
                  <c:v>109260.31</c:v>
                </c:pt>
                <c:pt idx="761">
                  <c:v>112863.01</c:v>
                </c:pt>
                <c:pt idx="762">
                  <c:v>114133.73</c:v>
                </c:pt>
                <c:pt idx="763">
                  <c:v>110669.27</c:v>
                </c:pt>
                <c:pt idx="764">
                  <c:v>117452.27</c:v>
                </c:pt>
                <c:pt idx="765">
                  <c:v>117361.7</c:v>
                </c:pt>
                <c:pt idx="766">
                  <c:v>110384.28</c:v>
                </c:pt>
                <c:pt idx="767">
                  <c:v>108761.37</c:v>
                </c:pt>
                <c:pt idx="768">
                  <c:v>111543.81</c:v>
                </c:pt>
                <c:pt idx="769">
                  <c:v>142213.66</c:v>
                </c:pt>
                <c:pt idx="770">
                  <c:v>155060.60999999999</c:v>
                </c:pt>
                <c:pt idx="771">
                  <c:v>138793.59</c:v>
                </c:pt>
                <c:pt idx="772">
                  <c:v>111983.51</c:v>
                </c:pt>
                <c:pt idx="773">
                  <c:v>89003.15</c:v>
                </c:pt>
                <c:pt idx="774">
                  <c:v>104844.11</c:v>
                </c:pt>
                <c:pt idx="775">
                  <c:v>111613.05</c:v>
                </c:pt>
                <c:pt idx="776">
                  <c:v>116299.39</c:v>
                </c:pt>
                <c:pt idx="777">
                  <c:v>119947.59</c:v>
                </c:pt>
                <c:pt idx="778">
                  <c:v>111885.97</c:v>
                </c:pt>
                <c:pt idx="779">
                  <c:v>95623.35</c:v>
                </c:pt>
                <c:pt idx="780">
                  <c:v>91280.03</c:v>
                </c:pt>
                <c:pt idx="781">
                  <c:v>105341.87</c:v>
                </c:pt>
                <c:pt idx="782">
                  <c:v>112351.47</c:v>
                </c:pt>
                <c:pt idx="783">
                  <c:v>116690.17</c:v>
                </c:pt>
                <c:pt idx="784">
                  <c:v>117948.69</c:v>
                </c:pt>
                <c:pt idx="785">
                  <c:v>111229.52</c:v>
                </c:pt>
                <c:pt idx="786">
                  <c:v>95046.91</c:v>
                </c:pt>
                <c:pt idx="787">
                  <c:v>100495.62</c:v>
                </c:pt>
                <c:pt idx="788">
                  <c:v>131090.78</c:v>
                </c:pt>
                <c:pt idx="789">
                  <c:v>140167.5</c:v>
                </c:pt>
                <c:pt idx="790">
                  <c:v>137291.97</c:v>
                </c:pt>
                <c:pt idx="791">
                  <c:v>127633.28</c:v>
                </c:pt>
                <c:pt idx="792">
                  <c:v>124311.33</c:v>
                </c:pt>
                <c:pt idx="793">
                  <c:v>116083.3</c:v>
                </c:pt>
                <c:pt idx="794">
                  <c:v>103539.02</c:v>
                </c:pt>
                <c:pt idx="795">
                  <c:v>116447.86</c:v>
                </c:pt>
                <c:pt idx="796">
                  <c:v>117931.46</c:v>
                </c:pt>
                <c:pt idx="797">
                  <c:v>124370.77</c:v>
                </c:pt>
                <c:pt idx="798">
                  <c:v>129649.25</c:v>
                </c:pt>
                <c:pt idx="799">
                  <c:v>125346.08</c:v>
                </c:pt>
                <c:pt idx="800">
                  <c:v>108816.81</c:v>
                </c:pt>
                <c:pt idx="801">
                  <c:v>102617.51</c:v>
                </c:pt>
                <c:pt idx="802">
                  <c:v>104468.9</c:v>
                </c:pt>
                <c:pt idx="803">
                  <c:v>133227.79</c:v>
                </c:pt>
                <c:pt idx="804">
                  <c:v>139672.84</c:v>
                </c:pt>
                <c:pt idx="805">
                  <c:v>124255.98</c:v>
                </c:pt>
                <c:pt idx="806">
                  <c:v>111612.08</c:v>
                </c:pt>
                <c:pt idx="807">
                  <c:v>107731.78</c:v>
                </c:pt>
                <c:pt idx="808">
                  <c:v>113593.82</c:v>
                </c:pt>
                <c:pt idx="809">
                  <c:v>131980.99</c:v>
                </c:pt>
                <c:pt idx="810">
                  <c:v>127625.37</c:v>
                </c:pt>
                <c:pt idx="811">
                  <c:v>114696.37</c:v>
                </c:pt>
                <c:pt idx="812">
                  <c:v>111632.84</c:v>
                </c:pt>
                <c:pt idx="813">
                  <c:v>115411.41</c:v>
                </c:pt>
                <c:pt idx="814">
                  <c:v>107465.98</c:v>
                </c:pt>
                <c:pt idx="815">
                  <c:v>104189.1</c:v>
                </c:pt>
                <c:pt idx="816">
                  <c:v>116237.22</c:v>
                </c:pt>
                <c:pt idx="817">
                  <c:v>111032.98</c:v>
                </c:pt>
                <c:pt idx="818">
                  <c:v>109640.33</c:v>
                </c:pt>
                <c:pt idx="819">
                  <c:v>107491.87</c:v>
                </c:pt>
                <c:pt idx="839">
                  <c:v>114436.97</c:v>
                </c:pt>
                <c:pt idx="840">
                  <c:v>112816.68</c:v>
                </c:pt>
                <c:pt idx="841">
                  <c:v>114522.44</c:v>
                </c:pt>
                <c:pt idx="842">
                  <c:v>102528.4</c:v>
                </c:pt>
                <c:pt idx="843">
                  <c:v>97356.57</c:v>
                </c:pt>
                <c:pt idx="844">
                  <c:v>109421.82</c:v>
                </c:pt>
                <c:pt idx="845">
                  <c:v>101548.74</c:v>
                </c:pt>
                <c:pt idx="846">
                  <c:v>116795.25</c:v>
                </c:pt>
                <c:pt idx="847">
                  <c:v>126329.53</c:v>
                </c:pt>
                <c:pt idx="848">
                  <c:v>120144.19</c:v>
                </c:pt>
                <c:pt idx="849">
                  <c:v>104864.05</c:v>
                </c:pt>
                <c:pt idx="850">
                  <c:v>103756.54</c:v>
                </c:pt>
                <c:pt idx="851">
                  <c:v>115103.78</c:v>
                </c:pt>
                <c:pt idx="852">
                  <c:v>120718.64</c:v>
                </c:pt>
                <c:pt idx="853">
                  <c:v>129196.45</c:v>
                </c:pt>
                <c:pt idx="854">
                  <c:v>127260.05</c:v>
                </c:pt>
                <c:pt idx="855">
                  <c:v>123150.39</c:v>
                </c:pt>
                <c:pt idx="856">
                  <c:v>105013.07</c:v>
                </c:pt>
                <c:pt idx="857">
                  <c:v>107424.07</c:v>
                </c:pt>
                <c:pt idx="858">
                  <c:v>125858.27</c:v>
                </c:pt>
                <c:pt idx="859">
                  <c:v>126760.71</c:v>
                </c:pt>
                <c:pt idx="860">
                  <c:v>125747.74</c:v>
                </c:pt>
                <c:pt idx="861">
                  <c:v>128753.13</c:v>
                </c:pt>
                <c:pt idx="862">
                  <c:v>123523</c:v>
                </c:pt>
                <c:pt idx="863">
                  <c:v>109477.42</c:v>
                </c:pt>
                <c:pt idx="864">
                  <c:v>107497.03</c:v>
                </c:pt>
                <c:pt idx="865">
                  <c:v>125871.92</c:v>
                </c:pt>
                <c:pt idx="866">
                  <c:v>127820.72</c:v>
                </c:pt>
                <c:pt idx="867">
                  <c:v>125072.68</c:v>
                </c:pt>
                <c:pt idx="868">
                  <c:v>122910.48</c:v>
                </c:pt>
                <c:pt idx="869">
                  <c:v>123351.45</c:v>
                </c:pt>
                <c:pt idx="870">
                  <c:v>109111.62</c:v>
                </c:pt>
                <c:pt idx="871">
                  <c:v>105912.16</c:v>
                </c:pt>
                <c:pt idx="872">
                  <c:v>113551.03999999999</c:v>
                </c:pt>
                <c:pt idx="873">
                  <c:v>119127.21</c:v>
                </c:pt>
                <c:pt idx="874">
                  <c:v>121571.97</c:v>
                </c:pt>
                <c:pt idx="875">
                  <c:v>124010.03</c:v>
                </c:pt>
                <c:pt idx="876">
                  <c:v>123130.6</c:v>
                </c:pt>
                <c:pt idx="877">
                  <c:v>104643.68</c:v>
                </c:pt>
                <c:pt idx="878">
                  <c:v>110029.55</c:v>
                </c:pt>
                <c:pt idx="879">
                  <c:v>130516.1</c:v>
                </c:pt>
                <c:pt idx="880">
                  <c:v>132762.38</c:v>
                </c:pt>
                <c:pt idx="881">
                  <c:v>139030.79999999999</c:v>
                </c:pt>
                <c:pt idx="882">
                  <c:v>140202.74</c:v>
                </c:pt>
                <c:pt idx="883">
                  <c:v>136856.79999999999</c:v>
                </c:pt>
                <c:pt idx="884">
                  <c:v>122161.41</c:v>
                </c:pt>
                <c:pt idx="885">
                  <c:v>118953.95</c:v>
                </c:pt>
                <c:pt idx="886">
                  <c:v>132877.45000000001</c:v>
                </c:pt>
                <c:pt idx="887">
                  <c:v>133274.53</c:v>
                </c:pt>
                <c:pt idx="888">
                  <c:v>136116.12</c:v>
                </c:pt>
                <c:pt idx="889">
                  <c:v>139511.78</c:v>
                </c:pt>
                <c:pt idx="890">
                  <c:v>130994.54</c:v>
                </c:pt>
                <c:pt idx="891">
                  <c:v>120698.92</c:v>
                </c:pt>
                <c:pt idx="892">
                  <c:v>113374.47</c:v>
                </c:pt>
                <c:pt idx="893">
                  <c:v>117691.69</c:v>
                </c:pt>
                <c:pt idx="894">
                  <c:v>135184.95000000001</c:v>
                </c:pt>
                <c:pt idx="895">
                  <c:v>136253.42000000001</c:v>
                </c:pt>
                <c:pt idx="896">
                  <c:v>135303.26</c:v>
                </c:pt>
                <c:pt idx="897">
                  <c:v>135269.64000000001</c:v>
                </c:pt>
                <c:pt idx="898">
                  <c:v>121178.68</c:v>
                </c:pt>
                <c:pt idx="899">
                  <c:v>116112.74</c:v>
                </c:pt>
                <c:pt idx="900">
                  <c:v>134925.74</c:v>
                </c:pt>
                <c:pt idx="901">
                  <c:v>131996.97</c:v>
                </c:pt>
                <c:pt idx="902">
                  <c:v>139814.29999999999</c:v>
                </c:pt>
                <c:pt idx="903">
                  <c:v>140348.57</c:v>
                </c:pt>
                <c:pt idx="904">
                  <c:v>132029.57999999999</c:v>
                </c:pt>
                <c:pt idx="905">
                  <c:v>122393.33</c:v>
                </c:pt>
                <c:pt idx="906">
                  <c:v>118103.87</c:v>
                </c:pt>
                <c:pt idx="907">
                  <c:v>138040.38</c:v>
                </c:pt>
                <c:pt idx="908">
                  <c:v>144526.63</c:v>
                </c:pt>
                <c:pt idx="909">
                  <c:v>141351.9</c:v>
                </c:pt>
                <c:pt idx="910">
                  <c:v>138124.06</c:v>
                </c:pt>
                <c:pt idx="929">
                  <c:v>136121.84</c:v>
                </c:pt>
                <c:pt idx="930">
                  <c:v>133906.26</c:v>
                </c:pt>
                <c:pt idx="931">
                  <c:v>139316.29</c:v>
                </c:pt>
                <c:pt idx="932">
                  <c:v>140073.9</c:v>
                </c:pt>
                <c:pt idx="933">
                  <c:v>122397.13</c:v>
                </c:pt>
                <c:pt idx="934">
                  <c:v>118007.67</c:v>
                </c:pt>
                <c:pt idx="935">
                  <c:v>136330.59</c:v>
                </c:pt>
                <c:pt idx="936">
                  <c:v>129699.27</c:v>
                </c:pt>
                <c:pt idx="937">
                  <c:v>133198.34</c:v>
                </c:pt>
                <c:pt idx="938">
                  <c:v>136003.92000000001</c:v>
                </c:pt>
                <c:pt idx="939">
                  <c:v>130432.05</c:v>
                </c:pt>
                <c:pt idx="940">
                  <c:v>111331.24</c:v>
                </c:pt>
                <c:pt idx="941">
                  <c:v>107580.5</c:v>
                </c:pt>
                <c:pt idx="942">
                  <c:v>132276.88</c:v>
                </c:pt>
                <c:pt idx="943">
                  <c:v>137617.88</c:v>
                </c:pt>
                <c:pt idx="944">
                  <c:v>140729.19</c:v>
                </c:pt>
                <c:pt idx="945">
                  <c:v>151355.43</c:v>
                </c:pt>
                <c:pt idx="946">
                  <c:v>141647.9</c:v>
                </c:pt>
                <c:pt idx="947">
                  <c:v>116696.46</c:v>
                </c:pt>
                <c:pt idx="948">
                  <c:v>117351.14</c:v>
                </c:pt>
                <c:pt idx="949">
                  <c:v>138963.18</c:v>
                </c:pt>
                <c:pt idx="950">
                  <c:v>139108.44</c:v>
                </c:pt>
                <c:pt idx="951">
                  <c:v>130044.38</c:v>
                </c:pt>
                <c:pt idx="952">
                  <c:v>122361.93</c:v>
                </c:pt>
                <c:pt idx="953">
                  <c:v>122862.35</c:v>
                </c:pt>
                <c:pt idx="954">
                  <c:v>113669.45</c:v>
                </c:pt>
                <c:pt idx="955">
                  <c:v>106274.56</c:v>
                </c:pt>
                <c:pt idx="956">
                  <c:v>121533.96</c:v>
                </c:pt>
                <c:pt idx="957">
                  <c:v>127193.3</c:v>
                </c:pt>
                <c:pt idx="958">
                  <c:v>121445.38</c:v>
                </c:pt>
                <c:pt idx="959">
                  <c:v>129223.81</c:v>
                </c:pt>
                <c:pt idx="960">
                  <c:v>133562.99</c:v>
                </c:pt>
                <c:pt idx="961">
                  <c:v>124852.67</c:v>
                </c:pt>
                <c:pt idx="962">
                  <c:v>119799</c:v>
                </c:pt>
                <c:pt idx="963">
                  <c:v>140410.29999999999</c:v>
                </c:pt>
                <c:pt idx="964">
                  <c:v>133809.46</c:v>
                </c:pt>
                <c:pt idx="965">
                  <c:v>133056.82</c:v>
                </c:pt>
                <c:pt idx="966">
                  <c:v>135619.94</c:v>
                </c:pt>
                <c:pt idx="967">
                  <c:v>133666.57999999999</c:v>
                </c:pt>
                <c:pt idx="968">
                  <c:v>117444.1</c:v>
                </c:pt>
                <c:pt idx="969">
                  <c:v>115177.94</c:v>
                </c:pt>
                <c:pt idx="970">
                  <c:v>139414.5</c:v>
                </c:pt>
                <c:pt idx="971">
                  <c:v>139814.04</c:v>
                </c:pt>
                <c:pt idx="972">
                  <c:v>137513.47</c:v>
                </c:pt>
                <c:pt idx="973">
                  <c:v>133982.26</c:v>
                </c:pt>
                <c:pt idx="974">
                  <c:v>128707.43</c:v>
                </c:pt>
                <c:pt idx="975">
                  <c:v>114098.12</c:v>
                </c:pt>
                <c:pt idx="976">
                  <c:v>103964.33</c:v>
                </c:pt>
                <c:pt idx="977">
                  <c:v>128001.06</c:v>
                </c:pt>
                <c:pt idx="978">
                  <c:v>137696.67000000001</c:v>
                </c:pt>
                <c:pt idx="979">
                  <c:v>134819.95000000001</c:v>
                </c:pt>
                <c:pt idx="980">
                  <c:v>133405.72</c:v>
                </c:pt>
                <c:pt idx="981">
                  <c:v>132543.1</c:v>
                </c:pt>
                <c:pt idx="982">
                  <c:v>120454.01</c:v>
                </c:pt>
                <c:pt idx="983">
                  <c:v>114584.07</c:v>
                </c:pt>
                <c:pt idx="984">
                  <c:v>127169.03</c:v>
                </c:pt>
                <c:pt idx="985">
                  <c:v>130906.89</c:v>
                </c:pt>
                <c:pt idx="986">
                  <c:v>127192.32000000001</c:v>
                </c:pt>
                <c:pt idx="987">
                  <c:v>131986.81</c:v>
                </c:pt>
                <c:pt idx="988">
                  <c:v>128761.61</c:v>
                </c:pt>
                <c:pt idx="989">
                  <c:v>111301.56</c:v>
                </c:pt>
                <c:pt idx="990">
                  <c:v>104766</c:v>
                </c:pt>
                <c:pt idx="991">
                  <c:v>115123.54</c:v>
                </c:pt>
                <c:pt idx="992">
                  <c:v>124033.96</c:v>
                </c:pt>
                <c:pt idx="993">
                  <c:v>123461.38</c:v>
                </c:pt>
                <c:pt idx="994">
                  <c:v>119309.93</c:v>
                </c:pt>
                <c:pt idx="1013">
                  <c:v>116556.43</c:v>
                </c:pt>
                <c:pt idx="1014">
                  <c:v>114133.54</c:v>
                </c:pt>
                <c:pt idx="1015">
                  <c:v>113957.74</c:v>
                </c:pt>
                <c:pt idx="1016">
                  <c:v>117048.73</c:v>
                </c:pt>
                <c:pt idx="1017">
                  <c:v>102037.17</c:v>
                </c:pt>
                <c:pt idx="1018">
                  <c:v>98108.82</c:v>
                </c:pt>
                <c:pt idx="1019">
                  <c:v>115907.4</c:v>
                </c:pt>
                <c:pt idx="1020">
                  <c:v>117470.22</c:v>
                </c:pt>
                <c:pt idx="1021">
                  <c:v>121087.1</c:v>
                </c:pt>
                <c:pt idx="1022">
                  <c:v>118201.18</c:v>
                </c:pt>
                <c:pt idx="1023">
                  <c:v>108412.67</c:v>
                </c:pt>
                <c:pt idx="1024">
                  <c:v>102195.98</c:v>
                </c:pt>
                <c:pt idx="1025">
                  <c:v>100571.04</c:v>
                </c:pt>
                <c:pt idx="1026">
                  <c:v>115549.44</c:v>
                </c:pt>
                <c:pt idx="1027">
                  <c:v>118010.31</c:v>
                </c:pt>
                <c:pt idx="1028">
                  <c:v>115813.03</c:v>
                </c:pt>
                <c:pt idx="1029">
                  <c:v>117333.45</c:v>
                </c:pt>
                <c:pt idx="1030">
                  <c:v>112633.27</c:v>
                </c:pt>
                <c:pt idx="1031">
                  <c:v>100746.42</c:v>
                </c:pt>
                <c:pt idx="1032">
                  <c:v>92182.96</c:v>
                </c:pt>
                <c:pt idx="1033">
                  <c:v>112227.65</c:v>
                </c:pt>
                <c:pt idx="1034">
                  <c:v>116179.47</c:v>
                </c:pt>
                <c:pt idx="1035">
                  <c:v>116632.09</c:v>
                </c:pt>
                <c:pt idx="1036">
                  <c:v>120470.79</c:v>
                </c:pt>
                <c:pt idx="1037">
                  <c:v>113452</c:v>
                </c:pt>
                <c:pt idx="1038">
                  <c:v>101610.82</c:v>
                </c:pt>
                <c:pt idx="1039">
                  <c:v>95368.17</c:v>
                </c:pt>
                <c:pt idx="1040">
                  <c:v>104632.79</c:v>
                </c:pt>
                <c:pt idx="1041">
                  <c:v>100592.3</c:v>
                </c:pt>
                <c:pt idx="1042">
                  <c:v>111738.49</c:v>
                </c:pt>
                <c:pt idx="1043">
                  <c:v>113539.94</c:v>
                </c:pt>
                <c:pt idx="1044">
                  <c:v>115156.45</c:v>
                </c:pt>
                <c:pt idx="1045">
                  <c:v>104194.35</c:v>
                </c:pt>
                <c:pt idx="1046">
                  <c:v>98774.24</c:v>
                </c:pt>
                <c:pt idx="1047">
                  <c:v>125795.84</c:v>
                </c:pt>
                <c:pt idx="1048">
                  <c:v>135420.82</c:v>
                </c:pt>
                <c:pt idx="1049">
                  <c:v>130385.05</c:v>
                </c:pt>
                <c:pt idx="1050">
                  <c:v>116715.97</c:v>
                </c:pt>
                <c:pt idx="1051">
                  <c:v>117797.62</c:v>
                </c:pt>
                <c:pt idx="1052">
                  <c:v>106730.21</c:v>
                </c:pt>
                <c:pt idx="1053">
                  <c:v>101256.78</c:v>
                </c:pt>
                <c:pt idx="1054">
                  <c:v>128658.27</c:v>
                </c:pt>
                <c:pt idx="1055">
                  <c:v>137151.5</c:v>
                </c:pt>
                <c:pt idx="1056">
                  <c:v>138882.25</c:v>
                </c:pt>
                <c:pt idx="1057">
                  <c:v>135162.12</c:v>
                </c:pt>
                <c:pt idx="1058">
                  <c:v>133951.29</c:v>
                </c:pt>
                <c:pt idx="1059">
                  <c:v>121219.6</c:v>
                </c:pt>
                <c:pt idx="1060">
                  <c:v>108717.88</c:v>
                </c:pt>
                <c:pt idx="1061">
                  <c:v>115429.01</c:v>
                </c:pt>
                <c:pt idx="1062">
                  <c:v>129798.47</c:v>
                </c:pt>
                <c:pt idx="1063">
                  <c:v>151730.95000000001</c:v>
                </c:pt>
                <c:pt idx="1064">
                  <c:v>154632.34</c:v>
                </c:pt>
                <c:pt idx="1065">
                  <c:v>125141.9</c:v>
                </c:pt>
                <c:pt idx="1066">
                  <c:v>99234.22</c:v>
                </c:pt>
                <c:pt idx="1067">
                  <c:v>92487.71</c:v>
                </c:pt>
                <c:pt idx="1068">
                  <c:v>111625.98</c:v>
                </c:pt>
                <c:pt idx="1069">
                  <c:v>113063.67999999999</c:v>
                </c:pt>
                <c:pt idx="1070">
                  <c:v>115383.13</c:v>
                </c:pt>
                <c:pt idx="1071">
                  <c:v>115736.97</c:v>
                </c:pt>
                <c:pt idx="1072">
                  <c:v>109568.47</c:v>
                </c:pt>
                <c:pt idx="1073">
                  <c:v>99334.8</c:v>
                </c:pt>
                <c:pt idx="1074">
                  <c:v>97715.01</c:v>
                </c:pt>
                <c:pt idx="1075">
                  <c:v>114680.19</c:v>
                </c:pt>
                <c:pt idx="1076">
                  <c:v>121945.18</c:v>
                </c:pt>
                <c:pt idx="1077">
                  <c:v>146933.1</c:v>
                </c:pt>
                <c:pt idx="1078">
                  <c:v>129280.81</c:v>
                </c:pt>
                <c:pt idx="1079">
                  <c:v>120821.06</c:v>
                </c:pt>
                <c:pt idx="1080">
                  <c:v>110154.36</c:v>
                </c:pt>
                <c:pt idx="1081">
                  <c:v>107212.84</c:v>
                </c:pt>
                <c:pt idx="1082">
                  <c:v>138949.68</c:v>
                </c:pt>
                <c:pt idx="1083">
                  <c:v>142870.39999999999</c:v>
                </c:pt>
                <c:pt idx="1084">
                  <c:v>114916.99</c:v>
                </c:pt>
                <c:pt idx="1085">
                  <c:v>114462.53</c:v>
                </c:pt>
                <c:pt idx="1126">
                  <c:v>108524.18</c:v>
                </c:pt>
                <c:pt idx="1127">
                  <c:v>109949.21</c:v>
                </c:pt>
                <c:pt idx="1128">
                  <c:v>112946.34</c:v>
                </c:pt>
                <c:pt idx="1129">
                  <c:v>104947.33</c:v>
                </c:pt>
                <c:pt idx="1130">
                  <c:v>106065.94</c:v>
                </c:pt>
                <c:pt idx="1131">
                  <c:v>126465.96</c:v>
                </c:pt>
                <c:pt idx="1132">
                  <c:v>137539.73000000001</c:v>
                </c:pt>
                <c:pt idx="1133">
                  <c:v>159307.32</c:v>
                </c:pt>
                <c:pt idx="1134">
                  <c:v>149473.01</c:v>
                </c:pt>
                <c:pt idx="1135">
                  <c:v>137101.87</c:v>
                </c:pt>
                <c:pt idx="1136">
                  <c:v>118113.8</c:v>
                </c:pt>
                <c:pt idx="1137">
                  <c:v>100440.29</c:v>
                </c:pt>
                <c:pt idx="1138">
                  <c:v>116209.13</c:v>
                </c:pt>
                <c:pt idx="1139">
                  <c:v>124882.72</c:v>
                </c:pt>
                <c:pt idx="1140">
                  <c:v>115269.5</c:v>
                </c:pt>
                <c:pt idx="1141">
                  <c:v>117260.25</c:v>
                </c:pt>
                <c:pt idx="1142">
                  <c:v>114736.36</c:v>
                </c:pt>
                <c:pt idx="1143">
                  <c:v>105799.94</c:v>
                </c:pt>
                <c:pt idx="1144">
                  <c:v>105085.52</c:v>
                </c:pt>
                <c:pt idx="1145">
                  <c:v>113116.43</c:v>
                </c:pt>
                <c:pt idx="1146">
                  <c:v>120035.39</c:v>
                </c:pt>
                <c:pt idx="1147">
                  <c:v>124481.42</c:v>
                </c:pt>
                <c:pt idx="1148">
                  <c:v>133607.07</c:v>
                </c:pt>
                <c:pt idx="1149">
                  <c:v>136328.35</c:v>
                </c:pt>
                <c:pt idx="1150">
                  <c:v>119226.44</c:v>
                </c:pt>
                <c:pt idx="1151">
                  <c:v>96305.07</c:v>
                </c:pt>
                <c:pt idx="1152">
                  <c:v>117952.37</c:v>
                </c:pt>
                <c:pt idx="1153">
                  <c:v>127894.29</c:v>
                </c:pt>
                <c:pt idx="1154">
                  <c:v>123400.17</c:v>
                </c:pt>
                <c:pt idx="1155">
                  <c:v>117346.26</c:v>
                </c:pt>
                <c:pt idx="1156">
                  <c:v>119960.33</c:v>
                </c:pt>
                <c:pt idx="1157">
                  <c:v>111096.31</c:v>
                </c:pt>
                <c:pt idx="1158">
                  <c:v>101334.2</c:v>
                </c:pt>
                <c:pt idx="1159">
                  <c:v>112527.29</c:v>
                </c:pt>
                <c:pt idx="1160">
                  <c:v>113850.81</c:v>
                </c:pt>
                <c:pt idx="1161">
                  <c:v>122717.5</c:v>
                </c:pt>
                <c:pt idx="1162">
                  <c:v>128732.59</c:v>
                </c:pt>
                <c:pt idx="1163">
                  <c:v>127805.49</c:v>
                </c:pt>
                <c:pt idx="1164">
                  <c:v>120398.89</c:v>
                </c:pt>
                <c:pt idx="1165">
                  <c:v>104486.18</c:v>
                </c:pt>
                <c:pt idx="1166">
                  <c:v>97542.31</c:v>
                </c:pt>
                <c:pt idx="1167">
                  <c:v>112663.63</c:v>
                </c:pt>
                <c:pt idx="1168">
                  <c:v>114195.35</c:v>
                </c:pt>
                <c:pt idx="1169">
                  <c:v>116045.27</c:v>
                </c:pt>
                <c:pt idx="1170">
                  <c:v>116284.35</c:v>
                </c:pt>
                <c:pt idx="1171">
                  <c:v>110715.12</c:v>
                </c:pt>
                <c:pt idx="1172">
                  <c:v>97262.71</c:v>
                </c:pt>
                <c:pt idx="1173">
                  <c:v>111617.95</c:v>
                </c:pt>
                <c:pt idx="1174">
                  <c:v>110794.26</c:v>
                </c:pt>
                <c:pt idx="1175">
                  <c:v>111254.32</c:v>
                </c:pt>
                <c:pt idx="1176">
                  <c:v>115020.51</c:v>
                </c:pt>
                <c:pt idx="1177">
                  <c:v>119298.33</c:v>
                </c:pt>
                <c:pt idx="1178">
                  <c:v>112312.7</c:v>
                </c:pt>
                <c:pt idx="1179">
                  <c:v>98918.52</c:v>
                </c:pt>
                <c:pt idx="1180">
                  <c:v>112488.22</c:v>
                </c:pt>
                <c:pt idx="1181">
                  <c:v>116809.37</c:v>
                </c:pt>
                <c:pt idx="1182">
                  <c:v>117744.01</c:v>
                </c:pt>
                <c:pt idx="1202">
                  <c:v>121092.86</c:v>
                </c:pt>
                <c:pt idx="1203">
                  <c:v>120784.88</c:v>
                </c:pt>
                <c:pt idx="1204">
                  <c:v>120448.94</c:v>
                </c:pt>
                <c:pt idx="1205">
                  <c:v>118324.09</c:v>
                </c:pt>
                <c:pt idx="1206">
                  <c:v>107479.26</c:v>
                </c:pt>
                <c:pt idx="1207">
                  <c:v>103662.05</c:v>
                </c:pt>
                <c:pt idx="1208">
                  <c:v>117799.97</c:v>
                </c:pt>
                <c:pt idx="1209">
                  <c:v>117642.65</c:v>
                </c:pt>
                <c:pt idx="1210">
                  <c:v>106654.96</c:v>
                </c:pt>
                <c:pt idx="1211">
                  <c:v>117617.51</c:v>
                </c:pt>
                <c:pt idx="1212">
                  <c:v>119079.47</c:v>
                </c:pt>
                <c:pt idx="1213">
                  <c:v>108613.38</c:v>
                </c:pt>
                <c:pt idx="1214">
                  <c:v>105277.72</c:v>
                </c:pt>
                <c:pt idx="1215">
                  <c:v>121551.69</c:v>
                </c:pt>
                <c:pt idx="1216">
                  <c:v>122642.24000000001</c:v>
                </c:pt>
                <c:pt idx="1217">
                  <c:v>118716.6</c:v>
                </c:pt>
                <c:pt idx="1218">
                  <c:v>117357.84</c:v>
                </c:pt>
                <c:pt idx="1219">
                  <c:v>116870.46</c:v>
                </c:pt>
                <c:pt idx="1220">
                  <c:v>106893</c:v>
                </c:pt>
                <c:pt idx="1221">
                  <c:v>105840.39</c:v>
                </c:pt>
                <c:pt idx="1222">
                  <c:v>118254.56</c:v>
                </c:pt>
                <c:pt idx="1223">
                  <c:v>122876.87</c:v>
                </c:pt>
                <c:pt idx="1224">
                  <c:v>122721.46</c:v>
                </c:pt>
                <c:pt idx="1225">
                  <c:v>128518.51</c:v>
                </c:pt>
                <c:pt idx="1226">
                  <c:v>133467.37</c:v>
                </c:pt>
                <c:pt idx="1227">
                  <c:v>111273.76</c:v>
                </c:pt>
                <c:pt idx="1228">
                  <c:v>108729.71</c:v>
                </c:pt>
                <c:pt idx="1229">
                  <c:v>129885.96</c:v>
                </c:pt>
                <c:pt idx="1230">
                  <c:v>131900.51999999999</c:v>
                </c:pt>
                <c:pt idx="1231">
                  <c:v>133399.23000000001</c:v>
                </c:pt>
                <c:pt idx="1232">
                  <c:v>131757.16</c:v>
                </c:pt>
                <c:pt idx="1233">
                  <c:v>127353.58</c:v>
                </c:pt>
                <c:pt idx="1234">
                  <c:v>119262.15</c:v>
                </c:pt>
                <c:pt idx="1235">
                  <c:v>112349.26</c:v>
                </c:pt>
                <c:pt idx="1236">
                  <c:v>124046.81</c:v>
                </c:pt>
                <c:pt idx="1237">
                  <c:v>126923</c:v>
                </c:pt>
                <c:pt idx="1238">
                  <c:v>129352.83</c:v>
                </c:pt>
                <c:pt idx="1239">
                  <c:v>129553.94</c:v>
                </c:pt>
                <c:pt idx="1240">
                  <c:v>127957.57</c:v>
                </c:pt>
                <c:pt idx="1241">
                  <c:v>115384.09</c:v>
                </c:pt>
                <c:pt idx="1242">
                  <c:v>106044.51</c:v>
                </c:pt>
                <c:pt idx="1243">
                  <c:v>119360.27</c:v>
                </c:pt>
                <c:pt idx="1244">
                  <c:v>123142.76</c:v>
                </c:pt>
                <c:pt idx="1245">
                  <c:v>127830.62</c:v>
                </c:pt>
                <c:pt idx="1246">
                  <c:v>131159.95000000001</c:v>
                </c:pt>
                <c:pt idx="1247">
                  <c:v>135864.07</c:v>
                </c:pt>
                <c:pt idx="1248">
                  <c:v>123226.08</c:v>
                </c:pt>
                <c:pt idx="1249">
                  <c:v>121177.59</c:v>
                </c:pt>
                <c:pt idx="1250">
                  <c:v>135385.41</c:v>
                </c:pt>
                <c:pt idx="1251">
                  <c:v>132975.13</c:v>
                </c:pt>
                <c:pt idx="1252">
                  <c:v>132038.43</c:v>
                </c:pt>
                <c:pt idx="1253">
                  <c:v>128577.63</c:v>
                </c:pt>
                <c:pt idx="1254">
                  <c:v>129910.02</c:v>
                </c:pt>
                <c:pt idx="1255">
                  <c:v>120232.2</c:v>
                </c:pt>
                <c:pt idx="1256">
                  <c:v>117037.87</c:v>
                </c:pt>
                <c:pt idx="1257">
                  <c:v>113420.99</c:v>
                </c:pt>
                <c:pt idx="1258">
                  <c:v>127261.3</c:v>
                </c:pt>
                <c:pt idx="1259">
                  <c:v>131574.60999999999</c:v>
                </c:pt>
                <c:pt idx="1260">
                  <c:v>130544.49</c:v>
                </c:pt>
                <c:pt idx="1261">
                  <c:v>133009.01</c:v>
                </c:pt>
                <c:pt idx="1262">
                  <c:v>124351.24</c:v>
                </c:pt>
                <c:pt idx="1263">
                  <c:v>120785.60000000001</c:v>
                </c:pt>
                <c:pt idx="1264">
                  <c:v>138518.74</c:v>
                </c:pt>
                <c:pt idx="1265">
                  <c:v>143830.12</c:v>
                </c:pt>
                <c:pt idx="1266">
                  <c:v>141305.88</c:v>
                </c:pt>
                <c:pt idx="1267">
                  <c:v>143542.01999999999</c:v>
                </c:pt>
                <c:pt idx="1268">
                  <c:v>140296.4</c:v>
                </c:pt>
                <c:pt idx="1269">
                  <c:v>132165.43</c:v>
                </c:pt>
                <c:pt idx="1270">
                  <c:v>125850.58</c:v>
                </c:pt>
                <c:pt idx="1271">
                  <c:v>141972.72</c:v>
                </c:pt>
                <c:pt idx="1272">
                  <c:v>142842.4</c:v>
                </c:pt>
                <c:pt idx="1273">
                  <c:v>148100.13</c:v>
                </c:pt>
                <c:pt idx="1274">
                  <c:v>150445.47</c:v>
                </c:pt>
                <c:pt idx="1293">
                  <c:v>131367.09</c:v>
                </c:pt>
                <c:pt idx="1294">
                  <c:v>132856.72</c:v>
                </c:pt>
                <c:pt idx="1295">
                  <c:v>133778.45000000001</c:v>
                </c:pt>
                <c:pt idx="1296">
                  <c:v>135728.41</c:v>
                </c:pt>
                <c:pt idx="1297">
                  <c:v>125928.62</c:v>
                </c:pt>
                <c:pt idx="1298">
                  <c:v>114186.8</c:v>
                </c:pt>
                <c:pt idx="1299">
                  <c:v>134664.66</c:v>
                </c:pt>
                <c:pt idx="1300">
                  <c:v>132967.19</c:v>
                </c:pt>
                <c:pt idx="1301">
                  <c:v>135308.29999999999</c:v>
                </c:pt>
                <c:pt idx="1302">
                  <c:v>137634.13</c:v>
                </c:pt>
                <c:pt idx="1303">
                  <c:v>130119.5</c:v>
                </c:pt>
                <c:pt idx="1304">
                  <c:v>116942.94</c:v>
                </c:pt>
                <c:pt idx="1305">
                  <c:v>111555</c:v>
                </c:pt>
                <c:pt idx="1306">
                  <c:v>135422.14000000001</c:v>
                </c:pt>
                <c:pt idx="1307">
                  <c:v>129520</c:v>
                </c:pt>
                <c:pt idx="1308">
                  <c:v>134004.96</c:v>
                </c:pt>
                <c:pt idx="1309">
                  <c:v>129025</c:v>
                </c:pt>
                <c:pt idx="1310">
                  <c:v>129740.32</c:v>
                </c:pt>
                <c:pt idx="1311">
                  <c:v>116238.18</c:v>
                </c:pt>
                <c:pt idx="1312">
                  <c:v>104912.38</c:v>
                </c:pt>
                <c:pt idx="1313">
                  <c:v>127198.78</c:v>
                </c:pt>
                <c:pt idx="1314">
                  <c:v>131851.01999999999</c:v>
                </c:pt>
                <c:pt idx="1315">
                  <c:v>131939.5</c:v>
                </c:pt>
                <c:pt idx="1316">
                  <c:v>135670.99</c:v>
                </c:pt>
                <c:pt idx="1317">
                  <c:v>121875.36</c:v>
                </c:pt>
                <c:pt idx="1318">
                  <c:v>119988.74</c:v>
                </c:pt>
                <c:pt idx="1319">
                  <c:v>115231.85</c:v>
                </c:pt>
                <c:pt idx="1320">
                  <c:v>127541.57</c:v>
                </c:pt>
                <c:pt idx="1321">
                  <c:v>121073.45</c:v>
                </c:pt>
                <c:pt idx="1322">
                  <c:v>122602.12</c:v>
                </c:pt>
                <c:pt idx="1323">
                  <c:v>131137.07</c:v>
                </c:pt>
                <c:pt idx="1324">
                  <c:v>125189.54</c:v>
                </c:pt>
                <c:pt idx="1325">
                  <c:v>116571.26</c:v>
                </c:pt>
                <c:pt idx="1326">
                  <c:v>119707.93</c:v>
                </c:pt>
                <c:pt idx="1327">
                  <c:v>138918.39000000001</c:v>
                </c:pt>
                <c:pt idx="1328">
                  <c:v>138424.25</c:v>
                </c:pt>
                <c:pt idx="1329">
                  <c:v>136240.85</c:v>
                </c:pt>
                <c:pt idx="1330">
                  <c:v>131956.73000000001</c:v>
                </c:pt>
                <c:pt idx="1331">
                  <c:v>130210.94</c:v>
                </c:pt>
                <c:pt idx="1332">
                  <c:v>116471.78</c:v>
                </c:pt>
                <c:pt idx="1333">
                  <c:v>111436.27</c:v>
                </c:pt>
                <c:pt idx="1334">
                  <c:v>131280.85</c:v>
                </c:pt>
                <c:pt idx="1335">
                  <c:v>139563.1</c:v>
                </c:pt>
                <c:pt idx="1336">
                  <c:v>136032.16</c:v>
                </c:pt>
                <c:pt idx="1337">
                  <c:v>139752.54999999999</c:v>
                </c:pt>
                <c:pt idx="1338">
                  <c:v>130466.92</c:v>
                </c:pt>
                <c:pt idx="1339">
                  <c:v>116344.57</c:v>
                </c:pt>
                <c:pt idx="1340">
                  <c:v>118402.91</c:v>
                </c:pt>
                <c:pt idx="1341">
                  <c:v>131449</c:v>
                </c:pt>
                <c:pt idx="1342">
                  <c:v>128192.09</c:v>
                </c:pt>
                <c:pt idx="1343">
                  <c:v>118307.16</c:v>
                </c:pt>
                <c:pt idx="1344">
                  <c:v>116467.37</c:v>
                </c:pt>
                <c:pt idx="1345">
                  <c:v>123583.52</c:v>
                </c:pt>
                <c:pt idx="1346">
                  <c:v>109948.62</c:v>
                </c:pt>
                <c:pt idx="1347">
                  <c:v>107838.95</c:v>
                </c:pt>
                <c:pt idx="1348">
                  <c:v>123132.63</c:v>
                </c:pt>
                <c:pt idx="1349">
                  <c:v>111096.53</c:v>
                </c:pt>
                <c:pt idx="1350">
                  <c:v>112935.03999999999</c:v>
                </c:pt>
                <c:pt idx="1351">
                  <c:v>117880.57</c:v>
                </c:pt>
                <c:pt idx="1352">
                  <c:v>111213.15</c:v>
                </c:pt>
                <c:pt idx="1353">
                  <c:v>108632.36</c:v>
                </c:pt>
                <c:pt idx="1354">
                  <c:v>113030.01</c:v>
                </c:pt>
                <c:pt idx="1355">
                  <c:v>118208.24</c:v>
                </c:pt>
                <c:pt idx="1356">
                  <c:v>119622.29</c:v>
                </c:pt>
                <c:pt idx="1357">
                  <c:v>123787.77</c:v>
                </c:pt>
                <c:pt idx="1358">
                  <c:v>125335.57</c:v>
                </c:pt>
                <c:pt idx="1377">
                  <c:v>116449.31</c:v>
                </c:pt>
                <c:pt idx="1378">
                  <c:v>109551.08</c:v>
                </c:pt>
                <c:pt idx="1379">
                  <c:v>110432.33</c:v>
                </c:pt>
                <c:pt idx="1380">
                  <c:v>110457.34</c:v>
                </c:pt>
                <c:pt idx="1381">
                  <c:v>96584.75</c:v>
                </c:pt>
                <c:pt idx="1382">
                  <c:v>90918.62</c:v>
                </c:pt>
                <c:pt idx="1383">
                  <c:v>108070.28</c:v>
                </c:pt>
                <c:pt idx="1384">
                  <c:v>113889.41</c:v>
                </c:pt>
                <c:pt idx="1385">
                  <c:v>112592.26</c:v>
                </c:pt>
                <c:pt idx="1386">
                  <c:v>112806.59</c:v>
                </c:pt>
                <c:pt idx="1387">
                  <c:v>107940.16</c:v>
                </c:pt>
                <c:pt idx="1388">
                  <c:v>99368.86</c:v>
                </c:pt>
                <c:pt idx="1389">
                  <c:v>98427.53</c:v>
                </c:pt>
                <c:pt idx="1390">
                  <c:v>105893.62</c:v>
                </c:pt>
                <c:pt idx="1391">
                  <c:v>109241.57</c:v>
                </c:pt>
                <c:pt idx="1392">
                  <c:v>111423.37</c:v>
                </c:pt>
                <c:pt idx="1393">
                  <c:v>112414.39</c:v>
                </c:pt>
                <c:pt idx="1394">
                  <c:v>111145.12</c:v>
                </c:pt>
                <c:pt idx="1395">
                  <c:v>97973.99</c:v>
                </c:pt>
                <c:pt idx="1396">
                  <c:v>95624.02</c:v>
                </c:pt>
                <c:pt idx="1397">
                  <c:v>110196.62</c:v>
                </c:pt>
                <c:pt idx="1398">
                  <c:v>113459.03</c:v>
                </c:pt>
                <c:pt idx="1399">
                  <c:v>114402.75</c:v>
                </c:pt>
                <c:pt idx="1400">
                  <c:v>119350.67</c:v>
                </c:pt>
                <c:pt idx="1401">
                  <c:v>116793.86</c:v>
                </c:pt>
                <c:pt idx="1402">
                  <c:v>93859.29</c:v>
                </c:pt>
                <c:pt idx="1403">
                  <c:v>96432.63</c:v>
                </c:pt>
                <c:pt idx="1404">
                  <c:v>107014.08</c:v>
                </c:pt>
                <c:pt idx="1405">
                  <c:v>100696.57</c:v>
                </c:pt>
                <c:pt idx="1406">
                  <c:v>106387.2</c:v>
                </c:pt>
                <c:pt idx="1407">
                  <c:v>109430.37</c:v>
                </c:pt>
                <c:pt idx="1408">
                  <c:v>112506.95</c:v>
                </c:pt>
                <c:pt idx="1409">
                  <c:v>100203.55</c:v>
                </c:pt>
                <c:pt idx="1410">
                  <c:v>94602.89</c:v>
                </c:pt>
                <c:pt idx="1411">
                  <c:v>114159.6</c:v>
                </c:pt>
                <c:pt idx="1412">
                  <c:v>120185.27</c:v>
                </c:pt>
                <c:pt idx="1413">
                  <c:v>116487.58</c:v>
                </c:pt>
                <c:pt idx="1414">
                  <c:v>108628.34</c:v>
                </c:pt>
                <c:pt idx="1415">
                  <c:v>107405.93</c:v>
                </c:pt>
                <c:pt idx="1416">
                  <c:v>90498.92</c:v>
                </c:pt>
                <c:pt idx="1417">
                  <c:v>92043.13</c:v>
                </c:pt>
                <c:pt idx="1418">
                  <c:v>113978.54</c:v>
                </c:pt>
                <c:pt idx="1419">
                  <c:v>118330.63</c:v>
                </c:pt>
                <c:pt idx="1420">
                  <c:v>106618.2</c:v>
                </c:pt>
                <c:pt idx="1421">
                  <c:v>107278.83</c:v>
                </c:pt>
                <c:pt idx="1422">
                  <c:v>113582.6</c:v>
                </c:pt>
                <c:pt idx="1423">
                  <c:v>101352.12</c:v>
                </c:pt>
                <c:pt idx="1424">
                  <c:v>96240.41</c:v>
                </c:pt>
                <c:pt idx="1425">
                  <c:v>110547.61</c:v>
                </c:pt>
                <c:pt idx="1426">
                  <c:v>109706.42</c:v>
                </c:pt>
                <c:pt idx="1427">
                  <c:v>106684.83</c:v>
                </c:pt>
                <c:pt idx="1428">
                  <c:v>112586.74</c:v>
                </c:pt>
                <c:pt idx="1429">
                  <c:v>110031.82</c:v>
                </c:pt>
                <c:pt idx="1430">
                  <c:v>100725.24</c:v>
                </c:pt>
                <c:pt idx="1431">
                  <c:v>88903.07</c:v>
                </c:pt>
                <c:pt idx="1432">
                  <c:v>107666.31</c:v>
                </c:pt>
                <c:pt idx="1433">
                  <c:v>111718.08</c:v>
                </c:pt>
                <c:pt idx="1434">
                  <c:v>114225.12</c:v>
                </c:pt>
                <c:pt idx="1435">
                  <c:v>135452.26</c:v>
                </c:pt>
                <c:pt idx="1436">
                  <c:v>156648.41</c:v>
                </c:pt>
                <c:pt idx="1437">
                  <c:v>121237.47</c:v>
                </c:pt>
                <c:pt idx="1438">
                  <c:v>102161.12</c:v>
                </c:pt>
                <c:pt idx="1439">
                  <c:v>110803.77</c:v>
                </c:pt>
                <c:pt idx="1440">
                  <c:v>114413.79</c:v>
                </c:pt>
                <c:pt idx="1441">
                  <c:v>129715.47</c:v>
                </c:pt>
                <c:pt idx="1442">
                  <c:v>114986.33</c:v>
                </c:pt>
                <c:pt idx="1443">
                  <c:v>110025.47</c:v>
                </c:pt>
                <c:pt idx="1444">
                  <c:v>102577.15</c:v>
                </c:pt>
                <c:pt idx="1445">
                  <c:v>99110.78</c:v>
                </c:pt>
                <c:pt idx="1446">
                  <c:v>112804.4</c:v>
                </c:pt>
                <c:pt idx="1447">
                  <c:v>113485.11</c:v>
                </c:pt>
                <c:pt idx="1448">
                  <c:v>119907.25</c:v>
                </c:pt>
                <c:pt idx="1449">
                  <c:v>111880.53</c:v>
                </c:pt>
                <c:pt idx="1491">
                  <c:v>110277.21</c:v>
                </c:pt>
                <c:pt idx="1492">
                  <c:v>104422.79</c:v>
                </c:pt>
                <c:pt idx="1493">
                  <c:v>124749.07</c:v>
                </c:pt>
                <c:pt idx="1494">
                  <c:v>133287.59</c:v>
                </c:pt>
                <c:pt idx="1495">
                  <c:v>119168.96000000001</c:v>
                </c:pt>
                <c:pt idx="1496">
                  <c:v>119702.05</c:v>
                </c:pt>
                <c:pt idx="1497">
                  <c:v>140497.82</c:v>
                </c:pt>
                <c:pt idx="1498">
                  <c:v>141593.54999999999</c:v>
                </c:pt>
                <c:pt idx="1499">
                  <c:v>117327.5</c:v>
                </c:pt>
                <c:pt idx="1500">
                  <c:v>95668.77</c:v>
                </c:pt>
                <c:pt idx="1501">
                  <c:v>94786.72</c:v>
                </c:pt>
                <c:pt idx="1502">
                  <c:v>114085.65</c:v>
                </c:pt>
                <c:pt idx="1503">
                  <c:v>107697.21</c:v>
                </c:pt>
                <c:pt idx="1504">
                  <c:v>106692.85</c:v>
                </c:pt>
                <c:pt idx="1505">
                  <c:v>107655.08</c:v>
                </c:pt>
                <c:pt idx="1506">
                  <c:v>113910.46</c:v>
                </c:pt>
                <c:pt idx="1507">
                  <c:v>106467.24</c:v>
                </c:pt>
                <c:pt idx="1508">
                  <c:v>108470.93</c:v>
                </c:pt>
                <c:pt idx="1509">
                  <c:v>116995.07</c:v>
                </c:pt>
                <c:pt idx="1510">
                  <c:v>110531.6</c:v>
                </c:pt>
                <c:pt idx="1511">
                  <c:v>108972.31</c:v>
                </c:pt>
                <c:pt idx="1512">
                  <c:v>110235.34</c:v>
                </c:pt>
                <c:pt idx="1513">
                  <c:v>109901.75999999999</c:v>
                </c:pt>
                <c:pt idx="1514">
                  <c:v>99890.25</c:v>
                </c:pt>
                <c:pt idx="1515">
                  <c:v>106877.87</c:v>
                </c:pt>
                <c:pt idx="1516">
                  <c:v>133476.60999999999</c:v>
                </c:pt>
                <c:pt idx="1517">
                  <c:v>123114.12</c:v>
                </c:pt>
                <c:pt idx="1518">
                  <c:v>125272.27</c:v>
                </c:pt>
                <c:pt idx="1519">
                  <c:v>150472.26</c:v>
                </c:pt>
                <c:pt idx="1520">
                  <c:v>163682.04</c:v>
                </c:pt>
                <c:pt idx="1521">
                  <c:v>146265.12</c:v>
                </c:pt>
                <c:pt idx="1522">
                  <c:v>138597.69</c:v>
                </c:pt>
                <c:pt idx="1523">
                  <c:v>136528.81</c:v>
                </c:pt>
                <c:pt idx="1524">
                  <c:v>126073.53</c:v>
                </c:pt>
                <c:pt idx="1525">
                  <c:v>108723.62</c:v>
                </c:pt>
                <c:pt idx="1526">
                  <c:v>114519.87</c:v>
                </c:pt>
                <c:pt idx="1527">
                  <c:v>117281.2</c:v>
                </c:pt>
                <c:pt idx="1528">
                  <c:v>106854.94</c:v>
                </c:pt>
                <c:pt idx="1529">
                  <c:v>101994.06</c:v>
                </c:pt>
                <c:pt idx="1530">
                  <c:v>103219.08</c:v>
                </c:pt>
                <c:pt idx="1531">
                  <c:v>110086.7</c:v>
                </c:pt>
                <c:pt idx="1532">
                  <c:v>114740.52</c:v>
                </c:pt>
                <c:pt idx="1533">
                  <c:v>112785.78</c:v>
                </c:pt>
                <c:pt idx="1534">
                  <c:v>111179.13</c:v>
                </c:pt>
                <c:pt idx="1535">
                  <c:v>105119.48</c:v>
                </c:pt>
                <c:pt idx="1536">
                  <c:v>105669.05</c:v>
                </c:pt>
                <c:pt idx="1537">
                  <c:v>121954.39</c:v>
                </c:pt>
                <c:pt idx="1538">
                  <c:v>123290.84</c:v>
                </c:pt>
                <c:pt idx="1539">
                  <c:v>123994.3</c:v>
                </c:pt>
                <c:pt idx="1540">
                  <c:v>124181.41</c:v>
                </c:pt>
                <c:pt idx="1541">
                  <c:v>128305.64</c:v>
                </c:pt>
                <c:pt idx="1542">
                  <c:v>109147.65</c:v>
                </c:pt>
                <c:pt idx="1543">
                  <c:v>104226.83</c:v>
                </c:pt>
                <c:pt idx="1544">
                  <c:v>107583.94</c:v>
                </c:pt>
                <c:pt idx="1545">
                  <c:v>108840.18</c:v>
                </c:pt>
                <c:pt idx="1546">
                  <c:v>113307.6</c:v>
                </c:pt>
                <c:pt idx="1547">
                  <c:v>113923.16</c:v>
                </c:pt>
                <c:pt idx="1548">
                  <c:v>110768.29</c:v>
                </c:pt>
                <c:pt idx="1549">
                  <c:v>101262.66</c:v>
                </c:pt>
                <c:pt idx="1550">
                  <c:v>101119.84</c:v>
                </c:pt>
                <c:pt idx="1551">
                  <c:v>116817.43</c:v>
                </c:pt>
                <c:pt idx="1552">
                  <c:v>114927.21</c:v>
                </c:pt>
                <c:pt idx="1553">
                  <c:v>115188.76</c:v>
                </c:pt>
                <c:pt idx="1554">
                  <c:v>113763.84</c:v>
                </c:pt>
                <c:pt idx="1574">
                  <c:v>113264.23</c:v>
                </c:pt>
                <c:pt idx="1575">
                  <c:v>98112.47</c:v>
                </c:pt>
                <c:pt idx="1576">
                  <c:v>107226.59</c:v>
                </c:pt>
                <c:pt idx="1577">
                  <c:v>105374.93</c:v>
                </c:pt>
                <c:pt idx="1578">
                  <c:v>101057.43</c:v>
                </c:pt>
                <c:pt idx="1579">
                  <c:v>118307.53</c:v>
                </c:pt>
                <c:pt idx="1580">
                  <c:v>110515.6</c:v>
                </c:pt>
                <c:pt idx="1581">
                  <c:v>111462.39</c:v>
                </c:pt>
                <c:pt idx="1582">
                  <c:v>112948.4</c:v>
                </c:pt>
                <c:pt idx="1583">
                  <c:v>110902.19</c:v>
                </c:pt>
                <c:pt idx="1584">
                  <c:v>103616.15</c:v>
                </c:pt>
                <c:pt idx="1585">
                  <c:v>104770.71</c:v>
                </c:pt>
                <c:pt idx="1586">
                  <c:v>121535.49</c:v>
                </c:pt>
                <c:pt idx="1587">
                  <c:v>116318.44</c:v>
                </c:pt>
                <c:pt idx="1588">
                  <c:v>118801.84</c:v>
                </c:pt>
                <c:pt idx="1589">
                  <c:v>122003.34</c:v>
                </c:pt>
                <c:pt idx="1590">
                  <c:v>123850.86</c:v>
                </c:pt>
                <c:pt idx="1591">
                  <c:v>113186.74</c:v>
                </c:pt>
                <c:pt idx="1592">
                  <c:v>110416.88</c:v>
                </c:pt>
                <c:pt idx="1593">
                  <c:v>119598.61</c:v>
                </c:pt>
                <c:pt idx="1594">
                  <c:v>123005.31</c:v>
                </c:pt>
                <c:pt idx="1595">
                  <c:v>126264.78</c:v>
                </c:pt>
                <c:pt idx="1596">
                  <c:v>127389.49</c:v>
                </c:pt>
                <c:pt idx="1597">
                  <c:v>126934.24</c:v>
                </c:pt>
                <c:pt idx="1598">
                  <c:v>112990.64</c:v>
                </c:pt>
                <c:pt idx="1599">
                  <c:v>104054.85</c:v>
                </c:pt>
                <c:pt idx="1600">
                  <c:v>118733.42</c:v>
                </c:pt>
                <c:pt idx="1601">
                  <c:v>121766.77</c:v>
                </c:pt>
                <c:pt idx="1602">
                  <c:v>122015.59</c:v>
                </c:pt>
                <c:pt idx="1603">
                  <c:v>119118.11</c:v>
                </c:pt>
                <c:pt idx="1604">
                  <c:v>118924.77</c:v>
                </c:pt>
                <c:pt idx="1605">
                  <c:v>104949.95</c:v>
                </c:pt>
                <c:pt idx="1606">
                  <c:v>106153.43</c:v>
                </c:pt>
                <c:pt idx="1607">
                  <c:v>130229.3</c:v>
                </c:pt>
                <c:pt idx="1608">
                  <c:v>133799.66</c:v>
                </c:pt>
                <c:pt idx="1609">
                  <c:v>136301.49</c:v>
                </c:pt>
                <c:pt idx="1610">
                  <c:v>138857.14000000001</c:v>
                </c:pt>
                <c:pt idx="1611">
                  <c:v>133869.14000000001</c:v>
                </c:pt>
                <c:pt idx="1612">
                  <c:v>120653.44</c:v>
                </c:pt>
                <c:pt idx="1613">
                  <c:v>118086.93</c:v>
                </c:pt>
                <c:pt idx="1614">
                  <c:v>135437.85</c:v>
                </c:pt>
                <c:pt idx="1615">
                  <c:v>136149.13</c:v>
                </c:pt>
                <c:pt idx="1616">
                  <c:v>137844.82</c:v>
                </c:pt>
                <c:pt idx="1617">
                  <c:v>134971.78</c:v>
                </c:pt>
                <c:pt idx="1618">
                  <c:v>132003.44</c:v>
                </c:pt>
                <c:pt idx="1619">
                  <c:v>117243.63</c:v>
                </c:pt>
                <c:pt idx="1620">
                  <c:v>110669.42</c:v>
                </c:pt>
                <c:pt idx="1621">
                  <c:v>108133.03</c:v>
                </c:pt>
                <c:pt idx="1622">
                  <c:v>122760.92</c:v>
                </c:pt>
                <c:pt idx="1623">
                  <c:v>128127.75</c:v>
                </c:pt>
                <c:pt idx="1624">
                  <c:v>128535.19</c:v>
                </c:pt>
                <c:pt idx="1625">
                  <c:v>128153.2</c:v>
                </c:pt>
                <c:pt idx="1626">
                  <c:v>121097.85</c:v>
                </c:pt>
                <c:pt idx="1627">
                  <c:v>116811.39</c:v>
                </c:pt>
                <c:pt idx="1628">
                  <c:v>129972.92</c:v>
                </c:pt>
                <c:pt idx="1629">
                  <c:v>137922.22</c:v>
                </c:pt>
                <c:pt idx="1630">
                  <c:v>144737.12</c:v>
                </c:pt>
                <c:pt idx="1631">
                  <c:v>148609.60000000001</c:v>
                </c:pt>
                <c:pt idx="1632">
                  <c:v>144504.32999999999</c:v>
                </c:pt>
                <c:pt idx="1633">
                  <c:v>132829.29</c:v>
                </c:pt>
                <c:pt idx="1634">
                  <c:v>133525.32</c:v>
                </c:pt>
                <c:pt idx="1635">
                  <c:v>146856.79999999999</c:v>
                </c:pt>
                <c:pt idx="1636">
                  <c:v>145807.25</c:v>
                </c:pt>
                <c:pt idx="1637">
                  <c:v>139351.56</c:v>
                </c:pt>
                <c:pt idx="1638">
                  <c:v>131023.66</c:v>
                </c:pt>
                <c:pt idx="1657">
                  <c:v>132941.76999999999</c:v>
                </c:pt>
                <c:pt idx="1658">
                  <c:v>135339.82</c:v>
                </c:pt>
                <c:pt idx="1659">
                  <c:v>134119.14000000001</c:v>
                </c:pt>
                <c:pt idx="1660">
                  <c:v>132101.85999999999</c:v>
                </c:pt>
                <c:pt idx="1661">
                  <c:v>111288.91</c:v>
                </c:pt>
                <c:pt idx="1662">
                  <c:v>111293.15</c:v>
                </c:pt>
                <c:pt idx="1663">
                  <c:v>123618.42</c:v>
                </c:pt>
                <c:pt idx="1664">
                  <c:v>129008.62</c:v>
                </c:pt>
                <c:pt idx="1665">
                  <c:v>135782.54999999999</c:v>
                </c:pt>
                <c:pt idx="1666">
                  <c:v>132940.63</c:v>
                </c:pt>
                <c:pt idx="1667">
                  <c:v>136493.13</c:v>
                </c:pt>
                <c:pt idx="1668">
                  <c:v>121958.69</c:v>
                </c:pt>
                <c:pt idx="1669">
                  <c:v>118413.14</c:v>
                </c:pt>
                <c:pt idx="1670">
                  <c:v>133205.18</c:v>
                </c:pt>
                <c:pt idx="1671">
                  <c:v>138858.04999999999</c:v>
                </c:pt>
                <c:pt idx="1672">
                  <c:v>140275.82999999999</c:v>
                </c:pt>
                <c:pt idx="1673">
                  <c:v>137651.14000000001</c:v>
                </c:pt>
                <c:pt idx="1674">
                  <c:v>135633.89000000001</c:v>
                </c:pt>
                <c:pt idx="1675">
                  <c:v>119933.7</c:v>
                </c:pt>
                <c:pt idx="1676">
                  <c:v>120350.22</c:v>
                </c:pt>
                <c:pt idx="1677">
                  <c:v>125652.06</c:v>
                </c:pt>
                <c:pt idx="1678">
                  <c:v>132120.39000000001</c:v>
                </c:pt>
                <c:pt idx="1679">
                  <c:v>136315.38</c:v>
                </c:pt>
                <c:pt idx="1680">
                  <c:v>133004.73000000001</c:v>
                </c:pt>
                <c:pt idx="1681">
                  <c:v>142555.10999999999</c:v>
                </c:pt>
                <c:pt idx="1682">
                  <c:v>128554.61</c:v>
                </c:pt>
                <c:pt idx="1683">
                  <c:v>121028.33</c:v>
                </c:pt>
                <c:pt idx="1684">
                  <c:v>136683.4</c:v>
                </c:pt>
                <c:pt idx="1685">
                  <c:v>141474.26999999999</c:v>
                </c:pt>
                <c:pt idx="1686">
                  <c:v>134681.44</c:v>
                </c:pt>
                <c:pt idx="1687">
                  <c:v>128119.72</c:v>
                </c:pt>
                <c:pt idx="1688">
                  <c:v>129781.16</c:v>
                </c:pt>
                <c:pt idx="1689">
                  <c:v>115460.6</c:v>
                </c:pt>
                <c:pt idx="1690">
                  <c:v>110816.38</c:v>
                </c:pt>
                <c:pt idx="1691">
                  <c:v>131067.25</c:v>
                </c:pt>
                <c:pt idx="1692">
                  <c:v>131438.54999999999</c:v>
                </c:pt>
                <c:pt idx="1693">
                  <c:v>120747.08</c:v>
                </c:pt>
                <c:pt idx="1694">
                  <c:v>127697.99</c:v>
                </c:pt>
                <c:pt idx="1695">
                  <c:v>126763.37</c:v>
                </c:pt>
                <c:pt idx="1696">
                  <c:v>107303.48</c:v>
                </c:pt>
                <c:pt idx="1697">
                  <c:v>113980.3</c:v>
                </c:pt>
                <c:pt idx="1698">
                  <c:v>132704.37</c:v>
                </c:pt>
                <c:pt idx="1699">
                  <c:v>130964.89</c:v>
                </c:pt>
                <c:pt idx="1700">
                  <c:v>137660.94</c:v>
                </c:pt>
                <c:pt idx="1701">
                  <c:v>134233.35</c:v>
                </c:pt>
                <c:pt idx="1702">
                  <c:v>131871.07999999999</c:v>
                </c:pt>
                <c:pt idx="1703">
                  <c:v>107616.03</c:v>
                </c:pt>
                <c:pt idx="1704">
                  <c:v>106779.48</c:v>
                </c:pt>
                <c:pt idx="1705">
                  <c:v>121697.38</c:v>
                </c:pt>
                <c:pt idx="1706">
                  <c:v>118871.22</c:v>
                </c:pt>
                <c:pt idx="1707">
                  <c:v>122652.81</c:v>
                </c:pt>
                <c:pt idx="1708">
                  <c:v>120223.18</c:v>
                </c:pt>
                <c:pt idx="1709">
                  <c:v>122222.69</c:v>
                </c:pt>
                <c:pt idx="1710">
                  <c:v>115200.19</c:v>
                </c:pt>
                <c:pt idx="1711">
                  <c:v>116999.07</c:v>
                </c:pt>
                <c:pt idx="1712">
                  <c:v>130448.12</c:v>
                </c:pt>
                <c:pt idx="1713">
                  <c:v>131665.01999999999</c:v>
                </c:pt>
                <c:pt idx="1714">
                  <c:v>121100.05</c:v>
                </c:pt>
                <c:pt idx="1715">
                  <c:v>118723.07</c:v>
                </c:pt>
                <c:pt idx="1716">
                  <c:v>120349.02</c:v>
                </c:pt>
                <c:pt idx="1717">
                  <c:v>103500.96</c:v>
                </c:pt>
                <c:pt idx="1718">
                  <c:v>105149.02</c:v>
                </c:pt>
                <c:pt idx="1719">
                  <c:v>119362.24000000001</c:v>
                </c:pt>
                <c:pt idx="1720">
                  <c:v>124129.44</c:v>
                </c:pt>
                <c:pt idx="1721">
                  <c:v>119715.71</c:v>
                </c:pt>
                <c:pt idx="1722">
                  <c:v>108102.56</c:v>
                </c:pt>
                <c:pt idx="1741">
                  <c:v>117504.78</c:v>
                </c:pt>
                <c:pt idx="1742">
                  <c:v>122771.82</c:v>
                </c:pt>
                <c:pt idx="1743">
                  <c:v>123692.08</c:v>
                </c:pt>
                <c:pt idx="1744">
                  <c:v>115250.51</c:v>
                </c:pt>
                <c:pt idx="1745">
                  <c:v>101053.37</c:v>
                </c:pt>
                <c:pt idx="1746">
                  <c:v>94744.7</c:v>
                </c:pt>
                <c:pt idx="1747">
                  <c:v>110290.12</c:v>
                </c:pt>
                <c:pt idx="1748">
                  <c:v>112052.12</c:v>
                </c:pt>
                <c:pt idx="1749">
                  <c:v>117533.72</c:v>
                </c:pt>
                <c:pt idx="1750">
                  <c:v>116690.04</c:v>
                </c:pt>
                <c:pt idx="1751">
                  <c:v>109857.49</c:v>
                </c:pt>
                <c:pt idx="1752">
                  <c:v>102032.5</c:v>
                </c:pt>
                <c:pt idx="1753">
                  <c:v>102684.52</c:v>
                </c:pt>
                <c:pt idx="1754">
                  <c:v>114502.07</c:v>
                </c:pt>
                <c:pt idx="1755">
                  <c:v>114108.55</c:v>
                </c:pt>
                <c:pt idx="1756">
                  <c:v>114281.62</c:v>
                </c:pt>
                <c:pt idx="1757">
                  <c:v>115442.66</c:v>
                </c:pt>
                <c:pt idx="1758">
                  <c:v>109130.77</c:v>
                </c:pt>
                <c:pt idx="1759">
                  <c:v>96698.29</c:v>
                </c:pt>
                <c:pt idx="1760">
                  <c:v>102830.56</c:v>
                </c:pt>
                <c:pt idx="1761">
                  <c:v>112634.64</c:v>
                </c:pt>
                <c:pt idx="1762">
                  <c:v>111887.41</c:v>
                </c:pt>
                <c:pt idx="1763">
                  <c:v>117375.73</c:v>
                </c:pt>
                <c:pt idx="1764">
                  <c:v>121752.88</c:v>
                </c:pt>
                <c:pt idx="1765">
                  <c:v>130510.91</c:v>
                </c:pt>
                <c:pt idx="1766">
                  <c:v>105806.83</c:v>
                </c:pt>
                <c:pt idx="1767">
                  <c:v>96867.02</c:v>
                </c:pt>
                <c:pt idx="1768">
                  <c:v>107279.84</c:v>
                </c:pt>
                <c:pt idx="1769">
                  <c:v>96817</c:v>
                </c:pt>
                <c:pt idx="1770">
                  <c:v>104381.38</c:v>
                </c:pt>
                <c:pt idx="1771">
                  <c:v>115132.64</c:v>
                </c:pt>
                <c:pt idx="1772">
                  <c:v>113954.78</c:v>
                </c:pt>
                <c:pt idx="1773">
                  <c:v>108924.79</c:v>
                </c:pt>
                <c:pt idx="1774">
                  <c:v>101550.05</c:v>
                </c:pt>
                <c:pt idx="1775">
                  <c:v>106758.95</c:v>
                </c:pt>
                <c:pt idx="1776">
                  <c:v>104303.46</c:v>
                </c:pt>
                <c:pt idx="1777">
                  <c:v>112573.54</c:v>
                </c:pt>
                <c:pt idx="1778">
                  <c:v>109828.93</c:v>
                </c:pt>
                <c:pt idx="1779">
                  <c:v>110954.76</c:v>
                </c:pt>
                <c:pt idx="1780">
                  <c:v>97646.12</c:v>
                </c:pt>
                <c:pt idx="1781">
                  <c:v>96742.49</c:v>
                </c:pt>
                <c:pt idx="1782">
                  <c:v>109148.25</c:v>
                </c:pt>
                <c:pt idx="1783">
                  <c:v>112033.87</c:v>
                </c:pt>
                <c:pt idx="1784">
                  <c:v>119736.13</c:v>
                </c:pt>
                <c:pt idx="1785">
                  <c:v>131312</c:v>
                </c:pt>
                <c:pt idx="1786">
                  <c:v>109049.37</c:v>
                </c:pt>
                <c:pt idx="1787">
                  <c:v>97245.77</c:v>
                </c:pt>
                <c:pt idx="1788">
                  <c:v>96778.25</c:v>
                </c:pt>
                <c:pt idx="1789">
                  <c:v>113899.3</c:v>
                </c:pt>
                <c:pt idx="1790">
                  <c:v>107629.16</c:v>
                </c:pt>
                <c:pt idx="1791">
                  <c:v>108417.7</c:v>
                </c:pt>
                <c:pt idx="1792">
                  <c:v>112735.88</c:v>
                </c:pt>
                <c:pt idx="1793">
                  <c:v>114799.91</c:v>
                </c:pt>
                <c:pt idx="1794">
                  <c:v>98959.56</c:v>
                </c:pt>
                <c:pt idx="1795">
                  <c:v>100233.98</c:v>
                </c:pt>
                <c:pt idx="1796">
                  <c:v>110609.4</c:v>
                </c:pt>
                <c:pt idx="1797">
                  <c:v>109094.04</c:v>
                </c:pt>
                <c:pt idx="1798">
                  <c:v>107400.71</c:v>
                </c:pt>
                <c:pt idx="1799">
                  <c:v>107891.69</c:v>
                </c:pt>
                <c:pt idx="1800">
                  <c:v>105028.99</c:v>
                </c:pt>
                <c:pt idx="1801">
                  <c:v>95436.3</c:v>
                </c:pt>
                <c:pt idx="1802">
                  <c:v>97577.42</c:v>
                </c:pt>
                <c:pt idx="1803">
                  <c:v>127910.84</c:v>
                </c:pt>
                <c:pt idx="1804">
                  <c:v>109548.62</c:v>
                </c:pt>
                <c:pt idx="1805">
                  <c:v>109060.38</c:v>
                </c:pt>
                <c:pt idx="1806">
                  <c:v>108599.07</c:v>
                </c:pt>
                <c:pt idx="1807">
                  <c:v>107070.61</c:v>
                </c:pt>
                <c:pt idx="1808">
                  <c:v>101239.24</c:v>
                </c:pt>
                <c:pt idx="1809">
                  <c:v>98723.45</c:v>
                </c:pt>
                <c:pt idx="1810">
                  <c:v>114400.07</c:v>
                </c:pt>
                <c:pt idx="1811">
                  <c:v>123999.07</c:v>
                </c:pt>
                <c:pt idx="1812">
                  <c:v>146990.89000000001</c:v>
                </c:pt>
                <c:pt idx="1813">
                  <c:v>125050.61</c:v>
                </c:pt>
                <c:pt idx="1855">
                  <c:v>154816.49</c:v>
                </c:pt>
                <c:pt idx="1856">
                  <c:v>170653.84</c:v>
                </c:pt>
                <c:pt idx="1857">
                  <c:v>131856.32000000001</c:v>
                </c:pt>
                <c:pt idx="1858">
                  <c:v>97609.06</c:v>
                </c:pt>
                <c:pt idx="1859">
                  <c:v>105004.91</c:v>
                </c:pt>
                <c:pt idx="1860">
                  <c:v>107034.07</c:v>
                </c:pt>
                <c:pt idx="1861">
                  <c:v>108988.44</c:v>
                </c:pt>
                <c:pt idx="1862">
                  <c:v>120569.46</c:v>
                </c:pt>
                <c:pt idx="1863">
                  <c:v>120734.85</c:v>
                </c:pt>
                <c:pt idx="1864">
                  <c:v>107864.45</c:v>
                </c:pt>
                <c:pt idx="1865">
                  <c:v>103857.11</c:v>
                </c:pt>
                <c:pt idx="1866">
                  <c:v>122975.46</c:v>
                </c:pt>
                <c:pt idx="1867">
                  <c:v>127110.58</c:v>
                </c:pt>
                <c:pt idx="1868">
                  <c:v>124618.57</c:v>
                </c:pt>
                <c:pt idx="1869">
                  <c:v>139137.19</c:v>
                </c:pt>
                <c:pt idx="1870">
                  <c:v>139855.63</c:v>
                </c:pt>
                <c:pt idx="1871">
                  <c:v>108300.64</c:v>
                </c:pt>
                <c:pt idx="1872">
                  <c:v>100904.27</c:v>
                </c:pt>
                <c:pt idx="1873">
                  <c:v>123351.85</c:v>
                </c:pt>
                <c:pt idx="1874">
                  <c:v>119178.12</c:v>
                </c:pt>
                <c:pt idx="1875">
                  <c:v>109375.22</c:v>
                </c:pt>
                <c:pt idx="1876">
                  <c:v>112202.15</c:v>
                </c:pt>
                <c:pt idx="1877">
                  <c:v>108949.06</c:v>
                </c:pt>
                <c:pt idx="1878">
                  <c:v>96922.02</c:v>
                </c:pt>
                <c:pt idx="1879">
                  <c:v>106129.67</c:v>
                </c:pt>
                <c:pt idx="1880">
                  <c:v>122619.06</c:v>
                </c:pt>
                <c:pt idx="1881">
                  <c:v>123558.43</c:v>
                </c:pt>
                <c:pt idx="1882">
                  <c:v>108371.13</c:v>
                </c:pt>
                <c:pt idx="1883">
                  <c:v>108675.4</c:v>
                </c:pt>
                <c:pt idx="1884">
                  <c:v>110006.97</c:v>
                </c:pt>
                <c:pt idx="1885">
                  <c:v>100380.94</c:v>
                </c:pt>
                <c:pt idx="1886">
                  <c:v>101413.15</c:v>
                </c:pt>
                <c:pt idx="1887">
                  <c:v>106359.96</c:v>
                </c:pt>
                <c:pt idx="1888">
                  <c:v>108746.37</c:v>
                </c:pt>
                <c:pt idx="1889">
                  <c:v>117505.63</c:v>
                </c:pt>
                <c:pt idx="1890">
                  <c:v>119734.64</c:v>
                </c:pt>
                <c:pt idx="1891">
                  <c:v>111322.33</c:v>
                </c:pt>
                <c:pt idx="1892">
                  <c:v>96850.78</c:v>
                </c:pt>
                <c:pt idx="1893">
                  <c:v>92553.29</c:v>
                </c:pt>
                <c:pt idx="1894">
                  <c:v>94641.7</c:v>
                </c:pt>
                <c:pt idx="1895">
                  <c:v>112142.54</c:v>
                </c:pt>
                <c:pt idx="1896">
                  <c:v>118830.14</c:v>
                </c:pt>
                <c:pt idx="1897">
                  <c:v>120272.78</c:v>
                </c:pt>
                <c:pt idx="1898">
                  <c:v>115075.81</c:v>
                </c:pt>
                <c:pt idx="1899">
                  <c:v>96016.19</c:v>
                </c:pt>
                <c:pt idx="1900">
                  <c:v>97664.94</c:v>
                </c:pt>
                <c:pt idx="1901">
                  <c:v>110586.82</c:v>
                </c:pt>
                <c:pt idx="1902">
                  <c:v>115254.19</c:v>
                </c:pt>
                <c:pt idx="1903">
                  <c:v>121127.15</c:v>
                </c:pt>
                <c:pt idx="1904">
                  <c:v>127266.86</c:v>
                </c:pt>
                <c:pt idx="1905">
                  <c:v>111547.61</c:v>
                </c:pt>
                <c:pt idx="1906">
                  <c:v>103999.34</c:v>
                </c:pt>
                <c:pt idx="1907">
                  <c:v>97449.69</c:v>
                </c:pt>
                <c:pt idx="1908">
                  <c:v>112906.95</c:v>
                </c:pt>
                <c:pt idx="1973">
                  <c:v>124189.8</c:v>
                </c:pt>
                <c:pt idx="1974">
                  <c:v>124062.49</c:v>
                </c:pt>
                <c:pt idx="1975">
                  <c:v>120072.09</c:v>
                </c:pt>
                <c:pt idx="1976">
                  <c:v>102231.77</c:v>
                </c:pt>
                <c:pt idx="1977">
                  <c:v>102684.59</c:v>
                </c:pt>
                <c:pt idx="1978">
                  <c:v>132039.71</c:v>
                </c:pt>
                <c:pt idx="1979">
                  <c:v>132710.35999999999</c:v>
                </c:pt>
                <c:pt idx="1980">
                  <c:v>130801.83</c:v>
                </c:pt>
                <c:pt idx="1981">
                  <c:v>133322.03</c:v>
                </c:pt>
                <c:pt idx="1982">
                  <c:v>137368.47</c:v>
                </c:pt>
                <c:pt idx="1983">
                  <c:v>126427.92</c:v>
                </c:pt>
                <c:pt idx="1984">
                  <c:v>119524.41</c:v>
                </c:pt>
                <c:pt idx="1985">
                  <c:v>124792.98</c:v>
                </c:pt>
                <c:pt idx="1986">
                  <c:v>141571.29999999999</c:v>
                </c:pt>
                <c:pt idx="1987">
                  <c:v>137795.79999999999</c:v>
                </c:pt>
                <c:pt idx="1988">
                  <c:v>141444.45000000001</c:v>
                </c:pt>
                <c:pt idx="1989">
                  <c:v>134684.59</c:v>
                </c:pt>
                <c:pt idx="1990">
                  <c:v>117394.46</c:v>
                </c:pt>
                <c:pt idx="1991">
                  <c:v>107553.01</c:v>
                </c:pt>
                <c:pt idx="1992">
                  <c:v>121221.46</c:v>
                </c:pt>
                <c:pt idx="1993">
                  <c:v>124473.67</c:v>
                </c:pt>
                <c:pt idx="1994">
                  <c:v>133969.69</c:v>
                </c:pt>
                <c:pt idx="1995">
                  <c:v>130437.33</c:v>
                </c:pt>
                <c:pt idx="1996">
                  <c:v>120149.44</c:v>
                </c:pt>
                <c:pt idx="1997">
                  <c:v>109644.7</c:v>
                </c:pt>
                <c:pt idx="1998">
                  <c:v>121528.38</c:v>
                </c:pt>
                <c:pt idx="1999">
                  <c:v>136373.44</c:v>
                </c:pt>
                <c:pt idx="2000">
                  <c:v>131904.75</c:v>
                </c:pt>
                <c:pt idx="2001">
                  <c:v>133100.91</c:v>
                </c:pt>
                <c:pt idx="2002">
                  <c:v>131466.23999999999</c:v>
                </c:pt>
                <c:pt idx="2021">
                  <c:v>133668.94</c:v>
                </c:pt>
                <c:pt idx="2022">
                  <c:v>135296.79999999999</c:v>
                </c:pt>
                <c:pt idx="2023">
                  <c:v>143158.89000000001</c:v>
                </c:pt>
                <c:pt idx="2024">
                  <c:v>143109.35999999999</c:v>
                </c:pt>
                <c:pt idx="2025">
                  <c:v>125303.89</c:v>
                </c:pt>
                <c:pt idx="2026">
                  <c:v>114065.32</c:v>
                </c:pt>
                <c:pt idx="2027">
                  <c:v>132894.41</c:v>
                </c:pt>
                <c:pt idx="2028">
                  <c:v>140086.10999999999</c:v>
                </c:pt>
                <c:pt idx="2029">
                  <c:v>138666.10999999999</c:v>
                </c:pt>
                <c:pt idx="2030">
                  <c:v>142476.37</c:v>
                </c:pt>
                <c:pt idx="2031">
                  <c:v>133822.70000000001</c:v>
                </c:pt>
                <c:pt idx="2032">
                  <c:v>128417.22</c:v>
                </c:pt>
                <c:pt idx="2033">
                  <c:v>123014.56</c:v>
                </c:pt>
                <c:pt idx="2034">
                  <c:v>132571.32999999999</c:v>
                </c:pt>
                <c:pt idx="2035">
                  <c:v>132720.4</c:v>
                </c:pt>
                <c:pt idx="2036">
                  <c:v>130547.74</c:v>
                </c:pt>
                <c:pt idx="2037">
                  <c:v>132583.64000000001</c:v>
                </c:pt>
                <c:pt idx="2038">
                  <c:v>132105.75</c:v>
                </c:pt>
                <c:pt idx="2039">
                  <c:v>111590.65</c:v>
                </c:pt>
                <c:pt idx="2040">
                  <c:v>109935.34</c:v>
                </c:pt>
                <c:pt idx="2041">
                  <c:v>127930.36</c:v>
                </c:pt>
              </c:numCache>
            </c:numRef>
          </c:yVal>
          <c:smooth val="0"/>
          <c:extLst>
            <c:ext xmlns:c16="http://schemas.microsoft.com/office/drawing/2014/chart" uri="{C3380CC4-5D6E-409C-BE32-E72D297353CC}">
              <c16:uniqueId val="{00000000-C903-B84D-9B6E-758795DF5A69}"/>
            </c:ext>
          </c:extLst>
        </c:ser>
        <c:ser>
          <c:idx val="1"/>
          <c:order val="1"/>
          <c:tx>
            <c:strRef>
              <c:f>'School days'!$C$1</c:f>
              <c:strCache>
                <c:ptCount val="1"/>
                <c:pt idx="0">
                  <c:v>No School</c:v>
                </c:pt>
              </c:strCache>
            </c:strRef>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poly"/>
            <c:order val="2"/>
            <c:dispRSqr val="0"/>
            <c:dispEq val="0"/>
          </c:trendline>
          <c:xVal>
            <c:numRef>
              <c:f>'School days'!$A$2:$A$2107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'School days'!$C$2:$C$2107</c:f>
              <c:numCache>
                <c:formatCode>General</c:formatCode>
                <c:ptCount val="2106"/>
                <c:pt idx="0">
                  <c:v>99635.03</c:v>
                </c:pt>
                <c:pt idx="1">
                  <c:v>129606.01</c:v>
                </c:pt>
                <c:pt idx="2">
                  <c:v>142300.54</c:v>
                </c:pt>
                <c:pt idx="3">
                  <c:v>104330.72</c:v>
                </c:pt>
                <c:pt idx="4">
                  <c:v>118132.2</c:v>
                </c:pt>
                <c:pt idx="5">
                  <c:v>130672.49</c:v>
                </c:pt>
                <c:pt idx="6">
                  <c:v>153514.82</c:v>
                </c:pt>
                <c:pt idx="7">
                  <c:v>142015.66</c:v>
                </c:pt>
                <c:pt idx="8">
                  <c:v>121801.16</c:v>
                </c:pt>
                <c:pt idx="9">
                  <c:v>103043.66</c:v>
                </c:pt>
                <c:pt idx="10">
                  <c:v>99865.76</c:v>
                </c:pt>
                <c:pt idx="11">
                  <c:v>131261.13</c:v>
                </c:pt>
                <c:pt idx="12">
                  <c:v>126527.36</c:v>
                </c:pt>
                <c:pt idx="13">
                  <c:v>119741.62</c:v>
                </c:pt>
                <c:pt idx="14">
                  <c:v>118411.22</c:v>
                </c:pt>
                <c:pt idx="15">
                  <c:v>116690.77</c:v>
                </c:pt>
                <c:pt idx="16">
                  <c:v>99371.31</c:v>
                </c:pt>
                <c:pt idx="17">
                  <c:v>97728.75</c:v>
                </c:pt>
                <c:pt idx="18">
                  <c:v>116883.15</c:v>
                </c:pt>
                <c:pt idx="19">
                  <c:v>128968.13</c:v>
                </c:pt>
                <c:pt idx="20">
                  <c:v>148702.51</c:v>
                </c:pt>
                <c:pt idx="21">
                  <c:v>153232.1</c:v>
                </c:pt>
                <c:pt idx="22">
                  <c:v>138095.20000000001</c:v>
                </c:pt>
                <c:pt idx="23">
                  <c:v>116310.59</c:v>
                </c:pt>
                <c:pt idx="24">
                  <c:v>97959.46</c:v>
                </c:pt>
                <c:pt idx="25">
                  <c:v>103769.48</c:v>
                </c:pt>
                <c:pt idx="26">
                  <c:v>118393.31</c:v>
                </c:pt>
                <c:pt idx="27">
                  <c:v>116763.73</c:v>
                </c:pt>
                <c:pt idx="85">
                  <c:v>122346.34</c:v>
                </c:pt>
                <c:pt idx="86">
                  <c:v>112187.72</c:v>
                </c:pt>
                <c:pt idx="87">
                  <c:v>106418.67</c:v>
                </c:pt>
                <c:pt idx="88">
                  <c:v>123061.87</c:v>
                </c:pt>
                <c:pt idx="89">
                  <c:v>125795.33</c:v>
                </c:pt>
                <c:pt idx="90">
                  <c:v>122042.27</c:v>
                </c:pt>
                <c:pt idx="91">
                  <c:v>113838.41</c:v>
                </c:pt>
                <c:pt idx="92">
                  <c:v>98891.06</c:v>
                </c:pt>
                <c:pt idx="93">
                  <c:v>103999.17</c:v>
                </c:pt>
                <c:pt idx="94">
                  <c:v>103685.45</c:v>
                </c:pt>
                <c:pt idx="95">
                  <c:v>107383.37</c:v>
                </c:pt>
                <c:pt idx="96">
                  <c:v>120235.51</c:v>
                </c:pt>
                <c:pt idx="97">
                  <c:v>122129.78</c:v>
                </c:pt>
                <c:pt idx="98">
                  <c:v>123990.76</c:v>
                </c:pt>
                <c:pt idx="99">
                  <c:v>121753.12</c:v>
                </c:pt>
                <c:pt idx="100">
                  <c:v>110034.17</c:v>
                </c:pt>
                <c:pt idx="101">
                  <c:v>103760.23</c:v>
                </c:pt>
                <c:pt idx="102">
                  <c:v>125107.78</c:v>
                </c:pt>
                <c:pt idx="176">
                  <c:v>135562.07999999999</c:v>
                </c:pt>
                <c:pt idx="177">
                  <c:v>124587.43</c:v>
                </c:pt>
                <c:pt idx="178">
                  <c:v>119277.48</c:v>
                </c:pt>
                <c:pt idx="179">
                  <c:v>139468.16</c:v>
                </c:pt>
                <c:pt idx="180">
                  <c:v>143170.06</c:v>
                </c:pt>
                <c:pt idx="181">
                  <c:v>138931</c:v>
                </c:pt>
                <c:pt idx="182">
                  <c:v>138972.43</c:v>
                </c:pt>
                <c:pt idx="183">
                  <c:v>145713.81</c:v>
                </c:pt>
                <c:pt idx="184">
                  <c:v>130073.27</c:v>
                </c:pt>
                <c:pt idx="185">
                  <c:v>117312.93</c:v>
                </c:pt>
                <c:pt idx="186">
                  <c:v>143176.34</c:v>
                </c:pt>
                <c:pt idx="187">
                  <c:v>143984.39000000001</c:v>
                </c:pt>
                <c:pt idx="188">
                  <c:v>141696.29999999999</c:v>
                </c:pt>
                <c:pt idx="189">
                  <c:v>141994.38</c:v>
                </c:pt>
                <c:pt idx="190">
                  <c:v>136884.1</c:v>
                </c:pt>
                <c:pt idx="191">
                  <c:v>123971.71</c:v>
                </c:pt>
                <c:pt idx="192">
                  <c:v>124790.7</c:v>
                </c:pt>
                <c:pt idx="193">
                  <c:v>138680.34</c:v>
                </c:pt>
                <c:pt idx="260">
                  <c:v>130764.59</c:v>
                </c:pt>
                <c:pt idx="261">
                  <c:v>112377.19</c:v>
                </c:pt>
                <c:pt idx="262">
                  <c:v>103708.93</c:v>
                </c:pt>
                <c:pt idx="263">
                  <c:v>120096.71</c:v>
                </c:pt>
                <c:pt idx="264">
                  <c:v>127755.1</c:v>
                </c:pt>
                <c:pt idx="265">
                  <c:v>131866.73000000001</c:v>
                </c:pt>
                <c:pt idx="266">
                  <c:v>130937.63</c:v>
                </c:pt>
                <c:pt idx="267">
                  <c:v>124278.93</c:v>
                </c:pt>
                <c:pt idx="268">
                  <c:v>111064.49</c:v>
                </c:pt>
                <c:pt idx="269">
                  <c:v>106431.82</c:v>
                </c:pt>
                <c:pt idx="270">
                  <c:v>121796.72</c:v>
                </c:pt>
                <c:pt idx="271">
                  <c:v>126691.8</c:v>
                </c:pt>
                <c:pt idx="272">
                  <c:v>129641.25</c:v>
                </c:pt>
                <c:pt idx="273">
                  <c:v>124356.42</c:v>
                </c:pt>
                <c:pt idx="274">
                  <c:v>107544.15</c:v>
                </c:pt>
                <c:pt idx="275">
                  <c:v>100598.55</c:v>
                </c:pt>
                <c:pt idx="276">
                  <c:v>103828.88</c:v>
                </c:pt>
                <c:pt idx="277">
                  <c:v>125194.87</c:v>
                </c:pt>
                <c:pt idx="351">
                  <c:v>158052.89000000001</c:v>
                </c:pt>
                <c:pt idx="352">
                  <c:v>154924.89000000001</c:v>
                </c:pt>
                <c:pt idx="353">
                  <c:v>133421.03</c:v>
                </c:pt>
                <c:pt idx="354">
                  <c:v>113802.21</c:v>
                </c:pt>
                <c:pt idx="355">
                  <c:v>119477.52</c:v>
                </c:pt>
                <c:pt idx="356">
                  <c:v>126553.12</c:v>
                </c:pt>
                <c:pt idx="357">
                  <c:v>134583.25</c:v>
                </c:pt>
                <c:pt idx="358">
                  <c:v>119950.37</c:v>
                </c:pt>
                <c:pt idx="359">
                  <c:v>95093.3</c:v>
                </c:pt>
                <c:pt idx="360">
                  <c:v>96394.94</c:v>
                </c:pt>
                <c:pt idx="361">
                  <c:v>100048.44</c:v>
                </c:pt>
                <c:pt idx="362">
                  <c:v>111647.54</c:v>
                </c:pt>
                <c:pt idx="363">
                  <c:v>128552.14</c:v>
                </c:pt>
                <c:pt idx="364">
                  <c:v>146473.84</c:v>
                </c:pt>
                <c:pt idx="365">
                  <c:v>116040.93</c:v>
                </c:pt>
                <c:pt idx="366">
                  <c:v>99622.64</c:v>
                </c:pt>
                <c:pt idx="367">
                  <c:v>97656.45</c:v>
                </c:pt>
                <c:pt idx="368">
                  <c:v>110932.51</c:v>
                </c:pt>
                <c:pt idx="369">
                  <c:v>117873.58</c:v>
                </c:pt>
                <c:pt idx="370">
                  <c:v>115064.27</c:v>
                </c:pt>
                <c:pt idx="371">
                  <c:v>112392.7</c:v>
                </c:pt>
                <c:pt idx="372">
                  <c:v>111879.54</c:v>
                </c:pt>
                <c:pt idx="373">
                  <c:v>105482.7</c:v>
                </c:pt>
                <c:pt idx="374">
                  <c:v>113049.15</c:v>
                </c:pt>
                <c:pt idx="375">
                  <c:v>141133.09</c:v>
                </c:pt>
                <c:pt idx="376">
                  <c:v>135006.10999999999</c:v>
                </c:pt>
                <c:pt idx="377">
                  <c:v>160011.07999999999</c:v>
                </c:pt>
                <c:pt idx="378">
                  <c:v>120396.34</c:v>
                </c:pt>
                <c:pt idx="379">
                  <c:v>113244.79</c:v>
                </c:pt>
                <c:pt idx="380">
                  <c:v>103046.17</c:v>
                </c:pt>
                <c:pt idx="381">
                  <c:v>114097.07</c:v>
                </c:pt>
                <c:pt idx="382">
                  <c:v>147817.59</c:v>
                </c:pt>
                <c:pt idx="383">
                  <c:v>148612.37</c:v>
                </c:pt>
                <c:pt idx="384">
                  <c:v>142471.51</c:v>
                </c:pt>
                <c:pt idx="385">
                  <c:v>139450.62</c:v>
                </c:pt>
                <c:pt idx="386">
                  <c:v>129135.19</c:v>
                </c:pt>
                <c:pt idx="387">
                  <c:v>108097.85</c:v>
                </c:pt>
                <c:pt idx="388">
                  <c:v>103396.3</c:v>
                </c:pt>
                <c:pt idx="389">
                  <c:v>112649.60000000001</c:v>
                </c:pt>
                <c:pt idx="390">
                  <c:v>110152.82</c:v>
                </c:pt>
                <c:pt idx="391">
                  <c:v>133718.04</c:v>
                </c:pt>
                <c:pt idx="448">
                  <c:v>125072.73</c:v>
                </c:pt>
                <c:pt idx="449">
                  <c:v>101740.89</c:v>
                </c:pt>
                <c:pt idx="450">
                  <c:v>102726.75</c:v>
                </c:pt>
                <c:pt idx="451">
                  <c:v>98324.65</c:v>
                </c:pt>
                <c:pt idx="452">
                  <c:v>102746.6</c:v>
                </c:pt>
                <c:pt idx="453">
                  <c:v>118281.13</c:v>
                </c:pt>
                <c:pt idx="454">
                  <c:v>122625.21</c:v>
                </c:pt>
                <c:pt idx="455">
                  <c:v>122964.72</c:v>
                </c:pt>
                <c:pt idx="456">
                  <c:v>116321.60000000001</c:v>
                </c:pt>
                <c:pt idx="457">
                  <c:v>102832.72</c:v>
                </c:pt>
                <c:pt idx="458">
                  <c:v>102084</c:v>
                </c:pt>
                <c:pt idx="459">
                  <c:v>120445.74</c:v>
                </c:pt>
                <c:pt idx="460">
                  <c:v>120371.24</c:v>
                </c:pt>
                <c:pt idx="461">
                  <c:v>125657.13</c:v>
                </c:pt>
                <c:pt idx="462">
                  <c:v>125663.33</c:v>
                </c:pt>
                <c:pt idx="463">
                  <c:v>124266.89</c:v>
                </c:pt>
                <c:pt idx="464">
                  <c:v>109044.9</c:v>
                </c:pt>
                <c:pt idx="465">
                  <c:v>99845.35</c:v>
                </c:pt>
                <c:pt idx="466">
                  <c:v>118614.01</c:v>
                </c:pt>
                <c:pt idx="540">
                  <c:v>144658.38</c:v>
                </c:pt>
                <c:pt idx="541">
                  <c:v>131730.84</c:v>
                </c:pt>
                <c:pt idx="542">
                  <c:v>126455.94</c:v>
                </c:pt>
                <c:pt idx="543">
                  <c:v>148640</c:v>
                </c:pt>
                <c:pt idx="544">
                  <c:v>142146.31</c:v>
                </c:pt>
                <c:pt idx="545">
                  <c:v>136071.97</c:v>
                </c:pt>
                <c:pt idx="546">
                  <c:v>141078.46</c:v>
                </c:pt>
                <c:pt idx="547">
                  <c:v>136676.72</c:v>
                </c:pt>
                <c:pt idx="548">
                  <c:v>118683.57</c:v>
                </c:pt>
                <c:pt idx="549">
                  <c:v>112556.41</c:v>
                </c:pt>
                <c:pt idx="550">
                  <c:v>135712.25</c:v>
                </c:pt>
                <c:pt idx="551">
                  <c:v>142401.79999999999</c:v>
                </c:pt>
                <c:pt idx="552">
                  <c:v>134056.1</c:v>
                </c:pt>
                <c:pt idx="553">
                  <c:v>138768.04999999999</c:v>
                </c:pt>
                <c:pt idx="554">
                  <c:v>136690.04999999999</c:v>
                </c:pt>
                <c:pt idx="555">
                  <c:v>122369.54</c:v>
                </c:pt>
                <c:pt idx="556">
                  <c:v>119218.23</c:v>
                </c:pt>
                <c:pt idx="557">
                  <c:v>128207.13</c:v>
                </c:pt>
                <c:pt idx="624">
                  <c:v>131734.10999999999</c:v>
                </c:pt>
                <c:pt idx="625">
                  <c:v>106709.54</c:v>
                </c:pt>
                <c:pt idx="626">
                  <c:v>110314.63</c:v>
                </c:pt>
                <c:pt idx="627">
                  <c:v>127391.09</c:v>
                </c:pt>
                <c:pt idx="628">
                  <c:v>122664.31</c:v>
                </c:pt>
                <c:pt idx="629">
                  <c:v>127208.57</c:v>
                </c:pt>
                <c:pt idx="630">
                  <c:v>131357.34</c:v>
                </c:pt>
                <c:pt idx="631">
                  <c:v>127420.43</c:v>
                </c:pt>
                <c:pt idx="632">
                  <c:v>106776.28</c:v>
                </c:pt>
                <c:pt idx="633">
                  <c:v>105931.56</c:v>
                </c:pt>
                <c:pt idx="634">
                  <c:v>124343.19</c:v>
                </c:pt>
                <c:pt idx="635">
                  <c:v>126888.77</c:v>
                </c:pt>
                <c:pt idx="636">
                  <c:v>121143.25</c:v>
                </c:pt>
                <c:pt idx="637">
                  <c:v>122858.49</c:v>
                </c:pt>
                <c:pt idx="638">
                  <c:v>113439.78</c:v>
                </c:pt>
                <c:pt idx="639">
                  <c:v>109181.26</c:v>
                </c:pt>
                <c:pt idx="640">
                  <c:v>97992.93</c:v>
                </c:pt>
                <c:pt idx="641">
                  <c:v>115839.01</c:v>
                </c:pt>
                <c:pt idx="719">
                  <c:v>106451.26</c:v>
                </c:pt>
                <c:pt idx="720">
                  <c:v>104389.51</c:v>
                </c:pt>
                <c:pt idx="721">
                  <c:v>105513.24</c:v>
                </c:pt>
                <c:pt idx="722">
                  <c:v>112247.95</c:v>
                </c:pt>
                <c:pt idx="723">
                  <c:v>114843.88</c:v>
                </c:pt>
                <c:pt idx="724">
                  <c:v>114468.17</c:v>
                </c:pt>
                <c:pt idx="725">
                  <c:v>106284.83</c:v>
                </c:pt>
                <c:pt idx="726">
                  <c:v>99701.43</c:v>
                </c:pt>
                <c:pt idx="727">
                  <c:v>123693.52</c:v>
                </c:pt>
                <c:pt idx="728">
                  <c:v>135571.79999999999</c:v>
                </c:pt>
                <c:pt idx="729">
                  <c:v>112141.83</c:v>
                </c:pt>
                <c:pt idx="730">
                  <c:v>95728.15</c:v>
                </c:pt>
                <c:pt idx="731">
                  <c:v>89403.15</c:v>
                </c:pt>
                <c:pt idx="732">
                  <c:v>86507.47</c:v>
                </c:pt>
                <c:pt idx="733">
                  <c:v>97564.75</c:v>
                </c:pt>
                <c:pt idx="734">
                  <c:v>116606.8</c:v>
                </c:pt>
                <c:pt idx="735">
                  <c:v>128079.85</c:v>
                </c:pt>
                <c:pt idx="736">
                  <c:v>136308.74</c:v>
                </c:pt>
                <c:pt idx="737">
                  <c:v>134955.01999999999</c:v>
                </c:pt>
                <c:pt idx="738">
                  <c:v>122777.03</c:v>
                </c:pt>
                <c:pt idx="739">
                  <c:v>116211.99</c:v>
                </c:pt>
                <c:pt idx="740">
                  <c:v>120366.32</c:v>
                </c:pt>
                <c:pt idx="741">
                  <c:v>111595.86</c:v>
                </c:pt>
                <c:pt idx="742">
                  <c:v>118783.95</c:v>
                </c:pt>
                <c:pt idx="743">
                  <c:v>111341.68</c:v>
                </c:pt>
                <c:pt idx="744">
                  <c:v>88996.63</c:v>
                </c:pt>
                <c:pt idx="745">
                  <c:v>90294</c:v>
                </c:pt>
                <c:pt idx="746">
                  <c:v>120928.71</c:v>
                </c:pt>
                <c:pt idx="747">
                  <c:v>140517.65</c:v>
                </c:pt>
                <c:pt idx="748">
                  <c:v>111211.35</c:v>
                </c:pt>
                <c:pt idx="749">
                  <c:v>112371.41</c:v>
                </c:pt>
                <c:pt idx="750">
                  <c:v>107937.69</c:v>
                </c:pt>
                <c:pt idx="751">
                  <c:v>96779.07</c:v>
                </c:pt>
                <c:pt idx="752">
                  <c:v>103291.61</c:v>
                </c:pt>
                <c:pt idx="753">
                  <c:v>141332.06</c:v>
                </c:pt>
                <c:pt idx="754">
                  <c:v>115664.16</c:v>
                </c:pt>
                <c:pt idx="755">
                  <c:v>111936.7</c:v>
                </c:pt>
                <c:pt idx="756">
                  <c:v>98590.06</c:v>
                </c:pt>
                <c:pt idx="757">
                  <c:v>112513.82</c:v>
                </c:pt>
                <c:pt idx="758">
                  <c:v>108336.53</c:v>
                </c:pt>
                <c:pt idx="759">
                  <c:v>109020.58</c:v>
                </c:pt>
                <c:pt idx="760">
                  <c:v>124292.96</c:v>
                </c:pt>
                <c:pt idx="820">
                  <c:v>110662.25</c:v>
                </c:pt>
                <c:pt idx="821">
                  <c:v>97402.27</c:v>
                </c:pt>
                <c:pt idx="822">
                  <c:v>94477.1</c:v>
                </c:pt>
                <c:pt idx="823">
                  <c:v>107895.53</c:v>
                </c:pt>
                <c:pt idx="824">
                  <c:v>113138.67</c:v>
                </c:pt>
                <c:pt idx="825">
                  <c:v>114191.35</c:v>
                </c:pt>
                <c:pt idx="826">
                  <c:v>114817.31</c:v>
                </c:pt>
                <c:pt idx="827">
                  <c:v>110160.03</c:v>
                </c:pt>
                <c:pt idx="828">
                  <c:v>99084.74</c:v>
                </c:pt>
                <c:pt idx="829">
                  <c:v>96041.9</c:v>
                </c:pt>
                <c:pt idx="830">
                  <c:v>113287.06</c:v>
                </c:pt>
                <c:pt idx="831">
                  <c:v>114159.97</c:v>
                </c:pt>
                <c:pt idx="832">
                  <c:v>114336</c:v>
                </c:pt>
                <c:pt idx="833">
                  <c:v>112704.05</c:v>
                </c:pt>
                <c:pt idx="834">
                  <c:v>97436.41</c:v>
                </c:pt>
                <c:pt idx="835">
                  <c:v>99608.57</c:v>
                </c:pt>
                <c:pt idx="836">
                  <c:v>96594.75</c:v>
                </c:pt>
                <c:pt idx="837">
                  <c:v>99945.5</c:v>
                </c:pt>
                <c:pt idx="838">
                  <c:v>111955.18</c:v>
                </c:pt>
                <c:pt idx="911">
                  <c:v>139275.78</c:v>
                </c:pt>
                <c:pt idx="912">
                  <c:v>125949.5</c:v>
                </c:pt>
                <c:pt idx="913">
                  <c:v>120137.45</c:v>
                </c:pt>
                <c:pt idx="914">
                  <c:v>139765.32</c:v>
                </c:pt>
                <c:pt idx="915">
                  <c:v>134029.81</c:v>
                </c:pt>
                <c:pt idx="916">
                  <c:v>134084.67000000001</c:v>
                </c:pt>
                <c:pt idx="917">
                  <c:v>137899.72</c:v>
                </c:pt>
                <c:pt idx="918">
                  <c:v>134078.07</c:v>
                </c:pt>
                <c:pt idx="919">
                  <c:v>123687.97</c:v>
                </c:pt>
                <c:pt idx="920">
                  <c:v>116064.03</c:v>
                </c:pt>
                <c:pt idx="921">
                  <c:v>133132.32999999999</c:v>
                </c:pt>
                <c:pt idx="922">
                  <c:v>137352.78</c:v>
                </c:pt>
                <c:pt idx="923">
                  <c:v>138152.10999999999</c:v>
                </c:pt>
                <c:pt idx="924">
                  <c:v>134622.39000000001</c:v>
                </c:pt>
                <c:pt idx="925">
                  <c:v>131387.75</c:v>
                </c:pt>
                <c:pt idx="926">
                  <c:v>124486.7</c:v>
                </c:pt>
                <c:pt idx="927">
                  <c:v>119927.64</c:v>
                </c:pt>
                <c:pt idx="928">
                  <c:v>131868.24</c:v>
                </c:pt>
                <c:pt idx="995">
                  <c:v>116611.25</c:v>
                </c:pt>
                <c:pt idx="996">
                  <c:v>101012.29</c:v>
                </c:pt>
                <c:pt idx="997">
                  <c:v>92608.24</c:v>
                </c:pt>
                <c:pt idx="998">
                  <c:v>119126.49</c:v>
                </c:pt>
                <c:pt idx="999">
                  <c:v>124452.94</c:v>
                </c:pt>
                <c:pt idx="1000">
                  <c:v>119028.07</c:v>
                </c:pt>
                <c:pt idx="1001">
                  <c:v>116655.86</c:v>
                </c:pt>
                <c:pt idx="1002">
                  <c:v>102847.26</c:v>
                </c:pt>
                <c:pt idx="1003">
                  <c:v>100701.82</c:v>
                </c:pt>
                <c:pt idx="1004">
                  <c:v>103556.74</c:v>
                </c:pt>
                <c:pt idx="1005">
                  <c:v>119226.42</c:v>
                </c:pt>
                <c:pt idx="1006">
                  <c:v>118856.42</c:v>
                </c:pt>
                <c:pt idx="1007">
                  <c:v>114604.62</c:v>
                </c:pt>
                <c:pt idx="1008">
                  <c:v>113134.58</c:v>
                </c:pt>
                <c:pt idx="1009">
                  <c:v>118359.28</c:v>
                </c:pt>
                <c:pt idx="1010">
                  <c:v>101974.6</c:v>
                </c:pt>
                <c:pt idx="1011">
                  <c:v>97053.55</c:v>
                </c:pt>
                <c:pt idx="1012">
                  <c:v>111432.37</c:v>
                </c:pt>
                <c:pt idx="1086">
                  <c:v>116428.79</c:v>
                </c:pt>
                <c:pt idx="1087">
                  <c:v>109364.01</c:v>
                </c:pt>
                <c:pt idx="1088">
                  <c:v>92856.23</c:v>
                </c:pt>
                <c:pt idx="1089">
                  <c:v>85094.38</c:v>
                </c:pt>
                <c:pt idx="1090">
                  <c:v>98638.86</c:v>
                </c:pt>
                <c:pt idx="1091">
                  <c:v>128753.76</c:v>
                </c:pt>
                <c:pt idx="1092">
                  <c:v>130699.16</c:v>
                </c:pt>
                <c:pt idx="1093">
                  <c:v>115572.05</c:v>
                </c:pt>
                <c:pt idx="1094">
                  <c:v>96358.98</c:v>
                </c:pt>
                <c:pt idx="1095">
                  <c:v>95700.479999999996</c:v>
                </c:pt>
                <c:pt idx="1096">
                  <c:v>95959.69</c:v>
                </c:pt>
                <c:pt idx="1097">
                  <c:v>105277.85</c:v>
                </c:pt>
                <c:pt idx="1098">
                  <c:v>106373.83</c:v>
                </c:pt>
                <c:pt idx="1099">
                  <c:v>113337.69</c:v>
                </c:pt>
                <c:pt idx="1100">
                  <c:v>123247.74</c:v>
                </c:pt>
                <c:pt idx="1101">
                  <c:v>133705.85</c:v>
                </c:pt>
                <c:pt idx="1102">
                  <c:v>107142.82</c:v>
                </c:pt>
                <c:pt idx="1103">
                  <c:v>118832.07</c:v>
                </c:pt>
                <c:pt idx="1104">
                  <c:v>111361.05</c:v>
                </c:pt>
                <c:pt idx="1105">
                  <c:v>116530.04</c:v>
                </c:pt>
                <c:pt idx="1106">
                  <c:v>139607.91</c:v>
                </c:pt>
                <c:pt idx="1107">
                  <c:v>132022.87</c:v>
                </c:pt>
                <c:pt idx="1108">
                  <c:v>98977.05</c:v>
                </c:pt>
                <c:pt idx="1109">
                  <c:v>92021.68</c:v>
                </c:pt>
                <c:pt idx="1110">
                  <c:v>109389.1</c:v>
                </c:pt>
                <c:pt idx="1111">
                  <c:v>116074.03</c:v>
                </c:pt>
                <c:pt idx="1112">
                  <c:v>129286.37</c:v>
                </c:pt>
                <c:pt idx="1113">
                  <c:v>154648.07</c:v>
                </c:pt>
                <c:pt idx="1114">
                  <c:v>165070.6</c:v>
                </c:pt>
                <c:pt idx="1115">
                  <c:v>124825.03</c:v>
                </c:pt>
                <c:pt idx="1116">
                  <c:v>127305.2</c:v>
                </c:pt>
                <c:pt idx="1117">
                  <c:v>137955.43</c:v>
                </c:pt>
                <c:pt idx="1118">
                  <c:v>128314.47</c:v>
                </c:pt>
                <c:pt idx="1119">
                  <c:v>128899.77</c:v>
                </c:pt>
                <c:pt idx="1120">
                  <c:v>139245.21</c:v>
                </c:pt>
                <c:pt idx="1121">
                  <c:v>128599.46</c:v>
                </c:pt>
                <c:pt idx="1122">
                  <c:v>139114.59</c:v>
                </c:pt>
                <c:pt idx="1123">
                  <c:v>159436.69</c:v>
                </c:pt>
                <c:pt idx="1124">
                  <c:v>160437.57</c:v>
                </c:pt>
                <c:pt idx="1125">
                  <c:v>115239.57</c:v>
                </c:pt>
                <c:pt idx="1183">
                  <c:v>116457.26</c:v>
                </c:pt>
                <c:pt idx="1184">
                  <c:v>97070.35</c:v>
                </c:pt>
                <c:pt idx="1185">
                  <c:v>99687.64</c:v>
                </c:pt>
                <c:pt idx="1186">
                  <c:v>98817.03</c:v>
                </c:pt>
                <c:pt idx="1187">
                  <c:v>98258.25</c:v>
                </c:pt>
                <c:pt idx="1188">
                  <c:v>113381.53</c:v>
                </c:pt>
                <c:pt idx="1189">
                  <c:v>115974.61</c:v>
                </c:pt>
                <c:pt idx="1190">
                  <c:v>117551.7</c:v>
                </c:pt>
                <c:pt idx="1191">
                  <c:v>115979.07</c:v>
                </c:pt>
                <c:pt idx="1192">
                  <c:v>105938.48</c:v>
                </c:pt>
                <c:pt idx="1193">
                  <c:v>100571.17</c:v>
                </c:pt>
                <c:pt idx="1194">
                  <c:v>118702.93</c:v>
                </c:pt>
                <c:pt idx="1195">
                  <c:v>122423.01</c:v>
                </c:pt>
                <c:pt idx="1196">
                  <c:v>121945</c:v>
                </c:pt>
                <c:pt idx="1197">
                  <c:v>119876.63</c:v>
                </c:pt>
                <c:pt idx="1198">
                  <c:v>113609.76</c:v>
                </c:pt>
                <c:pt idx="1199">
                  <c:v>105135.31</c:v>
                </c:pt>
                <c:pt idx="1200">
                  <c:v>104123.39</c:v>
                </c:pt>
                <c:pt idx="1201">
                  <c:v>115694.64</c:v>
                </c:pt>
                <c:pt idx="1275">
                  <c:v>139188.48000000001</c:v>
                </c:pt>
                <c:pt idx="1276">
                  <c:v>125394.43</c:v>
                </c:pt>
                <c:pt idx="1277">
                  <c:v>124313.07</c:v>
                </c:pt>
                <c:pt idx="1278">
                  <c:v>140713.26</c:v>
                </c:pt>
                <c:pt idx="1279">
                  <c:v>135759.28</c:v>
                </c:pt>
                <c:pt idx="1280">
                  <c:v>128580.98</c:v>
                </c:pt>
                <c:pt idx="1281">
                  <c:v>125861.6</c:v>
                </c:pt>
                <c:pt idx="1282">
                  <c:v>124242.52</c:v>
                </c:pt>
                <c:pt idx="1283">
                  <c:v>119717.44</c:v>
                </c:pt>
                <c:pt idx="1284">
                  <c:v>114562.22</c:v>
                </c:pt>
                <c:pt idx="1285">
                  <c:v>133874.48000000001</c:v>
                </c:pt>
                <c:pt idx="1286">
                  <c:v>140343</c:v>
                </c:pt>
                <c:pt idx="1287">
                  <c:v>143461.13</c:v>
                </c:pt>
                <c:pt idx="1288">
                  <c:v>145767.1</c:v>
                </c:pt>
                <c:pt idx="1289">
                  <c:v>140542.95000000001</c:v>
                </c:pt>
                <c:pt idx="1290">
                  <c:v>124491.53</c:v>
                </c:pt>
                <c:pt idx="1291">
                  <c:v>119464.32000000001</c:v>
                </c:pt>
                <c:pt idx="1292">
                  <c:v>137446.75</c:v>
                </c:pt>
                <c:pt idx="1359">
                  <c:v>120372.48</c:v>
                </c:pt>
                <c:pt idx="1360">
                  <c:v>107731.72</c:v>
                </c:pt>
                <c:pt idx="1361">
                  <c:v>107332.1</c:v>
                </c:pt>
                <c:pt idx="1362">
                  <c:v>119535.72</c:v>
                </c:pt>
                <c:pt idx="1363">
                  <c:v>124797.09</c:v>
                </c:pt>
                <c:pt idx="1364">
                  <c:v>119238.35</c:v>
                </c:pt>
                <c:pt idx="1365">
                  <c:v>110878.67</c:v>
                </c:pt>
                <c:pt idx="1366">
                  <c:v>108622.42</c:v>
                </c:pt>
                <c:pt idx="1367">
                  <c:v>109315.07</c:v>
                </c:pt>
                <c:pt idx="1368">
                  <c:v>106236.23</c:v>
                </c:pt>
                <c:pt idx="1369">
                  <c:v>114466.64</c:v>
                </c:pt>
                <c:pt idx="1370">
                  <c:v>114458.21</c:v>
                </c:pt>
                <c:pt idx="1371">
                  <c:v>115490.84</c:v>
                </c:pt>
                <c:pt idx="1372">
                  <c:v>115294.12</c:v>
                </c:pt>
                <c:pt idx="1373">
                  <c:v>112576.55</c:v>
                </c:pt>
                <c:pt idx="1374">
                  <c:v>102988.15</c:v>
                </c:pt>
                <c:pt idx="1375">
                  <c:v>100476.71</c:v>
                </c:pt>
                <c:pt idx="1376">
                  <c:v>113945.5</c:v>
                </c:pt>
                <c:pt idx="1450">
                  <c:v>102075.93</c:v>
                </c:pt>
                <c:pt idx="1451">
                  <c:v>92725.74</c:v>
                </c:pt>
                <c:pt idx="1452">
                  <c:v>94938.4</c:v>
                </c:pt>
                <c:pt idx="1453">
                  <c:v>112358.82</c:v>
                </c:pt>
                <c:pt idx="1454">
                  <c:v>98191.66</c:v>
                </c:pt>
                <c:pt idx="1455">
                  <c:v>100017.2</c:v>
                </c:pt>
                <c:pt idx="1456">
                  <c:v>129749.14</c:v>
                </c:pt>
                <c:pt idx="1457">
                  <c:v>133831.38</c:v>
                </c:pt>
                <c:pt idx="1458">
                  <c:v>108290.11</c:v>
                </c:pt>
                <c:pt idx="1459">
                  <c:v>99613.87</c:v>
                </c:pt>
                <c:pt idx="1460">
                  <c:v>103381.92</c:v>
                </c:pt>
                <c:pt idx="1461">
                  <c:v>98933.06</c:v>
                </c:pt>
                <c:pt idx="1462">
                  <c:v>106470.68</c:v>
                </c:pt>
                <c:pt idx="1463">
                  <c:v>118789.61</c:v>
                </c:pt>
                <c:pt idx="1464">
                  <c:v>133288.46</c:v>
                </c:pt>
                <c:pt idx="1465">
                  <c:v>97262.79</c:v>
                </c:pt>
                <c:pt idx="1466">
                  <c:v>93606.22</c:v>
                </c:pt>
                <c:pt idx="1467">
                  <c:v>109874.9</c:v>
                </c:pt>
                <c:pt idx="1468">
                  <c:v>113446.1</c:v>
                </c:pt>
                <c:pt idx="1469">
                  <c:v>105483.44</c:v>
                </c:pt>
                <c:pt idx="1470">
                  <c:v>108078.7</c:v>
                </c:pt>
                <c:pt idx="1471">
                  <c:v>119728.64</c:v>
                </c:pt>
                <c:pt idx="1472">
                  <c:v>108628.96</c:v>
                </c:pt>
                <c:pt idx="1473">
                  <c:v>101853.24</c:v>
                </c:pt>
                <c:pt idx="1474">
                  <c:v>147070.54</c:v>
                </c:pt>
                <c:pt idx="1475">
                  <c:v>152496.25</c:v>
                </c:pt>
                <c:pt idx="1476">
                  <c:v>136971.76</c:v>
                </c:pt>
                <c:pt idx="1477">
                  <c:v>145211.49</c:v>
                </c:pt>
                <c:pt idx="1478">
                  <c:v>134898.21</c:v>
                </c:pt>
                <c:pt idx="1479">
                  <c:v>101692.45</c:v>
                </c:pt>
                <c:pt idx="1480">
                  <c:v>102283.13</c:v>
                </c:pt>
                <c:pt idx="1481">
                  <c:v>130517.97</c:v>
                </c:pt>
                <c:pt idx="1482">
                  <c:v>141444.78</c:v>
                </c:pt>
                <c:pt idx="1483">
                  <c:v>125501.15</c:v>
                </c:pt>
                <c:pt idx="1484">
                  <c:v>155891.35</c:v>
                </c:pt>
                <c:pt idx="1485">
                  <c:v>168894.85</c:v>
                </c:pt>
                <c:pt idx="1486">
                  <c:v>114818.67</c:v>
                </c:pt>
                <c:pt idx="1487">
                  <c:v>99801.58</c:v>
                </c:pt>
                <c:pt idx="1488">
                  <c:v>112374.63</c:v>
                </c:pt>
                <c:pt idx="1489">
                  <c:v>138455.46</c:v>
                </c:pt>
                <c:pt idx="1490">
                  <c:v>142113.38</c:v>
                </c:pt>
                <c:pt idx="1555">
                  <c:v>111484.73</c:v>
                </c:pt>
                <c:pt idx="1556">
                  <c:v>102229.65</c:v>
                </c:pt>
                <c:pt idx="1557">
                  <c:v>93590.43</c:v>
                </c:pt>
                <c:pt idx="1558">
                  <c:v>108543.64</c:v>
                </c:pt>
                <c:pt idx="1559">
                  <c:v>111999.03999999999</c:v>
                </c:pt>
                <c:pt idx="1560">
                  <c:v>120858.98</c:v>
                </c:pt>
                <c:pt idx="1561">
                  <c:v>116890.61</c:v>
                </c:pt>
                <c:pt idx="1562">
                  <c:v>114848.77</c:v>
                </c:pt>
                <c:pt idx="1563">
                  <c:v>105963.56</c:v>
                </c:pt>
                <c:pt idx="1564">
                  <c:v>98680</c:v>
                </c:pt>
                <c:pt idx="1565">
                  <c:v>114194.96</c:v>
                </c:pt>
                <c:pt idx="1566">
                  <c:v>115392.88</c:v>
                </c:pt>
                <c:pt idx="1567">
                  <c:v>117281.13</c:v>
                </c:pt>
                <c:pt idx="1568">
                  <c:v>111360.07</c:v>
                </c:pt>
                <c:pt idx="1569">
                  <c:v>95967.41</c:v>
                </c:pt>
                <c:pt idx="1570">
                  <c:v>95654.36</c:v>
                </c:pt>
                <c:pt idx="1571">
                  <c:v>94810.67</c:v>
                </c:pt>
                <c:pt idx="1572">
                  <c:v>100246.51</c:v>
                </c:pt>
                <c:pt idx="1573">
                  <c:v>114240.89</c:v>
                </c:pt>
                <c:pt idx="1639">
                  <c:v>123546.62</c:v>
                </c:pt>
                <c:pt idx="1640">
                  <c:v>117924.13</c:v>
                </c:pt>
                <c:pt idx="1641">
                  <c:v>116150.92</c:v>
                </c:pt>
                <c:pt idx="1642">
                  <c:v>130565.58</c:v>
                </c:pt>
                <c:pt idx="1643">
                  <c:v>135866.75</c:v>
                </c:pt>
                <c:pt idx="1644">
                  <c:v>137327.70000000001</c:v>
                </c:pt>
                <c:pt idx="1645">
                  <c:v>135182.73000000001</c:v>
                </c:pt>
                <c:pt idx="1646">
                  <c:v>132774.29999999999</c:v>
                </c:pt>
                <c:pt idx="1647">
                  <c:v>114660.9</c:v>
                </c:pt>
                <c:pt idx="1648">
                  <c:v>114469.88</c:v>
                </c:pt>
                <c:pt idx="1649">
                  <c:v>127307.26</c:v>
                </c:pt>
                <c:pt idx="1650">
                  <c:v>133803.99</c:v>
                </c:pt>
                <c:pt idx="1651">
                  <c:v>127092.72</c:v>
                </c:pt>
                <c:pt idx="1652">
                  <c:v>133131.51999999999</c:v>
                </c:pt>
                <c:pt idx="1653">
                  <c:v>128384.14</c:v>
                </c:pt>
                <c:pt idx="1654">
                  <c:v>123954.31</c:v>
                </c:pt>
                <c:pt idx="1655">
                  <c:v>123740.27</c:v>
                </c:pt>
                <c:pt idx="1656">
                  <c:v>131739.20000000001</c:v>
                </c:pt>
                <c:pt idx="1723">
                  <c:v>107222.35</c:v>
                </c:pt>
                <c:pt idx="1724">
                  <c:v>101348.35</c:v>
                </c:pt>
                <c:pt idx="1725">
                  <c:v>102386.53</c:v>
                </c:pt>
                <c:pt idx="1726">
                  <c:v>121862.89</c:v>
                </c:pt>
                <c:pt idx="1727">
                  <c:v>125787.33</c:v>
                </c:pt>
                <c:pt idx="1728">
                  <c:v>124302.93</c:v>
                </c:pt>
                <c:pt idx="1729">
                  <c:v>117320.18</c:v>
                </c:pt>
                <c:pt idx="1730">
                  <c:v>106043.02</c:v>
                </c:pt>
                <c:pt idx="1731">
                  <c:v>108762.31</c:v>
                </c:pt>
                <c:pt idx="1732">
                  <c:v>104804.09</c:v>
                </c:pt>
                <c:pt idx="1733">
                  <c:v>121770.82</c:v>
                </c:pt>
                <c:pt idx="1734">
                  <c:v>117265.28</c:v>
                </c:pt>
                <c:pt idx="1735">
                  <c:v>110760.83</c:v>
                </c:pt>
                <c:pt idx="1736">
                  <c:v>109312.85</c:v>
                </c:pt>
                <c:pt idx="1737">
                  <c:v>117512.56</c:v>
                </c:pt>
                <c:pt idx="1738">
                  <c:v>101386.01</c:v>
                </c:pt>
                <c:pt idx="1739">
                  <c:v>93011.35</c:v>
                </c:pt>
                <c:pt idx="1740">
                  <c:v>113296.31</c:v>
                </c:pt>
                <c:pt idx="1814">
                  <c:v>150553.4</c:v>
                </c:pt>
                <c:pt idx="1815">
                  <c:v>100632.48</c:v>
                </c:pt>
                <c:pt idx="1816">
                  <c:v>90145.62</c:v>
                </c:pt>
                <c:pt idx="1817">
                  <c:v>101818.03</c:v>
                </c:pt>
                <c:pt idx="1818">
                  <c:v>102168.93</c:v>
                </c:pt>
                <c:pt idx="1819">
                  <c:v>98312.75</c:v>
                </c:pt>
                <c:pt idx="1820">
                  <c:v>96120.53</c:v>
                </c:pt>
                <c:pt idx="1821">
                  <c:v>107256.07</c:v>
                </c:pt>
                <c:pt idx="1822">
                  <c:v>113521.69</c:v>
                </c:pt>
                <c:pt idx="1823">
                  <c:v>118293.53</c:v>
                </c:pt>
                <c:pt idx="1824">
                  <c:v>140410.13</c:v>
                </c:pt>
                <c:pt idx="1825">
                  <c:v>95410.39</c:v>
                </c:pt>
                <c:pt idx="1826">
                  <c:v>89077.86</c:v>
                </c:pt>
                <c:pt idx="1827">
                  <c:v>102988.19</c:v>
                </c:pt>
                <c:pt idx="1828">
                  <c:v>118922.22</c:v>
                </c:pt>
                <c:pt idx="1829">
                  <c:v>102245.61</c:v>
                </c:pt>
                <c:pt idx="1830">
                  <c:v>95671.2</c:v>
                </c:pt>
                <c:pt idx="1831">
                  <c:v>110253.59</c:v>
                </c:pt>
                <c:pt idx="1832">
                  <c:v>109336.56</c:v>
                </c:pt>
                <c:pt idx="1833">
                  <c:v>110038.63</c:v>
                </c:pt>
                <c:pt idx="1834">
                  <c:v>127365.59</c:v>
                </c:pt>
                <c:pt idx="1835">
                  <c:v>122533.88</c:v>
                </c:pt>
                <c:pt idx="1836">
                  <c:v>91886.61</c:v>
                </c:pt>
                <c:pt idx="1837">
                  <c:v>91797.6</c:v>
                </c:pt>
                <c:pt idx="1838">
                  <c:v>119653.95</c:v>
                </c:pt>
                <c:pt idx="1839">
                  <c:v>137302.60999999999</c:v>
                </c:pt>
                <c:pt idx="1840">
                  <c:v>137408.23000000001</c:v>
                </c:pt>
                <c:pt idx="1841">
                  <c:v>109669.65</c:v>
                </c:pt>
                <c:pt idx="1842">
                  <c:v>108108.18</c:v>
                </c:pt>
                <c:pt idx="1843">
                  <c:v>105946.34</c:v>
                </c:pt>
                <c:pt idx="1844">
                  <c:v>106921.56</c:v>
                </c:pt>
                <c:pt idx="1845">
                  <c:v>116291.54</c:v>
                </c:pt>
                <c:pt idx="1846">
                  <c:v>112128.2</c:v>
                </c:pt>
                <c:pt idx="1847">
                  <c:v>119287.15</c:v>
                </c:pt>
                <c:pt idx="1848">
                  <c:v>112254.83</c:v>
                </c:pt>
                <c:pt idx="1849">
                  <c:v>109316.38</c:v>
                </c:pt>
                <c:pt idx="1850">
                  <c:v>102445.88</c:v>
                </c:pt>
                <c:pt idx="1851">
                  <c:v>101233.21</c:v>
                </c:pt>
                <c:pt idx="1852">
                  <c:v>103134.46</c:v>
                </c:pt>
                <c:pt idx="1853">
                  <c:v>116190.56</c:v>
                </c:pt>
                <c:pt idx="1854">
                  <c:v>129812.92</c:v>
                </c:pt>
                <c:pt idx="1909">
                  <c:v>114935.55</c:v>
                </c:pt>
                <c:pt idx="1910">
                  <c:v>113147.82</c:v>
                </c:pt>
                <c:pt idx="1911">
                  <c:v>110088.01</c:v>
                </c:pt>
                <c:pt idx="1912">
                  <c:v>111958.25</c:v>
                </c:pt>
                <c:pt idx="1913">
                  <c:v>97923.72</c:v>
                </c:pt>
                <c:pt idx="1914">
                  <c:v>95953.21</c:v>
                </c:pt>
                <c:pt idx="1915">
                  <c:v>107687.51</c:v>
                </c:pt>
                <c:pt idx="1916">
                  <c:v>109043.87</c:v>
                </c:pt>
                <c:pt idx="1917">
                  <c:v>110991.63</c:v>
                </c:pt>
                <c:pt idx="1918">
                  <c:v>116302.67</c:v>
                </c:pt>
                <c:pt idx="1919">
                  <c:v>104294.57</c:v>
                </c:pt>
                <c:pt idx="1920">
                  <c:v>101854.16</c:v>
                </c:pt>
                <c:pt idx="1921">
                  <c:v>105098.03</c:v>
                </c:pt>
                <c:pt idx="1922">
                  <c:v>118074.57</c:v>
                </c:pt>
                <c:pt idx="1923">
                  <c:v>118404.46</c:v>
                </c:pt>
                <c:pt idx="1924">
                  <c:v>108404.01</c:v>
                </c:pt>
                <c:pt idx="1925">
                  <c:v>108587.52</c:v>
                </c:pt>
                <c:pt idx="1926">
                  <c:v>94831.23</c:v>
                </c:pt>
                <c:pt idx="1927">
                  <c:v>92097.07</c:v>
                </c:pt>
                <c:pt idx="1928">
                  <c:v>101760.09</c:v>
                </c:pt>
                <c:pt idx="1929">
                  <c:v>100025.9</c:v>
                </c:pt>
                <c:pt idx="1930">
                  <c:v>107849.83</c:v>
                </c:pt>
                <c:pt idx="1931">
                  <c:v>104547.34</c:v>
                </c:pt>
                <c:pt idx="1932">
                  <c:v>106527.95</c:v>
                </c:pt>
                <c:pt idx="1933">
                  <c:v>106943.49</c:v>
                </c:pt>
                <c:pt idx="1934">
                  <c:v>106888.55</c:v>
                </c:pt>
                <c:pt idx="1935">
                  <c:v>100737.84</c:v>
                </c:pt>
                <c:pt idx="1936">
                  <c:v>109168.6</c:v>
                </c:pt>
                <c:pt idx="1937">
                  <c:v>111417.63</c:v>
                </c:pt>
                <c:pt idx="1938">
                  <c:v>113506.01</c:v>
                </c:pt>
                <c:pt idx="1939">
                  <c:v>112872.88</c:v>
                </c:pt>
                <c:pt idx="1940">
                  <c:v>106565.3</c:v>
                </c:pt>
                <c:pt idx="1941">
                  <c:v>96845.119999999995</c:v>
                </c:pt>
                <c:pt idx="1942">
                  <c:v>96572.94</c:v>
                </c:pt>
                <c:pt idx="1943">
                  <c:v>113471.83</c:v>
                </c:pt>
                <c:pt idx="1944">
                  <c:v>112124.06</c:v>
                </c:pt>
                <c:pt idx="1945">
                  <c:v>121307.84</c:v>
                </c:pt>
                <c:pt idx="1946">
                  <c:v>121353.33</c:v>
                </c:pt>
                <c:pt idx="1947">
                  <c:v>127238.88</c:v>
                </c:pt>
                <c:pt idx="1948">
                  <c:v>111665.73</c:v>
                </c:pt>
                <c:pt idx="1949">
                  <c:v>109669.36</c:v>
                </c:pt>
                <c:pt idx="1950">
                  <c:v>126892.26</c:v>
                </c:pt>
                <c:pt idx="1951">
                  <c:v>118839.1</c:v>
                </c:pt>
                <c:pt idx="1952">
                  <c:v>113214.27</c:v>
                </c:pt>
                <c:pt idx="1953">
                  <c:v>109642.76</c:v>
                </c:pt>
                <c:pt idx="1954">
                  <c:v>107914.06</c:v>
                </c:pt>
                <c:pt idx="1955">
                  <c:v>107786.26</c:v>
                </c:pt>
                <c:pt idx="1956">
                  <c:v>107555.19</c:v>
                </c:pt>
                <c:pt idx="1957">
                  <c:v>122550.95</c:v>
                </c:pt>
                <c:pt idx="1958">
                  <c:v>120767.8</c:v>
                </c:pt>
                <c:pt idx="1959">
                  <c:v>127145.14</c:v>
                </c:pt>
                <c:pt idx="1960">
                  <c:v>129285.09</c:v>
                </c:pt>
                <c:pt idx="1961">
                  <c:v>129112.45</c:v>
                </c:pt>
                <c:pt idx="1962">
                  <c:v>110420.89</c:v>
                </c:pt>
                <c:pt idx="1963">
                  <c:v>109774.43</c:v>
                </c:pt>
                <c:pt idx="1964">
                  <c:v>120076.65</c:v>
                </c:pt>
                <c:pt idx="1965">
                  <c:v>119789.97</c:v>
                </c:pt>
                <c:pt idx="1966">
                  <c:v>119803.99</c:v>
                </c:pt>
                <c:pt idx="1967">
                  <c:v>127563.61</c:v>
                </c:pt>
                <c:pt idx="1968">
                  <c:v>130472.2</c:v>
                </c:pt>
                <c:pt idx="1969">
                  <c:v>115234.32</c:v>
                </c:pt>
                <c:pt idx="1970">
                  <c:v>109579.82</c:v>
                </c:pt>
                <c:pt idx="1971">
                  <c:v>125532.58</c:v>
                </c:pt>
                <c:pt idx="1972">
                  <c:v>126788.84</c:v>
                </c:pt>
                <c:pt idx="2003">
                  <c:v>136872.56</c:v>
                </c:pt>
                <c:pt idx="2004">
                  <c:v>126938.54</c:v>
                </c:pt>
                <c:pt idx="2005">
                  <c:v>125830.75</c:v>
                </c:pt>
                <c:pt idx="2006">
                  <c:v>141431.99</c:v>
                </c:pt>
                <c:pt idx="2007">
                  <c:v>137644.87</c:v>
                </c:pt>
                <c:pt idx="2008">
                  <c:v>126614.72</c:v>
                </c:pt>
                <c:pt idx="2009">
                  <c:v>131372.71</c:v>
                </c:pt>
                <c:pt idx="2010">
                  <c:v>143010.26999999999</c:v>
                </c:pt>
                <c:pt idx="2011">
                  <c:v>125400.27</c:v>
                </c:pt>
                <c:pt idx="2012">
                  <c:v>118507.76</c:v>
                </c:pt>
                <c:pt idx="2013">
                  <c:v>136255.34</c:v>
                </c:pt>
                <c:pt idx="2014">
                  <c:v>140264.51999999999</c:v>
                </c:pt>
                <c:pt idx="2015">
                  <c:v>138627.10999999999</c:v>
                </c:pt>
                <c:pt idx="2016">
                  <c:v>135266.17000000001</c:v>
                </c:pt>
                <c:pt idx="2017">
                  <c:v>134041.23000000001</c:v>
                </c:pt>
                <c:pt idx="2018">
                  <c:v>130088.95</c:v>
                </c:pt>
                <c:pt idx="2019">
                  <c:v>118837.05</c:v>
                </c:pt>
                <c:pt idx="2020">
                  <c:v>130119.41</c:v>
                </c:pt>
                <c:pt idx="2042">
                  <c:v>140042.15</c:v>
                </c:pt>
                <c:pt idx="2043">
                  <c:v>140205.29999999999</c:v>
                </c:pt>
                <c:pt idx="2044">
                  <c:v>140835.18</c:v>
                </c:pt>
                <c:pt idx="2045">
                  <c:v>144062.60999999999</c:v>
                </c:pt>
                <c:pt idx="2046">
                  <c:v>121119.27</c:v>
                </c:pt>
                <c:pt idx="2047">
                  <c:v>111165.96</c:v>
                </c:pt>
                <c:pt idx="2048">
                  <c:v>125959.75</c:v>
                </c:pt>
                <c:pt idx="2049">
                  <c:v>130141.23</c:v>
                </c:pt>
                <c:pt idx="2050">
                  <c:v>127945.31</c:v>
                </c:pt>
                <c:pt idx="2051">
                  <c:v>121914.44</c:v>
                </c:pt>
                <c:pt idx="2052">
                  <c:v>124640.09</c:v>
                </c:pt>
                <c:pt idx="2053">
                  <c:v>113755.18</c:v>
                </c:pt>
                <c:pt idx="2054">
                  <c:v>111034.75</c:v>
                </c:pt>
                <c:pt idx="2055">
                  <c:v>121520.57</c:v>
                </c:pt>
                <c:pt idx="2056">
                  <c:v>119321.86</c:v>
                </c:pt>
                <c:pt idx="2057">
                  <c:v>129884.75</c:v>
                </c:pt>
                <c:pt idx="2058">
                  <c:v>123490.86</c:v>
                </c:pt>
                <c:pt idx="2059">
                  <c:v>125707.04</c:v>
                </c:pt>
                <c:pt idx="2060">
                  <c:v>127131.37</c:v>
                </c:pt>
                <c:pt idx="2061">
                  <c:v>117125.07</c:v>
                </c:pt>
                <c:pt idx="2062">
                  <c:v>134984.79</c:v>
                </c:pt>
                <c:pt idx="2063">
                  <c:v>138437.85999999999</c:v>
                </c:pt>
                <c:pt idx="2064">
                  <c:v>129322.31</c:v>
                </c:pt>
                <c:pt idx="2065">
                  <c:v>119044.43</c:v>
                </c:pt>
                <c:pt idx="2066">
                  <c:v>118809.08</c:v>
                </c:pt>
                <c:pt idx="2067">
                  <c:v>100166.89</c:v>
                </c:pt>
                <c:pt idx="2068">
                  <c:v>98917.18</c:v>
                </c:pt>
                <c:pt idx="2069">
                  <c:v>121605.4</c:v>
                </c:pt>
                <c:pt idx="2070">
                  <c:v>119645.18</c:v>
                </c:pt>
                <c:pt idx="2071">
                  <c:v>113547.67</c:v>
                </c:pt>
                <c:pt idx="2072">
                  <c:v>109327.46</c:v>
                </c:pt>
                <c:pt idx="2073">
                  <c:v>114865.65</c:v>
                </c:pt>
                <c:pt idx="2074">
                  <c:v>105534.01</c:v>
                </c:pt>
                <c:pt idx="2075">
                  <c:v>95865.14</c:v>
                </c:pt>
                <c:pt idx="2076">
                  <c:v>99778.2</c:v>
                </c:pt>
                <c:pt idx="2077">
                  <c:v>112421.09</c:v>
                </c:pt>
                <c:pt idx="2078">
                  <c:v>112140.47</c:v>
                </c:pt>
                <c:pt idx="2079">
                  <c:v>109328.34</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112412.45</c:v>
                </c:pt>
                <c:pt idx="2093">
                  <c:v>117535.72</c:v>
                </c:pt>
                <c:pt idx="2094">
                  <c:v>126354.68</c:v>
                </c:pt>
                <c:pt idx="2095">
                  <c:v>106694.97</c:v>
                </c:pt>
                <c:pt idx="2096">
                  <c:v>101703.49</c:v>
                </c:pt>
                <c:pt idx="2097">
                  <c:v>114651.14</c:v>
                </c:pt>
                <c:pt idx="2098">
                  <c:v>112076.46</c:v>
                </c:pt>
                <c:pt idx="2099">
                  <c:v>113620.21</c:v>
                </c:pt>
                <c:pt idx="2100">
                  <c:v>106641.79</c:v>
                </c:pt>
                <c:pt idx="2101">
                  <c:v>99585.84</c:v>
                </c:pt>
                <c:pt idx="2102">
                  <c:v>92277.03</c:v>
                </c:pt>
                <c:pt idx="2103">
                  <c:v>94081.57</c:v>
                </c:pt>
                <c:pt idx="2104">
                  <c:v>113610.03</c:v>
                </c:pt>
                <c:pt idx="2105">
                  <c:v>122607.56</c:v>
                </c:pt>
              </c:numCache>
            </c:numRef>
          </c:yVal>
          <c:smooth val="0"/>
          <c:extLst>
            <c:ext xmlns:c16="http://schemas.microsoft.com/office/drawing/2014/chart" uri="{C3380CC4-5D6E-409C-BE32-E72D297353CC}">
              <c16:uniqueId val="{00000001-C903-B84D-9B6E-758795DF5A69}"/>
            </c:ext>
          </c:extLst>
        </c:ser>
        <c:dLbls>
          <c:showLegendKey val="0"/>
          <c:showVal val="0"/>
          <c:showCatName val="0"/>
          <c:showSerName val="0"/>
          <c:showPercent val="0"/>
          <c:showBubbleSize val="0"/>
        </c:dLbls>
        <c:axId val="483055263"/>
        <c:axId val="535883583"/>
      </c:scatterChart>
      <c:valAx>
        <c:axId val="48305526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b="1" i="0" baseline="0">
                    <a:effectLst/>
                  </a:rPr>
                  <a:t>Maximum temperature during the day in Celsius </a:t>
                </a:r>
                <a:endParaRPr lang="en-GB">
                  <a:effectLst/>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535883583"/>
        <c:crosses val="autoZero"/>
        <c:crossBetween val="midCat"/>
      </c:valAx>
      <c:valAx>
        <c:axId val="5358835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800" b="1" i="0" baseline="0">
                    <a:effectLst/>
                  </a:rPr>
                  <a:t>Total daily electricity demand in MWh</a:t>
                </a:r>
                <a:endParaRPr lang="en-GB">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48305526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t>Effect of Temp and holidays on</a:t>
            </a:r>
            <a:r>
              <a:rPr lang="en-US" sz="2000" baseline="0"/>
              <a:t> Demand</a:t>
            </a:r>
            <a:r>
              <a:rPr lang="en-US" sz="2000"/>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Holidayz!$B$1</c:f>
              <c:strCache>
                <c:ptCount val="1"/>
                <c:pt idx="0">
                  <c:v>Holiday</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0"/>
            <c:dispEq val="0"/>
          </c:trendline>
          <c:xVal>
            <c:numRef>
              <c:f>Holidayz!$A$2:$A$2107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Holidayz!$B$2:$B$2107</c:f>
              <c:numCache>
                <c:formatCode>General</c:formatCode>
                <c:ptCount val="2106"/>
                <c:pt idx="0">
                  <c:v>99635.03</c:v>
                </c:pt>
                <c:pt idx="25">
                  <c:v>103769.48</c:v>
                </c:pt>
                <c:pt idx="67">
                  <c:v>108282.48</c:v>
                </c:pt>
                <c:pt idx="92">
                  <c:v>98891.06</c:v>
                </c:pt>
                <c:pt idx="93">
                  <c:v>103999.17</c:v>
                </c:pt>
                <c:pt idx="95">
                  <c:v>107383.37</c:v>
                </c:pt>
                <c:pt idx="114">
                  <c:v>111803.63</c:v>
                </c:pt>
                <c:pt idx="158">
                  <c:v>110715.82</c:v>
                </c:pt>
                <c:pt idx="274">
                  <c:v>107544.15</c:v>
                </c:pt>
                <c:pt idx="306">
                  <c:v>101793.04</c:v>
                </c:pt>
                <c:pt idx="358">
                  <c:v>119950.37</c:v>
                </c:pt>
                <c:pt idx="359">
                  <c:v>95093.3</c:v>
                </c:pt>
                <c:pt idx="361">
                  <c:v>100048.44</c:v>
                </c:pt>
                <c:pt idx="365">
                  <c:v>116040.93</c:v>
                </c:pt>
                <c:pt idx="390">
                  <c:v>110152.82</c:v>
                </c:pt>
                <c:pt idx="438">
                  <c:v>105388.57</c:v>
                </c:pt>
                <c:pt idx="449">
                  <c:v>101740.89</c:v>
                </c:pt>
                <c:pt idx="450">
                  <c:v>102726.75</c:v>
                </c:pt>
                <c:pt idx="451">
                  <c:v>98324.65</c:v>
                </c:pt>
                <c:pt idx="452">
                  <c:v>102746.6</c:v>
                </c:pt>
                <c:pt idx="480">
                  <c:v>104072.44</c:v>
                </c:pt>
                <c:pt idx="529">
                  <c:v>122106.95</c:v>
                </c:pt>
                <c:pt idx="638">
                  <c:v>113439.78</c:v>
                </c:pt>
                <c:pt idx="670">
                  <c:v>104976.21</c:v>
                </c:pt>
                <c:pt idx="725">
                  <c:v>106284.83</c:v>
                </c:pt>
                <c:pt idx="726">
                  <c:v>99701.43</c:v>
                </c:pt>
                <c:pt idx="731">
                  <c:v>89403.15</c:v>
                </c:pt>
                <c:pt idx="732">
                  <c:v>86507.47</c:v>
                </c:pt>
                <c:pt idx="756">
                  <c:v>98590.06</c:v>
                </c:pt>
                <c:pt idx="802">
                  <c:v>104468.9</c:v>
                </c:pt>
                <c:pt idx="834">
                  <c:v>97436.41</c:v>
                </c:pt>
                <c:pt idx="835">
                  <c:v>99608.57</c:v>
                </c:pt>
                <c:pt idx="836">
                  <c:v>96594.75</c:v>
                </c:pt>
                <c:pt idx="837">
                  <c:v>99945.5</c:v>
                </c:pt>
                <c:pt idx="845">
                  <c:v>101548.74</c:v>
                </c:pt>
                <c:pt idx="893">
                  <c:v>117691.69</c:v>
                </c:pt>
                <c:pt idx="1002">
                  <c:v>102847.26</c:v>
                </c:pt>
                <c:pt idx="1041">
                  <c:v>100592.3</c:v>
                </c:pt>
                <c:pt idx="1089">
                  <c:v>85094.38</c:v>
                </c:pt>
                <c:pt idx="1090">
                  <c:v>98638.86</c:v>
                </c:pt>
                <c:pt idx="1096">
                  <c:v>95959.69</c:v>
                </c:pt>
                <c:pt idx="1121">
                  <c:v>128599.46</c:v>
                </c:pt>
                <c:pt idx="1166">
                  <c:v>97542.31</c:v>
                </c:pt>
                <c:pt idx="1184">
                  <c:v>97070.35</c:v>
                </c:pt>
                <c:pt idx="1185">
                  <c:v>99687.64</c:v>
                </c:pt>
                <c:pt idx="1186">
                  <c:v>98817.03</c:v>
                </c:pt>
                <c:pt idx="1187">
                  <c:v>98258.25</c:v>
                </c:pt>
                <c:pt idx="1210">
                  <c:v>106654.96</c:v>
                </c:pt>
                <c:pt idx="1257">
                  <c:v>113420.99</c:v>
                </c:pt>
                <c:pt idx="1366">
                  <c:v>108622.42</c:v>
                </c:pt>
                <c:pt idx="1405">
                  <c:v>100696.57</c:v>
                </c:pt>
                <c:pt idx="1454">
                  <c:v>98191.66</c:v>
                </c:pt>
                <c:pt idx="1455">
                  <c:v>100017.2</c:v>
                </c:pt>
                <c:pt idx="1461">
                  <c:v>98933.06</c:v>
                </c:pt>
                <c:pt idx="1486">
                  <c:v>114818.67</c:v>
                </c:pt>
                <c:pt idx="1488">
                  <c:v>112374.63</c:v>
                </c:pt>
                <c:pt idx="1530">
                  <c:v>103219.08</c:v>
                </c:pt>
                <c:pt idx="1569">
                  <c:v>95967.41</c:v>
                </c:pt>
                <c:pt idx="1570">
                  <c:v>95654.36</c:v>
                </c:pt>
                <c:pt idx="1571">
                  <c:v>94810.67</c:v>
                </c:pt>
                <c:pt idx="1572">
                  <c:v>100246.51</c:v>
                </c:pt>
                <c:pt idx="1575">
                  <c:v>98112.47</c:v>
                </c:pt>
                <c:pt idx="1621">
                  <c:v>108133.03</c:v>
                </c:pt>
                <c:pt idx="1730">
                  <c:v>106043.02</c:v>
                </c:pt>
                <c:pt idx="1769">
                  <c:v>96817</c:v>
                </c:pt>
                <c:pt idx="1819">
                  <c:v>98312.75</c:v>
                </c:pt>
                <c:pt idx="1820">
                  <c:v>96120.53</c:v>
                </c:pt>
                <c:pt idx="1826">
                  <c:v>89077.86</c:v>
                </c:pt>
                <c:pt idx="1851">
                  <c:v>101233.21</c:v>
                </c:pt>
                <c:pt idx="1852">
                  <c:v>103134.46</c:v>
                </c:pt>
                <c:pt idx="1894">
                  <c:v>94641.7</c:v>
                </c:pt>
                <c:pt idx="1926">
                  <c:v>94831.23</c:v>
                </c:pt>
                <c:pt idx="1927">
                  <c:v>92097.07</c:v>
                </c:pt>
                <c:pt idx="1928">
                  <c:v>101760.09</c:v>
                </c:pt>
                <c:pt idx="1929">
                  <c:v>100025.9</c:v>
                </c:pt>
                <c:pt idx="1941">
                  <c:v>96845.119999999995</c:v>
                </c:pt>
                <c:pt idx="1985">
                  <c:v>124792.98</c:v>
                </c:pt>
              </c:numCache>
            </c:numRef>
          </c:yVal>
          <c:smooth val="0"/>
          <c:extLst>
            <c:ext xmlns:c16="http://schemas.microsoft.com/office/drawing/2014/chart" uri="{C3380CC4-5D6E-409C-BE32-E72D297353CC}">
              <c16:uniqueId val="{00000000-61F1-7547-94D2-074557772234}"/>
            </c:ext>
          </c:extLst>
        </c:ser>
        <c:ser>
          <c:idx val="1"/>
          <c:order val="1"/>
          <c:tx>
            <c:strRef>
              <c:f>Holidayz!$C$1</c:f>
              <c:strCache>
                <c:ptCount val="1"/>
                <c:pt idx="0">
                  <c:v>Working Day</c:v>
                </c:pt>
              </c:strCache>
            </c:strRef>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poly"/>
            <c:order val="2"/>
            <c:dispRSqr val="0"/>
            <c:dispEq val="0"/>
          </c:trendline>
          <c:xVal>
            <c:numRef>
              <c:f>Holidayz!$A$2:$A$2107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Holidayz!$C$2:$C$2107</c:f>
              <c:numCache>
                <c:formatCode>General</c:formatCode>
                <c:ptCount val="2106"/>
                <c:pt idx="1">
                  <c:v>129606.01</c:v>
                </c:pt>
                <c:pt idx="2">
                  <c:v>142300.54</c:v>
                </c:pt>
                <c:pt idx="3">
                  <c:v>104330.72</c:v>
                </c:pt>
                <c:pt idx="4">
                  <c:v>118132.2</c:v>
                </c:pt>
                <c:pt idx="5">
                  <c:v>130672.49</c:v>
                </c:pt>
                <c:pt idx="6">
                  <c:v>153514.82</c:v>
                </c:pt>
                <c:pt idx="7">
                  <c:v>142015.66</c:v>
                </c:pt>
                <c:pt idx="8">
                  <c:v>121801.16</c:v>
                </c:pt>
                <c:pt idx="9">
                  <c:v>103043.66</c:v>
                </c:pt>
                <c:pt idx="10">
                  <c:v>99865.76</c:v>
                </c:pt>
                <c:pt idx="11">
                  <c:v>131261.13</c:v>
                </c:pt>
                <c:pt idx="12">
                  <c:v>126527.36</c:v>
                </c:pt>
                <c:pt idx="13">
                  <c:v>119741.62</c:v>
                </c:pt>
                <c:pt idx="14">
                  <c:v>118411.22</c:v>
                </c:pt>
                <c:pt idx="15">
                  <c:v>116690.77</c:v>
                </c:pt>
                <c:pt idx="16">
                  <c:v>99371.31</c:v>
                </c:pt>
                <c:pt idx="17">
                  <c:v>97728.75</c:v>
                </c:pt>
                <c:pt idx="18">
                  <c:v>116883.15</c:v>
                </c:pt>
                <c:pt idx="19">
                  <c:v>128968.13</c:v>
                </c:pt>
                <c:pt idx="20">
                  <c:v>148702.51</c:v>
                </c:pt>
                <c:pt idx="21">
                  <c:v>153232.1</c:v>
                </c:pt>
                <c:pt idx="22">
                  <c:v>138095.20000000001</c:v>
                </c:pt>
                <c:pt idx="23">
                  <c:v>116310.59</c:v>
                </c:pt>
                <c:pt idx="24">
                  <c:v>97959.46</c:v>
                </c:pt>
                <c:pt idx="26">
                  <c:v>118393.31</c:v>
                </c:pt>
                <c:pt idx="27">
                  <c:v>116763.73</c:v>
                </c:pt>
                <c:pt idx="28">
                  <c:v>119313.73</c:v>
                </c:pt>
                <c:pt idx="29">
                  <c:v>121018.15</c:v>
                </c:pt>
                <c:pt idx="30">
                  <c:v>103822.97</c:v>
                </c:pt>
                <c:pt idx="31">
                  <c:v>100178.84</c:v>
                </c:pt>
                <c:pt idx="32">
                  <c:v>118694.16</c:v>
                </c:pt>
                <c:pt idx="33">
                  <c:v>122880.13</c:v>
                </c:pt>
                <c:pt idx="34">
                  <c:v>117398.03</c:v>
                </c:pt>
                <c:pt idx="35">
                  <c:v>122279.43</c:v>
                </c:pt>
                <c:pt idx="36">
                  <c:v>141837.01</c:v>
                </c:pt>
                <c:pt idx="37">
                  <c:v>132138.37</c:v>
                </c:pt>
                <c:pt idx="38">
                  <c:v>112108.22</c:v>
                </c:pt>
                <c:pt idx="39">
                  <c:v>126813.08</c:v>
                </c:pt>
                <c:pt idx="40">
                  <c:v>145948.57</c:v>
                </c:pt>
                <c:pt idx="41">
                  <c:v>149322.85</c:v>
                </c:pt>
                <c:pt idx="42">
                  <c:v>131376.78</c:v>
                </c:pt>
                <c:pt idx="43">
                  <c:v>136070.62</c:v>
                </c:pt>
                <c:pt idx="44">
                  <c:v>119692.03</c:v>
                </c:pt>
                <c:pt idx="45">
                  <c:v>125287.71</c:v>
                </c:pt>
                <c:pt idx="46">
                  <c:v>131832.63</c:v>
                </c:pt>
                <c:pt idx="47">
                  <c:v>127666.01</c:v>
                </c:pt>
                <c:pt idx="48">
                  <c:v>125972.77</c:v>
                </c:pt>
                <c:pt idx="49">
                  <c:v>139399.69</c:v>
                </c:pt>
                <c:pt idx="50">
                  <c:v>139465.68</c:v>
                </c:pt>
                <c:pt idx="51">
                  <c:v>136283.03</c:v>
                </c:pt>
                <c:pt idx="52">
                  <c:v>138016.35</c:v>
                </c:pt>
                <c:pt idx="53">
                  <c:v>135255.82</c:v>
                </c:pt>
                <c:pt idx="54">
                  <c:v>120263.52</c:v>
                </c:pt>
                <c:pt idx="55">
                  <c:v>130062.76</c:v>
                </c:pt>
                <c:pt idx="56">
                  <c:v>131525.85999999999</c:v>
                </c:pt>
                <c:pt idx="57">
                  <c:v>131069.4</c:v>
                </c:pt>
                <c:pt idx="58">
                  <c:v>116275.73</c:v>
                </c:pt>
                <c:pt idx="59">
                  <c:v>103462.78</c:v>
                </c:pt>
                <c:pt idx="60">
                  <c:v>123301.84</c:v>
                </c:pt>
                <c:pt idx="61">
                  <c:v>126750.29</c:v>
                </c:pt>
                <c:pt idx="62">
                  <c:v>120764.19</c:v>
                </c:pt>
                <c:pt idx="63">
                  <c:v>114967.35</c:v>
                </c:pt>
                <c:pt idx="64">
                  <c:v>117053.75</c:v>
                </c:pt>
                <c:pt idx="65">
                  <c:v>108344.58</c:v>
                </c:pt>
                <c:pt idx="66">
                  <c:v>106348.78</c:v>
                </c:pt>
                <c:pt idx="68">
                  <c:v>125828.53</c:v>
                </c:pt>
                <c:pt idx="69">
                  <c:v>124418.42</c:v>
                </c:pt>
                <c:pt idx="70">
                  <c:v>121683.65</c:v>
                </c:pt>
                <c:pt idx="71">
                  <c:v>120929.82</c:v>
                </c:pt>
                <c:pt idx="72">
                  <c:v>108738.82</c:v>
                </c:pt>
                <c:pt idx="73">
                  <c:v>100170.3</c:v>
                </c:pt>
                <c:pt idx="74">
                  <c:v>123787.08</c:v>
                </c:pt>
                <c:pt idx="75">
                  <c:v>125600.86</c:v>
                </c:pt>
                <c:pt idx="76">
                  <c:v>127975.82</c:v>
                </c:pt>
                <c:pt idx="77">
                  <c:v>128319.45</c:v>
                </c:pt>
                <c:pt idx="78">
                  <c:v>119491.32</c:v>
                </c:pt>
                <c:pt idx="79">
                  <c:v>106754.8</c:v>
                </c:pt>
                <c:pt idx="80">
                  <c:v>106555.03</c:v>
                </c:pt>
                <c:pt idx="81">
                  <c:v>122810.05</c:v>
                </c:pt>
                <c:pt idx="82">
                  <c:v>123234.94</c:v>
                </c:pt>
                <c:pt idx="83">
                  <c:v>122268.86</c:v>
                </c:pt>
                <c:pt idx="84">
                  <c:v>121998.2</c:v>
                </c:pt>
                <c:pt idx="85">
                  <c:v>122346.34</c:v>
                </c:pt>
                <c:pt idx="86">
                  <c:v>112187.72</c:v>
                </c:pt>
                <c:pt idx="87">
                  <c:v>106418.67</c:v>
                </c:pt>
                <c:pt idx="88">
                  <c:v>123061.87</c:v>
                </c:pt>
                <c:pt idx="89">
                  <c:v>125795.33</c:v>
                </c:pt>
                <c:pt idx="90">
                  <c:v>122042.27</c:v>
                </c:pt>
                <c:pt idx="91">
                  <c:v>113838.41</c:v>
                </c:pt>
                <c:pt idx="94">
                  <c:v>103685.45</c:v>
                </c:pt>
                <c:pt idx="96">
                  <c:v>120235.51</c:v>
                </c:pt>
                <c:pt idx="97">
                  <c:v>122129.78</c:v>
                </c:pt>
                <c:pt idx="98">
                  <c:v>123990.76</c:v>
                </c:pt>
                <c:pt idx="99">
                  <c:v>121753.12</c:v>
                </c:pt>
                <c:pt idx="100">
                  <c:v>110034.17</c:v>
                </c:pt>
                <c:pt idx="101">
                  <c:v>103760.23</c:v>
                </c:pt>
                <c:pt idx="102">
                  <c:v>125107.78</c:v>
                </c:pt>
                <c:pt idx="103">
                  <c:v>127793.38</c:v>
                </c:pt>
                <c:pt idx="104">
                  <c:v>126673.94</c:v>
                </c:pt>
                <c:pt idx="105">
                  <c:v>126937.94</c:v>
                </c:pt>
                <c:pt idx="106">
                  <c:v>131031.42</c:v>
                </c:pt>
                <c:pt idx="107">
                  <c:v>109763.99</c:v>
                </c:pt>
                <c:pt idx="108">
                  <c:v>107160.54</c:v>
                </c:pt>
                <c:pt idx="109">
                  <c:v>126696.19</c:v>
                </c:pt>
                <c:pt idx="110">
                  <c:v>127973.59</c:v>
                </c:pt>
                <c:pt idx="111">
                  <c:v>128598.5</c:v>
                </c:pt>
                <c:pt idx="112">
                  <c:v>126483.81</c:v>
                </c:pt>
                <c:pt idx="113">
                  <c:v>126230.79</c:v>
                </c:pt>
                <c:pt idx="115">
                  <c:v>108217.82</c:v>
                </c:pt>
                <c:pt idx="116">
                  <c:v>127855.22</c:v>
                </c:pt>
                <c:pt idx="117">
                  <c:v>132642.14000000001</c:v>
                </c:pt>
                <c:pt idx="118">
                  <c:v>132814.62</c:v>
                </c:pt>
                <c:pt idx="119">
                  <c:v>132669.57999999999</c:v>
                </c:pt>
                <c:pt idx="120">
                  <c:v>126304.45</c:v>
                </c:pt>
                <c:pt idx="121">
                  <c:v>108487.98</c:v>
                </c:pt>
                <c:pt idx="122">
                  <c:v>109233.34</c:v>
                </c:pt>
                <c:pt idx="123">
                  <c:v>122375.47</c:v>
                </c:pt>
                <c:pt idx="124">
                  <c:v>123734.87</c:v>
                </c:pt>
                <c:pt idx="125">
                  <c:v>129121.86</c:v>
                </c:pt>
                <c:pt idx="126">
                  <c:v>131237.19</c:v>
                </c:pt>
                <c:pt idx="127">
                  <c:v>131138.73000000001</c:v>
                </c:pt>
                <c:pt idx="128">
                  <c:v>108377.05</c:v>
                </c:pt>
                <c:pt idx="129">
                  <c:v>103811.28</c:v>
                </c:pt>
                <c:pt idx="130">
                  <c:v>123740.25</c:v>
                </c:pt>
                <c:pt idx="131">
                  <c:v>129312.58</c:v>
                </c:pt>
                <c:pt idx="132">
                  <c:v>136903.26999999999</c:v>
                </c:pt>
                <c:pt idx="133">
                  <c:v>135217.65</c:v>
                </c:pt>
                <c:pt idx="134">
                  <c:v>135172.41</c:v>
                </c:pt>
                <c:pt idx="135">
                  <c:v>117136.63</c:v>
                </c:pt>
                <c:pt idx="136">
                  <c:v>111897.09</c:v>
                </c:pt>
                <c:pt idx="137">
                  <c:v>127524.8</c:v>
                </c:pt>
                <c:pt idx="138">
                  <c:v>133235.48000000001</c:v>
                </c:pt>
                <c:pt idx="139">
                  <c:v>127522.71</c:v>
                </c:pt>
                <c:pt idx="140">
                  <c:v>135361.20000000001</c:v>
                </c:pt>
                <c:pt idx="141">
                  <c:v>133422.46</c:v>
                </c:pt>
                <c:pt idx="142">
                  <c:v>119331.85</c:v>
                </c:pt>
                <c:pt idx="143">
                  <c:v>118783.09</c:v>
                </c:pt>
                <c:pt idx="144">
                  <c:v>136690.92000000001</c:v>
                </c:pt>
                <c:pt idx="145">
                  <c:v>140887</c:v>
                </c:pt>
                <c:pt idx="146">
                  <c:v>133103.37</c:v>
                </c:pt>
                <c:pt idx="147">
                  <c:v>127900.24</c:v>
                </c:pt>
                <c:pt idx="148">
                  <c:v>132338.94</c:v>
                </c:pt>
                <c:pt idx="149">
                  <c:v>114669.79</c:v>
                </c:pt>
                <c:pt idx="150">
                  <c:v>113261.26</c:v>
                </c:pt>
                <c:pt idx="151">
                  <c:v>140920</c:v>
                </c:pt>
                <c:pt idx="152">
                  <c:v>148534.51</c:v>
                </c:pt>
                <c:pt idx="153">
                  <c:v>146902.95000000001</c:v>
                </c:pt>
                <c:pt idx="154">
                  <c:v>147155.26999999999</c:v>
                </c:pt>
                <c:pt idx="155">
                  <c:v>142625.04</c:v>
                </c:pt>
                <c:pt idx="156">
                  <c:v>120128.3</c:v>
                </c:pt>
                <c:pt idx="157">
                  <c:v>109609.69</c:v>
                </c:pt>
                <c:pt idx="159">
                  <c:v>132854.14000000001</c:v>
                </c:pt>
                <c:pt idx="160">
                  <c:v>144125.53</c:v>
                </c:pt>
                <c:pt idx="161">
                  <c:v>143465.45000000001</c:v>
                </c:pt>
                <c:pt idx="162">
                  <c:v>145005.62</c:v>
                </c:pt>
                <c:pt idx="163">
                  <c:v>123754.55</c:v>
                </c:pt>
                <c:pt idx="164">
                  <c:v>119125.62</c:v>
                </c:pt>
                <c:pt idx="165">
                  <c:v>136054.15</c:v>
                </c:pt>
                <c:pt idx="166">
                  <c:v>139073.79</c:v>
                </c:pt>
                <c:pt idx="167">
                  <c:v>134290.46</c:v>
                </c:pt>
                <c:pt idx="168">
                  <c:v>137073.78</c:v>
                </c:pt>
                <c:pt idx="169">
                  <c:v>139781.25</c:v>
                </c:pt>
                <c:pt idx="170">
                  <c:v>129576.36</c:v>
                </c:pt>
                <c:pt idx="171">
                  <c:v>124910.57</c:v>
                </c:pt>
                <c:pt idx="172">
                  <c:v>140431.35999999999</c:v>
                </c:pt>
                <c:pt idx="173">
                  <c:v>133171.4</c:v>
                </c:pt>
                <c:pt idx="174">
                  <c:v>135407.57</c:v>
                </c:pt>
                <c:pt idx="175">
                  <c:v>137379.23000000001</c:v>
                </c:pt>
                <c:pt idx="176">
                  <c:v>135562.07999999999</c:v>
                </c:pt>
                <c:pt idx="177">
                  <c:v>124587.43</c:v>
                </c:pt>
                <c:pt idx="178">
                  <c:v>119277.48</c:v>
                </c:pt>
                <c:pt idx="179">
                  <c:v>139468.16</c:v>
                </c:pt>
                <c:pt idx="180">
                  <c:v>143170.06</c:v>
                </c:pt>
                <c:pt idx="181">
                  <c:v>138931</c:v>
                </c:pt>
                <c:pt idx="182">
                  <c:v>138972.43</c:v>
                </c:pt>
                <c:pt idx="183">
                  <c:v>145713.81</c:v>
                </c:pt>
                <c:pt idx="184">
                  <c:v>130073.27</c:v>
                </c:pt>
                <c:pt idx="185">
                  <c:v>117312.93</c:v>
                </c:pt>
                <c:pt idx="186">
                  <c:v>143176.34</c:v>
                </c:pt>
                <c:pt idx="187">
                  <c:v>143984.39000000001</c:v>
                </c:pt>
                <c:pt idx="188">
                  <c:v>141696.29999999999</c:v>
                </c:pt>
                <c:pt idx="189">
                  <c:v>141994.38</c:v>
                </c:pt>
                <c:pt idx="190">
                  <c:v>136884.1</c:v>
                </c:pt>
                <c:pt idx="191">
                  <c:v>123971.71</c:v>
                </c:pt>
                <c:pt idx="192">
                  <c:v>124790.7</c:v>
                </c:pt>
                <c:pt idx="193">
                  <c:v>138680.34</c:v>
                </c:pt>
                <c:pt idx="194">
                  <c:v>150671.10999999999</c:v>
                </c:pt>
                <c:pt idx="195">
                  <c:v>151270.54</c:v>
                </c:pt>
                <c:pt idx="196">
                  <c:v>144797.98000000001</c:v>
                </c:pt>
                <c:pt idx="197">
                  <c:v>142965.48000000001</c:v>
                </c:pt>
                <c:pt idx="198">
                  <c:v>130187.45</c:v>
                </c:pt>
                <c:pt idx="199">
                  <c:v>131141.35999999999</c:v>
                </c:pt>
                <c:pt idx="200">
                  <c:v>146154.37</c:v>
                </c:pt>
                <c:pt idx="201">
                  <c:v>138931.81</c:v>
                </c:pt>
                <c:pt idx="202">
                  <c:v>138418.84</c:v>
                </c:pt>
                <c:pt idx="203">
                  <c:v>142316.29999999999</c:v>
                </c:pt>
                <c:pt idx="204">
                  <c:v>136837.16</c:v>
                </c:pt>
                <c:pt idx="205">
                  <c:v>121021.43</c:v>
                </c:pt>
                <c:pt idx="206">
                  <c:v>120396.74</c:v>
                </c:pt>
                <c:pt idx="207">
                  <c:v>142470.43</c:v>
                </c:pt>
                <c:pt idx="208">
                  <c:v>144008.37</c:v>
                </c:pt>
                <c:pt idx="209">
                  <c:v>142637.76000000001</c:v>
                </c:pt>
                <c:pt idx="210">
                  <c:v>143544.10999999999</c:v>
                </c:pt>
                <c:pt idx="211">
                  <c:v>139584.95999999999</c:v>
                </c:pt>
                <c:pt idx="212">
                  <c:v>125032.57</c:v>
                </c:pt>
                <c:pt idx="213">
                  <c:v>117638.07</c:v>
                </c:pt>
                <c:pt idx="214">
                  <c:v>141451.73000000001</c:v>
                </c:pt>
                <c:pt idx="215">
                  <c:v>147550.19</c:v>
                </c:pt>
                <c:pt idx="216">
                  <c:v>142325.99</c:v>
                </c:pt>
                <c:pt idx="217">
                  <c:v>143642.35999999999</c:v>
                </c:pt>
                <c:pt idx="218">
                  <c:v>143060.32999999999</c:v>
                </c:pt>
                <c:pt idx="219">
                  <c:v>125830.54</c:v>
                </c:pt>
                <c:pt idx="220">
                  <c:v>120008.46</c:v>
                </c:pt>
                <c:pt idx="221">
                  <c:v>130978.1</c:v>
                </c:pt>
                <c:pt idx="222">
                  <c:v>135616.13</c:v>
                </c:pt>
                <c:pt idx="223">
                  <c:v>138900.5</c:v>
                </c:pt>
                <c:pt idx="224">
                  <c:v>140905.85</c:v>
                </c:pt>
                <c:pt idx="225">
                  <c:v>137838.93</c:v>
                </c:pt>
                <c:pt idx="226">
                  <c:v>122088.76</c:v>
                </c:pt>
                <c:pt idx="227">
                  <c:v>116648.77</c:v>
                </c:pt>
                <c:pt idx="228">
                  <c:v>137008.71</c:v>
                </c:pt>
                <c:pt idx="229">
                  <c:v>148093.96</c:v>
                </c:pt>
                <c:pt idx="230">
                  <c:v>144024.66</c:v>
                </c:pt>
                <c:pt idx="231">
                  <c:v>131575.79</c:v>
                </c:pt>
                <c:pt idx="232">
                  <c:v>126570.47</c:v>
                </c:pt>
                <c:pt idx="233">
                  <c:v>112275.15</c:v>
                </c:pt>
                <c:pt idx="234">
                  <c:v>111793.02</c:v>
                </c:pt>
                <c:pt idx="235">
                  <c:v>128868.26</c:v>
                </c:pt>
                <c:pt idx="236">
                  <c:v>135051.54999999999</c:v>
                </c:pt>
                <c:pt idx="237">
                  <c:v>135914.68</c:v>
                </c:pt>
                <c:pt idx="238">
                  <c:v>141159.76999999999</c:v>
                </c:pt>
                <c:pt idx="239">
                  <c:v>134755.51</c:v>
                </c:pt>
                <c:pt idx="240">
                  <c:v>124448.5</c:v>
                </c:pt>
                <c:pt idx="241">
                  <c:v>116744.22</c:v>
                </c:pt>
                <c:pt idx="242">
                  <c:v>137724.9</c:v>
                </c:pt>
                <c:pt idx="243">
                  <c:v>134116.76999999999</c:v>
                </c:pt>
                <c:pt idx="244">
                  <c:v>132794.72</c:v>
                </c:pt>
                <c:pt idx="245">
                  <c:v>132096.34</c:v>
                </c:pt>
                <c:pt idx="246">
                  <c:v>131384.88</c:v>
                </c:pt>
                <c:pt idx="247">
                  <c:v>115799.32</c:v>
                </c:pt>
                <c:pt idx="248">
                  <c:v>109641.38</c:v>
                </c:pt>
                <c:pt idx="249">
                  <c:v>131619.37</c:v>
                </c:pt>
                <c:pt idx="250">
                  <c:v>136340.70000000001</c:v>
                </c:pt>
                <c:pt idx="251">
                  <c:v>132977.45000000001</c:v>
                </c:pt>
                <c:pt idx="252">
                  <c:v>133541.98000000001</c:v>
                </c:pt>
                <c:pt idx="253">
                  <c:v>123968.9</c:v>
                </c:pt>
                <c:pt idx="254">
                  <c:v>108790.01</c:v>
                </c:pt>
                <c:pt idx="255">
                  <c:v>99161.77</c:v>
                </c:pt>
                <c:pt idx="256">
                  <c:v>116574.17</c:v>
                </c:pt>
                <c:pt idx="257">
                  <c:v>123750.5</c:v>
                </c:pt>
                <c:pt idx="258">
                  <c:v>131795.49</c:v>
                </c:pt>
                <c:pt idx="259">
                  <c:v>131050.68</c:v>
                </c:pt>
                <c:pt idx="260">
                  <c:v>130764.59</c:v>
                </c:pt>
                <c:pt idx="261">
                  <c:v>112377.19</c:v>
                </c:pt>
                <c:pt idx="262">
                  <c:v>103708.93</c:v>
                </c:pt>
                <c:pt idx="263">
                  <c:v>120096.71</c:v>
                </c:pt>
                <c:pt idx="264">
                  <c:v>127755.1</c:v>
                </c:pt>
                <c:pt idx="265">
                  <c:v>131866.73000000001</c:v>
                </c:pt>
                <c:pt idx="266">
                  <c:v>130937.63</c:v>
                </c:pt>
                <c:pt idx="267">
                  <c:v>124278.93</c:v>
                </c:pt>
                <c:pt idx="268">
                  <c:v>111064.49</c:v>
                </c:pt>
                <c:pt idx="269">
                  <c:v>106431.82</c:v>
                </c:pt>
                <c:pt idx="270">
                  <c:v>121796.72</c:v>
                </c:pt>
                <c:pt idx="271">
                  <c:v>126691.8</c:v>
                </c:pt>
                <c:pt idx="272">
                  <c:v>129641.25</c:v>
                </c:pt>
                <c:pt idx="273">
                  <c:v>124356.42</c:v>
                </c:pt>
                <c:pt idx="275">
                  <c:v>100598.55</c:v>
                </c:pt>
                <c:pt idx="276">
                  <c:v>103828.88</c:v>
                </c:pt>
                <c:pt idx="277">
                  <c:v>125194.87</c:v>
                </c:pt>
                <c:pt idx="278">
                  <c:v>127225.25</c:v>
                </c:pt>
                <c:pt idx="279">
                  <c:v>117282.77</c:v>
                </c:pt>
                <c:pt idx="280">
                  <c:v>122121.33</c:v>
                </c:pt>
                <c:pt idx="281">
                  <c:v>126989.91</c:v>
                </c:pt>
                <c:pt idx="282">
                  <c:v>112604.83</c:v>
                </c:pt>
                <c:pt idx="283">
                  <c:v>105376.34</c:v>
                </c:pt>
                <c:pt idx="284">
                  <c:v>120916.22</c:v>
                </c:pt>
                <c:pt idx="285">
                  <c:v>122830.38</c:v>
                </c:pt>
                <c:pt idx="286">
                  <c:v>126919.2</c:v>
                </c:pt>
                <c:pt idx="287">
                  <c:v>130260.37</c:v>
                </c:pt>
                <c:pt idx="288">
                  <c:v>123985.97</c:v>
                </c:pt>
                <c:pt idx="289">
                  <c:v>104916.35</c:v>
                </c:pt>
                <c:pt idx="290">
                  <c:v>100812.04</c:v>
                </c:pt>
                <c:pt idx="291">
                  <c:v>120795</c:v>
                </c:pt>
                <c:pt idx="292">
                  <c:v>126655.49</c:v>
                </c:pt>
                <c:pt idx="293">
                  <c:v>122368.89</c:v>
                </c:pt>
                <c:pt idx="294">
                  <c:v>121471.64</c:v>
                </c:pt>
                <c:pt idx="295">
                  <c:v>120420.7</c:v>
                </c:pt>
                <c:pt idx="296">
                  <c:v>106813.03</c:v>
                </c:pt>
                <c:pt idx="297">
                  <c:v>102279.75</c:v>
                </c:pt>
                <c:pt idx="298">
                  <c:v>115297.34</c:v>
                </c:pt>
                <c:pt idx="299">
                  <c:v>116619.57</c:v>
                </c:pt>
                <c:pt idx="300">
                  <c:v>122887.41</c:v>
                </c:pt>
                <c:pt idx="301">
                  <c:v>124222.94</c:v>
                </c:pt>
                <c:pt idx="302">
                  <c:v>121256.97</c:v>
                </c:pt>
                <c:pt idx="303">
                  <c:v>106353.44</c:v>
                </c:pt>
                <c:pt idx="304">
                  <c:v>103629.65</c:v>
                </c:pt>
                <c:pt idx="305">
                  <c:v>113791.75</c:v>
                </c:pt>
                <c:pt idx="307">
                  <c:v>120177.95</c:v>
                </c:pt>
                <c:pt idx="308">
                  <c:v>125985.47</c:v>
                </c:pt>
                <c:pt idx="309">
                  <c:v>120505.59</c:v>
                </c:pt>
                <c:pt idx="310">
                  <c:v>104269.79</c:v>
                </c:pt>
                <c:pt idx="311">
                  <c:v>103793.09</c:v>
                </c:pt>
                <c:pt idx="312">
                  <c:v>127234.72</c:v>
                </c:pt>
                <c:pt idx="313">
                  <c:v>121617.28</c:v>
                </c:pt>
                <c:pt idx="314">
                  <c:v>121566.65</c:v>
                </c:pt>
                <c:pt idx="315">
                  <c:v>123775.16</c:v>
                </c:pt>
                <c:pt idx="316">
                  <c:v>117078.59</c:v>
                </c:pt>
                <c:pt idx="317">
                  <c:v>103646.64</c:v>
                </c:pt>
                <c:pt idx="318">
                  <c:v>99761.81</c:v>
                </c:pt>
                <c:pt idx="319">
                  <c:v>124557.23</c:v>
                </c:pt>
                <c:pt idx="320">
                  <c:v>131442.20000000001</c:v>
                </c:pt>
                <c:pt idx="321">
                  <c:v>132353.76</c:v>
                </c:pt>
                <c:pt idx="322">
                  <c:v>138118.71</c:v>
                </c:pt>
                <c:pt idx="323">
                  <c:v>123412.69</c:v>
                </c:pt>
                <c:pt idx="324">
                  <c:v>102647.91</c:v>
                </c:pt>
                <c:pt idx="325">
                  <c:v>98621.62</c:v>
                </c:pt>
                <c:pt idx="326">
                  <c:v>114406.83</c:v>
                </c:pt>
                <c:pt idx="327">
                  <c:v>118894.31</c:v>
                </c:pt>
                <c:pt idx="328">
                  <c:v>124728.88</c:v>
                </c:pt>
                <c:pt idx="329">
                  <c:v>112907.15</c:v>
                </c:pt>
                <c:pt idx="330">
                  <c:v>117492.82</c:v>
                </c:pt>
                <c:pt idx="331">
                  <c:v>105011.2</c:v>
                </c:pt>
                <c:pt idx="332">
                  <c:v>102162.53</c:v>
                </c:pt>
                <c:pt idx="333">
                  <c:v>122452.42</c:v>
                </c:pt>
                <c:pt idx="334">
                  <c:v>117115.62</c:v>
                </c:pt>
                <c:pt idx="335">
                  <c:v>115230.13</c:v>
                </c:pt>
                <c:pt idx="336">
                  <c:v>121699.43</c:v>
                </c:pt>
                <c:pt idx="337">
                  <c:v>129148.52</c:v>
                </c:pt>
                <c:pt idx="338">
                  <c:v>115606.01</c:v>
                </c:pt>
                <c:pt idx="339">
                  <c:v>112025.29</c:v>
                </c:pt>
                <c:pt idx="340">
                  <c:v>129059.65</c:v>
                </c:pt>
                <c:pt idx="341">
                  <c:v>136800.91</c:v>
                </c:pt>
                <c:pt idx="342">
                  <c:v>125965.02</c:v>
                </c:pt>
                <c:pt idx="343">
                  <c:v>125807.5</c:v>
                </c:pt>
                <c:pt idx="344">
                  <c:v>116597.81</c:v>
                </c:pt>
                <c:pt idx="345">
                  <c:v>106139.41</c:v>
                </c:pt>
                <c:pt idx="346">
                  <c:v>105218.52</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119477.52</c:v>
                </c:pt>
                <c:pt idx="356">
                  <c:v>126553.12</c:v>
                </c:pt>
                <c:pt idx="357">
                  <c:v>134583.25</c:v>
                </c:pt>
                <c:pt idx="360">
                  <c:v>96394.94</c:v>
                </c:pt>
                <c:pt idx="362">
                  <c:v>111647.54</c:v>
                </c:pt>
                <c:pt idx="363">
                  <c:v>128552.14</c:v>
                </c:pt>
                <c:pt idx="364">
                  <c:v>146473.84</c:v>
                </c:pt>
                <c:pt idx="366">
                  <c:v>99622.64</c:v>
                </c:pt>
                <c:pt idx="367">
                  <c:v>97656.45</c:v>
                </c:pt>
                <c:pt idx="368">
                  <c:v>110932.51</c:v>
                </c:pt>
                <c:pt idx="369">
                  <c:v>117873.58</c:v>
                </c:pt>
                <c:pt idx="370">
                  <c:v>115064.27</c:v>
                </c:pt>
                <c:pt idx="371">
                  <c:v>112392.7</c:v>
                </c:pt>
                <c:pt idx="372">
                  <c:v>111879.54</c:v>
                </c:pt>
                <c:pt idx="373">
                  <c:v>105482.7</c:v>
                </c:pt>
                <c:pt idx="374">
                  <c:v>113049.15</c:v>
                </c:pt>
                <c:pt idx="375">
                  <c:v>141133.09</c:v>
                </c:pt>
                <c:pt idx="376">
                  <c:v>135006.10999999999</c:v>
                </c:pt>
                <c:pt idx="377">
                  <c:v>160011.07999999999</c:v>
                </c:pt>
                <c:pt idx="378">
                  <c:v>120396.34</c:v>
                </c:pt>
                <c:pt idx="379">
                  <c:v>113244.79</c:v>
                </c:pt>
                <c:pt idx="380">
                  <c:v>103046.17</c:v>
                </c:pt>
                <c:pt idx="381">
                  <c:v>114097.07</c:v>
                </c:pt>
                <c:pt idx="382">
                  <c:v>147817.59</c:v>
                </c:pt>
                <c:pt idx="383">
                  <c:v>148612.37</c:v>
                </c:pt>
                <c:pt idx="384">
                  <c:v>142471.51</c:v>
                </c:pt>
                <c:pt idx="385">
                  <c:v>139450.62</c:v>
                </c:pt>
                <c:pt idx="386">
                  <c:v>129135.19</c:v>
                </c:pt>
                <c:pt idx="387">
                  <c:v>108097.85</c:v>
                </c:pt>
                <c:pt idx="388">
                  <c:v>103396.3</c:v>
                </c:pt>
                <c:pt idx="389">
                  <c:v>112649.60000000001</c:v>
                </c:pt>
                <c:pt idx="391">
                  <c:v>133718.04</c:v>
                </c:pt>
                <c:pt idx="392">
                  <c:v>134169.82999999999</c:v>
                </c:pt>
                <c:pt idx="393">
                  <c:v>123615.21</c:v>
                </c:pt>
                <c:pt idx="394">
                  <c:v>107579.35</c:v>
                </c:pt>
                <c:pt idx="395">
                  <c:v>101279.65</c:v>
                </c:pt>
                <c:pt idx="396">
                  <c:v>121942.9</c:v>
                </c:pt>
                <c:pt idx="397">
                  <c:v>133989.16</c:v>
                </c:pt>
                <c:pt idx="398">
                  <c:v>122594.48</c:v>
                </c:pt>
                <c:pt idx="399">
                  <c:v>119919.61</c:v>
                </c:pt>
                <c:pt idx="400">
                  <c:v>126330.55</c:v>
                </c:pt>
                <c:pt idx="401">
                  <c:v>123737.01</c:v>
                </c:pt>
                <c:pt idx="402">
                  <c:v>124436.81</c:v>
                </c:pt>
                <c:pt idx="403">
                  <c:v>129327.23</c:v>
                </c:pt>
                <c:pt idx="404">
                  <c:v>131271.26999999999</c:v>
                </c:pt>
                <c:pt idx="405">
                  <c:v>132265.01</c:v>
                </c:pt>
                <c:pt idx="406">
                  <c:v>131003.79</c:v>
                </c:pt>
                <c:pt idx="407">
                  <c:v>133845.51999999999</c:v>
                </c:pt>
                <c:pt idx="408">
                  <c:v>120840</c:v>
                </c:pt>
                <c:pt idx="409">
                  <c:v>104364.74</c:v>
                </c:pt>
                <c:pt idx="410">
                  <c:v>120863.33</c:v>
                </c:pt>
                <c:pt idx="411">
                  <c:v>117062.04</c:v>
                </c:pt>
                <c:pt idx="412">
                  <c:v>119481.79</c:v>
                </c:pt>
                <c:pt idx="413">
                  <c:v>125964.19</c:v>
                </c:pt>
                <c:pt idx="414">
                  <c:v>122991.66</c:v>
                </c:pt>
                <c:pt idx="415">
                  <c:v>105911.71</c:v>
                </c:pt>
                <c:pt idx="416">
                  <c:v>107884.36</c:v>
                </c:pt>
                <c:pt idx="417">
                  <c:v>130527.33</c:v>
                </c:pt>
                <c:pt idx="418">
                  <c:v>156924.82999999999</c:v>
                </c:pt>
                <c:pt idx="419">
                  <c:v>152419.42000000001</c:v>
                </c:pt>
                <c:pt idx="420">
                  <c:v>138064.85999999999</c:v>
                </c:pt>
                <c:pt idx="421">
                  <c:v>122575.94</c:v>
                </c:pt>
                <c:pt idx="422">
                  <c:v>110545.84</c:v>
                </c:pt>
                <c:pt idx="423">
                  <c:v>105781.99</c:v>
                </c:pt>
                <c:pt idx="424">
                  <c:v>125400.08</c:v>
                </c:pt>
                <c:pt idx="425">
                  <c:v>142242.6</c:v>
                </c:pt>
                <c:pt idx="426">
                  <c:v>145182.98000000001</c:v>
                </c:pt>
                <c:pt idx="427">
                  <c:v>136226.12</c:v>
                </c:pt>
                <c:pt idx="428">
                  <c:v>149376.57</c:v>
                </c:pt>
                <c:pt idx="429">
                  <c:v>124692.32</c:v>
                </c:pt>
                <c:pt idx="430">
                  <c:v>117707.95</c:v>
                </c:pt>
                <c:pt idx="431">
                  <c:v>131465.82999999999</c:v>
                </c:pt>
                <c:pt idx="432">
                  <c:v>160285.01999999999</c:v>
                </c:pt>
                <c:pt idx="433">
                  <c:v>152599.13</c:v>
                </c:pt>
                <c:pt idx="434">
                  <c:v>135635.71</c:v>
                </c:pt>
                <c:pt idx="435">
                  <c:v>141414.35</c:v>
                </c:pt>
                <c:pt idx="436">
                  <c:v>119690.76</c:v>
                </c:pt>
                <c:pt idx="437">
                  <c:v>111329.62</c:v>
                </c:pt>
                <c:pt idx="439">
                  <c:v>123073.98</c:v>
                </c:pt>
                <c:pt idx="440">
                  <c:v>135047.63</c:v>
                </c:pt>
                <c:pt idx="441">
                  <c:v>143184.81</c:v>
                </c:pt>
                <c:pt idx="442">
                  <c:v>118189.72</c:v>
                </c:pt>
                <c:pt idx="443">
                  <c:v>105484.1</c:v>
                </c:pt>
                <c:pt idx="444">
                  <c:v>100394.06</c:v>
                </c:pt>
                <c:pt idx="445">
                  <c:v>117796.72</c:v>
                </c:pt>
                <c:pt idx="446">
                  <c:v>124081.46</c:v>
                </c:pt>
                <c:pt idx="447">
                  <c:v>126074.9</c:v>
                </c:pt>
                <c:pt idx="448">
                  <c:v>125072.73</c:v>
                </c:pt>
                <c:pt idx="453">
                  <c:v>118281.13</c:v>
                </c:pt>
                <c:pt idx="454">
                  <c:v>122625.21</c:v>
                </c:pt>
                <c:pt idx="455">
                  <c:v>122964.72</c:v>
                </c:pt>
                <c:pt idx="456">
                  <c:v>116321.60000000001</c:v>
                </c:pt>
                <c:pt idx="457">
                  <c:v>102832.72</c:v>
                </c:pt>
                <c:pt idx="458">
                  <c:v>102084</c:v>
                </c:pt>
                <c:pt idx="459">
                  <c:v>120445.74</c:v>
                </c:pt>
                <c:pt idx="460">
                  <c:v>120371.24</c:v>
                </c:pt>
                <c:pt idx="461">
                  <c:v>125657.13</c:v>
                </c:pt>
                <c:pt idx="462">
                  <c:v>125663.33</c:v>
                </c:pt>
                <c:pt idx="463">
                  <c:v>124266.89</c:v>
                </c:pt>
                <c:pt idx="464">
                  <c:v>109044.9</c:v>
                </c:pt>
                <c:pt idx="465">
                  <c:v>99845.35</c:v>
                </c:pt>
                <c:pt idx="466">
                  <c:v>118614.01</c:v>
                </c:pt>
                <c:pt idx="467">
                  <c:v>123808.76</c:v>
                </c:pt>
                <c:pt idx="468">
                  <c:v>124686.63</c:v>
                </c:pt>
                <c:pt idx="469">
                  <c:v>126519.07</c:v>
                </c:pt>
                <c:pt idx="470">
                  <c:v>124721.49</c:v>
                </c:pt>
                <c:pt idx="471">
                  <c:v>108525.97</c:v>
                </c:pt>
                <c:pt idx="472">
                  <c:v>100526.31</c:v>
                </c:pt>
                <c:pt idx="473">
                  <c:v>123441.82</c:v>
                </c:pt>
                <c:pt idx="474">
                  <c:v>126846.45</c:v>
                </c:pt>
                <c:pt idx="475">
                  <c:v>125204.79</c:v>
                </c:pt>
                <c:pt idx="476">
                  <c:v>125514.14</c:v>
                </c:pt>
                <c:pt idx="477">
                  <c:v>120124.31</c:v>
                </c:pt>
                <c:pt idx="478">
                  <c:v>108773.75</c:v>
                </c:pt>
                <c:pt idx="479">
                  <c:v>105642.28</c:v>
                </c:pt>
                <c:pt idx="481">
                  <c:v>117437.67</c:v>
                </c:pt>
                <c:pt idx="482">
                  <c:v>118531.5</c:v>
                </c:pt>
                <c:pt idx="483">
                  <c:v>126847.02</c:v>
                </c:pt>
                <c:pt idx="484">
                  <c:v>122054.13</c:v>
                </c:pt>
                <c:pt idx="485">
                  <c:v>103505.2</c:v>
                </c:pt>
                <c:pt idx="486">
                  <c:v>98873.54</c:v>
                </c:pt>
                <c:pt idx="487">
                  <c:v>116969.63</c:v>
                </c:pt>
                <c:pt idx="488">
                  <c:v>119014.45</c:v>
                </c:pt>
                <c:pt idx="489">
                  <c:v>124525.19</c:v>
                </c:pt>
                <c:pt idx="490">
                  <c:v>118192.06</c:v>
                </c:pt>
                <c:pt idx="491">
                  <c:v>120421.32</c:v>
                </c:pt>
                <c:pt idx="492">
                  <c:v>106052.64</c:v>
                </c:pt>
                <c:pt idx="493">
                  <c:v>103487.28</c:v>
                </c:pt>
                <c:pt idx="494">
                  <c:v>119781.14</c:v>
                </c:pt>
                <c:pt idx="495">
                  <c:v>119611.88</c:v>
                </c:pt>
                <c:pt idx="496">
                  <c:v>123616.28</c:v>
                </c:pt>
                <c:pt idx="497">
                  <c:v>120693.53</c:v>
                </c:pt>
                <c:pt idx="498">
                  <c:v>118800.07</c:v>
                </c:pt>
                <c:pt idx="499">
                  <c:v>101946</c:v>
                </c:pt>
                <c:pt idx="500">
                  <c:v>99697.62</c:v>
                </c:pt>
                <c:pt idx="501">
                  <c:v>121182.7</c:v>
                </c:pt>
                <c:pt idx="502">
                  <c:v>124209.41</c:v>
                </c:pt>
                <c:pt idx="503">
                  <c:v>124352.22</c:v>
                </c:pt>
                <c:pt idx="504">
                  <c:v>124392.29</c:v>
                </c:pt>
                <c:pt idx="505">
                  <c:v>127705.84</c:v>
                </c:pt>
                <c:pt idx="506">
                  <c:v>112336.78</c:v>
                </c:pt>
                <c:pt idx="507">
                  <c:v>101618.98</c:v>
                </c:pt>
                <c:pt idx="508">
                  <c:v>121424.42</c:v>
                </c:pt>
                <c:pt idx="509">
                  <c:v>131916.41</c:v>
                </c:pt>
                <c:pt idx="510">
                  <c:v>132170.04999999999</c:v>
                </c:pt>
                <c:pt idx="511">
                  <c:v>137080.88</c:v>
                </c:pt>
                <c:pt idx="512">
                  <c:v>134317.62</c:v>
                </c:pt>
                <c:pt idx="513">
                  <c:v>119938.8</c:v>
                </c:pt>
                <c:pt idx="514">
                  <c:v>118751.97</c:v>
                </c:pt>
                <c:pt idx="515">
                  <c:v>134983.96</c:v>
                </c:pt>
                <c:pt idx="516">
                  <c:v>140402.15</c:v>
                </c:pt>
                <c:pt idx="517">
                  <c:v>141195.03</c:v>
                </c:pt>
                <c:pt idx="518">
                  <c:v>141292.56</c:v>
                </c:pt>
                <c:pt idx="519">
                  <c:v>137717.26</c:v>
                </c:pt>
                <c:pt idx="520">
                  <c:v>122764.33</c:v>
                </c:pt>
                <c:pt idx="521">
                  <c:v>116052.81</c:v>
                </c:pt>
                <c:pt idx="522">
                  <c:v>134829.76000000001</c:v>
                </c:pt>
                <c:pt idx="523">
                  <c:v>135306.01</c:v>
                </c:pt>
                <c:pt idx="524">
                  <c:v>137305.35999999999</c:v>
                </c:pt>
                <c:pt idx="525">
                  <c:v>132859.31</c:v>
                </c:pt>
                <c:pt idx="526">
                  <c:v>132209.51999999999</c:v>
                </c:pt>
                <c:pt idx="527">
                  <c:v>120753.43</c:v>
                </c:pt>
                <c:pt idx="528">
                  <c:v>122771.53</c:v>
                </c:pt>
                <c:pt idx="530">
                  <c:v>138466.56</c:v>
                </c:pt>
                <c:pt idx="531">
                  <c:v>140904.59</c:v>
                </c:pt>
                <c:pt idx="532">
                  <c:v>140741.17000000001</c:v>
                </c:pt>
                <c:pt idx="533">
                  <c:v>138023.10999999999</c:v>
                </c:pt>
                <c:pt idx="534">
                  <c:v>123162.19</c:v>
                </c:pt>
                <c:pt idx="535">
                  <c:v>119662.17</c:v>
                </c:pt>
                <c:pt idx="536">
                  <c:v>134435.12</c:v>
                </c:pt>
                <c:pt idx="537">
                  <c:v>137511.32</c:v>
                </c:pt>
                <c:pt idx="538">
                  <c:v>133813.29</c:v>
                </c:pt>
                <c:pt idx="539">
                  <c:v>136740.01</c:v>
                </c:pt>
                <c:pt idx="540">
                  <c:v>144658.38</c:v>
                </c:pt>
                <c:pt idx="541">
                  <c:v>131730.84</c:v>
                </c:pt>
                <c:pt idx="542">
                  <c:v>126455.94</c:v>
                </c:pt>
                <c:pt idx="543">
                  <c:v>148640</c:v>
                </c:pt>
                <c:pt idx="544">
                  <c:v>142146.31</c:v>
                </c:pt>
                <c:pt idx="545">
                  <c:v>136071.97</c:v>
                </c:pt>
                <c:pt idx="546">
                  <c:v>141078.46</c:v>
                </c:pt>
                <c:pt idx="547">
                  <c:v>136676.72</c:v>
                </c:pt>
                <c:pt idx="548">
                  <c:v>118683.57</c:v>
                </c:pt>
                <c:pt idx="549">
                  <c:v>112556.41</c:v>
                </c:pt>
                <c:pt idx="550">
                  <c:v>135712.25</c:v>
                </c:pt>
                <c:pt idx="551">
                  <c:v>142401.79999999999</c:v>
                </c:pt>
                <c:pt idx="552">
                  <c:v>134056.1</c:v>
                </c:pt>
                <c:pt idx="553">
                  <c:v>138768.04999999999</c:v>
                </c:pt>
                <c:pt idx="554">
                  <c:v>136690.04999999999</c:v>
                </c:pt>
                <c:pt idx="555">
                  <c:v>122369.54</c:v>
                </c:pt>
                <c:pt idx="556">
                  <c:v>119218.23</c:v>
                </c:pt>
                <c:pt idx="557">
                  <c:v>128207.13</c:v>
                </c:pt>
                <c:pt idx="558">
                  <c:v>137582.20000000001</c:v>
                </c:pt>
                <c:pt idx="559">
                  <c:v>145728.26</c:v>
                </c:pt>
                <c:pt idx="560">
                  <c:v>144103.71</c:v>
                </c:pt>
                <c:pt idx="561">
                  <c:v>141166.85</c:v>
                </c:pt>
                <c:pt idx="562">
                  <c:v>120659.15</c:v>
                </c:pt>
                <c:pt idx="563">
                  <c:v>113418.13</c:v>
                </c:pt>
                <c:pt idx="564">
                  <c:v>127367.02</c:v>
                </c:pt>
                <c:pt idx="565">
                  <c:v>137028.04999999999</c:v>
                </c:pt>
                <c:pt idx="566">
                  <c:v>136850.14000000001</c:v>
                </c:pt>
                <c:pt idx="567">
                  <c:v>136127.13</c:v>
                </c:pt>
                <c:pt idx="568">
                  <c:v>128777.82</c:v>
                </c:pt>
                <c:pt idx="569">
                  <c:v>119888.58</c:v>
                </c:pt>
                <c:pt idx="570">
                  <c:v>120126.91</c:v>
                </c:pt>
                <c:pt idx="571">
                  <c:v>138134.64000000001</c:v>
                </c:pt>
                <c:pt idx="572">
                  <c:v>146465.69</c:v>
                </c:pt>
                <c:pt idx="573">
                  <c:v>143209.76</c:v>
                </c:pt>
                <c:pt idx="574">
                  <c:v>142341.64000000001</c:v>
                </c:pt>
                <c:pt idx="575">
                  <c:v>139822.93</c:v>
                </c:pt>
                <c:pt idx="576">
                  <c:v>121548.54</c:v>
                </c:pt>
                <c:pt idx="577">
                  <c:v>114481.28</c:v>
                </c:pt>
                <c:pt idx="578">
                  <c:v>137934.85</c:v>
                </c:pt>
                <c:pt idx="579">
                  <c:v>137301.69</c:v>
                </c:pt>
                <c:pt idx="580">
                  <c:v>140922.72</c:v>
                </c:pt>
                <c:pt idx="581">
                  <c:v>142671.51</c:v>
                </c:pt>
                <c:pt idx="582">
                  <c:v>145491.32999999999</c:v>
                </c:pt>
                <c:pt idx="583">
                  <c:v>130907.1</c:v>
                </c:pt>
                <c:pt idx="584">
                  <c:v>120379.29</c:v>
                </c:pt>
                <c:pt idx="585">
                  <c:v>138506.45000000001</c:v>
                </c:pt>
                <c:pt idx="586">
                  <c:v>132819.54</c:v>
                </c:pt>
                <c:pt idx="587">
                  <c:v>130616.67</c:v>
                </c:pt>
                <c:pt idx="588">
                  <c:v>138368.4</c:v>
                </c:pt>
                <c:pt idx="589">
                  <c:v>134885.67000000001</c:v>
                </c:pt>
                <c:pt idx="590">
                  <c:v>120382.81</c:v>
                </c:pt>
                <c:pt idx="591">
                  <c:v>113066.25</c:v>
                </c:pt>
                <c:pt idx="592">
                  <c:v>127906.24000000001</c:v>
                </c:pt>
                <c:pt idx="593">
                  <c:v>124975.11</c:v>
                </c:pt>
                <c:pt idx="594">
                  <c:v>132561.22</c:v>
                </c:pt>
                <c:pt idx="595">
                  <c:v>123434.51</c:v>
                </c:pt>
                <c:pt idx="596">
                  <c:v>132569.74</c:v>
                </c:pt>
                <c:pt idx="597">
                  <c:v>121052.06</c:v>
                </c:pt>
                <c:pt idx="598">
                  <c:v>119118.55</c:v>
                </c:pt>
                <c:pt idx="599">
                  <c:v>139203.5</c:v>
                </c:pt>
                <c:pt idx="600">
                  <c:v>138640.39000000001</c:v>
                </c:pt>
                <c:pt idx="601">
                  <c:v>141122.79999999999</c:v>
                </c:pt>
                <c:pt idx="602">
                  <c:v>139724.03</c:v>
                </c:pt>
                <c:pt idx="603">
                  <c:v>139920.54999999999</c:v>
                </c:pt>
                <c:pt idx="604">
                  <c:v>119573.22</c:v>
                </c:pt>
                <c:pt idx="605">
                  <c:v>114832.43</c:v>
                </c:pt>
                <c:pt idx="606">
                  <c:v>125055.69</c:v>
                </c:pt>
                <c:pt idx="607">
                  <c:v>133748.44</c:v>
                </c:pt>
                <c:pt idx="608">
                  <c:v>128834.07</c:v>
                </c:pt>
                <c:pt idx="609">
                  <c:v>134246.17000000001</c:v>
                </c:pt>
                <c:pt idx="610">
                  <c:v>135273.32999999999</c:v>
                </c:pt>
                <c:pt idx="611">
                  <c:v>118621.96</c:v>
                </c:pt>
                <c:pt idx="612">
                  <c:v>110986.01</c:v>
                </c:pt>
                <c:pt idx="613">
                  <c:v>127275.82</c:v>
                </c:pt>
                <c:pt idx="614">
                  <c:v>129542.37</c:v>
                </c:pt>
                <c:pt idx="615">
                  <c:v>123307.02</c:v>
                </c:pt>
                <c:pt idx="616">
                  <c:v>117722.95</c:v>
                </c:pt>
                <c:pt idx="617">
                  <c:v>125432.61</c:v>
                </c:pt>
                <c:pt idx="618">
                  <c:v>111413</c:v>
                </c:pt>
                <c:pt idx="619">
                  <c:v>109125.22</c:v>
                </c:pt>
                <c:pt idx="620">
                  <c:v>130967.28</c:v>
                </c:pt>
                <c:pt idx="621">
                  <c:v>134720.16</c:v>
                </c:pt>
                <c:pt idx="622">
                  <c:v>130650.88</c:v>
                </c:pt>
                <c:pt idx="623">
                  <c:v>134234.45000000001</c:v>
                </c:pt>
                <c:pt idx="624">
                  <c:v>131734.10999999999</c:v>
                </c:pt>
                <c:pt idx="625">
                  <c:v>106709.54</c:v>
                </c:pt>
                <c:pt idx="626">
                  <c:v>110314.63</c:v>
                </c:pt>
                <c:pt idx="627">
                  <c:v>127391.09</c:v>
                </c:pt>
                <c:pt idx="628">
                  <c:v>122664.31</c:v>
                </c:pt>
                <c:pt idx="629">
                  <c:v>127208.57</c:v>
                </c:pt>
                <c:pt idx="630">
                  <c:v>131357.34</c:v>
                </c:pt>
                <c:pt idx="631">
                  <c:v>127420.43</c:v>
                </c:pt>
                <c:pt idx="632">
                  <c:v>106776.28</c:v>
                </c:pt>
                <c:pt idx="633">
                  <c:v>105931.56</c:v>
                </c:pt>
                <c:pt idx="634">
                  <c:v>124343.19</c:v>
                </c:pt>
                <c:pt idx="635">
                  <c:v>126888.77</c:v>
                </c:pt>
                <c:pt idx="636">
                  <c:v>121143.25</c:v>
                </c:pt>
                <c:pt idx="637">
                  <c:v>122858.49</c:v>
                </c:pt>
                <c:pt idx="639">
                  <c:v>109181.26</c:v>
                </c:pt>
                <c:pt idx="640">
                  <c:v>97992.93</c:v>
                </c:pt>
                <c:pt idx="641">
                  <c:v>115839.01</c:v>
                </c:pt>
                <c:pt idx="642">
                  <c:v>124089.47</c:v>
                </c:pt>
                <c:pt idx="643">
                  <c:v>128558.39</c:v>
                </c:pt>
                <c:pt idx="644">
                  <c:v>115898.54</c:v>
                </c:pt>
                <c:pt idx="645">
                  <c:v>116197.73</c:v>
                </c:pt>
                <c:pt idx="646">
                  <c:v>101300.78</c:v>
                </c:pt>
                <c:pt idx="647">
                  <c:v>94954.16</c:v>
                </c:pt>
                <c:pt idx="648">
                  <c:v>116831.43</c:v>
                </c:pt>
                <c:pt idx="649">
                  <c:v>124665.82</c:v>
                </c:pt>
                <c:pt idx="650">
                  <c:v>128612.3</c:v>
                </c:pt>
                <c:pt idx="651">
                  <c:v>128242.77</c:v>
                </c:pt>
                <c:pt idx="652">
                  <c:v>121731.49</c:v>
                </c:pt>
                <c:pt idx="653">
                  <c:v>97887.49</c:v>
                </c:pt>
                <c:pt idx="654">
                  <c:v>101793.04</c:v>
                </c:pt>
                <c:pt idx="655">
                  <c:v>116042.85</c:v>
                </c:pt>
                <c:pt idx="656">
                  <c:v>123265.44</c:v>
                </c:pt>
                <c:pt idx="657">
                  <c:v>126362.05</c:v>
                </c:pt>
                <c:pt idx="658">
                  <c:v>114867.16</c:v>
                </c:pt>
                <c:pt idx="659">
                  <c:v>122975.29</c:v>
                </c:pt>
                <c:pt idx="660">
                  <c:v>114184.2</c:v>
                </c:pt>
                <c:pt idx="661">
                  <c:v>111289</c:v>
                </c:pt>
                <c:pt idx="662">
                  <c:v>125270.17</c:v>
                </c:pt>
                <c:pt idx="663">
                  <c:v>117138.36</c:v>
                </c:pt>
                <c:pt idx="664">
                  <c:v>121605.4</c:v>
                </c:pt>
                <c:pt idx="665">
                  <c:v>120142.43</c:v>
                </c:pt>
                <c:pt idx="666">
                  <c:v>119820.71</c:v>
                </c:pt>
                <c:pt idx="667">
                  <c:v>104191.11</c:v>
                </c:pt>
                <c:pt idx="668">
                  <c:v>94325.72</c:v>
                </c:pt>
                <c:pt idx="669">
                  <c:v>110661.43</c:v>
                </c:pt>
                <c:pt idx="671">
                  <c:v>119904.48</c:v>
                </c:pt>
                <c:pt idx="672">
                  <c:v>118677.5</c:v>
                </c:pt>
                <c:pt idx="673">
                  <c:v>113666.49</c:v>
                </c:pt>
                <c:pt idx="674">
                  <c:v>101810.75</c:v>
                </c:pt>
                <c:pt idx="675">
                  <c:v>96934.93</c:v>
                </c:pt>
                <c:pt idx="676">
                  <c:v>116230.34</c:v>
                </c:pt>
                <c:pt idx="677">
                  <c:v>117794.6</c:v>
                </c:pt>
                <c:pt idx="678">
                  <c:v>122131.12</c:v>
                </c:pt>
                <c:pt idx="679">
                  <c:v>122634.53</c:v>
                </c:pt>
                <c:pt idx="680">
                  <c:v>117953.89</c:v>
                </c:pt>
                <c:pt idx="681">
                  <c:v>99907.32</c:v>
                </c:pt>
                <c:pt idx="682">
                  <c:v>96805.93</c:v>
                </c:pt>
                <c:pt idx="683">
                  <c:v>116817.15</c:v>
                </c:pt>
                <c:pt idx="684">
                  <c:v>119905.59</c:v>
                </c:pt>
                <c:pt idx="685">
                  <c:v>122146.66</c:v>
                </c:pt>
                <c:pt idx="686">
                  <c:v>122464.65</c:v>
                </c:pt>
                <c:pt idx="687">
                  <c:v>121441.05</c:v>
                </c:pt>
                <c:pt idx="688">
                  <c:v>106868.5</c:v>
                </c:pt>
                <c:pt idx="689">
                  <c:v>112098.34</c:v>
                </c:pt>
                <c:pt idx="690">
                  <c:v>138681.82</c:v>
                </c:pt>
                <c:pt idx="691">
                  <c:v>126617.72</c:v>
                </c:pt>
                <c:pt idx="692">
                  <c:v>118119.01</c:v>
                </c:pt>
                <c:pt idx="693">
                  <c:v>120308.55</c:v>
                </c:pt>
                <c:pt idx="694">
                  <c:v>116011.57</c:v>
                </c:pt>
                <c:pt idx="695">
                  <c:v>104700.06</c:v>
                </c:pt>
                <c:pt idx="696">
                  <c:v>102718.9</c:v>
                </c:pt>
                <c:pt idx="697">
                  <c:v>118666.37</c:v>
                </c:pt>
                <c:pt idx="698">
                  <c:v>119169.17</c:v>
                </c:pt>
                <c:pt idx="699">
                  <c:v>121067.59</c:v>
                </c:pt>
                <c:pt idx="700">
                  <c:v>113024.02</c:v>
                </c:pt>
                <c:pt idx="701">
                  <c:v>109318.36</c:v>
                </c:pt>
                <c:pt idx="702">
                  <c:v>98899.5</c:v>
                </c:pt>
                <c:pt idx="703">
                  <c:v>97300.36</c:v>
                </c:pt>
                <c:pt idx="704">
                  <c:v>109670</c:v>
                </c:pt>
                <c:pt idx="705">
                  <c:v>111228.06</c:v>
                </c:pt>
                <c:pt idx="706">
                  <c:v>112738.08</c:v>
                </c:pt>
                <c:pt idx="707">
                  <c:v>105445.65</c:v>
                </c:pt>
                <c:pt idx="708">
                  <c:v>105664.09</c:v>
                </c:pt>
                <c:pt idx="709">
                  <c:v>98622.87</c:v>
                </c:pt>
                <c:pt idx="710">
                  <c:v>93673.19</c:v>
                </c:pt>
                <c:pt idx="711">
                  <c:v>120390.11</c:v>
                </c:pt>
                <c:pt idx="712">
                  <c:v>128831.65</c:v>
                </c:pt>
                <c:pt idx="713">
                  <c:v>111423.77</c:v>
                </c:pt>
                <c:pt idx="714">
                  <c:v>107072.36</c:v>
                </c:pt>
                <c:pt idx="715">
                  <c:v>113698.06</c:v>
                </c:pt>
                <c:pt idx="716">
                  <c:v>90227.48</c:v>
                </c:pt>
                <c:pt idx="717">
                  <c:v>90911.09</c:v>
                </c:pt>
                <c:pt idx="718">
                  <c:v>109260.31</c:v>
                </c:pt>
                <c:pt idx="719">
                  <c:v>106451.26</c:v>
                </c:pt>
                <c:pt idx="720">
                  <c:v>104389.51</c:v>
                </c:pt>
                <c:pt idx="721">
                  <c:v>105513.24</c:v>
                </c:pt>
                <c:pt idx="722">
                  <c:v>112247.95</c:v>
                </c:pt>
                <c:pt idx="723">
                  <c:v>114843.88</c:v>
                </c:pt>
                <c:pt idx="724">
                  <c:v>114468.17</c:v>
                </c:pt>
                <c:pt idx="727">
                  <c:v>123693.52</c:v>
                </c:pt>
                <c:pt idx="728">
                  <c:v>135571.79999999999</c:v>
                </c:pt>
                <c:pt idx="729">
                  <c:v>112141.83</c:v>
                </c:pt>
                <c:pt idx="730">
                  <c:v>95728.15</c:v>
                </c:pt>
                <c:pt idx="733">
                  <c:v>97564.75</c:v>
                </c:pt>
                <c:pt idx="734">
                  <c:v>116606.8</c:v>
                </c:pt>
                <c:pt idx="735">
                  <c:v>128079.85</c:v>
                </c:pt>
                <c:pt idx="736">
                  <c:v>136308.74</c:v>
                </c:pt>
                <c:pt idx="737">
                  <c:v>134955.01999999999</c:v>
                </c:pt>
                <c:pt idx="738">
                  <c:v>122777.03</c:v>
                </c:pt>
                <c:pt idx="739">
                  <c:v>116211.99</c:v>
                </c:pt>
                <c:pt idx="740">
                  <c:v>120366.32</c:v>
                </c:pt>
                <c:pt idx="741">
                  <c:v>111595.86</c:v>
                </c:pt>
                <c:pt idx="742">
                  <c:v>118783.95</c:v>
                </c:pt>
                <c:pt idx="743">
                  <c:v>111341.68</c:v>
                </c:pt>
                <c:pt idx="744">
                  <c:v>88996.63</c:v>
                </c:pt>
                <c:pt idx="745">
                  <c:v>90294</c:v>
                </c:pt>
                <c:pt idx="746">
                  <c:v>120928.71</c:v>
                </c:pt>
                <c:pt idx="747">
                  <c:v>140517.65</c:v>
                </c:pt>
                <c:pt idx="748">
                  <c:v>111211.35</c:v>
                </c:pt>
                <c:pt idx="749">
                  <c:v>112371.41</c:v>
                </c:pt>
                <c:pt idx="750">
                  <c:v>107937.69</c:v>
                </c:pt>
                <c:pt idx="751">
                  <c:v>96779.07</c:v>
                </c:pt>
                <c:pt idx="752">
                  <c:v>103291.61</c:v>
                </c:pt>
                <c:pt idx="753">
                  <c:v>141332.06</c:v>
                </c:pt>
                <c:pt idx="754">
                  <c:v>115664.16</c:v>
                </c:pt>
                <c:pt idx="755">
                  <c:v>111936.7</c:v>
                </c:pt>
                <c:pt idx="757">
                  <c:v>112513.82</c:v>
                </c:pt>
                <c:pt idx="758">
                  <c:v>108336.53</c:v>
                </c:pt>
                <c:pt idx="759">
                  <c:v>109020.58</c:v>
                </c:pt>
                <c:pt idx="760">
                  <c:v>124292.96</c:v>
                </c:pt>
                <c:pt idx="761">
                  <c:v>112863.01</c:v>
                </c:pt>
                <c:pt idx="762">
                  <c:v>114133.73</c:v>
                </c:pt>
                <c:pt idx="763">
                  <c:v>110669.27</c:v>
                </c:pt>
                <c:pt idx="764">
                  <c:v>117452.27</c:v>
                </c:pt>
                <c:pt idx="765">
                  <c:v>117361.7</c:v>
                </c:pt>
                <c:pt idx="766">
                  <c:v>110384.28</c:v>
                </c:pt>
                <c:pt idx="767">
                  <c:v>108761.37</c:v>
                </c:pt>
                <c:pt idx="768">
                  <c:v>111543.81</c:v>
                </c:pt>
                <c:pt idx="769">
                  <c:v>142213.66</c:v>
                </c:pt>
                <c:pt idx="770">
                  <c:v>155060.60999999999</c:v>
                </c:pt>
                <c:pt idx="771">
                  <c:v>138793.59</c:v>
                </c:pt>
                <c:pt idx="772">
                  <c:v>111983.51</c:v>
                </c:pt>
                <c:pt idx="773">
                  <c:v>89003.15</c:v>
                </c:pt>
                <c:pt idx="774">
                  <c:v>104844.11</c:v>
                </c:pt>
                <c:pt idx="775">
                  <c:v>111613.05</c:v>
                </c:pt>
                <c:pt idx="776">
                  <c:v>116299.39</c:v>
                </c:pt>
                <c:pt idx="777">
                  <c:v>119947.59</c:v>
                </c:pt>
                <c:pt idx="778">
                  <c:v>111885.97</c:v>
                </c:pt>
                <c:pt idx="779">
                  <c:v>95623.35</c:v>
                </c:pt>
                <c:pt idx="780">
                  <c:v>91280.03</c:v>
                </c:pt>
                <c:pt idx="781">
                  <c:v>105341.87</c:v>
                </c:pt>
                <c:pt idx="782">
                  <c:v>112351.47</c:v>
                </c:pt>
                <c:pt idx="783">
                  <c:v>116690.17</c:v>
                </c:pt>
                <c:pt idx="784">
                  <c:v>117948.69</c:v>
                </c:pt>
                <c:pt idx="785">
                  <c:v>111229.52</c:v>
                </c:pt>
                <c:pt idx="786">
                  <c:v>95046.91</c:v>
                </c:pt>
                <c:pt idx="787">
                  <c:v>100495.62</c:v>
                </c:pt>
                <c:pt idx="788">
                  <c:v>131090.78</c:v>
                </c:pt>
                <c:pt idx="789">
                  <c:v>140167.5</c:v>
                </c:pt>
                <c:pt idx="790">
                  <c:v>137291.97</c:v>
                </c:pt>
                <c:pt idx="791">
                  <c:v>127633.28</c:v>
                </c:pt>
                <c:pt idx="792">
                  <c:v>124311.33</c:v>
                </c:pt>
                <c:pt idx="793">
                  <c:v>116083.3</c:v>
                </c:pt>
                <c:pt idx="794">
                  <c:v>103539.02</c:v>
                </c:pt>
                <c:pt idx="795">
                  <c:v>116447.86</c:v>
                </c:pt>
                <c:pt idx="796">
                  <c:v>117931.46</c:v>
                </c:pt>
                <c:pt idx="797">
                  <c:v>124370.77</c:v>
                </c:pt>
                <c:pt idx="798">
                  <c:v>129649.25</c:v>
                </c:pt>
                <c:pt idx="799">
                  <c:v>125346.08</c:v>
                </c:pt>
                <c:pt idx="800">
                  <c:v>108816.81</c:v>
                </c:pt>
                <c:pt idx="801">
                  <c:v>102617.51</c:v>
                </c:pt>
                <c:pt idx="803">
                  <c:v>133227.79</c:v>
                </c:pt>
                <c:pt idx="804">
                  <c:v>139672.84</c:v>
                </c:pt>
                <c:pt idx="805">
                  <c:v>124255.98</c:v>
                </c:pt>
                <c:pt idx="806">
                  <c:v>111612.08</c:v>
                </c:pt>
                <c:pt idx="807">
                  <c:v>107731.78</c:v>
                </c:pt>
                <c:pt idx="808">
                  <c:v>113593.82</c:v>
                </c:pt>
                <c:pt idx="809">
                  <c:v>131980.99</c:v>
                </c:pt>
                <c:pt idx="810">
                  <c:v>127625.37</c:v>
                </c:pt>
                <c:pt idx="811">
                  <c:v>114696.37</c:v>
                </c:pt>
                <c:pt idx="812">
                  <c:v>111632.84</c:v>
                </c:pt>
                <c:pt idx="813">
                  <c:v>115411.41</c:v>
                </c:pt>
                <c:pt idx="814">
                  <c:v>107465.98</c:v>
                </c:pt>
                <c:pt idx="815">
                  <c:v>104189.1</c:v>
                </c:pt>
                <c:pt idx="816">
                  <c:v>116237.22</c:v>
                </c:pt>
                <c:pt idx="817">
                  <c:v>111032.98</c:v>
                </c:pt>
                <c:pt idx="818">
                  <c:v>109640.33</c:v>
                </c:pt>
                <c:pt idx="819">
                  <c:v>107491.87</c:v>
                </c:pt>
                <c:pt idx="820">
                  <c:v>110662.25</c:v>
                </c:pt>
                <c:pt idx="821">
                  <c:v>97402.27</c:v>
                </c:pt>
                <c:pt idx="822">
                  <c:v>94477.1</c:v>
                </c:pt>
                <c:pt idx="823">
                  <c:v>107895.53</c:v>
                </c:pt>
                <c:pt idx="824">
                  <c:v>113138.67</c:v>
                </c:pt>
                <c:pt idx="825">
                  <c:v>114191.35</c:v>
                </c:pt>
                <c:pt idx="826">
                  <c:v>114817.31</c:v>
                </c:pt>
                <c:pt idx="827">
                  <c:v>110160.03</c:v>
                </c:pt>
                <c:pt idx="828">
                  <c:v>99084.74</c:v>
                </c:pt>
                <c:pt idx="829">
                  <c:v>96041.9</c:v>
                </c:pt>
                <c:pt idx="830">
                  <c:v>113287.06</c:v>
                </c:pt>
                <c:pt idx="831">
                  <c:v>114159.97</c:v>
                </c:pt>
                <c:pt idx="832">
                  <c:v>114336</c:v>
                </c:pt>
                <c:pt idx="833">
                  <c:v>112704.05</c:v>
                </c:pt>
                <c:pt idx="838">
                  <c:v>111955.18</c:v>
                </c:pt>
                <c:pt idx="839">
                  <c:v>114436.97</c:v>
                </c:pt>
                <c:pt idx="840">
                  <c:v>112816.68</c:v>
                </c:pt>
                <c:pt idx="841">
                  <c:v>114522.44</c:v>
                </c:pt>
                <c:pt idx="842">
                  <c:v>102528.4</c:v>
                </c:pt>
                <c:pt idx="843">
                  <c:v>97356.57</c:v>
                </c:pt>
                <c:pt idx="844">
                  <c:v>109421.82</c:v>
                </c:pt>
                <c:pt idx="846">
                  <c:v>116795.25</c:v>
                </c:pt>
                <c:pt idx="847">
                  <c:v>126329.53</c:v>
                </c:pt>
                <c:pt idx="848">
                  <c:v>120144.19</c:v>
                </c:pt>
                <c:pt idx="849">
                  <c:v>104864.05</c:v>
                </c:pt>
                <c:pt idx="850">
                  <c:v>103756.54</c:v>
                </c:pt>
                <c:pt idx="851">
                  <c:v>115103.78</c:v>
                </c:pt>
                <c:pt idx="852">
                  <c:v>120718.64</c:v>
                </c:pt>
                <c:pt idx="853">
                  <c:v>129196.45</c:v>
                </c:pt>
                <c:pt idx="854">
                  <c:v>127260.05</c:v>
                </c:pt>
                <c:pt idx="855">
                  <c:v>123150.39</c:v>
                </c:pt>
                <c:pt idx="856">
                  <c:v>105013.07</c:v>
                </c:pt>
                <c:pt idx="857">
                  <c:v>107424.07</c:v>
                </c:pt>
                <c:pt idx="858">
                  <c:v>125858.27</c:v>
                </c:pt>
                <c:pt idx="859">
                  <c:v>126760.71</c:v>
                </c:pt>
                <c:pt idx="860">
                  <c:v>125747.74</c:v>
                </c:pt>
                <c:pt idx="861">
                  <c:v>128753.13</c:v>
                </c:pt>
                <c:pt idx="862">
                  <c:v>123523</c:v>
                </c:pt>
                <c:pt idx="863">
                  <c:v>109477.42</c:v>
                </c:pt>
                <c:pt idx="864">
                  <c:v>107497.03</c:v>
                </c:pt>
                <c:pt idx="865">
                  <c:v>125871.92</c:v>
                </c:pt>
                <c:pt idx="866">
                  <c:v>127820.72</c:v>
                </c:pt>
                <c:pt idx="867">
                  <c:v>125072.68</c:v>
                </c:pt>
                <c:pt idx="868">
                  <c:v>122910.48</c:v>
                </c:pt>
                <c:pt idx="869">
                  <c:v>123351.45</c:v>
                </c:pt>
                <c:pt idx="870">
                  <c:v>109111.62</c:v>
                </c:pt>
                <c:pt idx="871">
                  <c:v>105912.16</c:v>
                </c:pt>
                <c:pt idx="872">
                  <c:v>113551.03999999999</c:v>
                </c:pt>
                <c:pt idx="873">
                  <c:v>119127.21</c:v>
                </c:pt>
                <c:pt idx="874">
                  <c:v>121571.97</c:v>
                </c:pt>
                <c:pt idx="875">
                  <c:v>124010.03</c:v>
                </c:pt>
                <c:pt idx="876">
                  <c:v>123130.6</c:v>
                </c:pt>
                <c:pt idx="877">
                  <c:v>104643.68</c:v>
                </c:pt>
                <c:pt idx="878">
                  <c:v>110029.55</c:v>
                </c:pt>
                <c:pt idx="879">
                  <c:v>130516.1</c:v>
                </c:pt>
                <c:pt idx="880">
                  <c:v>132762.38</c:v>
                </c:pt>
                <c:pt idx="881">
                  <c:v>139030.79999999999</c:v>
                </c:pt>
                <c:pt idx="882">
                  <c:v>140202.74</c:v>
                </c:pt>
                <c:pt idx="883">
                  <c:v>136856.79999999999</c:v>
                </c:pt>
                <c:pt idx="884">
                  <c:v>122161.41</c:v>
                </c:pt>
                <c:pt idx="885">
                  <c:v>118953.95</c:v>
                </c:pt>
                <c:pt idx="886">
                  <c:v>132877.45000000001</c:v>
                </c:pt>
                <c:pt idx="887">
                  <c:v>133274.53</c:v>
                </c:pt>
                <c:pt idx="888">
                  <c:v>136116.12</c:v>
                </c:pt>
                <c:pt idx="889">
                  <c:v>139511.78</c:v>
                </c:pt>
                <c:pt idx="890">
                  <c:v>130994.54</c:v>
                </c:pt>
                <c:pt idx="891">
                  <c:v>120698.92</c:v>
                </c:pt>
                <c:pt idx="892">
                  <c:v>113374.47</c:v>
                </c:pt>
                <c:pt idx="894">
                  <c:v>135184.95000000001</c:v>
                </c:pt>
                <c:pt idx="895">
                  <c:v>136253.42000000001</c:v>
                </c:pt>
                <c:pt idx="896">
                  <c:v>135303.26</c:v>
                </c:pt>
                <c:pt idx="897">
                  <c:v>135269.64000000001</c:v>
                </c:pt>
                <c:pt idx="898">
                  <c:v>121178.68</c:v>
                </c:pt>
                <c:pt idx="899">
                  <c:v>116112.74</c:v>
                </c:pt>
                <c:pt idx="900">
                  <c:v>134925.74</c:v>
                </c:pt>
                <c:pt idx="901">
                  <c:v>131996.97</c:v>
                </c:pt>
                <c:pt idx="902">
                  <c:v>139814.29999999999</c:v>
                </c:pt>
                <c:pt idx="903">
                  <c:v>140348.57</c:v>
                </c:pt>
                <c:pt idx="904">
                  <c:v>132029.57999999999</c:v>
                </c:pt>
                <c:pt idx="905">
                  <c:v>122393.33</c:v>
                </c:pt>
                <c:pt idx="906">
                  <c:v>118103.87</c:v>
                </c:pt>
                <c:pt idx="907">
                  <c:v>138040.38</c:v>
                </c:pt>
                <c:pt idx="908">
                  <c:v>144526.63</c:v>
                </c:pt>
                <c:pt idx="909">
                  <c:v>141351.9</c:v>
                </c:pt>
                <c:pt idx="910">
                  <c:v>138124.06</c:v>
                </c:pt>
                <c:pt idx="911">
                  <c:v>139275.78</c:v>
                </c:pt>
                <c:pt idx="912">
                  <c:v>125949.5</c:v>
                </c:pt>
                <c:pt idx="913">
                  <c:v>120137.45</c:v>
                </c:pt>
                <c:pt idx="914">
                  <c:v>139765.32</c:v>
                </c:pt>
                <c:pt idx="915">
                  <c:v>134029.81</c:v>
                </c:pt>
                <c:pt idx="916">
                  <c:v>134084.67000000001</c:v>
                </c:pt>
                <c:pt idx="917">
                  <c:v>137899.72</c:v>
                </c:pt>
                <c:pt idx="918">
                  <c:v>134078.07</c:v>
                </c:pt>
                <c:pt idx="919">
                  <c:v>123687.97</c:v>
                </c:pt>
                <c:pt idx="920">
                  <c:v>116064.03</c:v>
                </c:pt>
                <c:pt idx="921">
                  <c:v>133132.32999999999</c:v>
                </c:pt>
                <c:pt idx="922">
                  <c:v>137352.78</c:v>
                </c:pt>
                <c:pt idx="923">
                  <c:v>138152.10999999999</c:v>
                </c:pt>
                <c:pt idx="924">
                  <c:v>134622.39000000001</c:v>
                </c:pt>
                <c:pt idx="925">
                  <c:v>131387.75</c:v>
                </c:pt>
                <c:pt idx="926">
                  <c:v>124486.7</c:v>
                </c:pt>
                <c:pt idx="927">
                  <c:v>119927.64</c:v>
                </c:pt>
                <c:pt idx="928">
                  <c:v>131868.24</c:v>
                </c:pt>
                <c:pt idx="929">
                  <c:v>136121.84</c:v>
                </c:pt>
                <c:pt idx="930">
                  <c:v>133906.26</c:v>
                </c:pt>
                <c:pt idx="931">
                  <c:v>139316.29</c:v>
                </c:pt>
                <c:pt idx="932">
                  <c:v>140073.9</c:v>
                </c:pt>
                <c:pt idx="933">
                  <c:v>122397.13</c:v>
                </c:pt>
                <c:pt idx="934">
                  <c:v>118007.67</c:v>
                </c:pt>
                <c:pt idx="935">
                  <c:v>136330.59</c:v>
                </c:pt>
                <c:pt idx="936">
                  <c:v>129699.27</c:v>
                </c:pt>
                <c:pt idx="937">
                  <c:v>133198.34</c:v>
                </c:pt>
                <c:pt idx="938">
                  <c:v>136003.92000000001</c:v>
                </c:pt>
                <c:pt idx="939">
                  <c:v>130432.05</c:v>
                </c:pt>
                <c:pt idx="940">
                  <c:v>111331.24</c:v>
                </c:pt>
                <c:pt idx="941">
                  <c:v>107580.5</c:v>
                </c:pt>
                <c:pt idx="942">
                  <c:v>132276.88</c:v>
                </c:pt>
                <c:pt idx="943">
                  <c:v>137617.88</c:v>
                </c:pt>
                <c:pt idx="944">
                  <c:v>140729.19</c:v>
                </c:pt>
                <c:pt idx="945">
                  <c:v>151355.43</c:v>
                </c:pt>
                <c:pt idx="946">
                  <c:v>141647.9</c:v>
                </c:pt>
                <c:pt idx="947">
                  <c:v>116696.46</c:v>
                </c:pt>
                <c:pt idx="948">
                  <c:v>117351.14</c:v>
                </c:pt>
                <c:pt idx="949">
                  <c:v>138963.18</c:v>
                </c:pt>
                <c:pt idx="950">
                  <c:v>139108.44</c:v>
                </c:pt>
                <c:pt idx="951">
                  <c:v>130044.38</c:v>
                </c:pt>
                <c:pt idx="952">
                  <c:v>122361.93</c:v>
                </c:pt>
                <c:pt idx="953">
                  <c:v>122862.35</c:v>
                </c:pt>
                <c:pt idx="954">
                  <c:v>113669.45</c:v>
                </c:pt>
                <c:pt idx="955">
                  <c:v>106274.56</c:v>
                </c:pt>
                <c:pt idx="956">
                  <c:v>121533.96</c:v>
                </c:pt>
                <c:pt idx="957">
                  <c:v>127193.3</c:v>
                </c:pt>
                <c:pt idx="958">
                  <c:v>121445.38</c:v>
                </c:pt>
                <c:pt idx="959">
                  <c:v>129223.81</c:v>
                </c:pt>
                <c:pt idx="960">
                  <c:v>133562.99</c:v>
                </c:pt>
                <c:pt idx="961">
                  <c:v>124852.67</c:v>
                </c:pt>
                <c:pt idx="962">
                  <c:v>119799</c:v>
                </c:pt>
                <c:pt idx="963">
                  <c:v>140410.29999999999</c:v>
                </c:pt>
                <c:pt idx="964">
                  <c:v>133809.46</c:v>
                </c:pt>
                <c:pt idx="965">
                  <c:v>133056.82</c:v>
                </c:pt>
                <c:pt idx="966">
                  <c:v>135619.94</c:v>
                </c:pt>
                <c:pt idx="967">
                  <c:v>133666.57999999999</c:v>
                </c:pt>
                <c:pt idx="968">
                  <c:v>117444.1</c:v>
                </c:pt>
                <c:pt idx="969">
                  <c:v>115177.94</c:v>
                </c:pt>
                <c:pt idx="970">
                  <c:v>139414.5</c:v>
                </c:pt>
                <c:pt idx="971">
                  <c:v>139814.04</c:v>
                </c:pt>
                <c:pt idx="972">
                  <c:v>137513.47</c:v>
                </c:pt>
                <c:pt idx="973">
                  <c:v>133982.26</c:v>
                </c:pt>
                <c:pt idx="974">
                  <c:v>128707.43</c:v>
                </c:pt>
                <c:pt idx="975">
                  <c:v>114098.12</c:v>
                </c:pt>
                <c:pt idx="976">
                  <c:v>103964.33</c:v>
                </c:pt>
                <c:pt idx="977">
                  <c:v>128001.06</c:v>
                </c:pt>
                <c:pt idx="978">
                  <c:v>137696.67000000001</c:v>
                </c:pt>
                <c:pt idx="979">
                  <c:v>134819.95000000001</c:v>
                </c:pt>
                <c:pt idx="980">
                  <c:v>133405.72</c:v>
                </c:pt>
                <c:pt idx="981">
                  <c:v>132543.1</c:v>
                </c:pt>
                <c:pt idx="982">
                  <c:v>120454.01</c:v>
                </c:pt>
                <c:pt idx="983">
                  <c:v>114584.07</c:v>
                </c:pt>
                <c:pt idx="984">
                  <c:v>127169.03</c:v>
                </c:pt>
                <c:pt idx="985">
                  <c:v>130906.89</c:v>
                </c:pt>
                <c:pt idx="986">
                  <c:v>127192.32000000001</c:v>
                </c:pt>
                <c:pt idx="987">
                  <c:v>131986.81</c:v>
                </c:pt>
                <c:pt idx="988">
                  <c:v>128761.61</c:v>
                </c:pt>
                <c:pt idx="989">
                  <c:v>111301.56</c:v>
                </c:pt>
                <c:pt idx="990">
                  <c:v>104766</c:v>
                </c:pt>
                <c:pt idx="991">
                  <c:v>115123.54</c:v>
                </c:pt>
                <c:pt idx="992">
                  <c:v>124033.96</c:v>
                </c:pt>
                <c:pt idx="993">
                  <c:v>123461.38</c:v>
                </c:pt>
                <c:pt idx="994">
                  <c:v>119309.93</c:v>
                </c:pt>
                <c:pt idx="995">
                  <c:v>116611.25</c:v>
                </c:pt>
                <c:pt idx="996">
                  <c:v>101012.29</c:v>
                </c:pt>
                <c:pt idx="997">
                  <c:v>92608.24</c:v>
                </c:pt>
                <c:pt idx="998">
                  <c:v>119126.49</c:v>
                </c:pt>
                <c:pt idx="999">
                  <c:v>124452.94</c:v>
                </c:pt>
                <c:pt idx="1000">
                  <c:v>119028.07</c:v>
                </c:pt>
                <c:pt idx="1001">
                  <c:v>116655.86</c:v>
                </c:pt>
                <c:pt idx="1003">
                  <c:v>100701.82</c:v>
                </c:pt>
                <c:pt idx="1004">
                  <c:v>103556.74</c:v>
                </c:pt>
                <c:pt idx="1005">
                  <c:v>119226.42</c:v>
                </c:pt>
                <c:pt idx="1006">
                  <c:v>118856.42</c:v>
                </c:pt>
                <c:pt idx="1007">
                  <c:v>114604.62</c:v>
                </c:pt>
                <c:pt idx="1008">
                  <c:v>113134.58</c:v>
                </c:pt>
                <c:pt idx="1009">
                  <c:v>118359.28</c:v>
                </c:pt>
                <c:pt idx="1010">
                  <c:v>101974.6</c:v>
                </c:pt>
                <c:pt idx="1011">
                  <c:v>97053.55</c:v>
                </c:pt>
                <c:pt idx="1012">
                  <c:v>111432.37</c:v>
                </c:pt>
                <c:pt idx="1013">
                  <c:v>116556.43</c:v>
                </c:pt>
                <c:pt idx="1014">
                  <c:v>114133.54</c:v>
                </c:pt>
                <c:pt idx="1015">
                  <c:v>113957.74</c:v>
                </c:pt>
                <c:pt idx="1016">
                  <c:v>117048.73</c:v>
                </c:pt>
                <c:pt idx="1017">
                  <c:v>102037.17</c:v>
                </c:pt>
                <c:pt idx="1018">
                  <c:v>98108.82</c:v>
                </c:pt>
                <c:pt idx="1019">
                  <c:v>115907.4</c:v>
                </c:pt>
                <c:pt idx="1020">
                  <c:v>117470.22</c:v>
                </c:pt>
                <c:pt idx="1021">
                  <c:v>121087.1</c:v>
                </c:pt>
                <c:pt idx="1022">
                  <c:v>118201.18</c:v>
                </c:pt>
                <c:pt idx="1023">
                  <c:v>108412.67</c:v>
                </c:pt>
                <c:pt idx="1024">
                  <c:v>102195.98</c:v>
                </c:pt>
                <c:pt idx="1025">
                  <c:v>100571.04</c:v>
                </c:pt>
                <c:pt idx="1026">
                  <c:v>115549.44</c:v>
                </c:pt>
                <c:pt idx="1027">
                  <c:v>118010.31</c:v>
                </c:pt>
                <c:pt idx="1028">
                  <c:v>115813.03</c:v>
                </c:pt>
                <c:pt idx="1029">
                  <c:v>117333.45</c:v>
                </c:pt>
                <c:pt idx="1030">
                  <c:v>112633.27</c:v>
                </c:pt>
                <c:pt idx="1031">
                  <c:v>100746.42</c:v>
                </c:pt>
                <c:pt idx="1032">
                  <c:v>92182.96</c:v>
                </c:pt>
                <c:pt idx="1033">
                  <c:v>112227.65</c:v>
                </c:pt>
                <c:pt idx="1034">
                  <c:v>116179.47</c:v>
                </c:pt>
                <c:pt idx="1035">
                  <c:v>116632.09</c:v>
                </c:pt>
                <c:pt idx="1036">
                  <c:v>120470.79</c:v>
                </c:pt>
                <c:pt idx="1037">
                  <c:v>113452</c:v>
                </c:pt>
                <c:pt idx="1038">
                  <c:v>101610.82</c:v>
                </c:pt>
                <c:pt idx="1039">
                  <c:v>95368.17</c:v>
                </c:pt>
                <c:pt idx="1040">
                  <c:v>104632.79</c:v>
                </c:pt>
                <c:pt idx="1042">
                  <c:v>111738.49</c:v>
                </c:pt>
                <c:pt idx="1043">
                  <c:v>113539.94</c:v>
                </c:pt>
                <c:pt idx="1044">
                  <c:v>115156.45</c:v>
                </c:pt>
                <c:pt idx="1045">
                  <c:v>104194.35</c:v>
                </c:pt>
                <c:pt idx="1046">
                  <c:v>98774.24</c:v>
                </c:pt>
                <c:pt idx="1047">
                  <c:v>125795.84</c:v>
                </c:pt>
                <c:pt idx="1048">
                  <c:v>135420.82</c:v>
                </c:pt>
                <c:pt idx="1049">
                  <c:v>130385.05</c:v>
                </c:pt>
                <c:pt idx="1050">
                  <c:v>116715.97</c:v>
                </c:pt>
                <c:pt idx="1051">
                  <c:v>117797.62</c:v>
                </c:pt>
                <c:pt idx="1052">
                  <c:v>106730.21</c:v>
                </c:pt>
                <c:pt idx="1053">
                  <c:v>101256.78</c:v>
                </c:pt>
                <c:pt idx="1054">
                  <c:v>128658.27</c:v>
                </c:pt>
                <c:pt idx="1055">
                  <c:v>137151.5</c:v>
                </c:pt>
                <c:pt idx="1056">
                  <c:v>138882.25</c:v>
                </c:pt>
                <c:pt idx="1057">
                  <c:v>135162.12</c:v>
                </c:pt>
                <c:pt idx="1058">
                  <c:v>133951.29</c:v>
                </c:pt>
                <c:pt idx="1059">
                  <c:v>121219.6</c:v>
                </c:pt>
                <c:pt idx="1060">
                  <c:v>108717.88</c:v>
                </c:pt>
                <c:pt idx="1061">
                  <c:v>115429.01</c:v>
                </c:pt>
                <c:pt idx="1062">
                  <c:v>129798.47</c:v>
                </c:pt>
                <c:pt idx="1063">
                  <c:v>151730.95000000001</c:v>
                </c:pt>
                <c:pt idx="1064">
                  <c:v>154632.34</c:v>
                </c:pt>
                <c:pt idx="1065">
                  <c:v>125141.9</c:v>
                </c:pt>
                <c:pt idx="1066">
                  <c:v>99234.22</c:v>
                </c:pt>
                <c:pt idx="1067">
                  <c:v>92487.71</c:v>
                </c:pt>
                <c:pt idx="1068">
                  <c:v>111625.98</c:v>
                </c:pt>
                <c:pt idx="1069">
                  <c:v>113063.67999999999</c:v>
                </c:pt>
                <c:pt idx="1070">
                  <c:v>115383.13</c:v>
                </c:pt>
                <c:pt idx="1071">
                  <c:v>115736.97</c:v>
                </c:pt>
                <c:pt idx="1072">
                  <c:v>109568.47</c:v>
                </c:pt>
                <c:pt idx="1073">
                  <c:v>99334.8</c:v>
                </c:pt>
                <c:pt idx="1074">
                  <c:v>97715.01</c:v>
                </c:pt>
                <c:pt idx="1075">
                  <c:v>114680.19</c:v>
                </c:pt>
                <c:pt idx="1076">
                  <c:v>121945.18</c:v>
                </c:pt>
                <c:pt idx="1077">
                  <c:v>146933.1</c:v>
                </c:pt>
                <c:pt idx="1078">
                  <c:v>129280.81</c:v>
                </c:pt>
                <c:pt idx="1079">
                  <c:v>120821.06</c:v>
                </c:pt>
                <c:pt idx="1080">
                  <c:v>110154.36</c:v>
                </c:pt>
                <c:pt idx="1081">
                  <c:v>107212.84</c:v>
                </c:pt>
                <c:pt idx="1082">
                  <c:v>138949.68</c:v>
                </c:pt>
                <c:pt idx="1083">
                  <c:v>142870.39999999999</c:v>
                </c:pt>
                <c:pt idx="1084">
                  <c:v>114916.99</c:v>
                </c:pt>
                <c:pt idx="1085">
                  <c:v>114462.53</c:v>
                </c:pt>
                <c:pt idx="1086">
                  <c:v>116428.79</c:v>
                </c:pt>
                <c:pt idx="1087">
                  <c:v>109364.01</c:v>
                </c:pt>
                <c:pt idx="1088">
                  <c:v>92856.23</c:v>
                </c:pt>
                <c:pt idx="1091">
                  <c:v>128753.76</c:v>
                </c:pt>
                <c:pt idx="1092">
                  <c:v>130699.16</c:v>
                </c:pt>
                <c:pt idx="1093">
                  <c:v>115572.05</c:v>
                </c:pt>
                <c:pt idx="1094">
                  <c:v>96358.98</c:v>
                </c:pt>
                <c:pt idx="1095">
                  <c:v>95700.479999999996</c:v>
                </c:pt>
                <c:pt idx="1097">
                  <c:v>105277.85</c:v>
                </c:pt>
                <c:pt idx="1098">
                  <c:v>106373.83</c:v>
                </c:pt>
                <c:pt idx="1099">
                  <c:v>113337.69</c:v>
                </c:pt>
                <c:pt idx="1100">
                  <c:v>123247.74</c:v>
                </c:pt>
                <c:pt idx="1101">
                  <c:v>133705.85</c:v>
                </c:pt>
                <c:pt idx="1102">
                  <c:v>107142.82</c:v>
                </c:pt>
                <c:pt idx="1103">
                  <c:v>118832.07</c:v>
                </c:pt>
                <c:pt idx="1104">
                  <c:v>111361.05</c:v>
                </c:pt>
                <c:pt idx="1105">
                  <c:v>116530.04</c:v>
                </c:pt>
                <c:pt idx="1106">
                  <c:v>139607.91</c:v>
                </c:pt>
                <c:pt idx="1107">
                  <c:v>132022.87</c:v>
                </c:pt>
                <c:pt idx="1108">
                  <c:v>98977.05</c:v>
                </c:pt>
                <c:pt idx="1109">
                  <c:v>92021.68</c:v>
                </c:pt>
                <c:pt idx="1110">
                  <c:v>109389.1</c:v>
                </c:pt>
                <c:pt idx="1111">
                  <c:v>116074.03</c:v>
                </c:pt>
                <c:pt idx="1112">
                  <c:v>129286.37</c:v>
                </c:pt>
                <c:pt idx="1113">
                  <c:v>154648.07</c:v>
                </c:pt>
                <c:pt idx="1114">
                  <c:v>165070.6</c:v>
                </c:pt>
                <c:pt idx="1115">
                  <c:v>124825.03</c:v>
                </c:pt>
                <c:pt idx="1116">
                  <c:v>127305.2</c:v>
                </c:pt>
                <c:pt idx="1117">
                  <c:v>137955.43</c:v>
                </c:pt>
                <c:pt idx="1118">
                  <c:v>128314.47</c:v>
                </c:pt>
                <c:pt idx="1119">
                  <c:v>128899.77</c:v>
                </c:pt>
                <c:pt idx="1120">
                  <c:v>139245.21</c:v>
                </c:pt>
                <c:pt idx="1122">
                  <c:v>139114.59</c:v>
                </c:pt>
                <c:pt idx="1123">
                  <c:v>159436.69</c:v>
                </c:pt>
                <c:pt idx="1124">
                  <c:v>160437.57</c:v>
                </c:pt>
                <c:pt idx="1125">
                  <c:v>115239.57</c:v>
                </c:pt>
                <c:pt idx="1126">
                  <c:v>108524.18</c:v>
                </c:pt>
                <c:pt idx="1127">
                  <c:v>109949.21</c:v>
                </c:pt>
                <c:pt idx="1128">
                  <c:v>112946.34</c:v>
                </c:pt>
                <c:pt idx="1129">
                  <c:v>104947.33</c:v>
                </c:pt>
                <c:pt idx="1130">
                  <c:v>106065.94</c:v>
                </c:pt>
                <c:pt idx="1131">
                  <c:v>126465.96</c:v>
                </c:pt>
                <c:pt idx="1132">
                  <c:v>137539.73000000001</c:v>
                </c:pt>
                <c:pt idx="1133">
                  <c:v>159307.32</c:v>
                </c:pt>
                <c:pt idx="1134">
                  <c:v>149473.01</c:v>
                </c:pt>
                <c:pt idx="1135">
                  <c:v>137101.87</c:v>
                </c:pt>
                <c:pt idx="1136">
                  <c:v>118113.8</c:v>
                </c:pt>
                <c:pt idx="1137">
                  <c:v>100440.29</c:v>
                </c:pt>
                <c:pt idx="1138">
                  <c:v>116209.13</c:v>
                </c:pt>
                <c:pt idx="1139">
                  <c:v>124882.72</c:v>
                </c:pt>
                <c:pt idx="1140">
                  <c:v>115269.5</c:v>
                </c:pt>
                <c:pt idx="1141">
                  <c:v>117260.25</c:v>
                </c:pt>
                <c:pt idx="1142">
                  <c:v>114736.36</c:v>
                </c:pt>
                <c:pt idx="1143">
                  <c:v>105799.94</c:v>
                </c:pt>
                <c:pt idx="1144">
                  <c:v>105085.52</c:v>
                </c:pt>
                <c:pt idx="1145">
                  <c:v>113116.43</c:v>
                </c:pt>
                <c:pt idx="1146">
                  <c:v>120035.39</c:v>
                </c:pt>
                <c:pt idx="1147">
                  <c:v>124481.42</c:v>
                </c:pt>
                <c:pt idx="1148">
                  <c:v>133607.07</c:v>
                </c:pt>
                <c:pt idx="1149">
                  <c:v>136328.35</c:v>
                </c:pt>
                <c:pt idx="1150">
                  <c:v>119226.44</c:v>
                </c:pt>
                <c:pt idx="1151">
                  <c:v>96305.07</c:v>
                </c:pt>
                <c:pt idx="1152">
                  <c:v>117952.37</c:v>
                </c:pt>
                <c:pt idx="1153">
                  <c:v>127894.29</c:v>
                </c:pt>
                <c:pt idx="1154">
                  <c:v>123400.17</c:v>
                </c:pt>
                <c:pt idx="1155">
                  <c:v>117346.26</c:v>
                </c:pt>
                <c:pt idx="1156">
                  <c:v>119960.33</c:v>
                </c:pt>
                <c:pt idx="1157">
                  <c:v>111096.31</c:v>
                </c:pt>
                <c:pt idx="1158">
                  <c:v>101334.2</c:v>
                </c:pt>
                <c:pt idx="1159">
                  <c:v>112527.29</c:v>
                </c:pt>
                <c:pt idx="1160">
                  <c:v>113850.81</c:v>
                </c:pt>
                <c:pt idx="1161">
                  <c:v>122717.5</c:v>
                </c:pt>
                <c:pt idx="1162">
                  <c:v>128732.59</c:v>
                </c:pt>
                <c:pt idx="1163">
                  <c:v>127805.49</c:v>
                </c:pt>
                <c:pt idx="1164">
                  <c:v>120398.89</c:v>
                </c:pt>
                <c:pt idx="1165">
                  <c:v>104486.18</c:v>
                </c:pt>
                <c:pt idx="1167">
                  <c:v>112663.63</c:v>
                </c:pt>
                <c:pt idx="1168">
                  <c:v>114195.35</c:v>
                </c:pt>
                <c:pt idx="1169">
                  <c:v>116045.27</c:v>
                </c:pt>
                <c:pt idx="1170">
                  <c:v>116284.35</c:v>
                </c:pt>
                <c:pt idx="1171">
                  <c:v>110715.12</c:v>
                </c:pt>
                <c:pt idx="1172">
                  <c:v>97262.71</c:v>
                </c:pt>
                <c:pt idx="1173">
                  <c:v>111617.95</c:v>
                </c:pt>
                <c:pt idx="1174">
                  <c:v>110794.26</c:v>
                </c:pt>
                <c:pt idx="1175">
                  <c:v>111254.32</c:v>
                </c:pt>
                <c:pt idx="1176">
                  <c:v>115020.51</c:v>
                </c:pt>
                <c:pt idx="1177">
                  <c:v>119298.33</c:v>
                </c:pt>
                <c:pt idx="1178">
                  <c:v>112312.7</c:v>
                </c:pt>
                <c:pt idx="1179">
                  <c:v>98918.52</c:v>
                </c:pt>
                <c:pt idx="1180">
                  <c:v>112488.22</c:v>
                </c:pt>
                <c:pt idx="1181">
                  <c:v>116809.37</c:v>
                </c:pt>
                <c:pt idx="1182">
                  <c:v>117744.01</c:v>
                </c:pt>
                <c:pt idx="1183">
                  <c:v>116457.26</c:v>
                </c:pt>
                <c:pt idx="1188">
                  <c:v>113381.53</c:v>
                </c:pt>
                <c:pt idx="1189">
                  <c:v>115974.61</c:v>
                </c:pt>
                <c:pt idx="1190">
                  <c:v>117551.7</c:v>
                </c:pt>
                <c:pt idx="1191">
                  <c:v>115979.07</c:v>
                </c:pt>
                <c:pt idx="1192">
                  <c:v>105938.48</c:v>
                </c:pt>
                <c:pt idx="1193">
                  <c:v>100571.17</c:v>
                </c:pt>
                <c:pt idx="1194">
                  <c:v>118702.93</c:v>
                </c:pt>
                <c:pt idx="1195">
                  <c:v>122423.01</c:v>
                </c:pt>
                <c:pt idx="1196">
                  <c:v>121945</c:v>
                </c:pt>
                <c:pt idx="1197">
                  <c:v>119876.63</c:v>
                </c:pt>
                <c:pt idx="1198">
                  <c:v>113609.76</c:v>
                </c:pt>
                <c:pt idx="1199">
                  <c:v>105135.31</c:v>
                </c:pt>
                <c:pt idx="1200">
                  <c:v>104123.39</c:v>
                </c:pt>
                <c:pt idx="1201">
                  <c:v>115694.64</c:v>
                </c:pt>
                <c:pt idx="1202">
                  <c:v>121092.86</c:v>
                </c:pt>
                <c:pt idx="1203">
                  <c:v>120784.88</c:v>
                </c:pt>
                <c:pt idx="1204">
                  <c:v>120448.94</c:v>
                </c:pt>
                <c:pt idx="1205">
                  <c:v>118324.09</c:v>
                </c:pt>
                <c:pt idx="1206">
                  <c:v>107479.26</c:v>
                </c:pt>
                <c:pt idx="1207">
                  <c:v>103662.05</c:v>
                </c:pt>
                <c:pt idx="1208">
                  <c:v>117799.97</c:v>
                </c:pt>
                <c:pt idx="1209">
                  <c:v>117642.65</c:v>
                </c:pt>
                <c:pt idx="1211">
                  <c:v>117617.51</c:v>
                </c:pt>
                <c:pt idx="1212">
                  <c:v>119079.47</c:v>
                </c:pt>
                <c:pt idx="1213">
                  <c:v>108613.38</c:v>
                </c:pt>
                <c:pt idx="1214">
                  <c:v>105277.72</c:v>
                </c:pt>
                <c:pt idx="1215">
                  <c:v>121551.69</c:v>
                </c:pt>
                <c:pt idx="1216">
                  <c:v>122642.24000000001</c:v>
                </c:pt>
                <c:pt idx="1217">
                  <c:v>118716.6</c:v>
                </c:pt>
                <c:pt idx="1218">
                  <c:v>117357.84</c:v>
                </c:pt>
                <c:pt idx="1219">
                  <c:v>116870.46</c:v>
                </c:pt>
                <c:pt idx="1220">
                  <c:v>106893</c:v>
                </c:pt>
                <c:pt idx="1221">
                  <c:v>105840.39</c:v>
                </c:pt>
                <c:pt idx="1222">
                  <c:v>118254.56</c:v>
                </c:pt>
                <c:pt idx="1223">
                  <c:v>122876.87</c:v>
                </c:pt>
                <c:pt idx="1224">
                  <c:v>122721.46</c:v>
                </c:pt>
                <c:pt idx="1225">
                  <c:v>128518.51</c:v>
                </c:pt>
                <c:pt idx="1226">
                  <c:v>133467.37</c:v>
                </c:pt>
                <c:pt idx="1227">
                  <c:v>111273.76</c:v>
                </c:pt>
                <c:pt idx="1228">
                  <c:v>108729.71</c:v>
                </c:pt>
                <c:pt idx="1229">
                  <c:v>129885.96</c:v>
                </c:pt>
                <c:pt idx="1230">
                  <c:v>131900.51999999999</c:v>
                </c:pt>
                <c:pt idx="1231">
                  <c:v>133399.23000000001</c:v>
                </c:pt>
                <c:pt idx="1232">
                  <c:v>131757.16</c:v>
                </c:pt>
                <c:pt idx="1233">
                  <c:v>127353.58</c:v>
                </c:pt>
                <c:pt idx="1234">
                  <c:v>119262.15</c:v>
                </c:pt>
                <c:pt idx="1235">
                  <c:v>112349.26</c:v>
                </c:pt>
                <c:pt idx="1236">
                  <c:v>124046.81</c:v>
                </c:pt>
                <c:pt idx="1237">
                  <c:v>126923</c:v>
                </c:pt>
                <c:pt idx="1238">
                  <c:v>129352.83</c:v>
                </c:pt>
                <c:pt idx="1239">
                  <c:v>129553.94</c:v>
                </c:pt>
                <c:pt idx="1240">
                  <c:v>127957.57</c:v>
                </c:pt>
                <c:pt idx="1241">
                  <c:v>115384.09</c:v>
                </c:pt>
                <c:pt idx="1242">
                  <c:v>106044.51</c:v>
                </c:pt>
                <c:pt idx="1243">
                  <c:v>119360.27</c:v>
                </c:pt>
                <c:pt idx="1244">
                  <c:v>123142.76</c:v>
                </c:pt>
                <c:pt idx="1245">
                  <c:v>127830.62</c:v>
                </c:pt>
                <c:pt idx="1246">
                  <c:v>131159.95000000001</c:v>
                </c:pt>
                <c:pt idx="1247">
                  <c:v>135864.07</c:v>
                </c:pt>
                <c:pt idx="1248">
                  <c:v>123226.08</c:v>
                </c:pt>
                <c:pt idx="1249">
                  <c:v>121177.59</c:v>
                </c:pt>
                <c:pt idx="1250">
                  <c:v>135385.41</c:v>
                </c:pt>
                <c:pt idx="1251">
                  <c:v>132975.13</c:v>
                </c:pt>
                <c:pt idx="1252">
                  <c:v>132038.43</c:v>
                </c:pt>
                <c:pt idx="1253">
                  <c:v>128577.63</c:v>
                </c:pt>
                <c:pt idx="1254">
                  <c:v>129910.02</c:v>
                </c:pt>
                <c:pt idx="1255">
                  <c:v>120232.2</c:v>
                </c:pt>
                <c:pt idx="1256">
                  <c:v>117037.87</c:v>
                </c:pt>
                <c:pt idx="1258">
                  <c:v>127261.3</c:v>
                </c:pt>
                <c:pt idx="1259">
                  <c:v>131574.60999999999</c:v>
                </c:pt>
                <c:pt idx="1260">
                  <c:v>130544.49</c:v>
                </c:pt>
                <c:pt idx="1261">
                  <c:v>133009.01</c:v>
                </c:pt>
                <c:pt idx="1262">
                  <c:v>124351.24</c:v>
                </c:pt>
                <c:pt idx="1263">
                  <c:v>120785.60000000001</c:v>
                </c:pt>
                <c:pt idx="1264">
                  <c:v>138518.74</c:v>
                </c:pt>
                <c:pt idx="1265">
                  <c:v>143830.12</c:v>
                </c:pt>
                <c:pt idx="1266">
                  <c:v>141305.88</c:v>
                </c:pt>
                <c:pt idx="1267">
                  <c:v>143542.01999999999</c:v>
                </c:pt>
                <c:pt idx="1268">
                  <c:v>140296.4</c:v>
                </c:pt>
                <c:pt idx="1269">
                  <c:v>132165.43</c:v>
                </c:pt>
                <c:pt idx="1270">
                  <c:v>125850.58</c:v>
                </c:pt>
                <c:pt idx="1271">
                  <c:v>141972.72</c:v>
                </c:pt>
                <c:pt idx="1272">
                  <c:v>142842.4</c:v>
                </c:pt>
                <c:pt idx="1273">
                  <c:v>148100.13</c:v>
                </c:pt>
                <c:pt idx="1274">
                  <c:v>150445.47</c:v>
                </c:pt>
                <c:pt idx="1275">
                  <c:v>139188.48000000001</c:v>
                </c:pt>
                <c:pt idx="1276">
                  <c:v>125394.43</c:v>
                </c:pt>
                <c:pt idx="1277">
                  <c:v>124313.07</c:v>
                </c:pt>
                <c:pt idx="1278">
                  <c:v>140713.26</c:v>
                </c:pt>
                <c:pt idx="1279">
                  <c:v>135759.28</c:v>
                </c:pt>
                <c:pt idx="1280">
                  <c:v>128580.98</c:v>
                </c:pt>
                <c:pt idx="1281">
                  <c:v>125861.6</c:v>
                </c:pt>
                <c:pt idx="1282">
                  <c:v>124242.52</c:v>
                </c:pt>
                <c:pt idx="1283">
                  <c:v>119717.44</c:v>
                </c:pt>
                <c:pt idx="1284">
                  <c:v>114562.22</c:v>
                </c:pt>
                <c:pt idx="1285">
                  <c:v>133874.48000000001</c:v>
                </c:pt>
                <c:pt idx="1286">
                  <c:v>140343</c:v>
                </c:pt>
                <c:pt idx="1287">
                  <c:v>143461.13</c:v>
                </c:pt>
                <c:pt idx="1288">
                  <c:v>145767.1</c:v>
                </c:pt>
                <c:pt idx="1289">
                  <c:v>140542.95000000001</c:v>
                </c:pt>
                <c:pt idx="1290">
                  <c:v>124491.53</c:v>
                </c:pt>
                <c:pt idx="1291">
                  <c:v>119464.32000000001</c:v>
                </c:pt>
                <c:pt idx="1292">
                  <c:v>137446.75</c:v>
                </c:pt>
                <c:pt idx="1293">
                  <c:v>131367.09</c:v>
                </c:pt>
                <c:pt idx="1294">
                  <c:v>132856.72</c:v>
                </c:pt>
                <c:pt idx="1295">
                  <c:v>133778.45000000001</c:v>
                </c:pt>
                <c:pt idx="1296">
                  <c:v>135728.41</c:v>
                </c:pt>
                <c:pt idx="1297">
                  <c:v>125928.62</c:v>
                </c:pt>
                <c:pt idx="1298">
                  <c:v>114186.8</c:v>
                </c:pt>
                <c:pt idx="1299">
                  <c:v>134664.66</c:v>
                </c:pt>
                <c:pt idx="1300">
                  <c:v>132967.19</c:v>
                </c:pt>
                <c:pt idx="1301">
                  <c:v>135308.29999999999</c:v>
                </c:pt>
                <c:pt idx="1302">
                  <c:v>137634.13</c:v>
                </c:pt>
                <c:pt idx="1303">
                  <c:v>130119.5</c:v>
                </c:pt>
                <c:pt idx="1304">
                  <c:v>116942.94</c:v>
                </c:pt>
                <c:pt idx="1305">
                  <c:v>111555</c:v>
                </c:pt>
                <c:pt idx="1306">
                  <c:v>135422.14000000001</c:v>
                </c:pt>
                <c:pt idx="1307">
                  <c:v>129520</c:v>
                </c:pt>
                <c:pt idx="1308">
                  <c:v>134004.96</c:v>
                </c:pt>
                <c:pt idx="1309">
                  <c:v>129025</c:v>
                </c:pt>
                <c:pt idx="1310">
                  <c:v>129740.32</c:v>
                </c:pt>
                <c:pt idx="1311">
                  <c:v>116238.18</c:v>
                </c:pt>
                <c:pt idx="1312">
                  <c:v>104912.38</c:v>
                </c:pt>
                <c:pt idx="1313">
                  <c:v>127198.78</c:v>
                </c:pt>
                <c:pt idx="1314">
                  <c:v>131851.01999999999</c:v>
                </c:pt>
                <c:pt idx="1315">
                  <c:v>131939.5</c:v>
                </c:pt>
                <c:pt idx="1316">
                  <c:v>135670.99</c:v>
                </c:pt>
                <c:pt idx="1317">
                  <c:v>121875.36</c:v>
                </c:pt>
                <c:pt idx="1318">
                  <c:v>119988.74</c:v>
                </c:pt>
                <c:pt idx="1319">
                  <c:v>115231.85</c:v>
                </c:pt>
                <c:pt idx="1320">
                  <c:v>127541.57</c:v>
                </c:pt>
                <c:pt idx="1321">
                  <c:v>121073.45</c:v>
                </c:pt>
                <c:pt idx="1322">
                  <c:v>122602.12</c:v>
                </c:pt>
                <c:pt idx="1323">
                  <c:v>131137.07</c:v>
                </c:pt>
                <c:pt idx="1324">
                  <c:v>125189.54</c:v>
                </c:pt>
                <c:pt idx="1325">
                  <c:v>116571.26</c:v>
                </c:pt>
                <c:pt idx="1326">
                  <c:v>119707.93</c:v>
                </c:pt>
                <c:pt idx="1327">
                  <c:v>138918.39000000001</c:v>
                </c:pt>
                <c:pt idx="1328">
                  <c:v>138424.25</c:v>
                </c:pt>
                <c:pt idx="1329">
                  <c:v>136240.85</c:v>
                </c:pt>
                <c:pt idx="1330">
                  <c:v>131956.73000000001</c:v>
                </c:pt>
                <c:pt idx="1331">
                  <c:v>130210.94</c:v>
                </c:pt>
                <c:pt idx="1332">
                  <c:v>116471.78</c:v>
                </c:pt>
                <c:pt idx="1333">
                  <c:v>111436.27</c:v>
                </c:pt>
                <c:pt idx="1334">
                  <c:v>131280.85</c:v>
                </c:pt>
                <c:pt idx="1335">
                  <c:v>139563.1</c:v>
                </c:pt>
                <c:pt idx="1336">
                  <c:v>136032.16</c:v>
                </c:pt>
                <c:pt idx="1337">
                  <c:v>139752.54999999999</c:v>
                </c:pt>
                <c:pt idx="1338">
                  <c:v>130466.92</c:v>
                </c:pt>
                <c:pt idx="1339">
                  <c:v>116344.57</c:v>
                </c:pt>
                <c:pt idx="1340">
                  <c:v>118402.91</c:v>
                </c:pt>
                <c:pt idx="1341">
                  <c:v>131449</c:v>
                </c:pt>
                <c:pt idx="1342">
                  <c:v>128192.09</c:v>
                </c:pt>
                <c:pt idx="1343">
                  <c:v>118307.16</c:v>
                </c:pt>
                <c:pt idx="1344">
                  <c:v>116467.37</c:v>
                </c:pt>
                <c:pt idx="1345">
                  <c:v>123583.52</c:v>
                </c:pt>
                <c:pt idx="1346">
                  <c:v>109948.62</c:v>
                </c:pt>
                <c:pt idx="1347">
                  <c:v>107838.95</c:v>
                </c:pt>
                <c:pt idx="1348">
                  <c:v>123132.63</c:v>
                </c:pt>
                <c:pt idx="1349">
                  <c:v>111096.53</c:v>
                </c:pt>
                <c:pt idx="1350">
                  <c:v>112935.03999999999</c:v>
                </c:pt>
                <c:pt idx="1351">
                  <c:v>117880.57</c:v>
                </c:pt>
                <c:pt idx="1352">
                  <c:v>111213.15</c:v>
                </c:pt>
                <c:pt idx="1353">
                  <c:v>108632.36</c:v>
                </c:pt>
                <c:pt idx="1354">
                  <c:v>113030.01</c:v>
                </c:pt>
                <c:pt idx="1355">
                  <c:v>118208.24</c:v>
                </c:pt>
                <c:pt idx="1356">
                  <c:v>119622.29</c:v>
                </c:pt>
                <c:pt idx="1357">
                  <c:v>123787.77</c:v>
                </c:pt>
                <c:pt idx="1358">
                  <c:v>125335.57</c:v>
                </c:pt>
                <c:pt idx="1359">
                  <c:v>120372.48</c:v>
                </c:pt>
                <c:pt idx="1360">
                  <c:v>107731.72</c:v>
                </c:pt>
                <c:pt idx="1361">
                  <c:v>107332.1</c:v>
                </c:pt>
                <c:pt idx="1362">
                  <c:v>119535.72</c:v>
                </c:pt>
                <c:pt idx="1363">
                  <c:v>124797.09</c:v>
                </c:pt>
                <c:pt idx="1364">
                  <c:v>119238.35</c:v>
                </c:pt>
                <c:pt idx="1365">
                  <c:v>110878.67</c:v>
                </c:pt>
                <c:pt idx="1367">
                  <c:v>109315.07</c:v>
                </c:pt>
                <c:pt idx="1368">
                  <c:v>106236.23</c:v>
                </c:pt>
                <c:pt idx="1369">
                  <c:v>114466.64</c:v>
                </c:pt>
                <c:pt idx="1370">
                  <c:v>114458.21</c:v>
                </c:pt>
                <c:pt idx="1371">
                  <c:v>115490.84</c:v>
                </c:pt>
                <c:pt idx="1372">
                  <c:v>115294.12</c:v>
                </c:pt>
                <c:pt idx="1373">
                  <c:v>112576.55</c:v>
                </c:pt>
                <c:pt idx="1374">
                  <c:v>102988.15</c:v>
                </c:pt>
                <c:pt idx="1375">
                  <c:v>100476.71</c:v>
                </c:pt>
                <c:pt idx="1376">
                  <c:v>113945.5</c:v>
                </c:pt>
                <c:pt idx="1377">
                  <c:v>116449.31</c:v>
                </c:pt>
                <c:pt idx="1378">
                  <c:v>109551.08</c:v>
                </c:pt>
                <c:pt idx="1379">
                  <c:v>110432.33</c:v>
                </c:pt>
                <c:pt idx="1380">
                  <c:v>110457.34</c:v>
                </c:pt>
                <c:pt idx="1381">
                  <c:v>96584.75</c:v>
                </c:pt>
                <c:pt idx="1382">
                  <c:v>90918.62</c:v>
                </c:pt>
                <c:pt idx="1383">
                  <c:v>108070.28</c:v>
                </c:pt>
                <c:pt idx="1384">
                  <c:v>113889.41</c:v>
                </c:pt>
                <c:pt idx="1385">
                  <c:v>112592.26</c:v>
                </c:pt>
                <c:pt idx="1386">
                  <c:v>112806.59</c:v>
                </c:pt>
                <c:pt idx="1387">
                  <c:v>107940.16</c:v>
                </c:pt>
                <c:pt idx="1388">
                  <c:v>99368.86</c:v>
                </c:pt>
                <c:pt idx="1389">
                  <c:v>98427.53</c:v>
                </c:pt>
                <c:pt idx="1390">
                  <c:v>105893.62</c:v>
                </c:pt>
                <c:pt idx="1391">
                  <c:v>109241.57</c:v>
                </c:pt>
                <c:pt idx="1392">
                  <c:v>111423.37</c:v>
                </c:pt>
                <c:pt idx="1393">
                  <c:v>112414.39</c:v>
                </c:pt>
                <c:pt idx="1394">
                  <c:v>111145.12</c:v>
                </c:pt>
                <c:pt idx="1395">
                  <c:v>97973.99</c:v>
                </c:pt>
                <c:pt idx="1396">
                  <c:v>95624.02</c:v>
                </c:pt>
                <c:pt idx="1397">
                  <c:v>110196.62</c:v>
                </c:pt>
                <c:pt idx="1398">
                  <c:v>113459.03</c:v>
                </c:pt>
                <c:pt idx="1399">
                  <c:v>114402.75</c:v>
                </c:pt>
                <c:pt idx="1400">
                  <c:v>119350.67</c:v>
                </c:pt>
                <c:pt idx="1401">
                  <c:v>116793.86</c:v>
                </c:pt>
                <c:pt idx="1402">
                  <c:v>93859.29</c:v>
                </c:pt>
                <c:pt idx="1403">
                  <c:v>96432.63</c:v>
                </c:pt>
                <c:pt idx="1404">
                  <c:v>107014.08</c:v>
                </c:pt>
                <c:pt idx="1406">
                  <c:v>106387.2</c:v>
                </c:pt>
                <c:pt idx="1407">
                  <c:v>109430.37</c:v>
                </c:pt>
                <c:pt idx="1408">
                  <c:v>112506.95</c:v>
                </c:pt>
                <c:pt idx="1409">
                  <c:v>100203.55</c:v>
                </c:pt>
                <c:pt idx="1410">
                  <c:v>94602.89</c:v>
                </c:pt>
                <c:pt idx="1411">
                  <c:v>114159.6</c:v>
                </c:pt>
                <c:pt idx="1412">
                  <c:v>120185.27</c:v>
                </c:pt>
                <c:pt idx="1413">
                  <c:v>116487.58</c:v>
                </c:pt>
                <c:pt idx="1414">
                  <c:v>108628.34</c:v>
                </c:pt>
                <c:pt idx="1415">
                  <c:v>107405.93</c:v>
                </c:pt>
                <c:pt idx="1416">
                  <c:v>90498.92</c:v>
                </c:pt>
                <c:pt idx="1417">
                  <c:v>92043.13</c:v>
                </c:pt>
                <c:pt idx="1418">
                  <c:v>113978.54</c:v>
                </c:pt>
                <c:pt idx="1419">
                  <c:v>118330.63</c:v>
                </c:pt>
                <c:pt idx="1420">
                  <c:v>106618.2</c:v>
                </c:pt>
                <c:pt idx="1421">
                  <c:v>107278.83</c:v>
                </c:pt>
                <c:pt idx="1422">
                  <c:v>113582.6</c:v>
                </c:pt>
                <c:pt idx="1423">
                  <c:v>101352.12</c:v>
                </c:pt>
                <c:pt idx="1424">
                  <c:v>96240.41</c:v>
                </c:pt>
                <c:pt idx="1425">
                  <c:v>110547.61</c:v>
                </c:pt>
                <c:pt idx="1426">
                  <c:v>109706.42</c:v>
                </c:pt>
                <c:pt idx="1427">
                  <c:v>106684.83</c:v>
                </c:pt>
                <c:pt idx="1428">
                  <c:v>112586.74</c:v>
                </c:pt>
                <c:pt idx="1429">
                  <c:v>110031.82</c:v>
                </c:pt>
                <c:pt idx="1430">
                  <c:v>100725.24</c:v>
                </c:pt>
                <c:pt idx="1431">
                  <c:v>88903.07</c:v>
                </c:pt>
                <c:pt idx="1432">
                  <c:v>107666.31</c:v>
                </c:pt>
                <c:pt idx="1433">
                  <c:v>111718.08</c:v>
                </c:pt>
                <c:pt idx="1434">
                  <c:v>114225.12</c:v>
                </c:pt>
                <c:pt idx="1435">
                  <c:v>135452.26</c:v>
                </c:pt>
                <c:pt idx="1436">
                  <c:v>156648.41</c:v>
                </c:pt>
                <c:pt idx="1437">
                  <c:v>121237.47</c:v>
                </c:pt>
                <c:pt idx="1438">
                  <c:v>102161.12</c:v>
                </c:pt>
                <c:pt idx="1439">
                  <c:v>110803.77</c:v>
                </c:pt>
                <c:pt idx="1440">
                  <c:v>114413.79</c:v>
                </c:pt>
                <c:pt idx="1441">
                  <c:v>129715.47</c:v>
                </c:pt>
                <c:pt idx="1442">
                  <c:v>114986.33</c:v>
                </c:pt>
                <c:pt idx="1443">
                  <c:v>110025.47</c:v>
                </c:pt>
                <c:pt idx="1444">
                  <c:v>102577.15</c:v>
                </c:pt>
                <c:pt idx="1445">
                  <c:v>99110.78</c:v>
                </c:pt>
                <c:pt idx="1446">
                  <c:v>112804.4</c:v>
                </c:pt>
                <c:pt idx="1447">
                  <c:v>113485.11</c:v>
                </c:pt>
                <c:pt idx="1448">
                  <c:v>119907.25</c:v>
                </c:pt>
                <c:pt idx="1449">
                  <c:v>111880.53</c:v>
                </c:pt>
                <c:pt idx="1450">
                  <c:v>102075.93</c:v>
                </c:pt>
                <c:pt idx="1451">
                  <c:v>92725.74</c:v>
                </c:pt>
                <c:pt idx="1452">
                  <c:v>94938.4</c:v>
                </c:pt>
                <c:pt idx="1453">
                  <c:v>112358.82</c:v>
                </c:pt>
                <c:pt idx="1456">
                  <c:v>129749.14</c:v>
                </c:pt>
                <c:pt idx="1457">
                  <c:v>133831.38</c:v>
                </c:pt>
                <c:pt idx="1458">
                  <c:v>108290.11</c:v>
                </c:pt>
                <c:pt idx="1459">
                  <c:v>99613.87</c:v>
                </c:pt>
                <c:pt idx="1460">
                  <c:v>103381.92</c:v>
                </c:pt>
                <c:pt idx="1462">
                  <c:v>106470.68</c:v>
                </c:pt>
                <c:pt idx="1463">
                  <c:v>118789.61</c:v>
                </c:pt>
                <c:pt idx="1464">
                  <c:v>133288.46</c:v>
                </c:pt>
                <c:pt idx="1465">
                  <c:v>97262.79</c:v>
                </c:pt>
                <c:pt idx="1466">
                  <c:v>93606.22</c:v>
                </c:pt>
                <c:pt idx="1467">
                  <c:v>109874.9</c:v>
                </c:pt>
                <c:pt idx="1468">
                  <c:v>113446.1</c:v>
                </c:pt>
                <c:pt idx="1469">
                  <c:v>105483.44</c:v>
                </c:pt>
                <c:pt idx="1470">
                  <c:v>108078.7</c:v>
                </c:pt>
                <c:pt idx="1471">
                  <c:v>119728.64</c:v>
                </c:pt>
                <c:pt idx="1472">
                  <c:v>108628.96</c:v>
                </c:pt>
                <c:pt idx="1473">
                  <c:v>101853.24</c:v>
                </c:pt>
                <c:pt idx="1474">
                  <c:v>147070.54</c:v>
                </c:pt>
                <c:pt idx="1475">
                  <c:v>152496.25</c:v>
                </c:pt>
                <c:pt idx="1476">
                  <c:v>136971.76</c:v>
                </c:pt>
                <c:pt idx="1477">
                  <c:v>145211.49</c:v>
                </c:pt>
                <c:pt idx="1478">
                  <c:v>134898.21</c:v>
                </c:pt>
                <c:pt idx="1479">
                  <c:v>101692.45</c:v>
                </c:pt>
                <c:pt idx="1480">
                  <c:v>102283.13</c:v>
                </c:pt>
                <c:pt idx="1481">
                  <c:v>130517.97</c:v>
                </c:pt>
                <c:pt idx="1482">
                  <c:v>141444.78</c:v>
                </c:pt>
                <c:pt idx="1483">
                  <c:v>125501.15</c:v>
                </c:pt>
                <c:pt idx="1484">
                  <c:v>155891.35</c:v>
                </c:pt>
                <c:pt idx="1485">
                  <c:v>168894.85</c:v>
                </c:pt>
                <c:pt idx="1487">
                  <c:v>99801.58</c:v>
                </c:pt>
                <c:pt idx="1489">
                  <c:v>138455.46</c:v>
                </c:pt>
                <c:pt idx="1490">
                  <c:v>142113.38</c:v>
                </c:pt>
                <c:pt idx="1491">
                  <c:v>110277.21</c:v>
                </c:pt>
                <c:pt idx="1492">
                  <c:v>104422.79</c:v>
                </c:pt>
                <c:pt idx="1493">
                  <c:v>124749.07</c:v>
                </c:pt>
                <c:pt idx="1494">
                  <c:v>133287.59</c:v>
                </c:pt>
                <c:pt idx="1495">
                  <c:v>119168.96000000001</c:v>
                </c:pt>
                <c:pt idx="1496">
                  <c:v>119702.05</c:v>
                </c:pt>
                <c:pt idx="1497">
                  <c:v>140497.82</c:v>
                </c:pt>
                <c:pt idx="1498">
                  <c:v>141593.54999999999</c:v>
                </c:pt>
                <c:pt idx="1499">
                  <c:v>117327.5</c:v>
                </c:pt>
                <c:pt idx="1500">
                  <c:v>95668.77</c:v>
                </c:pt>
                <c:pt idx="1501">
                  <c:v>94786.72</c:v>
                </c:pt>
                <c:pt idx="1502">
                  <c:v>114085.65</c:v>
                </c:pt>
                <c:pt idx="1503">
                  <c:v>107697.21</c:v>
                </c:pt>
                <c:pt idx="1504">
                  <c:v>106692.85</c:v>
                </c:pt>
                <c:pt idx="1505">
                  <c:v>107655.08</c:v>
                </c:pt>
                <c:pt idx="1506">
                  <c:v>113910.46</c:v>
                </c:pt>
                <c:pt idx="1507">
                  <c:v>106467.24</c:v>
                </c:pt>
                <c:pt idx="1508">
                  <c:v>108470.93</c:v>
                </c:pt>
                <c:pt idx="1509">
                  <c:v>116995.07</c:v>
                </c:pt>
                <c:pt idx="1510">
                  <c:v>110531.6</c:v>
                </c:pt>
                <c:pt idx="1511">
                  <c:v>108972.31</c:v>
                </c:pt>
                <c:pt idx="1512">
                  <c:v>110235.34</c:v>
                </c:pt>
                <c:pt idx="1513">
                  <c:v>109901.75999999999</c:v>
                </c:pt>
                <c:pt idx="1514">
                  <c:v>99890.25</c:v>
                </c:pt>
                <c:pt idx="1515">
                  <c:v>106877.87</c:v>
                </c:pt>
                <c:pt idx="1516">
                  <c:v>133476.60999999999</c:v>
                </c:pt>
                <c:pt idx="1517">
                  <c:v>123114.12</c:v>
                </c:pt>
                <c:pt idx="1518">
                  <c:v>125272.27</c:v>
                </c:pt>
                <c:pt idx="1519">
                  <c:v>150472.26</c:v>
                </c:pt>
                <c:pt idx="1520">
                  <c:v>163682.04</c:v>
                </c:pt>
                <c:pt idx="1521">
                  <c:v>146265.12</c:v>
                </c:pt>
                <c:pt idx="1522">
                  <c:v>138597.69</c:v>
                </c:pt>
                <c:pt idx="1523">
                  <c:v>136528.81</c:v>
                </c:pt>
                <c:pt idx="1524">
                  <c:v>126073.53</c:v>
                </c:pt>
                <c:pt idx="1525">
                  <c:v>108723.62</c:v>
                </c:pt>
                <c:pt idx="1526">
                  <c:v>114519.87</c:v>
                </c:pt>
                <c:pt idx="1527">
                  <c:v>117281.2</c:v>
                </c:pt>
                <c:pt idx="1528">
                  <c:v>106854.94</c:v>
                </c:pt>
                <c:pt idx="1529">
                  <c:v>101994.06</c:v>
                </c:pt>
                <c:pt idx="1531">
                  <c:v>110086.7</c:v>
                </c:pt>
                <c:pt idx="1532">
                  <c:v>114740.52</c:v>
                </c:pt>
                <c:pt idx="1533">
                  <c:v>112785.78</c:v>
                </c:pt>
                <c:pt idx="1534">
                  <c:v>111179.13</c:v>
                </c:pt>
                <c:pt idx="1535">
                  <c:v>105119.48</c:v>
                </c:pt>
                <c:pt idx="1536">
                  <c:v>105669.05</c:v>
                </c:pt>
                <c:pt idx="1537">
                  <c:v>121954.39</c:v>
                </c:pt>
                <c:pt idx="1538">
                  <c:v>123290.84</c:v>
                </c:pt>
                <c:pt idx="1539">
                  <c:v>123994.3</c:v>
                </c:pt>
                <c:pt idx="1540">
                  <c:v>124181.41</c:v>
                </c:pt>
                <c:pt idx="1541">
                  <c:v>128305.64</c:v>
                </c:pt>
                <c:pt idx="1542">
                  <c:v>109147.65</c:v>
                </c:pt>
                <c:pt idx="1543">
                  <c:v>104226.83</c:v>
                </c:pt>
                <c:pt idx="1544">
                  <c:v>107583.94</c:v>
                </c:pt>
                <c:pt idx="1545">
                  <c:v>108840.18</c:v>
                </c:pt>
                <c:pt idx="1546">
                  <c:v>113307.6</c:v>
                </c:pt>
                <c:pt idx="1547">
                  <c:v>113923.16</c:v>
                </c:pt>
                <c:pt idx="1548">
                  <c:v>110768.29</c:v>
                </c:pt>
                <c:pt idx="1549">
                  <c:v>101262.66</c:v>
                </c:pt>
                <c:pt idx="1550">
                  <c:v>101119.84</c:v>
                </c:pt>
                <c:pt idx="1551">
                  <c:v>116817.43</c:v>
                </c:pt>
                <c:pt idx="1552">
                  <c:v>114927.21</c:v>
                </c:pt>
                <c:pt idx="1553">
                  <c:v>115188.76</c:v>
                </c:pt>
                <c:pt idx="1554">
                  <c:v>113763.84</c:v>
                </c:pt>
                <c:pt idx="1555">
                  <c:v>111484.73</c:v>
                </c:pt>
                <c:pt idx="1556">
                  <c:v>102229.65</c:v>
                </c:pt>
                <c:pt idx="1557">
                  <c:v>93590.43</c:v>
                </c:pt>
                <c:pt idx="1558">
                  <c:v>108543.64</c:v>
                </c:pt>
                <c:pt idx="1559">
                  <c:v>111999.03999999999</c:v>
                </c:pt>
                <c:pt idx="1560">
                  <c:v>120858.98</c:v>
                </c:pt>
                <c:pt idx="1561">
                  <c:v>116890.61</c:v>
                </c:pt>
                <c:pt idx="1562">
                  <c:v>114848.77</c:v>
                </c:pt>
                <c:pt idx="1563">
                  <c:v>105963.56</c:v>
                </c:pt>
                <c:pt idx="1564">
                  <c:v>98680</c:v>
                </c:pt>
                <c:pt idx="1565">
                  <c:v>114194.96</c:v>
                </c:pt>
                <c:pt idx="1566">
                  <c:v>115392.88</c:v>
                </c:pt>
                <c:pt idx="1567">
                  <c:v>117281.13</c:v>
                </c:pt>
                <c:pt idx="1568">
                  <c:v>111360.07</c:v>
                </c:pt>
                <c:pt idx="1573">
                  <c:v>114240.89</c:v>
                </c:pt>
                <c:pt idx="1574">
                  <c:v>113264.23</c:v>
                </c:pt>
                <c:pt idx="1576">
                  <c:v>107226.59</c:v>
                </c:pt>
                <c:pt idx="1577">
                  <c:v>105374.93</c:v>
                </c:pt>
                <c:pt idx="1578">
                  <c:v>101057.43</c:v>
                </c:pt>
                <c:pt idx="1579">
                  <c:v>118307.53</c:v>
                </c:pt>
                <c:pt idx="1580">
                  <c:v>110515.6</c:v>
                </c:pt>
                <c:pt idx="1581">
                  <c:v>111462.39</c:v>
                </c:pt>
                <c:pt idx="1582">
                  <c:v>112948.4</c:v>
                </c:pt>
                <c:pt idx="1583">
                  <c:v>110902.19</c:v>
                </c:pt>
                <c:pt idx="1584">
                  <c:v>103616.15</c:v>
                </c:pt>
                <c:pt idx="1585">
                  <c:v>104770.71</c:v>
                </c:pt>
                <c:pt idx="1586">
                  <c:v>121535.49</c:v>
                </c:pt>
                <c:pt idx="1587">
                  <c:v>116318.44</c:v>
                </c:pt>
                <c:pt idx="1588">
                  <c:v>118801.84</c:v>
                </c:pt>
                <c:pt idx="1589">
                  <c:v>122003.34</c:v>
                </c:pt>
                <c:pt idx="1590">
                  <c:v>123850.86</c:v>
                </c:pt>
                <c:pt idx="1591">
                  <c:v>113186.74</c:v>
                </c:pt>
                <c:pt idx="1592">
                  <c:v>110416.88</c:v>
                </c:pt>
                <c:pt idx="1593">
                  <c:v>119598.61</c:v>
                </c:pt>
                <c:pt idx="1594">
                  <c:v>123005.31</c:v>
                </c:pt>
                <c:pt idx="1595">
                  <c:v>126264.78</c:v>
                </c:pt>
                <c:pt idx="1596">
                  <c:v>127389.49</c:v>
                </c:pt>
                <c:pt idx="1597">
                  <c:v>126934.24</c:v>
                </c:pt>
                <c:pt idx="1598">
                  <c:v>112990.64</c:v>
                </c:pt>
                <c:pt idx="1599">
                  <c:v>104054.85</c:v>
                </c:pt>
                <c:pt idx="1600">
                  <c:v>118733.42</c:v>
                </c:pt>
                <c:pt idx="1601">
                  <c:v>121766.77</c:v>
                </c:pt>
                <c:pt idx="1602">
                  <c:v>122015.59</c:v>
                </c:pt>
                <c:pt idx="1603">
                  <c:v>119118.11</c:v>
                </c:pt>
                <c:pt idx="1604">
                  <c:v>118924.77</c:v>
                </c:pt>
                <c:pt idx="1605">
                  <c:v>104949.95</c:v>
                </c:pt>
                <c:pt idx="1606">
                  <c:v>106153.43</c:v>
                </c:pt>
                <c:pt idx="1607">
                  <c:v>130229.3</c:v>
                </c:pt>
                <c:pt idx="1608">
                  <c:v>133799.66</c:v>
                </c:pt>
                <c:pt idx="1609">
                  <c:v>136301.49</c:v>
                </c:pt>
                <c:pt idx="1610">
                  <c:v>138857.14000000001</c:v>
                </c:pt>
                <c:pt idx="1611">
                  <c:v>133869.14000000001</c:v>
                </c:pt>
                <c:pt idx="1612">
                  <c:v>120653.44</c:v>
                </c:pt>
                <c:pt idx="1613">
                  <c:v>118086.93</c:v>
                </c:pt>
                <c:pt idx="1614">
                  <c:v>135437.85</c:v>
                </c:pt>
                <c:pt idx="1615">
                  <c:v>136149.13</c:v>
                </c:pt>
                <c:pt idx="1616">
                  <c:v>137844.82</c:v>
                </c:pt>
                <c:pt idx="1617">
                  <c:v>134971.78</c:v>
                </c:pt>
                <c:pt idx="1618">
                  <c:v>132003.44</c:v>
                </c:pt>
                <c:pt idx="1619">
                  <c:v>117243.63</c:v>
                </c:pt>
                <c:pt idx="1620">
                  <c:v>110669.42</c:v>
                </c:pt>
                <c:pt idx="1622">
                  <c:v>122760.92</c:v>
                </c:pt>
                <c:pt idx="1623">
                  <c:v>128127.75</c:v>
                </c:pt>
                <c:pt idx="1624">
                  <c:v>128535.19</c:v>
                </c:pt>
                <c:pt idx="1625">
                  <c:v>128153.2</c:v>
                </c:pt>
                <c:pt idx="1626">
                  <c:v>121097.85</c:v>
                </c:pt>
                <c:pt idx="1627">
                  <c:v>116811.39</c:v>
                </c:pt>
                <c:pt idx="1628">
                  <c:v>129972.92</c:v>
                </c:pt>
                <c:pt idx="1629">
                  <c:v>137922.22</c:v>
                </c:pt>
                <c:pt idx="1630">
                  <c:v>144737.12</c:v>
                </c:pt>
                <c:pt idx="1631">
                  <c:v>148609.60000000001</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116150.92</c:v>
                </c:pt>
                <c:pt idx="1642">
                  <c:v>130565.58</c:v>
                </c:pt>
                <c:pt idx="1643">
                  <c:v>135866.75</c:v>
                </c:pt>
                <c:pt idx="1644">
                  <c:v>137327.70000000001</c:v>
                </c:pt>
                <c:pt idx="1645">
                  <c:v>135182.73000000001</c:v>
                </c:pt>
                <c:pt idx="1646">
                  <c:v>132774.29999999999</c:v>
                </c:pt>
                <c:pt idx="1647">
                  <c:v>114660.9</c:v>
                </c:pt>
                <c:pt idx="1648">
                  <c:v>114469.88</c:v>
                </c:pt>
                <c:pt idx="1649">
                  <c:v>127307.26</c:v>
                </c:pt>
                <c:pt idx="1650">
                  <c:v>133803.99</c:v>
                </c:pt>
                <c:pt idx="1651">
                  <c:v>127092.72</c:v>
                </c:pt>
                <c:pt idx="1652">
                  <c:v>133131.51999999999</c:v>
                </c:pt>
                <c:pt idx="1653">
                  <c:v>128384.14</c:v>
                </c:pt>
                <c:pt idx="1654">
                  <c:v>123954.31</c:v>
                </c:pt>
                <c:pt idx="1655">
                  <c:v>123740.27</c:v>
                </c:pt>
                <c:pt idx="1656">
                  <c:v>131739.20000000001</c:v>
                </c:pt>
                <c:pt idx="1657">
                  <c:v>132941.76999999999</c:v>
                </c:pt>
                <c:pt idx="1658">
                  <c:v>135339.82</c:v>
                </c:pt>
                <c:pt idx="1659">
                  <c:v>134119.14000000001</c:v>
                </c:pt>
                <c:pt idx="1660">
                  <c:v>132101.85999999999</c:v>
                </c:pt>
                <c:pt idx="1661">
                  <c:v>111288.91</c:v>
                </c:pt>
                <c:pt idx="1662">
                  <c:v>111293.15</c:v>
                </c:pt>
                <c:pt idx="1663">
                  <c:v>123618.42</c:v>
                </c:pt>
                <c:pt idx="1664">
                  <c:v>129008.62</c:v>
                </c:pt>
                <c:pt idx="1665">
                  <c:v>135782.54999999999</c:v>
                </c:pt>
                <c:pt idx="1666">
                  <c:v>132940.63</c:v>
                </c:pt>
                <c:pt idx="1667">
                  <c:v>136493.13</c:v>
                </c:pt>
                <c:pt idx="1668">
                  <c:v>121958.69</c:v>
                </c:pt>
                <c:pt idx="1669">
                  <c:v>118413.14</c:v>
                </c:pt>
                <c:pt idx="1670">
                  <c:v>133205.18</c:v>
                </c:pt>
                <c:pt idx="1671">
                  <c:v>138858.04999999999</c:v>
                </c:pt>
                <c:pt idx="1672">
                  <c:v>140275.82999999999</c:v>
                </c:pt>
                <c:pt idx="1673">
                  <c:v>137651.14000000001</c:v>
                </c:pt>
                <c:pt idx="1674">
                  <c:v>135633.89000000001</c:v>
                </c:pt>
                <c:pt idx="1675">
                  <c:v>119933.7</c:v>
                </c:pt>
                <c:pt idx="1676">
                  <c:v>120350.22</c:v>
                </c:pt>
                <c:pt idx="1677">
                  <c:v>125652.06</c:v>
                </c:pt>
                <c:pt idx="1678">
                  <c:v>132120.39000000001</c:v>
                </c:pt>
                <c:pt idx="1679">
                  <c:v>136315.38</c:v>
                </c:pt>
                <c:pt idx="1680">
                  <c:v>133004.73000000001</c:v>
                </c:pt>
                <c:pt idx="1681">
                  <c:v>142555.10999999999</c:v>
                </c:pt>
                <c:pt idx="1682">
                  <c:v>128554.61</c:v>
                </c:pt>
                <c:pt idx="1683">
                  <c:v>121028.33</c:v>
                </c:pt>
                <c:pt idx="1684">
                  <c:v>136683.4</c:v>
                </c:pt>
                <c:pt idx="1685">
                  <c:v>141474.26999999999</c:v>
                </c:pt>
                <c:pt idx="1686">
                  <c:v>134681.44</c:v>
                </c:pt>
                <c:pt idx="1687">
                  <c:v>128119.72</c:v>
                </c:pt>
                <c:pt idx="1688">
                  <c:v>129781.16</c:v>
                </c:pt>
                <c:pt idx="1689">
                  <c:v>115460.6</c:v>
                </c:pt>
                <c:pt idx="1690">
                  <c:v>110816.38</c:v>
                </c:pt>
                <c:pt idx="1691">
                  <c:v>131067.25</c:v>
                </c:pt>
                <c:pt idx="1692">
                  <c:v>131438.54999999999</c:v>
                </c:pt>
                <c:pt idx="1693">
                  <c:v>120747.08</c:v>
                </c:pt>
                <c:pt idx="1694">
                  <c:v>127697.99</c:v>
                </c:pt>
                <c:pt idx="1695">
                  <c:v>126763.37</c:v>
                </c:pt>
                <c:pt idx="1696">
                  <c:v>107303.48</c:v>
                </c:pt>
                <c:pt idx="1697">
                  <c:v>113980.3</c:v>
                </c:pt>
                <c:pt idx="1698">
                  <c:v>132704.37</c:v>
                </c:pt>
                <c:pt idx="1699">
                  <c:v>130964.89</c:v>
                </c:pt>
                <c:pt idx="1700">
                  <c:v>137660.94</c:v>
                </c:pt>
                <c:pt idx="1701">
                  <c:v>134233.35</c:v>
                </c:pt>
                <c:pt idx="1702">
                  <c:v>131871.07999999999</c:v>
                </c:pt>
                <c:pt idx="1703">
                  <c:v>107616.03</c:v>
                </c:pt>
                <c:pt idx="1704">
                  <c:v>106779.48</c:v>
                </c:pt>
                <c:pt idx="1705">
                  <c:v>121697.38</c:v>
                </c:pt>
                <c:pt idx="1706">
                  <c:v>118871.22</c:v>
                </c:pt>
                <c:pt idx="1707">
                  <c:v>122652.81</c:v>
                </c:pt>
                <c:pt idx="1708">
                  <c:v>120223.18</c:v>
                </c:pt>
                <c:pt idx="1709">
                  <c:v>122222.69</c:v>
                </c:pt>
                <c:pt idx="1710">
                  <c:v>115200.19</c:v>
                </c:pt>
                <c:pt idx="1711">
                  <c:v>116999.07</c:v>
                </c:pt>
                <c:pt idx="1712">
                  <c:v>130448.12</c:v>
                </c:pt>
                <c:pt idx="1713">
                  <c:v>131665.01999999999</c:v>
                </c:pt>
                <c:pt idx="1714">
                  <c:v>121100.05</c:v>
                </c:pt>
                <c:pt idx="1715">
                  <c:v>118723.07</c:v>
                </c:pt>
                <c:pt idx="1716">
                  <c:v>120349.02</c:v>
                </c:pt>
                <c:pt idx="1717">
                  <c:v>103500.96</c:v>
                </c:pt>
                <c:pt idx="1718">
                  <c:v>105149.02</c:v>
                </c:pt>
                <c:pt idx="1719">
                  <c:v>119362.24000000001</c:v>
                </c:pt>
                <c:pt idx="1720">
                  <c:v>124129.44</c:v>
                </c:pt>
                <c:pt idx="1721">
                  <c:v>119715.71</c:v>
                </c:pt>
                <c:pt idx="1722">
                  <c:v>108102.56</c:v>
                </c:pt>
                <c:pt idx="1723">
                  <c:v>107222.35</c:v>
                </c:pt>
                <c:pt idx="1724">
                  <c:v>101348.35</c:v>
                </c:pt>
                <c:pt idx="1725">
                  <c:v>102386.53</c:v>
                </c:pt>
                <c:pt idx="1726">
                  <c:v>121862.89</c:v>
                </c:pt>
                <c:pt idx="1727">
                  <c:v>125787.33</c:v>
                </c:pt>
                <c:pt idx="1728">
                  <c:v>124302.93</c:v>
                </c:pt>
                <c:pt idx="1729">
                  <c:v>117320.18</c:v>
                </c:pt>
                <c:pt idx="1731">
                  <c:v>108762.31</c:v>
                </c:pt>
                <c:pt idx="1732">
                  <c:v>104804.09</c:v>
                </c:pt>
                <c:pt idx="1733">
                  <c:v>121770.82</c:v>
                </c:pt>
                <c:pt idx="1734">
                  <c:v>117265.28</c:v>
                </c:pt>
                <c:pt idx="1735">
                  <c:v>110760.83</c:v>
                </c:pt>
                <c:pt idx="1736">
                  <c:v>109312.85</c:v>
                </c:pt>
                <c:pt idx="1737">
                  <c:v>117512.56</c:v>
                </c:pt>
                <c:pt idx="1738">
                  <c:v>101386.01</c:v>
                </c:pt>
                <c:pt idx="1739">
                  <c:v>93011.35</c:v>
                </c:pt>
                <c:pt idx="1740">
                  <c:v>113296.31</c:v>
                </c:pt>
                <c:pt idx="1741">
                  <c:v>117504.78</c:v>
                </c:pt>
                <c:pt idx="1742">
                  <c:v>122771.82</c:v>
                </c:pt>
                <c:pt idx="1743">
                  <c:v>123692.08</c:v>
                </c:pt>
                <c:pt idx="1744">
                  <c:v>115250.51</c:v>
                </c:pt>
                <c:pt idx="1745">
                  <c:v>101053.37</c:v>
                </c:pt>
                <c:pt idx="1746">
                  <c:v>94744.7</c:v>
                </c:pt>
                <c:pt idx="1747">
                  <c:v>110290.12</c:v>
                </c:pt>
                <c:pt idx="1748">
                  <c:v>112052.12</c:v>
                </c:pt>
                <c:pt idx="1749">
                  <c:v>117533.72</c:v>
                </c:pt>
                <c:pt idx="1750">
                  <c:v>116690.04</c:v>
                </c:pt>
                <c:pt idx="1751">
                  <c:v>109857.49</c:v>
                </c:pt>
                <c:pt idx="1752">
                  <c:v>102032.5</c:v>
                </c:pt>
                <c:pt idx="1753">
                  <c:v>102684.52</c:v>
                </c:pt>
                <c:pt idx="1754">
                  <c:v>114502.07</c:v>
                </c:pt>
                <c:pt idx="1755">
                  <c:v>114108.55</c:v>
                </c:pt>
                <c:pt idx="1756">
                  <c:v>114281.62</c:v>
                </c:pt>
                <c:pt idx="1757">
                  <c:v>115442.66</c:v>
                </c:pt>
                <c:pt idx="1758">
                  <c:v>109130.77</c:v>
                </c:pt>
                <c:pt idx="1759">
                  <c:v>96698.29</c:v>
                </c:pt>
                <c:pt idx="1760">
                  <c:v>102830.56</c:v>
                </c:pt>
                <c:pt idx="1761">
                  <c:v>112634.64</c:v>
                </c:pt>
                <c:pt idx="1762">
                  <c:v>111887.41</c:v>
                </c:pt>
                <c:pt idx="1763">
                  <c:v>117375.73</c:v>
                </c:pt>
                <c:pt idx="1764">
                  <c:v>121752.88</c:v>
                </c:pt>
                <c:pt idx="1765">
                  <c:v>130510.91</c:v>
                </c:pt>
                <c:pt idx="1766">
                  <c:v>105806.83</c:v>
                </c:pt>
                <c:pt idx="1767">
                  <c:v>96867.02</c:v>
                </c:pt>
                <c:pt idx="1768">
                  <c:v>107279.84</c:v>
                </c:pt>
                <c:pt idx="1770">
                  <c:v>104381.38</c:v>
                </c:pt>
                <c:pt idx="1771">
                  <c:v>115132.64</c:v>
                </c:pt>
                <c:pt idx="1772">
                  <c:v>113954.78</c:v>
                </c:pt>
                <c:pt idx="1773">
                  <c:v>108924.79</c:v>
                </c:pt>
                <c:pt idx="1774">
                  <c:v>101550.05</c:v>
                </c:pt>
                <c:pt idx="1775">
                  <c:v>106758.95</c:v>
                </c:pt>
                <c:pt idx="1776">
                  <c:v>104303.46</c:v>
                </c:pt>
                <c:pt idx="1777">
                  <c:v>112573.54</c:v>
                </c:pt>
                <c:pt idx="1778">
                  <c:v>109828.93</c:v>
                </c:pt>
                <c:pt idx="1779">
                  <c:v>110954.76</c:v>
                </c:pt>
                <c:pt idx="1780">
                  <c:v>97646.12</c:v>
                </c:pt>
                <c:pt idx="1781">
                  <c:v>96742.49</c:v>
                </c:pt>
                <c:pt idx="1782">
                  <c:v>109148.25</c:v>
                </c:pt>
                <c:pt idx="1783">
                  <c:v>112033.87</c:v>
                </c:pt>
                <c:pt idx="1784">
                  <c:v>119736.13</c:v>
                </c:pt>
                <c:pt idx="1785">
                  <c:v>131312</c:v>
                </c:pt>
                <c:pt idx="1786">
                  <c:v>109049.37</c:v>
                </c:pt>
                <c:pt idx="1787">
                  <c:v>97245.77</c:v>
                </c:pt>
                <c:pt idx="1788">
                  <c:v>96778.25</c:v>
                </c:pt>
                <c:pt idx="1789">
                  <c:v>113899.3</c:v>
                </c:pt>
                <c:pt idx="1790">
                  <c:v>107629.16</c:v>
                </c:pt>
                <c:pt idx="1791">
                  <c:v>108417.7</c:v>
                </c:pt>
                <c:pt idx="1792">
                  <c:v>112735.88</c:v>
                </c:pt>
                <c:pt idx="1793">
                  <c:v>114799.91</c:v>
                </c:pt>
                <c:pt idx="1794">
                  <c:v>98959.56</c:v>
                </c:pt>
                <c:pt idx="1795">
                  <c:v>100233.98</c:v>
                </c:pt>
                <c:pt idx="1796">
                  <c:v>110609.4</c:v>
                </c:pt>
                <c:pt idx="1797">
                  <c:v>109094.04</c:v>
                </c:pt>
                <c:pt idx="1798">
                  <c:v>107400.71</c:v>
                </c:pt>
                <c:pt idx="1799">
                  <c:v>107891.69</c:v>
                </c:pt>
                <c:pt idx="1800">
                  <c:v>105028.99</c:v>
                </c:pt>
                <c:pt idx="1801">
                  <c:v>95436.3</c:v>
                </c:pt>
                <c:pt idx="1802">
                  <c:v>97577.42</c:v>
                </c:pt>
                <c:pt idx="1803">
                  <c:v>127910.84</c:v>
                </c:pt>
                <c:pt idx="1804">
                  <c:v>109548.62</c:v>
                </c:pt>
                <c:pt idx="1805">
                  <c:v>109060.38</c:v>
                </c:pt>
                <c:pt idx="1806">
                  <c:v>108599.07</c:v>
                </c:pt>
                <c:pt idx="1807">
                  <c:v>107070.61</c:v>
                </c:pt>
                <c:pt idx="1808">
                  <c:v>101239.24</c:v>
                </c:pt>
                <c:pt idx="1809">
                  <c:v>98723.45</c:v>
                </c:pt>
                <c:pt idx="1810">
                  <c:v>114400.07</c:v>
                </c:pt>
                <c:pt idx="1811">
                  <c:v>123999.07</c:v>
                </c:pt>
                <c:pt idx="1812">
                  <c:v>146990.89000000001</c:v>
                </c:pt>
                <c:pt idx="1813">
                  <c:v>125050.61</c:v>
                </c:pt>
                <c:pt idx="1814">
                  <c:v>150553.4</c:v>
                </c:pt>
                <c:pt idx="1815">
                  <c:v>100632.48</c:v>
                </c:pt>
                <c:pt idx="1816">
                  <c:v>90145.62</c:v>
                </c:pt>
                <c:pt idx="1817">
                  <c:v>101818.03</c:v>
                </c:pt>
                <c:pt idx="1818">
                  <c:v>102168.93</c:v>
                </c:pt>
                <c:pt idx="1821">
                  <c:v>107256.07</c:v>
                </c:pt>
                <c:pt idx="1822">
                  <c:v>113521.69</c:v>
                </c:pt>
                <c:pt idx="1823">
                  <c:v>118293.53</c:v>
                </c:pt>
                <c:pt idx="1824">
                  <c:v>140410.13</c:v>
                </c:pt>
                <c:pt idx="1825">
                  <c:v>95410.39</c:v>
                </c:pt>
                <c:pt idx="1827">
                  <c:v>102988.19</c:v>
                </c:pt>
                <c:pt idx="1828">
                  <c:v>118922.22</c:v>
                </c:pt>
                <c:pt idx="1829">
                  <c:v>102245.61</c:v>
                </c:pt>
                <c:pt idx="1830">
                  <c:v>95671.2</c:v>
                </c:pt>
                <c:pt idx="1831">
                  <c:v>110253.59</c:v>
                </c:pt>
                <c:pt idx="1832">
                  <c:v>109336.56</c:v>
                </c:pt>
                <c:pt idx="1833">
                  <c:v>110038.63</c:v>
                </c:pt>
                <c:pt idx="1834">
                  <c:v>127365.59</c:v>
                </c:pt>
                <c:pt idx="1835">
                  <c:v>122533.88</c:v>
                </c:pt>
                <c:pt idx="1836">
                  <c:v>91886.61</c:v>
                </c:pt>
                <c:pt idx="1837">
                  <c:v>91797.6</c:v>
                </c:pt>
                <c:pt idx="1838">
                  <c:v>119653.95</c:v>
                </c:pt>
                <c:pt idx="1839">
                  <c:v>137302.60999999999</c:v>
                </c:pt>
                <c:pt idx="1840">
                  <c:v>137408.23000000001</c:v>
                </c:pt>
                <c:pt idx="1841">
                  <c:v>109669.65</c:v>
                </c:pt>
                <c:pt idx="1842">
                  <c:v>108108.18</c:v>
                </c:pt>
                <c:pt idx="1843">
                  <c:v>105946.34</c:v>
                </c:pt>
                <c:pt idx="1844">
                  <c:v>106921.56</c:v>
                </c:pt>
                <c:pt idx="1845">
                  <c:v>116291.54</c:v>
                </c:pt>
                <c:pt idx="1846">
                  <c:v>112128.2</c:v>
                </c:pt>
                <c:pt idx="1847">
                  <c:v>119287.15</c:v>
                </c:pt>
                <c:pt idx="1848">
                  <c:v>112254.83</c:v>
                </c:pt>
                <c:pt idx="1849">
                  <c:v>109316.38</c:v>
                </c:pt>
                <c:pt idx="1850">
                  <c:v>102445.88</c:v>
                </c:pt>
                <c:pt idx="1853">
                  <c:v>116190.56</c:v>
                </c:pt>
                <c:pt idx="1854">
                  <c:v>129812.92</c:v>
                </c:pt>
                <c:pt idx="1855">
                  <c:v>154816.49</c:v>
                </c:pt>
                <c:pt idx="1856">
                  <c:v>170653.84</c:v>
                </c:pt>
                <c:pt idx="1857">
                  <c:v>131856.32000000001</c:v>
                </c:pt>
                <c:pt idx="1858">
                  <c:v>97609.06</c:v>
                </c:pt>
                <c:pt idx="1859">
                  <c:v>105004.91</c:v>
                </c:pt>
                <c:pt idx="1860">
                  <c:v>107034.07</c:v>
                </c:pt>
                <c:pt idx="1861">
                  <c:v>108988.44</c:v>
                </c:pt>
                <c:pt idx="1862">
                  <c:v>120569.46</c:v>
                </c:pt>
                <c:pt idx="1863">
                  <c:v>120734.85</c:v>
                </c:pt>
                <c:pt idx="1864">
                  <c:v>107864.45</c:v>
                </c:pt>
                <c:pt idx="1865">
                  <c:v>103857.11</c:v>
                </c:pt>
                <c:pt idx="1866">
                  <c:v>122975.46</c:v>
                </c:pt>
                <c:pt idx="1867">
                  <c:v>127110.58</c:v>
                </c:pt>
                <c:pt idx="1868">
                  <c:v>124618.57</c:v>
                </c:pt>
                <c:pt idx="1869">
                  <c:v>139137.19</c:v>
                </c:pt>
                <c:pt idx="1870">
                  <c:v>139855.63</c:v>
                </c:pt>
                <c:pt idx="1871">
                  <c:v>108300.64</c:v>
                </c:pt>
                <c:pt idx="1872">
                  <c:v>100904.27</c:v>
                </c:pt>
                <c:pt idx="1873">
                  <c:v>123351.85</c:v>
                </c:pt>
                <c:pt idx="1874">
                  <c:v>119178.12</c:v>
                </c:pt>
                <c:pt idx="1875">
                  <c:v>109375.22</c:v>
                </c:pt>
                <c:pt idx="1876">
                  <c:v>112202.15</c:v>
                </c:pt>
                <c:pt idx="1877">
                  <c:v>108949.06</c:v>
                </c:pt>
                <c:pt idx="1878">
                  <c:v>96922.02</c:v>
                </c:pt>
                <c:pt idx="1879">
                  <c:v>106129.67</c:v>
                </c:pt>
                <c:pt idx="1880">
                  <c:v>122619.06</c:v>
                </c:pt>
                <c:pt idx="1881">
                  <c:v>123558.43</c:v>
                </c:pt>
                <c:pt idx="1882">
                  <c:v>108371.13</c:v>
                </c:pt>
                <c:pt idx="1883">
                  <c:v>108675.4</c:v>
                </c:pt>
                <c:pt idx="1884">
                  <c:v>110006.97</c:v>
                </c:pt>
                <c:pt idx="1885">
                  <c:v>100380.94</c:v>
                </c:pt>
                <c:pt idx="1886">
                  <c:v>101413.15</c:v>
                </c:pt>
                <c:pt idx="1887">
                  <c:v>106359.96</c:v>
                </c:pt>
                <c:pt idx="1888">
                  <c:v>108746.37</c:v>
                </c:pt>
                <c:pt idx="1889">
                  <c:v>117505.63</c:v>
                </c:pt>
                <c:pt idx="1890">
                  <c:v>119734.64</c:v>
                </c:pt>
                <c:pt idx="1891">
                  <c:v>111322.33</c:v>
                </c:pt>
                <c:pt idx="1892">
                  <c:v>96850.78</c:v>
                </c:pt>
                <c:pt idx="1893">
                  <c:v>92553.29</c:v>
                </c:pt>
                <c:pt idx="1895">
                  <c:v>112142.54</c:v>
                </c:pt>
                <c:pt idx="1896">
                  <c:v>118830.14</c:v>
                </c:pt>
                <c:pt idx="1897">
                  <c:v>120272.78</c:v>
                </c:pt>
                <c:pt idx="1898">
                  <c:v>115075.81</c:v>
                </c:pt>
                <c:pt idx="1899">
                  <c:v>96016.19</c:v>
                </c:pt>
                <c:pt idx="1900">
                  <c:v>97664.94</c:v>
                </c:pt>
                <c:pt idx="1901">
                  <c:v>110586.82</c:v>
                </c:pt>
                <c:pt idx="1902">
                  <c:v>115254.19</c:v>
                </c:pt>
                <c:pt idx="1903">
                  <c:v>121127.15</c:v>
                </c:pt>
                <c:pt idx="1904">
                  <c:v>127266.86</c:v>
                </c:pt>
                <c:pt idx="1905">
                  <c:v>111547.61</c:v>
                </c:pt>
                <c:pt idx="1906">
                  <c:v>103999.34</c:v>
                </c:pt>
                <c:pt idx="1907">
                  <c:v>97449.69</c:v>
                </c:pt>
                <c:pt idx="1908">
                  <c:v>112906.95</c:v>
                </c:pt>
                <c:pt idx="1909">
                  <c:v>114935.55</c:v>
                </c:pt>
                <c:pt idx="1910">
                  <c:v>113147.82</c:v>
                </c:pt>
                <c:pt idx="1911">
                  <c:v>110088.01</c:v>
                </c:pt>
                <c:pt idx="1912">
                  <c:v>111958.25</c:v>
                </c:pt>
                <c:pt idx="1913">
                  <c:v>97923.72</c:v>
                </c:pt>
                <c:pt idx="1914">
                  <c:v>95953.21</c:v>
                </c:pt>
                <c:pt idx="1915">
                  <c:v>107687.51</c:v>
                </c:pt>
                <c:pt idx="1916">
                  <c:v>109043.87</c:v>
                </c:pt>
                <c:pt idx="1917">
                  <c:v>110991.63</c:v>
                </c:pt>
                <c:pt idx="1918">
                  <c:v>116302.67</c:v>
                </c:pt>
                <c:pt idx="1919">
                  <c:v>104294.57</c:v>
                </c:pt>
                <c:pt idx="1920">
                  <c:v>101854.16</c:v>
                </c:pt>
                <c:pt idx="1921">
                  <c:v>105098.03</c:v>
                </c:pt>
                <c:pt idx="1922">
                  <c:v>118074.57</c:v>
                </c:pt>
                <c:pt idx="1923">
                  <c:v>118404.46</c:v>
                </c:pt>
                <c:pt idx="1924">
                  <c:v>108404.01</c:v>
                </c:pt>
                <c:pt idx="1925">
                  <c:v>108587.52</c:v>
                </c:pt>
                <c:pt idx="1930">
                  <c:v>107849.83</c:v>
                </c:pt>
                <c:pt idx="1931">
                  <c:v>104547.34</c:v>
                </c:pt>
                <c:pt idx="1932">
                  <c:v>106527.95</c:v>
                </c:pt>
                <c:pt idx="1933">
                  <c:v>106943.49</c:v>
                </c:pt>
                <c:pt idx="1934">
                  <c:v>106888.55</c:v>
                </c:pt>
                <c:pt idx="1935">
                  <c:v>100737.84</c:v>
                </c:pt>
                <c:pt idx="1936">
                  <c:v>109168.6</c:v>
                </c:pt>
                <c:pt idx="1937">
                  <c:v>111417.63</c:v>
                </c:pt>
                <c:pt idx="1938">
                  <c:v>113506.01</c:v>
                </c:pt>
                <c:pt idx="1939">
                  <c:v>112872.88</c:v>
                </c:pt>
                <c:pt idx="1940">
                  <c:v>106565.3</c:v>
                </c:pt>
                <c:pt idx="1942">
                  <c:v>96572.94</c:v>
                </c:pt>
                <c:pt idx="1943">
                  <c:v>113471.83</c:v>
                </c:pt>
                <c:pt idx="1944">
                  <c:v>112124.06</c:v>
                </c:pt>
                <c:pt idx="1945">
                  <c:v>121307.84</c:v>
                </c:pt>
                <c:pt idx="1946">
                  <c:v>121353.33</c:v>
                </c:pt>
                <c:pt idx="1947">
                  <c:v>127238.88</c:v>
                </c:pt>
                <c:pt idx="1948">
                  <c:v>111665.73</c:v>
                </c:pt>
                <c:pt idx="1949">
                  <c:v>109669.36</c:v>
                </c:pt>
                <c:pt idx="1950">
                  <c:v>126892.26</c:v>
                </c:pt>
                <c:pt idx="1951">
                  <c:v>118839.1</c:v>
                </c:pt>
                <c:pt idx="1952">
                  <c:v>113214.27</c:v>
                </c:pt>
                <c:pt idx="1953">
                  <c:v>109642.76</c:v>
                </c:pt>
                <c:pt idx="1954">
                  <c:v>107914.06</c:v>
                </c:pt>
                <c:pt idx="1955">
                  <c:v>107786.26</c:v>
                </c:pt>
                <c:pt idx="1956">
                  <c:v>107555.19</c:v>
                </c:pt>
                <c:pt idx="1957">
                  <c:v>122550.95</c:v>
                </c:pt>
                <c:pt idx="1958">
                  <c:v>120767.8</c:v>
                </c:pt>
                <c:pt idx="1959">
                  <c:v>127145.14</c:v>
                </c:pt>
                <c:pt idx="1960">
                  <c:v>129285.09</c:v>
                </c:pt>
                <c:pt idx="1961">
                  <c:v>129112.45</c:v>
                </c:pt>
                <c:pt idx="1962">
                  <c:v>110420.89</c:v>
                </c:pt>
                <c:pt idx="1963">
                  <c:v>109774.43</c:v>
                </c:pt>
                <c:pt idx="1964">
                  <c:v>120076.65</c:v>
                </c:pt>
                <c:pt idx="1965">
                  <c:v>119789.97</c:v>
                </c:pt>
                <c:pt idx="1966">
                  <c:v>119803.99</c:v>
                </c:pt>
                <c:pt idx="1967">
                  <c:v>127563.61</c:v>
                </c:pt>
                <c:pt idx="1968">
                  <c:v>130472.2</c:v>
                </c:pt>
                <c:pt idx="1969">
                  <c:v>115234.32</c:v>
                </c:pt>
                <c:pt idx="1970">
                  <c:v>109579.82</c:v>
                </c:pt>
                <c:pt idx="1971">
                  <c:v>125532.58</c:v>
                </c:pt>
                <c:pt idx="1972">
                  <c:v>126788.84</c:v>
                </c:pt>
                <c:pt idx="1973">
                  <c:v>124189.8</c:v>
                </c:pt>
                <c:pt idx="1974">
                  <c:v>124062.49</c:v>
                </c:pt>
                <c:pt idx="1975">
                  <c:v>120072.09</c:v>
                </c:pt>
                <c:pt idx="1976">
                  <c:v>102231.77</c:v>
                </c:pt>
                <c:pt idx="1977">
                  <c:v>102684.59</c:v>
                </c:pt>
                <c:pt idx="1978">
                  <c:v>132039.71</c:v>
                </c:pt>
                <c:pt idx="1979">
                  <c:v>132710.35999999999</c:v>
                </c:pt>
                <c:pt idx="1980">
                  <c:v>130801.83</c:v>
                </c:pt>
                <c:pt idx="1981">
                  <c:v>133322.03</c:v>
                </c:pt>
                <c:pt idx="1982">
                  <c:v>137368.47</c:v>
                </c:pt>
                <c:pt idx="1983">
                  <c:v>126427.92</c:v>
                </c:pt>
                <c:pt idx="1984">
                  <c:v>119524.41</c:v>
                </c:pt>
                <c:pt idx="1986">
                  <c:v>141571.29999999999</c:v>
                </c:pt>
                <c:pt idx="1987">
                  <c:v>137795.79999999999</c:v>
                </c:pt>
                <c:pt idx="1988">
                  <c:v>141444.45000000001</c:v>
                </c:pt>
                <c:pt idx="1989">
                  <c:v>134684.59</c:v>
                </c:pt>
                <c:pt idx="1990">
                  <c:v>117394.46</c:v>
                </c:pt>
                <c:pt idx="1991">
                  <c:v>107553.01</c:v>
                </c:pt>
                <c:pt idx="1992">
                  <c:v>121221.46</c:v>
                </c:pt>
                <c:pt idx="1993">
                  <c:v>124473.67</c:v>
                </c:pt>
                <c:pt idx="1994">
                  <c:v>133969.69</c:v>
                </c:pt>
                <c:pt idx="1995">
                  <c:v>130437.33</c:v>
                </c:pt>
                <c:pt idx="1996">
                  <c:v>120149.44</c:v>
                </c:pt>
                <c:pt idx="1997">
                  <c:v>109644.7</c:v>
                </c:pt>
                <c:pt idx="1998">
                  <c:v>121528.38</c:v>
                </c:pt>
                <c:pt idx="1999">
                  <c:v>136373.44</c:v>
                </c:pt>
                <c:pt idx="2000">
                  <c:v>131904.75</c:v>
                </c:pt>
                <c:pt idx="2001">
                  <c:v>133100.91</c:v>
                </c:pt>
                <c:pt idx="2002">
                  <c:v>131466.23999999999</c:v>
                </c:pt>
                <c:pt idx="2003">
                  <c:v>136872.56</c:v>
                </c:pt>
                <c:pt idx="2004">
                  <c:v>126938.54</c:v>
                </c:pt>
                <c:pt idx="2005">
                  <c:v>125830.75</c:v>
                </c:pt>
                <c:pt idx="2006">
                  <c:v>141431.99</c:v>
                </c:pt>
                <c:pt idx="2007">
                  <c:v>137644.87</c:v>
                </c:pt>
                <c:pt idx="2008">
                  <c:v>126614.72</c:v>
                </c:pt>
                <c:pt idx="2009">
                  <c:v>131372.71</c:v>
                </c:pt>
                <c:pt idx="2010">
                  <c:v>143010.26999999999</c:v>
                </c:pt>
                <c:pt idx="2011">
                  <c:v>125400.27</c:v>
                </c:pt>
                <c:pt idx="2012">
                  <c:v>118507.76</c:v>
                </c:pt>
                <c:pt idx="2013">
                  <c:v>136255.34</c:v>
                </c:pt>
                <c:pt idx="2014">
                  <c:v>140264.51999999999</c:v>
                </c:pt>
                <c:pt idx="2015">
                  <c:v>138627.10999999999</c:v>
                </c:pt>
                <c:pt idx="2016">
                  <c:v>135266.17000000001</c:v>
                </c:pt>
                <c:pt idx="2017">
                  <c:v>134041.23000000001</c:v>
                </c:pt>
                <c:pt idx="2018">
                  <c:v>130088.95</c:v>
                </c:pt>
                <c:pt idx="2019">
                  <c:v>118837.05</c:v>
                </c:pt>
                <c:pt idx="2020">
                  <c:v>130119.41</c:v>
                </c:pt>
                <c:pt idx="2021">
                  <c:v>133668.94</c:v>
                </c:pt>
                <c:pt idx="2022">
                  <c:v>135296.79999999999</c:v>
                </c:pt>
                <c:pt idx="2023">
                  <c:v>143158.89000000001</c:v>
                </c:pt>
                <c:pt idx="2024">
                  <c:v>143109.35999999999</c:v>
                </c:pt>
                <c:pt idx="2025">
                  <c:v>125303.89</c:v>
                </c:pt>
                <c:pt idx="2026">
                  <c:v>114065.32</c:v>
                </c:pt>
                <c:pt idx="2027">
                  <c:v>132894.41</c:v>
                </c:pt>
                <c:pt idx="2028">
                  <c:v>140086.10999999999</c:v>
                </c:pt>
                <c:pt idx="2029">
                  <c:v>138666.10999999999</c:v>
                </c:pt>
                <c:pt idx="2030">
                  <c:v>142476.37</c:v>
                </c:pt>
                <c:pt idx="2031">
                  <c:v>133822.70000000001</c:v>
                </c:pt>
                <c:pt idx="2032">
                  <c:v>128417.22</c:v>
                </c:pt>
                <c:pt idx="2033">
                  <c:v>123014.56</c:v>
                </c:pt>
                <c:pt idx="2034">
                  <c:v>132571.32999999999</c:v>
                </c:pt>
                <c:pt idx="2035">
                  <c:v>132720.4</c:v>
                </c:pt>
                <c:pt idx="2036">
                  <c:v>130547.74</c:v>
                </c:pt>
                <c:pt idx="2037">
                  <c:v>132583.64000000001</c:v>
                </c:pt>
                <c:pt idx="2038">
                  <c:v>132105.75</c:v>
                </c:pt>
                <c:pt idx="2039">
                  <c:v>111590.65</c:v>
                </c:pt>
                <c:pt idx="2040">
                  <c:v>109935.34</c:v>
                </c:pt>
                <c:pt idx="2041">
                  <c:v>127930.36</c:v>
                </c:pt>
                <c:pt idx="2042">
                  <c:v>140042.15</c:v>
                </c:pt>
                <c:pt idx="2043">
                  <c:v>140205.29999999999</c:v>
                </c:pt>
                <c:pt idx="2044">
                  <c:v>140835.18</c:v>
                </c:pt>
                <c:pt idx="2045">
                  <c:v>144062.60999999999</c:v>
                </c:pt>
                <c:pt idx="2046">
                  <c:v>121119.27</c:v>
                </c:pt>
                <c:pt idx="2047">
                  <c:v>111165.96</c:v>
                </c:pt>
                <c:pt idx="2048">
                  <c:v>125959.75</c:v>
                </c:pt>
                <c:pt idx="2049">
                  <c:v>130141.23</c:v>
                </c:pt>
                <c:pt idx="2050">
                  <c:v>127945.31</c:v>
                </c:pt>
                <c:pt idx="2051">
                  <c:v>121914.44</c:v>
                </c:pt>
                <c:pt idx="2052">
                  <c:v>124640.09</c:v>
                </c:pt>
                <c:pt idx="2053">
                  <c:v>113755.18</c:v>
                </c:pt>
                <c:pt idx="2054">
                  <c:v>111034.75</c:v>
                </c:pt>
                <c:pt idx="2055">
                  <c:v>121520.57</c:v>
                </c:pt>
                <c:pt idx="2056">
                  <c:v>119321.86</c:v>
                </c:pt>
                <c:pt idx="2057">
                  <c:v>129884.75</c:v>
                </c:pt>
                <c:pt idx="2058">
                  <c:v>123490.86</c:v>
                </c:pt>
                <c:pt idx="2059">
                  <c:v>125707.04</c:v>
                </c:pt>
                <c:pt idx="2060">
                  <c:v>127131.37</c:v>
                </c:pt>
                <c:pt idx="2061">
                  <c:v>117125.07</c:v>
                </c:pt>
                <c:pt idx="2062">
                  <c:v>134984.79</c:v>
                </c:pt>
                <c:pt idx="2063">
                  <c:v>138437.85999999999</c:v>
                </c:pt>
                <c:pt idx="2064">
                  <c:v>129322.31</c:v>
                </c:pt>
                <c:pt idx="2065">
                  <c:v>119044.43</c:v>
                </c:pt>
                <c:pt idx="2066">
                  <c:v>118809.08</c:v>
                </c:pt>
                <c:pt idx="2067">
                  <c:v>100166.89</c:v>
                </c:pt>
                <c:pt idx="2068">
                  <c:v>98917.18</c:v>
                </c:pt>
                <c:pt idx="2069">
                  <c:v>121605.4</c:v>
                </c:pt>
                <c:pt idx="2070">
                  <c:v>119645.18</c:v>
                </c:pt>
                <c:pt idx="2071">
                  <c:v>113547.67</c:v>
                </c:pt>
                <c:pt idx="2072">
                  <c:v>109327.46</c:v>
                </c:pt>
                <c:pt idx="2073">
                  <c:v>114865.65</c:v>
                </c:pt>
                <c:pt idx="2074">
                  <c:v>105534.01</c:v>
                </c:pt>
                <c:pt idx="2075">
                  <c:v>95865.14</c:v>
                </c:pt>
                <c:pt idx="2076">
                  <c:v>99778.2</c:v>
                </c:pt>
                <c:pt idx="2077">
                  <c:v>112421.09</c:v>
                </c:pt>
                <c:pt idx="2078">
                  <c:v>112140.47</c:v>
                </c:pt>
                <c:pt idx="2079">
                  <c:v>109328.34</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112412.45</c:v>
                </c:pt>
                <c:pt idx="2093">
                  <c:v>117535.72</c:v>
                </c:pt>
                <c:pt idx="2094">
                  <c:v>126354.68</c:v>
                </c:pt>
                <c:pt idx="2095">
                  <c:v>106694.97</c:v>
                </c:pt>
                <c:pt idx="2096">
                  <c:v>101703.49</c:v>
                </c:pt>
                <c:pt idx="2097">
                  <c:v>114651.14</c:v>
                </c:pt>
                <c:pt idx="2098">
                  <c:v>112076.46</c:v>
                </c:pt>
                <c:pt idx="2099">
                  <c:v>113620.21</c:v>
                </c:pt>
                <c:pt idx="2100">
                  <c:v>106641.79</c:v>
                </c:pt>
                <c:pt idx="2101">
                  <c:v>99585.84</c:v>
                </c:pt>
                <c:pt idx="2102">
                  <c:v>92277.03</c:v>
                </c:pt>
                <c:pt idx="2103">
                  <c:v>94081.57</c:v>
                </c:pt>
                <c:pt idx="2104">
                  <c:v>113610.03</c:v>
                </c:pt>
                <c:pt idx="2105">
                  <c:v>122607.56</c:v>
                </c:pt>
              </c:numCache>
            </c:numRef>
          </c:yVal>
          <c:smooth val="0"/>
          <c:extLst>
            <c:ext xmlns:c16="http://schemas.microsoft.com/office/drawing/2014/chart" uri="{C3380CC4-5D6E-409C-BE32-E72D297353CC}">
              <c16:uniqueId val="{00000001-61F1-7547-94D2-074557772234}"/>
            </c:ext>
          </c:extLst>
        </c:ser>
        <c:dLbls>
          <c:showLegendKey val="0"/>
          <c:showVal val="0"/>
          <c:showCatName val="0"/>
          <c:showSerName val="0"/>
          <c:showPercent val="0"/>
          <c:showBubbleSize val="0"/>
        </c:dLbls>
        <c:axId val="1253240079"/>
        <c:axId val="487530671"/>
      </c:scatterChart>
      <c:valAx>
        <c:axId val="125324007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b="1" i="0" baseline="0">
                    <a:effectLst/>
                  </a:rPr>
                  <a:t>Maximum temperature during the day in Celsius </a:t>
                </a:r>
                <a:endParaRPr lang="en-GB">
                  <a:effectLst/>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487530671"/>
        <c:crosses val="autoZero"/>
        <c:crossBetween val="midCat"/>
      </c:valAx>
      <c:valAx>
        <c:axId val="4875306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800" b="1" i="0" baseline="0">
                    <a:effectLst/>
                  </a:rPr>
                  <a:t>Total daily electricity demand in MWh</a:t>
                </a:r>
                <a:endParaRPr lang="en-GB">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25324007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4">
  <a:schemeClr val="accent1"/>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4</xdr:col>
      <xdr:colOff>190500</xdr:colOff>
      <xdr:row>0</xdr:row>
      <xdr:rowOff>127000</xdr:rowOff>
    </xdr:from>
    <xdr:to>
      <xdr:col>25</xdr:col>
      <xdr:colOff>254000</xdr:colOff>
      <xdr:row>38</xdr:row>
      <xdr:rowOff>177800</xdr:rowOff>
    </xdr:to>
    <xdr:graphicFrame macro="">
      <xdr:nvGraphicFramePr>
        <xdr:cNvPr id="2" name="Chart 1">
          <a:extLst>
            <a:ext uri="{FF2B5EF4-FFF2-40B4-BE49-F238E27FC236}">
              <a16:creationId xmlns:a16="http://schemas.microsoft.com/office/drawing/2014/main" id="{17C30476-9ED3-D34C-A3E9-66E6E4AD6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175664</xdr:colOff>
      <xdr:row>42</xdr:row>
      <xdr:rowOff>85933</xdr:rowOff>
    </xdr:to>
    <xdr:graphicFrame macro="">
      <xdr:nvGraphicFramePr>
        <xdr:cNvPr id="2" name="Chart 1">
          <a:extLst>
            <a:ext uri="{FF2B5EF4-FFF2-40B4-BE49-F238E27FC236}">
              <a16:creationId xmlns:a16="http://schemas.microsoft.com/office/drawing/2014/main" id="{C28BB728-350B-1F46-A3D7-AAB9CA091F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207773</xdr:colOff>
      <xdr:row>1</xdr:row>
      <xdr:rowOff>192352</xdr:rowOff>
    </xdr:from>
    <xdr:to>
      <xdr:col>37</xdr:col>
      <xdr:colOff>1074171</xdr:colOff>
      <xdr:row>61</xdr:row>
      <xdr:rowOff>43225</xdr:rowOff>
    </xdr:to>
    <xdr:graphicFrame macro="">
      <xdr:nvGraphicFramePr>
        <xdr:cNvPr id="2" name="Chart 1">
          <a:extLst>
            <a:ext uri="{FF2B5EF4-FFF2-40B4-BE49-F238E27FC236}">
              <a16:creationId xmlns:a16="http://schemas.microsoft.com/office/drawing/2014/main" id="{F8EA6F6B-1278-534C-A7E9-EF232E9A1F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609600</xdr:colOff>
      <xdr:row>1</xdr:row>
      <xdr:rowOff>190500</xdr:rowOff>
    </xdr:from>
    <xdr:to>
      <xdr:col>52</xdr:col>
      <xdr:colOff>558800</xdr:colOff>
      <xdr:row>103</xdr:row>
      <xdr:rowOff>0</xdr:rowOff>
    </xdr:to>
    <xdr:graphicFrame macro="">
      <xdr:nvGraphicFramePr>
        <xdr:cNvPr id="2" name="Chart 1">
          <a:extLst>
            <a:ext uri="{FF2B5EF4-FFF2-40B4-BE49-F238E27FC236}">
              <a16:creationId xmlns:a16="http://schemas.microsoft.com/office/drawing/2014/main" id="{949FC6A5-8D92-1444-B8E9-13899997B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47</xdr:col>
      <xdr:colOff>755951</xdr:colOff>
      <xdr:row>96</xdr:row>
      <xdr:rowOff>60476</xdr:rowOff>
    </xdr:to>
    <xdr:graphicFrame macro="">
      <xdr:nvGraphicFramePr>
        <xdr:cNvPr id="2" name="Chart 1">
          <a:extLst>
            <a:ext uri="{FF2B5EF4-FFF2-40B4-BE49-F238E27FC236}">
              <a16:creationId xmlns:a16="http://schemas.microsoft.com/office/drawing/2014/main" id="{837A8810-7BC9-DA4B-B7C1-AB77FFB78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622300</xdr:colOff>
      <xdr:row>50</xdr:row>
      <xdr:rowOff>127000</xdr:rowOff>
    </xdr:to>
    <xdr:graphicFrame macro="">
      <xdr:nvGraphicFramePr>
        <xdr:cNvPr id="2" name="Chart 1">
          <a:extLst>
            <a:ext uri="{FF2B5EF4-FFF2-40B4-BE49-F238E27FC236}">
              <a16:creationId xmlns:a16="http://schemas.microsoft.com/office/drawing/2014/main" id="{6DD39862-26B8-7C4E-A20E-28AA457DE8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101600</xdr:colOff>
      <xdr:row>0</xdr:row>
      <xdr:rowOff>0</xdr:rowOff>
    </xdr:from>
    <xdr:to>
      <xdr:col>43</xdr:col>
      <xdr:colOff>685800</xdr:colOff>
      <xdr:row>50</xdr:row>
      <xdr:rowOff>177800</xdr:rowOff>
    </xdr:to>
    <xdr:graphicFrame macro="">
      <xdr:nvGraphicFramePr>
        <xdr:cNvPr id="4" name="Chart 3">
          <a:extLst>
            <a:ext uri="{FF2B5EF4-FFF2-40B4-BE49-F238E27FC236}">
              <a16:creationId xmlns:a16="http://schemas.microsoft.com/office/drawing/2014/main" id="{FC4D5CA5-DB2D-3B4D-B5B0-240C453225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44</xdr:col>
      <xdr:colOff>50800</xdr:colOff>
      <xdr:row>0</xdr:row>
      <xdr:rowOff>0</xdr:rowOff>
    </xdr:from>
    <xdr:to>
      <xdr:col>63</xdr:col>
      <xdr:colOff>444500</xdr:colOff>
      <xdr:row>50</xdr:row>
      <xdr:rowOff>114300</xdr:rowOff>
    </xdr:to>
    <xdr:graphicFrame macro="">
      <xdr:nvGraphicFramePr>
        <xdr:cNvPr id="5" name="Chart 4">
          <a:extLst>
            <a:ext uri="{FF2B5EF4-FFF2-40B4-BE49-F238E27FC236}">
              <a16:creationId xmlns:a16="http://schemas.microsoft.com/office/drawing/2014/main" id="{6A9AD890-1ED2-7749-9323-77F09E734F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292100</xdr:colOff>
      <xdr:row>0</xdr:row>
      <xdr:rowOff>114300</xdr:rowOff>
    </xdr:from>
    <xdr:to>
      <xdr:col>25</xdr:col>
      <xdr:colOff>88900</xdr:colOff>
      <xdr:row>51</xdr:row>
      <xdr:rowOff>0</xdr:rowOff>
    </xdr:to>
    <xdr:graphicFrame macro="">
      <xdr:nvGraphicFramePr>
        <xdr:cNvPr id="2" name="Chart 1">
          <a:extLst>
            <a:ext uri="{FF2B5EF4-FFF2-40B4-BE49-F238E27FC236}">
              <a16:creationId xmlns:a16="http://schemas.microsoft.com/office/drawing/2014/main" id="{C2DB2C70-6CFF-434E-99BE-F88EC17F71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457200</xdr:colOff>
      <xdr:row>1</xdr:row>
      <xdr:rowOff>101600</xdr:rowOff>
    </xdr:from>
    <xdr:to>
      <xdr:col>24</xdr:col>
      <xdr:colOff>190500</xdr:colOff>
      <xdr:row>51</xdr:row>
      <xdr:rowOff>50800</xdr:rowOff>
    </xdr:to>
    <xdr:graphicFrame macro="">
      <xdr:nvGraphicFramePr>
        <xdr:cNvPr id="2" name="Chart 1">
          <a:extLst>
            <a:ext uri="{FF2B5EF4-FFF2-40B4-BE49-F238E27FC236}">
              <a16:creationId xmlns:a16="http://schemas.microsoft.com/office/drawing/2014/main" id="{5E88BED5-A357-0D48-8DDA-7708C234B9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101600</xdr:colOff>
      <xdr:row>0</xdr:row>
      <xdr:rowOff>76200</xdr:rowOff>
    </xdr:from>
    <xdr:to>
      <xdr:col>22</xdr:col>
      <xdr:colOff>0</xdr:colOff>
      <xdr:row>41</xdr:row>
      <xdr:rowOff>114300</xdr:rowOff>
    </xdr:to>
    <xdr:graphicFrame macro="">
      <xdr:nvGraphicFramePr>
        <xdr:cNvPr id="2" name="Chart 1">
          <a:extLst>
            <a:ext uri="{FF2B5EF4-FFF2-40B4-BE49-F238E27FC236}">
              <a16:creationId xmlns:a16="http://schemas.microsoft.com/office/drawing/2014/main" id="{C025A46A-5416-034F-A455-63B12B81EB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57763</xdr:colOff>
      <xdr:row>0</xdr:row>
      <xdr:rowOff>0</xdr:rowOff>
    </xdr:from>
    <xdr:to>
      <xdr:col>20</xdr:col>
      <xdr:colOff>246758</xdr:colOff>
      <xdr:row>46</xdr:row>
      <xdr:rowOff>77987</xdr:rowOff>
    </xdr:to>
    <xdr:graphicFrame macro="">
      <xdr:nvGraphicFramePr>
        <xdr:cNvPr id="2" name="Chart 1">
          <a:extLst>
            <a:ext uri="{FF2B5EF4-FFF2-40B4-BE49-F238E27FC236}">
              <a16:creationId xmlns:a16="http://schemas.microsoft.com/office/drawing/2014/main" id="{500E58C8-5C76-4C4C-893B-92124D3A4D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21</xdr:col>
      <xdr:colOff>0</xdr:colOff>
      <xdr:row>1</xdr:row>
      <xdr:rowOff>0</xdr:rowOff>
    </xdr:from>
    <xdr:to>
      <xdr:col>22</xdr:col>
      <xdr:colOff>899818</xdr:colOff>
      <xdr:row>14</xdr:row>
      <xdr:rowOff>20575</xdr:rowOff>
    </xdr:to>
    <mc:AlternateContent xmlns:mc="http://schemas.openxmlformats.org/markup-compatibility/2006" xmlns:a14="http://schemas.microsoft.com/office/drawing/2010/main">
      <mc:Choice Requires="a14">
        <xdr:graphicFrame macro="">
          <xdr:nvGraphicFramePr>
            <xdr:cNvPr id="4" name="Years (Year)">
              <a:extLst>
                <a:ext uri="{FF2B5EF4-FFF2-40B4-BE49-F238E27FC236}">
                  <a16:creationId xmlns:a16="http://schemas.microsoft.com/office/drawing/2014/main" id="{3D4BDA1F-3CB6-7E4F-B7DF-ACC2679E88AA}"/>
                </a:ext>
              </a:extLst>
            </xdr:cNvPr>
            <xdr:cNvGraphicFramePr/>
          </xdr:nvGraphicFramePr>
          <xdr:xfrm>
            <a:off x="0" y="0"/>
            <a:ext cx="0" cy="0"/>
          </xdr:xfrm>
          <a:graphic>
            <a:graphicData uri="http://schemas.microsoft.com/office/drawing/2010/slicer">
              <sle:slicer xmlns:sle="http://schemas.microsoft.com/office/drawing/2010/slicer" name="Years (Year)"/>
            </a:graphicData>
          </a:graphic>
        </xdr:graphicFrame>
      </mc:Choice>
      <mc:Fallback xmlns="">
        <xdr:sp macro="" textlink="">
          <xdr:nvSpPr>
            <xdr:cNvPr id="0" name=""/>
            <xdr:cNvSpPr>
              <a:spLocks noTextEdit="1"/>
            </xdr:cNvSpPr>
          </xdr:nvSpPr>
          <xdr:spPr>
            <a:xfrm>
              <a:off x="18838333" y="199907"/>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1</xdr:row>
      <xdr:rowOff>0</xdr:rowOff>
    </xdr:from>
    <xdr:to>
      <xdr:col>28</xdr:col>
      <xdr:colOff>791537</xdr:colOff>
      <xdr:row>44</xdr:row>
      <xdr:rowOff>93325</xdr:rowOff>
    </xdr:to>
    <xdr:graphicFrame macro="">
      <xdr:nvGraphicFramePr>
        <xdr:cNvPr id="2" name="Chart 1">
          <a:extLst>
            <a:ext uri="{FF2B5EF4-FFF2-40B4-BE49-F238E27FC236}">
              <a16:creationId xmlns:a16="http://schemas.microsoft.com/office/drawing/2014/main" id="{7A0F7A98-399C-274D-BA70-16BDEA4801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48</xdr:row>
      <xdr:rowOff>0</xdr:rowOff>
    </xdr:from>
    <xdr:to>
      <xdr:col>27</xdr:col>
      <xdr:colOff>686686</xdr:colOff>
      <xdr:row>100</xdr:row>
      <xdr:rowOff>95694</xdr:rowOff>
    </xdr:to>
    <xdr:graphicFrame macro="">
      <xdr:nvGraphicFramePr>
        <xdr:cNvPr id="3" name="Chart 2">
          <a:extLst>
            <a:ext uri="{FF2B5EF4-FFF2-40B4-BE49-F238E27FC236}">
              <a16:creationId xmlns:a16="http://schemas.microsoft.com/office/drawing/2014/main" id="{0E827987-07D9-A649-A2E1-CABCE7DAC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330200</xdr:colOff>
      <xdr:row>18</xdr:row>
      <xdr:rowOff>63500</xdr:rowOff>
    </xdr:from>
    <xdr:to>
      <xdr:col>22</xdr:col>
      <xdr:colOff>673100</xdr:colOff>
      <xdr:row>70</xdr:row>
      <xdr:rowOff>165100</xdr:rowOff>
    </xdr:to>
    <xdr:graphicFrame macro="">
      <xdr:nvGraphicFramePr>
        <xdr:cNvPr id="2" name="Chart 1">
          <a:extLst>
            <a:ext uri="{FF2B5EF4-FFF2-40B4-BE49-F238E27FC236}">
              <a16:creationId xmlns:a16="http://schemas.microsoft.com/office/drawing/2014/main" id="{9786ABD5-86F9-344C-8436-5F79A338BC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21</xdr:col>
      <xdr:colOff>507999</xdr:colOff>
      <xdr:row>3</xdr:row>
      <xdr:rowOff>156634</xdr:rowOff>
    </xdr:from>
    <xdr:to>
      <xdr:col>41</xdr:col>
      <xdr:colOff>838199</xdr:colOff>
      <xdr:row>48</xdr:row>
      <xdr:rowOff>296334</xdr:rowOff>
    </xdr:to>
    <xdr:graphicFrame macro="">
      <xdr:nvGraphicFramePr>
        <xdr:cNvPr id="2" name="Chart 1">
          <a:extLst>
            <a:ext uri="{FF2B5EF4-FFF2-40B4-BE49-F238E27FC236}">
              <a16:creationId xmlns:a16="http://schemas.microsoft.com/office/drawing/2014/main" id="{A42E0751-A931-E64D-B7E4-40C92BEA40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118535</xdr:colOff>
      <xdr:row>3</xdr:row>
      <xdr:rowOff>152400</xdr:rowOff>
    </xdr:from>
    <xdr:to>
      <xdr:col>20</xdr:col>
      <xdr:colOff>512235</xdr:colOff>
      <xdr:row>49</xdr:row>
      <xdr:rowOff>93133</xdr:rowOff>
    </xdr:to>
    <xdr:graphicFrame macro="">
      <xdr:nvGraphicFramePr>
        <xdr:cNvPr id="3" name="Chart 2">
          <a:extLst>
            <a:ext uri="{FF2B5EF4-FFF2-40B4-BE49-F238E27FC236}">
              <a16:creationId xmlns:a16="http://schemas.microsoft.com/office/drawing/2014/main" id="{75C0DFE2-104E-6843-9512-F27CF5D75C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63500</xdr:colOff>
      <xdr:row>0</xdr:row>
      <xdr:rowOff>1</xdr:rowOff>
    </xdr:from>
    <xdr:to>
      <xdr:col>24</xdr:col>
      <xdr:colOff>335722</xdr:colOff>
      <xdr:row>45</xdr:row>
      <xdr:rowOff>127000</xdr:rowOff>
    </xdr:to>
    <xdr:graphicFrame macro="">
      <xdr:nvGraphicFramePr>
        <xdr:cNvPr id="3" name="Chart 2">
          <a:extLst>
            <a:ext uri="{FF2B5EF4-FFF2-40B4-BE49-F238E27FC236}">
              <a16:creationId xmlns:a16="http://schemas.microsoft.com/office/drawing/2014/main" id="{B9DFE29C-48DE-5844-9BBB-80BBBA616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673100</xdr:colOff>
      <xdr:row>1</xdr:row>
      <xdr:rowOff>127000</xdr:rowOff>
    </xdr:from>
    <xdr:to>
      <xdr:col>24</xdr:col>
      <xdr:colOff>241300</xdr:colOff>
      <xdr:row>44</xdr:row>
      <xdr:rowOff>38100</xdr:rowOff>
    </xdr:to>
    <xdr:graphicFrame macro="">
      <xdr:nvGraphicFramePr>
        <xdr:cNvPr id="12" name="Chart 11">
          <a:extLst>
            <a:ext uri="{FF2B5EF4-FFF2-40B4-BE49-F238E27FC236}">
              <a16:creationId xmlns:a16="http://schemas.microsoft.com/office/drawing/2014/main" id="{A5E4A7C6-B330-4447-9F9A-C9572A8B6D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3</xdr:col>
      <xdr:colOff>444500</xdr:colOff>
      <xdr:row>2</xdr:row>
      <xdr:rowOff>38100</xdr:rowOff>
    </xdr:from>
    <xdr:to>
      <xdr:col>23</xdr:col>
      <xdr:colOff>774700</xdr:colOff>
      <xdr:row>47</xdr:row>
      <xdr:rowOff>177800</xdr:rowOff>
    </xdr:to>
    <xdr:graphicFrame macro="">
      <xdr:nvGraphicFramePr>
        <xdr:cNvPr id="2" name="Chart 1">
          <a:extLst>
            <a:ext uri="{FF2B5EF4-FFF2-40B4-BE49-F238E27FC236}">
              <a16:creationId xmlns:a16="http://schemas.microsoft.com/office/drawing/2014/main" id="{43E13210-6914-5047-90AE-2ABB0EA1C7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Demand%20"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Revenue"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Energy demand"/>
      <sheetName val="Summary"/>
      <sheetName val="Summary.  "/>
      <sheetName val="Demand over Time"/>
      <sheetName val="Top and Bottom 20"/>
      <sheetName val="Demand over time cc  "/>
      <sheetName val="Demand over time "/>
      <sheetName val="Demand over time 2 "/>
      <sheetName val="Effect of Weather c"/>
      <sheetName val="Effect of temperature "/>
      <sheetName val="Effect of weather."/>
      <sheetName val="Effect of temperature on demand"/>
      <sheetName val="Effect of Solar Exposure"/>
      <sheetName val="Effect of rainfall on demand"/>
      <sheetName val="YoY energy demand comparison c"/>
      <sheetName val=" Effect of Temp and Hols"/>
      <sheetName val="Sheet6"/>
      <sheetName val="Effect of Temp and Hols."/>
      <sheetName val="YoY energy demand comparison"/>
      <sheetName val="energy_holidays"/>
      <sheetName val="Sheet1"/>
      <sheetName val="School days"/>
      <sheetName val="Holidayz"/>
      <sheetName val="Demand by day of week"/>
      <sheetName val="Full data"/>
      <sheetName val="Holidays"/>
      <sheetName val="Date Breakdown"/>
    </sheetNames>
    <sheetDataSet>
      <sheetData sheetId="0"/>
      <sheetData sheetId="1">
        <row r="2">
          <cell r="L2">
            <v>99635.03</v>
          </cell>
        </row>
        <row r="3">
          <cell r="L3">
            <v>129606.01</v>
          </cell>
        </row>
        <row r="4">
          <cell r="L4">
            <v>142300.54</v>
          </cell>
        </row>
        <row r="5">
          <cell r="L5">
            <v>104330.715</v>
          </cell>
        </row>
        <row r="6">
          <cell r="L6">
            <v>118132.2</v>
          </cell>
        </row>
        <row r="7">
          <cell r="L7">
            <v>130672.485</v>
          </cell>
        </row>
        <row r="8">
          <cell r="L8">
            <v>153514.82</v>
          </cell>
        </row>
        <row r="9">
          <cell r="L9">
            <v>142015.655</v>
          </cell>
        </row>
        <row r="10">
          <cell r="L10">
            <v>121801.155</v>
          </cell>
        </row>
        <row r="11">
          <cell r="L11">
            <v>103043.66</v>
          </cell>
        </row>
        <row r="12">
          <cell r="L12">
            <v>99865.755000000005</v>
          </cell>
        </row>
        <row r="13">
          <cell r="L13">
            <v>131261.125</v>
          </cell>
        </row>
        <row r="14">
          <cell r="L14">
            <v>126527.36</v>
          </cell>
        </row>
        <row r="15">
          <cell r="L15">
            <v>119741.62</v>
          </cell>
        </row>
        <row r="16">
          <cell r="L16">
            <v>118411.22</v>
          </cell>
        </row>
        <row r="17">
          <cell r="L17">
            <v>116690.765</v>
          </cell>
        </row>
        <row r="18">
          <cell r="L18">
            <v>99371.31</v>
          </cell>
        </row>
        <row r="19">
          <cell r="L19">
            <v>97728.75</v>
          </cell>
        </row>
        <row r="20">
          <cell r="L20">
            <v>116883.15</v>
          </cell>
        </row>
        <row r="21">
          <cell r="L21">
            <v>128968.125</v>
          </cell>
        </row>
        <row r="22">
          <cell r="L22">
            <v>148702.505</v>
          </cell>
        </row>
        <row r="23">
          <cell r="L23">
            <v>153232.1</v>
          </cell>
        </row>
        <row r="24">
          <cell r="L24">
            <v>138095.20000000001</v>
          </cell>
        </row>
        <row r="25">
          <cell r="L25">
            <v>116310.59</v>
          </cell>
        </row>
        <row r="26">
          <cell r="L26">
            <v>97959.46</v>
          </cell>
        </row>
        <row r="27">
          <cell r="L27">
            <v>103769.48</v>
          </cell>
        </row>
        <row r="28">
          <cell r="L28">
            <v>118393.31</v>
          </cell>
        </row>
        <row r="29">
          <cell r="L29">
            <v>116763.72500000001</v>
          </cell>
        </row>
        <row r="30">
          <cell r="L30">
            <v>119313.73</v>
          </cell>
        </row>
        <row r="31">
          <cell r="L31">
            <v>121018.15</v>
          </cell>
        </row>
        <row r="32">
          <cell r="L32">
            <v>103822.97</v>
          </cell>
        </row>
        <row r="33">
          <cell r="L33">
            <v>100178.84</v>
          </cell>
        </row>
        <row r="34">
          <cell r="L34">
            <v>118694.16</v>
          </cell>
        </row>
        <row r="35">
          <cell r="L35">
            <v>122880.13</v>
          </cell>
        </row>
        <row r="36">
          <cell r="L36">
            <v>117398.03</v>
          </cell>
        </row>
        <row r="37">
          <cell r="L37">
            <v>122279.425</v>
          </cell>
        </row>
        <row r="38">
          <cell r="L38">
            <v>141837.005</v>
          </cell>
        </row>
        <row r="39">
          <cell r="L39">
            <v>132138.36499999999</v>
          </cell>
        </row>
        <row r="40">
          <cell r="L40">
            <v>112108.215</v>
          </cell>
        </row>
        <row r="41">
          <cell r="L41">
            <v>126813.075</v>
          </cell>
        </row>
        <row r="42">
          <cell r="L42">
            <v>145948.565</v>
          </cell>
        </row>
        <row r="43">
          <cell r="L43">
            <v>149322.85</v>
          </cell>
        </row>
        <row r="44">
          <cell r="L44">
            <v>131376.78</v>
          </cell>
        </row>
        <row r="45">
          <cell r="L45">
            <v>136070.62</v>
          </cell>
        </row>
        <row r="46">
          <cell r="L46">
            <v>119692.02499999999</v>
          </cell>
        </row>
        <row r="47">
          <cell r="L47">
            <v>125287.71</v>
          </cell>
        </row>
        <row r="48">
          <cell r="L48">
            <v>131832.63</v>
          </cell>
        </row>
        <row r="49">
          <cell r="L49">
            <v>127666.01</v>
          </cell>
        </row>
        <row r="50">
          <cell r="L50">
            <v>125972.765</v>
          </cell>
        </row>
        <row r="51">
          <cell r="L51">
            <v>139399.69</v>
          </cell>
        </row>
        <row r="52">
          <cell r="L52">
            <v>139465.67499999999</v>
          </cell>
        </row>
        <row r="53">
          <cell r="L53">
            <v>136283.03</v>
          </cell>
        </row>
        <row r="54">
          <cell r="L54">
            <v>138016.35</v>
          </cell>
        </row>
        <row r="55">
          <cell r="L55">
            <v>135255.815</v>
          </cell>
        </row>
        <row r="56">
          <cell r="L56">
            <v>120263.515</v>
          </cell>
        </row>
        <row r="57">
          <cell r="L57">
            <v>130062.755</v>
          </cell>
        </row>
        <row r="58">
          <cell r="L58">
            <v>131525.85500000001</v>
          </cell>
        </row>
        <row r="59">
          <cell r="L59">
            <v>131069.4</v>
          </cell>
        </row>
        <row r="60">
          <cell r="L60">
            <v>116275.73</v>
          </cell>
        </row>
        <row r="61">
          <cell r="L61">
            <v>103462.78</v>
          </cell>
        </row>
        <row r="62">
          <cell r="L62">
            <v>123301.83500000001</v>
          </cell>
        </row>
        <row r="63">
          <cell r="L63">
            <v>126750.29</v>
          </cell>
        </row>
        <row r="64">
          <cell r="L64">
            <v>120764.185</v>
          </cell>
        </row>
        <row r="65">
          <cell r="L65">
            <v>114967.345</v>
          </cell>
        </row>
        <row r="66">
          <cell r="L66">
            <v>117053.75</v>
          </cell>
        </row>
        <row r="67">
          <cell r="L67">
            <v>108344.575</v>
          </cell>
        </row>
        <row r="68">
          <cell r="L68">
            <v>106348.78</v>
          </cell>
        </row>
        <row r="69">
          <cell r="L69">
            <v>108282.48</v>
          </cell>
        </row>
        <row r="70">
          <cell r="L70">
            <v>125828.53</v>
          </cell>
        </row>
        <row r="71">
          <cell r="L71">
            <v>124418.41499999999</v>
          </cell>
        </row>
        <row r="72">
          <cell r="L72">
            <v>121683.65</v>
          </cell>
        </row>
        <row r="73">
          <cell r="L73">
            <v>120929.815</v>
          </cell>
        </row>
        <row r="74">
          <cell r="L74">
            <v>108738.82</v>
          </cell>
        </row>
        <row r="75">
          <cell r="L75">
            <v>100170.295</v>
          </cell>
        </row>
        <row r="76">
          <cell r="L76">
            <v>123787.075</v>
          </cell>
        </row>
        <row r="77">
          <cell r="L77">
            <v>125600.86</v>
          </cell>
        </row>
        <row r="78">
          <cell r="L78">
            <v>127975.815</v>
          </cell>
        </row>
        <row r="79">
          <cell r="L79">
            <v>128319.45</v>
          </cell>
        </row>
        <row r="80">
          <cell r="L80">
            <v>119491.32</v>
          </cell>
        </row>
        <row r="81">
          <cell r="L81">
            <v>106754.8</v>
          </cell>
        </row>
        <row r="82">
          <cell r="L82">
            <v>106555.03</v>
          </cell>
        </row>
        <row r="83">
          <cell r="L83">
            <v>122810.05</v>
          </cell>
        </row>
        <row r="84">
          <cell r="L84">
            <v>123234.935</v>
          </cell>
        </row>
        <row r="85">
          <cell r="L85">
            <v>122268.86</v>
          </cell>
        </row>
        <row r="86">
          <cell r="L86">
            <v>121998.2</v>
          </cell>
        </row>
        <row r="87">
          <cell r="L87">
            <v>122346.33500000001</v>
          </cell>
        </row>
        <row r="88">
          <cell r="L88">
            <v>112187.715</v>
          </cell>
        </row>
        <row r="89">
          <cell r="L89">
            <v>106418.66499999999</v>
          </cell>
        </row>
        <row r="90">
          <cell r="L90">
            <v>123061.87</v>
          </cell>
        </row>
        <row r="91">
          <cell r="L91">
            <v>125795.325</v>
          </cell>
        </row>
        <row r="92">
          <cell r="L92">
            <v>122042.265</v>
          </cell>
        </row>
        <row r="93">
          <cell r="L93">
            <v>113838.41</v>
          </cell>
        </row>
        <row r="94">
          <cell r="L94">
            <v>98891.06</v>
          </cell>
        </row>
        <row r="95">
          <cell r="L95">
            <v>103999.17</v>
          </cell>
        </row>
        <row r="96">
          <cell r="L96">
            <v>103685.45</v>
          </cell>
        </row>
        <row r="97">
          <cell r="L97">
            <v>107383.37</v>
          </cell>
        </row>
        <row r="98">
          <cell r="L98">
            <v>120235.505</v>
          </cell>
        </row>
        <row r="99">
          <cell r="L99">
            <v>122129.77499999999</v>
          </cell>
        </row>
        <row r="100">
          <cell r="L100">
            <v>123990.76</v>
          </cell>
        </row>
        <row r="101">
          <cell r="L101">
            <v>121753.11500000001</v>
          </cell>
        </row>
        <row r="102">
          <cell r="L102">
            <v>110034.16499999999</v>
          </cell>
        </row>
        <row r="103">
          <cell r="L103">
            <v>103760.22500000001</v>
          </cell>
        </row>
        <row r="104">
          <cell r="L104">
            <v>125107.78</v>
          </cell>
        </row>
        <row r="105">
          <cell r="L105">
            <v>127793.38</v>
          </cell>
        </row>
        <row r="106">
          <cell r="L106">
            <v>126673.935</v>
          </cell>
        </row>
        <row r="107">
          <cell r="L107">
            <v>126937.94</v>
          </cell>
        </row>
        <row r="108">
          <cell r="L108">
            <v>131031.41499999999</v>
          </cell>
        </row>
        <row r="109">
          <cell r="L109">
            <v>109763.985</v>
          </cell>
        </row>
        <row r="110">
          <cell r="L110">
            <v>107160.54</v>
          </cell>
        </row>
        <row r="111">
          <cell r="L111">
            <v>126696.19</v>
          </cell>
        </row>
        <row r="112">
          <cell r="L112">
            <v>127973.58500000001</v>
          </cell>
        </row>
        <row r="113">
          <cell r="L113">
            <v>128598.495</v>
          </cell>
        </row>
        <row r="114">
          <cell r="L114">
            <v>126483.80499999999</v>
          </cell>
        </row>
        <row r="115">
          <cell r="L115">
            <v>126230.785</v>
          </cell>
        </row>
        <row r="116">
          <cell r="L116">
            <v>111803.625</v>
          </cell>
        </row>
        <row r="117">
          <cell r="L117">
            <v>108217.82</v>
          </cell>
        </row>
        <row r="118">
          <cell r="L118">
            <v>127855.22</v>
          </cell>
        </row>
        <row r="119">
          <cell r="L119">
            <v>132642.14000000001</v>
          </cell>
        </row>
        <row r="120">
          <cell r="L120">
            <v>132814.61499999999</v>
          </cell>
        </row>
        <row r="121">
          <cell r="L121">
            <v>132669.57999999999</v>
          </cell>
        </row>
        <row r="122">
          <cell r="L122">
            <v>126304.44500000001</v>
          </cell>
        </row>
        <row r="123">
          <cell r="L123">
            <v>108487.97500000001</v>
          </cell>
        </row>
        <row r="124">
          <cell r="L124">
            <v>109233.34</v>
          </cell>
        </row>
        <row r="125">
          <cell r="L125">
            <v>122375.47</v>
          </cell>
        </row>
        <row r="126">
          <cell r="L126">
            <v>123734.86500000001</v>
          </cell>
        </row>
        <row r="127">
          <cell r="L127">
            <v>129121.86</v>
          </cell>
        </row>
        <row r="128">
          <cell r="L128">
            <v>131237.185</v>
          </cell>
        </row>
        <row r="129">
          <cell r="L129">
            <v>131138.73000000001</v>
          </cell>
        </row>
        <row r="130">
          <cell r="L130">
            <v>108377.05</v>
          </cell>
        </row>
        <row r="131">
          <cell r="L131">
            <v>103811.28</v>
          </cell>
        </row>
        <row r="132">
          <cell r="L132">
            <v>123740.245</v>
          </cell>
        </row>
        <row r="133">
          <cell r="L133">
            <v>129312.58</v>
          </cell>
        </row>
        <row r="134">
          <cell r="L134">
            <v>136903.26999999999</v>
          </cell>
        </row>
        <row r="135">
          <cell r="L135">
            <v>135217.65</v>
          </cell>
        </row>
        <row r="136">
          <cell r="L136">
            <v>135172.41</v>
          </cell>
        </row>
        <row r="137">
          <cell r="L137">
            <v>117136.63</v>
          </cell>
        </row>
        <row r="138">
          <cell r="L138">
            <v>111897.08500000001</v>
          </cell>
        </row>
        <row r="139">
          <cell r="L139">
            <v>127524.8</v>
          </cell>
        </row>
        <row r="140">
          <cell r="L140">
            <v>133235.48000000001</v>
          </cell>
        </row>
        <row r="141">
          <cell r="L141">
            <v>127522.71</v>
          </cell>
        </row>
        <row r="142">
          <cell r="L142">
            <v>135361.19500000001</v>
          </cell>
        </row>
        <row r="143">
          <cell r="L143">
            <v>133422.46</v>
          </cell>
        </row>
        <row r="144">
          <cell r="L144">
            <v>119331.85</v>
          </cell>
        </row>
        <row r="145">
          <cell r="L145">
            <v>118783.08500000001</v>
          </cell>
        </row>
        <row r="146">
          <cell r="L146">
            <v>136690.92000000001</v>
          </cell>
        </row>
        <row r="147">
          <cell r="L147">
            <v>140886.995</v>
          </cell>
        </row>
        <row r="148">
          <cell r="L148">
            <v>133103.37</v>
          </cell>
        </row>
        <row r="149">
          <cell r="L149">
            <v>127900.235</v>
          </cell>
        </row>
        <row r="150">
          <cell r="L150">
            <v>132338.94</v>
          </cell>
        </row>
        <row r="151">
          <cell r="L151">
            <v>114669.79</v>
          </cell>
        </row>
        <row r="152">
          <cell r="L152">
            <v>113261.26</v>
          </cell>
        </row>
        <row r="153">
          <cell r="L153">
            <v>140919.995</v>
          </cell>
        </row>
        <row r="154">
          <cell r="L154">
            <v>148534.505</v>
          </cell>
        </row>
        <row r="155">
          <cell r="L155">
            <v>146902.95000000001</v>
          </cell>
        </row>
        <row r="156">
          <cell r="L156">
            <v>147155.26500000001</v>
          </cell>
        </row>
        <row r="157">
          <cell r="L157">
            <v>142625.035</v>
          </cell>
        </row>
        <row r="158">
          <cell r="L158">
            <v>120128.295</v>
          </cell>
        </row>
        <row r="159">
          <cell r="L159">
            <v>109609.685</v>
          </cell>
        </row>
        <row r="160">
          <cell r="L160">
            <v>110715.815</v>
          </cell>
        </row>
        <row r="161">
          <cell r="L161">
            <v>132854.13500000001</v>
          </cell>
        </row>
        <row r="162">
          <cell r="L162">
            <v>144125.52499999999</v>
          </cell>
        </row>
        <row r="163">
          <cell r="L163">
            <v>143465.44500000001</v>
          </cell>
        </row>
        <row r="164">
          <cell r="L164">
            <v>145005.62</v>
          </cell>
        </row>
        <row r="165">
          <cell r="L165">
            <v>123754.55</v>
          </cell>
        </row>
        <row r="166">
          <cell r="L166">
            <v>119125.62</v>
          </cell>
        </row>
        <row r="167">
          <cell r="L167">
            <v>136054.14499999999</v>
          </cell>
        </row>
        <row r="168">
          <cell r="L168">
            <v>139073.785</v>
          </cell>
        </row>
        <row r="169">
          <cell r="L169">
            <v>134290.46</v>
          </cell>
        </row>
        <row r="170">
          <cell r="L170">
            <v>137073.77499999999</v>
          </cell>
        </row>
        <row r="171">
          <cell r="L171">
            <v>139781.245</v>
          </cell>
        </row>
        <row r="172">
          <cell r="L172">
            <v>129576.36</v>
          </cell>
        </row>
        <row r="173">
          <cell r="L173">
            <v>124910.57</v>
          </cell>
        </row>
        <row r="174">
          <cell r="L174">
            <v>140431.35999999999</v>
          </cell>
        </row>
        <row r="175">
          <cell r="L175">
            <v>133171.4</v>
          </cell>
        </row>
        <row r="176">
          <cell r="L176">
            <v>135407.57</v>
          </cell>
        </row>
        <row r="177">
          <cell r="L177">
            <v>137379.23000000001</v>
          </cell>
        </row>
        <row r="178">
          <cell r="L178">
            <v>135562.07500000001</v>
          </cell>
        </row>
        <row r="179">
          <cell r="L179">
            <v>124587.43</v>
          </cell>
        </row>
        <row r="180">
          <cell r="L180">
            <v>119277.48</v>
          </cell>
        </row>
        <row r="181">
          <cell r="L181">
            <v>139468.155</v>
          </cell>
        </row>
        <row r="182">
          <cell r="L182">
            <v>143170.05499999999</v>
          </cell>
        </row>
        <row r="183">
          <cell r="L183">
            <v>138931</v>
          </cell>
        </row>
        <row r="184">
          <cell r="L184">
            <v>138972.42499999999</v>
          </cell>
        </row>
        <row r="185">
          <cell r="L185">
            <v>145713.81</v>
          </cell>
        </row>
        <row r="186">
          <cell r="L186">
            <v>130073.27</v>
          </cell>
        </row>
        <row r="187">
          <cell r="L187">
            <v>117312.925</v>
          </cell>
        </row>
        <row r="188">
          <cell r="L188">
            <v>143176.33499999999</v>
          </cell>
        </row>
        <row r="189">
          <cell r="L189">
            <v>143984.39000000001</v>
          </cell>
        </row>
        <row r="190">
          <cell r="L190">
            <v>141696.29500000001</v>
          </cell>
        </row>
        <row r="191">
          <cell r="L191">
            <v>141994.375</v>
          </cell>
        </row>
        <row r="192">
          <cell r="L192">
            <v>136884.095</v>
          </cell>
        </row>
        <row r="193">
          <cell r="L193">
            <v>123971.705</v>
          </cell>
        </row>
        <row r="194">
          <cell r="L194">
            <v>124790.69500000001</v>
          </cell>
        </row>
        <row r="195">
          <cell r="L195">
            <v>138680.33499999999</v>
          </cell>
        </row>
        <row r="196">
          <cell r="L196">
            <v>150671.10500000001</v>
          </cell>
        </row>
        <row r="197">
          <cell r="L197">
            <v>151270.54</v>
          </cell>
        </row>
        <row r="198">
          <cell r="L198">
            <v>144797.98000000001</v>
          </cell>
        </row>
        <row r="199">
          <cell r="L199">
            <v>142965.48000000001</v>
          </cell>
        </row>
        <row r="200">
          <cell r="L200">
            <v>130187.44500000001</v>
          </cell>
        </row>
        <row r="201">
          <cell r="L201">
            <v>131141.35500000001</v>
          </cell>
        </row>
        <row r="202">
          <cell r="L202">
            <v>146154.37</v>
          </cell>
        </row>
        <row r="203">
          <cell r="L203">
            <v>138931.81</v>
          </cell>
        </row>
        <row r="204">
          <cell r="L204">
            <v>138418.83499999999</v>
          </cell>
        </row>
        <row r="205">
          <cell r="L205">
            <v>142316.29500000001</v>
          </cell>
        </row>
        <row r="206">
          <cell r="L206">
            <v>136837.155</v>
          </cell>
        </row>
        <row r="207">
          <cell r="L207">
            <v>121021.425</v>
          </cell>
        </row>
        <row r="208">
          <cell r="L208">
            <v>120396.735</v>
          </cell>
        </row>
        <row r="209">
          <cell r="L209">
            <v>142470.43</v>
          </cell>
        </row>
        <row r="210">
          <cell r="L210">
            <v>144008.37</v>
          </cell>
        </row>
        <row r="211">
          <cell r="L211">
            <v>142637.76000000001</v>
          </cell>
        </row>
        <row r="212">
          <cell r="L212">
            <v>143544.10999999999</v>
          </cell>
        </row>
        <row r="213">
          <cell r="L213">
            <v>139584.95499999999</v>
          </cell>
        </row>
        <row r="214">
          <cell r="L214">
            <v>125032.57</v>
          </cell>
        </row>
        <row r="215">
          <cell r="L215">
            <v>117638.065</v>
          </cell>
        </row>
        <row r="216">
          <cell r="L216">
            <v>141451.72500000001</v>
          </cell>
        </row>
        <row r="217">
          <cell r="L217">
            <v>147550.185</v>
          </cell>
        </row>
        <row r="218">
          <cell r="L218">
            <v>142325.99</v>
          </cell>
        </row>
        <row r="219">
          <cell r="L219">
            <v>143642.35500000001</v>
          </cell>
        </row>
        <row r="220">
          <cell r="L220">
            <v>143060.32999999999</v>
          </cell>
        </row>
        <row r="221">
          <cell r="L221">
            <v>125830.535</v>
          </cell>
        </row>
        <row r="222">
          <cell r="L222">
            <v>120008.455</v>
          </cell>
        </row>
        <row r="223">
          <cell r="L223">
            <v>130978.095</v>
          </cell>
        </row>
        <row r="224">
          <cell r="L224">
            <v>135616.125</v>
          </cell>
        </row>
        <row r="225">
          <cell r="L225">
            <v>138900.5</v>
          </cell>
        </row>
        <row r="226">
          <cell r="L226">
            <v>140905.85</v>
          </cell>
        </row>
        <row r="227">
          <cell r="L227">
            <v>137838.92499999999</v>
          </cell>
        </row>
        <row r="228">
          <cell r="L228">
            <v>122088.76</v>
          </cell>
        </row>
        <row r="229">
          <cell r="L229">
            <v>116648.77</v>
          </cell>
        </row>
        <row r="230">
          <cell r="L230">
            <v>137008.71</v>
          </cell>
        </row>
        <row r="231">
          <cell r="L231">
            <v>148093.96</v>
          </cell>
        </row>
        <row r="232">
          <cell r="L232">
            <v>144024.66</v>
          </cell>
        </row>
        <row r="233">
          <cell r="L233">
            <v>131575.79</v>
          </cell>
        </row>
        <row r="234">
          <cell r="L234">
            <v>126570.47</v>
          </cell>
        </row>
        <row r="235">
          <cell r="L235">
            <v>112275.15</v>
          </cell>
        </row>
        <row r="236">
          <cell r="L236">
            <v>111793.015</v>
          </cell>
        </row>
        <row r="237">
          <cell r="L237">
            <v>128868.255</v>
          </cell>
        </row>
        <row r="238">
          <cell r="L238">
            <v>135051.54500000001</v>
          </cell>
        </row>
        <row r="239">
          <cell r="L239">
            <v>135914.68</v>
          </cell>
        </row>
        <row r="240">
          <cell r="L240">
            <v>141159.76999999999</v>
          </cell>
        </row>
        <row r="241">
          <cell r="L241">
            <v>134755.505</v>
          </cell>
        </row>
        <row r="242">
          <cell r="L242">
            <v>124448.5</v>
          </cell>
        </row>
        <row r="243">
          <cell r="L243">
            <v>116744.215</v>
          </cell>
        </row>
        <row r="244">
          <cell r="L244">
            <v>137724.89499999999</v>
          </cell>
        </row>
        <row r="245">
          <cell r="L245">
            <v>134116.76999999999</v>
          </cell>
        </row>
        <row r="246">
          <cell r="L246">
            <v>132794.715</v>
          </cell>
        </row>
        <row r="247">
          <cell r="L247">
            <v>132096.33499999999</v>
          </cell>
        </row>
        <row r="248">
          <cell r="L248">
            <v>131384.88</v>
          </cell>
        </row>
        <row r="249">
          <cell r="L249">
            <v>115799.32</v>
          </cell>
        </row>
        <row r="250">
          <cell r="L250">
            <v>109641.375</v>
          </cell>
        </row>
        <row r="251">
          <cell r="L251">
            <v>131619.36499999999</v>
          </cell>
        </row>
        <row r="252">
          <cell r="L252">
            <v>136340.70000000001</v>
          </cell>
        </row>
        <row r="253">
          <cell r="L253">
            <v>132977.45000000001</v>
          </cell>
        </row>
        <row r="254">
          <cell r="L254">
            <v>133541.98000000001</v>
          </cell>
        </row>
        <row r="255">
          <cell r="L255">
            <v>123968.9</v>
          </cell>
        </row>
        <row r="256">
          <cell r="L256">
            <v>108790.005</v>
          </cell>
        </row>
        <row r="257">
          <cell r="L257">
            <v>99161.764999999999</v>
          </cell>
        </row>
        <row r="258">
          <cell r="L258">
            <v>116574.17</v>
          </cell>
        </row>
        <row r="259">
          <cell r="L259">
            <v>123750.5</v>
          </cell>
        </row>
        <row r="260">
          <cell r="L260">
            <v>131795.48499999999</v>
          </cell>
        </row>
        <row r="261">
          <cell r="L261">
            <v>131050.675</v>
          </cell>
        </row>
        <row r="262">
          <cell r="L262">
            <v>130764.58500000001</v>
          </cell>
        </row>
        <row r="263">
          <cell r="L263">
            <v>112377.185</v>
          </cell>
        </row>
        <row r="264">
          <cell r="L264">
            <v>103708.925</v>
          </cell>
        </row>
        <row r="265">
          <cell r="L265">
            <v>120096.71</v>
          </cell>
        </row>
        <row r="266">
          <cell r="L266">
            <v>127755.095</v>
          </cell>
        </row>
        <row r="267">
          <cell r="L267">
            <v>131866.73000000001</v>
          </cell>
        </row>
        <row r="268">
          <cell r="L268">
            <v>130937.625</v>
          </cell>
        </row>
        <row r="269">
          <cell r="L269">
            <v>124278.93</v>
          </cell>
        </row>
        <row r="270">
          <cell r="L270">
            <v>111064.49</v>
          </cell>
        </row>
        <row r="271">
          <cell r="L271">
            <v>106431.815</v>
          </cell>
        </row>
        <row r="272">
          <cell r="L272">
            <v>121796.715</v>
          </cell>
        </row>
        <row r="273">
          <cell r="L273">
            <v>126691.8</v>
          </cell>
        </row>
        <row r="274">
          <cell r="L274">
            <v>129641.245</v>
          </cell>
        </row>
        <row r="275">
          <cell r="L275">
            <v>124356.41499999999</v>
          </cell>
        </row>
        <row r="276">
          <cell r="L276">
            <v>107544.145</v>
          </cell>
        </row>
        <row r="277">
          <cell r="L277">
            <v>100598.55</v>
          </cell>
        </row>
        <row r="278">
          <cell r="L278">
            <v>103828.88</v>
          </cell>
        </row>
        <row r="279">
          <cell r="L279">
            <v>125194.87</v>
          </cell>
        </row>
        <row r="280">
          <cell r="L280">
            <v>127225.245</v>
          </cell>
        </row>
        <row r="281">
          <cell r="L281">
            <v>117282.765</v>
          </cell>
        </row>
        <row r="282">
          <cell r="L282">
            <v>122121.325</v>
          </cell>
        </row>
        <row r="283">
          <cell r="L283">
            <v>126989.905</v>
          </cell>
        </row>
        <row r="284">
          <cell r="L284">
            <v>112604.825</v>
          </cell>
        </row>
        <row r="285">
          <cell r="L285">
            <v>105376.33500000001</v>
          </cell>
        </row>
        <row r="286">
          <cell r="L286">
            <v>120916.215</v>
          </cell>
        </row>
        <row r="287">
          <cell r="L287">
            <v>122830.38</v>
          </cell>
        </row>
        <row r="288">
          <cell r="L288">
            <v>126919.19500000001</v>
          </cell>
        </row>
        <row r="289">
          <cell r="L289">
            <v>130260.37</v>
          </cell>
        </row>
        <row r="290">
          <cell r="L290">
            <v>123985.97</v>
          </cell>
        </row>
        <row r="291">
          <cell r="L291">
            <v>104916.345</v>
          </cell>
        </row>
        <row r="292">
          <cell r="L292">
            <v>100812.04</v>
          </cell>
        </row>
        <row r="293">
          <cell r="L293">
            <v>120795</v>
          </cell>
        </row>
        <row r="294">
          <cell r="L294">
            <v>126655.49</v>
          </cell>
        </row>
        <row r="295">
          <cell r="L295">
            <v>122368.88499999999</v>
          </cell>
        </row>
        <row r="296">
          <cell r="L296">
            <v>121471.64</v>
          </cell>
        </row>
        <row r="297">
          <cell r="L297">
            <v>120420.7</v>
          </cell>
        </row>
        <row r="298">
          <cell r="L298">
            <v>106813.03</v>
          </cell>
        </row>
        <row r="299">
          <cell r="L299">
            <v>102279.745</v>
          </cell>
        </row>
        <row r="300">
          <cell r="L300">
            <v>115297.34</v>
          </cell>
        </row>
        <row r="301">
          <cell r="L301">
            <v>116619.57</v>
          </cell>
        </row>
        <row r="302">
          <cell r="L302">
            <v>122887.41</v>
          </cell>
        </row>
        <row r="303">
          <cell r="L303">
            <v>124222.935</v>
          </cell>
        </row>
        <row r="304">
          <cell r="L304">
            <v>121256.97</v>
          </cell>
        </row>
        <row r="305">
          <cell r="L305">
            <v>106353.44</v>
          </cell>
        </row>
        <row r="306">
          <cell r="L306">
            <v>103629.645</v>
          </cell>
        </row>
        <row r="307">
          <cell r="L307">
            <v>113791.75</v>
          </cell>
        </row>
        <row r="308">
          <cell r="L308">
            <v>101793.035</v>
          </cell>
        </row>
        <row r="309">
          <cell r="L309">
            <v>120177.94500000001</v>
          </cell>
        </row>
        <row r="310">
          <cell r="L310">
            <v>125985.465</v>
          </cell>
        </row>
        <row r="311">
          <cell r="L311">
            <v>120505.58500000001</v>
          </cell>
        </row>
        <row r="312">
          <cell r="L312">
            <v>104269.79</v>
          </cell>
        </row>
        <row r="313">
          <cell r="L313">
            <v>103793.08500000001</v>
          </cell>
        </row>
        <row r="314">
          <cell r="L314">
            <v>127234.72</v>
          </cell>
        </row>
        <row r="315">
          <cell r="L315">
            <v>121617.28</v>
          </cell>
        </row>
        <row r="316">
          <cell r="L316">
            <v>121566.645</v>
          </cell>
        </row>
        <row r="317">
          <cell r="L317">
            <v>123775.16</v>
          </cell>
        </row>
        <row r="318">
          <cell r="L318">
            <v>117078.58500000001</v>
          </cell>
        </row>
        <row r="319">
          <cell r="L319">
            <v>103646.63499999999</v>
          </cell>
        </row>
        <row r="320">
          <cell r="L320">
            <v>99761.81</v>
          </cell>
        </row>
        <row r="321">
          <cell r="L321">
            <v>124557.22500000001</v>
          </cell>
        </row>
        <row r="322">
          <cell r="L322">
            <v>131442.20000000001</v>
          </cell>
        </row>
        <row r="323">
          <cell r="L323">
            <v>132353.755</v>
          </cell>
        </row>
        <row r="324">
          <cell r="L324">
            <v>138118.70499999999</v>
          </cell>
        </row>
        <row r="325">
          <cell r="L325">
            <v>123412.685</v>
          </cell>
        </row>
        <row r="326">
          <cell r="L326">
            <v>102647.905</v>
          </cell>
        </row>
        <row r="327">
          <cell r="L327">
            <v>98621.62</v>
          </cell>
        </row>
        <row r="328">
          <cell r="L328">
            <v>114406.825</v>
          </cell>
        </row>
        <row r="329">
          <cell r="L329">
            <v>118894.30499999999</v>
          </cell>
        </row>
        <row r="330">
          <cell r="L330">
            <v>124728.875</v>
          </cell>
        </row>
        <row r="331">
          <cell r="L331">
            <v>112907.145</v>
          </cell>
        </row>
        <row r="332">
          <cell r="L332">
            <v>117492.82</v>
          </cell>
        </row>
        <row r="333">
          <cell r="L333">
            <v>105011.19500000001</v>
          </cell>
        </row>
        <row r="334">
          <cell r="L334">
            <v>102162.53</v>
          </cell>
        </row>
        <row r="335">
          <cell r="L335">
            <v>122452.41499999999</v>
          </cell>
        </row>
        <row r="336">
          <cell r="L336">
            <v>117115.62</v>
          </cell>
        </row>
        <row r="337">
          <cell r="L337">
            <v>115230.125</v>
          </cell>
        </row>
        <row r="338">
          <cell r="L338">
            <v>121699.425</v>
          </cell>
        </row>
        <row r="339">
          <cell r="L339">
            <v>129148.52</v>
          </cell>
        </row>
        <row r="340">
          <cell r="L340">
            <v>115606.005</v>
          </cell>
        </row>
        <row r="341">
          <cell r="L341">
            <v>112025.29</v>
          </cell>
        </row>
        <row r="342">
          <cell r="L342">
            <v>129059.645</v>
          </cell>
        </row>
        <row r="343">
          <cell r="L343">
            <v>136800.91</v>
          </cell>
        </row>
        <row r="344">
          <cell r="L344">
            <v>125965.02</v>
          </cell>
        </row>
        <row r="345">
          <cell r="L345">
            <v>125807.495</v>
          </cell>
        </row>
        <row r="346">
          <cell r="L346">
            <v>116597.81</v>
          </cell>
        </row>
        <row r="347">
          <cell r="L347">
            <v>106139.41</v>
          </cell>
        </row>
        <row r="348">
          <cell r="L348">
            <v>105218.515</v>
          </cell>
        </row>
        <row r="349">
          <cell r="L349">
            <v>125784.96000000001</v>
          </cell>
        </row>
        <row r="350">
          <cell r="L350">
            <v>129077.41</v>
          </cell>
        </row>
        <row r="351">
          <cell r="L351">
            <v>135930.07999999999</v>
          </cell>
        </row>
        <row r="352">
          <cell r="L352">
            <v>152366.29999999999</v>
          </cell>
        </row>
        <row r="353">
          <cell r="L353">
            <v>158052.89000000001</v>
          </cell>
        </row>
        <row r="354">
          <cell r="L354">
            <v>154924.89000000001</v>
          </cell>
        </row>
        <row r="355">
          <cell r="L355">
            <v>133421.03</v>
          </cell>
        </row>
        <row r="356">
          <cell r="L356">
            <v>113802.21</v>
          </cell>
        </row>
        <row r="357">
          <cell r="L357">
            <v>119477.515</v>
          </cell>
        </row>
        <row r="358">
          <cell r="L358">
            <v>126553.11500000001</v>
          </cell>
        </row>
        <row r="359">
          <cell r="L359">
            <v>134583.25</v>
          </cell>
        </row>
        <row r="360">
          <cell r="L360">
            <v>119950.37</v>
          </cell>
        </row>
        <row r="361">
          <cell r="L361">
            <v>95093.294999999998</v>
          </cell>
        </row>
        <row r="362">
          <cell r="L362">
            <v>96394.94</v>
          </cell>
        </row>
        <row r="363">
          <cell r="L363">
            <v>100048.44</v>
          </cell>
        </row>
        <row r="364">
          <cell r="L364">
            <v>111647.54</v>
          </cell>
        </row>
        <row r="365">
          <cell r="L365">
            <v>128552.13499999999</v>
          </cell>
        </row>
        <row r="366">
          <cell r="L366">
            <v>146473.83499999999</v>
          </cell>
        </row>
        <row r="367">
          <cell r="L367">
            <v>116040.925</v>
          </cell>
        </row>
        <row r="368">
          <cell r="L368">
            <v>99622.64</v>
          </cell>
        </row>
        <row r="369">
          <cell r="L369">
            <v>97656.445000000007</v>
          </cell>
        </row>
        <row r="370">
          <cell r="L370">
            <v>110932.505</v>
          </cell>
        </row>
        <row r="371">
          <cell r="L371">
            <v>117873.58</v>
          </cell>
        </row>
        <row r="372">
          <cell r="L372">
            <v>115064.265</v>
          </cell>
        </row>
        <row r="373">
          <cell r="L373">
            <v>112392.69500000001</v>
          </cell>
        </row>
        <row r="374">
          <cell r="L374">
            <v>111879.54</v>
          </cell>
        </row>
        <row r="375">
          <cell r="L375">
            <v>105482.69500000001</v>
          </cell>
        </row>
        <row r="376">
          <cell r="L376">
            <v>113049.145</v>
          </cell>
        </row>
        <row r="377">
          <cell r="L377">
            <v>141133.08499999999</v>
          </cell>
        </row>
        <row r="378">
          <cell r="L378">
            <v>135006.10999999999</v>
          </cell>
        </row>
        <row r="379">
          <cell r="L379">
            <v>160011.07500000001</v>
          </cell>
        </row>
        <row r="380">
          <cell r="L380">
            <v>120396.33500000001</v>
          </cell>
        </row>
        <row r="381">
          <cell r="L381">
            <v>113244.79</v>
          </cell>
        </row>
        <row r="382">
          <cell r="L382">
            <v>103046.17</v>
          </cell>
        </row>
        <row r="383">
          <cell r="L383">
            <v>114097.07</v>
          </cell>
        </row>
        <row r="384">
          <cell r="L384">
            <v>147817.58499999999</v>
          </cell>
        </row>
        <row r="385">
          <cell r="L385">
            <v>148612.37</v>
          </cell>
        </row>
        <row r="386">
          <cell r="L386">
            <v>142471.51</v>
          </cell>
        </row>
        <row r="387">
          <cell r="L387">
            <v>139450.61499999999</v>
          </cell>
        </row>
        <row r="388">
          <cell r="L388">
            <v>129135.185</v>
          </cell>
        </row>
        <row r="389">
          <cell r="L389">
            <v>108097.845</v>
          </cell>
        </row>
        <row r="390">
          <cell r="L390">
            <v>103396.3</v>
          </cell>
        </row>
        <row r="391">
          <cell r="L391">
            <v>112649.60000000001</v>
          </cell>
        </row>
        <row r="392">
          <cell r="L392">
            <v>110152.815</v>
          </cell>
        </row>
        <row r="393">
          <cell r="L393">
            <v>133718.035</v>
          </cell>
        </row>
        <row r="394">
          <cell r="L394">
            <v>134169.82999999999</v>
          </cell>
        </row>
        <row r="395">
          <cell r="L395">
            <v>123615.21</v>
          </cell>
        </row>
        <row r="396">
          <cell r="L396">
            <v>107579.345</v>
          </cell>
        </row>
        <row r="397">
          <cell r="L397">
            <v>101279.65</v>
          </cell>
        </row>
        <row r="398">
          <cell r="L398">
            <v>121942.895</v>
          </cell>
        </row>
        <row r="399">
          <cell r="L399">
            <v>133989.155</v>
          </cell>
        </row>
        <row r="400">
          <cell r="L400">
            <v>122594.47500000001</v>
          </cell>
        </row>
        <row r="401">
          <cell r="L401">
            <v>119919.605</v>
          </cell>
        </row>
        <row r="402">
          <cell r="L402">
            <v>126330.55</v>
          </cell>
        </row>
        <row r="403">
          <cell r="L403">
            <v>123737.01</v>
          </cell>
        </row>
        <row r="404">
          <cell r="L404">
            <v>124436.81</v>
          </cell>
        </row>
        <row r="405">
          <cell r="L405">
            <v>129327.22500000001</v>
          </cell>
        </row>
        <row r="406">
          <cell r="L406">
            <v>131271.26500000001</v>
          </cell>
        </row>
        <row r="407">
          <cell r="L407">
            <v>132265.005</v>
          </cell>
        </row>
        <row r="408">
          <cell r="L408">
            <v>131003.79</v>
          </cell>
        </row>
        <row r="409">
          <cell r="L409">
            <v>133845.51999999999</v>
          </cell>
        </row>
        <row r="410">
          <cell r="L410">
            <v>120839.995</v>
          </cell>
        </row>
        <row r="411">
          <cell r="L411">
            <v>104364.735</v>
          </cell>
        </row>
        <row r="412">
          <cell r="L412">
            <v>120863.325</v>
          </cell>
        </row>
        <row r="413">
          <cell r="L413">
            <v>117062.035</v>
          </cell>
        </row>
        <row r="414">
          <cell r="L414">
            <v>119481.79</v>
          </cell>
        </row>
        <row r="415">
          <cell r="L415">
            <v>125964.185</v>
          </cell>
        </row>
        <row r="416">
          <cell r="L416">
            <v>122991.66</v>
          </cell>
        </row>
        <row r="417">
          <cell r="L417">
            <v>105911.71</v>
          </cell>
        </row>
        <row r="418">
          <cell r="L418">
            <v>107884.355</v>
          </cell>
        </row>
        <row r="419">
          <cell r="L419">
            <v>130527.325</v>
          </cell>
        </row>
        <row r="420">
          <cell r="L420">
            <v>156924.82999999999</v>
          </cell>
        </row>
        <row r="421">
          <cell r="L421">
            <v>152419.41500000001</v>
          </cell>
        </row>
        <row r="422">
          <cell r="L422">
            <v>138064.85500000001</v>
          </cell>
        </row>
        <row r="423">
          <cell r="L423">
            <v>122575.935</v>
          </cell>
        </row>
        <row r="424">
          <cell r="L424">
            <v>110545.84</v>
          </cell>
        </row>
        <row r="425">
          <cell r="L425">
            <v>105781.985</v>
          </cell>
        </row>
        <row r="426">
          <cell r="L426">
            <v>125400.08</v>
          </cell>
        </row>
        <row r="427">
          <cell r="L427">
            <v>142242.595</v>
          </cell>
        </row>
        <row r="428">
          <cell r="L428">
            <v>145182.98000000001</v>
          </cell>
        </row>
        <row r="429">
          <cell r="L429">
            <v>136226.12</v>
          </cell>
        </row>
        <row r="430">
          <cell r="L430">
            <v>149376.57</v>
          </cell>
        </row>
        <row r="431">
          <cell r="L431">
            <v>124692.315</v>
          </cell>
        </row>
        <row r="432">
          <cell r="L432">
            <v>117707.95</v>
          </cell>
        </row>
        <row r="433">
          <cell r="L433">
            <v>131465.82500000001</v>
          </cell>
        </row>
        <row r="434">
          <cell r="L434">
            <v>160285.01500000001</v>
          </cell>
        </row>
        <row r="435">
          <cell r="L435">
            <v>152599.125</v>
          </cell>
        </row>
        <row r="436">
          <cell r="L436">
            <v>135635.70499999999</v>
          </cell>
        </row>
        <row r="437">
          <cell r="L437">
            <v>141414.35</v>
          </cell>
        </row>
        <row r="438">
          <cell r="L438">
            <v>119690.755</v>
          </cell>
        </row>
        <row r="439">
          <cell r="L439">
            <v>111329.62</v>
          </cell>
        </row>
        <row r="440">
          <cell r="L440">
            <v>105388.57</v>
          </cell>
        </row>
        <row r="441">
          <cell r="L441">
            <v>123073.98</v>
          </cell>
        </row>
        <row r="442">
          <cell r="L442">
            <v>135047.625</v>
          </cell>
        </row>
        <row r="443">
          <cell r="L443">
            <v>143184.80499999999</v>
          </cell>
        </row>
        <row r="444">
          <cell r="L444">
            <v>118189.72</v>
          </cell>
        </row>
        <row r="445">
          <cell r="L445">
            <v>105484.1</v>
          </cell>
        </row>
        <row r="446">
          <cell r="L446">
            <v>100394.06</v>
          </cell>
        </row>
        <row r="447">
          <cell r="L447">
            <v>117796.715</v>
          </cell>
        </row>
        <row r="448">
          <cell r="L448">
            <v>124081.46</v>
          </cell>
        </row>
        <row r="449">
          <cell r="L449">
            <v>126074.895</v>
          </cell>
        </row>
        <row r="450">
          <cell r="L450">
            <v>125072.73</v>
          </cell>
        </row>
        <row r="451">
          <cell r="L451">
            <v>101740.89</v>
          </cell>
        </row>
        <row r="452">
          <cell r="L452">
            <v>102726.745</v>
          </cell>
        </row>
        <row r="453">
          <cell r="L453">
            <v>98324.645000000004</v>
          </cell>
        </row>
        <row r="454">
          <cell r="L454">
            <v>102746.6</v>
          </cell>
        </row>
        <row r="455">
          <cell r="L455">
            <v>118281.13</v>
          </cell>
        </row>
        <row r="456">
          <cell r="L456">
            <v>122625.21</v>
          </cell>
        </row>
        <row r="457">
          <cell r="L457">
            <v>122964.715</v>
          </cell>
        </row>
        <row r="458">
          <cell r="L458">
            <v>116321.60000000001</v>
          </cell>
        </row>
        <row r="459">
          <cell r="L459">
            <v>102832.72</v>
          </cell>
        </row>
        <row r="460">
          <cell r="L460">
            <v>102084</v>
          </cell>
        </row>
        <row r="461">
          <cell r="L461">
            <v>120445.735</v>
          </cell>
        </row>
        <row r="462">
          <cell r="L462">
            <v>120371.235</v>
          </cell>
        </row>
        <row r="463">
          <cell r="L463">
            <v>125657.125</v>
          </cell>
        </row>
        <row r="464">
          <cell r="L464">
            <v>125663.33</v>
          </cell>
        </row>
        <row r="465">
          <cell r="L465">
            <v>124266.88499999999</v>
          </cell>
        </row>
        <row r="466">
          <cell r="L466">
            <v>109044.9</v>
          </cell>
        </row>
        <row r="467">
          <cell r="L467">
            <v>99845.345000000001</v>
          </cell>
        </row>
        <row r="468">
          <cell r="L468">
            <v>118614.005</v>
          </cell>
        </row>
        <row r="469">
          <cell r="L469">
            <v>123808.76</v>
          </cell>
        </row>
        <row r="470">
          <cell r="L470">
            <v>124686.63</v>
          </cell>
        </row>
        <row r="471">
          <cell r="L471">
            <v>126519.065</v>
          </cell>
        </row>
        <row r="472">
          <cell r="L472">
            <v>124721.485</v>
          </cell>
        </row>
        <row r="473">
          <cell r="L473">
            <v>108525.965</v>
          </cell>
        </row>
        <row r="474">
          <cell r="L474">
            <v>100526.30499999999</v>
          </cell>
        </row>
        <row r="475">
          <cell r="L475">
            <v>123441.82</v>
          </cell>
        </row>
        <row r="476">
          <cell r="L476">
            <v>126846.44500000001</v>
          </cell>
        </row>
        <row r="477">
          <cell r="L477">
            <v>125204.785</v>
          </cell>
        </row>
        <row r="478">
          <cell r="L478">
            <v>125514.14</v>
          </cell>
        </row>
        <row r="479">
          <cell r="L479">
            <v>120124.30499999999</v>
          </cell>
        </row>
        <row r="480">
          <cell r="L480">
            <v>108773.745</v>
          </cell>
        </row>
        <row r="481">
          <cell r="L481">
            <v>105642.28</v>
          </cell>
        </row>
        <row r="482">
          <cell r="L482">
            <v>104072.435</v>
          </cell>
        </row>
        <row r="483">
          <cell r="L483">
            <v>117437.66499999999</v>
          </cell>
        </row>
        <row r="484">
          <cell r="L484">
            <v>118531.5</v>
          </cell>
        </row>
        <row r="485">
          <cell r="L485">
            <v>126847.02</v>
          </cell>
        </row>
        <row r="486">
          <cell r="L486">
            <v>122054.13</v>
          </cell>
        </row>
        <row r="487">
          <cell r="L487">
            <v>103505.19500000001</v>
          </cell>
        </row>
        <row r="488">
          <cell r="L488">
            <v>98873.535000000003</v>
          </cell>
        </row>
        <row r="489">
          <cell r="L489">
            <v>116969.63</v>
          </cell>
        </row>
        <row r="490">
          <cell r="L490">
            <v>119014.44500000001</v>
          </cell>
        </row>
        <row r="491">
          <cell r="L491">
            <v>124525.185</v>
          </cell>
        </row>
        <row r="492">
          <cell r="L492">
            <v>118192.05499999999</v>
          </cell>
        </row>
        <row r="493">
          <cell r="L493">
            <v>120421.32</v>
          </cell>
        </row>
        <row r="494">
          <cell r="L494">
            <v>106052.64</v>
          </cell>
        </row>
        <row r="495">
          <cell r="L495">
            <v>103487.28</v>
          </cell>
        </row>
        <row r="496">
          <cell r="L496">
            <v>119781.13499999999</v>
          </cell>
        </row>
        <row r="497">
          <cell r="L497">
            <v>119611.88</v>
          </cell>
        </row>
        <row r="498">
          <cell r="L498">
            <v>123616.28</v>
          </cell>
        </row>
        <row r="499">
          <cell r="L499">
            <v>120693.53</v>
          </cell>
        </row>
        <row r="500">
          <cell r="L500">
            <v>118800.07</v>
          </cell>
        </row>
        <row r="501">
          <cell r="L501">
            <v>101945.995</v>
          </cell>
        </row>
        <row r="502">
          <cell r="L502">
            <v>99697.62</v>
          </cell>
        </row>
        <row r="503">
          <cell r="L503">
            <v>121182.69500000001</v>
          </cell>
        </row>
        <row r="504">
          <cell r="L504">
            <v>124209.405</v>
          </cell>
        </row>
        <row r="505">
          <cell r="L505">
            <v>124352.215</v>
          </cell>
        </row>
        <row r="506">
          <cell r="L506">
            <v>124392.29</v>
          </cell>
        </row>
        <row r="507">
          <cell r="L507">
            <v>127705.84</v>
          </cell>
        </row>
        <row r="508">
          <cell r="L508">
            <v>112336.78</v>
          </cell>
        </row>
        <row r="509">
          <cell r="L509">
            <v>101618.98</v>
          </cell>
        </row>
        <row r="510">
          <cell r="L510">
            <v>121424.42</v>
          </cell>
        </row>
        <row r="511">
          <cell r="L511">
            <v>131916.405</v>
          </cell>
        </row>
        <row r="512">
          <cell r="L512">
            <v>132170.04999999999</v>
          </cell>
        </row>
        <row r="513">
          <cell r="L513">
            <v>137080.875</v>
          </cell>
        </row>
        <row r="514">
          <cell r="L514">
            <v>134317.62</v>
          </cell>
        </row>
        <row r="515">
          <cell r="L515">
            <v>119938.795</v>
          </cell>
        </row>
        <row r="516">
          <cell r="L516">
            <v>118751.965</v>
          </cell>
        </row>
        <row r="517">
          <cell r="L517">
            <v>134983.95499999999</v>
          </cell>
        </row>
        <row r="518">
          <cell r="L518">
            <v>140402.15</v>
          </cell>
        </row>
        <row r="519">
          <cell r="L519">
            <v>141195.03</v>
          </cell>
        </row>
        <row r="520">
          <cell r="L520">
            <v>141292.56</v>
          </cell>
        </row>
        <row r="521">
          <cell r="L521">
            <v>137717.255</v>
          </cell>
        </row>
        <row r="522">
          <cell r="L522">
            <v>122764.33</v>
          </cell>
        </row>
        <row r="523">
          <cell r="L523">
            <v>116052.80499999999</v>
          </cell>
        </row>
        <row r="524">
          <cell r="L524">
            <v>134829.755</v>
          </cell>
        </row>
        <row r="525">
          <cell r="L525">
            <v>135306.005</v>
          </cell>
        </row>
        <row r="526">
          <cell r="L526">
            <v>137305.35500000001</v>
          </cell>
        </row>
        <row r="527">
          <cell r="L527">
            <v>132859.30499999999</v>
          </cell>
        </row>
        <row r="528">
          <cell r="L528">
            <v>132209.51500000001</v>
          </cell>
        </row>
        <row r="529">
          <cell r="L529">
            <v>120753.43</v>
          </cell>
        </row>
        <row r="530">
          <cell r="L530">
            <v>122771.53</v>
          </cell>
        </row>
        <row r="531">
          <cell r="L531">
            <v>122106.95</v>
          </cell>
        </row>
        <row r="532">
          <cell r="L532">
            <v>138466.56</v>
          </cell>
        </row>
        <row r="533">
          <cell r="L533">
            <v>140904.59</v>
          </cell>
        </row>
        <row r="534">
          <cell r="L534">
            <v>140741.16500000001</v>
          </cell>
        </row>
        <row r="535">
          <cell r="L535">
            <v>138023.10999999999</v>
          </cell>
        </row>
        <row r="536">
          <cell r="L536">
            <v>123162.185</v>
          </cell>
        </row>
        <row r="537">
          <cell r="L537">
            <v>119662.16499999999</v>
          </cell>
        </row>
        <row r="538">
          <cell r="L538">
            <v>134435.11499999999</v>
          </cell>
        </row>
        <row r="539">
          <cell r="L539">
            <v>137511.315</v>
          </cell>
        </row>
        <row r="540">
          <cell r="L540">
            <v>133813.285</v>
          </cell>
        </row>
        <row r="541">
          <cell r="L541">
            <v>136740.005</v>
          </cell>
        </row>
        <row r="542">
          <cell r="L542">
            <v>144658.38</v>
          </cell>
        </row>
        <row r="543">
          <cell r="L543">
            <v>131730.83499999999</v>
          </cell>
        </row>
        <row r="544">
          <cell r="L544">
            <v>126455.935</v>
          </cell>
        </row>
        <row r="545">
          <cell r="L545">
            <v>148639.995</v>
          </cell>
        </row>
        <row r="546">
          <cell r="L546">
            <v>142146.31</v>
          </cell>
        </row>
        <row r="547">
          <cell r="L547">
            <v>136071.965</v>
          </cell>
        </row>
        <row r="548">
          <cell r="L548">
            <v>141078.46</v>
          </cell>
        </row>
        <row r="549">
          <cell r="L549">
            <v>136676.715</v>
          </cell>
        </row>
        <row r="550">
          <cell r="L550">
            <v>118683.565</v>
          </cell>
        </row>
        <row r="551">
          <cell r="L551">
            <v>112556.405</v>
          </cell>
        </row>
        <row r="552">
          <cell r="L552">
            <v>135712.245</v>
          </cell>
        </row>
        <row r="553">
          <cell r="L553">
            <v>142401.79500000001</v>
          </cell>
        </row>
        <row r="554">
          <cell r="L554">
            <v>134056.095</v>
          </cell>
        </row>
        <row r="555">
          <cell r="L555">
            <v>138768.04500000001</v>
          </cell>
        </row>
        <row r="556">
          <cell r="L556">
            <v>136690.04999999999</v>
          </cell>
        </row>
        <row r="557">
          <cell r="L557">
            <v>122369.535</v>
          </cell>
        </row>
        <row r="558">
          <cell r="L558">
            <v>119218.23</v>
          </cell>
        </row>
        <row r="559">
          <cell r="L559">
            <v>128207.125</v>
          </cell>
        </row>
        <row r="560">
          <cell r="L560">
            <v>137582.19500000001</v>
          </cell>
        </row>
        <row r="561">
          <cell r="L561">
            <v>145728.26</v>
          </cell>
        </row>
        <row r="562">
          <cell r="L562">
            <v>144103.70499999999</v>
          </cell>
        </row>
        <row r="563">
          <cell r="L563">
            <v>141166.85</v>
          </cell>
        </row>
        <row r="564">
          <cell r="L564">
            <v>120659.15</v>
          </cell>
        </row>
        <row r="565">
          <cell r="L565">
            <v>113418.125</v>
          </cell>
        </row>
        <row r="566">
          <cell r="L566">
            <v>127367.015</v>
          </cell>
        </row>
        <row r="567">
          <cell r="L567">
            <v>137028.04999999999</v>
          </cell>
        </row>
        <row r="568">
          <cell r="L568">
            <v>136850.14000000001</v>
          </cell>
        </row>
        <row r="569">
          <cell r="L569">
            <v>136127.125</v>
          </cell>
        </row>
        <row r="570">
          <cell r="L570">
            <v>128777.82</v>
          </cell>
        </row>
        <row r="571">
          <cell r="L571">
            <v>119888.575</v>
          </cell>
        </row>
        <row r="572">
          <cell r="L572">
            <v>120126.905</v>
          </cell>
        </row>
        <row r="573">
          <cell r="L573">
            <v>138134.63500000001</v>
          </cell>
        </row>
        <row r="574">
          <cell r="L574">
            <v>146465.69</v>
          </cell>
        </row>
        <row r="575">
          <cell r="L575">
            <v>143209.755</v>
          </cell>
        </row>
        <row r="576">
          <cell r="L576">
            <v>142341.63500000001</v>
          </cell>
        </row>
        <row r="577">
          <cell r="L577">
            <v>139822.93</v>
          </cell>
        </row>
        <row r="578">
          <cell r="L578">
            <v>121548.535</v>
          </cell>
        </row>
        <row r="579">
          <cell r="L579">
            <v>114481.28</v>
          </cell>
        </row>
        <row r="580">
          <cell r="L580">
            <v>137934.845</v>
          </cell>
        </row>
        <row r="581">
          <cell r="L581">
            <v>137301.69</v>
          </cell>
        </row>
        <row r="582">
          <cell r="L582">
            <v>140922.715</v>
          </cell>
        </row>
        <row r="583">
          <cell r="L583">
            <v>142671.51</v>
          </cell>
        </row>
        <row r="584">
          <cell r="L584">
            <v>145491.32999999999</v>
          </cell>
        </row>
        <row r="585">
          <cell r="L585">
            <v>130907.095</v>
          </cell>
        </row>
        <row r="586">
          <cell r="L586">
            <v>120379.285</v>
          </cell>
        </row>
        <row r="587">
          <cell r="L587">
            <v>138506.45000000001</v>
          </cell>
        </row>
        <row r="588">
          <cell r="L588">
            <v>132819.535</v>
          </cell>
        </row>
        <row r="589">
          <cell r="L589">
            <v>130616.67</v>
          </cell>
        </row>
        <row r="590">
          <cell r="L590">
            <v>138368.4</v>
          </cell>
        </row>
        <row r="591">
          <cell r="L591">
            <v>134885.67000000001</v>
          </cell>
        </row>
        <row r="592">
          <cell r="L592">
            <v>120382.80499999999</v>
          </cell>
        </row>
        <row r="593">
          <cell r="L593">
            <v>113066.245</v>
          </cell>
        </row>
        <row r="594">
          <cell r="L594">
            <v>127906.24000000001</v>
          </cell>
        </row>
        <row r="595">
          <cell r="L595">
            <v>124975.11</v>
          </cell>
        </row>
        <row r="596">
          <cell r="L596">
            <v>132561.22</v>
          </cell>
        </row>
        <row r="597">
          <cell r="L597">
            <v>123434.505</v>
          </cell>
        </row>
        <row r="598">
          <cell r="L598">
            <v>132569.74</v>
          </cell>
        </row>
        <row r="599">
          <cell r="L599">
            <v>121052.06</v>
          </cell>
        </row>
        <row r="600">
          <cell r="L600">
            <v>119118.545</v>
          </cell>
        </row>
        <row r="601">
          <cell r="L601">
            <v>139203.5</v>
          </cell>
        </row>
        <row r="602">
          <cell r="L602">
            <v>138640.39000000001</v>
          </cell>
        </row>
        <row r="603">
          <cell r="L603">
            <v>141122.79500000001</v>
          </cell>
        </row>
        <row r="604">
          <cell r="L604">
            <v>139724.02499999999</v>
          </cell>
        </row>
        <row r="605">
          <cell r="L605">
            <v>139920.54500000001</v>
          </cell>
        </row>
        <row r="606">
          <cell r="L606">
            <v>119573.22</v>
          </cell>
        </row>
        <row r="607">
          <cell r="L607">
            <v>114832.425</v>
          </cell>
        </row>
        <row r="608">
          <cell r="L608">
            <v>125055.69</v>
          </cell>
        </row>
        <row r="609">
          <cell r="L609">
            <v>133748.44</v>
          </cell>
        </row>
        <row r="610">
          <cell r="L610">
            <v>128834.065</v>
          </cell>
        </row>
        <row r="611">
          <cell r="L611">
            <v>134246.16500000001</v>
          </cell>
        </row>
        <row r="612">
          <cell r="L612">
            <v>135273.32500000001</v>
          </cell>
        </row>
        <row r="613">
          <cell r="L613">
            <v>118621.96</v>
          </cell>
        </row>
        <row r="614">
          <cell r="L614">
            <v>110986.005</v>
          </cell>
        </row>
        <row r="615">
          <cell r="L615">
            <v>127275.815</v>
          </cell>
        </row>
        <row r="616">
          <cell r="L616">
            <v>129542.36500000001</v>
          </cell>
        </row>
        <row r="617">
          <cell r="L617">
            <v>123307.02</v>
          </cell>
        </row>
        <row r="618">
          <cell r="L618">
            <v>117722.95</v>
          </cell>
        </row>
        <row r="619">
          <cell r="L619">
            <v>125432.605</v>
          </cell>
        </row>
        <row r="620">
          <cell r="L620">
            <v>111412.995</v>
          </cell>
        </row>
        <row r="621">
          <cell r="L621">
            <v>109125.215</v>
          </cell>
        </row>
        <row r="622">
          <cell r="L622">
            <v>130967.28</v>
          </cell>
        </row>
        <row r="623">
          <cell r="L623">
            <v>134720.155</v>
          </cell>
        </row>
        <row r="624">
          <cell r="L624">
            <v>130650.88</v>
          </cell>
        </row>
        <row r="625">
          <cell r="L625">
            <v>134234.45000000001</v>
          </cell>
        </row>
        <row r="626">
          <cell r="L626">
            <v>131734.10500000001</v>
          </cell>
        </row>
        <row r="627">
          <cell r="L627">
            <v>106709.54</v>
          </cell>
        </row>
        <row r="628">
          <cell r="L628">
            <v>110314.625</v>
          </cell>
        </row>
        <row r="629">
          <cell r="L629">
            <v>127391.09</v>
          </cell>
        </row>
        <row r="630">
          <cell r="L630">
            <v>122664.30499999999</v>
          </cell>
        </row>
        <row r="631">
          <cell r="L631">
            <v>127208.57</v>
          </cell>
        </row>
        <row r="632">
          <cell r="L632">
            <v>131357.34</v>
          </cell>
        </row>
        <row r="633">
          <cell r="L633">
            <v>127420.43</v>
          </cell>
        </row>
        <row r="634">
          <cell r="L634">
            <v>106776.27499999999</v>
          </cell>
        </row>
        <row r="635">
          <cell r="L635">
            <v>105931.55499999999</v>
          </cell>
        </row>
        <row r="636">
          <cell r="L636">
            <v>124343.19</v>
          </cell>
        </row>
        <row r="637">
          <cell r="L637">
            <v>126888.77</v>
          </cell>
        </row>
        <row r="638">
          <cell r="L638">
            <v>121143.25</v>
          </cell>
        </row>
        <row r="639">
          <cell r="L639">
            <v>122858.49</v>
          </cell>
        </row>
        <row r="640">
          <cell r="L640">
            <v>113439.77499999999</v>
          </cell>
        </row>
        <row r="641">
          <cell r="L641">
            <v>109181.26</v>
          </cell>
        </row>
        <row r="642">
          <cell r="L642">
            <v>97992.93</v>
          </cell>
        </row>
        <row r="643">
          <cell r="L643">
            <v>115839.01</v>
          </cell>
        </row>
        <row r="644">
          <cell r="L644">
            <v>124089.47</v>
          </cell>
        </row>
        <row r="645">
          <cell r="L645">
            <v>128558.38499999999</v>
          </cell>
        </row>
        <row r="646">
          <cell r="L646">
            <v>115898.54</v>
          </cell>
        </row>
        <row r="647">
          <cell r="L647">
            <v>116197.73</v>
          </cell>
        </row>
        <row r="648">
          <cell r="L648">
            <v>101300.77499999999</v>
          </cell>
        </row>
        <row r="649">
          <cell r="L649">
            <v>94954.16</v>
          </cell>
        </row>
        <row r="650">
          <cell r="L650">
            <v>116831.43</v>
          </cell>
        </row>
        <row r="651">
          <cell r="L651">
            <v>124665.82</v>
          </cell>
        </row>
        <row r="652">
          <cell r="L652">
            <v>128612.3</v>
          </cell>
        </row>
        <row r="653">
          <cell r="L653">
            <v>128242.765</v>
          </cell>
        </row>
        <row r="654">
          <cell r="L654">
            <v>121731.485</v>
          </cell>
        </row>
        <row r="655">
          <cell r="L655">
            <v>97887.485000000001</v>
          </cell>
        </row>
        <row r="656">
          <cell r="L656">
            <v>101793.035</v>
          </cell>
        </row>
        <row r="657">
          <cell r="L657">
            <v>116042.845</v>
          </cell>
        </row>
        <row r="658">
          <cell r="L658">
            <v>123265.44</v>
          </cell>
        </row>
        <row r="659">
          <cell r="L659">
            <v>126362.045</v>
          </cell>
        </row>
        <row r="660">
          <cell r="L660">
            <v>114867.16</v>
          </cell>
        </row>
        <row r="661">
          <cell r="L661">
            <v>122975.285</v>
          </cell>
        </row>
        <row r="662">
          <cell r="L662">
            <v>114184.19500000001</v>
          </cell>
        </row>
        <row r="663">
          <cell r="L663">
            <v>111289</v>
          </cell>
        </row>
        <row r="664">
          <cell r="L664">
            <v>125270.16499999999</v>
          </cell>
        </row>
        <row r="665">
          <cell r="L665">
            <v>117138.355</v>
          </cell>
        </row>
        <row r="666">
          <cell r="L666">
            <v>121605.395</v>
          </cell>
        </row>
        <row r="667">
          <cell r="L667">
            <v>120142.43</v>
          </cell>
        </row>
        <row r="668">
          <cell r="L668">
            <v>119820.71</v>
          </cell>
        </row>
        <row r="669">
          <cell r="L669">
            <v>104191.105</v>
          </cell>
        </row>
        <row r="670">
          <cell r="L670">
            <v>94325.72</v>
          </cell>
        </row>
        <row r="671">
          <cell r="L671">
            <v>110661.43</v>
          </cell>
        </row>
        <row r="672">
          <cell r="L672">
            <v>104976.21</v>
          </cell>
        </row>
        <row r="673">
          <cell r="L673">
            <v>119904.48</v>
          </cell>
        </row>
        <row r="674">
          <cell r="L674">
            <v>118677.495</v>
          </cell>
        </row>
        <row r="675">
          <cell r="L675">
            <v>113666.485</v>
          </cell>
        </row>
        <row r="676">
          <cell r="L676">
            <v>101810.75</v>
          </cell>
        </row>
        <row r="677">
          <cell r="L677">
            <v>96934.925000000003</v>
          </cell>
        </row>
        <row r="678">
          <cell r="L678">
            <v>116230.34</v>
          </cell>
        </row>
        <row r="679">
          <cell r="L679">
            <v>117794.595</v>
          </cell>
        </row>
        <row r="680">
          <cell r="L680">
            <v>122131.11500000001</v>
          </cell>
        </row>
        <row r="681">
          <cell r="L681">
            <v>122634.53</v>
          </cell>
        </row>
        <row r="682">
          <cell r="L682">
            <v>117953.88499999999</v>
          </cell>
        </row>
        <row r="683">
          <cell r="L683">
            <v>99907.32</v>
          </cell>
        </row>
        <row r="684">
          <cell r="L684">
            <v>96805.925000000003</v>
          </cell>
        </row>
        <row r="685">
          <cell r="L685">
            <v>116817.15</v>
          </cell>
        </row>
        <row r="686">
          <cell r="L686">
            <v>119905.59</v>
          </cell>
        </row>
        <row r="687">
          <cell r="L687">
            <v>122146.66</v>
          </cell>
        </row>
        <row r="688">
          <cell r="L688">
            <v>122464.645</v>
          </cell>
        </row>
        <row r="689">
          <cell r="L689">
            <v>121441.05</v>
          </cell>
        </row>
        <row r="690">
          <cell r="L690">
            <v>106868.5</v>
          </cell>
        </row>
        <row r="691">
          <cell r="L691">
            <v>112098.33500000001</v>
          </cell>
        </row>
        <row r="692">
          <cell r="L692">
            <v>138681.815</v>
          </cell>
        </row>
        <row r="693">
          <cell r="L693">
            <v>126617.72</v>
          </cell>
        </row>
        <row r="694">
          <cell r="L694">
            <v>118119.01</v>
          </cell>
        </row>
        <row r="695">
          <cell r="L695">
            <v>120308.545</v>
          </cell>
        </row>
        <row r="696">
          <cell r="L696">
            <v>116011.565</v>
          </cell>
        </row>
        <row r="697">
          <cell r="L697">
            <v>104700.05499999999</v>
          </cell>
        </row>
        <row r="698">
          <cell r="L698">
            <v>102718.9</v>
          </cell>
        </row>
        <row r="699">
          <cell r="L699">
            <v>118666.37</v>
          </cell>
        </row>
        <row r="700">
          <cell r="L700">
            <v>119169.17</v>
          </cell>
        </row>
        <row r="701">
          <cell r="L701">
            <v>121067.59</v>
          </cell>
        </row>
        <row r="702">
          <cell r="L702">
            <v>113024.02</v>
          </cell>
        </row>
        <row r="703">
          <cell r="L703">
            <v>109318.355</v>
          </cell>
        </row>
        <row r="704">
          <cell r="L704">
            <v>98899.494999999995</v>
          </cell>
        </row>
        <row r="705">
          <cell r="L705">
            <v>97300.36</v>
          </cell>
        </row>
        <row r="706">
          <cell r="L706">
            <v>109670</v>
          </cell>
        </row>
        <row r="707">
          <cell r="L707">
            <v>111228.06</v>
          </cell>
        </row>
        <row r="708">
          <cell r="L708">
            <v>112738.08</v>
          </cell>
        </row>
        <row r="709">
          <cell r="L709">
            <v>105445.65</v>
          </cell>
        </row>
        <row r="710">
          <cell r="L710">
            <v>105664.09</v>
          </cell>
        </row>
        <row r="711">
          <cell r="L711">
            <v>98622.865000000005</v>
          </cell>
        </row>
        <row r="712">
          <cell r="L712">
            <v>93673.19</v>
          </cell>
        </row>
        <row r="713">
          <cell r="L713">
            <v>120390.11</v>
          </cell>
        </row>
        <row r="714">
          <cell r="L714">
            <v>128831.65</v>
          </cell>
        </row>
        <row r="715">
          <cell r="L715">
            <v>111423.765</v>
          </cell>
        </row>
        <row r="716">
          <cell r="L716">
            <v>107072.36</v>
          </cell>
        </row>
        <row r="717">
          <cell r="L717">
            <v>113698.06</v>
          </cell>
        </row>
        <row r="718">
          <cell r="L718">
            <v>90227.48</v>
          </cell>
        </row>
        <row r="719">
          <cell r="L719">
            <v>90911.085000000006</v>
          </cell>
        </row>
        <row r="720">
          <cell r="L720">
            <v>109260.30499999999</v>
          </cell>
        </row>
        <row r="721">
          <cell r="L721">
            <v>106451.255</v>
          </cell>
        </row>
        <row r="722">
          <cell r="L722">
            <v>104389.51</v>
          </cell>
        </row>
        <row r="723">
          <cell r="L723">
            <v>105513.235</v>
          </cell>
        </row>
        <row r="724">
          <cell r="L724">
            <v>112247.94500000001</v>
          </cell>
        </row>
        <row r="725">
          <cell r="L725">
            <v>114843.875</v>
          </cell>
        </row>
        <row r="726">
          <cell r="L726">
            <v>114468.17</v>
          </cell>
        </row>
        <row r="727">
          <cell r="L727">
            <v>106284.83</v>
          </cell>
        </row>
        <row r="728">
          <cell r="L728">
            <v>99701.43</v>
          </cell>
        </row>
        <row r="729">
          <cell r="L729">
            <v>123693.52</v>
          </cell>
        </row>
        <row r="730">
          <cell r="L730">
            <v>135571.79500000001</v>
          </cell>
        </row>
        <row r="731">
          <cell r="L731">
            <v>112141.83</v>
          </cell>
        </row>
        <row r="732">
          <cell r="L732">
            <v>95728.15</v>
          </cell>
        </row>
        <row r="733">
          <cell r="L733">
            <v>89403.145000000004</v>
          </cell>
        </row>
        <row r="734">
          <cell r="L734">
            <v>86507.47</v>
          </cell>
        </row>
        <row r="735">
          <cell r="L735">
            <v>97564.744999999995</v>
          </cell>
        </row>
        <row r="736">
          <cell r="L736">
            <v>116606.795</v>
          </cell>
        </row>
        <row r="737">
          <cell r="L737">
            <v>128079.845</v>
          </cell>
        </row>
        <row r="738">
          <cell r="L738">
            <v>136308.73499999999</v>
          </cell>
        </row>
        <row r="739">
          <cell r="L739">
            <v>134955.01999999999</v>
          </cell>
        </row>
        <row r="740">
          <cell r="L740">
            <v>122777.02499999999</v>
          </cell>
        </row>
        <row r="741">
          <cell r="L741">
            <v>116211.99</v>
          </cell>
        </row>
        <row r="742">
          <cell r="L742">
            <v>120366.32</v>
          </cell>
        </row>
        <row r="743">
          <cell r="L743">
            <v>111595.855</v>
          </cell>
        </row>
        <row r="744">
          <cell r="L744">
            <v>118783.94500000001</v>
          </cell>
        </row>
        <row r="745">
          <cell r="L745">
            <v>111341.675</v>
          </cell>
        </row>
        <row r="746">
          <cell r="L746">
            <v>88996.625</v>
          </cell>
        </row>
        <row r="747">
          <cell r="L747">
            <v>90294</v>
          </cell>
        </row>
        <row r="748">
          <cell r="L748">
            <v>120928.705</v>
          </cell>
        </row>
        <row r="749">
          <cell r="L749">
            <v>140517.65</v>
          </cell>
        </row>
        <row r="750">
          <cell r="L750">
            <v>111211.35</v>
          </cell>
        </row>
        <row r="751">
          <cell r="L751">
            <v>112371.41</v>
          </cell>
        </row>
        <row r="752">
          <cell r="L752">
            <v>107937.685</v>
          </cell>
        </row>
        <row r="753">
          <cell r="L753">
            <v>96779.07</v>
          </cell>
        </row>
        <row r="754">
          <cell r="L754">
            <v>103291.61</v>
          </cell>
        </row>
        <row r="755">
          <cell r="L755">
            <v>141332.05499999999</v>
          </cell>
        </row>
        <row r="756">
          <cell r="L756">
            <v>115664.16</v>
          </cell>
        </row>
        <row r="757">
          <cell r="L757">
            <v>111936.7</v>
          </cell>
        </row>
        <row r="758">
          <cell r="L758">
            <v>98590.06</v>
          </cell>
        </row>
        <row r="759">
          <cell r="L759">
            <v>112513.82</v>
          </cell>
        </row>
        <row r="760">
          <cell r="L760">
            <v>108336.53</v>
          </cell>
        </row>
        <row r="761">
          <cell r="L761">
            <v>109020.58</v>
          </cell>
        </row>
        <row r="762">
          <cell r="L762">
            <v>124292.955</v>
          </cell>
        </row>
        <row r="763">
          <cell r="L763">
            <v>112863.01</v>
          </cell>
        </row>
        <row r="764">
          <cell r="L764">
            <v>114133.73</v>
          </cell>
        </row>
        <row r="765">
          <cell r="L765">
            <v>110669.27</v>
          </cell>
        </row>
        <row r="766">
          <cell r="L766">
            <v>117452.27</v>
          </cell>
        </row>
        <row r="767">
          <cell r="L767">
            <v>117361.7</v>
          </cell>
        </row>
        <row r="768">
          <cell r="L768">
            <v>110384.27499999999</v>
          </cell>
        </row>
        <row r="769">
          <cell r="L769">
            <v>108761.37</v>
          </cell>
        </row>
        <row r="770">
          <cell r="L770">
            <v>111543.81</v>
          </cell>
        </row>
        <row r="771">
          <cell r="L771">
            <v>142213.66</v>
          </cell>
        </row>
        <row r="772">
          <cell r="L772">
            <v>155060.60999999999</v>
          </cell>
        </row>
        <row r="773">
          <cell r="L773">
            <v>138793.59</v>
          </cell>
        </row>
        <row r="774">
          <cell r="L774">
            <v>111983.51</v>
          </cell>
        </row>
        <row r="775">
          <cell r="L775">
            <v>89003.15</v>
          </cell>
        </row>
        <row r="776">
          <cell r="L776">
            <v>104844.105</v>
          </cell>
        </row>
        <row r="777">
          <cell r="L777">
            <v>111613.05</v>
          </cell>
        </row>
        <row r="778">
          <cell r="L778">
            <v>116299.39</v>
          </cell>
        </row>
        <row r="779">
          <cell r="L779">
            <v>119947.59</v>
          </cell>
        </row>
        <row r="780">
          <cell r="L780">
            <v>111885.97</v>
          </cell>
        </row>
        <row r="781">
          <cell r="L781">
            <v>95623.35</v>
          </cell>
        </row>
        <row r="782">
          <cell r="L782">
            <v>91280.024999999994</v>
          </cell>
        </row>
        <row r="783">
          <cell r="L783">
            <v>105341.86500000001</v>
          </cell>
        </row>
        <row r="784">
          <cell r="L784">
            <v>112351.47</v>
          </cell>
        </row>
        <row r="785">
          <cell r="L785">
            <v>116690.17</v>
          </cell>
        </row>
        <row r="786">
          <cell r="L786">
            <v>117948.685</v>
          </cell>
        </row>
        <row r="787">
          <cell r="L787">
            <v>111229.52</v>
          </cell>
        </row>
        <row r="788">
          <cell r="L788">
            <v>95046.904999999999</v>
          </cell>
        </row>
        <row r="789">
          <cell r="L789">
            <v>100495.61500000001</v>
          </cell>
        </row>
        <row r="790">
          <cell r="L790">
            <v>131090.77499999999</v>
          </cell>
        </row>
        <row r="791">
          <cell r="L791">
            <v>140167.5</v>
          </cell>
        </row>
        <row r="792">
          <cell r="L792">
            <v>137291.97</v>
          </cell>
        </row>
        <row r="793">
          <cell r="L793">
            <v>127633.27499999999</v>
          </cell>
        </row>
        <row r="794">
          <cell r="L794">
            <v>124311.33</v>
          </cell>
        </row>
        <row r="795">
          <cell r="L795">
            <v>116083.295</v>
          </cell>
        </row>
        <row r="796">
          <cell r="L796">
            <v>103539.02</v>
          </cell>
        </row>
        <row r="797">
          <cell r="L797">
            <v>116447.855</v>
          </cell>
        </row>
        <row r="798">
          <cell r="L798">
            <v>117931.46</v>
          </cell>
        </row>
        <row r="799">
          <cell r="L799">
            <v>124370.765</v>
          </cell>
        </row>
        <row r="800">
          <cell r="L800">
            <v>129649.25</v>
          </cell>
        </row>
        <row r="801">
          <cell r="L801">
            <v>125346.075</v>
          </cell>
        </row>
        <row r="802">
          <cell r="L802">
            <v>108816.81</v>
          </cell>
        </row>
        <row r="803">
          <cell r="L803">
            <v>102617.51</v>
          </cell>
        </row>
        <row r="804">
          <cell r="L804">
            <v>104468.9</v>
          </cell>
        </row>
        <row r="805">
          <cell r="L805">
            <v>133227.785</v>
          </cell>
        </row>
        <row r="806">
          <cell r="L806">
            <v>139672.83499999999</v>
          </cell>
        </row>
        <row r="807">
          <cell r="L807">
            <v>124255.97500000001</v>
          </cell>
        </row>
        <row r="808">
          <cell r="L808">
            <v>111612.075</v>
          </cell>
        </row>
        <row r="809">
          <cell r="L809">
            <v>107731.78</v>
          </cell>
        </row>
        <row r="810">
          <cell r="L810">
            <v>113593.82</v>
          </cell>
        </row>
        <row r="811">
          <cell r="L811">
            <v>131980.98499999999</v>
          </cell>
        </row>
        <row r="812">
          <cell r="L812">
            <v>127625.36500000001</v>
          </cell>
        </row>
        <row r="813">
          <cell r="L813">
            <v>114696.37</v>
          </cell>
        </row>
        <row r="814">
          <cell r="L814">
            <v>111632.83500000001</v>
          </cell>
        </row>
        <row r="815">
          <cell r="L815">
            <v>115411.41</v>
          </cell>
        </row>
        <row r="816">
          <cell r="L816">
            <v>107465.98</v>
          </cell>
        </row>
        <row r="817">
          <cell r="L817">
            <v>104189.1</v>
          </cell>
        </row>
        <row r="818">
          <cell r="L818">
            <v>116237.22</v>
          </cell>
        </row>
        <row r="819">
          <cell r="L819">
            <v>111032.97500000001</v>
          </cell>
        </row>
        <row r="820">
          <cell r="L820">
            <v>109640.33</v>
          </cell>
        </row>
        <row r="821">
          <cell r="L821">
            <v>107491.87</v>
          </cell>
        </row>
        <row r="822">
          <cell r="L822">
            <v>110662.245</v>
          </cell>
        </row>
        <row r="823">
          <cell r="L823">
            <v>97402.264999999999</v>
          </cell>
        </row>
        <row r="824">
          <cell r="L824">
            <v>94477.095000000001</v>
          </cell>
        </row>
        <row r="825">
          <cell r="L825">
            <v>107895.52499999999</v>
          </cell>
        </row>
        <row r="826">
          <cell r="L826">
            <v>113138.67</v>
          </cell>
        </row>
        <row r="827">
          <cell r="L827">
            <v>114191.35</v>
          </cell>
        </row>
        <row r="828">
          <cell r="L828">
            <v>114817.30499999999</v>
          </cell>
        </row>
        <row r="829">
          <cell r="L829">
            <v>110160.02499999999</v>
          </cell>
        </row>
        <row r="830">
          <cell r="L830">
            <v>99084.74</v>
          </cell>
        </row>
        <row r="831">
          <cell r="L831">
            <v>96041.895000000004</v>
          </cell>
        </row>
        <row r="832">
          <cell r="L832">
            <v>113287.05499999999</v>
          </cell>
        </row>
        <row r="833">
          <cell r="L833">
            <v>114159.965</v>
          </cell>
        </row>
        <row r="834">
          <cell r="L834">
            <v>114335.995</v>
          </cell>
        </row>
        <row r="835">
          <cell r="L835">
            <v>112704.045</v>
          </cell>
        </row>
        <row r="836">
          <cell r="L836">
            <v>97436.41</v>
          </cell>
        </row>
        <row r="837">
          <cell r="L837">
            <v>99608.57</v>
          </cell>
        </row>
        <row r="838">
          <cell r="L838">
            <v>96594.744999999995</v>
          </cell>
        </row>
        <row r="839">
          <cell r="L839">
            <v>99945.494999999995</v>
          </cell>
        </row>
        <row r="840">
          <cell r="L840">
            <v>111955.175</v>
          </cell>
        </row>
        <row r="841">
          <cell r="L841">
            <v>114436.97</v>
          </cell>
        </row>
        <row r="842">
          <cell r="L842">
            <v>112816.68</v>
          </cell>
        </row>
        <row r="843">
          <cell r="L843">
            <v>114522.44</v>
          </cell>
        </row>
        <row r="844">
          <cell r="L844">
            <v>102528.4</v>
          </cell>
        </row>
        <row r="845">
          <cell r="L845">
            <v>97356.565000000002</v>
          </cell>
        </row>
        <row r="846">
          <cell r="L846">
            <v>109421.815</v>
          </cell>
        </row>
        <row r="847">
          <cell r="L847">
            <v>101548.735</v>
          </cell>
        </row>
        <row r="848">
          <cell r="L848">
            <v>116795.245</v>
          </cell>
        </row>
        <row r="849">
          <cell r="L849">
            <v>126329.53</v>
          </cell>
        </row>
        <row r="850">
          <cell r="L850">
            <v>120144.19</v>
          </cell>
        </row>
        <row r="851">
          <cell r="L851">
            <v>104864.05</v>
          </cell>
        </row>
        <row r="852">
          <cell r="L852">
            <v>103756.535</v>
          </cell>
        </row>
        <row r="853">
          <cell r="L853">
            <v>115103.77499999999</v>
          </cell>
        </row>
        <row r="854">
          <cell r="L854">
            <v>120718.64</v>
          </cell>
        </row>
        <row r="855">
          <cell r="L855">
            <v>129196.44500000001</v>
          </cell>
        </row>
        <row r="856">
          <cell r="L856">
            <v>127260.05</v>
          </cell>
        </row>
        <row r="857">
          <cell r="L857">
            <v>123150.38499999999</v>
          </cell>
        </row>
        <row r="858">
          <cell r="L858">
            <v>105013.07</v>
          </cell>
        </row>
        <row r="859">
          <cell r="L859">
            <v>107424.07</v>
          </cell>
        </row>
        <row r="860">
          <cell r="L860">
            <v>125858.27</v>
          </cell>
        </row>
        <row r="861">
          <cell r="L861">
            <v>126760.71</v>
          </cell>
        </row>
        <row r="862">
          <cell r="L862">
            <v>125747.735</v>
          </cell>
        </row>
        <row r="863">
          <cell r="L863">
            <v>128753.13</v>
          </cell>
        </row>
        <row r="864">
          <cell r="L864">
            <v>123523</v>
          </cell>
        </row>
        <row r="865">
          <cell r="L865">
            <v>109477.42</v>
          </cell>
        </row>
        <row r="866">
          <cell r="L866">
            <v>107497.03</v>
          </cell>
        </row>
        <row r="867">
          <cell r="L867">
            <v>125871.91499999999</v>
          </cell>
        </row>
        <row r="868">
          <cell r="L868">
            <v>127820.715</v>
          </cell>
        </row>
        <row r="869">
          <cell r="L869">
            <v>125072.675</v>
          </cell>
        </row>
        <row r="870">
          <cell r="L870">
            <v>122910.48</v>
          </cell>
        </row>
        <row r="871">
          <cell r="L871">
            <v>123351.45</v>
          </cell>
        </row>
        <row r="872">
          <cell r="L872">
            <v>109111.61500000001</v>
          </cell>
        </row>
        <row r="873">
          <cell r="L873">
            <v>105912.16</v>
          </cell>
        </row>
        <row r="874">
          <cell r="L874">
            <v>113551.03999999999</v>
          </cell>
        </row>
        <row r="875">
          <cell r="L875">
            <v>119127.205</v>
          </cell>
        </row>
        <row r="876">
          <cell r="L876">
            <v>121571.97</v>
          </cell>
        </row>
        <row r="877">
          <cell r="L877">
            <v>124010.03</v>
          </cell>
        </row>
        <row r="878">
          <cell r="L878">
            <v>123130.6</v>
          </cell>
        </row>
        <row r="879">
          <cell r="L879">
            <v>104643.675</v>
          </cell>
        </row>
        <row r="880">
          <cell r="L880">
            <v>110029.55</v>
          </cell>
        </row>
        <row r="881">
          <cell r="L881">
            <v>130516.1</v>
          </cell>
        </row>
        <row r="882">
          <cell r="L882">
            <v>132762.38</v>
          </cell>
        </row>
        <row r="883">
          <cell r="L883">
            <v>139030.79500000001</v>
          </cell>
        </row>
        <row r="884">
          <cell r="L884">
            <v>140202.73499999999</v>
          </cell>
        </row>
        <row r="885">
          <cell r="L885">
            <v>136856.79999999999</v>
          </cell>
        </row>
        <row r="886">
          <cell r="L886">
            <v>122161.405</v>
          </cell>
        </row>
        <row r="887">
          <cell r="L887">
            <v>118953.95</v>
          </cell>
        </row>
        <row r="888">
          <cell r="L888">
            <v>132877.45000000001</v>
          </cell>
        </row>
        <row r="889">
          <cell r="L889">
            <v>133274.53</v>
          </cell>
        </row>
        <row r="890">
          <cell r="L890">
            <v>136116.12</v>
          </cell>
        </row>
        <row r="891">
          <cell r="L891">
            <v>139511.78</v>
          </cell>
        </row>
        <row r="892">
          <cell r="L892">
            <v>130994.54</v>
          </cell>
        </row>
        <row r="893">
          <cell r="L893">
            <v>120698.91499999999</v>
          </cell>
        </row>
        <row r="894">
          <cell r="L894">
            <v>113374.465</v>
          </cell>
        </row>
        <row r="895">
          <cell r="L895">
            <v>117691.685</v>
          </cell>
        </row>
        <row r="896">
          <cell r="L896">
            <v>135184.95000000001</v>
          </cell>
        </row>
        <row r="897">
          <cell r="L897">
            <v>136253.42000000001</v>
          </cell>
        </row>
        <row r="898">
          <cell r="L898">
            <v>135303.255</v>
          </cell>
        </row>
        <row r="899">
          <cell r="L899">
            <v>135269.63500000001</v>
          </cell>
        </row>
        <row r="900">
          <cell r="L900">
            <v>121178.68</v>
          </cell>
        </row>
        <row r="901">
          <cell r="L901">
            <v>116112.74</v>
          </cell>
        </row>
        <row r="902">
          <cell r="L902">
            <v>134925.74</v>
          </cell>
        </row>
        <row r="903">
          <cell r="L903">
            <v>131996.97</v>
          </cell>
        </row>
        <row r="904">
          <cell r="L904">
            <v>139814.29999999999</v>
          </cell>
        </row>
        <row r="905">
          <cell r="L905">
            <v>140348.57</v>
          </cell>
        </row>
        <row r="906">
          <cell r="L906">
            <v>132029.57500000001</v>
          </cell>
        </row>
        <row r="907">
          <cell r="L907">
            <v>122393.325</v>
          </cell>
        </row>
        <row r="908">
          <cell r="L908">
            <v>118103.86500000001</v>
          </cell>
        </row>
        <row r="909">
          <cell r="L909">
            <v>138040.38</v>
          </cell>
        </row>
        <row r="910">
          <cell r="L910">
            <v>144526.63</v>
          </cell>
        </row>
        <row r="911">
          <cell r="L911">
            <v>141351.89499999999</v>
          </cell>
        </row>
        <row r="912">
          <cell r="L912">
            <v>138124.06</v>
          </cell>
        </row>
        <row r="913">
          <cell r="L913">
            <v>139275.77499999999</v>
          </cell>
        </row>
        <row r="914">
          <cell r="L914">
            <v>125949.5</v>
          </cell>
        </row>
        <row r="915">
          <cell r="L915">
            <v>120137.45</v>
          </cell>
        </row>
        <row r="916">
          <cell r="L916">
            <v>139765.32</v>
          </cell>
        </row>
        <row r="917">
          <cell r="L917">
            <v>134029.80499999999</v>
          </cell>
        </row>
        <row r="918">
          <cell r="L918">
            <v>134084.66500000001</v>
          </cell>
        </row>
        <row r="919">
          <cell r="L919">
            <v>137899.715</v>
          </cell>
        </row>
        <row r="920">
          <cell r="L920">
            <v>134078.07</v>
          </cell>
        </row>
        <row r="921">
          <cell r="L921">
            <v>123687.97</v>
          </cell>
        </row>
        <row r="922">
          <cell r="L922">
            <v>116064.03</v>
          </cell>
        </row>
        <row r="923">
          <cell r="L923">
            <v>133132.32500000001</v>
          </cell>
        </row>
        <row r="924">
          <cell r="L924">
            <v>137352.78</v>
          </cell>
        </row>
        <row r="925">
          <cell r="L925">
            <v>138152.10500000001</v>
          </cell>
        </row>
        <row r="926">
          <cell r="L926">
            <v>134622.39000000001</v>
          </cell>
        </row>
        <row r="927">
          <cell r="L927">
            <v>131387.745</v>
          </cell>
        </row>
        <row r="928">
          <cell r="L928">
            <v>124486.69500000001</v>
          </cell>
        </row>
        <row r="929">
          <cell r="L929">
            <v>119927.64</v>
          </cell>
        </row>
        <row r="930">
          <cell r="L930">
            <v>131868.24</v>
          </cell>
        </row>
        <row r="931">
          <cell r="L931">
            <v>136121.83499999999</v>
          </cell>
        </row>
        <row r="932">
          <cell r="L932">
            <v>133906.26</v>
          </cell>
        </row>
        <row r="933">
          <cell r="L933">
            <v>139316.29</v>
          </cell>
        </row>
        <row r="934">
          <cell r="L934">
            <v>140073.89499999999</v>
          </cell>
        </row>
        <row r="935">
          <cell r="L935">
            <v>122397.13</v>
          </cell>
        </row>
        <row r="936">
          <cell r="L936">
            <v>118007.66499999999</v>
          </cell>
        </row>
        <row r="937">
          <cell r="L937">
            <v>136330.59</v>
          </cell>
        </row>
        <row r="938">
          <cell r="L938">
            <v>129699.265</v>
          </cell>
        </row>
        <row r="939">
          <cell r="L939">
            <v>133198.34</v>
          </cell>
        </row>
        <row r="940">
          <cell r="L940">
            <v>136003.91500000001</v>
          </cell>
        </row>
        <row r="941">
          <cell r="L941">
            <v>130432.05</v>
          </cell>
        </row>
        <row r="942">
          <cell r="L942">
            <v>111331.235</v>
          </cell>
        </row>
        <row r="943">
          <cell r="L943">
            <v>107580.495</v>
          </cell>
        </row>
        <row r="944">
          <cell r="L944">
            <v>132276.88</v>
          </cell>
        </row>
        <row r="945">
          <cell r="L945">
            <v>137617.88</v>
          </cell>
        </row>
        <row r="946">
          <cell r="L946">
            <v>140729.185</v>
          </cell>
        </row>
        <row r="947">
          <cell r="L947">
            <v>151355.43</v>
          </cell>
        </row>
        <row r="948">
          <cell r="L948">
            <v>141647.89499999999</v>
          </cell>
        </row>
        <row r="949">
          <cell r="L949">
            <v>116696.455</v>
          </cell>
        </row>
        <row r="950">
          <cell r="L950">
            <v>117351.14</v>
          </cell>
        </row>
        <row r="951">
          <cell r="L951">
            <v>138963.17499999999</v>
          </cell>
        </row>
        <row r="952">
          <cell r="L952">
            <v>139108.435</v>
          </cell>
        </row>
        <row r="953">
          <cell r="L953">
            <v>130044.375</v>
          </cell>
        </row>
        <row r="954">
          <cell r="L954">
            <v>122361.925</v>
          </cell>
        </row>
        <row r="955">
          <cell r="L955">
            <v>122862.345</v>
          </cell>
        </row>
        <row r="956">
          <cell r="L956">
            <v>113669.45</v>
          </cell>
        </row>
        <row r="957">
          <cell r="L957">
            <v>106274.56</v>
          </cell>
        </row>
        <row r="958">
          <cell r="L958">
            <v>121533.955</v>
          </cell>
        </row>
        <row r="959">
          <cell r="L959">
            <v>127193.3</v>
          </cell>
        </row>
        <row r="960">
          <cell r="L960">
            <v>121445.38</v>
          </cell>
        </row>
        <row r="961">
          <cell r="L961">
            <v>129223.80499999999</v>
          </cell>
        </row>
        <row r="962">
          <cell r="L962">
            <v>133562.98499999999</v>
          </cell>
        </row>
        <row r="963">
          <cell r="L963">
            <v>124852.67</v>
          </cell>
        </row>
        <row r="964">
          <cell r="L964">
            <v>119798.995</v>
          </cell>
        </row>
        <row r="965">
          <cell r="L965">
            <v>140410.29500000001</v>
          </cell>
        </row>
        <row r="966">
          <cell r="L966">
            <v>133809.45499999999</v>
          </cell>
        </row>
        <row r="967">
          <cell r="L967">
            <v>133056.82</v>
          </cell>
        </row>
        <row r="968">
          <cell r="L968">
            <v>135619.94</v>
          </cell>
        </row>
        <row r="969">
          <cell r="L969">
            <v>133666.57500000001</v>
          </cell>
        </row>
        <row r="970">
          <cell r="L970">
            <v>117444.1</v>
          </cell>
        </row>
        <row r="971">
          <cell r="L971">
            <v>115177.935</v>
          </cell>
        </row>
        <row r="972">
          <cell r="L972">
            <v>139414.495</v>
          </cell>
        </row>
        <row r="973">
          <cell r="L973">
            <v>139814.04</v>
          </cell>
        </row>
        <row r="974">
          <cell r="L974">
            <v>137513.465</v>
          </cell>
        </row>
        <row r="975">
          <cell r="L975">
            <v>133982.255</v>
          </cell>
        </row>
        <row r="976">
          <cell r="L976">
            <v>128707.425</v>
          </cell>
        </row>
        <row r="977">
          <cell r="L977">
            <v>114098.11500000001</v>
          </cell>
        </row>
        <row r="978">
          <cell r="L978">
            <v>103964.33</v>
          </cell>
        </row>
        <row r="979">
          <cell r="L979">
            <v>128001.05499999999</v>
          </cell>
        </row>
        <row r="980">
          <cell r="L980">
            <v>137696.67000000001</v>
          </cell>
        </row>
        <row r="981">
          <cell r="L981">
            <v>134819.94500000001</v>
          </cell>
        </row>
        <row r="982">
          <cell r="L982">
            <v>133405.72</v>
          </cell>
        </row>
        <row r="983">
          <cell r="L983">
            <v>132543.1</v>
          </cell>
        </row>
        <row r="984">
          <cell r="L984">
            <v>120454.01</v>
          </cell>
        </row>
        <row r="985">
          <cell r="L985">
            <v>114584.065</v>
          </cell>
        </row>
        <row r="986">
          <cell r="L986">
            <v>127169.03</v>
          </cell>
        </row>
        <row r="987">
          <cell r="L987">
            <v>130906.89</v>
          </cell>
        </row>
        <row r="988">
          <cell r="L988">
            <v>127192.315</v>
          </cell>
        </row>
        <row r="989">
          <cell r="L989">
            <v>131986.80499999999</v>
          </cell>
        </row>
        <row r="990">
          <cell r="L990">
            <v>128761.605</v>
          </cell>
        </row>
        <row r="991">
          <cell r="L991">
            <v>111301.56</v>
          </cell>
        </row>
        <row r="992">
          <cell r="L992">
            <v>104766</v>
          </cell>
        </row>
        <row r="993">
          <cell r="L993">
            <v>115123.54</v>
          </cell>
        </row>
        <row r="994">
          <cell r="L994">
            <v>124033.955</v>
          </cell>
        </row>
        <row r="995">
          <cell r="L995">
            <v>123461.38</v>
          </cell>
        </row>
        <row r="996">
          <cell r="L996">
            <v>119309.93</v>
          </cell>
        </row>
        <row r="997">
          <cell r="L997">
            <v>116611.25</v>
          </cell>
        </row>
        <row r="998">
          <cell r="L998">
            <v>101012.29</v>
          </cell>
        </row>
        <row r="999">
          <cell r="L999">
            <v>92608.24</v>
          </cell>
        </row>
        <row r="1000">
          <cell r="L1000">
            <v>119126.485</v>
          </cell>
        </row>
        <row r="1001">
          <cell r="L1001">
            <v>124452.94</v>
          </cell>
        </row>
        <row r="1002">
          <cell r="L1002">
            <v>119028.07</v>
          </cell>
        </row>
        <row r="1003">
          <cell r="L1003">
            <v>116655.855</v>
          </cell>
        </row>
        <row r="1004">
          <cell r="L1004">
            <v>102847.255</v>
          </cell>
        </row>
        <row r="1005">
          <cell r="L1005">
            <v>100701.82</v>
          </cell>
        </row>
        <row r="1006">
          <cell r="L1006">
            <v>103556.74</v>
          </cell>
        </row>
        <row r="1007">
          <cell r="L1007">
            <v>119226.42</v>
          </cell>
        </row>
        <row r="1008">
          <cell r="L1008">
            <v>118856.41499999999</v>
          </cell>
        </row>
        <row r="1009">
          <cell r="L1009">
            <v>114604.62</v>
          </cell>
        </row>
        <row r="1010">
          <cell r="L1010">
            <v>113134.58</v>
          </cell>
        </row>
        <row r="1011">
          <cell r="L1011">
            <v>118359.28</v>
          </cell>
        </row>
        <row r="1012">
          <cell r="L1012">
            <v>101974.595</v>
          </cell>
        </row>
        <row r="1013">
          <cell r="L1013">
            <v>97053.544999999998</v>
          </cell>
        </row>
        <row r="1014">
          <cell r="L1014">
            <v>111432.36500000001</v>
          </cell>
        </row>
        <row r="1015">
          <cell r="L1015">
            <v>116556.425</v>
          </cell>
        </row>
        <row r="1016">
          <cell r="L1016">
            <v>114133.54</v>
          </cell>
        </row>
        <row r="1017">
          <cell r="L1017">
            <v>113957.735</v>
          </cell>
        </row>
        <row r="1018">
          <cell r="L1018">
            <v>117048.72500000001</v>
          </cell>
        </row>
        <row r="1019">
          <cell r="L1019">
            <v>102037.16499999999</v>
          </cell>
        </row>
        <row r="1020">
          <cell r="L1020">
            <v>98108.815000000002</v>
          </cell>
        </row>
        <row r="1021">
          <cell r="L1021">
            <v>115907.395</v>
          </cell>
        </row>
        <row r="1022">
          <cell r="L1022">
            <v>117470.22</v>
          </cell>
        </row>
        <row r="1023">
          <cell r="L1023">
            <v>121087.1</v>
          </cell>
        </row>
        <row r="1024">
          <cell r="L1024">
            <v>118201.175</v>
          </cell>
        </row>
        <row r="1025">
          <cell r="L1025">
            <v>108412.66499999999</v>
          </cell>
        </row>
        <row r="1026">
          <cell r="L1026">
            <v>102195.97500000001</v>
          </cell>
        </row>
        <row r="1027">
          <cell r="L1027">
            <v>100571.04</v>
          </cell>
        </row>
        <row r="1028">
          <cell r="L1028">
            <v>115549.435</v>
          </cell>
        </row>
        <row r="1029">
          <cell r="L1029">
            <v>118010.31</v>
          </cell>
        </row>
        <row r="1030">
          <cell r="L1030">
            <v>115813.03</v>
          </cell>
        </row>
        <row r="1031">
          <cell r="L1031">
            <v>117333.44500000001</v>
          </cell>
        </row>
        <row r="1032">
          <cell r="L1032">
            <v>112633.265</v>
          </cell>
        </row>
        <row r="1033">
          <cell r="L1033">
            <v>100746.42</v>
          </cell>
        </row>
        <row r="1034">
          <cell r="L1034">
            <v>92182.955000000002</v>
          </cell>
        </row>
        <row r="1035">
          <cell r="L1035">
            <v>112227.65</v>
          </cell>
        </row>
        <row r="1036">
          <cell r="L1036">
            <v>116179.47</v>
          </cell>
        </row>
        <row r="1037">
          <cell r="L1037">
            <v>116632.09</v>
          </cell>
        </row>
        <row r="1038">
          <cell r="L1038">
            <v>120470.785</v>
          </cell>
        </row>
        <row r="1039">
          <cell r="L1039">
            <v>113451.995</v>
          </cell>
        </row>
        <row r="1040">
          <cell r="L1040">
            <v>101610.815</v>
          </cell>
        </row>
        <row r="1041">
          <cell r="L1041">
            <v>95368.164999999994</v>
          </cell>
        </row>
        <row r="1042">
          <cell r="L1042">
            <v>104632.79</v>
          </cell>
        </row>
        <row r="1043">
          <cell r="L1043">
            <v>100592.295</v>
          </cell>
        </row>
        <row r="1044">
          <cell r="L1044">
            <v>111738.485</v>
          </cell>
        </row>
        <row r="1045">
          <cell r="L1045">
            <v>113539.935</v>
          </cell>
        </row>
        <row r="1046">
          <cell r="L1046">
            <v>115156.44500000001</v>
          </cell>
        </row>
        <row r="1047">
          <cell r="L1047">
            <v>104194.345</v>
          </cell>
        </row>
        <row r="1048">
          <cell r="L1048">
            <v>98774.235000000001</v>
          </cell>
        </row>
        <row r="1049">
          <cell r="L1049">
            <v>125795.84</v>
          </cell>
        </row>
        <row r="1050">
          <cell r="L1050">
            <v>135420.82</v>
          </cell>
        </row>
        <row r="1051">
          <cell r="L1051">
            <v>130385.05</v>
          </cell>
        </row>
        <row r="1052">
          <cell r="L1052">
            <v>116715.965</v>
          </cell>
        </row>
        <row r="1053">
          <cell r="L1053">
            <v>117797.62</v>
          </cell>
        </row>
        <row r="1054">
          <cell r="L1054">
            <v>106730.21</v>
          </cell>
        </row>
        <row r="1055">
          <cell r="L1055">
            <v>101256.78</v>
          </cell>
        </row>
        <row r="1056">
          <cell r="L1056">
            <v>128658.27</v>
          </cell>
        </row>
        <row r="1057">
          <cell r="L1057">
            <v>137151.495</v>
          </cell>
        </row>
        <row r="1058">
          <cell r="L1058">
            <v>138882.25</v>
          </cell>
        </row>
        <row r="1059">
          <cell r="L1059">
            <v>135162.11499999999</v>
          </cell>
        </row>
        <row r="1060">
          <cell r="L1060">
            <v>133951.29</v>
          </cell>
        </row>
        <row r="1061">
          <cell r="L1061">
            <v>121219.595</v>
          </cell>
        </row>
        <row r="1062">
          <cell r="L1062">
            <v>108717.875</v>
          </cell>
        </row>
        <row r="1063">
          <cell r="L1063">
            <v>115429.005</v>
          </cell>
        </row>
        <row r="1064">
          <cell r="L1064">
            <v>129798.47</v>
          </cell>
        </row>
        <row r="1065">
          <cell r="L1065">
            <v>151730.95000000001</v>
          </cell>
        </row>
        <row r="1066">
          <cell r="L1066">
            <v>154632.33499999999</v>
          </cell>
        </row>
        <row r="1067">
          <cell r="L1067">
            <v>125141.9</v>
          </cell>
        </row>
        <row r="1068">
          <cell r="L1068">
            <v>99234.22</v>
          </cell>
        </row>
        <row r="1069">
          <cell r="L1069">
            <v>92487.705000000002</v>
          </cell>
        </row>
        <row r="1070">
          <cell r="L1070">
            <v>111625.98</v>
          </cell>
        </row>
        <row r="1071">
          <cell r="L1071">
            <v>113063.675</v>
          </cell>
        </row>
        <row r="1072">
          <cell r="L1072">
            <v>115383.13</v>
          </cell>
        </row>
        <row r="1073">
          <cell r="L1073">
            <v>115736.97</v>
          </cell>
        </row>
        <row r="1074">
          <cell r="L1074">
            <v>109568.47</v>
          </cell>
        </row>
        <row r="1075">
          <cell r="L1075">
            <v>99334.8</v>
          </cell>
        </row>
        <row r="1076">
          <cell r="L1076">
            <v>97715.01</v>
          </cell>
        </row>
        <row r="1077">
          <cell r="L1077">
            <v>114680.185</v>
          </cell>
        </row>
        <row r="1078">
          <cell r="L1078">
            <v>121945.175</v>
          </cell>
        </row>
        <row r="1079">
          <cell r="L1079">
            <v>146933.095</v>
          </cell>
        </row>
        <row r="1080">
          <cell r="L1080">
            <v>129280.81</v>
          </cell>
        </row>
        <row r="1081">
          <cell r="L1081">
            <v>120821.05499999999</v>
          </cell>
        </row>
        <row r="1082">
          <cell r="L1082">
            <v>110154.36</v>
          </cell>
        </row>
        <row r="1083">
          <cell r="L1083">
            <v>107212.84</v>
          </cell>
        </row>
        <row r="1084">
          <cell r="L1084">
            <v>138949.67499999999</v>
          </cell>
        </row>
        <row r="1085">
          <cell r="L1085">
            <v>142870.39499999999</v>
          </cell>
        </row>
        <row r="1086">
          <cell r="L1086">
            <v>114916.99</v>
          </cell>
        </row>
        <row r="1087">
          <cell r="L1087">
            <v>114462.53</v>
          </cell>
        </row>
        <row r="1088">
          <cell r="L1088">
            <v>116428.79</v>
          </cell>
        </row>
        <row r="1089">
          <cell r="L1089">
            <v>109364.01</v>
          </cell>
        </row>
        <row r="1090">
          <cell r="L1090">
            <v>92856.23</v>
          </cell>
        </row>
        <row r="1091">
          <cell r="L1091">
            <v>85094.375</v>
          </cell>
        </row>
        <row r="1092">
          <cell r="L1092">
            <v>98638.854999999996</v>
          </cell>
        </row>
        <row r="1093">
          <cell r="L1093">
            <v>128753.755</v>
          </cell>
        </row>
        <row r="1094">
          <cell r="L1094">
            <v>130699.155</v>
          </cell>
        </row>
        <row r="1095">
          <cell r="L1095">
            <v>115572.045</v>
          </cell>
        </row>
        <row r="1096">
          <cell r="L1096">
            <v>96358.975000000006</v>
          </cell>
        </row>
        <row r="1097">
          <cell r="L1097">
            <v>95700.479999999996</v>
          </cell>
        </row>
        <row r="1098">
          <cell r="L1098">
            <v>95959.684999999998</v>
          </cell>
        </row>
        <row r="1099">
          <cell r="L1099">
            <v>105277.85</v>
          </cell>
        </row>
        <row r="1100">
          <cell r="L1100">
            <v>106373.825</v>
          </cell>
        </row>
        <row r="1101">
          <cell r="L1101">
            <v>113337.685</v>
          </cell>
        </row>
        <row r="1102">
          <cell r="L1102">
            <v>123247.735</v>
          </cell>
        </row>
        <row r="1103">
          <cell r="L1103">
            <v>133705.845</v>
          </cell>
        </row>
        <row r="1104">
          <cell r="L1104">
            <v>107142.815</v>
          </cell>
        </row>
        <row r="1105">
          <cell r="L1105">
            <v>118832.07</v>
          </cell>
        </row>
        <row r="1106">
          <cell r="L1106">
            <v>111361.05</v>
          </cell>
        </row>
        <row r="1107">
          <cell r="L1107">
            <v>116530.04</v>
          </cell>
        </row>
        <row r="1108">
          <cell r="L1108">
            <v>139607.905</v>
          </cell>
        </row>
        <row r="1109">
          <cell r="L1109">
            <v>132022.87</v>
          </cell>
        </row>
        <row r="1110">
          <cell r="L1110">
            <v>98977.05</v>
          </cell>
        </row>
        <row r="1111">
          <cell r="L1111">
            <v>92021.68</v>
          </cell>
        </row>
        <row r="1112">
          <cell r="L1112">
            <v>109389.095</v>
          </cell>
        </row>
        <row r="1113">
          <cell r="L1113">
            <v>116074.03</v>
          </cell>
        </row>
        <row r="1114">
          <cell r="L1114">
            <v>129286.36500000001</v>
          </cell>
        </row>
        <row r="1115">
          <cell r="L1115">
            <v>154648.065</v>
          </cell>
        </row>
        <row r="1116">
          <cell r="L1116">
            <v>165070.595</v>
          </cell>
        </row>
        <row r="1117">
          <cell r="L1117">
            <v>124825.02499999999</v>
          </cell>
        </row>
        <row r="1118">
          <cell r="L1118">
            <v>127305.2</v>
          </cell>
        </row>
        <row r="1119">
          <cell r="L1119">
            <v>137955.42499999999</v>
          </cell>
        </row>
        <row r="1120">
          <cell r="L1120">
            <v>128314.47</v>
          </cell>
        </row>
        <row r="1121">
          <cell r="L1121">
            <v>128899.765</v>
          </cell>
        </row>
        <row r="1122">
          <cell r="L1122">
            <v>139245.21</v>
          </cell>
        </row>
        <row r="1123">
          <cell r="L1123">
            <v>128599.46</v>
          </cell>
        </row>
        <row r="1124">
          <cell r="L1124">
            <v>139114.58499999999</v>
          </cell>
        </row>
        <row r="1125">
          <cell r="L1125">
            <v>159436.69</v>
          </cell>
        </row>
        <row r="1126">
          <cell r="L1126">
            <v>160437.565</v>
          </cell>
        </row>
        <row r="1127">
          <cell r="L1127">
            <v>115239.57</v>
          </cell>
        </row>
        <row r="1128">
          <cell r="L1128">
            <v>108524.18</v>
          </cell>
        </row>
        <row r="1129">
          <cell r="L1129">
            <v>109949.21</v>
          </cell>
        </row>
        <row r="1130">
          <cell r="L1130">
            <v>112946.34</v>
          </cell>
        </row>
        <row r="1131">
          <cell r="L1131">
            <v>104947.325</v>
          </cell>
        </row>
        <row r="1132">
          <cell r="L1132">
            <v>106065.935</v>
          </cell>
        </row>
        <row r="1133">
          <cell r="L1133">
            <v>126465.96</v>
          </cell>
        </row>
        <row r="1134">
          <cell r="L1134">
            <v>137539.72500000001</v>
          </cell>
        </row>
        <row r="1135">
          <cell r="L1135">
            <v>159307.315</v>
          </cell>
        </row>
        <row r="1136">
          <cell r="L1136">
            <v>149473.01</v>
          </cell>
        </row>
        <row r="1137">
          <cell r="L1137">
            <v>137101.87</v>
          </cell>
        </row>
        <row r="1138">
          <cell r="L1138">
            <v>118113.8</v>
          </cell>
        </row>
        <row r="1139">
          <cell r="L1139">
            <v>100440.29</v>
          </cell>
        </row>
        <row r="1140">
          <cell r="L1140">
            <v>116209.13</v>
          </cell>
        </row>
        <row r="1141">
          <cell r="L1141">
            <v>124882.715</v>
          </cell>
        </row>
        <row r="1142">
          <cell r="L1142">
            <v>115269.5</v>
          </cell>
        </row>
        <row r="1143">
          <cell r="L1143">
            <v>117260.245</v>
          </cell>
        </row>
        <row r="1144">
          <cell r="L1144">
            <v>114736.355</v>
          </cell>
        </row>
        <row r="1145">
          <cell r="L1145">
            <v>105799.935</v>
          </cell>
        </row>
        <row r="1146">
          <cell r="L1146">
            <v>105085.515</v>
          </cell>
        </row>
        <row r="1147">
          <cell r="L1147">
            <v>113116.425</v>
          </cell>
        </row>
        <row r="1148">
          <cell r="L1148">
            <v>120035.38499999999</v>
          </cell>
        </row>
        <row r="1149">
          <cell r="L1149">
            <v>124481.41499999999</v>
          </cell>
        </row>
        <row r="1150">
          <cell r="L1150">
            <v>133607.065</v>
          </cell>
        </row>
        <row r="1151">
          <cell r="L1151">
            <v>136328.345</v>
          </cell>
        </row>
        <row r="1152">
          <cell r="L1152">
            <v>119226.435</v>
          </cell>
        </row>
        <row r="1153">
          <cell r="L1153">
            <v>96305.07</v>
          </cell>
        </row>
        <row r="1154">
          <cell r="L1154">
            <v>117952.36500000001</v>
          </cell>
        </row>
        <row r="1155">
          <cell r="L1155">
            <v>127894.285</v>
          </cell>
        </row>
        <row r="1156">
          <cell r="L1156">
            <v>123400.17</v>
          </cell>
        </row>
        <row r="1157">
          <cell r="L1157">
            <v>117346.26</v>
          </cell>
        </row>
        <row r="1158">
          <cell r="L1158">
            <v>119960.33</v>
          </cell>
        </row>
        <row r="1159">
          <cell r="L1159">
            <v>111096.30499999999</v>
          </cell>
        </row>
        <row r="1160">
          <cell r="L1160">
            <v>101334.2</v>
          </cell>
        </row>
        <row r="1161">
          <cell r="L1161">
            <v>112527.285</v>
          </cell>
        </row>
        <row r="1162">
          <cell r="L1162">
            <v>113850.81</v>
          </cell>
        </row>
        <row r="1163">
          <cell r="L1163">
            <v>122717.5</v>
          </cell>
        </row>
        <row r="1164">
          <cell r="L1164">
            <v>128732.59</v>
          </cell>
        </row>
        <row r="1165">
          <cell r="L1165">
            <v>127805.485</v>
          </cell>
        </row>
        <row r="1166">
          <cell r="L1166">
            <v>120398.88499999999</v>
          </cell>
        </row>
        <row r="1167">
          <cell r="L1167">
            <v>104486.18</v>
          </cell>
        </row>
        <row r="1168">
          <cell r="L1168">
            <v>97542.31</v>
          </cell>
        </row>
        <row r="1169">
          <cell r="L1169">
            <v>112663.625</v>
          </cell>
        </row>
        <row r="1170">
          <cell r="L1170">
            <v>114195.35</v>
          </cell>
        </row>
        <row r="1171">
          <cell r="L1171">
            <v>116045.27</v>
          </cell>
        </row>
        <row r="1172">
          <cell r="L1172">
            <v>116284.345</v>
          </cell>
        </row>
        <row r="1173">
          <cell r="L1173">
            <v>110715.12</v>
          </cell>
        </row>
        <row r="1174">
          <cell r="L1174">
            <v>97262.705000000002</v>
          </cell>
        </row>
        <row r="1175">
          <cell r="L1175">
            <v>111617.94500000001</v>
          </cell>
        </row>
        <row r="1176">
          <cell r="L1176">
            <v>110794.26</v>
          </cell>
        </row>
        <row r="1177">
          <cell r="L1177">
            <v>111254.315</v>
          </cell>
        </row>
        <row r="1178">
          <cell r="L1178">
            <v>115020.505</v>
          </cell>
        </row>
        <row r="1179">
          <cell r="L1179">
            <v>119298.325</v>
          </cell>
        </row>
        <row r="1180">
          <cell r="L1180">
            <v>112312.69500000001</v>
          </cell>
        </row>
        <row r="1181">
          <cell r="L1181">
            <v>98918.514999999999</v>
          </cell>
        </row>
        <row r="1182">
          <cell r="L1182">
            <v>112488.215</v>
          </cell>
        </row>
        <row r="1183">
          <cell r="L1183">
            <v>116809.36500000001</v>
          </cell>
        </row>
        <row r="1184">
          <cell r="L1184">
            <v>117744.005</v>
          </cell>
        </row>
        <row r="1185">
          <cell r="L1185">
            <v>116457.26</v>
          </cell>
        </row>
        <row r="1186">
          <cell r="L1186">
            <v>97070.345000000001</v>
          </cell>
        </row>
        <row r="1187">
          <cell r="L1187">
            <v>99687.64</v>
          </cell>
        </row>
        <row r="1188">
          <cell r="L1188">
            <v>98817.03</v>
          </cell>
        </row>
        <row r="1189">
          <cell r="L1189">
            <v>98258.25</v>
          </cell>
        </row>
        <row r="1190">
          <cell r="L1190">
            <v>113381.53</v>
          </cell>
        </row>
        <row r="1191">
          <cell r="L1191">
            <v>115974.61</v>
          </cell>
        </row>
        <row r="1192">
          <cell r="L1192">
            <v>117551.69500000001</v>
          </cell>
        </row>
        <row r="1193">
          <cell r="L1193">
            <v>115979.07</v>
          </cell>
        </row>
        <row r="1194">
          <cell r="L1194">
            <v>105938.47500000001</v>
          </cell>
        </row>
        <row r="1195">
          <cell r="L1195">
            <v>100571.16499999999</v>
          </cell>
        </row>
        <row r="1196">
          <cell r="L1196">
            <v>118702.925</v>
          </cell>
        </row>
        <row r="1197">
          <cell r="L1197">
            <v>122423.01</v>
          </cell>
        </row>
        <row r="1198">
          <cell r="L1198">
            <v>121944.995</v>
          </cell>
        </row>
        <row r="1199">
          <cell r="L1199">
            <v>119876.63</v>
          </cell>
        </row>
        <row r="1200">
          <cell r="L1200">
            <v>113609.76</v>
          </cell>
        </row>
        <row r="1201">
          <cell r="L1201">
            <v>105135.30499999999</v>
          </cell>
        </row>
        <row r="1202">
          <cell r="L1202">
            <v>104123.39</v>
          </cell>
        </row>
        <row r="1203">
          <cell r="L1203">
            <v>115694.64</v>
          </cell>
        </row>
        <row r="1204">
          <cell r="L1204">
            <v>121092.855</v>
          </cell>
        </row>
        <row r="1205">
          <cell r="L1205">
            <v>120784.875</v>
          </cell>
        </row>
        <row r="1206">
          <cell r="L1206">
            <v>120448.935</v>
          </cell>
        </row>
        <row r="1207">
          <cell r="L1207">
            <v>118324.09</v>
          </cell>
        </row>
        <row r="1208">
          <cell r="L1208">
            <v>107479.26</v>
          </cell>
        </row>
        <row r="1209">
          <cell r="L1209">
            <v>103662.05</v>
          </cell>
        </row>
        <row r="1210">
          <cell r="L1210">
            <v>117799.97</v>
          </cell>
        </row>
        <row r="1211">
          <cell r="L1211">
            <v>117642.645</v>
          </cell>
        </row>
        <row r="1212">
          <cell r="L1212">
            <v>106654.955</v>
          </cell>
        </row>
        <row r="1213">
          <cell r="L1213">
            <v>117617.51</v>
          </cell>
        </row>
        <row r="1214">
          <cell r="L1214">
            <v>119079.465</v>
          </cell>
        </row>
        <row r="1215">
          <cell r="L1215">
            <v>108613.38</v>
          </cell>
        </row>
        <row r="1216">
          <cell r="L1216">
            <v>105277.715</v>
          </cell>
        </row>
        <row r="1217">
          <cell r="L1217">
            <v>121551.685</v>
          </cell>
        </row>
        <row r="1218">
          <cell r="L1218">
            <v>122642.235</v>
          </cell>
        </row>
        <row r="1219">
          <cell r="L1219">
            <v>118716.595</v>
          </cell>
        </row>
        <row r="1220">
          <cell r="L1220">
            <v>117357.83500000001</v>
          </cell>
        </row>
        <row r="1221">
          <cell r="L1221">
            <v>116870.46</v>
          </cell>
        </row>
        <row r="1222">
          <cell r="L1222">
            <v>106892.995</v>
          </cell>
        </row>
        <row r="1223">
          <cell r="L1223">
            <v>105840.39</v>
          </cell>
        </row>
        <row r="1224">
          <cell r="L1224">
            <v>118254.55499999999</v>
          </cell>
        </row>
        <row r="1225">
          <cell r="L1225">
            <v>122876.86500000001</v>
          </cell>
        </row>
        <row r="1226">
          <cell r="L1226">
            <v>122721.46</v>
          </cell>
        </row>
        <row r="1227">
          <cell r="L1227">
            <v>128518.505</v>
          </cell>
        </row>
        <row r="1228">
          <cell r="L1228">
            <v>133467.37</v>
          </cell>
        </row>
        <row r="1229">
          <cell r="L1229">
            <v>111273.755</v>
          </cell>
        </row>
        <row r="1230">
          <cell r="L1230">
            <v>108729.71</v>
          </cell>
        </row>
        <row r="1231">
          <cell r="L1231">
            <v>129885.955</v>
          </cell>
        </row>
        <row r="1232">
          <cell r="L1232">
            <v>131900.51999999999</v>
          </cell>
        </row>
        <row r="1233">
          <cell r="L1233">
            <v>133399.23000000001</v>
          </cell>
        </row>
        <row r="1234">
          <cell r="L1234">
            <v>131757.155</v>
          </cell>
        </row>
        <row r="1235">
          <cell r="L1235">
            <v>127353.575</v>
          </cell>
        </row>
        <row r="1236">
          <cell r="L1236">
            <v>119262.145</v>
          </cell>
        </row>
        <row r="1237">
          <cell r="L1237">
            <v>112349.26</v>
          </cell>
        </row>
        <row r="1238">
          <cell r="L1238">
            <v>124046.80499999999</v>
          </cell>
        </row>
        <row r="1239">
          <cell r="L1239">
            <v>126922.995</v>
          </cell>
        </row>
        <row r="1240">
          <cell r="L1240">
            <v>129352.83</v>
          </cell>
        </row>
        <row r="1241">
          <cell r="L1241">
            <v>129553.94</v>
          </cell>
        </row>
        <row r="1242">
          <cell r="L1242">
            <v>127957.57</v>
          </cell>
        </row>
        <row r="1243">
          <cell r="L1243">
            <v>115384.08500000001</v>
          </cell>
        </row>
        <row r="1244">
          <cell r="L1244">
            <v>106044.51</v>
          </cell>
        </row>
        <row r="1245">
          <cell r="L1245">
            <v>119360.265</v>
          </cell>
        </row>
        <row r="1246">
          <cell r="L1246">
            <v>123142.76</v>
          </cell>
        </row>
        <row r="1247">
          <cell r="L1247">
            <v>127830.62</v>
          </cell>
        </row>
        <row r="1248">
          <cell r="L1248">
            <v>131159.94500000001</v>
          </cell>
        </row>
        <row r="1249">
          <cell r="L1249">
            <v>135864.065</v>
          </cell>
        </row>
        <row r="1250">
          <cell r="L1250">
            <v>123226.075</v>
          </cell>
        </row>
        <row r="1251">
          <cell r="L1251">
            <v>121177.58500000001</v>
          </cell>
        </row>
        <row r="1252">
          <cell r="L1252">
            <v>135385.41</v>
          </cell>
        </row>
        <row r="1253">
          <cell r="L1253">
            <v>132975.13</v>
          </cell>
        </row>
        <row r="1254">
          <cell r="L1254">
            <v>132038.42499999999</v>
          </cell>
        </row>
        <row r="1255">
          <cell r="L1255">
            <v>128577.63</v>
          </cell>
        </row>
        <row r="1256">
          <cell r="L1256">
            <v>129910.015</v>
          </cell>
        </row>
        <row r="1257">
          <cell r="L1257">
            <v>120232.19500000001</v>
          </cell>
        </row>
        <row r="1258">
          <cell r="L1258">
            <v>117037.86500000001</v>
          </cell>
        </row>
        <row r="1259">
          <cell r="L1259">
            <v>113420.985</v>
          </cell>
        </row>
        <row r="1260">
          <cell r="L1260">
            <v>127261.295</v>
          </cell>
        </row>
        <row r="1261">
          <cell r="L1261">
            <v>131574.60500000001</v>
          </cell>
        </row>
        <row r="1262">
          <cell r="L1262">
            <v>130544.485</v>
          </cell>
        </row>
        <row r="1263">
          <cell r="L1263">
            <v>133009.01</v>
          </cell>
        </row>
        <row r="1264">
          <cell r="L1264">
            <v>124351.235</v>
          </cell>
        </row>
        <row r="1265">
          <cell r="L1265">
            <v>120785.595</v>
          </cell>
        </row>
        <row r="1266">
          <cell r="L1266">
            <v>138518.73499999999</v>
          </cell>
        </row>
        <row r="1267">
          <cell r="L1267">
            <v>143830.12</v>
          </cell>
        </row>
        <row r="1268">
          <cell r="L1268">
            <v>141305.88</v>
          </cell>
        </row>
        <row r="1269">
          <cell r="L1269">
            <v>143542.01999999999</v>
          </cell>
        </row>
        <row r="1270">
          <cell r="L1270">
            <v>140296.4</v>
          </cell>
        </row>
        <row r="1271">
          <cell r="L1271">
            <v>132165.42499999999</v>
          </cell>
        </row>
        <row r="1272">
          <cell r="L1272">
            <v>125850.58</v>
          </cell>
        </row>
        <row r="1273">
          <cell r="L1273">
            <v>141972.715</v>
          </cell>
        </row>
        <row r="1274">
          <cell r="L1274">
            <v>142842.4</v>
          </cell>
        </row>
        <row r="1275">
          <cell r="L1275">
            <v>148100.13</v>
          </cell>
        </row>
        <row r="1276">
          <cell r="L1276">
            <v>150445.47</v>
          </cell>
        </row>
        <row r="1277">
          <cell r="L1277">
            <v>139188.48000000001</v>
          </cell>
        </row>
        <row r="1278">
          <cell r="L1278">
            <v>125394.425</v>
          </cell>
        </row>
        <row r="1279">
          <cell r="L1279">
            <v>124313.07</v>
          </cell>
        </row>
        <row r="1280">
          <cell r="L1280">
            <v>140713.255</v>
          </cell>
        </row>
        <row r="1281">
          <cell r="L1281">
            <v>135759.27499999999</v>
          </cell>
        </row>
        <row r="1282">
          <cell r="L1282">
            <v>128580.97500000001</v>
          </cell>
        </row>
        <row r="1283">
          <cell r="L1283">
            <v>125861.6</v>
          </cell>
        </row>
        <row r="1284">
          <cell r="L1284">
            <v>124242.52</v>
          </cell>
        </row>
        <row r="1285">
          <cell r="L1285">
            <v>119717.435</v>
          </cell>
        </row>
        <row r="1286">
          <cell r="L1286">
            <v>114562.215</v>
          </cell>
        </row>
        <row r="1287">
          <cell r="L1287">
            <v>133874.47500000001</v>
          </cell>
        </row>
        <row r="1288">
          <cell r="L1288">
            <v>140342.995</v>
          </cell>
        </row>
        <row r="1289">
          <cell r="L1289">
            <v>143461.125</v>
          </cell>
        </row>
        <row r="1290">
          <cell r="L1290">
            <v>145767.1</v>
          </cell>
        </row>
        <row r="1291">
          <cell r="L1291">
            <v>140542.95000000001</v>
          </cell>
        </row>
        <row r="1292">
          <cell r="L1292">
            <v>124491.53</v>
          </cell>
        </row>
        <row r="1293">
          <cell r="L1293">
            <v>119464.315</v>
          </cell>
        </row>
        <row r="1294">
          <cell r="L1294">
            <v>137446.75</v>
          </cell>
        </row>
        <row r="1295">
          <cell r="L1295">
            <v>131367.09</v>
          </cell>
        </row>
        <row r="1296">
          <cell r="L1296">
            <v>132856.72</v>
          </cell>
        </row>
        <row r="1297">
          <cell r="L1297">
            <v>133778.44500000001</v>
          </cell>
        </row>
        <row r="1298">
          <cell r="L1298">
            <v>135728.405</v>
          </cell>
        </row>
        <row r="1299">
          <cell r="L1299">
            <v>125928.62</v>
          </cell>
        </row>
        <row r="1300">
          <cell r="L1300">
            <v>114186.8</v>
          </cell>
        </row>
        <row r="1301">
          <cell r="L1301">
            <v>134664.655</v>
          </cell>
        </row>
        <row r="1302">
          <cell r="L1302">
            <v>132967.19</v>
          </cell>
        </row>
        <row r="1303">
          <cell r="L1303">
            <v>135308.29500000001</v>
          </cell>
        </row>
        <row r="1304">
          <cell r="L1304">
            <v>137634.125</v>
          </cell>
        </row>
        <row r="1305">
          <cell r="L1305">
            <v>130119.5</v>
          </cell>
        </row>
        <row r="1306">
          <cell r="L1306">
            <v>116942.94</v>
          </cell>
        </row>
        <row r="1307">
          <cell r="L1307">
            <v>111555</v>
          </cell>
        </row>
        <row r="1308">
          <cell r="L1308">
            <v>135422.13500000001</v>
          </cell>
        </row>
        <row r="1309">
          <cell r="L1309">
            <v>129519.995</v>
          </cell>
        </row>
        <row r="1310">
          <cell r="L1310">
            <v>134004.96</v>
          </cell>
        </row>
        <row r="1311">
          <cell r="L1311">
            <v>129025</v>
          </cell>
        </row>
        <row r="1312">
          <cell r="L1312">
            <v>129740.315</v>
          </cell>
        </row>
        <row r="1313">
          <cell r="L1313">
            <v>116238.175</v>
          </cell>
        </row>
        <row r="1314">
          <cell r="L1314">
            <v>104912.38</v>
          </cell>
        </row>
        <row r="1315">
          <cell r="L1315">
            <v>127198.78</v>
          </cell>
        </row>
        <row r="1316">
          <cell r="L1316">
            <v>131851.01500000001</v>
          </cell>
        </row>
        <row r="1317">
          <cell r="L1317">
            <v>131939.5</v>
          </cell>
        </row>
        <row r="1318">
          <cell r="L1318">
            <v>135670.99</v>
          </cell>
        </row>
        <row r="1319">
          <cell r="L1319">
            <v>121875.355</v>
          </cell>
        </row>
        <row r="1320">
          <cell r="L1320">
            <v>119988.735</v>
          </cell>
        </row>
        <row r="1321">
          <cell r="L1321">
            <v>115231.85</v>
          </cell>
        </row>
        <row r="1322">
          <cell r="L1322">
            <v>127541.57</v>
          </cell>
        </row>
        <row r="1323">
          <cell r="L1323">
            <v>121073.45</v>
          </cell>
        </row>
        <row r="1324">
          <cell r="L1324">
            <v>122602.11500000001</v>
          </cell>
        </row>
        <row r="1325">
          <cell r="L1325">
            <v>131137.065</v>
          </cell>
        </row>
        <row r="1326">
          <cell r="L1326">
            <v>125189.54</v>
          </cell>
        </row>
        <row r="1327">
          <cell r="L1327">
            <v>116571.26</v>
          </cell>
        </row>
        <row r="1328">
          <cell r="L1328">
            <v>119707.93</v>
          </cell>
        </row>
        <row r="1329">
          <cell r="L1329">
            <v>138918.38500000001</v>
          </cell>
        </row>
        <row r="1330">
          <cell r="L1330">
            <v>138424.25</v>
          </cell>
        </row>
        <row r="1331">
          <cell r="L1331">
            <v>136240.845</v>
          </cell>
        </row>
        <row r="1332">
          <cell r="L1332">
            <v>131956.72500000001</v>
          </cell>
        </row>
        <row r="1333">
          <cell r="L1333">
            <v>130210.94</v>
          </cell>
        </row>
        <row r="1334">
          <cell r="L1334">
            <v>116471.77499999999</v>
          </cell>
        </row>
        <row r="1335">
          <cell r="L1335">
            <v>111436.265</v>
          </cell>
        </row>
        <row r="1336">
          <cell r="L1336">
            <v>131280.85</v>
          </cell>
        </row>
        <row r="1337">
          <cell r="L1337">
            <v>139563.095</v>
          </cell>
        </row>
        <row r="1338">
          <cell r="L1338">
            <v>136032.16</v>
          </cell>
        </row>
        <row r="1339">
          <cell r="L1339">
            <v>139752.54500000001</v>
          </cell>
        </row>
        <row r="1340">
          <cell r="L1340">
            <v>130466.91499999999</v>
          </cell>
        </row>
        <row r="1341">
          <cell r="L1341">
            <v>116344.565</v>
          </cell>
        </row>
        <row r="1342">
          <cell r="L1342">
            <v>118402.905</v>
          </cell>
        </row>
        <row r="1343">
          <cell r="L1343">
            <v>131448.995</v>
          </cell>
        </row>
        <row r="1344">
          <cell r="L1344">
            <v>128192.08500000001</v>
          </cell>
        </row>
        <row r="1345">
          <cell r="L1345">
            <v>118307.155</v>
          </cell>
        </row>
        <row r="1346">
          <cell r="L1346">
            <v>116467.37</v>
          </cell>
        </row>
        <row r="1347">
          <cell r="L1347">
            <v>123583.52</v>
          </cell>
        </row>
        <row r="1348">
          <cell r="L1348">
            <v>109948.61500000001</v>
          </cell>
        </row>
        <row r="1349">
          <cell r="L1349">
            <v>107838.95</v>
          </cell>
        </row>
        <row r="1350">
          <cell r="L1350">
            <v>123132.625</v>
          </cell>
        </row>
        <row r="1351">
          <cell r="L1351">
            <v>111096.53</v>
          </cell>
        </row>
        <row r="1352">
          <cell r="L1352">
            <v>112935.03999999999</v>
          </cell>
        </row>
        <row r="1353">
          <cell r="L1353">
            <v>117880.565</v>
          </cell>
        </row>
        <row r="1354">
          <cell r="L1354">
            <v>111213.15</v>
          </cell>
        </row>
        <row r="1355">
          <cell r="L1355">
            <v>108632.355</v>
          </cell>
        </row>
        <row r="1356">
          <cell r="L1356">
            <v>113030.005</v>
          </cell>
        </row>
        <row r="1357">
          <cell r="L1357">
            <v>118208.24</v>
          </cell>
        </row>
        <row r="1358">
          <cell r="L1358">
            <v>119622.285</v>
          </cell>
        </row>
        <row r="1359">
          <cell r="L1359">
            <v>123787.77</v>
          </cell>
        </row>
        <row r="1360">
          <cell r="L1360">
            <v>125335.57</v>
          </cell>
        </row>
        <row r="1361">
          <cell r="L1361">
            <v>120372.48</v>
          </cell>
        </row>
        <row r="1362">
          <cell r="L1362">
            <v>107731.72</v>
          </cell>
        </row>
        <row r="1363">
          <cell r="L1363">
            <v>107332.1</v>
          </cell>
        </row>
        <row r="1364">
          <cell r="L1364">
            <v>119535.715</v>
          </cell>
        </row>
        <row r="1365">
          <cell r="L1365">
            <v>124797.08500000001</v>
          </cell>
        </row>
        <row r="1366">
          <cell r="L1366">
            <v>119238.345</v>
          </cell>
        </row>
        <row r="1367">
          <cell r="L1367">
            <v>110878.67</v>
          </cell>
        </row>
        <row r="1368">
          <cell r="L1368">
            <v>108622.42</v>
          </cell>
        </row>
        <row r="1369">
          <cell r="L1369">
            <v>109315.065</v>
          </cell>
        </row>
        <row r="1370">
          <cell r="L1370">
            <v>106236.23</v>
          </cell>
        </row>
        <row r="1371">
          <cell r="L1371">
            <v>114466.64</v>
          </cell>
        </row>
        <row r="1372">
          <cell r="L1372">
            <v>114458.205</v>
          </cell>
        </row>
        <row r="1373">
          <cell r="L1373">
            <v>115490.83500000001</v>
          </cell>
        </row>
        <row r="1374">
          <cell r="L1374">
            <v>115294.12</v>
          </cell>
        </row>
        <row r="1375">
          <cell r="L1375">
            <v>112576.545</v>
          </cell>
        </row>
        <row r="1376">
          <cell r="L1376">
            <v>102988.145</v>
          </cell>
        </row>
        <row r="1377">
          <cell r="L1377">
            <v>100476.705</v>
          </cell>
        </row>
        <row r="1378">
          <cell r="L1378">
            <v>113945.5</v>
          </cell>
        </row>
        <row r="1379">
          <cell r="L1379">
            <v>116449.31</v>
          </cell>
        </row>
        <row r="1380">
          <cell r="L1380">
            <v>109551.08</v>
          </cell>
        </row>
        <row r="1381">
          <cell r="L1381">
            <v>110432.33</v>
          </cell>
        </row>
        <row r="1382">
          <cell r="L1382">
            <v>110457.33500000001</v>
          </cell>
        </row>
        <row r="1383">
          <cell r="L1383">
            <v>96584.744999999995</v>
          </cell>
        </row>
        <row r="1384">
          <cell r="L1384">
            <v>90918.615000000005</v>
          </cell>
        </row>
        <row r="1385">
          <cell r="L1385">
            <v>108070.27499999999</v>
          </cell>
        </row>
        <row r="1386">
          <cell r="L1386">
            <v>113889.41</v>
          </cell>
        </row>
        <row r="1387">
          <cell r="L1387">
            <v>112592.26</v>
          </cell>
        </row>
        <row r="1388">
          <cell r="L1388">
            <v>112806.58500000001</v>
          </cell>
        </row>
        <row r="1389">
          <cell r="L1389">
            <v>107940.16</v>
          </cell>
        </row>
        <row r="1390">
          <cell r="L1390">
            <v>99368.854999999996</v>
          </cell>
        </row>
        <row r="1391">
          <cell r="L1391">
            <v>98427.53</v>
          </cell>
        </row>
        <row r="1392">
          <cell r="L1392">
            <v>105893.61500000001</v>
          </cell>
        </row>
        <row r="1393">
          <cell r="L1393">
            <v>109241.565</v>
          </cell>
        </row>
        <row r="1394">
          <cell r="L1394">
            <v>111423.36500000001</v>
          </cell>
        </row>
        <row r="1395">
          <cell r="L1395">
            <v>112414.39</v>
          </cell>
        </row>
        <row r="1396">
          <cell r="L1396">
            <v>111145.12</v>
          </cell>
        </row>
        <row r="1397">
          <cell r="L1397">
            <v>97973.985000000001</v>
          </cell>
        </row>
        <row r="1398">
          <cell r="L1398">
            <v>95624.014999999999</v>
          </cell>
        </row>
        <row r="1399">
          <cell r="L1399">
            <v>110196.61500000001</v>
          </cell>
        </row>
        <row r="1400">
          <cell r="L1400">
            <v>113459.02499999999</v>
          </cell>
        </row>
        <row r="1401">
          <cell r="L1401">
            <v>114402.745</v>
          </cell>
        </row>
        <row r="1402">
          <cell r="L1402">
            <v>119350.66499999999</v>
          </cell>
        </row>
        <row r="1403">
          <cell r="L1403">
            <v>116793.855</v>
          </cell>
        </row>
        <row r="1404">
          <cell r="L1404">
            <v>93859.285000000003</v>
          </cell>
        </row>
        <row r="1405">
          <cell r="L1405">
            <v>96432.625</v>
          </cell>
        </row>
        <row r="1406">
          <cell r="L1406">
            <v>107014.075</v>
          </cell>
        </row>
        <row r="1407">
          <cell r="L1407">
            <v>100696.565</v>
          </cell>
        </row>
        <row r="1408">
          <cell r="L1408">
            <v>106387.19500000001</v>
          </cell>
        </row>
        <row r="1409">
          <cell r="L1409">
            <v>109430.37</v>
          </cell>
        </row>
        <row r="1410">
          <cell r="L1410">
            <v>112506.95</v>
          </cell>
        </row>
        <row r="1411">
          <cell r="L1411">
            <v>100203.55</v>
          </cell>
        </row>
        <row r="1412">
          <cell r="L1412">
            <v>94602.89</v>
          </cell>
        </row>
        <row r="1413">
          <cell r="L1413">
            <v>114159.595</v>
          </cell>
        </row>
        <row r="1414">
          <cell r="L1414">
            <v>120185.265</v>
          </cell>
        </row>
        <row r="1415">
          <cell r="L1415">
            <v>116487.58</v>
          </cell>
        </row>
        <row r="1416">
          <cell r="L1416">
            <v>108628.34</v>
          </cell>
        </row>
        <row r="1417">
          <cell r="L1417">
            <v>107405.925</v>
          </cell>
        </row>
        <row r="1418">
          <cell r="L1418">
            <v>90498.92</v>
          </cell>
        </row>
        <row r="1419">
          <cell r="L1419">
            <v>92043.13</v>
          </cell>
        </row>
        <row r="1420">
          <cell r="L1420">
            <v>113978.535</v>
          </cell>
        </row>
        <row r="1421">
          <cell r="L1421">
            <v>118330.625</v>
          </cell>
        </row>
        <row r="1422">
          <cell r="L1422">
            <v>106618.19500000001</v>
          </cell>
        </row>
        <row r="1423">
          <cell r="L1423">
            <v>107278.83</v>
          </cell>
        </row>
        <row r="1424">
          <cell r="L1424">
            <v>113582.6</v>
          </cell>
        </row>
        <row r="1425">
          <cell r="L1425">
            <v>101352.12</v>
          </cell>
        </row>
        <row r="1426">
          <cell r="L1426">
            <v>96240.41</v>
          </cell>
        </row>
        <row r="1427">
          <cell r="L1427">
            <v>110547.605</v>
          </cell>
        </row>
        <row r="1428">
          <cell r="L1428">
            <v>109706.42</v>
          </cell>
        </row>
        <row r="1429">
          <cell r="L1429">
            <v>106684.825</v>
          </cell>
        </row>
        <row r="1430">
          <cell r="L1430">
            <v>112586.74</v>
          </cell>
        </row>
        <row r="1431">
          <cell r="L1431">
            <v>110031.82</v>
          </cell>
        </row>
        <row r="1432">
          <cell r="L1432">
            <v>100725.24</v>
          </cell>
        </row>
        <row r="1433">
          <cell r="L1433">
            <v>88903.065000000002</v>
          </cell>
        </row>
        <row r="1434">
          <cell r="L1434">
            <v>107666.30499999999</v>
          </cell>
        </row>
        <row r="1435">
          <cell r="L1435">
            <v>111718.075</v>
          </cell>
        </row>
        <row r="1436">
          <cell r="L1436">
            <v>114225.12</v>
          </cell>
        </row>
        <row r="1437">
          <cell r="L1437">
            <v>135452.26</v>
          </cell>
        </row>
        <row r="1438">
          <cell r="L1438">
            <v>156648.405</v>
          </cell>
        </row>
        <row r="1439">
          <cell r="L1439">
            <v>121237.47</v>
          </cell>
        </row>
        <row r="1440">
          <cell r="L1440">
            <v>102161.11500000001</v>
          </cell>
        </row>
        <row r="1441">
          <cell r="L1441">
            <v>110803.765</v>
          </cell>
        </row>
        <row r="1442">
          <cell r="L1442">
            <v>114413.785</v>
          </cell>
        </row>
        <row r="1443">
          <cell r="L1443">
            <v>129715.465</v>
          </cell>
        </row>
        <row r="1444">
          <cell r="L1444">
            <v>114986.33</v>
          </cell>
        </row>
        <row r="1445">
          <cell r="L1445">
            <v>110025.465</v>
          </cell>
        </row>
        <row r="1446">
          <cell r="L1446">
            <v>102577.145</v>
          </cell>
        </row>
        <row r="1447">
          <cell r="L1447">
            <v>99110.774999999994</v>
          </cell>
        </row>
        <row r="1448">
          <cell r="L1448">
            <v>112804.4</v>
          </cell>
        </row>
        <row r="1449">
          <cell r="L1449">
            <v>113485.105</v>
          </cell>
        </row>
        <row r="1450">
          <cell r="L1450">
            <v>119907.245</v>
          </cell>
        </row>
        <row r="1451">
          <cell r="L1451">
            <v>111880.52499999999</v>
          </cell>
        </row>
        <row r="1452">
          <cell r="L1452">
            <v>102075.925</v>
          </cell>
        </row>
        <row r="1453">
          <cell r="L1453">
            <v>92725.74</v>
          </cell>
        </row>
        <row r="1454">
          <cell r="L1454">
            <v>94938.395000000004</v>
          </cell>
        </row>
        <row r="1455">
          <cell r="L1455">
            <v>112358.815</v>
          </cell>
        </row>
        <row r="1456">
          <cell r="L1456">
            <v>98191.654999999999</v>
          </cell>
        </row>
        <row r="1457">
          <cell r="L1457">
            <v>100017.19500000001</v>
          </cell>
        </row>
        <row r="1458">
          <cell r="L1458">
            <v>129749.14</v>
          </cell>
        </row>
        <row r="1459">
          <cell r="L1459">
            <v>133831.375</v>
          </cell>
        </row>
        <row r="1460">
          <cell r="L1460">
            <v>108290.11</v>
          </cell>
        </row>
        <row r="1461">
          <cell r="L1461">
            <v>99613.865000000005</v>
          </cell>
        </row>
        <row r="1462">
          <cell r="L1462">
            <v>103381.91499999999</v>
          </cell>
        </row>
        <row r="1463">
          <cell r="L1463">
            <v>98933.06</v>
          </cell>
        </row>
        <row r="1464">
          <cell r="L1464">
            <v>106470.675</v>
          </cell>
        </row>
        <row r="1465">
          <cell r="L1465">
            <v>118789.605</v>
          </cell>
        </row>
        <row r="1466">
          <cell r="L1466">
            <v>133288.46</v>
          </cell>
        </row>
        <row r="1467">
          <cell r="L1467">
            <v>97262.79</v>
          </cell>
        </row>
        <row r="1468">
          <cell r="L1468">
            <v>93606.214999999997</v>
          </cell>
        </row>
        <row r="1469">
          <cell r="L1469">
            <v>109874.9</v>
          </cell>
        </row>
        <row r="1470">
          <cell r="L1470">
            <v>113446.1</v>
          </cell>
        </row>
        <row r="1471">
          <cell r="L1471">
            <v>105483.435</v>
          </cell>
        </row>
        <row r="1472">
          <cell r="L1472">
            <v>108078.69500000001</v>
          </cell>
        </row>
        <row r="1473">
          <cell r="L1473">
            <v>119728.63499999999</v>
          </cell>
        </row>
        <row r="1474">
          <cell r="L1474">
            <v>108628.96</v>
          </cell>
        </row>
        <row r="1475">
          <cell r="L1475">
            <v>101853.24</v>
          </cell>
        </row>
        <row r="1476">
          <cell r="L1476">
            <v>147070.535</v>
          </cell>
        </row>
        <row r="1477">
          <cell r="L1477">
            <v>152496.245</v>
          </cell>
        </row>
        <row r="1478">
          <cell r="L1478">
            <v>136971.755</v>
          </cell>
        </row>
        <row r="1479">
          <cell r="L1479">
            <v>145211.49</v>
          </cell>
        </row>
        <row r="1480">
          <cell r="L1480">
            <v>134898.21</v>
          </cell>
        </row>
        <row r="1481">
          <cell r="L1481">
            <v>101692.45</v>
          </cell>
        </row>
        <row r="1482">
          <cell r="L1482">
            <v>102283.13</v>
          </cell>
        </row>
        <row r="1483">
          <cell r="L1483">
            <v>130517.97</v>
          </cell>
        </row>
        <row r="1484">
          <cell r="L1484">
            <v>141444.78</v>
          </cell>
        </row>
        <row r="1485">
          <cell r="L1485">
            <v>125501.15</v>
          </cell>
        </row>
        <row r="1486">
          <cell r="L1486">
            <v>155891.345</v>
          </cell>
        </row>
        <row r="1487">
          <cell r="L1487">
            <v>168894.845</v>
          </cell>
        </row>
        <row r="1488">
          <cell r="L1488">
            <v>114818.66499999999</v>
          </cell>
        </row>
        <row r="1489">
          <cell r="L1489">
            <v>99801.574999999997</v>
          </cell>
        </row>
        <row r="1490">
          <cell r="L1490">
            <v>112374.63</v>
          </cell>
        </row>
        <row r="1491">
          <cell r="L1491">
            <v>138455.45499999999</v>
          </cell>
        </row>
        <row r="1492">
          <cell r="L1492">
            <v>142113.375</v>
          </cell>
        </row>
        <row r="1493">
          <cell r="L1493">
            <v>110277.21</v>
          </cell>
        </row>
        <row r="1494">
          <cell r="L1494">
            <v>104422.79</v>
          </cell>
        </row>
        <row r="1495">
          <cell r="L1495">
            <v>124749.065</v>
          </cell>
        </row>
        <row r="1496">
          <cell r="L1496">
            <v>133287.58499999999</v>
          </cell>
        </row>
        <row r="1497">
          <cell r="L1497">
            <v>119168.96000000001</v>
          </cell>
        </row>
        <row r="1498">
          <cell r="L1498">
            <v>119702.045</v>
          </cell>
        </row>
        <row r="1499">
          <cell r="L1499">
            <v>140497.815</v>
          </cell>
        </row>
        <row r="1500">
          <cell r="L1500">
            <v>141593.54500000001</v>
          </cell>
        </row>
        <row r="1501">
          <cell r="L1501">
            <v>117327.495</v>
          </cell>
        </row>
        <row r="1502">
          <cell r="L1502">
            <v>95668.77</v>
          </cell>
        </row>
        <row r="1503">
          <cell r="L1503">
            <v>94786.72</v>
          </cell>
        </row>
        <row r="1504">
          <cell r="L1504">
            <v>114085.645</v>
          </cell>
        </row>
        <row r="1505">
          <cell r="L1505">
            <v>107697.205</v>
          </cell>
        </row>
        <row r="1506">
          <cell r="L1506">
            <v>106692.845</v>
          </cell>
        </row>
        <row r="1507">
          <cell r="L1507">
            <v>107655.08</v>
          </cell>
        </row>
        <row r="1508">
          <cell r="L1508">
            <v>113910.46</v>
          </cell>
        </row>
        <row r="1509">
          <cell r="L1509">
            <v>106467.235</v>
          </cell>
        </row>
        <row r="1510">
          <cell r="L1510">
            <v>108470.925</v>
          </cell>
        </row>
        <row r="1511">
          <cell r="L1511">
            <v>116995.065</v>
          </cell>
        </row>
        <row r="1512">
          <cell r="L1512">
            <v>110531.6</v>
          </cell>
        </row>
        <row r="1513">
          <cell r="L1513">
            <v>108972.30499999999</v>
          </cell>
        </row>
        <row r="1514">
          <cell r="L1514">
            <v>110235.33500000001</v>
          </cell>
        </row>
        <row r="1515">
          <cell r="L1515">
            <v>109901.75999999999</v>
          </cell>
        </row>
        <row r="1516">
          <cell r="L1516">
            <v>99890.25</v>
          </cell>
        </row>
        <row r="1517">
          <cell r="L1517">
            <v>106877.86500000001</v>
          </cell>
        </row>
        <row r="1518">
          <cell r="L1518">
            <v>133476.60500000001</v>
          </cell>
        </row>
        <row r="1519">
          <cell r="L1519">
            <v>123114.11500000001</v>
          </cell>
        </row>
        <row r="1520">
          <cell r="L1520">
            <v>125272.27</v>
          </cell>
        </row>
        <row r="1521">
          <cell r="L1521">
            <v>150472.255</v>
          </cell>
        </row>
        <row r="1522">
          <cell r="L1522">
            <v>163682.04</v>
          </cell>
        </row>
        <row r="1523">
          <cell r="L1523">
            <v>146265.11499999999</v>
          </cell>
        </row>
        <row r="1524">
          <cell r="L1524">
            <v>138597.69</v>
          </cell>
        </row>
        <row r="1525">
          <cell r="L1525">
            <v>136528.81</v>
          </cell>
        </row>
        <row r="1526">
          <cell r="L1526">
            <v>126073.53</v>
          </cell>
        </row>
        <row r="1527">
          <cell r="L1527">
            <v>108723.61500000001</v>
          </cell>
        </row>
        <row r="1528">
          <cell r="L1528">
            <v>114519.86500000001</v>
          </cell>
        </row>
        <row r="1529">
          <cell r="L1529">
            <v>117281.2</v>
          </cell>
        </row>
        <row r="1530">
          <cell r="L1530">
            <v>106854.935</v>
          </cell>
        </row>
        <row r="1531">
          <cell r="L1531">
            <v>101994.05499999999</v>
          </cell>
        </row>
        <row r="1532">
          <cell r="L1532">
            <v>103219.08</v>
          </cell>
        </row>
        <row r="1533">
          <cell r="L1533">
            <v>110086.7</v>
          </cell>
        </row>
        <row r="1534">
          <cell r="L1534">
            <v>114740.52</v>
          </cell>
        </row>
        <row r="1535">
          <cell r="L1535">
            <v>112785.78</v>
          </cell>
        </row>
        <row r="1536">
          <cell r="L1536">
            <v>111179.125</v>
          </cell>
        </row>
        <row r="1537">
          <cell r="L1537">
            <v>105119.48</v>
          </cell>
        </row>
        <row r="1538">
          <cell r="L1538">
            <v>105669.045</v>
          </cell>
        </row>
        <row r="1539">
          <cell r="L1539">
            <v>121954.38499999999</v>
          </cell>
        </row>
        <row r="1540">
          <cell r="L1540">
            <v>123290.83500000001</v>
          </cell>
        </row>
        <row r="1541">
          <cell r="L1541">
            <v>123994.3</v>
          </cell>
        </row>
        <row r="1542">
          <cell r="L1542">
            <v>124181.405</v>
          </cell>
        </row>
        <row r="1543">
          <cell r="L1543">
            <v>128305.64</v>
          </cell>
        </row>
        <row r="1544">
          <cell r="L1544">
            <v>109147.65</v>
          </cell>
        </row>
        <row r="1545">
          <cell r="L1545">
            <v>104226.83</v>
          </cell>
        </row>
        <row r="1546">
          <cell r="L1546">
            <v>107583.935</v>
          </cell>
        </row>
        <row r="1547">
          <cell r="L1547">
            <v>108840.18</v>
          </cell>
        </row>
        <row r="1548">
          <cell r="L1548">
            <v>113307.595</v>
          </cell>
        </row>
        <row r="1549">
          <cell r="L1549">
            <v>113923.16</v>
          </cell>
        </row>
        <row r="1550">
          <cell r="L1550">
            <v>110768.285</v>
          </cell>
        </row>
        <row r="1551">
          <cell r="L1551">
            <v>101262.655</v>
          </cell>
        </row>
        <row r="1552">
          <cell r="L1552">
            <v>101119.83500000001</v>
          </cell>
        </row>
        <row r="1553">
          <cell r="L1553">
            <v>116817.43</v>
          </cell>
        </row>
        <row r="1554">
          <cell r="L1554">
            <v>114927.205</v>
          </cell>
        </row>
        <row r="1555">
          <cell r="L1555">
            <v>115188.76</v>
          </cell>
        </row>
        <row r="1556">
          <cell r="L1556">
            <v>113763.83500000001</v>
          </cell>
        </row>
        <row r="1557">
          <cell r="L1557">
            <v>111484.73</v>
          </cell>
        </row>
        <row r="1558">
          <cell r="L1558">
            <v>102229.645</v>
          </cell>
        </row>
        <row r="1559">
          <cell r="L1559">
            <v>93590.425000000003</v>
          </cell>
        </row>
        <row r="1560">
          <cell r="L1560">
            <v>108543.63499999999</v>
          </cell>
        </row>
        <row r="1561">
          <cell r="L1561">
            <v>111999.03999999999</v>
          </cell>
        </row>
        <row r="1562">
          <cell r="L1562">
            <v>120858.98</v>
          </cell>
        </row>
        <row r="1563">
          <cell r="L1563">
            <v>116890.61</v>
          </cell>
        </row>
        <row r="1564">
          <cell r="L1564">
            <v>114848.77</v>
          </cell>
        </row>
        <row r="1565">
          <cell r="L1565">
            <v>105963.55499999999</v>
          </cell>
        </row>
        <row r="1566">
          <cell r="L1566">
            <v>98680</v>
          </cell>
        </row>
        <row r="1567">
          <cell r="L1567">
            <v>114194.955</v>
          </cell>
        </row>
        <row r="1568">
          <cell r="L1568">
            <v>115392.875</v>
          </cell>
        </row>
        <row r="1569">
          <cell r="L1569">
            <v>117281.13</v>
          </cell>
        </row>
        <row r="1570">
          <cell r="L1570">
            <v>111360.065</v>
          </cell>
        </row>
        <row r="1571">
          <cell r="L1571">
            <v>95967.404999999999</v>
          </cell>
        </row>
        <row r="1572">
          <cell r="L1572">
            <v>95654.36</v>
          </cell>
        </row>
        <row r="1573">
          <cell r="L1573">
            <v>94810.664999999994</v>
          </cell>
        </row>
        <row r="1574">
          <cell r="L1574">
            <v>100246.51</v>
          </cell>
        </row>
        <row r="1575">
          <cell r="L1575">
            <v>114240.88499999999</v>
          </cell>
        </row>
        <row r="1576">
          <cell r="L1576">
            <v>113264.23</v>
          </cell>
        </row>
        <row r="1577">
          <cell r="L1577">
            <v>98112.464999999997</v>
          </cell>
        </row>
        <row r="1578">
          <cell r="L1578">
            <v>107226.59</v>
          </cell>
        </row>
        <row r="1579">
          <cell r="L1579">
            <v>105374.93</v>
          </cell>
        </row>
        <row r="1580">
          <cell r="L1580">
            <v>101057.43</v>
          </cell>
        </row>
        <row r="1581">
          <cell r="L1581">
            <v>118307.52499999999</v>
          </cell>
        </row>
        <row r="1582">
          <cell r="L1582">
            <v>110515.6</v>
          </cell>
        </row>
        <row r="1583">
          <cell r="L1583">
            <v>111462.38499999999</v>
          </cell>
        </row>
        <row r="1584">
          <cell r="L1584">
            <v>112948.4</v>
          </cell>
        </row>
        <row r="1585">
          <cell r="L1585">
            <v>110902.185</v>
          </cell>
        </row>
        <row r="1586">
          <cell r="L1586">
            <v>103616.145</v>
          </cell>
        </row>
        <row r="1587">
          <cell r="L1587">
            <v>104770.705</v>
          </cell>
        </row>
        <row r="1588">
          <cell r="L1588">
            <v>121535.485</v>
          </cell>
        </row>
        <row r="1589">
          <cell r="L1589">
            <v>116318.435</v>
          </cell>
        </row>
        <row r="1590">
          <cell r="L1590">
            <v>118801.84</v>
          </cell>
        </row>
        <row r="1591">
          <cell r="L1591">
            <v>122003.33500000001</v>
          </cell>
        </row>
        <row r="1592">
          <cell r="L1592">
            <v>123850.86</v>
          </cell>
        </row>
        <row r="1593">
          <cell r="L1593">
            <v>113186.735</v>
          </cell>
        </row>
        <row r="1594">
          <cell r="L1594">
            <v>110416.88</v>
          </cell>
        </row>
        <row r="1595">
          <cell r="L1595">
            <v>119598.605</v>
          </cell>
        </row>
        <row r="1596">
          <cell r="L1596">
            <v>123005.31</v>
          </cell>
        </row>
        <row r="1597">
          <cell r="L1597">
            <v>126264.77499999999</v>
          </cell>
        </row>
        <row r="1598">
          <cell r="L1598">
            <v>127389.485</v>
          </cell>
        </row>
        <row r="1599">
          <cell r="L1599">
            <v>126934.24</v>
          </cell>
        </row>
        <row r="1600">
          <cell r="L1600">
            <v>112990.63499999999</v>
          </cell>
        </row>
        <row r="1601">
          <cell r="L1601">
            <v>104054.85</v>
          </cell>
        </row>
        <row r="1602">
          <cell r="L1602">
            <v>118733.42</v>
          </cell>
        </row>
        <row r="1603">
          <cell r="L1603">
            <v>121766.77</v>
          </cell>
        </row>
        <row r="1604">
          <cell r="L1604">
            <v>122015.59</v>
          </cell>
        </row>
        <row r="1605">
          <cell r="L1605">
            <v>119118.11</v>
          </cell>
        </row>
        <row r="1606">
          <cell r="L1606">
            <v>118924.765</v>
          </cell>
        </row>
        <row r="1607">
          <cell r="L1607">
            <v>104949.95</v>
          </cell>
        </row>
        <row r="1608">
          <cell r="L1608">
            <v>106153.43</v>
          </cell>
        </row>
        <row r="1609">
          <cell r="L1609">
            <v>130229.295</v>
          </cell>
        </row>
        <row r="1610">
          <cell r="L1610">
            <v>133799.655</v>
          </cell>
        </row>
        <row r="1611">
          <cell r="L1611">
            <v>136301.49</v>
          </cell>
        </row>
        <row r="1612">
          <cell r="L1612">
            <v>138857.13500000001</v>
          </cell>
        </row>
        <row r="1613">
          <cell r="L1613">
            <v>133869.14000000001</v>
          </cell>
        </row>
        <row r="1614">
          <cell r="L1614">
            <v>120653.435</v>
          </cell>
        </row>
        <row r="1615">
          <cell r="L1615">
            <v>118086.93</v>
          </cell>
        </row>
        <row r="1616">
          <cell r="L1616">
            <v>135437.85</v>
          </cell>
        </row>
        <row r="1617">
          <cell r="L1617">
            <v>136149.125</v>
          </cell>
        </row>
        <row r="1618">
          <cell r="L1618">
            <v>137844.815</v>
          </cell>
        </row>
        <row r="1619">
          <cell r="L1619">
            <v>134971.77499999999</v>
          </cell>
        </row>
        <row r="1620">
          <cell r="L1620">
            <v>132003.44</v>
          </cell>
        </row>
        <row r="1621">
          <cell r="L1621">
            <v>117243.63</v>
          </cell>
        </row>
        <row r="1622">
          <cell r="L1622">
            <v>110669.42</v>
          </cell>
        </row>
        <row r="1623">
          <cell r="L1623">
            <v>108133.03</v>
          </cell>
        </row>
        <row r="1624">
          <cell r="L1624">
            <v>122760.92</v>
          </cell>
        </row>
        <row r="1625">
          <cell r="L1625">
            <v>128127.75</v>
          </cell>
        </row>
        <row r="1626">
          <cell r="L1626">
            <v>128535.19</v>
          </cell>
        </row>
        <row r="1627">
          <cell r="L1627">
            <v>128153.19500000001</v>
          </cell>
        </row>
        <row r="1628">
          <cell r="L1628">
            <v>121097.845</v>
          </cell>
        </row>
        <row r="1629">
          <cell r="L1629">
            <v>116811.39</v>
          </cell>
        </row>
        <row r="1630">
          <cell r="L1630">
            <v>129972.91499999999</v>
          </cell>
        </row>
        <row r="1631">
          <cell r="L1631">
            <v>137922.22</v>
          </cell>
        </row>
        <row r="1632">
          <cell r="L1632">
            <v>144737.12</v>
          </cell>
        </row>
        <row r="1633">
          <cell r="L1633">
            <v>148609.595</v>
          </cell>
        </row>
        <row r="1634">
          <cell r="L1634">
            <v>144504.32999999999</v>
          </cell>
        </row>
        <row r="1635">
          <cell r="L1635">
            <v>132829.29</v>
          </cell>
        </row>
        <row r="1636">
          <cell r="L1636">
            <v>133525.32</v>
          </cell>
        </row>
        <row r="1637">
          <cell r="L1637">
            <v>146856.79999999999</v>
          </cell>
        </row>
        <row r="1638">
          <cell r="L1638">
            <v>145807.25</v>
          </cell>
        </row>
        <row r="1639">
          <cell r="L1639">
            <v>139351.56</v>
          </cell>
        </row>
        <row r="1640">
          <cell r="L1640">
            <v>131023.66</v>
          </cell>
        </row>
        <row r="1641">
          <cell r="L1641">
            <v>123546.62</v>
          </cell>
        </row>
        <row r="1642">
          <cell r="L1642">
            <v>117924.13</v>
          </cell>
        </row>
        <row r="1643">
          <cell r="L1643">
            <v>116150.91499999999</v>
          </cell>
        </row>
        <row r="1644">
          <cell r="L1644">
            <v>130565.58</v>
          </cell>
        </row>
        <row r="1645">
          <cell r="L1645">
            <v>135866.75</v>
          </cell>
        </row>
        <row r="1646">
          <cell r="L1646">
            <v>137327.70000000001</v>
          </cell>
        </row>
        <row r="1647">
          <cell r="L1647">
            <v>135182.72500000001</v>
          </cell>
        </row>
        <row r="1648">
          <cell r="L1648">
            <v>132774.29500000001</v>
          </cell>
        </row>
        <row r="1649">
          <cell r="L1649">
            <v>114660.9</v>
          </cell>
        </row>
        <row r="1650">
          <cell r="L1650">
            <v>114469.88</v>
          </cell>
        </row>
        <row r="1651">
          <cell r="L1651">
            <v>127307.26</v>
          </cell>
        </row>
        <row r="1652">
          <cell r="L1652">
            <v>133803.98499999999</v>
          </cell>
        </row>
        <row r="1653">
          <cell r="L1653">
            <v>127092.715</v>
          </cell>
        </row>
        <row r="1654">
          <cell r="L1654">
            <v>133131.51999999999</v>
          </cell>
        </row>
        <row r="1655">
          <cell r="L1655">
            <v>128384.14</v>
          </cell>
        </row>
        <row r="1656">
          <cell r="L1656">
            <v>123954.31</v>
          </cell>
        </row>
        <row r="1657">
          <cell r="L1657">
            <v>123740.265</v>
          </cell>
        </row>
        <row r="1658">
          <cell r="L1658">
            <v>131739.20000000001</v>
          </cell>
        </row>
        <row r="1659">
          <cell r="L1659">
            <v>132941.76999999999</v>
          </cell>
        </row>
        <row r="1660">
          <cell r="L1660">
            <v>135339.82</v>
          </cell>
        </row>
        <row r="1661">
          <cell r="L1661">
            <v>134119.14000000001</v>
          </cell>
        </row>
        <row r="1662">
          <cell r="L1662">
            <v>132101.85999999999</v>
          </cell>
        </row>
        <row r="1663">
          <cell r="L1663">
            <v>111288.905</v>
          </cell>
        </row>
        <row r="1664">
          <cell r="L1664">
            <v>111293.15</v>
          </cell>
        </row>
        <row r="1665">
          <cell r="L1665">
            <v>123618.42</v>
          </cell>
        </row>
        <row r="1666">
          <cell r="L1666">
            <v>129008.62</v>
          </cell>
        </row>
        <row r="1667">
          <cell r="L1667">
            <v>135782.54500000001</v>
          </cell>
        </row>
        <row r="1668">
          <cell r="L1668">
            <v>132940.63</v>
          </cell>
        </row>
        <row r="1669">
          <cell r="L1669">
            <v>136493.13</v>
          </cell>
        </row>
        <row r="1670">
          <cell r="L1670">
            <v>121958.69</v>
          </cell>
        </row>
        <row r="1671">
          <cell r="L1671">
            <v>118413.13499999999</v>
          </cell>
        </row>
        <row r="1672">
          <cell r="L1672">
            <v>133205.18</v>
          </cell>
        </row>
        <row r="1673">
          <cell r="L1673">
            <v>138858.04500000001</v>
          </cell>
        </row>
        <row r="1674">
          <cell r="L1674">
            <v>140275.82999999999</v>
          </cell>
        </row>
        <row r="1675">
          <cell r="L1675">
            <v>137651.13500000001</v>
          </cell>
        </row>
        <row r="1676">
          <cell r="L1676">
            <v>135633.89000000001</v>
          </cell>
        </row>
        <row r="1677">
          <cell r="L1677">
            <v>119933.7</v>
          </cell>
        </row>
        <row r="1678">
          <cell r="L1678">
            <v>120350.215</v>
          </cell>
        </row>
        <row r="1679">
          <cell r="L1679">
            <v>125652.05499999999</v>
          </cell>
        </row>
        <row r="1680">
          <cell r="L1680">
            <v>132120.39000000001</v>
          </cell>
        </row>
        <row r="1681">
          <cell r="L1681">
            <v>136315.38</v>
          </cell>
        </row>
        <row r="1682">
          <cell r="L1682">
            <v>133004.73000000001</v>
          </cell>
        </row>
        <row r="1683">
          <cell r="L1683">
            <v>142555.10500000001</v>
          </cell>
        </row>
        <row r="1684">
          <cell r="L1684">
            <v>128554.605</v>
          </cell>
        </row>
        <row r="1685">
          <cell r="L1685">
            <v>121028.325</v>
          </cell>
        </row>
        <row r="1686">
          <cell r="L1686">
            <v>136683.4</v>
          </cell>
        </row>
        <row r="1687">
          <cell r="L1687">
            <v>141474.26500000001</v>
          </cell>
        </row>
        <row r="1688">
          <cell r="L1688">
            <v>134681.435</v>
          </cell>
        </row>
        <row r="1689">
          <cell r="L1689">
            <v>128119.715</v>
          </cell>
        </row>
        <row r="1690">
          <cell r="L1690">
            <v>129781.155</v>
          </cell>
        </row>
        <row r="1691">
          <cell r="L1691">
            <v>115460.6</v>
          </cell>
        </row>
        <row r="1692">
          <cell r="L1692">
            <v>110816.375</v>
          </cell>
        </row>
        <row r="1693">
          <cell r="L1693">
            <v>131067.25</v>
          </cell>
        </row>
        <row r="1694">
          <cell r="L1694">
            <v>131438.54999999999</v>
          </cell>
        </row>
        <row r="1695">
          <cell r="L1695">
            <v>120747.08</v>
          </cell>
        </row>
        <row r="1696">
          <cell r="L1696">
            <v>127697.99</v>
          </cell>
        </row>
        <row r="1697">
          <cell r="L1697">
            <v>126763.36500000001</v>
          </cell>
        </row>
        <row r="1698">
          <cell r="L1698">
            <v>107303.47500000001</v>
          </cell>
        </row>
        <row r="1699">
          <cell r="L1699">
            <v>113980.3</v>
          </cell>
        </row>
        <row r="1700">
          <cell r="L1700">
            <v>132704.36499999999</v>
          </cell>
        </row>
        <row r="1701">
          <cell r="L1701">
            <v>130964.88499999999</v>
          </cell>
        </row>
        <row r="1702">
          <cell r="L1702">
            <v>137660.94</v>
          </cell>
        </row>
        <row r="1703">
          <cell r="L1703">
            <v>134233.345</v>
          </cell>
        </row>
        <row r="1704">
          <cell r="L1704">
            <v>131871.07999999999</v>
          </cell>
        </row>
        <row r="1705">
          <cell r="L1705">
            <v>107616.03</v>
          </cell>
        </row>
        <row r="1706">
          <cell r="L1706">
            <v>106779.47500000001</v>
          </cell>
        </row>
        <row r="1707">
          <cell r="L1707">
            <v>121697.38</v>
          </cell>
        </row>
        <row r="1708">
          <cell r="L1708">
            <v>118871.215</v>
          </cell>
        </row>
        <row r="1709">
          <cell r="L1709">
            <v>122652.81</v>
          </cell>
        </row>
        <row r="1710">
          <cell r="L1710">
            <v>120223.175</v>
          </cell>
        </row>
        <row r="1711">
          <cell r="L1711">
            <v>122222.69</v>
          </cell>
        </row>
        <row r="1712">
          <cell r="L1712">
            <v>115200.19</v>
          </cell>
        </row>
        <row r="1713">
          <cell r="L1713">
            <v>116999.07</v>
          </cell>
        </row>
        <row r="1714">
          <cell r="L1714">
            <v>130448.11500000001</v>
          </cell>
        </row>
        <row r="1715">
          <cell r="L1715">
            <v>131665.01500000001</v>
          </cell>
        </row>
        <row r="1716">
          <cell r="L1716">
            <v>121100.045</v>
          </cell>
        </row>
        <row r="1717">
          <cell r="L1717">
            <v>118723.07</v>
          </cell>
        </row>
        <row r="1718">
          <cell r="L1718">
            <v>120349.015</v>
          </cell>
        </row>
        <row r="1719">
          <cell r="L1719">
            <v>103500.955</v>
          </cell>
        </row>
        <row r="1720">
          <cell r="L1720">
            <v>105149.02</v>
          </cell>
        </row>
        <row r="1721">
          <cell r="L1721">
            <v>119362.235</v>
          </cell>
        </row>
        <row r="1722">
          <cell r="L1722">
            <v>124129.44</v>
          </cell>
        </row>
        <row r="1723">
          <cell r="L1723">
            <v>119715.705</v>
          </cell>
        </row>
        <row r="1724">
          <cell r="L1724">
            <v>108102.56</v>
          </cell>
        </row>
        <row r="1725">
          <cell r="L1725">
            <v>107222.345</v>
          </cell>
        </row>
        <row r="1726">
          <cell r="L1726">
            <v>101348.35</v>
          </cell>
        </row>
        <row r="1727">
          <cell r="L1727">
            <v>102386.52499999999</v>
          </cell>
        </row>
        <row r="1728">
          <cell r="L1728">
            <v>121862.88499999999</v>
          </cell>
        </row>
        <row r="1729">
          <cell r="L1729">
            <v>125787.33</v>
          </cell>
        </row>
        <row r="1730">
          <cell r="L1730">
            <v>124302.93</v>
          </cell>
        </row>
        <row r="1731">
          <cell r="L1731">
            <v>117320.175</v>
          </cell>
        </row>
        <row r="1732">
          <cell r="L1732">
            <v>106043.02</v>
          </cell>
        </row>
        <row r="1733">
          <cell r="L1733">
            <v>108762.31</v>
          </cell>
        </row>
        <row r="1734">
          <cell r="L1734">
            <v>104804.09</v>
          </cell>
        </row>
        <row r="1735">
          <cell r="L1735">
            <v>121770.82</v>
          </cell>
        </row>
        <row r="1736">
          <cell r="L1736">
            <v>117265.27499999999</v>
          </cell>
        </row>
        <row r="1737">
          <cell r="L1737">
            <v>110760.825</v>
          </cell>
        </row>
        <row r="1738">
          <cell r="L1738">
            <v>109312.85</v>
          </cell>
        </row>
        <row r="1739">
          <cell r="L1739">
            <v>117512.56</v>
          </cell>
        </row>
        <row r="1740">
          <cell r="L1740">
            <v>101386.01</v>
          </cell>
        </row>
        <row r="1741">
          <cell r="L1741">
            <v>93011.345000000001</v>
          </cell>
        </row>
        <row r="1742">
          <cell r="L1742">
            <v>113296.31</v>
          </cell>
        </row>
        <row r="1743">
          <cell r="L1743">
            <v>117504.77499999999</v>
          </cell>
        </row>
        <row r="1744">
          <cell r="L1744">
            <v>122771.82</v>
          </cell>
        </row>
        <row r="1745">
          <cell r="L1745">
            <v>123692.08</v>
          </cell>
        </row>
        <row r="1746">
          <cell r="L1746">
            <v>115250.505</v>
          </cell>
        </row>
        <row r="1747">
          <cell r="L1747">
            <v>101053.36500000001</v>
          </cell>
        </row>
        <row r="1748">
          <cell r="L1748">
            <v>94744.7</v>
          </cell>
        </row>
        <row r="1749">
          <cell r="L1749">
            <v>110290.12</v>
          </cell>
        </row>
        <row r="1750">
          <cell r="L1750">
            <v>112052.12</v>
          </cell>
        </row>
        <row r="1751">
          <cell r="L1751">
            <v>117533.72</v>
          </cell>
        </row>
        <row r="1752">
          <cell r="L1752">
            <v>116690.04</v>
          </cell>
        </row>
        <row r="1753">
          <cell r="L1753">
            <v>109857.485</v>
          </cell>
        </row>
        <row r="1754">
          <cell r="L1754">
            <v>102032.495</v>
          </cell>
        </row>
        <row r="1755">
          <cell r="L1755">
            <v>102684.515</v>
          </cell>
        </row>
        <row r="1756">
          <cell r="L1756">
            <v>114502.07</v>
          </cell>
        </row>
        <row r="1757">
          <cell r="L1757">
            <v>114108.545</v>
          </cell>
        </row>
        <row r="1758">
          <cell r="L1758">
            <v>114281.61500000001</v>
          </cell>
        </row>
        <row r="1759">
          <cell r="L1759">
            <v>115442.655</v>
          </cell>
        </row>
        <row r="1760">
          <cell r="L1760">
            <v>109130.77</v>
          </cell>
        </row>
        <row r="1761">
          <cell r="L1761">
            <v>96698.285000000003</v>
          </cell>
        </row>
        <row r="1762">
          <cell r="L1762">
            <v>102830.55499999999</v>
          </cell>
        </row>
        <row r="1763">
          <cell r="L1763">
            <v>112634.63499999999</v>
          </cell>
        </row>
        <row r="1764">
          <cell r="L1764">
            <v>111887.405</v>
          </cell>
        </row>
        <row r="1765">
          <cell r="L1765">
            <v>117375.73</v>
          </cell>
        </row>
        <row r="1766">
          <cell r="L1766">
            <v>121752.875</v>
          </cell>
        </row>
        <row r="1767">
          <cell r="L1767">
            <v>130510.905</v>
          </cell>
        </row>
        <row r="1768">
          <cell r="L1768">
            <v>105806.825</v>
          </cell>
        </row>
        <row r="1769">
          <cell r="L1769">
            <v>96867.014999999999</v>
          </cell>
        </row>
        <row r="1770">
          <cell r="L1770">
            <v>107279.84</v>
          </cell>
        </row>
        <row r="1771">
          <cell r="L1771">
            <v>96817</v>
          </cell>
        </row>
        <row r="1772">
          <cell r="L1772">
            <v>104381.38</v>
          </cell>
        </row>
        <row r="1773">
          <cell r="L1773">
            <v>115132.64</v>
          </cell>
        </row>
        <row r="1774">
          <cell r="L1774">
            <v>113954.78</v>
          </cell>
        </row>
        <row r="1775">
          <cell r="L1775">
            <v>108924.79</v>
          </cell>
        </row>
        <row r="1776">
          <cell r="L1776">
            <v>101550.045</v>
          </cell>
        </row>
        <row r="1777">
          <cell r="L1777">
            <v>106758.95</v>
          </cell>
        </row>
        <row r="1778">
          <cell r="L1778">
            <v>104303.46</v>
          </cell>
        </row>
        <row r="1779">
          <cell r="L1779">
            <v>112573.54</v>
          </cell>
        </row>
        <row r="1780">
          <cell r="L1780">
            <v>109828.93</v>
          </cell>
        </row>
        <row r="1781">
          <cell r="L1781">
            <v>110954.755</v>
          </cell>
        </row>
        <row r="1782">
          <cell r="L1782">
            <v>97646.12</v>
          </cell>
        </row>
        <row r="1783">
          <cell r="L1783">
            <v>96742.49</v>
          </cell>
        </row>
        <row r="1784">
          <cell r="L1784">
            <v>109148.25</v>
          </cell>
        </row>
        <row r="1785">
          <cell r="L1785">
            <v>112033.87</v>
          </cell>
        </row>
        <row r="1786">
          <cell r="L1786">
            <v>119736.125</v>
          </cell>
        </row>
        <row r="1787">
          <cell r="L1787">
            <v>131312</v>
          </cell>
        </row>
        <row r="1788">
          <cell r="L1788">
            <v>109049.36500000001</v>
          </cell>
        </row>
        <row r="1789">
          <cell r="L1789">
            <v>97245.764999999999</v>
          </cell>
        </row>
        <row r="1790">
          <cell r="L1790">
            <v>96778.25</v>
          </cell>
        </row>
        <row r="1791">
          <cell r="L1791">
            <v>113899.3</v>
          </cell>
        </row>
        <row r="1792">
          <cell r="L1792">
            <v>107629.16</v>
          </cell>
        </row>
        <row r="1793">
          <cell r="L1793">
            <v>108417.69500000001</v>
          </cell>
        </row>
        <row r="1794">
          <cell r="L1794">
            <v>112735.875</v>
          </cell>
        </row>
        <row r="1795">
          <cell r="L1795">
            <v>114799.91</v>
          </cell>
        </row>
        <row r="1796">
          <cell r="L1796">
            <v>98959.56</v>
          </cell>
        </row>
        <row r="1797">
          <cell r="L1797">
            <v>100233.98</v>
          </cell>
        </row>
        <row r="1798">
          <cell r="L1798">
            <v>110609.4</v>
          </cell>
        </row>
        <row r="1799">
          <cell r="L1799">
            <v>109094.04</v>
          </cell>
        </row>
        <row r="1800">
          <cell r="L1800">
            <v>107400.705</v>
          </cell>
        </row>
        <row r="1801">
          <cell r="L1801">
            <v>107891.69</v>
          </cell>
        </row>
        <row r="1802">
          <cell r="L1802">
            <v>105028.985</v>
          </cell>
        </row>
        <row r="1803">
          <cell r="L1803">
            <v>95436.3</v>
          </cell>
        </row>
        <row r="1804">
          <cell r="L1804">
            <v>97577.414999999994</v>
          </cell>
        </row>
        <row r="1805">
          <cell r="L1805">
            <v>127910.83500000001</v>
          </cell>
        </row>
        <row r="1806">
          <cell r="L1806">
            <v>109548.62</v>
          </cell>
        </row>
        <row r="1807">
          <cell r="L1807">
            <v>109060.375</v>
          </cell>
        </row>
        <row r="1808">
          <cell r="L1808">
            <v>108599.065</v>
          </cell>
        </row>
        <row r="1809">
          <cell r="L1809">
            <v>107070.61</v>
          </cell>
        </row>
        <row r="1810">
          <cell r="L1810">
            <v>101239.235</v>
          </cell>
        </row>
        <row r="1811">
          <cell r="L1811">
            <v>98723.45</v>
          </cell>
        </row>
        <row r="1812">
          <cell r="L1812">
            <v>114400.065</v>
          </cell>
        </row>
        <row r="1813">
          <cell r="L1813">
            <v>123999.07</v>
          </cell>
        </row>
        <row r="1814">
          <cell r="L1814">
            <v>146990.89000000001</v>
          </cell>
        </row>
        <row r="1815">
          <cell r="L1815">
            <v>125050.61</v>
          </cell>
        </row>
        <row r="1816">
          <cell r="L1816">
            <v>150553.4</v>
          </cell>
        </row>
        <row r="1817">
          <cell r="L1817">
            <v>100632.47500000001</v>
          </cell>
        </row>
        <row r="1818">
          <cell r="L1818">
            <v>90145.615000000005</v>
          </cell>
        </row>
        <row r="1819">
          <cell r="L1819">
            <v>101818.02499999999</v>
          </cell>
        </row>
        <row r="1820">
          <cell r="L1820">
            <v>102168.93</v>
          </cell>
        </row>
        <row r="1821">
          <cell r="L1821">
            <v>98312.744999999995</v>
          </cell>
        </row>
        <row r="1822">
          <cell r="L1822">
            <v>96120.524999999994</v>
          </cell>
        </row>
        <row r="1823">
          <cell r="L1823">
            <v>107256.065</v>
          </cell>
        </row>
        <row r="1824">
          <cell r="L1824">
            <v>113521.685</v>
          </cell>
        </row>
        <row r="1825">
          <cell r="L1825">
            <v>118293.52499999999</v>
          </cell>
        </row>
        <row r="1826">
          <cell r="L1826">
            <v>140410.125</v>
          </cell>
        </row>
        <row r="1827">
          <cell r="L1827">
            <v>95410.39</v>
          </cell>
        </row>
        <row r="1828">
          <cell r="L1828">
            <v>89077.854999999996</v>
          </cell>
        </row>
        <row r="1829">
          <cell r="L1829">
            <v>102988.185</v>
          </cell>
        </row>
        <row r="1830">
          <cell r="L1830">
            <v>118922.215</v>
          </cell>
        </row>
        <row r="1831">
          <cell r="L1831">
            <v>102245.61</v>
          </cell>
        </row>
        <row r="1832">
          <cell r="L1832">
            <v>95671.2</v>
          </cell>
        </row>
        <row r="1833">
          <cell r="L1833">
            <v>110253.59</v>
          </cell>
        </row>
        <row r="1834">
          <cell r="L1834">
            <v>109336.56</v>
          </cell>
        </row>
        <row r="1835">
          <cell r="L1835">
            <v>110038.625</v>
          </cell>
        </row>
        <row r="1836">
          <cell r="L1836">
            <v>127365.59</v>
          </cell>
        </row>
        <row r="1837">
          <cell r="L1837">
            <v>122533.88</v>
          </cell>
        </row>
        <row r="1838">
          <cell r="L1838">
            <v>91886.604999999996</v>
          </cell>
        </row>
        <row r="1839">
          <cell r="L1839">
            <v>91797.595000000001</v>
          </cell>
        </row>
        <row r="1840">
          <cell r="L1840">
            <v>119653.94500000001</v>
          </cell>
        </row>
        <row r="1841">
          <cell r="L1841">
            <v>137302.60500000001</v>
          </cell>
        </row>
        <row r="1842">
          <cell r="L1842">
            <v>137408.22500000001</v>
          </cell>
        </row>
        <row r="1843">
          <cell r="L1843">
            <v>109669.645</v>
          </cell>
        </row>
        <row r="1844">
          <cell r="L1844">
            <v>108108.175</v>
          </cell>
        </row>
        <row r="1845">
          <cell r="L1845">
            <v>105946.34</v>
          </cell>
        </row>
        <row r="1846">
          <cell r="L1846">
            <v>106921.55499999999</v>
          </cell>
        </row>
        <row r="1847">
          <cell r="L1847">
            <v>116291.535</v>
          </cell>
        </row>
        <row r="1848">
          <cell r="L1848">
            <v>112128.19500000001</v>
          </cell>
        </row>
        <row r="1849">
          <cell r="L1849">
            <v>119287.15</v>
          </cell>
        </row>
        <row r="1850">
          <cell r="L1850">
            <v>112254.83</v>
          </cell>
        </row>
        <row r="1851">
          <cell r="L1851">
            <v>109316.375</v>
          </cell>
        </row>
        <row r="1852">
          <cell r="L1852">
            <v>102445.88</v>
          </cell>
        </row>
        <row r="1853">
          <cell r="L1853">
            <v>101233.205</v>
          </cell>
        </row>
        <row r="1854">
          <cell r="L1854">
            <v>103134.46</v>
          </cell>
        </row>
        <row r="1855">
          <cell r="L1855">
            <v>116190.55499999999</v>
          </cell>
        </row>
        <row r="1856">
          <cell r="L1856">
            <v>129812.91499999999</v>
          </cell>
        </row>
        <row r="1857">
          <cell r="L1857">
            <v>154816.49</v>
          </cell>
        </row>
        <row r="1858">
          <cell r="L1858">
            <v>170653.84</v>
          </cell>
        </row>
        <row r="1859">
          <cell r="L1859">
            <v>131856.315</v>
          </cell>
        </row>
        <row r="1860">
          <cell r="L1860">
            <v>97609.06</v>
          </cell>
        </row>
        <row r="1861">
          <cell r="L1861">
            <v>105004.91</v>
          </cell>
        </row>
        <row r="1862">
          <cell r="L1862">
            <v>107034.065</v>
          </cell>
        </row>
        <row r="1863">
          <cell r="L1863">
            <v>108988.44</v>
          </cell>
        </row>
        <row r="1864">
          <cell r="L1864">
            <v>120569.46</v>
          </cell>
        </row>
        <row r="1865">
          <cell r="L1865">
            <v>120734.85</v>
          </cell>
        </row>
        <row r="1866">
          <cell r="L1866">
            <v>107864.44500000001</v>
          </cell>
        </row>
        <row r="1867">
          <cell r="L1867">
            <v>103857.11</v>
          </cell>
        </row>
        <row r="1868">
          <cell r="L1868">
            <v>122975.46</v>
          </cell>
        </row>
        <row r="1869">
          <cell r="L1869">
            <v>127110.58</v>
          </cell>
        </row>
        <row r="1870">
          <cell r="L1870">
            <v>124618.565</v>
          </cell>
        </row>
        <row r="1871">
          <cell r="L1871">
            <v>139137.185</v>
          </cell>
        </row>
        <row r="1872">
          <cell r="L1872">
            <v>139855.63</v>
          </cell>
        </row>
        <row r="1873">
          <cell r="L1873">
            <v>108300.63499999999</v>
          </cell>
        </row>
        <row r="1874">
          <cell r="L1874">
            <v>100904.27</v>
          </cell>
        </row>
        <row r="1875">
          <cell r="L1875">
            <v>123351.845</v>
          </cell>
        </row>
        <row r="1876">
          <cell r="L1876">
            <v>119178.12</v>
          </cell>
        </row>
        <row r="1877">
          <cell r="L1877">
            <v>109375.215</v>
          </cell>
        </row>
        <row r="1878">
          <cell r="L1878">
            <v>112202.145</v>
          </cell>
        </row>
        <row r="1879">
          <cell r="L1879">
            <v>108949.05499999999</v>
          </cell>
        </row>
        <row r="1880">
          <cell r="L1880">
            <v>96922.02</v>
          </cell>
        </row>
        <row r="1881">
          <cell r="L1881">
            <v>106129.66499999999</v>
          </cell>
        </row>
        <row r="1882">
          <cell r="L1882">
            <v>122619.05499999999</v>
          </cell>
        </row>
        <row r="1883">
          <cell r="L1883">
            <v>123558.425</v>
          </cell>
        </row>
        <row r="1884">
          <cell r="L1884">
            <v>108371.125</v>
          </cell>
        </row>
        <row r="1885">
          <cell r="L1885">
            <v>108675.4</v>
          </cell>
        </row>
        <row r="1886">
          <cell r="L1886">
            <v>110006.97</v>
          </cell>
        </row>
        <row r="1887">
          <cell r="L1887">
            <v>100380.94</v>
          </cell>
        </row>
        <row r="1888">
          <cell r="L1888">
            <v>101413.145</v>
          </cell>
        </row>
        <row r="1889">
          <cell r="L1889">
            <v>106359.955</v>
          </cell>
        </row>
        <row r="1890">
          <cell r="L1890">
            <v>108746.37</v>
          </cell>
        </row>
        <row r="1891">
          <cell r="L1891">
            <v>117505.625</v>
          </cell>
        </row>
        <row r="1892">
          <cell r="L1892">
            <v>119734.63499999999</v>
          </cell>
        </row>
        <row r="1893">
          <cell r="L1893">
            <v>111322.325</v>
          </cell>
        </row>
        <row r="1894">
          <cell r="L1894">
            <v>96850.78</v>
          </cell>
        </row>
        <row r="1895">
          <cell r="L1895">
            <v>92553.29</v>
          </cell>
        </row>
        <row r="1896">
          <cell r="L1896">
            <v>94641.7</v>
          </cell>
        </row>
        <row r="1897">
          <cell r="L1897">
            <v>112142.54</v>
          </cell>
        </row>
        <row r="1898">
          <cell r="L1898">
            <v>118830.14</v>
          </cell>
        </row>
        <row r="1899">
          <cell r="L1899">
            <v>120272.77499999999</v>
          </cell>
        </row>
        <row r="1900">
          <cell r="L1900">
            <v>115075.81</v>
          </cell>
        </row>
        <row r="1901">
          <cell r="L1901">
            <v>96016.19</v>
          </cell>
        </row>
        <row r="1902">
          <cell r="L1902">
            <v>97664.934999999998</v>
          </cell>
        </row>
        <row r="1903">
          <cell r="L1903">
            <v>110586.815</v>
          </cell>
        </row>
        <row r="1904">
          <cell r="L1904">
            <v>115254.185</v>
          </cell>
        </row>
        <row r="1905">
          <cell r="L1905">
            <v>121127.145</v>
          </cell>
        </row>
        <row r="1906">
          <cell r="L1906">
            <v>127266.86</v>
          </cell>
        </row>
        <row r="1907">
          <cell r="L1907">
            <v>111547.605</v>
          </cell>
        </row>
        <row r="1908">
          <cell r="L1908">
            <v>103999.33500000001</v>
          </cell>
        </row>
        <row r="1909">
          <cell r="L1909">
            <v>97449.684999999998</v>
          </cell>
        </row>
        <row r="1910">
          <cell r="L1910">
            <v>112906.94500000001</v>
          </cell>
        </row>
        <row r="1911">
          <cell r="L1911">
            <v>114935.545</v>
          </cell>
        </row>
        <row r="1912">
          <cell r="L1912">
            <v>113147.815</v>
          </cell>
        </row>
        <row r="1913">
          <cell r="L1913">
            <v>110088.01</v>
          </cell>
        </row>
        <row r="1914">
          <cell r="L1914">
            <v>111958.245</v>
          </cell>
        </row>
        <row r="1915">
          <cell r="L1915">
            <v>97923.714999999997</v>
          </cell>
        </row>
        <row r="1916">
          <cell r="L1916">
            <v>95953.205000000002</v>
          </cell>
        </row>
        <row r="1917">
          <cell r="L1917">
            <v>107687.51</v>
          </cell>
        </row>
        <row r="1918">
          <cell r="L1918">
            <v>109043.86500000001</v>
          </cell>
        </row>
        <row r="1919">
          <cell r="L1919">
            <v>110991.625</v>
          </cell>
        </row>
        <row r="1920">
          <cell r="L1920">
            <v>116302.66499999999</v>
          </cell>
        </row>
        <row r="1921">
          <cell r="L1921">
            <v>104294.57</v>
          </cell>
        </row>
        <row r="1922">
          <cell r="L1922">
            <v>101854.155</v>
          </cell>
        </row>
        <row r="1923">
          <cell r="L1923">
            <v>105098.02499999999</v>
          </cell>
        </row>
        <row r="1924">
          <cell r="L1924">
            <v>118074.565</v>
          </cell>
        </row>
        <row r="1925">
          <cell r="L1925">
            <v>118404.455</v>
          </cell>
        </row>
        <row r="1926">
          <cell r="L1926">
            <v>108404.01</v>
          </cell>
        </row>
        <row r="1927">
          <cell r="L1927">
            <v>108587.52</v>
          </cell>
        </row>
        <row r="1928">
          <cell r="L1928">
            <v>94831.23</v>
          </cell>
        </row>
        <row r="1929">
          <cell r="L1929">
            <v>92097.07</v>
          </cell>
        </row>
        <row r="1930">
          <cell r="L1930">
            <v>101760.09</v>
          </cell>
        </row>
        <row r="1931">
          <cell r="L1931">
            <v>100025.9</v>
          </cell>
        </row>
        <row r="1932">
          <cell r="L1932">
            <v>107849.83</v>
          </cell>
        </row>
        <row r="1933">
          <cell r="L1933">
            <v>104547.34</v>
          </cell>
        </row>
        <row r="1934">
          <cell r="L1934">
            <v>106527.94500000001</v>
          </cell>
        </row>
        <row r="1935">
          <cell r="L1935">
            <v>106943.49</v>
          </cell>
        </row>
        <row r="1936">
          <cell r="L1936">
            <v>106888.545</v>
          </cell>
        </row>
        <row r="1937">
          <cell r="L1937">
            <v>100737.83500000001</v>
          </cell>
        </row>
        <row r="1938">
          <cell r="L1938">
            <v>109168.595</v>
          </cell>
        </row>
        <row r="1939">
          <cell r="L1939">
            <v>111417.63</v>
          </cell>
        </row>
        <row r="1940">
          <cell r="L1940">
            <v>113506.01</v>
          </cell>
        </row>
        <row r="1941">
          <cell r="L1941">
            <v>112872.88</v>
          </cell>
        </row>
        <row r="1942">
          <cell r="L1942">
            <v>106565.295</v>
          </cell>
        </row>
        <row r="1943">
          <cell r="L1943">
            <v>96845.119999999995</v>
          </cell>
        </row>
        <row r="1944">
          <cell r="L1944">
            <v>96572.934999999998</v>
          </cell>
        </row>
        <row r="1945">
          <cell r="L1945">
            <v>113471.83</v>
          </cell>
        </row>
        <row r="1946">
          <cell r="L1946">
            <v>112124.06</v>
          </cell>
        </row>
        <row r="1947">
          <cell r="L1947">
            <v>121307.84</v>
          </cell>
        </row>
        <row r="1948">
          <cell r="L1948">
            <v>121353.33</v>
          </cell>
        </row>
        <row r="1949">
          <cell r="L1949">
            <v>127238.875</v>
          </cell>
        </row>
        <row r="1950">
          <cell r="L1950">
            <v>111665.72500000001</v>
          </cell>
        </row>
        <row r="1951">
          <cell r="L1951">
            <v>109669.355</v>
          </cell>
        </row>
        <row r="1952">
          <cell r="L1952">
            <v>126892.26</v>
          </cell>
        </row>
        <row r="1953">
          <cell r="L1953">
            <v>118839.095</v>
          </cell>
        </row>
        <row r="1954">
          <cell r="L1954">
            <v>113214.27</v>
          </cell>
        </row>
        <row r="1955">
          <cell r="L1955">
            <v>109642.755</v>
          </cell>
        </row>
        <row r="1956">
          <cell r="L1956">
            <v>107914.05499999999</v>
          </cell>
        </row>
        <row r="1957">
          <cell r="L1957">
            <v>107786.255</v>
          </cell>
        </row>
        <row r="1958">
          <cell r="L1958">
            <v>107555.19</v>
          </cell>
        </row>
        <row r="1959">
          <cell r="L1959">
            <v>122550.94500000001</v>
          </cell>
        </row>
        <row r="1960">
          <cell r="L1960">
            <v>120767.795</v>
          </cell>
        </row>
        <row r="1961">
          <cell r="L1961">
            <v>127145.14</v>
          </cell>
        </row>
        <row r="1962">
          <cell r="L1962">
            <v>129285.09</v>
          </cell>
        </row>
        <row r="1963">
          <cell r="L1963">
            <v>129112.45</v>
          </cell>
        </row>
        <row r="1964">
          <cell r="L1964">
            <v>110420.89</v>
          </cell>
        </row>
        <row r="1965">
          <cell r="L1965">
            <v>109774.425</v>
          </cell>
        </row>
        <row r="1966">
          <cell r="L1966">
            <v>120076.645</v>
          </cell>
        </row>
        <row r="1967">
          <cell r="L1967">
            <v>119789.97</v>
          </cell>
        </row>
        <row r="1968">
          <cell r="L1968">
            <v>119803.985</v>
          </cell>
        </row>
        <row r="1969">
          <cell r="L1969">
            <v>127563.61</v>
          </cell>
        </row>
        <row r="1970">
          <cell r="L1970">
            <v>130472.2</v>
          </cell>
        </row>
        <row r="1971">
          <cell r="L1971">
            <v>115234.32</v>
          </cell>
        </row>
        <row r="1972">
          <cell r="L1972">
            <v>109579.82</v>
          </cell>
        </row>
        <row r="1973">
          <cell r="L1973">
            <v>125532.575</v>
          </cell>
        </row>
        <row r="1974">
          <cell r="L1974">
            <v>126788.83500000001</v>
          </cell>
        </row>
        <row r="1975">
          <cell r="L1975">
            <v>124189.8</v>
          </cell>
        </row>
        <row r="1976">
          <cell r="L1976">
            <v>124062.485</v>
          </cell>
        </row>
        <row r="1977">
          <cell r="L1977">
            <v>120072.09</v>
          </cell>
        </row>
        <row r="1978">
          <cell r="L1978">
            <v>102231.77</v>
          </cell>
        </row>
        <row r="1979">
          <cell r="L1979">
            <v>102684.59</v>
          </cell>
        </row>
        <row r="1980">
          <cell r="L1980">
            <v>132039.70499999999</v>
          </cell>
        </row>
        <row r="1981">
          <cell r="L1981">
            <v>132710.35999999999</v>
          </cell>
        </row>
        <row r="1982">
          <cell r="L1982">
            <v>130801.825</v>
          </cell>
        </row>
        <row r="1983">
          <cell r="L1983">
            <v>133322.02499999999</v>
          </cell>
        </row>
        <row r="1984">
          <cell r="L1984">
            <v>137368.465</v>
          </cell>
        </row>
        <row r="1985">
          <cell r="L1985">
            <v>126427.92</v>
          </cell>
        </row>
        <row r="1986">
          <cell r="L1986">
            <v>119524.41</v>
          </cell>
        </row>
        <row r="1987">
          <cell r="L1987">
            <v>124792.97500000001</v>
          </cell>
        </row>
        <row r="1988">
          <cell r="L1988">
            <v>141571.29500000001</v>
          </cell>
        </row>
        <row r="1989">
          <cell r="L1989">
            <v>137795.79500000001</v>
          </cell>
        </row>
        <row r="1990">
          <cell r="L1990">
            <v>141444.44500000001</v>
          </cell>
        </row>
        <row r="1991">
          <cell r="L1991">
            <v>134684.58499999999</v>
          </cell>
        </row>
        <row r="1992">
          <cell r="L1992">
            <v>117394.455</v>
          </cell>
        </row>
        <row r="1993">
          <cell r="L1993">
            <v>107553.005</v>
          </cell>
        </row>
        <row r="1994">
          <cell r="L1994">
            <v>121221.455</v>
          </cell>
        </row>
        <row r="1995">
          <cell r="L1995">
            <v>124473.67</v>
          </cell>
        </row>
        <row r="1996">
          <cell r="L1996">
            <v>133969.69</v>
          </cell>
        </row>
        <row r="1997">
          <cell r="L1997">
            <v>130437.325</v>
          </cell>
        </row>
        <row r="1998">
          <cell r="L1998">
            <v>120149.435</v>
          </cell>
        </row>
        <row r="1999">
          <cell r="L1999">
            <v>109644.69500000001</v>
          </cell>
        </row>
        <row r="2000">
          <cell r="L2000">
            <v>121528.375</v>
          </cell>
        </row>
        <row r="2001">
          <cell r="L2001">
            <v>136373.435</v>
          </cell>
        </row>
        <row r="2002">
          <cell r="L2002">
            <v>131904.745</v>
          </cell>
        </row>
        <row r="2003">
          <cell r="L2003">
            <v>133100.905</v>
          </cell>
        </row>
        <row r="2004">
          <cell r="L2004">
            <v>131466.23999999999</v>
          </cell>
        </row>
        <row r="2005">
          <cell r="L2005">
            <v>136872.56</v>
          </cell>
        </row>
        <row r="2006">
          <cell r="L2006">
            <v>126938.54</v>
          </cell>
        </row>
        <row r="2007">
          <cell r="L2007">
            <v>125830.75</v>
          </cell>
        </row>
        <row r="2008">
          <cell r="L2008">
            <v>141431.99</v>
          </cell>
        </row>
        <row r="2009">
          <cell r="L2009">
            <v>137644.86499999999</v>
          </cell>
        </row>
        <row r="2010">
          <cell r="L2010">
            <v>126614.72</v>
          </cell>
        </row>
        <row r="2011">
          <cell r="L2011">
            <v>131372.71</v>
          </cell>
        </row>
        <row r="2012">
          <cell r="L2012">
            <v>143010.26999999999</v>
          </cell>
        </row>
        <row r="2013">
          <cell r="L2013">
            <v>125400.27</v>
          </cell>
        </row>
        <row r="2014">
          <cell r="L2014">
            <v>118507.76</v>
          </cell>
        </row>
        <row r="2015">
          <cell r="L2015">
            <v>136255.33499999999</v>
          </cell>
        </row>
        <row r="2016">
          <cell r="L2016">
            <v>140264.51999999999</v>
          </cell>
        </row>
        <row r="2017">
          <cell r="L2017">
            <v>138627.10999999999</v>
          </cell>
        </row>
        <row r="2018">
          <cell r="L2018">
            <v>135266.16500000001</v>
          </cell>
        </row>
        <row r="2019">
          <cell r="L2019">
            <v>134041.23000000001</v>
          </cell>
        </row>
        <row r="2020">
          <cell r="L2020">
            <v>130088.95</v>
          </cell>
        </row>
        <row r="2021">
          <cell r="L2021">
            <v>118837.05</v>
          </cell>
        </row>
        <row r="2022">
          <cell r="L2022">
            <v>130119.41</v>
          </cell>
        </row>
        <row r="2023">
          <cell r="L2023">
            <v>133668.935</v>
          </cell>
        </row>
        <row r="2024">
          <cell r="L2024">
            <v>135296.79999999999</v>
          </cell>
        </row>
        <row r="2025">
          <cell r="L2025">
            <v>143158.89000000001</v>
          </cell>
        </row>
        <row r="2026">
          <cell r="L2026">
            <v>143109.35500000001</v>
          </cell>
        </row>
        <row r="2027">
          <cell r="L2027">
            <v>125303.88499999999</v>
          </cell>
        </row>
        <row r="2028">
          <cell r="L2028">
            <v>114065.32</v>
          </cell>
        </row>
        <row r="2029">
          <cell r="L2029">
            <v>132894.41</v>
          </cell>
        </row>
        <row r="2030">
          <cell r="L2030">
            <v>140086.10500000001</v>
          </cell>
        </row>
        <row r="2031">
          <cell r="L2031">
            <v>138666.10500000001</v>
          </cell>
        </row>
        <row r="2032">
          <cell r="L2032">
            <v>142476.36499999999</v>
          </cell>
        </row>
        <row r="2033">
          <cell r="L2033">
            <v>133822.70000000001</v>
          </cell>
        </row>
        <row r="2034">
          <cell r="L2034">
            <v>128417.22</v>
          </cell>
        </row>
        <row r="2035">
          <cell r="L2035">
            <v>123014.55499999999</v>
          </cell>
        </row>
        <row r="2036">
          <cell r="L2036">
            <v>132571.32999999999</v>
          </cell>
        </row>
        <row r="2037">
          <cell r="L2037">
            <v>132720.39499999999</v>
          </cell>
        </row>
        <row r="2038">
          <cell r="L2038">
            <v>130547.735</v>
          </cell>
        </row>
        <row r="2039">
          <cell r="L2039">
            <v>132583.64000000001</v>
          </cell>
        </row>
        <row r="2040">
          <cell r="L2040">
            <v>132105.75</v>
          </cell>
        </row>
        <row r="2041">
          <cell r="L2041">
            <v>111590.65</v>
          </cell>
        </row>
        <row r="2042">
          <cell r="L2042">
            <v>109935.33500000001</v>
          </cell>
        </row>
        <row r="2043">
          <cell r="L2043">
            <v>127930.355</v>
          </cell>
        </row>
        <row r="2044">
          <cell r="L2044">
            <v>140042.14499999999</v>
          </cell>
        </row>
        <row r="2045">
          <cell r="L2045">
            <v>140205.29500000001</v>
          </cell>
        </row>
        <row r="2046">
          <cell r="L2046">
            <v>140835.17499999999</v>
          </cell>
        </row>
        <row r="2047">
          <cell r="L2047">
            <v>144062.60999999999</v>
          </cell>
        </row>
        <row r="2048">
          <cell r="L2048">
            <v>121119.265</v>
          </cell>
        </row>
        <row r="2049">
          <cell r="L2049">
            <v>111165.955</v>
          </cell>
        </row>
        <row r="2050">
          <cell r="L2050">
            <v>125959.75</v>
          </cell>
        </row>
        <row r="2051">
          <cell r="L2051">
            <v>130141.22500000001</v>
          </cell>
        </row>
        <row r="2052">
          <cell r="L2052">
            <v>127945.31</v>
          </cell>
        </row>
        <row r="2053">
          <cell r="L2053">
            <v>121914.44</v>
          </cell>
        </row>
        <row r="2054">
          <cell r="L2054">
            <v>124640.09</v>
          </cell>
        </row>
        <row r="2055">
          <cell r="L2055">
            <v>113755.18</v>
          </cell>
        </row>
        <row r="2056">
          <cell r="L2056">
            <v>111034.745</v>
          </cell>
        </row>
        <row r="2057">
          <cell r="L2057">
            <v>121520.57</v>
          </cell>
        </row>
        <row r="2058">
          <cell r="L2058">
            <v>119321.855</v>
          </cell>
        </row>
        <row r="2059">
          <cell r="L2059">
            <v>129884.75</v>
          </cell>
        </row>
        <row r="2060">
          <cell r="L2060">
            <v>123490.855</v>
          </cell>
        </row>
        <row r="2061">
          <cell r="L2061">
            <v>125707.04</v>
          </cell>
        </row>
        <row r="2062">
          <cell r="L2062">
            <v>127131.37</v>
          </cell>
        </row>
        <row r="2063">
          <cell r="L2063">
            <v>117125.065</v>
          </cell>
        </row>
        <row r="2064">
          <cell r="L2064">
            <v>134984.79</v>
          </cell>
        </row>
        <row r="2065">
          <cell r="L2065">
            <v>138437.85500000001</v>
          </cell>
        </row>
        <row r="2066">
          <cell r="L2066">
            <v>129322.31</v>
          </cell>
        </row>
        <row r="2067">
          <cell r="L2067">
            <v>119044.425</v>
          </cell>
        </row>
        <row r="2068">
          <cell r="L2068">
            <v>118809.08</v>
          </cell>
        </row>
        <row r="2069">
          <cell r="L2069">
            <v>100166.88499999999</v>
          </cell>
        </row>
        <row r="2070">
          <cell r="L2070">
            <v>98917.175000000003</v>
          </cell>
        </row>
        <row r="2071">
          <cell r="L2071">
            <v>121605.395</v>
          </cell>
        </row>
        <row r="2072">
          <cell r="L2072">
            <v>119645.18</v>
          </cell>
        </row>
        <row r="2073">
          <cell r="L2073">
            <v>113547.67</v>
          </cell>
        </row>
        <row r="2074">
          <cell r="L2074">
            <v>109327.46</v>
          </cell>
        </row>
        <row r="2075">
          <cell r="L2075">
            <v>114865.645</v>
          </cell>
        </row>
        <row r="2076">
          <cell r="L2076">
            <v>105534.01</v>
          </cell>
        </row>
        <row r="2077">
          <cell r="L2077">
            <v>95865.14</v>
          </cell>
        </row>
        <row r="2078">
          <cell r="L2078">
            <v>99778.2</v>
          </cell>
        </row>
        <row r="2079">
          <cell r="L2079">
            <v>112421.09</v>
          </cell>
        </row>
        <row r="2080">
          <cell r="L2080">
            <v>112140.47</v>
          </cell>
        </row>
        <row r="2081">
          <cell r="L2081">
            <v>109328.33500000001</v>
          </cell>
        </row>
        <row r="2082">
          <cell r="L2082">
            <v>106643.05</v>
          </cell>
        </row>
        <row r="2083">
          <cell r="L2083">
            <v>111644.6</v>
          </cell>
        </row>
        <row r="2084">
          <cell r="L2084">
            <v>96225.91</v>
          </cell>
        </row>
        <row r="2085">
          <cell r="L2085">
            <v>107196.61</v>
          </cell>
        </row>
        <row r="2086">
          <cell r="L2086">
            <v>113008.77</v>
          </cell>
        </row>
        <row r="2087">
          <cell r="L2087">
            <v>110807.72</v>
          </cell>
        </row>
        <row r="2088">
          <cell r="L2088">
            <v>115643.44</v>
          </cell>
        </row>
        <row r="2089">
          <cell r="L2089">
            <v>112335.7</v>
          </cell>
        </row>
        <row r="2090">
          <cell r="L2090">
            <v>93384</v>
          </cell>
        </row>
        <row r="2091">
          <cell r="L2091">
            <v>86891.23</v>
          </cell>
        </row>
        <row r="2092">
          <cell r="L2092">
            <v>100977.95</v>
          </cell>
        </row>
        <row r="2093">
          <cell r="L2093">
            <v>103200.64</v>
          </cell>
        </row>
        <row r="2094">
          <cell r="L2094">
            <v>112412.44500000001</v>
          </cell>
        </row>
        <row r="2095">
          <cell r="L2095">
            <v>117535.715</v>
          </cell>
        </row>
        <row r="2096">
          <cell r="L2096">
            <v>126354.68</v>
          </cell>
        </row>
        <row r="2097">
          <cell r="L2097">
            <v>106694.965</v>
          </cell>
        </row>
        <row r="2098">
          <cell r="L2098">
            <v>101703.49</v>
          </cell>
        </row>
        <row r="2099">
          <cell r="L2099">
            <v>114651.14</v>
          </cell>
        </row>
        <row r="2100">
          <cell r="L2100">
            <v>112076.46</v>
          </cell>
        </row>
        <row r="2101">
          <cell r="L2101">
            <v>113620.21</v>
          </cell>
        </row>
        <row r="2102">
          <cell r="L2102">
            <v>106641.79</v>
          </cell>
        </row>
        <row r="2103">
          <cell r="L2103">
            <v>99585.835000000006</v>
          </cell>
        </row>
        <row r="2104">
          <cell r="L2104">
            <v>92277.024999999994</v>
          </cell>
        </row>
        <row r="2105">
          <cell r="L2105">
            <v>94081.565000000002</v>
          </cell>
        </row>
        <row r="2106">
          <cell r="L2106">
            <v>113610.03</v>
          </cell>
        </row>
        <row r="2107">
          <cell r="L2107">
            <v>122607.56</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Energy demand"/>
      <sheetName val="Summary"/>
      <sheetName val="Summary.  "/>
      <sheetName val="Demand over Time"/>
      <sheetName val="Top and Bottom 20"/>
      <sheetName val="Demand over time cc  "/>
      <sheetName val="Demand over time "/>
      <sheetName val="Demand over time 2 "/>
      <sheetName val="Effect of Weather c"/>
      <sheetName val="Effect of temperature "/>
      <sheetName val="Effect of weather."/>
      <sheetName val="Effect of temperature on demand"/>
      <sheetName val="Effect of Solar Exposure"/>
      <sheetName val="Effect of rainfall on demand"/>
      <sheetName val="YoY energy demand comparison c"/>
      <sheetName val=" Effect of Temp and Hols"/>
      <sheetName val="Sheet6"/>
      <sheetName val="Effect of Temp and Hols."/>
      <sheetName val="YoY energy demand comparison"/>
      <sheetName val="energy_holidays"/>
      <sheetName val="Sheet1"/>
      <sheetName val="School days"/>
      <sheetName val="Holidayz"/>
      <sheetName val="Demand by day of week"/>
      <sheetName val="Full data"/>
      <sheetName val="Holidays"/>
      <sheetName val="Date Breakdown"/>
    </sheetNames>
    <sheetDataSet>
      <sheetData sheetId="0"/>
      <sheetData sheetId="1">
        <row r="1">
          <cell r="N1" t="str">
            <v>Revenue</v>
          </cell>
        </row>
        <row r="2">
          <cell r="N2">
            <v>2554014.1128139431</v>
          </cell>
        </row>
        <row r="3">
          <cell r="N3">
            <v>4295011.9530912349</v>
          </cell>
        </row>
        <row r="4">
          <cell r="N4">
            <v>4918597.5073306086</v>
          </cell>
        </row>
        <row r="5">
          <cell r="N5">
            <v>2608847.9788147719</v>
          </cell>
        </row>
        <row r="6">
          <cell r="N6">
            <v>3156985.7371442155</v>
          </cell>
        </row>
        <row r="7">
          <cell r="N7">
            <v>4087737.279631264</v>
          </cell>
        </row>
        <row r="8">
          <cell r="N8">
            <v>7416655.4782550121</v>
          </cell>
        </row>
        <row r="9">
          <cell r="N9">
            <v>6975422.7336230958</v>
          </cell>
        </row>
        <row r="10">
          <cell r="N10">
            <v>4201004.1065401444</v>
          </cell>
        </row>
        <row r="11">
          <cell r="N11">
            <v>2084555.1988551342</v>
          </cell>
        </row>
        <row r="12">
          <cell r="N12">
            <v>1821028.8795617854</v>
          </cell>
        </row>
        <row r="13">
          <cell r="N13">
            <v>4422818.6895756405</v>
          </cell>
        </row>
        <row r="14">
          <cell r="N14">
            <v>3484293.2661214271</v>
          </cell>
        </row>
        <row r="15">
          <cell r="N15">
            <v>3474724.1888783081</v>
          </cell>
        </row>
        <row r="16">
          <cell r="N16">
            <v>3663233.3007012238</v>
          </cell>
        </row>
        <row r="17">
          <cell r="N17">
            <v>2685660.2304082229</v>
          </cell>
        </row>
        <row r="18">
          <cell r="N18">
            <v>1887550.8081620499</v>
          </cell>
        </row>
        <row r="19">
          <cell r="N19">
            <v>1662237.1215512999</v>
          </cell>
        </row>
        <row r="20">
          <cell r="N20">
            <v>3147414.9918971984</v>
          </cell>
        </row>
        <row r="21">
          <cell r="N21">
            <v>2976335.9504467873</v>
          </cell>
        </row>
        <row r="22">
          <cell r="N22">
            <v>5121822.159657727</v>
          </cell>
        </row>
        <row r="23">
          <cell r="N23">
            <v>5398483.5539209396</v>
          </cell>
        </row>
        <row r="24">
          <cell r="N24">
            <v>5607245.1502209445</v>
          </cell>
        </row>
        <row r="25">
          <cell r="N25">
            <v>2433450.1814265884</v>
          </cell>
        </row>
        <row r="26">
          <cell r="N26">
            <v>1620388.3455264422</v>
          </cell>
        </row>
        <row r="27">
          <cell r="N27">
            <v>1757441.2415293439</v>
          </cell>
        </row>
        <row r="28">
          <cell r="N28">
            <v>2510682.7001692662</v>
          </cell>
        </row>
        <row r="29">
          <cell r="N29">
            <v>1987766.766699844</v>
          </cell>
        </row>
        <row r="30">
          <cell r="N30">
            <v>2341511.3529276527</v>
          </cell>
        </row>
        <row r="31">
          <cell r="N31">
            <v>2544933.7684928519</v>
          </cell>
        </row>
        <row r="32">
          <cell r="N32">
            <v>1717112.187883388</v>
          </cell>
        </row>
        <row r="33">
          <cell r="N33">
            <v>1460491.7225360726</v>
          </cell>
        </row>
        <row r="34">
          <cell r="N34">
            <v>2643322.7639650102</v>
          </cell>
        </row>
        <row r="35">
          <cell r="N35">
            <v>3318234.4272086034</v>
          </cell>
        </row>
        <row r="36">
          <cell r="N36">
            <v>3264737.5710856258</v>
          </cell>
        </row>
        <row r="37">
          <cell r="N37">
            <v>3837687.2639590246</v>
          </cell>
        </row>
        <row r="38">
          <cell r="N38">
            <v>5508974.8431568909</v>
          </cell>
        </row>
        <row r="39">
          <cell r="N39">
            <v>3800524.9085186147</v>
          </cell>
        </row>
        <row r="40">
          <cell r="N40">
            <v>2687694.2971457187</v>
          </cell>
        </row>
        <row r="41">
          <cell r="N41">
            <v>3666056.268164333</v>
          </cell>
        </row>
        <row r="42">
          <cell r="N42">
            <v>5476369.6221500291</v>
          </cell>
        </row>
        <row r="43">
          <cell r="N43">
            <v>4876205.5041207559</v>
          </cell>
        </row>
        <row r="44">
          <cell r="N44">
            <v>3491552.7216526936</v>
          </cell>
        </row>
        <row r="45">
          <cell r="N45">
            <v>2549551.2078244779</v>
          </cell>
        </row>
        <row r="46">
          <cell r="N46">
            <v>2422578.9418077404</v>
          </cell>
        </row>
        <row r="47">
          <cell r="N47">
            <v>3080096.4839245072</v>
          </cell>
        </row>
        <row r="48">
          <cell r="N48">
            <v>4211926.0482747778</v>
          </cell>
        </row>
        <row r="49">
          <cell r="N49">
            <v>3861915.8745252336</v>
          </cell>
        </row>
        <row r="50">
          <cell r="N50">
            <v>3808886.414684454</v>
          </cell>
        </row>
        <row r="51">
          <cell r="N51">
            <v>4683684.7031141892</v>
          </cell>
        </row>
        <row r="52">
          <cell r="N52">
            <v>4677493.4635347323</v>
          </cell>
        </row>
        <row r="53">
          <cell r="N53">
            <v>4259228.9838393154</v>
          </cell>
        </row>
        <row r="54">
          <cell r="N54">
            <v>4473072.2540198835</v>
          </cell>
        </row>
        <row r="55">
          <cell r="N55">
            <v>3843595.4860198908</v>
          </cell>
        </row>
        <row r="56">
          <cell r="N56">
            <v>3194080.1260208287</v>
          </cell>
        </row>
        <row r="57">
          <cell r="N57">
            <v>4334113.6472280212</v>
          </cell>
        </row>
        <row r="58">
          <cell r="N58">
            <v>5140895.6351929819</v>
          </cell>
        </row>
        <row r="59">
          <cell r="N59">
            <v>4762932.4404515699</v>
          </cell>
        </row>
        <row r="60">
          <cell r="N60">
            <v>2923535.8801161828</v>
          </cell>
        </row>
        <row r="61">
          <cell r="N61">
            <v>2543751.2370908568</v>
          </cell>
        </row>
        <row r="62">
          <cell r="N62">
            <v>4089493.5447346326</v>
          </cell>
        </row>
        <row r="63">
          <cell r="N63">
            <v>5543988.8769375701</v>
          </cell>
        </row>
        <row r="64">
          <cell r="N64">
            <v>4498765.8586167637</v>
          </cell>
        </row>
        <row r="65">
          <cell r="N65">
            <v>2911298.3145483942</v>
          </cell>
        </row>
        <row r="66">
          <cell r="N66">
            <v>3248302.6282708375</v>
          </cell>
        </row>
        <row r="67">
          <cell r="N67">
            <v>2395846.8312201207</v>
          </cell>
        </row>
        <row r="68">
          <cell r="N68">
            <v>2188065.9689158616</v>
          </cell>
        </row>
        <row r="69">
          <cell r="N69">
            <v>2577996.6762849092</v>
          </cell>
        </row>
        <row r="70">
          <cell r="N70">
            <v>3996785.8666081056</v>
          </cell>
        </row>
        <row r="71">
          <cell r="N71">
            <v>4180022.3936883849</v>
          </cell>
        </row>
        <row r="72">
          <cell r="N72">
            <v>3168703.8045416982</v>
          </cell>
        </row>
        <row r="73">
          <cell r="N73">
            <v>2925940.7992617027</v>
          </cell>
        </row>
        <row r="74">
          <cell r="N74">
            <v>1891460.6188095191</v>
          </cell>
        </row>
        <row r="75">
          <cell r="N75">
            <v>1439757.606962323</v>
          </cell>
        </row>
        <row r="76">
          <cell r="N76">
            <v>2805114.1404949045</v>
          </cell>
        </row>
        <row r="77">
          <cell r="N77">
            <v>2686045.9170217444</v>
          </cell>
        </row>
        <row r="78">
          <cell r="N78">
            <v>3127554.5809864998</v>
          </cell>
        </row>
        <row r="79">
          <cell r="N79">
            <v>3152583.1700210609</v>
          </cell>
        </row>
        <row r="80">
          <cell r="N80">
            <v>2875936.5489214621</v>
          </cell>
        </row>
        <row r="81">
          <cell r="N81">
            <v>2185667.3084476278</v>
          </cell>
        </row>
        <row r="82">
          <cell r="N82">
            <v>2015882.1761533176</v>
          </cell>
        </row>
        <row r="83">
          <cell r="N83">
            <v>3277263.3065051991</v>
          </cell>
        </row>
        <row r="84">
          <cell r="N84">
            <v>4197196.9671506351</v>
          </cell>
        </row>
        <row r="85">
          <cell r="N85">
            <v>3490623.6353449663</v>
          </cell>
        </row>
        <row r="86">
          <cell r="N86">
            <v>2680466.7253467799</v>
          </cell>
        </row>
        <row r="87">
          <cell r="N87">
            <v>3153060.8535776073</v>
          </cell>
        </row>
        <row r="88">
          <cell r="N88">
            <v>3283887.9682536433</v>
          </cell>
        </row>
        <row r="89">
          <cell r="N89">
            <v>2625637.5358906728</v>
          </cell>
        </row>
        <row r="90">
          <cell r="N90">
            <v>4153382.7470402485</v>
          </cell>
        </row>
        <row r="91">
          <cell r="N91">
            <v>4004891.6172012133</v>
          </cell>
        </row>
        <row r="92">
          <cell r="N92">
            <v>3193578.2972346731</v>
          </cell>
        </row>
        <row r="93">
          <cell r="N93">
            <v>2670677.6242287778</v>
          </cell>
        </row>
        <row r="94">
          <cell r="N94">
            <v>2070717.3356062099</v>
          </cell>
        </row>
        <row r="95">
          <cell r="N95">
            <v>2411538.5955933789</v>
          </cell>
        </row>
        <row r="96">
          <cell r="N96">
            <v>2126448.643542971</v>
          </cell>
        </row>
        <row r="97">
          <cell r="N97">
            <v>1830731.0361055967</v>
          </cell>
        </row>
        <row r="98">
          <cell r="N98">
            <v>2568165.4584249454</v>
          </cell>
        </row>
        <row r="99">
          <cell r="N99">
            <v>3078649.3857838828</v>
          </cell>
        </row>
        <row r="100">
          <cell r="N100">
            <v>3125534.3258045814</v>
          </cell>
        </row>
        <row r="101">
          <cell r="N101">
            <v>3126268.2241001423</v>
          </cell>
        </row>
        <row r="102">
          <cell r="N102">
            <v>2536938.059344071</v>
          </cell>
        </row>
        <row r="103">
          <cell r="N103">
            <v>2288228.100767768</v>
          </cell>
        </row>
        <row r="104">
          <cell r="N104">
            <v>3679205.7603970421</v>
          </cell>
        </row>
        <row r="105">
          <cell r="N105">
            <v>3960978.2574513294</v>
          </cell>
        </row>
        <row r="106">
          <cell r="N106">
            <v>3938363.3840092188</v>
          </cell>
        </row>
        <row r="107">
          <cell r="N107">
            <v>5164026.9295107694</v>
          </cell>
        </row>
        <row r="108">
          <cell r="N108">
            <v>4453430.8488839194</v>
          </cell>
        </row>
        <row r="109">
          <cell r="N109">
            <v>2869244.7208682261</v>
          </cell>
        </row>
        <row r="110">
          <cell r="N110">
            <v>2629794.0681653973</v>
          </cell>
        </row>
        <row r="111">
          <cell r="N111">
            <v>4266769.8676210884</v>
          </cell>
        </row>
        <row r="112">
          <cell r="N112">
            <v>3899759.1347604864</v>
          </cell>
        </row>
        <row r="113">
          <cell r="N113">
            <v>4718958.2407002272</v>
          </cell>
        </row>
        <row r="114">
          <cell r="N114">
            <v>4480370.6524696359</v>
          </cell>
        </row>
        <row r="115">
          <cell r="N115">
            <v>4607163.1500289952</v>
          </cell>
        </row>
        <row r="116">
          <cell r="N116">
            <v>2904469.0706126024</v>
          </cell>
        </row>
        <row r="117">
          <cell r="N117">
            <v>3133492.4036121238</v>
          </cell>
        </row>
        <row r="118">
          <cell r="N118">
            <v>6223105.8632428395</v>
          </cell>
        </row>
        <row r="119">
          <cell r="N119">
            <v>6137091.0964096161</v>
          </cell>
        </row>
        <row r="120">
          <cell r="N120">
            <v>5289982.3270243071</v>
          </cell>
        </row>
        <row r="121">
          <cell r="N121">
            <v>5186405.7630537292</v>
          </cell>
        </row>
        <row r="122">
          <cell r="N122">
            <v>5996235.5872140341</v>
          </cell>
        </row>
        <row r="123">
          <cell r="N123">
            <v>2804635.4583702027</v>
          </cell>
        </row>
        <row r="124">
          <cell r="N124">
            <v>3345496.3935267534</v>
          </cell>
        </row>
        <row r="125">
          <cell r="N125">
            <v>3524785.3053353317</v>
          </cell>
        </row>
        <row r="126">
          <cell r="N126">
            <v>3388274.3693765141</v>
          </cell>
        </row>
        <row r="127">
          <cell r="N127">
            <v>3360085.1427618465</v>
          </cell>
        </row>
        <row r="128">
          <cell r="N128">
            <v>3816643.7552226651</v>
          </cell>
        </row>
        <row r="129">
          <cell r="N129">
            <v>3812938.444793507</v>
          </cell>
        </row>
        <row r="130">
          <cell r="N130">
            <v>2124446.0007752138</v>
          </cell>
        </row>
        <row r="131">
          <cell r="N131">
            <v>1378597.2674917728</v>
          </cell>
        </row>
        <row r="132">
          <cell r="N132">
            <v>3523564.032376098</v>
          </cell>
        </row>
        <row r="133">
          <cell r="N133">
            <v>3666704.6252368428</v>
          </cell>
        </row>
        <row r="134">
          <cell r="N134">
            <v>4600347.1379088853</v>
          </cell>
        </row>
        <row r="135">
          <cell r="N135">
            <v>4879325.6671959879</v>
          </cell>
        </row>
        <row r="136">
          <cell r="N136">
            <v>4445577.5100378543</v>
          </cell>
        </row>
        <row r="137">
          <cell r="N137">
            <v>4113762.9545560642</v>
          </cell>
        </row>
        <row r="138">
          <cell r="N138">
            <v>3418187.3344405452</v>
          </cell>
        </row>
        <row r="139">
          <cell r="N139">
            <v>5016023.8682794245</v>
          </cell>
        </row>
        <row r="140">
          <cell r="N140">
            <v>4535111.6024814155</v>
          </cell>
        </row>
        <row r="141">
          <cell r="N141">
            <v>3950154.4357387414</v>
          </cell>
        </row>
        <row r="142">
          <cell r="N142">
            <v>4821836.2757729236</v>
          </cell>
        </row>
        <row r="143">
          <cell r="N143">
            <v>4618299.0838277116</v>
          </cell>
        </row>
        <row r="144">
          <cell r="N144">
            <v>3726373.8088265923</v>
          </cell>
        </row>
        <row r="145">
          <cell r="N145">
            <v>3740866.408459458</v>
          </cell>
        </row>
        <row r="146">
          <cell r="N146">
            <v>7054663.5097072395</v>
          </cell>
        </row>
        <row r="147">
          <cell r="N147">
            <v>6537412.0848807413</v>
          </cell>
        </row>
        <row r="148">
          <cell r="N148">
            <v>3977670.6086675171</v>
          </cell>
        </row>
        <row r="149">
          <cell r="N149">
            <v>3337798.2397059221</v>
          </cell>
        </row>
        <row r="150">
          <cell r="N150">
            <v>3944174.1920221471</v>
          </cell>
        </row>
        <row r="151">
          <cell r="N151">
            <v>2184324.8530858839</v>
          </cell>
        </row>
        <row r="152">
          <cell r="N152">
            <v>2103568.9983205409</v>
          </cell>
        </row>
        <row r="153">
          <cell r="N153">
            <v>5203911.4214681666</v>
          </cell>
        </row>
        <row r="154">
          <cell r="N154">
            <v>8890686.2893617768</v>
          </cell>
        </row>
        <row r="155">
          <cell r="N155">
            <v>7427807.3807566203</v>
          </cell>
        </row>
        <row r="156">
          <cell r="N156">
            <v>4863523.4165979195</v>
          </cell>
        </row>
        <row r="157">
          <cell r="N157">
            <v>5414978.9380151117</v>
          </cell>
        </row>
        <row r="158">
          <cell r="N158">
            <v>3625633.7378941206</v>
          </cell>
        </row>
        <row r="159">
          <cell r="N159">
            <v>2562716.6185872722</v>
          </cell>
        </row>
        <row r="160">
          <cell r="N160">
            <v>2696775.5765712475</v>
          </cell>
        </row>
        <row r="161">
          <cell r="N161">
            <v>4877643.263219622</v>
          </cell>
        </row>
        <row r="162">
          <cell r="N162">
            <v>5731315.4400859214</v>
          </cell>
        </row>
        <row r="163">
          <cell r="N163">
            <v>5377347.3314157743</v>
          </cell>
        </row>
        <row r="164">
          <cell r="N164">
            <v>5443420.0301752482</v>
          </cell>
        </row>
        <row r="165">
          <cell r="N165">
            <v>3696373.6856385828</v>
          </cell>
        </row>
        <row r="166">
          <cell r="N166">
            <v>3764153.0585517818</v>
          </cell>
        </row>
        <row r="167">
          <cell r="N167">
            <v>4899443.3026749417</v>
          </cell>
        </row>
        <row r="168">
          <cell r="N168">
            <v>5137777.719747954</v>
          </cell>
        </row>
        <row r="169">
          <cell r="N169">
            <v>5274741.1453232998</v>
          </cell>
        </row>
        <row r="170">
          <cell r="N170">
            <v>5134477.0487436876</v>
          </cell>
        </row>
        <row r="171">
          <cell r="N171">
            <v>5388666.7622158062</v>
          </cell>
        </row>
        <row r="172">
          <cell r="N172">
            <v>5325288.1818272797</v>
          </cell>
        </row>
        <row r="173">
          <cell r="N173">
            <v>4234766.839276609</v>
          </cell>
        </row>
        <row r="174">
          <cell r="N174">
            <v>4280043.2824578043</v>
          </cell>
        </row>
        <row r="175">
          <cell r="N175">
            <v>4026844.9965582401</v>
          </cell>
        </row>
        <row r="176">
          <cell r="N176">
            <v>4362531.1584166521</v>
          </cell>
        </row>
        <row r="177">
          <cell r="N177">
            <v>4541048.2155692093</v>
          </cell>
        </row>
        <row r="178">
          <cell r="N178">
            <v>4328310.6731643239</v>
          </cell>
        </row>
        <row r="179">
          <cell r="N179">
            <v>3524894.8903778004</v>
          </cell>
        </row>
        <row r="180">
          <cell r="N180">
            <v>3697779.8133735647</v>
          </cell>
        </row>
        <row r="181">
          <cell r="N181">
            <v>4989528.8594464883</v>
          </cell>
        </row>
        <row r="182">
          <cell r="N182">
            <v>5386810.2858832004</v>
          </cell>
        </row>
        <row r="183">
          <cell r="N183">
            <v>4101374.5709549603</v>
          </cell>
        </row>
        <row r="184">
          <cell r="N184">
            <v>4949963.4431969654</v>
          </cell>
        </row>
        <row r="185">
          <cell r="N185">
            <v>6211717.9726158744</v>
          </cell>
        </row>
        <row r="186">
          <cell r="N186">
            <v>3788751.4808575329</v>
          </cell>
        </row>
        <row r="187">
          <cell r="N187">
            <v>2815896.1395800528</v>
          </cell>
        </row>
        <row r="188">
          <cell r="N188">
            <v>5160331.2329551019</v>
          </cell>
        </row>
        <row r="189">
          <cell r="N189">
            <v>5370260.2985526063</v>
          </cell>
        </row>
        <row r="190">
          <cell r="N190">
            <v>5750575.0676406212</v>
          </cell>
        </row>
        <row r="191">
          <cell r="N191">
            <v>5469236.1830163375</v>
          </cell>
        </row>
        <row r="192">
          <cell r="N192">
            <v>4419775.9922703402</v>
          </cell>
        </row>
        <row r="193">
          <cell r="N193">
            <v>3796239.2244456466</v>
          </cell>
        </row>
        <row r="194">
          <cell r="N194">
            <v>4137075.9769722405</v>
          </cell>
        </row>
        <row r="195">
          <cell r="N195">
            <v>6590963.4174914118</v>
          </cell>
        </row>
        <row r="196">
          <cell r="N196">
            <v>6818708.6694017053</v>
          </cell>
        </row>
        <row r="197">
          <cell r="N197">
            <v>7638771.7197198281</v>
          </cell>
        </row>
        <row r="198">
          <cell r="N198">
            <v>5860221.5134225674</v>
          </cell>
        </row>
        <row r="199">
          <cell r="N199">
            <v>7036547.4724197416</v>
          </cell>
        </row>
        <row r="200">
          <cell r="N200">
            <v>5740975.6263503106</v>
          </cell>
        </row>
        <row r="201">
          <cell r="N201">
            <v>5714277.6660146601</v>
          </cell>
        </row>
        <row r="202">
          <cell r="N202">
            <v>6108772.2112779552</v>
          </cell>
        </row>
        <row r="203">
          <cell r="N203">
            <v>4014502.682078721</v>
          </cell>
        </row>
        <row r="204">
          <cell r="N204">
            <v>4665722.0853400882</v>
          </cell>
        </row>
        <row r="205">
          <cell r="N205">
            <v>4835222.428368968</v>
          </cell>
        </row>
        <row r="206">
          <cell r="N206">
            <v>3786260.0639292975</v>
          </cell>
        </row>
        <row r="207">
          <cell r="N207">
            <v>2691418.2831136128</v>
          </cell>
        </row>
        <row r="208">
          <cell r="N208">
            <v>2694990.160324092</v>
          </cell>
        </row>
        <row r="209">
          <cell r="N209">
            <v>5011570.8258750038</v>
          </cell>
        </row>
        <row r="210">
          <cell r="N210">
            <v>5868771.3644289747</v>
          </cell>
        </row>
        <row r="211">
          <cell r="N211">
            <v>5311476.6176260225</v>
          </cell>
        </row>
        <row r="212">
          <cell r="N212">
            <v>4180411.7695159488</v>
          </cell>
        </row>
        <row r="213">
          <cell r="N213">
            <v>4893816.5699079502</v>
          </cell>
        </row>
        <row r="214">
          <cell r="N214">
            <v>3735990.6448964463</v>
          </cell>
        </row>
        <row r="215">
          <cell r="N215">
            <v>2749694.0802201675</v>
          </cell>
        </row>
        <row r="216">
          <cell r="N216">
            <v>5393268.2800798081</v>
          </cell>
        </row>
        <row r="217">
          <cell r="N217">
            <v>6591559.0474362308</v>
          </cell>
        </row>
        <row r="218">
          <cell r="N218">
            <v>6062478.3603451755</v>
          </cell>
        </row>
        <row r="219">
          <cell r="N219">
            <v>7030599.8940560622</v>
          </cell>
        </row>
        <row r="220">
          <cell r="N220">
            <v>6120528.5234616324</v>
          </cell>
        </row>
        <row r="221">
          <cell r="N221">
            <v>4921994.7543754894</v>
          </cell>
        </row>
        <row r="222">
          <cell r="N222">
            <v>3533208.4604405002</v>
          </cell>
        </row>
        <row r="223">
          <cell r="N223">
            <v>3941268.7159678354</v>
          </cell>
        </row>
        <row r="224">
          <cell r="N224">
            <v>4332028.4005986713</v>
          </cell>
        </row>
        <row r="225">
          <cell r="N225">
            <v>5186324.3557499349</v>
          </cell>
        </row>
        <row r="226">
          <cell r="N226">
            <v>5175548.0413843933</v>
          </cell>
        </row>
        <row r="227">
          <cell r="N227">
            <v>4884699.6262699058</v>
          </cell>
        </row>
        <row r="228">
          <cell r="N228">
            <v>4161536.3189809937</v>
          </cell>
        </row>
        <row r="229">
          <cell r="N229">
            <v>2953272.6629677261</v>
          </cell>
        </row>
        <row r="230">
          <cell r="N230">
            <v>4356017.9649003036</v>
          </cell>
        </row>
        <row r="231">
          <cell r="N231">
            <v>6706684.8219961571</v>
          </cell>
        </row>
        <row r="232">
          <cell r="N232">
            <v>5650829.5766339665</v>
          </cell>
        </row>
        <row r="233">
          <cell r="N233">
            <v>4018982.5858112322</v>
          </cell>
        </row>
        <row r="234">
          <cell r="N234">
            <v>4922132.1836846592</v>
          </cell>
        </row>
        <row r="235">
          <cell r="N235">
            <v>3619562.4012475</v>
          </cell>
        </row>
        <row r="236">
          <cell r="N236">
            <v>3291337.1390751908</v>
          </cell>
        </row>
        <row r="237">
          <cell r="N237">
            <v>3429527.4275375572</v>
          </cell>
        </row>
        <row r="238">
          <cell r="N238">
            <v>3890116.2279625623</v>
          </cell>
        </row>
        <row r="239">
          <cell r="N239">
            <v>5046753.2734643025</v>
          </cell>
        </row>
        <row r="240">
          <cell r="N240">
            <v>5872999.5828948459</v>
          </cell>
        </row>
        <row r="241">
          <cell r="N241">
            <v>5144846.6054884857</v>
          </cell>
        </row>
        <row r="242">
          <cell r="N242">
            <v>4414750.0069940854</v>
          </cell>
        </row>
        <row r="243">
          <cell r="N243">
            <v>4951610.0976012452</v>
          </cell>
        </row>
        <row r="244">
          <cell r="N244">
            <v>6923883.2408650629</v>
          </cell>
        </row>
        <row r="245">
          <cell r="N245">
            <v>6725390.6315032197</v>
          </cell>
        </row>
        <row r="246">
          <cell r="N246">
            <v>6512028.7378302263</v>
          </cell>
        </row>
        <row r="247">
          <cell r="N247">
            <v>6016494.6358469836</v>
          </cell>
        </row>
        <row r="248">
          <cell r="N248">
            <v>8636835.5996645447</v>
          </cell>
        </row>
        <row r="249">
          <cell r="N249">
            <v>6621123.6326129446</v>
          </cell>
        </row>
        <row r="250">
          <cell r="N250">
            <v>4449440.5715403901</v>
          </cell>
        </row>
        <row r="251">
          <cell r="N251">
            <v>5070896.4823920745</v>
          </cell>
        </row>
        <row r="252">
          <cell r="N252">
            <v>5686822.6259745276</v>
          </cell>
        </row>
        <row r="253">
          <cell r="N253">
            <v>6399952.6549558584</v>
          </cell>
        </row>
        <row r="254">
          <cell r="N254">
            <v>6532815.7871767078</v>
          </cell>
        </row>
        <row r="255">
          <cell r="N255">
            <v>4473847.3310529022</v>
          </cell>
        </row>
        <row r="256">
          <cell r="N256">
            <v>4096438.852485158</v>
          </cell>
        </row>
        <row r="257">
          <cell r="N257">
            <v>3010512.1027735607</v>
          </cell>
        </row>
        <row r="258">
          <cell r="N258">
            <v>3770667.7926377556</v>
          </cell>
        </row>
        <row r="259">
          <cell r="N259">
            <v>4270199.4014987051</v>
          </cell>
        </row>
        <row r="260">
          <cell r="N260">
            <v>5135551.1017739475</v>
          </cell>
        </row>
        <row r="261">
          <cell r="N261">
            <v>5325803.02719195</v>
          </cell>
        </row>
        <row r="262">
          <cell r="N262">
            <v>5312975.6830966771</v>
          </cell>
        </row>
        <row r="263">
          <cell r="N263">
            <v>5374631.2657370362</v>
          </cell>
        </row>
        <row r="264">
          <cell r="N264">
            <v>3407639.6322289724</v>
          </cell>
        </row>
        <row r="265">
          <cell r="N265">
            <v>5399064.981775322</v>
          </cell>
        </row>
        <row r="266">
          <cell r="N266">
            <v>12708587.128271887</v>
          </cell>
        </row>
        <row r="267">
          <cell r="N267">
            <v>6562823.9456960093</v>
          </cell>
        </row>
        <row r="268">
          <cell r="N268">
            <v>7199019.6017502267</v>
          </cell>
        </row>
        <row r="269">
          <cell r="N269">
            <v>6348292.2457892848</v>
          </cell>
        </row>
        <row r="270">
          <cell r="N270">
            <v>5418766.4898074307</v>
          </cell>
        </row>
        <row r="271">
          <cell r="N271">
            <v>4675721.3830341836</v>
          </cell>
        </row>
        <row r="272">
          <cell r="N272">
            <v>5118630.617823476</v>
          </cell>
        </row>
        <row r="273">
          <cell r="N273">
            <v>4768692.1795447506</v>
          </cell>
        </row>
        <row r="274">
          <cell r="N274">
            <v>5442465.0848735804</v>
          </cell>
        </row>
        <row r="275">
          <cell r="N275">
            <v>4328817.332436081</v>
          </cell>
        </row>
        <row r="276">
          <cell r="N276">
            <v>4119691.8342805901</v>
          </cell>
        </row>
        <row r="277">
          <cell r="N277">
            <v>3096493.0244420054</v>
          </cell>
        </row>
        <row r="278">
          <cell r="N278">
            <v>3796056.3762343912</v>
          </cell>
        </row>
        <row r="279">
          <cell r="N279">
            <v>4879095.1234013746</v>
          </cell>
        </row>
        <row r="280">
          <cell r="N280">
            <v>4611209.2143446021</v>
          </cell>
        </row>
        <row r="281">
          <cell r="N281">
            <v>3705713.9336307319</v>
          </cell>
        </row>
        <row r="282">
          <cell r="N282">
            <v>4413584.6538260402</v>
          </cell>
        </row>
        <row r="283">
          <cell r="N283">
            <v>5259296.429658683</v>
          </cell>
        </row>
        <row r="284">
          <cell r="N284">
            <v>3919005.6397643494</v>
          </cell>
        </row>
        <row r="285">
          <cell r="N285">
            <v>3151048.6114637083</v>
          </cell>
        </row>
        <row r="286">
          <cell r="N286">
            <v>4395742.5926390793</v>
          </cell>
        </row>
        <row r="287">
          <cell r="N287">
            <v>5097235.7557985745</v>
          </cell>
        </row>
        <row r="288">
          <cell r="N288">
            <v>5782875.1516146399</v>
          </cell>
        </row>
        <row r="289">
          <cell r="N289">
            <v>5088875.1898278119</v>
          </cell>
        </row>
        <row r="290">
          <cell r="N290">
            <v>5431126.1677375548</v>
          </cell>
        </row>
        <row r="291">
          <cell r="N291">
            <v>3113246.7104504309</v>
          </cell>
        </row>
        <row r="292">
          <cell r="N292">
            <v>2935734.0663015428</v>
          </cell>
        </row>
        <row r="293">
          <cell r="N293">
            <v>5255872.1460744003</v>
          </cell>
        </row>
        <row r="294">
          <cell r="N294">
            <v>5488345.7816319084</v>
          </cell>
        </row>
        <row r="295">
          <cell r="N295">
            <v>4855829.1271392563</v>
          </cell>
        </row>
        <row r="296">
          <cell r="N296">
            <v>5348766.3676923942</v>
          </cell>
        </row>
        <row r="297">
          <cell r="N297">
            <v>5800652.6915837592</v>
          </cell>
        </row>
        <row r="298">
          <cell r="N298">
            <v>3438530.6128331693</v>
          </cell>
        </row>
        <row r="299">
          <cell r="N299">
            <v>1786414.9066377773</v>
          </cell>
        </row>
        <row r="300">
          <cell r="N300">
            <v>3389570.727030695</v>
          </cell>
        </row>
        <row r="301">
          <cell r="N301">
            <v>3653621.1120425635</v>
          </cell>
        </row>
        <row r="302">
          <cell r="N302">
            <v>4855749.7603011075</v>
          </cell>
        </row>
        <row r="303">
          <cell r="N303">
            <v>7741589.2445181012</v>
          </cell>
        </row>
        <row r="304">
          <cell r="N304">
            <v>4350160.5325234393</v>
          </cell>
        </row>
        <row r="305">
          <cell r="N305">
            <v>1954222.1374764785</v>
          </cell>
        </row>
        <row r="306">
          <cell r="N306">
            <v>1521784.728101796</v>
          </cell>
        </row>
        <row r="307">
          <cell r="N307">
            <v>2846824.8143940796</v>
          </cell>
        </row>
        <row r="308">
          <cell r="N308">
            <v>1441180.4667721998</v>
          </cell>
        </row>
        <row r="309">
          <cell r="N309">
            <v>3513718.6614202</v>
          </cell>
        </row>
        <row r="310">
          <cell r="N310">
            <v>4356173.0621063039</v>
          </cell>
        </row>
        <row r="311">
          <cell r="N311">
            <v>3692636.5982464692</v>
          </cell>
        </row>
        <row r="312">
          <cell r="N312">
            <v>1905285.8818665857</v>
          </cell>
        </row>
        <row r="313">
          <cell r="N313">
            <v>2189552.5330269723</v>
          </cell>
        </row>
        <row r="314">
          <cell r="N314">
            <v>4460187.6919199852</v>
          </cell>
        </row>
        <row r="315">
          <cell r="N315">
            <v>3899910.6190495742</v>
          </cell>
        </row>
        <row r="316">
          <cell r="N316">
            <v>4282076.1281760829</v>
          </cell>
        </row>
        <row r="317">
          <cell r="N317">
            <v>4763519.0581848985</v>
          </cell>
        </row>
        <row r="318">
          <cell r="N318">
            <v>3842881.7111002402</v>
          </cell>
        </row>
        <row r="319">
          <cell r="N319">
            <v>3478478.3543680771</v>
          </cell>
        </row>
        <row r="320">
          <cell r="N320">
            <v>2823066.7884542188</v>
          </cell>
        </row>
        <row r="321">
          <cell r="N321">
            <v>4873597.0945922723</v>
          </cell>
        </row>
        <row r="322">
          <cell r="N322">
            <v>4735145.7445439501</v>
          </cell>
        </row>
        <row r="323">
          <cell r="N323">
            <v>8031257.3893292034</v>
          </cell>
        </row>
        <row r="324">
          <cell r="N324">
            <v>10813447.123024749</v>
          </cell>
        </row>
        <row r="325">
          <cell r="N325">
            <v>4692952.1798350709</v>
          </cell>
        </row>
        <row r="326">
          <cell r="N326">
            <v>2813950.9088475509</v>
          </cell>
        </row>
        <row r="327">
          <cell r="N327">
            <v>3190005.1342966473</v>
          </cell>
        </row>
        <row r="328">
          <cell r="N328">
            <v>4732869.9101519715</v>
          </cell>
        </row>
        <row r="329">
          <cell r="N329">
            <v>5768933.5583520168</v>
          </cell>
        </row>
        <row r="330">
          <cell r="N330">
            <v>7570049.1123034405</v>
          </cell>
        </row>
        <row r="331">
          <cell r="N331">
            <v>3443010.137893016</v>
          </cell>
        </row>
        <row r="332">
          <cell r="N332">
            <v>4742779.259753597</v>
          </cell>
        </row>
        <row r="333">
          <cell r="N333">
            <v>4549784.4301681044</v>
          </cell>
        </row>
        <row r="334">
          <cell r="N334">
            <v>3996727.3816165668</v>
          </cell>
        </row>
        <row r="335">
          <cell r="N335">
            <v>5581045.625880776</v>
          </cell>
        </row>
        <row r="336">
          <cell r="N336">
            <v>4441136.6231084242</v>
          </cell>
        </row>
        <row r="337">
          <cell r="N337">
            <v>4317767.3646366</v>
          </cell>
        </row>
        <row r="338">
          <cell r="N338">
            <v>5274967.1634280793</v>
          </cell>
        </row>
        <row r="339">
          <cell r="N339">
            <v>8592753.9463943057</v>
          </cell>
        </row>
        <row r="340">
          <cell r="N340">
            <v>4266655.6382180629</v>
          </cell>
        </row>
        <row r="341">
          <cell r="N341">
            <v>4121223.5844415906</v>
          </cell>
        </row>
        <row r="342">
          <cell r="N342">
            <v>6887796.9347731546</v>
          </cell>
        </row>
        <row r="343">
          <cell r="N343">
            <v>7870737.3019884797</v>
          </cell>
        </row>
        <row r="344">
          <cell r="N344">
            <v>6265122.9215195645</v>
          </cell>
        </row>
        <row r="345">
          <cell r="N345">
            <v>6391777.3107584566</v>
          </cell>
        </row>
        <row r="346">
          <cell r="N346">
            <v>3733476.9394710734</v>
          </cell>
        </row>
        <row r="347">
          <cell r="N347">
            <v>3623907.0409190278</v>
          </cell>
        </row>
        <row r="348">
          <cell r="N348">
            <v>4241024.7496091183</v>
          </cell>
        </row>
        <row r="349">
          <cell r="N349">
            <v>6509098.6662600199</v>
          </cell>
        </row>
        <row r="350">
          <cell r="N350">
            <v>6668246.1567934593</v>
          </cell>
        </row>
        <row r="351">
          <cell r="N351">
            <v>10690346.195914298</v>
          </cell>
        </row>
        <row r="352">
          <cell r="N352">
            <v>28657986.978060756</v>
          </cell>
        </row>
        <row r="353">
          <cell r="N353">
            <v>12832707.098097764</v>
          </cell>
        </row>
        <row r="354">
          <cell r="N354">
            <v>10740759.939368211</v>
          </cell>
        </row>
        <row r="355">
          <cell r="N355">
            <v>7291433.1776702181</v>
          </cell>
        </row>
        <row r="356">
          <cell r="N356">
            <v>5647008.1314627435</v>
          </cell>
        </row>
        <row r="357">
          <cell r="N357">
            <v>4484146.9688884886</v>
          </cell>
        </row>
        <row r="358">
          <cell r="N358">
            <v>4953063.7615943858</v>
          </cell>
        </row>
        <row r="359">
          <cell r="N359">
            <v>6839288.6317729028</v>
          </cell>
        </row>
        <row r="360">
          <cell r="N360">
            <v>2652772.7522549084</v>
          </cell>
        </row>
        <row r="361">
          <cell r="N361">
            <v>1423271.6248992565</v>
          </cell>
        </row>
        <row r="362">
          <cell r="N362">
            <v>1910854.5927670347</v>
          </cell>
        </row>
        <row r="363">
          <cell r="N363">
            <v>2010727.5168337247</v>
          </cell>
        </row>
        <row r="364">
          <cell r="N364">
            <v>3051517.2443046374</v>
          </cell>
        </row>
        <row r="365">
          <cell r="N365">
            <v>5634038.3246321762</v>
          </cell>
        </row>
        <row r="366">
          <cell r="N366">
            <v>14939094.755063998</v>
          </cell>
        </row>
        <row r="367">
          <cell r="N367">
            <v>3774541.3047922584</v>
          </cell>
        </row>
        <row r="368">
          <cell r="N368">
            <v>2181193.9445516067</v>
          </cell>
        </row>
        <row r="369">
          <cell r="N369">
            <v>1942912.551475036</v>
          </cell>
        </row>
        <row r="370">
          <cell r="N370">
            <v>2822508.888008696</v>
          </cell>
        </row>
        <row r="371">
          <cell r="N371">
            <v>3526445.9788326849</v>
          </cell>
        </row>
        <row r="372">
          <cell r="N372">
            <v>3657921.986297993</v>
          </cell>
        </row>
        <row r="373">
          <cell r="N373">
            <v>3871374.153477713</v>
          </cell>
        </row>
        <row r="374">
          <cell r="N374">
            <v>4127029.9426289662</v>
          </cell>
        </row>
        <row r="375">
          <cell r="N375">
            <v>4428988.753593659</v>
          </cell>
        </row>
        <row r="376">
          <cell r="N376">
            <v>5028401.8935235888</v>
          </cell>
        </row>
        <row r="377">
          <cell r="N377">
            <v>12436097.142663637</v>
          </cell>
        </row>
        <row r="378">
          <cell r="N378">
            <v>8443278.7469473705</v>
          </cell>
        </row>
        <row r="379">
          <cell r="N379">
            <v>87324095.182352066</v>
          </cell>
        </row>
        <row r="380">
          <cell r="N380">
            <v>4378983.7632796438</v>
          </cell>
        </row>
        <row r="381">
          <cell r="N381">
            <v>3420434.6603425052</v>
          </cell>
        </row>
        <row r="382">
          <cell r="N382">
            <v>2439614.9946999787</v>
          </cell>
        </row>
        <row r="383">
          <cell r="N383">
            <v>3326301.7694374868</v>
          </cell>
        </row>
        <row r="384">
          <cell r="N384">
            <v>6416666.4689167812</v>
          </cell>
        </row>
        <row r="385">
          <cell r="N385">
            <v>7320338.4988090424</v>
          </cell>
        </row>
        <row r="386">
          <cell r="N386">
            <v>7593788.2963640429</v>
          </cell>
        </row>
        <row r="387">
          <cell r="N387">
            <v>7735338.100458066</v>
          </cell>
        </row>
        <row r="388">
          <cell r="N388">
            <v>5467290.9537345124</v>
          </cell>
        </row>
        <row r="389">
          <cell r="N389">
            <v>2915941.8907977236</v>
          </cell>
        </row>
        <row r="390">
          <cell r="N390">
            <v>2730924.6926644412</v>
          </cell>
        </row>
        <row r="391">
          <cell r="N391">
            <v>3108744.8406349444</v>
          </cell>
        </row>
        <row r="392">
          <cell r="N392">
            <v>2784298.9913844415</v>
          </cell>
        </row>
        <row r="393">
          <cell r="N393">
            <v>4380582.6953498302</v>
          </cell>
        </row>
        <row r="394">
          <cell r="N394">
            <v>4471205.3127826117</v>
          </cell>
        </row>
        <row r="395">
          <cell r="N395">
            <v>4041456.7885720646</v>
          </cell>
        </row>
        <row r="396">
          <cell r="N396">
            <v>2565430.9055600241</v>
          </cell>
        </row>
        <row r="397">
          <cell r="N397">
            <v>2377704.4350898014</v>
          </cell>
        </row>
        <row r="398">
          <cell r="N398">
            <v>3852025.6547804517</v>
          </cell>
        </row>
        <row r="399">
          <cell r="N399">
            <v>4775482.8407887444</v>
          </cell>
        </row>
        <row r="400">
          <cell r="N400">
            <v>3417448.9768050103</v>
          </cell>
        </row>
        <row r="401">
          <cell r="N401">
            <v>2685285.1487546107</v>
          </cell>
        </row>
        <row r="402">
          <cell r="N402">
            <v>3392544.03290221</v>
          </cell>
        </row>
        <row r="403">
          <cell r="N403">
            <v>3554287.9953486635</v>
          </cell>
        </row>
        <row r="404">
          <cell r="N404">
            <v>4167742.9563697753</v>
          </cell>
        </row>
        <row r="405">
          <cell r="N405">
            <v>4385305.5425493978</v>
          </cell>
        </row>
        <row r="406">
          <cell r="N406">
            <v>5080943.0315094506</v>
          </cell>
        </row>
        <row r="407">
          <cell r="N407">
            <v>5472607.3778196983</v>
          </cell>
        </row>
        <row r="408">
          <cell r="N408">
            <v>4505211.6551687988</v>
          </cell>
        </row>
        <row r="409">
          <cell r="N409">
            <v>5437695.1874614079</v>
          </cell>
        </row>
        <row r="410">
          <cell r="N410">
            <v>3894841.9683294105</v>
          </cell>
        </row>
        <row r="411">
          <cell r="N411">
            <v>2741376.6393267345</v>
          </cell>
        </row>
        <row r="412">
          <cell r="N412">
            <v>3935560.113140312</v>
          </cell>
        </row>
        <row r="413">
          <cell r="N413">
            <v>3463321.6787100304</v>
          </cell>
        </row>
        <row r="414">
          <cell r="N414">
            <v>3883697.522968967</v>
          </cell>
        </row>
        <row r="415">
          <cell r="N415">
            <v>5971245.1663081506</v>
          </cell>
        </row>
        <row r="416">
          <cell r="N416">
            <v>5374107.8921906054</v>
          </cell>
        </row>
        <row r="417">
          <cell r="N417">
            <v>2785957.1525269044</v>
          </cell>
        </row>
        <row r="418">
          <cell r="N418">
            <v>2654568.1060128645</v>
          </cell>
        </row>
        <row r="419">
          <cell r="N419">
            <v>7215580.7365493709</v>
          </cell>
        </row>
        <row r="420">
          <cell r="N420">
            <v>10507789.633243149</v>
          </cell>
        </row>
        <row r="421">
          <cell r="N421">
            <v>11010885.224045336</v>
          </cell>
        </row>
        <row r="422">
          <cell r="N422">
            <v>5990190.326289922</v>
          </cell>
        </row>
        <row r="423">
          <cell r="N423">
            <v>4357886.1839178335</v>
          </cell>
        </row>
        <row r="424">
          <cell r="N424">
            <v>3549152.1976610795</v>
          </cell>
        </row>
        <row r="425">
          <cell r="N425">
            <v>3215607.6075991197</v>
          </cell>
        </row>
        <row r="426">
          <cell r="N426">
            <v>5173766.4085003212</v>
          </cell>
        </row>
        <row r="427">
          <cell r="N427">
            <v>13696200.824224675</v>
          </cell>
        </row>
        <row r="428">
          <cell r="N428">
            <v>7826969.963097197</v>
          </cell>
        </row>
        <row r="429">
          <cell r="N429">
            <v>6750298.8363467613</v>
          </cell>
        </row>
        <row r="430">
          <cell r="N430">
            <v>6457163.3202575985</v>
          </cell>
        </row>
        <row r="431">
          <cell r="N431">
            <v>4666657.9951701276</v>
          </cell>
        </row>
        <row r="432">
          <cell r="N432">
            <v>4863768.7452100106</v>
          </cell>
        </row>
        <row r="433">
          <cell r="N433">
            <v>5409753.3023900129</v>
          </cell>
        </row>
        <row r="434">
          <cell r="N434">
            <v>40557243.09268599</v>
          </cell>
        </row>
        <row r="435">
          <cell r="N435">
            <v>10134352.567161033</v>
          </cell>
        </row>
        <row r="436">
          <cell r="N436">
            <v>6309991.6888289563</v>
          </cell>
        </row>
        <row r="437">
          <cell r="N437">
            <v>7041520.123196559</v>
          </cell>
        </row>
        <row r="438">
          <cell r="N438">
            <v>4466980.3262688648</v>
          </cell>
        </row>
        <row r="439">
          <cell r="N439">
            <v>3349570.0575474021</v>
          </cell>
        </row>
        <row r="440">
          <cell r="N440">
            <v>2613049.5206112145</v>
          </cell>
        </row>
        <row r="441">
          <cell r="N441">
            <v>3502701.1861165059</v>
          </cell>
        </row>
        <row r="442">
          <cell r="N442">
            <v>7340251.0986329513</v>
          </cell>
        </row>
        <row r="443">
          <cell r="N443">
            <v>7086373.7175127072</v>
          </cell>
        </row>
        <row r="444">
          <cell r="N444">
            <v>4015143.9594811867</v>
          </cell>
        </row>
        <row r="445">
          <cell r="N445">
            <v>5138920.5847993186</v>
          </cell>
        </row>
        <row r="446">
          <cell r="N446">
            <v>4736096.2177671269</v>
          </cell>
        </row>
        <row r="447">
          <cell r="N447">
            <v>5851734.325965385</v>
          </cell>
        </row>
        <row r="448">
          <cell r="N448">
            <v>7056853.6321091866</v>
          </cell>
        </row>
        <row r="449">
          <cell r="N449">
            <v>5580351.1307034045</v>
          </cell>
        </row>
        <row r="450">
          <cell r="N450">
            <v>5297448.5151003934</v>
          </cell>
        </row>
        <row r="451">
          <cell r="N451">
            <v>3074798.4739865772</v>
          </cell>
        </row>
        <row r="452">
          <cell r="N452">
            <v>3137223.1649197652</v>
          </cell>
        </row>
        <row r="453">
          <cell r="N453">
            <v>2542777.1063557505</v>
          </cell>
        </row>
        <row r="454">
          <cell r="N454">
            <v>2834385.8906658022</v>
          </cell>
        </row>
        <row r="455">
          <cell r="N455">
            <v>3675107.2358530257</v>
          </cell>
        </row>
        <row r="456">
          <cell r="N456">
            <v>3563796.8603054024</v>
          </cell>
        </row>
        <row r="457">
          <cell r="N457">
            <v>2693176.7502177935</v>
          </cell>
        </row>
        <row r="458">
          <cell r="N458">
            <v>1685592.65160264</v>
          </cell>
        </row>
        <row r="459">
          <cell r="N459">
            <v>1395335.7853249712</v>
          </cell>
        </row>
        <row r="460">
          <cell r="N460">
            <v>1613335.4890413599</v>
          </cell>
        </row>
        <row r="461">
          <cell r="N461">
            <v>4633372.8164724279</v>
          </cell>
        </row>
        <row r="462">
          <cell r="N462">
            <v>2578738.0226775655</v>
          </cell>
        </row>
        <row r="463">
          <cell r="N463">
            <v>5720013.4274399187</v>
          </cell>
        </row>
        <row r="464">
          <cell r="N464">
            <v>6551076.7636783719</v>
          </cell>
        </row>
        <row r="465">
          <cell r="N465">
            <v>9364480.4010793455</v>
          </cell>
        </row>
        <row r="466">
          <cell r="N466">
            <v>7975450.7013593959</v>
          </cell>
        </row>
        <row r="467">
          <cell r="N467">
            <v>3506623.0069970335</v>
          </cell>
        </row>
        <row r="468">
          <cell r="N468">
            <v>7390424.7847498944</v>
          </cell>
        </row>
        <row r="469">
          <cell r="N469">
            <v>7795563.1689799</v>
          </cell>
        </row>
        <row r="470">
          <cell r="N470">
            <v>9627082.5298620835</v>
          </cell>
        </row>
        <row r="471">
          <cell r="N471">
            <v>11756810.309632218</v>
          </cell>
        </row>
        <row r="472">
          <cell r="N472">
            <v>10191971.346080991</v>
          </cell>
        </row>
        <row r="473">
          <cell r="N473">
            <v>5592231.0384286605</v>
          </cell>
        </row>
        <row r="474">
          <cell r="N474">
            <v>3933538.3295402192</v>
          </cell>
        </row>
        <row r="475">
          <cell r="N475">
            <v>7607610.110713955</v>
          </cell>
        </row>
        <row r="476">
          <cell r="N476">
            <v>6922161.677974687</v>
          </cell>
        </row>
        <row r="477">
          <cell r="N477">
            <v>5014910.1767341057</v>
          </cell>
        </row>
        <row r="478">
          <cell r="N478">
            <v>6996216.9770157207</v>
          </cell>
        </row>
        <row r="479">
          <cell r="N479">
            <v>6282087.3448916497</v>
          </cell>
        </row>
        <row r="480">
          <cell r="N480">
            <v>3995751.9855746184</v>
          </cell>
        </row>
        <row r="481">
          <cell r="N481">
            <v>3241153.2017910578</v>
          </cell>
        </row>
        <row r="482">
          <cell r="N482">
            <v>4067968.8961074706</v>
          </cell>
        </row>
        <row r="483">
          <cell r="N483">
            <v>6627760.8150122482</v>
          </cell>
        </row>
        <row r="484">
          <cell r="N484">
            <v>2300831.3157001496</v>
          </cell>
        </row>
        <row r="485">
          <cell r="N485">
            <v>7684643.4929732885</v>
          </cell>
        </row>
        <row r="486">
          <cell r="N486">
            <v>6316098.8336800104</v>
          </cell>
        </row>
        <row r="487">
          <cell r="N487">
            <v>2805809.1152026053</v>
          </cell>
        </row>
        <row r="488">
          <cell r="N488">
            <v>3151516.571448687</v>
          </cell>
        </row>
        <row r="489">
          <cell r="N489">
            <v>4368642.2823810959</v>
          </cell>
        </row>
        <row r="490">
          <cell r="N490">
            <v>2647228.6694861106</v>
          </cell>
        </row>
        <row r="491">
          <cell r="N491">
            <v>5946556.0842258809</v>
          </cell>
        </row>
        <row r="492">
          <cell r="N492">
            <v>3218635.9408041532</v>
          </cell>
        </row>
        <row r="493">
          <cell r="N493">
            <v>7745144.8518782863</v>
          </cell>
        </row>
        <row r="494">
          <cell r="N494">
            <v>4944919.0202380996</v>
          </cell>
        </row>
        <row r="495">
          <cell r="N495">
            <v>6120249.3628912894</v>
          </cell>
        </row>
        <row r="496">
          <cell r="N496">
            <v>12075620.458544465</v>
          </cell>
        </row>
        <row r="497">
          <cell r="N497">
            <v>4423260.0730264084</v>
          </cell>
        </row>
        <row r="498">
          <cell r="N498">
            <v>7398419.7292494252</v>
          </cell>
        </row>
        <row r="499">
          <cell r="N499">
            <v>6492840.8278414449</v>
          </cell>
        </row>
        <row r="500">
          <cell r="N500">
            <v>6221031.19091661</v>
          </cell>
        </row>
        <row r="501">
          <cell r="N501">
            <v>2882907.0769081833</v>
          </cell>
        </row>
        <row r="502">
          <cell r="N502">
            <v>3696442.9015142769</v>
          </cell>
        </row>
        <row r="503">
          <cell r="N503">
            <v>5079586.3254055167</v>
          </cell>
        </row>
        <row r="504">
          <cell r="N504">
            <v>8487641.8324462026</v>
          </cell>
        </row>
        <row r="505">
          <cell r="N505">
            <v>8777877.0712872222</v>
          </cell>
        </row>
        <row r="506">
          <cell r="N506">
            <v>5523435.4213835839</v>
          </cell>
        </row>
        <row r="507">
          <cell r="N507">
            <v>10190403.383079216</v>
          </cell>
        </row>
        <row r="508">
          <cell r="N508">
            <v>5138876.4915488278</v>
          </cell>
        </row>
        <row r="509">
          <cell r="N509">
            <v>2458432.6664796909</v>
          </cell>
        </row>
        <row r="510">
          <cell r="N510">
            <v>1311568.1894079335</v>
          </cell>
        </row>
        <row r="511">
          <cell r="N511">
            <v>5964448.1722474955</v>
          </cell>
        </row>
        <row r="512">
          <cell r="N512">
            <v>8757393.8614078406</v>
          </cell>
        </row>
        <row r="513">
          <cell r="N513">
            <v>13629243.122189388</v>
          </cell>
        </row>
        <row r="514">
          <cell r="N514">
            <v>9159579.0211328752</v>
          </cell>
        </row>
        <row r="515">
          <cell r="N515">
            <v>9833797.9434130322</v>
          </cell>
        </row>
        <row r="516">
          <cell r="N516">
            <v>8160097.5681564892</v>
          </cell>
        </row>
        <row r="517">
          <cell r="N517">
            <v>15629073.170912087</v>
          </cell>
        </row>
        <row r="518">
          <cell r="N518">
            <v>21967983.452193588</v>
          </cell>
        </row>
        <row r="519">
          <cell r="N519">
            <v>23841170.400826778</v>
          </cell>
        </row>
        <row r="520">
          <cell r="N520">
            <v>25561286.524383768</v>
          </cell>
        </row>
        <row r="521">
          <cell r="N521">
            <v>24218216.908868924</v>
          </cell>
        </row>
        <row r="522">
          <cell r="N522">
            <v>15560375.377822328</v>
          </cell>
        </row>
        <row r="523">
          <cell r="N523">
            <v>14249982.063001167</v>
          </cell>
        </row>
        <row r="524">
          <cell r="N524">
            <v>14486865.555268036</v>
          </cell>
        </row>
        <row r="525">
          <cell r="N525">
            <v>11951168.485135276</v>
          </cell>
        </row>
        <row r="526">
          <cell r="N526">
            <v>12538129.140820371</v>
          </cell>
        </row>
        <row r="527">
          <cell r="N527">
            <v>6674714.8958629016</v>
          </cell>
        </row>
        <row r="528">
          <cell r="N528">
            <v>6270141.8551913928</v>
          </cell>
        </row>
        <row r="529">
          <cell r="N529">
            <v>6712800.2538106591</v>
          </cell>
        </row>
        <row r="530">
          <cell r="N530">
            <v>9479839.0459229238</v>
          </cell>
        </row>
        <row r="531">
          <cell r="N531">
            <v>11608069.682506679</v>
          </cell>
        </row>
        <row r="532">
          <cell r="N532">
            <v>12579009.772056345</v>
          </cell>
        </row>
        <row r="533">
          <cell r="N533">
            <v>13021873.23083345</v>
          </cell>
        </row>
        <row r="534">
          <cell r="N534">
            <v>12656733.190681526</v>
          </cell>
        </row>
        <row r="535">
          <cell r="N535">
            <v>13743468.229997925</v>
          </cell>
        </row>
        <row r="536">
          <cell r="N536">
            <v>7751090.9373960439</v>
          </cell>
        </row>
        <row r="537">
          <cell r="N537">
            <v>9499359.6411373317</v>
          </cell>
        </row>
        <row r="538">
          <cell r="N538">
            <v>15443244.321563968</v>
          </cell>
        </row>
        <row r="539">
          <cell r="N539">
            <v>8546983.3462809045</v>
          </cell>
        </row>
        <row r="540">
          <cell r="N540">
            <v>7862739.9758315356</v>
          </cell>
        </row>
        <row r="541">
          <cell r="N541">
            <v>10709337.742775502</v>
          </cell>
        </row>
        <row r="542">
          <cell r="N542">
            <v>9827872.7999281567</v>
          </cell>
        </row>
        <row r="543">
          <cell r="N543">
            <v>13141896.330198416</v>
          </cell>
        </row>
        <row r="544">
          <cell r="N544">
            <v>15230491.98880206</v>
          </cell>
        </row>
        <row r="545">
          <cell r="N545">
            <v>18928799.116930962</v>
          </cell>
        </row>
        <row r="546">
          <cell r="N546">
            <v>15675950.546504792</v>
          </cell>
        </row>
        <row r="547">
          <cell r="N547">
            <v>10902799.271998253</v>
          </cell>
        </row>
        <row r="548">
          <cell r="N548">
            <v>16240655.41558093</v>
          </cell>
        </row>
        <row r="549">
          <cell r="N549">
            <v>16088496.022894649</v>
          </cell>
        </row>
        <row r="550">
          <cell r="N550">
            <v>10735702.719717676</v>
          </cell>
        </row>
        <row r="551">
          <cell r="N551">
            <v>7721041.7504396345</v>
          </cell>
        </row>
        <row r="552">
          <cell r="N552">
            <v>16846895.432084173</v>
          </cell>
        </row>
        <row r="553">
          <cell r="N553">
            <v>20959791.528466962</v>
          </cell>
        </row>
        <row r="554">
          <cell r="N554">
            <v>15641948.237450201</v>
          </cell>
        </row>
        <row r="555">
          <cell r="N555">
            <v>24549737.40044323</v>
          </cell>
        </row>
        <row r="556">
          <cell r="N556">
            <v>15698059.850280147</v>
          </cell>
        </row>
        <row r="557">
          <cell r="N557">
            <v>12915930.177269114</v>
          </cell>
        </row>
        <row r="558">
          <cell r="N558">
            <v>4311791.0380167756</v>
          </cell>
        </row>
        <row r="559">
          <cell r="N559">
            <v>5751125.4749482842</v>
          </cell>
        </row>
        <row r="560">
          <cell r="N560">
            <v>6763469.950428756</v>
          </cell>
        </row>
        <row r="561">
          <cell r="N561">
            <v>9605673.1457526404</v>
          </cell>
        </row>
        <row r="562">
          <cell r="N562">
            <v>10968806.937703956</v>
          </cell>
        </row>
        <row r="563">
          <cell r="N563">
            <v>11223837.510820087</v>
          </cell>
        </row>
        <row r="564">
          <cell r="N564">
            <v>8891905.9285322446</v>
          </cell>
        </row>
        <row r="565">
          <cell r="N565">
            <v>5533489.4508660622</v>
          </cell>
        </row>
        <row r="566">
          <cell r="N566">
            <v>5590331.7206356805</v>
          </cell>
        </row>
        <row r="567">
          <cell r="N567">
            <v>6776556.3800336095</v>
          </cell>
        </row>
        <row r="568">
          <cell r="N568">
            <v>7161580.2094062716</v>
          </cell>
        </row>
        <row r="569">
          <cell r="N569">
            <v>6115719.7517272849</v>
          </cell>
        </row>
        <row r="570">
          <cell r="N570">
            <v>2716145.5761314635</v>
          </cell>
        </row>
        <row r="571">
          <cell r="N571">
            <v>7518127.0493038241</v>
          </cell>
        </row>
        <row r="572">
          <cell r="N572">
            <v>6273868.8921174994</v>
          </cell>
        </row>
        <row r="573">
          <cell r="N573">
            <v>5246379.2146042371</v>
          </cell>
        </row>
        <row r="574">
          <cell r="N574">
            <v>7026141.6396911126</v>
          </cell>
        </row>
        <row r="575">
          <cell r="N575">
            <v>5212471.7273454191</v>
          </cell>
        </row>
        <row r="576">
          <cell r="N576">
            <v>5915988.6217794567</v>
          </cell>
        </row>
        <row r="577">
          <cell r="N577">
            <v>4735758.1642224248</v>
          </cell>
        </row>
        <row r="578">
          <cell r="N578">
            <v>3020423.7761073499</v>
          </cell>
        </row>
        <row r="579">
          <cell r="N579">
            <v>3866977.5354258753</v>
          </cell>
        </row>
        <row r="580">
          <cell r="N580">
            <v>6342124.0828858977</v>
          </cell>
        </row>
        <row r="581">
          <cell r="N581">
            <v>6672586.2372380802</v>
          </cell>
        </row>
        <row r="582">
          <cell r="N582">
            <v>8177681.6460377118</v>
          </cell>
        </row>
        <row r="583">
          <cell r="N583">
            <v>7356896.6736234073</v>
          </cell>
        </row>
        <row r="584">
          <cell r="N584">
            <v>10213944.789729943</v>
          </cell>
        </row>
        <row r="585">
          <cell r="N585">
            <v>7121094.4038355388</v>
          </cell>
        </row>
        <row r="586">
          <cell r="N586">
            <v>3958647.4979448076</v>
          </cell>
        </row>
        <row r="587">
          <cell r="N587">
            <v>4864044.681048709</v>
          </cell>
        </row>
        <row r="588">
          <cell r="N588">
            <v>3890751.6703801211</v>
          </cell>
        </row>
        <row r="589">
          <cell r="N589">
            <v>2928352.6992519693</v>
          </cell>
        </row>
        <row r="590">
          <cell r="N590">
            <v>5507956.6807576083</v>
          </cell>
        </row>
        <row r="591">
          <cell r="N591">
            <v>5542748.9382159971</v>
          </cell>
        </row>
        <row r="592">
          <cell r="N592">
            <v>4672171.7576422039</v>
          </cell>
        </row>
        <row r="593">
          <cell r="N593">
            <v>3738101.2165441997</v>
          </cell>
        </row>
        <row r="594">
          <cell r="N594">
            <v>5095648.8201728035</v>
          </cell>
        </row>
        <row r="595">
          <cell r="N595">
            <v>3056129.4010677417</v>
          </cell>
        </row>
        <row r="596">
          <cell r="N596">
            <v>5420641.3103549276</v>
          </cell>
        </row>
        <row r="597">
          <cell r="N597">
            <v>3390880.8020599713</v>
          </cell>
        </row>
        <row r="598">
          <cell r="N598">
            <v>3659102.574833089</v>
          </cell>
        </row>
        <row r="599">
          <cell r="N599">
            <v>3026600.1281688963</v>
          </cell>
        </row>
        <row r="600">
          <cell r="N600">
            <v>4635290.3918586588</v>
          </cell>
        </row>
        <row r="601">
          <cell r="N601">
            <v>8351561.4049563445</v>
          </cell>
        </row>
        <row r="602">
          <cell r="N602">
            <v>10147033.815895947</v>
          </cell>
        </row>
        <row r="603">
          <cell r="N603">
            <v>16088557.448043643</v>
          </cell>
        </row>
        <row r="604">
          <cell r="N604">
            <v>10432222.582957737</v>
          </cell>
        </row>
        <row r="605">
          <cell r="N605">
            <v>9462512.098861549</v>
          </cell>
        </row>
        <row r="606">
          <cell r="N606">
            <v>3803406.4583060443</v>
          </cell>
        </row>
        <row r="607">
          <cell r="N607">
            <v>3381548.6233013975</v>
          </cell>
        </row>
        <row r="608">
          <cell r="N608">
            <v>4894977.2015809407</v>
          </cell>
        </row>
        <row r="609">
          <cell r="N609">
            <v>7113669.0496376399</v>
          </cell>
        </row>
        <row r="610">
          <cell r="N610">
            <v>4194710.5640477315</v>
          </cell>
        </row>
        <row r="611">
          <cell r="N611">
            <v>6283900.2585035572</v>
          </cell>
        </row>
        <row r="612">
          <cell r="N612">
            <v>7120353.9902139269</v>
          </cell>
        </row>
        <row r="613">
          <cell r="N613">
            <v>4183889.3935876056</v>
          </cell>
        </row>
        <row r="614">
          <cell r="N614">
            <v>2720500.9010935784</v>
          </cell>
        </row>
        <row r="615">
          <cell r="N615">
            <v>4863523.2153209988</v>
          </cell>
        </row>
        <row r="616">
          <cell r="N616">
            <v>3716913.214470672</v>
          </cell>
        </row>
        <row r="617">
          <cell r="N617">
            <v>2981862.3179851575</v>
          </cell>
        </row>
        <row r="618">
          <cell r="N618">
            <v>1472045.339256722</v>
          </cell>
        </row>
        <row r="619">
          <cell r="N619">
            <v>2935248.2980391984</v>
          </cell>
        </row>
        <row r="620">
          <cell r="N620">
            <v>4296074.9319055052</v>
          </cell>
        </row>
        <row r="621">
          <cell r="N621">
            <v>5494223.4491358818</v>
          </cell>
        </row>
        <row r="622">
          <cell r="N622">
            <v>8928982.8663499877</v>
          </cell>
        </row>
        <row r="623">
          <cell r="N623">
            <v>8361874.6480569122</v>
          </cell>
        </row>
        <row r="624">
          <cell r="N624">
            <v>7164962.7463912955</v>
          </cell>
        </row>
        <row r="625">
          <cell r="N625">
            <v>5747908.0853966316</v>
          </cell>
        </row>
        <row r="626">
          <cell r="N626">
            <v>6197265.9477290083</v>
          </cell>
        </row>
        <row r="627">
          <cell r="N627">
            <v>3844605.0711566205</v>
          </cell>
        </row>
        <row r="628">
          <cell r="N628">
            <v>5333145.8020753684</v>
          </cell>
        </row>
        <row r="629">
          <cell r="N629">
            <v>7190277.8840752915</v>
          </cell>
        </row>
        <row r="630">
          <cell r="N630">
            <v>5296323.256675248</v>
          </cell>
        </row>
        <row r="631">
          <cell r="N631">
            <v>6650824.6237404365</v>
          </cell>
        </row>
        <row r="632">
          <cell r="N632">
            <v>7316849.8322041919</v>
          </cell>
        </row>
        <row r="633">
          <cell r="N633">
            <v>5929981.5823058058</v>
          </cell>
        </row>
        <row r="634">
          <cell r="N634">
            <v>4650811.4804452704</v>
          </cell>
        </row>
        <row r="635">
          <cell r="N635">
            <v>3993458.5513926758</v>
          </cell>
        </row>
        <row r="636">
          <cell r="N636">
            <v>5927622.6853619618</v>
          </cell>
        </row>
        <row r="637">
          <cell r="N637">
            <v>6318363.4198822519</v>
          </cell>
        </row>
        <row r="638">
          <cell r="N638">
            <v>3928883.3242536401</v>
          </cell>
        </row>
        <row r="639">
          <cell r="N639">
            <v>4618987.9190414147</v>
          </cell>
        </row>
        <row r="640">
          <cell r="N640">
            <v>3750737.8514819602</v>
          </cell>
        </row>
        <row r="641">
          <cell r="N641">
            <v>2236697.7595673962</v>
          </cell>
        </row>
        <row r="642">
          <cell r="N642">
            <v>1338276.7245477566</v>
          </cell>
        </row>
        <row r="643">
          <cell r="N643">
            <v>2502324.5963730062</v>
          </cell>
        </row>
        <row r="644">
          <cell r="N644">
            <v>2854278.8530547004</v>
          </cell>
        </row>
        <row r="645">
          <cell r="N645">
            <v>5285695.0615438567</v>
          </cell>
        </row>
        <row r="646">
          <cell r="N646">
            <v>3498927.410743712</v>
          </cell>
        </row>
        <row r="647">
          <cell r="N647">
            <v>4338719.1598932389</v>
          </cell>
        </row>
        <row r="648">
          <cell r="N648">
            <v>3566835.11698246</v>
          </cell>
        </row>
        <row r="649">
          <cell r="N649">
            <v>1510057.3947098192</v>
          </cell>
        </row>
        <row r="650">
          <cell r="N650">
            <v>3230940.2233155109</v>
          </cell>
        </row>
        <row r="651">
          <cell r="N651">
            <v>4762227.5583859496</v>
          </cell>
        </row>
        <row r="652">
          <cell r="N652">
            <v>5758055.695384142</v>
          </cell>
        </row>
        <row r="653">
          <cell r="N653">
            <v>7483360.9897637228</v>
          </cell>
        </row>
        <row r="654">
          <cell r="N654">
            <v>5352108.1386803016</v>
          </cell>
        </row>
        <row r="655">
          <cell r="N655">
            <v>1243007.4640618188</v>
          </cell>
        </row>
        <row r="656">
          <cell r="N656">
            <v>2242408.4811064</v>
          </cell>
        </row>
        <row r="657">
          <cell r="N657">
            <v>3434483.1400648658</v>
          </cell>
        </row>
        <row r="658">
          <cell r="N658">
            <v>4526456.442031743</v>
          </cell>
        </row>
        <row r="659">
          <cell r="N659">
            <v>7668031.4921270916</v>
          </cell>
        </row>
        <row r="660">
          <cell r="N660">
            <v>3150326.7696936065</v>
          </cell>
        </row>
        <row r="661">
          <cell r="N661">
            <v>5318033.2744221939</v>
          </cell>
        </row>
        <row r="662">
          <cell r="N662">
            <v>4420199.3033703389</v>
          </cell>
        </row>
        <row r="663">
          <cell r="N663">
            <v>4553785.2799569899</v>
          </cell>
        </row>
        <row r="664">
          <cell r="N664">
            <v>8332140.3523159139</v>
          </cell>
        </row>
        <row r="665">
          <cell r="N665">
            <v>4336713.3290365553</v>
          </cell>
        </row>
        <row r="666">
          <cell r="N666">
            <v>6738927.476567572</v>
          </cell>
        </row>
        <row r="667">
          <cell r="N667">
            <v>5223857.7933834139</v>
          </cell>
        </row>
        <row r="668">
          <cell r="N668">
            <v>6531396.3621974355</v>
          </cell>
        </row>
        <row r="669">
          <cell r="N669">
            <v>2217775.210766905</v>
          </cell>
        </row>
        <row r="670">
          <cell r="N670">
            <v>647936.05796096858</v>
          </cell>
        </row>
        <row r="671">
          <cell r="N671">
            <v>2111519.8036278016</v>
          </cell>
        </row>
        <row r="672">
          <cell r="N672">
            <v>1828496.8267753718</v>
          </cell>
        </row>
        <row r="673">
          <cell r="N673">
            <v>5593024.6868961649</v>
          </cell>
        </row>
        <row r="674">
          <cell r="N674">
            <v>7146883.0742569864</v>
          </cell>
        </row>
        <row r="675">
          <cell r="N675">
            <v>2949912.4247230473</v>
          </cell>
        </row>
        <row r="676">
          <cell r="N676">
            <v>1554109.2492930775</v>
          </cell>
        </row>
        <row r="677">
          <cell r="N677">
            <v>2341827.7786854529</v>
          </cell>
        </row>
        <row r="678">
          <cell r="N678">
            <v>3529573.4656789894</v>
          </cell>
        </row>
        <row r="679">
          <cell r="N679">
            <v>6351720.5085076224</v>
          </cell>
        </row>
        <row r="680">
          <cell r="N680">
            <v>6798086.9633774804</v>
          </cell>
        </row>
        <row r="681">
          <cell r="N681">
            <v>5973156.5527205132</v>
          </cell>
        </row>
        <row r="682">
          <cell r="N682">
            <v>3163992.9954081052</v>
          </cell>
        </row>
        <row r="683">
          <cell r="N683">
            <v>1082207.7054650232</v>
          </cell>
        </row>
        <row r="684">
          <cell r="N684">
            <v>1038305.6785718428</v>
          </cell>
        </row>
        <row r="685">
          <cell r="N685">
            <v>4614246.7990477839</v>
          </cell>
        </row>
        <row r="686">
          <cell r="N686">
            <v>3226466.0779370689</v>
          </cell>
        </row>
        <row r="687">
          <cell r="N687">
            <v>4352169.0954170376</v>
          </cell>
        </row>
        <row r="688">
          <cell r="N688">
            <v>3496987.3138682214</v>
          </cell>
        </row>
        <row r="689">
          <cell r="N689">
            <v>3858886.4340100861</v>
          </cell>
        </row>
        <row r="690">
          <cell r="N690">
            <v>2634948.9921952398</v>
          </cell>
        </row>
        <row r="691">
          <cell r="N691">
            <v>4829863.2221427662</v>
          </cell>
        </row>
        <row r="692">
          <cell r="N692">
            <v>7077663.2346787015</v>
          </cell>
        </row>
        <row r="693">
          <cell r="N693">
            <v>4687551.5566383414</v>
          </cell>
        </row>
        <row r="694">
          <cell r="N694">
            <v>4950635.578209688</v>
          </cell>
        </row>
        <row r="695">
          <cell r="N695">
            <v>4578871.4309819415</v>
          </cell>
        </row>
        <row r="696">
          <cell r="N696">
            <v>3203832.3360779523</v>
          </cell>
        </row>
        <row r="697">
          <cell r="N697">
            <v>2490875.3454410629</v>
          </cell>
        </row>
        <row r="698">
          <cell r="N698">
            <v>3801004.5414683348</v>
          </cell>
        </row>
        <row r="699">
          <cell r="N699">
            <v>7759923.7105155578</v>
          </cell>
        </row>
        <row r="700">
          <cell r="N700">
            <v>7558896.1808852563</v>
          </cell>
        </row>
        <row r="701">
          <cell r="N701">
            <v>9204282.2014123928</v>
          </cell>
        </row>
        <row r="702">
          <cell r="N702">
            <v>6330736.0885302974</v>
          </cell>
        </row>
        <row r="703">
          <cell r="N703">
            <v>4536650.1622160971</v>
          </cell>
        </row>
        <row r="704">
          <cell r="N704">
            <v>2888167.108115674</v>
          </cell>
        </row>
        <row r="705">
          <cell r="N705">
            <v>4255211.5355221014</v>
          </cell>
        </row>
        <row r="706">
          <cell r="N706">
            <v>2774035.1886928999</v>
          </cell>
        </row>
        <row r="707">
          <cell r="N707">
            <v>5384827.0988799483</v>
          </cell>
        </row>
        <row r="708">
          <cell r="N708">
            <v>5041879.0720710047</v>
          </cell>
        </row>
        <row r="709">
          <cell r="N709">
            <v>2726177.2551299743</v>
          </cell>
        </row>
        <row r="710">
          <cell r="N710">
            <v>2654091.2498734179</v>
          </cell>
        </row>
        <row r="711">
          <cell r="N711">
            <v>1904572.0842763104</v>
          </cell>
        </row>
        <row r="712">
          <cell r="N712">
            <v>1535930.0591539375</v>
          </cell>
        </row>
        <row r="713">
          <cell r="N713">
            <v>5436525.1735796239</v>
          </cell>
        </row>
        <row r="714">
          <cell r="N714">
            <v>5757875.9661470409</v>
          </cell>
        </row>
        <row r="715">
          <cell r="N715">
            <v>2219461.8227239326</v>
          </cell>
        </row>
        <row r="716">
          <cell r="N716">
            <v>3334801.6797401654</v>
          </cell>
        </row>
        <row r="717">
          <cell r="N717">
            <v>5554933.0194034884</v>
          </cell>
        </row>
        <row r="718">
          <cell r="N718">
            <v>2127223.9317802005</v>
          </cell>
        </row>
        <row r="719">
          <cell r="N719">
            <v>2408561.8661002382</v>
          </cell>
        </row>
        <row r="720">
          <cell r="N720">
            <v>3134113.5336200725</v>
          </cell>
        </row>
        <row r="721">
          <cell r="N721">
            <v>1717043.5046528468</v>
          </cell>
        </row>
        <row r="722">
          <cell r="N722">
            <v>2228285.4369907253</v>
          </cell>
        </row>
        <row r="723">
          <cell r="N723">
            <v>2213270.50054621</v>
          </cell>
        </row>
        <row r="724">
          <cell r="N724">
            <v>2730919.0007731351</v>
          </cell>
        </row>
        <row r="725">
          <cell r="N725">
            <v>3984291.3248654618</v>
          </cell>
        </row>
        <row r="726">
          <cell r="N726">
            <v>3279218.8781456463</v>
          </cell>
        </row>
        <row r="727">
          <cell r="N727">
            <v>2435023.2491226997</v>
          </cell>
        </row>
        <row r="728">
          <cell r="N728">
            <v>2374243.7321384819</v>
          </cell>
        </row>
        <row r="729">
          <cell r="N729">
            <v>4982685.4340703664</v>
          </cell>
        </row>
        <row r="730">
          <cell r="N730">
            <v>6391533.0317656174</v>
          </cell>
        </row>
        <row r="731">
          <cell r="N731">
            <v>2698701.8467630995</v>
          </cell>
        </row>
        <row r="732">
          <cell r="N732">
            <v>1684645.9265065428</v>
          </cell>
        </row>
        <row r="733">
          <cell r="N733">
            <v>2310781.7304036594</v>
          </cell>
        </row>
        <row r="734">
          <cell r="N734">
            <v>2648746.5208305139</v>
          </cell>
        </row>
        <row r="735">
          <cell r="N735">
            <v>2798835.4191564037</v>
          </cell>
        </row>
        <row r="736">
          <cell r="N736">
            <v>6643413.3608309245</v>
          </cell>
        </row>
        <row r="737">
          <cell r="N737">
            <v>9408522.5381193217</v>
          </cell>
        </row>
        <row r="738">
          <cell r="N738">
            <v>13317254.477011336</v>
          </cell>
        </row>
        <row r="739">
          <cell r="N739">
            <v>10472914.14580041</v>
          </cell>
        </row>
        <row r="740">
          <cell r="N740">
            <v>8499216.3176174778</v>
          </cell>
        </row>
        <row r="741">
          <cell r="N741">
            <v>7913981.3438713886</v>
          </cell>
        </row>
        <row r="742">
          <cell r="N742">
            <v>8764239.700985292</v>
          </cell>
        </row>
        <row r="743">
          <cell r="N743">
            <v>7336814.9099061536</v>
          </cell>
        </row>
        <row r="744">
          <cell r="N744">
            <v>8373128.4451883407</v>
          </cell>
        </row>
        <row r="745">
          <cell r="N745">
            <v>7795275.0127362879</v>
          </cell>
        </row>
        <row r="746">
          <cell r="N746">
            <v>3764097.5565823815</v>
          </cell>
        </row>
        <row r="747">
          <cell r="N747">
            <v>5006287.2937239604</v>
          </cell>
        </row>
        <row r="748">
          <cell r="N748">
            <v>13080502.828057675</v>
          </cell>
        </row>
        <row r="749">
          <cell r="N749">
            <v>18160171.923404876</v>
          </cell>
        </row>
        <row r="750">
          <cell r="N750">
            <v>8359270.0115086446</v>
          </cell>
        </row>
        <row r="751">
          <cell r="N751">
            <v>7066490.7654632935</v>
          </cell>
        </row>
        <row r="752">
          <cell r="N752">
            <v>4208826.6762939673</v>
          </cell>
        </row>
        <row r="753">
          <cell r="N753">
            <v>4498205.4689589804</v>
          </cell>
        </row>
        <row r="754">
          <cell r="N754">
            <v>6278532.1578827789</v>
          </cell>
        </row>
        <row r="755">
          <cell r="N755">
            <v>11181400.405614953</v>
          </cell>
        </row>
        <row r="756">
          <cell r="N756">
            <v>6918704.1269467445</v>
          </cell>
        </row>
        <row r="757">
          <cell r="N757">
            <v>6590288.0385159152</v>
          </cell>
        </row>
        <row r="758">
          <cell r="N758">
            <v>3731130.7398663652</v>
          </cell>
        </row>
        <row r="759">
          <cell r="N759">
            <v>7837395.6327546882</v>
          </cell>
        </row>
        <row r="760">
          <cell r="N760">
            <v>8023678.8964286754</v>
          </cell>
        </row>
        <row r="761">
          <cell r="N761">
            <v>8349546.8683896055</v>
          </cell>
        </row>
        <row r="762">
          <cell r="N762">
            <v>11953077.519570677</v>
          </cell>
        </row>
        <row r="763">
          <cell r="N763">
            <v>6635359.3621054506</v>
          </cell>
        </row>
        <row r="764">
          <cell r="N764">
            <v>7631358.1817822261</v>
          </cell>
        </row>
        <row r="765">
          <cell r="N765">
            <v>9126674.8734223079</v>
          </cell>
        </row>
        <row r="766">
          <cell r="N766">
            <v>10231386.403249573</v>
          </cell>
        </row>
        <row r="767">
          <cell r="N767">
            <v>9484857.190299334</v>
          </cell>
        </row>
        <row r="768">
          <cell r="N768">
            <v>12569497.706587229</v>
          </cell>
        </row>
        <row r="769">
          <cell r="N769">
            <v>10017117.496106314</v>
          </cell>
        </row>
        <row r="770">
          <cell r="N770">
            <v>7704287.5494263386</v>
          </cell>
        </row>
        <row r="771">
          <cell r="N771">
            <v>19207558.853535239</v>
          </cell>
        </row>
        <row r="772">
          <cell r="N772">
            <v>24297929.592922512</v>
          </cell>
        </row>
        <row r="773">
          <cell r="N773">
            <v>29610145.614202805</v>
          </cell>
        </row>
        <row r="774">
          <cell r="N774">
            <v>10930487.048790952</v>
          </cell>
        </row>
        <row r="775">
          <cell r="N775">
            <v>1768057.7157689109</v>
          </cell>
        </row>
        <row r="776">
          <cell r="N776">
            <v>7238576.234832352</v>
          </cell>
        </row>
        <row r="777">
          <cell r="N777">
            <v>10122621.971690692</v>
          </cell>
        </row>
        <row r="778">
          <cell r="N778">
            <v>9192813.1362234131</v>
          </cell>
        </row>
        <row r="779">
          <cell r="N779">
            <v>13540527.53860571</v>
          </cell>
        </row>
        <row r="780">
          <cell r="N780">
            <v>10487363.949083891</v>
          </cell>
        </row>
        <row r="781">
          <cell r="N781">
            <v>4763779.2410253808</v>
          </cell>
        </row>
        <row r="782">
          <cell r="N782">
            <v>4848813.6887835376</v>
          </cell>
        </row>
        <row r="783">
          <cell r="N783">
            <v>9873345.5268275309</v>
          </cell>
        </row>
        <row r="784">
          <cell r="N784">
            <v>11600112.728400042</v>
          </cell>
        </row>
        <row r="785">
          <cell r="N785">
            <v>9108582.0651544929</v>
          </cell>
        </row>
        <row r="786">
          <cell r="N786">
            <v>12073436.55500311</v>
          </cell>
        </row>
        <row r="787">
          <cell r="N787">
            <v>10923939.854731543</v>
          </cell>
        </row>
        <row r="788">
          <cell r="N788">
            <v>4335021.8955680886</v>
          </cell>
        </row>
        <row r="789">
          <cell r="N789">
            <v>5630409.5512325549</v>
          </cell>
        </row>
        <row r="790">
          <cell r="N790">
            <v>12656823.711038582</v>
          </cell>
        </row>
        <row r="791">
          <cell r="N791">
            <v>14009130.41900955</v>
          </cell>
        </row>
        <row r="792">
          <cell r="N792">
            <v>11807658.451960949</v>
          </cell>
        </row>
        <row r="793">
          <cell r="N793">
            <v>10912446.60146868</v>
          </cell>
        </row>
        <row r="794">
          <cell r="N794">
            <v>9190249.539354654</v>
          </cell>
        </row>
        <row r="795">
          <cell r="N795">
            <v>9007557.9971811585</v>
          </cell>
        </row>
        <row r="796">
          <cell r="N796">
            <v>4706961.0582472142</v>
          </cell>
        </row>
        <row r="797">
          <cell r="N797">
            <v>6594924.9821548695</v>
          </cell>
        </row>
        <row r="798">
          <cell r="N798">
            <v>6782962.2458329406</v>
          </cell>
        </row>
        <row r="799">
          <cell r="N799">
            <v>9193876.4867419321</v>
          </cell>
        </row>
        <row r="800">
          <cell r="N800">
            <v>10876234.943942586</v>
          </cell>
        </row>
        <row r="801">
          <cell r="N801">
            <v>10282707.305106841</v>
          </cell>
        </row>
        <row r="802">
          <cell r="N802">
            <v>5523794.3932935726</v>
          </cell>
        </row>
        <row r="803">
          <cell r="N803">
            <v>4359249.3480714057</v>
          </cell>
        </row>
        <row r="804">
          <cell r="N804">
            <v>6983090.1155139338</v>
          </cell>
        </row>
        <row r="805">
          <cell r="N805">
            <v>13514940.435029795</v>
          </cell>
        </row>
        <row r="806">
          <cell r="N806">
            <v>14248335.636828896</v>
          </cell>
        </row>
        <row r="807">
          <cell r="N807">
            <v>10921357.257387079</v>
          </cell>
        </row>
        <row r="808">
          <cell r="N808">
            <v>7896115.9922380261</v>
          </cell>
        </row>
        <row r="809">
          <cell r="N809">
            <v>7420252.2642746139</v>
          </cell>
        </row>
        <row r="810">
          <cell r="N810">
            <v>13758711.824696966</v>
          </cell>
        </row>
        <row r="811">
          <cell r="N811">
            <v>24393184.82274491</v>
          </cell>
        </row>
        <row r="812">
          <cell r="N812">
            <v>14409374.977922799</v>
          </cell>
        </row>
        <row r="813">
          <cell r="N813">
            <v>8831653.3287176955</v>
          </cell>
        </row>
        <row r="814">
          <cell r="N814">
            <v>10920265.46928931</v>
          </cell>
        </row>
        <row r="815">
          <cell r="N815">
            <v>13670436.631002652</v>
          </cell>
        </row>
        <row r="816">
          <cell r="N816">
            <v>14915714.450907683</v>
          </cell>
        </row>
        <row r="817">
          <cell r="N817">
            <v>15365870.241717391</v>
          </cell>
        </row>
        <row r="818">
          <cell r="N818">
            <v>13781340.443717947</v>
          </cell>
        </row>
        <row r="819">
          <cell r="N819">
            <v>13535545.023525093</v>
          </cell>
        </row>
        <row r="820">
          <cell r="N820">
            <v>14669685.96091955</v>
          </cell>
        </row>
        <row r="821">
          <cell r="N821">
            <v>12382011.315074814</v>
          </cell>
        </row>
        <row r="822">
          <cell r="N822">
            <v>16070267.251720823</v>
          </cell>
        </row>
        <row r="823">
          <cell r="N823">
            <v>9667095.1047687326</v>
          </cell>
        </row>
        <row r="824">
          <cell r="N824">
            <v>8778408.738650931</v>
          </cell>
        </row>
        <row r="825">
          <cell r="N825">
            <v>11485711.669004895</v>
          </cell>
        </row>
        <row r="826">
          <cell r="N826">
            <v>13877756.560351329</v>
          </cell>
        </row>
        <row r="827">
          <cell r="N827">
            <v>16247194.003449045</v>
          </cell>
        </row>
        <row r="828">
          <cell r="N828">
            <v>14487875.744293688</v>
          </cell>
        </row>
        <row r="829">
          <cell r="N829">
            <v>11162561.710620524</v>
          </cell>
        </row>
        <row r="830">
          <cell r="N830">
            <v>9499053.6437394507</v>
          </cell>
        </row>
        <row r="831">
          <cell r="N831">
            <v>7163921.8017520765</v>
          </cell>
        </row>
        <row r="832">
          <cell r="N832">
            <v>12665548.112383777</v>
          </cell>
        </row>
        <row r="833">
          <cell r="N833">
            <v>14845004.916053429</v>
          </cell>
        </row>
        <row r="834">
          <cell r="N834">
            <v>14471836.060479604</v>
          </cell>
        </row>
        <row r="835">
          <cell r="N835">
            <v>13246743.20924506</v>
          </cell>
        </row>
        <row r="836">
          <cell r="N836">
            <v>10695109.69699466</v>
          </cell>
        </row>
        <row r="837">
          <cell r="N837">
            <v>11632572.599376788</v>
          </cell>
        </row>
        <row r="838">
          <cell r="N838">
            <v>9238940.2952971626</v>
          </cell>
        </row>
        <row r="839">
          <cell r="N839">
            <v>10452118.915781301</v>
          </cell>
        </row>
        <row r="840">
          <cell r="N840">
            <v>12631309.693358032</v>
          </cell>
        </row>
        <row r="841">
          <cell r="N841">
            <v>11594130.393562227</v>
          </cell>
        </row>
        <row r="842">
          <cell r="N842">
            <v>11741746.052439708</v>
          </cell>
        </row>
        <row r="843">
          <cell r="N843">
            <v>15257435.224738292</v>
          </cell>
        </row>
        <row r="844">
          <cell r="N844">
            <v>11449051.43328752</v>
          </cell>
        </row>
        <row r="845">
          <cell r="N845">
            <v>8832835.1001816429</v>
          </cell>
        </row>
        <row r="846">
          <cell r="N846">
            <v>12392998.429626292</v>
          </cell>
        </row>
        <row r="847">
          <cell r="N847">
            <v>8813422.0780107249</v>
          </cell>
        </row>
        <row r="848">
          <cell r="N848">
            <v>11761127.539034728</v>
          </cell>
        </row>
        <row r="849">
          <cell r="N849">
            <v>18404031.429031599</v>
          </cell>
        </row>
        <row r="850">
          <cell r="N850">
            <v>14514562.176991599</v>
          </cell>
        </row>
        <row r="851">
          <cell r="N851">
            <v>10572358.915863501</v>
          </cell>
        </row>
        <row r="852">
          <cell r="N852">
            <v>11369360.48537544</v>
          </cell>
        </row>
        <row r="853">
          <cell r="N853">
            <v>11413629.787867462</v>
          </cell>
        </row>
        <row r="854">
          <cell r="N854">
            <v>13269727.214929752</v>
          </cell>
        </row>
        <row r="855">
          <cell r="N855">
            <v>16619824.948477844</v>
          </cell>
        </row>
        <row r="856">
          <cell r="N856">
            <v>15713061.318215311</v>
          </cell>
        </row>
        <row r="857">
          <cell r="N857">
            <v>13335782.953521539</v>
          </cell>
        </row>
        <row r="858">
          <cell r="N858">
            <v>8587793.2144884653</v>
          </cell>
        </row>
        <row r="859">
          <cell r="N859">
            <v>11269687.616717804</v>
          </cell>
        </row>
        <row r="860">
          <cell r="N860">
            <v>16735818.894682871</v>
          </cell>
        </row>
        <row r="861">
          <cell r="N861">
            <v>17618650.512685005</v>
          </cell>
        </row>
        <row r="862">
          <cell r="N862">
            <v>18814721.740924422</v>
          </cell>
        </row>
        <row r="863">
          <cell r="N863">
            <v>21925711.033978224</v>
          </cell>
        </row>
        <row r="864">
          <cell r="N864">
            <v>15972682.175171001</v>
          </cell>
        </row>
        <row r="865">
          <cell r="N865">
            <v>14266750.309083115</v>
          </cell>
        </row>
        <row r="866">
          <cell r="N866">
            <v>13643253.724541038</v>
          </cell>
        </row>
        <row r="867">
          <cell r="N867">
            <v>16947650.457680047</v>
          </cell>
        </row>
        <row r="868">
          <cell r="N868">
            <v>16401303.234590933</v>
          </cell>
        </row>
        <row r="869">
          <cell r="N869">
            <v>15488324.604511395</v>
          </cell>
        </row>
        <row r="870">
          <cell r="N870">
            <v>13254953.171461847</v>
          </cell>
        </row>
        <row r="871">
          <cell r="N871">
            <v>11896044.647491666</v>
          </cell>
        </row>
        <row r="872">
          <cell r="N872">
            <v>9616648.1080457475</v>
          </cell>
        </row>
        <row r="873">
          <cell r="N873">
            <v>8132166.5142446114</v>
          </cell>
        </row>
        <row r="874">
          <cell r="N874">
            <v>8281446.3145540506</v>
          </cell>
        </row>
        <row r="875">
          <cell r="N875">
            <v>11535996.753474383</v>
          </cell>
        </row>
        <row r="876">
          <cell r="N876">
            <v>12551216.410976451</v>
          </cell>
        </row>
        <row r="877">
          <cell r="N877">
            <v>13457446.107304402</v>
          </cell>
        </row>
        <row r="878">
          <cell r="N878">
            <v>11660003.613944083</v>
          </cell>
        </row>
        <row r="879">
          <cell r="N879">
            <v>6368624.7289226661</v>
          </cell>
        </row>
        <row r="880">
          <cell r="N880">
            <v>7959718.2517039618</v>
          </cell>
        </row>
        <row r="881">
          <cell r="N881">
            <v>12540610.885474101</v>
          </cell>
        </row>
        <row r="882">
          <cell r="N882">
            <v>12707281.41382733</v>
          </cell>
        </row>
        <row r="883">
          <cell r="N883">
            <v>16773958.585487122</v>
          </cell>
        </row>
        <row r="884">
          <cell r="N884">
            <v>15886598.232125109</v>
          </cell>
        </row>
        <row r="885">
          <cell r="N885">
            <v>13252904.229740888</v>
          </cell>
        </row>
        <row r="886">
          <cell r="N886">
            <v>13101289.03261837</v>
          </cell>
        </row>
        <row r="887">
          <cell r="N887">
            <v>13054360.468059806</v>
          </cell>
        </row>
        <row r="888">
          <cell r="N888">
            <v>13438199.133604633</v>
          </cell>
        </row>
        <row r="889">
          <cell r="N889">
            <v>13046571.647688122</v>
          </cell>
        </row>
        <row r="890">
          <cell r="N890">
            <v>14386952.300639771</v>
          </cell>
        </row>
        <row r="891">
          <cell r="N891">
            <v>15363995.924600981</v>
          </cell>
        </row>
        <row r="892">
          <cell r="N892">
            <v>13096458.898919187</v>
          </cell>
        </row>
        <row r="893">
          <cell r="N893">
            <v>11782884.462486319</v>
          </cell>
        </row>
        <row r="894">
          <cell r="N894">
            <v>9963732.1615108643</v>
          </cell>
        </row>
        <row r="895">
          <cell r="N895">
            <v>11969962.142548479</v>
          </cell>
        </row>
        <row r="896">
          <cell r="N896">
            <v>14863753.463133287</v>
          </cell>
        </row>
        <row r="897">
          <cell r="N897">
            <v>12751927.894992454</v>
          </cell>
        </row>
        <row r="898">
          <cell r="N898">
            <v>13914217.636920361</v>
          </cell>
        </row>
        <row r="899">
          <cell r="N899">
            <v>14522848.853268242</v>
          </cell>
        </row>
        <row r="900">
          <cell r="N900">
            <v>12637432.108809423</v>
          </cell>
        </row>
        <row r="901">
          <cell r="N901">
            <v>10870117.977501007</v>
          </cell>
        </row>
        <row r="902">
          <cell r="N902">
            <v>12948754.906324571</v>
          </cell>
        </row>
        <row r="903">
          <cell r="N903">
            <v>11325053.860528948</v>
          </cell>
        </row>
        <row r="904">
          <cell r="N904">
            <v>14955477.737223208</v>
          </cell>
        </row>
        <row r="905">
          <cell r="N905">
            <v>13313320.441704961</v>
          </cell>
        </row>
        <row r="906">
          <cell r="N906">
            <v>10598005.89315735</v>
          </cell>
        </row>
        <row r="907">
          <cell r="N907">
            <v>10399876.419625796</v>
          </cell>
        </row>
        <row r="908">
          <cell r="N908">
            <v>8606289.5109199435</v>
          </cell>
        </row>
        <row r="909">
          <cell r="N909">
            <v>14399750.500667911</v>
          </cell>
        </row>
        <row r="910">
          <cell r="N910">
            <v>14481473.025140177</v>
          </cell>
        </row>
        <row r="911">
          <cell r="N911">
            <v>13928547.619852601</v>
          </cell>
        </row>
        <row r="912">
          <cell r="N912">
            <v>14161174.70740037</v>
          </cell>
        </row>
        <row r="913">
          <cell r="N913">
            <v>17365466.913944408</v>
          </cell>
        </row>
        <row r="914">
          <cell r="N914">
            <v>14453596.4948014</v>
          </cell>
        </row>
        <row r="915">
          <cell r="N915">
            <v>13228248.396852136</v>
          </cell>
        </row>
        <row r="916">
          <cell r="N916">
            <v>21050441.436075121</v>
          </cell>
        </row>
        <row r="917">
          <cell r="N917">
            <v>17765049.944566973</v>
          </cell>
        </row>
        <row r="918">
          <cell r="N918">
            <v>19599976.832073927</v>
          </cell>
        </row>
        <row r="919">
          <cell r="N919">
            <v>19537545.130498752</v>
          </cell>
        </row>
        <row r="920">
          <cell r="N920">
            <v>17599809.009333704</v>
          </cell>
        </row>
        <row r="921">
          <cell r="N921">
            <v>15972496.841705671</v>
          </cell>
        </row>
        <row r="922">
          <cell r="N922">
            <v>13362405.626841672</v>
          </cell>
        </row>
        <row r="923">
          <cell r="N923">
            <v>16504937.154203508</v>
          </cell>
        </row>
        <row r="924">
          <cell r="N924">
            <v>20421541.994716655</v>
          </cell>
        </row>
        <row r="925">
          <cell r="N925">
            <v>16295488.715320043</v>
          </cell>
        </row>
        <row r="926">
          <cell r="N926">
            <v>14290000.224452529</v>
          </cell>
        </row>
        <row r="927">
          <cell r="N927">
            <v>14635935.568128238</v>
          </cell>
        </row>
        <row r="928">
          <cell r="N928">
            <v>16943454.788979635</v>
          </cell>
        </row>
        <row r="929">
          <cell r="N929">
            <v>12250504.964424973</v>
          </cell>
        </row>
        <row r="930">
          <cell r="N930">
            <v>13167259.702199047</v>
          </cell>
        </row>
        <row r="931">
          <cell r="N931">
            <v>14972989.795593271</v>
          </cell>
        </row>
        <row r="932">
          <cell r="N932">
            <v>14670843.547605505</v>
          </cell>
        </row>
        <row r="933">
          <cell r="N933">
            <v>18631673.156901293</v>
          </cell>
        </row>
        <row r="934">
          <cell r="N934">
            <v>18236600.116371956</v>
          </cell>
        </row>
        <row r="935">
          <cell r="N935">
            <v>11218441.214936621</v>
          </cell>
        </row>
        <row r="936">
          <cell r="N936">
            <v>12732122.206127079</v>
          </cell>
        </row>
        <row r="937">
          <cell r="N937">
            <v>16721557.270083666</v>
          </cell>
        </row>
        <row r="938">
          <cell r="N938">
            <v>14660376.31887562</v>
          </cell>
        </row>
        <row r="939">
          <cell r="N939">
            <v>15621613.641360121</v>
          </cell>
        </row>
        <row r="940">
          <cell r="N940">
            <v>15955363.726879928</v>
          </cell>
        </row>
        <row r="941">
          <cell r="N941">
            <v>14517996.041610811</v>
          </cell>
        </row>
        <row r="942">
          <cell r="N942">
            <v>10404249.133323362</v>
          </cell>
        </row>
        <row r="943">
          <cell r="N943">
            <v>9834596.4183289036</v>
          </cell>
        </row>
        <row r="944">
          <cell r="N944">
            <v>18184987.639154889</v>
          </cell>
        </row>
        <row r="945">
          <cell r="N945">
            <v>18987885.425551847</v>
          </cell>
        </row>
        <row r="946">
          <cell r="N946">
            <v>15971683.597203197</v>
          </cell>
        </row>
        <row r="947">
          <cell r="N947">
            <v>25614458.671266153</v>
          </cell>
        </row>
        <row r="948">
          <cell r="N948">
            <v>15631089.824999874</v>
          </cell>
        </row>
        <row r="949">
          <cell r="N949">
            <v>9658577.360418329</v>
          </cell>
        </row>
        <row r="950">
          <cell r="N950">
            <v>10115926.723324247</v>
          </cell>
        </row>
        <row r="951">
          <cell r="N951">
            <v>15492867.432541035</v>
          </cell>
        </row>
        <row r="952">
          <cell r="N952">
            <v>15517737.212258969</v>
          </cell>
        </row>
        <row r="953">
          <cell r="N953">
            <v>13691475.19765125</v>
          </cell>
        </row>
        <row r="954">
          <cell r="N954">
            <v>10635276.168014335</v>
          </cell>
        </row>
        <row r="955">
          <cell r="N955">
            <v>9696988.6495448835</v>
          </cell>
        </row>
        <row r="956">
          <cell r="N956">
            <v>8766596.1630380899</v>
          </cell>
        </row>
        <row r="957">
          <cell r="N957">
            <v>7257933.0522329342</v>
          </cell>
        </row>
        <row r="958">
          <cell r="N958">
            <v>12323494.180350089</v>
          </cell>
        </row>
        <row r="959">
          <cell r="N959">
            <v>12603097.48087286</v>
          </cell>
        </row>
        <row r="960">
          <cell r="N960">
            <v>8764083.6620579809</v>
          </cell>
        </row>
        <row r="961">
          <cell r="N961">
            <v>9525675.93356199</v>
          </cell>
        </row>
        <row r="962">
          <cell r="N962">
            <v>12302158.641872415</v>
          </cell>
        </row>
        <row r="963">
          <cell r="N963">
            <v>12231683.131782876</v>
          </cell>
        </row>
        <row r="964">
          <cell r="N964">
            <v>11119248.939184317</v>
          </cell>
        </row>
        <row r="965">
          <cell r="N965">
            <v>15291619.627911782</v>
          </cell>
        </row>
        <row r="966">
          <cell r="N966">
            <v>14443137.839640515</v>
          </cell>
        </row>
        <row r="967">
          <cell r="N967">
            <v>14190178.594740929</v>
          </cell>
        </row>
        <row r="968">
          <cell r="N968">
            <v>16127746.118034372</v>
          </cell>
        </row>
        <row r="969">
          <cell r="N969">
            <v>16063023.613836518</v>
          </cell>
        </row>
        <row r="970">
          <cell r="N970">
            <v>10999525.715483351</v>
          </cell>
        </row>
        <row r="971">
          <cell r="N971">
            <v>10725078.804260563</v>
          </cell>
        </row>
        <row r="972">
          <cell r="N972">
            <v>22781619.530930944</v>
          </cell>
        </row>
        <row r="973">
          <cell r="N973">
            <v>20111975.618481603</v>
          </cell>
        </row>
        <row r="974">
          <cell r="N974">
            <v>16267165.861955071</v>
          </cell>
        </row>
        <row r="975">
          <cell r="N975">
            <v>15464995.678139305</v>
          </cell>
        </row>
        <row r="976">
          <cell r="N976">
            <v>13163959.019201759</v>
          </cell>
        </row>
        <row r="977">
          <cell r="N977">
            <v>10192375.11770487</v>
          </cell>
        </row>
        <row r="978">
          <cell r="N978">
            <v>6973212.7646610048</v>
          </cell>
        </row>
        <row r="979">
          <cell r="N979">
            <v>12009906.472525133</v>
          </cell>
        </row>
        <row r="980">
          <cell r="N980">
            <v>13164079.543157594</v>
          </cell>
        </row>
        <row r="981">
          <cell r="N981">
            <v>13619157.116810303</v>
          </cell>
        </row>
        <row r="982">
          <cell r="N982">
            <v>12410101.109452086</v>
          </cell>
        </row>
        <row r="983">
          <cell r="N983">
            <v>13574544.839082481</v>
          </cell>
        </row>
        <row r="984">
          <cell r="N984">
            <v>11673227.515537459</v>
          </cell>
        </row>
        <row r="985">
          <cell r="N985">
            <v>10528431.843706189</v>
          </cell>
        </row>
        <row r="986">
          <cell r="N986">
            <v>11023720.847630605</v>
          </cell>
        </row>
        <row r="987">
          <cell r="N987">
            <v>12406434.583348067</v>
          </cell>
        </row>
        <row r="988">
          <cell r="N988">
            <v>11238959.190090301</v>
          </cell>
        </row>
        <row r="989">
          <cell r="N989">
            <v>11822534.751960479</v>
          </cell>
        </row>
        <row r="990">
          <cell r="N990">
            <v>11490196.480313998</v>
          </cell>
        </row>
        <row r="991">
          <cell r="N991">
            <v>9973464.2354049217</v>
          </cell>
        </row>
        <row r="992">
          <cell r="N992">
            <v>7910838.6373097403</v>
          </cell>
        </row>
        <row r="993">
          <cell r="N993">
            <v>9184952.955653565</v>
          </cell>
        </row>
        <row r="994">
          <cell r="N994">
            <v>11457359.826238493</v>
          </cell>
        </row>
        <row r="995">
          <cell r="N995">
            <v>10197368.101187814</v>
          </cell>
        </row>
        <row r="996">
          <cell r="N996">
            <v>8943206.1747323684</v>
          </cell>
        </row>
        <row r="997">
          <cell r="N997">
            <v>8779558.2966465503</v>
          </cell>
        </row>
        <row r="998">
          <cell r="N998">
            <v>6365531.4999992978</v>
          </cell>
        </row>
        <row r="999">
          <cell r="N999">
            <v>4000430.3339042244</v>
          </cell>
        </row>
        <row r="1000">
          <cell r="N1000">
            <v>8486697.7456863299</v>
          </cell>
        </row>
        <row r="1001">
          <cell r="N1001">
            <v>9931372.6462692656</v>
          </cell>
        </row>
        <row r="1002">
          <cell r="N1002">
            <v>8634951.935340438</v>
          </cell>
        </row>
        <row r="1003">
          <cell r="N1003">
            <v>7191781.733210776</v>
          </cell>
        </row>
        <row r="1004">
          <cell r="N1004">
            <v>4384859.3584178407</v>
          </cell>
        </row>
        <row r="1005">
          <cell r="N1005">
            <v>4764197.4175682245</v>
          </cell>
        </row>
        <row r="1006">
          <cell r="N1006">
            <v>6108773.5259988895</v>
          </cell>
        </row>
        <row r="1007">
          <cell r="N1007">
            <v>8882029.4830900226</v>
          </cell>
        </row>
        <row r="1008">
          <cell r="N1008">
            <v>9396686.6724644098</v>
          </cell>
        </row>
        <row r="1009">
          <cell r="N1009">
            <v>8149389.3505055225</v>
          </cell>
        </row>
        <row r="1010">
          <cell r="N1010">
            <v>7389468.3891658699</v>
          </cell>
        </row>
        <row r="1011">
          <cell r="N1011">
            <v>6323822.6403935952</v>
          </cell>
        </row>
        <row r="1012">
          <cell r="N1012">
            <v>3966211.3455980346</v>
          </cell>
        </row>
        <row r="1013">
          <cell r="N1013">
            <v>5450561.2626648005</v>
          </cell>
        </row>
        <row r="1014">
          <cell r="N1014">
            <v>7675405.2306625796</v>
          </cell>
        </row>
        <row r="1015">
          <cell r="N1015">
            <v>9027564.1914193705</v>
          </cell>
        </row>
        <row r="1016">
          <cell r="N1016">
            <v>6340485.8612978365</v>
          </cell>
        </row>
        <row r="1017">
          <cell r="N1017">
            <v>6490950.2317636479</v>
          </cell>
        </row>
        <row r="1018">
          <cell r="N1018">
            <v>9803620.3399832342</v>
          </cell>
        </row>
        <row r="1019">
          <cell r="N1019">
            <v>8714370.1288617291</v>
          </cell>
        </row>
        <row r="1020">
          <cell r="N1020">
            <v>7024874.7453784626</v>
          </cell>
        </row>
        <row r="1021">
          <cell r="N1021">
            <v>9737754.2535005212</v>
          </cell>
        </row>
        <row r="1022">
          <cell r="N1022">
            <v>8988333.2384373732</v>
          </cell>
        </row>
        <row r="1023">
          <cell r="N1023">
            <v>11180470.986530457</v>
          </cell>
        </row>
        <row r="1024">
          <cell r="N1024">
            <v>9500622.4038625918</v>
          </cell>
        </row>
        <row r="1025">
          <cell r="N1025">
            <v>7883318.7436562283</v>
          </cell>
        </row>
        <row r="1026">
          <cell r="N1026">
            <v>7471378.026635875</v>
          </cell>
        </row>
        <row r="1027">
          <cell r="N1027">
            <v>7676408.7252163719</v>
          </cell>
        </row>
        <row r="1028">
          <cell r="N1028">
            <v>10477521.863621252</v>
          </cell>
        </row>
        <row r="1029">
          <cell r="N1029">
            <v>10848743.901581477</v>
          </cell>
        </row>
        <row r="1030">
          <cell r="N1030">
            <v>11354589.185569489</v>
          </cell>
        </row>
        <row r="1031">
          <cell r="N1031">
            <v>10549594.439874094</v>
          </cell>
        </row>
        <row r="1032">
          <cell r="N1032">
            <v>8859832.007987706</v>
          </cell>
        </row>
        <row r="1033">
          <cell r="N1033">
            <v>8169977.2330656042</v>
          </cell>
        </row>
        <row r="1034">
          <cell r="N1034">
            <v>5665797.405796933</v>
          </cell>
        </row>
        <row r="1035">
          <cell r="N1035">
            <v>8688865.5583494343</v>
          </cell>
        </row>
        <row r="1036">
          <cell r="N1036">
            <v>10102648.108754035</v>
          </cell>
        </row>
        <row r="1037">
          <cell r="N1037">
            <v>10150204.17633675</v>
          </cell>
        </row>
        <row r="1038">
          <cell r="N1038">
            <v>10542417.993537303</v>
          </cell>
        </row>
        <row r="1039">
          <cell r="N1039">
            <v>8727391.030446155</v>
          </cell>
        </row>
        <row r="1040">
          <cell r="N1040">
            <v>8000285.0345271407</v>
          </cell>
        </row>
        <row r="1041">
          <cell r="N1041">
            <v>7404060.3344256813</v>
          </cell>
        </row>
        <row r="1042">
          <cell r="N1042">
            <v>8468373.3528455738</v>
          </cell>
        </row>
        <row r="1043">
          <cell r="N1043">
            <v>7878163.8513906589</v>
          </cell>
        </row>
        <row r="1044">
          <cell r="N1044">
            <v>10167727.815187639</v>
          </cell>
        </row>
        <row r="1045">
          <cell r="N1045">
            <v>9717042.2359631471</v>
          </cell>
        </row>
        <row r="1046">
          <cell r="N1046">
            <v>10665275.986928144</v>
          </cell>
        </row>
        <row r="1047">
          <cell r="N1047">
            <v>8699700.5049265977</v>
          </cell>
        </row>
        <row r="1048">
          <cell r="N1048">
            <v>7304361.0807959121</v>
          </cell>
        </row>
        <row r="1049">
          <cell r="N1049">
            <v>12900826.496805375</v>
          </cell>
        </row>
        <row r="1050">
          <cell r="N1050">
            <v>12828642.445076993</v>
          </cell>
        </row>
        <row r="1051">
          <cell r="N1051">
            <v>11861670.370319439</v>
          </cell>
        </row>
        <row r="1052">
          <cell r="N1052">
            <v>10366257.679233162</v>
          </cell>
        </row>
        <row r="1053">
          <cell r="N1053">
            <v>11714534.720189311</v>
          </cell>
        </row>
        <row r="1054">
          <cell r="N1054">
            <v>9581200.586410109</v>
          </cell>
        </row>
        <row r="1055">
          <cell r="N1055">
            <v>8291038.2251482513</v>
          </cell>
        </row>
        <row r="1056">
          <cell r="N1056">
            <v>16892951.957029551</v>
          </cell>
        </row>
        <row r="1057">
          <cell r="N1057">
            <v>20950544.566420618</v>
          </cell>
        </row>
        <row r="1058">
          <cell r="N1058">
            <v>16232534.700528575</v>
          </cell>
        </row>
        <row r="1059">
          <cell r="N1059">
            <v>14228740.985584954</v>
          </cell>
        </row>
        <row r="1060">
          <cell r="N1060">
            <v>15613602.255765263</v>
          </cell>
        </row>
        <row r="1061">
          <cell r="N1061">
            <v>12002003.1028824</v>
          </cell>
        </row>
        <row r="1062">
          <cell r="N1062">
            <v>9036033.3567838948</v>
          </cell>
        </row>
        <row r="1063">
          <cell r="N1063">
            <v>9766323.8133259658</v>
          </cell>
        </row>
        <row r="1064">
          <cell r="N1064">
            <v>16938955.869247887</v>
          </cell>
        </row>
        <row r="1065">
          <cell r="N1065">
            <v>25271191.323978461</v>
          </cell>
        </row>
        <row r="1066">
          <cell r="N1066">
            <v>20332827.456455156</v>
          </cell>
        </row>
        <row r="1067">
          <cell r="N1067">
            <v>10906403.904545303</v>
          </cell>
        </row>
        <row r="1068">
          <cell r="N1068">
            <v>6574848.4535630029</v>
          </cell>
        </row>
        <row r="1069">
          <cell r="N1069">
            <v>6266788.0537989801</v>
          </cell>
        </row>
        <row r="1070">
          <cell r="N1070">
            <v>9381243.5775801633</v>
          </cell>
        </row>
        <row r="1071">
          <cell r="N1071">
            <v>9366427.5118674189</v>
          </cell>
        </row>
        <row r="1072">
          <cell r="N1072">
            <v>10334180.487937223</v>
          </cell>
        </row>
        <row r="1073">
          <cell r="N1073">
            <v>11873679.332978645</v>
          </cell>
        </row>
        <row r="1074">
          <cell r="N1074">
            <v>9583704.4717339706</v>
          </cell>
        </row>
        <row r="1075">
          <cell r="N1075">
            <v>8242884.8998750448</v>
          </cell>
        </row>
        <row r="1076">
          <cell r="N1076">
            <v>7923628.4320656359</v>
          </cell>
        </row>
        <row r="1077">
          <cell r="N1077">
            <v>11193404.842755014</v>
          </cell>
        </row>
        <row r="1078">
          <cell r="N1078">
            <v>12803735.826987132</v>
          </cell>
        </row>
        <row r="1079">
          <cell r="N1079">
            <v>13884905.942201778</v>
          </cell>
        </row>
        <row r="1080">
          <cell r="N1080">
            <v>13169222.004996337</v>
          </cell>
        </row>
        <row r="1081">
          <cell r="N1081">
            <v>12738871.791703878</v>
          </cell>
        </row>
        <row r="1082">
          <cell r="N1082">
            <v>10957650.821564699</v>
          </cell>
        </row>
        <row r="1083">
          <cell r="N1083">
            <v>8796740.968926914</v>
          </cell>
        </row>
        <row r="1084">
          <cell r="N1084">
            <v>16293987.0372351</v>
          </cell>
        </row>
        <row r="1085">
          <cell r="N1085">
            <v>15215372.223082887</v>
          </cell>
        </row>
        <row r="1086">
          <cell r="N1086">
            <v>9048288.0814592522</v>
          </cell>
        </row>
        <row r="1087">
          <cell r="N1087">
            <v>9818072.9185010754</v>
          </cell>
        </row>
        <row r="1088">
          <cell r="N1088">
            <v>9500456.8844657689</v>
          </cell>
        </row>
        <row r="1089">
          <cell r="N1089">
            <v>8738058.4488442428</v>
          </cell>
        </row>
        <row r="1090">
          <cell r="N1090">
            <v>5472863.9125803476</v>
          </cell>
        </row>
        <row r="1091">
          <cell r="N1091">
            <v>3820763.019421956</v>
          </cell>
        </row>
        <row r="1092">
          <cell r="N1092">
            <v>7185371.274914572</v>
          </cell>
        </row>
        <row r="1093">
          <cell r="N1093">
            <v>14633482.750162894</v>
          </cell>
        </row>
        <row r="1094">
          <cell r="N1094">
            <v>14310601.957117626</v>
          </cell>
        </row>
        <row r="1095">
          <cell r="N1095">
            <v>10844597.54835196</v>
          </cell>
        </row>
        <row r="1096">
          <cell r="N1096">
            <v>5730966.324718955</v>
          </cell>
        </row>
        <row r="1097">
          <cell r="N1097">
            <v>5884954.6839100411</v>
          </cell>
        </row>
        <row r="1098">
          <cell r="N1098">
            <v>6891608.4083175994</v>
          </cell>
        </row>
        <row r="1099">
          <cell r="N1099">
            <v>7304990.9918276956</v>
          </cell>
        </row>
        <row r="1100">
          <cell r="N1100">
            <v>7152375.6666215453</v>
          </cell>
        </row>
        <row r="1101">
          <cell r="N1101">
            <v>8924003.8810121696</v>
          </cell>
        </row>
        <row r="1102">
          <cell r="N1102">
            <v>11194366.268599181</v>
          </cell>
        </row>
        <row r="1103">
          <cell r="N1103">
            <v>10107010.167929398</v>
          </cell>
        </row>
        <row r="1104">
          <cell r="N1104">
            <v>8676001.5342237689</v>
          </cell>
        </row>
        <row r="1105">
          <cell r="N1105">
            <v>10449091.508158986</v>
          </cell>
        </row>
        <row r="1106">
          <cell r="N1106">
            <v>8543329.6070114467</v>
          </cell>
        </row>
        <row r="1107">
          <cell r="N1107">
            <v>9347139.5489841774</v>
          </cell>
        </row>
        <row r="1108">
          <cell r="N1108">
            <v>12257945.143791886</v>
          </cell>
        </row>
        <row r="1109">
          <cell r="N1109">
            <v>12410244.737449247</v>
          </cell>
        </row>
        <row r="1110">
          <cell r="N1110">
            <v>7252696.3493511369</v>
          </cell>
        </row>
        <row r="1111">
          <cell r="N1111">
            <v>6134126.7154558087</v>
          </cell>
        </row>
        <row r="1112">
          <cell r="N1112">
            <v>9448867.5340688322</v>
          </cell>
        </row>
        <row r="1113">
          <cell r="N1113">
            <v>10775950.524934649</v>
          </cell>
        </row>
        <row r="1114">
          <cell r="N1114">
            <v>12964503.937882401</v>
          </cell>
        </row>
        <row r="1115">
          <cell r="N1115">
            <v>187145487.71112478</v>
          </cell>
        </row>
        <row r="1116">
          <cell r="N1116">
            <v>106895452.45906521</v>
          </cell>
        </row>
        <row r="1117">
          <cell r="N1117">
            <v>11746635.867519872</v>
          </cell>
        </row>
        <row r="1118">
          <cell r="N1118">
            <v>15494566.976045959</v>
          </cell>
        </row>
        <row r="1119">
          <cell r="N1119">
            <v>15882736.867659613</v>
          </cell>
        </row>
        <row r="1120">
          <cell r="N1120">
            <v>13136079.576551571</v>
          </cell>
        </row>
        <row r="1121">
          <cell r="N1121">
            <v>13331828.653049611</v>
          </cell>
        </row>
        <row r="1122">
          <cell r="N1122">
            <v>21653020.863134738</v>
          </cell>
        </row>
        <row r="1123">
          <cell r="N1123">
            <v>11758477.840523882</v>
          </cell>
        </row>
        <row r="1124">
          <cell r="N1124">
            <v>14590181.58823563</v>
          </cell>
        </row>
        <row r="1125">
          <cell r="N1125">
            <v>46303546.750338361</v>
          </cell>
        </row>
        <row r="1126">
          <cell r="N1126">
            <v>17272295.10512637</v>
          </cell>
        </row>
        <row r="1127">
          <cell r="N1127">
            <v>9054884.5414557122</v>
          </cell>
        </row>
        <row r="1128">
          <cell r="N1128">
            <v>7077682.0089786481</v>
          </cell>
        </row>
        <row r="1129">
          <cell r="N1129">
            <v>7961667.4619479505</v>
          </cell>
        </row>
        <row r="1130">
          <cell r="N1130">
            <v>9087024.7908688467</v>
          </cell>
        </row>
        <row r="1131">
          <cell r="N1131">
            <v>9079728.54715834</v>
          </cell>
        </row>
        <row r="1132">
          <cell r="N1132">
            <v>10492238.147312934</v>
          </cell>
        </row>
        <row r="1133">
          <cell r="N1133">
            <v>13130985.00943709</v>
          </cell>
        </row>
        <row r="1134">
          <cell r="N1134">
            <v>14335714.812099421</v>
          </cell>
        </row>
        <row r="1135">
          <cell r="N1135">
            <v>99449333.302724406</v>
          </cell>
        </row>
        <row r="1136">
          <cell r="N1136">
            <v>15941690.362934049</v>
          </cell>
        </row>
        <row r="1137">
          <cell r="N1137">
            <v>15589316.294340909</v>
          </cell>
        </row>
        <row r="1138">
          <cell r="N1138">
            <v>9865044.9263234958</v>
          </cell>
        </row>
        <row r="1139">
          <cell r="N1139">
            <v>6656414.8002572563</v>
          </cell>
        </row>
        <row r="1140">
          <cell r="N1140">
            <v>10827662.011021307</v>
          </cell>
        </row>
        <row r="1141">
          <cell r="N1141">
            <v>12439496.476359546</v>
          </cell>
        </row>
        <row r="1142">
          <cell r="N1142">
            <v>8304755.7738430193</v>
          </cell>
        </row>
        <row r="1143">
          <cell r="N1143">
            <v>9754614.884793533</v>
          </cell>
        </row>
        <row r="1144">
          <cell r="N1144">
            <v>9963171.1219194625</v>
          </cell>
        </row>
        <row r="1145">
          <cell r="N1145">
            <v>8755823.5108320396</v>
          </cell>
        </row>
        <row r="1146">
          <cell r="N1146">
            <v>8127063.230401908</v>
          </cell>
        </row>
        <row r="1147">
          <cell r="N1147">
            <v>8447288.9504858572</v>
          </cell>
        </row>
        <row r="1148">
          <cell r="N1148">
            <v>9458850.4959234148</v>
          </cell>
        </row>
        <row r="1149">
          <cell r="N1149">
            <v>10525618.091862507</v>
          </cell>
        </row>
        <row r="1150">
          <cell r="N1150">
            <v>11870698.972325051</v>
          </cell>
        </row>
        <row r="1151">
          <cell r="N1151">
            <v>11685138.207145391</v>
          </cell>
        </row>
        <row r="1152">
          <cell r="N1152">
            <v>8950406.3911175374</v>
          </cell>
        </row>
        <row r="1153">
          <cell r="N1153">
            <v>5393025.637134687</v>
          </cell>
        </row>
        <row r="1154">
          <cell r="N1154">
            <v>9059392.0614444148</v>
          </cell>
        </row>
        <row r="1155">
          <cell r="N1155">
            <v>9417546.9091466293</v>
          </cell>
        </row>
        <row r="1156">
          <cell r="N1156">
            <v>8526068.4152650945</v>
          </cell>
        </row>
        <row r="1157">
          <cell r="N1157">
            <v>9223605.7086273506</v>
          </cell>
        </row>
        <row r="1158">
          <cell r="N1158">
            <v>11020339.391509676</v>
          </cell>
        </row>
        <row r="1159">
          <cell r="N1159">
            <v>8957034.3002128992</v>
          </cell>
        </row>
        <row r="1160">
          <cell r="N1160">
            <v>7356768.3630312951</v>
          </cell>
        </row>
        <row r="1161">
          <cell r="N1161">
            <v>7946176.9889923902</v>
          </cell>
        </row>
        <row r="1162">
          <cell r="N1162">
            <v>6985280.6255311416</v>
          </cell>
        </row>
        <row r="1163">
          <cell r="N1163">
            <v>8991210.0615289006</v>
          </cell>
        </row>
        <row r="1164">
          <cell r="N1164">
            <v>12174790.783676291</v>
          </cell>
        </row>
        <row r="1165">
          <cell r="N1165">
            <v>12674533.741557838</v>
          </cell>
        </row>
        <row r="1166">
          <cell r="N1166">
            <v>11075305.994165832</v>
          </cell>
        </row>
        <row r="1167">
          <cell r="N1167">
            <v>7747927.4049513433</v>
          </cell>
        </row>
        <row r="1168">
          <cell r="N1168">
            <v>6189274.6229817029</v>
          </cell>
        </row>
        <row r="1169">
          <cell r="N1169">
            <v>8685798.4266893771</v>
          </cell>
        </row>
        <row r="1170">
          <cell r="N1170">
            <v>11109123.366531523</v>
          </cell>
        </row>
        <row r="1171">
          <cell r="N1171">
            <v>11800752.693294544</v>
          </cell>
        </row>
        <row r="1172">
          <cell r="N1172">
            <v>10767259.646806283</v>
          </cell>
        </row>
        <row r="1173">
          <cell r="N1173">
            <v>8329097.8454166641</v>
          </cell>
        </row>
        <row r="1174">
          <cell r="N1174">
            <v>6115174.7716365578</v>
          </cell>
        </row>
        <row r="1175">
          <cell r="N1175">
            <v>8613575.2727933861</v>
          </cell>
        </row>
        <row r="1176">
          <cell r="N1176">
            <v>8060854.4801106006</v>
          </cell>
        </row>
        <row r="1177">
          <cell r="N1177">
            <v>7921123.1410476854</v>
          </cell>
        </row>
        <row r="1178">
          <cell r="N1178">
            <v>8888833.8091679383</v>
          </cell>
        </row>
        <row r="1179">
          <cell r="N1179">
            <v>9381673.0567719638</v>
          </cell>
        </row>
        <row r="1180">
          <cell r="N1180">
            <v>8082764.937790093</v>
          </cell>
        </row>
        <row r="1181">
          <cell r="N1181">
            <v>3982133.4477175204</v>
          </cell>
        </row>
        <row r="1182">
          <cell r="N1182">
            <v>7967616.7964324281</v>
          </cell>
        </row>
        <row r="1183">
          <cell r="N1183">
            <v>7542286.7716396032</v>
          </cell>
        </row>
        <row r="1184">
          <cell r="N1184">
            <v>8490750.4807426594</v>
          </cell>
        </row>
        <row r="1185">
          <cell r="N1185">
            <v>9242639.9824078828</v>
          </cell>
        </row>
        <row r="1186">
          <cell r="N1186">
            <v>6741814.0191362333</v>
          </cell>
        </row>
        <row r="1187">
          <cell r="N1187">
            <v>8115248.9507917874</v>
          </cell>
        </row>
        <row r="1188">
          <cell r="N1188">
            <v>7309282.4520675568</v>
          </cell>
        </row>
        <row r="1189">
          <cell r="N1189">
            <v>6132307.3301652307</v>
          </cell>
        </row>
        <row r="1190">
          <cell r="N1190">
            <v>9083077.9372905027</v>
          </cell>
        </row>
        <row r="1191">
          <cell r="N1191">
            <v>10446266.960521087</v>
          </cell>
        </row>
        <row r="1192">
          <cell r="N1192">
            <v>10214293.605125155</v>
          </cell>
        </row>
        <row r="1193">
          <cell r="N1193">
            <v>9938003.4869165141</v>
          </cell>
        </row>
        <row r="1194">
          <cell r="N1194">
            <v>8993904.3927454203</v>
          </cell>
        </row>
        <row r="1195">
          <cell r="N1195">
            <v>5857136.07137697</v>
          </cell>
        </row>
        <row r="1196">
          <cell r="N1196">
            <v>10884303.807247192</v>
          </cell>
        </row>
        <row r="1197">
          <cell r="N1197">
            <v>9344994.9548889399</v>
          </cell>
        </row>
        <row r="1198">
          <cell r="N1198">
            <v>9150867.6701369733</v>
          </cell>
        </row>
        <row r="1199">
          <cell r="N1199">
            <v>9316155.2044098973</v>
          </cell>
        </row>
        <row r="1200">
          <cell r="N1200">
            <v>7925780.5326666376</v>
          </cell>
        </row>
        <row r="1201">
          <cell r="N1201">
            <v>3967953.4329618649</v>
          </cell>
        </row>
        <row r="1202">
          <cell r="N1202">
            <v>3298871.122689872</v>
          </cell>
        </row>
        <row r="1203">
          <cell r="N1203">
            <v>8024688.1237504249</v>
          </cell>
        </row>
        <row r="1204">
          <cell r="N1204">
            <v>10478696.687109014</v>
          </cell>
        </row>
        <row r="1205">
          <cell r="N1205">
            <v>10010541.49204275</v>
          </cell>
        </row>
        <row r="1206">
          <cell r="N1206">
            <v>11265967.439871896</v>
          </cell>
        </row>
        <row r="1207">
          <cell r="N1207">
            <v>11327403.816687865</v>
          </cell>
        </row>
        <row r="1208">
          <cell r="N1208">
            <v>8000722.7162947468</v>
          </cell>
        </row>
        <row r="1209">
          <cell r="N1209">
            <v>7911305.7446515569</v>
          </cell>
        </row>
        <row r="1210">
          <cell r="N1210">
            <v>8568881.412067581</v>
          </cell>
        </row>
        <row r="1211">
          <cell r="N1211">
            <v>10363251.363305975</v>
          </cell>
        </row>
        <row r="1212">
          <cell r="N1212">
            <v>8261691.8793742098</v>
          </cell>
        </row>
        <row r="1213">
          <cell r="N1213">
            <v>9695622.0520022921</v>
          </cell>
        </row>
        <row r="1214">
          <cell r="N1214">
            <v>9313782.9908074141</v>
          </cell>
        </row>
        <row r="1215">
          <cell r="N1215">
            <v>7602979.1123630665</v>
          </cell>
        </row>
        <row r="1216">
          <cell r="N1216">
            <v>6754510.2552643651</v>
          </cell>
        </row>
        <row r="1217">
          <cell r="N1217">
            <v>9477281.6285866946</v>
          </cell>
        </row>
        <row r="1218">
          <cell r="N1218">
            <v>9072437.2855039909</v>
          </cell>
        </row>
        <row r="1219">
          <cell r="N1219">
            <v>7986647.334762332</v>
          </cell>
        </row>
        <row r="1220">
          <cell r="N1220">
            <v>6192774.8141964348</v>
          </cell>
        </row>
        <row r="1221">
          <cell r="N1221">
            <v>6385726.6698237602</v>
          </cell>
        </row>
        <row r="1222">
          <cell r="N1222">
            <v>6261244.916153824</v>
          </cell>
        </row>
        <row r="1223">
          <cell r="N1223">
            <v>6551009.7405368797</v>
          </cell>
        </row>
        <row r="1224">
          <cell r="N1224">
            <v>5843858.9271493033</v>
          </cell>
        </row>
        <row r="1225">
          <cell r="N1225">
            <v>12446411.609047338</v>
          </cell>
        </row>
        <row r="1226">
          <cell r="N1226">
            <v>15658126.840955239</v>
          </cell>
        </row>
        <row r="1227">
          <cell r="N1227">
            <v>8081375.1215232024</v>
          </cell>
        </row>
        <row r="1228">
          <cell r="N1228">
            <v>8498277.1553550363</v>
          </cell>
        </row>
        <row r="1229">
          <cell r="N1229">
            <v>6972659.9496526876</v>
          </cell>
        </row>
        <row r="1230">
          <cell r="N1230">
            <v>7122883.7348442459</v>
          </cell>
        </row>
        <row r="1231">
          <cell r="N1231">
            <v>14503927.190907942</v>
          </cell>
        </row>
        <row r="1232">
          <cell r="N1232">
            <v>12910466.294190085</v>
          </cell>
        </row>
        <row r="1233">
          <cell r="N1233">
            <v>16552927.682823824</v>
          </cell>
        </row>
        <row r="1234">
          <cell r="N1234">
            <v>14355146.274015967</v>
          </cell>
        </row>
        <row r="1235">
          <cell r="N1235">
            <v>12246530.719188094</v>
          </cell>
        </row>
        <row r="1236">
          <cell r="N1236">
            <v>11165731.652937783</v>
          </cell>
        </row>
        <row r="1237">
          <cell r="N1237">
            <v>8794782.7011867594</v>
          </cell>
        </row>
        <row r="1238">
          <cell r="N1238">
            <v>10261520.283669356</v>
          </cell>
        </row>
        <row r="1239">
          <cell r="N1239">
            <v>11628834.841380078</v>
          </cell>
        </row>
        <row r="1240">
          <cell r="N1240">
            <v>15352983.876975896</v>
          </cell>
        </row>
        <row r="1241">
          <cell r="N1241">
            <v>12889070.280328183</v>
          </cell>
        </row>
        <row r="1242">
          <cell r="N1242">
            <v>11898714.191876046</v>
          </cell>
        </row>
        <row r="1243">
          <cell r="N1243">
            <v>8624584.325093871</v>
          </cell>
        </row>
        <row r="1244">
          <cell r="N1244">
            <v>5746237.1952885035</v>
          </cell>
        </row>
        <row r="1245">
          <cell r="N1245">
            <v>8375695.6867267108</v>
          </cell>
        </row>
        <row r="1246">
          <cell r="N1246">
            <v>10095046.377275474</v>
          </cell>
        </row>
        <row r="1247">
          <cell r="N1247">
            <v>10550620.896361893</v>
          </cell>
        </row>
        <row r="1248">
          <cell r="N1248">
            <v>11851329.029608924</v>
          </cell>
        </row>
        <row r="1249">
          <cell r="N1249">
            <v>13778366.147330014</v>
          </cell>
        </row>
        <row r="1250">
          <cell r="N1250">
            <v>12304552.323071444</v>
          </cell>
        </row>
        <row r="1251">
          <cell r="N1251">
            <v>11032459.285956344</v>
          </cell>
        </row>
        <row r="1252">
          <cell r="N1252">
            <v>16280371.386734335</v>
          </cell>
        </row>
        <row r="1253">
          <cell r="N1253">
            <v>14069288.048477678</v>
          </cell>
        </row>
        <row r="1254">
          <cell r="N1254">
            <v>14026530.960871505</v>
          </cell>
        </row>
        <row r="1255">
          <cell r="N1255">
            <v>11277645.648920422</v>
          </cell>
        </row>
        <row r="1256">
          <cell r="N1256">
            <v>16899049.834243998</v>
          </cell>
        </row>
        <row r="1257">
          <cell r="N1257">
            <v>13306486.621054679</v>
          </cell>
        </row>
        <row r="1258">
          <cell r="N1258">
            <v>8838637.2456480246</v>
          </cell>
        </row>
        <row r="1259">
          <cell r="N1259">
            <v>6396937.4882457219</v>
          </cell>
        </row>
        <row r="1260">
          <cell r="N1260">
            <v>9963848.8108797222</v>
          </cell>
        </row>
        <row r="1261">
          <cell r="N1261">
            <v>11128518.608718578</v>
          </cell>
        </row>
        <row r="1262">
          <cell r="N1262">
            <v>9463404.2303737439</v>
          </cell>
        </row>
        <row r="1263">
          <cell r="N1263">
            <v>9963117.8120581489</v>
          </cell>
        </row>
        <row r="1264">
          <cell r="N1264">
            <v>10172026.385475097</v>
          </cell>
        </row>
        <row r="1265">
          <cell r="N1265">
            <v>7521641.6854063217</v>
          </cell>
        </row>
        <row r="1266">
          <cell r="N1266">
            <v>15583565.119305661</v>
          </cell>
        </row>
        <row r="1267">
          <cell r="N1267">
            <v>15829395.071974847</v>
          </cell>
        </row>
        <row r="1268">
          <cell r="N1268">
            <v>12899720.794626489</v>
          </cell>
        </row>
        <row r="1269">
          <cell r="N1269">
            <v>20319374.581569761</v>
          </cell>
        </row>
        <row r="1270">
          <cell r="N1270">
            <v>18457693.608161919</v>
          </cell>
        </row>
        <row r="1271">
          <cell r="N1271">
            <v>13062750.25308449</v>
          </cell>
        </row>
        <row r="1272">
          <cell r="N1272">
            <v>11975434.105575018</v>
          </cell>
        </row>
        <row r="1273">
          <cell r="N1273">
            <v>17076218.321737006</v>
          </cell>
        </row>
        <row r="1274">
          <cell r="N1274">
            <v>14619805.880312638</v>
          </cell>
        </row>
        <row r="1275">
          <cell r="N1275">
            <v>15168091.656575898</v>
          </cell>
        </row>
        <row r="1276">
          <cell r="N1276">
            <v>16970330.768068396</v>
          </cell>
        </row>
        <row r="1277">
          <cell r="N1277">
            <v>10968976.816883637</v>
          </cell>
        </row>
        <row r="1278">
          <cell r="N1278">
            <v>9149237.7665494792</v>
          </cell>
        </row>
        <row r="1279">
          <cell r="N1279">
            <v>10364601.262741277</v>
          </cell>
        </row>
        <row r="1280">
          <cell r="N1280">
            <v>12287685.802694419</v>
          </cell>
        </row>
        <row r="1281">
          <cell r="N1281">
            <v>8768975.1584419552</v>
          </cell>
        </row>
        <row r="1282">
          <cell r="N1282">
            <v>7330156.9561739545</v>
          </cell>
        </row>
        <row r="1283">
          <cell r="N1283">
            <v>6638389.7977752322</v>
          </cell>
        </row>
        <row r="1284">
          <cell r="N1284">
            <v>6581355.6050312901</v>
          </cell>
        </row>
        <row r="1285">
          <cell r="N1285">
            <v>5412630.5445679789</v>
          </cell>
        </row>
        <row r="1286">
          <cell r="N1286">
            <v>5486570.4176986776</v>
          </cell>
        </row>
        <row r="1287">
          <cell r="N1287">
            <v>10820478.976488957</v>
          </cell>
        </row>
        <row r="1288">
          <cell r="N1288">
            <v>13279799.53872712</v>
          </cell>
        </row>
        <row r="1289">
          <cell r="N1289">
            <v>11757000.592408434</v>
          </cell>
        </row>
        <row r="1290">
          <cell r="N1290">
            <v>16299752.45443728</v>
          </cell>
        </row>
        <row r="1291">
          <cell r="N1291">
            <v>14708474.338452511</v>
          </cell>
        </row>
        <row r="1292">
          <cell r="N1292">
            <v>10681491.643036554</v>
          </cell>
        </row>
        <row r="1293">
          <cell r="N1293">
            <v>8098594.6192087922</v>
          </cell>
        </row>
        <row r="1294">
          <cell r="N1294">
            <v>12045098.80301049</v>
          </cell>
        </row>
        <row r="1295">
          <cell r="N1295">
            <v>9342351.0879676081</v>
          </cell>
        </row>
        <row r="1296">
          <cell r="N1296">
            <v>9610476.9308751468</v>
          </cell>
        </row>
        <row r="1297">
          <cell r="N1297">
            <v>11228153.265321391</v>
          </cell>
        </row>
        <row r="1298">
          <cell r="N1298">
            <v>12067437.63371769</v>
          </cell>
        </row>
        <row r="1299">
          <cell r="N1299">
            <v>11547585.946312146</v>
          </cell>
        </row>
        <row r="1300">
          <cell r="N1300">
            <v>8351127.351253232</v>
          </cell>
        </row>
        <row r="1301">
          <cell r="N1301">
            <v>10821037.079781046</v>
          </cell>
        </row>
        <row r="1302">
          <cell r="N1302">
            <v>9456000.8517533615</v>
          </cell>
        </row>
        <row r="1303">
          <cell r="N1303">
            <v>10347364.029139461</v>
          </cell>
        </row>
        <row r="1304">
          <cell r="N1304">
            <v>11892495.971807322</v>
          </cell>
        </row>
        <row r="1305">
          <cell r="N1305">
            <v>9351664.6036860887</v>
          </cell>
        </row>
        <row r="1306">
          <cell r="N1306">
            <v>6780591.1311053848</v>
          </cell>
        </row>
        <row r="1307">
          <cell r="N1307">
            <v>3281310.30325185</v>
          </cell>
        </row>
        <row r="1308">
          <cell r="N1308">
            <v>8130786.7170851221</v>
          </cell>
        </row>
        <row r="1309">
          <cell r="N1309">
            <v>7888486.8215970388</v>
          </cell>
        </row>
        <row r="1310">
          <cell r="N1310">
            <v>10554450.665643577</v>
          </cell>
        </row>
        <row r="1311">
          <cell r="N1311">
            <v>8783682.9571367502</v>
          </cell>
        </row>
        <row r="1312">
          <cell r="N1312">
            <v>10302299.759256253</v>
          </cell>
        </row>
        <row r="1313">
          <cell r="N1313">
            <v>5217820.6531819124</v>
          </cell>
        </row>
        <row r="1314">
          <cell r="N1314">
            <v>3928337.4959570249</v>
          </cell>
        </row>
        <row r="1315">
          <cell r="N1315">
            <v>10648075.814649286</v>
          </cell>
        </row>
        <row r="1316">
          <cell r="N1316">
            <v>9960189.3582240622</v>
          </cell>
        </row>
        <row r="1317">
          <cell r="N1317">
            <v>11833236.3511978</v>
          </cell>
        </row>
        <row r="1318">
          <cell r="N1318">
            <v>11228246.043015109</v>
          </cell>
        </row>
        <row r="1319">
          <cell r="N1319">
            <v>7074907.991564597</v>
          </cell>
        </row>
        <row r="1320">
          <cell r="N1320">
            <v>7751553.3582114</v>
          </cell>
        </row>
        <row r="1321">
          <cell r="N1321">
            <v>5622039.8883350659</v>
          </cell>
        </row>
        <row r="1322">
          <cell r="N1322">
            <v>10172596.621813528</v>
          </cell>
        </row>
        <row r="1323">
          <cell r="N1323">
            <v>8369535.3261041716</v>
          </cell>
        </row>
        <row r="1324">
          <cell r="N1324">
            <v>8312007.1333950674</v>
          </cell>
        </row>
        <row r="1325">
          <cell r="N1325">
            <v>12493048.526321748</v>
          </cell>
        </row>
        <row r="1326">
          <cell r="N1326">
            <v>9716932.5740988795</v>
          </cell>
        </row>
        <row r="1327">
          <cell r="N1327">
            <v>4464812.9815551955</v>
          </cell>
        </row>
        <row r="1328">
          <cell r="N1328">
            <v>6038899.7761603668</v>
          </cell>
        </row>
        <row r="1329">
          <cell r="N1329">
            <v>14216742.305264721</v>
          </cell>
        </row>
        <row r="1330">
          <cell r="N1330">
            <v>16504106.3336457</v>
          </cell>
        </row>
        <row r="1331">
          <cell r="N1331">
            <v>14280242.099062525</v>
          </cell>
        </row>
        <row r="1332">
          <cell r="N1332">
            <v>11820600.366659017</v>
          </cell>
        </row>
        <row r="1333">
          <cell r="N1333">
            <v>12691379.632587189</v>
          </cell>
        </row>
        <row r="1334">
          <cell r="N1334">
            <v>13800488.609770432</v>
          </cell>
        </row>
        <row r="1335">
          <cell r="N1335">
            <v>11752314.647322131</v>
          </cell>
        </row>
        <row r="1336">
          <cell r="N1336">
            <v>13786038.771000635</v>
          </cell>
        </row>
        <row r="1337">
          <cell r="N1337">
            <v>16722879.017985102</v>
          </cell>
        </row>
        <row r="1338">
          <cell r="N1338">
            <v>16103352.456168031</v>
          </cell>
        </row>
        <row r="1339">
          <cell r="N1339">
            <v>13579254.320028422</v>
          </cell>
        </row>
        <row r="1340">
          <cell r="N1340">
            <v>15972541.452914605</v>
          </cell>
        </row>
        <row r="1341">
          <cell r="N1341">
            <v>12102866.862246292</v>
          </cell>
        </row>
        <row r="1342">
          <cell r="N1342">
            <v>16236769.352321489</v>
          </cell>
        </row>
        <row r="1343">
          <cell r="N1343">
            <v>18339288.581138175</v>
          </cell>
        </row>
        <row r="1344">
          <cell r="N1344">
            <v>15328484.418590408</v>
          </cell>
        </row>
        <row r="1345">
          <cell r="N1345">
            <v>13196069.213141292</v>
          </cell>
        </row>
        <row r="1346">
          <cell r="N1346">
            <v>16178195.670622006</v>
          </cell>
        </row>
        <row r="1347">
          <cell r="N1347">
            <v>19959582.332991265</v>
          </cell>
        </row>
        <row r="1348">
          <cell r="N1348">
            <v>12016698.771566888</v>
          </cell>
        </row>
        <row r="1349">
          <cell r="N1349">
            <v>7291594.3640291868</v>
          </cell>
        </row>
        <row r="1350">
          <cell r="N1350">
            <v>11404049.049567021</v>
          </cell>
        </row>
        <row r="1351">
          <cell r="N1351">
            <v>7480490.6674800403</v>
          </cell>
        </row>
        <row r="1352">
          <cell r="N1352">
            <v>9452085.9837211315</v>
          </cell>
        </row>
        <row r="1353">
          <cell r="N1353">
            <v>10017287.494095409</v>
          </cell>
        </row>
        <row r="1354">
          <cell r="N1354">
            <v>3917401.2379856613</v>
          </cell>
        </row>
        <row r="1355">
          <cell r="N1355">
            <v>1594026.3751141508</v>
          </cell>
        </row>
        <row r="1356">
          <cell r="N1356">
            <v>9227500.3390796892</v>
          </cell>
        </row>
        <row r="1357">
          <cell r="N1357">
            <v>8355585.3726124652</v>
          </cell>
        </row>
        <row r="1358">
          <cell r="N1358">
            <v>10222019.557607643</v>
          </cell>
        </row>
        <row r="1359">
          <cell r="N1359">
            <v>12503065.974301953</v>
          </cell>
        </row>
        <row r="1360">
          <cell r="N1360">
            <v>14467426.438724382</v>
          </cell>
        </row>
        <row r="1361">
          <cell r="N1361">
            <v>13338891.816113664</v>
          </cell>
        </row>
        <row r="1362">
          <cell r="N1362">
            <v>8994908.4022616707</v>
          </cell>
        </row>
        <row r="1363">
          <cell r="N1363">
            <v>8562956.823824998</v>
          </cell>
        </row>
        <row r="1364">
          <cell r="N1364">
            <v>11207086.598682594</v>
          </cell>
        </row>
        <row r="1365">
          <cell r="N1365">
            <v>14807967.34552226</v>
          </cell>
        </row>
        <row r="1366">
          <cell r="N1366">
            <v>14411290.702792788</v>
          </cell>
        </row>
        <row r="1367">
          <cell r="N1367">
            <v>11008810.203373658</v>
          </cell>
        </row>
        <row r="1368">
          <cell r="N1368">
            <v>9799153.8823142126</v>
          </cell>
        </row>
        <row r="1369">
          <cell r="N1369">
            <v>9419032.7087610681</v>
          </cell>
        </row>
        <row r="1370">
          <cell r="N1370">
            <v>9230283.468771534</v>
          </cell>
        </row>
        <row r="1371">
          <cell r="N1371">
            <v>12719678.546792768</v>
          </cell>
        </row>
        <row r="1372">
          <cell r="N1372">
            <v>12011518.766729463</v>
          </cell>
        </row>
        <row r="1373">
          <cell r="N1373">
            <v>14099910.805384314</v>
          </cell>
        </row>
        <row r="1374">
          <cell r="N1374">
            <v>11241113.951175189</v>
          </cell>
        </row>
        <row r="1375">
          <cell r="N1375">
            <v>11853294.883155955</v>
          </cell>
        </row>
        <row r="1376">
          <cell r="N1376">
            <v>10309414.688708713</v>
          </cell>
        </row>
        <row r="1377">
          <cell r="N1377">
            <v>8829054.2789249457</v>
          </cell>
        </row>
        <row r="1378">
          <cell r="N1378">
            <v>9924796.8047822546</v>
          </cell>
        </row>
        <row r="1379">
          <cell r="N1379">
            <v>11528568.952454941</v>
          </cell>
        </row>
        <row r="1380">
          <cell r="N1380">
            <v>8056353.2960489197</v>
          </cell>
        </row>
        <row r="1381">
          <cell r="N1381">
            <v>9456365.5339240991</v>
          </cell>
        </row>
        <row r="1382">
          <cell r="N1382">
            <v>9772421.6115506217</v>
          </cell>
        </row>
        <row r="1383">
          <cell r="N1383">
            <v>7206825.2982547106</v>
          </cell>
        </row>
        <row r="1384">
          <cell r="N1384">
            <v>5170011.0649251891</v>
          </cell>
        </row>
        <row r="1385">
          <cell r="N1385">
            <v>8557269.6232636627</v>
          </cell>
        </row>
        <row r="1386">
          <cell r="N1386">
            <v>10139032.738628179</v>
          </cell>
        </row>
        <row r="1387">
          <cell r="N1387">
            <v>13758849.6088142</v>
          </cell>
        </row>
        <row r="1388">
          <cell r="N1388">
            <v>18701042.924829036</v>
          </cell>
        </row>
        <row r="1389">
          <cell r="N1389">
            <v>10973237.715242848</v>
          </cell>
        </row>
        <row r="1390">
          <cell r="N1390">
            <v>9568449.8368976638</v>
          </cell>
        </row>
        <row r="1391">
          <cell r="N1391">
            <v>8063274.2459772835</v>
          </cell>
        </row>
        <row r="1392">
          <cell r="N1392">
            <v>8913636.3856101688</v>
          </cell>
        </row>
        <row r="1393">
          <cell r="N1393">
            <v>9933918.4042394366</v>
          </cell>
        </row>
        <row r="1394">
          <cell r="N1394">
            <v>10400786.436441798</v>
          </cell>
        </row>
        <row r="1395">
          <cell r="N1395">
            <v>12975684.12295628</v>
          </cell>
        </row>
        <row r="1396">
          <cell r="N1396">
            <v>12359809.077232815</v>
          </cell>
        </row>
        <row r="1397">
          <cell r="N1397">
            <v>9682991.0524119139</v>
          </cell>
        </row>
        <row r="1398">
          <cell r="N1398">
            <v>10539217.843862072</v>
          </cell>
        </row>
        <row r="1399">
          <cell r="N1399">
            <v>15685172.408686563</v>
          </cell>
        </row>
        <row r="1400">
          <cell r="N1400">
            <v>16914541.825633205</v>
          </cell>
        </row>
        <row r="1401">
          <cell r="N1401">
            <v>13913138.751788761</v>
          </cell>
        </row>
        <row r="1402">
          <cell r="N1402">
            <v>12148576.21063192</v>
          </cell>
        </row>
        <row r="1403">
          <cell r="N1403">
            <v>9228935.9839770552</v>
          </cell>
        </row>
        <row r="1404">
          <cell r="N1404">
            <v>7014072.9336368609</v>
          </cell>
        </row>
        <row r="1405">
          <cell r="N1405">
            <v>8765867.634612795</v>
          </cell>
        </row>
        <row r="1406">
          <cell r="N1406">
            <v>11197120.527434502</v>
          </cell>
        </row>
        <row r="1407">
          <cell r="N1407">
            <v>11658450.426949775</v>
          </cell>
        </row>
        <row r="1408">
          <cell r="N1408">
            <v>10167377.92325112</v>
          </cell>
        </row>
        <row r="1409">
          <cell r="N1409">
            <v>10054956.738542045</v>
          </cell>
        </row>
        <row r="1410">
          <cell r="N1410">
            <v>11445865.553958289</v>
          </cell>
        </row>
        <row r="1411">
          <cell r="N1411">
            <v>8690180.0679914355</v>
          </cell>
        </row>
        <row r="1412">
          <cell r="N1412">
            <v>7253412.1189107159</v>
          </cell>
        </row>
        <row r="1413">
          <cell r="N1413">
            <v>12038338.444544001</v>
          </cell>
        </row>
        <row r="1414">
          <cell r="N1414">
            <v>13409474.403411146</v>
          </cell>
        </row>
        <row r="1415">
          <cell r="N1415">
            <v>13934794.455494067</v>
          </cell>
        </row>
        <row r="1416">
          <cell r="N1416">
            <v>10482848.346159354</v>
          </cell>
        </row>
        <row r="1417">
          <cell r="N1417">
            <v>10500763.871390555</v>
          </cell>
        </row>
        <row r="1418">
          <cell r="N1418">
            <v>7535580.9364421088</v>
          </cell>
        </row>
        <row r="1419">
          <cell r="N1419">
            <v>8214683.0848695375</v>
          </cell>
        </row>
        <row r="1420">
          <cell r="N1420">
            <v>11907481.506339705</v>
          </cell>
        </row>
        <row r="1421">
          <cell r="N1421">
            <v>13101090.637565</v>
          </cell>
        </row>
        <row r="1422">
          <cell r="N1422">
            <v>10707479.072525157</v>
          </cell>
        </row>
        <row r="1423">
          <cell r="N1423">
            <v>8282880.730075228</v>
          </cell>
        </row>
        <row r="1424">
          <cell r="N1424">
            <v>10623256.372019421</v>
          </cell>
        </row>
        <row r="1425">
          <cell r="N1425">
            <v>11199984.666390875</v>
          </cell>
        </row>
        <row r="1426">
          <cell r="N1426">
            <v>11208428.815129085</v>
          </cell>
        </row>
        <row r="1427">
          <cell r="N1427">
            <v>12404465.283465115</v>
          </cell>
        </row>
        <row r="1428">
          <cell r="N1428">
            <v>12041562.896818593</v>
          </cell>
        </row>
        <row r="1429">
          <cell r="N1429">
            <v>10474130.4869045</v>
          </cell>
        </row>
        <row r="1430">
          <cell r="N1430">
            <v>13097140.267516354</v>
          </cell>
        </row>
        <row r="1431">
          <cell r="N1431">
            <v>11695739.065935733</v>
          </cell>
        </row>
        <row r="1432">
          <cell r="N1432">
            <v>7162042.0520002209</v>
          </cell>
        </row>
        <row r="1433">
          <cell r="N1433">
            <v>2174158.4182129218</v>
          </cell>
        </row>
        <row r="1434">
          <cell r="N1434">
            <v>7657895.003801466</v>
          </cell>
        </row>
        <row r="1435">
          <cell r="N1435">
            <v>10383697.809629451</v>
          </cell>
        </row>
        <row r="1436">
          <cell r="N1436">
            <v>9916453.6911396421</v>
          </cell>
        </row>
        <row r="1437">
          <cell r="N1437">
            <v>16973266.479104985</v>
          </cell>
        </row>
        <row r="1438">
          <cell r="N1438">
            <v>27861769.912122205</v>
          </cell>
        </row>
        <row r="1439">
          <cell r="N1439">
            <v>13744332.262326511</v>
          </cell>
        </row>
        <row r="1440">
          <cell r="N1440">
            <v>8192175.9568222295</v>
          </cell>
        </row>
        <row r="1441">
          <cell r="N1441">
            <v>10551368.648759622</v>
          </cell>
        </row>
        <row r="1442">
          <cell r="N1442">
            <v>13574556.497729747</v>
          </cell>
        </row>
        <row r="1443">
          <cell r="N1443">
            <v>25837287.597517055</v>
          </cell>
        </row>
        <row r="1444">
          <cell r="N1444">
            <v>11712475.515611196</v>
          </cell>
        </row>
        <row r="1445">
          <cell r="N1445">
            <v>10227750.395915359</v>
          </cell>
        </row>
        <row r="1446">
          <cell r="N1446">
            <v>10425217.746350605</v>
          </cell>
        </row>
        <row r="1447">
          <cell r="N1447">
            <v>10054712.076052342</v>
          </cell>
        </row>
        <row r="1448">
          <cell r="N1448">
            <v>11438804.799909398</v>
          </cell>
        </row>
        <row r="1449">
          <cell r="N1449">
            <v>11884450.286225401</v>
          </cell>
        </row>
        <row r="1450">
          <cell r="N1450">
            <v>14114008.708208786</v>
          </cell>
        </row>
        <row r="1451">
          <cell r="N1451">
            <v>8453184.8323751111</v>
          </cell>
        </row>
        <row r="1452">
          <cell r="N1452">
            <v>6730114.5932928715</v>
          </cell>
        </row>
        <row r="1453">
          <cell r="N1453">
            <v>6421299.9596798914</v>
          </cell>
        </row>
        <row r="1454">
          <cell r="N1454">
            <v>6229121.5355002554</v>
          </cell>
        </row>
        <row r="1455">
          <cell r="N1455">
            <v>10878263.544532059</v>
          </cell>
        </row>
        <row r="1456">
          <cell r="N1456">
            <v>5423964.1827994715</v>
          </cell>
        </row>
        <row r="1457">
          <cell r="N1457">
            <v>7759169.4378104424</v>
          </cell>
        </row>
        <row r="1458">
          <cell r="N1458">
            <v>13274750.807554182</v>
          </cell>
        </row>
        <row r="1459">
          <cell r="N1459">
            <v>16255255.045641763</v>
          </cell>
        </row>
        <row r="1460">
          <cell r="N1460">
            <v>9932750.785101926</v>
          </cell>
        </row>
        <row r="1461">
          <cell r="N1461">
            <v>8384149.897348919</v>
          </cell>
        </row>
        <row r="1462">
          <cell r="N1462">
            <v>8776917.5157271679</v>
          </cell>
        </row>
        <row r="1463">
          <cell r="N1463">
            <v>7772278.0460977471</v>
          </cell>
        </row>
        <row r="1464">
          <cell r="N1464">
            <v>9816810.3688215595</v>
          </cell>
        </row>
        <row r="1465">
          <cell r="N1465">
            <v>15131455.830634471</v>
          </cell>
        </row>
        <row r="1466">
          <cell r="N1466">
            <v>16130702.277808081</v>
          </cell>
        </row>
        <row r="1467">
          <cell r="N1467">
            <v>8120812.7497795662</v>
          </cell>
        </row>
        <row r="1468">
          <cell r="N1468">
            <v>6156144.4315473801</v>
          </cell>
        </row>
        <row r="1469">
          <cell r="N1469">
            <v>9347932.0670230053</v>
          </cell>
        </row>
        <row r="1470">
          <cell r="N1470">
            <v>11901378.67082715</v>
          </cell>
        </row>
        <row r="1471">
          <cell r="N1471">
            <v>9688816.6580885835</v>
          </cell>
        </row>
        <row r="1472">
          <cell r="N1472">
            <v>10420271.477031546</v>
          </cell>
        </row>
        <row r="1473">
          <cell r="N1473">
            <v>13925119.207643358</v>
          </cell>
        </row>
        <row r="1474">
          <cell r="N1474">
            <v>9667612.7519417778</v>
          </cell>
        </row>
        <row r="1475">
          <cell r="N1475">
            <v>7666801.3667753711</v>
          </cell>
        </row>
        <row r="1476">
          <cell r="N1476">
            <v>27678328.997707486</v>
          </cell>
        </row>
        <row r="1477">
          <cell r="N1477">
            <v>33921023.641236655</v>
          </cell>
        </row>
        <row r="1478">
          <cell r="N1478">
            <v>24391885.66936833</v>
          </cell>
        </row>
        <row r="1479">
          <cell r="N1479">
            <v>25463254.868340567</v>
          </cell>
        </row>
        <row r="1480">
          <cell r="N1480">
            <v>18595721.782833099</v>
          </cell>
        </row>
        <row r="1481">
          <cell r="N1481">
            <v>8215351.9420266999</v>
          </cell>
        </row>
        <row r="1482">
          <cell r="N1482">
            <v>8858527.1693936847</v>
          </cell>
        </row>
        <row r="1483">
          <cell r="N1483">
            <v>23061213.593401503</v>
          </cell>
        </row>
        <row r="1484">
          <cell r="N1484">
            <v>39431656.598253928</v>
          </cell>
        </row>
        <row r="1485">
          <cell r="N1485">
            <v>19386557.329066634</v>
          </cell>
        </row>
        <row r="1486">
          <cell r="N1486">
            <v>709250294.69111621</v>
          </cell>
        </row>
        <row r="1487">
          <cell r="N1487">
            <v>153092575.8515375</v>
          </cell>
        </row>
        <row r="1488">
          <cell r="N1488">
            <v>18799676.261074357</v>
          </cell>
        </row>
        <row r="1489">
          <cell r="N1489">
            <v>8622479.2601912878</v>
          </cell>
        </row>
        <row r="1490">
          <cell r="N1490">
            <v>16962779.600299865</v>
          </cell>
        </row>
        <row r="1491">
          <cell r="N1491">
            <v>25392759.42572673</v>
          </cell>
        </row>
        <row r="1492">
          <cell r="N1492">
            <v>26822822.240810815</v>
          </cell>
        </row>
        <row r="1493">
          <cell r="N1493">
            <v>11857141.635110814</v>
          </cell>
        </row>
        <row r="1494">
          <cell r="N1494">
            <v>12288759.951664088</v>
          </cell>
        </row>
        <row r="1495">
          <cell r="N1495">
            <v>30058851.564045154</v>
          </cell>
        </row>
        <row r="1496">
          <cell r="N1496">
            <v>24913799.789856236</v>
          </cell>
        </row>
        <row r="1497">
          <cell r="N1497">
            <v>13126607.128563233</v>
          </cell>
        </row>
        <row r="1498">
          <cell r="N1498">
            <v>11096539.915980339</v>
          </cell>
        </row>
        <row r="1499">
          <cell r="N1499">
            <v>20155121.932752423</v>
          </cell>
        </row>
        <row r="1500">
          <cell r="N1500">
            <v>20911654.659744177</v>
          </cell>
        </row>
        <row r="1501">
          <cell r="N1501">
            <v>12653671.628128456</v>
          </cell>
        </row>
        <row r="1502">
          <cell r="N1502">
            <v>4226293.4187826123</v>
          </cell>
        </row>
        <row r="1503">
          <cell r="N1503">
            <v>8192963.6853724467</v>
          </cell>
        </row>
        <row r="1504">
          <cell r="N1504">
            <v>11147889.012981085</v>
          </cell>
        </row>
        <row r="1505">
          <cell r="N1505">
            <v>6175165.1656356277</v>
          </cell>
        </row>
        <row r="1506">
          <cell r="N1506">
            <v>9173609.0460576341</v>
          </cell>
        </row>
        <row r="1507">
          <cell r="N1507">
            <v>11658045.608113216</v>
          </cell>
        </row>
        <row r="1508">
          <cell r="N1508">
            <v>13073333.061369749</v>
          </cell>
        </row>
        <row r="1509">
          <cell r="N1509">
            <v>13572472.438876519</v>
          </cell>
        </row>
        <row r="1510">
          <cell r="N1510">
            <v>11984908.333889339</v>
          </cell>
        </row>
        <row r="1511">
          <cell r="N1511">
            <v>12221708.754647601</v>
          </cell>
        </row>
        <row r="1512">
          <cell r="N1512">
            <v>11616669.793531122</v>
          </cell>
        </row>
        <row r="1513">
          <cell r="N1513">
            <v>12100941.22905701</v>
          </cell>
        </row>
        <row r="1514">
          <cell r="N1514">
            <v>12606575.965211621</v>
          </cell>
        </row>
        <row r="1515">
          <cell r="N1515">
            <v>11324723.870260704</v>
          </cell>
        </row>
        <row r="1516">
          <cell r="N1516">
            <v>7694686.1254966054</v>
          </cell>
        </row>
        <row r="1517">
          <cell r="N1517">
            <v>9317709.8908043355</v>
          </cell>
        </row>
        <row r="1518">
          <cell r="N1518">
            <v>18680848.659418084</v>
          </cell>
        </row>
        <row r="1519">
          <cell r="N1519">
            <v>14273801.653730581</v>
          </cell>
        </row>
        <row r="1520">
          <cell r="N1520">
            <v>15507146.020770758</v>
          </cell>
        </row>
        <row r="1521">
          <cell r="N1521">
            <v>24216771.292090822</v>
          </cell>
        </row>
        <row r="1522">
          <cell r="N1522">
            <v>210298664.69542706</v>
          </cell>
        </row>
        <row r="1523">
          <cell r="N1523">
            <v>19379043.971503895</v>
          </cell>
        </row>
        <row r="1524">
          <cell r="N1524">
            <v>21314148.1561567</v>
          </cell>
        </row>
        <row r="1525">
          <cell r="N1525">
            <v>18459575.367849592</v>
          </cell>
        </row>
        <row r="1526">
          <cell r="N1526">
            <v>14909700.82038644</v>
          </cell>
        </row>
        <row r="1527">
          <cell r="N1527">
            <v>8260949.7977532037</v>
          </cell>
        </row>
        <row r="1528">
          <cell r="N1528">
            <v>11818170.467749603</v>
          </cell>
        </row>
        <row r="1529">
          <cell r="N1529">
            <v>12541911.10721924</v>
          </cell>
        </row>
        <row r="1530">
          <cell r="N1530">
            <v>10159598.87946685</v>
          </cell>
        </row>
        <row r="1531">
          <cell r="N1531">
            <v>7585800.9080890808</v>
          </cell>
        </row>
        <row r="1532">
          <cell r="N1532">
            <v>8409469.0217485372</v>
          </cell>
        </row>
        <row r="1533">
          <cell r="N1533">
            <v>8473543.7088081315</v>
          </cell>
        </row>
        <row r="1534">
          <cell r="N1534">
            <v>14025718.359476173</v>
          </cell>
        </row>
        <row r="1535">
          <cell r="N1535">
            <v>14299653.064570038</v>
          </cell>
        </row>
        <row r="1536">
          <cell r="N1536">
            <v>11407924.926367288</v>
          </cell>
        </row>
        <row r="1537">
          <cell r="N1537">
            <v>10012755.331969539</v>
          </cell>
        </row>
        <row r="1538">
          <cell r="N1538">
            <v>10985057.241789257</v>
          </cell>
        </row>
        <row r="1539">
          <cell r="N1539">
            <v>13555204.843319321</v>
          </cell>
        </row>
        <row r="1540">
          <cell r="N1540">
            <v>14011359.11683354</v>
          </cell>
        </row>
        <row r="1541">
          <cell r="N1541">
            <v>15781572.824184561</v>
          </cell>
        </row>
        <row r="1542">
          <cell r="N1542">
            <v>14338005.511231825</v>
          </cell>
        </row>
        <row r="1543">
          <cell r="N1543">
            <v>14272810.054365223</v>
          </cell>
        </row>
        <row r="1544">
          <cell r="N1544">
            <v>10800676.423618456</v>
          </cell>
        </row>
        <row r="1545">
          <cell r="N1545">
            <v>10199387.402928609</v>
          </cell>
        </row>
        <row r="1546">
          <cell r="N1546">
            <v>8638229.0791338012</v>
          </cell>
        </row>
        <row r="1547">
          <cell r="N1547">
            <v>10401626.737291241</v>
          </cell>
        </row>
        <row r="1548">
          <cell r="N1548">
            <v>12935350.446566543</v>
          </cell>
        </row>
        <row r="1549">
          <cell r="N1549">
            <v>12356137.262468999</v>
          </cell>
        </row>
        <row r="1550">
          <cell r="N1550">
            <v>9303377.0534025766</v>
          </cell>
        </row>
        <row r="1551">
          <cell r="N1551">
            <v>8624128.6794806533</v>
          </cell>
        </row>
        <row r="1552">
          <cell r="N1552">
            <v>9544659.5875355434</v>
          </cell>
        </row>
        <row r="1553">
          <cell r="N1553">
            <v>15342045.552563585</v>
          </cell>
        </row>
        <row r="1554">
          <cell r="N1554">
            <v>13722026.785796793</v>
          </cell>
        </row>
        <row r="1555">
          <cell r="N1555">
            <v>13005740.300840175</v>
          </cell>
        </row>
        <row r="1556">
          <cell r="N1556">
            <v>13282665.881517014</v>
          </cell>
        </row>
        <row r="1557">
          <cell r="N1557">
            <v>10984624.111943917</v>
          </cell>
        </row>
        <row r="1558">
          <cell r="N1558">
            <v>10557561.606713811</v>
          </cell>
        </row>
        <row r="1559">
          <cell r="N1559">
            <v>8123900.2748174546</v>
          </cell>
        </row>
        <row r="1560">
          <cell r="N1560">
            <v>12279981.452591926</v>
          </cell>
        </row>
        <row r="1561">
          <cell r="N1561">
            <v>11909523.959091071</v>
          </cell>
        </row>
        <row r="1562">
          <cell r="N1562">
            <v>14729704.660578974</v>
          </cell>
        </row>
        <row r="1563">
          <cell r="N1563">
            <v>14832203.34279811</v>
          </cell>
        </row>
        <row r="1564">
          <cell r="N1564">
            <v>14783701.73025322</v>
          </cell>
        </row>
        <row r="1565">
          <cell r="N1565">
            <v>12974406.619056931</v>
          </cell>
        </row>
        <row r="1566">
          <cell r="N1566">
            <v>11025678.82728</v>
          </cell>
        </row>
        <row r="1567">
          <cell r="N1567">
            <v>12916839.482848223</v>
          </cell>
        </row>
        <row r="1568">
          <cell r="N1568">
            <v>11539935.707936026</v>
          </cell>
        </row>
        <row r="1569">
          <cell r="N1569">
            <v>11740971.550627733</v>
          </cell>
        </row>
        <row r="1570">
          <cell r="N1570">
            <v>9447104.576946741</v>
          </cell>
        </row>
        <row r="1571">
          <cell r="N1571">
            <v>7499127.7226663195</v>
          </cell>
        </row>
        <row r="1572">
          <cell r="N1572">
            <v>6396867.5227670604</v>
          </cell>
        </row>
        <row r="1573">
          <cell r="N1573">
            <v>7592083.3172006896</v>
          </cell>
        </row>
        <row r="1574">
          <cell r="N1574">
            <v>9534183.613949649</v>
          </cell>
        </row>
        <row r="1575">
          <cell r="N1575">
            <v>10239294.664014068</v>
          </cell>
        </row>
        <row r="1576">
          <cell r="N1576">
            <v>9825591.8565671127</v>
          </cell>
        </row>
        <row r="1577">
          <cell r="N1577">
            <v>6142402.5591598013</v>
          </cell>
        </row>
        <row r="1578">
          <cell r="N1578">
            <v>6532070.4280797383</v>
          </cell>
        </row>
        <row r="1579">
          <cell r="N1579">
            <v>8389960.9867364801</v>
          </cell>
        </row>
        <row r="1580">
          <cell r="N1580">
            <v>8693249.2155054063</v>
          </cell>
        </row>
        <row r="1581">
          <cell r="N1581">
            <v>14318717.361163791</v>
          </cell>
        </row>
        <row r="1582">
          <cell r="N1582">
            <v>10714675.934195014</v>
          </cell>
        </row>
        <row r="1583">
          <cell r="N1583">
            <v>10094461.255625006</v>
          </cell>
        </row>
        <row r="1584">
          <cell r="N1584">
            <v>11699942.403076321</v>
          </cell>
        </row>
        <row r="1585">
          <cell r="N1585">
            <v>11219197.541531067</v>
          </cell>
        </row>
        <row r="1586">
          <cell r="N1586">
            <v>10712199.384674221</v>
          </cell>
        </row>
        <row r="1587">
          <cell r="N1587">
            <v>11325247.599009909</v>
          </cell>
        </row>
        <row r="1588">
          <cell r="N1588">
            <v>13673420.789569532</v>
          </cell>
        </row>
        <row r="1589">
          <cell r="N1589">
            <v>11021603.778750438</v>
          </cell>
        </row>
        <row r="1590">
          <cell r="N1590">
            <v>13606190.746790392</v>
          </cell>
        </row>
        <row r="1591">
          <cell r="N1591">
            <v>13863279.278152218</v>
          </cell>
        </row>
        <row r="1592">
          <cell r="N1592">
            <v>11534884.136687608</v>
          </cell>
        </row>
        <row r="1593">
          <cell r="N1593">
            <v>9851381.0016490929</v>
          </cell>
        </row>
        <row r="1594">
          <cell r="N1594">
            <v>9647937.8742997721</v>
          </cell>
        </row>
        <row r="1595">
          <cell r="N1595">
            <v>9227914.6522671115</v>
          </cell>
        </row>
        <row r="1596">
          <cell r="N1596">
            <v>11048668.047433352</v>
          </cell>
        </row>
        <row r="1597">
          <cell r="N1597">
            <v>12707889.718782894</v>
          </cell>
        </row>
        <row r="1598">
          <cell r="N1598">
            <v>12604293.27037207</v>
          </cell>
        </row>
        <row r="1599">
          <cell r="N1599">
            <v>12285185.568661366</v>
          </cell>
        </row>
        <row r="1600">
          <cell r="N1600">
            <v>9767112.1889825389</v>
          </cell>
        </row>
        <row r="1601">
          <cell r="N1601">
            <v>7938778.2164797373</v>
          </cell>
        </row>
        <row r="1602">
          <cell r="N1602">
            <v>11083095.611064905</v>
          </cell>
        </row>
        <row r="1603">
          <cell r="N1603">
            <v>12731666.594970193</v>
          </cell>
        </row>
        <row r="1604">
          <cell r="N1604">
            <v>14140930.41436748</v>
          </cell>
        </row>
        <row r="1605">
          <cell r="N1605">
            <v>10528508.611265402</v>
          </cell>
        </row>
        <row r="1606">
          <cell r="N1606">
            <v>10887220.266398994</v>
          </cell>
        </row>
        <row r="1607">
          <cell r="N1607">
            <v>7793891.3276972435</v>
          </cell>
        </row>
        <row r="1608">
          <cell r="N1608">
            <v>6783531.3567327401</v>
          </cell>
        </row>
        <row r="1609">
          <cell r="N1609">
            <v>11409520.591362009</v>
          </cell>
        </row>
        <row r="1610">
          <cell r="N1610">
            <v>10699259.245604783</v>
          </cell>
        </row>
        <row r="1611">
          <cell r="N1611">
            <v>11586163.977733877</v>
          </cell>
        </row>
        <row r="1612">
          <cell r="N1612">
            <v>13887797.787253492</v>
          </cell>
        </row>
        <row r="1613">
          <cell r="N1613">
            <v>13481659.923995743</v>
          </cell>
        </row>
        <row r="1614">
          <cell r="N1614">
            <v>13663354.473508781</v>
          </cell>
        </row>
        <row r="1615">
          <cell r="N1615">
            <v>12862333.752974899</v>
          </cell>
        </row>
        <row r="1616">
          <cell r="N1616">
            <v>15673581.745925715</v>
          </cell>
        </row>
        <row r="1617">
          <cell r="N1617">
            <v>20302345.644731674</v>
          </cell>
        </row>
        <row r="1618">
          <cell r="N1618">
            <v>21502182.380733099</v>
          </cell>
        </row>
        <row r="1619">
          <cell r="N1619">
            <v>21931832.974943947</v>
          </cell>
        </row>
        <row r="1620">
          <cell r="N1620">
            <v>18374986.589207727</v>
          </cell>
        </row>
        <row r="1621">
          <cell r="N1621">
            <v>12007633.646134729</v>
          </cell>
        </row>
        <row r="1622">
          <cell r="N1622">
            <v>7698309.3861424383</v>
          </cell>
        </row>
        <row r="1623">
          <cell r="N1623">
            <v>5135007.7082035411</v>
          </cell>
        </row>
        <row r="1624">
          <cell r="N1624">
            <v>8971132.5425547734</v>
          </cell>
        </row>
        <row r="1625">
          <cell r="N1625">
            <v>10992424.345116444</v>
          </cell>
        </row>
        <row r="1626">
          <cell r="N1626">
            <v>10220636.481786767</v>
          </cell>
        </row>
        <row r="1627">
          <cell r="N1627">
            <v>11105174.602719652</v>
          </cell>
        </row>
        <row r="1628">
          <cell r="N1628">
            <v>12646472.020692604</v>
          </cell>
        </row>
        <row r="1629">
          <cell r="N1629">
            <v>12998389.949837983</v>
          </cell>
        </row>
        <row r="1630">
          <cell r="N1630">
            <v>14134125.049744256</v>
          </cell>
        </row>
        <row r="1631">
          <cell r="N1631">
            <v>13984675.645291382</v>
          </cell>
        </row>
        <row r="1632">
          <cell r="N1632">
            <v>22727496.939341918</v>
          </cell>
        </row>
        <row r="1633">
          <cell r="N1633">
            <v>21099528.758866709</v>
          </cell>
        </row>
        <row r="1634">
          <cell r="N1634">
            <v>17891039.436701659</v>
          </cell>
        </row>
        <row r="1635">
          <cell r="N1635">
            <v>14825058.660043335</v>
          </cell>
        </row>
        <row r="1636">
          <cell r="N1636">
            <v>17038084.903978899</v>
          </cell>
        </row>
        <row r="1637">
          <cell r="N1637">
            <v>17258458.507727757</v>
          </cell>
        </row>
        <row r="1638">
          <cell r="N1638">
            <v>18087575.67500405</v>
          </cell>
        </row>
        <row r="1639">
          <cell r="N1639">
            <v>14799015.8296584</v>
          </cell>
        </row>
        <row r="1640">
          <cell r="N1640">
            <v>10176755.655562552</v>
          </cell>
        </row>
        <row r="1641">
          <cell r="N1641">
            <v>7637053.5799244568</v>
          </cell>
        </row>
        <row r="1642">
          <cell r="N1642">
            <v>6239649.2244178988</v>
          </cell>
        </row>
        <row r="1643">
          <cell r="N1643">
            <v>6028366.0481141396</v>
          </cell>
        </row>
        <row r="1644">
          <cell r="N1644">
            <v>8773414.8101741243</v>
          </cell>
        </row>
        <row r="1645">
          <cell r="N1645">
            <v>12650644.707449526</v>
          </cell>
        </row>
        <row r="1646">
          <cell r="N1646">
            <v>13360337.251507739</v>
          </cell>
        </row>
        <row r="1647">
          <cell r="N1647">
            <v>11612437.059632894</v>
          </cell>
        </row>
        <row r="1648">
          <cell r="N1648">
            <v>10451868.495191699</v>
          </cell>
        </row>
        <row r="1649">
          <cell r="N1649">
            <v>7452144.8719866453</v>
          </cell>
        </row>
        <row r="1650">
          <cell r="N1650">
            <v>10044409.914716113</v>
          </cell>
        </row>
        <row r="1651">
          <cell r="N1651">
            <v>12978233.121173637</v>
          </cell>
        </row>
        <row r="1652">
          <cell r="N1652">
            <v>16738748.934340525</v>
          </cell>
        </row>
        <row r="1653">
          <cell r="N1653">
            <v>10775008.69569858</v>
          </cell>
        </row>
        <row r="1654">
          <cell r="N1654">
            <v>11877688.714838425</v>
          </cell>
        </row>
        <row r="1655">
          <cell r="N1655">
            <v>11679066.63636593</v>
          </cell>
        </row>
        <row r="1656">
          <cell r="N1656">
            <v>10187813.265716985</v>
          </cell>
        </row>
        <row r="1657">
          <cell r="N1657">
            <v>10120097.131272255</v>
          </cell>
        </row>
        <row r="1658">
          <cell r="N1658">
            <v>12155575.080269089</v>
          </cell>
        </row>
        <row r="1659">
          <cell r="N1659">
            <v>15235186.652502323</v>
          </cell>
        </row>
        <row r="1660">
          <cell r="N1660">
            <v>12389803.793883439</v>
          </cell>
        </row>
        <row r="1661">
          <cell r="N1661">
            <v>11523366.138443807</v>
          </cell>
        </row>
        <row r="1662">
          <cell r="N1662">
            <v>13418008.434789022</v>
          </cell>
        </row>
        <row r="1663">
          <cell r="N1663">
            <v>5845485.3364457097</v>
          </cell>
        </row>
        <row r="1664">
          <cell r="N1664">
            <v>6695016.4422145542</v>
          </cell>
        </row>
        <row r="1665">
          <cell r="N1665">
            <v>7983938.0679437174</v>
          </cell>
        </row>
        <row r="1666">
          <cell r="N1666">
            <v>9013160.8966100551</v>
          </cell>
        </row>
        <row r="1667">
          <cell r="N1667">
            <v>11847882.38623572</v>
          </cell>
        </row>
        <row r="1668">
          <cell r="N1668">
            <v>11177144.34003577</v>
          </cell>
        </row>
        <row r="1669">
          <cell r="N1669">
            <v>12998679.984318372</v>
          </cell>
        </row>
        <row r="1670">
          <cell r="N1670">
            <v>11509957.125228034</v>
          </cell>
        </row>
        <row r="1671">
          <cell r="N1671">
            <v>10149435.27601538</v>
          </cell>
        </row>
        <row r="1672">
          <cell r="N1672">
            <v>12770880.498999504</v>
          </cell>
        </row>
        <row r="1673">
          <cell r="N1673">
            <v>15339656.479317874</v>
          </cell>
        </row>
        <row r="1674">
          <cell r="N1674">
            <v>21499634.511070002</v>
          </cell>
        </row>
        <row r="1675">
          <cell r="N1675">
            <v>13622920.640132289</v>
          </cell>
        </row>
        <row r="1676">
          <cell r="N1676">
            <v>14454261.781383963</v>
          </cell>
        </row>
        <row r="1677">
          <cell r="N1677">
            <v>14575825.18476405</v>
          </cell>
        </row>
        <row r="1678">
          <cell r="N1678">
            <v>15390526.291916529</v>
          </cell>
        </row>
        <row r="1679">
          <cell r="N1679">
            <v>13632861.449213613</v>
          </cell>
        </row>
        <row r="1680">
          <cell r="N1680">
            <v>11815236.487977194</v>
          </cell>
        </row>
        <row r="1681">
          <cell r="N1681">
            <v>17620470.787659094</v>
          </cell>
        </row>
        <row r="1682">
          <cell r="N1682">
            <v>12695859.470583675</v>
          </cell>
        </row>
        <row r="1683">
          <cell r="N1683">
            <v>17100551.370768059</v>
          </cell>
        </row>
        <row r="1684">
          <cell r="N1684">
            <v>12170111.318533432</v>
          </cell>
        </row>
        <row r="1685">
          <cell r="N1685">
            <v>11873011.081436135</v>
          </cell>
        </row>
        <row r="1686">
          <cell r="N1686">
            <v>22328823.933720779</v>
          </cell>
        </row>
        <row r="1687">
          <cell r="N1687">
            <v>37822812.269079827</v>
          </cell>
        </row>
        <row r="1688">
          <cell r="N1688">
            <v>16680584.239320057</v>
          </cell>
        </row>
        <row r="1689">
          <cell r="N1689">
            <v>9782065.9090348519</v>
          </cell>
        </row>
        <row r="1690">
          <cell r="N1690">
            <v>12979619.936126875</v>
          </cell>
        </row>
        <row r="1691">
          <cell r="N1691">
            <v>8716283.876775194</v>
          </cell>
        </row>
        <row r="1692">
          <cell r="N1692">
            <v>5765165.6911197994</v>
          </cell>
        </row>
        <row r="1693">
          <cell r="N1693">
            <v>10711290.820237391</v>
          </cell>
        </row>
        <row r="1694">
          <cell r="N1694">
            <v>8139535.5993910404</v>
          </cell>
        </row>
        <row r="1695">
          <cell r="N1695">
            <v>6567056.9889494665</v>
          </cell>
        </row>
        <row r="1696">
          <cell r="N1696">
            <v>11382889.977556344</v>
          </cell>
        </row>
        <row r="1697">
          <cell r="N1697">
            <v>11548007.055406785</v>
          </cell>
        </row>
        <row r="1698">
          <cell r="N1698">
            <v>5917775.7892843997</v>
          </cell>
        </row>
        <row r="1699">
          <cell r="N1699">
            <v>13598487.316011989</v>
          </cell>
        </row>
        <row r="1700">
          <cell r="N1700">
            <v>18868544.963506959</v>
          </cell>
        </row>
        <row r="1701">
          <cell r="N1701">
            <v>17170468.104367767</v>
          </cell>
        </row>
        <row r="1702">
          <cell r="N1702">
            <v>19402211.110125836</v>
          </cell>
        </row>
        <row r="1703">
          <cell r="N1703">
            <v>18154638.472240038</v>
          </cell>
        </row>
        <row r="1704">
          <cell r="N1704">
            <v>24423220.770038284</v>
          </cell>
        </row>
        <row r="1705">
          <cell r="N1705">
            <v>8539030.4802018702</v>
          </cell>
        </row>
        <row r="1706">
          <cell r="N1706">
            <v>8063210.8974518916</v>
          </cell>
        </row>
        <row r="1707">
          <cell r="N1707">
            <v>11280262.670911029</v>
          </cell>
        </row>
        <row r="1708">
          <cell r="N1708">
            <v>13656669.253570292</v>
          </cell>
        </row>
        <row r="1709">
          <cell r="N1709">
            <v>17710260.486975946</v>
          </cell>
        </row>
        <row r="1710">
          <cell r="N1710">
            <v>11943624.635746418</v>
          </cell>
        </row>
        <row r="1711">
          <cell r="N1711">
            <v>8307812.8638105718</v>
          </cell>
        </row>
        <row r="1712">
          <cell r="N1712">
            <v>8463523.2965129707</v>
          </cell>
        </row>
        <row r="1713">
          <cell r="N1713">
            <v>7648982.5535518043</v>
          </cell>
        </row>
        <row r="1714">
          <cell r="N1714">
            <v>12081317.659151219</v>
          </cell>
        </row>
        <row r="1715">
          <cell r="N1715">
            <v>19753433.761817418</v>
          </cell>
        </row>
        <row r="1716">
          <cell r="N1716">
            <v>10057618.894054672</v>
          </cell>
        </row>
        <row r="1717">
          <cell r="N1717">
            <v>9085475.1349024847</v>
          </cell>
        </row>
        <row r="1718">
          <cell r="N1718">
            <v>13023451.113342049</v>
          </cell>
        </row>
        <row r="1719">
          <cell r="N1719">
            <v>11018820.583354948</v>
          </cell>
        </row>
        <row r="1720">
          <cell r="N1720">
            <v>9214216.5077250097</v>
          </cell>
        </row>
        <row r="1721">
          <cell r="N1721">
            <v>16408410.935254226</v>
          </cell>
        </row>
        <row r="1722">
          <cell r="N1722">
            <v>18569661.941341441</v>
          </cell>
        </row>
        <row r="1723">
          <cell r="N1723">
            <v>18107695.283031244</v>
          </cell>
        </row>
        <row r="1724">
          <cell r="N1724">
            <v>8911784.9437241368</v>
          </cell>
        </row>
        <row r="1725">
          <cell r="N1725">
            <v>11395517.239904627</v>
          </cell>
        </row>
        <row r="1726">
          <cell r="N1726">
            <v>11377137.240605585</v>
          </cell>
        </row>
        <row r="1727">
          <cell r="N1727">
            <v>10569464.949266138</v>
          </cell>
        </row>
        <row r="1728">
          <cell r="N1728">
            <v>13372340.208031913</v>
          </cell>
        </row>
        <row r="1729">
          <cell r="N1729">
            <v>18645434.856522225</v>
          </cell>
        </row>
        <row r="1730">
          <cell r="N1730">
            <v>23926453.79436167</v>
          </cell>
        </row>
        <row r="1731">
          <cell r="N1731">
            <v>16366099.147286648</v>
          </cell>
        </row>
        <row r="1732">
          <cell r="N1732">
            <v>7384937.6812258642</v>
          </cell>
        </row>
        <row r="1733">
          <cell r="N1733">
            <v>14385133.979479205</v>
          </cell>
        </row>
        <row r="1734">
          <cell r="N1734">
            <v>9474428.1298008449</v>
          </cell>
        </row>
        <row r="1735">
          <cell r="N1735">
            <v>13129663.074780177</v>
          </cell>
        </row>
        <row r="1736">
          <cell r="N1736">
            <v>14234936.239063079</v>
          </cell>
        </row>
        <row r="1737">
          <cell r="N1737">
            <v>12035456.946099196</v>
          </cell>
        </row>
        <row r="1738">
          <cell r="N1738">
            <v>11898038.29145691</v>
          </cell>
        </row>
        <row r="1739">
          <cell r="N1739">
            <v>16024247.083903432</v>
          </cell>
        </row>
        <row r="1740">
          <cell r="N1740">
            <v>8926943.1706561688</v>
          </cell>
        </row>
        <row r="1741">
          <cell r="N1741">
            <v>5089591.451919456</v>
          </cell>
        </row>
        <row r="1742">
          <cell r="N1742">
            <v>12697751.411202606</v>
          </cell>
        </row>
        <row r="1743">
          <cell r="N1743">
            <v>15354563.430715807</v>
          </cell>
        </row>
        <row r="1744">
          <cell r="N1744">
            <v>16154935.115670806</v>
          </cell>
        </row>
        <row r="1745">
          <cell r="N1745">
            <v>20777936.087864466</v>
          </cell>
        </row>
        <row r="1746">
          <cell r="N1746">
            <v>13218884.336822577</v>
          </cell>
        </row>
        <row r="1747">
          <cell r="N1747">
            <v>9410111.9332165439</v>
          </cell>
        </row>
        <row r="1748">
          <cell r="N1748">
            <v>8542583.4763374943</v>
          </cell>
        </row>
        <row r="1749">
          <cell r="N1749">
            <v>13126045.467509111</v>
          </cell>
        </row>
        <row r="1750">
          <cell r="N1750">
            <v>13811693.172441419</v>
          </cell>
        </row>
        <row r="1751">
          <cell r="N1751">
            <v>13673951.638365423</v>
          </cell>
        </row>
        <row r="1752">
          <cell r="N1752">
            <v>10793600.419274747</v>
          </cell>
        </row>
        <row r="1753">
          <cell r="N1753">
            <v>8384139.6350052711</v>
          </cell>
        </row>
        <row r="1754">
          <cell r="N1754">
            <v>6837648.7602892108</v>
          </cell>
        </row>
        <row r="1755">
          <cell r="N1755">
            <v>8988305.4637396764</v>
          </cell>
        </row>
        <row r="1756">
          <cell r="N1756">
            <v>12786087.502066139</v>
          </cell>
        </row>
        <row r="1757">
          <cell r="N1757">
            <v>12717379.53931698</v>
          </cell>
        </row>
        <row r="1758">
          <cell r="N1758">
            <v>11398006.356523244</v>
          </cell>
        </row>
        <row r="1759">
          <cell r="N1759">
            <v>9509022.637183914</v>
          </cell>
        </row>
        <row r="1760">
          <cell r="N1760">
            <v>7735700.7583502997</v>
          </cell>
        </row>
        <row r="1761">
          <cell r="N1761">
            <v>4336848.822103369</v>
          </cell>
        </row>
        <row r="1762">
          <cell r="N1762">
            <v>9029370.3592082541</v>
          </cell>
        </row>
        <row r="1763">
          <cell r="N1763">
            <v>11724320.217325762</v>
          </cell>
        </row>
        <row r="1764">
          <cell r="N1764">
            <v>14567592.629833989</v>
          </cell>
        </row>
        <row r="1765">
          <cell r="N1765">
            <v>15296207.003367759</v>
          </cell>
        </row>
        <row r="1766">
          <cell r="N1766">
            <v>10916318.354616143</v>
          </cell>
        </row>
        <row r="1767">
          <cell r="N1767">
            <v>11787593.742716558</v>
          </cell>
        </row>
        <row r="1768">
          <cell r="N1768">
            <v>9607144.6471939497</v>
          </cell>
        </row>
        <row r="1769">
          <cell r="N1769">
            <v>7013059.5977562126</v>
          </cell>
        </row>
        <row r="1770">
          <cell r="N1770">
            <v>8485449.5839329325</v>
          </cell>
        </row>
        <row r="1771">
          <cell r="N1771">
            <v>6436085.7726825792</v>
          </cell>
        </row>
        <row r="1772">
          <cell r="N1772">
            <v>6101295.4009279953</v>
          </cell>
        </row>
        <row r="1773">
          <cell r="N1773">
            <v>7356709.3101568529</v>
          </cell>
        </row>
        <row r="1774">
          <cell r="N1774">
            <v>9239173.4057129174</v>
          </cell>
        </row>
        <row r="1775">
          <cell r="N1775">
            <v>7676461.9661163082</v>
          </cell>
        </row>
        <row r="1776">
          <cell r="N1776">
            <v>8798195.3348059356</v>
          </cell>
        </row>
        <row r="1777">
          <cell r="N1777">
            <v>7098544.1596111841</v>
          </cell>
        </row>
        <row r="1778">
          <cell r="N1778">
            <v>5952582.38799378</v>
          </cell>
        </row>
        <row r="1779">
          <cell r="N1779">
            <v>7263176.0690251533</v>
          </cell>
        </row>
        <row r="1780">
          <cell r="N1780">
            <v>8175255.1228817469</v>
          </cell>
        </row>
        <row r="1781">
          <cell r="N1781">
            <v>7996020.8554536514</v>
          </cell>
        </row>
        <row r="1782">
          <cell r="N1782">
            <v>6560571.2928810334</v>
          </cell>
        </row>
        <row r="1783">
          <cell r="N1783">
            <v>6424849.1450120043</v>
          </cell>
        </row>
        <row r="1784">
          <cell r="N1784">
            <v>7889352.4623498749</v>
          </cell>
        </row>
        <row r="1785">
          <cell r="N1785">
            <v>9181836.1556246504</v>
          </cell>
        </row>
        <row r="1786">
          <cell r="N1786">
            <v>10029487.175957663</v>
          </cell>
        </row>
        <row r="1787">
          <cell r="N1787">
            <v>9561524.1456075199</v>
          </cell>
        </row>
        <row r="1788">
          <cell r="N1788">
            <v>7133243.7147494648</v>
          </cell>
        </row>
        <row r="1789">
          <cell r="N1789">
            <v>4842284.0940250764</v>
          </cell>
        </row>
        <row r="1790">
          <cell r="N1790">
            <v>5879805.5444218703</v>
          </cell>
        </row>
        <row r="1791">
          <cell r="N1791">
            <v>8086977.4321206743</v>
          </cell>
        </row>
        <row r="1792">
          <cell r="N1792">
            <v>5096304.4564545108</v>
          </cell>
        </row>
        <row r="1793">
          <cell r="N1793">
            <v>6401487.5655241255</v>
          </cell>
        </row>
        <row r="1794">
          <cell r="N1794">
            <v>7914346.1224435642</v>
          </cell>
        </row>
        <row r="1795">
          <cell r="N1795">
            <v>9138730.5327203833</v>
          </cell>
        </row>
        <row r="1796">
          <cell r="N1796">
            <v>5052750.6058584824</v>
          </cell>
        </row>
        <row r="1797">
          <cell r="N1797">
            <v>3323244.2777853394</v>
          </cell>
        </row>
        <row r="1798">
          <cell r="N1798">
            <v>3215457.5716259698</v>
          </cell>
        </row>
        <row r="1799">
          <cell r="N1799">
            <v>2091436.4603219472</v>
          </cell>
        </row>
        <row r="1800">
          <cell r="N1800">
            <v>4233203.9589189459</v>
          </cell>
        </row>
        <row r="1801">
          <cell r="N1801">
            <v>4944711.3415746931</v>
          </cell>
        </row>
        <row r="1802">
          <cell r="N1802">
            <v>4346137.1330634411</v>
          </cell>
        </row>
        <row r="1803">
          <cell r="N1803">
            <v>4497251.4635738973</v>
          </cell>
        </row>
        <row r="1804">
          <cell r="N1804">
            <v>4263197.4037227565</v>
          </cell>
        </row>
        <row r="1805">
          <cell r="N1805">
            <v>8022413.1278204964</v>
          </cell>
        </row>
        <row r="1806">
          <cell r="N1806">
            <v>5295160.1367867421</v>
          </cell>
        </row>
        <row r="1807">
          <cell r="N1807">
            <v>6296108.3833842138</v>
          </cell>
        </row>
        <row r="1808">
          <cell r="N1808">
            <v>4522884.2825608365</v>
          </cell>
        </row>
        <row r="1809">
          <cell r="N1809">
            <v>6265490.8912327206</v>
          </cell>
        </row>
        <row r="1810">
          <cell r="N1810">
            <v>6658023.4325390114</v>
          </cell>
        </row>
        <row r="1811">
          <cell r="N1811">
            <v>5028651.0076339915</v>
          </cell>
        </row>
        <row r="1812">
          <cell r="N1812">
            <v>8420044.8845856935</v>
          </cell>
        </row>
        <row r="1813">
          <cell r="N1813">
            <v>10302348.922123572</v>
          </cell>
        </row>
        <row r="1814">
          <cell r="N1814">
            <v>14082164.107165812</v>
          </cell>
        </row>
        <row r="1815">
          <cell r="N1815">
            <v>8997830.5572382715</v>
          </cell>
        </row>
        <row r="1816">
          <cell r="N1816">
            <v>36706448.482322641</v>
          </cell>
        </row>
        <row r="1817">
          <cell r="N1817">
            <v>4522537.7711560437</v>
          </cell>
        </row>
        <row r="1818">
          <cell r="N1818">
            <v>3126133.2716610846</v>
          </cell>
        </row>
        <row r="1819">
          <cell r="N1819">
            <v>4805630.9968587169</v>
          </cell>
        </row>
        <row r="1820">
          <cell r="N1820">
            <v>5857478.098592232</v>
          </cell>
        </row>
        <row r="1821">
          <cell r="N1821">
            <v>4154425.2005530256</v>
          </cell>
        </row>
        <row r="1822">
          <cell r="N1822">
            <v>3965547.0990746068</v>
          </cell>
        </row>
        <row r="1823">
          <cell r="N1823">
            <v>6019473.2878098162</v>
          </cell>
        </row>
        <row r="1824">
          <cell r="N1824">
            <v>7185406.0573680708</v>
          </cell>
        </row>
        <row r="1825">
          <cell r="N1825">
            <v>10372767.511364149</v>
          </cell>
        </row>
        <row r="1826">
          <cell r="N1826">
            <v>41537415.217429236</v>
          </cell>
        </row>
        <row r="1827">
          <cell r="N1827">
            <v>4412872.1188859288</v>
          </cell>
        </row>
        <row r="1828">
          <cell r="N1828">
            <v>4536004.9625938796</v>
          </cell>
        </row>
        <row r="1829">
          <cell r="N1829">
            <v>7162439.551234181</v>
          </cell>
        </row>
        <row r="1830">
          <cell r="N1830">
            <v>7781784.7324814545</v>
          </cell>
        </row>
        <row r="1831">
          <cell r="N1831">
            <v>2867194.9867495955</v>
          </cell>
        </row>
        <row r="1832">
          <cell r="N1832">
            <v>1805835.571504584</v>
          </cell>
        </row>
        <row r="1833">
          <cell r="N1833">
            <v>6185711.5434619328</v>
          </cell>
        </row>
        <row r="1834">
          <cell r="N1834">
            <v>6497192.7949761525</v>
          </cell>
        </row>
        <row r="1835">
          <cell r="N1835">
            <v>5866514.5026014112</v>
          </cell>
        </row>
        <row r="1836">
          <cell r="N1836">
            <v>11078369.186888039</v>
          </cell>
        </row>
        <row r="1837">
          <cell r="N1837">
            <v>8024251.8999667894</v>
          </cell>
        </row>
        <row r="1838">
          <cell r="N1838">
            <v>2093594.0114659769</v>
          </cell>
        </row>
        <row r="1839">
          <cell r="N1839">
            <v>4188532.6856130427</v>
          </cell>
        </row>
        <row r="1840">
          <cell r="N1840">
            <v>9207667.0006729327</v>
          </cell>
        </row>
        <row r="1841">
          <cell r="N1841">
            <v>12199014.279179472</v>
          </cell>
        </row>
        <row r="1842">
          <cell r="N1842">
            <v>8757090.8600496724</v>
          </cell>
        </row>
        <row r="1843">
          <cell r="N1843">
            <v>3663451.5331718954</v>
          </cell>
        </row>
        <row r="1844">
          <cell r="N1844">
            <v>4270355.2833617786</v>
          </cell>
        </row>
        <row r="1845">
          <cell r="N1845">
            <v>5514841.30749748</v>
          </cell>
        </row>
        <row r="1846">
          <cell r="N1846">
            <v>6452401.061846002</v>
          </cell>
        </row>
        <row r="1847">
          <cell r="N1847">
            <v>5274906.7495491616</v>
          </cell>
        </row>
        <row r="1848">
          <cell r="N1848">
            <v>6006132.1369306799</v>
          </cell>
        </row>
        <row r="1849">
          <cell r="N1849">
            <v>5386493.6677775774</v>
          </cell>
        </row>
        <row r="1850">
          <cell r="N1850">
            <v>-197728.29027452797</v>
          </cell>
        </row>
        <row r="1851">
          <cell r="N1851">
            <v>5408912.3302300014</v>
          </cell>
        </row>
        <row r="1852">
          <cell r="N1852">
            <v>5135901.1824372048</v>
          </cell>
        </row>
        <row r="1853">
          <cell r="N1853">
            <v>5204908.1941215824</v>
          </cell>
        </row>
        <row r="1854">
          <cell r="N1854">
            <v>5615989.242471437</v>
          </cell>
        </row>
        <row r="1855">
          <cell r="N1855">
            <v>7804964.519461317</v>
          </cell>
        </row>
        <row r="1856">
          <cell r="N1856">
            <v>10160760.910052029</v>
          </cell>
        </row>
        <row r="1857">
          <cell r="N1857">
            <v>161697665.44042644</v>
          </cell>
        </row>
        <row r="1858">
          <cell r="N1858">
            <v>479441300.34546143</v>
          </cell>
        </row>
        <row r="1859">
          <cell r="N1859">
            <v>11459448.786066705</v>
          </cell>
        </row>
        <row r="1860">
          <cell r="N1860">
            <v>1389526.980135818</v>
          </cell>
        </row>
        <row r="1861">
          <cell r="N1861">
            <v>1607706.2348404708</v>
          </cell>
        </row>
        <row r="1862">
          <cell r="N1862">
            <v>2698552.7709785071</v>
          </cell>
        </row>
        <row r="1863">
          <cell r="N1863">
            <v>4590252.5039250003</v>
          </cell>
        </row>
        <row r="1864">
          <cell r="N1864">
            <v>5156277.4207535582</v>
          </cell>
        </row>
        <row r="1865">
          <cell r="N1865">
            <v>5473203.5759757962</v>
          </cell>
        </row>
        <row r="1866">
          <cell r="N1866">
            <v>3081785.035330771</v>
          </cell>
        </row>
        <row r="1867">
          <cell r="N1867">
            <v>2238691.0840152688</v>
          </cell>
        </row>
        <row r="1868">
          <cell r="N1868">
            <v>6248289.9293369027</v>
          </cell>
        </row>
        <row r="1869">
          <cell r="N1869">
            <v>7790587.2185511924</v>
          </cell>
        </row>
        <row r="1870">
          <cell r="N1870">
            <v>6635131.6872725533</v>
          </cell>
        </row>
        <row r="1871">
          <cell r="N1871">
            <v>10994410.862623289</v>
          </cell>
        </row>
        <row r="1872">
          <cell r="N1872">
            <v>11118892.359090051</v>
          </cell>
        </row>
        <row r="1873">
          <cell r="N1873">
            <v>6029633.7663590349</v>
          </cell>
        </row>
        <row r="1874">
          <cell r="N1874">
            <v>4742978.5110711157</v>
          </cell>
        </row>
        <row r="1875">
          <cell r="N1875">
            <v>7907966.1300433688</v>
          </cell>
        </row>
        <row r="1876">
          <cell r="N1876">
            <v>7221663.1513521178</v>
          </cell>
        </row>
        <row r="1877">
          <cell r="N1877">
            <v>5626483.8481629379</v>
          </cell>
        </row>
        <row r="1878">
          <cell r="N1878">
            <v>6548262.0261930237</v>
          </cell>
        </row>
        <row r="1879">
          <cell r="N1879">
            <v>5301265.2751593152</v>
          </cell>
        </row>
        <row r="1880">
          <cell r="N1880">
            <v>4093607.506682632</v>
          </cell>
        </row>
        <row r="1881">
          <cell r="N1881">
            <v>5446410.5605779858</v>
          </cell>
        </row>
        <row r="1882">
          <cell r="N1882">
            <v>7017989.1933229947</v>
          </cell>
        </row>
        <row r="1883">
          <cell r="N1883">
            <v>7482043.581988249</v>
          </cell>
        </row>
        <row r="1884">
          <cell r="N1884">
            <v>4883368.1823072722</v>
          </cell>
        </row>
        <row r="1885">
          <cell r="N1885">
            <v>5275393.9869439099</v>
          </cell>
        </row>
        <row r="1886">
          <cell r="N1886">
            <v>5534049.449879434</v>
          </cell>
        </row>
        <row r="1887">
          <cell r="N1887">
            <v>5148499.136549606</v>
          </cell>
        </row>
        <row r="1888">
          <cell r="N1888">
            <v>4436411.4325739397</v>
          </cell>
        </row>
        <row r="1889">
          <cell r="N1889">
            <v>5608189.728994621</v>
          </cell>
        </row>
        <row r="1890">
          <cell r="N1890">
            <v>5413512.8027817793</v>
          </cell>
        </row>
        <row r="1891">
          <cell r="N1891">
            <v>6876766.4760716185</v>
          </cell>
        </row>
        <row r="1892">
          <cell r="N1892">
            <v>6829230.3936613789</v>
          </cell>
        </row>
        <row r="1893">
          <cell r="N1893">
            <v>5982073.754913901</v>
          </cell>
        </row>
        <row r="1894">
          <cell r="N1894">
            <v>2713804.0084021436</v>
          </cell>
        </row>
        <row r="1895">
          <cell r="N1895">
            <v>1658223.1819468699</v>
          </cell>
        </row>
        <row r="1896">
          <cell r="N1896">
            <v>2086040.445159635</v>
          </cell>
        </row>
        <row r="1897">
          <cell r="N1897">
            <v>5389539.5154518327</v>
          </cell>
        </row>
        <row r="1898">
          <cell r="N1898">
            <v>5272485.7957936451</v>
          </cell>
        </row>
        <row r="1899">
          <cell r="N1899">
            <v>4705980.9105447289</v>
          </cell>
        </row>
        <row r="1900">
          <cell r="N1900">
            <v>4617662.5538982851</v>
          </cell>
        </row>
        <row r="1901">
          <cell r="N1901">
            <v>2797655.0081843785</v>
          </cell>
        </row>
        <row r="1902">
          <cell r="N1902">
            <v>3091860.8868170492</v>
          </cell>
        </row>
        <row r="1903">
          <cell r="N1903">
            <v>5161184.4203238003</v>
          </cell>
        </row>
        <row r="1904">
          <cell r="N1904">
            <v>6045220.1088822596</v>
          </cell>
        </row>
        <row r="1905">
          <cell r="N1905">
            <v>6212785.9602523334</v>
          </cell>
        </row>
        <row r="1906">
          <cell r="N1906">
            <v>6053150.3341775127</v>
          </cell>
        </row>
        <row r="1907">
          <cell r="N1907">
            <v>4547167.5851588827</v>
          </cell>
        </row>
        <row r="1908">
          <cell r="N1908">
            <v>4935673.1099653319</v>
          </cell>
        </row>
        <row r="1909">
          <cell r="N1909">
            <v>3373518.5355727384</v>
          </cell>
        </row>
        <row r="1910">
          <cell r="N1910">
            <v>5040102.684003856</v>
          </cell>
        </row>
        <row r="1911">
          <cell r="N1911">
            <v>5683296.9301918745</v>
          </cell>
        </row>
        <row r="1912">
          <cell r="N1912">
            <v>4946917.2206488028</v>
          </cell>
        </row>
        <row r="1913">
          <cell r="N1913">
            <v>5011343.3011935716</v>
          </cell>
        </row>
        <row r="1914">
          <cell r="N1914">
            <v>5521612.7407395551</v>
          </cell>
        </row>
        <row r="1915">
          <cell r="N1915">
            <v>4696741.683788714</v>
          </cell>
        </row>
        <row r="1916">
          <cell r="N1916">
            <v>4062527.0432669516</v>
          </cell>
        </row>
        <row r="1917">
          <cell r="N1917">
            <v>6192352.2416478787</v>
          </cell>
        </row>
        <row r="1918">
          <cell r="N1918">
            <v>6290761.6249490157</v>
          </cell>
        </row>
        <row r="1919">
          <cell r="N1919">
            <v>6988866.7576759793</v>
          </cell>
        </row>
        <row r="1920">
          <cell r="N1920">
            <v>7156919.4175061928</v>
          </cell>
        </row>
        <row r="1921">
          <cell r="N1921">
            <v>5072551.8602108089</v>
          </cell>
        </row>
        <row r="1922">
          <cell r="N1922">
            <v>3908751.8703561975</v>
          </cell>
        </row>
        <row r="1923">
          <cell r="N1923">
            <v>2499326.4593027788</v>
          </cell>
        </row>
        <row r="1924">
          <cell r="N1924">
            <v>7646018.9533795081</v>
          </cell>
        </row>
        <row r="1925">
          <cell r="N1925">
            <v>6539996.9417814584</v>
          </cell>
        </row>
        <row r="1926">
          <cell r="N1926">
            <v>4848846.0441276133</v>
          </cell>
        </row>
        <row r="1927">
          <cell r="N1927">
            <v>4749405.8101373957</v>
          </cell>
        </row>
        <row r="1928">
          <cell r="N1928">
            <v>3644886.3684477424</v>
          </cell>
        </row>
        <row r="1929">
          <cell r="N1929">
            <v>1835872.7169886508</v>
          </cell>
        </row>
        <row r="1930">
          <cell r="N1930">
            <v>4679137.7651686938</v>
          </cell>
        </row>
        <row r="1931">
          <cell r="N1931">
            <v>5667209.1291008173</v>
          </cell>
        </row>
        <row r="1932">
          <cell r="N1932">
            <v>4404431.062127389</v>
          </cell>
        </row>
        <row r="1933">
          <cell r="N1933">
            <v>2896588.1639866456</v>
          </cell>
        </row>
        <row r="1934">
          <cell r="N1934">
            <v>3174687.0305088311</v>
          </cell>
        </row>
        <row r="1935">
          <cell r="N1935">
            <v>3292009.6968700793</v>
          </cell>
        </row>
        <row r="1936">
          <cell r="N1936">
            <v>4559957.7882914254</v>
          </cell>
        </row>
        <row r="1937">
          <cell r="N1937">
            <v>3596692.3661417966</v>
          </cell>
        </row>
        <row r="1938">
          <cell r="N1938">
            <v>2796450.6456482196</v>
          </cell>
        </row>
        <row r="1939">
          <cell r="N1939">
            <v>3680780.0294793709</v>
          </cell>
        </row>
        <row r="1940">
          <cell r="N1940">
            <v>4299806.4725219356</v>
          </cell>
        </row>
        <row r="1941">
          <cell r="N1941">
            <v>2313510.2857527458</v>
          </cell>
        </row>
        <row r="1942">
          <cell r="N1942">
            <v>2839025.2133076708</v>
          </cell>
        </row>
        <row r="1943">
          <cell r="N1943">
            <v>1708364.7755984897</v>
          </cell>
        </row>
        <row r="1944">
          <cell r="N1944">
            <v>1309824.1061747731</v>
          </cell>
        </row>
        <row r="1945">
          <cell r="N1945">
            <v>3748134.6502479757</v>
          </cell>
        </row>
        <row r="1946">
          <cell r="N1946">
            <v>2193896.4836159116</v>
          </cell>
        </row>
        <row r="1947">
          <cell r="N1947">
            <v>3914020.6395282242</v>
          </cell>
        </row>
        <row r="1948">
          <cell r="N1948">
            <v>3690774.9851840576</v>
          </cell>
        </row>
        <row r="1949">
          <cell r="N1949">
            <v>3069360.0803698213</v>
          </cell>
        </row>
        <row r="1950">
          <cell r="N1950">
            <v>2554425.3743352145</v>
          </cell>
        </row>
        <row r="1951">
          <cell r="N1951">
            <v>4001673.8110112152</v>
          </cell>
        </row>
        <row r="1952">
          <cell r="N1952">
            <v>6733339.923950363</v>
          </cell>
        </row>
        <row r="1953">
          <cell r="N1953">
            <v>3982975.4372772453</v>
          </cell>
        </row>
        <row r="1954">
          <cell r="N1954">
            <v>1931987.6827662063</v>
          </cell>
        </row>
        <row r="1955">
          <cell r="N1955">
            <v>1670725.5030714876</v>
          </cell>
        </row>
        <row r="1956">
          <cell r="N1956">
            <v>3312769.3162299963</v>
          </cell>
        </row>
        <row r="1957">
          <cell r="N1957">
            <v>2421046.4993509692</v>
          </cell>
        </row>
        <row r="1958">
          <cell r="N1958">
            <v>3921074.6264595892</v>
          </cell>
        </row>
        <row r="1959">
          <cell r="N1959">
            <v>4639521.2197319502</v>
          </cell>
        </row>
        <row r="1960">
          <cell r="N1960">
            <v>3554633.7956707249</v>
          </cell>
        </row>
        <row r="1961">
          <cell r="N1961">
            <v>5523041.0194169926</v>
          </cell>
        </row>
        <row r="1962">
          <cell r="N1962">
            <v>6221033.8306452967</v>
          </cell>
        </row>
        <row r="1963">
          <cell r="N1963">
            <v>6594776.6733809989</v>
          </cell>
        </row>
        <row r="1964">
          <cell r="N1964">
            <v>5137784.085211386</v>
          </cell>
        </row>
        <row r="1965">
          <cell r="N1965">
            <v>5176663.4678121032</v>
          </cell>
        </row>
        <row r="1966">
          <cell r="N1966">
            <v>5342340.3080665432</v>
          </cell>
        </row>
        <row r="1967">
          <cell r="N1967">
            <v>5315656.674704222</v>
          </cell>
        </row>
        <row r="1968">
          <cell r="N1968">
            <v>4798975.1289753197</v>
          </cell>
        </row>
        <row r="1969">
          <cell r="N1969">
            <v>7408240.8468943574</v>
          </cell>
        </row>
        <row r="1970">
          <cell r="N1970">
            <v>9088852.7115862072</v>
          </cell>
        </row>
        <row r="1971">
          <cell r="N1971">
            <v>4679108.5161886103</v>
          </cell>
        </row>
        <row r="1972">
          <cell r="N1972">
            <v>4382436.9490839904</v>
          </cell>
        </row>
        <row r="1973">
          <cell r="N1973">
            <v>5873027.5671739634</v>
          </cell>
        </row>
        <row r="1974">
          <cell r="N1974">
            <v>5921985.2633365281</v>
          </cell>
        </row>
        <row r="1975">
          <cell r="N1975">
            <v>6264519.352322028</v>
          </cell>
        </row>
        <row r="1976">
          <cell r="N1976">
            <v>8108770.9958599452</v>
          </cell>
        </row>
        <row r="1977">
          <cell r="N1977">
            <v>6020768.1292596338</v>
          </cell>
        </row>
        <row r="1978">
          <cell r="N1978">
            <v>2224082.4026414724</v>
          </cell>
        </row>
        <row r="1979">
          <cell r="N1979">
            <v>3111335.8870250084</v>
          </cell>
        </row>
        <row r="1980">
          <cell r="N1980">
            <v>4641322.0099128466</v>
          </cell>
        </row>
        <row r="1981">
          <cell r="N1981">
            <v>5348830.9327171948</v>
          </cell>
        </row>
        <row r="1982">
          <cell r="N1982">
            <v>6040210.8806347772</v>
          </cell>
        </row>
        <row r="1983">
          <cell r="N1983">
            <v>6987639.521222299</v>
          </cell>
        </row>
        <row r="1984">
          <cell r="N1984">
            <v>8521438.9575908203</v>
          </cell>
        </row>
        <row r="1985">
          <cell r="N1985">
            <v>6549636.283519065</v>
          </cell>
        </row>
        <row r="1986">
          <cell r="N1986">
            <v>6283128.5507737175</v>
          </cell>
        </row>
        <row r="1987">
          <cell r="N1987">
            <v>8103497.5850435281</v>
          </cell>
        </row>
        <row r="1988">
          <cell r="N1988">
            <v>19076394.325397167</v>
          </cell>
        </row>
        <row r="1989">
          <cell r="N1989">
            <v>16697773.015628586</v>
          </cell>
        </row>
        <row r="1990">
          <cell r="N1990">
            <v>14132325.182097955</v>
          </cell>
        </row>
        <row r="1991">
          <cell r="N1991">
            <v>6767977.7105891723</v>
          </cell>
        </row>
        <row r="1992">
          <cell r="N1992">
            <v>3691852.7063479223</v>
          </cell>
        </row>
        <row r="1993">
          <cell r="N1993">
            <v>2675880.7573190932</v>
          </cell>
        </row>
        <row r="1994">
          <cell r="N1994">
            <v>3152591.8942211275</v>
          </cell>
        </row>
        <row r="1995">
          <cell r="N1995">
            <v>4260847.1469975775</v>
          </cell>
        </row>
        <row r="1996">
          <cell r="N1996">
            <v>8946981.2958411109</v>
          </cell>
        </row>
        <row r="1997">
          <cell r="N1997">
            <v>4583949.6344680721</v>
          </cell>
        </row>
        <row r="1998">
          <cell r="N1998">
            <v>3666805.3537192768</v>
          </cell>
        </row>
        <row r="1999">
          <cell r="N1999">
            <v>3734425.0800082097</v>
          </cell>
        </row>
        <row r="2000">
          <cell r="N2000">
            <v>4495866.7056705048</v>
          </cell>
        </row>
        <row r="2001">
          <cell r="N2001">
            <v>6259021.1491718991</v>
          </cell>
        </row>
        <row r="2002">
          <cell r="N2002">
            <v>6461583.8662193408</v>
          </cell>
        </row>
        <row r="2003">
          <cell r="N2003">
            <v>7549674.4418724254</v>
          </cell>
        </row>
        <row r="2004">
          <cell r="N2004">
            <v>5246822.9443774465</v>
          </cell>
        </row>
        <row r="2005">
          <cell r="N2005">
            <v>7601486.0472210441</v>
          </cell>
        </row>
        <row r="2006">
          <cell r="N2006">
            <v>6131548.1958391117</v>
          </cell>
        </row>
        <row r="2007">
          <cell r="N2007">
            <v>6190716.9038443025</v>
          </cell>
        </row>
        <row r="2008">
          <cell r="N2008">
            <v>6042618.4748628745</v>
          </cell>
        </row>
        <row r="2009">
          <cell r="N2009">
            <v>4468416.8486726452</v>
          </cell>
        </row>
        <row r="2010">
          <cell r="N2010">
            <v>4198345.6301664868</v>
          </cell>
        </row>
        <row r="2011">
          <cell r="N2011">
            <v>4908928.6873599999</v>
          </cell>
        </row>
        <row r="2012">
          <cell r="N2012">
            <v>6222665.7813591994</v>
          </cell>
        </row>
        <row r="2013">
          <cell r="N2013">
            <v>6273286.5197791569</v>
          </cell>
        </row>
        <row r="2014">
          <cell r="N2014">
            <v>6018738.0557497758</v>
          </cell>
        </row>
        <row r="2015">
          <cell r="N2015">
            <v>10350040.095522212</v>
          </cell>
        </row>
        <row r="2016">
          <cell r="N2016">
            <v>12390440.675308421</v>
          </cell>
        </row>
        <row r="2017">
          <cell r="N2017">
            <v>11143983.412971687</v>
          </cell>
        </row>
        <row r="2018">
          <cell r="N2018">
            <v>9565519.9864922445</v>
          </cell>
        </row>
        <row r="2019">
          <cell r="N2019">
            <v>9079936.9022730161</v>
          </cell>
        </row>
        <row r="2020">
          <cell r="N2020">
            <v>10658172.600093365</v>
          </cell>
        </row>
        <row r="2021">
          <cell r="N2021">
            <v>7334561.2171312906</v>
          </cell>
        </row>
        <row r="2022">
          <cell r="N2022">
            <v>7953310.864572688</v>
          </cell>
        </row>
        <row r="2023">
          <cell r="N2023">
            <v>8168820.8912058789</v>
          </cell>
        </row>
        <row r="2024">
          <cell r="N2024">
            <v>9277275.8804317433</v>
          </cell>
        </row>
        <row r="2025">
          <cell r="N2025">
            <v>12405894.076361742</v>
          </cell>
        </row>
        <row r="2026">
          <cell r="N2026">
            <v>10563689.797552178</v>
          </cell>
        </row>
        <row r="2027">
          <cell r="N2027">
            <v>5455019.2426364888</v>
          </cell>
        </row>
        <row r="2028">
          <cell r="N2028">
            <v>3559838.1064444538</v>
          </cell>
        </row>
        <row r="2029">
          <cell r="N2029">
            <v>7710549.5783187654</v>
          </cell>
        </row>
        <row r="2030">
          <cell r="N2030">
            <v>13327480.990917627</v>
          </cell>
        </row>
        <row r="2031">
          <cell r="N2031">
            <v>13017284.807071321</v>
          </cell>
        </row>
        <row r="2032">
          <cell r="N2032">
            <v>14805577.008581847</v>
          </cell>
        </row>
        <row r="2033">
          <cell r="N2033">
            <v>8223289.8328309087</v>
          </cell>
        </row>
        <row r="2034">
          <cell r="N2034">
            <v>9256699.9588997532</v>
          </cell>
        </row>
        <row r="2035">
          <cell r="N2035">
            <v>8601525.7503627893</v>
          </cell>
        </row>
        <row r="2036">
          <cell r="N2036">
            <v>7886194.6674465379</v>
          </cell>
        </row>
        <row r="2037">
          <cell r="N2037">
            <v>7836446.3225530991</v>
          </cell>
        </row>
        <row r="2038">
          <cell r="N2038">
            <v>8815866.5642278586</v>
          </cell>
        </row>
        <row r="2039">
          <cell r="N2039">
            <v>8382364.3776051933</v>
          </cell>
        </row>
        <row r="2040">
          <cell r="N2040">
            <v>9654588.9038239215</v>
          </cell>
        </row>
        <row r="2041">
          <cell r="N2041">
            <v>5346965.8404840874</v>
          </cell>
        </row>
        <row r="2042">
          <cell r="N2042">
            <v>5524025.9836618882</v>
          </cell>
        </row>
        <row r="2043">
          <cell r="N2043">
            <v>6100867.0791659541</v>
          </cell>
        </row>
        <row r="2044">
          <cell r="N2044">
            <v>6888616.40108296</v>
          </cell>
        </row>
        <row r="2045">
          <cell r="N2045">
            <v>7776446.641738642</v>
          </cell>
        </row>
        <row r="2046">
          <cell r="N2046">
            <v>9778708.5917145163</v>
          </cell>
        </row>
        <row r="2047">
          <cell r="N2047">
            <v>8660962.2827562671</v>
          </cell>
        </row>
        <row r="2048">
          <cell r="N2048">
            <v>6482140.8804705869</v>
          </cell>
        </row>
        <row r="2049">
          <cell r="N2049">
            <v>5060515.6340098372</v>
          </cell>
        </row>
        <row r="2050">
          <cell r="N2050">
            <v>6728824.5770305702</v>
          </cell>
        </row>
        <row r="2051">
          <cell r="N2051">
            <v>5508702.5887405695</v>
          </cell>
        </row>
        <row r="2052">
          <cell r="N2052">
            <v>7501306.524226387</v>
          </cell>
        </row>
        <row r="2053">
          <cell r="N2053">
            <v>6378582.7486517867</v>
          </cell>
        </row>
        <row r="2054">
          <cell r="N2054">
            <v>8705092.7447476536</v>
          </cell>
        </row>
        <row r="2055">
          <cell r="N2055">
            <v>5973858.2021617424</v>
          </cell>
        </row>
        <row r="2056">
          <cell r="N2056">
            <v>6487227.072539255</v>
          </cell>
        </row>
        <row r="2057">
          <cell r="N2057">
            <v>7377583.3217572747</v>
          </cell>
        </row>
        <row r="2058">
          <cell r="N2058">
            <v>5253045.0350125115</v>
          </cell>
        </row>
        <row r="2059">
          <cell r="N2059">
            <v>8068857.2922206428</v>
          </cell>
        </row>
        <row r="2060">
          <cell r="N2060">
            <v>6682528.8875407409</v>
          </cell>
        </row>
        <row r="2061">
          <cell r="N2061">
            <v>6097835.4218823547</v>
          </cell>
        </row>
        <row r="2062">
          <cell r="N2062">
            <v>7127682.5852041431</v>
          </cell>
        </row>
        <row r="2063">
          <cell r="N2063">
            <v>6317485.9981018044</v>
          </cell>
        </row>
        <row r="2064">
          <cell r="N2064">
            <v>18153891.414599862</v>
          </cell>
        </row>
        <row r="2065">
          <cell r="N2065">
            <v>11454931.355845602</v>
          </cell>
        </row>
        <row r="2066">
          <cell r="N2066">
            <v>11725251.370806817</v>
          </cell>
        </row>
        <row r="2067">
          <cell r="N2067">
            <v>5424184.6961722849</v>
          </cell>
        </row>
        <row r="2068">
          <cell r="N2068">
            <v>7319690.509156662</v>
          </cell>
        </row>
        <row r="2069">
          <cell r="N2069">
            <v>1531776.2337861438</v>
          </cell>
        </row>
        <row r="2070">
          <cell r="N2070">
            <v>931900.53870916995</v>
          </cell>
        </row>
        <row r="2071">
          <cell r="N2071">
            <v>7120315.5170307579</v>
          </cell>
        </row>
        <row r="2072">
          <cell r="N2072">
            <v>6255244.3907452347</v>
          </cell>
        </row>
        <row r="2073">
          <cell r="N2073">
            <v>3607374.8211511159</v>
          </cell>
        </row>
        <row r="2074">
          <cell r="N2074">
            <v>2795187.6648554034</v>
          </cell>
        </row>
        <row r="2075">
          <cell r="N2075">
            <v>4254918.5990205081</v>
          </cell>
        </row>
        <row r="2076">
          <cell r="N2076">
            <v>5249098.4807137381</v>
          </cell>
        </row>
        <row r="2077">
          <cell r="N2077">
            <v>2542071.2184149954</v>
          </cell>
        </row>
        <row r="2078">
          <cell r="N2078">
            <v>1886558.7231501841</v>
          </cell>
        </row>
        <row r="2079">
          <cell r="N2079">
            <v>4036136.9771867599</v>
          </cell>
        </row>
        <row r="2080">
          <cell r="N2080">
            <v>4150928.1278862203</v>
          </cell>
        </row>
        <row r="2081">
          <cell r="N2081">
            <v>3405885.5224271771</v>
          </cell>
        </row>
        <row r="2082">
          <cell r="N2082">
            <v>2387361.3083625487</v>
          </cell>
        </row>
        <row r="2083">
          <cell r="N2083">
            <v>3825409.3117132178</v>
          </cell>
        </row>
        <row r="2084">
          <cell r="N2084">
            <v>2725857.7802024502</v>
          </cell>
        </row>
        <row r="2085">
          <cell r="N2085">
            <v>4486406.2461019782</v>
          </cell>
        </row>
        <row r="2086">
          <cell r="N2086">
            <v>5006894.0176400989</v>
          </cell>
        </row>
        <row r="2087">
          <cell r="N2087">
            <v>3874770.0267941072</v>
          </cell>
        </row>
        <row r="2088">
          <cell r="N2088">
            <v>4012443.0270271604</v>
          </cell>
        </row>
        <row r="2089">
          <cell r="N2089">
            <v>4587457.8630095217</v>
          </cell>
        </row>
        <row r="2090">
          <cell r="N2090">
            <v>2265991.5063967202</v>
          </cell>
        </row>
        <row r="2091">
          <cell r="N2091">
            <v>2002958.8330448915</v>
          </cell>
        </row>
        <row r="2092">
          <cell r="N2092">
            <v>3458862.5411156639</v>
          </cell>
        </row>
        <row r="2093">
          <cell r="N2093">
            <v>2675509.9041345855</v>
          </cell>
        </row>
        <row r="2094">
          <cell r="N2094">
            <v>3845831.4754514243</v>
          </cell>
        </row>
        <row r="2095">
          <cell r="N2095">
            <v>6085923.6414531115</v>
          </cell>
        </row>
        <row r="2096">
          <cell r="N2096">
            <v>6751030.6892422084</v>
          </cell>
        </row>
        <row r="2097">
          <cell r="N2097">
            <v>3568382.1746215965</v>
          </cell>
        </row>
        <row r="2098">
          <cell r="N2098">
            <v>5890669.0657923725</v>
          </cell>
        </row>
        <row r="2099">
          <cell r="N2099">
            <v>6849953.1408364559</v>
          </cell>
        </row>
        <row r="2100">
          <cell r="N2100">
            <v>4720680.3898924142</v>
          </cell>
        </row>
        <row r="2101">
          <cell r="N2101">
            <v>4324117.1079869093</v>
          </cell>
        </row>
        <row r="2102">
          <cell r="N2102">
            <v>3695636.1003787019</v>
          </cell>
        </row>
        <row r="2103">
          <cell r="N2103">
            <v>-605086.3586105532</v>
          </cell>
        </row>
        <row r="2104">
          <cell r="N2104">
            <v>-183028.76918810682</v>
          </cell>
        </row>
        <row r="2105">
          <cell r="N2105">
            <v>2352849.5059682839</v>
          </cell>
        </row>
        <row r="2106">
          <cell r="N2106">
            <v>4176838.7290182156</v>
          </cell>
        </row>
        <row r="2107">
          <cell r="N2107">
            <v>9290104.663832115</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aleksandarpeshev/Desktop/OpenClassrooms%20Projects/Project%201%20-%20AusEnergy/Projects%20in%20excel/Demand%20over%20time.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aleksandarpeshev/Desktop/OpenClassrooms%20Projects/Project%201%20-%20AusEnergy/Projects%20in%20excel/Effect%20on%20demand.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Users/aleksandarpeshev/Desktop/OpenClassrooms%20Projects/Project%201%20-%20AusEnergy/Projects%20in%20excel/Task%20s%205-7.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ksanadar Aleksandrov Peshev (Student)" refreshedDate="44884.778839930557" createdVersion="6" refreshedVersion="6" minRefreshableVersion="3" recordCount="2107" xr:uid="{16CAA453-EE68-2746-9E6D-ADCEA5D9A9AF}">
  <cacheSource type="worksheet">
    <worksheetSource ref="A1:D1048576" sheet="Demand values " r:id="rId2"/>
  </cacheSource>
  <cacheFields count="8">
    <cacheField name="date" numFmtId="0">
      <sharedItems containsNonDate="0" containsDate="1" containsString="0" containsBlank="1" minDate="2015-01-01T00:00:00" maxDate="2020-10-07T00:00:00" count="2107">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6T00:00:00"/>
        <d v="2016-01-07T00:00:00"/>
        <d v="2016-01-08T00:00:00"/>
        <d v="2016-01-09T00:00:00"/>
        <d v="2016-01-10T00:00:00"/>
        <d v="2016-01-11T00:00:00"/>
        <d v="2016-01-12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5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m/>
      </sharedItems>
      <fieldGroup par="5" base="0">
        <rangePr groupBy="months" startDate="2015-01-01T00:00:00" endDate="2020-10-07T00:00:00"/>
        <groupItems count="14">
          <s v="(blank)"/>
          <s v="Jan"/>
          <s v="Feb"/>
          <s v="Mar"/>
          <s v="Apr"/>
          <s v="May"/>
          <s v="Jun"/>
          <s v="Jul"/>
          <s v="Aug"/>
          <s v="Sep"/>
          <s v="Oct"/>
          <s v="Nov"/>
          <s v="Dec"/>
          <s v="&gt;07/10/2020"/>
        </groupItems>
      </fieldGroup>
    </cacheField>
    <cacheField name="Month" numFmtId="0">
      <sharedItems containsNonDate="0" containsDate="1" containsString="0" containsBlank="1" minDate="2015-01-01T00:00:00" maxDate="2020-10-07T00:00:00" count="2107">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6T00:00:00"/>
        <d v="2016-01-07T00:00:00"/>
        <d v="2016-01-08T00:00:00"/>
        <d v="2016-01-09T00:00:00"/>
        <d v="2016-01-10T00:00:00"/>
        <d v="2016-01-11T00:00:00"/>
        <d v="2016-01-12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5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m/>
      </sharedItems>
      <fieldGroup par="7" base="1">
        <rangePr groupBy="months" startDate="2015-01-01T00:00:00" endDate="2020-10-07T00:00:00"/>
        <groupItems count="14">
          <s v="(blank)"/>
          <s v="Jan"/>
          <s v="Feb"/>
          <s v="Mar"/>
          <s v="Apr"/>
          <s v="May"/>
          <s v="Jun"/>
          <s v="Jul"/>
          <s v="Aug"/>
          <s v="Sep"/>
          <s v="Oct"/>
          <s v="Nov"/>
          <s v="Dec"/>
          <s v="&gt;07/10/2020"/>
        </groupItems>
      </fieldGroup>
    </cacheField>
    <cacheField name="Year" numFmtId="0">
      <sharedItems containsNonDate="0" containsDate="1" containsString="0" containsBlank="1" minDate="2015-01-01T00:00:00" maxDate="2020-10-07T00:00:00" count="2107">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6T00:00:00"/>
        <d v="2016-01-07T00:00:00"/>
        <d v="2016-01-08T00:00:00"/>
        <d v="2016-01-09T00:00:00"/>
        <d v="2016-01-10T00:00:00"/>
        <d v="2016-01-11T00:00:00"/>
        <d v="2016-01-12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5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m/>
      </sharedItems>
    </cacheField>
    <cacheField name="Demand" numFmtId="43">
      <sharedItems containsString="0" containsBlank="1" containsNumber="1" minValue="85094.375" maxValue="170653.84" count="2105">
        <n v="99635.03"/>
        <n v="129606.01"/>
        <n v="142300.54"/>
        <n v="104330.715"/>
        <n v="118132.2"/>
        <n v="130672.485"/>
        <n v="153514.82"/>
        <n v="142015.655"/>
        <n v="121801.155"/>
        <n v="103043.66"/>
        <n v="99865.755000000005"/>
        <n v="131261.125"/>
        <n v="126527.36"/>
        <n v="119741.62"/>
        <n v="118411.22"/>
        <n v="116690.765"/>
        <n v="99371.31"/>
        <n v="97728.75"/>
        <n v="116883.15"/>
        <n v="128968.125"/>
        <n v="148702.505"/>
        <n v="153232.1"/>
        <n v="138095.20000000001"/>
        <n v="116310.59"/>
        <n v="97959.46"/>
        <n v="103769.48"/>
        <n v="118393.31"/>
        <n v="116763.72500000001"/>
        <n v="119313.73"/>
        <n v="121018.15"/>
        <n v="103822.97"/>
        <n v="100178.84"/>
        <n v="118694.16"/>
        <n v="122880.13"/>
        <n v="117398.03"/>
        <n v="122279.425"/>
        <n v="141837.005"/>
        <n v="132138.36499999999"/>
        <n v="112108.215"/>
        <n v="126813.075"/>
        <n v="145948.565"/>
        <n v="149322.85"/>
        <n v="131376.78"/>
        <n v="136070.62"/>
        <n v="119692.02499999999"/>
        <n v="125287.71"/>
        <n v="131832.63"/>
        <n v="127666.01"/>
        <n v="125972.765"/>
        <n v="139399.69"/>
        <n v="139465.67499999999"/>
        <n v="136283.03"/>
        <n v="138016.35"/>
        <n v="135255.815"/>
        <n v="120263.515"/>
        <n v="130062.755"/>
        <n v="131525.85500000001"/>
        <n v="131069.4"/>
        <n v="116275.73"/>
        <n v="103462.78"/>
        <n v="123301.83500000001"/>
        <n v="126750.29"/>
        <n v="120764.185"/>
        <n v="114967.345"/>
        <n v="117053.75"/>
        <n v="108344.575"/>
        <n v="106348.78"/>
        <n v="108282.48"/>
        <n v="125828.53"/>
        <n v="124418.41499999999"/>
        <n v="121683.65"/>
        <n v="120929.815"/>
        <n v="108738.82"/>
        <n v="100170.295"/>
        <n v="123787.075"/>
        <n v="125600.86"/>
        <n v="127975.815"/>
        <n v="128319.45"/>
        <n v="119491.32"/>
        <n v="106754.8"/>
        <n v="106555.03"/>
        <n v="122810.05"/>
        <n v="123234.935"/>
        <n v="122268.86"/>
        <n v="121998.2"/>
        <n v="122346.33500000001"/>
        <n v="112187.715"/>
        <n v="106418.66499999999"/>
        <n v="123061.87"/>
        <n v="125795.325"/>
        <n v="122042.265"/>
        <n v="113838.41"/>
        <n v="98891.06"/>
        <n v="103999.17"/>
        <n v="103685.45"/>
        <n v="107383.37"/>
        <n v="120235.505"/>
        <n v="122129.77499999999"/>
        <n v="123990.76"/>
        <n v="121753.11500000001"/>
        <n v="110034.16499999999"/>
        <n v="103760.22500000001"/>
        <n v="125107.78"/>
        <n v="127793.38"/>
        <n v="126673.935"/>
        <n v="126937.94"/>
        <n v="131031.41499999999"/>
        <n v="109763.985"/>
        <n v="107160.54"/>
        <n v="126696.19"/>
        <n v="127973.58500000001"/>
        <n v="128598.495"/>
        <n v="126483.80499999999"/>
        <n v="126230.785"/>
        <n v="111803.625"/>
        <n v="108217.82"/>
        <n v="127855.22"/>
        <n v="132642.14000000001"/>
        <n v="132814.61499999999"/>
        <n v="132669.57999999999"/>
        <n v="126304.44500000001"/>
        <n v="108487.97500000001"/>
        <n v="109233.34"/>
        <n v="122375.47"/>
        <n v="123734.86500000001"/>
        <n v="129121.86"/>
        <n v="131237.185"/>
        <n v="131138.73000000001"/>
        <n v="108377.05"/>
        <n v="103811.28"/>
        <n v="123740.245"/>
        <n v="129312.58"/>
        <n v="136903.26999999999"/>
        <n v="135217.65"/>
        <n v="135172.41"/>
        <n v="117136.63"/>
        <n v="111897.08500000001"/>
        <n v="127524.8"/>
        <n v="133235.48000000001"/>
        <n v="127522.71"/>
        <n v="135361.19500000001"/>
        <n v="133422.46"/>
        <n v="119331.85"/>
        <n v="118783.08500000001"/>
        <n v="136690.92000000001"/>
        <n v="140886.995"/>
        <n v="133103.37"/>
        <n v="127900.235"/>
        <n v="132338.94"/>
        <n v="114669.79"/>
        <n v="113261.26"/>
        <n v="140919.995"/>
        <n v="148534.505"/>
        <n v="146902.95000000001"/>
        <n v="147155.26500000001"/>
        <n v="142625.035"/>
        <n v="120128.295"/>
        <n v="109609.685"/>
        <n v="110715.815"/>
        <n v="132854.13500000001"/>
        <n v="144125.52499999999"/>
        <n v="143465.44500000001"/>
        <n v="145005.62"/>
        <n v="123754.55"/>
        <n v="119125.62"/>
        <n v="136054.14499999999"/>
        <n v="139073.785"/>
        <n v="134290.46"/>
        <n v="137073.77499999999"/>
        <n v="139781.245"/>
        <n v="129576.36"/>
        <n v="124910.57"/>
        <n v="140431.35999999999"/>
        <n v="133171.4"/>
        <n v="135407.57"/>
        <n v="137379.23000000001"/>
        <n v="135562.07500000001"/>
        <n v="124587.43"/>
        <n v="119277.48"/>
        <n v="139468.155"/>
        <n v="143170.05499999999"/>
        <n v="138931"/>
        <n v="138972.42499999999"/>
        <n v="145713.81"/>
        <n v="130073.27"/>
        <n v="117312.925"/>
        <n v="143176.33499999999"/>
        <n v="143984.39000000001"/>
        <n v="141696.29500000001"/>
        <n v="141994.375"/>
        <n v="136884.095"/>
        <n v="123971.705"/>
        <n v="124790.69500000001"/>
        <n v="138680.33499999999"/>
        <n v="150671.10500000001"/>
        <n v="151270.54"/>
        <n v="144797.98000000001"/>
        <n v="142965.48000000001"/>
        <n v="130187.44500000001"/>
        <n v="131141.35500000001"/>
        <n v="146154.37"/>
        <n v="138931.81"/>
        <n v="138418.83499999999"/>
        <n v="142316.29500000001"/>
        <n v="136837.155"/>
        <n v="121021.425"/>
        <n v="120396.735"/>
        <n v="142470.43"/>
        <n v="144008.37"/>
        <n v="142637.76000000001"/>
        <n v="143544.10999999999"/>
        <n v="139584.95499999999"/>
        <n v="125032.57"/>
        <n v="117638.065"/>
        <n v="141451.72500000001"/>
        <n v="147550.185"/>
        <n v="142325.99"/>
        <n v="143642.35500000001"/>
        <n v="143060.32999999999"/>
        <n v="125830.535"/>
        <n v="120008.455"/>
        <n v="130978.095"/>
        <n v="135616.125"/>
        <n v="138900.5"/>
        <n v="140905.85"/>
        <n v="137838.92499999999"/>
        <n v="122088.76"/>
        <n v="116648.77"/>
        <n v="137008.71"/>
        <n v="148093.96"/>
        <n v="144024.66"/>
        <n v="131575.79"/>
        <n v="126570.47"/>
        <n v="112275.15"/>
        <n v="111793.015"/>
        <n v="128868.255"/>
        <n v="135051.54500000001"/>
        <n v="135914.68"/>
        <n v="141159.76999999999"/>
        <n v="134755.505"/>
        <n v="124448.5"/>
        <n v="116744.215"/>
        <n v="137724.89499999999"/>
        <n v="134116.76999999999"/>
        <n v="132794.715"/>
        <n v="132096.33499999999"/>
        <n v="131384.88"/>
        <n v="115799.32"/>
        <n v="109641.375"/>
        <n v="131619.36499999999"/>
        <n v="136340.70000000001"/>
        <n v="132977.45000000001"/>
        <n v="133541.98000000001"/>
        <n v="123968.9"/>
        <n v="108790.005"/>
        <n v="99161.764999999999"/>
        <n v="116574.17"/>
        <n v="123750.5"/>
        <n v="131795.48499999999"/>
        <n v="131050.675"/>
        <n v="130764.58500000001"/>
        <n v="112377.185"/>
        <n v="103708.925"/>
        <n v="120096.71"/>
        <n v="127755.095"/>
        <n v="131866.73000000001"/>
        <n v="130937.625"/>
        <n v="124278.93"/>
        <n v="111064.49"/>
        <n v="106431.815"/>
        <n v="121796.715"/>
        <n v="126691.8"/>
        <n v="129641.245"/>
        <n v="124356.41499999999"/>
        <n v="107544.145"/>
        <n v="100598.55"/>
        <n v="103828.88"/>
        <n v="125194.87"/>
        <n v="127225.245"/>
        <n v="117282.765"/>
        <n v="122121.325"/>
        <n v="126989.905"/>
        <n v="112604.825"/>
        <n v="105376.33500000001"/>
        <n v="120916.215"/>
        <n v="122830.38"/>
        <n v="126919.19500000001"/>
        <n v="130260.37"/>
        <n v="123985.97"/>
        <n v="104916.345"/>
        <n v="100812.04"/>
        <n v="120795"/>
        <n v="126655.49"/>
        <n v="122368.88499999999"/>
        <n v="121471.64"/>
        <n v="120420.7"/>
        <n v="106813.03"/>
        <n v="102279.745"/>
        <n v="115297.34"/>
        <n v="116619.57"/>
        <n v="122887.41"/>
        <n v="124222.935"/>
        <n v="121256.97"/>
        <n v="106353.44"/>
        <n v="103629.645"/>
        <n v="113791.75"/>
        <n v="101793.035"/>
        <n v="120177.94500000001"/>
        <n v="125985.465"/>
        <n v="120505.58500000001"/>
        <n v="104269.79"/>
        <n v="103793.08500000001"/>
        <n v="127234.72"/>
        <n v="121617.28"/>
        <n v="121566.645"/>
        <n v="123775.16"/>
        <n v="117078.58500000001"/>
        <n v="103646.63499999999"/>
        <n v="99761.81"/>
        <n v="124557.22500000001"/>
        <n v="131442.20000000001"/>
        <n v="132353.755"/>
        <n v="138118.70499999999"/>
        <n v="123412.685"/>
        <n v="102647.905"/>
        <n v="98621.62"/>
        <n v="114406.825"/>
        <n v="118894.30499999999"/>
        <n v="124728.875"/>
        <n v="112907.145"/>
        <n v="117492.82"/>
        <n v="105011.19500000001"/>
        <n v="102162.53"/>
        <n v="122452.41499999999"/>
        <n v="117115.62"/>
        <n v="115230.125"/>
        <n v="121699.425"/>
        <n v="129148.52"/>
        <n v="115606.005"/>
        <n v="112025.29"/>
        <n v="129059.645"/>
        <n v="136800.91"/>
        <n v="125965.02"/>
        <n v="125807.495"/>
        <n v="116597.81"/>
        <n v="106139.41"/>
        <n v="105218.515"/>
        <n v="125784.96000000001"/>
        <n v="129077.41"/>
        <n v="135930.07999999999"/>
        <n v="152366.29999999999"/>
        <n v="158052.89000000001"/>
        <n v="154924.89000000001"/>
        <n v="133421.03"/>
        <n v="113802.21"/>
        <n v="119477.515"/>
        <n v="126553.11500000001"/>
        <n v="134583.25"/>
        <n v="119950.37"/>
        <n v="95093.294999999998"/>
        <n v="96394.94"/>
        <n v="100048.44"/>
        <n v="111647.54"/>
        <n v="128552.13499999999"/>
        <n v="146473.83499999999"/>
        <n v="116040.925"/>
        <n v="99622.64"/>
        <n v="97656.445000000007"/>
        <n v="110932.505"/>
        <n v="117873.58"/>
        <n v="115064.265"/>
        <n v="112392.69500000001"/>
        <n v="111879.54"/>
        <n v="105482.69500000001"/>
        <n v="113049.145"/>
        <n v="141133.08499999999"/>
        <n v="135006.10999999999"/>
        <n v="160011.07500000001"/>
        <n v="120396.33500000001"/>
        <n v="113244.79"/>
        <n v="103046.17"/>
        <n v="114097.07"/>
        <n v="147817.58499999999"/>
        <n v="148612.37"/>
        <n v="142471.51"/>
        <n v="139450.61499999999"/>
        <n v="129135.185"/>
        <n v="108097.845"/>
        <n v="103396.3"/>
        <n v="112649.60000000001"/>
        <n v="110152.815"/>
        <n v="133718.035"/>
        <n v="134169.82999999999"/>
        <n v="123615.21"/>
        <n v="107579.345"/>
        <n v="101279.65"/>
        <n v="121942.895"/>
        <n v="133989.155"/>
        <n v="122594.47500000001"/>
        <n v="119919.605"/>
        <n v="126330.55"/>
        <n v="123737.01"/>
        <n v="124436.81"/>
        <n v="129327.22500000001"/>
        <n v="131271.26500000001"/>
        <n v="132265.005"/>
        <n v="131003.79"/>
        <n v="133845.51999999999"/>
        <n v="120839.995"/>
        <n v="104364.735"/>
        <n v="120863.325"/>
        <n v="117062.035"/>
        <n v="119481.79"/>
        <n v="125964.185"/>
        <n v="122991.66"/>
        <n v="105911.71"/>
        <n v="107884.355"/>
        <n v="130527.325"/>
        <n v="156924.82999999999"/>
        <n v="152419.41500000001"/>
        <n v="138064.85500000001"/>
        <n v="122575.935"/>
        <n v="110545.84"/>
        <n v="105781.985"/>
        <n v="125400.08"/>
        <n v="142242.595"/>
        <n v="145182.98000000001"/>
        <n v="136226.12"/>
        <n v="149376.57"/>
        <n v="124692.315"/>
        <n v="117707.95"/>
        <n v="131465.82500000001"/>
        <n v="160285.01500000001"/>
        <n v="152599.125"/>
        <n v="135635.70499999999"/>
        <n v="141414.35"/>
        <n v="119690.755"/>
        <n v="111329.62"/>
        <n v="105388.57"/>
        <n v="123073.98"/>
        <n v="135047.625"/>
        <n v="143184.80499999999"/>
        <n v="118189.72"/>
        <n v="105484.1"/>
        <n v="100394.06"/>
        <n v="117796.715"/>
        <n v="124081.46"/>
        <n v="126074.895"/>
        <n v="125072.73"/>
        <n v="101740.89"/>
        <n v="102726.745"/>
        <n v="98324.645000000004"/>
        <n v="102746.6"/>
        <n v="118281.13"/>
        <n v="122625.21"/>
        <n v="122964.715"/>
        <n v="116321.60000000001"/>
        <n v="102832.72"/>
        <n v="102084"/>
        <n v="120445.735"/>
        <n v="120371.235"/>
        <n v="125657.125"/>
        <n v="125663.33"/>
        <n v="124266.88499999999"/>
        <n v="109044.9"/>
        <n v="99845.345000000001"/>
        <n v="118614.005"/>
        <n v="123808.76"/>
        <n v="124686.63"/>
        <n v="126519.065"/>
        <n v="124721.485"/>
        <n v="108525.965"/>
        <n v="100526.30499999999"/>
        <n v="123441.82"/>
        <n v="126846.44500000001"/>
        <n v="125204.785"/>
        <n v="125514.14"/>
        <n v="120124.30499999999"/>
        <n v="108773.745"/>
        <n v="105642.28"/>
        <n v="104072.435"/>
        <n v="117437.66499999999"/>
        <n v="118531.5"/>
        <n v="126847.02"/>
        <n v="122054.13"/>
        <n v="103505.19500000001"/>
        <n v="98873.535000000003"/>
        <n v="116969.63"/>
        <n v="119014.44500000001"/>
        <n v="124525.185"/>
        <n v="118192.05499999999"/>
        <n v="120421.32"/>
        <n v="106052.64"/>
        <n v="103487.28"/>
        <n v="119781.13499999999"/>
        <n v="119611.88"/>
        <n v="123616.28"/>
        <n v="120693.53"/>
        <n v="118800.07"/>
        <n v="101945.995"/>
        <n v="99697.62"/>
        <n v="121182.69500000001"/>
        <n v="124209.405"/>
        <n v="124352.215"/>
        <n v="124392.29"/>
        <n v="127705.84"/>
        <n v="112336.78"/>
        <n v="101618.98"/>
        <n v="121424.42"/>
        <n v="131916.405"/>
        <n v="132170.04999999999"/>
        <n v="137080.875"/>
        <n v="134317.62"/>
        <n v="119938.795"/>
        <n v="118751.965"/>
        <n v="134983.95499999999"/>
        <n v="140402.15"/>
        <n v="141195.03"/>
        <n v="141292.56"/>
        <n v="137717.255"/>
        <n v="122764.33"/>
        <n v="116052.80499999999"/>
        <n v="134829.755"/>
        <n v="135306.005"/>
        <n v="137305.35500000001"/>
        <n v="132859.30499999999"/>
        <n v="132209.51500000001"/>
        <n v="120753.43"/>
        <n v="122771.53"/>
        <n v="122106.95"/>
        <n v="138466.56"/>
        <n v="140904.59"/>
        <n v="140741.16500000001"/>
        <n v="138023.10999999999"/>
        <n v="123162.185"/>
        <n v="119662.16499999999"/>
        <n v="134435.11499999999"/>
        <n v="137511.315"/>
        <n v="133813.285"/>
        <n v="136740.005"/>
        <n v="144658.38"/>
        <n v="131730.83499999999"/>
        <n v="126455.935"/>
        <n v="148639.995"/>
        <n v="142146.31"/>
        <n v="136071.965"/>
        <n v="141078.46"/>
        <n v="136676.715"/>
        <n v="118683.565"/>
        <n v="112556.405"/>
        <n v="135712.245"/>
        <n v="142401.79500000001"/>
        <n v="134056.095"/>
        <n v="138768.04500000001"/>
        <n v="136690.04999999999"/>
        <n v="122369.535"/>
        <n v="119218.23"/>
        <n v="128207.125"/>
        <n v="137582.19500000001"/>
        <n v="145728.26"/>
        <n v="144103.70499999999"/>
        <n v="141166.85"/>
        <n v="120659.15"/>
        <n v="113418.125"/>
        <n v="127367.015"/>
        <n v="137028.04999999999"/>
        <n v="136850.14000000001"/>
        <n v="136127.125"/>
        <n v="128777.82"/>
        <n v="119888.575"/>
        <n v="120126.905"/>
        <n v="138134.63500000001"/>
        <n v="146465.69"/>
        <n v="143209.755"/>
        <n v="142341.63500000001"/>
        <n v="139822.93"/>
        <n v="121548.535"/>
        <n v="114481.28"/>
        <n v="137934.845"/>
        <n v="137301.69"/>
        <n v="140922.715"/>
        <n v="142671.51"/>
        <n v="145491.32999999999"/>
        <n v="130907.095"/>
        <n v="120379.285"/>
        <n v="138506.45000000001"/>
        <n v="132819.535"/>
        <n v="130616.67"/>
        <n v="138368.4"/>
        <n v="134885.67000000001"/>
        <n v="120382.80499999999"/>
        <n v="113066.245"/>
        <n v="127906.24000000001"/>
        <n v="124975.11"/>
        <n v="132561.22"/>
        <n v="123434.505"/>
        <n v="132569.74"/>
        <n v="121052.06"/>
        <n v="119118.545"/>
        <n v="139203.5"/>
        <n v="138640.39000000001"/>
        <n v="141122.79500000001"/>
        <n v="139724.02499999999"/>
        <n v="139920.54500000001"/>
        <n v="119573.22"/>
        <n v="114832.425"/>
        <n v="125055.69"/>
        <n v="133748.44"/>
        <n v="128834.065"/>
        <n v="134246.16500000001"/>
        <n v="135273.32500000001"/>
        <n v="118621.96"/>
        <n v="110986.005"/>
        <n v="127275.815"/>
        <n v="129542.36500000001"/>
        <n v="123307.02"/>
        <n v="117722.95"/>
        <n v="125432.605"/>
        <n v="111412.995"/>
        <n v="109125.215"/>
        <n v="130967.28"/>
        <n v="134720.155"/>
        <n v="130650.88"/>
        <n v="134234.45000000001"/>
        <n v="131734.10500000001"/>
        <n v="106709.54"/>
        <n v="110314.625"/>
        <n v="127391.09"/>
        <n v="122664.30499999999"/>
        <n v="127208.57"/>
        <n v="131357.34"/>
        <n v="127420.43"/>
        <n v="106776.27499999999"/>
        <n v="105931.55499999999"/>
        <n v="124343.19"/>
        <n v="126888.77"/>
        <n v="121143.25"/>
        <n v="122858.49"/>
        <n v="113439.77499999999"/>
        <n v="109181.26"/>
        <n v="97992.93"/>
        <n v="115839.01"/>
        <n v="124089.47"/>
        <n v="128558.38499999999"/>
        <n v="115898.54"/>
        <n v="116197.73"/>
        <n v="101300.77499999999"/>
        <n v="94954.16"/>
        <n v="116831.43"/>
        <n v="124665.82"/>
        <n v="128612.3"/>
        <n v="128242.765"/>
        <n v="121731.485"/>
        <n v="97887.485000000001"/>
        <n v="116042.845"/>
        <n v="123265.44"/>
        <n v="126362.045"/>
        <n v="114867.16"/>
        <n v="122975.285"/>
        <n v="114184.19500000001"/>
        <n v="111289"/>
        <n v="125270.16499999999"/>
        <n v="117138.355"/>
        <n v="121605.395"/>
        <n v="120142.43"/>
        <n v="119820.71"/>
        <n v="104191.105"/>
        <n v="94325.72"/>
        <n v="110661.43"/>
        <n v="104976.21"/>
        <n v="119904.48"/>
        <n v="118677.495"/>
        <n v="113666.485"/>
        <n v="101810.75"/>
        <n v="96934.925000000003"/>
        <n v="116230.34"/>
        <n v="117794.595"/>
        <n v="122131.11500000001"/>
        <n v="122634.53"/>
        <n v="117953.88499999999"/>
        <n v="99907.32"/>
        <n v="96805.925000000003"/>
        <n v="116817.15"/>
        <n v="119905.59"/>
        <n v="122146.66"/>
        <n v="122464.645"/>
        <n v="121441.05"/>
        <n v="106868.5"/>
        <n v="112098.33500000001"/>
        <n v="138681.815"/>
        <n v="126617.72"/>
        <n v="118119.01"/>
        <n v="120308.545"/>
        <n v="116011.565"/>
        <n v="104700.05499999999"/>
        <n v="102718.9"/>
        <n v="118666.37"/>
        <n v="119169.17"/>
        <n v="121067.59"/>
        <n v="113024.02"/>
        <n v="109318.355"/>
        <n v="98899.494999999995"/>
        <n v="97300.36"/>
        <n v="109670"/>
        <n v="111228.06"/>
        <n v="112738.08"/>
        <n v="105445.65"/>
        <n v="105664.09"/>
        <n v="98622.865000000005"/>
        <n v="93673.19"/>
        <n v="120390.11"/>
        <n v="128831.65"/>
        <n v="111423.765"/>
        <n v="107072.36"/>
        <n v="113698.06"/>
        <n v="90227.48"/>
        <n v="90911.085000000006"/>
        <n v="109260.30499999999"/>
        <n v="106451.255"/>
        <n v="104389.51"/>
        <n v="105513.235"/>
        <n v="112247.94500000001"/>
        <n v="114843.875"/>
        <n v="114468.17"/>
        <n v="106284.83"/>
        <n v="99701.43"/>
        <n v="123693.52"/>
        <n v="135571.79500000001"/>
        <n v="112141.83"/>
        <n v="95728.15"/>
        <n v="89403.145000000004"/>
        <n v="86507.47"/>
        <n v="97564.744999999995"/>
        <n v="116606.795"/>
        <n v="128079.845"/>
        <n v="136308.73499999999"/>
        <n v="134955.01999999999"/>
        <n v="122777.02499999999"/>
        <n v="116211.99"/>
        <n v="120366.32"/>
        <n v="111595.855"/>
        <n v="118783.94500000001"/>
        <n v="111341.675"/>
        <n v="88996.625"/>
        <n v="90294"/>
        <n v="120928.705"/>
        <n v="140517.65"/>
        <n v="111211.35"/>
        <n v="112371.41"/>
        <n v="107937.685"/>
        <n v="96779.07"/>
        <n v="103291.61"/>
        <n v="141332.05499999999"/>
        <n v="115664.16"/>
        <n v="111936.7"/>
        <n v="98590.06"/>
        <n v="112513.82"/>
        <n v="108336.53"/>
        <n v="109020.58"/>
        <n v="124292.955"/>
        <n v="112863.01"/>
        <n v="114133.73"/>
        <n v="110669.27"/>
        <n v="117452.27"/>
        <n v="117361.7"/>
        <n v="110384.27499999999"/>
        <n v="108761.37"/>
        <n v="111543.81"/>
        <n v="142213.66"/>
        <n v="155060.60999999999"/>
        <n v="138793.59"/>
        <n v="111983.51"/>
        <n v="89003.15"/>
        <n v="104844.105"/>
        <n v="111613.05"/>
        <n v="116299.39"/>
        <n v="119947.59"/>
        <n v="111885.97"/>
        <n v="95623.35"/>
        <n v="91280.024999999994"/>
        <n v="105341.86500000001"/>
        <n v="112351.47"/>
        <n v="116690.17"/>
        <n v="117948.685"/>
        <n v="111229.52"/>
        <n v="95046.904999999999"/>
        <n v="100495.61500000001"/>
        <n v="131090.77499999999"/>
        <n v="140167.5"/>
        <n v="137291.97"/>
        <n v="127633.27499999999"/>
        <n v="124311.33"/>
        <n v="116083.295"/>
        <n v="103539.02"/>
        <n v="116447.855"/>
        <n v="117931.46"/>
        <n v="124370.765"/>
        <n v="129649.25"/>
        <n v="125346.075"/>
        <n v="108816.81"/>
        <n v="102617.51"/>
        <n v="104468.9"/>
        <n v="133227.785"/>
        <n v="139672.83499999999"/>
        <n v="124255.97500000001"/>
        <n v="111612.075"/>
        <n v="107731.78"/>
        <n v="113593.82"/>
        <n v="131980.98499999999"/>
        <n v="127625.36500000001"/>
        <n v="114696.37"/>
        <n v="111632.83500000001"/>
        <n v="115411.41"/>
        <n v="107465.98"/>
        <n v="104189.1"/>
        <n v="116237.22"/>
        <n v="111032.97500000001"/>
        <n v="109640.33"/>
        <n v="107491.87"/>
        <n v="110662.245"/>
        <n v="97402.264999999999"/>
        <n v="94477.095000000001"/>
        <n v="107895.52499999999"/>
        <n v="113138.67"/>
        <n v="114191.35"/>
        <n v="114817.30499999999"/>
        <n v="110160.02499999999"/>
        <n v="99084.74"/>
        <n v="96041.895000000004"/>
        <n v="113287.05499999999"/>
        <n v="114159.965"/>
        <n v="114335.995"/>
        <n v="112704.045"/>
        <n v="97436.41"/>
        <n v="99608.57"/>
        <n v="96594.744999999995"/>
        <n v="99945.494999999995"/>
        <n v="111955.175"/>
        <n v="114436.97"/>
        <n v="112816.68"/>
        <n v="114522.44"/>
        <n v="102528.4"/>
        <n v="97356.565000000002"/>
        <n v="109421.815"/>
        <n v="101548.735"/>
        <n v="116795.245"/>
        <n v="126329.53"/>
        <n v="120144.19"/>
        <n v="104864.05"/>
        <n v="103756.535"/>
        <n v="115103.77499999999"/>
        <n v="120718.64"/>
        <n v="129196.44500000001"/>
        <n v="127260.05"/>
        <n v="123150.38499999999"/>
        <n v="105013.07"/>
        <n v="107424.07"/>
        <n v="125858.27"/>
        <n v="126760.71"/>
        <n v="125747.735"/>
        <n v="128753.13"/>
        <n v="123523"/>
        <n v="109477.42"/>
        <n v="107497.03"/>
        <n v="125871.91499999999"/>
        <n v="127820.715"/>
        <n v="125072.675"/>
        <n v="122910.48"/>
        <n v="123351.45"/>
        <n v="109111.61500000001"/>
        <n v="105912.16"/>
        <n v="113551.03999999999"/>
        <n v="119127.205"/>
        <n v="121571.97"/>
        <n v="124010.03"/>
        <n v="123130.6"/>
        <n v="104643.675"/>
        <n v="110029.55"/>
        <n v="130516.1"/>
        <n v="132762.38"/>
        <n v="139030.79500000001"/>
        <n v="140202.73499999999"/>
        <n v="136856.79999999999"/>
        <n v="122161.405"/>
        <n v="118953.95"/>
        <n v="132877.45000000001"/>
        <n v="133274.53"/>
        <n v="136116.12"/>
        <n v="139511.78"/>
        <n v="130994.54"/>
        <n v="120698.91499999999"/>
        <n v="113374.465"/>
        <n v="117691.685"/>
        <n v="135184.95000000001"/>
        <n v="136253.42000000001"/>
        <n v="135303.255"/>
        <n v="135269.63500000001"/>
        <n v="121178.68"/>
        <n v="116112.74"/>
        <n v="134925.74"/>
        <n v="131996.97"/>
        <n v="139814.29999999999"/>
        <n v="140348.57"/>
        <n v="132029.57500000001"/>
        <n v="122393.325"/>
        <n v="118103.86500000001"/>
        <n v="138040.38"/>
        <n v="144526.63"/>
        <n v="141351.89499999999"/>
        <n v="138124.06"/>
        <n v="139275.77499999999"/>
        <n v="125949.5"/>
        <n v="120137.45"/>
        <n v="139765.32"/>
        <n v="134029.80499999999"/>
        <n v="134084.66500000001"/>
        <n v="137899.715"/>
        <n v="134078.07"/>
        <n v="123687.97"/>
        <n v="116064.03"/>
        <n v="133132.32500000001"/>
        <n v="137352.78"/>
        <n v="138152.10500000001"/>
        <n v="134622.39000000001"/>
        <n v="131387.745"/>
        <n v="124486.69500000001"/>
        <n v="119927.64"/>
        <n v="131868.24"/>
        <n v="136121.83499999999"/>
        <n v="133906.26"/>
        <n v="139316.29"/>
        <n v="140073.89499999999"/>
        <n v="122397.13"/>
        <n v="118007.66499999999"/>
        <n v="136330.59"/>
        <n v="129699.265"/>
        <n v="133198.34"/>
        <n v="136003.91500000001"/>
        <n v="130432.05"/>
        <n v="111331.235"/>
        <n v="107580.495"/>
        <n v="132276.88"/>
        <n v="137617.88"/>
        <n v="140729.185"/>
        <n v="151355.43"/>
        <n v="141647.89499999999"/>
        <n v="116696.455"/>
        <n v="117351.14"/>
        <n v="138963.17499999999"/>
        <n v="139108.435"/>
        <n v="130044.375"/>
        <n v="122361.925"/>
        <n v="122862.345"/>
        <n v="113669.45"/>
        <n v="106274.56"/>
        <n v="121533.955"/>
        <n v="127193.3"/>
        <n v="121445.38"/>
        <n v="129223.80499999999"/>
        <n v="133562.98499999999"/>
        <n v="124852.67"/>
        <n v="119798.995"/>
        <n v="140410.29500000001"/>
        <n v="133809.45499999999"/>
        <n v="133056.82"/>
        <n v="135619.94"/>
        <n v="133666.57500000001"/>
        <n v="117444.1"/>
        <n v="115177.935"/>
        <n v="139414.495"/>
        <n v="139814.04"/>
        <n v="137513.465"/>
        <n v="133982.255"/>
        <n v="128707.425"/>
        <n v="114098.11500000001"/>
        <n v="103964.33"/>
        <n v="128001.05499999999"/>
        <n v="137696.67000000001"/>
        <n v="134819.94500000001"/>
        <n v="133405.72"/>
        <n v="132543.1"/>
        <n v="120454.01"/>
        <n v="114584.065"/>
        <n v="127169.03"/>
        <n v="130906.89"/>
        <n v="127192.315"/>
        <n v="131986.80499999999"/>
        <n v="128761.605"/>
        <n v="111301.56"/>
        <n v="104766"/>
        <n v="115123.54"/>
        <n v="124033.955"/>
        <n v="123461.38"/>
        <n v="119309.93"/>
        <n v="116611.25"/>
        <n v="101012.29"/>
        <n v="92608.24"/>
        <n v="119126.485"/>
        <n v="124452.94"/>
        <n v="119028.07"/>
        <n v="116655.855"/>
        <n v="102847.255"/>
        <n v="100701.82"/>
        <n v="103556.74"/>
        <n v="119226.42"/>
        <n v="118856.41499999999"/>
        <n v="114604.62"/>
        <n v="113134.58"/>
        <n v="118359.28"/>
        <n v="101974.595"/>
        <n v="97053.544999999998"/>
        <n v="111432.36500000001"/>
        <n v="116556.425"/>
        <n v="114133.54"/>
        <n v="113957.735"/>
        <n v="117048.72500000001"/>
        <n v="102037.16499999999"/>
        <n v="98108.815000000002"/>
        <n v="115907.395"/>
        <n v="117470.22"/>
        <n v="121087.1"/>
        <n v="118201.175"/>
        <n v="108412.66499999999"/>
        <n v="102195.97500000001"/>
        <n v="100571.04"/>
        <n v="115549.435"/>
        <n v="118010.31"/>
        <n v="115813.03"/>
        <n v="117333.44500000001"/>
        <n v="112633.265"/>
        <n v="100746.42"/>
        <n v="92182.955000000002"/>
        <n v="112227.65"/>
        <n v="116179.47"/>
        <n v="116632.09"/>
        <n v="120470.785"/>
        <n v="113451.995"/>
        <n v="101610.815"/>
        <n v="95368.164999999994"/>
        <n v="104632.79"/>
        <n v="100592.295"/>
        <n v="111738.485"/>
        <n v="113539.935"/>
        <n v="115156.44500000001"/>
        <n v="104194.345"/>
        <n v="98774.235000000001"/>
        <n v="125795.84"/>
        <n v="135420.82"/>
        <n v="130385.05"/>
        <n v="116715.965"/>
        <n v="117797.62"/>
        <n v="106730.21"/>
        <n v="101256.78"/>
        <n v="128658.27"/>
        <n v="137151.495"/>
        <n v="138882.25"/>
        <n v="135162.11499999999"/>
        <n v="133951.29"/>
        <n v="121219.595"/>
        <n v="108717.875"/>
        <n v="115429.005"/>
        <n v="129798.47"/>
        <n v="151730.95000000001"/>
        <n v="154632.33499999999"/>
        <n v="125141.9"/>
        <n v="99234.22"/>
        <n v="92487.705000000002"/>
        <n v="111625.98"/>
        <n v="113063.675"/>
        <n v="115383.13"/>
        <n v="115736.97"/>
        <n v="109568.47"/>
        <n v="99334.8"/>
        <n v="97715.01"/>
        <n v="114680.185"/>
        <n v="121945.175"/>
        <n v="146933.095"/>
        <n v="129280.81"/>
        <n v="120821.05499999999"/>
        <n v="110154.36"/>
        <n v="107212.84"/>
        <n v="138949.67499999999"/>
        <n v="142870.39499999999"/>
        <n v="114916.99"/>
        <n v="114462.53"/>
        <n v="116428.79"/>
        <n v="109364.01"/>
        <n v="92856.23"/>
        <n v="85094.375"/>
        <n v="98638.854999999996"/>
        <n v="128753.755"/>
        <n v="130699.155"/>
        <n v="115572.045"/>
        <n v="96358.975000000006"/>
        <n v="95700.479999999996"/>
        <n v="95959.684999999998"/>
        <n v="105277.85"/>
        <n v="106373.825"/>
        <n v="113337.685"/>
        <n v="123247.735"/>
        <n v="133705.845"/>
        <n v="107142.815"/>
        <n v="118832.07"/>
        <n v="111361.05"/>
        <n v="116530.04"/>
        <n v="139607.905"/>
        <n v="132022.87"/>
        <n v="98977.05"/>
        <n v="92021.68"/>
        <n v="109389.095"/>
        <n v="116074.03"/>
        <n v="129286.36500000001"/>
        <n v="154648.065"/>
        <n v="165070.595"/>
        <n v="124825.02499999999"/>
        <n v="127305.2"/>
        <n v="137955.42499999999"/>
        <n v="128314.47"/>
        <n v="128899.765"/>
        <n v="139245.21"/>
        <n v="128599.46"/>
        <n v="139114.58499999999"/>
        <n v="159436.69"/>
        <n v="160437.565"/>
        <n v="115239.57"/>
        <n v="108524.18"/>
        <n v="109949.21"/>
        <n v="112946.34"/>
        <n v="104947.325"/>
        <n v="106065.935"/>
        <n v="126465.96"/>
        <n v="137539.72500000001"/>
        <n v="159307.315"/>
        <n v="149473.01"/>
        <n v="137101.87"/>
        <n v="118113.8"/>
        <n v="100440.29"/>
        <n v="116209.13"/>
        <n v="124882.715"/>
        <n v="115269.5"/>
        <n v="117260.245"/>
        <n v="114736.355"/>
        <n v="105799.935"/>
        <n v="105085.515"/>
        <n v="113116.425"/>
        <n v="120035.38499999999"/>
        <n v="124481.41499999999"/>
        <n v="133607.065"/>
        <n v="136328.345"/>
        <n v="119226.435"/>
        <n v="96305.07"/>
        <n v="117952.36500000001"/>
        <n v="127894.285"/>
        <n v="123400.17"/>
        <n v="117346.26"/>
        <n v="119960.33"/>
        <n v="111096.30499999999"/>
        <n v="101334.2"/>
        <n v="112527.285"/>
        <n v="113850.81"/>
        <n v="122717.5"/>
        <n v="128732.59"/>
        <n v="127805.485"/>
        <n v="120398.88499999999"/>
        <n v="104486.18"/>
        <n v="97542.31"/>
        <n v="112663.625"/>
        <n v="114195.35"/>
        <n v="116045.27"/>
        <n v="116284.345"/>
        <n v="110715.12"/>
        <n v="97262.705000000002"/>
        <n v="111617.94500000001"/>
        <n v="110794.26"/>
        <n v="111254.315"/>
        <n v="115020.505"/>
        <n v="119298.325"/>
        <n v="112312.69500000001"/>
        <n v="98918.514999999999"/>
        <n v="112488.215"/>
        <n v="116809.36500000001"/>
        <n v="117744.005"/>
        <n v="116457.26"/>
        <n v="97070.345000000001"/>
        <n v="99687.64"/>
        <n v="98817.03"/>
        <n v="98258.25"/>
        <n v="113381.53"/>
        <n v="115974.61"/>
        <n v="117551.69500000001"/>
        <n v="115979.07"/>
        <n v="105938.47500000001"/>
        <n v="100571.16499999999"/>
        <n v="118702.925"/>
        <n v="122423.01"/>
        <n v="121944.995"/>
        <n v="119876.63"/>
        <n v="113609.76"/>
        <n v="105135.30499999999"/>
        <n v="104123.39"/>
        <n v="115694.64"/>
        <n v="121092.855"/>
        <n v="120784.875"/>
        <n v="120448.935"/>
        <n v="118324.09"/>
        <n v="107479.26"/>
        <n v="103662.05"/>
        <n v="117799.97"/>
        <n v="117642.645"/>
        <n v="106654.955"/>
        <n v="117617.51"/>
        <n v="119079.465"/>
        <n v="108613.38"/>
        <n v="105277.715"/>
        <n v="121551.685"/>
        <n v="122642.235"/>
        <n v="118716.595"/>
        <n v="117357.83500000001"/>
        <n v="116870.46"/>
        <n v="106892.995"/>
        <n v="105840.39"/>
        <n v="118254.55499999999"/>
        <n v="122876.86500000001"/>
        <n v="122721.46"/>
        <n v="128518.505"/>
        <n v="133467.37"/>
        <n v="111273.755"/>
        <n v="108729.71"/>
        <n v="129885.955"/>
        <n v="131900.51999999999"/>
        <n v="133399.23000000001"/>
        <n v="131757.155"/>
        <n v="127353.575"/>
        <n v="119262.145"/>
        <n v="112349.26"/>
        <n v="124046.80499999999"/>
        <n v="126922.995"/>
        <n v="129352.83"/>
        <n v="129553.94"/>
        <n v="127957.57"/>
        <n v="115384.08500000001"/>
        <n v="106044.51"/>
        <n v="119360.265"/>
        <n v="123142.76"/>
        <n v="127830.62"/>
        <n v="131159.94500000001"/>
        <n v="135864.065"/>
        <n v="123226.075"/>
        <n v="121177.58500000001"/>
        <n v="135385.41"/>
        <n v="132975.13"/>
        <n v="132038.42499999999"/>
        <n v="128577.63"/>
        <n v="129910.015"/>
        <n v="120232.19500000001"/>
        <n v="117037.86500000001"/>
        <n v="113420.985"/>
        <n v="127261.295"/>
        <n v="131574.60500000001"/>
        <n v="130544.485"/>
        <n v="133009.01"/>
        <n v="124351.235"/>
        <n v="120785.595"/>
        <n v="138518.73499999999"/>
        <n v="143830.12"/>
        <n v="141305.88"/>
        <n v="143542.01999999999"/>
        <n v="140296.4"/>
        <n v="132165.42499999999"/>
        <n v="125850.58"/>
        <n v="141972.715"/>
        <n v="142842.4"/>
        <n v="148100.13"/>
        <n v="150445.47"/>
        <n v="139188.48000000001"/>
        <n v="125394.425"/>
        <n v="124313.07"/>
        <n v="140713.255"/>
        <n v="135759.27499999999"/>
        <n v="128580.97500000001"/>
        <n v="125861.6"/>
        <n v="124242.52"/>
        <n v="119717.435"/>
        <n v="114562.215"/>
        <n v="133874.47500000001"/>
        <n v="140342.995"/>
        <n v="143461.125"/>
        <n v="145767.1"/>
        <n v="140542.95000000001"/>
        <n v="124491.53"/>
        <n v="119464.315"/>
        <n v="137446.75"/>
        <n v="131367.09"/>
        <n v="132856.72"/>
        <n v="133778.44500000001"/>
        <n v="135728.405"/>
        <n v="125928.62"/>
        <n v="114186.8"/>
        <n v="134664.655"/>
        <n v="132967.19"/>
        <n v="135308.29500000001"/>
        <n v="137634.125"/>
        <n v="130119.5"/>
        <n v="116942.94"/>
        <n v="111555"/>
        <n v="135422.13500000001"/>
        <n v="129519.995"/>
        <n v="134004.96"/>
        <n v="129025"/>
        <n v="129740.315"/>
        <n v="116238.175"/>
        <n v="104912.38"/>
        <n v="127198.78"/>
        <n v="131851.01500000001"/>
        <n v="131939.5"/>
        <n v="135670.99"/>
        <n v="121875.355"/>
        <n v="119988.735"/>
        <n v="115231.85"/>
        <n v="127541.57"/>
        <n v="121073.45"/>
        <n v="122602.11500000001"/>
        <n v="131137.065"/>
        <n v="125189.54"/>
        <n v="116571.26"/>
        <n v="119707.93"/>
        <n v="138918.38500000001"/>
        <n v="138424.25"/>
        <n v="136240.845"/>
        <n v="131956.72500000001"/>
        <n v="130210.94"/>
        <n v="116471.77499999999"/>
        <n v="111436.265"/>
        <n v="131280.85"/>
        <n v="139563.095"/>
        <n v="136032.16"/>
        <n v="139752.54500000001"/>
        <n v="130466.91499999999"/>
        <n v="116344.565"/>
        <n v="118402.905"/>
        <n v="131448.995"/>
        <n v="128192.08500000001"/>
        <n v="118307.155"/>
        <n v="116467.37"/>
        <n v="123583.52"/>
        <n v="109948.61500000001"/>
        <n v="107838.95"/>
        <n v="123132.625"/>
        <n v="111096.53"/>
        <n v="112935.03999999999"/>
        <n v="117880.565"/>
        <n v="111213.15"/>
        <n v="108632.355"/>
        <n v="113030.005"/>
        <n v="118208.24"/>
        <n v="119622.285"/>
        <n v="123787.77"/>
        <n v="125335.57"/>
        <n v="120372.48"/>
        <n v="107731.72"/>
        <n v="107332.1"/>
        <n v="119535.715"/>
        <n v="124797.08500000001"/>
        <n v="119238.345"/>
        <n v="110878.67"/>
        <n v="108622.42"/>
        <n v="109315.065"/>
        <n v="106236.23"/>
        <n v="114466.64"/>
        <n v="114458.205"/>
        <n v="115490.83500000001"/>
        <n v="115294.12"/>
        <n v="112576.545"/>
        <n v="102988.145"/>
        <n v="100476.705"/>
        <n v="113945.5"/>
        <n v="116449.31"/>
        <n v="109551.08"/>
        <n v="110432.33"/>
        <n v="110457.33500000001"/>
        <n v="96584.744999999995"/>
        <n v="90918.615000000005"/>
        <n v="108070.27499999999"/>
        <n v="113889.41"/>
        <n v="112592.26"/>
        <n v="112806.58500000001"/>
        <n v="107940.16"/>
        <n v="99368.854999999996"/>
        <n v="98427.53"/>
        <n v="105893.61500000001"/>
        <n v="109241.565"/>
        <n v="111423.36500000001"/>
        <n v="112414.39"/>
        <n v="111145.12"/>
        <n v="97973.985000000001"/>
        <n v="95624.014999999999"/>
        <n v="110196.61500000001"/>
        <n v="113459.02499999999"/>
        <n v="114402.745"/>
        <n v="119350.66499999999"/>
        <n v="116793.855"/>
        <n v="93859.285000000003"/>
        <n v="96432.625"/>
        <n v="107014.075"/>
        <n v="100696.565"/>
        <n v="106387.19500000001"/>
        <n v="109430.37"/>
        <n v="112506.95"/>
        <n v="100203.55"/>
        <n v="94602.89"/>
        <n v="114159.595"/>
        <n v="120185.265"/>
        <n v="116487.58"/>
        <n v="108628.34"/>
        <n v="107405.925"/>
        <n v="90498.92"/>
        <n v="92043.13"/>
        <n v="113978.535"/>
        <n v="118330.625"/>
        <n v="106618.19500000001"/>
        <n v="107278.83"/>
        <n v="113582.6"/>
        <n v="101352.12"/>
        <n v="96240.41"/>
        <n v="110547.605"/>
        <n v="109706.42"/>
        <n v="106684.825"/>
        <n v="112586.74"/>
        <n v="110031.82"/>
        <n v="100725.24"/>
        <n v="88903.065000000002"/>
        <n v="107666.30499999999"/>
        <n v="111718.075"/>
        <n v="114225.12"/>
        <n v="135452.26"/>
        <n v="156648.405"/>
        <n v="121237.47"/>
        <n v="102161.11500000001"/>
        <n v="110803.765"/>
        <n v="114413.785"/>
        <n v="129715.465"/>
        <n v="114986.33"/>
        <n v="110025.465"/>
        <n v="102577.145"/>
        <n v="99110.774999999994"/>
        <n v="112804.4"/>
        <n v="113485.105"/>
        <n v="119907.245"/>
        <n v="111880.52499999999"/>
        <n v="102075.925"/>
        <n v="92725.74"/>
        <n v="94938.395000000004"/>
        <n v="112358.815"/>
        <n v="98191.654999999999"/>
        <n v="100017.19500000001"/>
        <n v="129749.14"/>
        <n v="133831.375"/>
        <n v="108290.11"/>
        <n v="99613.865000000005"/>
        <n v="103381.91499999999"/>
        <n v="98933.06"/>
        <n v="106470.675"/>
        <n v="118789.605"/>
        <n v="133288.46"/>
        <n v="97262.79"/>
        <n v="93606.214999999997"/>
        <n v="109874.9"/>
        <n v="113446.1"/>
        <n v="105483.435"/>
        <n v="108078.69500000001"/>
        <n v="119728.63499999999"/>
        <n v="108628.96"/>
        <n v="101853.24"/>
        <n v="147070.535"/>
        <n v="152496.245"/>
        <n v="136971.755"/>
        <n v="145211.49"/>
        <n v="134898.21"/>
        <n v="101692.45"/>
        <n v="102283.13"/>
        <n v="130517.97"/>
        <n v="141444.78"/>
        <n v="125501.15"/>
        <n v="155891.345"/>
        <n v="168894.845"/>
        <n v="114818.66499999999"/>
        <n v="99801.574999999997"/>
        <n v="112374.63"/>
        <n v="138455.45499999999"/>
        <n v="142113.375"/>
        <n v="110277.21"/>
        <n v="104422.79"/>
        <n v="124749.065"/>
        <n v="133287.58499999999"/>
        <n v="119168.96000000001"/>
        <n v="119702.045"/>
        <n v="140497.815"/>
        <n v="141593.54500000001"/>
        <n v="117327.495"/>
        <n v="95668.77"/>
        <n v="94786.72"/>
        <n v="114085.645"/>
        <n v="107697.205"/>
        <n v="106692.845"/>
        <n v="107655.08"/>
        <n v="113910.46"/>
        <n v="106467.235"/>
        <n v="108470.925"/>
        <n v="116995.065"/>
        <n v="110531.6"/>
        <n v="108972.30499999999"/>
        <n v="110235.33500000001"/>
        <n v="109901.75999999999"/>
        <n v="99890.25"/>
        <n v="106877.86500000001"/>
        <n v="133476.60500000001"/>
        <n v="123114.11500000001"/>
        <n v="125272.27"/>
        <n v="150472.255"/>
        <n v="163682.04"/>
        <n v="146265.11499999999"/>
        <n v="138597.69"/>
        <n v="136528.81"/>
        <n v="126073.53"/>
        <n v="108723.61500000001"/>
        <n v="114519.86500000001"/>
        <n v="117281.2"/>
        <n v="106854.935"/>
        <n v="101994.05499999999"/>
        <n v="103219.08"/>
        <n v="110086.7"/>
        <n v="114740.52"/>
        <n v="112785.78"/>
        <n v="111179.125"/>
        <n v="105119.48"/>
        <n v="105669.045"/>
        <n v="121954.38499999999"/>
        <n v="123290.83500000001"/>
        <n v="123994.3"/>
        <n v="124181.405"/>
        <n v="128305.64"/>
        <n v="109147.65"/>
        <n v="104226.83"/>
        <n v="107583.935"/>
        <n v="108840.18"/>
        <n v="113307.595"/>
        <n v="113923.16"/>
        <n v="110768.285"/>
        <n v="101262.655"/>
        <n v="101119.83500000001"/>
        <n v="116817.43"/>
        <n v="114927.205"/>
        <n v="115188.76"/>
        <n v="113763.83500000001"/>
        <n v="111484.73"/>
        <n v="102229.645"/>
        <n v="93590.425000000003"/>
        <n v="108543.63499999999"/>
        <n v="111999.03999999999"/>
        <n v="120858.98"/>
        <n v="116890.61"/>
        <n v="114848.77"/>
        <n v="105963.55499999999"/>
        <n v="98680"/>
        <n v="114194.955"/>
        <n v="115392.875"/>
        <n v="117281.13"/>
        <n v="111360.065"/>
        <n v="95967.404999999999"/>
        <n v="95654.36"/>
        <n v="94810.664999999994"/>
        <n v="100246.51"/>
        <n v="114240.88499999999"/>
        <n v="113264.23"/>
        <n v="98112.464999999997"/>
        <n v="107226.59"/>
        <n v="105374.93"/>
        <n v="101057.43"/>
        <n v="118307.52499999999"/>
        <n v="110515.6"/>
        <n v="111462.38499999999"/>
        <n v="112948.4"/>
        <n v="110902.185"/>
        <n v="103616.145"/>
        <n v="104770.705"/>
        <n v="121535.485"/>
        <n v="116318.435"/>
        <n v="118801.84"/>
        <n v="122003.33500000001"/>
        <n v="123850.86"/>
        <n v="113186.735"/>
        <n v="110416.88"/>
        <n v="119598.605"/>
        <n v="123005.31"/>
        <n v="126264.77499999999"/>
        <n v="127389.485"/>
        <n v="126934.24"/>
        <n v="112990.63499999999"/>
        <n v="104054.85"/>
        <n v="118733.42"/>
        <n v="121766.77"/>
        <n v="122015.59"/>
        <n v="119118.11"/>
        <n v="118924.765"/>
        <n v="104949.95"/>
        <n v="106153.43"/>
        <n v="130229.295"/>
        <n v="133799.655"/>
        <n v="136301.49"/>
        <n v="138857.13500000001"/>
        <n v="133869.14000000001"/>
        <n v="120653.435"/>
        <n v="118086.93"/>
        <n v="135437.85"/>
        <n v="136149.125"/>
        <n v="137844.815"/>
        <n v="134971.77499999999"/>
        <n v="132003.44"/>
        <n v="117243.63"/>
        <n v="110669.42"/>
        <n v="108133.03"/>
        <n v="122760.92"/>
        <n v="128127.75"/>
        <n v="128535.19"/>
        <n v="128153.19500000001"/>
        <n v="121097.845"/>
        <n v="116811.39"/>
        <n v="129972.91499999999"/>
        <n v="137922.22"/>
        <n v="144737.12"/>
        <n v="148609.595"/>
        <n v="144504.32999999999"/>
        <n v="132829.29"/>
        <n v="133525.32"/>
        <n v="146856.79999999999"/>
        <n v="145807.25"/>
        <n v="139351.56"/>
        <n v="131023.66"/>
        <n v="123546.62"/>
        <n v="117924.13"/>
        <n v="116150.91499999999"/>
        <n v="130565.58"/>
        <n v="135866.75"/>
        <n v="137327.70000000001"/>
        <n v="135182.72500000001"/>
        <n v="132774.29500000001"/>
        <n v="114660.9"/>
        <n v="114469.88"/>
        <n v="127307.26"/>
        <n v="133803.98499999999"/>
        <n v="127092.715"/>
        <n v="133131.51999999999"/>
        <n v="128384.14"/>
        <n v="123954.31"/>
        <n v="123740.265"/>
        <n v="131739.20000000001"/>
        <n v="132941.76999999999"/>
        <n v="135339.82"/>
        <n v="134119.14000000001"/>
        <n v="132101.85999999999"/>
        <n v="111288.905"/>
        <n v="111293.15"/>
        <n v="123618.42"/>
        <n v="129008.62"/>
        <n v="135782.54500000001"/>
        <n v="132940.63"/>
        <n v="136493.13"/>
        <n v="121958.69"/>
        <n v="118413.13499999999"/>
        <n v="133205.18"/>
        <n v="138858.04500000001"/>
        <n v="140275.82999999999"/>
        <n v="137651.13500000001"/>
        <n v="135633.89000000001"/>
        <n v="119933.7"/>
        <n v="120350.215"/>
        <n v="125652.05499999999"/>
        <n v="132120.39000000001"/>
        <n v="136315.38"/>
        <n v="133004.73000000001"/>
        <n v="142555.10500000001"/>
        <n v="128554.605"/>
        <n v="121028.325"/>
        <n v="136683.4"/>
        <n v="141474.26500000001"/>
        <n v="134681.435"/>
        <n v="128119.715"/>
        <n v="129781.155"/>
        <n v="115460.6"/>
        <n v="110816.375"/>
        <n v="131067.25"/>
        <n v="131438.54999999999"/>
        <n v="120747.08"/>
        <n v="127697.99"/>
        <n v="126763.36500000001"/>
        <n v="107303.47500000001"/>
        <n v="113980.3"/>
        <n v="132704.36499999999"/>
        <n v="130964.88499999999"/>
        <n v="137660.94"/>
        <n v="134233.345"/>
        <n v="131871.07999999999"/>
        <n v="107616.03"/>
        <n v="106779.47500000001"/>
        <n v="121697.38"/>
        <n v="118871.215"/>
        <n v="122652.81"/>
        <n v="120223.175"/>
        <n v="122222.69"/>
        <n v="115200.19"/>
        <n v="116999.07"/>
        <n v="130448.11500000001"/>
        <n v="131665.01500000001"/>
        <n v="121100.045"/>
        <n v="118723.07"/>
        <n v="120349.015"/>
        <n v="103500.955"/>
        <n v="105149.02"/>
        <n v="119362.235"/>
        <n v="124129.44"/>
        <n v="119715.705"/>
        <n v="108102.56"/>
        <n v="107222.345"/>
        <n v="101348.35"/>
        <n v="102386.52499999999"/>
        <n v="121862.88499999999"/>
        <n v="125787.33"/>
        <n v="124302.93"/>
        <n v="117320.175"/>
        <n v="106043.02"/>
        <n v="108762.31"/>
        <n v="104804.09"/>
        <n v="121770.82"/>
        <n v="117265.27499999999"/>
        <n v="110760.825"/>
        <n v="109312.85"/>
        <n v="117512.56"/>
        <n v="101386.01"/>
        <n v="93011.345000000001"/>
        <n v="113296.31"/>
        <n v="117504.77499999999"/>
        <n v="122771.82"/>
        <n v="123692.08"/>
        <n v="115250.505"/>
        <n v="101053.36500000001"/>
        <n v="94744.7"/>
        <n v="110290.12"/>
        <n v="112052.12"/>
        <n v="117533.72"/>
        <n v="116690.04"/>
        <n v="109857.485"/>
        <n v="102032.495"/>
        <n v="102684.515"/>
        <n v="114502.07"/>
        <n v="114108.545"/>
        <n v="114281.61500000001"/>
        <n v="115442.655"/>
        <n v="109130.77"/>
        <n v="96698.285000000003"/>
        <n v="102830.55499999999"/>
        <n v="112634.63499999999"/>
        <n v="111887.405"/>
        <n v="117375.73"/>
        <n v="121752.875"/>
        <n v="130510.905"/>
        <n v="105806.825"/>
        <n v="96867.014999999999"/>
        <n v="107279.84"/>
        <n v="96817"/>
        <n v="104381.38"/>
        <n v="115132.64"/>
        <n v="113954.78"/>
        <n v="108924.79"/>
        <n v="101550.045"/>
        <n v="106758.95"/>
        <n v="104303.46"/>
        <n v="112573.54"/>
        <n v="109828.93"/>
        <n v="110954.755"/>
        <n v="97646.12"/>
        <n v="96742.49"/>
        <n v="109148.25"/>
        <n v="112033.87"/>
        <n v="119736.125"/>
        <n v="131312"/>
        <n v="109049.36500000001"/>
        <n v="97245.764999999999"/>
        <n v="96778.25"/>
        <n v="113899.3"/>
        <n v="107629.16"/>
        <n v="108417.69500000001"/>
        <n v="112735.875"/>
        <n v="114799.91"/>
        <n v="98959.56"/>
        <n v="100233.98"/>
        <n v="110609.4"/>
        <n v="109094.04"/>
        <n v="107400.705"/>
        <n v="107891.69"/>
        <n v="105028.985"/>
        <n v="95436.3"/>
        <n v="97577.414999999994"/>
        <n v="127910.83500000001"/>
        <n v="109548.62"/>
        <n v="109060.375"/>
        <n v="108599.065"/>
        <n v="107070.61"/>
        <n v="101239.235"/>
        <n v="98723.45"/>
        <n v="114400.065"/>
        <n v="123999.07"/>
        <n v="146990.89000000001"/>
        <n v="125050.61"/>
        <n v="150553.4"/>
        <n v="100632.47500000001"/>
        <n v="90145.615000000005"/>
        <n v="101818.02499999999"/>
        <n v="102168.93"/>
        <n v="98312.744999999995"/>
        <n v="96120.524999999994"/>
        <n v="107256.065"/>
        <n v="113521.685"/>
        <n v="118293.52499999999"/>
        <n v="140410.125"/>
        <n v="95410.39"/>
        <n v="89077.854999999996"/>
        <n v="102988.185"/>
        <n v="118922.215"/>
        <n v="102245.61"/>
        <n v="95671.2"/>
        <n v="110253.59"/>
        <n v="109336.56"/>
        <n v="110038.625"/>
        <n v="127365.59"/>
        <n v="122533.88"/>
        <n v="91886.604999999996"/>
        <n v="91797.595000000001"/>
        <n v="119653.94500000001"/>
        <n v="137302.60500000001"/>
        <n v="137408.22500000001"/>
        <n v="109669.645"/>
        <n v="108108.175"/>
        <n v="105946.34"/>
        <n v="106921.55499999999"/>
        <n v="116291.535"/>
        <n v="112128.19500000001"/>
        <n v="119287.15"/>
        <n v="112254.83"/>
        <n v="109316.375"/>
        <n v="102445.88"/>
        <n v="101233.205"/>
        <n v="103134.46"/>
        <n v="116190.55499999999"/>
        <n v="129812.91499999999"/>
        <n v="154816.49"/>
        <n v="170653.84"/>
        <n v="131856.315"/>
        <n v="97609.06"/>
        <n v="105004.91"/>
        <n v="107034.065"/>
        <n v="108988.44"/>
        <n v="120569.46"/>
        <n v="120734.85"/>
        <n v="107864.44500000001"/>
        <n v="103857.11"/>
        <n v="122975.46"/>
        <n v="127110.58"/>
        <n v="124618.565"/>
        <n v="139137.185"/>
        <n v="139855.63"/>
        <n v="108300.63499999999"/>
        <n v="100904.27"/>
        <n v="123351.845"/>
        <n v="119178.12"/>
        <n v="109375.215"/>
        <n v="112202.145"/>
        <n v="108949.05499999999"/>
        <n v="96922.02"/>
        <n v="106129.66499999999"/>
        <n v="122619.05499999999"/>
        <n v="123558.425"/>
        <n v="108371.125"/>
        <n v="108675.4"/>
        <n v="110006.97"/>
        <n v="100380.94"/>
        <n v="101413.145"/>
        <n v="106359.955"/>
        <n v="108746.37"/>
        <n v="117505.625"/>
        <n v="119734.63499999999"/>
        <n v="111322.325"/>
        <n v="96850.78"/>
        <n v="92553.29"/>
        <n v="94641.7"/>
        <n v="112142.54"/>
        <n v="118830.14"/>
        <n v="120272.77499999999"/>
        <n v="115075.81"/>
        <n v="96016.19"/>
        <n v="97664.934999999998"/>
        <n v="110586.815"/>
        <n v="115254.185"/>
        <n v="121127.145"/>
        <n v="127266.86"/>
        <n v="111547.605"/>
        <n v="103999.33500000001"/>
        <n v="97449.684999999998"/>
        <n v="112906.94500000001"/>
        <n v="114935.545"/>
        <n v="113147.815"/>
        <n v="110088.01"/>
        <n v="111958.245"/>
        <n v="97923.714999999997"/>
        <n v="95953.205000000002"/>
        <n v="107687.51"/>
        <n v="109043.86500000001"/>
        <n v="110991.625"/>
        <n v="116302.66499999999"/>
        <n v="104294.57"/>
        <n v="101854.155"/>
        <n v="105098.02499999999"/>
        <n v="118074.565"/>
        <n v="118404.455"/>
        <n v="108404.01"/>
        <n v="108587.52"/>
        <n v="94831.23"/>
        <n v="92097.07"/>
        <n v="101760.09"/>
        <n v="100025.9"/>
        <n v="107849.83"/>
        <n v="104547.34"/>
        <n v="106527.94500000001"/>
        <n v="106943.49"/>
        <n v="106888.545"/>
        <n v="100737.83500000001"/>
        <n v="109168.595"/>
        <n v="111417.63"/>
        <n v="113506.01"/>
        <n v="112872.88"/>
        <n v="106565.295"/>
        <n v="96845.119999999995"/>
        <n v="96572.934999999998"/>
        <n v="113471.83"/>
        <n v="112124.06"/>
        <n v="121307.84"/>
        <n v="121353.33"/>
        <n v="127238.875"/>
        <n v="111665.72500000001"/>
        <n v="109669.355"/>
        <n v="126892.26"/>
        <n v="118839.095"/>
        <n v="113214.27"/>
        <n v="109642.755"/>
        <n v="107914.05499999999"/>
        <n v="107786.255"/>
        <n v="107555.19"/>
        <n v="122550.94500000001"/>
        <n v="120767.795"/>
        <n v="127145.14"/>
        <n v="129285.09"/>
        <n v="129112.45"/>
        <n v="110420.89"/>
        <n v="109774.425"/>
        <n v="120076.645"/>
        <n v="119789.97"/>
        <n v="119803.985"/>
        <n v="127563.61"/>
        <n v="130472.2"/>
        <n v="115234.32"/>
        <n v="109579.82"/>
        <n v="125532.575"/>
        <n v="126788.83500000001"/>
        <n v="124189.8"/>
        <n v="124062.485"/>
        <n v="120072.09"/>
        <n v="102231.77"/>
        <n v="102684.59"/>
        <n v="132039.70499999999"/>
        <n v="132710.35999999999"/>
        <n v="130801.825"/>
        <n v="133322.02499999999"/>
        <n v="137368.465"/>
        <n v="126427.92"/>
        <n v="119524.41"/>
        <n v="124792.97500000001"/>
        <n v="141571.29500000001"/>
        <n v="137795.79500000001"/>
        <n v="141444.44500000001"/>
        <n v="134684.58499999999"/>
        <n v="117394.455"/>
        <n v="107553.005"/>
        <n v="121221.455"/>
        <n v="124473.67"/>
        <n v="133969.69"/>
        <n v="130437.325"/>
        <n v="120149.435"/>
        <n v="109644.69500000001"/>
        <n v="121528.375"/>
        <n v="136373.435"/>
        <n v="131904.745"/>
        <n v="133100.905"/>
        <n v="131466.23999999999"/>
        <n v="136872.56"/>
        <n v="126938.54"/>
        <n v="125830.75"/>
        <n v="141431.99"/>
        <n v="137644.86499999999"/>
        <n v="126614.72"/>
        <n v="131372.71"/>
        <n v="143010.26999999999"/>
        <n v="125400.27"/>
        <n v="118507.76"/>
        <n v="136255.33499999999"/>
        <n v="140264.51999999999"/>
        <n v="138627.10999999999"/>
        <n v="135266.16500000001"/>
        <n v="134041.23000000001"/>
        <n v="130088.95"/>
        <n v="118837.05"/>
        <n v="130119.41"/>
        <n v="133668.935"/>
        <n v="135296.79999999999"/>
        <n v="143158.89000000001"/>
        <n v="143109.35500000001"/>
        <n v="125303.88499999999"/>
        <n v="114065.32"/>
        <n v="132894.41"/>
        <n v="140086.10500000001"/>
        <n v="138666.10500000001"/>
        <n v="142476.36499999999"/>
        <n v="133822.70000000001"/>
        <n v="128417.22"/>
        <n v="123014.55499999999"/>
        <n v="132571.32999999999"/>
        <n v="132720.39499999999"/>
        <n v="130547.735"/>
        <n v="132583.64000000001"/>
        <n v="132105.75"/>
        <n v="111590.65"/>
        <n v="109935.33500000001"/>
        <n v="127930.355"/>
        <n v="140042.14499999999"/>
        <n v="140205.29500000001"/>
        <n v="140835.17499999999"/>
        <n v="144062.60999999999"/>
        <n v="121119.265"/>
        <n v="111165.955"/>
        <n v="125959.75"/>
        <n v="130141.22500000001"/>
        <n v="127945.31"/>
        <n v="121914.44"/>
        <n v="124640.09"/>
        <n v="113755.18"/>
        <n v="111034.745"/>
        <n v="121520.57"/>
        <n v="119321.855"/>
        <n v="129884.75"/>
        <n v="123490.855"/>
        <n v="125707.04"/>
        <n v="127131.37"/>
        <n v="117125.065"/>
        <n v="134984.79"/>
        <n v="138437.85500000001"/>
        <n v="129322.31"/>
        <n v="119044.425"/>
        <n v="118809.08"/>
        <n v="100166.88499999999"/>
        <n v="98917.175000000003"/>
        <n v="119645.18"/>
        <n v="113547.67"/>
        <n v="109327.46"/>
        <n v="114865.645"/>
        <n v="105534.01"/>
        <n v="95865.14"/>
        <n v="99778.2"/>
        <n v="112421.09"/>
        <n v="112140.47"/>
        <n v="109328.33500000001"/>
        <n v="106643.05"/>
        <n v="111644.6"/>
        <n v="96225.91"/>
        <n v="107196.61"/>
        <n v="113008.77"/>
        <n v="110807.72"/>
        <n v="115643.44"/>
        <n v="112335.7"/>
        <n v="93384"/>
        <n v="86891.23"/>
        <n v="100977.95"/>
        <n v="103200.64"/>
        <n v="112412.44500000001"/>
        <n v="117535.715"/>
        <n v="126354.68"/>
        <n v="106694.965"/>
        <n v="101703.49"/>
        <n v="114651.14"/>
        <n v="112076.46"/>
        <n v="113620.21"/>
        <n v="106641.79"/>
        <n v="99585.835000000006"/>
        <n v="92277.024999999994"/>
        <n v="94081.565000000002"/>
        <n v="113610.03"/>
        <n v="122607.56"/>
        <m/>
      </sharedItems>
    </cacheField>
    <cacheField name="Quarters (date)" numFmtId="0" databaseField="0">
      <fieldGroup base="0">
        <rangePr groupBy="quarters" startDate="2015-01-01T00:00:00" endDate="2020-10-07T00:00:00"/>
        <groupItems count="6">
          <s v="&lt;01/01/2015"/>
          <s v="Qtr1"/>
          <s v="Qtr2"/>
          <s v="Qtr3"/>
          <s v="Qtr4"/>
          <s v="&gt;07/10/2020"/>
        </groupItems>
      </fieldGroup>
    </cacheField>
    <cacheField name="Years (date)" numFmtId="0" databaseField="0">
      <fieldGroup base="0">
        <rangePr groupBy="years" startDate="2015-01-01T00:00:00" endDate="2020-10-07T00:00:00"/>
        <groupItems count="8">
          <s v="&lt;01/01/2015"/>
          <s v="2015"/>
          <s v="2016"/>
          <s v="2017"/>
          <s v="2018"/>
          <s v="2019"/>
          <s v="2020"/>
          <s v="&gt;07/10/2020"/>
        </groupItems>
      </fieldGroup>
    </cacheField>
    <cacheField name="Quarters (Month)" numFmtId="0" databaseField="0">
      <fieldGroup base="1">
        <rangePr groupBy="quarters" startDate="2015-01-01T00:00:00" endDate="2020-10-07T00:00:00"/>
        <groupItems count="6">
          <s v="&lt;01/01/2015"/>
          <s v="Qtr1"/>
          <s v="Qtr2"/>
          <s v="Qtr3"/>
          <s v="Qtr4"/>
          <s v="&gt;07/10/2020"/>
        </groupItems>
      </fieldGroup>
    </cacheField>
    <cacheField name="Years (Month)" numFmtId="0" databaseField="0">
      <fieldGroup base="1">
        <rangePr groupBy="years" startDate="2015-01-01T00:00:00" endDate="2020-10-07T00:00:00"/>
        <groupItems count="8">
          <s v="&lt;01/01/2015"/>
          <s v="2015"/>
          <s v="2016"/>
          <s v="2017"/>
          <s v="2018"/>
          <s v="2019"/>
          <s v="2020"/>
          <s v="&gt;07/10/202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ksanadar Aleksandrov Peshev (Student)" refreshedDate="44885.005187847222" createdVersion="6" refreshedVersion="6" minRefreshableVersion="3" recordCount="2107" xr:uid="{BE1DBBC7-F734-864F-B88B-2D697C9600A6}">
  <cacheSource type="worksheet">
    <worksheetSource ref="A1:N1048576" sheet="Values" r:id="rId2"/>
  </cacheSource>
  <cacheFields count="14">
    <cacheField name="date" numFmtId="0">
      <sharedItems containsNonDate="0" containsDate="1" containsString="0" containsBlank="1" minDate="2015-01-01T00:00:00" maxDate="2020-10-07T00:00:00"/>
    </cacheField>
    <cacheField name="Day of week" numFmtId="0">
      <sharedItems containsNonDate="0" containsDate="1" containsString="0" containsBlank="1" minDate="2015-01-01T00:00:00" maxDate="2020-10-07T00:00:00"/>
    </cacheField>
    <cacheField name="Month" numFmtId="0">
      <sharedItems containsNonDate="0" containsDate="1" containsString="0" containsBlank="1" minDate="2015-01-01T00:00:00" maxDate="2020-10-07T00:00:00"/>
    </cacheField>
    <cacheField name="Year" numFmtId="0">
      <sharedItems containsNonDate="0" containsDate="1" containsString="0" containsBlank="1" minDate="2015-01-01T00:00:00" maxDate="2020-10-07T00:00:00"/>
    </cacheField>
    <cacheField name="Week number" numFmtId="0">
      <sharedItems containsString="0" containsBlank="1" containsNumber="1" containsInteger="1" minValue="1" maxValue="53"/>
    </cacheField>
    <cacheField name="School Day" numFmtId="0">
      <sharedItems containsBlank="1"/>
    </cacheField>
    <cacheField name="Holiday" numFmtId="0">
      <sharedItems containsBlank="1"/>
    </cacheField>
    <cacheField name="Minimum Temperature" numFmtId="0">
      <sharedItems containsString="0" containsBlank="1" containsNumber="1" minValue="0.6" maxValue="28"/>
    </cacheField>
    <cacheField name="Maximum Temperature" numFmtId="0">
      <sharedItems containsString="0" containsBlank="1" containsNumber="1" minValue="9" maxValue="43.5" count="284">
        <n v="26.9"/>
        <n v="38.799999999999997"/>
        <n v="38.200000000000003"/>
        <n v="21.4"/>
        <n v="22"/>
        <n v="26"/>
        <n v="37.4"/>
        <n v="28.2"/>
        <n v="18"/>
        <n v="21.7"/>
        <n v="27.5"/>
        <n v="31.3"/>
        <n v="25.6"/>
        <n v="22.7"/>
        <n v="20"/>
        <n v="27.3"/>
        <n v="25"/>
        <n v="19.5"/>
        <n v="23.6"/>
        <n v="30.4"/>
        <n v="33.1"/>
        <n v="35.799999999999997"/>
        <n v="26.3"/>
        <n v="19.8"/>
        <n v="19.100000000000001"/>
        <n v="25.4"/>
        <n v="22.2"/>
        <n v="21"/>
        <n v="20.2"/>
        <n v="19"/>
        <n v="21.1"/>
        <n v="24.2"/>
        <n v="35.700000000000003"/>
        <n v="35"/>
        <n v="21.5"/>
        <n v="28.3"/>
        <n v="27.8"/>
        <n v="26.8"/>
        <n v="21.9"/>
        <n v="32.4"/>
        <n v="25.1"/>
        <n v="34.4"/>
        <n v="24.6"/>
        <n v="20.6"/>
        <n v="21.2"/>
        <n v="25.3"/>
        <n v="36.1"/>
        <n v="35.299999999999997"/>
        <n v="29.3"/>
        <n v="20.100000000000001"/>
        <n v="27"/>
        <n v="23.2"/>
        <n v="24.3"/>
        <n v="32.299999999999997"/>
        <n v="20.8"/>
        <n v="23"/>
        <n v="23.5"/>
        <n v="18.600000000000001"/>
        <n v="22.6"/>
        <n v="24.4"/>
        <n v="23.8"/>
        <n v="19.899999999999999"/>
        <n v="20.399999999999999"/>
        <n v="30.1"/>
        <n v="18.3"/>
        <n v="25.5"/>
        <n v="26.2"/>
        <n v="33.5"/>
        <n v="19.600000000000001"/>
        <n v="28.8"/>
        <n v="15.3"/>
        <n v="18.100000000000001"/>
        <n v="23.1"/>
        <n v="29"/>
        <n v="17.2"/>
        <n v="20.9"/>
        <n v="18.5"/>
        <n v="18.399999999999999"/>
        <n v="17.3"/>
        <n v="17.7"/>
        <n v="18.7"/>
        <n v="23.7"/>
        <n v="24.7"/>
        <n v="27.6"/>
        <n v="17.8"/>
        <n v="17.100000000000001"/>
        <n v="14.7"/>
        <n v="16.2"/>
        <n v="19.2"/>
        <n v="15"/>
        <n v="15.4"/>
        <n v="15.1"/>
        <n v="16"/>
        <n v="18.2"/>
        <n v="22.3"/>
        <n v="15.6"/>
        <n v="15.9"/>
        <n v="16.600000000000001"/>
        <n v="17.399999999999999"/>
        <n v="12.8"/>
        <n v="14.6"/>
        <n v="14.5"/>
        <n v="20.5"/>
        <n v="13.6"/>
        <n v="14.1"/>
        <n v="13.3"/>
        <n v="19.7"/>
        <n v="15.8"/>
        <n v="16.8"/>
        <n v="12.2"/>
        <n v="11.4"/>
        <n v="11.3"/>
        <n v="13.5"/>
        <n v="13.4"/>
        <n v="14"/>
        <n v="13.1"/>
        <n v="16.899999999999999"/>
        <n v="16.100000000000001"/>
        <n v="13.8"/>
        <n v="12.7"/>
        <n v="12.4"/>
        <n v="11.6"/>
        <n v="12.9"/>
        <n v="17.600000000000001"/>
        <n v="12.3"/>
        <n v="14.2"/>
        <n v="11.9"/>
        <n v="12"/>
        <n v="10.6"/>
        <n v="14.9"/>
        <n v="11.5"/>
        <n v="14.8"/>
        <n v="14.3"/>
        <n v="9.8000000000000007"/>
        <n v="10.5"/>
        <n v="12.1"/>
        <n v="17"/>
        <n v="13.9"/>
        <n v="14.4"/>
        <n v="10.8"/>
        <n v="12.6"/>
        <n v="13"/>
        <n v="11.1"/>
        <n v="18.8"/>
        <n v="16.3"/>
        <n v="11.7"/>
        <n v="13.2"/>
        <n v="12.5"/>
        <n v="13.7"/>
        <n v="15.7"/>
        <n v="26.7"/>
        <n v="21.3"/>
        <n v="22.9"/>
        <n v="17.899999999999999"/>
        <n v="21.6"/>
        <n v="28.6"/>
        <n v="24.9"/>
        <n v="29.9"/>
        <n v="29.2"/>
        <n v="34"/>
        <n v="31.8"/>
        <n v="16.7"/>
        <n v="16.399999999999999"/>
        <n v="23.3"/>
        <n v="26.1"/>
        <n v="27.4"/>
        <n v="25.9"/>
        <n v="27.2"/>
        <n v="24.8"/>
        <n v="33.299999999999997"/>
        <n v="29.5"/>
        <n v="31.5"/>
        <n v="17.5"/>
        <n v="20.7"/>
        <n v="24.5"/>
        <n v="20.3"/>
        <n v="32.200000000000003"/>
        <n v="30.8"/>
        <n v="29.8"/>
        <n v="35.4"/>
        <n v="37.200000000000003"/>
        <n v="41.2"/>
        <n v="37.799999999999997"/>
        <n v="22.8"/>
        <n v="34.6"/>
        <n v="34.1"/>
        <n v="19.399999999999999"/>
        <n v="23.9"/>
        <n v="34.700000000000003"/>
        <n v="39.700000000000003"/>
        <n v="27.1"/>
        <n v="25.7"/>
        <n v="36.4"/>
        <n v="42.2"/>
        <n v="32.700000000000003"/>
        <n v="30.9"/>
        <n v="29.1"/>
        <n v="29.4"/>
        <n v="22.4"/>
        <n v="21.8"/>
        <n v="32.6"/>
        <n v="27.7"/>
        <n v="30.3"/>
        <n v="39.4"/>
        <n v="26.4"/>
        <n v="33.700000000000003"/>
        <n v="33"/>
        <n v="25.2"/>
        <n v="38.9"/>
        <n v="28.5"/>
        <n v="22.1"/>
        <n v="31.4"/>
        <n v="32.5"/>
        <n v="26.5"/>
        <n v="28"/>
        <n v="24.1"/>
        <n v="19.3"/>
        <n v="10.7"/>
        <n v="16.5"/>
        <n v="15.2"/>
        <n v="11"/>
        <n v="18.899999999999999"/>
        <n v="15.5"/>
        <n v="24"/>
        <n v="22.5"/>
        <n v="31.7"/>
        <n v="32.799999999999997"/>
        <n v="36.299999999999997"/>
        <n v="30.2"/>
        <n v="34.9"/>
        <n v="35.200000000000003"/>
        <n v="36.700000000000003"/>
        <n v="23.4"/>
        <n v="29.6"/>
        <n v="30"/>
        <n v="35.9"/>
        <n v="30.7"/>
        <n v="36"/>
        <n v="33.6"/>
        <n v="30.5"/>
        <n v="33.200000000000003"/>
        <n v="29.7"/>
        <n v="31.9"/>
        <n v="26.6"/>
        <n v="28.1"/>
        <n v="9"/>
        <n v="11.8"/>
        <n v="30.6"/>
        <n v="33.9"/>
        <n v="32.9"/>
        <n v="31"/>
        <n v="37.6"/>
        <n v="34.5"/>
        <n v="41.7"/>
        <n v="40"/>
        <n v="40.299999999999997"/>
        <n v="28.4"/>
        <n v="38.1"/>
        <n v="31.6"/>
        <n v="35.1"/>
        <n v="32"/>
        <n v="11.2"/>
        <n v="25.8"/>
        <n v="34.299999999999997"/>
        <n v="35.5"/>
        <n v="38"/>
        <n v="34.200000000000003"/>
        <n v="42.6"/>
        <n v="28.7"/>
        <n v="40.799999999999997"/>
        <n v="42.8"/>
        <n v="36.799999999999997"/>
        <n v="27.9"/>
        <n v="9.6"/>
        <n v="10.1"/>
        <n v="33.799999999999997"/>
        <n v="40.9"/>
        <n v="40.1"/>
        <n v="43.5"/>
        <n v="36.6"/>
        <n v="42.9"/>
        <n v="32.1"/>
        <n v="10.3"/>
        <m/>
      </sharedItems>
    </cacheField>
    <cacheField name="Solar Exposure" numFmtId="0">
      <sharedItems containsString="0" containsBlank="1" containsNumber="1" minValue="0.7" maxValue="33.299999999999997" count="317">
        <n v="23.6"/>
        <n v="26.8"/>
        <n v="26.5"/>
        <n v="25.2"/>
        <n v="30.7"/>
        <n v="31.6"/>
        <n v="20.7"/>
        <n v="13.5"/>
        <n v="3.1"/>
        <n v="5.6"/>
        <n v="29.9"/>
        <n v="4.2"/>
        <n v="15.2"/>
        <n v="14.6"/>
        <n v="30.3"/>
        <n v="27.5"/>
        <n v="23.4"/>
        <n v="29"/>
        <n v="19.600000000000001"/>
        <n v="25.8"/>
        <n v="23.1"/>
        <n v="28.6"/>
        <n v="25.4"/>
        <n v="19.899999999999999"/>
        <n v="17.7"/>
        <n v="27"/>
        <n v="28.9"/>
        <n v="27.6"/>
        <n v="26.2"/>
        <n v="17.3"/>
        <n v="23.9"/>
        <n v="22.7"/>
        <n v="21.2"/>
        <n v="28.8"/>
        <n v="28.4"/>
        <n v="16.100000000000001"/>
        <n v="16.600000000000001"/>
        <n v="27.7"/>
        <n v="24.1"/>
        <n v="23.8"/>
        <n v="14.9"/>
        <n v="20.8"/>
        <n v="25.7"/>
        <n v="26.3"/>
        <n v="8.3000000000000007"/>
        <n v="7.8"/>
        <n v="24.7"/>
        <n v="20"/>
        <n v="11.7"/>
        <n v="4.7"/>
        <n v="21.4"/>
        <n v="18.5"/>
        <n v="21.7"/>
        <n v="6.9"/>
        <n v="23.3"/>
        <n v="22"/>
        <n v="23"/>
        <n v="22.5"/>
        <n v="10.8"/>
        <n v="20.399999999999999"/>
        <n v="18.600000000000001"/>
        <n v="22.1"/>
        <n v="22.3"/>
        <n v="18.7"/>
        <n v="17.5"/>
        <n v="14.5"/>
        <n v="4.8"/>
        <n v="9.4"/>
        <n v="15.1"/>
        <n v="3.9"/>
        <n v="3.8"/>
        <n v="13.8"/>
        <n v="9.9"/>
        <n v="11.2"/>
        <n v="14.4"/>
        <n v="18.100000000000001"/>
        <n v="10.7"/>
        <n v="17.399999999999999"/>
        <n v="16.2"/>
        <n v="9.8000000000000007"/>
        <n v="13"/>
        <n v="12.6"/>
        <n v="10.9"/>
        <n v="15.9"/>
        <n v="13.4"/>
        <n v="8.4"/>
        <n v="12.8"/>
        <n v="7.5"/>
        <n v="11"/>
        <n v="12.7"/>
        <n v="7.1"/>
        <n v="3.5"/>
        <n v="5.9"/>
        <n v="8.9"/>
        <n v="12.3"/>
        <n v="12.1"/>
        <n v="6.1"/>
        <n v="11.6"/>
        <n v="7.6"/>
        <n v="7.3"/>
        <n v="7.9"/>
        <n v="8.6999999999999993"/>
        <n v="6.7"/>
        <n v="6.2"/>
        <n v="10.4"/>
        <n v="10.3"/>
        <n v="10.199999999999999"/>
        <n v="3.2"/>
        <n v="6"/>
        <n v="7.7"/>
        <n v="8.6"/>
        <n v="8.1"/>
        <n v="6.8"/>
        <n v="7.4"/>
        <n v="6.6"/>
        <n v="8"/>
        <n v="4.9000000000000004"/>
        <n v="4.5999999999999996"/>
        <n v="8.1999999999999993"/>
        <n v="5.5"/>
        <n v="7"/>
        <n v="6.4"/>
        <n v="3.3"/>
        <n v="5.8"/>
        <n v="6.3"/>
        <n v="5"/>
        <n v="4.0999999999999996"/>
        <n v="2.8"/>
        <n v="4.4000000000000004"/>
        <n v="8.5"/>
        <n v="3.7"/>
        <n v="2.9"/>
        <n v="6.5"/>
        <n v="9.5"/>
        <n v="9.6999999999999993"/>
        <n v="9.6"/>
        <n v="9"/>
        <n v="4.5"/>
        <n v="9.1999999999999993"/>
        <n v="11.8"/>
        <n v="13.1"/>
        <n v="2.7"/>
        <n v="12.2"/>
        <n v="9.1"/>
        <n v="14.3"/>
        <n v="11.5"/>
        <n v="15.7"/>
        <n v="10.5"/>
        <n v="14.8"/>
        <n v="11.1"/>
        <n v="11.4"/>
        <n v="17.100000000000001"/>
        <n v="17.8"/>
        <n v="15"/>
        <n v="17.600000000000001"/>
        <n v="12.4"/>
        <n v="17"/>
        <n v="20.3"/>
        <n v="18.2"/>
        <n v="20.2"/>
        <n v="20.100000000000001"/>
        <n v="13.6"/>
        <n v="16.8"/>
        <n v="22.2"/>
        <n v="18.899999999999999"/>
        <n v="11.9"/>
        <n v="24.3"/>
        <n v="24.4"/>
        <n v="24.2"/>
        <n v="21"/>
        <n v="25.1"/>
        <n v="28.1"/>
        <n v="22.6"/>
        <n v="10"/>
        <n v="16.399999999999999"/>
        <n v="26.4"/>
        <n v="5.3"/>
        <n v="16"/>
        <n v="19.2"/>
        <n v="26.1"/>
        <n v="29.4"/>
        <n v="24"/>
        <n v="29.2"/>
        <n v="20.6"/>
        <n v="20.9"/>
        <n v="27.3"/>
        <n v="30"/>
        <n v="9.3000000000000007"/>
        <n v="27.1"/>
        <n v="26.6"/>
        <n v="32.4"/>
        <n v="30.1"/>
        <n v="32.200000000000003"/>
        <n v="27.9"/>
        <n v="19.8"/>
        <n v="32"/>
        <n v="32.5"/>
        <n v="33.1"/>
        <n v="31.2"/>
        <n v="20.5"/>
        <n v="32.9"/>
        <n v="32.799999999999997"/>
        <n v="33.299999999999997"/>
        <n v="33.200000000000003"/>
        <n v="33"/>
        <n v="29.6"/>
        <n v="15.3"/>
        <n v="30.4"/>
        <n v="21.3"/>
        <n v="31.3"/>
        <n v="15.8"/>
        <n v="29.1"/>
        <n v="25"/>
        <n v="19.7"/>
        <n v="32.6"/>
        <n v="31.5"/>
        <n v="27.2"/>
        <n v="23.2"/>
        <n v="28.7"/>
        <n v="19"/>
        <n v="25.5"/>
        <n v="28.5"/>
        <n v="25.3"/>
        <n v="22.9"/>
        <n v="19.399999999999999"/>
        <n v="19.3"/>
        <n v="21.5"/>
        <n v="21.8"/>
        <n v="10.6"/>
        <n v="21.1"/>
        <n v="14"/>
        <n v="5.7"/>
        <n v="16.7"/>
        <n v="15.4"/>
        <n v="18.399999999999999"/>
        <n v="14.1"/>
        <n v="14.7"/>
        <n v="8.8000000000000007"/>
        <n v="13.2"/>
        <n v="5.4"/>
        <n v="7.2"/>
        <n v="2.2000000000000002"/>
        <n v="5.0999999999999996"/>
        <n v="3.4"/>
        <n v="3.6"/>
        <n v="1.8"/>
        <n v="11.3"/>
        <n v="5.2"/>
        <n v="14.2"/>
        <n v="10.1"/>
        <n v="12.9"/>
        <n v="12.5"/>
        <n v="18.8"/>
        <n v="16.5"/>
        <n v="13.7"/>
        <n v="22.8"/>
        <n v="24.5"/>
        <n v="25.6"/>
        <n v="1.9"/>
        <n v="16.899999999999999"/>
        <n v="19.5"/>
        <n v="13.3"/>
        <n v="28"/>
        <n v="24.9"/>
        <n v="15.6"/>
        <n v="1.5"/>
        <n v="21.6"/>
        <n v="31"/>
        <n v="29.7"/>
        <n v="30.8"/>
        <n v="29.3"/>
        <n v="26"/>
        <n v="32.299999999999997"/>
        <n v="25.9"/>
        <n v="1.3"/>
        <n v="30.5"/>
        <n v="29.8"/>
        <n v="28.2"/>
        <n v="22.4"/>
        <n v="23.5"/>
        <n v="23.7"/>
        <n v="13.9"/>
        <n v="17.2"/>
        <n v="3"/>
        <n v="12"/>
        <n v="2.5"/>
        <n v="24.8"/>
        <n v="24.6"/>
        <n v="29.5"/>
        <n v="30.6"/>
        <m/>
        <n v="31.1"/>
        <n v="28.3"/>
        <n v="1.6"/>
        <n v="0.7"/>
        <n v="31.4"/>
        <n v="32.1"/>
        <n v="31.9"/>
        <n v="31.7"/>
        <n v="31.8"/>
        <n v="1.7"/>
        <n v="30.9"/>
        <n v="26.7"/>
        <n v="21.9"/>
        <n v="18.3"/>
        <n v="15.5"/>
        <n v="18"/>
        <n v="16.3"/>
        <n v="27.8"/>
        <n v="19.100000000000001"/>
        <n v="27.4"/>
        <n v="30.2"/>
        <n v="2.6"/>
        <n v="26.9"/>
        <n v="2.4"/>
        <n v="4.3"/>
        <n v="4"/>
      </sharedItems>
    </cacheField>
    <cacheField name="Rainfall" numFmtId="0">
      <sharedItems containsString="0" containsBlank="1" containsNumber="1" minValue="0" maxValue="54.6"/>
    </cacheField>
    <cacheField name="Demand" numFmtId="43">
      <sharedItems containsString="0" containsBlank="1" containsNumber="1" minValue="85094.375" maxValue="170653.84" count="2105">
        <n v="99635.03"/>
        <n v="129606.01"/>
        <n v="142300.54"/>
        <n v="104330.715"/>
        <n v="118132.2"/>
        <n v="130672.485"/>
        <n v="153514.82"/>
        <n v="142015.655"/>
        <n v="121801.155"/>
        <n v="103043.66"/>
        <n v="99865.755000000005"/>
        <n v="131261.125"/>
        <n v="126527.36"/>
        <n v="119741.62"/>
        <n v="118411.22"/>
        <n v="116690.765"/>
        <n v="99371.31"/>
        <n v="97728.75"/>
        <n v="116883.15"/>
        <n v="128968.125"/>
        <n v="148702.505"/>
        <n v="153232.1"/>
        <n v="138095.20000000001"/>
        <n v="116310.59"/>
        <n v="97959.46"/>
        <n v="103769.48"/>
        <n v="118393.31"/>
        <n v="116763.72500000001"/>
        <n v="119313.73"/>
        <n v="121018.15"/>
        <n v="103822.97"/>
        <n v="100178.84"/>
        <n v="118694.16"/>
        <n v="122880.13"/>
        <n v="117398.03"/>
        <n v="122279.425"/>
        <n v="141837.005"/>
        <n v="132138.36499999999"/>
        <n v="112108.215"/>
        <n v="126813.075"/>
        <n v="145948.565"/>
        <n v="149322.85"/>
        <n v="131376.78"/>
        <n v="136070.62"/>
        <n v="119692.02499999999"/>
        <n v="125287.71"/>
        <n v="131832.63"/>
        <n v="127666.01"/>
        <n v="125972.765"/>
        <n v="139399.69"/>
        <n v="139465.67499999999"/>
        <n v="136283.03"/>
        <n v="138016.35"/>
        <n v="135255.815"/>
        <n v="120263.515"/>
        <n v="130062.755"/>
        <n v="131525.85500000001"/>
        <n v="131069.4"/>
        <n v="116275.73"/>
        <n v="103462.78"/>
        <n v="123301.83500000001"/>
        <n v="126750.29"/>
        <n v="120764.185"/>
        <n v="114967.345"/>
        <n v="117053.75"/>
        <n v="108344.575"/>
        <n v="106348.78"/>
        <n v="108282.48"/>
        <n v="125828.53"/>
        <n v="124418.41499999999"/>
        <n v="121683.65"/>
        <n v="120929.815"/>
        <n v="108738.82"/>
        <n v="100170.295"/>
        <n v="123787.075"/>
        <n v="125600.86"/>
        <n v="127975.815"/>
        <n v="128319.45"/>
        <n v="119491.32"/>
        <n v="106754.8"/>
        <n v="106555.03"/>
        <n v="122810.05"/>
        <n v="123234.935"/>
        <n v="122268.86"/>
        <n v="121998.2"/>
        <n v="122346.33500000001"/>
        <n v="112187.715"/>
        <n v="106418.66499999999"/>
        <n v="123061.87"/>
        <n v="125795.325"/>
        <n v="122042.265"/>
        <n v="113838.41"/>
        <n v="98891.06"/>
        <n v="103999.17"/>
        <n v="103685.45"/>
        <n v="107383.37"/>
        <n v="120235.505"/>
        <n v="122129.77499999999"/>
        <n v="123990.76"/>
        <n v="121753.11500000001"/>
        <n v="110034.16499999999"/>
        <n v="103760.22500000001"/>
        <n v="125107.78"/>
        <n v="127793.38"/>
        <n v="126673.935"/>
        <n v="126937.94"/>
        <n v="131031.41499999999"/>
        <n v="109763.985"/>
        <n v="107160.54"/>
        <n v="126696.19"/>
        <n v="127973.58500000001"/>
        <n v="128598.495"/>
        <n v="126483.80499999999"/>
        <n v="126230.785"/>
        <n v="111803.625"/>
        <n v="108217.82"/>
        <n v="127855.22"/>
        <n v="132642.14000000001"/>
        <n v="132814.61499999999"/>
        <n v="132669.57999999999"/>
        <n v="126304.44500000001"/>
        <n v="108487.97500000001"/>
        <n v="109233.34"/>
        <n v="122375.47"/>
        <n v="123734.86500000001"/>
        <n v="129121.86"/>
        <n v="131237.185"/>
        <n v="131138.73000000001"/>
        <n v="108377.05"/>
        <n v="103811.28"/>
        <n v="123740.245"/>
        <n v="129312.58"/>
        <n v="136903.26999999999"/>
        <n v="135217.65"/>
        <n v="135172.41"/>
        <n v="117136.63"/>
        <n v="111897.08500000001"/>
        <n v="127524.8"/>
        <n v="133235.48000000001"/>
        <n v="127522.71"/>
        <n v="135361.19500000001"/>
        <n v="133422.46"/>
        <n v="119331.85"/>
        <n v="118783.08500000001"/>
        <n v="136690.92000000001"/>
        <n v="140886.995"/>
        <n v="133103.37"/>
        <n v="127900.235"/>
        <n v="132338.94"/>
        <n v="114669.79"/>
        <n v="113261.26"/>
        <n v="140919.995"/>
        <n v="148534.505"/>
        <n v="146902.95000000001"/>
        <n v="147155.26500000001"/>
        <n v="142625.035"/>
        <n v="120128.295"/>
        <n v="109609.685"/>
        <n v="110715.815"/>
        <n v="132854.13500000001"/>
        <n v="144125.52499999999"/>
        <n v="143465.44500000001"/>
        <n v="145005.62"/>
        <n v="123754.55"/>
        <n v="119125.62"/>
        <n v="136054.14499999999"/>
        <n v="139073.785"/>
        <n v="134290.46"/>
        <n v="137073.77499999999"/>
        <n v="139781.245"/>
        <n v="129576.36"/>
        <n v="124910.57"/>
        <n v="140431.35999999999"/>
        <n v="133171.4"/>
        <n v="135407.57"/>
        <n v="137379.23000000001"/>
        <n v="135562.07500000001"/>
        <n v="124587.43"/>
        <n v="119277.48"/>
        <n v="139468.155"/>
        <n v="143170.05499999999"/>
        <n v="138931"/>
        <n v="138972.42499999999"/>
        <n v="145713.81"/>
        <n v="130073.27"/>
        <n v="117312.925"/>
        <n v="143176.33499999999"/>
        <n v="143984.39000000001"/>
        <n v="141696.29500000001"/>
        <n v="141994.375"/>
        <n v="136884.095"/>
        <n v="123971.705"/>
        <n v="124790.69500000001"/>
        <n v="138680.33499999999"/>
        <n v="150671.10500000001"/>
        <n v="151270.54"/>
        <n v="144797.98000000001"/>
        <n v="142965.48000000001"/>
        <n v="130187.44500000001"/>
        <n v="131141.35500000001"/>
        <n v="146154.37"/>
        <n v="138931.81"/>
        <n v="138418.83499999999"/>
        <n v="142316.29500000001"/>
        <n v="136837.155"/>
        <n v="121021.425"/>
        <n v="120396.735"/>
        <n v="142470.43"/>
        <n v="144008.37"/>
        <n v="142637.76000000001"/>
        <n v="143544.10999999999"/>
        <n v="139584.95499999999"/>
        <n v="125032.57"/>
        <n v="117638.065"/>
        <n v="141451.72500000001"/>
        <n v="147550.185"/>
        <n v="142325.99"/>
        <n v="143642.35500000001"/>
        <n v="143060.32999999999"/>
        <n v="125830.535"/>
        <n v="120008.455"/>
        <n v="130978.095"/>
        <n v="135616.125"/>
        <n v="138900.5"/>
        <n v="140905.85"/>
        <n v="137838.92499999999"/>
        <n v="122088.76"/>
        <n v="116648.77"/>
        <n v="137008.71"/>
        <n v="148093.96"/>
        <n v="144024.66"/>
        <n v="131575.79"/>
        <n v="126570.47"/>
        <n v="112275.15"/>
        <n v="111793.015"/>
        <n v="128868.255"/>
        <n v="135051.54500000001"/>
        <n v="135914.68"/>
        <n v="141159.76999999999"/>
        <n v="134755.505"/>
        <n v="124448.5"/>
        <n v="116744.215"/>
        <n v="137724.89499999999"/>
        <n v="134116.76999999999"/>
        <n v="132794.715"/>
        <n v="132096.33499999999"/>
        <n v="131384.88"/>
        <n v="115799.32"/>
        <n v="109641.375"/>
        <n v="131619.36499999999"/>
        <n v="136340.70000000001"/>
        <n v="132977.45000000001"/>
        <n v="133541.98000000001"/>
        <n v="123968.9"/>
        <n v="108790.005"/>
        <n v="99161.764999999999"/>
        <n v="116574.17"/>
        <n v="123750.5"/>
        <n v="131795.48499999999"/>
        <n v="131050.675"/>
        <n v="130764.58500000001"/>
        <n v="112377.185"/>
        <n v="103708.925"/>
        <n v="120096.71"/>
        <n v="127755.095"/>
        <n v="131866.73000000001"/>
        <n v="130937.625"/>
        <n v="124278.93"/>
        <n v="111064.49"/>
        <n v="106431.815"/>
        <n v="121796.715"/>
        <n v="126691.8"/>
        <n v="129641.245"/>
        <n v="124356.41499999999"/>
        <n v="107544.145"/>
        <n v="100598.55"/>
        <n v="103828.88"/>
        <n v="125194.87"/>
        <n v="127225.245"/>
        <n v="117282.765"/>
        <n v="122121.325"/>
        <n v="126989.905"/>
        <n v="112604.825"/>
        <n v="105376.33500000001"/>
        <n v="120916.215"/>
        <n v="122830.38"/>
        <n v="126919.19500000001"/>
        <n v="130260.37"/>
        <n v="123985.97"/>
        <n v="104916.345"/>
        <n v="100812.04"/>
        <n v="120795"/>
        <n v="126655.49"/>
        <n v="122368.88499999999"/>
        <n v="121471.64"/>
        <n v="120420.7"/>
        <n v="106813.03"/>
        <n v="102279.745"/>
        <n v="115297.34"/>
        <n v="116619.57"/>
        <n v="122887.41"/>
        <n v="124222.935"/>
        <n v="121256.97"/>
        <n v="106353.44"/>
        <n v="103629.645"/>
        <n v="113791.75"/>
        <n v="101793.035"/>
        <n v="120177.94500000001"/>
        <n v="125985.465"/>
        <n v="120505.58500000001"/>
        <n v="104269.79"/>
        <n v="103793.08500000001"/>
        <n v="127234.72"/>
        <n v="121617.28"/>
        <n v="121566.645"/>
        <n v="123775.16"/>
        <n v="117078.58500000001"/>
        <n v="103646.63499999999"/>
        <n v="99761.81"/>
        <n v="124557.22500000001"/>
        <n v="131442.20000000001"/>
        <n v="132353.755"/>
        <n v="138118.70499999999"/>
        <n v="123412.685"/>
        <n v="102647.905"/>
        <n v="98621.62"/>
        <n v="114406.825"/>
        <n v="118894.30499999999"/>
        <n v="124728.875"/>
        <n v="112907.145"/>
        <n v="117492.82"/>
        <n v="105011.19500000001"/>
        <n v="102162.53"/>
        <n v="122452.41499999999"/>
        <n v="117115.62"/>
        <n v="115230.125"/>
        <n v="121699.425"/>
        <n v="129148.52"/>
        <n v="115606.005"/>
        <n v="112025.29"/>
        <n v="129059.645"/>
        <n v="136800.91"/>
        <n v="125965.02"/>
        <n v="125807.495"/>
        <n v="116597.81"/>
        <n v="106139.41"/>
        <n v="105218.515"/>
        <n v="125784.96000000001"/>
        <n v="129077.41"/>
        <n v="135930.07999999999"/>
        <n v="152366.29999999999"/>
        <n v="158052.89000000001"/>
        <n v="154924.89000000001"/>
        <n v="133421.03"/>
        <n v="113802.21"/>
        <n v="119477.515"/>
        <n v="126553.11500000001"/>
        <n v="134583.25"/>
        <n v="119950.37"/>
        <n v="95093.294999999998"/>
        <n v="96394.94"/>
        <n v="100048.44"/>
        <n v="111647.54"/>
        <n v="128552.13499999999"/>
        <n v="146473.83499999999"/>
        <n v="116040.925"/>
        <n v="99622.64"/>
        <n v="97656.445000000007"/>
        <n v="110932.505"/>
        <n v="117873.58"/>
        <n v="115064.265"/>
        <n v="112392.69500000001"/>
        <n v="111879.54"/>
        <n v="105482.69500000001"/>
        <n v="113049.145"/>
        <n v="141133.08499999999"/>
        <n v="135006.10999999999"/>
        <n v="160011.07500000001"/>
        <n v="120396.33500000001"/>
        <n v="113244.79"/>
        <n v="103046.17"/>
        <n v="114097.07"/>
        <n v="147817.58499999999"/>
        <n v="148612.37"/>
        <n v="142471.51"/>
        <n v="139450.61499999999"/>
        <n v="129135.185"/>
        <n v="108097.845"/>
        <n v="103396.3"/>
        <n v="112649.60000000001"/>
        <n v="110152.815"/>
        <n v="133718.035"/>
        <n v="134169.82999999999"/>
        <n v="123615.21"/>
        <n v="107579.345"/>
        <n v="101279.65"/>
        <n v="121942.895"/>
        <n v="133989.155"/>
        <n v="122594.47500000001"/>
        <n v="119919.605"/>
        <n v="126330.55"/>
        <n v="123737.01"/>
        <n v="124436.81"/>
        <n v="129327.22500000001"/>
        <n v="131271.26500000001"/>
        <n v="132265.005"/>
        <n v="131003.79"/>
        <n v="133845.51999999999"/>
        <n v="120839.995"/>
        <n v="104364.735"/>
        <n v="120863.325"/>
        <n v="117062.035"/>
        <n v="119481.79"/>
        <n v="125964.185"/>
        <n v="122991.66"/>
        <n v="105911.71"/>
        <n v="107884.355"/>
        <n v="130527.325"/>
        <n v="156924.82999999999"/>
        <n v="152419.41500000001"/>
        <n v="138064.85500000001"/>
        <n v="122575.935"/>
        <n v="110545.84"/>
        <n v="105781.985"/>
        <n v="125400.08"/>
        <n v="142242.595"/>
        <n v="145182.98000000001"/>
        <n v="136226.12"/>
        <n v="149376.57"/>
        <n v="124692.315"/>
        <n v="117707.95"/>
        <n v="131465.82500000001"/>
        <n v="160285.01500000001"/>
        <n v="152599.125"/>
        <n v="135635.70499999999"/>
        <n v="141414.35"/>
        <n v="119690.755"/>
        <n v="111329.62"/>
        <n v="105388.57"/>
        <n v="123073.98"/>
        <n v="135047.625"/>
        <n v="143184.80499999999"/>
        <n v="118189.72"/>
        <n v="105484.1"/>
        <n v="100394.06"/>
        <n v="117796.715"/>
        <n v="124081.46"/>
        <n v="126074.895"/>
        <n v="125072.73"/>
        <n v="101740.89"/>
        <n v="102726.745"/>
        <n v="98324.645000000004"/>
        <n v="102746.6"/>
        <n v="118281.13"/>
        <n v="122625.21"/>
        <n v="122964.715"/>
        <n v="116321.60000000001"/>
        <n v="102832.72"/>
        <n v="102084"/>
        <n v="120445.735"/>
        <n v="120371.235"/>
        <n v="125657.125"/>
        <n v="125663.33"/>
        <n v="124266.88499999999"/>
        <n v="109044.9"/>
        <n v="99845.345000000001"/>
        <n v="118614.005"/>
        <n v="123808.76"/>
        <n v="124686.63"/>
        <n v="126519.065"/>
        <n v="124721.485"/>
        <n v="108525.965"/>
        <n v="100526.30499999999"/>
        <n v="123441.82"/>
        <n v="126846.44500000001"/>
        <n v="125204.785"/>
        <n v="125514.14"/>
        <n v="120124.30499999999"/>
        <n v="108773.745"/>
        <n v="105642.28"/>
        <n v="104072.435"/>
        <n v="117437.66499999999"/>
        <n v="118531.5"/>
        <n v="126847.02"/>
        <n v="122054.13"/>
        <n v="103505.19500000001"/>
        <n v="98873.535000000003"/>
        <n v="116969.63"/>
        <n v="119014.44500000001"/>
        <n v="124525.185"/>
        <n v="118192.05499999999"/>
        <n v="120421.32"/>
        <n v="106052.64"/>
        <n v="103487.28"/>
        <n v="119781.13499999999"/>
        <n v="119611.88"/>
        <n v="123616.28"/>
        <n v="120693.53"/>
        <n v="118800.07"/>
        <n v="101945.995"/>
        <n v="99697.62"/>
        <n v="121182.69500000001"/>
        <n v="124209.405"/>
        <n v="124352.215"/>
        <n v="124392.29"/>
        <n v="127705.84"/>
        <n v="112336.78"/>
        <n v="101618.98"/>
        <n v="121424.42"/>
        <n v="131916.405"/>
        <n v="132170.04999999999"/>
        <n v="137080.875"/>
        <n v="134317.62"/>
        <n v="119938.795"/>
        <n v="118751.965"/>
        <n v="134983.95499999999"/>
        <n v="140402.15"/>
        <n v="141195.03"/>
        <n v="141292.56"/>
        <n v="137717.255"/>
        <n v="122764.33"/>
        <n v="116052.80499999999"/>
        <n v="134829.755"/>
        <n v="135306.005"/>
        <n v="137305.35500000001"/>
        <n v="132859.30499999999"/>
        <n v="132209.51500000001"/>
        <n v="120753.43"/>
        <n v="122771.53"/>
        <n v="122106.95"/>
        <n v="138466.56"/>
        <n v="140904.59"/>
        <n v="140741.16500000001"/>
        <n v="138023.10999999999"/>
        <n v="123162.185"/>
        <n v="119662.16499999999"/>
        <n v="134435.11499999999"/>
        <n v="137511.315"/>
        <n v="133813.285"/>
        <n v="136740.005"/>
        <n v="144658.38"/>
        <n v="131730.83499999999"/>
        <n v="126455.935"/>
        <n v="148639.995"/>
        <n v="142146.31"/>
        <n v="136071.965"/>
        <n v="141078.46"/>
        <n v="136676.715"/>
        <n v="118683.565"/>
        <n v="112556.405"/>
        <n v="135712.245"/>
        <n v="142401.79500000001"/>
        <n v="134056.095"/>
        <n v="138768.04500000001"/>
        <n v="136690.04999999999"/>
        <n v="122369.535"/>
        <n v="119218.23"/>
        <n v="128207.125"/>
        <n v="137582.19500000001"/>
        <n v="145728.26"/>
        <n v="144103.70499999999"/>
        <n v="141166.85"/>
        <n v="120659.15"/>
        <n v="113418.125"/>
        <n v="127367.015"/>
        <n v="137028.04999999999"/>
        <n v="136850.14000000001"/>
        <n v="136127.125"/>
        <n v="128777.82"/>
        <n v="119888.575"/>
        <n v="120126.905"/>
        <n v="138134.63500000001"/>
        <n v="146465.69"/>
        <n v="143209.755"/>
        <n v="142341.63500000001"/>
        <n v="139822.93"/>
        <n v="121548.535"/>
        <n v="114481.28"/>
        <n v="137934.845"/>
        <n v="137301.69"/>
        <n v="140922.715"/>
        <n v="142671.51"/>
        <n v="145491.32999999999"/>
        <n v="130907.095"/>
        <n v="120379.285"/>
        <n v="138506.45000000001"/>
        <n v="132819.535"/>
        <n v="130616.67"/>
        <n v="138368.4"/>
        <n v="134885.67000000001"/>
        <n v="120382.80499999999"/>
        <n v="113066.245"/>
        <n v="127906.24000000001"/>
        <n v="124975.11"/>
        <n v="132561.22"/>
        <n v="123434.505"/>
        <n v="132569.74"/>
        <n v="121052.06"/>
        <n v="119118.545"/>
        <n v="139203.5"/>
        <n v="138640.39000000001"/>
        <n v="141122.79500000001"/>
        <n v="139724.02499999999"/>
        <n v="139920.54500000001"/>
        <n v="119573.22"/>
        <n v="114832.425"/>
        <n v="125055.69"/>
        <n v="133748.44"/>
        <n v="128834.065"/>
        <n v="134246.16500000001"/>
        <n v="135273.32500000001"/>
        <n v="118621.96"/>
        <n v="110986.005"/>
        <n v="127275.815"/>
        <n v="129542.36500000001"/>
        <n v="123307.02"/>
        <n v="117722.95"/>
        <n v="125432.605"/>
        <n v="111412.995"/>
        <n v="109125.215"/>
        <n v="130967.28"/>
        <n v="134720.155"/>
        <n v="130650.88"/>
        <n v="134234.45000000001"/>
        <n v="131734.10500000001"/>
        <n v="106709.54"/>
        <n v="110314.625"/>
        <n v="127391.09"/>
        <n v="122664.30499999999"/>
        <n v="127208.57"/>
        <n v="131357.34"/>
        <n v="127420.43"/>
        <n v="106776.27499999999"/>
        <n v="105931.55499999999"/>
        <n v="124343.19"/>
        <n v="126888.77"/>
        <n v="121143.25"/>
        <n v="122858.49"/>
        <n v="113439.77499999999"/>
        <n v="109181.26"/>
        <n v="97992.93"/>
        <n v="115839.01"/>
        <n v="124089.47"/>
        <n v="128558.38499999999"/>
        <n v="115898.54"/>
        <n v="116197.73"/>
        <n v="101300.77499999999"/>
        <n v="94954.16"/>
        <n v="116831.43"/>
        <n v="124665.82"/>
        <n v="128612.3"/>
        <n v="128242.765"/>
        <n v="121731.485"/>
        <n v="97887.485000000001"/>
        <n v="116042.845"/>
        <n v="123265.44"/>
        <n v="126362.045"/>
        <n v="114867.16"/>
        <n v="122975.285"/>
        <n v="114184.19500000001"/>
        <n v="111289"/>
        <n v="125270.16499999999"/>
        <n v="117138.355"/>
        <n v="121605.395"/>
        <n v="120142.43"/>
        <n v="119820.71"/>
        <n v="104191.105"/>
        <n v="94325.72"/>
        <n v="110661.43"/>
        <n v="104976.21"/>
        <n v="119904.48"/>
        <n v="118677.495"/>
        <n v="113666.485"/>
        <n v="101810.75"/>
        <n v="96934.925000000003"/>
        <n v="116230.34"/>
        <n v="117794.595"/>
        <n v="122131.11500000001"/>
        <n v="122634.53"/>
        <n v="117953.88499999999"/>
        <n v="99907.32"/>
        <n v="96805.925000000003"/>
        <n v="116817.15"/>
        <n v="119905.59"/>
        <n v="122146.66"/>
        <n v="122464.645"/>
        <n v="121441.05"/>
        <n v="106868.5"/>
        <n v="112098.33500000001"/>
        <n v="138681.815"/>
        <n v="126617.72"/>
        <n v="118119.01"/>
        <n v="120308.545"/>
        <n v="116011.565"/>
        <n v="104700.05499999999"/>
        <n v="102718.9"/>
        <n v="118666.37"/>
        <n v="119169.17"/>
        <n v="121067.59"/>
        <n v="113024.02"/>
        <n v="109318.355"/>
        <n v="98899.494999999995"/>
        <n v="97300.36"/>
        <n v="109670"/>
        <n v="111228.06"/>
        <n v="112738.08"/>
        <n v="105445.65"/>
        <n v="105664.09"/>
        <n v="98622.865000000005"/>
        <n v="93673.19"/>
        <n v="120390.11"/>
        <n v="128831.65"/>
        <n v="111423.765"/>
        <n v="107072.36"/>
        <n v="113698.06"/>
        <n v="90227.48"/>
        <n v="90911.085000000006"/>
        <n v="109260.30499999999"/>
        <n v="106451.255"/>
        <n v="104389.51"/>
        <n v="105513.235"/>
        <n v="112247.94500000001"/>
        <n v="114843.875"/>
        <n v="114468.17"/>
        <n v="106284.83"/>
        <n v="99701.43"/>
        <n v="123693.52"/>
        <n v="135571.79500000001"/>
        <n v="112141.83"/>
        <n v="95728.15"/>
        <n v="89403.145000000004"/>
        <n v="86507.47"/>
        <n v="97564.744999999995"/>
        <n v="116606.795"/>
        <n v="128079.845"/>
        <n v="136308.73499999999"/>
        <n v="134955.01999999999"/>
        <n v="122777.02499999999"/>
        <n v="116211.99"/>
        <n v="120366.32"/>
        <n v="111595.855"/>
        <n v="118783.94500000001"/>
        <n v="111341.675"/>
        <n v="88996.625"/>
        <n v="90294"/>
        <n v="120928.705"/>
        <n v="140517.65"/>
        <n v="111211.35"/>
        <n v="112371.41"/>
        <n v="107937.685"/>
        <n v="96779.07"/>
        <n v="103291.61"/>
        <n v="141332.05499999999"/>
        <n v="115664.16"/>
        <n v="111936.7"/>
        <n v="98590.06"/>
        <n v="112513.82"/>
        <n v="108336.53"/>
        <n v="109020.58"/>
        <n v="124292.955"/>
        <n v="112863.01"/>
        <n v="114133.73"/>
        <n v="110669.27"/>
        <n v="117452.27"/>
        <n v="117361.7"/>
        <n v="110384.27499999999"/>
        <n v="108761.37"/>
        <n v="111543.81"/>
        <n v="142213.66"/>
        <n v="155060.60999999999"/>
        <n v="138793.59"/>
        <n v="111983.51"/>
        <n v="89003.15"/>
        <n v="104844.105"/>
        <n v="111613.05"/>
        <n v="116299.39"/>
        <n v="119947.59"/>
        <n v="111885.97"/>
        <n v="95623.35"/>
        <n v="91280.024999999994"/>
        <n v="105341.86500000001"/>
        <n v="112351.47"/>
        <n v="116690.17"/>
        <n v="117948.685"/>
        <n v="111229.52"/>
        <n v="95046.904999999999"/>
        <n v="100495.61500000001"/>
        <n v="131090.77499999999"/>
        <n v="140167.5"/>
        <n v="137291.97"/>
        <n v="127633.27499999999"/>
        <n v="124311.33"/>
        <n v="116083.295"/>
        <n v="103539.02"/>
        <n v="116447.855"/>
        <n v="117931.46"/>
        <n v="124370.765"/>
        <n v="129649.25"/>
        <n v="125346.075"/>
        <n v="108816.81"/>
        <n v="102617.51"/>
        <n v="104468.9"/>
        <n v="133227.785"/>
        <n v="139672.83499999999"/>
        <n v="124255.97500000001"/>
        <n v="111612.075"/>
        <n v="107731.78"/>
        <n v="113593.82"/>
        <n v="131980.98499999999"/>
        <n v="127625.36500000001"/>
        <n v="114696.37"/>
        <n v="111632.83500000001"/>
        <n v="115411.41"/>
        <n v="107465.98"/>
        <n v="104189.1"/>
        <n v="116237.22"/>
        <n v="111032.97500000001"/>
        <n v="109640.33"/>
        <n v="107491.87"/>
        <n v="110662.245"/>
        <n v="97402.264999999999"/>
        <n v="94477.095000000001"/>
        <n v="107895.52499999999"/>
        <n v="113138.67"/>
        <n v="114191.35"/>
        <n v="114817.30499999999"/>
        <n v="110160.02499999999"/>
        <n v="99084.74"/>
        <n v="96041.895000000004"/>
        <n v="113287.05499999999"/>
        <n v="114159.965"/>
        <n v="114335.995"/>
        <n v="112704.045"/>
        <n v="97436.41"/>
        <n v="99608.57"/>
        <n v="96594.744999999995"/>
        <n v="99945.494999999995"/>
        <n v="111955.175"/>
        <n v="114436.97"/>
        <n v="112816.68"/>
        <n v="114522.44"/>
        <n v="102528.4"/>
        <n v="97356.565000000002"/>
        <n v="109421.815"/>
        <n v="101548.735"/>
        <n v="116795.245"/>
        <n v="126329.53"/>
        <n v="120144.19"/>
        <n v="104864.05"/>
        <n v="103756.535"/>
        <n v="115103.77499999999"/>
        <n v="120718.64"/>
        <n v="129196.44500000001"/>
        <n v="127260.05"/>
        <n v="123150.38499999999"/>
        <n v="105013.07"/>
        <n v="107424.07"/>
        <n v="125858.27"/>
        <n v="126760.71"/>
        <n v="125747.735"/>
        <n v="128753.13"/>
        <n v="123523"/>
        <n v="109477.42"/>
        <n v="107497.03"/>
        <n v="125871.91499999999"/>
        <n v="127820.715"/>
        <n v="125072.675"/>
        <n v="122910.48"/>
        <n v="123351.45"/>
        <n v="109111.61500000001"/>
        <n v="105912.16"/>
        <n v="113551.03999999999"/>
        <n v="119127.205"/>
        <n v="121571.97"/>
        <n v="124010.03"/>
        <n v="123130.6"/>
        <n v="104643.675"/>
        <n v="110029.55"/>
        <n v="130516.1"/>
        <n v="132762.38"/>
        <n v="139030.79500000001"/>
        <n v="140202.73499999999"/>
        <n v="136856.79999999999"/>
        <n v="122161.405"/>
        <n v="118953.95"/>
        <n v="132877.45000000001"/>
        <n v="133274.53"/>
        <n v="136116.12"/>
        <n v="139511.78"/>
        <n v="130994.54"/>
        <n v="120698.91499999999"/>
        <n v="113374.465"/>
        <n v="117691.685"/>
        <n v="135184.95000000001"/>
        <n v="136253.42000000001"/>
        <n v="135303.255"/>
        <n v="135269.63500000001"/>
        <n v="121178.68"/>
        <n v="116112.74"/>
        <n v="134925.74"/>
        <n v="131996.97"/>
        <n v="139814.29999999999"/>
        <n v="140348.57"/>
        <n v="132029.57500000001"/>
        <n v="122393.325"/>
        <n v="118103.86500000001"/>
        <n v="138040.38"/>
        <n v="144526.63"/>
        <n v="141351.89499999999"/>
        <n v="138124.06"/>
        <n v="139275.77499999999"/>
        <n v="125949.5"/>
        <n v="120137.45"/>
        <n v="139765.32"/>
        <n v="134029.80499999999"/>
        <n v="134084.66500000001"/>
        <n v="137899.715"/>
        <n v="134078.07"/>
        <n v="123687.97"/>
        <n v="116064.03"/>
        <n v="133132.32500000001"/>
        <n v="137352.78"/>
        <n v="138152.10500000001"/>
        <n v="134622.39000000001"/>
        <n v="131387.745"/>
        <n v="124486.69500000001"/>
        <n v="119927.64"/>
        <n v="131868.24"/>
        <n v="136121.83499999999"/>
        <n v="133906.26"/>
        <n v="139316.29"/>
        <n v="140073.89499999999"/>
        <n v="122397.13"/>
        <n v="118007.66499999999"/>
        <n v="136330.59"/>
        <n v="129699.265"/>
        <n v="133198.34"/>
        <n v="136003.91500000001"/>
        <n v="130432.05"/>
        <n v="111331.235"/>
        <n v="107580.495"/>
        <n v="132276.88"/>
        <n v="137617.88"/>
        <n v="140729.185"/>
        <n v="151355.43"/>
        <n v="141647.89499999999"/>
        <n v="116696.455"/>
        <n v="117351.14"/>
        <n v="138963.17499999999"/>
        <n v="139108.435"/>
        <n v="130044.375"/>
        <n v="122361.925"/>
        <n v="122862.345"/>
        <n v="113669.45"/>
        <n v="106274.56"/>
        <n v="121533.955"/>
        <n v="127193.3"/>
        <n v="121445.38"/>
        <n v="129223.80499999999"/>
        <n v="133562.98499999999"/>
        <n v="124852.67"/>
        <n v="119798.995"/>
        <n v="140410.29500000001"/>
        <n v="133809.45499999999"/>
        <n v="133056.82"/>
        <n v="135619.94"/>
        <n v="133666.57500000001"/>
        <n v="117444.1"/>
        <n v="115177.935"/>
        <n v="139414.495"/>
        <n v="139814.04"/>
        <n v="137513.465"/>
        <n v="133982.255"/>
        <n v="128707.425"/>
        <n v="114098.11500000001"/>
        <n v="103964.33"/>
        <n v="128001.05499999999"/>
        <n v="137696.67000000001"/>
        <n v="134819.94500000001"/>
        <n v="133405.72"/>
        <n v="132543.1"/>
        <n v="120454.01"/>
        <n v="114584.065"/>
        <n v="127169.03"/>
        <n v="130906.89"/>
        <n v="127192.315"/>
        <n v="131986.80499999999"/>
        <n v="128761.605"/>
        <n v="111301.56"/>
        <n v="104766"/>
        <n v="115123.54"/>
        <n v="124033.955"/>
        <n v="123461.38"/>
        <n v="119309.93"/>
        <n v="116611.25"/>
        <n v="101012.29"/>
        <n v="92608.24"/>
        <n v="119126.485"/>
        <n v="124452.94"/>
        <n v="119028.07"/>
        <n v="116655.855"/>
        <n v="102847.255"/>
        <n v="100701.82"/>
        <n v="103556.74"/>
        <n v="119226.42"/>
        <n v="118856.41499999999"/>
        <n v="114604.62"/>
        <n v="113134.58"/>
        <n v="118359.28"/>
        <n v="101974.595"/>
        <n v="97053.544999999998"/>
        <n v="111432.36500000001"/>
        <n v="116556.425"/>
        <n v="114133.54"/>
        <n v="113957.735"/>
        <n v="117048.72500000001"/>
        <n v="102037.16499999999"/>
        <n v="98108.815000000002"/>
        <n v="115907.395"/>
        <n v="117470.22"/>
        <n v="121087.1"/>
        <n v="118201.175"/>
        <n v="108412.66499999999"/>
        <n v="102195.97500000001"/>
        <n v="100571.04"/>
        <n v="115549.435"/>
        <n v="118010.31"/>
        <n v="115813.03"/>
        <n v="117333.44500000001"/>
        <n v="112633.265"/>
        <n v="100746.42"/>
        <n v="92182.955000000002"/>
        <n v="112227.65"/>
        <n v="116179.47"/>
        <n v="116632.09"/>
        <n v="120470.785"/>
        <n v="113451.995"/>
        <n v="101610.815"/>
        <n v="95368.164999999994"/>
        <n v="104632.79"/>
        <n v="100592.295"/>
        <n v="111738.485"/>
        <n v="113539.935"/>
        <n v="115156.44500000001"/>
        <n v="104194.345"/>
        <n v="98774.235000000001"/>
        <n v="125795.84"/>
        <n v="135420.82"/>
        <n v="130385.05"/>
        <n v="116715.965"/>
        <n v="117797.62"/>
        <n v="106730.21"/>
        <n v="101256.78"/>
        <n v="128658.27"/>
        <n v="137151.495"/>
        <n v="138882.25"/>
        <n v="135162.11499999999"/>
        <n v="133951.29"/>
        <n v="121219.595"/>
        <n v="108717.875"/>
        <n v="115429.005"/>
        <n v="129798.47"/>
        <n v="151730.95000000001"/>
        <n v="154632.33499999999"/>
        <n v="125141.9"/>
        <n v="99234.22"/>
        <n v="92487.705000000002"/>
        <n v="111625.98"/>
        <n v="113063.675"/>
        <n v="115383.13"/>
        <n v="115736.97"/>
        <n v="109568.47"/>
        <n v="99334.8"/>
        <n v="97715.01"/>
        <n v="114680.185"/>
        <n v="121945.175"/>
        <n v="146933.095"/>
        <n v="129280.81"/>
        <n v="120821.05499999999"/>
        <n v="110154.36"/>
        <n v="107212.84"/>
        <n v="138949.67499999999"/>
        <n v="142870.39499999999"/>
        <n v="114916.99"/>
        <n v="114462.53"/>
        <n v="116428.79"/>
        <n v="109364.01"/>
        <n v="92856.23"/>
        <n v="85094.375"/>
        <n v="98638.854999999996"/>
        <n v="128753.755"/>
        <n v="130699.155"/>
        <n v="115572.045"/>
        <n v="96358.975000000006"/>
        <n v="95700.479999999996"/>
        <n v="95959.684999999998"/>
        <n v="105277.85"/>
        <n v="106373.825"/>
        <n v="113337.685"/>
        <n v="123247.735"/>
        <n v="133705.845"/>
        <n v="107142.815"/>
        <n v="118832.07"/>
        <n v="111361.05"/>
        <n v="116530.04"/>
        <n v="139607.905"/>
        <n v="132022.87"/>
        <n v="98977.05"/>
        <n v="92021.68"/>
        <n v="109389.095"/>
        <n v="116074.03"/>
        <n v="129286.36500000001"/>
        <n v="154648.065"/>
        <n v="165070.595"/>
        <n v="124825.02499999999"/>
        <n v="127305.2"/>
        <n v="137955.42499999999"/>
        <n v="128314.47"/>
        <n v="128899.765"/>
        <n v="139245.21"/>
        <n v="128599.46"/>
        <n v="139114.58499999999"/>
        <n v="159436.69"/>
        <n v="160437.565"/>
        <n v="115239.57"/>
        <n v="108524.18"/>
        <n v="109949.21"/>
        <n v="112946.34"/>
        <n v="104947.325"/>
        <n v="106065.935"/>
        <n v="126465.96"/>
        <n v="137539.72500000001"/>
        <n v="159307.315"/>
        <n v="149473.01"/>
        <n v="137101.87"/>
        <n v="118113.8"/>
        <n v="100440.29"/>
        <n v="116209.13"/>
        <n v="124882.715"/>
        <n v="115269.5"/>
        <n v="117260.245"/>
        <n v="114736.355"/>
        <n v="105799.935"/>
        <n v="105085.515"/>
        <n v="113116.425"/>
        <n v="120035.38499999999"/>
        <n v="124481.41499999999"/>
        <n v="133607.065"/>
        <n v="136328.345"/>
        <n v="119226.435"/>
        <n v="96305.07"/>
        <n v="117952.36500000001"/>
        <n v="127894.285"/>
        <n v="123400.17"/>
        <n v="117346.26"/>
        <n v="119960.33"/>
        <n v="111096.30499999999"/>
        <n v="101334.2"/>
        <n v="112527.285"/>
        <n v="113850.81"/>
        <n v="122717.5"/>
        <n v="128732.59"/>
        <n v="127805.485"/>
        <n v="120398.88499999999"/>
        <n v="104486.18"/>
        <n v="97542.31"/>
        <n v="112663.625"/>
        <n v="114195.35"/>
        <n v="116045.27"/>
        <n v="116284.345"/>
        <n v="110715.12"/>
        <n v="97262.705000000002"/>
        <n v="111617.94500000001"/>
        <n v="110794.26"/>
        <n v="111254.315"/>
        <n v="115020.505"/>
        <n v="119298.325"/>
        <n v="112312.69500000001"/>
        <n v="98918.514999999999"/>
        <n v="112488.215"/>
        <n v="116809.36500000001"/>
        <n v="117744.005"/>
        <n v="116457.26"/>
        <n v="97070.345000000001"/>
        <n v="99687.64"/>
        <n v="98817.03"/>
        <n v="98258.25"/>
        <n v="113381.53"/>
        <n v="115974.61"/>
        <n v="117551.69500000001"/>
        <n v="115979.07"/>
        <n v="105938.47500000001"/>
        <n v="100571.16499999999"/>
        <n v="118702.925"/>
        <n v="122423.01"/>
        <n v="121944.995"/>
        <n v="119876.63"/>
        <n v="113609.76"/>
        <n v="105135.30499999999"/>
        <n v="104123.39"/>
        <n v="115694.64"/>
        <n v="121092.855"/>
        <n v="120784.875"/>
        <n v="120448.935"/>
        <n v="118324.09"/>
        <n v="107479.26"/>
        <n v="103662.05"/>
        <n v="117799.97"/>
        <n v="117642.645"/>
        <n v="106654.955"/>
        <n v="117617.51"/>
        <n v="119079.465"/>
        <n v="108613.38"/>
        <n v="105277.715"/>
        <n v="121551.685"/>
        <n v="122642.235"/>
        <n v="118716.595"/>
        <n v="117357.83500000001"/>
        <n v="116870.46"/>
        <n v="106892.995"/>
        <n v="105840.39"/>
        <n v="118254.55499999999"/>
        <n v="122876.86500000001"/>
        <n v="122721.46"/>
        <n v="128518.505"/>
        <n v="133467.37"/>
        <n v="111273.755"/>
        <n v="108729.71"/>
        <n v="129885.955"/>
        <n v="131900.51999999999"/>
        <n v="133399.23000000001"/>
        <n v="131757.155"/>
        <n v="127353.575"/>
        <n v="119262.145"/>
        <n v="112349.26"/>
        <n v="124046.80499999999"/>
        <n v="126922.995"/>
        <n v="129352.83"/>
        <n v="129553.94"/>
        <n v="127957.57"/>
        <n v="115384.08500000001"/>
        <n v="106044.51"/>
        <n v="119360.265"/>
        <n v="123142.76"/>
        <n v="127830.62"/>
        <n v="131159.94500000001"/>
        <n v="135864.065"/>
        <n v="123226.075"/>
        <n v="121177.58500000001"/>
        <n v="135385.41"/>
        <n v="132975.13"/>
        <n v="132038.42499999999"/>
        <n v="128577.63"/>
        <n v="129910.015"/>
        <n v="120232.19500000001"/>
        <n v="117037.86500000001"/>
        <n v="113420.985"/>
        <n v="127261.295"/>
        <n v="131574.60500000001"/>
        <n v="130544.485"/>
        <n v="133009.01"/>
        <n v="124351.235"/>
        <n v="120785.595"/>
        <n v="138518.73499999999"/>
        <n v="143830.12"/>
        <n v="141305.88"/>
        <n v="143542.01999999999"/>
        <n v="140296.4"/>
        <n v="132165.42499999999"/>
        <n v="125850.58"/>
        <n v="141972.715"/>
        <n v="142842.4"/>
        <n v="148100.13"/>
        <n v="150445.47"/>
        <n v="139188.48000000001"/>
        <n v="125394.425"/>
        <n v="124313.07"/>
        <n v="140713.255"/>
        <n v="135759.27499999999"/>
        <n v="128580.97500000001"/>
        <n v="125861.6"/>
        <n v="124242.52"/>
        <n v="119717.435"/>
        <n v="114562.215"/>
        <n v="133874.47500000001"/>
        <n v="140342.995"/>
        <n v="143461.125"/>
        <n v="145767.1"/>
        <n v="140542.95000000001"/>
        <n v="124491.53"/>
        <n v="119464.315"/>
        <n v="137446.75"/>
        <n v="131367.09"/>
        <n v="132856.72"/>
        <n v="133778.44500000001"/>
        <n v="135728.405"/>
        <n v="125928.62"/>
        <n v="114186.8"/>
        <n v="134664.655"/>
        <n v="132967.19"/>
        <n v="135308.29500000001"/>
        <n v="137634.125"/>
        <n v="130119.5"/>
        <n v="116942.94"/>
        <n v="111555"/>
        <n v="135422.13500000001"/>
        <n v="129519.995"/>
        <n v="134004.96"/>
        <n v="129025"/>
        <n v="129740.315"/>
        <n v="116238.175"/>
        <n v="104912.38"/>
        <n v="127198.78"/>
        <n v="131851.01500000001"/>
        <n v="131939.5"/>
        <n v="135670.99"/>
        <n v="121875.355"/>
        <n v="119988.735"/>
        <n v="115231.85"/>
        <n v="127541.57"/>
        <n v="121073.45"/>
        <n v="122602.11500000001"/>
        <n v="131137.065"/>
        <n v="125189.54"/>
        <n v="116571.26"/>
        <n v="119707.93"/>
        <n v="138918.38500000001"/>
        <n v="138424.25"/>
        <n v="136240.845"/>
        <n v="131956.72500000001"/>
        <n v="130210.94"/>
        <n v="116471.77499999999"/>
        <n v="111436.265"/>
        <n v="131280.85"/>
        <n v="139563.095"/>
        <n v="136032.16"/>
        <n v="139752.54500000001"/>
        <n v="130466.91499999999"/>
        <n v="116344.565"/>
        <n v="118402.905"/>
        <n v="131448.995"/>
        <n v="128192.08500000001"/>
        <n v="118307.155"/>
        <n v="116467.37"/>
        <n v="123583.52"/>
        <n v="109948.61500000001"/>
        <n v="107838.95"/>
        <n v="123132.625"/>
        <n v="111096.53"/>
        <n v="112935.03999999999"/>
        <n v="117880.565"/>
        <n v="111213.15"/>
        <n v="108632.355"/>
        <n v="113030.005"/>
        <n v="118208.24"/>
        <n v="119622.285"/>
        <n v="123787.77"/>
        <n v="125335.57"/>
        <n v="120372.48"/>
        <n v="107731.72"/>
        <n v="107332.1"/>
        <n v="119535.715"/>
        <n v="124797.08500000001"/>
        <n v="119238.345"/>
        <n v="110878.67"/>
        <n v="108622.42"/>
        <n v="109315.065"/>
        <n v="106236.23"/>
        <n v="114466.64"/>
        <n v="114458.205"/>
        <n v="115490.83500000001"/>
        <n v="115294.12"/>
        <n v="112576.545"/>
        <n v="102988.145"/>
        <n v="100476.705"/>
        <n v="113945.5"/>
        <n v="116449.31"/>
        <n v="109551.08"/>
        <n v="110432.33"/>
        <n v="110457.33500000001"/>
        <n v="96584.744999999995"/>
        <n v="90918.615000000005"/>
        <n v="108070.27499999999"/>
        <n v="113889.41"/>
        <n v="112592.26"/>
        <n v="112806.58500000001"/>
        <n v="107940.16"/>
        <n v="99368.854999999996"/>
        <n v="98427.53"/>
        <n v="105893.61500000001"/>
        <n v="109241.565"/>
        <n v="111423.36500000001"/>
        <n v="112414.39"/>
        <n v="111145.12"/>
        <n v="97973.985000000001"/>
        <n v="95624.014999999999"/>
        <n v="110196.61500000001"/>
        <n v="113459.02499999999"/>
        <n v="114402.745"/>
        <n v="119350.66499999999"/>
        <n v="116793.855"/>
        <n v="93859.285000000003"/>
        <n v="96432.625"/>
        <n v="107014.075"/>
        <n v="100696.565"/>
        <n v="106387.19500000001"/>
        <n v="109430.37"/>
        <n v="112506.95"/>
        <n v="100203.55"/>
        <n v="94602.89"/>
        <n v="114159.595"/>
        <n v="120185.265"/>
        <n v="116487.58"/>
        <n v="108628.34"/>
        <n v="107405.925"/>
        <n v="90498.92"/>
        <n v="92043.13"/>
        <n v="113978.535"/>
        <n v="118330.625"/>
        <n v="106618.19500000001"/>
        <n v="107278.83"/>
        <n v="113582.6"/>
        <n v="101352.12"/>
        <n v="96240.41"/>
        <n v="110547.605"/>
        <n v="109706.42"/>
        <n v="106684.825"/>
        <n v="112586.74"/>
        <n v="110031.82"/>
        <n v="100725.24"/>
        <n v="88903.065000000002"/>
        <n v="107666.30499999999"/>
        <n v="111718.075"/>
        <n v="114225.12"/>
        <n v="135452.26"/>
        <n v="156648.405"/>
        <n v="121237.47"/>
        <n v="102161.11500000001"/>
        <n v="110803.765"/>
        <n v="114413.785"/>
        <n v="129715.465"/>
        <n v="114986.33"/>
        <n v="110025.465"/>
        <n v="102577.145"/>
        <n v="99110.774999999994"/>
        <n v="112804.4"/>
        <n v="113485.105"/>
        <n v="119907.245"/>
        <n v="111880.52499999999"/>
        <n v="102075.925"/>
        <n v="92725.74"/>
        <n v="94938.395000000004"/>
        <n v="112358.815"/>
        <n v="98191.654999999999"/>
        <n v="100017.19500000001"/>
        <n v="129749.14"/>
        <n v="133831.375"/>
        <n v="108290.11"/>
        <n v="99613.865000000005"/>
        <n v="103381.91499999999"/>
        <n v="98933.06"/>
        <n v="106470.675"/>
        <n v="118789.605"/>
        <n v="133288.46"/>
        <n v="97262.79"/>
        <n v="93606.214999999997"/>
        <n v="109874.9"/>
        <n v="113446.1"/>
        <n v="105483.435"/>
        <n v="108078.69500000001"/>
        <n v="119728.63499999999"/>
        <n v="108628.96"/>
        <n v="101853.24"/>
        <n v="147070.535"/>
        <n v="152496.245"/>
        <n v="136971.755"/>
        <n v="145211.49"/>
        <n v="134898.21"/>
        <n v="101692.45"/>
        <n v="102283.13"/>
        <n v="130517.97"/>
        <n v="141444.78"/>
        <n v="125501.15"/>
        <n v="155891.345"/>
        <n v="168894.845"/>
        <n v="114818.66499999999"/>
        <n v="99801.574999999997"/>
        <n v="112374.63"/>
        <n v="138455.45499999999"/>
        <n v="142113.375"/>
        <n v="110277.21"/>
        <n v="104422.79"/>
        <n v="124749.065"/>
        <n v="133287.58499999999"/>
        <n v="119168.96000000001"/>
        <n v="119702.045"/>
        <n v="140497.815"/>
        <n v="141593.54500000001"/>
        <n v="117327.495"/>
        <n v="95668.77"/>
        <n v="94786.72"/>
        <n v="114085.645"/>
        <n v="107697.205"/>
        <n v="106692.845"/>
        <n v="107655.08"/>
        <n v="113910.46"/>
        <n v="106467.235"/>
        <n v="108470.925"/>
        <n v="116995.065"/>
        <n v="110531.6"/>
        <n v="108972.30499999999"/>
        <n v="110235.33500000001"/>
        <n v="109901.75999999999"/>
        <n v="99890.25"/>
        <n v="106877.86500000001"/>
        <n v="133476.60500000001"/>
        <n v="123114.11500000001"/>
        <n v="125272.27"/>
        <n v="150472.255"/>
        <n v="163682.04"/>
        <n v="146265.11499999999"/>
        <n v="138597.69"/>
        <n v="136528.81"/>
        <n v="126073.53"/>
        <n v="108723.61500000001"/>
        <n v="114519.86500000001"/>
        <n v="117281.2"/>
        <n v="106854.935"/>
        <n v="101994.05499999999"/>
        <n v="103219.08"/>
        <n v="110086.7"/>
        <n v="114740.52"/>
        <n v="112785.78"/>
        <n v="111179.125"/>
        <n v="105119.48"/>
        <n v="105669.045"/>
        <n v="121954.38499999999"/>
        <n v="123290.83500000001"/>
        <n v="123994.3"/>
        <n v="124181.405"/>
        <n v="128305.64"/>
        <n v="109147.65"/>
        <n v="104226.83"/>
        <n v="107583.935"/>
        <n v="108840.18"/>
        <n v="113307.595"/>
        <n v="113923.16"/>
        <n v="110768.285"/>
        <n v="101262.655"/>
        <n v="101119.83500000001"/>
        <n v="116817.43"/>
        <n v="114927.205"/>
        <n v="115188.76"/>
        <n v="113763.83500000001"/>
        <n v="111484.73"/>
        <n v="102229.645"/>
        <n v="93590.425000000003"/>
        <n v="108543.63499999999"/>
        <n v="111999.03999999999"/>
        <n v="120858.98"/>
        <n v="116890.61"/>
        <n v="114848.77"/>
        <n v="105963.55499999999"/>
        <n v="98680"/>
        <n v="114194.955"/>
        <n v="115392.875"/>
        <n v="117281.13"/>
        <n v="111360.065"/>
        <n v="95967.404999999999"/>
        <n v="95654.36"/>
        <n v="94810.664999999994"/>
        <n v="100246.51"/>
        <n v="114240.88499999999"/>
        <n v="113264.23"/>
        <n v="98112.464999999997"/>
        <n v="107226.59"/>
        <n v="105374.93"/>
        <n v="101057.43"/>
        <n v="118307.52499999999"/>
        <n v="110515.6"/>
        <n v="111462.38499999999"/>
        <n v="112948.4"/>
        <n v="110902.185"/>
        <n v="103616.145"/>
        <n v="104770.705"/>
        <n v="121535.485"/>
        <n v="116318.435"/>
        <n v="118801.84"/>
        <n v="122003.33500000001"/>
        <n v="123850.86"/>
        <n v="113186.735"/>
        <n v="110416.88"/>
        <n v="119598.605"/>
        <n v="123005.31"/>
        <n v="126264.77499999999"/>
        <n v="127389.485"/>
        <n v="126934.24"/>
        <n v="112990.63499999999"/>
        <n v="104054.85"/>
        <n v="118733.42"/>
        <n v="121766.77"/>
        <n v="122015.59"/>
        <n v="119118.11"/>
        <n v="118924.765"/>
        <n v="104949.95"/>
        <n v="106153.43"/>
        <n v="130229.295"/>
        <n v="133799.655"/>
        <n v="136301.49"/>
        <n v="138857.13500000001"/>
        <n v="133869.14000000001"/>
        <n v="120653.435"/>
        <n v="118086.93"/>
        <n v="135437.85"/>
        <n v="136149.125"/>
        <n v="137844.815"/>
        <n v="134971.77499999999"/>
        <n v="132003.44"/>
        <n v="117243.63"/>
        <n v="110669.42"/>
        <n v="108133.03"/>
        <n v="122760.92"/>
        <n v="128127.75"/>
        <n v="128535.19"/>
        <n v="128153.19500000001"/>
        <n v="121097.845"/>
        <n v="116811.39"/>
        <n v="129972.91499999999"/>
        <n v="137922.22"/>
        <n v="144737.12"/>
        <n v="148609.595"/>
        <n v="144504.32999999999"/>
        <n v="132829.29"/>
        <n v="133525.32"/>
        <n v="146856.79999999999"/>
        <n v="145807.25"/>
        <n v="139351.56"/>
        <n v="131023.66"/>
        <n v="123546.62"/>
        <n v="117924.13"/>
        <n v="116150.91499999999"/>
        <n v="130565.58"/>
        <n v="135866.75"/>
        <n v="137327.70000000001"/>
        <n v="135182.72500000001"/>
        <n v="132774.29500000001"/>
        <n v="114660.9"/>
        <n v="114469.88"/>
        <n v="127307.26"/>
        <n v="133803.98499999999"/>
        <n v="127092.715"/>
        <n v="133131.51999999999"/>
        <n v="128384.14"/>
        <n v="123954.31"/>
        <n v="123740.265"/>
        <n v="131739.20000000001"/>
        <n v="132941.76999999999"/>
        <n v="135339.82"/>
        <n v="134119.14000000001"/>
        <n v="132101.85999999999"/>
        <n v="111288.905"/>
        <n v="111293.15"/>
        <n v="123618.42"/>
        <n v="129008.62"/>
        <n v="135782.54500000001"/>
        <n v="132940.63"/>
        <n v="136493.13"/>
        <n v="121958.69"/>
        <n v="118413.13499999999"/>
        <n v="133205.18"/>
        <n v="138858.04500000001"/>
        <n v="140275.82999999999"/>
        <n v="137651.13500000001"/>
        <n v="135633.89000000001"/>
        <n v="119933.7"/>
        <n v="120350.215"/>
        <n v="125652.05499999999"/>
        <n v="132120.39000000001"/>
        <n v="136315.38"/>
        <n v="133004.73000000001"/>
        <n v="142555.10500000001"/>
        <n v="128554.605"/>
        <n v="121028.325"/>
        <n v="136683.4"/>
        <n v="141474.26500000001"/>
        <n v="134681.435"/>
        <n v="128119.715"/>
        <n v="129781.155"/>
        <n v="115460.6"/>
        <n v="110816.375"/>
        <n v="131067.25"/>
        <n v="131438.54999999999"/>
        <n v="120747.08"/>
        <n v="127697.99"/>
        <n v="126763.36500000001"/>
        <n v="107303.47500000001"/>
        <n v="113980.3"/>
        <n v="132704.36499999999"/>
        <n v="130964.88499999999"/>
        <n v="137660.94"/>
        <n v="134233.345"/>
        <n v="131871.07999999999"/>
        <n v="107616.03"/>
        <n v="106779.47500000001"/>
        <n v="121697.38"/>
        <n v="118871.215"/>
        <n v="122652.81"/>
        <n v="120223.175"/>
        <n v="122222.69"/>
        <n v="115200.19"/>
        <n v="116999.07"/>
        <n v="130448.11500000001"/>
        <n v="131665.01500000001"/>
        <n v="121100.045"/>
        <n v="118723.07"/>
        <n v="120349.015"/>
        <n v="103500.955"/>
        <n v="105149.02"/>
        <n v="119362.235"/>
        <n v="124129.44"/>
        <n v="119715.705"/>
        <n v="108102.56"/>
        <n v="107222.345"/>
        <n v="101348.35"/>
        <n v="102386.52499999999"/>
        <n v="121862.88499999999"/>
        <n v="125787.33"/>
        <n v="124302.93"/>
        <n v="117320.175"/>
        <n v="106043.02"/>
        <n v="108762.31"/>
        <n v="104804.09"/>
        <n v="121770.82"/>
        <n v="117265.27499999999"/>
        <n v="110760.825"/>
        <n v="109312.85"/>
        <n v="117512.56"/>
        <n v="101386.01"/>
        <n v="93011.345000000001"/>
        <n v="113296.31"/>
        <n v="117504.77499999999"/>
        <n v="122771.82"/>
        <n v="123692.08"/>
        <n v="115250.505"/>
        <n v="101053.36500000001"/>
        <n v="94744.7"/>
        <n v="110290.12"/>
        <n v="112052.12"/>
        <n v="117533.72"/>
        <n v="116690.04"/>
        <n v="109857.485"/>
        <n v="102032.495"/>
        <n v="102684.515"/>
        <n v="114502.07"/>
        <n v="114108.545"/>
        <n v="114281.61500000001"/>
        <n v="115442.655"/>
        <n v="109130.77"/>
        <n v="96698.285000000003"/>
        <n v="102830.55499999999"/>
        <n v="112634.63499999999"/>
        <n v="111887.405"/>
        <n v="117375.73"/>
        <n v="121752.875"/>
        <n v="130510.905"/>
        <n v="105806.825"/>
        <n v="96867.014999999999"/>
        <n v="107279.84"/>
        <n v="96817"/>
        <n v="104381.38"/>
        <n v="115132.64"/>
        <n v="113954.78"/>
        <n v="108924.79"/>
        <n v="101550.045"/>
        <n v="106758.95"/>
        <n v="104303.46"/>
        <n v="112573.54"/>
        <n v="109828.93"/>
        <n v="110954.755"/>
        <n v="97646.12"/>
        <n v="96742.49"/>
        <n v="109148.25"/>
        <n v="112033.87"/>
        <n v="119736.125"/>
        <n v="131312"/>
        <n v="109049.36500000001"/>
        <n v="97245.764999999999"/>
        <n v="96778.25"/>
        <n v="113899.3"/>
        <n v="107629.16"/>
        <n v="108417.69500000001"/>
        <n v="112735.875"/>
        <n v="114799.91"/>
        <n v="98959.56"/>
        <n v="100233.98"/>
        <n v="110609.4"/>
        <n v="109094.04"/>
        <n v="107400.705"/>
        <n v="107891.69"/>
        <n v="105028.985"/>
        <n v="95436.3"/>
        <n v="97577.414999999994"/>
        <n v="127910.83500000001"/>
        <n v="109548.62"/>
        <n v="109060.375"/>
        <n v="108599.065"/>
        <n v="107070.61"/>
        <n v="101239.235"/>
        <n v="98723.45"/>
        <n v="114400.065"/>
        <n v="123999.07"/>
        <n v="146990.89000000001"/>
        <n v="125050.61"/>
        <n v="150553.4"/>
        <n v="100632.47500000001"/>
        <n v="90145.615000000005"/>
        <n v="101818.02499999999"/>
        <n v="102168.93"/>
        <n v="98312.744999999995"/>
        <n v="96120.524999999994"/>
        <n v="107256.065"/>
        <n v="113521.685"/>
        <n v="118293.52499999999"/>
        <n v="140410.125"/>
        <n v="95410.39"/>
        <n v="89077.854999999996"/>
        <n v="102988.185"/>
        <n v="118922.215"/>
        <n v="102245.61"/>
        <n v="95671.2"/>
        <n v="110253.59"/>
        <n v="109336.56"/>
        <n v="110038.625"/>
        <n v="127365.59"/>
        <n v="122533.88"/>
        <n v="91886.604999999996"/>
        <n v="91797.595000000001"/>
        <n v="119653.94500000001"/>
        <n v="137302.60500000001"/>
        <n v="137408.22500000001"/>
        <n v="109669.645"/>
        <n v="108108.175"/>
        <n v="105946.34"/>
        <n v="106921.55499999999"/>
        <n v="116291.535"/>
        <n v="112128.19500000001"/>
        <n v="119287.15"/>
        <n v="112254.83"/>
        <n v="109316.375"/>
        <n v="102445.88"/>
        <n v="101233.205"/>
        <n v="103134.46"/>
        <n v="116190.55499999999"/>
        <n v="129812.91499999999"/>
        <n v="154816.49"/>
        <n v="170653.84"/>
        <n v="131856.315"/>
        <n v="97609.06"/>
        <n v="105004.91"/>
        <n v="107034.065"/>
        <n v="108988.44"/>
        <n v="120569.46"/>
        <n v="120734.85"/>
        <n v="107864.44500000001"/>
        <n v="103857.11"/>
        <n v="122975.46"/>
        <n v="127110.58"/>
        <n v="124618.565"/>
        <n v="139137.185"/>
        <n v="139855.63"/>
        <n v="108300.63499999999"/>
        <n v="100904.27"/>
        <n v="123351.845"/>
        <n v="119178.12"/>
        <n v="109375.215"/>
        <n v="112202.145"/>
        <n v="108949.05499999999"/>
        <n v="96922.02"/>
        <n v="106129.66499999999"/>
        <n v="122619.05499999999"/>
        <n v="123558.425"/>
        <n v="108371.125"/>
        <n v="108675.4"/>
        <n v="110006.97"/>
        <n v="100380.94"/>
        <n v="101413.145"/>
        <n v="106359.955"/>
        <n v="108746.37"/>
        <n v="117505.625"/>
        <n v="119734.63499999999"/>
        <n v="111322.325"/>
        <n v="96850.78"/>
        <n v="92553.29"/>
        <n v="94641.7"/>
        <n v="112142.54"/>
        <n v="118830.14"/>
        <n v="120272.77499999999"/>
        <n v="115075.81"/>
        <n v="96016.19"/>
        <n v="97664.934999999998"/>
        <n v="110586.815"/>
        <n v="115254.185"/>
        <n v="121127.145"/>
        <n v="127266.86"/>
        <n v="111547.605"/>
        <n v="103999.33500000001"/>
        <n v="97449.684999999998"/>
        <n v="112906.94500000001"/>
        <n v="114935.545"/>
        <n v="113147.815"/>
        <n v="110088.01"/>
        <n v="111958.245"/>
        <n v="97923.714999999997"/>
        <n v="95953.205000000002"/>
        <n v="107687.51"/>
        <n v="109043.86500000001"/>
        <n v="110991.625"/>
        <n v="116302.66499999999"/>
        <n v="104294.57"/>
        <n v="101854.155"/>
        <n v="105098.02499999999"/>
        <n v="118074.565"/>
        <n v="118404.455"/>
        <n v="108404.01"/>
        <n v="108587.52"/>
        <n v="94831.23"/>
        <n v="92097.07"/>
        <n v="101760.09"/>
        <n v="100025.9"/>
        <n v="107849.83"/>
        <n v="104547.34"/>
        <n v="106527.94500000001"/>
        <n v="106943.49"/>
        <n v="106888.545"/>
        <n v="100737.83500000001"/>
        <n v="109168.595"/>
        <n v="111417.63"/>
        <n v="113506.01"/>
        <n v="112872.88"/>
        <n v="106565.295"/>
        <n v="96845.119999999995"/>
        <n v="96572.934999999998"/>
        <n v="113471.83"/>
        <n v="112124.06"/>
        <n v="121307.84"/>
        <n v="121353.33"/>
        <n v="127238.875"/>
        <n v="111665.72500000001"/>
        <n v="109669.355"/>
        <n v="126892.26"/>
        <n v="118839.095"/>
        <n v="113214.27"/>
        <n v="109642.755"/>
        <n v="107914.05499999999"/>
        <n v="107786.255"/>
        <n v="107555.19"/>
        <n v="122550.94500000001"/>
        <n v="120767.795"/>
        <n v="127145.14"/>
        <n v="129285.09"/>
        <n v="129112.45"/>
        <n v="110420.89"/>
        <n v="109774.425"/>
        <n v="120076.645"/>
        <n v="119789.97"/>
        <n v="119803.985"/>
        <n v="127563.61"/>
        <n v="130472.2"/>
        <n v="115234.32"/>
        <n v="109579.82"/>
        <n v="125532.575"/>
        <n v="126788.83500000001"/>
        <n v="124189.8"/>
        <n v="124062.485"/>
        <n v="120072.09"/>
        <n v="102231.77"/>
        <n v="102684.59"/>
        <n v="132039.70499999999"/>
        <n v="132710.35999999999"/>
        <n v="130801.825"/>
        <n v="133322.02499999999"/>
        <n v="137368.465"/>
        <n v="126427.92"/>
        <n v="119524.41"/>
        <n v="124792.97500000001"/>
        <n v="141571.29500000001"/>
        <n v="137795.79500000001"/>
        <n v="141444.44500000001"/>
        <n v="134684.58499999999"/>
        <n v="117394.455"/>
        <n v="107553.005"/>
        <n v="121221.455"/>
        <n v="124473.67"/>
        <n v="133969.69"/>
        <n v="130437.325"/>
        <n v="120149.435"/>
        <n v="109644.69500000001"/>
        <n v="121528.375"/>
        <n v="136373.435"/>
        <n v="131904.745"/>
        <n v="133100.905"/>
        <n v="131466.23999999999"/>
        <n v="136872.56"/>
        <n v="126938.54"/>
        <n v="125830.75"/>
        <n v="141431.99"/>
        <n v="137644.86499999999"/>
        <n v="126614.72"/>
        <n v="131372.71"/>
        <n v="143010.26999999999"/>
        <n v="125400.27"/>
        <n v="118507.76"/>
        <n v="136255.33499999999"/>
        <n v="140264.51999999999"/>
        <n v="138627.10999999999"/>
        <n v="135266.16500000001"/>
        <n v="134041.23000000001"/>
        <n v="130088.95"/>
        <n v="118837.05"/>
        <n v="130119.41"/>
        <n v="133668.935"/>
        <n v="135296.79999999999"/>
        <n v="143158.89000000001"/>
        <n v="143109.35500000001"/>
        <n v="125303.88499999999"/>
        <n v="114065.32"/>
        <n v="132894.41"/>
        <n v="140086.10500000001"/>
        <n v="138666.10500000001"/>
        <n v="142476.36499999999"/>
        <n v="133822.70000000001"/>
        <n v="128417.22"/>
        <n v="123014.55499999999"/>
        <n v="132571.32999999999"/>
        <n v="132720.39499999999"/>
        <n v="130547.735"/>
        <n v="132583.64000000001"/>
        <n v="132105.75"/>
        <n v="111590.65"/>
        <n v="109935.33500000001"/>
        <n v="127930.355"/>
        <n v="140042.14499999999"/>
        <n v="140205.29500000001"/>
        <n v="140835.17499999999"/>
        <n v="144062.60999999999"/>
        <n v="121119.265"/>
        <n v="111165.955"/>
        <n v="125959.75"/>
        <n v="130141.22500000001"/>
        <n v="127945.31"/>
        <n v="121914.44"/>
        <n v="124640.09"/>
        <n v="113755.18"/>
        <n v="111034.745"/>
        <n v="121520.57"/>
        <n v="119321.855"/>
        <n v="129884.75"/>
        <n v="123490.855"/>
        <n v="125707.04"/>
        <n v="127131.37"/>
        <n v="117125.065"/>
        <n v="134984.79"/>
        <n v="138437.85500000001"/>
        <n v="129322.31"/>
        <n v="119044.425"/>
        <n v="118809.08"/>
        <n v="100166.88499999999"/>
        <n v="98917.175000000003"/>
        <n v="119645.18"/>
        <n v="113547.67"/>
        <n v="109327.46"/>
        <n v="114865.645"/>
        <n v="105534.01"/>
        <n v="95865.14"/>
        <n v="99778.2"/>
        <n v="112421.09"/>
        <n v="112140.47"/>
        <n v="109328.33500000001"/>
        <n v="106643.05"/>
        <n v="111644.6"/>
        <n v="96225.91"/>
        <n v="107196.61"/>
        <n v="113008.77"/>
        <n v="110807.72"/>
        <n v="115643.44"/>
        <n v="112335.7"/>
        <n v="93384"/>
        <n v="86891.23"/>
        <n v="100977.95"/>
        <n v="103200.64"/>
        <n v="112412.44500000001"/>
        <n v="117535.715"/>
        <n v="126354.68"/>
        <n v="106694.965"/>
        <n v="101703.49"/>
        <n v="114651.14"/>
        <n v="112076.46"/>
        <n v="113620.21"/>
        <n v="106641.79"/>
        <n v="99585.835000000006"/>
        <n v="92277.024999999994"/>
        <n v="94081.565000000002"/>
        <n v="113610.03"/>
        <n v="122607.56"/>
        <m/>
      </sharedItems>
    </cacheField>
    <cacheField name="RRP in AU$" numFmtId="0">
      <sharedItems containsString="0" containsBlank="1" containsNumber="1" minValue="-6.0760283690000003" maxValue="4549.6451049999996"/>
    </cacheField>
    <cacheField name="Revenue" numFmtId="6">
      <sharedItems containsString="0" containsBlank="1" containsNumber="1" minValue="-605086.3586105532" maxValue="709250294.6911162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ksanadar Aleksandrov Peshev (Student)" refreshedDate="44885.966872453704" createdVersion="6" refreshedVersion="6" minRefreshableVersion="3" recordCount="2107" xr:uid="{47EF808B-F9F1-8F40-9759-BBDCDFF82F6D}">
  <cacheSource type="worksheet">
    <worksheetSource ref="A1:N1048576" sheet="Summary" r:id="rId2"/>
  </cacheSource>
  <cacheFields count="20">
    <cacheField name="Date" numFmtId="168">
      <sharedItems containsNonDate="0" containsDate="1" containsString="0" containsBlank="1" minDate="2015-01-01T00:00:00" maxDate="2020-10-07T00:00:00"/>
    </cacheField>
    <cacheField name="Day of week" numFmtId="0">
      <sharedItems containsNonDate="0" containsDate="1" containsString="0" containsBlank="1" minDate="2015-01-01T00:00:00" maxDate="2020-10-07T00:00:00" count="2107">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6T00:00:00"/>
        <d v="2016-01-07T00:00:00"/>
        <d v="2016-01-08T00:00:00"/>
        <d v="2016-01-09T00:00:00"/>
        <d v="2016-01-10T00:00:00"/>
        <d v="2016-01-11T00:00:00"/>
        <d v="2016-01-12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5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m/>
      </sharedItems>
      <fieldGroup par="19" base="1">
        <rangePr groupBy="months" startDate="2015-01-01T00:00:00" endDate="2020-10-07T00:00:00"/>
        <groupItems count="14">
          <s v="(blank)"/>
          <s v="Jan"/>
          <s v="Feb"/>
          <s v="Mar"/>
          <s v="Apr"/>
          <s v="May"/>
          <s v="Jun"/>
          <s v="Jul"/>
          <s v="Aug"/>
          <s v="Sep"/>
          <s v="Oct"/>
          <s v="Nov"/>
          <s v="Dec"/>
          <s v="&gt;07/10/2020"/>
        </groupItems>
      </fieldGroup>
    </cacheField>
    <cacheField name="Month" numFmtId="0">
      <sharedItems containsNonDate="0" containsDate="1" containsString="0" containsBlank="1" minDate="2015-01-01T00:00:00" maxDate="2020-10-07T00:00:00" count="2107">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6T00:00:00"/>
        <d v="2016-01-07T00:00:00"/>
        <d v="2016-01-08T00:00:00"/>
        <d v="2016-01-09T00:00:00"/>
        <d v="2016-01-10T00:00:00"/>
        <d v="2016-01-11T00:00:00"/>
        <d v="2016-01-12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5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m/>
      </sharedItems>
      <fieldGroup par="17" base="2">
        <rangePr groupBy="months" startDate="2015-01-01T00:00:00" endDate="2020-10-07T00:00:00"/>
        <groupItems count="14">
          <s v="(blank)"/>
          <s v="Jan"/>
          <s v="Feb"/>
          <s v="Mar"/>
          <s v="Apr"/>
          <s v="May"/>
          <s v="Jun"/>
          <s v="Jul"/>
          <s v="Aug"/>
          <s v="Sep"/>
          <s v="Oct"/>
          <s v="Nov"/>
          <s v="Dec"/>
          <s v="&gt;07/10/2020"/>
        </groupItems>
      </fieldGroup>
    </cacheField>
    <cacheField name="Year" numFmtId="0">
      <sharedItems containsNonDate="0" containsDate="1" containsString="0" containsBlank="1" minDate="2015-01-01T00:00:00" maxDate="2020-10-07T00:00:00" count="2107">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6T00:00:00"/>
        <d v="2016-01-07T00:00:00"/>
        <d v="2016-01-08T00:00:00"/>
        <d v="2016-01-09T00:00:00"/>
        <d v="2016-01-10T00:00:00"/>
        <d v="2016-01-11T00:00:00"/>
        <d v="2016-01-12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5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m/>
      </sharedItems>
      <fieldGroup par="15" base="3">
        <rangePr groupBy="months" startDate="2015-01-01T00:00:00" endDate="2020-10-07T00:00:00"/>
        <groupItems count="14">
          <s v="(blank)"/>
          <s v="Jan"/>
          <s v="Feb"/>
          <s v="Mar"/>
          <s v="Apr"/>
          <s v="May"/>
          <s v="Jun"/>
          <s v="Jul"/>
          <s v="Aug"/>
          <s v="Sep"/>
          <s v="Oct"/>
          <s v="Nov"/>
          <s v="Dec"/>
          <s v="&gt;07/10/2020"/>
        </groupItems>
      </fieldGroup>
    </cacheField>
    <cacheField name="Week number" numFmtId="0">
      <sharedItems containsString="0" containsBlank="1" containsNumber="1" containsInteger="1" minValue="1" maxValue="53" count="5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m/>
      </sharedItems>
    </cacheField>
    <cacheField name="School Day" numFmtId="0">
      <sharedItems containsBlank="1"/>
    </cacheField>
    <cacheField name="Holiday" numFmtId="0">
      <sharedItems containsBlank="1"/>
    </cacheField>
    <cacheField name="Minimum Temperature" numFmtId="0">
      <sharedItems containsString="0" containsBlank="1" containsNumber="1" minValue="0.6" maxValue="28"/>
    </cacheField>
    <cacheField name="Maximum Temperature" numFmtId="0">
      <sharedItems containsString="0" containsBlank="1" containsNumber="1" minValue="9" maxValue="43.5"/>
    </cacheField>
    <cacheField name="Solar Exposure" numFmtId="0">
      <sharedItems containsString="0" containsBlank="1" containsNumber="1" minValue="0.7" maxValue="33.299999999999997"/>
    </cacheField>
    <cacheField name="Rainfall" numFmtId="0">
      <sharedItems containsString="0" containsBlank="1" containsNumber="1" minValue="0" maxValue="54.6"/>
    </cacheField>
    <cacheField name="Demand" numFmtId="43">
      <sharedItems containsString="0" containsBlank="1" containsNumber="1" minValue="85094.375" maxValue="170653.84" count="2105">
        <n v="99635.03"/>
        <n v="129606.01"/>
        <n v="142300.54"/>
        <n v="104330.715"/>
        <n v="118132.2"/>
        <n v="130672.485"/>
        <n v="153514.82"/>
        <n v="142015.655"/>
        <n v="121801.155"/>
        <n v="103043.66"/>
        <n v="99865.755000000005"/>
        <n v="131261.125"/>
        <n v="126527.36"/>
        <n v="119741.62"/>
        <n v="118411.22"/>
        <n v="116690.765"/>
        <n v="99371.31"/>
        <n v="97728.75"/>
        <n v="116883.15"/>
        <n v="128968.125"/>
        <n v="148702.505"/>
        <n v="153232.1"/>
        <n v="138095.20000000001"/>
        <n v="116310.59"/>
        <n v="97959.46"/>
        <n v="103769.48"/>
        <n v="118393.31"/>
        <n v="116763.72500000001"/>
        <n v="119313.73"/>
        <n v="121018.15"/>
        <n v="103822.97"/>
        <n v="100178.84"/>
        <n v="118694.16"/>
        <n v="122880.13"/>
        <n v="117398.03"/>
        <n v="122279.425"/>
        <n v="141837.005"/>
        <n v="132138.36499999999"/>
        <n v="112108.215"/>
        <n v="126813.075"/>
        <n v="145948.565"/>
        <n v="149322.85"/>
        <n v="131376.78"/>
        <n v="136070.62"/>
        <n v="119692.02499999999"/>
        <n v="125287.71"/>
        <n v="131832.63"/>
        <n v="127666.01"/>
        <n v="125972.765"/>
        <n v="139399.69"/>
        <n v="139465.67499999999"/>
        <n v="136283.03"/>
        <n v="138016.35"/>
        <n v="135255.815"/>
        <n v="120263.515"/>
        <n v="130062.755"/>
        <n v="131525.85500000001"/>
        <n v="131069.4"/>
        <n v="116275.73"/>
        <n v="103462.78"/>
        <n v="123301.83500000001"/>
        <n v="126750.29"/>
        <n v="120764.185"/>
        <n v="114967.345"/>
        <n v="117053.75"/>
        <n v="108344.575"/>
        <n v="106348.78"/>
        <n v="108282.48"/>
        <n v="125828.53"/>
        <n v="124418.41499999999"/>
        <n v="121683.65"/>
        <n v="120929.815"/>
        <n v="108738.82"/>
        <n v="100170.295"/>
        <n v="123787.075"/>
        <n v="125600.86"/>
        <n v="127975.815"/>
        <n v="128319.45"/>
        <n v="119491.32"/>
        <n v="106754.8"/>
        <n v="106555.03"/>
        <n v="122810.05"/>
        <n v="123234.935"/>
        <n v="122268.86"/>
        <n v="121998.2"/>
        <n v="122346.33500000001"/>
        <n v="112187.715"/>
        <n v="106418.66499999999"/>
        <n v="123061.87"/>
        <n v="125795.325"/>
        <n v="122042.265"/>
        <n v="113838.41"/>
        <n v="98891.06"/>
        <n v="103999.17"/>
        <n v="103685.45"/>
        <n v="107383.37"/>
        <n v="120235.505"/>
        <n v="122129.77499999999"/>
        <n v="123990.76"/>
        <n v="121753.11500000001"/>
        <n v="110034.16499999999"/>
        <n v="103760.22500000001"/>
        <n v="125107.78"/>
        <n v="127793.38"/>
        <n v="126673.935"/>
        <n v="126937.94"/>
        <n v="131031.41499999999"/>
        <n v="109763.985"/>
        <n v="107160.54"/>
        <n v="126696.19"/>
        <n v="127973.58500000001"/>
        <n v="128598.495"/>
        <n v="126483.80499999999"/>
        <n v="126230.785"/>
        <n v="111803.625"/>
        <n v="108217.82"/>
        <n v="127855.22"/>
        <n v="132642.14000000001"/>
        <n v="132814.61499999999"/>
        <n v="132669.57999999999"/>
        <n v="126304.44500000001"/>
        <n v="108487.97500000001"/>
        <n v="109233.34"/>
        <n v="122375.47"/>
        <n v="123734.86500000001"/>
        <n v="129121.86"/>
        <n v="131237.185"/>
        <n v="131138.73000000001"/>
        <n v="108377.05"/>
        <n v="103811.28"/>
        <n v="123740.245"/>
        <n v="129312.58"/>
        <n v="136903.26999999999"/>
        <n v="135217.65"/>
        <n v="135172.41"/>
        <n v="117136.63"/>
        <n v="111897.08500000001"/>
        <n v="127524.8"/>
        <n v="133235.48000000001"/>
        <n v="127522.71"/>
        <n v="135361.19500000001"/>
        <n v="133422.46"/>
        <n v="119331.85"/>
        <n v="118783.08500000001"/>
        <n v="136690.92000000001"/>
        <n v="140886.995"/>
        <n v="133103.37"/>
        <n v="127900.235"/>
        <n v="132338.94"/>
        <n v="114669.79"/>
        <n v="113261.26"/>
        <n v="140919.995"/>
        <n v="148534.505"/>
        <n v="146902.95000000001"/>
        <n v="147155.26500000001"/>
        <n v="142625.035"/>
        <n v="120128.295"/>
        <n v="109609.685"/>
        <n v="110715.815"/>
        <n v="132854.13500000001"/>
        <n v="144125.52499999999"/>
        <n v="143465.44500000001"/>
        <n v="145005.62"/>
        <n v="123754.55"/>
        <n v="119125.62"/>
        <n v="136054.14499999999"/>
        <n v="139073.785"/>
        <n v="134290.46"/>
        <n v="137073.77499999999"/>
        <n v="139781.245"/>
        <n v="129576.36"/>
        <n v="124910.57"/>
        <n v="140431.35999999999"/>
        <n v="133171.4"/>
        <n v="135407.57"/>
        <n v="137379.23000000001"/>
        <n v="135562.07500000001"/>
        <n v="124587.43"/>
        <n v="119277.48"/>
        <n v="139468.155"/>
        <n v="143170.05499999999"/>
        <n v="138931"/>
        <n v="138972.42499999999"/>
        <n v="145713.81"/>
        <n v="130073.27"/>
        <n v="117312.925"/>
        <n v="143176.33499999999"/>
        <n v="143984.39000000001"/>
        <n v="141696.29500000001"/>
        <n v="141994.375"/>
        <n v="136884.095"/>
        <n v="123971.705"/>
        <n v="124790.69500000001"/>
        <n v="138680.33499999999"/>
        <n v="150671.10500000001"/>
        <n v="151270.54"/>
        <n v="144797.98000000001"/>
        <n v="142965.48000000001"/>
        <n v="130187.44500000001"/>
        <n v="131141.35500000001"/>
        <n v="146154.37"/>
        <n v="138931.81"/>
        <n v="138418.83499999999"/>
        <n v="142316.29500000001"/>
        <n v="136837.155"/>
        <n v="121021.425"/>
        <n v="120396.735"/>
        <n v="142470.43"/>
        <n v="144008.37"/>
        <n v="142637.76000000001"/>
        <n v="143544.10999999999"/>
        <n v="139584.95499999999"/>
        <n v="125032.57"/>
        <n v="117638.065"/>
        <n v="141451.72500000001"/>
        <n v="147550.185"/>
        <n v="142325.99"/>
        <n v="143642.35500000001"/>
        <n v="143060.32999999999"/>
        <n v="125830.535"/>
        <n v="120008.455"/>
        <n v="130978.095"/>
        <n v="135616.125"/>
        <n v="138900.5"/>
        <n v="140905.85"/>
        <n v="137838.92499999999"/>
        <n v="122088.76"/>
        <n v="116648.77"/>
        <n v="137008.71"/>
        <n v="148093.96"/>
        <n v="144024.66"/>
        <n v="131575.79"/>
        <n v="126570.47"/>
        <n v="112275.15"/>
        <n v="111793.015"/>
        <n v="128868.255"/>
        <n v="135051.54500000001"/>
        <n v="135914.68"/>
        <n v="141159.76999999999"/>
        <n v="134755.505"/>
        <n v="124448.5"/>
        <n v="116744.215"/>
        <n v="137724.89499999999"/>
        <n v="134116.76999999999"/>
        <n v="132794.715"/>
        <n v="132096.33499999999"/>
        <n v="131384.88"/>
        <n v="115799.32"/>
        <n v="109641.375"/>
        <n v="131619.36499999999"/>
        <n v="136340.70000000001"/>
        <n v="132977.45000000001"/>
        <n v="133541.98000000001"/>
        <n v="123968.9"/>
        <n v="108790.005"/>
        <n v="99161.764999999999"/>
        <n v="116574.17"/>
        <n v="123750.5"/>
        <n v="131795.48499999999"/>
        <n v="131050.675"/>
        <n v="130764.58500000001"/>
        <n v="112377.185"/>
        <n v="103708.925"/>
        <n v="120096.71"/>
        <n v="127755.095"/>
        <n v="131866.73000000001"/>
        <n v="130937.625"/>
        <n v="124278.93"/>
        <n v="111064.49"/>
        <n v="106431.815"/>
        <n v="121796.715"/>
        <n v="126691.8"/>
        <n v="129641.245"/>
        <n v="124356.41499999999"/>
        <n v="107544.145"/>
        <n v="100598.55"/>
        <n v="103828.88"/>
        <n v="125194.87"/>
        <n v="127225.245"/>
        <n v="117282.765"/>
        <n v="122121.325"/>
        <n v="126989.905"/>
        <n v="112604.825"/>
        <n v="105376.33500000001"/>
        <n v="120916.215"/>
        <n v="122830.38"/>
        <n v="126919.19500000001"/>
        <n v="130260.37"/>
        <n v="123985.97"/>
        <n v="104916.345"/>
        <n v="100812.04"/>
        <n v="120795"/>
        <n v="126655.49"/>
        <n v="122368.88499999999"/>
        <n v="121471.64"/>
        <n v="120420.7"/>
        <n v="106813.03"/>
        <n v="102279.745"/>
        <n v="115297.34"/>
        <n v="116619.57"/>
        <n v="122887.41"/>
        <n v="124222.935"/>
        <n v="121256.97"/>
        <n v="106353.44"/>
        <n v="103629.645"/>
        <n v="113791.75"/>
        <n v="101793.035"/>
        <n v="120177.94500000001"/>
        <n v="125985.465"/>
        <n v="120505.58500000001"/>
        <n v="104269.79"/>
        <n v="103793.08500000001"/>
        <n v="127234.72"/>
        <n v="121617.28"/>
        <n v="121566.645"/>
        <n v="123775.16"/>
        <n v="117078.58500000001"/>
        <n v="103646.63499999999"/>
        <n v="99761.81"/>
        <n v="124557.22500000001"/>
        <n v="131442.20000000001"/>
        <n v="132353.755"/>
        <n v="138118.70499999999"/>
        <n v="123412.685"/>
        <n v="102647.905"/>
        <n v="98621.62"/>
        <n v="114406.825"/>
        <n v="118894.30499999999"/>
        <n v="124728.875"/>
        <n v="112907.145"/>
        <n v="117492.82"/>
        <n v="105011.19500000001"/>
        <n v="102162.53"/>
        <n v="122452.41499999999"/>
        <n v="117115.62"/>
        <n v="115230.125"/>
        <n v="121699.425"/>
        <n v="129148.52"/>
        <n v="115606.005"/>
        <n v="112025.29"/>
        <n v="129059.645"/>
        <n v="136800.91"/>
        <n v="125965.02"/>
        <n v="125807.495"/>
        <n v="116597.81"/>
        <n v="106139.41"/>
        <n v="105218.515"/>
        <n v="125784.96000000001"/>
        <n v="129077.41"/>
        <n v="135930.07999999999"/>
        <n v="152366.29999999999"/>
        <n v="158052.89000000001"/>
        <n v="154924.89000000001"/>
        <n v="133421.03"/>
        <n v="113802.21"/>
        <n v="119477.515"/>
        <n v="126553.11500000001"/>
        <n v="134583.25"/>
        <n v="119950.37"/>
        <n v="95093.294999999998"/>
        <n v="96394.94"/>
        <n v="100048.44"/>
        <n v="111647.54"/>
        <n v="128552.13499999999"/>
        <n v="146473.83499999999"/>
        <n v="116040.925"/>
        <n v="99622.64"/>
        <n v="97656.445000000007"/>
        <n v="110932.505"/>
        <n v="117873.58"/>
        <n v="115064.265"/>
        <n v="112392.69500000001"/>
        <n v="111879.54"/>
        <n v="105482.69500000001"/>
        <n v="113049.145"/>
        <n v="141133.08499999999"/>
        <n v="135006.10999999999"/>
        <n v="160011.07500000001"/>
        <n v="120396.33500000001"/>
        <n v="113244.79"/>
        <n v="103046.17"/>
        <n v="114097.07"/>
        <n v="147817.58499999999"/>
        <n v="148612.37"/>
        <n v="142471.51"/>
        <n v="139450.61499999999"/>
        <n v="129135.185"/>
        <n v="108097.845"/>
        <n v="103396.3"/>
        <n v="112649.60000000001"/>
        <n v="110152.815"/>
        <n v="133718.035"/>
        <n v="134169.82999999999"/>
        <n v="123615.21"/>
        <n v="107579.345"/>
        <n v="101279.65"/>
        <n v="121942.895"/>
        <n v="133989.155"/>
        <n v="122594.47500000001"/>
        <n v="119919.605"/>
        <n v="126330.55"/>
        <n v="123737.01"/>
        <n v="124436.81"/>
        <n v="129327.22500000001"/>
        <n v="131271.26500000001"/>
        <n v="132265.005"/>
        <n v="131003.79"/>
        <n v="133845.51999999999"/>
        <n v="120839.995"/>
        <n v="104364.735"/>
        <n v="120863.325"/>
        <n v="117062.035"/>
        <n v="119481.79"/>
        <n v="125964.185"/>
        <n v="122991.66"/>
        <n v="105911.71"/>
        <n v="107884.355"/>
        <n v="130527.325"/>
        <n v="156924.82999999999"/>
        <n v="152419.41500000001"/>
        <n v="138064.85500000001"/>
        <n v="122575.935"/>
        <n v="110545.84"/>
        <n v="105781.985"/>
        <n v="125400.08"/>
        <n v="142242.595"/>
        <n v="145182.98000000001"/>
        <n v="136226.12"/>
        <n v="149376.57"/>
        <n v="124692.315"/>
        <n v="117707.95"/>
        <n v="131465.82500000001"/>
        <n v="160285.01500000001"/>
        <n v="152599.125"/>
        <n v="135635.70499999999"/>
        <n v="141414.35"/>
        <n v="119690.755"/>
        <n v="111329.62"/>
        <n v="105388.57"/>
        <n v="123073.98"/>
        <n v="135047.625"/>
        <n v="143184.80499999999"/>
        <n v="118189.72"/>
        <n v="105484.1"/>
        <n v="100394.06"/>
        <n v="117796.715"/>
        <n v="124081.46"/>
        <n v="126074.895"/>
        <n v="125072.73"/>
        <n v="101740.89"/>
        <n v="102726.745"/>
        <n v="98324.645000000004"/>
        <n v="102746.6"/>
        <n v="118281.13"/>
        <n v="122625.21"/>
        <n v="122964.715"/>
        <n v="116321.60000000001"/>
        <n v="102832.72"/>
        <n v="102084"/>
        <n v="120445.735"/>
        <n v="120371.235"/>
        <n v="125657.125"/>
        <n v="125663.33"/>
        <n v="124266.88499999999"/>
        <n v="109044.9"/>
        <n v="99845.345000000001"/>
        <n v="118614.005"/>
        <n v="123808.76"/>
        <n v="124686.63"/>
        <n v="126519.065"/>
        <n v="124721.485"/>
        <n v="108525.965"/>
        <n v="100526.30499999999"/>
        <n v="123441.82"/>
        <n v="126846.44500000001"/>
        <n v="125204.785"/>
        <n v="125514.14"/>
        <n v="120124.30499999999"/>
        <n v="108773.745"/>
        <n v="105642.28"/>
        <n v="104072.435"/>
        <n v="117437.66499999999"/>
        <n v="118531.5"/>
        <n v="126847.02"/>
        <n v="122054.13"/>
        <n v="103505.19500000001"/>
        <n v="98873.535000000003"/>
        <n v="116969.63"/>
        <n v="119014.44500000001"/>
        <n v="124525.185"/>
        <n v="118192.05499999999"/>
        <n v="120421.32"/>
        <n v="106052.64"/>
        <n v="103487.28"/>
        <n v="119781.13499999999"/>
        <n v="119611.88"/>
        <n v="123616.28"/>
        <n v="120693.53"/>
        <n v="118800.07"/>
        <n v="101945.995"/>
        <n v="99697.62"/>
        <n v="121182.69500000001"/>
        <n v="124209.405"/>
        <n v="124352.215"/>
        <n v="124392.29"/>
        <n v="127705.84"/>
        <n v="112336.78"/>
        <n v="101618.98"/>
        <n v="121424.42"/>
        <n v="131916.405"/>
        <n v="132170.04999999999"/>
        <n v="137080.875"/>
        <n v="134317.62"/>
        <n v="119938.795"/>
        <n v="118751.965"/>
        <n v="134983.95499999999"/>
        <n v="140402.15"/>
        <n v="141195.03"/>
        <n v="141292.56"/>
        <n v="137717.255"/>
        <n v="122764.33"/>
        <n v="116052.80499999999"/>
        <n v="134829.755"/>
        <n v="135306.005"/>
        <n v="137305.35500000001"/>
        <n v="132859.30499999999"/>
        <n v="132209.51500000001"/>
        <n v="120753.43"/>
        <n v="122771.53"/>
        <n v="122106.95"/>
        <n v="138466.56"/>
        <n v="140904.59"/>
        <n v="140741.16500000001"/>
        <n v="138023.10999999999"/>
        <n v="123162.185"/>
        <n v="119662.16499999999"/>
        <n v="134435.11499999999"/>
        <n v="137511.315"/>
        <n v="133813.285"/>
        <n v="136740.005"/>
        <n v="144658.38"/>
        <n v="131730.83499999999"/>
        <n v="126455.935"/>
        <n v="148639.995"/>
        <n v="142146.31"/>
        <n v="136071.965"/>
        <n v="141078.46"/>
        <n v="136676.715"/>
        <n v="118683.565"/>
        <n v="112556.405"/>
        <n v="135712.245"/>
        <n v="142401.79500000001"/>
        <n v="134056.095"/>
        <n v="138768.04500000001"/>
        <n v="136690.04999999999"/>
        <n v="122369.535"/>
        <n v="119218.23"/>
        <n v="128207.125"/>
        <n v="137582.19500000001"/>
        <n v="145728.26"/>
        <n v="144103.70499999999"/>
        <n v="141166.85"/>
        <n v="120659.15"/>
        <n v="113418.125"/>
        <n v="127367.015"/>
        <n v="137028.04999999999"/>
        <n v="136850.14000000001"/>
        <n v="136127.125"/>
        <n v="128777.82"/>
        <n v="119888.575"/>
        <n v="120126.905"/>
        <n v="138134.63500000001"/>
        <n v="146465.69"/>
        <n v="143209.755"/>
        <n v="142341.63500000001"/>
        <n v="139822.93"/>
        <n v="121548.535"/>
        <n v="114481.28"/>
        <n v="137934.845"/>
        <n v="137301.69"/>
        <n v="140922.715"/>
        <n v="142671.51"/>
        <n v="145491.32999999999"/>
        <n v="130907.095"/>
        <n v="120379.285"/>
        <n v="138506.45000000001"/>
        <n v="132819.535"/>
        <n v="130616.67"/>
        <n v="138368.4"/>
        <n v="134885.67000000001"/>
        <n v="120382.80499999999"/>
        <n v="113066.245"/>
        <n v="127906.24000000001"/>
        <n v="124975.11"/>
        <n v="132561.22"/>
        <n v="123434.505"/>
        <n v="132569.74"/>
        <n v="121052.06"/>
        <n v="119118.545"/>
        <n v="139203.5"/>
        <n v="138640.39000000001"/>
        <n v="141122.79500000001"/>
        <n v="139724.02499999999"/>
        <n v="139920.54500000001"/>
        <n v="119573.22"/>
        <n v="114832.425"/>
        <n v="125055.69"/>
        <n v="133748.44"/>
        <n v="128834.065"/>
        <n v="134246.16500000001"/>
        <n v="135273.32500000001"/>
        <n v="118621.96"/>
        <n v="110986.005"/>
        <n v="127275.815"/>
        <n v="129542.36500000001"/>
        <n v="123307.02"/>
        <n v="117722.95"/>
        <n v="125432.605"/>
        <n v="111412.995"/>
        <n v="109125.215"/>
        <n v="130967.28"/>
        <n v="134720.155"/>
        <n v="130650.88"/>
        <n v="134234.45000000001"/>
        <n v="131734.10500000001"/>
        <n v="106709.54"/>
        <n v="110314.625"/>
        <n v="127391.09"/>
        <n v="122664.30499999999"/>
        <n v="127208.57"/>
        <n v="131357.34"/>
        <n v="127420.43"/>
        <n v="106776.27499999999"/>
        <n v="105931.55499999999"/>
        <n v="124343.19"/>
        <n v="126888.77"/>
        <n v="121143.25"/>
        <n v="122858.49"/>
        <n v="113439.77499999999"/>
        <n v="109181.26"/>
        <n v="97992.93"/>
        <n v="115839.01"/>
        <n v="124089.47"/>
        <n v="128558.38499999999"/>
        <n v="115898.54"/>
        <n v="116197.73"/>
        <n v="101300.77499999999"/>
        <n v="94954.16"/>
        <n v="116831.43"/>
        <n v="124665.82"/>
        <n v="128612.3"/>
        <n v="128242.765"/>
        <n v="121731.485"/>
        <n v="97887.485000000001"/>
        <n v="116042.845"/>
        <n v="123265.44"/>
        <n v="126362.045"/>
        <n v="114867.16"/>
        <n v="122975.285"/>
        <n v="114184.19500000001"/>
        <n v="111289"/>
        <n v="125270.16499999999"/>
        <n v="117138.355"/>
        <n v="121605.395"/>
        <n v="120142.43"/>
        <n v="119820.71"/>
        <n v="104191.105"/>
        <n v="94325.72"/>
        <n v="110661.43"/>
        <n v="104976.21"/>
        <n v="119904.48"/>
        <n v="118677.495"/>
        <n v="113666.485"/>
        <n v="101810.75"/>
        <n v="96934.925000000003"/>
        <n v="116230.34"/>
        <n v="117794.595"/>
        <n v="122131.11500000001"/>
        <n v="122634.53"/>
        <n v="117953.88499999999"/>
        <n v="99907.32"/>
        <n v="96805.925000000003"/>
        <n v="116817.15"/>
        <n v="119905.59"/>
        <n v="122146.66"/>
        <n v="122464.645"/>
        <n v="121441.05"/>
        <n v="106868.5"/>
        <n v="112098.33500000001"/>
        <n v="138681.815"/>
        <n v="126617.72"/>
        <n v="118119.01"/>
        <n v="120308.545"/>
        <n v="116011.565"/>
        <n v="104700.05499999999"/>
        <n v="102718.9"/>
        <n v="118666.37"/>
        <n v="119169.17"/>
        <n v="121067.59"/>
        <n v="113024.02"/>
        <n v="109318.355"/>
        <n v="98899.494999999995"/>
        <n v="97300.36"/>
        <n v="109670"/>
        <n v="111228.06"/>
        <n v="112738.08"/>
        <n v="105445.65"/>
        <n v="105664.09"/>
        <n v="98622.865000000005"/>
        <n v="93673.19"/>
        <n v="120390.11"/>
        <n v="128831.65"/>
        <n v="111423.765"/>
        <n v="107072.36"/>
        <n v="113698.06"/>
        <n v="90227.48"/>
        <n v="90911.085000000006"/>
        <n v="109260.30499999999"/>
        <n v="106451.255"/>
        <n v="104389.51"/>
        <n v="105513.235"/>
        <n v="112247.94500000001"/>
        <n v="114843.875"/>
        <n v="114468.17"/>
        <n v="106284.83"/>
        <n v="99701.43"/>
        <n v="123693.52"/>
        <n v="135571.79500000001"/>
        <n v="112141.83"/>
        <n v="95728.15"/>
        <n v="89403.145000000004"/>
        <n v="86507.47"/>
        <n v="97564.744999999995"/>
        <n v="116606.795"/>
        <n v="128079.845"/>
        <n v="136308.73499999999"/>
        <n v="134955.01999999999"/>
        <n v="122777.02499999999"/>
        <n v="116211.99"/>
        <n v="120366.32"/>
        <n v="111595.855"/>
        <n v="118783.94500000001"/>
        <n v="111341.675"/>
        <n v="88996.625"/>
        <n v="90294"/>
        <n v="120928.705"/>
        <n v="140517.65"/>
        <n v="111211.35"/>
        <n v="112371.41"/>
        <n v="107937.685"/>
        <n v="96779.07"/>
        <n v="103291.61"/>
        <n v="141332.05499999999"/>
        <n v="115664.16"/>
        <n v="111936.7"/>
        <n v="98590.06"/>
        <n v="112513.82"/>
        <n v="108336.53"/>
        <n v="109020.58"/>
        <n v="124292.955"/>
        <n v="112863.01"/>
        <n v="114133.73"/>
        <n v="110669.27"/>
        <n v="117452.27"/>
        <n v="117361.7"/>
        <n v="110384.27499999999"/>
        <n v="108761.37"/>
        <n v="111543.81"/>
        <n v="142213.66"/>
        <n v="155060.60999999999"/>
        <n v="138793.59"/>
        <n v="111983.51"/>
        <n v="89003.15"/>
        <n v="104844.105"/>
        <n v="111613.05"/>
        <n v="116299.39"/>
        <n v="119947.59"/>
        <n v="111885.97"/>
        <n v="95623.35"/>
        <n v="91280.024999999994"/>
        <n v="105341.86500000001"/>
        <n v="112351.47"/>
        <n v="116690.17"/>
        <n v="117948.685"/>
        <n v="111229.52"/>
        <n v="95046.904999999999"/>
        <n v="100495.61500000001"/>
        <n v="131090.77499999999"/>
        <n v="140167.5"/>
        <n v="137291.97"/>
        <n v="127633.27499999999"/>
        <n v="124311.33"/>
        <n v="116083.295"/>
        <n v="103539.02"/>
        <n v="116447.855"/>
        <n v="117931.46"/>
        <n v="124370.765"/>
        <n v="129649.25"/>
        <n v="125346.075"/>
        <n v="108816.81"/>
        <n v="102617.51"/>
        <n v="104468.9"/>
        <n v="133227.785"/>
        <n v="139672.83499999999"/>
        <n v="124255.97500000001"/>
        <n v="111612.075"/>
        <n v="107731.78"/>
        <n v="113593.82"/>
        <n v="131980.98499999999"/>
        <n v="127625.36500000001"/>
        <n v="114696.37"/>
        <n v="111632.83500000001"/>
        <n v="115411.41"/>
        <n v="107465.98"/>
        <n v="104189.1"/>
        <n v="116237.22"/>
        <n v="111032.97500000001"/>
        <n v="109640.33"/>
        <n v="107491.87"/>
        <n v="110662.245"/>
        <n v="97402.264999999999"/>
        <n v="94477.095000000001"/>
        <n v="107895.52499999999"/>
        <n v="113138.67"/>
        <n v="114191.35"/>
        <n v="114817.30499999999"/>
        <n v="110160.02499999999"/>
        <n v="99084.74"/>
        <n v="96041.895000000004"/>
        <n v="113287.05499999999"/>
        <n v="114159.965"/>
        <n v="114335.995"/>
        <n v="112704.045"/>
        <n v="97436.41"/>
        <n v="99608.57"/>
        <n v="96594.744999999995"/>
        <n v="99945.494999999995"/>
        <n v="111955.175"/>
        <n v="114436.97"/>
        <n v="112816.68"/>
        <n v="114522.44"/>
        <n v="102528.4"/>
        <n v="97356.565000000002"/>
        <n v="109421.815"/>
        <n v="101548.735"/>
        <n v="116795.245"/>
        <n v="126329.53"/>
        <n v="120144.19"/>
        <n v="104864.05"/>
        <n v="103756.535"/>
        <n v="115103.77499999999"/>
        <n v="120718.64"/>
        <n v="129196.44500000001"/>
        <n v="127260.05"/>
        <n v="123150.38499999999"/>
        <n v="105013.07"/>
        <n v="107424.07"/>
        <n v="125858.27"/>
        <n v="126760.71"/>
        <n v="125747.735"/>
        <n v="128753.13"/>
        <n v="123523"/>
        <n v="109477.42"/>
        <n v="107497.03"/>
        <n v="125871.91499999999"/>
        <n v="127820.715"/>
        <n v="125072.675"/>
        <n v="122910.48"/>
        <n v="123351.45"/>
        <n v="109111.61500000001"/>
        <n v="105912.16"/>
        <n v="113551.03999999999"/>
        <n v="119127.205"/>
        <n v="121571.97"/>
        <n v="124010.03"/>
        <n v="123130.6"/>
        <n v="104643.675"/>
        <n v="110029.55"/>
        <n v="130516.1"/>
        <n v="132762.38"/>
        <n v="139030.79500000001"/>
        <n v="140202.73499999999"/>
        <n v="136856.79999999999"/>
        <n v="122161.405"/>
        <n v="118953.95"/>
        <n v="132877.45000000001"/>
        <n v="133274.53"/>
        <n v="136116.12"/>
        <n v="139511.78"/>
        <n v="130994.54"/>
        <n v="120698.91499999999"/>
        <n v="113374.465"/>
        <n v="117691.685"/>
        <n v="135184.95000000001"/>
        <n v="136253.42000000001"/>
        <n v="135303.255"/>
        <n v="135269.63500000001"/>
        <n v="121178.68"/>
        <n v="116112.74"/>
        <n v="134925.74"/>
        <n v="131996.97"/>
        <n v="139814.29999999999"/>
        <n v="140348.57"/>
        <n v="132029.57500000001"/>
        <n v="122393.325"/>
        <n v="118103.86500000001"/>
        <n v="138040.38"/>
        <n v="144526.63"/>
        <n v="141351.89499999999"/>
        <n v="138124.06"/>
        <n v="139275.77499999999"/>
        <n v="125949.5"/>
        <n v="120137.45"/>
        <n v="139765.32"/>
        <n v="134029.80499999999"/>
        <n v="134084.66500000001"/>
        <n v="137899.715"/>
        <n v="134078.07"/>
        <n v="123687.97"/>
        <n v="116064.03"/>
        <n v="133132.32500000001"/>
        <n v="137352.78"/>
        <n v="138152.10500000001"/>
        <n v="134622.39000000001"/>
        <n v="131387.745"/>
        <n v="124486.69500000001"/>
        <n v="119927.64"/>
        <n v="131868.24"/>
        <n v="136121.83499999999"/>
        <n v="133906.26"/>
        <n v="139316.29"/>
        <n v="140073.89499999999"/>
        <n v="122397.13"/>
        <n v="118007.66499999999"/>
        <n v="136330.59"/>
        <n v="129699.265"/>
        <n v="133198.34"/>
        <n v="136003.91500000001"/>
        <n v="130432.05"/>
        <n v="111331.235"/>
        <n v="107580.495"/>
        <n v="132276.88"/>
        <n v="137617.88"/>
        <n v="140729.185"/>
        <n v="151355.43"/>
        <n v="141647.89499999999"/>
        <n v="116696.455"/>
        <n v="117351.14"/>
        <n v="138963.17499999999"/>
        <n v="139108.435"/>
        <n v="130044.375"/>
        <n v="122361.925"/>
        <n v="122862.345"/>
        <n v="113669.45"/>
        <n v="106274.56"/>
        <n v="121533.955"/>
        <n v="127193.3"/>
        <n v="121445.38"/>
        <n v="129223.80499999999"/>
        <n v="133562.98499999999"/>
        <n v="124852.67"/>
        <n v="119798.995"/>
        <n v="140410.29500000001"/>
        <n v="133809.45499999999"/>
        <n v="133056.82"/>
        <n v="135619.94"/>
        <n v="133666.57500000001"/>
        <n v="117444.1"/>
        <n v="115177.935"/>
        <n v="139414.495"/>
        <n v="139814.04"/>
        <n v="137513.465"/>
        <n v="133982.255"/>
        <n v="128707.425"/>
        <n v="114098.11500000001"/>
        <n v="103964.33"/>
        <n v="128001.05499999999"/>
        <n v="137696.67000000001"/>
        <n v="134819.94500000001"/>
        <n v="133405.72"/>
        <n v="132543.1"/>
        <n v="120454.01"/>
        <n v="114584.065"/>
        <n v="127169.03"/>
        <n v="130906.89"/>
        <n v="127192.315"/>
        <n v="131986.80499999999"/>
        <n v="128761.605"/>
        <n v="111301.56"/>
        <n v="104766"/>
        <n v="115123.54"/>
        <n v="124033.955"/>
        <n v="123461.38"/>
        <n v="119309.93"/>
        <n v="116611.25"/>
        <n v="101012.29"/>
        <n v="92608.24"/>
        <n v="119126.485"/>
        <n v="124452.94"/>
        <n v="119028.07"/>
        <n v="116655.855"/>
        <n v="102847.255"/>
        <n v="100701.82"/>
        <n v="103556.74"/>
        <n v="119226.42"/>
        <n v="118856.41499999999"/>
        <n v="114604.62"/>
        <n v="113134.58"/>
        <n v="118359.28"/>
        <n v="101974.595"/>
        <n v="97053.544999999998"/>
        <n v="111432.36500000001"/>
        <n v="116556.425"/>
        <n v="114133.54"/>
        <n v="113957.735"/>
        <n v="117048.72500000001"/>
        <n v="102037.16499999999"/>
        <n v="98108.815000000002"/>
        <n v="115907.395"/>
        <n v="117470.22"/>
        <n v="121087.1"/>
        <n v="118201.175"/>
        <n v="108412.66499999999"/>
        <n v="102195.97500000001"/>
        <n v="100571.04"/>
        <n v="115549.435"/>
        <n v="118010.31"/>
        <n v="115813.03"/>
        <n v="117333.44500000001"/>
        <n v="112633.265"/>
        <n v="100746.42"/>
        <n v="92182.955000000002"/>
        <n v="112227.65"/>
        <n v="116179.47"/>
        <n v="116632.09"/>
        <n v="120470.785"/>
        <n v="113451.995"/>
        <n v="101610.815"/>
        <n v="95368.164999999994"/>
        <n v="104632.79"/>
        <n v="100592.295"/>
        <n v="111738.485"/>
        <n v="113539.935"/>
        <n v="115156.44500000001"/>
        <n v="104194.345"/>
        <n v="98774.235000000001"/>
        <n v="125795.84"/>
        <n v="135420.82"/>
        <n v="130385.05"/>
        <n v="116715.965"/>
        <n v="117797.62"/>
        <n v="106730.21"/>
        <n v="101256.78"/>
        <n v="128658.27"/>
        <n v="137151.495"/>
        <n v="138882.25"/>
        <n v="135162.11499999999"/>
        <n v="133951.29"/>
        <n v="121219.595"/>
        <n v="108717.875"/>
        <n v="115429.005"/>
        <n v="129798.47"/>
        <n v="151730.95000000001"/>
        <n v="154632.33499999999"/>
        <n v="125141.9"/>
        <n v="99234.22"/>
        <n v="92487.705000000002"/>
        <n v="111625.98"/>
        <n v="113063.675"/>
        <n v="115383.13"/>
        <n v="115736.97"/>
        <n v="109568.47"/>
        <n v="99334.8"/>
        <n v="97715.01"/>
        <n v="114680.185"/>
        <n v="121945.175"/>
        <n v="146933.095"/>
        <n v="129280.81"/>
        <n v="120821.05499999999"/>
        <n v="110154.36"/>
        <n v="107212.84"/>
        <n v="138949.67499999999"/>
        <n v="142870.39499999999"/>
        <n v="114916.99"/>
        <n v="114462.53"/>
        <n v="116428.79"/>
        <n v="109364.01"/>
        <n v="92856.23"/>
        <n v="85094.375"/>
        <n v="98638.854999999996"/>
        <n v="128753.755"/>
        <n v="130699.155"/>
        <n v="115572.045"/>
        <n v="96358.975000000006"/>
        <n v="95700.479999999996"/>
        <n v="95959.684999999998"/>
        <n v="105277.85"/>
        <n v="106373.825"/>
        <n v="113337.685"/>
        <n v="123247.735"/>
        <n v="133705.845"/>
        <n v="107142.815"/>
        <n v="118832.07"/>
        <n v="111361.05"/>
        <n v="116530.04"/>
        <n v="139607.905"/>
        <n v="132022.87"/>
        <n v="98977.05"/>
        <n v="92021.68"/>
        <n v="109389.095"/>
        <n v="116074.03"/>
        <n v="129286.36500000001"/>
        <n v="154648.065"/>
        <n v="165070.595"/>
        <n v="124825.02499999999"/>
        <n v="127305.2"/>
        <n v="137955.42499999999"/>
        <n v="128314.47"/>
        <n v="128899.765"/>
        <n v="139245.21"/>
        <n v="128599.46"/>
        <n v="139114.58499999999"/>
        <n v="159436.69"/>
        <n v="160437.565"/>
        <n v="115239.57"/>
        <n v="108524.18"/>
        <n v="109949.21"/>
        <n v="112946.34"/>
        <n v="104947.325"/>
        <n v="106065.935"/>
        <n v="126465.96"/>
        <n v="137539.72500000001"/>
        <n v="159307.315"/>
        <n v="149473.01"/>
        <n v="137101.87"/>
        <n v="118113.8"/>
        <n v="100440.29"/>
        <n v="116209.13"/>
        <n v="124882.715"/>
        <n v="115269.5"/>
        <n v="117260.245"/>
        <n v="114736.355"/>
        <n v="105799.935"/>
        <n v="105085.515"/>
        <n v="113116.425"/>
        <n v="120035.38499999999"/>
        <n v="124481.41499999999"/>
        <n v="133607.065"/>
        <n v="136328.345"/>
        <n v="119226.435"/>
        <n v="96305.07"/>
        <n v="117952.36500000001"/>
        <n v="127894.285"/>
        <n v="123400.17"/>
        <n v="117346.26"/>
        <n v="119960.33"/>
        <n v="111096.30499999999"/>
        <n v="101334.2"/>
        <n v="112527.285"/>
        <n v="113850.81"/>
        <n v="122717.5"/>
        <n v="128732.59"/>
        <n v="127805.485"/>
        <n v="120398.88499999999"/>
        <n v="104486.18"/>
        <n v="97542.31"/>
        <n v="112663.625"/>
        <n v="114195.35"/>
        <n v="116045.27"/>
        <n v="116284.345"/>
        <n v="110715.12"/>
        <n v="97262.705000000002"/>
        <n v="111617.94500000001"/>
        <n v="110794.26"/>
        <n v="111254.315"/>
        <n v="115020.505"/>
        <n v="119298.325"/>
        <n v="112312.69500000001"/>
        <n v="98918.514999999999"/>
        <n v="112488.215"/>
        <n v="116809.36500000001"/>
        <n v="117744.005"/>
        <n v="116457.26"/>
        <n v="97070.345000000001"/>
        <n v="99687.64"/>
        <n v="98817.03"/>
        <n v="98258.25"/>
        <n v="113381.53"/>
        <n v="115974.61"/>
        <n v="117551.69500000001"/>
        <n v="115979.07"/>
        <n v="105938.47500000001"/>
        <n v="100571.16499999999"/>
        <n v="118702.925"/>
        <n v="122423.01"/>
        <n v="121944.995"/>
        <n v="119876.63"/>
        <n v="113609.76"/>
        <n v="105135.30499999999"/>
        <n v="104123.39"/>
        <n v="115694.64"/>
        <n v="121092.855"/>
        <n v="120784.875"/>
        <n v="120448.935"/>
        <n v="118324.09"/>
        <n v="107479.26"/>
        <n v="103662.05"/>
        <n v="117799.97"/>
        <n v="117642.645"/>
        <n v="106654.955"/>
        <n v="117617.51"/>
        <n v="119079.465"/>
        <n v="108613.38"/>
        <n v="105277.715"/>
        <n v="121551.685"/>
        <n v="122642.235"/>
        <n v="118716.595"/>
        <n v="117357.83500000001"/>
        <n v="116870.46"/>
        <n v="106892.995"/>
        <n v="105840.39"/>
        <n v="118254.55499999999"/>
        <n v="122876.86500000001"/>
        <n v="122721.46"/>
        <n v="128518.505"/>
        <n v="133467.37"/>
        <n v="111273.755"/>
        <n v="108729.71"/>
        <n v="129885.955"/>
        <n v="131900.51999999999"/>
        <n v="133399.23000000001"/>
        <n v="131757.155"/>
        <n v="127353.575"/>
        <n v="119262.145"/>
        <n v="112349.26"/>
        <n v="124046.80499999999"/>
        <n v="126922.995"/>
        <n v="129352.83"/>
        <n v="129553.94"/>
        <n v="127957.57"/>
        <n v="115384.08500000001"/>
        <n v="106044.51"/>
        <n v="119360.265"/>
        <n v="123142.76"/>
        <n v="127830.62"/>
        <n v="131159.94500000001"/>
        <n v="135864.065"/>
        <n v="123226.075"/>
        <n v="121177.58500000001"/>
        <n v="135385.41"/>
        <n v="132975.13"/>
        <n v="132038.42499999999"/>
        <n v="128577.63"/>
        <n v="129910.015"/>
        <n v="120232.19500000001"/>
        <n v="117037.86500000001"/>
        <n v="113420.985"/>
        <n v="127261.295"/>
        <n v="131574.60500000001"/>
        <n v="130544.485"/>
        <n v="133009.01"/>
        <n v="124351.235"/>
        <n v="120785.595"/>
        <n v="138518.73499999999"/>
        <n v="143830.12"/>
        <n v="141305.88"/>
        <n v="143542.01999999999"/>
        <n v="140296.4"/>
        <n v="132165.42499999999"/>
        <n v="125850.58"/>
        <n v="141972.715"/>
        <n v="142842.4"/>
        <n v="148100.13"/>
        <n v="150445.47"/>
        <n v="139188.48000000001"/>
        <n v="125394.425"/>
        <n v="124313.07"/>
        <n v="140713.255"/>
        <n v="135759.27499999999"/>
        <n v="128580.97500000001"/>
        <n v="125861.6"/>
        <n v="124242.52"/>
        <n v="119717.435"/>
        <n v="114562.215"/>
        <n v="133874.47500000001"/>
        <n v="140342.995"/>
        <n v="143461.125"/>
        <n v="145767.1"/>
        <n v="140542.95000000001"/>
        <n v="124491.53"/>
        <n v="119464.315"/>
        <n v="137446.75"/>
        <n v="131367.09"/>
        <n v="132856.72"/>
        <n v="133778.44500000001"/>
        <n v="135728.405"/>
        <n v="125928.62"/>
        <n v="114186.8"/>
        <n v="134664.655"/>
        <n v="132967.19"/>
        <n v="135308.29500000001"/>
        <n v="137634.125"/>
        <n v="130119.5"/>
        <n v="116942.94"/>
        <n v="111555"/>
        <n v="135422.13500000001"/>
        <n v="129519.995"/>
        <n v="134004.96"/>
        <n v="129025"/>
        <n v="129740.315"/>
        <n v="116238.175"/>
        <n v="104912.38"/>
        <n v="127198.78"/>
        <n v="131851.01500000001"/>
        <n v="131939.5"/>
        <n v="135670.99"/>
        <n v="121875.355"/>
        <n v="119988.735"/>
        <n v="115231.85"/>
        <n v="127541.57"/>
        <n v="121073.45"/>
        <n v="122602.11500000001"/>
        <n v="131137.065"/>
        <n v="125189.54"/>
        <n v="116571.26"/>
        <n v="119707.93"/>
        <n v="138918.38500000001"/>
        <n v="138424.25"/>
        <n v="136240.845"/>
        <n v="131956.72500000001"/>
        <n v="130210.94"/>
        <n v="116471.77499999999"/>
        <n v="111436.265"/>
        <n v="131280.85"/>
        <n v="139563.095"/>
        <n v="136032.16"/>
        <n v="139752.54500000001"/>
        <n v="130466.91499999999"/>
        <n v="116344.565"/>
        <n v="118402.905"/>
        <n v="131448.995"/>
        <n v="128192.08500000001"/>
        <n v="118307.155"/>
        <n v="116467.37"/>
        <n v="123583.52"/>
        <n v="109948.61500000001"/>
        <n v="107838.95"/>
        <n v="123132.625"/>
        <n v="111096.53"/>
        <n v="112935.03999999999"/>
        <n v="117880.565"/>
        <n v="111213.15"/>
        <n v="108632.355"/>
        <n v="113030.005"/>
        <n v="118208.24"/>
        <n v="119622.285"/>
        <n v="123787.77"/>
        <n v="125335.57"/>
        <n v="120372.48"/>
        <n v="107731.72"/>
        <n v="107332.1"/>
        <n v="119535.715"/>
        <n v="124797.08500000001"/>
        <n v="119238.345"/>
        <n v="110878.67"/>
        <n v="108622.42"/>
        <n v="109315.065"/>
        <n v="106236.23"/>
        <n v="114466.64"/>
        <n v="114458.205"/>
        <n v="115490.83500000001"/>
        <n v="115294.12"/>
        <n v="112576.545"/>
        <n v="102988.145"/>
        <n v="100476.705"/>
        <n v="113945.5"/>
        <n v="116449.31"/>
        <n v="109551.08"/>
        <n v="110432.33"/>
        <n v="110457.33500000001"/>
        <n v="96584.744999999995"/>
        <n v="90918.615000000005"/>
        <n v="108070.27499999999"/>
        <n v="113889.41"/>
        <n v="112592.26"/>
        <n v="112806.58500000001"/>
        <n v="107940.16"/>
        <n v="99368.854999999996"/>
        <n v="98427.53"/>
        <n v="105893.61500000001"/>
        <n v="109241.565"/>
        <n v="111423.36500000001"/>
        <n v="112414.39"/>
        <n v="111145.12"/>
        <n v="97973.985000000001"/>
        <n v="95624.014999999999"/>
        <n v="110196.61500000001"/>
        <n v="113459.02499999999"/>
        <n v="114402.745"/>
        <n v="119350.66499999999"/>
        <n v="116793.855"/>
        <n v="93859.285000000003"/>
        <n v="96432.625"/>
        <n v="107014.075"/>
        <n v="100696.565"/>
        <n v="106387.19500000001"/>
        <n v="109430.37"/>
        <n v="112506.95"/>
        <n v="100203.55"/>
        <n v="94602.89"/>
        <n v="114159.595"/>
        <n v="120185.265"/>
        <n v="116487.58"/>
        <n v="108628.34"/>
        <n v="107405.925"/>
        <n v="90498.92"/>
        <n v="92043.13"/>
        <n v="113978.535"/>
        <n v="118330.625"/>
        <n v="106618.19500000001"/>
        <n v="107278.83"/>
        <n v="113582.6"/>
        <n v="101352.12"/>
        <n v="96240.41"/>
        <n v="110547.605"/>
        <n v="109706.42"/>
        <n v="106684.825"/>
        <n v="112586.74"/>
        <n v="110031.82"/>
        <n v="100725.24"/>
        <n v="88903.065000000002"/>
        <n v="107666.30499999999"/>
        <n v="111718.075"/>
        <n v="114225.12"/>
        <n v="135452.26"/>
        <n v="156648.405"/>
        <n v="121237.47"/>
        <n v="102161.11500000001"/>
        <n v="110803.765"/>
        <n v="114413.785"/>
        <n v="129715.465"/>
        <n v="114986.33"/>
        <n v="110025.465"/>
        <n v="102577.145"/>
        <n v="99110.774999999994"/>
        <n v="112804.4"/>
        <n v="113485.105"/>
        <n v="119907.245"/>
        <n v="111880.52499999999"/>
        <n v="102075.925"/>
        <n v="92725.74"/>
        <n v="94938.395000000004"/>
        <n v="112358.815"/>
        <n v="98191.654999999999"/>
        <n v="100017.19500000001"/>
        <n v="129749.14"/>
        <n v="133831.375"/>
        <n v="108290.11"/>
        <n v="99613.865000000005"/>
        <n v="103381.91499999999"/>
        <n v="98933.06"/>
        <n v="106470.675"/>
        <n v="118789.605"/>
        <n v="133288.46"/>
        <n v="97262.79"/>
        <n v="93606.214999999997"/>
        <n v="109874.9"/>
        <n v="113446.1"/>
        <n v="105483.435"/>
        <n v="108078.69500000001"/>
        <n v="119728.63499999999"/>
        <n v="108628.96"/>
        <n v="101853.24"/>
        <n v="147070.535"/>
        <n v="152496.245"/>
        <n v="136971.755"/>
        <n v="145211.49"/>
        <n v="134898.21"/>
        <n v="101692.45"/>
        <n v="102283.13"/>
        <n v="130517.97"/>
        <n v="141444.78"/>
        <n v="125501.15"/>
        <n v="155891.345"/>
        <n v="168894.845"/>
        <n v="114818.66499999999"/>
        <n v="99801.574999999997"/>
        <n v="112374.63"/>
        <n v="138455.45499999999"/>
        <n v="142113.375"/>
        <n v="110277.21"/>
        <n v="104422.79"/>
        <n v="124749.065"/>
        <n v="133287.58499999999"/>
        <n v="119168.96000000001"/>
        <n v="119702.045"/>
        <n v="140497.815"/>
        <n v="141593.54500000001"/>
        <n v="117327.495"/>
        <n v="95668.77"/>
        <n v="94786.72"/>
        <n v="114085.645"/>
        <n v="107697.205"/>
        <n v="106692.845"/>
        <n v="107655.08"/>
        <n v="113910.46"/>
        <n v="106467.235"/>
        <n v="108470.925"/>
        <n v="116995.065"/>
        <n v="110531.6"/>
        <n v="108972.30499999999"/>
        <n v="110235.33500000001"/>
        <n v="109901.75999999999"/>
        <n v="99890.25"/>
        <n v="106877.86500000001"/>
        <n v="133476.60500000001"/>
        <n v="123114.11500000001"/>
        <n v="125272.27"/>
        <n v="150472.255"/>
        <n v="163682.04"/>
        <n v="146265.11499999999"/>
        <n v="138597.69"/>
        <n v="136528.81"/>
        <n v="126073.53"/>
        <n v="108723.61500000001"/>
        <n v="114519.86500000001"/>
        <n v="117281.2"/>
        <n v="106854.935"/>
        <n v="101994.05499999999"/>
        <n v="103219.08"/>
        <n v="110086.7"/>
        <n v="114740.52"/>
        <n v="112785.78"/>
        <n v="111179.125"/>
        <n v="105119.48"/>
        <n v="105669.045"/>
        <n v="121954.38499999999"/>
        <n v="123290.83500000001"/>
        <n v="123994.3"/>
        <n v="124181.405"/>
        <n v="128305.64"/>
        <n v="109147.65"/>
        <n v="104226.83"/>
        <n v="107583.935"/>
        <n v="108840.18"/>
        <n v="113307.595"/>
        <n v="113923.16"/>
        <n v="110768.285"/>
        <n v="101262.655"/>
        <n v="101119.83500000001"/>
        <n v="116817.43"/>
        <n v="114927.205"/>
        <n v="115188.76"/>
        <n v="113763.83500000001"/>
        <n v="111484.73"/>
        <n v="102229.645"/>
        <n v="93590.425000000003"/>
        <n v="108543.63499999999"/>
        <n v="111999.03999999999"/>
        <n v="120858.98"/>
        <n v="116890.61"/>
        <n v="114848.77"/>
        <n v="105963.55499999999"/>
        <n v="98680"/>
        <n v="114194.955"/>
        <n v="115392.875"/>
        <n v="117281.13"/>
        <n v="111360.065"/>
        <n v="95967.404999999999"/>
        <n v="95654.36"/>
        <n v="94810.664999999994"/>
        <n v="100246.51"/>
        <n v="114240.88499999999"/>
        <n v="113264.23"/>
        <n v="98112.464999999997"/>
        <n v="107226.59"/>
        <n v="105374.93"/>
        <n v="101057.43"/>
        <n v="118307.52499999999"/>
        <n v="110515.6"/>
        <n v="111462.38499999999"/>
        <n v="112948.4"/>
        <n v="110902.185"/>
        <n v="103616.145"/>
        <n v="104770.705"/>
        <n v="121535.485"/>
        <n v="116318.435"/>
        <n v="118801.84"/>
        <n v="122003.33500000001"/>
        <n v="123850.86"/>
        <n v="113186.735"/>
        <n v="110416.88"/>
        <n v="119598.605"/>
        <n v="123005.31"/>
        <n v="126264.77499999999"/>
        <n v="127389.485"/>
        <n v="126934.24"/>
        <n v="112990.63499999999"/>
        <n v="104054.85"/>
        <n v="118733.42"/>
        <n v="121766.77"/>
        <n v="122015.59"/>
        <n v="119118.11"/>
        <n v="118924.765"/>
        <n v="104949.95"/>
        <n v="106153.43"/>
        <n v="130229.295"/>
        <n v="133799.655"/>
        <n v="136301.49"/>
        <n v="138857.13500000001"/>
        <n v="133869.14000000001"/>
        <n v="120653.435"/>
        <n v="118086.93"/>
        <n v="135437.85"/>
        <n v="136149.125"/>
        <n v="137844.815"/>
        <n v="134971.77499999999"/>
        <n v="132003.44"/>
        <n v="117243.63"/>
        <n v="110669.42"/>
        <n v="108133.03"/>
        <n v="122760.92"/>
        <n v="128127.75"/>
        <n v="128535.19"/>
        <n v="128153.19500000001"/>
        <n v="121097.845"/>
        <n v="116811.39"/>
        <n v="129972.91499999999"/>
        <n v="137922.22"/>
        <n v="144737.12"/>
        <n v="148609.595"/>
        <n v="144504.32999999999"/>
        <n v="132829.29"/>
        <n v="133525.32"/>
        <n v="146856.79999999999"/>
        <n v="145807.25"/>
        <n v="139351.56"/>
        <n v="131023.66"/>
        <n v="123546.62"/>
        <n v="117924.13"/>
        <n v="116150.91499999999"/>
        <n v="130565.58"/>
        <n v="135866.75"/>
        <n v="137327.70000000001"/>
        <n v="135182.72500000001"/>
        <n v="132774.29500000001"/>
        <n v="114660.9"/>
        <n v="114469.88"/>
        <n v="127307.26"/>
        <n v="133803.98499999999"/>
        <n v="127092.715"/>
        <n v="133131.51999999999"/>
        <n v="128384.14"/>
        <n v="123954.31"/>
        <n v="123740.265"/>
        <n v="131739.20000000001"/>
        <n v="132941.76999999999"/>
        <n v="135339.82"/>
        <n v="134119.14000000001"/>
        <n v="132101.85999999999"/>
        <n v="111288.905"/>
        <n v="111293.15"/>
        <n v="123618.42"/>
        <n v="129008.62"/>
        <n v="135782.54500000001"/>
        <n v="132940.63"/>
        <n v="136493.13"/>
        <n v="121958.69"/>
        <n v="118413.13499999999"/>
        <n v="133205.18"/>
        <n v="138858.04500000001"/>
        <n v="140275.82999999999"/>
        <n v="137651.13500000001"/>
        <n v="135633.89000000001"/>
        <n v="119933.7"/>
        <n v="120350.215"/>
        <n v="125652.05499999999"/>
        <n v="132120.39000000001"/>
        <n v="136315.38"/>
        <n v="133004.73000000001"/>
        <n v="142555.10500000001"/>
        <n v="128554.605"/>
        <n v="121028.325"/>
        <n v="136683.4"/>
        <n v="141474.26500000001"/>
        <n v="134681.435"/>
        <n v="128119.715"/>
        <n v="129781.155"/>
        <n v="115460.6"/>
        <n v="110816.375"/>
        <n v="131067.25"/>
        <n v="131438.54999999999"/>
        <n v="120747.08"/>
        <n v="127697.99"/>
        <n v="126763.36500000001"/>
        <n v="107303.47500000001"/>
        <n v="113980.3"/>
        <n v="132704.36499999999"/>
        <n v="130964.88499999999"/>
        <n v="137660.94"/>
        <n v="134233.345"/>
        <n v="131871.07999999999"/>
        <n v="107616.03"/>
        <n v="106779.47500000001"/>
        <n v="121697.38"/>
        <n v="118871.215"/>
        <n v="122652.81"/>
        <n v="120223.175"/>
        <n v="122222.69"/>
        <n v="115200.19"/>
        <n v="116999.07"/>
        <n v="130448.11500000001"/>
        <n v="131665.01500000001"/>
        <n v="121100.045"/>
        <n v="118723.07"/>
        <n v="120349.015"/>
        <n v="103500.955"/>
        <n v="105149.02"/>
        <n v="119362.235"/>
        <n v="124129.44"/>
        <n v="119715.705"/>
        <n v="108102.56"/>
        <n v="107222.345"/>
        <n v="101348.35"/>
        <n v="102386.52499999999"/>
        <n v="121862.88499999999"/>
        <n v="125787.33"/>
        <n v="124302.93"/>
        <n v="117320.175"/>
        <n v="106043.02"/>
        <n v="108762.31"/>
        <n v="104804.09"/>
        <n v="121770.82"/>
        <n v="117265.27499999999"/>
        <n v="110760.825"/>
        <n v="109312.85"/>
        <n v="117512.56"/>
        <n v="101386.01"/>
        <n v="93011.345000000001"/>
        <n v="113296.31"/>
        <n v="117504.77499999999"/>
        <n v="122771.82"/>
        <n v="123692.08"/>
        <n v="115250.505"/>
        <n v="101053.36500000001"/>
        <n v="94744.7"/>
        <n v="110290.12"/>
        <n v="112052.12"/>
        <n v="117533.72"/>
        <n v="116690.04"/>
        <n v="109857.485"/>
        <n v="102032.495"/>
        <n v="102684.515"/>
        <n v="114502.07"/>
        <n v="114108.545"/>
        <n v="114281.61500000001"/>
        <n v="115442.655"/>
        <n v="109130.77"/>
        <n v="96698.285000000003"/>
        <n v="102830.55499999999"/>
        <n v="112634.63499999999"/>
        <n v="111887.405"/>
        <n v="117375.73"/>
        <n v="121752.875"/>
        <n v="130510.905"/>
        <n v="105806.825"/>
        <n v="96867.014999999999"/>
        <n v="107279.84"/>
        <n v="96817"/>
        <n v="104381.38"/>
        <n v="115132.64"/>
        <n v="113954.78"/>
        <n v="108924.79"/>
        <n v="101550.045"/>
        <n v="106758.95"/>
        <n v="104303.46"/>
        <n v="112573.54"/>
        <n v="109828.93"/>
        <n v="110954.755"/>
        <n v="97646.12"/>
        <n v="96742.49"/>
        <n v="109148.25"/>
        <n v="112033.87"/>
        <n v="119736.125"/>
        <n v="131312"/>
        <n v="109049.36500000001"/>
        <n v="97245.764999999999"/>
        <n v="96778.25"/>
        <n v="113899.3"/>
        <n v="107629.16"/>
        <n v="108417.69500000001"/>
        <n v="112735.875"/>
        <n v="114799.91"/>
        <n v="98959.56"/>
        <n v="100233.98"/>
        <n v="110609.4"/>
        <n v="109094.04"/>
        <n v="107400.705"/>
        <n v="107891.69"/>
        <n v="105028.985"/>
        <n v="95436.3"/>
        <n v="97577.414999999994"/>
        <n v="127910.83500000001"/>
        <n v="109548.62"/>
        <n v="109060.375"/>
        <n v="108599.065"/>
        <n v="107070.61"/>
        <n v="101239.235"/>
        <n v="98723.45"/>
        <n v="114400.065"/>
        <n v="123999.07"/>
        <n v="146990.89000000001"/>
        <n v="125050.61"/>
        <n v="150553.4"/>
        <n v="100632.47500000001"/>
        <n v="90145.615000000005"/>
        <n v="101818.02499999999"/>
        <n v="102168.93"/>
        <n v="98312.744999999995"/>
        <n v="96120.524999999994"/>
        <n v="107256.065"/>
        <n v="113521.685"/>
        <n v="118293.52499999999"/>
        <n v="140410.125"/>
        <n v="95410.39"/>
        <n v="89077.854999999996"/>
        <n v="102988.185"/>
        <n v="118922.215"/>
        <n v="102245.61"/>
        <n v="95671.2"/>
        <n v="110253.59"/>
        <n v="109336.56"/>
        <n v="110038.625"/>
        <n v="127365.59"/>
        <n v="122533.88"/>
        <n v="91886.604999999996"/>
        <n v="91797.595000000001"/>
        <n v="119653.94500000001"/>
        <n v="137302.60500000001"/>
        <n v="137408.22500000001"/>
        <n v="109669.645"/>
        <n v="108108.175"/>
        <n v="105946.34"/>
        <n v="106921.55499999999"/>
        <n v="116291.535"/>
        <n v="112128.19500000001"/>
        <n v="119287.15"/>
        <n v="112254.83"/>
        <n v="109316.375"/>
        <n v="102445.88"/>
        <n v="101233.205"/>
        <n v="103134.46"/>
        <n v="116190.55499999999"/>
        <n v="129812.91499999999"/>
        <n v="154816.49"/>
        <n v="170653.84"/>
        <n v="131856.315"/>
        <n v="97609.06"/>
        <n v="105004.91"/>
        <n v="107034.065"/>
        <n v="108988.44"/>
        <n v="120569.46"/>
        <n v="120734.85"/>
        <n v="107864.44500000001"/>
        <n v="103857.11"/>
        <n v="122975.46"/>
        <n v="127110.58"/>
        <n v="124618.565"/>
        <n v="139137.185"/>
        <n v="139855.63"/>
        <n v="108300.63499999999"/>
        <n v="100904.27"/>
        <n v="123351.845"/>
        <n v="119178.12"/>
        <n v="109375.215"/>
        <n v="112202.145"/>
        <n v="108949.05499999999"/>
        <n v="96922.02"/>
        <n v="106129.66499999999"/>
        <n v="122619.05499999999"/>
        <n v="123558.425"/>
        <n v="108371.125"/>
        <n v="108675.4"/>
        <n v="110006.97"/>
        <n v="100380.94"/>
        <n v="101413.145"/>
        <n v="106359.955"/>
        <n v="108746.37"/>
        <n v="117505.625"/>
        <n v="119734.63499999999"/>
        <n v="111322.325"/>
        <n v="96850.78"/>
        <n v="92553.29"/>
        <n v="94641.7"/>
        <n v="112142.54"/>
        <n v="118830.14"/>
        <n v="120272.77499999999"/>
        <n v="115075.81"/>
        <n v="96016.19"/>
        <n v="97664.934999999998"/>
        <n v="110586.815"/>
        <n v="115254.185"/>
        <n v="121127.145"/>
        <n v="127266.86"/>
        <n v="111547.605"/>
        <n v="103999.33500000001"/>
        <n v="97449.684999999998"/>
        <n v="112906.94500000001"/>
        <n v="114935.545"/>
        <n v="113147.815"/>
        <n v="110088.01"/>
        <n v="111958.245"/>
        <n v="97923.714999999997"/>
        <n v="95953.205000000002"/>
        <n v="107687.51"/>
        <n v="109043.86500000001"/>
        <n v="110991.625"/>
        <n v="116302.66499999999"/>
        <n v="104294.57"/>
        <n v="101854.155"/>
        <n v="105098.02499999999"/>
        <n v="118074.565"/>
        <n v="118404.455"/>
        <n v="108404.01"/>
        <n v="108587.52"/>
        <n v="94831.23"/>
        <n v="92097.07"/>
        <n v="101760.09"/>
        <n v="100025.9"/>
        <n v="107849.83"/>
        <n v="104547.34"/>
        <n v="106527.94500000001"/>
        <n v="106943.49"/>
        <n v="106888.545"/>
        <n v="100737.83500000001"/>
        <n v="109168.595"/>
        <n v="111417.63"/>
        <n v="113506.01"/>
        <n v="112872.88"/>
        <n v="106565.295"/>
        <n v="96845.119999999995"/>
        <n v="96572.934999999998"/>
        <n v="113471.83"/>
        <n v="112124.06"/>
        <n v="121307.84"/>
        <n v="121353.33"/>
        <n v="127238.875"/>
        <n v="111665.72500000001"/>
        <n v="109669.355"/>
        <n v="126892.26"/>
        <n v="118839.095"/>
        <n v="113214.27"/>
        <n v="109642.755"/>
        <n v="107914.05499999999"/>
        <n v="107786.255"/>
        <n v="107555.19"/>
        <n v="122550.94500000001"/>
        <n v="120767.795"/>
        <n v="127145.14"/>
        <n v="129285.09"/>
        <n v="129112.45"/>
        <n v="110420.89"/>
        <n v="109774.425"/>
        <n v="120076.645"/>
        <n v="119789.97"/>
        <n v="119803.985"/>
        <n v="127563.61"/>
        <n v="130472.2"/>
        <n v="115234.32"/>
        <n v="109579.82"/>
        <n v="125532.575"/>
        <n v="126788.83500000001"/>
        <n v="124189.8"/>
        <n v="124062.485"/>
        <n v="120072.09"/>
        <n v="102231.77"/>
        <n v="102684.59"/>
        <n v="132039.70499999999"/>
        <n v="132710.35999999999"/>
        <n v="130801.825"/>
        <n v="133322.02499999999"/>
        <n v="137368.465"/>
        <n v="126427.92"/>
        <n v="119524.41"/>
        <n v="124792.97500000001"/>
        <n v="141571.29500000001"/>
        <n v="137795.79500000001"/>
        <n v="141444.44500000001"/>
        <n v="134684.58499999999"/>
        <n v="117394.455"/>
        <n v="107553.005"/>
        <n v="121221.455"/>
        <n v="124473.67"/>
        <n v="133969.69"/>
        <n v="130437.325"/>
        <n v="120149.435"/>
        <n v="109644.69500000001"/>
        <n v="121528.375"/>
        <n v="136373.435"/>
        <n v="131904.745"/>
        <n v="133100.905"/>
        <n v="131466.23999999999"/>
        <n v="136872.56"/>
        <n v="126938.54"/>
        <n v="125830.75"/>
        <n v="141431.99"/>
        <n v="137644.86499999999"/>
        <n v="126614.72"/>
        <n v="131372.71"/>
        <n v="143010.26999999999"/>
        <n v="125400.27"/>
        <n v="118507.76"/>
        <n v="136255.33499999999"/>
        <n v="140264.51999999999"/>
        <n v="138627.10999999999"/>
        <n v="135266.16500000001"/>
        <n v="134041.23000000001"/>
        <n v="130088.95"/>
        <n v="118837.05"/>
        <n v="130119.41"/>
        <n v="133668.935"/>
        <n v="135296.79999999999"/>
        <n v="143158.89000000001"/>
        <n v="143109.35500000001"/>
        <n v="125303.88499999999"/>
        <n v="114065.32"/>
        <n v="132894.41"/>
        <n v="140086.10500000001"/>
        <n v="138666.10500000001"/>
        <n v="142476.36499999999"/>
        <n v="133822.70000000001"/>
        <n v="128417.22"/>
        <n v="123014.55499999999"/>
        <n v="132571.32999999999"/>
        <n v="132720.39499999999"/>
        <n v="130547.735"/>
        <n v="132583.64000000001"/>
        <n v="132105.75"/>
        <n v="111590.65"/>
        <n v="109935.33500000001"/>
        <n v="127930.355"/>
        <n v="140042.14499999999"/>
        <n v="140205.29500000001"/>
        <n v="140835.17499999999"/>
        <n v="144062.60999999999"/>
        <n v="121119.265"/>
        <n v="111165.955"/>
        <n v="125959.75"/>
        <n v="130141.22500000001"/>
        <n v="127945.31"/>
        <n v="121914.44"/>
        <n v="124640.09"/>
        <n v="113755.18"/>
        <n v="111034.745"/>
        <n v="121520.57"/>
        <n v="119321.855"/>
        <n v="129884.75"/>
        <n v="123490.855"/>
        <n v="125707.04"/>
        <n v="127131.37"/>
        <n v="117125.065"/>
        <n v="134984.79"/>
        <n v="138437.85500000001"/>
        <n v="129322.31"/>
        <n v="119044.425"/>
        <n v="118809.08"/>
        <n v="100166.88499999999"/>
        <n v="98917.175000000003"/>
        <n v="119645.18"/>
        <n v="113547.67"/>
        <n v="109327.46"/>
        <n v="114865.645"/>
        <n v="105534.01"/>
        <n v="95865.14"/>
        <n v="99778.2"/>
        <n v="112421.09"/>
        <n v="112140.47"/>
        <n v="109328.33500000001"/>
        <n v="106643.05"/>
        <n v="111644.6"/>
        <n v="96225.91"/>
        <n v="107196.61"/>
        <n v="113008.77"/>
        <n v="110807.72"/>
        <n v="115643.44"/>
        <n v="112335.7"/>
        <n v="93384"/>
        <n v="86891.23"/>
        <n v="100977.95"/>
        <n v="103200.64"/>
        <n v="112412.44500000001"/>
        <n v="117535.715"/>
        <n v="126354.68"/>
        <n v="106694.965"/>
        <n v="101703.49"/>
        <n v="114651.14"/>
        <n v="112076.46"/>
        <n v="113620.21"/>
        <n v="106641.79"/>
        <n v="99585.835000000006"/>
        <n v="92277.024999999994"/>
        <n v="94081.565000000002"/>
        <n v="113610.03"/>
        <n v="122607.56"/>
        <m/>
      </sharedItems>
    </cacheField>
    <cacheField name="RRP in AU$" numFmtId="0">
      <sharedItems containsString="0" containsBlank="1" containsNumber="1" minValue="-6.0760283690000003" maxValue="4549.6451049999996"/>
    </cacheField>
    <cacheField name="Revenue" numFmtId="6">
      <sharedItems containsString="0" containsBlank="1" containsNumber="1" minValue="-605086.3586105532" maxValue="709250294.69111621"/>
    </cacheField>
    <cacheField name="Quarters (Year)" numFmtId="0" databaseField="0">
      <fieldGroup base="3">
        <rangePr groupBy="quarters" startDate="2015-01-01T00:00:00" endDate="2020-10-07T00:00:00"/>
        <groupItems count="6">
          <s v="&lt;01/01/2015"/>
          <s v="Qtr1"/>
          <s v="Qtr2"/>
          <s v="Qtr3"/>
          <s v="Qtr4"/>
          <s v="&gt;07/10/2020"/>
        </groupItems>
      </fieldGroup>
    </cacheField>
    <cacheField name="Years (Year)" numFmtId="0" databaseField="0">
      <fieldGroup base="3">
        <rangePr groupBy="years" startDate="2015-01-01T00:00:00" endDate="2020-10-07T00:00:00"/>
        <groupItems count="8">
          <s v="&lt;01/01/2015"/>
          <s v="2015"/>
          <s v="2016"/>
          <s v="2017"/>
          <s v="2018"/>
          <s v="2019"/>
          <s v="2020"/>
          <s v="&gt;07/10/2020"/>
        </groupItems>
      </fieldGroup>
    </cacheField>
    <cacheField name="Quarters (Month)" numFmtId="0" databaseField="0">
      <fieldGroup base="2">
        <rangePr groupBy="quarters" startDate="2015-01-01T00:00:00" endDate="2020-10-07T00:00:00"/>
        <groupItems count="6">
          <s v="&lt;01/01/2015"/>
          <s v="Qtr1"/>
          <s v="Qtr2"/>
          <s v="Qtr3"/>
          <s v="Qtr4"/>
          <s v="&gt;07/10/2020"/>
        </groupItems>
      </fieldGroup>
    </cacheField>
    <cacheField name="Years (Month)" numFmtId="0" databaseField="0">
      <fieldGroup base="2">
        <rangePr groupBy="years" startDate="2015-01-01T00:00:00" endDate="2020-10-07T00:00:00"/>
        <groupItems count="8">
          <s v="&lt;01/01/2015"/>
          <s v="2015"/>
          <s v="2016"/>
          <s v="2017"/>
          <s v="2018"/>
          <s v="2019"/>
          <s v="2020"/>
          <s v="&gt;07/10/2020"/>
        </groupItems>
      </fieldGroup>
    </cacheField>
    <cacheField name="Quarters (Day of week)" numFmtId="0" databaseField="0">
      <fieldGroup base="1">
        <rangePr groupBy="quarters" startDate="2015-01-01T00:00:00" endDate="2020-10-07T00:00:00"/>
        <groupItems count="6">
          <s v="&lt;01/01/2015"/>
          <s v="Qtr1"/>
          <s v="Qtr2"/>
          <s v="Qtr3"/>
          <s v="Qtr4"/>
          <s v="&gt;07/10/2020"/>
        </groupItems>
      </fieldGroup>
    </cacheField>
    <cacheField name="Years (Day of week)" numFmtId="0" databaseField="0">
      <fieldGroup base="1">
        <rangePr groupBy="years" startDate="2015-01-01T00:00:00" endDate="2020-10-07T00:00:00"/>
        <groupItems count="8">
          <s v="&lt;01/01/2015"/>
          <s v="2015"/>
          <s v="2016"/>
          <s v="2017"/>
          <s v="2018"/>
          <s v="2019"/>
          <s v="2020"/>
          <s v="&gt;07/10/2020"/>
        </groupItems>
      </fieldGroup>
    </cacheField>
  </cacheFields>
  <extLst>
    <ext xmlns:x14="http://schemas.microsoft.com/office/spreadsheetml/2009/9/main" uri="{725AE2AE-9491-48be-B2B4-4EB974FC3084}">
      <x14:pivotCacheDefinition pivotCacheId="145736770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ksanadar Aleksandrov Peshev (Student)" refreshedDate="44893.53168576389" createdVersion="6" refreshedVersion="6" minRefreshableVersion="3" recordCount="2106" xr:uid="{19600BC8-2052-F54A-B5DF-2F3BAB30A6C2}">
  <cacheSource type="worksheet">
    <worksheetSource ref="A1:N2107" sheet="Energy demand"/>
  </cacheSource>
  <cacheFields count="16">
    <cacheField name="date" numFmtId="14">
      <sharedItems containsSemiMixedTypes="0" containsNonDate="0" containsDate="1" containsString="0" minDate="2015-01-01T00:00:00" maxDate="2020-10-07T00:00:00"/>
    </cacheField>
    <cacheField name="Day of week" numFmtId="164">
      <sharedItems count="7">
        <s v="Thursday"/>
        <s v="Friday"/>
        <s v="Saturday"/>
        <s v="Sunday"/>
        <s v="Monday"/>
        <s v="Tuesday"/>
        <s v="Wednesday"/>
      </sharedItems>
    </cacheField>
    <cacheField name="Month" numFmtId="165">
      <sharedItems containsSemiMixedTypes="0" containsNonDate="0" containsDate="1" containsString="0" minDate="2015-01-01T00:00:00" maxDate="2020-10-07T00:00:00"/>
    </cacheField>
    <cacheField name="Year" numFmtId="166">
      <sharedItems containsSemiMixedTypes="0" containsNonDate="0" containsDate="1" containsString="0" minDate="2015-01-01T00:00:00" maxDate="2020-10-07T00:00:00" count="2106">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6T00:00:00"/>
        <d v="2016-01-07T00:00:00"/>
        <d v="2016-01-08T00:00:00"/>
        <d v="2016-01-09T00:00:00"/>
        <d v="2016-01-10T00:00:00"/>
        <d v="2016-01-11T00:00:00"/>
        <d v="2016-01-12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5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sharedItems>
      <fieldGroup par="15" base="3">
        <rangePr groupBy="months" startDate="2015-01-01T00:00:00" endDate="2020-10-07T00:00:00"/>
        <groupItems count="14">
          <s v="&lt;01/01/2015"/>
          <s v="Jan"/>
          <s v="Feb"/>
          <s v="Mar"/>
          <s v="Apr"/>
          <s v="May"/>
          <s v="Jun"/>
          <s v="Jul"/>
          <s v="Aug"/>
          <s v="Sep"/>
          <s v="Oct"/>
          <s v="Nov"/>
          <s v="Dec"/>
          <s v="&gt;07/10/2020"/>
        </groupItems>
      </fieldGroup>
    </cacheField>
    <cacheField name="Week " numFmtId="0">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cacheField>
    <cacheField name="School Day" numFmtId="0">
      <sharedItems/>
    </cacheField>
    <cacheField name="Holiday" numFmtId="0">
      <sharedItems/>
    </cacheField>
    <cacheField name="Minimum Temperature" numFmtId="0">
      <sharedItems containsSemiMixedTypes="0" containsString="0" containsNumber="1" minValue="0.6" maxValue="28"/>
    </cacheField>
    <cacheField name="Maximum Temperature" numFmtId="0">
      <sharedItems containsSemiMixedTypes="0" containsString="0" containsNumber="1" minValue="9" maxValue="43.5"/>
    </cacheField>
    <cacheField name="Solar Exposure" numFmtId="0">
      <sharedItems containsString="0" containsBlank="1" containsNumber="1" minValue="0.7" maxValue="33.299999999999997"/>
    </cacheField>
    <cacheField name="Rainfall" numFmtId="0">
      <sharedItems containsString="0" containsBlank="1" containsNumber="1" minValue="0" maxValue="54.6"/>
    </cacheField>
    <cacheField name="Demand" numFmtId="43">
      <sharedItems containsSemiMixedTypes="0" containsString="0" containsNumber="1" minValue="85094.375" maxValue="170653.84" count="2104">
        <n v="99635.03"/>
        <n v="129606.01"/>
        <n v="142300.54"/>
        <n v="104330.715"/>
        <n v="118132.2"/>
        <n v="130672.485"/>
        <n v="153514.82"/>
        <n v="142015.655"/>
        <n v="121801.155"/>
        <n v="103043.66"/>
        <n v="99865.755000000005"/>
        <n v="131261.125"/>
        <n v="126527.36"/>
        <n v="119741.62"/>
        <n v="118411.22"/>
        <n v="116690.765"/>
        <n v="99371.31"/>
        <n v="97728.75"/>
        <n v="116883.15"/>
        <n v="128968.125"/>
        <n v="148702.505"/>
        <n v="153232.1"/>
        <n v="138095.20000000001"/>
        <n v="116310.59"/>
        <n v="97959.46"/>
        <n v="103769.48"/>
        <n v="118393.31"/>
        <n v="116763.72500000001"/>
        <n v="119313.73"/>
        <n v="121018.15"/>
        <n v="103822.97"/>
        <n v="100178.84"/>
        <n v="118694.16"/>
        <n v="122880.13"/>
        <n v="117398.03"/>
        <n v="122279.425"/>
        <n v="141837.005"/>
        <n v="132138.36499999999"/>
        <n v="112108.215"/>
        <n v="126813.075"/>
        <n v="145948.565"/>
        <n v="149322.85"/>
        <n v="131376.78"/>
        <n v="136070.62"/>
        <n v="119692.02499999999"/>
        <n v="125287.71"/>
        <n v="131832.63"/>
        <n v="127666.01"/>
        <n v="125972.765"/>
        <n v="139399.69"/>
        <n v="139465.67499999999"/>
        <n v="136283.03"/>
        <n v="138016.35"/>
        <n v="135255.815"/>
        <n v="120263.515"/>
        <n v="130062.755"/>
        <n v="131525.85500000001"/>
        <n v="131069.4"/>
        <n v="116275.73"/>
        <n v="103462.78"/>
        <n v="123301.83500000001"/>
        <n v="126750.29"/>
        <n v="120764.185"/>
        <n v="114967.345"/>
        <n v="117053.75"/>
        <n v="108344.575"/>
        <n v="106348.78"/>
        <n v="108282.48"/>
        <n v="125828.53"/>
        <n v="124418.41499999999"/>
        <n v="121683.65"/>
        <n v="120929.815"/>
        <n v="108738.82"/>
        <n v="100170.295"/>
        <n v="123787.075"/>
        <n v="125600.86"/>
        <n v="127975.815"/>
        <n v="128319.45"/>
        <n v="119491.32"/>
        <n v="106754.8"/>
        <n v="106555.03"/>
        <n v="122810.05"/>
        <n v="123234.935"/>
        <n v="122268.86"/>
        <n v="121998.2"/>
        <n v="122346.33500000001"/>
        <n v="112187.715"/>
        <n v="106418.66499999999"/>
        <n v="123061.87"/>
        <n v="125795.325"/>
        <n v="122042.265"/>
        <n v="113838.41"/>
        <n v="98891.06"/>
        <n v="103999.17"/>
        <n v="103685.45"/>
        <n v="107383.37"/>
        <n v="120235.505"/>
        <n v="122129.77499999999"/>
        <n v="123990.76"/>
        <n v="121753.11500000001"/>
        <n v="110034.16499999999"/>
        <n v="103760.22500000001"/>
        <n v="125107.78"/>
        <n v="127793.38"/>
        <n v="126673.935"/>
        <n v="126937.94"/>
        <n v="131031.41499999999"/>
        <n v="109763.985"/>
        <n v="107160.54"/>
        <n v="126696.19"/>
        <n v="127973.58500000001"/>
        <n v="128598.495"/>
        <n v="126483.80499999999"/>
        <n v="126230.785"/>
        <n v="111803.625"/>
        <n v="108217.82"/>
        <n v="127855.22"/>
        <n v="132642.14000000001"/>
        <n v="132814.61499999999"/>
        <n v="132669.57999999999"/>
        <n v="126304.44500000001"/>
        <n v="108487.97500000001"/>
        <n v="109233.34"/>
        <n v="122375.47"/>
        <n v="123734.86500000001"/>
        <n v="129121.86"/>
        <n v="131237.185"/>
        <n v="131138.73000000001"/>
        <n v="108377.05"/>
        <n v="103811.28"/>
        <n v="123740.245"/>
        <n v="129312.58"/>
        <n v="136903.26999999999"/>
        <n v="135217.65"/>
        <n v="135172.41"/>
        <n v="117136.63"/>
        <n v="111897.08500000001"/>
        <n v="127524.8"/>
        <n v="133235.48000000001"/>
        <n v="127522.71"/>
        <n v="135361.19500000001"/>
        <n v="133422.46"/>
        <n v="119331.85"/>
        <n v="118783.08500000001"/>
        <n v="136690.92000000001"/>
        <n v="140886.995"/>
        <n v="133103.37"/>
        <n v="127900.235"/>
        <n v="132338.94"/>
        <n v="114669.79"/>
        <n v="113261.26"/>
        <n v="140919.995"/>
        <n v="148534.505"/>
        <n v="146902.95000000001"/>
        <n v="147155.26500000001"/>
        <n v="142625.035"/>
        <n v="120128.295"/>
        <n v="109609.685"/>
        <n v="110715.815"/>
        <n v="132854.13500000001"/>
        <n v="144125.52499999999"/>
        <n v="143465.44500000001"/>
        <n v="145005.62"/>
        <n v="123754.55"/>
        <n v="119125.62"/>
        <n v="136054.14499999999"/>
        <n v="139073.785"/>
        <n v="134290.46"/>
        <n v="137073.77499999999"/>
        <n v="139781.245"/>
        <n v="129576.36"/>
        <n v="124910.57"/>
        <n v="140431.35999999999"/>
        <n v="133171.4"/>
        <n v="135407.57"/>
        <n v="137379.23000000001"/>
        <n v="135562.07500000001"/>
        <n v="124587.43"/>
        <n v="119277.48"/>
        <n v="139468.155"/>
        <n v="143170.05499999999"/>
        <n v="138931"/>
        <n v="138972.42499999999"/>
        <n v="145713.81"/>
        <n v="130073.27"/>
        <n v="117312.925"/>
        <n v="143176.33499999999"/>
        <n v="143984.39000000001"/>
        <n v="141696.29500000001"/>
        <n v="141994.375"/>
        <n v="136884.095"/>
        <n v="123971.705"/>
        <n v="124790.69500000001"/>
        <n v="138680.33499999999"/>
        <n v="150671.10500000001"/>
        <n v="151270.54"/>
        <n v="144797.98000000001"/>
        <n v="142965.48000000001"/>
        <n v="130187.44500000001"/>
        <n v="131141.35500000001"/>
        <n v="146154.37"/>
        <n v="138931.81"/>
        <n v="138418.83499999999"/>
        <n v="142316.29500000001"/>
        <n v="136837.155"/>
        <n v="121021.425"/>
        <n v="120396.735"/>
        <n v="142470.43"/>
        <n v="144008.37"/>
        <n v="142637.76000000001"/>
        <n v="143544.10999999999"/>
        <n v="139584.95499999999"/>
        <n v="125032.57"/>
        <n v="117638.065"/>
        <n v="141451.72500000001"/>
        <n v="147550.185"/>
        <n v="142325.99"/>
        <n v="143642.35500000001"/>
        <n v="143060.32999999999"/>
        <n v="125830.535"/>
        <n v="120008.455"/>
        <n v="130978.095"/>
        <n v="135616.125"/>
        <n v="138900.5"/>
        <n v="140905.85"/>
        <n v="137838.92499999999"/>
        <n v="122088.76"/>
        <n v="116648.77"/>
        <n v="137008.71"/>
        <n v="148093.96"/>
        <n v="144024.66"/>
        <n v="131575.79"/>
        <n v="126570.47"/>
        <n v="112275.15"/>
        <n v="111793.015"/>
        <n v="128868.255"/>
        <n v="135051.54500000001"/>
        <n v="135914.68"/>
        <n v="141159.76999999999"/>
        <n v="134755.505"/>
        <n v="124448.5"/>
        <n v="116744.215"/>
        <n v="137724.89499999999"/>
        <n v="134116.76999999999"/>
        <n v="132794.715"/>
        <n v="132096.33499999999"/>
        <n v="131384.88"/>
        <n v="115799.32"/>
        <n v="109641.375"/>
        <n v="131619.36499999999"/>
        <n v="136340.70000000001"/>
        <n v="132977.45000000001"/>
        <n v="133541.98000000001"/>
        <n v="123968.9"/>
        <n v="108790.005"/>
        <n v="99161.764999999999"/>
        <n v="116574.17"/>
        <n v="123750.5"/>
        <n v="131795.48499999999"/>
        <n v="131050.675"/>
        <n v="130764.58500000001"/>
        <n v="112377.185"/>
        <n v="103708.925"/>
        <n v="120096.71"/>
        <n v="127755.095"/>
        <n v="131866.73000000001"/>
        <n v="130937.625"/>
        <n v="124278.93"/>
        <n v="111064.49"/>
        <n v="106431.815"/>
        <n v="121796.715"/>
        <n v="126691.8"/>
        <n v="129641.245"/>
        <n v="124356.41499999999"/>
        <n v="107544.145"/>
        <n v="100598.55"/>
        <n v="103828.88"/>
        <n v="125194.87"/>
        <n v="127225.245"/>
        <n v="117282.765"/>
        <n v="122121.325"/>
        <n v="126989.905"/>
        <n v="112604.825"/>
        <n v="105376.33500000001"/>
        <n v="120916.215"/>
        <n v="122830.38"/>
        <n v="126919.19500000001"/>
        <n v="130260.37"/>
        <n v="123985.97"/>
        <n v="104916.345"/>
        <n v="100812.04"/>
        <n v="120795"/>
        <n v="126655.49"/>
        <n v="122368.88499999999"/>
        <n v="121471.64"/>
        <n v="120420.7"/>
        <n v="106813.03"/>
        <n v="102279.745"/>
        <n v="115297.34"/>
        <n v="116619.57"/>
        <n v="122887.41"/>
        <n v="124222.935"/>
        <n v="121256.97"/>
        <n v="106353.44"/>
        <n v="103629.645"/>
        <n v="113791.75"/>
        <n v="101793.035"/>
        <n v="120177.94500000001"/>
        <n v="125985.465"/>
        <n v="120505.58500000001"/>
        <n v="104269.79"/>
        <n v="103793.08500000001"/>
        <n v="127234.72"/>
        <n v="121617.28"/>
        <n v="121566.645"/>
        <n v="123775.16"/>
        <n v="117078.58500000001"/>
        <n v="103646.63499999999"/>
        <n v="99761.81"/>
        <n v="124557.22500000001"/>
        <n v="131442.20000000001"/>
        <n v="132353.755"/>
        <n v="138118.70499999999"/>
        <n v="123412.685"/>
        <n v="102647.905"/>
        <n v="98621.62"/>
        <n v="114406.825"/>
        <n v="118894.30499999999"/>
        <n v="124728.875"/>
        <n v="112907.145"/>
        <n v="117492.82"/>
        <n v="105011.19500000001"/>
        <n v="102162.53"/>
        <n v="122452.41499999999"/>
        <n v="117115.62"/>
        <n v="115230.125"/>
        <n v="121699.425"/>
        <n v="129148.52"/>
        <n v="115606.005"/>
        <n v="112025.29"/>
        <n v="129059.645"/>
        <n v="136800.91"/>
        <n v="125965.02"/>
        <n v="125807.495"/>
        <n v="116597.81"/>
        <n v="106139.41"/>
        <n v="105218.515"/>
        <n v="125784.96000000001"/>
        <n v="129077.41"/>
        <n v="135930.07999999999"/>
        <n v="152366.29999999999"/>
        <n v="158052.89000000001"/>
        <n v="154924.89000000001"/>
        <n v="133421.03"/>
        <n v="113802.21"/>
        <n v="119477.515"/>
        <n v="126553.11500000001"/>
        <n v="134583.25"/>
        <n v="119950.37"/>
        <n v="95093.294999999998"/>
        <n v="96394.94"/>
        <n v="100048.44"/>
        <n v="111647.54"/>
        <n v="128552.13499999999"/>
        <n v="146473.83499999999"/>
        <n v="116040.925"/>
        <n v="99622.64"/>
        <n v="97656.445000000007"/>
        <n v="110932.505"/>
        <n v="117873.58"/>
        <n v="115064.265"/>
        <n v="112392.69500000001"/>
        <n v="111879.54"/>
        <n v="105482.69500000001"/>
        <n v="113049.145"/>
        <n v="141133.08499999999"/>
        <n v="135006.10999999999"/>
        <n v="160011.07500000001"/>
        <n v="120396.33500000001"/>
        <n v="113244.79"/>
        <n v="103046.17"/>
        <n v="114097.07"/>
        <n v="147817.58499999999"/>
        <n v="148612.37"/>
        <n v="142471.51"/>
        <n v="139450.61499999999"/>
        <n v="129135.185"/>
        <n v="108097.845"/>
        <n v="103396.3"/>
        <n v="112649.60000000001"/>
        <n v="110152.815"/>
        <n v="133718.035"/>
        <n v="134169.82999999999"/>
        <n v="123615.21"/>
        <n v="107579.345"/>
        <n v="101279.65"/>
        <n v="121942.895"/>
        <n v="133989.155"/>
        <n v="122594.47500000001"/>
        <n v="119919.605"/>
        <n v="126330.55"/>
        <n v="123737.01"/>
        <n v="124436.81"/>
        <n v="129327.22500000001"/>
        <n v="131271.26500000001"/>
        <n v="132265.005"/>
        <n v="131003.79"/>
        <n v="133845.51999999999"/>
        <n v="120839.995"/>
        <n v="104364.735"/>
        <n v="120863.325"/>
        <n v="117062.035"/>
        <n v="119481.79"/>
        <n v="125964.185"/>
        <n v="122991.66"/>
        <n v="105911.71"/>
        <n v="107884.355"/>
        <n v="130527.325"/>
        <n v="156924.82999999999"/>
        <n v="152419.41500000001"/>
        <n v="138064.85500000001"/>
        <n v="122575.935"/>
        <n v="110545.84"/>
        <n v="105781.985"/>
        <n v="125400.08"/>
        <n v="142242.595"/>
        <n v="145182.98000000001"/>
        <n v="136226.12"/>
        <n v="149376.57"/>
        <n v="124692.315"/>
        <n v="117707.95"/>
        <n v="131465.82500000001"/>
        <n v="160285.01500000001"/>
        <n v="152599.125"/>
        <n v="135635.70499999999"/>
        <n v="141414.35"/>
        <n v="119690.755"/>
        <n v="111329.62"/>
        <n v="105388.57"/>
        <n v="123073.98"/>
        <n v="135047.625"/>
        <n v="143184.80499999999"/>
        <n v="118189.72"/>
        <n v="105484.1"/>
        <n v="100394.06"/>
        <n v="117796.715"/>
        <n v="124081.46"/>
        <n v="126074.895"/>
        <n v="125072.73"/>
        <n v="101740.89"/>
        <n v="102726.745"/>
        <n v="98324.645000000004"/>
        <n v="102746.6"/>
        <n v="118281.13"/>
        <n v="122625.21"/>
        <n v="122964.715"/>
        <n v="116321.60000000001"/>
        <n v="102832.72"/>
        <n v="102084"/>
        <n v="120445.735"/>
        <n v="120371.235"/>
        <n v="125657.125"/>
        <n v="125663.33"/>
        <n v="124266.88499999999"/>
        <n v="109044.9"/>
        <n v="99845.345000000001"/>
        <n v="118614.005"/>
        <n v="123808.76"/>
        <n v="124686.63"/>
        <n v="126519.065"/>
        <n v="124721.485"/>
        <n v="108525.965"/>
        <n v="100526.30499999999"/>
        <n v="123441.82"/>
        <n v="126846.44500000001"/>
        <n v="125204.785"/>
        <n v="125514.14"/>
        <n v="120124.30499999999"/>
        <n v="108773.745"/>
        <n v="105642.28"/>
        <n v="104072.435"/>
        <n v="117437.66499999999"/>
        <n v="118531.5"/>
        <n v="126847.02"/>
        <n v="122054.13"/>
        <n v="103505.19500000001"/>
        <n v="98873.535000000003"/>
        <n v="116969.63"/>
        <n v="119014.44500000001"/>
        <n v="124525.185"/>
        <n v="118192.05499999999"/>
        <n v="120421.32"/>
        <n v="106052.64"/>
        <n v="103487.28"/>
        <n v="119781.13499999999"/>
        <n v="119611.88"/>
        <n v="123616.28"/>
        <n v="120693.53"/>
        <n v="118800.07"/>
        <n v="101945.995"/>
        <n v="99697.62"/>
        <n v="121182.69500000001"/>
        <n v="124209.405"/>
        <n v="124352.215"/>
        <n v="124392.29"/>
        <n v="127705.84"/>
        <n v="112336.78"/>
        <n v="101618.98"/>
        <n v="121424.42"/>
        <n v="131916.405"/>
        <n v="132170.04999999999"/>
        <n v="137080.875"/>
        <n v="134317.62"/>
        <n v="119938.795"/>
        <n v="118751.965"/>
        <n v="134983.95499999999"/>
        <n v="140402.15"/>
        <n v="141195.03"/>
        <n v="141292.56"/>
        <n v="137717.255"/>
        <n v="122764.33"/>
        <n v="116052.80499999999"/>
        <n v="134829.755"/>
        <n v="135306.005"/>
        <n v="137305.35500000001"/>
        <n v="132859.30499999999"/>
        <n v="132209.51500000001"/>
        <n v="120753.43"/>
        <n v="122771.53"/>
        <n v="122106.95"/>
        <n v="138466.56"/>
        <n v="140904.59"/>
        <n v="140741.16500000001"/>
        <n v="138023.10999999999"/>
        <n v="123162.185"/>
        <n v="119662.16499999999"/>
        <n v="134435.11499999999"/>
        <n v="137511.315"/>
        <n v="133813.285"/>
        <n v="136740.005"/>
        <n v="144658.38"/>
        <n v="131730.83499999999"/>
        <n v="126455.935"/>
        <n v="148639.995"/>
        <n v="142146.31"/>
        <n v="136071.965"/>
        <n v="141078.46"/>
        <n v="136676.715"/>
        <n v="118683.565"/>
        <n v="112556.405"/>
        <n v="135712.245"/>
        <n v="142401.79500000001"/>
        <n v="134056.095"/>
        <n v="138768.04500000001"/>
        <n v="136690.04999999999"/>
        <n v="122369.535"/>
        <n v="119218.23"/>
        <n v="128207.125"/>
        <n v="137582.19500000001"/>
        <n v="145728.26"/>
        <n v="144103.70499999999"/>
        <n v="141166.85"/>
        <n v="120659.15"/>
        <n v="113418.125"/>
        <n v="127367.015"/>
        <n v="137028.04999999999"/>
        <n v="136850.14000000001"/>
        <n v="136127.125"/>
        <n v="128777.82"/>
        <n v="119888.575"/>
        <n v="120126.905"/>
        <n v="138134.63500000001"/>
        <n v="146465.69"/>
        <n v="143209.755"/>
        <n v="142341.63500000001"/>
        <n v="139822.93"/>
        <n v="121548.535"/>
        <n v="114481.28"/>
        <n v="137934.845"/>
        <n v="137301.69"/>
        <n v="140922.715"/>
        <n v="142671.51"/>
        <n v="145491.32999999999"/>
        <n v="130907.095"/>
        <n v="120379.285"/>
        <n v="138506.45000000001"/>
        <n v="132819.535"/>
        <n v="130616.67"/>
        <n v="138368.4"/>
        <n v="134885.67000000001"/>
        <n v="120382.80499999999"/>
        <n v="113066.245"/>
        <n v="127906.24000000001"/>
        <n v="124975.11"/>
        <n v="132561.22"/>
        <n v="123434.505"/>
        <n v="132569.74"/>
        <n v="121052.06"/>
        <n v="119118.545"/>
        <n v="139203.5"/>
        <n v="138640.39000000001"/>
        <n v="141122.79500000001"/>
        <n v="139724.02499999999"/>
        <n v="139920.54500000001"/>
        <n v="119573.22"/>
        <n v="114832.425"/>
        <n v="125055.69"/>
        <n v="133748.44"/>
        <n v="128834.065"/>
        <n v="134246.16500000001"/>
        <n v="135273.32500000001"/>
        <n v="118621.96"/>
        <n v="110986.005"/>
        <n v="127275.815"/>
        <n v="129542.36500000001"/>
        <n v="123307.02"/>
        <n v="117722.95"/>
        <n v="125432.605"/>
        <n v="111412.995"/>
        <n v="109125.215"/>
        <n v="130967.28"/>
        <n v="134720.155"/>
        <n v="130650.88"/>
        <n v="134234.45000000001"/>
        <n v="131734.10500000001"/>
        <n v="106709.54"/>
        <n v="110314.625"/>
        <n v="127391.09"/>
        <n v="122664.30499999999"/>
        <n v="127208.57"/>
        <n v="131357.34"/>
        <n v="127420.43"/>
        <n v="106776.27499999999"/>
        <n v="105931.55499999999"/>
        <n v="124343.19"/>
        <n v="126888.77"/>
        <n v="121143.25"/>
        <n v="122858.49"/>
        <n v="113439.77499999999"/>
        <n v="109181.26"/>
        <n v="97992.93"/>
        <n v="115839.01"/>
        <n v="124089.47"/>
        <n v="128558.38499999999"/>
        <n v="115898.54"/>
        <n v="116197.73"/>
        <n v="101300.77499999999"/>
        <n v="94954.16"/>
        <n v="116831.43"/>
        <n v="124665.82"/>
        <n v="128612.3"/>
        <n v="128242.765"/>
        <n v="121731.485"/>
        <n v="97887.485000000001"/>
        <n v="116042.845"/>
        <n v="123265.44"/>
        <n v="126362.045"/>
        <n v="114867.16"/>
        <n v="122975.285"/>
        <n v="114184.19500000001"/>
        <n v="111289"/>
        <n v="125270.16499999999"/>
        <n v="117138.355"/>
        <n v="121605.395"/>
        <n v="120142.43"/>
        <n v="119820.71"/>
        <n v="104191.105"/>
        <n v="94325.72"/>
        <n v="110661.43"/>
        <n v="104976.21"/>
        <n v="119904.48"/>
        <n v="118677.495"/>
        <n v="113666.485"/>
        <n v="101810.75"/>
        <n v="96934.925000000003"/>
        <n v="116230.34"/>
        <n v="117794.595"/>
        <n v="122131.11500000001"/>
        <n v="122634.53"/>
        <n v="117953.88499999999"/>
        <n v="99907.32"/>
        <n v="96805.925000000003"/>
        <n v="116817.15"/>
        <n v="119905.59"/>
        <n v="122146.66"/>
        <n v="122464.645"/>
        <n v="121441.05"/>
        <n v="106868.5"/>
        <n v="112098.33500000001"/>
        <n v="138681.815"/>
        <n v="126617.72"/>
        <n v="118119.01"/>
        <n v="120308.545"/>
        <n v="116011.565"/>
        <n v="104700.05499999999"/>
        <n v="102718.9"/>
        <n v="118666.37"/>
        <n v="119169.17"/>
        <n v="121067.59"/>
        <n v="113024.02"/>
        <n v="109318.355"/>
        <n v="98899.494999999995"/>
        <n v="97300.36"/>
        <n v="109670"/>
        <n v="111228.06"/>
        <n v="112738.08"/>
        <n v="105445.65"/>
        <n v="105664.09"/>
        <n v="98622.865000000005"/>
        <n v="93673.19"/>
        <n v="120390.11"/>
        <n v="128831.65"/>
        <n v="111423.765"/>
        <n v="107072.36"/>
        <n v="113698.06"/>
        <n v="90227.48"/>
        <n v="90911.085000000006"/>
        <n v="109260.30499999999"/>
        <n v="106451.255"/>
        <n v="104389.51"/>
        <n v="105513.235"/>
        <n v="112247.94500000001"/>
        <n v="114843.875"/>
        <n v="114468.17"/>
        <n v="106284.83"/>
        <n v="99701.43"/>
        <n v="123693.52"/>
        <n v="135571.79500000001"/>
        <n v="112141.83"/>
        <n v="95728.15"/>
        <n v="89403.145000000004"/>
        <n v="86507.47"/>
        <n v="97564.744999999995"/>
        <n v="116606.795"/>
        <n v="128079.845"/>
        <n v="136308.73499999999"/>
        <n v="134955.01999999999"/>
        <n v="122777.02499999999"/>
        <n v="116211.99"/>
        <n v="120366.32"/>
        <n v="111595.855"/>
        <n v="118783.94500000001"/>
        <n v="111341.675"/>
        <n v="88996.625"/>
        <n v="90294"/>
        <n v="120928.705"/>
        <n v="140517.65"/>
        <n v="111211.35"/>
        <n v="112371.41"/>
        <n v="107937.685"/>
        <n v="96779.07"/>
        <n v="103291.61"/>
        <n v="141332.05499999999"/>
        <n v="115664.16"/>
        <n v="111936.7"/>
        <n v="98590.06"/>
        <n v="112513.82"/>
        <n v="108336.53"/>
        <n v="109020.58"/>
        <n v="124292.955"/>
        <n v="112863.01"/>
        <n v="114133.73"/>
        <n v="110669.27"/>
        <n v="117452.27"/>
        <n v="117361.7"/>
        <n v="110384.27499999999"/>
        <n v="108761.37"/>
        <n v="111543.81"/>
        <n v="142213.66"/>
        <n v="155060.60999999999"/>
        <n v="138793.59"/>
        <n v="111983.51"/>
        <n v="89003.15"/>
        <n v="104844.105"/>
        <n v="111613.05"/>
        <n v="116299.39"/>
        <n v="119947.59"/>
        <n v="111885.97"/>
        <n v="95623.35"/>
        <n v="91280.024999999994"/>
        <n v="105341.86500000001"/>
        <n v="112351.47"/>
        <n v="116690.17"/>
        <n v="117948.685"/>
        <n v="111229.52"/>
        <n v="95046.904999999999"/>
        <n v="100495.61500000001"/>
        <n v="131090.77499999999"/>
        <n v="140167.5"/>
        <n v="137291.97"/>
        <n v="127633.27499999999"/>
        <n v="124311.33"/>
        <n v="116083.295"/>
        <n v="103539.02"/>
        <n v="116447.855"/>
        <n v="117931.46"/>
        <n v="124370.765"/>
        <n v="129649.25"/>
        <n v="125346.075"/>
        <n v="108816.81"/>
        <n v="102617.51"/>
        <n v="104468.9"/>
        <n v="133227.785"/>
        <n v="139672.83499999999"/>
        <n v="124255.97500000001"/>
        <n v="111612.075"/>
        <n v="107731.78"/>
        <n v="113593.82"/>
        <n v="131980.98499999999"/>
        <n v="127625.36500000001"/>
        <n v="114696.37"/>
        <n v="111632.83500000001"/>
        <n v="115411.41"/>
        <n v="107465.98"/>
        <n v="104189.1"/>
        <n v="116237.22"/>
        <n v="111032.97500000001"/>
        <n v="109640.33"/>
        <n v="107491.87"/>
        <n v="110662.245"/>
        <n v="97402.264999999999"/>
        <n v="94477.095000000001"/>
        <n v="107895.52499999999"/>
        <n v="113138.67"/>
        <n v="114191.35"/>
        <n v="114817.30499999999"/>
        <n v="110160.02499999999"/>
        <n v="99084.74"/>
        <n v="96041.895000000004"/>
        <n v="113287.05499999999"/>
        <n v="114159.965"/>
        <n v="114335.995"/>
        <n v="112704.045"/>
        <n v="97436.41"/>
        <n v="99608.57"/>
        <n v="96594.744999999995"/>
        <n v="99945.494999999995"/>
        <n v="111955.175"/>
        <n v="114436.97"/>
        <n v="112816.68"/>
        <n v="114522.44"/>
        <n v="102528.4"/>
        <n v="97356.565000000002"/>
        <n v="109421.815"/>
        <n v="101548.735"/>
        <n v="116795.245"/>
        <n v="126329.53"/>
        <n v="120144.19"/>
        <n v="104864.05"/>
        <n v="103756.535"/>
        <n v="115103.77499999999"/>
        <n v="120718.64"/>
        <n v="129196.44500000001"/>
        <n v="127260.05"/>
        <n v="123150.38499999999"/>
        <n v="105013.07"/>
        <n v="107424.07"/>
        <n v="125858.27"/>
        <n v="126760.71"/>
        <n v="125747.735"/>
        <n v="128753.13"/>
        <n v="123523"/>
        <n v="109477.42"/>
        <n v="107497.03"/>
        <n v="125871.91499999999"/>
        <n v="127820.715"/>
        <n v="125072.675"/>
        <n v="122910.48"/>
        <n v="123351.45"/>
        <n v="109111.61500000001"/>
        <n v="105912.16"/>
        <n v="113551.03999999999"/>
        <n v="119127.205"/>
        <n v="121571.97"/>
        <n v="124010.03"/>
        <n v="123130.6"/>
        <n v="104643.675"/>
        <n v="110029.55"/>
        <n v="130516.1"/>
        <n v="132762.38"/>
        <n v="139030.79500000001"/>
        <n v="140202.73499999999"/>
        <n v="136856.79999999999"/>
        <n v="122161.405"/>
        <n v="118953.95"/>
        <n v="132877.45000000001"/>
        <n v="133274.53"/>
        <n v="136116.12"/>
        <n v="139511.78"/>
        <n v="130994.54"/>
        <n v="120698.91499999999"/>
        <n v="113374.465"/>
        <n v="117691.685"/>
        <n v="135184.95000000001"/>
        <n v="136253.42000000001"/>
        <n v="135303.255"/>
        <n v="135269.63500000001"/>
        <n v="121178.68"/>
        <n v="116112.74"/>
        <n v="134925.74"/>
        <n v="131996.97"/>
        <n v="139814.29999999999"/>
        <n v="140348.57"/>
        <n v="132029.57500000001"/>
        <n v="122393.325"/>
        <n v="118103.86500000001"/>
        <n v="138040.38"/>
        <n v="144526.63"/>
        <n v="141351.89499999999"/>
        <n v="138124.06"/>
        <n v="139275.77499999999"/>
        <n v="125949.5"/>
        <n v="120137.45"/>
        <n v="139765.32"/>
        <n v="134029.80499999999"/>
        <n v="134084.66500000001"/>
        <n v="137899.715"/>
        <n v="134078.07"/>
        <n v="123687.97"/>
        <n v="116064.03"/>
        <n v="133132.32500000001"/>
        <n v="137352.78"/>
        <n v="138152.10500000001"/>
        <n v="134622.39000000001"/>
        <n v="131387.745"/>
        <n v="124486.69500000001"/>
        <n v="119927.64"/>
        <n v="131868.24"/>
        <n v="136121.83499999999"/>
        <n v="133906.26"/>
        <n v="139316.29"/>
        <n v="140073.89499999999"/>
        <n v="122397.13"/>
        <n v="118007.66499999999"/>
        <n v="136330.59"/>
        <n v="129699.265"/>
        <n v="133198.34"/>
        <n v="136003.91500000001"/>
        <n v="130432.05"/>
        <n v="111331.235"/>
        <n v="107580.495"/>
        <n v="132276.88"/>
        <n v="137617.88"/>
        <n v="140729.185"/>
        <n v="151355.43"/>
        <n v="141647.89499999999"/>
        <n v="116696.455"/>
        <n v="117351.14"/>
        <n v="138963.17499999999"/>
        <n v="139108.435"/>
        <n v="130044.375"/>
        <n v="122361.925"/>
        <n v="122862.345"/>
        <n v="113669.45"/>
        <n v="106274.56"/>
        <n v="121533.955"/>
        <n v="127193.3"/>
        <n v="121445.38"/>
        <n v="129223.80499999999"/>
        <n v="133562.98499999999"/>
        <n v="124852.67"/>
        <n v="119798.995"/>
        <n v="140410.29500000001"/>
        <n v="133809.45499999999"/>
        <n v="133056.82"/>
        <n v="135619.94"/>
        <n v="133666.57500000001"/>
        <n v="117444.1"/>
        <n v="115177.935"/>
        <n v="139414.495"/>
        <n v="139814.04"/>
        <n v="137513.465"/>
        <n v="133982.255"/>
        <n v="128707.425"/>
        <n v="114098.11500000001"/>
        <n v="103964.33"/>
        <n v="128001.05499999999"/>
        <n v="137696.67000000001"/>
        <n v="134819.94500000001"/>
        <n v="133405.72"/>
        <n v="132543.1"/>
        <n v="120454.01"/>
        <n v="114584.065"/>
        <n v="127169.03"/>
        <n v="130906.89"/>
        <n v="127192.315"/>
        <n v="131986.80499999999"/>
        <n v="128761.605"/>
        <n v="111301.56"/>
        <n v="104766"/>
        <n v="115123.54"/>
        <n v="124033.955"/>
        <n v="123461.38"/>
        <n v="119309.93"/>
        <n v="116611.25"/>
        <n v="101012.29"/>
        <n v="92608.24"/>
        <n v="119126.485"/>
        <n v="124452.94"/>
        <n v="119028.07"/>
        <n v="116655.855"/>
        <n v="102847.255"/>
        <n v="100701.82"/>
        <n v="103556.74"/>
        <n v="119226.42"/>
        <n v="118856.41499999999"/>
        <n v="114604.62"/>
        <n v="113134.58"/>
        <n v="118359.28"/>
        <n v="101974.595"/>
        <n v="97053.544999999998"/>
        <n v="111432.36500000001"/>
        <n v="116556.425"/>
        <n v="114133.54"/>
        <n v="113957.735"/>
        <n v="117048.72500000001"/>
        <n v="102037.16499999999"/>
        <n v="98108.815000000002"/>
        <n v="115907.395"/>
        <n v="117470.22"/>
        <n v="121087.1"/>
        <n v="118201.175"/>
        <n v="108412.66499999999"/>
        <n v="102195.97500000001"/>
        <n v="100571.04"/>
        <n v="115549.435"/>
        <n v="118010.31"/>
        <n v="115813.03"/>
        <n v="117333.44500000001"/>
        <n v="112633.265"/>
        <n v="100746.42"/>
        <n v="92182.955000000002"/>
        <n v="112227.65"/>
        <n v="116179.47"/>
        <n v="116632.09"/>
        <n v="120470.785"/>
        <n v="113451.995"/>
        <n v="101610.815"/>
        <n v="95368.164999999994"/>
        <n v="104632.79"/>
        <n v="100592.295"/>
        <n v="111738.485"/>
        <n v="113539.935"/>
        <n v="115156.44500000001"/>
        <n v="104194.345"/>
        <n v="98774.235000000001"/>
        <n v="125795.84"/>
        <n v="135420.82"/>
        <n v="130385.05"/>
        <n v="116715.965"/>
        <n v="117797.62"/>
        <n v="106730.21"/>
        <n v="101256.78"/>
        <n v="128658.27"/>
        <n v="137151.495"/>
        <n v="138882.25"/>
        <n v="135162.11499999999"/>
        <n v="133951.29"/>
        <n v="121219.595"/>
        <n v="108717.875"/>
        <n v="115429.005"/>
        <n v="129798.47"/>
        <n v="151730.95000000001"/>
        <n v="154632.33499999999"/>
        <n v="125141.9"/>
        <n v="99234.22"/>
        <n v="92487.705000000002"/>
        <n v="111625.98"/>
        <n v="113063.675"/>
        <n v="115383.13"/>
        <n v="115736.97"/>
        <n v="109568.47"/>
        <n v="99334.8"/>
        <n v="97715.01"/>
        <n v="114680.185"/>
        <n v="121945.175"/>
        <n v="146933.095"/>
        <n v="129280.81"/>
        <n v="120821.05499999999"/>
        <n v="110154.36"/>
        <n v="107212.84"/>
        <n v="138949.67499999999"/>
        <n v="142870.39499999999"/>
        <n v="114916.99"/>
        <n v="114462.53"/>
        <n v="116428.79"/>
        <n v="109364.01"/>
        <n v="92856.23"/>
        <n v="85094.375"/>
        <n v="98638.854999999996"/>
        <n v="128753.755"/>
        <n v="130699.155"/>
        <n v="115572.045"/>
        <n v="96358.975000000006"/>
        <n v="95700.479999999996"/>
        <n v="95959.684999999998"/>
        <n v="105277.85"/>
        <n v="106373.825"/>
        <n v="113337.685"/>
        <n v="123247.735"/>
        <n v="133705.845"/>
        <n v="107142.815"/>
        <n v="118832.07"/>
        <n v="111361.05"/>
        <n v="116530.04"/>
        <n v="139607.905"/>
        <n v="132022.87"/>
        <n v="98977.05"/>
        <n v="92021.68"/>
        <n v="109389.095"/>
        <n v="116074.03"/>
        <n v="129286.36500000001"/>
        <n v="154648.065"/>
        <n v="165070.595"/>
        <n v="124825.02499999999"/>
        <n v="127305.2"/>
        <n v="137955.42499999999"/>
        <n v="128314.47"/>
        <n v="128899.765"/>
        <n v="139245.21"/>
        <n v="128599.46"/>
        <n v="139114.58499999999"/>
        <n v="159436.69"/>
        <n v="160437.565"/>
        <n v="115239.57"/>
        <n v="108524.18"/>
        <n v="109949.21"/>
        <n v="112946.34"/>
        <n v="104947.325"/>
        <n v="106065.935"/>
        <n v="126465.96"/>
        <n v="137539.72500000001"/>
        <n v="159307.315"/>
        <n v="149473.01"/>
        <n v="137101.87"/>
        <n v="118113.8"/>
        <n v="100440.29"/>
        <n v="116209.13"/>
        <n v="124882.715"/>
        <n v="115269.5"/>
        <n v="117260.245"/>
        <n v="114736.355"/>
        <n v="105799.935"/>
        <n v="105085.515"/>
        <n v="113116.425"/>
        <n v="120035.38499999999"/>
        <n v="124481.41499999999"/>
        <n v="133607.065"/>
        <n v="136328.345"/>
        <n v="119226.435"/>
        <n v="96305.07"/>
        <n v="117952.36500000001"/>
        <n v="127894.285"/>
        <n v="123400.17"/>
        <n v="117346.26"/>
        <n v="119960.33"/>
        <n v="111096.30499999999"/>
        <n v="101334.2"/>
        <n v="112527.285"/>
        <n v="113850.81"/>
        <n v="122717.5"/>
        <n v="128732.59"/>
        <n v="127805.485"/>
        <n v="120398.88499999999"/>
        <n v="104486.18"/>
        <n v="97542.31"/>
        <n v="112663.625"/>
        <n v="114195.35"/>
        <n v="116045.27"/>
        <n v="116284.345"/>
        <n v="110715.12"/>
        <n v="97262.705000000002"/>
        <n v="111617.94500000001"/>
        <n v="110794.26"/>
        <n v="111254.315"/>
        <n v="115020.505"/>
        <n v="119298.325"/>
        <n v="112312.69500000001"/>
        <n v="98918.514999999999"/>
        <n v="112488.215"/>
        <n v="116809.36500000001"/>
        <n v="117744.005"/>
        <n v="116457.26"/>
        <n v="97070.345000000001"/>
        <n v="99687.64"/>
        <n v="98817.03"/>
        <n v="98258.25"/>
        <n v="113381.53"/>
        <n v="115974.61"/>
        <n v="117551.69500000001"/>
        <n v="115979.07"/>
        <n v="105938.47500000001"/>
        <n v="100571.16499999999"/>
        <n v="118702.925"/>
        <n v="122423.01"/>
        <n v="121944.995"/>
        <n v="119876.63"/>
        <n v="113609.76"/>
        <n v="105135.30499999999"/>
        <n v="104123.39"/>
        <n v="115694.64"/>
        <n v="121092.855"/>
        <n v="120784.875"/>
        <n v="120448.935"/>
        <n v="118324.09"/>
        <n v="107479.26"/>
        <n v="103662.05"/>
        <n v="117799.97"/>
        <n v="117642.645"/>
        <n v="106654.955"/>
        <n v="117617.51"/>
        <n v="119079.465"/>
        <n v="108613.38"/>
        <n v="105277.715"/>
        <n v="121551.685"/>
        <n v="122642.235"/>
        <n v="118716.595"/>
        <n v="117357.83500000001"/>
        <n v="116870.46"/>
        <n v="106892.995"/>
        <n v="105840.39"/>
        <n v="118254.55499999999"/>
        <n v="122876.86500000001"/>
        <n v="122721.46"/>
        <n v="128518.505"/>
        <n v="133467.37"/>
        <n v="111273.755"/>
        <n v="108729.71"/>
        <n v="129885.955"/>
        <n v="131900.51999999999"/>
        <n v="133399.23000000001"/>
        <n v="131757.155"/>
        <n v="127353.575"/>
        <n v="119262.145"/>
        <n v="112349.26"/>
        <n v="124046.80499999999"/>
        <n v="126922.995"/>
        <n v="129352.83"/>
        <n v="129553.94"/>
        <n v="127957.57"/>
        <n v="115384.08500000001"/>
        <n v="106044.51"/>
        <n v="119360.265"/>
        <n v="123142.76"/>
        <n v="127830.62"/>
        <n v="131159.94500000001"/>
        <n v="135864.065"/>
        <n v="123226.075"/>
        <n v="121177.58500000001"/>
        <n v="135385.41"/>
        <n v="132975.13"/>
        <n v="132038.42499999999"/>
        <n v="128577.63"/>
        <n v="129910.015"/>
        <n v="120232.19500000001"/>
        <n v="117037.86500000001"/>
        <n v="113420.985"/>
        <n v="127261.295"/>
        <n v="131574.60500000001"/>
        <n v="130544.485"/>
        <n v="133009.01"/>
        <n v="124351.235"/>
        <n v="120785.595"/>
        <n v="138518.73499999999"/>
        <n v="143830.12"/>
        <n v="141305.88"/>
        <n v="143542.01999999999"/>
        <n v="140296.4"/>
        <n v="132165.42499999999"/>
        <n v="125850.58"/>
        <n v="141972.715"/>
        <n v="142842.4"/>
        <n v="148100.13"/>
        <n v="150445.47"/>
        <n v="139188.48000000001"/>
        <n v="125394.425"/>
        <n v="124313.07"/>
        <n v="140713.255"/>
        <n v="135759.27499999999"/>
        <n v="128580.97500000001"/>
        <n v="125861.6"/>
        <n v="124242.52"/>
        <n v="119717.435"/>
        <n v="114562.215"/>
        <n v="133874.47500000001"/>
        <n v="140342.995"/>
        <n v="143461.125"/>
        <n v="145767.1"/>
        <n v="140542.95000000001"/>
        <n v="124491.53"/>
        <n v="119464.315"/>
        <n v="137446.75"/>
        <n v="131367.09"/>
        <n v="132856.72"/>
        <n v="133778.44500000001"/>
        <n v="135728.405"/>
        <n v="125928.62"/>
        <n v="114186.8"/>
        <n v="134664.655"/>
        <n v="132967.19"/>
        <n v="135308.29500000001"/>
        <n v="137634.125"/>
        <n v="130119.5"/>
        <n v="116942.94"/>
        <n v="111555"/>
        <n v="135422.13500000001"/>
        <n v="129519.995"/>
        <n v="134004.96"/>
        <n v="129025"/>
        <n v="129740.315"/>
        <n v="116238.175"/>
        <n v="104912.38"/>
        <n v="127198.78"/>
        <n v="131851.01500000001"/>
        <n v="131939.5"/>
        <n v="135670.99"/>
        <n v="121875.355"/>
        <n v="119988.735"/>
        <n v="115231.85"/>
        <n v="127541.57"/>
        <n v="121073.45"/>
        <n v="122602.11500000001"/>
        <n v="131137.065"/>
        <n v="125189.54"/>
        <n v="116571.26"/>
        <n v="119707.93"/>
        <n v="138918.38500000001"/>
        <n v="138424.25"/>
        <n v="136240.845"/>
        <n v="131956.72500000001"/>
        <n v="130210.94"/>
        <n v="116471.77499999999"/>
        <n v="111436.265"/>
        <n v="131280.85"/>
        <n v="139563.095"/>
        <n v="136032.16"/>
        <n v="139752.54500000001"/>
        <n v="130466.91499999999"/>
        <n v="116344.565"/>
        <n v="118402.905"/>
        <n v="131448.995"/>
        <n v="128192.08500000001"/>
        <n v="118307.155"/>
        <n v="116467.37"/>
        <n v="123583.52"/>
        <n v="109948.61500000001"/>
        <n v="107838.95"/>
        <n v="123132.625"/>
        <n v="111096.53"/>
        <n v="112935.03999999999"/>
        <n v="117880.565"/>
        <n v="111213.15"/>
        <n v="108632.355"/>
        <n v="113030.005"/>
        <n v="118208.24"/>
        <n v="119622.285"/>
        <n v="123787.77"/>
        <n v="125335.57"/>
        <n v="120372.48"/>
        <n v="107731.72"/>
        <n v="107332.1"/>
        <n v="119535.715"/>
        <n v="124797.08500000001"/>
        <n v="119238.345"/>
        <n v="110878.67"/>
        <n v="108622.42"/>
        <n v="109315.065"/>
        <n v="106236.23"/>
        <n v="114466.64"/>
        <n v="114458.205"/>
        <n v="115490.83500000001"/>
        <n v="115294.12"/>
        <n v="112576.545"/>
        <n v="102988.145"/>
        <n v="100476.705"/>
        <n v="113945.5"/>
        <n v="116449.31"/>
        <n v="109551.08"/>
        <n v="110432.33"/>
        <n v="110457.33500000001"/>
        <n v="96584.744999999995"/>
        <n v="90918.615000000005"/>
        <n v="108070.27499999999"/>
        <n v="113889.41"/>
        <n v="112592.26"/>
        <n v="112806.58500000001"/>
        <n v="107940.16"/>
        <n v="99368.854999999996"/>
        <n v="98427.53"/>
        <n v="105893.61500000001"/>
        <n v="109241.565"/>
        <n v="111423.36500000001"/>
        <n v="112414.39"/>
        <n v="111145.12"/>
        <n v="97973.985000000001"/>
        <n v="95624.014999999999"/>
        <n v="110196.61500000001"/>
        <n v="113459.02499999999"/>
        <n v="114402.745"/>
        <n v="119350.66499999999"/>
        <n v="116793.855"/>
        <n v="93859.285000000003"/>
        <n v="96432.625"/>
        <n v="107014.075"/>
        <n v="100696.565"/>
        <n v="106387.19500000001"/>
        <n v="109430.37"/>
        <n v="112506.95"/>
        <n v="100203.55"/>
        <n v="94602.89"/>
        <n v="114159.595"/>
        <n v="120185.265"/>
        <n v="116487.58"/>
        <n v="108628.34"/>
        <n v="107405.925"/>
        <n v="90498.92"/>
        <n v="92043.13"/>
        <n v="113978.535"/>
        <n v="118330.625"/>
        <n v="106618.19500000001"/>
        <n v="107278.83"/>
        <n v="113582.6"/>
        <n v="101352.12"/>
        <n v="96240.41"/>
        <n v="110547.605"/>
        <n v="109706.42"/>
        <n v="106684.825"/>
        <n v="112586.74"/>
        <n v="110031.82"/>
        <n v="100725.24"/>
        <n v="88903.065000000002"/>
        <n v="107666.30499999999"/>
        <n v="111718.075"/>
        <n v="114225.12"/>
        <n v="135452.26"/>
        <n v="156648.405"/>
        <n v="121237.47"/>
        <n v="102161.11500000001"/>
        <n v="110803.765"/>
        <n v="114413.785"/>
        <n v="129715.465"/>
        <n v="114986.33"/>
        <n v="110025.465"/>
        <n v="102577.145"/>
        <n v="99110.774999999994"/>
        <n v="112804.4"/>
        <n v="113485.105"/>
        <n v="119907.245"/>
        <n v="111880.52499999999"/>
        <n v="102075.925"/>
        <n v="92725.74"/>
        <n v="94938.395000000004"/>
        <n v="112358.815"/>
        <n v="98191.654999999999"/>
        <n v="100017.19500000001"/>
        <n v="129749.14"/>
        <n v="133831.375"/>
        <n v="108290.11"/>
        <n v="99613.865000000005"/>
        <n v="103381.91499999999"/>
        <n v="98933.06"/>
        <n v="106470.675"/>
        <n v="118789.605"/>
        <n v="133288.46"/>
        <n v="97262.79"/>
        <n v="93606.214999999997"/>
        <n v="109874.9"/>
        <n v="113446.1"/>
        <n v="105483.435"/>
        <n v="108078.69500000001"/>
        <n v="119728.63499999999"/>
        <n v="108628.96"/>
        <n v="101853.24"/>
        <n v="147070.535"/>
        <n v="152496.245"/>
        <n v="136971.755"/>
        <n v="145211.49"/>
        <n v="134898.21"/>
        <n v="101692.45"/>
        <n v="102283.13"/>
        <n v="130517.97"/>
        <n v="141444.78"/>
        <n v="125501.15"/>
        <n v="155891.345"/>
        <n v="168894.845"/>
        <n v="114818.66499999999"/>
        <n v="99801.574999999997"/>
        <n v="112374.63"/>
        <n v="138455.45499999999"/>
        <n v="142113.375"/>
        <n v="110277.21"/>
        <n v="104422.79"/>
        <n v="124749.065"/>
        <n v="133287.58499999999"/>
        <n v="119168.96000000001"/>
        <n v="119702.045"/>
        <n v="140497.815"/>
        <n v="141593.54500000001"/>
        <n v="117327.495"/>
        <n v="95668.77"/>
        <n v="94786.72"/>
        <n v="114085.645"/>
        <n v="107697.205"/>
        <n v="106692.845"/>
        <n v="107655.08"/>
        <n v="113910.46"/>
        <n v="106467.235"/>
        <n v="108470.925"/>
        <n v="116995.065"/>
        <n v="110531.6"/>
        <n v="108972.30499999999"/>
        <n v="110235.33500000001"/>
        <n v="109901.75999999999"/>
        <n v="99890.25"/>
        <n v="106877.86500000001"/>
        <n v="133476.60500000001"/>
        <n v="123114.11500000001"/>
        <n v="125272.27"/>
        <n v="150472.255"/>
        <n v="163682.04"/>
        <n v="146265.11499999999"/>
        <n v="138597.69"/>
        <n v="136528.81"/>
        <n v="126073.53"/>
        <n v="108723.61500000001"/>
        <n v="114519.86500000001"/>
        <n v="117281.2"/>
        <n v="106854.935"/>
        <n v="101994.05499999999"/>
        <n v="103219.08"/>
        <n v="110086.7"/>
        <n v="114740.52"/>
        <n v="112785.78"/>
        <n v="111179.125"/>
        <n v="105119.48"/>
        <n v="105669.045"/>
        <n v="121954.38499999999"/>
        <n v="123290.83500000001"/>
        <n v="123994.3"/>
        <n v="124181.405"/>
        <n v="128305.64"/>
        <n v="109147.65"/>
        <n v="104226.83"/>
        <n v="107583.935"/>
        <n v="108840.18"/>
        <n v="113307.595"/>
        <n v="113923.16"/>
        <n v="110768.285"/>
        <n v="101262.655"/>
        <n v="101119.83500000001"/>
        <n v="116817.43"/>
        <n v="114927.205"/>
        <n v="115188.76"/>
        <n v="113763.83500000001"/>
        <n v="111484.73"/>
        <n v="102229.645"/>
        <n v="93590.425000000003"/>
        <n v="108543.63499999999"/>
        <n v="111999.03999999999"/>
        <n v="120858.98"/>
        <n v="116890.61"/>
        <n v="114848.77"/>
        <n v="105963.55499999999"/>
        <n v="98680"/>
        <n v="114194.955"/>
        <n v="115392.875"/>
        <n v="117281.13"/>
        <n v="111360.065"/>
        <n v="95967.404999999999"/>
        <n v="95654.36"/>
        <n v="94810.664999999994"/>
        <n v="100246.51"/>
        <n v="114240.88499999999"/>
        <n v="113264.23"/>
        <n v="98112.464999999997"/>
        <n v="107226.59"/>
        <n v="105374.93"/>
        <n v="101057.43"/>
        <n v="118307.52499999999"/>
        <n v="110515.6"/>
        <n v="111462.38499999999"/>
        <n v="112948.4"/>
        <n v="110902.185"/>
        <n v="103616.145"/>
        <n v="104770.705"/>
        <n v="121535.485"/>
        <n v="116318.435"/>
        <n v="118801.84"/>
        <n v="122003.33500000001"/>
        <n v="123850.86"/>
        <n v="113186.735"/>
        <n v="110416.88"/>
        <n v="119598.605"/>
        <n v="123005.31"/>
        <n v="126264.77499999999"/>
        <n v="127389.485"/>
        <n v="126934.24"/>
        <n v="112990.63499999999"/>
        <n v="104054.85"/>
        <n v="118733.42"/>
        <n v="121766.77"/>
        <n v="122015.59"/>
        <n v="119118.11"/>
        <n v="118924.765"/>
        <n v="104949.95"/>
        <n v="106153.43"/>
        <n v="130229.295"/>
        <n v="133799.655"/>
        <n v="136301.49"/>
        <n v="138857.13500000001"/>
        <n v="133869.14000000001"/>
        <n v="120653.435"/>
        <n v="118086.93"/>
        <n v="135437.85"/>
        <n v="136149.125"/>
        <n v="137844.815"/>
        <n v="134971.77499999999"/>
        <n v="132003.44"/>
        <n v="117243.63"/>
        <n v="110669.42"/>
        <n v="108133.03"/>
        <n v="122760.92"/>
        <n v="128127.75"/>
        <n v="128535.19"/>
        <n v="128153.19500000001"/>
        <n v="121097.845"/>
        <n v="116811.39"/>
        <n v="129972.91499999999"/>
        <n v="137922.22"/>
        <n v="144737.12"/>
        <n v="148609.595"/>
        <n v="144504.32999999999"/>
        <n v="132829.29"/>
        <n v="133525.32"/>
        <n v="146856.79999999999"/>
        <n v="145807.25"/>
        <n v="139351.56"/>
        <n v="131023.66"/>
        <n v="123546.62"/>
        <n v="117924.13"/>
        <n v="116150.91499999999"/>
        <n v="130565.58"/>
        <n v="135866.75"/>
        <n v="137327.70000000001"/>
        <n v="135182.72500000001"/>
        <n v="132774.29500000001"/>
        <n v="114660.9"/>
        <n v="114469.88"/>
        <n v="127307.26"/>
        <n v="133803.98499999999"/>
        <n v="127092.715"/>
        <n v="133131.51999999999"/>
        <n v="128384.14"/>
        <n v="123954.31"/>
        <n v="123740.265"/>
        <n v="131739.20000000001"/>
        <n v="132941.76999999999"/>
        <n v="135339.82"/>
        <n v="134119.14000000001"/>
        <n v="132101.85999999999"/>
        <n v="111288.905"/>
        <n v="111293.15"/>
        <n v="123618.42"/>
        <n v="129008.62"/>
        <n v="135782.54500000001"/>
        <n v="132940.63"/>
        <n v="136493.13"/>
        <n v="121958.69"/>
        <n v="118413.13499999999"/>
        <n v="133205.18"/>
        <n v="138858.04500000001"/>
        <n v="140275.82999999999"/>
        <n v="137651.13500000001"/>
        <n v="135633.89000000001"/>
        <n v="119933.7"/>
        <n v="120350.215"/>
        <n v="125652.05499999999"/>
        <n v="132120.39000000001"/>
        <n v="136315.38"/>
        <n v="133004.73000000001"/>
        <n v="142555.10500000001"/>
        <n v="128554.605"/>
        <n v="121028.325"/>
        <n v="136683.4"/>
        <n v="141474.26500000001"/>
        <n v="134681.435"/>
        <n v="128119.715"/>
        <n v="129781.155"/>
        <n v="115460.6"/>
        <n v="110816.375"/>
        <n v="131067.25"/>
        <n v="131438.54999999999"/>
        <n v="120747.08"/>
        <n v="127697.99"/>
        <n v="126763.36500000001"/>
        <n v="107303.47500000001"/>
        <n v="113980.3"/>
        <n v="132704.36499999999"/>
        <n v="130964.88499999999"/>
        <n v="137660.94"/>
        <n v="134233.345"/>
        <n v="131871.07999999999"/>
        <n v="107616.03"/>
        <n v="106779.47500000001"/>
        <n v="121697.38"/>
        <n v="118871.215"/>
        <n v="122652.81"/>
        <n v="120223.175"/>
        <n v="122222.69"/>
        <n v="115200.19"/>
        <n v="116999.07"/>
        <n v="130448.11500000001"/>
        <n v="131665.01500000001"/>
        <n v="121100.045"/>
        <n v="118723.07"/>
        <n v="120349.015"/>
        <n v="103500.955"/>
        <n v="105149.02"/>
        <n v="119362.235"/>
        <n v="124129.44"/>
        <n v="119715.705"/>
        <n v="108102.56"/>
        <n v="107222.345"/>
        <n v="101348.35"/>
        <n v="102386.52499999999"/>
        <n v="121862.88499999999"/>
        <n v="125787.33"/>
        <n v="124302.93"/>
        <n v="117320.175"/>
        <n v="106043.02"/>
        <n v="108762.31"/>
        <n v="104804.09"/>
        <n v="121770.82"/>
        <n v="117265.27499999999"/>
        <n v="110760.825"/>
        <n v="109312.85"/>
        <n v="117512.56"/>
        <n v="101386.01"/>
        <n v="93011.345000000001"/>
        <n v="113296.31"/>
        <n v="117504.77499999999"/>
        <n v="122771.82"/>
        <n v="123692.08"/>
        <n v="115250.505"/>
        <n v="101053.36500000001"/>
        <n v="94744.7"/>
        <n v="110290.12"/>
        <n v="112052.12"/>
        <n v="117533.72"/>
        <n v="116690.04"/>
        <n v="109857.485"/>
        <n v="102032.495"/>
        <n v="102684.515"/>
        <n v="114502.07"/>
        <n v="114108.545"/>
        <n v="114281.61500000001"/>
        <n v="115442.655"/>
        <n v="109130.77"/>
        <n v="96698.285000000003"/>
        <n v="102830.55499999999"/>
        <n v="112634.63499999999"/>
        <n v="111887.405"/>
        <n v="117375.73"/>
        <n v="121752.875"/>
        <n v="130510.905"/>
        <n v="105806.825"/>
        <n v="96867.014999999999"/>
        <n v="107279.84"/>
        <n v="96817"/>
        <n v="104381.38"/>
        <n v="115132.64"/>
        <n v="113954.78"/>
        <n v="108924.79"/>
        <n v="101550.045"/>
        <n v="106758.95"/>
        <n v="104303.46"/>
        <n v="112573.54"/>
        <n v="109828.93"/>
        <n v="110954.755"/>
        <n v="97646.12"/>
        <n v="96742.49"/>
        <n v="109148.25"/>
        <n v="112033.87"/>
        <n v="119736.125"/>
        <n v="131312"/>
        <n v="109049.36500000001"/>
        <n v="97245.764999999999"/>
        <n v="96778.25"/>
        <n v="113899.3"/>
        <n v="107629.16"/>
        <n v="108417.69500000001"/>
        <n v="112735.875"/>
        <n v="114799.91"/>
        <n v="98959.56"/>
        <n v="100233.98"/>
        <n v="110609.4"/>
        <n v="109094.04"/>
        <n v="107400.705"/>
        <n v="107891.69"/>
        <n v="105028.985"/>
        <n v="95436.3"/>
        <n v="97577.414999999994"/>
        <n v="127910.83500000001"/>
        <n v="109548.62"/>
        <n v="109060.375"/>
        <n v="108599.065"/>
        <n v="107070.61"/>
        <n v="101239.235"/>
        <n v="98723.45"/>
        <n v="114400.065"/>
        <n v="123999.07"/>
        <n v="146990.89000000001"/>
        <n v="125050.61"/>
        <n v="150553.4"/>
        <n v="100632.47500000001"/>
        <n v="90145.615000000005"/>
        <n v="101818.02499999999"/>
        <n v="102168.93"/>
        <n v="98312.744999999995"/>
        <n v="96120.524999999994"/>
        <n v="107256.065"/>
        <n v="113521.685"/>
        <n v="118293.52499999999"/>
        <n v="140410.125"/>
        <n v="95410.39"/>
        <n v="89077.854999999996"/>
        <n v="102988.185"/>
        <n v="118922.215"/>
        <n v="102245.61"/>
        <n v="95671.2"/>
        <n v="110253.59"/>
        <n v="109336.56"/>
        <n v="110038.625"/>
        <n v="127365.59"/>
        <n v="122533.88"/>
        <n v="91886.604999999996"/>
        <n v="91797.595000000001"/>
        <n v="119653.94500000001"/>
        <n v="137302.60500000001"/>
        <n v="137408.22500000001"/>
        <n v="109669.645"/>
        <n v="108108.175"/>
        <n v="105946.34"/>
        <n v="106921.55499999999"/>
        <n v="116291.535"/>
        <n v="112128.19500000001"/>
        <n v="119287.15"/>
        <n v="112254.83"/>
        <n v="109316.375"/>
        <n v="102445.88"/>
        <n v="101233.205"/>
        <n v="103134.46"/>
        <n v="116190.55499999999"/>
        <n v="129812.91499999999"/>
        <n v="154816.49"/>
        <n v="170653.84"/>
        <n v="131856.315"/>
        <n v="97609.06"/>
        <n v="105004.91"/>
        <n v="107034.065"/>
        <n v="108988.44"/>
        <n v="120569.46"/>
        <n v="120734.85"/>
        <n v="107864.44500000001"/>
        <n v="103857.11"/>
        <n v="122975.46"/>
        <n v="127110.58"/>
        <n v="124618.565"/>
        <n v="139137.185"/>
        <n v="139855.63"/>
        <n v="108300.63499999999"/>
        <n v="100904.27"/>
        <n v="123351.845"/>
        <n v="119178.12"/>
        <n v="109375.215"/>
        <n v="112202.145"/>
        <n v="108949.05499999999"/>
        <n v="96922.02"/>
        <n v="106129.66499999999"/>
        <n v="122619.05499999999"/>
        <n v="123558.425"/>
        <n v="108371.125"/>
        <n v="108675.4"/>
        <n v="110006.97"/>
        <n v="100380.94"/>
        <n v="101413.145"/>
        <n v="106359.955"/>
        <n v="108746.37"/>
        <n v="117505.625"/>
        <n v="119734.63499999999"/>
        <n v="111322.325"/>
        <n v="96850.78"/>
        <n v="92553.29"/>
        <n v="94641.7"/>
        <n v="112142.54"/>
        <n v="118830.14"/>
        <n v="120272.77499999999"/>
        <n v="115075.81"/>
        <n v="96016.19"/>
        <n v="97664.934999999998"/>
        <n v="110586.815"/>
        <n v="115254.185"/>
        <n v="121127.145"/>
        <n v="127266.86"/>
        <n v="111547.605"/>
        <n v="103999.33500000001"/>
        <n v="97449.684999999998"/>
        <n v="112906.94500000001"/>
        <n v="114935.545"/>
        <n v="113147.815"/>
        <n v="110088.01"/>
        <n v="111958.245"/>
        <n v="97923.714999999997"/>
        <n v="95953.205000000002"/>
        <n v="107687.51"/>
        <n v="109043.86500000001"/>
        <n v="110991.625"/>
        <n v="116302.66499999999"/>
        <n v="104294.57"/>
        <n v="101854.155"/>
        <n v="105098.02499999999"/>
        <n v="118074.565"/>
        <n v="118404.455"/>
        <n v="108404.01"/>
        <n v="108587.52"/>
        <n v="94831.23"/>
        <n v="92097.07"/>
        <n v="101760.09"/>
        <n v="100025.9"/>
        <n v="107849.83"/>
        <n v="104547.34"/>
        <n v="106527.94500000001"/>
        <n v="106943.49"/>
        <n v="106888.545"/>
        <n v="100737.83500000001"/>
        <n v="109168.595"/>
        <n v="111417.63"/>
        <n v="113506.01"/>
        <n v="112872.88"/>
        <n v="106565.295"/>
        <n v="96845.119999999995"/>
        <n v="96572.934999999998"/>
        <n v="113471.83"/>
        <n v="112124.06"/>
        <n v="121307.84"/>
        <n v="121353.33"/>
        <n v="127238.875"/>
        <n v="111665.72500000001"/>
        <n v="109669.355"/>
        <n v="126892.26"/>
        <n v="118839.095"/>
        <n v="113214.27"/>
        <n v="109642.755"/>
        <n v="107914.05499999999"/>
        <n v="107786.255"/>
        <n v="107555.19"/>
        <n v="122550.94500000001"/>
        <n v="120767.795"/>
        <n v="127145.14"/>
        <n v="129285.09"/>
        <n v="129112.45"/>
        <n v="110420.89"/>
        <n v="109774.425"/>
        <n v="120076.645"/>
        <n v="119789.97"/>
        <n v="119803.985"/>
        <n v="127563.61"/>
        <n v="130472.2"/>
        <n v="115234.32"/>
        <n v="109579.82"/>
        <n v="125532.575"/>
        <n v="126788.83500000001"/>
        <n v="124189.8"/>
        <n v="124062.485"/>
        <n v="120072.09"/>
        <n v="102231.77"/>
        <n v="102684.59"/>
        <n v="132039.70499999999"/>
        <n v="132710.35999999999"/>
        <n v="130801.825"/>
        <n v="133322.02499999999"/>
        <n v="137368.465"/>
        <n v="126427.92"/>
        <n v="119524.41"/>
        <n v="124792.97500000001"/>
        <n v="141571.29500000001"/>
        <n v="137795.79500000001"/>
        <n v="141444.44500000001"/>
        <n v="134684.58499999999"/>
        <n v="117394.455"/>
        <n v="107553.005"/>
        <n v="121221.455"/>
        <n v="124473.67"/>
        <n v="133969.69"/>
        <n v="130437.325"/>
        <n v="120149.435"/>
        <n v="109644.69500000001"/>
        <n v="121528.375"/>
        <n v="136373.435"/>
        <n v="131904.745"/>
        <n v="133100.905"/>
        <n v="131466.23999999999"/>
        <n v="136872.56"/>
        <n v="126938.54"/>
        <n v="125830.75"/>
        <n v="141431.99"/>
        <n v="137644.86499999999"/>
        <n v="126614.72"/>
        <n v="131372.71"/>
        <n v="143010.26999999999"/>
        <n v="125400.27"/>
        <n v="118507.76"/>
        <n v="136255.33499999999"/>
        <n v="140264.51999999999"/>
        <n v="138627.10999999999"/>
        <n v="135266.16500000001"/>
        <n v="134041.23000000001"/>
        <n v="130088.95"/>
        <n v="118837.05"/>
        <n v="130119.41"/>
        <n v="133668.935"/>
        <n v="135296.79999999999"/>
        <n v="143158.89000000001"/>
        <n v="143109.35500000001"/>
        <n v="125303.88499999999"/>
        <n v="114065.32"/>
        <n v="132894.41"/>
        <n v="140086.10500000001"/>
        <n v="138666.10500000001"/>
        <n v="142476.36499999999"/>
        <n v="133822.70000000001"/>
        <n v="128417.22"/>
        <n v="123014.55499999999"/>
        <n v="132571.32999999999"/>
        <n v="132720.39499999999"/>
        <n v="130547.735"/>
        <n v="132583.64000000001"/>
        <n v="132105.75"/>
        <n v="111590.65"/>
        <n v="109935.33500000001"/>
        <n v="127930.355"/>
        <n v="140042.14499999999"/>
        <n v="140205.29500000001"/>
        <n v="140835.17499999999"/>
        <n v="144062.60999999999"/>
        <n v="121119.265"/>
        <n v="111165.955"/>
        <n v="125959.75"/>
        <n v="130141.22500000001"/>
        <n v="127945.31"/>
        <n v="121914.44"/>
        <n v="124640.09"/>
        <n v="113755.18"/>
        <n v="111034.745"/>
        <n v="121520.57"/>
        <n v="119321.855"/>
        <n v="129884.75"/>
        <n v="123490.855"/>
        <n v="125707.04"/>
        <n v="127131.37"/>
        <n v="117125.065"/>
        <n v="134984.79"/>
        <n v="138437.85500000001"/>
        <n v="129322.31"/>
        <n v="119044.425"/>
        <n v="118809.08"/>
        <n v="100166.88499999999"/>
        <n v="98917.175000000003"/>
        <n v="119645.18"/>
        <n v="113547.67"/>
        <n v="109327.46"/>
        <n v="114865.645"/>
        <n v="105534.01"/>
        <n v="95865.14"/>
        <n v="99778.2"/>
        <n v="112421.09"/>
        <n v="112140.47"/>
        <n v="109328.33500000001"/>
        <n v="106643.05"/>
        <n v="111644.6"/>
        <n v="96225.91"/>
        <n v="107196.61"/>
        <n v="113008.77"/>
        <n v="110807.72"/>
        <n v="115643.44"/>
        <n v="112335.7"/>
        <n v="93384"/>
        <n v="86891.23"/>
        <n v="100977.95"/>
        <n v="103200.64"/>
        <n v="112412.44500000001"/>
        <n v="117535.715"/>
        <n v="126354.68"/>
        <n v="106694.965"/>
        <n v="101703.49"/>
        <n v="114651.14"/>
        <n v="112076.46"/>
        <n v="113620.21"/>
        <n v="106641.79"/>
        <n v="99585.835000000006"/>
        <n v="92277.024999999994"/>
        <n v="94081.565000000002"/>
        <n v="113610.03"/>
        <n v="122607.56"/>
      </sharedItems>
    </cacheField>
    <cacheField name="RRP in AU$" numFmtId="0">
      <sharedItems containsSemiMixedTypes="0" containsString="0" containsNumber="1" minValue="-6.0760283690000003" maxValue="4549.6451049999996"/>
    </cacheField>
    <cacheField name="Revenue" numFmtId="6">
      <sharedItems containsSemiMixedTypes="0" containsString="0" containsNumber="1" minValue="-605086.3586105532" maxValue="709250294.69111621"/>
    </cacheField>
    <cacheField name="Quarters (Year)" numFmtId="0" databaseField="0">
      <fieldGroup base="3">
        <rangePr groupBy="quarters" startDate="2015-01-01T00:00:00" endDate="2020-10-07T00:00:00"/>
        <groupItems count="6">
          <s v="&lt;01/01/2015"/>
          <s v="Qtr1"/>
          <s v="Qtr2"/>
          <s v="Qtr3"/>
          <s v="Qtr4"/>
          <s v="&gt;07/10/2020"/>
        </groupItems>
      </fieldGroup>
    </cacheField>
    <cacheField name="Years (Year)" numFmtId="0" databaseField="0">
      <fieldGroup base="3">
        <rangePr groupBy="years" startDate="2015-01-01T00:00:00" endDate="2020-10-07T00:00:00"/>
        <groupItems count="8">
          <s v="&lt;01/01/2015"/>
          <s v="2015"/>
          <s v="2016"/>
          <s v="2017"/>
          <s v="2018"/>
          <s v="2019"/>
          <s v="2020"/>
          <s v="&gt;07/10/2020"/>
        </groupItems>
      </fieldGroup>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ksanadar Aleksandrov Peshev (Student)" refreshedDate="44902.063932523146" createdVersion="6" refreshedVersion="6" minRefreshableVersion="3" recordCount="2100" xr:uid="{27BB0ADC-7E07-DF4B-819A-5A5CF4370897}">
  <cacheSource type="worksheet">
    <worksheetSource ref="A1:N2101" sheet="Energy demand"/>
  </cacheSource>
  <cacheFields count="14">
    <cacheField name="date" numFmtId="170">
      <sharedItems containsSemiMixedTypes="0" containsNonDate="0" containsDate="1" containsString="0" minDate="2015-01-01T00:00:00" maxDate="2020-10-01T00:00:00"/>
    </cacheField>
    <cacheField name="Day of week" numFmtId="164">
      <sharedItems/>
    </cacheField>
    <cacheField name="Month" numFmtId="165">
      <sharedItems count="12">
        <s v="January"/>
        <s v="February"/>
        <s v="March"/>
        <s v="April"/>
        <s v="May"/>
        <s v="June"/>
        <s v="July"/>
        <s v="August"/>
        <s v="September"/>
        <s v="October"/>
        <s v="November"/>
        <s v="December"/>
      </sharedItems>
    </cacheField>
    <cacheField name="Year" numFmtId="166">
      <sharedItems count="6">
        <s v="2015"/>
        <s v="2016"/>
        <s v="2017"/>
        <s v="2018"/>
        <s v="2019"/>
        <s v="2020"/>
      </sharedItems>
    </cacheField>
    <cacheField name="Week " numFmtId="0">
      <sharedItems containsSemiMixedTypes="0" containsString="0" containsNumber="1" containsInteger="1" minValue="1" maxValue="53"/>
    </cacheField>
    <cacheField name="School Day" numFmtId="0">
      <sharedItems/>
    </cacheField>
    <cacheField name="Holiday" numFmtId="0">
      <sharedItems/>
    </cacheField>
    <cacheField name="Minimum Temperature" numFmtId="0">
      <sharedItems containsSemiMixedTypes="0" containsString="0" containsNumber="1" minValue="0.6" maxValue="28"/>
    </cacheField>
    <cacheField name="Maximum Temperature" numFmtId="0">
      <sharedItems containsSemiMixedTypes="0" containsString="0" containsNumber="1" minValue="9" maxValue="43.5"/>
    </cacheField>
    <cacheField name="Solar Exposure" numFmtId="0">
      <sharedItems containsString="0" containsBlank="1" containsNumber="1" minValue="0.7" maxValue="33.299999999999997"/>
    </cacheField>
    <cacheField name="Rainfall" numFmtId="0">
      <sharedItems containsString="0" containsBlank="1" containsNumber="1" minValue="0" maxValue="54.6"/>
    </cacheField>
    <cacheField name="Demand" numFmtId="43">
      <sharedItems containsSemiMixedTypes="0" containsString="0" containsNumber="1" minValue="85094.375" maxValue="170653.84" count="2098">
        <n v="99635.03"/>
        <n v="129606.01"/>
        <n v="142300.54"/>
        <n v="104330.715"/>
        <n v="118132.2"/>
        <n v="130672.485"/>
        <n v="153514.82"/>
        <n v="142015.655"/>
        <n v="121801.155"/>
        <n v="103043.66"/>
        <n v="99865.755000000005"/>
        <n v="131261.125"/>
        <n v="126527.36"/>
        <n v="119741.62"/>
        <n v="118411.22"/>
        <n v="116690.765"/>
        <n v="99371.31"/>
        <n v="97728.75"/>
        <n v="116883.15"/>
        <n v="128968.125"/>
        <n v="148702.505"/>
        <n v="153232.1"/>
        <n v="138095.20000000001"/>
        <n v="116310.59"/>
        <n v="97959.46"/>
        <n v="103769.48"/>
        <n v="118393.31"/>
        <n v="116763.72500000001"/>
        <n v="119313.73"/>
        <n v="121018.15"/>
        <n v="103822.97"/>
        <n v="100178.84"/>
        <n v="118694.16"/>
        <n v="122880.13"/>
        <n v="117398.03"/>
        <n v="122279.425"/>
        <n v="141837.005"/>
        <n v="132138.36499999999"/>
        <n v="112108.215"/>
        <n v="126813.075"/>
        <n v="145948.565"/>
        <n v="149322.85"/>
        <n v="131376.78"/>
        <n v="136070.62"/>
        <n v="119692.02499999999"/>
        <n v="125287.71"/>
        <n v="131832.63"/>
        <n v="127666.01"/>
        <n v="125972.765"/>
        <n v="139399.69"/>
        <n v="139465.67499999999"/>
        <n v="136283.03"/>
        <n v="138016.35"/>
        <n v="135255.815"/>
        <n v="120263.515"/>
        <n v="130062.755"/>
        <n v="131525.85500000001"/>
        <n v="131069.4"/>
        <n v="116275.73"/>
        <n v="103462.78"/>
        <n v="123301.83500000001"/>
        <n v="126750.29"/>
        <n v="120764.185"/>
        <n v="114967.345"/>
        <n v="117053.75"/>
        <n v="108344.575"/>
        <n v="106348.78"/>
        <n v="108282.48"/>
        <n v="125828.53"/>
        <n v="124418.41499999999"/>
        <n v="121683.65"/>
        <n v="120929.815"/>
        <n v="108738.82"/>
        <n v="100170.295"/>
        <n v="123787.075"/>
        <n v="125600.86"/>
        <n v="127975.815"/>
        <n v="128319.45"/>
        <n v="119491.32"/>
        <n v="106754.8"/>
        <n v="106555.03"/>
        <n v="122810.05"/>
        <n v="123234.935"/>
        <n v="122268.86"/>
        <n v="121998.2"/>
        <n v="122346.33500000001"/>
        <n v="112187.715"/>
        <n v="106418.66499999999"/>
        <n v="123061.87"/>
        <n v="125795.325"/>
        <n v="122042.265"/>
        <n v="113838.41"/>
        <n v="98891.06"/>
        <n v="103999.17"/>
        <n v="103685.45"/>
        <n v="107383.37"/>
        <n v="120235.505"/>
        <n v="122129.77499999999"/>
        <n v="123990.76"/>
        <n v="121753.11500000001"/>
        <n v="110034.16499999999"/>
        <n v="103760.22500000001"/>
        <n v="125107.78"/>
        <n v="127793.38"/>
        <n v="126673.935"/>
        <n v="126937.94"/>
        <n v="131031.41499999999"/>
        <n v="109763.985"/>
        <n v="107160.54"/>
        <n v="126696.19"/>
        <n v="127973.58500000001"/>
        <n v="128598.495"/>
        <n v="126483.80499999999"/>
        <n v="126230.785"/>
        <n v="111803.625"/>
        <n v="108217.82"/>
        <n v="127855.22"/>
        <n v="132642.14000000001"/>
        <n v="132814.61499999999"/>
        <n v="132669.57999999999"/>
        <n v="126304.44500000001"/>
        <n v="108487.97500000001"/>
        <n v="109233.34"/>
        <n v="122375.47"/>
        <n v="123734.86500000001"/>
        <n v="129121.86"/>
        <n v="131237.185"/>
        <n v="131138.73000000001"/>
        <n v="108377.05"/>
        <n v="103811.28"/>
        <n v="123740.245"/>
        <n v="129312.58"/>
        <n v="136903.26999999999"/>
        <n v="135217.65"/>
        <n v="135172.41"/>
        <n v="117136.63"/>
        <n v="111897.08500000001"/>
        <n v="127524.8"/>
        <n v="133235.48000000001"/>
        <n v="127522.71"/>
        <n v="135361.19500000001"/>
        <n v="133422.46"/>
        <n v="119331.85"/>
        <n v="118783.08500000001"/>
        <n v="136690.92000000001"/>
        <n v="140886.995"/>
        <n v="133103.37"/>
        <n v="127900.235"/>
        <n v="132338.94"/>
        <n v="114669.79"/>
        <n v="113261.26"/>
        <n v="140919.995"/>
        <n v="148534.505"/>
        <n v="146902.95000000001"/>
        <n v="147155.26500000001"/>
        <n v="142625.035"/>
        <n v="120128.295"/>
        <n v="109609.685"/>
        <n v="110715.815"/>
        <n v="132854.13500000001"/>
        <n v="144125.52499999999"/>
        <n v="143465.44500000001"/>
        <n v="145005.62"/>
        <n v="123754.55"/>
        <n v="119125.62"/>
        <n v="136054.14499999999"/>
        <n v="139073.785"/>
        <n v="134290.46"/>
        <n v="137073.77499999999"/>
        <n v="139781.245"/>
        <n v="129576.36"/>
        <n v="124910.57"/>
        <n v="140431.35999999999"/>
        <n v="133171.4"/>
        <n v="135407.57"/>
        <n v="137379.23000000001"/>
        <n v="135562.07500000001"/>
        <n v="124587.43"/>
        <n v="119277.48"/>
        <n v="139468.155"/>
        <n v="143170.05499999999"/>
        <n v="138931"/>
        <n v="138972.42499999999"/>
        <n v="145713.81"/>
        <n v="130073.27"/>
        <n v="117312.925"/>
        <n v="143176.33499999999"/>
        <n v="143984.39000000001"/>
        <n v="141696.29500000001"/>
        <n v="141994.375"/>
        <n v="136884.095"/>
        <n v="123971.705"/>
        <n v="124790.69500000001"/>
        <n v="138680.33499999999"/>
        <n v="150671.10500000001"/>
        <n v="151270.54"/>
        <n v="144797.98000000001"/>
        <n v="142965.48000000001"/>
        <n v="130187.44500000001"/>
        <n v="131141.35500000001"/>
        <n v="146154.37"/>
        <n v="138931.81"/>
        <n v="138418.83499999999"/>
        <n v="142316.29500000001"/>
        <n v="136837.155"/>
        <n v="121021.425"/>
        <n v="120396.735"/>
        <n v="142470.43"/>
        <n v="144008.37"/>
        <n v="142637.76000000001"/>
        <n v="143544.10999999999"/>
        <n v="139584.95499999999"/>
        <n v="125032.57"/>
        <n v="117638.065"/>
        <n v="141451.72500000001"/>
        <n v="147550.185"/>
        <n v="142325.99"/>
        <n v="143642.35500000001"/>
        <n v="143060.32999999999"/>
        <n v="125830.535"/>
        <n v="120008.455"/>
        <n v="130978.095"/>
        <n v="135616.125"/>
        <n v="138900.5"/>
        <n v="140905.85"/>
        <n v="137838.92499999999"/>
        <n v="122088.76"/>
        <n v="116648.77"/>
        <n v="137008.71"/>
        <n v="148093.96"/>
        <n v="144024.66"/>
        <n v="131575.79"/>
        <n v="126570.47"/>
        <n v="112275.15"/>
        <n v="111793.015"/>
        <n v="128868.255"/>
        <n v="135051.54500000001"/>
        <n v="135914.68"/>
        <n v="141159.76999999999"/>
        <n v="134755.505"/>
        <n v="124448.5"/>
        <n v="116744.215"/>
        <n v="137724.89499999999"/>
        <n v="134116.76999999999"/>
        <n v="132794.715"/>
        <n v="132096.33499999999"/>
        <n v="131384.88"/>
        <n v="115799.32"/>
        <n v="109641.375"/>
        <n v="131619.36499999999"/>
        <n v="136340.70000000001"/>
        <n v="132977.45000000001"/>
        <n v="133541.98000000001"/>
        <n v="123968.9"/>
        <n v="108790.005"/>
        <n v="99161.764999999999"/>
        <n v="116574.17"/>
        <n v="123750.5"/>
        <n v="131795.48499999999"/>
        <n v="131050.675"/>
        <n v="130764.58500000001"/>
        <n v="112377.185"/>
        <n v="103708.925"/>
        <n v="120096.71"/>
        <n v="127755.095"/>
        <n v="131866.73000000001"/>
        <n v="130937.625"/>
        <n v="124278.93"/>
        <n v="111064.49"/>
        <n v="106431.815"/>
        <n v="121796.715"/>
        <n v="126691.8"/>
        <n v="129641.245"/>
        <n v="124356.41499999999"/>
        <n v="107544.145"/>
        <n v="100598.55"/>
        <n v="103828.88"/>
        <n v="125194.87"/>
        <n v="127225.245"/>
        <n v="117282.765"/>
        <n v="122121.325"/>
        <n v="126989.905"/>
        <n v="112604.825"/>
        <n v="105376.33500000001"/>
        <n v="120916.215"/>
        <n v="122830.38"/>
        <n v="126919.19500000001"/>
        <n v="130260.37"/>
        <n v="123985.97"/>
        <n v="104916.345"/>
        <n v="100812.04"/>
        <n v="120795"/>
        <n v="126655.49"/>
        <n v="122368.88499999999"/>
        <n v="121471.64"/>
        <n v="120420.7"/>
        <n v="106813.03"/>
        <n v="102279.745"/>
        <n v="115297.34"/>
        <n v="116619.57"/>
        <n v="122887.41"/>
        <n v="124222.935"/>
        <n v="121256.97"/>
        <n v="106353.44"/>
        <n v="103629.645"/>
        <n v="113791.75"/>
        <n v="101793.035"/>
        <n v="120177.94500000001"/>
        <n v="125985.465"/>
        <n v="120505.58500000001"/>
        <n v="104269.79"/>
        <n v="103793.08500000001"/>
        <n v="127234.72"/>
        <n v="121617.28"/>
        <n v="121566.645"/>
        <n v="123775.16"/>
        <n v="117078.58500000001"/>
        <n v="103646.63499999999"/>
        <n v="99761.81"/>
        <n v="124557.22500000001"/>
        <n v="131442.20000000001"/>
        <n v="132353.755"/>
        <n v="138118.70499999999"/>
        <n v="123412.685"/>
        <n v="102647.905"/>
        <n v="98621.62"/>
        <n v="114406.825"/>
        <n v="118894.30499999999"/>
        <n v="124728.875"/>
        <n v="112907.145"/>
        <n v="117492.82"/>
        <n v="105011.19500000001"/>
        <n v="102162.53"/>
        <n v="122452.41499999999"/>
        <n v="117115.62"/>
        <n v="115230.125"/>
        <n v="121699.425"/>
        <n v="129148.52"/>
        <n v="115606.005"/>
        <n v="112025.29"/>
        <n v="129059.645"/>
        <n v="136800.91"/>
        <n v="125965.02"/>
        <n v="125807.495"/>
        <n v="116597.81"/>
        <n v="106139.41"/>
        <n v="105218.515"/>
        <n v="125784.96000000001"/>
        <n v="129077.41"/>
        <n v="135930.07999999999"/>
        <n v="152366.29999999999"/>
        <n v="158052.89000000001"/>
        <n v="154924.89000000001"/>
        <n v="133421.03"/>
        <n v="113802.21"/>
        <n v="119477.515"/>
        <n v="126553.11500000001"/>
        <n v="134583.25"/>
        <n v="119950.37"/>
        <n v="95093.294999999998"/>
        <n v="96394.94"/>
        <n v="100048.44"/>
        <n v="111647.54"/>
        <n v="128552.13499999999"/>
        <n v="146473.83499999999"/>
        <n v="116040.925"/>
        <n v="99622.64"/>
        <n v="97656.445000000007"/>
        <n v="110932.505"/>
        <n v="117873.58"/>
        <n v="115064.265"/>
        <n v="112392.69500000001"/>
        <n v="111879.54"/>
        <n v="105482.69500000001"/>
        <n v="113049.145"/>
        <n v="141133.08499999999"/>
        <n v="135006.10999999999"/>
        <n v="160011.07500000001"/>
        <n v="120396.33500000001"/>
        <n v="113244.79"/>
        <n v="103046.17"/>
        <n v="114097.07"/>
        <n v="147817.58499999999"/>
        <n v="148612.37"/>
        <n v="142471.51"/>
        <n v="139450.61499999999"/>
        <n v="129135.185"/>
        <n v="108097.845"/>
        <n v="103396.3"/>
        <n v="112649.60000000001"/>
        <n v="110152.815"/>
        <n v="133718.035"/>
        <n v="134169.82999999999"/>
        <n v="123615.21"/>
        <n v="107579.345"/>
        <n v="101279.65"/>
        <n v="121942.895"/>
        <n v="133989.155"/>
        <n v="122594.47500000001"/>
        <n v="119919.605"/>
        <n v="126330.55"/>
        <n v="123737.01"/>
        <n v="124436.81"/>
        <n v="129327.22500000001"/>
        <n v="131271.26500000001"/>
        <n v="132265.005"/>
        <n v="131003.79"/>
        <n v="133845.51999999999"/>
        <n v="120839.995"/>
        <n v="104364.735"/>
        <n v="120863.325"/>
        <n v="117062.035"/>
        <n v="119481.79"/>
        <n v="125964.185"/>
        <n v="122991.66"/>
        <n v="105911.71"/>
        <n v="107884.355"/>
        <n v="130527.325"/>
        <n v="156924.82999999999"/>
        <n v="152419.41500000001"/>
        <n v="138064.85500000001"/>
        <n v="122575.935"/>
        <n v="110545.84"/>
        <n v="105781.985"/>
        <n v="125400.08"/>
        <n v="142242.595"/>
        <n v="145182.98000000001"/>
        <n v="136226.12"/>
        <n v="149376.57"/>
        <n v="124692.315"/>
        <n v="117707.95"/>
        <n v="131465.82500000001"/>
        <n v="160285.01500000001"/>
        <n v="152599.125"/>
        <n v="135635.70499999999"/>
        <n v="141414.35"/>
        <n v="119690.755"/>
        <n v="111329.62"/>
        <n v="105388.57"/>
        <n v="123073.98"/>
        <n v="135047.625"/>
        <n v="143184.80499999999"/>
        <n v="118189.72"/>
        <n v="105484.1"/>
        <n v="100394.06"/>
        <n v="117796.715"/>
        <n v="124081.46"/>
        <n v="126074.895"/>
        <n v="125072.73"/>
        <n v="101740.89"/>
        <n v="102726.745"/>
        <n v="98324.645000000004"/>
        <n v="102746.6"/>
        <n v="118281.13"/>
        <n v="122625.21"/>
        <n v="122964.715"/>
        <n v="116321.60000000001"/>
        <n v="102832.72"/>
        <n v="102084"/>
        <n v="120445.735"/>
        <n v="120371.235"/>
        <n v="125657.125"/>
        <n v="125663.33"/>
        <n v="124266.88499999999"/>
        <n v="109044.9"/>
        <n v="99845.345000000001"/>
        <n v="118614.005"/>
        <n v="123808.76"/>
        <n v="124686.63"/>
        <n v="126519.065"/>
        <n v="124721.485"/>
        <n v="108525.965"/>
        <n v="100526.30499999999"/>
        <n v="123441.82"/>
        <n v="126846.44500000001"/>
        <n v="125204.785"/>
        <n v="125514.14"/>
        <n v="120124.30499999999"/>
        <n v="108773.745"/>
        <n v="105642.28"/>
        <n v="104072.435"/>
        <n v="117437.66499999999"/>
        <n v="118531.5"/>
        <n v="126847.02"/>
        <n v="122054.13"/>
        <n v="103505.19500000001"/>
        <n v="98873.535000000003"/>
        <n v="116969.63"/>
        <n v="119014.44500000001"/>
        <n v="124525.185"/>
        <n v="118192.05499999999"/>
        <n v="120421.32"/>
        <n v="106052.64"/>
        <n v="103487.28"/>
        <n v="119781.13499999999"/>
        <n v="119611.88"/>
        <n v="123616.28"/>
        <n v="120693.53"/>
        <n v="118800.07"/>
        <n v="101945.995"/>
        <n v="99697.62"/>
        <n v="121182.69500000001"/>
        <n v="124209.405"/>
        <n v="124352.215"/>
        <n v="124392.29"/>
        <n v="127705.84"/>
        <n v="112336.78"/>
        <n v="101618.98"/>
        <n v="121424.42"/>
        <n v="131916.405"/>
        <n v="132170.04999999999"/>
        <n v="137080.875"/>
        <n v="134317.62"/>
        <n v="119938.795"/>
        <n v="118751.965"/>
        <n v="134983.95499999999"/>
        <n v="140402.15"/>
        <n v="141195.03"/>
        <n v="141292.56"/>
        <n v="137717.255"/>
        <n v="122764.33"/>
        <n v="116052.80499999999"/>
        <n v="134829.755"/>
        <n v="135306.005"/>
        <n v="137305.35500000001"/>
        <n v="132859.30499999999"/>
        <n v="132209.51500000001"/>
        <n v="120753.43"/>
        <n v="122771.53"/>
        <n v="122106.95"/>
        <n v="138466.56"/>
        <n v="140904.59"/>
        <n v="140741.16500000001"/>
        <n v="138023.10999999999"/>
        <n v="123162.185"/>
        <n v="119662.16499999999"/>
        <n v="134435.11499999999"/>
        <n v="137511.315"/>
        <n v="133813.285"/>
        <n v="136740.005"/>
        <n v="144658.38"/>
        <n v="131730.83499999999"/>
        <n v="126455.935"/>
        <n v="148639.995"/>
        <n v="142146.31"/>
        <n v="136071.965"/>
        <n v="141078.46"/>
        <n v="136676.715"/>
        <n v="118683.565"/>
        <n v="112556.405"/>
        <n v="135712.245"/>
        <n v="142401.79500000001"/>
        <n v="134056.095"/>
        <n v="138768.04500000001"/>
        <n v="136690.04999999999"/>
        <n v="122369.535"/>
        <n v="119218.23"/>
        <n v="128207.125"/>
        <n v="137582.19500000001"/>
        <n v="145728.26"/>
        <n v="144103.70499999999"/>
        <n v="141166.85"/>
        <n v="120659.15"/>
        <n v="113418.125"/>
        <n v="127367.015"/>
        <n v="137028.04999999999"/>
        <n v="136850.14000000001"/>
        <n v="136127.125"/>
        <n v="128777.82"/>
        <n v="119888.575"/>
        <n v="120126.905"/>
        <n v="138134.63500000001"/>
        <n v="146465.69"/>
        <n v="143209.755"/>
        <n v="142341.63500000001"/>
        <n v="139822.93"/>
        <n v="121548.535"/>
        <n v="114481.28"/>
        <n v="137934.845"/>
        <n v="137301.69"/>
        <n v="140922.715"/>
        <n v="142671.51"/>
        <n v="145491.32999999999"/>
        <n v="130907.095"/>
        <n v="120379.285"/>
        <n v="138506.45000000001"/>
        <n v="132819.535"/>
        <n v="130616.67"/>
        <n v="138368.4"/>
        <n v="134885.67000000001"/>
        <n v="120382.80499999999"/>
        <n v="113066.245"/>
        <n v="127906.24000000001"/>
        <n v="124975.11"/>
        <n v="132561.22"/>
        <n v="123434.505"/>
        <n v="132569.74"/>
        <n v="121052.06"/>
        <n v="119118.545"/>
        <n v="139203.5"/>
        <n v="138640.39000000001"/>
        <n v="141122.79500000001"/>
        <n v="139724.02499999999"/>
        <n v="139920.54500000001"/>
        <n v="119573.22"/>
        <n v="114832.425"/>
        <n v="125055.69"/>
        <n v="133748.44"/>
        <n v="128834.065"/>
        <n v="134246.16500000001"/>
        <n v="135273.32500000001"/>
        <n v="118621.96"/>
        <n v="110986.005"/>
        <n v="127275.815"/>
        <n v="129542.36500000001"/>
        <n v="123307.02"/>
        <n v="117722.95"/>
        <n v="125432.605"/>
        <n v="111412.995"/>
        <n v="109125.215"/>
        <n v="130967.28"/>
        <n v="134720.155"/>
        <n v="130650.88"/>
        <n v="134234.45000000001"/>
        <n v="131734.10500000001"/>
        <n v="106709.54"/>
        <n v="110314.625"/>
        <n v="127391.09"/>
        <n v="122664.30499999999"/>
        <n v="127208.57"/>
        <n v="131357.34"/>
        <n v="127420.43"/>
        <n v="106776.27499999999"/>
        <n v="105931.55499999999"/>
        <n v="124343.19"/>
        <n v="126888.77"/>
        <n v="121143.25"/>
        <n v="122858.49"/>
        <n v="113439.77499999999"/>
        <n v="109181.26"/>
        <n v="97992.93"/>
        <n v="115839.01"/>
        <n v="124089.47"/>
        <n v="128558.38499999999"/>
        <n v="115898.54"/>
        <n v="116197.73"/>
        <n v="101300.77499999999"/>
        <n v="94954.16"/>
        <n v="116831.43"/>
        <n v="124665.82"/>
        <n v="128612.3"/>
        <n v="128242.765"/>
        <n v="121731.485"/>
        <n v="97887.485000000001"/>
        <n v="116042.845"/>
        <n v="123265.44"/>
        <n v="126362.045"/>
        <n v="114867.16"/>
        <n v="122975.285"/>
        <n v="114184.19500000001"/>
        <n v="111289"/>
        <n v="125270.16499999999"/>
        <n v="117138.355"/>
        <n v="121605.395"/>
        <n v="120142.43"/>
        <n v="119820.71"/>
        <n v="104191.105"/>
        <n v="94325.72"/>
        <n v="110661.43"/>
        <n v="104976.21"/>
        <n v="119904.48"/>
        <n v="118677.495"/>
        <n v="113666.485"/>
        <n v="101810.75"/>
        <n v="96934.925000000003"/>
        <n v="116230.34"/>
        <n v="117794.595"/>
        <n v="122131.11500000001"/>
        <n v="122634.53"/>
        <n v="117953.88499999999"/>
        <n v="99907.32"/>
        <n v="96805.925000000003"/>
        <n v="116817.15"/>
        <n v="119905.59"/>
        <n v="122146.66"/>
        <n v="122464.645"/>
        <n v="121441.05"/>
        <n v="106868.5"/>
        <n v="112098.33500000001"/>
        <n v="138681.815"/>
        <n v="126617.72"/>
        <n v="118119.01"/>
        <n v="120308.545"/>
        <n v="116011.565"/>
        <n v="104700.05499999999"/>
        <n v="102718.9"/>
        <n v="118666.37"/>
        <n v="119169.17"/>
        <n v="121067.59"/>
        <n v="113024.02"/>
        <n v="109318.355"/>
        <n v="98899.494999999995"/>
        <n v="97300.36"/>
        <n v="109670"/>
        <n v="111228.06"/>
        <n v="112738.08"/>
        <n v="105445.65"/>
        <n v="105664.09"/>
        <n v="98622.865000000005"/>
        <n v="93673.19"/>
        <n v="120390.11"/>
        <n v="128831.65"/>
        <n v="111423.765"/>
        <n v="107072.36"/>
        <n v="113698.06"/>
        <n v="90227.48"/>
        <n v="90911.085000000006"/>
        <n v="109260.30499999999"/>
        <n v="106451.255"/>
        <n v="104389.51"/>
        <n v="105513.235"/>
        <n v="112247.94500000001"/>
        <n v="114843.875"/>
        <n v="114468.17"/>
        <n v="106284.83"/>
        <n v="99701.43"/>
        <n v="123693.52"/>
        <n v="135571.79500000001"/>
        <n v="112141.83"/>
        <n v="95728.15"/>
        <n v="89403.145000000004"/>
        <n v="86507.47"/>
        <n v="97564.744999999995"/>
        <n v="116606.795"/>
        <n v="128079.845"/>
        <n v="136308.73499999999"/>
        <n v="134955.01999999999"/>
        <n v="122777.02499999999"/>
        <n v="116211.99"/>
        <n v="120366.32"/>
        <n v="111595.855"/>
        <n v="118783.94500000001"/>
        <n v="111341.675"/>
        <n v="88996.625"/>
        <n v="90294"/>
        <n v="120928.705"/>
        <n v="140517.65"/>
        <n v="111211.35"/>
        <n v="112371.41"/>
        <n v="107937.685"/>
        <n v="96779.07"/>
        <n v="103291.61"/>
        <n v="141332.05499999999"/>
        <n v="115664.16"/>
        <n v="111936.7"/>
        <n v="98590.06"/>
        <n v="112513.82"/>
        <n v="108336.53"/>
        <n v="109020.58"/>
        <n v="124292.955"/>
        <n v="112863.01"/>
        <n v="114133.73"/>
        <n v="110669.27"/>
        <n v="117452.27"/>
        <n v="117361.7"/>
        <n v="110384.27499999999"/>
        <n v="108761.37"/>
        <n v="111543.81"/>
        <n v="142213.66"/>
        <n v="155060.60999999999"/>
        <n v="138793.59"/>
        <n v="111983.51"/>
        <n v="89003.15"/>
        <n v="104844.105"/>
        <n v="111613.05"/>
        <n v="116299.39"/>
        <n v="119947.59"/>
        <n v="111885.97"/>
        <n v="95623.35"/>
        <n v="91280.024999999994"/>
        <n v="105341.86500000001"/>
        <n v="112351.47"/>
        <n v="116690.17"/>
        <n v="117948.685"/>
        <n v="111229.52"/>
        <n v="95046.904999999999"/>
        <n v="100495.61500000001"/>
        <n v="131090.77499999999"/>
        <n v="140167.5"/>
        <n v="137291.97"/>
        <n v="127633.27499999999"/>
        <n v="124311.33"/>
        <n v="116083.295"/>
        <n v="103539.02"/>
        <n v="116447.855"/>
        <n v="117931.46"/>
        <n v="124370.765"/>
        <n v="129649.25"/>
        <n v="125346.075"/>
        <n v="108816.81"/>
        <n v="102617.51"/>
        <n v="104468.9"/>
        <n v="133227.785"/>
        <n v="139672.83499999999"/>
        <n v="124255.97500000001"/>
        <n v="111612.075"/>
        <n v="107731.78"/>
        <n v="113593.82"/>
        <n v="131980.98499999999"/>
        <n v="127625.36500000001"/>
        <n v="114696.37"/>
        <n v="111632.83500000001"/>
        <n v="115411.41"/>
        <n v="107465.98"/>
        <n v="104189.1"/>
        <n v="116237.22"/>
        <n v="111032.97500000001"/>
        <n v="109640.33"/>
        <n v="107491.87"/>
        <n v="110662.245"/>
        <n v="97402.264999999999"/>
        <n v="94477.095000000001"/>
        <n v="107895.52499999999"/>
        <n v="113138.67"/>
        <n v="114191.35"/>
        <n v="114817.30499999999"/>
        <n v="110160.02499999999"/>
        <n v="99084.74"/>
        <n v="96041.895000000004"/>
        <n v="113287.05499999999"/>
        <n v="114159.965"/>
        <n v="114335.995"/>
        <n v="112704.045"/>
        <n v="97436.41"/>
        <n v="99608.57"/>
        <n v="96594.744999999995"/>
        <n v="99945.494999999995"/>
        <n v="111955.175"/>
        <n v="114436.97"/>
        <n v="112816.68"/>
        <n v="114522.44"/>
        <n v="102528.4"/>
        <n v="97356.565000000002"/>
        <n v="109421.815"/>
        <n v="101548.735"/>
        <n v="116795.245"/>
        <n v="126329.53"/>
        <n v="120144.19"/>
        <n v="104864.05"/>
        <n v="103756.535"/>
        <n v="115103.77499999999"/>
        <n v="120718.64"/>
        <n v="129196.44500000001"/>
        <n v="127260.05"/>
        <n v="123150.38499999999"/>
        <n v="105013.07"/>
        <n v="107424.07"/>
        <n v="125858.27"/>
        <n v="126760.71"/>
        <n v="125747.735"/>
        <n v="128753.13"/>
        <n v="123523"/>
        <n v="109477.42"/>
        <n v="107497.03"/>
        <n v="125871.91499999999"/>
        <n v="127820.715"/>
        <n v="125072.675"/>
        <n v="122910.48"/>
        <n v="123351.45"/>
        <n v="109111.61500000001"/>
        <n v="105912.16"/>
        <n v="113551.03999999999"/>
        <n v="119127.205"/>
        <n v="121571.97"/>
        <n v="124010.03"/>
        <n v="123130.6"/>
        <n v="104643.675"/>
        <n v="110029.55"/>
        <n v="130516.1"/>
        <n v="132762.38"/>
        <n v="139030.79500000001"/>
        <n v="140202.73499999999"/>
        <n v="136856.79999999999"/>
        <n v="122161.405"/>
        <n v="118953.95"/>
        <n v="132877.45000000001"/>
        <n v="133274.53"/>
        <n v="136116.12"/>
        <n v="139511.78"/>
        <n v="130994.54"/>
        <n v="120698.91499999999"/>
        <n v="113374.465"/>
        <n v="117691.685"/>
        <n v="135184.95000000001"/>
        <n v="136253.42000000001"/>
        <n v="135303.255"/>
        <n v="135269.63500000001"/>
        <n v="121178.68"/>
        <n v="116112.74"/>
        <n v="134925.74"/>
        <n v="131996.97"/>
        <n v="139814.29999999999"/>
        <n v="140348.57"/>
        <n v="132029.57500000001"/>
        <n v="122393.325"/>
        <n v="118103.86500000001"/>
        <n v="138040.38"/>
        <n v="144526.63"/>
        <n v="141351.89499999999"/>
        <n v="138124.06"/>
        <n v="139275.77499999999"/>
        <n v="125949.5"/>
        <n v="120137.45"/>
        <n v="139765.32"/>
        <n v="134029.80499999999"/>
        <n v="134084.66500000001"/>
        <n v="137899.715"/>
        <n v="134078.07"/>
        <n v="123687.97"/>
        <n v="116064.03"/>
        <n v="133132.32500000001"/>
        <n v="137352.78"/>
        <n v="138152.10500000001"/>
        <n v="134622.39000000001"/>
        <n v="131387.745"/>
        <n v="124486.69500000001"/>
        <n v="119927.64"/>
        <n v="131868.24"/>
        <n v="136121.83499999999"/>
        <n v="133906.26"/>
        <n v="139316.29"/>
        <n v="140073.89499999999"/>
        <n v="122397.13"/>
        <n v="118007.66499999999"/>
        <n v="136330.59"/>
        <n v="129699.265"/>
        <n v="133198.34"/>
        <n v="136003.91500000001"/>
        <n v="130432.05"/>
        <n v="111331.235"/>
        <n v="107580.495"/>
        <n v="132276.88"/>
        <n v="137617.88"/>
        <n v="140729.185"/>
        <n v="151355.43"/>
        <n v="141647.89499999999"/>
        <n v="116696.455"/>
        <n v="117351.14"/>
        <n v="138963.17499999999"/>
        <n v="139108.435"/>
        <n v="130044.375"/>
        <n v="122361.925"/>
        <n v="122862.345"/>
        <n v="113669.45"/>
        <n v="106274.56"/>
        <n v="121533.955"/>
        <n v="127193.3"/>
        <n v="121445.38"/>
        <n v="129223.80499999999"/>
        <n v="133562.98499999999"/>
        <n v="124852.67"/>
        <n v="119798.995"/>
        <n v="140410.29500000001"/>
        <n v="133809.45499999999"/>
        <n v="133056.82"/>
        <n v="135619.94"/>
        <n v="133666.57500000001"/>
        <n v="117444.1"/>
        <n v="115177.935"/>
        <n v="139414.495"/>
        <n v="139814.04"/>
        <n v="137513.465"/>
        <n v="133982.255"/>
        <n v="128707.425"/>
        <n v="114098.11500000001"/>
        <n v="103964.33"/>
        <n v="128001.05499999999"/>
        <n v="137696.67000000001"/>
        <n v="134819.94500000001"/>
        <n v="133405.72"/>
        <n v="132543.1"/>
        <n v="120454.01"/>
        <n v="114584.065"/>
        <n v="127169.03"/>
        <n v="130906.89"/>
        <n v="127192.315"/>
        <n v="131986.80499999999"/>
        <n v="128761.605"/>
        <n v="111301.56"/>
        <n v="104766"/>
        <n v="115123.54"/>
        <n v="124033.955"/>
        <n v="123461.38"/>
        <n v="119309.93"/>
        <n v="116611.25"/>
        <n v="101012.29"/>
        <n v="92608.24"/>
        <n v="119126.485"/>
        <n v="124452.94"/>
        <n v="119028.07"/>
        <n v="116655.855"/>
        <n v="102847.255"/>
        <n v="100701.82"/>
        <n v="103556.74"/>
        <n v="119226.42"/>
        <n v="118856.41499999999"/>
        <n v="114604.62"/>
        <n v="113134.58"/>
        <n v="118359.28"/>
        <n v="101974.595"/>
        <n v="97053.544999999998"/>
        <n v="111432.36500000001"/>
        <n v="116556.425"/>
        <n v="114133.54"/>
        <n v="113957.735"/>
        <n v="117048.72500000001"/>
        <n v="102037.16499999999"/>
        <n v="98108.815000000002"/>
        <n v="115907.395"/>
        <n v="117470.22"/>
        <n v="121087.1"/>
        <n v="118201.175"/>
        <n v="108412.66499999999"/>
        <n v="102195.97500000001"/>
        <n v="100571.04"/>
        <n v="115549.435"/>
        <n v="118010.31"/>
        <n v="115813.03"/>
        <n v="117333.44500000001"/>
        <n v="112633.265"/>
        <n v="100746.42"/>
        <n v="92182.955000000002"/>
        <n v="112227.65"/>
        <n v="116179.47"/>
        <n v="116632.09"/>
        <n v="120470.785"/>
        <n v="113451.995"/>
        <n v="101610.815"/>
        <n v="95368.164999999994"/>
        <n v="104632.79"/>
        <n v="100592.295"/>
        <n v="111738.485"/>
        <n v="113539.935"/>
        <n v="115156.44500000001"/>
        <n v="104194.345"/>
        <n v="98774.235000000001"/>
        <n v="125795.84"/>
        <n v="135420.82"/>
        <n v="130385.05"/>
        <n v="116715.965"/>
        <n v="117797.62"/>
        <n v="106730.21"/>
        <n v="101256.78"/>
        <n v="128658.27"/>
        <n v="137151.495"/>
        <n v="138882.25"/>
        <n v="135162.11499999999"/>
        <n v="133951.29"/>
        <n v="121219.595"/>
        <n v="108717.875"/>
        <n v="115429.005"/>
        <n v="129798.47"/>
        <n v="151730.95000000001"/>
        <n v="154632.33499999999"/>
        <n v="125141.9"/>
        <n v="99234.22"/>
        <n v="92487.705000000002"/>
        <n v="111625.98"/>
        <n v="113063.675"/>
        <n v="115383.13"/>
        <n v="115736.97"/>
        <n v="109568.47"/>
        <n v="99334.8"/>
        <n v="97715.01"/>
        <n v="114680.185"/>
        <n v="121945.175"/>
        <n v="146933.095"/>
        <n v="129280.81"/>
        <n v="120821.05499999999"/>
        <n v="110154.36"/>
        <n v="107212.84"/>
        <n v="138949.67499999999"/>
        <n v="142870.39499999999"/>
        <n v="114916.99"/>
        <n v="114462.53"/>
        <n v="116428.79"/>
        <n v="109364.01"/>
        <n v="92856.23"/>
        <n v="85094.375"/>
        <n v="98638.854999999996"/>
        <n v="128753.755"/>
        <n v="130699.155"/>
        <n v="115572.045"/>
        <n v="96358.975000000006"/>
        <n v="95700.479999999996"/>
        <n v="95959.684999999998"/>
        <n v="105277.85"/>
        <n v="106373.825"/>
        <n v="113337.685"/>
        <n v="123247.735"/>
        <n v="133705.845"/>
        <n v="107142.815"/>
        <n v="118832.07"/>
        <n v="111361.05"/>
        <n v="116530.04"/>
        <n v="139607.905"/>
        <n v="132022.87"/>
        <n v="98977.05"/>
        <n v="92021.68"/>
        <n v="109389.095"/>
        <n v="116074.03"/>
        <n v="129286.36500000001"/>
        <n v="154648.065"/>
        <n v="165070.595"/>
        <n v="124825.02499999999"/>
        <n v="127305.2"/>
        <n v="137955.42499999999"/>
        <n v="128314.47"/>
        <n v="128899.765"/>
        <n v="139245.21"/>
        <n v="128599.46"/>
        <n v="139114.58499999999"/>
        <n v="159436.69"/>
        <n v="160437.565"/>
        <n v="115239.57"/>
        <n v="108524.18"/>
        <n v="109949.21"/>
        <n v="112946.34"/>
        <n v="104947.325"/>
        <n v="106065.935"/>
        <n v="126465.96"/>
        <n v="137539.72500000001"/>
        <n v="159307.315"/>
        <n v="149473.01"/>
        <n v="137101.87"/>
        <n v="118113.8"/>
        <n v="100440.29"/>
        <n v="116209.13"/>
        <n v="124882.715"/>
        <n v="115269.5"/>
        <n v="117260.245"/>
        <n v="114736.355"/>
        <n v="105799.935"/>
        <n v="105085.515"/>
        <n v="113116.425"/>
        <n v="120035.38499999999"/>
        <n v="124481.41499999999"/>
        <n v="133607.065"/>
        <n v="136328.345"/>
        <n v="119226.435"/>
        <n v="96305.07"/>
        <n v="117952.36500000001"/>
        <n v="127894.285"/>
        <n v="123400.17"/>
        <n v="117346.26"/>
        <n v="119960.33"/>
        <n v="111096.30499999999"/>
        <n v="101334.2"/>
        <n v="112527.285"/>
        <n v="113850.81"/>
        <n v="122717.5"/>
        <n v="128732.59"/>
        <n v="127805.485"/>
        <n v="120398.88499999999"/>
        <n v="104486.18"/>
        <n v="97542.31"/>
        <n v="112663.625"/>
        <n v="114195.35"/>
        <n v="116045.27"/>
        <n v="116284.345"/>
        <n v="110715.12"/>
        <n v="97262.705000000002"/>
        <n v="111617.94500000001"/>
        <n v="110794.26"/>
        <n v="111254.315"/>
        <n v="115020.505"/>
        <n v="119298.325"/>
        <n v="112312.69500000001"/>
        <n v="98918.514999999999"/>
        <n v="112488.215"/>
        <n v="116809.36500000001"/>
        <n v="117744.005"/>
        <n v="116457.26"/>
        <n v="97070.345000000001"/>
        <n v="99687.64"/>
        <n v="98817.03"/>
        <n v="98258.25"/>
        <n v="113381.53"/>
        <n v="115974.61"/>
        <n v="117551.69500000001"/>
        <n v="115979.07"/>
        <n v="105938.47500000001"/>
        <n v="100571.16499999999"/>
        <n v="118702.925"/>
        <n v="122423.01"/>
        <n v="121944.995"/>
        <n v="119876.63"/>
        <n v="113609.76"/>
        <n v="105135.30499999999"/>
        <n v="104123.39"/>
        <n v="115694.64"/>
        <n v="121092.855"/>
        <n v="120784.875"/>
        <n v="120448.935"/>
        <n v="118324.09"/>
        <n v="107479.26"/>
        <n v="103662.05"/>
        <n v="117799.97"/>
        <n v="117642.645"/>
        <n v="106654.955"/>
        <n v="117617.51"/>
        <n v="119079.465"/>
        <n v="108613.38"/>
        <n v="105277.715"/>
        <n v="121551.685"/>
        <n v="122642.235"/>
        <n v="118716.595"/>
        <n v="117357.83500000001"/>
        <n v="116870.46"/>
        <n v="106892.995"/>
        <n v="105840.39"/>
        <n v="118254.55499999999"/>
        <n v="122876.86500000001"/>
        <n v="122721.46"/>
        <n v="128518.505"/>
        <n v="133467.37"/>
        <n v="111273.755"/>
        <n v="108729.71"/>
        <n v="129885.955"/>
        <n v="131900.51999999999"/>
        <n v="133399.23000000001"/>
        <n v="131757.155"/>
        <n v="127353.575"/>
        <n v="119262.145"/>
        <n v="112349.26"/>
        <n v="124046.80499999999"/>
        <n v="126922.995"/>
        <n v="129352.83"/>
        <n v="129553.94"/>
        <n v="127957.57"/>
        <n v="115384.08500000001"/>
        <n v="106044.51"/>
        <n v="119360.265"/>
        <n v="123142.76"/>
        <n v="127830.62"/>
        <n v="131159.94500000001"/>
        <n v="135864.065"/>
        <n v="123226.075"/>
        <n v="121177.58500000001"/>
        <n v="135385.41"/>
        <n v="132975.13"/>
        <n v="132038.42499999999"/>
        <n v="128577.63"/>
        <n v="129910.015"/>
        <n v="120232.19500000001"/>
        <n v="117037.86500000001"/>
        <n v="113420.985"/>
        <n v="127261.295"/>
        <n v="131574.60500000001"/>
        <n v="130544.485"/>
        <n v="133009.01"/>
        <n v="124351.235"/>
        <n v="120785.595"/>
        <n v="138518.73499999999"/>
        <n v="143830.12"/>
        <n v="141305.88"/>
        <n v="143542.01999999999"/>
        <n v="140296.4"/>
        <n v="132165.42499999999"/>
        <n v="125850.58"/>
        <n v="141972.715"/>
        <n v="142842.4"/>
        <n v="148100.13"/>
        <n v="150445.47"/>
        <n v="139188.48000000001"/>
        <n v="125394.425"/>
        <n v="124313.07"/>
        <n v="140713.255"/>
        <n v="135759.27499999999"/>
        <n v="128580.97500000001"/>
        <n v="125861.6"/>
        <n v="124242.52"/>
        <n v="119717.435"/>
        <n v="114562.215"/>
        <n v="133874.47500000001"/>
        <n v="140342.995"/>
        <n v="143461.125"/>
        <n v="145767.1"/>
        <n v="140542.95000000001"/>
        <n v="124491.53"/>
        <n v="119464.315"/>
        <n v="137446.75"/>
        <n v="131367.09"/>
        <n v="132856.72"/>
        <n v="133778.44500000001"/>
        <n v="135728.405"/>
        <n v="125928.62"/>
        <n v="114186.8"/>
        <n v="134664.655"/>
        <n v="132967.19"/>
        <n v="135308.29500000001"/>
        <n v="137634.125"/>
        <n v="130119.5"/>
        <n v="116942.94"/>
        <n v="111555"/>
        <n v="135422.13500000001"/>
        <n v="129519.995"/>
        <n v="134004.96"/>
        <n v="129025"/>
        <n v="129740.315"/>
        <n v="116238.175"/>
        <n v="104912.38"/>
        <n v="127198.78"/>
        <n v="131851.01500000001"/>
        <n v="131939.5"/>
        <n v="135670.99"/>
        <n v="121875.355"/>
        <n v="119988.735"/>
        <n v="115231.85"/>
        <n v="127541.57"/>
        <n v="121073.45"/>
        <n v="122602.11500000001"/>
        <n v="131137.065"/>
        <n v="125189.54"/>
        <n v="116571.26"/>
        <n v="119707.93"/>
        <n v="138918.38500000001"/>
        <n v="138424.25"/>
        <n v="136240.845"/>
        <n v="131956.72500000001"/>
        <n v="130210.94"/>
        <n v="116471.77499999999"/>
        <n v="111436.265"/>
        <n v="131280.85"/>
        <n v="139563.095"/>
        <n v="136032.16"/>
        <n v="139752.54500000001"/>
        <n v="130466.91499999999"/>
        <n v="116344.565"/>
        <n v="118402.905"/>
        <n v="131448.995"/>
        <n v="128192.08500000001"/>
        <n v="118307.155"/>
        <n v="116467.37"/>
        <n v="123583.52"/>
        <n v="109948.61500000001"/>
        <n v="107838.95"/>
        <n v="123132.625"/>
        <n v="111096.53"/>
        <n v="112935.03999999999"/>
        <n v="117880.565"/>
        <n v="111213.15"/>
        <n v="108632.355"/>
        <n v="113030.005"/>
        <n v="118208.24"/>
        <n v="119622.285"/>
        <n v="123787.77"/>
        <n v="125335.57"/>
        <n v="120372.48"/>
        <n v="107731.72"/>
        <n v="107332.1"/>
        <n v="119535.715"/>
        <n v="124797.08500000001"/>
        <n v="119238.345"/>
        <n v="110878.67"/>
        <n v="108622.42"/>
        <n v="109315.065"/>
        <n v="106236.23"/>
        <n v="114466.64"/>
        <n v="114458.205"/>
        <n v="115490.83500000001"/>
        <n v="115294.12"/>
        <n v="112576.545"/>
        <n v="102988.145"/>
        <n v="100476.705"/>
        <n v="113945.5"/>
        <n v="116449.31"/>
        <n v="109551.08"/>
        <n v="110432.33"/>
        <n v="110457.33500000001"/>
        <n v="96584.744999999995"/>
        <n v="90918.615000000005"/>
        <n v="108070.27499999999"/>
        <n v="113889.41"/>
        <n v="112592.26"/>
        <n v="112806.58500000001"/>
        <n v="107940.16"/>
        <n v="99368.854999999996"/>
        <n v="98427.53"/>
        <n v="105893.61500000001"/>
        <n v="109241.565"/>
        <n v="111423.36500000001"/>
        <n v="112414.39"/>
        <n v="111145.12"/>
        <n v="97973.985000000001"/>
        <n v="95624.014999999999"/>
        <n v="110196.61500000001"/>
        <n v="113459.02499999999"/>
        <n v="114402.745"/>
        <n v="119350.66499999999"/>
        <n v="116793.855"/>
        <n v="93859.285000000003"/>
        <n v="96432.625"/>
        <n v="107014.075"/>
        <n v="100696.565"/>
        <n v="106387.19500000001"/>
        <n v="109430.37"/>
        <n v="112506.95"/>
        <n v="100203.55"/>
        <n v="94602.89"/>
        <n v="114159.595"/>
        <n v="120185.265"/>
        <n v="116487.58"/>
        <n v="108628.34"/>
        <n v="107405.925"/>
        <n v="90498.92"/>
        <n v="92043.13"/>
        <n v="113978.535"/>
        <n v="118330.625"/>
        <n v="106618.19500000001"/>
        <n v="107278.83"/>
        <n v="113582.6"/>
        <n v="101352.12"/>
        <n v="96240.41"/>
        <n v="110547.605"/>
        <n v="109706.42"/>
        <n v="106684.825"/>
        <n v="112586.74"/>
        <n v="110031.82"/>
        <n v="100725.24"/>
        <n v="88903.065000000002"/>
        <n v="107666.30499999999"/>
        <n v="111718.075"/>
        <n v="114225.12"/>
        <n v="135452.26"/>
        <n v="156648.405"/>
        <n v="121237.47"/>
        <n v="102161.11500000001"/>
        <n v="110803.765"/>
        <n v="114413.785"/>
        <n v="129715.465"/>
        <n v="114986.33"/>
        <n v="110025.465"/>
        <n v="102577.145"/>
        <n v="99110.774999999994"/>
        <n v="112804.4"/>
        <n v="113485.105"/>
        <n v="119907.245"/>
        <n v="111880.52499999999"/>
        <n v="102075.925"/>
        <n v="92725.74"/>
        <n v="94938.395000000004"/>
        <n v="112358.815"/>
        <n v="98191.654999999999"/>
        <n v="100017.19500000001"/>
        <n v="129749.14"/>
        <n v="133831.375"/>
        <n v="108290.11"/>
        <n v="99613.865000000005"/>
        <n v="103381.91499999999"/>
        <n v="98933.06"/>
        <n v="106470.675"/>
        <n v="118789.605"/>
        <n v="133288.46"/>
        <n v="97262.79"/>
        <n v="93606.214999999997"/>
        <n v="109874.9"/>
        <n v="113446.1"/>
        <n v="105483.435"/>
        <n v="108078.69500000001"/>
        <n v="119728.63499999999"/>
        <n v="108628.96"/>
        <n v="101853.24"/>
        <n v="147070.535"/>
        <n v="152496.245"/>
        <n v="136971.755"/>
        <n v="145211.49"/>
        <n v="134898.21"/>
        <n v="101692.45"/>
        <n v="102283.13"/>
        <n v="130517.97"/>
        <n v="141444.78"/>
        <n v="125501.15"/>
        <n v="155891.345"/>
        <n v="168894.845"/>
        <n v="114818.66499999999"/>
        <n v="99801.574999999997"/>
        <n v="112374.63"/>
        <n v="138455.45499999999"/>
        <n v="142113.375"/>
        <n v="110277.21"/>
        <n v="104422.79"/>
        <n v="124749.065"/>
        <n v="133287.58499999999"/>
        <n v="119168.96000000001"/>
        <n v="119702.045"/>
        <n v="140497.815"/>
        <n v="141593.54500000001"/>
        <n v="117327.495"/>
        <n v="95668.77"/>
        <n v="94786.72"/>
        <n v="114085.645"/>
        <n v="107697.205"/>
        <n v="106692.845"/>
        <n v="107655.08"/>
        <n v="113910.46"/>
        <n v="106467.235"/>
        <n v="108470.925"/>
        <n v="116995.065"/>
        <n v="110531.6"/>
        <n v="108972.30499999999"/>
        <n v="110235.33500000001"/>
        <n v="109901.75999999999"/>
        <n v="99890.25"/>
        <n v="106877.86500000001"/>
        <n v="133476.60500000001"/>
        <n v="123114.11500000001"/>
        <n v="125272.27"/>
        <n v="150472.255"/>
        <n v="163682.04"/>
        <n v="146265.11499999999"/>
        <n v="138597.69"/>
        <n v="136528.81"/>
        <n v="126073.53"/>
        <n v="108723.61500000001"/>
        <n v="114519.86500000001"/>
        <n v="117281.2"/>
        <n v="106854.935"/>
        <n v="101994.05499999999"/>
        <n v="103219.08"/>
        <n v="110086.7"/>
        <n v="114740.52"/>
        <n v="112785.78"/>
        <n v="111179.125"/>
        <n v="105119.48"/>
        <n v="105669.045"/>
        <n v="121954.38499999999"/>
        <n v="123290.83500000001"/>
        <n v="123994.3"/>
        <n v="124181.405"/>
        <n v="128305.64"/>
        <n v="109147.65"/>
        <n v="104226.83"/>
        <n v="107583.935"/>
        <n v="108840.18"/>
        <n v="113307.595"/>
        <n v="113923.16"/>
        <n v="110768.285"/>
        <n v="101262.655"/>
        <n v="101119.83500000001"/>
        <n v="116817.43"/>
        <n v="114927.205"/>
        <n v="115188.76"/>
        <n v="113763.83500000001"/>
        <n v="111484.73"/>
        <n v="102229.645"/>
        <n v="93590.425000000003"/>
        <n v="108543.63499999999"/>
        <n v="111999.03999999999"/>
        <n v="120858.98"/>
        <n v="116890.61"/>
        <n v="114848.77"/>
        <n v="105963.55499999999"/>
        <n v="98680"/>
        <n v="114194.955"/>
        <n v="115392.875"/>
        <n v="117281.13"/>
        <n v="111360.065"/>
        <n v="95967.404999999999"/>
        <n v="95654.36"/>
        <n v="94810.664999999994"/>
        <n v="100246.51"/>
        <n v="114240.88499999999"/>
        <n v="113264.23"/>
        <n v="98112.464999999997"/>
        <n v="107226.59"/>
        <n v="105374.93"/>
        <n v="101057.43"/>
        <n v="118307.52499999999"/>
        <n v="110515.6"/>
        <n v="111462.38499999999"/>
        <n v="112948.4"/>
        <n v="110902.185"/>
        <n v="103616.145"/>
        <n v="104770.705"/>
        <n v="121535.485"/>
        <n v="116318.435"/>
        <n v="118801.84"/>
        <n v="122003.33500000001"/>
        <n v="123850.86"/>
        <n v="113186.735"/>
        <n v="110416.88"/>
        <n v="119598.605"/>
        <n v="123005.31"/>
        <n v="126264.77499999999"/>
        <n v="127389.485"/>
        <n v="126934.24"/>
        <n v="112990.63499999999"/>
        <n v="104054.85"/>
        <n v="118733.42"/>
        <n v="121766.77"/>
        <n v="122015.59"/>
        <n v="119118.11"/>
        <n v="118924.765"/>
        <n v="104949.95"/>
        <n v="106153.43"/>
        <n v="130229.295"/>
        <n v="133799.655"/>
        <n v="136301.49"/>
        <n v="138857.13500000001"/>
        <n v="133869.14000000001"/>
        <n v="120653.435"/>
        <n v="118086.93"/>
        <n v="135437.85"/>
        <n v="136149.125"/>
        <n v="137844.815"/>
        <n v="134971.77499999999"/>
        <n v="132003.44"/>
        <n v="117243.63"/>
        <n v="110669.42"/>
        <n v="108133.03"/>
        <n v="122760.92"/>
        <n v="128127.75"/>
        <n v="128535.19"/>
        <n v="128153.19500000001"/>
        <n v="121097.845"/>
        <n v="116811.39"/>
        <n v="129972.91499999999"/>
        <n v="137922.22"/>
        <n v="144737.12"/>
        <n v="148609.595"/>
        <n v="144504.32999999999"/>
        <n v="132829.29"/>
        <n v="133525.32"/>
        <n v="146856.79999999999"/>
        <n v="145807.25"/>
        <n v="139351.56"/>
        <n v="131023.66"/>
        <n v="123546.62"/>
        <n v="117924.13"/>
        <n v="116150.91499999999"/>
        <n v="130565.58"/>
        <n v="135866.75"/>
        <n v="137327.70000000001"/>
        <n v="135182.72500000001"/>
        <n v="132774.29500000001"/>
        <n v="114660.9"/>
        <n v="114469.88"/>
        <n v="127307.26"/>
        <n v="133803.98499999999"/>
        <n v="127092.715"/>
        <n v="133131.51999999999"/>
        <n v="128384.14"/>
        <n v="123954.31"/>
        <n v="123740.265"/>
        <n v="131739.20000000001"/>
        <n v="132941.76999999999"/>
        <n v="135339.82"/>
        <n v="134119.14000000001"/>
        <n v="132101.85999999999"/>
        <n v="111288.905"/>
        <n v="111293.15"/>
        <n v="123618.42"/>
        <n v="129008.62"/>
        <n v="135782.54500000001"/>
        <n v="132940.63"/>
        <n v="136493.13"/>
        <n v="121958.69"/>
        <n v="118413.13499999999"/>
        <n v="133205.18"/>
        <n v="138858.04500000001"/>
        <n v="140275.82999999999"/>
        <n v="137651.13500000001"/>
        <n v="135633.89000000001"/>
        <n v="119933.7"/>
        <n v="120350.215"/>
        <n v="125652.05499999999"/>
        <n v="132120.39000000001"/>
        <n v="136315.38"/>
        <n v="133004.73000000001"/>
        <n v="142555.10500000001"/>
        <n v="128554.605"/>
        <n v="121028.325"/>
        <n v="136683.4"/>
        <n v="141474.26500000001"/>
        <n v="134681.435"/>
        <n v="128119.715"/>
        <n v="129781.155"/>
        <n v="115460.6"/>
        <n v="110816.375"/>
        <n v="131067.25"/>
        <n v="131438.54999999999"/>
        <n v="120747.08"/>
        <n v="127697.99"/>
        <n v="126763.36500000001"/>
        <n v="107303.47500000001"/>
        <n v="113980.3"/>
        <n v="132704.36499999999"/>
        <n v="130964.88499999999"/>
        <n v="137660.94"/>
        <n v="134233.345"/>
        <n v="131871.07999999999"/>
        <n v="107616.03"/>
        <n v="106779.47500000001"/>
        <n v="121697.38"/>
        <n v="118871.215"/>
        <n v="122652.81"/>
        <n v="120223.175"/>
        <n v="122222.69"/>
        <n v="115200.19"/>
        <n v="116999.07"/>
        <n v="130448.11500000001"/>
        <n v="131665.01500000001"/>
        <n v="121100.045"/>
        <n v="118723.07"/>
        <n v="120349.015"/>
        <n v="103500.955"/>
        <n v="105149.02"/>
        <n v="119362.235"/>
        <n v="124129.44"/>
        <n v="119715.705"/>
        <n v="108102.56"/>
        <n v="107222.345"/>
        <n v="101348.35"/>
        <n v="102386.52499999999"/>
        <n v="121862.88499999999"/>
        <n v="125787.33"/>
        <n v="124302.93"/>
        <n v="117320.175"/>
        <n v="106043.02"/>
        <n v="108762.31"/>
        <n v="104804.09"/>
        <n v="121770.82"/>
        <n v="117265.27499999999"/>
        <n v="110760.825"/>
        <n v="109312.85"/>
        <n v="117512.56"/>
        <n v="101386.01"/>
        <n v="93011.345000000001"/>
        <n v="113296.31"/>
        <n v="117504.77499999999"/>
        <n v="122771.82"/>
        <n v="123692.08"/>
        <n v="115250.505"/>
        <n v="101053.36500000001"/>
        <n v="94744.7"/>
        <n v="110290.12"/>
        <n v="112052.12"/>
        <n v="117533.72"/>
        <n v="116690.04"/>
        <n v="109857.485"/>
        <n v="102032.495"/>
        <n v="102684.515"/>
        <n v="114502.07"/>
        <n v="114108.545"/>
        <n v="114281.61500000001"/>
        <n v="115442.655"/>
        <n v="109130.77"/>
        <n v="96698.285000000003"/>
        <n v="102830.55499999999"/>
        <n v="112634.63499999999"/>
        <n v="111887.405"/>
        <n v="117375.73"/>
        <n v="121752.875"/>
        <n v="130510.905"/>
        <n v="105806.825"/>
        <n v="96867.014999999999"/>
        <n v="107279.84"/>
        <n v="96817"/>
        <n v="104381.38"/>
        <n v="115132.64"/>
        <n v="113954.78"/>
        <n v="108924.79"/>
        <n v="101550.045"/>
        <n v="106758.95"/>
        <n v="104303.46"/>
        <n v="112573.54"/>
        <n v="109828.93"/>
        <n v="110954.755"/>
        <n v="97646.12"/>
        <n v="96742.49"/>
        <n v="109148.25"/>
        <n v="112033.87"/>
        <n v="119736.125"/>
        <n v="131312"/>
        <n v="109049.36500000001"/>
        <n v="97245.764999999999"/>
        <n v="96778.25"/>
        <n v="113899.3"/>
        <n v="107629.16"/>
        <n v="108417.69500000001"/>
        <n v="112735.875"/>
        <n v="114799.91"/>
        <n v="98959.56"/>
        <n v="100233.98"/>
        <n v="110609.4"/>
        <n v="109094.04"/>
        <n v="107400.705"/>
        <n v="107891.69"/>
        <n v="105028.985"/>
        <n v="95436.3"/>
        <n v="97577.414999999994"/>
        <n v="127910.83500000001"/>
        <n v="109548.62"/>
        <n v="109060.375"/>
        <n v="108599.065"/>
        <n v="107070.61"/>
        <n v="101239.235"/>
        <n v="98723.45"/>
        <n v="114400.065"/>
        <n v="123999.07"/>
        <n v="146990.89000000001"/>
        <n v="125050.61"/>
        <n v="150553.4"/>
        <n v="100632.47500000001"/>
        <n v="90145.615000000005"/>
        <n v="101818.02499999999"/>
        <n v="102168.93"/>
        <n v="98312.744999999995"/>
        <n v="96120.524999999994"/>
        <n v="107256.065"/>
        <n v="113521.685"/>
        <n v="118293.52499999999"/>
        <n v="140410.125"/>
        <n v="95410.39"/>
        <n v="89077.854999999996"/>
        <n v="102988.185"/>
        <n v="118922.215"/>
        <n v="102245.61"/>
        <n v="95671.2"/>
        <n v="110253.59"/>
        <n v="109336.56"/>
        <n v="110038.625"/>
        <n v="127365.59"/>
        <n v="122533.88"/>
        <n v="91886.604999999996"/>
        <n v="91797.595000000001"/>
        <n v="119653.94500000001"/>
        <n v="137302.60500000001"/>
        <n v="137408.22500000001"/>
        <n v="109669.645"/>
        <n v="108108.175"/>
        <n v="105946.34"/>
        <n v="106921.55499999999"/>
        <n v="116291.535"/>
        <n v="112128.19500000001"/>
        <n v="119287.15"/>
        <n v="112254.83"/>
        <n v="109316.375"/>
        <n v="102445.88"/>
        <n v="101233.205"/>
        <n v="103134.46"/>
        <n v="116190.55499999999"/>
        <n v="129812.91499999999"/>
        <n v="154816.49"/>
        <n v="170653.84"/>
        <n v="131856.315"/>
        <n v="97609.06"/>
        <n v="105004.91"/>
        <n v="107034.065"/>
        <n v="108988.44"/>
        <n v="120569.46"/>
        <n v="120734.85"/>
        <n v="107864.44500000001"/>
        <n v="103857.11"/>
        <n v="122975.46"/>
        <n v="127110.58"/>
        <n v="124618.565"/>
        <n v="139137.185"/>
        <n v="139855.63"/>
        <n v="108300.63499999999"/>
        <n v="100904.27"/>
        <n v="123351.845"/>
        <n v="119178.12"/>
        <n v="109375.215"/>
        <n v="112202.145"/>
        <n v="108949.05499999999"/>
        <n v="96922.02"/>
        <n v="106129.66499999999"/>
        <n v="122619.05499999999"/>
        <n v="123558.425"/>
        <n v="108371.125"/>
        <n v="108675.4"/>
        <n v="110006.97"/>
        <n v="100380.94"/>
        <n v="101413.145"/>
        <n v="106359.955"/>
        <n v="108746.37"/>
        <n v="117505.625"/>
        <n v="119734.63499999999"/>
        <n v="111322.325"/>
        <n v="96850.78"/>
        <n v="92553.29"/>
        <n v="94641.7"/>
        <n v="112142.54"/>
        <n v="118830.14"/>
        <n v="120272.77499999999"/>
        <n v="115075.81"/>
        <n v="96016.19"/>
        <n v="97664.934999999998"/>
        <n v="110586.815"/>
        <n v="115254.185"/>
        <n v="121127.145"/>
        <n v="127266.86"/>
        <n v="111547.605"/>
        <n v="103999.33500000001"/>
        <n v="97449.684999999998"/>
        <n v="112906.94500000001"/>
        <n v="114935.545"/>
        <n v="113147.815"/>
        <n v="110088.01"/>
        <n v="111958.245"/>
        <n v="97923.714999999997"/>
        <n v="95953.205000000002"/>
        <n v="107687.51"/>
        <n v="109043.86500000001"/>
        <n v="110991.625"/>
        <n v="116302.66499999999"/>
        <n v="104294.57"/>
        <n v="101854.155"/>
        <n v="105098.02499999999"/>
        <n v="118074.565"/>
        <n v="118404.455"/>
        <n v="108404.01"/>
        <n v="108587.52"/>
        <n v="94831.23"/>
        <n v="92097.07"/>
        <n v="101760.09"/>
        <n v="100025.9"/>
        <n v="107849.83"/>
        <n v="104547.34"/>
        <n v="106527.94500000001"/>
        <n v="106943.49"/>
        <n v="106888.545"/>
        <n v="100737.83500000001"/>
        <n v="109168.595"/>
        <n v="111417.63"/>
        <n v="113506.01"/>
        <n v="112872.88"/>
        <n v="106565.295"/>
        <n v="96845.119999999995"/>
        <n v="96572.934999999998"/>
        <n v="113471.83"/>
        <n v="112124.06"/>
        <n v="121307.84"/>
        <n v="121353.33"/>
        <n v="127238.875"/>
        <n v="111665.72500000001"/>
        <n v="109669.355"/>
        <n v="126892.26"/>
        <n v="118839.095"/>
        <n v="113214.27"/>
        <n v="109642.755"/>
        <n v="107914.05499999999"/>
        <n v="107786.255"/>
        <n v="107555.19"/>
        <n v="122550.94500000001"/>
        <n v="120767.795"/>
        <n v="127145.14"/>
        <n v="129285.09"/>
        <n v="129112.45"/>
        <n v="110420.89"/>
        <n v="109774.425"/>
        <n v="120076.645"/>
        <n v="119789.97"/>
        <n v="119803.985"/>
        <n v="127563.61"/>
        <n v="130472.2"/>
        <n v="115234.32"/>
        <n v="109579.82"/>
        <n v="125532.575"/>
        <n v="126788.83500000001"/>
        <n v="124189.8"/>
        <n v="124062.485"/>
        <n v="120072.09"/>
        <n v="102231.77"/>
        <n v="102684.59"/>
        <n v="132039.70499999999"/>
        <n v="132710.35999999999"/>
        <n v="130801.825"/>
        <n v="133322.02499999999"/>
        <n v="137368.465"/>
        <n v="126427.92"/>
        <n v="119524.41"/>
        <n v="124792.97500000001"/>
        <n v="141571.29500000001"/>
        <n v="137795.79500000001"/>
        <n v="141444.44500000001"/>
        <n v="134684.58499999999"/>
        <n v="117394.455"/>
        <n v="107553.005"/>
        <n v="121221.455"/>
        <n v="124473.67"/>
        <n v="133969.69"/>
        <n v="130437.325"/>
        <n v="120149.435"/>
        <n v="109644.69500000001"/>
        <n v="121528.375"/>
        <n v="136373.435"/>
        <n v="131904.745"/>
        <n v="133100.905"/>
        <n v="131466.23999999999"/>
        <n v="136872.56"/>
        <n v="126938.54"/>
        <n v="125830.75"/>
        <n v="141431.99"/>
        <n v="137644.86499999999"/>
        <n v="126614.72"/>
        <n v="131372.71"/>
        <n v="143010.26999999999"/>
        <n v="125400.27"/>
        <n v="118507.76"/>
        <n v="136255.33499999999"/>
        <n v="140264.51999999999"/>
        <n v="138627.10999999999"/>
        <n v="135266.16500000001"/>
        <n v="134041.23000000001"/>
        <n v="130088.95"/>
        <n v="118837.05"/>
        <n v="130119.41"/>
        <n v="133668.935"/>
        <n v="135296.79999999999"/>
        <n v="143158.89000000001"/>
        <n v="143109.35500000001"/>
        <n v="125303.88499999999"/>
        <n v="114065.32"/>
        <n v="132894.41"/>
        <n v="140086.10500000001"/>
        <n v="138666.10500000001"/>
        <n v="142476.36499999999"/>
        <n v="133822.70000000001"/>
        <n v="128417.22"/>
        <n v="123014.55499999999"/>
        <n v="132571.32999999999"/>
        <n v="132720.39499999999"/>
        <n v="130547.735"/>
        <n v="132583.64000000001"/>
        <n v="132105.75"/>
        <n v="111590.65"/>
        <n v="109935.33500000001"/>
        <n v="127930.355"/>
        <n v="140042.14499999999"/>
        <n v="140205.29500000001"/>
        <n v="140835.17499999999"/>
        <n v="144062.60999999999"/>
        <n v="121119.265"/>
        <n v="111165.955"/>
        <n v="125959.75"/>
        <n v="130141.22500000001"/>
        <n v="127945.31"/>
        <n v="121914.44"/>
        <n v="124640.09"/>
        <n v="113755.18"/>
        <n v="111034.745"/>
        <n v="121520.57"/>
        <n v="119321.855"/>
        <n v="129884.75"/>
        <n v="123490.855"/>
        <n v="125707.04"/>
        <n v="127131.37"/>
        <n v="117125.065"/>
        <n v="134984.79"/>
        <n v="138437.85500000001"/>
        <n v="129322.31"/>
        <n v="119044.425"/>
        <n v="118809.08"/>
        <n v="100166.88499999999"/>
        <n v="98917.175000000003"/>
        <n v="119645.18"/>
        <n v="113547.67"/>
        <n v="109327.46"/>
        <n v="114865.645"/>
        <n v="105534.01"/>
        <n v="95865.14"/>
        <n v="99778.2"/>
        <n v="112421.09"/>
        <n v="112140.47"/>
        <n v="109328.33500000001"/>
        <n v="106643.05"/>
        <n v="111644.6"/>
        <n v="96225.91"/>
        <n v="107196.61"/>
        <n v="113008.77"/>
        <n v="110807.72"/>
        <n v="115643.44"/>
        <n v="112335.7"/>
        <n v="93384"/>
        <n v="86891.23"/>
        <n v="100977.95"/>
        <n v="103200.64"/>
        <n v="112412.44500000001"/>
        <n v="117535.715"/>
        <n v="126354.68"/>
        <n v="106694.965"/>
        <n v="101703.49"/>
        <n v="114651.14"/>
        <n v="112076.46"/>
        <n v="113620.21"/>
      </sharedItems>
    </cacheField>
    <cacheField name="RRP in AU$" numFmtId="167">
      <sharedItems containsSemiMixedTypes="0" containsString="0" containsNumber="1" minValue="-1.7614234529999999" maxValue="4549.6451049999996"/>
    </cacheField>
    <cacheField name="Revenue" numFmtId="171">
      <sharedItems containsSemiMixedTypes="0" containsString="0" containsNumber="1" minValue="-197728.29027452797" maxValue="709250294.6911162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7">
  <r>
    <x v="0"/>
    <x v="0"/>
    <x v="0"/>
    <x v="0"/>
  </r>
  <r>
    <x v="1"/>
    <x v="1"/>
    <x v="1"/>
    <x v="1"/>
  </r>
  <r>
    <x v="2"/>
    <x v="2"/>
    <x v="2"/>
    <x v="2"/>
  </r>
  <r>
    <x v="3"/>
    <x v="3"/>
    <x v="3"/>
    <x v="3"/>
  </r>
  <r>
    <x v="4"/>
    <x v="4"/>
    <x v="4"/>
    <x v="4"/>
  </r>
  <r>
    <x v="5"/>
    <x v="5"/>
    <x v="5"/>
    <x v="5"/>
  </r>
  <r>
    <x v="6"/>
    <x v="6"/>
    <x v="6"/>
    <x v="6"/>
  </r>
  <r>
    <x v="7"/>
    <x v="7"/>
    <x v="7"/>
    <x v="7"/>
  </r>
  <r>
    <x v="8"/>
    <x v="8"/>
    <x v="8"/>
    <x v="8"/>
  </r>
  <r>
    <x v="9"/>
    <x v="9"/>
    <x v="9"/>
    <x v="9"/>
  </r>
  <r>
    <x v="10"/>
    <x v="10"/>
    <x v="10"/>
    <x v="10"/>
  </r>
  <r>
    <x v="11"/>
    <x v="11"/>
    <x v="11"/>
    <x v="11"/>
  </r>
  <r>
    <x v="12"/>
    <x v="12"/>
    <x v="12"/>
    <x v="12"/>
  </r>
  <r>
    <x v="13"/>
    <x v="13"/>
    <x v="13"/>
    <x v="13"/>
  </r>
  <r>
    <x v="14"/>
    <x v="14"/>
    <x v="14"/>
    <x v="14"/>
  </r>
  <r>
    <x v="15"/>
    <x v="15"/>
    <x v="15"/>
    <x v="15"/>
  </r>
  <r>
    <x v="16"/>
    <x v="16"/>
    <x v="16"/>
    <x v="16"/>
  </r>
  <r>
    <x v="17"/>
    <x v="17"/>
    <x v="17"/>
    <x v="17"/>
  </r>
  <r>
    <x v="18"/>
    <x v="18"/>
    <x v="18"/>
    <x v="18"/>
  </r>
  <r>
    <x v="19"/>
    <x v="19"/>
    <x v="19"/>
    <x v="19"/>
  </r>
  <r>
    <x v="20"/>
    <x v="20"/>
    <x v="20"/>
    <x v="20"/>
  </r>
  <r>
    <x v="21"/>
    <x v="21"/>
    <x v="21"/>
    <x v="21"/>
  </r>
  <r>
    <x v="22"/>
    <x v="22"/>
    <x v="22"/>
    <x v="22"/>
  </r>
  <r>
    <x v="23"/>
    <x v="23"/>
    <x v="23"/>
    <x v="23"/>
  </r>
  <r>
    <x v="24"/>
    <x v="24"/>
    <x v="24"/>
    <x v="24"/>
  </r>
  <r>
    <x v="25"/>
    <x v="25"/>
    <x v="25"/>
    <x v="25"/>
  </r>
  <r>
    <x v="26"/>
    <x v="26"/>
    <x v="26"/>
    <x v="26"/>
  </r>
  <r>
    <x v="27"/>
    <x v="27"/>
    <x v="27"/>
    <x v="27"/>
  </r>
  <r>
    <x v="28"/>
    <x v="28"/>
    <x v="28"/>
    <x v="28"/>
  </r>
  <r>
    <x v="29"/>
    <x v="29"/>
    <x v="29"/>
    <x v="29"/>
  </r>
  <r>
    <x v="30"/>
    <x v="30"/>
    <x v="30"/>
    <x v="30"/>
  </r>
  <r>
    <x v="31"/>
    <x v="31"/>
    <x v="31"/>
    <x v="31"/>
  </r>
  <r>
    <x v="32"/>
    <x v="32"/>
    <x v="32"/>
    <x v="32"/>
  </r>
  <r>
    <x v="33"/>
    <x v="33"/>
    <x v="33"/>
    <x v="33"/>
  </r>
  <r>
    <x v="34"/>
    <x v="34"/>
    <x v="34"/>
    <x v="34"/>
  </r>
  <r>
    <x v="35"/>
    <x v="35"/>
    <x v="35"/>
    <x v="35"/>
  </r>
  <r>
    <x v="36"/>
    <x v="36"/>
    <x v="36"/>
    <x v="36"/>
  </r>
  <r>
    <x v="37"/>
    <x v="37"/>
    <x v="37"/>
    <x v="37"/>
  </r>
  <r>
    <x v="38"/>
    <x v="38"/>
    <x v="38"/>
    <x v="38"/>
  </r>
  <r>
    <x v="39"/>
    <x v="39"/>
    <x v="39"/>
    <x v="39"/>
  </r>
  <r>
    <x v="40"/>
    <x v="40"/>
    <x v="40"/>
    <x v="40"/>
  </r>
  <r>
    <x v="41"/>
    <x v="41"/>
    <x v="41"/>
    <x v="41"/>
  </r>
  <r>
    <x v="42"/>
    <x v="42"/>
    <x v="42"/>
    <x v="42"/>
  </r>
  <r>
    <x v="43"/>
    <x v="43"/>
    <x v="43"/>
    <x v="43"/>
  </r>
  <r>
    <x v="44"/>
    <x v="44"/>
    <x v="44"/>
    <x v="44"/>
  </r>
  <r>
    <x v="45"/>
    <x v="45"/>
    <x v="45"/>
    <x v="45"/>
  </r>
  <r>
    <x v="46"/>
    <x v="46"/>
    <x v="46"/>
    <x v="46"/>
  </r>
  <r>
    <x v="47"/>
    <x v="47"/>
    <x v="47"/>
    <x v="47"/>
  </r>
  <r>
    <x v="48"/>
    <x v="48"/>
    <x v="48"/>
    <x v="48"/>
  </r>
  <r>
    <x v="49"/>
    <x v="49"/>
    <x v="49"/>
    <x v="49"/>
  </r>
  <r>
    <x v="50"/>
    <x v="50"/>
    <x v="50"/>
    <x v="50"/>
  </r>
  <r>
    <x v="51"/>
    <x v="51"/>
    <x v="51"/>
    <x v="51"/>
  </r>
  <r>
    <x v="52"/>
    <x v="52"/>
    <x v="52"/>
    <x v="52"/>
  </r>
  <r>
    <x v="53"/>
    <x v="53"/>
    <x v="53"/>
    <x v="53"/>
  </r>
  <r>
    <x v="54"/>
    <x v="54"/>
    <x v="54"/>
    <x v="54"/>
  </r>
  <r>
    <x v="55"/>
    <x v="55"/>
    <x v="55"/>
    <x v="55"/>
  </r>
  <r>
    <x v="56"/>
    <x v="56"/>
    <x v="56"/>
    <x v="56"/>
  </r>
  <r>
    <x v="57"/>
    <x v="57"/>
    <x v="57"/>
    <x v="57"/>
  </r>
  <r>
    <x v="58"/>
    <x v="58"/>
    <x v="58"/>
    <x v="58"/>
  </r>
  <r>
    <x v="59"/>
    <x v="59"/>
    <x v="59"/>
    <x v="59"/>
  </r>
  <r>
    <x v="60"/>
    <x v="60"/>
    <x v="60"/>
    <x v="60"/>
  </r>
  <r>
    <x v="61"/>
    <x v="61"/>
    <x v="61"/>
    <x v="61"/>
  </r>
  <r>
    <x v="62"/>
    <x v="62"/>
    <x v="62"/>
    <x v="62"/>
  </r>
  <r>
    <x v="63"/>
    <x v="63"/>
    <x v="63"/>
    <x v="63"/>
  </r>
  <r>
    <x v="64"/>
    <x v="64"/>
    <x v="64"/>
    <x v="64"/>
  </r>
  <r>
    <x v="65"/>
    <x v="65"/>
    <x v="65"/>
    <x v="65"/>
  </r>
  <r>
    <x v="66"/>
    <x v="66"/>
    <x v="66"/>
    <x v="66"/>
  </r>
  <r>
    <x v="67"/>
    <x v="67"/>
    <x v="67"/>
    <x v="67"/>
  </r>
  <r>
    <x v="68"/>
    <x v="68"/>
    <x v="68"/>
    <x v="68"/>
  </r>
  <r>
    <x v="69"/>
    <x v="69"/>
    <x v="69"/>
    <x v="69"/>
  </r>
  <r>
    <x v="70"/>
    <x v="70"/>
    <x v="70"/>
    <x v="70"/>
  </r>
  <r>
    <x v="71"/>
    <x v="71"/>
    <x v="71"/>
    <x v="71"/>
  </r>
  <r>
    <x v="72"/>
    <x v="72"/>
    <x v="72"/>
    <x v="72"/>
  </r>
  <r>
    <x v="73"/>
    <x v="73"/>
    <x v="73"/>
    <x v="73"/>
  </r>
  <r>
    <x v="74"/>
    <x v="74"/>
    <x v="74"/>
    <x v="74"/>
  </r>
  <r>
    <x v="75"/>
    <x v="75"/>
    <x v="75"/>
    <x v="75"/>
  </r>
  <r>
    <x v="76"/>
    <x v="76"/>
    <x v="76"/>
    <x v="76"/>
  </r>
  <r>
    <x v="77"/>
    <x v="77"/>
    <x v="77"/>
    <x v="77"/>
  </r>
  <r>
    <x v="78"/>
    <x v="78"/>
    <x v="78"/>
    <x v="78"/>
  </r>
  <r>
    <x v="79"/>
    <x v="79"/>
    <x v="79"/>
    <x v="79"/>
  </r>
  <r>
    <x v="80"/>
    <x v="80"/>
    <x v="80"/>
    <x v="80"/>
  </r>
  <r>
    <x v="81"/>
    <x v="81"/>
    <x v="81"/>
    <x v="81"/>
  </r>
  <r>
    <x v="82"/>
    <x v="82"/>
    <x v="82"/>
    <x v="82"/>
  </r>
  <r>
    <x v="83"/>
    <x v="83"/>
    <x v="83"/>
    <x v="83"/>
  </r>
  <r>
    <x v="84"/>
    <x v="84"/>
    <x v="84"/>
    <x v="84"/>
  </r>
  <r>
    <x v="85"/>
    <x v="85"/>
    <x v="85"/>
    <x v="85"/>
  </r>
  <r>
    <x v="86"/>
    <x v="86"/>
    <x v="86"/>
    <x v="86"/>
  </r>
  <r>
    <x v="87"/>
    <x v="87"/>
    <x v="87"/>
    <x v="87"/>
  </r>
  <r>
    <x v="88"/>
    <x v="88"/>
    <x v="88"/>
    <x v="88"/>
  </r>
  <r>
    <x v="89"/>
    <x v="89"/>
    <x v="89"/>
    <x v="89"/>
  </r>
  <r>
    <x v="90"/>
    <x v="90"/>
    <x v="90"/>
    <x v="90"/>
  </r>
  <r>
    <x v="91"/>
    <x v="91"/>
    <x v="91"/>
    <x v="91"/>
  </r>
  <r>
    <x v="92"/>
    <x v="92"/>
    <x v="92"/>
    <x v="92"/>
  </r>
  <r>
    <x v="93"/>
    <x v="93"/>
    <x v="93"/>
    <x v="93"/>
  </r>
  <r>
    <x v="94"/>
    <x v="94"/>
    <x v="94"/>
    <x v="94"/>
  </r>
  <r>
    <x v="95"/>
    <x v="95"/>
    <x v="95"/>
    <x v="95"/>
  </r>
  <r>
    <x v="96"/>
    <x v="96"/>
    <x v="96"/>
    <x v="96"/>
  </r>
  <r>
    <x v="97"/>
    <x v="97"/>
    <x v="97"/>
    <x v="97"/>
  </r>
  <r>
    <x v="98"/>
    <x v="98"/>
    <x v="98"/>
    <x v="98"/>
  </r>
  <r>
    <x v="99"/>
    <x v="99"/>
    <x v="99"/>
    <x v="99"/>
  </r>
  <r>
    <x v="100"/>
    <x v="100"/>
    <x v="100"/>
    <x v="100"/>
  </r>
  <r>
    <x v="101"/>
    <x v="101"/>
    <x v="101"/>
    <x v="101"/>
  </r>
  <r>
    <x v="102"/>
    <x v="102"/>
    <x v="102"/>
    <x v="102"/>
  </r>
  <r>
    <x v="103"/>
    <x v="103"/>
    <x v="103"/>
    <x v="103"/>
  </r>
  <r>
    <x v="104"/>
    <x v="104"/>
    <x v="104"/>
    <x v="104"/>
  </r>
  <r>
    <x v="105"/>
    <x v="105"/>
    <x v="105"/>
    <x v="105"/>
  </r>
  <r>
    <x v="106"/>
    <x v="106"/>
    <x v="106"/>
    <x v="106"/>
  </r>
  <r>
    <x v="107"/>
    <x v="107"/>
    <x v="107"/>
    <x v="107"/>
  </r>
  <r>
    <x v="108"/>
    <x v="108"/>
    <x v="108"/>
    <x v="108"/>
  </r>
  <r>
    <x v="109"/>
    <x v="109"/>
    <x v="109"/>
    <x v="109"/>
  </r>
  <r>
    <x v="110"/>
    <x v="110"/>
    <x v="110"/>
    <x v="110"/>
  </r>
  <r>
    <x v="111"/>
    <x v="111"/>
    <x v="111"/>
    <x v="111"/>
  </r>
  <r>
    <x v="112"/>
    <x v="112"/>
    <x v="112"/>
    <x v="112"/>
  </r>
  <r>
    <x v="113"/>
    <x v="113"/>
    <x v="113"/>
    <x v="113"/>
  </r>
  <r>
    <x v="114"/>
    <x v="114"/>
    <x v="114"/>
    <x v="114"/>
  </r>
  <r>
    <x v="115"/>
    <x v="115"/>
    <x v="115"/>
    <x v="115"/>
  </r>
  <r>
    <x v="116"/>
    <x v="116"/>
    <x v="116"/>
    <x v="116"/>
  </r>
  <r>
    <x v="117"/>
    <x v="117"/>
    <x v="117"/>
    <x v="117"/>
  </r>
  <r>
    <x v="118"/>
    <x v="118"/>
    <x v="118"/>
    <x v="118"/>
  </r>
  <r>
    <x v="119"/>
    <x v="119"/>
    <x v="119"/>
    <x v="119"/>
  </r>
  <r>
    <x v="120"/>
    <x v="120"/>
    <x v="120"/>
    <x v="120"/>
  </r>
  <r>
    <x v="121"/>
    <x v="121"/>
    <x v="121"/>
    <x v="121"/>
  </r>
  <r>
    <x v="122"/>
    <x v="122"/>
    <x v="122"/>
    <x v="122"/>
  </r>
  <r>
    <x v="123"/>
    <x v="123"/>
    <x v="123"/>
    <x v="123"/>
  </r>
  <r>
    <x v="124"/>
    <x v="124"/>
    <x v="124"/>
    <x v="124"/>
  </r>
  <r>
    <x v="125"/>
    <x v="125"/>
    <x v="125"/>
    <x v="125"/>
  </r>
  <r>
    <x v="126"/>
    <x v="126"/>
    <x v="126"/>
    <x v="126"/>
  </r>
  <r>
    <x v="127"/>
    <x v="127"/>
    <x v="127"/>
    <x v="127"/>
  </r>
  <r>
    <x v="128"/>
    <x v="128"/>
    <x v="128"/>
    <x v="128"/>
  </r>
  <r>
    <x v="129"/>
    <x v="129"/>
    <x v="129"/>
    <x v="129"/>
  </r>
  <r>
    <x v="130"/>
    <x v="130"/>
    <x v="130"/>
    <x v="130"/>
  </r>
  <r>
    <x v="131"/>
    <x v="131"/>
    <x v="131"/>
    <x v="131"/>
  </r>
  <r>
    <x v="132"/>
    <x v="132"/>
    <x v="132"/>
    <x v="132"/>
  </r>
  <r>
    <x v="133"/>
    <x v="133"/>
    <x v="133"/>
    <x v="133"/>
  </r>
  <r>
    <x v="134"/>
    <x v="134"/>
    <x v="134"/>
    <x v="134"/>
  </r>
  <r>
    <x v="135"/>
    <x v="135"/>
    <x v="135"/>
    <x v="135"/>
  </r>
  <r>
    <x v="136"/>
    <x v="136"/>
    <x v="136"/>
    <x v="136"/>
  </r>
  <r>
    <x v="137"/>
    <x v="137"/>
    <x v="137"/>
    <x v="137"/>
  </r>
  <r>
    <x v="138"/>
    <x v="138"/>
    <x v="138"/>
    <x v="138"/>
  </r>
  <r>
    <x v="139"/>
    <x v="139"/>
    <x v="139"/>
    <x v="139"/>
  </r>
  <r>
    <x v="140"/>
    <x v="140"/>
    <x v="140"/>
    <x v="140"/>
  </r>
  <r>
    <x v="141"/>
    <x v="141"/>
    <x v="141"/>
    <x v="141"/>
  </r>
  <r>
    <x v="142"/>
    <x v="142"/>
    <x v="142"/>
    <x v="142"/>
  </r>
  <r>
    <x v="143"/>
    <x v="143"/>
    <x v="143"/>
    <x v="143"/>
  </r>
  <r>
    <x v="144"/>
    <x v="144"/>
    <x v="144"/>
    <x v="144"/>
  </r>
  <r>
    <x v="145"/>
    <x v="145"/>
    <x v="145"/>
    <x v="145"/>
  </r>
  <r>
    <x v="146"/>
    <x v="146"/>
    <x v="146"/>
    <x v="146"/>
  </r>
  <r>
    <x v="147"/>
    <x v="147"/>
    <x v="147"/>
    <x v="147"/>
  </r>
  <r>
    <x v="148"/>
    <x v="148"/>
    <x v="148"/>
    <x v="148"/>
  </r>
  <r>
    <x v="149"/>
    <x v="149"/>
    <x v="149"/>
    <x v="149"/>
  </r>
  <r>
    <x v="150"/>
    <x v="150"/>
    <x v="150"/>
    <x v="150"/>
  </r>
  <r>
    <x v="151"/>
    <x v="151"/>
    <x v="151"/>
    <x v="151"/>
  </r>
  <r>
    <x v="152"/>
    <x v="152"/>
    <x v="152"/>
    <x v="152"/>
  </r>
  <r>
    <x v="153"/>
    <x v="153"/>
    <x v="153"/>
    <x v="153"/>
  </r>
  <r>
    <x v="154"/>
    <x v="154"/>
    <x v="154"/>
    <x v="154"/>
  </r>
  <r>
    <x v="155"/>
    <x v="155"/>
    <x v="155"/>
    <x v="155"/>
  </r>
  <r>
    <x v="156"/>
    <x v="156"/>
    <x v="156"/>
    <x v="156"/>
  </r>
  <r>
    <x v="157"/>
    <x v="157"/>
    <x v="157"/>
    <x v="157"/>
  </r>
  <r>
    <x v="158"/>
    <x v="158"/>
    <x v="158"/>
    <x v="158"/>
  </r>
  <r>
    <x v="159"/>
    <x v="159"/>
    <x v="159"/>
    <x v="159"/>
  </r>
  <r>
    <x v="160"/>
    <x v="160"/>
    <x v="160"/>
    <x v="160"/>
  </r>
  <r>
    <x v="161"/>
    <x v="161"/>
    <x v="161"/>
    <x v="161"/>
  </r>
  <r>
    <x v="162"/>
    <x v="162"/>
    <x v="162"/>
    <x v="162"/>
  </r>
  <r>
    <x v="163"/>
    <x v="163"/>
    <x v="163"/>
    <x v="163"/>
  </r>
  <r>
    <x v="164"/>
    <x v="164"/>
    <x v="164"/>
    <x v="164"/>
  </r>
  <r>
    <x v="165"/>
    <x v="165"/>
    <x v="165"/>
    <x v="165"/>
  </r>
  <r>
    <x v="166"/>
    <x v="166"/>
    <x v="166"/>
    <x v="166"/>
  </r>
  <r>
    <x v="167"/>
    <x v="167"/>
    <x v="167"/>
    <x v="167"/>
  </r>
  <r>
    <x v="168"/>
    <x v="168"/>
    <x v="168"/>
    <x v="168"/>
  </r>
  <r>
    <x v="169"/>
    <x v="169"/>
    <x v="169"/>
    <x v="169"/>
  </r>
  <r>
    <x v="170"/>
    <x v="170"/>
    <x v="170"/>
    <x v="170"/>
  </r>
  <r>
    <x v="171"/>
    <x v="171"/>
    <x v="171"/>
    <x v="171"/>
  </r>
  <r>
    <x v="172"/>
    <x v="172"/>
    <x v="172"/>
    <x v="172"/>
  </r>
  <r>
    <x v="173"/>
    <x v="173"/>
    <x v="173"/>
    <x v="173"/>
  </r>
  <r>
    <x v="174"/>
    <x v="174"/>
    <x v="174"/>
    <x v="174"/>
  </r>
  <r>
    <x v="175"/>
    <x v="175"/>
    <x v="175"/>
    <x v="175"/>
  </r>
  <r>
    <x v="176"/>
    <x v="176"/>
    <x v="176"/>
    <x v="176"/>
  </r>
  <r>
    <x v="177"/>
    <x v="177"/>
    <x v="177"/>
    <x v="177"/>
  </r>
  <r>
    <x v="178"/>
    <x v="178"/>
    <x v="178"/>
    <x v="178"/>
  </r>
  <r>
    <x v="179"/>
    <x v="179"/>
    <x v="179"/>
    <x v="179"/>
  </r>
  <r>
    <x v="180"/>
    <x v="180"/>
    <x v="180"/>
    <x v="180"/>
  </r>
  <r>
    <x v="181"/>
    <x v="181"/>
    <x v="181"/>
    <x v="181"/>
  </r>
  <r>
    <x v="182"/>
    <x v="182"/>
    <x v="182"/>
    <x v="182"/>
  </r>
  <r>
    <x v="183"/>
    <x v="183"/>
    <x v="183"/>
    <x v="183"/>
  </r>
  <r>
    <x v="184"/>
    <x v="184"/>
    <x v="184"/>
    <x v="184"/>
  </r>
  <r>
    <x v="185"/>
    <x v="185"/>
    <x v="185"/>
    <x v="185"/>
  </r>
  <r>
    <x v="186"/>
    <x v="186"/>
    <x v="186"/>
    <x v="186"/>
  </r>
  <r>
    <x v="187"/>
    <x v="187"/>
    <x v="187"/>
    <x v="187"/>
  </r>
  <r>
    <x v="188"/>
    <x v="188"/>
    <x v="188"/>
    <x v="188"/>
  </r>
  <r>
    <x v="189"/>
    <x v="189"/>
    <x v="189"/>
    <x v="189"/>
  </r>
  <r>
    <x v="190"/>
    <x v="190"/>
    <x v="190"/>
    <x v="190"/>
  </r>
  <r>
    <x v="191"/>
    <x v="191"/>
    <x v="191"/>
    <x v="191"/>
  </r>
  <r>
    <x v="192"/>
    <x v="192"/>
    <x v="192"/>
    <x v="192"/>
  </r>
  <r>
    <x v="193"/>
    <x v="193"/>
    <x v="193"/>
    <x v="193"/>
  </r>
  <r>
    <x v="194"/>
    <x v="194"/>
    <x v="194"/>
    <x v="194"/>
  </r>
  <r>
    <x v="195"/>
    <x v="195"/>
    <x v="195"/>
    <x v="195"/>
  </r>
  <r>
    <x v="196"/>
    <x v="196"/>
    <x v="196"/>
    <x v="196"/>
  </r>
  <r>
    <x v="197"/>
    <x v="197"/>
    <x v="197"/>
    <x v="197"/>
  </r>
  <r>
    <x v="198"/>
    <x v="198"/>
    <x v="198"/>
    <x v="198"/>
  </r>
  <r>
    <x v="199"/>
    <x v="199"/>
    <x v="199"/>
    <x v="199"/>
  </r>
  <r>
    <x v="200"/>
    <x v="200"/>
    <x v="200"/>
    <x v="200"/>
  </r>
  <r>
    <x v="201"/>
    <x v="201"/>
    <x v="201"/>
    <x v="201"/>
  </r>
  <r>
    <x v="202"/>
    <x v="202"/>
    <x v="202"/>
    <x v="202"/>
  </r>
  <r>
    <x v="203"/>
    <x v="203"/>
    <x v="203"/>
    <x v="203"/>
  </r>
  <r>
    <x v="204"/>
    <x v="204"/>
    <x v="204"/>
    <x v="204"/>
  </r>
  <r>
    <x v="205"/>
    <x v="205"/>
    <x v="205"/>
    <x v="205"/>
  </r>
  <r>
    <x v="206"/>
    <x v="206"/>
    <x v="206"/>
    <x v="206"/>
  </r>
  <r>
    <x v="207"/>
    <x v="207"/>
    <x v="207"/>
    <x v="207"/>
  </r>
  <r>
    <x v="208"/>
    <x v="208"/>
    <x v="208"/>
    <x v="208"/>
  </r>
  <r>
    <x v="209"/>
    <x v="209"/>
    <x v="209"/>
    <x v="209"/>
  </r>
  <r>
    <x v="210"/>
    <x v="210"/>
    <x v="210"/>
    <x v="210"/>
  </r>
  <r>
    <x v="211"/>
    <x v="211"/>
    <x v="211"/>
    <x v="211"/>
  </r>
  <r>
    <x v="212"/>
    <x v="212"/>
    <x v="212"/>
    <x v="212"/>
  </r>
  <r>
    <x v="213"/>
    <x v="213"/>
    <x v="213"/>
    <x v="213"/>
  </r>
  <r>
    <x v="214"/>
    <x v="214"/>
    <x v="214"/>
    <x v="214"/>
  </r>
  <r>
    <x v="215"/>
    <x v="215"/>
    <x v="215"/>
    <x v="215"/>
  </r>
  <r>
    <x v="216"/>
    <x v="216"/>
    <x v="216"/>
    <x v="216"/>
  </r>
  <r>
    <x v="217"/>
    <x v="217"/>
    <x v="217"/>
    <x v="217"/>
  </r>
  <r>
    <x v="218"/>
    <x v="218"/>
    <x v="218"/>
    <x v="218"/>
  </r>
  <r>
    <x v="219"/>
    <x v="219"/>
    <x v="219"/>
    <x v="219"/>
  </r>
  <r>
    <x v="220"/>
    <x v="220"/>
    <x v="220"/>
    <x v="220"/>
  </r>
  <r>
    <x v="221"/>
    <x v="221"/>
    <x v="221"/>
    <x v="221"/>
  </r>
  <r>
    <x v="222"/>
    <x v="222"/>
    <x v="222"/>
    <x v="222"/>
  </r>
  <r>
    <x v="223"/>
    <x v="223"/>
    <x v="223"/>
    <x v="223"/>
  </r>
  <r>
    <x v="224"/>
    <x v="224"/>
    <x v="224"/>
    <x v="224"/>
  </r>
  <r>
    <x v="225"/>
    <x v="225"/>
    <x v="225"/>
    <x v="225"/>
  </r>
  <r>
    <x v="226"/>
    <x v="226"/>
    <x v="226"/>
    <x v="226"/>
  </r>
  <r>
    <x v="227"/>
    <x v="227"/>
    <x v="227"/>
    <x v="227"/>
  </r>
  <r>
    <x v="228"/>
    <x v="228"/>
    <x v="228"/>
    <x v="228"/>
  </r>
  <r>
    <x v="229"/>
    <x v="229"/>
    <x v="229"/>
    <x v="229"/>
  </r>
  <r>
    <x v="230"/>
    <x v="230"/>
    <x v="230"/>
    <x v="230"/>
  </r>
  <r>
    <x v="231"/>
    <x v="231"/>
    <x v="231"/>
    <x v="231"/>
  </r>
  <r>
    <x v="232"/>
    <x v="232"/>
    <x v="232"/>
    <x v="232"/>
  </r>
  <r>
    <x v="233"/>
    <x v="233"/>
    <x v="233"/>
    <x v="233"/>
  </r>
  <r>
    <x v="234"/>
    <x v="234"/>
    <x v="234"/>
    <x v="234"/>
  </r>
  <r>
    <x v="235"/>
    <x v="235"/>
    <x v="235"/>
    <x v="235"/>
  </r>
  <r>
    <x v="236"/>
    <x v="236"/>
    <x v="236"/>
    <x v="236"/>
  </r>
  <r>
    <x v="237"/>
    <x v="237"/>
    <x v="237"/>
    <x v="237"/>
  </r>
  <r>
    <x v="238"/>
    <x v="238"/>
    <x v="238"/>
    <x v="238"/>
  </r>
  <r>
    <x v="239"/>
    <x v="239"/>
    <x v="239"/>
    <x v="239"/>
  </r>
  <r>
    <x v="240"/>
    <x v="240"/>
    <x v="240"/>
    <x v="240"/>
  </r>
  <r>
    <x v="241"/>
    <x v="241"/>
    <x v="241"/>
    <x v="241"/>
  </r>
  <r>
    <x v="242"/>
    <x v="242"/>
    <x v="242"/>
    <x v="242"/>
  </r>
  <r>
    <x v="243"/>
    <x v="243"/>
    <x v="243"/>
    <x v="243"/>
  </r>
  <r>
    <x v="244"/>
    <x v="244"/>
    <x v="244"/>
    <x v="244"/>
  </r>
  <r>
    <x v="245"/>
    <x v="245"/>
    <x v="245"/>
    <x v="245"/>
  </r>
  <r>
    <x v="246"/>
    <x v="246"/>
    <x v="246"/>
    <x v="246"/>
  </r>
  <r>
    <x v="247"/>
    <x v="247"/>
    <x v="247"/>
    <x v="247"/>
  </r>
  <r>
    <x v="248"/>
    <x v="248"/>
    <x v="248"/>
    <x v="248"/>
  </r>
  <r>
    <x v="249"/>
    <x v="249"/>
    <x v="249"/>
    <x v="249"/>
  </r>
  <r>
    <x v="250"/>
    <x v="250"/>
    <x v="250"/>
    <x v="250"/>
  </r>
  <r>
    <x v="251"/>
    <x v="251"/>
    <x v="251"/>
    <x v="251"/>
  </r>
  <r>
    <x v="252"/>
    <x v="252"/>
    <x v="252"/>
    <x v="252"/>
  </r>
  <r>
    <x v="253"/>
    <x v="253"/>
    <x v="253"/>
    <x v="253"/>
  </r>
  <r>
    <x v="254"/>
    <x v="254"/>
    <x v="254"/>
    <x v="254"/>
  </r>
  <r>
    <x v="255"/>
    <x v="255"/>
    <x v="255"/>
    <x v="255"/>
  </r>
  <r>
    <x v="256"/>
    <x v="256"/>
    <x v="256"/>
    <x v="256"/>
  </r>
  <r>
    <x v="257"/>
    <x v="257"/>
    <x v="257"/>
    <x v="257"/>
  </r>
  <r>
    <x v="258"/>
    <x v="258"/>
    <x v="258"/>
    <x v="258"/>
  </r>
  <r>
    <x v="259"/>
    <x v="259"/>
    <x v="259"/>
    <x v="259"/>
  </r>
  <r>
    <x v="260"/>
    <x v="260"/>
    <x v="260"/>
    <x v="260"/>
  </r>
  <r>
    <x v="261"/>
    <x v="261"/>
    <x v="261"/>
    <x v="261"/>
  </r>
  <r>
    <x v="262"/>
    <x v="262"/>
    <x v="262"/>
    <x v="262"/>
  </r>
  <r>
    <x v="263"/>
    <x v="263"/>
    <x v="263"/>
    <x v="263"/>
  </r>
  <r>
    <x v="264"/>
    <x v="264"/>
    <x v="264"/>
    <x v="264"/>
  </r>
  <r>
    <x v="265"/>
    <x v="265"/>
    <x v="265"/>
    <x v="265"/>
  </r>
  <r>
    <x v="266"/>
    <x v="266"/>
    <x v="266"/>
    <x v="266"/>
  </r>
  <r>
    <x v="267"/>
    <x v="267"/>
    <x v="267"/>
    <x v="267"/>
  </r>
  <r>
    <x v="268"/>
    <x v="268"/>
    <x v="268"/>
    <x v="268"/>
  </r>
  <r>
    <x v="269"/>
    <x v="269"/>
    <x v="269"/>
    <x v="269"/>
  </r>
  <r>
    <x v="270"/>
    <x v="270"/>
    <x v="270"/>
    <x v="270"/>
  </r>
  <r>
    <x v="271"/>
    <x v="271"/>
    <x v="271"/>
    <x v="271"/>
  </r>
  <r>
    <x v="272"/>
    <x v="272"/>
    <x v="272"/>
    <x v="272"/>
  </r>
  <r>
    <x v="273"/>
    <x v="273"/>
    <x v="273"/>
    <x v="273"/>
  </r>
  <r>
    <x v="274"/>
    <x v="274"/>
    <x v="274"/>
    <x v="274"/>
  </r>
  <r>
    <x v="275"/>
    <x v="275"/>
    <x v="275"/>
    <x v="275"/>
  </r>
  <r>
    <x v="276"/>
    <x v="276"/>
    <x v="276"/>
    <x v="276"/>
  </r>
  <r>
    <x v="277"/>
    <x v="277"/>
    <x v="277"/>
    <x v="277"/>
  </r>
  <r>
    <x v="278"/>
    <x v="278"/>
    <x v="278"/>
    <x v="278"/>
  </r>
  <r>
    <x v="279"/>
    <x v="279"/>
    <x v="279"/>
    <x v="279"/>
  </r>
  <r>
    <x v="280"/>
    <x v="280"/>
    <x v="280"/>
    <x v="280"/>
  </r>
  <r>
    <x v="281"/>
    <x v="281"/>
    <x v="281"/>
    <x v="281"/>
  </r>
  <r>
    <x v="282"/>
    <x v="282"/>
    <x v="282"/>
    <x v="282"/>
  </r>
  <r>
    <x v="283"/>
    <x v="283"/>
    <x v="283"/>
    <x v="283"/>
  </r>
  <r>
    <x v="284"/>
    <x v="284"/>
    <x v="284"/>
    <x v="284"/>
  </r>
  <r>
    <x v="285"/>
    <x v="285"/>
    <x v="285"/>
    <x v="285"/>
  </r>
  <r>
    <x v="286"/>
    <x v="286"/>
    <x v="286"/>
    <x v="286"/>
  </r>
  <r>
    <x v="287"/>
    <x v="287"/>
    <x v="287"/>
    <x v="287"/>
  </r>
  <r>
    <x v="288"/>
    <x v="288"/>
    <x v="288"/>
    <x v="288"/>
  </r>
  <r>
    <x v="289"/>
    <x v="289"/>
    <x v="289"/>
    <x v="289"/>
  </r>
  <r>
    <x v="290"/>
    <x v="290"/>
    <x v="290"/>
    <x v="290"/>
  </r>
  <r>
    <x v="291"/>
    <x v="291"/>
    <x v="291"/>
    <x v="291"/>
  </r>
  <r>
    <x v="292"/>
    <x v="292"/>
    <x v="292"/>
    <x v="292"/>
  </r>
  <r>
    <x v="293"/>
    <x v="293"/>
    <x v="293"/>
    <x v="293"/>
  </r>
  <r>
    <x v="294"/>
    <x v="294"/>
    <x v="294"/>
    <x v="294"/>
  </r>
  <r>
    <x v="295"/>
    <x v="295"/>
    <x v="295"/>
    <x v="295"/>
  </r>
  <r>
    <x v="296"/>
    <x v="296"/>
    <x v="296"/>
    <x v="296"/>
  </r>
  <r>
    <x v="297"/>
    <x v="297"/>
    <x v="297"/>
    <x v="297"/>
  </r>
  <r>
    <x v="298"/>
    <x v="298"/>
    <x v="298"/>
    <x v="298"/>
  </r>
  <r>
    <x v="299"/>
    <x v="299"/>
    <x v="299"/>
    <x v="299"/>
  </r>
  <r>
    <x v="300"/>
    <x v="300"/>
    <x v="300"/>
    <x v="300"/>
  </r>
  <r>
    <x v="301"/>
    <x v="301"/>
    <x v="301"/>
    <x v="301"/>
  </r>
  <r>
    <x v="302"/>
    <x v="302"/>
    <x v="302"/>
    <x v="302"/>
  </r>
  <r>
    <x v="303"/>
    <x v="303"/>
    <x v="303"/>
    <x v="303"/>
  </r>
  <r>
    <x v="304"/>
    <x v="304"/>
    <x v="304"/>
    <x v="304"/>
  </r>
  <r>
    <x v="305"/>
    <x v="305"/>
    <x v="305"/>
    <x v="305"/>
  </r>
  <r>
    <x v="306"/>
    <x v="306"/>
    <x v="306"/>
    <x v="306"/>
  </r>
  <r>
    <x v="307"/>
    <x v="307"/>
    <x v="307"/>
    <x v="307"/>
  </r>
  <r>
    <x v="308"/>
    <x v="308"/>
    <x v="308"/>
    <x v="308"/>
  </r>
  <r>
    <x v="309"/>
    <x v="309"/>
    <x v="309"/>
    <x v="309"/>
  </r>
  <r>
    <x v="310"/>
    <x v="310"/>
    <x v="310"/>
    <x v="310"/>
  </r>
  <r>
    <x v="311"/>
    <x v="311"/>
    <x v="311"/>
    <x v="311"/>
  </r>
  <r>
    <x v="312"/>
    <x v="312"/>
    <x v="312"/>
    <x v="312"/>
  </r>
  <r>
    <x v="313"/>
    <x v="313"/>
    <x v="313"/>
    <x v="313"/>
  </r>
  <r>
    <x v="314"/>
    <x v="314"/>
    <x v="314"/>
    <x v="314"/>
  </r>
  <r>
    <x v="315"/>
    <x v="315"/>
    <x v="315"/>
    <x v="315"/>
  </r>
  <r>
    <x v="316"/>
    <x v="316"/>
    <x v="316"/>
    <x v="316"/>
  </r>
  <r>
    <x v="317"/>
    <x v="317"/>
    <x v="317"/>
    <x v="317"/>
  </r>
  <r>
    <x v="318"/>
    <x v="318"/>
    <x v="318"/>
    <x v="318"/>
  </r>
  <r>
    <x v="319"/>
    <x v="319"/>
    <x v="319"/>
    <x v="319"/>
  </r>
  <r>
    <x v="320"/>
    <x v="320"/>
    <x v="320"/>
    <x v="320"/>
  </r>
  <r>
    <x v="321"/>
    <x v="321"/>
    <x v="321"/>
    <x v="321"/>
  </r>
  <r>
    <x v="322"/>
    <x v="322"/>
    <x v="322"/>
    <x v="322"/>
  </r>
  <r>
    <x v="323"/>
    <x v="323"/>
    <x v="323"/>
    <x v="323"/>
  </r>
  <r>
    <x v="324"/>
    <x v="324"/>
    <x v="324"/>
    <x v="324"/>
  </r>
  <r>
    <x v="325"/>
    <x v="325"/>
    <x v="325"/>
    <x v="325"/>
  </r>
  <r>
    <x v="326"/>
    <x v="326"/>
    <x v="326"/>
    <x v="326"/>
  </r>
  <r>
    <x v="327"/>
    <x v="327"/>
    <x v="327"/>
    <x v="327"/>
  </r>
  <r>
    <x v="328"/>
    <x v="328"/>
    <x v="328"/>
    <x v="328"/>
  </r>
  <r>
    <x v="329"/>
    <x v="329"/>
    <x v="329"/>
    <x v="329"/>
  </r>
  <r>
    <x v="330"/>
    <x v="330"/>
    <x v="330"/>
    <x v="330"/>
  </r>
  <r>
    <x v="331"/>
    <x v="331"/>
    <x v="331"/>
    <x v="331"/>
  </r>
  <r>
    <x v="332"/>
    <x v="332"/>
    <x v="332"/>
    <x v="332"/>
  </r>
  <r>
    <x v="333"/>
    <x v="333"/>
    <x v="333"/>
    <x v="333"/>
  </r>
  <r>
    <x v="334"/>
    <x v="334"/>
    <x v="334"/>
    <x v="334"/>
  </r>
  <r>
    <x v="335"/>
    <x v="335"/>
    <x v="335"/>
    <x v="335"/>
  </r>
  <r>
    <x v="336"/>
    <x v="336"/>
    <x v="336"/>
    <x v="336"/>
  </r>
  <r>
    <x v="337"/>
    <x v="337"/>
    <x v="337"/>
    <x v="337"/>
  </r>
  <r>
    <x v="338"/>
    <x v="338"/>
    <x v="338"/>
    <x v="338"/>
  </r>
  <r>
    <x v="339"/>
    <x v="339"/>
    <x v="339"/>
    <x v="339"/>
  </r>
  <r>
    <x v="340"/>
    <x v="340"/>
    <x v="340"/>
    <x v="340"/>
  </r>
  <r>
    <x v="341"/>
    <x v="341"/>
    <x v="341"/>
    <x v="341"/>
  </r>
  <r>
    <x v="342"/>
    <x v="342"/>
    <x v="342"/>
    <x v="342"/>
  </r>
  <r>
    <x v="343"/>
    <x v="343"/>
    <x v="343"/>
    <x v="343"/>
  </r>
  <r>
    <x v="344"/>
    <x v="344"/>
    <x v="344"/>
    <x v="344"/>
  </r>
  <r>
    <x v="345"/>
    <x v="345"/>
    <x v="345"/>
    <x v="345"/>
  </r>
  <r>
    <x v="346"/>
    <x v="346"/>
    <x v="346"/>
    <x v="346"/>
  </r>
  <r>
    <x v="347"/>
    <x v="347"/>
    <x v="347"/>
    <x v="347"/>
  </r>
  <r>
    <x v="348"/>
    <x v="348"/>
    <x v="348"/>
    <x v="348"/>
  </r>
  <r>
    <x v="349"/>
    <x v="349"/>
    <x v="349"/>
    <x v="349"/>
  </r>
  <r>
    <x v="350"/>
    <x v="350"/>
    <x v="350"/>
    <x v="350"/>
  </r>
  <r>
    <x v="351"/>
    <x v="351"/>
    <x v="351"/>
    <x v="351"/>
  </r>
  <r>
    <x v="352"/>
    <x v="352"/>
    <x v="352"/>
    <x v="352"/>
  </r>
  <r>
    <x v="353"/>
    <x v="353"/>
    <x v="353"/>
    <x v="353"/>
  </r>
  <r>
    <x v="354"/>
    <x v="354"/>
    <x v="354"/>
    <x v="354"/>
  </r>
  <r>
    <x v="355"/>
    <x v="355"/>
    <x v="355"/>
    <x v="355"/>
  </r>
  <r>
    <x v="356"/>
    <x v="356"/>
    <x v="356"/>
    <x v="356"/>
  </r>
  <r>
    <x v="357"/>
    <x v="357"/>
    <x v="357"/>
    <x v="357"/>
  </r>
  <r>
    <x v="358"/>
    <x v="358"/>
    <x v="358"/>
    <x v="358"/>
  </r>
  <r>
    <x v="359"/>
    <x v="359"/>
    <x v="359"/>
    <x v="359"/>
  </r>
  <r>
    <x v="360"/>
    <x v="360"/>
    <x v="360"/>
    <x v="360"/>
  </r>
  <r>
    <x v="361"/>
    <x v="361"/>
    <x v="361"/>
    <x v="361"/>
  </r>
  <r>
    <x v="362"/>
    <x v="362"/>
    <x v="362"/>
    <x v="362"/>
  </r>
  <r>
    <x v="363"/>
    <x v="363"/>
    <x v="363"/>
    <x v="363"/>
  </r>
  <r>
    <x v="364"/>
    <x v="364"/>
    <x v="364"/>
    <x v="364"/>
  </r>
  <r>
    <x v="365"/>
    <x v="365"/>
    <x v="365"/>
    <x v="365"/>
  </r>
  <r>
    <x v="366"/>
    <x v="366"/>
    <x v="366"/>
    <x v="366"/>
  </r>
  <r>
    <x v="367"/>
    <x v="367"/>
    <x v="367"/>
    <x v="367"/>
  </r>
  <r>
    <x v="368"/>
    <x v="368"/>
    <x v="368"/>
    <x v="368"/>
  </r>
  <r>
    <x v="369"/>
    <x v="369"/>
    <x v="369"/>
    <x v="369"/>
  </r>
  <r>
    <x v="370"/>
    <x v="370"/>
    <x v="370"/>
    <x v="370"/>
  </r>
  <r>
    <x v="371"/>
    <x v="371"/>
    <x v="371"/>
    <x v="371"/>
  </r>
  <r>
    <x v="372"/>
    <x v="372"/>
    <x v="372"/>
    <x v="372"/>
  </r>
  <r>
    <x v="373"/>
    <x v="373"/>
    <x v="373"/>
    <x v="373"/>
  </r>
  <r>
    <x v="374"/>
    <x v="374"/>
    <x v="374"/>
    <x v="374"/>
  </r>
  <r>
    <x v="375"/>
    <x v="375"/>
    <x v="375"/>
    <x v="375"/>
  </r>
  <r>
    <x v="376"/>
    <x v="376"/>
    <x v="376"/>
    <x v="376"/>
  </r>
  <r>
    <x v="377"/>
    <x v="377"/>
    <x v="377"/>
    <x v="377"/>
  </r>
  <r>
    <x v="378"/>
    <x v="378"/>
    <x v="378"/>
    <x v="378"/>
  </r>
  <r>
    <x v="379"/>
    <x v="379"/>
    <x v="379"/>
    <x v="379"/>
  </r>
  <r>
    <x v="380"/>
    <x v="380"/>
    <x v="380"/>
    <x v="380"/>
  </r>
  <r>
    <x v="381"/>
    <x v="381"/>
    <x v="381"/>
    <x v="381"/>
  </r>
  <r>
    <x v="382"/>
    <x v="382"/>
    <x v="382"/>
    <x v="382"/>
  </r>
  <r>
    <x v="383"/>
    <x v="383"/>
    <x v="383"/>
    <x v="383"/>
  </r>
  <r>
    <x v="384"/>
    <x v="384"/>
    <x v="384"/>
    <x v="384"/>
  </r>
  <r>
    <x v="385"/>
    <x v="385"/>
    <x v="385"/>
    <x v="385"/>
  </r>
  <r>
    <x v="386"/>
    <x v="386"/>
    <x v="386"/>
    <x v="386"/>
  </r>
  <r>
    <x v="387"/>
    <x v="387"/>
    <x v="387"/>
    <x v="387"/>
  </r>
  <r>
    <x v="388"/>
    <x v="388"/>
    <x v="388"/>
    <x v="388"/>
  </r>
  <r>
    <x v="389"/>
    <x v="389"/>
    <x v="389"/>
    <x v="389"/>
  </r>
  <r>
    <x v="390"/>
    <x v="390"/>
    <x v="390"/>
    <x v="390"/>
  </r>
  <r>
    <x v="391"/>
    <x v="391"/>
    <x v="391"/>
    <x v="391"/>
  </r>
  <r>
    <x v="392"/>
    <x v="392"/>
    <x v="392"/>
    <x v="392"/>
  </r>
  <r>
    <x v="393"/>
    <x v="393"/>
    <x v="393"/>
    <x v="393"/>
  </r>
  <r>
    <x v="394"/>
    <x v="394"/>
    <x v="394"/>
    <x v="394"/>
  </r>
  <r>
    <x v="395"/>
    <x v="395"/>
    <x v="395"/>
    <x v="395"/>
  </r>
  <r>
    <x v="396"/>
    <x v="396"/>
    <x v="396"/>
    <x v="396"/>
  </r>
  <r>
    <x v="397"/>
    <x v="397"/>
    <x v="397"/>
    <x v="397"/>
  </r>
  <r>
    <x v="398"/>
    <x v="398"/>
    <x v="398"/>
    <x v="398"/>
  </r>
  <r>
    <x v="399"/>
    <x v="399"/>
    <x v="399"/>
    <x v="399"/>
  </r>
  <r>
    <x v="400"/>
    <x v="400"/>
    <x v="400"/>
    <x v="400"/>
  </r>
  <r>
    <x v="401"/>
    <x v="401"/>
    <x v="401"/>
    <x v="401"/>
  </r>
  <r>
    <x v="402"/>
    <x v="402"/>
    <x v="402"/>
    <x v="402"/>
  </r>
  <r>
    <x v="403"/>
    <x v="403"/>
    <x v="403"/>
    <x v="403"/>
  </r>
  <r>
    <x v="404"/>
    <x v="404"/>
    <x v="404"/>
    <x v="404"/>
  </r>
  <r>
    <x v="405"/>
    <x v="405"/>
    <x v="405"/>
    <x v="405"/>
  </r>
  <r>
    <x v="406"/>
    <x v="406"/>
    <x v="406"/>
    <x v="406"/>
  </r>
  <r>
    <x v="407"/>
    <x v="407"/>
    <x v="407"/>
    <x v="407"/>
  </r>
  <r>
    <x v="408"/>
    <x v="408"/>
    <x v="408"/>
    <x v="408"/>
  </r>
  <r>
    <x v="409"/>
    <x v="409"/>
    <x v="409"/>
    <x v="409"/>
  </r>
  <r>
    <x v="410"/>
    <x v="410"/>
    <x v="410"/>
    <x v="410"/>
  </r>
  <r>
    <x v="411"/>
    <x v="411"/>
    <x v="411"/>
    <x v="411"/>
  </r>
  <r>
    <x v="412"/>
    <x v="412"/>
    <x v="412"/>
    <x v="412"/>
  </r>
  <r>
    <x v="413"/>
    <x v="413"/>
    <x v="413"/>
    <x v="413"/>
  </r>
  <r>
    <x v="414"/>
    <x v="414"/>
    <x v="414"/>
    <x v="414"/>
  </r>
  <r>
    <x v="415"/>
    <x v="415"/>
    <x v="415"/>
    <x v="415"/>
  </r>
  <r>
    <x v="416"/>
    <x v="416"/>
    <x v="416"/>
    <x v="416"/>
  </r>
  <r>
    <x v="417"/>
    <x v="417"/>
    <x v="417"/>
    <x v="417"/>
  </r>
  <r>
    <x v="418"/>
    <x v="418"/>
    <x v="418"/>
    <x v="418"/>
  </r>
  <r>
    <x v="419"/>
    <x v="419"/>
    <x v="419"/>
    <x v="419"/>
  </r>
  <r>
    <x v="420"/>
    <x v="420"/>
    <x v="420"/>
    <x v="420"/>
  </r>
  <r>
    <x v="421"/>
    <x v="421"/>
    <x v="421"/>
    <x v="421"/>
  </r>
  <r>
    <x v="422"/>
    <x v="422"/>
    <x v="422"/>
    <x v="422"/>
  </r>
  <r>
    <x v="423"/>
    <x v="423"/>
    <x v="423"/>
    <x v="423"/>
  </r>
  <r>
    <x v="424"/>
    <x v="424"/>
    <x v="424"/>
    <x v="424"/>
  </r>
  <r>
    <x v="425"/>
    <x v="425"/>
    <x v="425"/>
    <x v="425"/>
  </r>
  <r>
    <x v="426"/>
    <x v="426"/>
    <x v="426"/>
    <x v="426"/>
  </r>
  <r>
    <x v="427"/>
    <x v="427"/>
    <x v="427"/>
    <x v="427"/>
  </r>
  <r>
    <x v="428"/>
    <x v="428"/>
    <x v="428"/>
    <x v="428"/>
  </r>
  <r>
    <x v="429"/>
    <x v="429"/>
    <x v="429"/>
    <x v="429"/>
  </r>
  <r>
    <x v="430"/>
    <x v="430"/>
    <x v="430"/>
    <x v="430"/>
  </r>
  <r>
    <x v="431"/>
    <x v="431"/>
    <x v="431"/>
    <x v="431"/>
  </r>
  <r>
    <x v="432"/>
    <x v="432"/>
    <x v="432"/>
    <x v="432"/>
  </r>
  <r>
    <x v="433"/>
    <x v="433"/>
    <x v="433"/>
    <x v="433"/>
  </r>
  <r>
    <x v="434"/>
    <x v="434"/>
    <x v="434"/>
    <x v="434"/>
  </r>
  <r>
    <x v="435"/>
    <x v="435"/>
    <x v="435"/>
    <x v="435"/>
  </r>
  <r>
    <x v="436"/>
    <x v="436"/>
    <x v="436"/>
    <x v="436"/>
  </r>
  <r>
    <x v="437"/>
    <x v="437"/>
    <x v="437"/>
    <x v="437"/>
  </r>
  <r>
    <x v="438"/>
    <x v="438"/>
    <x v="438"/>
    <x v="438"/>
  </r>
  <r>
    <x v="439"/>
    <x v="439"/>
    <x v="439"/>
    <x v="439"/>
  </r>
  <r>
    <x v="440"/>
    <x v="440"/>
    <x v="440"/>
    <x v="440"/>
  </r>
  <r>
    <x v="441"/>
    <x v="441"/>
    <x v="441"/>
    <x v="441"/>
  </r>
  <r>
    <x v="442"/>
    <x v="442"/>
    <x v="442"/>
    <x v="442"/>
  </r>
  <r>
    <x v="443"/>
    <x v="443"/>
    <x v="443"/>
    <x v="443"/>
  </r>
  <r>
    <x v="444"/>
    <x v="444"/>
    <x v="444"/>
    <x v="444"/>
  </r>
  <r>
    <x v="445"/>
    <x v="445"/>
    <x v="445"/>
    <x v="445"/>
  </r>
  <r>
    <x v="446"/>
    <x v="446"/>
    <x v="446"/>
    <x v="446"/>
  </r>
  <r>
    <x v="447"/>
    <x v="447"/>
    <x v="447"/>
    <x v="447"/>
  </r>
  <r>
    <x v="448"/>
    <x v="448"/>
    <x v="448"/>
    <x v="448"/>
  </r>
  <r>
    <x v="449"/>
    <x v="449"/>
    <x v="449"/>
    <x v="449"/>
  </r>
  <r>
    <x v="450"/>
    <x v="450"/>
    <x v="450"/>
    <x v="450"/>
  </r>
  <r>
    <x v="451"/>
    <x v="451"/>
    <x v="451"/>
    <x v="451"/>
  </r>
  <r>
    <x v="452"/>
    <x v="452"/>
    <x v="452"/>
    <x v="452"/>
  </r>
  <r>
    <x v="453"/>
    <x v="453"/>
    <x v="453"/>
    <x v="453"/>
  </r>
  <r>
    <x v="454"/>
    <x v="454"/>
    <x v="454"/>
    <x v="454"/>
  </r>
  <r>
    <x v="455"/>
    <x v="455"/>
    <x v="455"/>
    <x v="455"/>
  </r>
  <r>
    <x v="456"/>
    <x v="456"/>
    <x v="456"/>
    <x v="456"/>
  </r>
  <r>
    <x v="457"/>
    <x v="457"/>
    <x v="457"/>
    <x v="457"/>
  </r>
  <r>
    <x v="458"/>
    <x v="458"/>
    <x v="458"/>
    <x v="458"/>
  </r>
  <r>
    <x v="459"/>
    <x v="459"/>
    <x v="459"/>
    <x v="459"/>
  </r>
  <r>
    <x v="460"/>
    <x v="460"/>
    <x v="460"/>
    <x v="460"/>
  </r>
  <r>
    <x v="461"/>
    <x v="461"/>
    <x v="461"/>
    <x v="461"/>
  </r>
  <r>
    <x v="462"/>
    <x v="462"/>
    <x v="462"/>
    <x v="462"/>
  </r>
  <r>
    <x v="463"/>
    <x v="463"/>
    <x v="463"/>
    <x v="463"/>
  </r>
  <r>
    <x v="464"/>
    <x v="464"/>
    <x v="464"/>
    <x v="464"/>
  </r>
  <r>
    <x v="465"/>
    <x v="465"/>
    <x v="465"/>
    <x v="465"/>
  </r>
  <r>
    <x v="466"/>
    <x v="466"/>
    <x v="466"/>
    <x v="466"/>
  </r>
  <r>
    <x v="467"/>
    <x v="467"/>
    <x v="467"/>
    <x v="467"/>
  </r>
  <r>
    <x v="468"/>
    <x v="468"/>
    <x v="468"/>
    <x v="468"/>
  </r>
  <r>
    <x v="469"/>
    <x v="469"/>
    <x v="469"/>
    <x v="469"/>
  </r>
  <r>
    <x v="470"/>
    <x v="470"/>
    <x v="470"/>
    <x v="470"/>
  </r>
  <r>
    <x v="471"/>
    <x v="471"/>
    <x v="471"/>
    <x v="471"/>
  </r>
  <r>
    <x v="472"/>
    <x v="472"/>
    <x v="472"/>
    <x v="472"/>
  </r>
  <r>
    <x v="473"/>
    <x v="473"/>
    <x v="473"/>
    <x v="473"/>
  </r>
  <r>
    <x v="474"/>
    <x v="474"/>
    <x v="474"/>
    <x v="474"/>
  </r>
  <r>
    <x v="475"/>
    <x v="475"/>
    <x v="475"/>
    <x v="475"/>
  </r>
  <r>
    <x v="476"/>
    <x v="476"/>
    <x v="476"/>
    <x v="476"/>
  </r>
  <r>
    <x v="477"/>
    <x v="477"/>
    <x v="477"/>
    <x v="477"/>
  </r>
  <r>
    <x v="478"/>
    <x v="478"/>
    <x v="478"/>
    <x v="478"/>
  </r>
  <r>
    <x v="479"/>
    <x v="479"/>
    <x v="479"/>
    <x v="479"/>
  </r>
  <r>
    <x v="480"/>
    <x v="480"/>
    <x v="480"/>
    <x v="480"/>
  </r>
  <r>
    <x v="481"/>
    <x v="481"/>
    <x v="481"/>
    <x v="481"/>
  </r>
  <r>
    <x v="482"/>
    <x v="482"/>
    <x v="482"/>
    <x v="482"/>
  </r>
  <r>
    <x v="483"/>
    <x v="483"/>
    <x v="483"/>
    <x v="483"/>
  </r>
  <r>
    <x v="484"/>
    <x v="484"/>
    <x v="484"/>
    <x v="484"/>
  </r>
  <r>
    <x v="485"/>
    <x v="485"/>
    <x v="485"/>
    <x v="485"/>
  </r>
  <r>
    <x v="486"/>
    <x v="486"/>
    <x v="486"/>
    <x v="486"/>
  </r>
  <r>
    <x v="487"/>
    <x v="487"/>
    <x v="487"/>
    <x v="487"/>
  </r>
  <r>
    <x v="488"/>
    <x v="488"/>
    <x v="488"/>
    <x v="488"/>
  </r>
  <r>
    <x v="489"/>
    <x v="489"/>
    <x v="489"/>
    <x v="489"/>
  </r>
  <r>
    <x v="490"/>
    <x v="490"/>
    <x v="490"/>
    <x v="490"/>
  </r>
  <r>
    <x v="491"/>
    <x v="491"/>
    <x v="491"/>
    <x v="491"/>
  </r>
  <r>
    <x v="492"/>
    <x v="492"/>
    <x v="492"/>
    <x v="492"/>
  </r>
  <r>
    <x v="493"/>
    <x v="493"/>
    <x v="493"/>
    <x v="493"/>
  </r>
  <r>
    <x v="494"/>
    <x v="494"/>
    <x v="494"/>
    <x v="494"/>
  </r>
  <r>
    <x v="495"/>
    <x v="495"/>
    <x v="495"/>
    <x v="495"/>
  </r>
  <r>
    <x v="496"/>
    <x v="496"/>
    <x v="496"/>
    <x v="496"/>
  </r>
  <r>
    <x v="497"/>
    <x v="497"/>
    <x v="497"/>
    <x v="497"/>
  </r>
  <r>
    <x v="498"/>
    <x v="498"/>
    <x v="498"/>
    <x v="498"/>
  </r>
  <r>
    <x v="499"/>
    <x v="499"/>
    <x v="499"/>
    <x v="499"/>
  </r>
  <r>
    <x v="500"/>
    <x v="500"/>
    <x v="500"/>
    <x v="500"/>
  </r>
  <r>
    <x v="501"/>
    <x v="501"/>
    <x v="501"/>
    <x v="501"/>
  </r>
  <r>
    <x v="502"/>
    <x v="502"/>
    <x v="502"/>
    <x v="502"/>
  </r>
  <r>
    <x v="503"/>
    <x v="503"/>
    <x v="503"/>
    <x v="503"/>
  </r>
  <r>
    <x v="504"/>
    <x v="504"/>
    <x v="504"/>
    <x v="504"/>
  </r>
  <r>
    <x v="505"/>
    <x v="505"/>
    <x v="505"/>
    <x v="505"/>
  </r>
  <r>
    <x v="506"/>
    <x v="506"/>
    <x v="506"/>
    <x v="506"/>
  </r>
  <r>
    <x v="507"/>
    <x v="507"/>
    <x v="507"/>
    <x v="507"/>
  </r>
  <r>
    <x v="508"/>
    <x v="508"/>
    <x v="508"/>
    <x v="508"/>
  </r>
  <r>
    <x v="509"/>
    <x v="509"/>
    <x v="509"/>
    <x v="509"/>
  </r>
  <r>
    <x v="510"/>
    <x v="510"/>
    <x v="510"/>
    <x v="510"/>
  </r>
  <r>
    <x v="511"/>
    <x v="511"/>
    <x v="511"/>
    <x v="511"/>
  </r>
  <r>
    <x v="512"/>
    <x v="512"/>
    <x v="512"/>
    <x v="512"/>
  </r>
  <r>
    <x v="513"/>
    <x v="513"/>
    <x v="513"/>
    <x v="513"/>
  </r>
  <r>
    <x v="514"/>
    <x v="514"/>
    <x v="514"/>
    <x v="514"/>
  </r>
  <r>
    <x v="515"/>
    <x v="515"/>
    <x v="515"/>
    <x v="515"/>
  </r>
  <r>
    <x v="516"/>
    <x v="516"/>
    <x v="516"/>
    <x v="516"/>
  </r>
  <r>
    <x v="517"/>
    <x v="517"/>
    <x v="517"/>
    <x v="517"/>
  </r>
  <r>
    <x v="518"/>
    <x v="518"/>
    <x v="518"/>
    <x v="518"/>
  </r>
  <r>
    <x v="519"/>
    <x v="519"/>
    <x v="519"/>
    <x v="519"/>
  </r>
  <r>
    <x v="520"/>
    <x v="520"/>
    <x v="520"/>
    <x v="520"/>
  </r>
  <r>
    <x v="521"/>
    <x v="521"/>
    <x v="521"/>
    <x v="521"/>
  </r>
  <r>
    <x v="522"/>
    <x v="522"/>
    <x v="522"/>
    <x v="522"/>
  </r>
  <r>
    <x v="523"/>
    <x v="523"/>
    <x v="523"/>
    <x v="523"/>
  </r>
  <r>
    <x v="524"/>
    <x v="524"/>
    <x v="524"/>
    <x v="524"/>
  </r>
  <r>
    <x v="525"/>
    <x v="525"/>
    <x v="525"/>
    <x v="525"/>
  </r>
  <r>
    <x v="526"/>
    <x v="526"/>
    <x v="526"/>
    <x v="526"/>
  </r>
  <r>
    <x v="527"/>
    <x v="527"/>
    <x v="527"/>
    <x v="527"/>
  </r>
  <r>
    <x v="528"/>
    <x v="528"/>
    <x v="528"/>
    <x v="528"/>
  </r>
  <r>
    <x v="529"/>
    <x v="529"/>
    <x v="529"/>
    <x v="529"/>
  </r>
  <r>
    <x v="530"/>
    <x v="530"/>
    <x v="530"/>
    <x v="530"/>
  </r>
  <r>
    <x v="531"/>
    <x v="531"/>
    <x v="531"/>
    <x v="531"/>
  </r>
  <r>
    <x v="532"/>
    <x v="532"/>
    <x v="532"/>
    <x v="532"/>
  </r>
  <r>
    <x v="533"/>
    <x v="533"/>
    <x v="533"/>
    <x v="533"/>
  </r>
  <r>
    <x v="534"/>
    <x v="534"/>
    <x v="534"/>
    <x v="534"/>
  </r>
  <r>
    <x v="535"/>
    <x v="535"/>
    <x v="535"/>
    <x v="535"/>
  </r>
  <r>
    <x v="536"/>
    <x v="536"/>
    <x v="536"/>
    <x v="536"/>
  </r>
  <r>
    <x v="537"/>
    <x v="537"/>
    <x v="537"/>
    <x v="537"/>
  </r>
  <r>
    <x v="538"/>
    <x v="538"/>
    <x v="538"/>
    <x v="538"/>
  </r>
  <r>
    <x v="539"/>
    <x v="539"/>
    <x v="539"/>
    <x v="539"/>
  </r>
  <r>
    <x v="540"/>
    <x v="540"/>
    <x v="540"/>
    <x v="540"/>
  </r>
  <r>
    <x v="541"/>
    <x v="541"/>
    <x v="541"/>
    <x v="541"/>
  </r>
  <r>
    <x v="542"/>
    <x v="542"/>
    <x v="542"/>
    <x v="542"/>
  </r>
  <r>
    <x v="543"/>
    <x v="543"/>
    <x v="543"/>
    <x v="543"/>
  </r>
  <r>
    <x v="544"/>
    <x v="544"/>
    <x v="544"/>
    <x v="544"/>
  </r>
  <r>
    <x v="545"/>
    <x v="545"/>
    <x v="545"/>
    <x v="545"/>
  </r>
  <r>
    <x v="546"/>
    <x v="546"/>
    <x v="546"/>
    <x v="546"/>
  </r>
  <r>
    <x v="547"/>
    <x v="547"/>
    <x v="547"/>
    <x v="547"/>
  </r>
  <r>
    <x v="548"/>
    <x v="548"/>
    <x v="548"/>
    <x v="548"/>
  </r>
  <r>
    <x v="549"/>
    <x v="549"/>
    <x v="549"/>
    <x v="549"/>
  </r>
  <r>
    <x v="550"/>
    <x v="550"/>
    <x v="550"/>
    <x v="550"/>
  </r>
  <r>
    <x v="551"/>
    <x v="551"/>
    <x v="551"/>
    <x v="551"/>
  </r>
  <r>
    <x v="552"/>
    <x v="552"/>
    <x v="552"/>
    <x v="552"/>
  </r>
  <r>
    <x v="553"/>
    <x v="553"/>
    <x v="553"/>
    <x v="553"/>
  </r>
  <r>
    <x v="554"/>
    <x v="554"/>
    <x v="554"/>
    <x v="554"/>
  </r>
  <r>
    <x v="555"/>
    <x v="555"/>
    <x v="555"/>
    <x v="555"/>
  </r>
  <r>
    <x v="556"/>
    <x v="556"/>
    <x v="556"/>
    <x v="556"/>
  </r>
  <r>
    <x v="557"/>
    <x v="557"/>
    <x v="557"/>
    <x v="557"/>
  </r>
  <r>
    <x v="558"/>
    <x v="558"/>
    <x v="558"/>
    <x v="558"/>
  </r>
  <r>
    <x v="559"/>
    <x v="559"/>
    <x v="559"/>
    <x v="559"/>
  </r>
  <r>
    <x v="560"/>
    <x v="560"/>
    <x v="560"/>
    <x v="560"/>
  </r>
  <r>
    <x v="561"/>
    <x v="561"/>
    <x v="561"/>
    <x v="561"/>
  </r>
  <r>
    <x v="562"/>
    <x v="562"/>
    <x v="562"/>
    <x v="562"/>
  </r>
  <r>
    <x v="563"/>
    <x v="563"/>
    <x v="563"/>
    <x v="563"/>
  </r>
  <r>
    <x v="564"/>
    <x v="564"/>
    <x v="564"/>
    <x v="564"/>
  </r>
  <r>
    <x v="565"/>
    <x v="565"/>
    <x v="565"/>
    <x v="565"/>
  </r>
  <r>
    <x v="566"/>
    <x v="566"/>
    <x v="566"/>
    <x v="566"/>
  </r>
  <r>
    <x v="567"/>
    <x v="567"/>
    <x v="567"/>
    <x v="567"/>
  </r>
  <r>
    <x v="568"/>
    <x v="568"/>
    <x v="568"/>
    <x v="568"/>
  </r>
  <r>
    <x v="569"/>
    <x v="569"/>
    <x v="569"/>
    <x v="569"/>
  </r>
  <r>
    <x v="570"/>
    <x v="570"/>
    <x v="570"/>
    <x v="570"/>
  </r>
  <r>
    <x v="571"/>
    <x v="571"/>
    <x v="571"/>
    <x v="571"/>
  </r>
  <r>
    <x v="572"/>
    <x v="572"/>
    <x v="572"/>
    <x v="572"/>
  </r>
  <r>
    <x v="573"/>
    <x v="573"/>
    <x v="573"/>
    <x v="573"/>
  </r>
  <r>
    <x v="574"/>
    <x v="574"/>
    <x v="574"/>
    <x v="574"/>
  </r>
  <r>
    <x v="575"/>
    <x v="575"/>
    <x v="575"/>
    <x v="575"/>
  </r>
  <r>
    <x v="576"/>
    <x v="576"/>
    <x v="576"/>
    <x v="576"/>
  </r>
  <r>
    <x v="577"/>
    <x v="577"/>
    <x v="577"/>
    <x v="577"/>
  </r>
  <r>
    <x v="578"/>
    <x v="578"/>
    <x v="578"/>
    <x v="578"/>
  </r>
  <r>
    <x v="579"/>
    <x v="579"/>
    <x v="579"/>
    <x v="579"/>
  </r>
  <r>
    <x v="580"/>
    <x v="580"/>
    <x v="580"/>
    <x v="580"/>
  </r>
  <r>
    <x v="581"/>
    <x v="581"/>
    <x v="581"/>
    <x v="581"/>
  </r>
  <r>
    <x v="582"/>
    <x v="582"/>
    <x v="582"/>
    <x v="582"/>
  </r>
  <r>
    <x v="583"/>
    <x v="583"/>
    <x v="583"/>
    <x v="583"/>
  </r>
  <r>
    <x v="584"/>
    <x v="584"/>
    <x v="584"/>
    <x v="584"/>
  </r>
  <r>
    <x v="585"/>
    <x v="585"/>
    <x v="585"/>
    <x v="585"/>
  </r>
  <r>
    <x v="586"/>
    <x v="586"/>
    <x v="586"/>
    <x v="586"/>
  </r>
  <r>
    <x v="587"/>
    <x v="587"/>
    <x v="587"/>
    <x v="587"/>
  </r>
  <r>
    <x v="588"/>
    <x v="588"/>
    <x v="588"/>
    <x v="588"/>
  </r>
  <r>
    <x v="589"/>
    <x v="589"/>
    <x v="589"/>
    <x v="589"/>
  </r>
  <r>
    <x v="590"/>
    <x v="590"/>
    <x v="590"/>
    <x v="590"/>
  </r>
  <r>
    <x v="591"/>
    <x v="591"/>
    <x v="591"/>
    <x v="591"/>
  </r>
  <r>
    <x v="592"/>
    <x v="592"/>
    <x v="592"/>
    <x v="592"/>
  </r>
  <r>
    <x v="593"/>
    <x v="593"/>
    <x v="593"/>
    <x v="593"/>
  </r>
  <r>
    <x v="594"/>
    <x v="594"/>
    <x v="594"/>
    <x v="594"/>
  </r>
  <r>
    <x v="595"/>
    <x v="595"/>
    <x v="595"/>
    <x v="595"/>
  </r>
  <r>
    <x v="596"/>
    <x v="596"/>
    <x v="596"/>
    <x v="596"/>
  </r>
  <r>
    <x v="597"/>
    <x v="597"/>
    <x v="597"/>
    <x v="597"/>
  </r>
  <r>
    <x v="598"/>
    <x v="598"/>
    <x v="598"/>
    <x v="598"/>
  </r>
  <r>
    <x v="599"/>
    <x v="599"/>
    <x v="599"/>
    <x v="599"/>
  </r>
  <r>
    <x v="600"/>
    <x v="600"/>
    <x v="600"/>
    <x v="600"/>
  </r>
  <r>
    <x v="601"/>
    <x v="601"/>
    <x v="601"/>
    <x v="601"/>
  </r>
  <r>
    <x v="602"/>
    <x v="602"/>
    <x v="602"/>
    <x v="602"/>
  </r>
  <r>
    <x v="603"/>
    <x v="603"/>
    <x v="603"/>
    <x v="603"/>
  </r>
  <r>
    <x v="604"/>
    <x v="604"/>
    <x v="604"/>
    <x v="604"/>
  </r>
  <r>
    <x v="605"/>
    <x v="605"/>
    <x v="605"/>
    <x v="605"/>
  </r>
  <r>
    <x v="606"/>
    <x v="606"/>
    <x v="606"/>
    <x v="606"/>
  </r>
  <r>
    <x v="607"/>
    <x v="607"/>
    <x v="607"/>
    <x v="607"/>
  </r>
  <r>
    <x v="608"/>
    <x v="608"/>
    <x v="608"/>
    <x v="608"/>
  </r>
  <r>
    <x v="609"/>
    <x v="609"/>
    <x v="609"/>
    <x v="609"/>
  </r>
  <r>
    <x v="610"/>
    <x v="610"/>
    <x v="610"/>
    <x v="610"/>
  </r>
  <r>
    <x v="611"/>
    <x v="611"/>
    <x v="611"/>
    <x v="611"/>
  </r>
  <r>
    <x v="612"/>
    <x v="612"/>
    <x v="612"/>
    <x v="612"/>
  </r>
  <r>
    <x v="613"/>
    <x v="613"/>
    <x v="613"/>
    <x v="613"/>
  </r>
  <r>
    <x v="614"/>
    <x v="614"/>
    <x v="614"/>
    <x v="614"/>
  </r>
  <r>
    <x v="615"/>
    <x v="615"/>
    <x v="615"/>
    <x v="615"/>
  </r>
  <r>
    <x v="616"/>
    <x v="616"/>
    <x v="616"/>
    <x v="616"/>
  </r>
  <r>
    <x v="617"/>
    <x v="617"/>
    <x v="617"/>
    <x v="617"/>
  </r>
  <r>
    <x v="618"/>
    <x v="618"/>
    <x v="618"/>
    <x v="618"/>
  </r>
  <r>
    <x v="619"/>
    <x v="619"/>
    <x v="619"/>
    <x v="619"/>
  </r>
  <r>
    <x v="620"/>
    <x v="620"/>
    <x v="620"/>
    <x v="620"/>
  </r>
  <r>
    <x v="621"/>
    <x v="621"/>
    <x v="621"/>
    <x v="621"/>
  </r>
  <r>
    <x v="622"/>
    <x v="622"/>
    <x v="622"/>
    <x v="622"/>
  </r>
  <r>
    <x v="623"/>
    <x v="623"/>
    <x v="623"/>
    <x v="623"/>
  </r>
  <r>
    <x v="624"/>
    <x v="624"/>
    <x v="624"/>
    <x v="624"/>
  </r>
  <r>
    <x v="625"/>
    <x v="625"/>
    <x v="625"/>
    <x v="625"/>
  </r>
  <r>
    <x v="626"/>
    <x v="626"/>
    <x v="626"/>
    <x v="626"/>
  </r>
  <r>
    <x v="627"/>
    <x v="627"/>
    <x v="627"/>
    <x v="627"/>
  </r>
  <r>
    <x v="628"/>
    <x v="628"/>
    <x v="628"/>
    <x v="628"/>
  </r>
  <r>
    <x v="629"/>
    <x v="629"/>
    <x v="629"/>
    <x v="629"/>
  </r>
  <r>
    <x v="630"/>
    <x v="630"/>
    <x v="630"/>
    <x v="630"/>
  </r>
  <r>
    <x v="631"/>
    <x v="631"/>
    <x v="631"/>
    <x v="631"/>
  </r>
  <r>
    <x v="632"/>
    <x v="632"/>
    <x v="632"/>
    <x v="632"/>
  </r>
  <r>
    <x v="633"/>
    <x v="633"/>
    <x v="633"/>
    <x v="633"/>
  </r>
  <r>
    <x v="634"/>
    <x v="634"/>
    <x v="634"/>
    <x v="634"/>
  </r>
  <r>
    <x v="635"/>
    <x v="635"/>
    <x v="635"/>
    <x v="635"/>
  </r>
  <r>
    <x v="636"/>
    <x v="636"/>
    <x v="636"/>
    <x v="636"/>
  </r>
  <r>
    <x v="637"/>
    <x v="637"/>
    <x v="637"/>
    <x v="637"/>
  </r>
  <r>
    <x v="638"/>
    <x v="638"/>
    <x v="638"/>
    <x v="638"/>
  </r>
  <r>
    <x v="639"/>
    <x v="639"/>
    <x v="639"/>
    <x v="639"/>
  </r>
  <r>
    <x v="640"/>
    <x v="640"/>
    <x v="640"/>
    <x v="640"/>
  </r>
  <r>
    <x v="641"/>
    <x v="641"/>
    <x v="641"/>
    <x v="641"/>
  </r>
  <r>
    <x v="642"/>
    <x v="642"/>
    <x v="642"/>
    <x v="642"/>
  </r>
  <r>
    <x v="643"/>
    <x v="643"/>
    <x v="643"/>
    <x v="643"/>
  </r>
  <r>
    <x v="644"/>
    <x v="644"/>
    <x v="644"/>
    <x v="644"/>
  </r>
  <r>
    <x v="645"/>
    <x v="645"/>
    <x v="645"/>
    <x v="645"/>
  </r>
  <r>
    <x v="646"/>
    <x v="646"/>
    <x v="646"/>
    <x v="646"/>
  </r>
  <r>
    <x v="647"/>
    <x v="647"/>
    <x v="647"/>
    <x v="647"/>
  </r>
  <r>
    <x v="648"/>
    <x v="648"/>
    <x v="648"/>
    <x v="648"/>
  </r>
  <r>
    <x v="649"/>
    <x v="649"/>
    <x v="649"/>
    <x v="649"/>
  </r>
  <r>
    <x v="650"/>
    <x v="650"/>
    <x v="650"/>
    <x v="650"/>
  </r>
  <r>
    <x v="651"/>
    <x v="651"/>
    <x v="651"/>
    <x v="651"/>
  </r>
  <r>
    <x v="652"/>
    <x v="652"/>
    <x v="652"/>
    <x v="652"/>
  </r>
  <r>
    <x v="653"/>
    <x v="653"/>
    <x v="653"/>
    <x v="653"/>
  </r>
  <r>
    <x v="654"/>
    <x v="654"/>
    <x v="654"/>
    <x v="306"/>
  </r>
  <r>
    <x v="655"/>
    <x v="655"/>
    <x v="655"/>
    <x v="654"/>
  </r>
  <r>
    <x v="656"/>
    <x v="656"/>
    <x v="656"/>
    <x v="655"/>
  </r>
  <r>
    <x v="657"/>
    <x v="657"/>
    <x v="657"/>
    <x v="656"/>
  </r>
  <r>
    <x v="658"/>
    <x v="658"/>
    <x v="658"/>
    <x v="657"/>
  </r>
  <r>
    <x v="659"/>
    <x v="659"/>
    <x v="659"/>
    <x v="658"/>
  </r>
  <r>
    <x v="660"/>
    <x v="660"/>
    <x v="660"/>
    <x v="659"/>
  </r>
  <r>
    <x v="661"/>
    <x v="661"/>
    <x v="661"/>
    <x v="660"/>
  </r>
  <r>
    <x v="662"/>
    <x v="662"/>
    <x v="662"/>
    <x v="661"/>
  </r>
  <r>
    <x v="663"/>
    <x v="663"/>
    <x v="663"/>
    <x v="662"/>
  </r>
  <r>
    <x v="664"/>
    <x v="664"/>
    <x v="664"/>
    <x v="663"/>
  </r>
  <r>
    <x v="665"/>
    <x v="665"/>
    <x v="665"/>
    <x v="664"/>
  </r>
  <r>
    <x v="666"/>
    <x v="666"/>
    <x v="666"/>
    <x v="665"/>
  </r>
  <r>
    <x v="667"/>
    <x v="667"/>
    <x v="667"/>
    <x v="666"/>
  </r>
  <r>
    <x v="668"/>
    <x v="668"/>
    <x v="668"/>
    <x v="667"/>
  </r>
  <r>
    <x v="669"/>
    <x v="669"/>
    <x v="669"/>
    <x v="668"/>
  </r>
  <r>
    <x v="670"/>
    <x v="670"/>
    <x v="670"/>
    <x v="669"/>
  </r>
  <r>
    <x v="671"/>
    <x v="671"/>
    <x v="671"/>
    <x v="670"/>
  </r>
  <r>
    <x v="672"/>
    <x v="672"/>
    <x v="672"/>
    <x v="671"/>
  </r>
  <r>
    <x v="673"/>
    <x v="673"/>
    <x v="673"/>
    <x v="672"/>
  </r>
  <r>
    <x v="674"/>
    <x v="674"/>
    <x v="674"/>
    <x v="673"/>
  </r>
  <r>
    <x v="675"/>
    <x v="675"/>
    <x v="675"/>
    <x v="674"/>
  </r>
  <r>
    <x v="676"/>
    <x v="676"/>
    <x v="676"/>
    <x v="675"/>
  </r>
  <r>
    <x v="677"/>
    <x v="677"/>
    <x v="677"/>
    <x v="676"/>
  </r>
  <r>
    <x v="678"/>
    <x v="678"/>
    <x v="678"/>
    <x v="677"/>
  </r>
  <r>
    <x v="679"/>
    <x v="679"/>
    <x v="679"/>
    <x v="678"/>
  </r>
  <r>
    <x v="680"/>
    <x v="680"/>
    <x v="680"/>
    <x v="679"/>
  </r>
  <r>
    <x v="681"/>
    <x v="681"/>
    <x v="681"/>
    <x v="680"/>
  </r>
  <r>
    <x v="682"/>
    <x v="682"/>
    <x v="682"/>
    <x v="681"/>
  </r>
  <r>
    <x v="683"/>
    <x v="683"/>
    <x v="683"/>
    <x v="682"/>
  </r>
  <r>
    <x v="684"/>
    <x v="684"/>
    <x v="684"/>
    <x v="683"/>
  </r>
  <r>
    <x v="685"/>
    <x v="685"/>
    <x v="685"/>
    <x v="684"/>
  </r>
  <r>
    <x v="686"/>
    <x v="686"/>
    <x v="686"/>
    <x v="685"/>
  </r>
  <r>
    <x v="687"/>
    <x v="687"/>
    <x v="687"/>
    <x v="686"/>
  </r>
  <r>
    <x v="688"/>
    <x v="688"/>
    <x v="688"/>
    <x v="687"/>
  </r>
  <r>
    <x v="689"/>
    <x v="689"/>
    <x v="689"/>
    <x v="688"/>
  </r>
  <r>
    <x v="690"/>
    <x v="690"/>
    <x v="690"/>
    <x v="689"/>
  </r>
  <r>
    <x v="691"/>
    <x v="691"/>
    <x v="691"/>
    <x v="690"/>
  </r>
  <r>
    <x v="692"/>
    <x v="692"/>
    <x v="692"/>
    <x v="691"/>
  </r>
  <r>
    <x v="693"/>
    <x v="693"/>
    <x v="693"/>
    <x v="692"/>
  </r>
  <r>
    <x v="694"/>
    <x v="694"/>
    <x v="694"/>
    <x v="693"/>
  </r>
  <r>
    <x v="695"/>
    <x v="695"/>
    <x v="695"/>
    <x v="694"/>
  </r>
  <r>
    <x v="696"/>
    <x v="696"/>
    <x v="696"/>
    <x v="695"/>
  </r>
  <r>
    <x v="697"/>
    <x v="697"/>
    <x v="697"/>
    <x v="696"/>
  </r>
  <r>
    <x v="698"/>
    <x v="698"/>
    <x v="698"/>
    <x v="697"/>
  </r>
  <r>
    <x v="699"/>
    <x v="699"/>
    <x v="699"/>
    <x v="698"/>
  </r>
  <r>
    <x v="700"/>
    <x v="700"/>
    <x v="700"/>
    <x v="699"/>
  </r>
  <r>
    <x v="701"/>
    <x v="701"/>
    <x v="701"/>
    <x v="700"/>
  </r>
  <r>
    <x v="702"/>
    <x v="702"/>
    <x v="702"/>
    <x v="701"/>
  </r>
  <r>
    <x v="703"/>
    <x v="703"/>
    <x v="703"/>
    <x v="702"/>
  </r>
  <r>
    <x v="704"/>
    <x v="704"/>
    <x v="704"/>
    <x v="703"/>
  </r>
  <r>
    <x v="705"/>
    <x v="705"/>
    <x v="705"/>
    <x v="704"/>
  </r>
  <r>
    <x v="706"/>
    <x v="706"/>
    <x v="706"/>
    <x v="705"/>
  </r>
  <r>
    <x v="707"/>
    <x v="707"/>
    <x v="707"/>
    <x v="706"/>
  </r>
  <r>
    <x v="708"/>
    <x v="708"/>
    <x v="708"/>
    <x v="707"/>
  </r>
  <r>
    <x v="709"/>
    <x v="709"/>
    <x v="709"/>
    <x v="708"/>
  </r>
  <r>
    <x v="710"/>
    <x v="710"/>
    <x v="710"/>
    <x v="709"/>
  </r>
  <r>
    <x v="711"/>
    <x v="711"/>
    <x v="711"/>
    <x v="710"/>
  </r>
  <r>
    <x v="712"/>
    <x v="712"/>
    <x v="712"/>
    <x v="711"/>
  </r>
  <r>
    <x v="713"/>
    <x v="713"/>
    <x v="713"/>
    <x v="712"/>
  </r>
  <r>
    <x v="714"/>
    <x v="714"/>
    <x v="714"/>
    <x v="713"/>
  </r>
  <r>
    <x v="715"/>
    <x v="715"/>
    <x v="715"/>
    <x v="714"/>
  </r>
  <r>
    <x v="716"/>
    <x v="716"/>
    <x v="716"/>
    <x v="715"/>
  </r>
  <r>
    <x v="717"/>
    <x v="717"/>
    <x v="717"/>
    <x v="716"/>
  </r>
  <r>
    <x v="718"/>
    <x v="718"/>
    <x v="718"/>
    <x v="717"/>
  </r>
  <r>
    <x v="719"/>
    <x v="719"/>
    <x v="719"/>
    <x v="718"/>
  </r>
  <r>
    <x v="720"/>
    <x v="720"/>
    <x v="720"/>
    <x v="719"/>
  </r>
  <r>
    <x v="721"/>
    <x v="721"/>
    <x v="721"/>
    <x v="720"/>
  </r>
  <r>
    <x v="722"/>
    <x v="722"/>
    <x v="722"/>
    <x v="721"/>
  </r>
  <r>
    <x v="723"/>
    <x v="723"/>
    <x v="723"/>
    <x v="722"/>
  </r>
  <r>
    <x v="724"/>
    <x v="724"/>
    <x v="724"/>
    <x v="723"/>
  </r>
  <r>
    <x v="725"/>
    <x v="725"/>
    <x v="725"/>
    <x v="724"/>
  </r>
  <r>
    <x v="726"/>
    <x v="726"/>
    <x v="726"/>
    <x v="725"/>
  </r>
  <r>
    <x v="727"/>
    <x v="727"/>
    <x v="727"/>
    <x v="726"/>
  </r>
  <r>
    <x v="728"/>
    <x v="728"/>
    <x v="728"/>
    <x v="727"/>
  </r>
  <r>
    <x v="729"/>
    <x v="729"/>
    <x v="729"/>
    <x v="728"/>
  </r>
  <r>
    <x v="730"/>
    <x v="730"/>
    <x v="730"/>
    <x v="729"/>
  </r>
  <r>
    <x v="731"/>
    <x v="731"/>
    <x v="731"/>
    <x v="730"/>
  </r>
  <r>
    <x v="732"/>
    <x v="732"/>
    <x v="732"/>
    <x v="731"/>
  </r>
  <r>
    <x v="733"/>
    <x v="733"/>
    <x v="733"/>
    <x v="732"/>
  </r>
  <r>
    <x v="734"/>
    <x v="734"/>
    <x v="734"/>
    <x v="733"/>
  </r>
  <r>
    <x v="735"/>
    <x v="735"/>
    <x v="735"/>
    <x v="734"/>
  </r>
  <r>
    <x v="736"/>
    <x v="736"/>
    <x v="736"/>
    <x v="735"/>
  </r>
  <r>
    <x v="737"/>
    <x v="737"/>
    <x v="737"/>
    <x v="736"/>
  </r>
  <r>
    <x v="738"/>
    <x v="738"/>
    <x v="738"/>
    <x v="737"/>
  </r>
  <r>
    <x v="739"/>
    <x v="739"/>
    <x v="739"/>
    <x v="738"/>
  </r>
  <r>
    <x v="740"/>
    <x v="740"/>
    <x v="740"/>
    <x v="739"/>
  </r>
  <r>
    <x v="741"/>
    <x v="741"/>
    <x v="741"/>
    <x v="740"/>
  </r>
  <r>
    <x v="742"/>
    <x v="742"/>
    <x v="742"/>
    <x v="741"/>
  </r>
  <r>
    <x v="743"/>
    <x v="743"/>
    <x v="743"/>
    <x v="742"/>
  </r>
  <r>
    <x v="744"/>
    <x v="744"/>
    <x v="744"/>
    <x v="743"/>
  </r>
  <r>
    <x v="745"/>
    <x v="745"/>
    <x v="745"/>
    <x v="744"/>
  </r>
  <r>
    <x v="746"/>
    <x v="746"/>
    <x v="746"/>
    <x v="745"/>
  </r>
  <r>
    <x v="747"/>
    <x v="747"/>
    <x v="747"/>
    <x v="746"/>
  </r>
  <r>
    <x v="748"/>
    <x v="748"/>
    <x v="748"/>
    <x v="747"/>
  </r>
  <r>
    <x v="749"/>
    <x v="749"/>
    <x v="749"/>
    <x v="748"/>
  </r>
  <r>
    <x v="750"/>
    <x v="750"/>
    <x v="750"/>
    <x v="749"/>
  </r>
  <r>
    <x v="751"/>
    <x v="751"/>
    <x v="751"/>
    <x v="750"/>
  </r>
  <r>
    <x v="752"/>
    <x v="752"/>
    <x v="752"/>
    <x v="751"/>
  </r>
  <r>
    <x v="753"/>
    <x v="753"/>
    <x v="753"/>
    <x v="752"/>
  </r>
  <r>
    <x v="754"/>
    <x v="754"/>
    <x v="754"/>
    <x v="753"/>
  </r>
  <r>
    <x v="755"/>
    <x v="755"/>
    <x v="755"/>
    <x v="754"/>
  </r>
  <r>
    <x v="756"/>
    <x v="756"/>
    <x v="756"/>
    <x v="755"/>
  </r>
  <r>
    <x v="757"/>
    <x v="757"/>
    <x v="757"/>
    <x v="756"/>
  </r>
  <r>
    <x v="758"/>
    <x v="758"/>
    <x v="758"/>
    <x v="757"/>
  </r>
  <r>
    <x v="759"/>
    <x v="759"/>
    <x v="759"/>
    <x v="758"/>
  </r>
  <r>
    <x v="760"/>
    <x v="760"/>
    <x v="760"/>
    <x v="759"/>
  </r>
  <r>
    <x v="761"/>
    <x v="761"/>
    <x v="761"/>
    <x v="760"/>
  </r>
  <r>
    <x v="762"/>
    <x v="762"/>
    <x v="762"/>
    <x v="761"/>
  </r>
  <r>
    <x v="763"/>
    <x v="763"/>
    <x v="763"/>
    <x v="762"/>
  </r>
  <r>
    <x v="764"/>
    <x v="764"/>
    <x v="764"/>
    <x v="763"/>
  </r>
  <r>
    <x v="765"/>
    <x v="765"/>
    <x v="765"/>
    <x v="764"/>
  </r>
  <r>
    <x v="766"/>
    <x v="766"/>
    <x v="766"/>
    <x v="765"/>
  </r>
  <r>
    <x v="767"/>
    <x v="767"/>
    <x v="767"/>
    <x v="766"/>
  </r>
  <r>
    <x v="768"/>
    <x v="768"/>
    <x v="768"/>
    <x v="767"/>
  </r>
  <r>
    <x v="769"/>
    <x v="769"/>
    <x v="769"/>
    <x v="768"/>
  </r>
  <r>
    <x v="770"/>
    <x v="770"/>
    <x v="770"/>
    <x v="769"/>
  </r>
  <r>
    <x v="771"/>
    <x v="771"/>
    <x v="771"/>
    <x v="770"/>
  </r>
  <r>
    <x v="772"/>
    <x v="772"/>
    <x v="772"/>
    <x v="771"/>
  </r>
  <r>
    <x v="773"/>
    <x v="773"/>
    <x v="773"/>
    <x v="772"/>
  </r>
  <r>
    <x v="774"/>
    <x v="774"/>
    <x v="774"/>
    <x v="773"/>
  </r>
  <r>
    <x v="775"/>
    <x v="775"/>
    <x v="775"/>
    <x v="774"/>
  </r>
  <r>
    <x v="776"/>
    <x v="776"/>
    <x v="776"/>
    <x v="775"/>
  </r>
  <r>
    <x v="777"/>
    <x v="777"/>
    <x v="777"/>
    <x v="776"/>
  </r>
  <r>
    <x v="778"/>
    <x v="778"/>
    <x v="778"/>
    <x v="777"/>
  </r>
  <r>
    <x v="779"/>
    <x v="779"/>
    <x v="779"/>
    <x v="778"/>
  </r>
  <r>
    <x v="780"/>
    <x v="780"/>
    <x v="780"/>
    <x v="779"/>
  </r>
  <r>
    <x v="781"/>
    <x v="781"/>
    <x v="781"/>
    <x v="780"/>
  </r>
  <r>
    <x v="782"/>
    <x v="782"/>
    <x v="782"/>
    <x v="781"/>
  </r>
  <r>
    <x v="783"/>
    <x v="783"/>
    <x v="783"/>
    <x v="782"/>
  </r>
  <r>
    <x v="784"/>
    <x v="784"/>
    <x v="784"/>
    <x v="783"/>
  </r>
  <r>
    <x v="785"/>
    <x v="785"/>
    <x v="785"/>
    <x v="784"/>
  </r>
  <r>
    <x v="786"/>
    <x v="786"/>
    <x v="786"/>
    <x v="785"/>
  </r>
  <r>
    <x v="787"/>
    <x v="787"/>
    <x v="787"/>
    <x v="786"/>
  </r>
  <r>
    <x v="788"/>
    <x v="788"/>
    <x v="788"/>
    <x v="787"/>
  </r>
  <r>
    <x v="789"/>
    <x v="789"/>
    <x v="789"/>
    <x v="788"/>
  </r>
  <r>
    <x v="790"/>
    <x v="790"/>
    <x v="790"/>
    <x v="789"/>
  </r>
  <r>
    <x v="791"/>
    <x v="791"/>
    <x v="791"/>
    <x v="790"/>
  </r>
  <r>
    <x v="792"/>
    <x v="792"/>
    <x v="792"/>
    <x v="791"/>
  </r>
  <r>
    <x v="793"/>
    <x v="793"/>
    <x v="793"/>
    <x v="792"/>
  </r>
  <r>
    <x v="794"/>
    <x v="794"/>
    <x v="794"/>
    <x v="793"/>
  </r>
  <r>
    <x v="795"/>
    <x v="795"/>
    <x v="795"/>
    <x v="794"/>
  </r>
  <r>
    <x v="796"/>
    <x v="796"/>
    <x v="796"/>
    <x v="795"/>
  </r>
  <r>
    <x v="797"/>
    <x v="797"/>
    <x v="797"/>
    <x v="796"/>
  </r>
  <r>
    <x v="798"/>
    <x v="798"/>
    <x v="798"/>
    <x v="797"/>
  </r>
  <r>
    <x v="799"/>
    <x v="799"/>
    <x v="799"/>
    <x v="798"/>
  </r>
  <r>
    <x v="800"/>
    <x v="800"/>
    <x v="800"/>
    <x v="799"/>
  </r>
  <r>
    <x v="801"/>
    <x v="801"/>
    <x v="801"/>
    <x v="800"/>
  </r>
  <r>
    <x v="802"/>
    <x v="802"/>
    <x v="802"/>
    <x v="801"/>
  </r>
  <r>
    <x v="803"/>
    <x v="803"/>
    <x v="803"/>
    <x v="802"/>
  </r>
  <r>
    <x v="804"/>
    <x v="804"/>
    <x v="804"/>
    <x v="803"/>
  </r>
  <r>
    <x v="805"/>
    <x v="805"/>
    <x v="805"/>
    <x v="804"/>
  </r>
  <r>
    <x v="806"/>
    <x v="806"/>
    <x v="806"/>
    <x v="805"/>
  </r>
  <r>
    <x v="807"/>
    <x v="807"/>
    <x v="807"/>
    <x v="806"/>
  </r>
  <r>
    <x v="808"/>
    <x v="808"/>
    <x v="808"/>
    <x v="807"/>
  </r>
  <r>
    <x v="809"/>
    <x v="809"/>
    <x v="809"/>
    <x v="808"/>
  </r>
  <r>
    <x v="810"/>
    <x v="810"/>
    <x v="810"/>
    <x v="809"/>
  </r>
  <r>
    <x v="811"/>
    <x v="811"/>
    <x v="811"/>
    <x v="810"/>
  </r>
  <r>
    <x v="812"/>
    <x v="812"/>
    <x v="812"/>
    <x v="811"/>
  </r>
  <r>
    <x v="813"/>
    <x v="813"/>
    <x v="813"/>
    <x v="812"/>
  </r>
  <r>
    <x v="814"/>
    <x v="814"/>
    <x v="814"/>
    <x v="813"/>
  </r>
  <r>
    <x v="815"/>
    <x v="815"/>
    <x v="815"/>
    <x v="814"/>
  </r>
  <r>
    <x v="816"/>
    <x v="816"/>
    <x v="816"/>
    <x v="815"/>
  </r>
  <r>
    <x v="817"/>
    <x v="817"/>
    <x v="817"/>
    <x v="816"/>
  </r>
  <r>
    <x v="818"/>
    <x v="818"/>
    <x v="818"/>
    <x v="817"/>
  </r>
  <r>
    <x v="819"/>
    <x v="819"/>
    <x v="819"/>
    <x v="818"/>
  </r>
  <r>
    <x v="820"/>
    <x v="820"/>
    <x v="820"/>
    <x v="819"/>
  </r>
  <r>
    <x v="821"/>
    <x v="821"/>
    <x v="821"/>
    <x v="820"/>
  </r>
  <r>
    <x v="822"/>
    <x v="822"/>
    <x v="822"/>
    <x v="821"/>
  </r>
  <r>
    <x v="823"/>
    <x v="823"/>
    <x v="823"/>
    <x v="822"/>
  </r>
  <r>
    <x v="824"/>
    <x v="824"/>
    <x v="824"/>
    <x v="823"/>
  </r>
  <r>
    <x v="825"/>
    <x v="825"/>
    <x v="825"/>
    <x v="824"/>
  </r>
  <r>
    <x v="826"/>
    <x v="826"/>
    <x v="826"/>
    <x v="825"/>
  </r>
  <r>
    <x v="827"/>
    <x v="827"/>
    <x v="827"/>
    <x v="826"/>
  </r>
  <r>
    <x v="828"/>
    <x v="828"/>
    <x v="828"/>
    <x v="827"/>
  </r>
  <r>
    <x v="829"/>
    <x v="829"/>
    <x v="829"/>
    <x v="828"/>
  </r>
  <r>
    <x v="830"/>
    <x v="830"/>
    <x v="830"/>
    <x v="829"/>
  </r>
  <r>
    <x v="831"/>
    <x v="831"/>
    <x v="831"/>
    <x v="830"/>
  </r>
  <r>
    <x v="832"/>
    <x v="832"/>
    <x v="832"/>
    <x v="831"/>
  </r>
  <r>
    <x v="833"/>
    <x v="833"/>
    <x v="833"/>
    <x v="832"/>
  </r>
  <r>
    <x v="834"/>
    <x v="834"/>
    <x v="834"/>
    <x v="833"/>
  </r>
  <r>
    <x v="835"/>
    <x v="835"/>
    <x v="835"/>
    <x v="834"/>
  </r>
  <r>
    <x v="836"/>
    <x v="836"/>
    <x v="836"/>
    <x v="835"/>
  </r>
  <r>
    <x v="837"/>
    <x v="837"/>
    <x v="837"/>
    <x v="836"/>
  </r>
  <r>
    <x v="838"/>
    <x v="838"/>
    <x v="838"/>
    <x v="837"/>
  </r>
  <r>
    <x v="839"/>
    <x v="839"/>
    <x v="839"/>
    <x v="838"/>
  </r>
  <r>
    <x v="840"/>
    <x v="840"/>
    <x v="840"/>
    <x v="839"/>
  </r>
  <r>
    <x v="841"/>
    <x v="841"/>
    <x v="841"/>
    <x v="840"/>
  </r>
  <r>
    <x v="842"/>
    <x v="842"/>
    <x v="842"/>
    <x v="841"/>
  </r>
  <r>
    <x v="843"/>
    <x v="843"/>
    <x v="843"/>
    <x v="842"/>
  </r>
  <r>
    <x v="844"/>
    <x v="844"/>
    <x v="844"/>
    <x v="843"/>
  </r>
  <r>
    <x v="845"/>
    <x v="845"/>
    <x v="845"/>
    <x v="844"/>
  </r>
  <r>
    <x v="846"/>
    <x v="846"/>
    <x v="846"/>
    <x v="845"/>
  </r>
  <r>
    <x v="847"/>
    <x v="847"/>
    <x v="847"/>
    <x v="846"/>
  </r>
  <r>
    <x v="848"/>
    <x v="848"/>
    <x v="848"/>
    <x v="847"/>
  </r>
  <r>
    <x v="849"/>
    <x v="849"/>
    <x v="849"/>
    <x v="848"/>
  </r>
  <r>
    <x v="850"/>
    <x v="850"/>
    <x v="850"/>
    <x v="849"/>
  </r>
  <r>
    <x v="851"/>
    <x v="851"/>
    <x v="851"/>
    <x v="850"/>
  </r>
  <r>
    <x v="852"/>
    <x v="852"/>
    <x v="852"/>
    <x v="851"/>
  </r>
  <r>
    <x v="853"/>
    <x v="853"/>
    <x v="853"/>
    <x v="852"/>
  </r>
  <r>
    <x v="854"/>
    <x v="854"/>
    <x v="854"/>
    <x v="853"/>
  </r>
  <r>
    <x v="855"/>
    <x v="855"/>
    <x v="855"/>
    <x v="854"/>
  </r>
  <r>
    <x v="856"/>
    <x v="856"/>
    <x v="856"/>
    <x v="855"/>
  </r>
  <r>
    <x v="857"/>
    <x v="857"/>
    <x v="857"/>
    <x v="856"/>
  </r>
  <r>
    <x v="858"/>
    <x v="858"/>
    <x v="858"/>
    <x v="857"/>
  </r>
  <r>
    <x v="859"/>
    <x v="859"/>
    <x v="859"/>
    <x v="858"/>
  </r>
  <r>
    <x v="860"/>
    <x v="860"/>
    <x v="860"/>
    <x v="859"/>
  </r>
  <r>
    <x v="861"/>
    <x v="861"/>
    <x v="861"/>
    <x v="860"/>
  </r>
  <r>
    <x v="862"/>
    <x v="862"/>
    <x v="862"/>
    <x v="861"/>
  </r>
  <r>
    <x v="863"/>
    <x v="863"/>
    <x v="863"/>
    <x v="862"/>
  </r>
  <r>
    <x v="864"/>
    <x v="864"/>
    <x v="864"/>
    <x v="863"/>
  </r>
  <r>
    <x v="865"/>
    <x v="865"/>
    <x v="865"/>
    <x v="864"/>
  </r>
  <r>
    <x v="866"/>
    <x v="866"/>
    <x v="866"/>
    <x v="865"/>
  </r>
  <r>
    <x v="867"/>
    <x v="867"/>
    <x v="867"/>
    <x v="866"/>
  </r>
  <r>
    <x v="868"/>
    <x v="868"/>
    <x v="868"/>
    <x v="867"/>
  </r>
  <r>
    <x v="869"/>
    <x v="869"/>
    <x v="869"/>
    <x v="868"/>
  </r>
  <r>
    <x v="870"/>
    <x v="870"/>
    <x v="870"/>
    <x v="869"/>
  </r>
  <r>
    <x v="871"/>
    <x v="871"/>
    <x v="871"/>
    <x v="870"/>
  </r>
  <r>
    <x v="872"/>
    <x v="872"/>
    <x v="872"/>
    <x v="871"/>
  </r>
  <r>
    <x v="873"/>
    <x v="873"/>
    <x v="873"/>
    <x v="872"/>
  </r>
  <r>
    <x v="874"/>
    <x v="874"/>
    <x v="874"/>
    <x v="873"/>
  </r>
  <r>
    <x v="875"/>
    <x v="875"/>
    <x v="875"/>
    <x v="874"/>
  </r>
  <r>
    <x v="876"/>
    <x v="876"/>
    <x v="876"/>
    <x v="875"/>
  </r>
  <r>
    <x v="877"/>
    <x v="877"/>
    <x v="877"/>
    <x v="876"/>
  </r>
  <r>
    <x v="878"/>
    <x v="878"/>
    <x v="878"/>
    <x v="877"/>
  </r>
  <r>
    <x v="879"/>
    <x v="879"/>
    <x v="879"/>
    <x v="878"/>
  </r>
  <r>
    <x v="880"/>
    <x v="880"/>
    <x v="880"/>
    <x v="879"/>
  </r>
  <r>
    <x v="881"/>
    <x v="881"/>
    <x v="881"/>
    <x v="880"/>
  </r>
  <r>
    <x v="882"/>
    <x v="882"/>
    <x v="882"/>
    <x v="881"/>
  </r>
  <r>
    <x v="883"/>
    <x v="883"/>
    <x v="883"/>
    <x v="882"/>
  </r>
  <r>
    <x v="884"/>
    <x v="884"/>
    <x v="884"/>
    <x v="883"/>
  </r>
  <r>
    <x v="885"/>
    <x v="885"/>
    <x v="885"/>
    <x v="884"/>
  </r>
  <r>
    <x v="886"/>
    <x v="886"/>
    <x v="886"/>
    <x v="885"/>
  </r>
  <r>
    <x v="887"/>
    <x v="887"/>
    <x v="887"/>
    <x v="886"/>
  </r>
  <r>
    <x v="888"/>
    <x v="888"/>
    <x v="888"/>
    <x v="887"/>
  </r>
  <r>
    <x v="889"/>
    <x v="889"/>
    <x v="889"/>
    <x v="888"/>
  </r>
  <r>
    <x v="890"/>
    <x v="890"/>
    <x v="890"/>
    <x v="889"/>
  </r>
  <r>
    <x v="891"/>
    <x v="891"/>
    <x v="891"/>
    <x v="890"/>
  </r>
  <r>
    <x v="892"/>
    <x v="892"/>
    <x v="892"/>
    <x v="891"/>
  </r>
  <r>
    <x v="893"/>
    <x v="893"/>
    <x v="893"/>
    <x v="892"/>
  </r>
  <r>
    <x v="894"/>
    <x v="894"/>
    <x v="894"/>
    <x v="893"/>
  </r>
  <r>
    <x v="895"/>
    <x v="895"/>
    <x v="895"/>
    <x v="894"/>
  </r>
  <r>
    <x v="896"/>
    <x v="896"/>
    <x v="896"/>
    <x v="895"/>
  </r>
  <r>
    <x v="897"/>
    <x v="897"/>
    <x v="897"/>
    <x v="896"/>
  </r>
  <r>
    <x v="898"/>
    <x v="898"/>
    <x v="898"/>
    <x v="897"/>
  </r>
  <r>
    <x v="899"/>
    <x v="899"/>
    <x v="899"/>
    <x v="898"/>
  </r>
  <r>
    <x v="900"/>
    <x v="900"/>
    <x v="900"/>
    <x v="899"/>
  </r>
  <r>
    <x v="901"/>
    <x v="901"/>
    <x v="901"/>
    <x v="900"/>
  </r>
  <r>
    <x v="902"/>
    <x v="902"/>
    <x v="902"/>
    <x v="901"/>
  </r>
  <r>
    <x v="903"/>
    <x v="903"/>
    <x v="903"/>
    <x v="902"/>
  </r>
  <r>
    <x v="904"/>
    <x v="904"/>
    <x v="904"/>
    <x v="903"/>
  </r>
  <r>
    <x v="905"/>
    <x v="905"/>
    <x v="905"/>
    <x v="904"/>
  </r>
  <r>
    <x v="906"/>
    <x v="906"/>
    <x v="906"/>
    <x v="905"/>
  </r>
  <r>
    <x v="907"/>
    <x v="907"/>
    <x v="907"/>
    <x v="906"/>
  </r>
  <r>
    <x v="908"/>
    <x v="908"/>
    <x v="908"/>
    <x v="907"/>
  </r>
  <r>
    <x v="909"/>
    <x v="909"/>
    <x v="909"/>
    <x v="908"/>
  </r>
  <r>
    <x v="910"/>
    <x v="910"/>
    <x v="910"/>
    <x v="909"/>
  </r>
  <r>
    <x v="911"/>
    <x v="911"/>
    <x v="911"/>
    <x v="910"/>
  </r>
  <r>
    <x v="912"/>
    <x v="912"/>
    <x v="912"/>
    <x v="911"/>
  </r>
  <r>
    <x v="913"/>
    <x v="913"/>
    <x v="913"/>
    <x v="912"/>
  </r>
  <r>
    <x v="914"/>
    <x v="914"/>
    <x v="914"/>
    <x v="913"/>
  </r>
  <r>
    <x v="915"/>
    <x v="915"/>
    <x v="915"/>
    <x v="914"/>
  </r>
  <r>
    <x v="916"/>
    <x v="916"/>
    <x v="916"/>
    <x v="915"/>
  </r>
  <r>
    <x v="917"/>
    <x v="917"/>
    <x v="917"/>
    <x v="916"/>
  </r>
  <r>
    <x v="918"/>
    <x v="918"/>
    <x v="918"/>
    <x v="917"/>
  </r>
  <r>
    <x v="919"/>
    <x v="919"/>
    <x v="919"/>
    <x v="918"/>
  </r>
  <r>
    <x v="920"/>
    <x v="920"/>
    <x v="920"/>
    <x v="919"/>
  </r>
  <r>
    <x v="921"/>
    <x v="921"/>
    <x v="921"/>
    <x v="920"/>
  </r>
  <r>
    <x v="922"/>
    <x v="922"/>
    <x v="922"/>
    <x v="921"/>
  </r>
  <r>
    <x v="923"/>
    <x v="923"/>
    <x v="923"/>
    <x v="922"/>
  </r>
  <r>
    <x v="924"/>
    <x v="924"/>
    <x v="924"/>
    <x v="923"/>
  </r>
  <r>
    <x v="925"/>
    <x v="925"/>
    <x v="925"/>
    <x v="924"/>
  </r>
  <r>
    <x v="926"/>
    <x v="926"/>
    <x v="926"/>
    <x v="925"/>
  </r>
  <r>
    <x v="927"/>
    <x v="927"/>
    <x v="927"/>
    <x v="926"/>
  </r>
  <r>
    <x v="928"/>
    <x v="928"/>
    <x v="928"/>
    <x v="927"/>
  </r>
  <r>
    <x v="929"/>
    <x v="929"/>
    <x v="929"/>
    <x v="928"/>
  </r>
  <r>
    <x v="930"/>
    <x v="930"/>
    <x v="930"/>
    <x v="929"/>
  </r>
  <r>
    <x v="931"/>
    <x v="931"/>
    <x v="931"/>
    <x v="930"/>
  </r>
  <r>
    <x v="932"/>
    <x v="932"/>
    <x v="932"/>
    <x v="931"/>
  </r>
  <r>
    <x v="933"/>
    <x v="933"/>
    <x v="933"/>
    <x v="932"/>
  </r>
  <r>
    <x v="934"/>
    <x v="934"/>
    <x v="934"/>
    <x v="933"/>
  </r>
  <r>
    <x v="935"/>
    <x v="935"/>
    <x v="935"/>
    <x v="934"/>
  </r>
  <r>
    <x v="936"/>
    <x v="936"/>
    <x v="936"/>
    <x v="935"/>
  </r>
  <r>
    <x v="937"/>
    <x v="937"/>
    <x v="937"/>
    <x v="936"/>
  </r>
  <r>
    <x v="938"/>
    <x v="938"/>
    <x v="938"/>
    <x v="937"/>
  </r>
  <r>
    <x v="939"/>
    <x v="939"/>
    <x v="939"/>
    <x v="938"/>
  </r>
  <r>
    <x v="940"/>
    <x v="940"/>
    <x v="940"/>
    <x v="939"/>
  </r>
  <r>
    <x v="941"/>
    <x v="941"/>
    <x v="941"/>
    <x v="940"/>
  </r>
  <r>
    <x v="942"/>
    <x v="942"/>
    <x v="942"/>
    <x v="941"/>
  </r>
  <r>
    <x v="943"/>
    <x v="943"/>
    <x v="943"/>
    <x v="942"/>
  </r>
  <r>
    <x v="944"/>
    <x v="944"/>
    <x v="944"/>
    <x v="943"/>
  </r>
  <r>
    <x v="945"/>
    <x v="945"/>
    <x v="945"/>
    <x v="944"/>
  </r>
  <r>
    <x v="946"/>
    <x v="946"/>
    <x v="946"/>
    <x v="945"/>
  </r>
  <r>
    <x v="947"/>
    <x v="947"/>
    <x v="947"/>
    <x v="946"/>
  </r>
  <r>
    <x v="948"/>
    <x v="948"/>
    <x v="948"/>
    <x v="947"/>
  </r>
  <r>
    <x v="949"/>
    <x v="949"/>
    <x v="949"/>
    <x v="948"/>
  </r>
  <r>
    <x v="950"/>
    <x v="950"/>
    <x v="950"/>
    <x v="949"/>
  </r>
  <r>
    <x v="951"/>
    <x v="951"/>
    <x v="951"/>
    <x v="950"/>
  </r>
  <r>
    <x v="952"/>
    <x v="952"/>
    <x v="952"/>
    <x v="951"/>
  </r>
  <r>
    <x v="953"/>
    <x v="953"/>
    <x v="953"/>
    <x v="952"/>
  </r>
  <r>
    <x v="954"/>
    <x v="954"/>
    <x v="954"/>
    <x v="953"/>
  </r>
  <r>
    <x v="955"/>
    <x v="955"/>
    <x v="955"/>
    <x v="954"/>
  </r>
  <r>
    <x v="956"/>
    <x v="956"/>
    <x v="956"/>
    <x v="955"/>
  </r>
  <r>
    <x v="957"/>
    <x v="957"/>
    <x v="957"/>
    <x v="956"/>
  </r>
  <r>
    <x v="958"/>
    <x v="958"/>
    <x v="958"/>
    <x v="957"/>
  </r>
  <r>
    <x v="959"/>
    <x v="959"/>
    <x v="959"/>
    <x v="958"/>
  </r>
  <r>
    <x v="960"/>
    <x v="960"/>
    <x v="960"/>
    <x v="959"/>
  </r>
  <r>
    <x v="961"/>
    <x v="961"/>
    <x v="961"/>
    <x v="960"/>
  </r>
  <r>
    <x v="962"/>
    <x v="962"/>
    <x v="962"/>
    <x v="961"/>
  </r>
  <r>
    <x v="963"/>
    <x v="963"/>
    <x v="963"/>
    <x v="962"/>
  </r>
  <r>
    <x v="964"/>
    <x v="964"/>
    <x v="964"/>
    <x v="963"/>
  </r>
  <r>
    <x v="965"/>
    <x v="965"/>
    <x v="965"/>
    <x v="964"/>
  </r>
  <r>
    <x v="966"/>
    <x v="966"/>
    <x v="966"/>
    <x v="965"/>
  </r>
  <r>
    <x v="967"/>
    <x v="967"/>
    <x v="967"/>
    <x v="966"/>
  </r>
  <r>
    <x v="968"/>
    <x v="968"/>
    <x v="968"/>
    <x v="967"/>
  </r>
  <r>
    <x v="969"/>
    <x v="969"/>
    <x v="969"/>
    <x v="968"/>
  </r>
  <r>
    <x v="970"/>
    <x v="970"/>
    <x v="970"/>
    <x v="969"/>
  </r>
  <r>
    <x v="971"/>
    <x v="971"/>
    <x v="971"/>
    <x v="970"/>
  </r>
  <r>
    <x v="972"/>
    <x v="972"/>
    <x v="972"/>
    <x v="971"/>
  </r>
  <r>
    <x v="973"/>
    <x v="973"/>
    <x v="973"/>
    <x v="972"/>
  </r>
  <r>
    <x v="974"/>
    <x v="974"/>
    <x v="974"/>
    <x v="973"/>
  </r>
  <r>
    <x v="975"/>
    <x v="975"/>
    <x v="975"/>
    <x v="974"/>
  </r>
  <r>
    <x v="976"/>
    <x v="976"/>
    <x v="976"/>
    <x v="975"/>
  </r>
  <r>
    <x v="977"/>
    <x v="977"/>
    <x v="977"/>
    <x v="976"/>
  </r>
  <r>
    <x v="978"/>
    <x v="978"/>
    <x v="978"/>
    <x v="977"/>
  </r>
  <r>
    <x v="979"/>
    <x v="979"/>
    <x v="979"/>
    <x v="978"/>
  </r>
  <r>
    <x v="980"/>
    <x v="980"/>
    <x v="980"/>
    <x v="979"/>
  </r>
  <r>
    <x v="981"/>
    <x v="981"/>
    <x v="981"/>
    <x v="980"/>
  </r>
  <r>
    <x v="982"/>
    <x v="982"/>
    <x v="982"/>
    <x v="981"/>
  </r>
  <r>
    <x v="983"/>
    <x v="983"/>
    <x v="983"/>
    <x v="982"/>
  </r>
  <r>
    <x v="984"/>
    <x v="984"/>
    <x v="984"/>
    <x v="983"/>
  </r>
  <r>
    <x v="985"/>
    <x v="985"/>
    <x v="985"/>
    <x v="984"/>
  </r>
  <r>
    <x v="986"/>
    <x v="986"/>
    <x v="986"/>
    <x v="985"/>
  </r>
  <r>
    <x v="987"/>
    <x v="987"/>
    <x v="987"/>
    <x v="986"/>
  </r>
  <r>
    <x v="988"/>
    <x v="988"/>
    <x v="988"/>
    <x v="987"/>
  </r>
  <r>
    <x v="989"/>
    <x v="989"/>
    <x v="989"/>
    <x v="988"/>
  </r>
  <r>
    <x v="990"/>
    <x v="990"/>
    <x v="990"/>
    <x v="989"/>
  </r>
  <r>
    <x v="991"/>
    <x v="991"/>
    <x v="991"/>
    <x v="990"/>
  </r>
  <r>
    <x v="992"/>
    <x v="992"/>
    <x v="992"/>
    <x v="991"/>
  </r>
  <r>
    <x v="993"/>
    <x v="993"/>
    <x v="993"/>
    <x v="992"/>
  </r>
  <r>
    <x v="994"/>
    <x v="994"/>
    <x v="994"/>
    <x v="993"/>
  </r>
  <r>
    <x v="995"/>
    <x v="995"/>
    <x v="995"/>
    <x v="994"/>
  </r>
  <r>
    <x v="996"/>
    <x v="996"/>
    <x v="996"/>
    <x v="995"/>
  </r>
  <r>
    <x v="997"/>
    <x v="997"/>
    <x v="997"/>
    <x v="996"/>
  </r>
  <r>
    <x v="998"/>
    <x v="998"/>
    <x v="998"/>
    <x v="997"/>
  </r>
  <r>
    <x v="999"/>
    <x v="999"/>
    <x v="999"/>
    <x v="998"/>
  </r>
  <r>
    <x v="1000"/>
    <x v="1000"/>
    <x v="1000"/>
    <x v="999"/>
  </r>
  <r>
    <x v="1001"/>
    <x v="1001"/>
    <x v="1001"/>
    <x v="1000"/>
  </r>
  <r>
    <x v="1002"/>
    <x v="1002"/>
    <x v="1002"/>
    <x v="1001"/>
  </r>
  <r>
    <x v="1003"/>
    <x v="1003"/>
    <x v="1003"/>
    <x v="1002"/>
  </r>
  <r>
    <x v="1004"/>
    <x v="1004"/>
    <x v="1004"/>
    <x v="1003"/>
  </r>
  <r>
    <x v="1005"/>
    <x v="1005"/>
    <x v="1005"/>
    <x v="1004"/>
  </r>
  <r>
    <x v="1006"/>
    <x v="1006"/>
    <x v="1006"/>
    <x v="1005"/>
  </r>
  <r>
    <x v="1007"/>
    <x v="1007"/>
    <x v="1007"/>
    <x v="1006"/>
  </r>
  <r>
    <x v="1008"/>
    <x v="1008"/>
    <x v="1008"/>
    <x v="1007"/>
  </r>
  <r>
    <x v="1009"/>
    <x v="1009"/>
    <x v="1009"/>
    <x v="1008"/>
  </r>
  <r>
    <x v="1010"/>
    <x v="1010"/>
    <x v="1010"/>
    <x v="1009"/>
  </r>
  <r>
    <x v="1011"/>
    <x v="1011"/>
    <x v="1011"/>
    <x v="1010"/>
  </r>
  <r>
    <x v="1012"/>
    <x v="1012"/>
    <x v="1012"/>
    <x v="1011"/>
  </r>
  <r>
    <x v="1013"/>
    <x v="1013"/>
    <x v="1013"/>
    <x v="1012"/>
  </r>
  <r>
    <x v="1014"/>
    <x v="1014"/>
    <x v="1014"/>
    <x v="1013"/>
  </r>
  <r>
    <x v="1015"/>
    <x v="1015"/>
    <x v="1015"/>
    <x v="1014"/>
  </r>
  <r>
    <x v="1016"/>
    <x v="1016"/>
    <x v="1016"/>
    <x v="1015"/>
  </r>
  <r>
    <x v="1017"/>
    <x v="1017"/>
    <x v="1017"/>
    <x v="1016"/>
  </r>
  <r>
    <x v="1018"/>
    <x v="1018"/>
    <x v="1018"/>
    <x v="1017"/>
  </r>
  <r>
    <x v="1019"/>
    <x v="1019"/>
    <x v="1019"/>
    <x v="1018"/>
  </r>
  <r>
    <x v="1020"/>
    <x v="1020"/>
    <x v="1020"/>
    <x v="1019"/>
  </r>
  <r>
    <x v="1021"/>
    <x v="1021"/>
    <x v="1021"/>
    <x v="1020"/>
  </r>
  <r>
    <x v="1022"/>
    <x v="1022"/>
    <x v="1022"/>
    <x v="1021"/>
  </r>
  <r>
    <x v="1023"/>
    <x v="1023"/>
    <x v="1023"/>
    <x v="1022"/>
  </r>
  <r>
    <x v="1024"/>
    <x v="1024"/>
    <x v="1024"/>
    <x v="1023"/>
  </r>
  <r>
    <x v="1025"/>
    <x v="1025"/>
    <x v="1025"/>
    <x v="1024"/>
  </r>
  <r>
    <x v="1026"/>
    <x v="1026"/>
    <x v="1026"/>
    <x v="1025"/>
  </r>
  <r>
    <x v="1027"/>
    <x v="1027"/>
    <x v="1027"/>
    <x v="1026"/>
  </r>
  <r>
    <x v="1028"/>
    <x v="1028"/>
    <x v="1028"/>
    <x v="1027"/>
  </r>
  <r>
    <x v="1029"/>
    <x v="1029"/>
    <x v="1029"/>
    <x v="1028"/>
  </r>
  <r>
    <x v="1030"/>
    <x v="1030"/>
    <x v="1030"/>
    <x v="1029"/>
  </r>
  <r>
    <x v="1031"/>
    <x v="1031"/>
    <x v="1031"/>
    <x v="1030"/>
  </r>
  <r>
    <x v="1032"/>
    <x v="1032"/>
    <x v="1032"/>
    <x v="1031"/>
  </r>
  <r>
    <x v="1033"/>
    <x v="1033"/>
    <x v="1033"/>
    <x v="1032"/>
  </r>
  <r>
    <x v="1034"/>
    <x v="1034"/>
    <x v="1034"/>
    <x v="1033"/>
  </r>
  <r>
    <x v="1035"/>
    <x v="1035"/>
    <x v="1035"/>
    <x v="1034"/>
  </r>
  <r>
    <x v="1036"/>
    <x v="1036"/>
    <x v="1036"/>
    <x v="1035"/>
  </r>
  <r>
    <x v="1037"/>
    <x v="1037"/>
    <x v="1037"/>
    <x v="1036"/>
  </r>
  <r>
    <x v="1038"/>
    <x v="1038"/>
    <x v="1038"/>
    <x v="1037"/>
  </r>
  <r>
    <x v="1039"/>
    <x v="1039"/>
    <x v="1039"/>
    <x v="1038"/>
  </r>
  <r>
    <x v="1040"/>
    <x v="1040"/>
    <x v="1040"/>
    <x v="1039"/>
  </r>
  <r>
    <x v="1041"/>
    <x v="1041"/>
    <x v="1041"/>
    <x v="1040"/>
  </r>
  <r>
    <x v="1042"/>
    <x v="1042"/>
    <x v="1042"/>
    <x v="1041"/>
  </r>
  <r>
    <x v="1043"/>
    <x v="1043"/>
    <x v="1043"/>
    <x v="1042"/>
  </r>
  <r>
    <x v="1044"/>
    <x v="1044"/>
    <x v="1044"/>
    <x v="1043"/>
  </r>
  <r>
    <x v="1045"/>
    <x v="1045"/>
    <x v="1045"/>
    <x v="1044"/>
  </r>
  <r>
    <x v="1046"/>
    <x v="1046"/>
    <x v="1046"/>
    <x v="1045"/>
  </r>
  <r>
    <x v="1047"/>
    <x v="1047"/>
    <x v="1047"/>
    <x v="1046"/>
  </r>
  <r>
    <x v="1048"/>
    <x v="1048"/>
    <x v="1048"/>
    <x v="1047"/>
  </r>
  <r>
    <x v="1049"/>
    <x v="1049"/>
    <x v="1049"/>
    <x v="1048"/>
  </r>
  <r>
    <x v="1050"/>
    <x v="1050"/>
    <x v="1050"/>
    <x v="1049"/>
  </r>
  <r>
    <x v="1051"/>
    <x v="1051"/>
    <x v="1051"/>
    <x v="1050"/>
  </r>
  <r>
    <x v="1052"/>
    <x v="1052"/>
    <x v="1052"/>
    <x v="1051"/>
  </r>
  <r>
    <x v="1053"/>
    <x v="1053"/>
    <x v="1053"/>
    <x v="1052"/>
  </r>
  <r>
    <x v="1054"/>
    <x v="1054"/>
    <x v="1054"/>
    <x v="1053"/>
  </r>
  <r>
    <x v="1055"/>
    <x v="1055"/>
    <x v="1055"/>
    <x v="1054"/>
  </r>
  <r>
    <x v="1056"/>
    <x v="1056"/>
    <x v="1056"/>
    <x v="1055"/>
  </r>
  <r>
    <x v="1057"/>
    <x v="1057"/>
    <x v="1057"/>
    <x v="1056"/>
  </r>
  <r>
    <x v="1058"/>
    <x v="1058"/>
    <x v="1058"/>
    <x v="1057"/>
  </r>
  <r>
    <x v="1059"/>
    <x v="1059"/>
    <x v="1059"/>
    <x v="1058"/>
  </r>
  <r>
    <x v="1060"/>
    <x v="1060"/>
    <x v="1060"/>
    <x v="1059"/>
  </r>
  <r>
    <x v="1061"/>
    <x v="1061"/>
    <x v="1061"/>
    <x v="1060"/>
  </r>
  <r>
    <x v="1062"/>
    <x v="1062"/>
    <x v="1062"/>
    <x v="1061"/>
  </r>
  <r>
    <x v="1063"/>
    <x v="1063"/>
    <x v="1063"/>
    <x v="1062"/>
  </r>
  <r>
    <x v="1064"/>
    <x v="1064"/>
    <x v="1064"/>
    <x v="1063"/>
  </r>
  <r>
    <x v="1065"/>
    <x v="1065"/>
    <x v="1065"/>
    <x v="1064"/>
  </r>
  <r>
    <x v="1066"/>
    <x v="1066"/>
    <x v="1066"/>
    <x v="1065"/>
  </r>
  <r>
    <x v="1067"/>
    <x v="1067"/>
    <x v="1067"/>
    <x v="1066"/>
  </r>
  <r>
    <x v="1068"/>
    <x v="1068"/>
    <x v="1068"/>
    <x v="1067"/>
  </r>
  <r>
    <x v="1069"/>
    <x v="1069"/>
    <x v="1069"/>
    <x v="1068"/>
  </r>
  <r>
    <x v="1070"/>
    <x v="1070"/>
    <x v="1070"/>
    <x v="1069"/>
  </r>
  <r>
    <x v="1071"/>
    <x v="1071"/>
    <x v="1071"/>
    <x v="1070"/>
  </r>
  <r>
    <x v="1072"/>
    <x v="1072"/>
    <x v="1072"/>
    <x v="1071"/>
  </r>
  <r>
    <x v="1073"/>
    <x v="1073"/>
    <x v="1073"/>
    <x v="1072"/>
  </r>
  <r>
    <x v="1074"/>
    <x v="1074"/>
    <x v="1074"/>
    <x v="1073"/>
  </r>
  <r>
    <x v="1075"/>
    <x v="1075"/>
    <x v="1075"/>
    <x v="1074"/>
  </r>
  <r>
    <x v="1076"/>
    <x v="1076"/>
    <x v="1076"/>
    <x v="1075"/>
  </r>
  <r>
    <x v="1077"/>
    <x v="1077"/>
    <x v="1077"/>
    <x v="1076"/>
  </r>
  <r>
    <x v="1078"/>
    <x v="1078"/>
    <x v="1078"/>
    <x v="1077"/>
  </r>
  <r>
    <x v="1079"/>
    <x v="1079"/>
    <x v="1079"/>
    <x v="1078"/>
  </r>
  <r>
    <x v="1080"/>
    <x v="1080"/>
    <x v="1080"/>
    <x v="1079"/>
  </r>
  <r>
    <x v="1081"/>
    <x v="1081"/>
    <x v="1081"/>
    <x v="1080"/>
  </r>
  <r>
    <x v="1082"/>
    <x v="1082"/>
    <x v="1082"/>
    <x v="1081"/>
  </r>
  <r>
    <x v="1083"/>
    <x v="1083"/>
    <x v="1083"/>
    <x v="1082"/>
  </r>
  <r>
    <x v="1084"/>
    <x v="1084"/>
    <x v="1084"/>
    <x v="1083"/>
  </r>
  <r>
    <x v="1085"/>
    <x v="1085"/>
    <x v="1085"/>
    <x v="1084"/>
  </r>
  <r>
    <x v="1086"/>
    <x v="1086"/>
    <x v="1086"/>
    <x v="1085"/>
  </r>
  <r>
    <x v="1087"/>
    <x v="1087"/>
    <x v="1087"/>
    <x v="1086"/>
  </r>
  <r>
    <x v="1088"/>
    <x v="1088"/>
    <x v="1088"/>
    <x v="1087"/>
  </r>
  <r>
    <x v="1089"/>
    <x v="1089"/>
    <x v="1089"/>
    <x v="1088"/>
  </r>
  <r>
    <x v="1090"/>
    <x v="1090"/>
    <x v="1090"/>
    <x v="1089"/>
  </r>
  <r>
    <x v="1091"/>
    <x v="1091"/>
    <x v="1091"/>
    <x v="1090"/>
  </r>
  <r>
    <x v="1092"/>
    <x v="1092"/>
    <x v="1092"/>
    <x v="1091"/>
  </r>
  <r>
    <x v="1093"/>
    <x v="1093"/>
    <x v="1093"/>
    <x v="1092"/>
  </r>
  <r>
    <x v="1094"/>
    <x v="1094"/>
    <x v="1094"/>
    <x v="1093"/>
  </r>
  <r>
    <x v="1095"/>
    <x v="1095"/>
    <x v="1095"/>
    <x v="1094"/>
  </r>
  <r>
    <x v="1096"/>
    <x v="1096"/>
    <x v="1096"/>
    <x v="1095"/>
  </r>
  <r>
    <x v="1097"/>
    <x v="1097"/>
    <x v="1097"/>
    <x v="1096"/>
  </r>
  <r>
    <x v="1098"/>
    <x v="1098"/>
    <x v="1098"/>
    <x v="1097"/>
  </r>
  <r>
    <x v="1099"/>
    <x v="1099"/>
    <x v="1099"/>
    <x v="1098"/>
  </r>
  <r>
    <x v="1100"/>
    <x v="1100"/>
    <x v="1100"/>
    <x v="1099"/>
  </r>
  <r>
    <x v="1101"/>
    <x v="1101"/>
    <x v="1101"/>
    <x v="1100"/>
  </r>
  <r>
    <x v="1102"/>
    <x v="1102"/>
    <x v="1102"/>
    <x v="1101"/>
  </r>
  <r>
    <x v="1103"/>
    <x v="1103"/>
    <x v="1103"/>
    <x v="1102"/>
  </r>
  <r>
    <x v="1104"/>
    <x v="1104"/>
    <x v="1104"/>
    <x v="1103"/>
  </r>
  <r>
    <x v="1105"/>
    <x v="1105"/>
    <x v="1105"/>
    <x v="1104"/>
  </r>
  <r>
    <x v="1106"/>
    <x v="1106"/>
    <x v="1106"/>
    <x v="1105"/>
  </r>
  <r>
    <x v="1107"/>
    <x v="1107"/>
    <x v="1107"/>
    <x v="1106"/>
  </r>
  <r>
    <x v="1108"/>
    <x v="1108"/>
    <x v="1108"/>
    <x v="1107"/>
  </r>
  <r>
    <x v="1109"/>
    <x v="1109"/>
    <x v="1109"/>
    <x v="1108"/>
  </r>
  <r>
    <x v="1110"/>
    <x v="1110"/>
    <x v="1110"/>
    <x v="1109"/>
  </r>
  <r>
    <x v="1111"/>
    <x v="1111"/>
    <x v="1111"/>
    <x v="1110"/>
  </r>
  <r>
    <x v="1112"/>
    <x v="1112"/>
    <x v="1112"/>
    <x v="1111"/>
  </r>
  <r>
    <x v="1113"/>
    <x v="1113"/>
    <x v="1113"/>
    <x v="1112"/>
  </r>
  <r>
    <x v="1114"/>
    <x v="1114"/>
    <x v="1114"/>
    <x v="1113"/>
  </r>
  <r>
    <x v="1115"/>
    <x v="1115"/>
    <x v="1115"/>
    <x v="1114"/>
  </r>
  <r>
    <x v="1116"/>
    <x v="1116"/>
    <x v="1116"/>
    <x v="1115"/>
  </r>
  <r>
    <x v="1117"/>
    <x v="1117"/>
    <x v="1117"/>
    <x v="1116"/>
  </r>
  <r>
    <x v="1118"/>
    <x v="1118"/>
    <x v="1118"/>
    <x v="1117"/>
  </r>
  <r>
    <x v="1119"/>
    <x v="1119"/>
    <x v="1119"/>
    <x v="1118"/>
  </r>
  <r>
    <x v="1120"/>
    <x v="1120"/>
    <x v="1120"/>
    <x v="1119"/>
  </r>
  <r>
    <x v="1121"/>
    <x v="1121"/>
    <x v="1121"/>
    <x v="1120"/>
  </r>
  <r>
    <x v="1122"/>
    <x v="1122"/>
    <x v="1122"/>
    <x v="1121"/>
  </r>
  <r>
    <x v="1123"/>
    <x v="1123"/>
    <x v="1123"/>
    <x v="1122"/>
  </r>
  <r>
    <x v="1124"/>
    <x v="1124"/>
    <x v="1124"/>
    <x v="1123"/>
  </r>
  <r>
    <x v="1125"/>
    <x v="1125"/>
    <x v="1125"/>
    <x v="1124"/>
  </r>
  <r>
    <x v="1126"/>
    <x v="1126"/>
    <x v="1126"/>
    <x v="1125"/>
  </r>
  <r>
    <x v="1127"/>
    <x v="1127"/>
    <x v="1127"/>
    <x v="1126"/>
  </r>
  <r>
    <x v="1128"/>
    <x v="1128"/>
    <x v="1128"/>
    <x v="1127"/>
  </r>
  <r>
    <x v="1129"/>
    <x v="1129"/>
    <x v="1129"/>
    <x v="1128"/>
  </r>
  <r>
    <x v="1130"/>
    <x v="1130"/>
    <x v="1130"/>
    <x v="1129"/>
  </r>
  <r>
    <x v="1131"/>
    <x v="1131"/>
    <x v="1131"/>
    <x v="1130"/>
  </r>
  <r>
    <x v="1132"/>
    <x v="1132"/>
    <x v="1132"/>
    <x v="1131"/>
  </r>
  <r>
    <x v="1133"/>
    <x v="1133"/>
    <x v="1133"/>
    <x v="1132"/>
  </r>
  <r>
    <x v="1134"/>
    <x v="1134"/>
    <x v="1134"/>
    <x v="1133"/>
  </r>
  <r>
    <x v="1135"/>
    <x v="1135"/>
    <x v="1135"/>
    <x v="1134"/>
  </r>
  <r>
    <x v="1136"/>
    <x v="1136"/>
    <x v="1136"/>
    <x v="1135"/>
  </r>
  <r>
    <x v="1137"/>
    <x v="1137"/>
    <x v="1137"/>
    <x v="1136"/>
  </r>
  <r>
    <x v="1138"/>
    <x v="1138"/>
    <x v="1138"/>
    <x v="1137"/>
  </r>
  <r>
    <x v="1139"/>
    <x v="1139"/>
    <x v="1139"/>
    <x v="1138"/>
  </r>
  <r>
    <x v="1140"/>
    <x v="1140"/>
    <x v="1140"/>
    <x v="1139"/>
  </r>
  <r>
    <x v="1141"/>
    <x v="1141"/>
    <x v="1141"/>
    <x v="1140"/>
  </r>
  <r>
    <x v="1142"/>
    <x v="1142"/>
    <x v="1142"/>
    <x v="1141"/>
  </r>
  <r>
    <x v="1143"/>
    <x v="1143"/>
    <x v="1143"/>
    <x v="1142"/>
  </r>
  <r>
    <x v="1144"/>
    <x v="1144"/>
    <x v="1144"/>
    <x v="1143"/>
  </r>
  <r>
    <x v="1145"/>
    <x v="1145"/>
    <x v="1145"/>
    <x v="1144"/>
  </r>
  <r>
    <x v="1146"/>
    <x v="1146"/>
    <x v="1146"/>
    <x v="1145"/>
  </r>
  <r>
    <x v="1147"/>
    <x v="1147"/>
    <x v="1147"/>
    <x v="1146"/>
  </r>
  <r>
    <x v="1148"/>
    <x v="1148"/>
    <x v="1148"/>
    <x v="1147"/>
  </r>
  <r>
    <x v="1149"/>
    <x v="1149"/>
    <x v="1149"/>
    <x v="1148"/>
  </r>
  <r>
    <x v="1150"/>
    <x v="1150"/>
    <x v="1150"/>
    <x v="1149"/>
  </r>
  <r>
    <x v="1151"/>
    <x v="1151"/>
    <x v="1151"/>
    <x v="1150"/>
  </r>
  <r>
    <x v="1152"/>
    <x v="1152"/>
    <x v="1152"/>
    <x v="1151"/>
  </r>
  <r>
    <x v="1153"/>
    <x v="1153"/>
    <x v="1153"/>
    <x v="1152"/>
  </r>
  <r>
    <x v="1154"/>
    <x v="1154"/>
    <x v="1154"/>
    <x v="1153"/>
  </r>
  <r>
    <x v="1155"/>
    <x v="1155"/>
    <x v="1155"/>
    <x v="1154"/>
  </r>
  <r>
    <x v="1156"/>
    <x v="1156"/>
    <x v="1156"/>
    <x v="1155"/>
  </r>
  <r>
    <x v="1157"/>
    <x v="1157"/>
    <x v="1157"/>
    <x v="1156"/>
  </r>
  <r>
    <x v="1158"/>
    <x v="1158"/>
    <x v="1158"/>
    <x v="1157"/>
  </r>
  <r>
    <x v="1159"/>
    <x v="1159"/>
    <x v="1159"/>
    <x v="1158"/>
  </r>
  <r>
    <x v="1160"/>
    <x v="1160"/>
    <x v="1160"/>
    <x v="1159"/>
  </r>
  <r>
    <x v="1161"/>
    <x v="1161"/>
    <x v="1161"/>
    <x v="1160"/>
  </r>
  <r>
    <x v="1162"/>
    <x v="1162"/>
    <x v="1162"/>
    <x v="1161"/>
  </r>
  <r>
    <x v="1163"/>
    <x v="1163"/>
    <x v="1163"/>
    <x v="1162"/>
  </r>
  <r>
    <x v="1164"/>
    <x v="1164"/>
    <x v="1164"/>
    <x v="1163"/>
  </r>
  <r>
    <x v="1165"/>
    <x v="1165"/>
    <x v="1165"/>
    <x v="1164"/>
  </r>
  <r>
    <x v="1166"/>
    <x v="1166"/>
    <x v="1166"/>
    <x v="1165"/>
  </r>
  <r>
    <x v="1167"/>
    <x v="1167"/>
    <x v="1167"/>
    <x v="1166"/>
  </r>
  <r>
    <x v="1168"/>
    <x v="1168"/>
    <x v="1168"/>
    <x v="1167"/>
  </r>
  <r>
    <x v="1169"/>
    <x v="1169"/>
    <x v="1169"/>
    <x v="1168"/>
  </r>
  <r>
    <x v="1170"/>
    <x v="1170"/>
    <x v="1170"/>
    <x v="1169"/>
  </r>
  <r>
    <x v="1171"/>
    <x v="1171"/>
    <x v="1171"/>
    <x v="1170"/>
  </r>
  <r>
    <x v="1172"/>
    <x v="1172"/>
    <x v="1172"/>
    <x v="1171"/>
  </r>
  <r>
    <x v="1173"/>
    <x v="1173"/>
    <x v="1173"/>
    <x v="1172"/>
  </r>
  <r>
    <x v="1174"/>
    <x v="1174"/>
    <x v="1174"/>
    <x v="1173"/>
  </r>
  <r>
    <x v="1175"/>
    <x v="1175"/>
    <x v="1175"/>
    <x v="1174"/>
  </r>
  <r>
    <x v="1176"/>
    <x v="1176"/>
    <x v="1176"/>
    <x v="1175"/>
  </r>
  <r>
    <x v="1177"/>
    <x v="1177"/>
    <x v="1177"/>
    <x v="1176"/>
  </r>
  <r>
    <x v="1178"/>
    <x v="1178"/>
    <x v="1178"/>
    <x v="1177"/>
  </r>
  <r>
    <x v="1179"/>
    <x v="1179"/>
    <x v="1179"/>
    <x v="1178"/>
  </r>
  <r>
    <x v="1180"/>
    <x v="1180"/>
    <x v="1180"/>
    <x v="1179"/>
  </r>
  <r>
    <x v="1181"/>
    <x v="1181"/>
    <x v="1181"/>
    <x v="1180"/>
  </r>
  <r>
    <x v="1182"/>
    <x v="1182"/>
    <x v="1182"/>
    <x v="1181"/>
  </r>
  <r>
    <x v="1183"/>
    <x v="1183"/>
    <x v="1183"/>
    <x v="1182"/>
  </r>
  <r>
    <x v="1184"/>
    <x v="1184"/>
    <x v="1184"/>
    <x v="1183"/>
  </r>
  <r>
    <x v="1185"/>
    <x v="1185"/>
    <x v="1185"/>
    <x v="1184"/>
  </r>
  <r>
    <x v="1186"/>
    <x v="1186"/>
    <x v="1186"/>
    <x v="1185"/>
  </r>
  <r>
    <x v="1187"/>
    <x v="1187"/>
    <x v="1187"/>
    <x v="1186"/>
  </r>
  <r>
    <x v="1188"/>
    <x v="1188"/>
    <x v="1188"/>
    <x v="1187"/>
  </r>
  <r>
    <x v="1189"/>
    <x v="1189"/>
    <x v="1189"/>
    <x v="1188"/>
  </r>
  <r>
    <x v="1190"/>
    <x v="1190"/>
    <x v="1190"/>
    <x v="1189"/>
  </r>
  <r>
    <x v="1191"/>
    <x v="1191"/>
    <x v="1191"/>
    <x v="1190"/>
  </r>
  <r>
    <x v="1192"/>
    <x v="1192"/>
    <x v="1192"/>
    <x v="1191"/>
  </r>
  <r>
    <x v="1193"/>
    <x v="1193"/>
    <x v="1193"/>
    <x v="1192"/>
  </r>
  <r>
    <x v="1194"/>
    <x v="1194"/>
    <x v="1194"/>
    <x v="1193"/>
  </r>
  <r>
    <x v="1195"/>
    <x v="1195"/>
    <x v="1195"/>
    <x v="1194"/>
  </r>
  <r>
    <x v="1196"/>
    <x v="1196"/>
    <x v="1196"/>
    <x v="1195"/>
  </r>
  <r>
    <x v="1197"/>
    <x v="1197"/>
    <x v="1197"/>
    <x v="1196"/>
  </r>
  <r>
    <x v="1198"/>
    <x v="1198"/>
    <x v="1198"/>
    <x v="1197"/>
  </r>
  <r>
    <x v="1199"/>
    <x v="1199"/>
    <x v="1199"/>
    <x v="1198"/>
  </r>
  <r>
    <x v="1200"/>
    <x v="1200"/>
    <x v="1200"/>
    <x v="1199"/>
  </r>
  <r>
    <x v="1201"/>
    <x v="1201"/>
    <x v="1201"/>
    <x v="1200"/>
  </r>
  <r>
    <x v="1202"/>
    <x v="1202"/>
    <x v="1202"/>
    <x v="1201"/>
  </r>
  <r>
    <x v="1203"/>
    <x v="1203"/>
    <x v="1203"/>
    <x v="1202"/>
  </r>
  <r>
    <x v="1204"/>
    <x v="1204"/>
    <x v="1204"/>
    <x v="1203"/>
  </r>
  <r>
    <x v="1205"/>
    <x v="1205"/>
    <x v="1205"/>
    <x v="1204"/>
  </r>
  <r>
    <x v="1206"/>
    <x v="1206"/>
    <x v="1206"/>
    <x v="1205"/>
  </r>
  <r>
    <x v="1207"/>
    <x v="1207"/>
    <x v="1207"/>
    <x v="1206"/>
  </r>
  <r>
    <x v="1208"/>
    <x v="1208"/>
    <x v="1208"/>
    <x v="1207"/>
  </r>
  <r>
    <x v="1209"/>
    <x v="1209"/>
    <x v="1209"/>
    <x v="1208"/>
  </r>
  <r>
    <x v="1210"/>
    <x v="1210"/>
    <x v="1210"/>
    <x v="1209"/>
  </r>
  <r>
    <x v="1211"/>
    <x v="1211"/>
    <x v="1211"/>
    <x v="1210"/>
  </r>
  <r>
    <x v="1212"/>
    <x v="1212"/>
    <x v="1212"/>
    <x v="1211"/>
  </r>
  <r>
    <x v="1213"/>
    <x v="1213"/>
    <x v="1213"/>
    <x v="1212"/>
  </r>
  <r>
    <x v="1214"/>
    <x v="1214"/>
    <x v="1214"/>
    <x v="1213"/>
  </r>
  <r>
    <x v="1215"/>
    <x v="1215"/>
    <x v="1215"/>
    <x v="1214"/>
  </r>
  <r>
    <x v="1216"/>
    <x v="1216"/>
    <x v="1216"/>
    <x v="1215"/>
  </r>
  <r>
    <x v="1217"/>
    <x v="1217"/>
    <x v="1217"/>
    <x v="1216"/>
  </r>
  <r>
    <x v="1218"/>
    <x v="1218"/>
    <x v="1218"/>
    <x v="1217"/>
  </r>
  <r>
    <x v="1219"/>
    <x v="1219"/>
    <x v="1219"/>
    <x v="1218"/>
  </r>
  <r>
    <x v="1220"/>
    <x v="1220"/>
    <x v="1220"/>
    <x v="1219"/>
  </r>
  <r>
    <x v="1221"/>
    <x v="1221"/>
    <x v="1221"/>
    <x v="1220"/>
  </r>
  <r>
    <x v="1222"/>
    <x v="1222"/>
    <x v="1222"/>
    <x v="1221"/>
  </r>
  <r>
    <x v="1223"/>
    <x v="1223"/>
    <x v="1223"/>
    <x v="1222"/>
  </r>
  <r>
    <x v="1224"/>
    <x v="1224"/>
    <x v="1224"/>
    <x v="1223"/>
  </r>
  <r>
    <x v="1225"/>
    <x v="1225"/>
    <x v="1225"/>
    <x v="1224"/>
  </r>
  <r>
    <x v="1226"/>
    <x v="1226"/>
    <x v="1226"/>
    <x v="1225"/>
  </r>
  <r>
    <x v="1227"/>
    <x v="1227"/>
    <x v="1227"/>
    <x v="1226"/>
  </r>
  <r>
    <x v="1228"/>
    <x v="1228"/>
    <x v="1228"/>
    <x v="1227"/>
  </r>
  <r>
    <x v="1229"/>
    <x v="1229"/>
    <x v="1229"/>
    <x v="1228"/>
  </r>
  <r>
    <x v="1230"/>
    <x v="1230"/>
    <x v="1230"/>
    <x v="1229"/>
  </r>
  <r>
    <x v="1231"/>
    <x v="1231"/>
    <x v="1231"/>
    <x v="1230"/>
  </r>
  <r>
    <x v="1232"/>
    <x v="1232"/>
    <x v="1232"/>
    <x v="1231"/>
  </r>
  <r>
    <x v="1233"/>
    <x v="1233"/>
    <x v="1233"/>
    <x v="1232"/>
  </r>
  <r>
    <x v="1234"/>
    <x v="1234"/>
    <x v="1234"/>
    <x v="1233"/>
  </r>
  <r>
    <x v="1235"/>
    <x v="1235"/>
    <x v="1235"/>
    <x v="1234"/>
  </r>
  <r>
    <x v="1236"/>
    <x v="1236"/>
    <x v="1236"/>
    <x v="1235"/>
  </r>
  <r>
    <x v="1237"/>
    <x v="1237"/>
    <x v="1237"/>
    <x v="1236"/>
  </r>
  <r>
    <x v="1238"/>
    <x v="1238"/>
    <x v="1238"/>
    <x v="1237"/>
  </r>
  <r>
    <x v="1239"/>
    <x v="1239"/>
    <x v="1239"/>
    <x v="1238"/>
  </r>
  <r>
    <x v="1240"/>
    <x v="1240"/>
    <x v="1240"/>
    <x v="1239"/>
  </r>
  <r>
    <x v="1241"/>
    <x v="1241"/>
    <x v="1241"/>
    <x v="1240"/>
  </r>
  <r>
    <x v="1242"/>
    <x v="1242"/>
    <x v="1242"/>
    <x v="1241"/>
  </r>
  <r>
    <x v="1243"/>
    <x v="1243"/>
    <x v="1243"/>
    <x v="1242"/>
  </r>
  <r>
    <x v="1244"/>
    <x v="1244"/>
    <x v="1244"/>
    <x v="1243"/>
  </r>
  <r>
    <x v="1245"/>
    <x v="1245"/>
    <x v="1245"/>
    <x v="1244"/>
  </r>
  <r>
    <x v="1246"/>
    <x v="1246"/>
    <x v="1246"/>
    <x v="1245"/>
  </r>
  <r>
    <x v="1247"/>
    <x v="1247"/>
    <x v="1247"/>
    <x v="1246"/>
  </r>
  <r>
    <x v="1248"/>
    <x v="1248"/>
    <x v="1248"/>
    <x v="1247"/>
  </r>
  <r>
    <x v="1249"/>
    <x v="1249"/>
    <x v="1249"/>
    <x v="1248"/>
  </r>
  <r>
    <x v="1250"/>
    <x v="1250"/>
    <x v="1250"/>
    <x v="1249"/>
  </r>
  <r>
    <x v="1251"/>
    <x v="1251"/>
    <x v="1251"/>
    <x v="1250"/>
  </r>
  <r>
    <x v="1252"/>
    <x v="1252"/>
    <x v="1252"/>
    <x v="1251"/>
  </r>
  <r>
    <x v="1253"/>
    <x v="1253"/>
    <x v="1253"/>
    <x v="1252"/>
  </r>
  <r>
    <x v="1254"/>
    <x v="1254"/>
    <x v="1254"/>
    <x v="1253"/>
  </r>
  <r>
    <x v="1255"/>
    <x v="1255"/>
    <x v="1255"/>
    <x v="1254"/>
  </r>
  <r>
    <x v="1256"/>
    <x v="1256"/>
    <x v="1256"/>
    <x v="1255"/>
  </r>
  <r>
    <x v="1257"/>
    <x v="1257"/>
    <x v="1257"/>
    <x v="1256"/>
  </r>
  <r>
    <x v="1258"/>
    <x v="1258"/>
    <x v="1258"/>
    <x v="1257"/>
  </r>
  <r>
    <x v="1259"/>
    <x v="1259"/>
    <x v="1259"/>
    <x v="1258"/>
  </r>
  <r>
    <x v="1260"/>
    <x v="1260"/>
    <x v="1260"/>
    <x v="1259"/>
  </r>
  <r>
    <x v="1261"/>
    <x v="1261"/>
    <x v="1261"/>
    <x v="1260"/>
  </r>
  <r>
    <x v="1262"/>
    <x v="1262"/>
    <x v="1262"/>
    <x v="1261"/>
  </r>
  <r>
    <x v="1263"/>
    <x v="1263"/>
    <x v="1263"/>
    <x v="1262"/>
  </r>
  <r>
    <x v="1264"/>
    <x v="1264"/>
    <x v="1264"/>
    <x v="1263"/>
  </r>
  <r>
    <x v="1265"/>
    <x v="1265"/>
    <x v="1265"/>
    <x v="1264"/>
  </r>
  <r>
    <x v="1266"/>
    <x v="1266"/>
    <x v="1266"/>
    <x v="1265"/>
  </r>
  <r>
    <x v="1267"/>
    <x v="1267"/>
    <x v="1267"/>
    <x v="1266"/>
  </r>
  <r>
    <x v="1268"/>
    <x v="1268"/>
    <x v="1268"/>
    <x v="1267"/>
  </r>
  <r>
    <x v="1269"/>
    <x v="1269"/>
    <x v="1269"/>
    <x v="1268"/>
  </r>
  <r>
    <x v="1270"/>
    <x v="1270"/>
    <x v="1270"/>
    <x v="1269"/>
  </r>
  <r>
    <x v="1271"/>
    <x v="1271"/>
    <x v="1271"/>
    <x v="1270"/>
  </r>
  <r>
    <x v="1272"/>
    <x v="1272"/>
    <x v="1272"/>
    <x v="1271"/>
  </r>
  <r>
    <x v="1273"/>
    <x v="1273"/>
    <x v="1273"/>
    <x v="1272"/>
  </r>
  <r>
    <x v="1274"/>
    <x v="1274"/>
    <x v="1274"/>
    <x v="1273"/>
  </r>
  <r>
    <x v="1275"/>
    <x v="1275"/>
    <x v="1275"/>
    <x v="1274"/>
  </r>
  <r>
    <x v="1276"/>
    <x v="1276"/>
    <x v="1276"/>
    <x v="1275"/>
  </r>
  <r>
    <x v="1277"/>
    <x v="1277"/>
    <x v="1277"/>
    <x v="1276"/>
  </r>
  <r>
    <x v="1278"/>
    <x v="1278"/>
    <x v="1278"/>
    <x v="1277"/>
  </r>
  <r>
    <x v="1279"/>
    <x v="1279"/>
    <x v="1279"/>
    <x v="1278"/>
  </r>
  <r>
    <x v="1280"/>
    <x v="1280"/>
    <x v="1280"/>
    <x v="1279"/>
  </r>
  <r>
    <x v="1281"/>
    <x v="1281"/>
    <x v="1281"/>
    <x v="1280"/>
  </r>
  <r>
    <x v="1282"/>
    <x v="1282"/>
    <x v="1282"/>
    <x v="1281"/>
  </r>
  <r>
    <x v="1283"/>
    <x v="1283"/>
    <x v="1283"/>
    <x v="1282"/>
  </r>
  <r>
    <x v="1284"/>
    <x v="1284"/>
    <x v="1284"/>
    <x v="1283"/>
  </r>
  <r>
    <x v="1285"/>
    <x v="1285"/>
    <x v="1285"/>
    <x v="1284"/>
  </r>
  <r>
    <x v="1286"/>
    <x v="1286"/>
    <x v="1286"/>
    <x v="1285"/>
  </r>
  <r>
    <x v="1287"/>
    <x v="1287"/>
    <x v="1287"/>
    <x v="1286"/>
  </r>
  <r>
    <x v="1288"/>
    <x v="1288"/>
    <x v="1288"/>
    <x v="1287"/>
  </r>
  <r>
    <x v="1289"/>
    <x v="1289"/>
    <x v="1289"/>
    <x v="1288"/>
  </r>
  <r>
    <x v="1290"/>
    <x v="1290"/>
    <x v="1290"/>
    <x v="1289"/>
  </r>
  <r>
    <x v="1291"/>
    <x v="1291"/>
    <x v="1291"/>
    <x v="1290"/>
  </r>
  <r>
    <x v="1292"/>
    <x v="1292"/>
    <x v="1292"/>
    <x v="1291"/>
  </r>
  <r>
    <x v="1293"/>
    <x v="1293"/>
    <x v="1293"/>
    <x v="1292"/>
  </r>
  <r>
    <x v="1294"/>
    <x v="1294"/>
    <x v="1294"/>
    <x v="1293"/>
  </r>
  <r>
    <x v="1295"/>
    <x v="1295"/>
    <x v="1295"/>
    <x v="1294"/>
  </r>
  <r>
    <x v="1296"/>
    <x v="1296"/>
    <x v="1296"/>
    <x v="1295"/>
  </r>
  <r>
    <x v="1297"/>
    <x v="1297"/>
    <x v="1297"/>
    <x v="1296"/>
  </r>
  <r>
    <x v="1298"/>
    <x v="1298"/>
    <x v="1298"/>
    <x v="1297"/>
  </r>
  <r>
    <x v="1299"/>
    <x v="1299"/>
    <x v="1299"/>
    <x v="1298"/>
  </r>
  <r>
    <x v="1300"/>
    <x v="1300"/>
    <x v="1300"/>
    <x v="1299"/>
  </r>
  <r>
    <x v="1301"/>
    <x v="1301"/>
    <x v="1301"/>
    <x v="1300"/>
  </r>
  <r>
    <x v="1302"/>
    <x v="1302"/>
    <x v="1302"/>
    <x v="1301"/>
  </r>
  <r>
    <x v="1303"/>
    <x v="1303"/>
    <x v="1303"/>
    <x v="1302"/>
  </r>
  <r>
    <x v="1304"/>
    <x v="1304"/>
    <x v="1304"/>
    <x v="1303"/>
  </r>
  <r>
    <x v="1305"/>
    <x v="1305"/>
    <x v="1305"/>
    <x v="1304"/>
  </r>
  <r>
    <x v="1306"/>
    <x v="1306"/>
    <x v="1306"/>
    <x v="1305"/>
  </r>
  <r>
    <x v="1307"/>
    <x v="1307"/>
    <x v="1307"/>
    <x v="1306"/>
  </r>
  <r>
    <x v="1308"/>
    <x v="1308"/>
    <x v="1308"/>
    <x v="1307"/>
  </r>
  <r>
    <x v="1309"/>
    <x v="1309"/>
    <x v="1309"/>
    <x v="1308"/>
  </r>
  <r>
    <x v="1310"/>
    <x v="1310"/>
    <x v="1310"/>
    <x v="1309"/>
  </r>
  <r>
    <x v="1311"/>
    <x v="1311"/>
    <x v="1311"/>
    <x v="1310"/>
  </r>
  <r>
    <x v="1312"/>
    <x v="1312"/>
    <x v="1312"/>
    <x v="1311"/>
  </r>
  <r>
    <x v="1313"/>
    <x v="1313"/>
    <x v="1313"/>
    <x v="1312"/>
  </r>
  <r>
    <x v="1314"/>
    <x v="1314"/>
    <x v="1314"/>
    <x v="1313"/>
  </r>
  <r>
    <x v="1315"/>
    <x v="1315"/>
    <x v="1315"/>
    <x v="1314"/>
  </r>
  <r>
    <x v="1316"/>
    <x v="1316"/>
    <x v="1316"/>
    <x v="1315"/>
  </r>
  <r>
    <x v="1317"/>
    <x v="1317"/>
    <x v="1317"/>
    <x v="1316"/>
  </r>
  <r>
    <x v="1318"/>
    <x v="1318"/>
    <x v="1318"/>
    <x v="1317"/>
  </r>
  <r>
    <x v="1319"/>
    <x v="1319"/>
    <x v="1319"/>
    <x v="1318"/>
  </r>
  <r>
    <x v="1320"/>
    <x v="1320"/>
    <x v="1320"/>
    <x v="1319"/>
  </r>
  <r>
    <x v="1321"/>
    <x v="1321"/>
    <x v="1321"/>
    <x v="1320"/>
  </r>
  <r>
    <x v="1322"/>
    <x v="1322"/>
    <x v="1322"/>
    <x v="1321"/>
  </r>
  <r>
    <x v="1323"/>
    <x v="1323"/>
    <x v="1323"/>
    <x v="1322"/>
  </r>
  <r>
    <x v="1324"/>
    <x v="1324"/>
    <x v="1324"/>
    <x v="1323"/>
  </r>
  <r>
    <x v="1325"/>
    <x v="1325"/>
    <x v="1325"/>
    <x v="1324"/>
  </r>
  <r>
    <x v="1326"/>
    <x v="1326"/>
    <x v="1326"/>
    <x v="1325"/>
  </r>
  <r>
    <x v="1327"/>
    <x v="1327"/>
    <x v="1327"/>
    <x v="1326"/>
  </r>
  <r>
    <x v="1328"/>
    <x v="1328"/>
    <x v="1328"/>
    <x v="1327"/>
  </r>
  <r>
    <x v="1329"/>
    <x v="1329"/>
    <x v="1329"/>
    <x v="1328"/>
  </r>
  <r>
    <x v="1330"/>
    <x v="1330"/>
    <x v="1330"/>
    <x v="1329"/>
  </r>
  <r>
    <x v="1331"/>
    <x v="1331"/>
    <x v="1331"/>
    <x v="1330"/>
  </r>
  <r>
    <x v="1332"/>
    <x v="1332"/>
    <x v="1332"/>
    <x v="1331"/>
  </r>
  <r>
    <x v="1333"/>
    <x v="1333"/>
    <x v="1333"/>
    <x v="1332"/>
  </r>
  <r>
    <x v="1334"/>
    <x v="1334"/>
    <x v="1334"/>
    <x v="1333"/>
  </r>
  <r>
    <x v="1335"/>
    <x v="1335"/>
    <x v="1335"/>
    <x v="1334"/>
  </r>
  <r>
    <x v="1336"/>
    <x v="1336"/>
    <x v="1336"/>
    <x v="1335"/>
  </r>
  <r>
    <x v="1337"/>
    <x v="1337"/>
    <x v="1337"/>
    <x v="1336"/>
  </r>
  <r>
    <x v="1338"/>
    <x v="1338"/>
    <x v="1338"/>
    <x v="1337"/>
  </r>
  <r>
    <x v="1339"/>
    <x v="1339"/>
    <x v="1339"/>
    <x v="1338"/>
  </r>
  <r>
    <x v="1340"/>
    <x v="1340"/>
    <x v="1340"/>
    <x v="1339"/>
  </r>
  <r>
    <x v="1341"/>
    <x v="1341"/>
    <x v="1341"/>
    <x v="1340"/>
  </r>
  <r>
    <x v="1342"/>
    <x v="1342"/>
    <x v="1342"/>
    <x v="1341"/>
  </r>
  <r>
    <x v="1343"/>
    <x v="1343"/>
    <x v="1343"/>
    <x v="1342"/>
  </r>
  <r>
    <x v="1344"/>
    <x v="1344"/>
    <x v="1344"/>
    <x v="1343"/>
  </r>
  <r>
    <x v="1345"/>
    <x v="1345"/>
    <x v="1345"/>
    <x v="1344"/>
  </r>
  <r>
    <x v="1346"/>
    <x v="1346"/>
    <x v="1346"/>
    <x v="1345"/>
  </r>
  <r>
    <x v="1347"/>
    <x v="1347"/>
    <x v="1347"/>
    <x v="1346"/>
  </r>
  <r>
    <x v="1348"/>
    <x v="1348"/>
    <x v="1348"/>
    <x v="1347"/>
  </r>
  <r>
    <x v="1349"/>
    <x v="1349"/>
    <x v="1349"/>
    <x v="1348"/>
  </r>
  <r>
    <x v="1350"/>
    <x v="1350"/>
    <x v="1350"/>
    <x v="1349"/>
  </r>
  <r>
    <x v="1351"/>
    <x v="1351"/>
    <x v="1351"/>
    <x v="1350"/>
  </r>
  <r>
    <x v="1352"/>
    <x v="1352"/>
    <x v="1352"/>
    <x v="1351"/>
  </r>
  <r>
    <x v="1353"/>
    <x v="1353"/>
    <x v="1353"/>
    <x v="1352"/>
  </r>
  <r>
    <x v="1354"/>
    <x v="1354"/>
    <x v="1354"/>
    <x v="1353"/>
  </r>
  <r>
    <x v="1355"/>
    <x v="1355"/>
    <x v="1355"/>
    <x v="1354"/>
  </r>
  <r>
    <x v="1356"/>
    <x v="1356"/>
    <x v="1356"/>
    <x v="1355"/>
  </r>
  <r>
    <x v="1357"/>
    <x v="1357"/>
    <x v="1357"/>
    <x v="1356"/>
  </r>
  <r>
    <x v="1358"/>
    <x v="1358"/>
    <x v="1358"/>
    <x v="1357"/>
  </r>
  <r>
    <x v="1359"/>
    <x v="1359"/>
    <x v="1359"/>
    <x v="1358"/>
  </r>
  <r>
    <x v="1360"/>
    <x v="1360"/>
    <x v="1360"/>
    <x v="1359"/>
  </r>
  <r>
    <x v="1361"/>
    <x v="1361"/>
    <x v="1361"/>
    <x v="1360"/>
  </r>
  <r>
    <x v="1362"/>
    <x v="1362"/>
    <x v="1362"/>
    <x v="1361"/>
  </r>
  <r>
    <x v="1363"/>
    <x v="1363"/>
    <x v="1363"/>
    <x v="1362"/>
  </r>
  <r>
    <x v="1364"/>
    <x v="1364"/>
    <x v="1364"/>
    <x v="1363"/>
  </r>
  <r>
    <x v="1365"/>
    <x v="1365"/>
    <x v="1365"/>
    <x v="1364"/>
  </r>
  <r>
    <x v="1366"/>
    <x v="1366"/>
    <x v="1366"/>
    <x v="1365"/>
  </r>
  <r>
    <x v="1367"/>
    <x v="1367"/>
    <x v="1367"/>
    <x v="1366"/>
  </r>
  <r>
    <x v="1368"/>
    <x v="1368"/>
    <x v="1368"/>
    <x v="1367"/>
  </r>
  <r>
    <x v="1369"/>
    <x v="1369"/>
    <x v="1369"/>
    <x v="1368"/>
  </r>
  <r>
    <x v="1370"/>
    <x v="1370"/>
    <x v="1370"/>
    <x v="1369"/>
  </r>
  <r>
    <x v="1371"/>
    <x v="1371"/>
    <x v="1371"/>
    <x v="1370"/>
  </r>
  <r>
    <x v="1372"/>
    <x v="1372"/>
    <x v="1372"/>
    <x v="1371"/>
  </r>
  <r>
    <x v="1373"/>
    <x v="1373"/>
    <x v="1373"/>
    <x v="1372"/>
  </r>
  <r>
    <x v="1374"/>
    <x v="1374"/>
    <x v="1374"/>
    <x v="1373"/>
  </r>
  <r>
    <x v="1375"/>
    <x v="1375"/>
    <x v="1375"/>
    <x v="1374"/>
  </r>
  <r>
    <x v="1376"/>
    <x v="1376"/>
    <x v="1376"/>
    <x v="1375"/>
  </r>
  <r>
    <x v="1377"/>
    <x v="1377"/>
    <x v="1377"/>
    <x v="1376"/>
  </r>
  <r>
    <x v="1378"/>
    <x v="1378"/>
    <x v="1378"/>
    <x v="1377"/>
  </r>
  <r>
    <x v="1379"/>
    <x v="1379"/>
    <x v="1379"/>
    <x v="1378"/>
  </r>
  <r>
    <x v="1380"/>
    <x v="1380"/>
    <x v="1380"/>
    <x v="1379"/>
  </r>
  <r>
    <x v="1381"/>
    <x v="1381"/>
    <x v="1381"/>
    <x v="1380"/>
  </r>
  <r>
    <x v="1382"/>
    <x v="1382"/>
    <x v="1382"/>
    <x v="1381"/>
  </r>
  <r>
    <x v="1383"/>
    <x v="1383"/>
    <x v="1383"/>
    <x v="1382"/>
  </r>
  <r>
    <x v="1384"/>
    <x v="1384"/>
    <x v="1384"/>
    <x v="1383"/>
  </r>
  <r>
    <x v="1385"/>
    <x v="1385"/>
    <x v="1385"/>
    <x v="1384"/>
  </r>
  <r>
    <x v="1386"/>
    <x v="1386"/>
    <x v="1386"/>
    <x v="1385"/>
  </r>
  <r>
    <x v="1387"/>
    <x v="1387"/>
    <x v="1387"/>
    <x v="1386"/>
  </r>
  <r>
    <x v="1388"/>
    <x v="1388"/>
    <x v="1388"/>
    <x v="1387"/>
  </r>
  <r>
    <x v="1389"/>
    <x v="1389"/>
    <x v="1389"/>
    <x v="1388"/>
  </r>
  <r>
    <x v="1390"/>
    <x v="1390"/>
    <x v="1390"/>
    <x v="1389"/>
  </r>
  <r>
    <x v="1391"/>
    <x v="1391"/>
    <x v="1391"/>
    <x v="1390"/>
  </r>
  <r>
    <x v="1392"/>
    <x v="1392"/>
    <x v="1392"/>
    <x v="1391"/>
  </r>
  <r>
    <x v="1393"/>
    <x v="1393"/>
    <x v="1393"/>
    <x v="1392"/>
  </r>
  <r>
    <x v="1394"/>
    <x v="1394"/>
    <x v="1394"/>
    <x v="1393"/>
  </r>
  <r>
    <x v="1395"/>
    <x v="1395"/>
    <x v="1395"/>
    <x v="1394"/>
  </r>
  <r>
    <x v="1396"/>
    <x v="1396"/>
    <x v="1396"/>
    <x v="1395"/>
  </r>
  <r>
    <x v="1397"/>
    <x v="1397"/>
    <x v="1397"/>
    <x v="1396"/>
  </r>
  <r>
    <x v="1398"/>
    <x v="1398"/>
    <x v="1398"/>
    <x v="1397"/>
  </r>
  <r>
    <x v="1399"/>
    <x v="1399"/>
    <x v="1399"/>
    <x v="1398"/>
  </r>
  <r>
    <x v="1400"/>
    <x v="1400"/>
    <x v="1400"/>
    <x v="1399"/>
  </r>
  <r>
    <x v="1401"/>
    <x v="1401"/>
    <x v="1401"/>
    <x v="1400"/>
  </r>
  <r>
    <x v="1402"/>
    <x v="1402"/>
    <x v="1402"/>
    <x v="1401"/>
  </r>
  <r>
    <x v="1403"/>
    <x v="1403"/>
    <x v="1403"/>
    <x v="1402"/>
  </r>
  <r>
    <x v="1404"/>
    <x v="1404"/>
    <x v="1404"/>
    <x v="1403"/>
  </r>
  <r>
    <x v="1405"/>
    <x v="1405"/>
    <x v="1405"/>
    <x v="1404"/>
  </r>
  <r>
    <x v="1406"/>
    <x v="1406"/>
    <x v="1406"/>
    <x v="1405"/>
  </r>
  <r>
    <x v="1407"/>
    <x v="1407"/>
    <x v="1407"/>
    <x v="1406"/>
  </r>
  <r>
    <x v="1408"/>
    <x v="1408"/>
    <x v="1408"/>
    <x v="1407"/>
  </r>
  <r>
    <x v="1409"/>
    <x v="1409"/>
    <x v="1409"/>
    <x v="1408"/>
  </r>
  <r>
    <x v="1410"/>
    <x v="1410"/>
    <x v="1410"/>
    <x v="1409"/>
  </r>
  <r>
    <x v="1411"/>
    <x v="1411"/>
    <x v="1411"/>
    <x v="1410"/>
  </r>
  <r>
    <x v="1412"/>
    <x v="1412"/>
    <x v="1412"/>
    <x v="1411"/>
  </r>
  <r>
    <x v="1413"/>
    <x v="1413"/>
    <x v="1413"/>
    <x v="1412"/>
  </r>
  <r>
    <x v="1414"/>
    <x v="1414"/>
    <x v="1414"/>
    <x v="1413"/>
  </r>
  <r>
    <x v="1415"/>
    <x v="1415"/>
    <x v="1415"/>
    <x v="1414"/>
  </r>
  <r>
    <x v="1416"/>
    <x v="1416"/>
    <x v="1416"/>
    <x v="1415"/>
  </r>
  <r>
    <x v="1417"/>
    <x v="1417"/>
    <x v="1417"/>
    <x v="1416"/>
  </r>
  <r>
    <x v="1418"/>
    <x v="1418"/>
    <x v="1418"/>
    <x v="1417"/>
  </r>
  <r>
    <x v="1419"/>
    <x v="1419"/>
    <x v="1419"/>
    <x v="1418"/>
  </r>
  <r>
    <x v="1420"/>
    <x v="1420"/>
    <x v="1420"/>
    <x v="1419"/>
  </r>
  <r>
    <x v="1421"/>
    <x v="1421"/>
    <x v="1421"/>
    <x v="1420"/>
  </r>
  <r>
    <x v="1422"/>
    <x v="1422"/>
    <x v="1422"/>
    <x v="1421"/>
  </r>
  <r>
    <x v="1423"/>
    <x v="1423"/>
    <x v="1423"/>
    <x v="1422"/>
  </r>
  <r>
    <x v="1424"/>
    <x v="1424"/>
    <x v="1424"/>
    <x v="1423"/>
  </r>
  <r>
    <x v="1425"/>
    <x v="1425"/>
    <x v="1425"/>
    <x v="1424"/>
  </r>
  <r>
    <x v="1426"/>
    <x v="1426"/>
    <x v="1426"/>
    <x v="1425"/>
  </r>
  <r>
    <x v="1427"/>
    <x v="1427"/>
    <x v="1427"/>
    <x v="1426"/>
  </r>
  <r>
    <x v="1428"/>
    <x v="1428"/>
    <x v="1428"/>
    <x v="1427"/>
  </r>
  <r>
    <x v="1429"/>
    <x v="1429"/>
    <x v="1429"/>
    <x v="1428"/>
  </r>
  <r>
    <x v="1430"/>
    <x v="1430"/>
    <x v="1430"/>
    <x v="1429"/>
  </r>
  <r>
    <x v="1431"/>
    <x v="1431"/>
    <x v="1431"/>
    <x v="1430"/>
  </r>
  <r>
    <x v="1432"/>
    <x v="1432"/>
    <x v="1432"/>
    <x v="1431"/>
  </r>
  <r>
    <x v="1433"/>
    <x v="1433"/>
    <x v="1433"/>
    <x v="1432"/>
  </r>
  <r>
    <x v="1434"/>
    <x v="1434"/>
    <x v="1434"/>
    <x v="1433"/>
  </r>
  <r>
    <x v="1435"/>
    <x v="1435"/>
    <x v="1435"/>
    <x v="1434"/>
  </r>
  <r>
    <x v="1436"/>
    <x v="1436"/>
    <x v="1436"/>
    <x v="1435"/>
  </r>
  <r>
    <x v="1437"/>
    <x v="1437"/>
    <x v="1437"/>
    <x v="1436"/>
  </r>
  <r>
    <x v="1438"/>
    <x v="1438"/>
    <x v="1438"/>
    <x v="1437"/>
  </r>
  <r>
    <x v="1439"/>
    <x v="1439"/>
    <x v="1439"/>
    <x v="1438"/>
  </r>
  <r>
    <x v="1440"/>
    <x v="1440"/>
    <x v="1440"/>
    <x v="1439"/>
  </r>
  <r>
    <x v="1441"/>
    <x v="1441"/>
    <x v="1441"/>
    <x v="1440"/>
  </r>
  <r>
    <x v="1442"/>
    <x v="1442"/>
    <x v="1442"/>
    <x v="1441"/>
  </r>
  <r>
    <x v="1443"/>
    <x v="1443"/>
    <x v="1443"/>
    <x v="1442"/>
  </r>
  <r>
    <x v="1444"/>
    <x v="1444"/>
    <x v="1444"/>
    <x v="1443"/>
  </r>
  <r>
    <x v="1445"/>
    <x v="1445"/>
    <x v="1445"/>
    <x v="1444"/>
  </r>
  <r>
    <x v="1446"/>
    <x v="1446"/>
    <x v="1446"/>
    <x v="1445"/>
  </r>
  <r>
    <x v="1447"/>
    <x v="1447"/>
    <x v="1447"/>
    <x v="1446"/>
  </r>
  <r>
    <x v="1448"/>
    <x v="1448"/>
    <x v="1448"/>
    <x v="1447"/>
  </r>
  <r>
    <x v="1449"/>
    <x v="1449"/>
    <x v="1449"/>
    <x v="1448"/>
  </r>
  <r>
    <x v="1450"/>
    <x v="1450"/>
    <x v="1450"/>
    <x v="1449"/>
  </r>
  <r>
    <x v="1451"/>
    <x v="1451"/>
    <x v="1451"/>
    <x v="1450"/>
  </r>
  <r>
    <x v="1452"/>
    <x v="1452"/>
    <x v="1452"/>
    <x v="1451"/>
  </r>
  <r>
    <x v="1453"/>
    <x v="1453"/>
    <x v="1453"/>
    <x v="1452"/>
  </r>
  <r>
    <x v="1454"/>
    <x v="1454"/>
    <x v="1454"/>
    <x v="1453"/>
  </r>
  <r>
    <x v="1455"/>
    <x v="1455"/>
    <x v="1455"/>
    <x v="1454"/>
  </r>
  <r>
    <x v="1456"/>
    <x v="1456"/>
    <x v="1456"/>
    <x v="1455"/>
  </r>
  <r>
    <x v="1457"/>
    <x v="1457"/>
    <x v="1457"/>
    <x v="1456"/>
  </r>
  <r>
    <x v="1458"/>
    <x v="1458"/>
    <x v="1458"/>
    <x v="1457"/>
  </r>
  <r>
    <x v="1459"/>
    <x v="1459"/>
    <x v="1459"/>
    <x v="1458"/>
  </r>
  <r>
    <x v="1460"/>
    <x v="1460"/>
    <x v="1460"/>
    <x v="1459"/>
  </r>
  <r>
    <x v="1461"/>
    <x v="1461"/>
    <x v="1461"/>
    <x v="1460"/>
  </r>
  <r>
    <x v="1462"/>
    <x v="1462"/>
    <x v="1462"/>
    <x v="1461"/>
  </r>
  <r>
    <x v="1463"/>
    <x v="1463"/>
    <x v="1463"/>
    <x v="1462"/>
  </r>
  <r>
    <x v="1464"/>
    <x v="1464"/>
    <x v="1464"/>
    <x v="1463"/>
  </r>
  <r>
    <x v="1465"/>
    <x v="1465"/>
    <x v="1465"/>
    <x v="1464"/>
  </r>
  <r>
    <x v="1466"/>
    <x v="1466"/>
    <x v="1466"/>
    <x v="1465"/>
  </r>
  <r>
    <x v="1467"/>
    <x v="1467"/>
    <x v="1467"/>
    <x v="1466"/>
  </r>
  <r>
    <x v="1468"/>
    <x v="1468"/>
    <x v="1468"/>
    <x v="1467"/>
  </r>
  <r>
    <x v="1469"/>
    <x v="1469"/>
    <x v="1469"/>
    <x v="1468"/>
  </r>
  <r>
    <x v="1470"/>
    <x v="1470"/>
    <x v="1470"/>
    <x v="1469"/>
  </r>
  <r>
    <x v="1471"/>
    <x v="1471"/>
    <x v="1471"/>
    <x v="1470"/>
  </r>
  <r>
    <x v="1472"/>
    <x v="1472"/>
    <x v="1472"/>
    <x v="1471"/>
  </r>
  <r>
    <x v="1473"/>
    <x v="1473"/>
    <x v="1473"/>
    <x v="1472"/>
  </r>
  <r>
    <x v="1474"/>
    <x v="1474"/>
    <x v="1474"/>
    <x v="1473"/>
  </r>
  <r>
    <x v="1475"/>
    <x v="1475"/>
    <x v="1475"/>
    <x v="1474"/>
  </r>
  <r>
    <x v="1476"/>
    <x v="1476"/>
    <x v="1476"/>
    <x v="1475"/>
  </r>
  <r>
    <x v="1477"/>
    <x v="1477"/>
    <x v="1477"/>
    <x v="1476"/>
  </r>
  <r>
    <x v="1478"/>
    <x v="1478"/>
    <x v="1478"/>
    <x v="1477"/>
  </r>
  <r>
    <x v="1479"/>
    <x v="1479"/>
    <x v="1479"/>
    <x v="1478"/>
  </r>
  <r>
    <x v="1480"/>
    <x v="1480"/>
    <x v="1480"/>
    <x v="1479"/>
  </r>
  <r>
    <x v="1481"/>
    <x v="1481"/>
    <x v="1481"/>
    <x v="1480"/>
  </r>
  <r>
    <x v="1482"/>
    <x v="1482"/>
    <x v="1482"/>
    <x v="1481"/>
  </r>
  <r>
    <x v="1483"/>
    <x v="1483"/>
    <x v="1483"/>
    <x v="1482"/>
  </r>
  <r>
    <x v="1484"/>
    <x v="1484"/>
    <x v="1484"/>
    <x v="1483"/>
  </r>
  <r>
    <x v="1485"/>
    <x v="1485"/>
    <x v="1485"/>
    <x v="1484"/>
  </r>
  <r>
    <x v="1486"/>
    <x v="1486"/>
    <x v="1486"/>
    <x v="1485"/>
  </r>
  <r>
    <x v="1487"/>
    <x v="1487"/>
    <x v="1487"/>
    <x v="1486"/>
  </r>
  <r>
    <x v="1488"/>
    <x v="1488"/>
    <x v="1488"/>
    <x v="1487"/>
  </r>
  <r>
    <x v="1489"/>
    <x v="1489"/>
    <x v="1489"/>
    <x v="1488"/>
  </r>
  <r>
    <x v="1490"/>
    <x v="1490"/>
    <x v="1490"/>
    <x v="1489"/>
  </r>
  <r>
    <x v="1491"/>
    <x v="1491"/>
    <x v="1491"/>
    <x v="1490"/>
  </r>
  <r>
    <x v="1492"/>
    <x v="1492"/>
    <x v="1492"/>
    <x v="1491"/>
  </r>
  <r>
    <x v="1493"/>
    <x v="1493"/>
    <x v="1493"/>
    <x v="1492"/>
  </r>
  <r>
    <x v="1494"/>
    <x v="1494"/>
    <x v="1494"/>
    <x v="1493"/>
  </r>
  <r>
    <x v="1495"/>
    <x v="1495"/>
    <x v="1495"/>
    <x v="1494"/>
  </r>
  <r>
    <x v="1496"/>
    <x v="1496"/>
    <x v="1496"/>
    <x v="1495"/>
  </r>
  <r>
    <x v="1497"/>
    <x v="1497"/>
    <x v="1497"/>
    <x v="1496"/>
  </r>
  <r>
    <x v="1498"/>
    <x v="1498"/>
    <x v="1498"/>
    <x v="1497"/>
  </r>
  <r>
    <x v="1499"/>
    <x v="1499"/>
    <x v="1499"/>
    <x v="1498"/>
  </r>
  <r>
    <x v="1500"/>
    <x v="1500"/>
    <x v="1500"/>
    <x v="1499"/>
  </r>
  <r>
    <x v="1501"/>
    <x v="1501"/>
    <x v="1501"/>
    <x v="1500"/>
  </r>
  <r>
    <x v="1502"/>
    <x v="1502"/>
    <x v="1502"/>
    <x v="1501"/>
  </r>
  <r>
    <x v="1503"/>
    <x v="1503"/>
    <x v="1503"/>
    <x v="1502"/>
  </r>
  <r>
    <x v="1504"/>
    <x v="1504"/>
    <x v="1504"/>
    <x v="1503"/>
  </r>
  <r>
    <x v="1505"/>
    <x v="1505"/>
    <x v="1505"/>
    <x v="1504"/>
  </r>
  <r>
    <x v="1506"/>
    <x v="1506"/>
    <x v="1506"/>
    <x v="1505"/>
  </r>
  <r>
    <x v="1507"/>
    <x v="1507"/>
    <x v="1507"/>
    <x v="1506"/>
  </r>
  <r>
    <x v="1508"/>
    <x v="1508"/>
    <x v="1508"/>
    <x v="1507"/>
  </r>
  <r>
    <x v="1509"/>
    <x v="1509"/>
    <x v="1509"/>
    <x v="1508"/>
  </r>
  <r>
    <x v="1510"/>
    <x v="1510"/>
    <x v="1510"/>
    <x v="1509"/>
  </r>
  <r>
    <x v="1511"/>
    <x v="1511"/>
    <x v="1511"/>
    <x v="1510"/>
  </r>
  <r>
    <x v="1512"/>
    <x v="1512"/>
    <x v="1512"/>
    <x v="1511"/>
  </r>
  <r>
    <x v="1513"/>
    <x v="1513"/>
    <x v="1513"/>
    <x v="1512"/>
  </r>
  <r>
    <x v="1514"/>
    <x v="1514"/>
    <x v="1514"/>
    <x v="1513"/>
  </r>
  <r>
    <x v="1515"/>
    <x v="1515"/>
    <x v="1515"/>
    <x v="1514"/>
  </r>
  <r>
    <x v="1516"/>
    <x v="1516"/>
    <x v="1516"/>
    <x v="1515"/>
  </r>
  <r>
    <x v="1517"/>
    <x v="1517"/>
    <x v="1517"/>
    <x v="1516"/>
  </r>
  <r>
    <x v="1518"/>
    <x v="1518"/>
    <x v="1518"/>
    <x v="1517"/>
  </r>
  <r>
    <x v="1519"/>
    <x v="1519"/>
    <x v="1519"/>
    <x v="1518"/>
  </r>
  <r>
    <x v="1520"/>
    <x v="1520"/>
    <x v="1520"/>
    <x v="1519"/>
  </r>
  <r>
    <x v="1521"/>
    <x v="1521"/>
    <x v="1521"/>
    <x v="1520"/>
  </r>
  <r>
    <x v="1522"/>
    <x v="1522"/>
    <x v="1522"/>
    <x v="1521"/>
  </r>
  <r>
    <x v="1523"/>
    <x v="1523"/>
    <x v="1523"/>
    <x v="1522"/>
  </r>
  <r>
    <x v="1524"/>
    <x v="1524"/>
    <x v="1524"/>
    <x v="1523"/>
  </r>
  <r>
    <x v="1525"/>
    <x v="1525"/>
    <x v="1525"/>
    <x v="1524"/>
  </r>
  <r>
    <x v="1526"/>
    <x v="1526"/>
    <x v="1526"/>
    <x v="1525"/>
  </r>
  <r>
    <x v="1527"/>
    <x v="1527"/>
    <x v="1527"/>
    <x v="1526"/>
  </r>
  <r>
    <x v="1528"/>
    <x v="1528"/>
    <x v="1528"/>
    <x v="1527"/>
  </r>
  <r>
    <x v="1529"/>
    <x v="1529"/>
    <x v="1529"/>
    <x v="1528"/>
  </r>
  <r>
    <x v="1530"/>
    <x v="1530"/>
    <x v="1530"/>
    <x v="1529"/>
  </r>
  <r>
    <x v="1531"/>
    <x v="1531"/>
    <x v="1531"/>
    <x v="1530"/>
  </r>
  <r>
    <x v="1532"/>
    <x v="1532"/>
    <x v="1532"/>
    <x v="1531"/>
  </r>
  <r>
    <x v="1533"/>
    <x v="1533"/>
    <x v="1533"/>
    <x v="1532"/>
  </r>
  <r>
    <x v="1534"/>
    <x v="1534"/>
    <x v="1534"/>
    <x v="1533"/>
  </r>
  <r>
    <x v="1535"/>
    <x v="1535"/>
    <x v="1535"/>
    <x v="1534"/>
  </r>
  <r>
    <x v="1536"/>
    <x v="1536"/>
    <x v="1536"/>
    <x v="1535"/>
  </r>
  <r>
    <x v="1537"/>
    <x v="1537"/>
    <x v="1537"/>
    <x v="1536"/>
  </r>
  <r>
    <x v="1538"/>
    <x v="1538"/>
    <x v="1538"/>
    <x v="1537"/>
  </r>
  <r>
    <x v="1539"/>
    <x v="1539"/>
    <x v="1539"/>
    <x v="1538"/>
  </r>
  <r>
    <x v="1540"/>
    <x v="1540"/>
    <x v="1540"/>
    <x v="1539"/>
  </r>
  <r>
    <x v="1541"/>
    <x v="1541"/>
    <x v="1541"/>
    <x v="1540"/>
  </r>
  <r>
    <x v="1542"/>
    <x v="1542"/>
    <x v="1542"/>
    <x v="1541"/>
  </r>
  <r>
    <x v="1543"/>
    <x v="1543"/>
    <x v="1543"/>
    <x v="1542"/>
  </r>
  <r>
    <x v="1544"/>
    <x v="1544"/>
    <x v="1544"/>
    <x v="1543"/>
  </r>
  <r>
    <x v="1545"/>
    <x v="1545"/>
    <x v="1545"/>
    <x v="1544"/>
  </r>
  <r>
    <x v="1546"/>
    <x v="1546"/>
    <x v="1546"/>
    <x v="1545"/>
  </r>
  <r>
    <x v="1547"/>
    <x v="1547"/>
    <x v="1547"/>
    <x v="1546"/>
  </r>
  <r>
    <x v="1548"/>
    <x v="1548"/>
    <x v="1548"/>
    <x v="1547"/>
  </r>
  <r>
    <x v="1549"/>
    <x v="1549"/>
    <x v="1549"/>
    <x v="1548"/>
  </r>
  <r>
    <x v="1550"/>
    <x v="1550"/>
    <x v="1550"/>
    <x v="1549"/>
  </r>
  <r>
    <x v="1551"/>
    <x v="1551"/>
    <x v="1551"/>
    <x v="1550"/>
  </r>
  <r>
    <x v="1552"/>
    <x v="1552"/>
    <x v="1552"/>
    <x v="1551"/>
  </r>
  <r>
    <x v="1553"/>
    <x v="1553"/>
    <x v="1553"/>
    <x v="1552"/>
  </r>
  <r>
    <x v="1554"/>
    <x v="1554"/>
    <x v="1554"/>
    <x v="1553"/>
  </r>
  <r>
    <x v="1555"/>
    <x v="1555"/>
    <x v="1555"/>
    <x v="1554"/>
  </r>
  <r>
    <x v="1556"/>
    <x v="1556"/>
    <x v="1556"/>
    <x v="1555"/>
  </r>
  <r>
    <x v="1557"/>
    <x v="1557"/>
    <x v="1557"/>
    <x v="1556"/>
  </r>
  <r>
    <x v="1558"/>
    <x v="1558"/>
    <x v="1558"/>
    <x v="1557"/>
  </r>
  <r>
    <x v="1559"/>
    <x v="1559"/>
    <x v="1559"/>
    <x v="1558"/>
  </r>
  <r>
    <x v="1560"/>
    <x v="1560"/>
    <x v="1560"/>
    <x v="1559"/>
  </r>
  <r>
    <x v="1561"/>
    <x v="1561"/>
    <x v="1561"/>
    <x v="1560"/>
  </r>
  <r>
    <x v="1562"/>
    <x v="1562"/>
    <x v="1562"/>
    <x v="1561"/>
  </r>
  <r>
    <x v="1563"/>
    <x v="1563"/>
    <x v="1563"/>
    <x v="1562"/>
  </r>
  <r>
    <x v="1564"/>
    <x v="1564"/>
    <x v="1564"/>
    <x v="1563"/>
  </r>
  <r>
    <x v="1565"/>
    <x v="1565"/>
    <x v="1565"/>
    <x v="1564"/>
  </r>
  <r>
    <x v="1566"/>
    <x v="1566"/>
    <x v="1566"/>
    <x v="1565"/>
  </r>
  <r>
    <x v="1567"/>
    <x v="1567"/>
    <x v="1567"/>
    <x v="1566"/>
  </r>
  <r>
    <x v="1568"/>
    <x v="1568"/>
    <x v="1568"/>
    <x v="1567"/>
  </r>
  <r>
    <x v="1569"/>
    <x v="1569"/>
    <x v="1569"/>
    <x v="1568"/>
  </r>
  <r>
    <x v="1570"/>
    <x v="1570"/>
    <x v="1570"/>
    <x v="1569"/>
  </r>
  <r>
    <x v="1571"/>
    <x v="1571"/>
    <x v="1571"/>
    <x v="1570"/>
  </r>
  <r>
    <x v="1572"/>
    <x v="1572"/>
    <x v="1572"/>
    <x v="1571"/>
  </r>
  <r>
    <x v="1573"/>
    <x v="1573"/>
    <x v="1573"/>
    <x v="1572"/>
  </r>
  <r>
    <x v="1574"/>
    <x v="1574"/>
    <x v="1574"/>
    <x v="1573"/>
  </r>
  <r>
    <x v="1575"/>
    <x v="1575"/>
    <x v="1575"/>
    <x v="1574"/>
  </r>
  <r>
    <x v="1576"/>
    <x v="1576"/>
    <x v="1576"/>
    <x v="1575"/>
  </r>
  <r>
    <x v="1577"/>
    <x v="1577"/>
    <x v="1577"/>
    <x v="1576"/>
  </r>
  <r>
    <x v="1578"/>
    <x v="1578"/>
    <x v="1578"/>
    <x v="1577"/>
  </r>
  <r>
    <x v="1579"/>
    <x v="1579"/>
    <x v="1579"/>
    <x v="1578"/>
  </r>
  <r>
    <x v="1580"/>
    <x v="1580"/>
    <x v="1580"/>
    <x v="1579"/>
  </r>
  <r>
    <x v="1581"/>
    <x v="1581"/>
    <x v="1581"/>
    <x v="1580"/>
  </r>
  <r>
    <x v="1582"/>
    <x v="1582"/>
    <x v="1582"/>
    <x v="1581"/>
  </r>
  <r>
    <x v="1583"/>
    <x v="1583"/>
    <x v="1583"/>
    <x v="1582"/>
  </r>
  <r>
    <x v="1584"/>
    <x v="1584"/>
    <x v="1584"/>
    <x v="1583"/>
  </r>
  <r>
    <x v="1585"/>
    <x v="1585"/>
    <x v="1585"/>
    <x v="1584"/>
  </r>
  <r>
    <x v="1586"/>
    <x v="1586"/>
    <x v="1586"/>
    <x v="1585"/>
  </r>
  <r>
    <x v="1587"/>
    <x v="1587"/>
    <x v="1587"/>
    <x v="1586"/>
  </r>
  <r>
    <x v="1588"/>
    <x v="1588"/>
    <x v="1588"/>
    <x v="1587"/>
  </r>
  <r>
    <x v="1589"/>
    <x v="1589"/>
    <x v="1589"/>
    <x v="1588"/>
  </r>
  <r>
    <x v="1590"/>
    <x v="1590"/>
    <x v="1590"/>
    <x v="1589"/>
  </r>
  <r>
    <x v="1591"/>
    <x v="1591"/>
    <x v="1591"/>
    <x v="1590"/>
  </r>
  <r>
    <x v="1592"/>
    <x v="1592"/>
    <x v="1592"/>
    <x v="1591"/>
  </r>
  <r>
    <x v="1593"/>
    <x v="1593"/>
    <x v="1593"/>
    <x v="1592"/>
  </r>
  <r>
    <x v="1594"/>
    <x v="1594"/>
    <x v="1594"/>
    <x v="1593"/>
  </r>
  <r>
    <x v="1595"/>
    <x v="1595"/>
    <x v="1595"/>
    <x v="1594"/>
  </r>
  <r>
    <x v="1596"/>
    <x v="1596"/>
    <x v="1596"/>
    <x v="1595"/>
  </r>
  <r>
    <x v="1597"/>
    <x v="1597"/>
    <x v="1597"/>
    <x v="1596"/>
  </r>
  <r>
    <x v="1598"/>
    <x v="1598"/>
    <x v="1598"/>
    <x v="1597"/>
  </r>
  <r>
    <x v="1599"/>
    <x v="1599"/>
    <x v="1599"/>
    <x v="1598"/>
  </r>
  <r>
    <x v="1600"/>
    <x v="1600"/>
    <x v="1600"/>
    <x v="1599"/>
  </r>
  <r>
    <x v="1601"/>
    <x v="1601"/>
    <x v="1601"/>
    <x v="1600"/>
  </r>
  <r>
    <x v="1602"/>
    <x v="1602"/>
    <x v="1602"/>
    <x v="1601"/>
  </r>
  <r>
    <x v="1603"/>
    <x v="1603"/>
    <x v="1603"/>
    <x v="1602"/>
  </r>
  <r>
    <x v="1604"/>
    <x v="1604"/>
    <x v="1604"/>
    <x v="1603"/>
  </r>
  <r>
    <x v="1605"/>
    <x v="1605"/>
    <x v="1605"/>
    <x v="1604"/>
  </r>
  <r>
    <x v="1606"/>
    <x v="1606"/>
    <x v="1606"/>
    <x v="1605"/>
  </r>
  <r>
    <x v="1607"/>
    <x v="1607"/>
    <x v="1607"/>
    <x v="1606"/>
  </r>
  <r>
    <x v="1608"/>
    <x v="1608"/>
    <x v="1608"/>
    <x v="1607"/>
  </r>
  <r>
    <x v="1609"/>
    <x v="1609"/>
    <x v="1609"/>
    <x v="1608"/>
  </r>
  <r>
    <x v="1610"/>
    <x v="1610"/>
    <x v="1610"/>
    <x v="1609"/>
  </r>
  <r>
    <x v="1611"/>
    <x v="1611"/>
    <x v="1611"/>
    <x v="1610"/>
  </r>
  <r>
    <x v="1612"/>
    <x v="1612"/>
    <x v="1612"/>
    <x v="1611"/>
  </r>
  <r>
    <x v="1613"/>
    <x v="1613"/>
    <x v="1613"/>
    <x v="1612"/>
  </r>
  <r>
    <x v="1614"/>
    <x v="1614"/>
    <x v="1614"/>
    <x v="1613"/>
  </r>
  <r>
    <x v="1615"/>
    <x v="1615"/>
    <x v="1615"/>
    <x v="1614"/>
  </r>
  <r>
    <x v="1616"/>
    <x v="1616"/>
    <x v="1616"/>
    <x v="1615"/>
  </r>
  <r>
    <x v="1617"/>
    <x v="1617"/>
    <x v="1617"/>
    <x v="1616"/>
  </r>
  <r>
    <x v="1618"/>
    <x v="1618"/>
    <x v="1618"/>
    <x v="1617"/>
  </r>
  <r>
    <x v="1619"/>
    <x v="1619"/>
    <x v="1619"/>
    <x v="1618"/>
  </r>
  <r>
    <x v="1620"/>
    <x v="1620"/>
    <x v="1620"/>
    <x v="1619"/>
  </r>
  <r>
    <x v="1621"/>
    <x v="1621"/>
    <x v="1621"/>
    <x v="1620"/>
  </r>
  <r>
    <x v="1622"/>
    <x v="1622"/>
    <x v="1622"/>
    <x v="1621"/>
  </r>
  <r>
    <x v="1623"/>
    <x v="1623"/>
    <x v="1623"/>
    <x v="1622"/>
  </r>
  <r>
    <x v="1624"/>
    <x v="1624"/>
    <x v="1624"/>
    <x v="1623"/>
  </r>
  <r>
    <x v="1625"/>
    <x v="1625"/>
    <x v="1625"/>
    <x v="1624"/>
  </r>
  <r>
    <x v="1626"/>
    <x v="1626"/>
    <x v="1626"/>
    <x v="1625"/>
  </r>
  <r>
    <x v="1627"/>
    <x v="1627"/>
    <x v="1627"/>
    <x v="1626"/>
  </r>
  <r>
    <x v="1628"/>
    <x v="1628"/>
    <x v="1628"/>
    <x v="1627"/>
  </r>
  <r>
    <x v="1629"/>
    <x v="1629"/>
    <x v="1629"/>
    <x v="1628"/>
  </r>
  <r>
    <x v="1630"/>
    <x v="1630"/>
    <x v="1630"/>
    <x v="1629"/>
  </r>
  <r>
    <x v="1631"/>
    <x v="1631"/>
    <x v="1631"/>
    <x v="1630"/>
  </r>
  <r>
    <x v="1632"/>
    <x v="1632"/>
    <x v="1632"/>
    <x v="1631"/>
  </r>
  <r>
    <x v="1633"/>
    <x v="1633"/>
    <x v="1633"/>
    <x v="1632"/>
  </r>
  <r>
    <x v="1634"/>
    <x v="1634"/>
    <x v="1634"/>
    <x v="1633"/>
  </r>
  <r>
    <x v="1635"/>
    <x v="1635"/>
    <x v="1635"/>
    <x v="1634"/>
  </r>
  <r>
    <x v="1636"/>
    <x v="1636"/>
    <x v="1636"/>
    <x v="1635"/>
  </r>
  <r>
    <x v="1637"/>
    <x v="1637"/>
    <x v="1637"/>
    <x v="1636"/>
  </r>
  <r>
    <x v="1638"/>
    <x v="1638"/>
    <x v="1638"/>
    <x v="1637"/>
  </r>
  <r>
    <x v="1639"/>
    <x v="1639"/>
    <x v="1639"/>
    <x v="1638"/>
  </r>
  <r>
    <x v="1640"/>
    <x v="1640"/>
    <x v="1640"/>
    <x v="1639"/>
  </r>
  <r>
    <x v="1641"/>
    <x v="1641"/>
    <x v="1641"/>
    <x v="1640"/>
  </r>
  <r>
    <x v="1642"/>
    <x v="1642"/>
    <x v="1642"/>
    <x v="1641"/>
  </r>
  <r>
    <x v="1643"/>
    <x v="1643"/>
    <x v="1643"/>
    <x v="1642"/>
  </r>
  <r>
    <x v="1644"/>
    <x v="1644"/>
    <x v="1644"/>
    <x v="1643"/>
  </r>
  <r>
    <x v="1645"/>
    <x v="1645"/>
    <x v="1645"/>
    <x v="1644"/>
  </r>
  <r>
    <x v="1646"/>
    <x v="1646"/>
    <x v="1646"/>
    <x v="1645"/>
  </r>
  <r>
    <x v="1647"/>
    <x v="1647"/>
    <x v="1647"/>
    <x v="1646"/>
  </r>
  <r>
    <x v="1648"/>
    <x v="1648"/>
    <x v="1648"/>
    <x v="1647"/>
  </r>
  <r>
    <x v="1649"/>
    <x v="1649"/>
    <x v="1649"/>
    <x v="1648"/>
  </r>
  <r>
    <x v="1650"/>
    <x v="1650"/>
    <x v="1650"/>
    <x v="1649"/>
  </r>
  <r>
    <x v="1651"/>
    <x v="1651"/>
    <x v="1651"/>
    <x v="1650"/>
  </r>
  <r>
    <x v="1652"/>
    <x v="1652"/>
    <x v="1652"/>
    <x v="1651"/>
  </r>
  <r>
    <x v="1653"/>
    <x v="1653"/>
    <x v="1653"/>
    <x v="1652"/>
  </r>
  <r>
    <x v="1654"/>
    <x v="1654"/>
    <x v="1654"/>
    <x v="1653"/>
  </r>
  <r>
    <x v="1655"/>
    <x v="1655"/>
    <x v="1655"/>
    <x v="1654"/>
  </r>
  <r>
    <x v="1656"/>
    <x v="1656"/>
    <x v="1656"/>
    <x v="1655"/>
  </r>
  <r>
    <x v="1657"/>
    <x v="1657"/>
    <x v="1657"/>
    <x v="1656"/>
  </r>
  <r>
    <x v="1658"/>
    <x v="1658"/>
    <x v="1658"/>
    <x v="1657"/>
  </r>
  <r>
    <x v="1659"/>
    <x v="1659"/>
    <x v="1659"/>
    <x v="1658"/>
  </r>
  <r>
    <x v="1660"/>
    <x v="1660"/>
    <x v="1660"/>
    <x v="1659"/>
  </r>
  <r>
    <x v="1661"/>
    <x v="1661"/>
    <x v="1661"/>
    <x v="1660"/>
  </r>
  <r>
    <x v="1662"/>
    <x v="1662"/>
    <x v="1662"/>
    <x v="1661"/>
  </r>
  <r>
    <x v="1663"/>
    <x v="1663"/>
    <x v="1663"/>
    <x v="1662"/>
  </r>
  <r>
    <x v="1664"/>
    <x v="1664"/>
    <x v="1664"/>
    <x v="1663"/>
  </r>
  <r>
    <x v="1665"/>
    <x v="1665"/>
    <x v="1665"/>
    <x v="1664"/>
  </r>
  <r>
    <x v="1666"/>
    <x v="1666"/>
    <x v="1666"/>
    <x v="1665"/>
  </r>
  <r>
    <x v="1667"/>
    <x v="1667"/>
    <x v="1667"/>
    <x v="1666"/>
  </r>
  <r>
    <x v="1668"/>
    <x v="1668"/>
    <x v="1668"/>
    <x v="1667"/>
  </r>
  <r>
    <x v="1669"/>
    <x v="1669"/>
    <x v="1669"/>
    <x v="1668"/>
  </r>
  <r>
    <x v="1670"/>
    <x v="1670"/>
    <x v="1670"/>
    <x v="1669"/>
  </r>
  <r>
    <x v="1671"/>
    <x v="1671"/>
    <x v="1671"/>
    <x v="1670"/>
  </r>
  <r>
    <x v="1672"/>
    <x v="1672"/>
    <x v="1672"/>
    <x v="1671"/>
  </r>
  <r>
    <x v="1673"/>
    <x v="1673"/>
    <x v="1673"/>
    <x v="1672"/>
  </r>
  <r>
    <x v="1674"/>
    <x v="1674"/>
    <x v="1674"/>
    <x v="1673"/>
  </r>
  <r>
    <x v="1675"/>
    <x v="1675"/>
    <x v="1675"/>
    <x v="1674"/>
  </r>
  <r>
    <x v="1676"/>
    <x v="1676"/>
    <x v="1676"/>
    <x v="1675"/>
  </r>
  <r>
    <x v="1677"/>
    <x v="1677"/>
    <x v="1677"/>
    <x v="1676"/>
  </r>
  <r>
    <x v="1678"/>
    <x v="1678"/>
    <x v="1678"/>
    <x v="1677"/>
  </r>
  <r>
    <x v="1679"/>
    <x v="1679"/>
    <x v="1679"/>
    <x v="1678"/>
  </r>
  <r>
    <x v="1680"/>
    <x v="1680"/>
    <x v="1680"/>
    <x v="1679"/>
  </r>
  <r>
    <x v="1681"/>
    <x v="1681"/>
    <x v="1681"/>
    <x v="1680"/>
  </r>
  <r>
    <x v="1682"/>
    <x v="1682"/>
    <x v="1682"/>
    <x v="1681"/>
  </r>
  <r>
    <x v="1683"/>
    <x v="1683"/>
    <x v="1683"/>
    <x v="1682"/>
  </r>
  <r>
    <x v="1684"/>
    <x v="1684"/>
    <x v="1684"/>
    <x v="1683"/>
  </r>
  <r>
    <x v="1685"/>
    <x v="1685"/>
    <x v="1685"/>
    <x v="1684"/>
  </r>
  <r>
    <x v="1686"/>
    <x v="1686"/>
    <x v="1686"/>
    <x v="1685"/>
  </r>
  <r>
    <x v="1687"/>
    <x v="1687"/>
    <x v="1687"/>
    <x v="1686"/>
  </r>
  <r>
    <x v="1688"/>
    <x v="1688"/>
    <x v="1688"/>
    <x v="1687"/>
  </r>
  <r>
    <x v="1689"/>
    <x v="1689"/>
    <x v="1689"/>
    <x v="1688"/>
  </r>
  <r>
    <x v="1690"/>
    <x v="1690"/>
    <x v="1690"/>
    <x v="1689"/>
  </r>
  <r>
    <x v="1691"/>
    <x v="1691"/>
    <x v="1691"/>
    <x v="1690"/>
  </r>
  <r>
    <x v="1692"/>
    <x v="1692"/>
    <x v="1692"/>
    <x v="1691"/>
  </r>
  <r>
    <x v="1693"/>
    <x v="1693"/>
    <x v="1693"/>
    <x v="1692"/>
  </r>
  <r>
    <x v="1694"/>
    <x v="1694"/>
    <x v="1694"/>
    <x v="1693"/>
  </r>
  <r>
    <x v="1695"/>
    <x v="1695"/>
    <x v="1695"/>
    <x v="1694"/>
  </r>
  <r>
    <x v="1696"/>
    <x v="1696"/>
    <x v="1696"/>
    <x v="1695"/>
  </r>
  <r>
    <x v="1697"/>
    <x v="1697"/>
    <x v="1697"/>
    <x v="1696"/>
  </r>
  <r>
    <x v="1698"/>
    <x v="1698"/>
    <x v="1698"/>
    <x v="1697"/>
  </r>
  <r>
    <x v="1699"/>
    <x v="1699"/>
    <x v="1699"/>
    <x v="1698"/>
  </r>
  <r>
    <x v="1700"/>
    <x v="1700"/>
    <x v="1700"/>
    <x v="1699"/>
  </r>
  <r>
    <x v="1701"/>
    <x v="1701"/>
    <x v="1701"/>
    <x v="1700"/>
  </r>
  <r>
    <x v="1702"/>
    <x v="1702"/>
    <x v="1702"/>
    <x v="1701"/>
  </r>
  <r>
    <x v="1703"/>
    <x v="1703"/>
    <x v="1703"/>
    <x v="1702"/>
  </r>
  <r>
    <x v="1704"/>
    <x v="1704"/>
    <x v="1704"/>
    <x v="1703"/>
  </r>
  <r>
    <x v="1705"/>
    <x v="1705"/>
    <x v="1705"/>
    <x v="1704"/>
  </r>
  <r>
    <x v="1706"/>
    <x v="1706"/>
    <x v="1706"/>
    <x v="1705"/>
  </r>
  <r>
    <x v="1707"/>
    <x v="1707"/>
    <x v="1707"/>
    <x v="1706"/>
  </r>
  <r>
    <x v="1708"/>
    <x v="1708"/>
    <x v="1708"/>
    <x v="1707"/>
  </r>
  <r>
    <x v="1709"/>
    <x v="1709"/>
    <x v="1709"/>
    <x v="1708"/>
  </r>
  <r>
    <x v="1710"/>
    <x v="1710"/>
    <x v="1710"/>
    <x v="1709"/>
  </r>
  <r>
    <x v="1711"/>
    <x v="1711"/>
    <x v="1711"/>
    <x v="1710"/>
  </r>
  <r>
    <x v="1712"/>
    <x v="1712"/>
    <x v="1712"/>
    <x v="1711"/>
  </r>
  <r>
    <x v="1713"/>
    <x v="1713"/>
    <x v="1713"/>
    <x v="1712"/>
  </r>
  <r>
    <x v="1714"/>
    <x v="1714"/>
    <x v="1714"/>
    <x v="1713"/>
  </r>
  <r>
    <x v="1715"/>
    <x v="1715"/>
    <x v="1715"/>
    <x v="1714"/>
  </r>
  <r>
    <x v="1716"/>
    <x v="1716"/>
    <x v="1716"/>
    <x v="1715"/>
  </r>
  <r>
    <x v="1717"/>
    <x v="1717"/>
    <x v="1717"/>
    <x v="1716"/>
  </r>
  <r>
    <x v="1718"/>
    <x v="1718"/>
    <x v="1718"/>
    <x v="1717"/>
  </r>
  <r>
    <x v="1719"/>
    <x v="1719"/>
    <x v="1719"/>
    <x v="1718"/>
  </r>
  <r>
    <x v="1720"/>
    <x v="1720"/>
    <x v="1720"/>
    <x v="1719"/>
  </r>
  <r>
    <x v="1721"/>
    <x v="1721"/>
    <x v="1721"/>
    <x v="1720"/>
  </r>
  <r>
    <x v="1722"/>
    <x v="1722"/>
    <x v="1722"/>
    <x v="1721"/>
  </r>
  <r>
    <x v="1723"/>
    <x v="1723"/>
    <x v="1723"/>
    <x v="1722"/>
  </r>
  <r>
    <x v="1724"/>
    <x v="1724"/>
    <x v="1724"/>
    <x v="1723"/>
  </r>
  <r>
    <x v="1725"/>
    <x v="1725"/>
    <x v="1725"/>
    <x v="1724"/>
  </r>
  <r>
    <x v="1726"/>
    <x v="1726"/>
    <x v="1726"/>
    <x v="1725"/>
  </r>
  <r>
    <x v="1727"/>
    <x v="1727"/>
    <x v="1727"/>
    <x v="1726"/>
  </r>
  <r>
    <x v="1728"/>
    <x v="1728"/>
    <x v="1728"/>
    <x v="1727"/>
  </r>
  <r>
    <x v="1729"/>
    <x v="1729"/>
    <x v="1729"/>
    <x v="1728"/>
  </r>
  <r>
    <x v="1730"/>
    <x v="1730"/>
    <x v="1730"/>
    <x v="1729"/>
  </r>
  <r>
    <x v="1731"/>
    <x v="1731"/>
    <x v="1731"/>
    <x v="1730"/>
  </r>
  <r>
    <x v="1732"/>
    <x v="1732"/>
    <x v="1732"/>
    <x v="1731"/>
  </r>
  <r>
    <x v="1733"/>
    <x v="1733"/>
    <x v="1733"/>
    <x v="1732"/>
  </r>
  <r>
    <x v="1734"/>
    <x v="1734"/>
    <x v="1734"/>
    <x v="1733"/>
  </r>
  <r>
    <x v="1735"/>
    <x v="1735"/>
    <x v="1735"/>
    <x v="1734"/>
  </r>
  <r>
    <x v="1736"/>
    <x v="1736"/>
    <x v="1736"/>
    <x v="1735"/>
  </r>
  <r>
    <x v="1737"/>
    <x v="1737"/>
    <x v="1737"/>
    <x v="1736"/>
  </r>
  <r>
    <x v="1738"/>
    <x v="1738"/>
    <x v="1738"/>
    <x v="1737"/>
  </r>
  <r>
    <x v="1739"/>
    <x v="1739"/>
    <x v="1739"/>
    <x v="1738"/>
  </r>
  <r>
    <x v="1740"/>
    <x v="1740"/>
    <x v="1740"/>
    <x v="1739"/>
  </r>
  <r>
    <x v="1741"/>
    <x v="1741"/>
    <x v="1741"/>
    <x v="1740"/>
  </r>
  <r>
    <x v="1742"/>
    <x v="1742"/>
    <x v="1742"/>
    <x v="1741"/>
  </r>
  <r>
    <x v="1743"/>
    <x v="1743"/>
    <x v="1743"/>
    <x v="1742"/>
  </r>
  <r>
    <x v="1744"/>
    <x v="1744"/>
    <x v="1744"/>
    <x v="1743"/>
  </r>
  <r>
    <x v="1745"/>
    <x v="1745"/>
    <x v="1745"/>
    <x v="1744"/>
  </r>
  <r>
    <x v="1746"/>
    <x v="1746"/>
    <x v="1746"/>
    <x v="1745"/>
  </r>
  <r>
    <x v="1747"/>
    <x v="1747"/>
    <x v="1747"/>
    <x v="1746"/>
  </r>
  <r>
    <x v="1748"/>
    <x v="1748"/>
    <x v="1748"/>
    <x v="1747"/>
  </r>
  <r>
    <x v="1749"/>
    <x v="1749"/>
    <x v="1749"/>
    <x v="1748"/>
  </r>
  <r>
    <x v="1750"/>
    <x v="1750"/>
    <x v="1750"/>
    <x v="1749"/>
  </r>
  <r>
    <x v="1751"/>
    <x v="1751"/>
    <x v="1751"/>
    <x v="1750"/>
  </r>
  <r>
    <x v="1752"/>
    <x v="1752"/>
    <x v="1752"/>
    <x v="1751"/>
  </r>
  <r>
    <x v="1753"/>
    <x v="1753"/>
    <x v="1753"/>
    <x v="1752"/>
  </r>
  <r>
    <x v="1754"/>
    <x v="1754"/>
    <x v="1754"/>
    <x v="1753"/>
  </r>
  <r>
    <x v="1755"/>
    <x v="1755"/>
    <x v="1755"/>
    <x v="1754"/>
  </r>
  <r>
    <x v="1756"/>
    <x v="1756"/>
    <x v="1756"/>
    <x v="1755"/>
  </r>
  <r>
    <x v="1757"/>
    <x v="1757"/>
    <x v="1757"/>
    <x v="1756"/>
  </r>
  <r>
    <x v="1758"/>
    <x v="1758"/>
    <x v="1758"/>
    <x v="1757"/>
  </r>
  <r>
    <x v="1759"/>
    <x v="1759"/>
    <x v="1759"/>
    <x v="1758"/>
  </r>
  <r>
    <x v="1760"/>
    <x v="1760"/>
    <x v="1760"/>
    <x v="1759"/>
  </r>
  <r>
    <x v="1761"/>
    <x v="1761"/>
    <x v="1761"/>
    <x v="1760"/>
  </r>
  <r>
    <x v="1762"/>
    <x v="1762"/>
    <x v="1762"/>
    <x v="1761"/>
  </r>
  <r>
    <x v="1763"/>
    <x v="1763"/>
    <x v="1763"/>
    <x v="1762"/>
  </r>
  <r>
    <x v="1764"/>
    <x v="1764"/>
    <x v="1764"/>
    <x v="1763"/>
  </r>
  <r>
    <x v="1765"/>
    <x v="1765"/>
    <x v="1765"/>
    <x v="1764"/>
  </r>
  <r>
    <x v="1766"/>
    <x v="1766"/>
    <x v="1766"/>
    <x v="1765"/>
  </r>
  <r>
    <x v="1767"/>
    <x v="1767"/>
    <x v="1767"/>
    <x v="1766"/>
  </r>
  <r>
    <x v="1768"/>
    <x v="1768"/>
    <x v="1768"/>
    <x v="1767"/>
  </r>
  <r>
    <x v="1769"/>
    <x v="1769"/>
    <x v="1769"/>
    <x v="1768"/>
  </r>
  <r>
    <x v="1770"/>
    <x v="1770"/>
    <x v="1770"/>
    <x v="1769"/>
  </r>
  <r>
    <x v="1771"/>
    <x v="1771"/>
    <x v="1771"/>
    <x v="1770"/>
  </r>
  <r>
    <x v="1772"/>
    <x v="1772"/>
    <x v="1772"/>
    <x v="1771"/>
  </r>
  <r>
    <x v="1773"/>
    <x v="1773"/>
    <x v="1773"/>
    <x v="1772"/>
  </r>
  <r>
    <x v="1774"/>
    <x v="1774"/>
    <x v="1774"/>
    <x v="1773"/>
  </r>
  <r>
    <x v="1775"/>
    <x v="1775"/>
    <x v="1775"/>
    <x v="1774"/>
  </r>
  <r>
    <x v="1776"/>
    <x v="1776"/>
    <x v="1776"/>
    <x v="1775"/>
  </r>
  <r>
    <x v="1777"/>
    <x v="1777"/>
    <x v="1777"/>
    <x v="1776"/>
  </r>
  <r>
    <x v="1778"/>
    <x v="1778"/>
    <x v="1778"/>
    <x v="1777"/>
  </r>
  <r>
    <x v="1779"/>
    <x v="1779"/>
    <x v="1779"/>
    <x v="1778"/>
  </r>
  <r>
    <x v="1780"/>
    <x v="1780"/>
    <x v="1780"/>
    <x v="1779"/>
  </r>
  <r>
    <x v="1781"/>
    <x v="1781"/>
    <x v="1781"/>
    <x v="1780"/>
  </r>
  <r>
    <x v="1782"/>
    <x v="1782"/>
    <x v="1782"/>
    <x v="1781"/>
  </r>
  <r>
    <x v="1783"/>
    <x v="1783"/>
    <x v="1783"/>
    <x v="1782"/>
  </r>
  <r>
    <x v="1784"/>
    <x v="1784"/>
    <x v="1784"/>
    <x v="1783"/>
  </r>
  <r>
    <x v="1785"/>
    <x v="1785"/>
    <x v="1785"/>
    <x v="1784"/>
  </r>
  <r>
    <x v="1786"/>
    <x v="1786"/>
    <x v="1786"/>
    <x v="1785"/>
  </r>
  <r>
    <x v="1787"/>
    <x v="1787"/>
    <x v="1787"/>
    <x v="1786"/>
  </r>
  <r>
    <x v="1788"/>
    <x v="1788"/>
    <x v="1788"/>
    <x v="1787"/>
  </r>
  <r>
    <x v="1789"/>
    <x v="1789"/>
    <x v="1789"/>
    <x v="1788"/>
  </r>
  <r>
    <x v="1790"/>
    <x v="1790"/>
    <x v="1790"/>
    <x v="1789"/>
  </r>
  <r>
    <x v="1791"/>
    <x v="1791"/>
    <x v="1791"/>
    <x v="1790"/>
  </r>
  <r>
    <x v="1792"/>
    <x v="1792"/>
    <x v="1792"/>
    <x v="1791"/>
  </r>
  <r>
    <x v="1793"/>
    <x v="1793"/>
    <x v="1793"/>
    <x v="1792"/>
  </r>
  <r>
    <x v="1794"/>
    <x v="1794"/>
    <x v="1794"/>
    <x v="1793"/>
  </r>
  <r>
    <x v="1795"/>
    <x v="1795"/>
    <x v="1795"/>
    <x v="1794"/>
  </r>
  <r>
    <x v="1796"/>
    <x v="1796"/>
    <x v="1796"/>
    <x v="1795"/>
  </r>
  <r>
    <x v="1797"/>
    <x v="1797"/>
    <x v="1797"/>
    <x v="1796"/>
  </r>
  <r>
    <x v="1798"/>
    <x v="1798"/>
    <x v="1798"/>
    <x v="1797"/>
  </r>
  <r>
    <x v="1799"/>
    <x v="1799"/>
    <x v="1799"/>
    <x v="1798"/>
  </r>
  <r>
    <x v="1800"/>
    <x v="1800"/>
    <x v="1800"/>
    <x v="1799"/>
  </r>
  <r>
    <x v="1801"/>
    <x v="1801"/>
    <x v="1801"/>
    <x v="1800"/>
  </r>
  <r>
    <x v="1802"/>
    <x v="1802"/>
    <x v="1802"/>
    <x v="1801"/>
  </r>
  <r>
    <x v="1803"/>
    <x v="1803"/>
    <x v="1803"/>
    <x v="1802"/>
  </r>
  <r>
    <x v="1804"/>
    <x v="1804"/>
    <x v="1804"/>
    <x v="1803"/>
  </r>
  <r>
    <x v="1805"/>
    <x v="1805"/>
    <x v="1805"/>
    <x v="1804"/>
  </r>
  <r>
    <x v="1806"/>
    <x v="1806"/>
    <x v="1806"/>
    <x v="1805"/>
  </r>
  <r>
    <x v="1807"/>
    <x v="1807"/>
    <x v="1807"/>
    <x v="1806"/>
  </r>
  <r>
    <x v="1808"/>
    <x v="1808"/>
    <x v="1808"/>
    <x v="1807"/>
  </r>
  <r>
    <x v="1809"/>
    <x v="1809"/>
    <x v="1809"/>
    <x v="1808"/>
  </r>
  <r>
    <x v="1810"/>
    <x v="1810"/>
    <x v="1810"/>
    <x v="1809"/>
  </r>
  <r>
    <x v="1811"/>
    <x v="1811"/>
    <x v="1811"/>
    <x v="1810"/>
  </r>
  <r>
    <x v="1812"/>
    <x v="1812"/>
    <x v="1812"/>
    <x v="1811"/>
  </r>
  <r>
    <x v="1813"/>
    <x v="1813"/>
    <x v="1813"/>
    <x v="1812"/>
  </r>
  <r>
    <x v="1814"/>
    <x v="1814"/>
    <x v="1814"/>
    <x v="1813"/>
  </r>
  <r>
    <x v="1815"/>
    <x v="1815"/>
    <x v="1815"/>
    <x v="1814"/>
  </r>
  <r>
    <x v="1816"/>
    <x v="1816"/>
    <x v="1816"/>
    <x v="1815"/>
  </r>
  <r>
    <x v="1817"/>
    <x v="1817"/>
    <x v="1817"/>
    <x v="1816"/>
  </r>
  <r>
    <x v="1818"/>
    <x v="1818"/>
    <x v="1818"/>
    <x v="1817"/>
  </r>
  <r>
    <x v="1819"/>
    <x v="1819"/>
    <x v="1819"/>
    <x v="1818"/>
  </r>
  <r>
    <x v="1820"/>
    <x v="1820"/>
    <x v="1820"/>
    <x v="1819"/>
  </r>
  <r>
    <x v="1821"/>
    <x v="1821"/>
    <x v="1821"/>
    <x v="1820"/>
  </r>
  <r>
    <x v="1822"/>
    <x v="1822"/>
    <x v="1822"/>
    <x v="1821"/>
  </r>
  <r>
    <x v="1823"/>
    <x v="1823"/>
    <x v="1823"/>
    <x v="1822"/>
  </r>
  <r>
    <x v="1824"/>
    <x v="1824"/>
    <x v="1824"/>
    <x v="1823"/>
  </r>
  <r>
    <x v="1825"/>
    <x v="1825"/>
    <x v="1825"/>
    <x v="1824"/>
  </r>
  <r>
    <x v="1826"/>
    <x v="1826"/>
    <x v="1826"/>
    <x v="1825"/>
  </r>
  <r>
    <x v="1827"/>
    <x v="1827"/>
    <x v="1827"/>
    <x v="1826"/>
  </r>
  <r>
    <x v="1828"/>
    <x v="1828"/>
    <x v="1828"/>
    <x v="1827"/>
  </r>
  <r>
    <x v="1829"/>
    <x v="1829"/>
    <x v="1829"/>
    <x v="1828"/>
  </r>
  <r>
    <x v="1830"/>
    <x v="1830"/>
    <x v="1830"/>
    <x v="1829"/>
  </r>
  <r>
    <x v="1831"/>
    <x v="1831"/>
    <x v="1831"/>
    <x v="1830"/>
  </r>
  <r>
    <x v="1832"/>
    <x v="1832"/>
    <x v="1832"/>
    <x v="1831"/>
  </r>
  <r>
    <x v="1833"/>
    <x v="1833"/>
    <x v="1833"/>
    <x v="1832"/>
  </r>
  <r>
    <x v="1834"/>
    <x v="1834"/>
    <x v="1834"/>
    <x v="1833"/>
  </r>
  <r>
    <x v="1835"/>
    <x v="1835"/>
    <x v="1835"/>
    <x v="1834"/>
  </r>
  <r>
    <x v="1836"/>
    <x v="1836"/>
    <x v="1836"/>
    <x v="1835"/>
  </r>
  <r>
    <x v="1837"/>
    <x v="1837"/>
    <x v="1837"/>
    <x v="1836"/>
  </r>
  <r>
    <x v="1838"/>
    <x v="1838"/>
    <x v="1838"/>
    <x v="1837"/>
  </r>
  <r>
    <x v="1839"/>
    <x v="1839"/>
    <x v="1839"/>
    <x v="1838"/>
  </r>
  <r>
    <x v="1840"/>
    <x v="1840"/>
    <x v="1840"/>
    <x v="1839"/>
  </r>
  <r>
    <x v="1841"/>
    <x v="1841"/>
    <x v="1841"/>
    <x v="1840"/>
  </r>
  <r>
    <x v="1842"/>
    <x v="1842"/>
    <x v="1842"/>
    <x v="1841"/>
  </r>
  <r>
    <x v="1843"/>
    <x v="1843"/>
    <x v="1843"/>
    <x v="1842"/>
  </r>
  <r>
    <x v="1844"/>
    <x v="1844"/>
    <x v="1844"/>
    <x v="1843"/>
  </r>
  <r>
    <x v="1845"/>
    <x v="1845"/>
    <x v="1845"/>
    <x v="1844"/>
  </r>
  <r>
    <x v="1846"/>
    <x v="1846"/>
    <x v="1846"/>
    <x v="1845"/>
  </r>
  <r>
    <x v="1847"/>
    <x v="1847"/>
    <x v="1847"/>
    <x v="1846"/>
  </r>
  <r>
    <x v="1848"/>
    <x v="1848"/>
    <x v="1848"/>
    <x v="1847"/>
  </r>
  <r>
    <x v="1849"/>
    <x v="1849"/>
    <x v="1849"/>
    <x v="1848"/>
  </r>
  <r>
    <x v="1850"/>
    <x v="1850"/>
    <x v="1850"/>
    <x v="1849"/>
  </r>
  <r>
    <x v="1851"/>
    <x v="1851"/>
    <x v="1851"/>
    <x v="1850"/>
  </r>
  <r>
    <x v="1852"/>
    <x v="1852"/>
    <x v="1852"/>
    <x v="1851"/>
  </r>
  <r>
    <x v="1853"/>
    <x v="1853"/>
    <x v="1853"/>
    <x v="1852"/>
  </r>
  <r>
    <x v="1854"/>
    <x v="1854"/>
    <x v="1854"/>
    <x v="1853"/>
  </r>
  <r>
    <x v="1855"/>
    <x v="1855"/>
    <x v="1855"/>
    <x v="1854"/>
  </r>
  <r>
    <x v="1856"/>
    <x v="1856"/>
    <x v="1856"/>
    <x v="1855"/>
  </r>
  <r>
    <x v="1857"/>
    <x v="1857"/>
    <x v="1857"/>
    <x v="1856"/>
  </r>
  <r>
    <x v="1858"/>
    <x v="1858"/>
    <x v="1858"/>
    <x v="1857"/>
  </r>
  <r>
    <x v="1859"/>
    <x v="1859"/>
    <x v="1859"/>
    <x v="1858"/>
  </r>
  <r>
    <x v="1860"/>
    <x v="1860"/>
    <x v="1860"/>
    <x v="1859"/>
  </r>
  <r>
    <x v="1861"/>
    <x v="1861"/>
    <x v="1861"/>
    <x v="1860"/>
  </r>
  <r>
    <x v="1862"/>
    <x v="1862"/>
    <x v="1862"/>
    <x v="1861"/>
  </r>
  <r>
    <x v="1863"/>
    <x v="1863"/>
    <x v="1863"/>
    <x v="1862"/>
  </r>
  <r>
    <x v="1864"/>
    <x v="1864"/>
    <x v="1864"/>
    <x v="1863"/>
  </r>
  <r>
    <x v="1865"/>
    <x v="1865"/>
    <x v="1865"/>
    <x v="1864"/>
  </r>
  <r>
    <x v="1866"/>
    <x v="1866"/>
    <x v="1866"/>
    <x v="1865"/>
  </r>
  <r>
    <x v="1867"/>
    <x v="1867"/>
    <x v="1867"/>
    <x v="1866"/>
  </r>
  <r>
    <x v="1868"/>
    <x v="1868"/>
    <x v="1868"/>
    <x v="1867"/>
  </r>
  <r>
    <x v="1869"/>
    <x v="1869"/>
    <x v="1869"/>
    <x v="1868"/>
  </r>
  <r>
    <x v="1870"/>
    <x v="1870"/>
    <x v="1870"/>
    <x v="1869"/>
  </r>
  <r>
    <x v="1871"/>
    <x v="1871"/>
    <x v="1871"/>
    <x v="1870"/>
  </r>
  <r>
    <x v="1872"/>
    <x v="1872"/>
    <x v="1872"/>
    <x v="1871"/>
  </r>
  <r>
    <x v="1873"/>
    <x v="1873"/>
    <x v="1873"/>
    <x v="1872"/>
  </r>
  <r>
    <x v="1874"/>
    <x v="1874"/>
    <x v="1874"/>
    <x v="1873"/>
  </r>
  <r>
    <x v="1875"/>
    <x v="1875"/>
    <x v="1875"/>
    <x v="1874"/>
  </r>
  <r>
    <x v="1876"/>
    <x v="1876"/>
    <x v="1876"/>
    <x v="1875"/>
  </r>
  <r>
    <x v="1877"/>
    <x v="1877"/>
    <x v="1877"/>
    <x v="1876"/>
  </r>
  <r>
    <x v="1878"/>
    <x v="1878"/>
    <x v="1878"/>
    <x v="1877"/>
  </r>
  <r>
    <x v="1879"/>
    <x v="1879"/>
    <x v="1879"/>
    <x v="1878"/>
  </r>
  <r>
    <x v="1880"/>
    <x v="1880"/>
    <x v="1880"/>
    <x v="1879"/>
  </r>
  <r>
    <x v="1881"/>
    <x v="1881"/>
    <x v="1881"/>
    <x v="1880"/>
  </r>
  <r>
    <x v="1882"/>
    <x v="1882"/>
    <x v="1882"/>
    <x v="1881"/>
  </r>
  <r>
    <x v="1883"/>
    <x v="1883"/>
    <x v="1883"/>
    <x v="1882"/>
  </r>
  <r>
    <x v="1884"/>
    <x v="1884"/>
    <x v="1884"/>
    <x v="1883"/>
  </r>
  <r>
    <x v="1885"/>
    <x v="1885"/>
    <x v="1885"/>
    <x v="1884"/>
  </r>
  <r>
    <x v="1886"/>
    <x v="1886"/>
    <x v="1886"/>
    <x v="1885"/>
  </r>
  <r>
    <x v="1887"/>
    <x v="1887"/>
    <x v="1887"/>
    <x v="1886"/>
  </r>
  <r>
    <x v="1888"/>
    <x v="1888"/>
    <x v="1888"/>
    <x v="1887"/>
  </r>
  <r>
    <x v="1889"/>
    <x v="1889"/>
    <x v="1889"/>
    <x v="1888"/>
  </r>
  <r>
    <x v="1890"/>
    <x v="1890"/>
    <x v="1890"/>
    <x v="1889"/>
  </r>
  <r>
    <x v="1891"/>
    <x v="1891"/>
    <x v="1891"/>
    <x v="1890"/>
  </r>
  <r>
    <x v="1892"/>
    <x v="1892"/>
    <x v="1892"/>
    <x v="1891"/>
  </r>
  <r>
    <x v="1893"/>
    <x v="1893"/>
    <x v="1893"/>
    <x v="1892"/>
  </r>
  <r>
    <x v="1894"/>
    <x v="1894"/>
    <x v="1894"/>
    <x v="1893"/>
  </r>
  <r>
    <x v="1895"/>
    <x v="1895"/>
    <x v="1895"/>
    <x v="1894"/>
  </r>
  <r>
    <x v="1896"/>
    <x v="1896"/>
    <x v="1896"/>
    <x v="1895"/>
  </r>
  <r>
    <x v="1897"/>
    <x v="1897"/>
    <x v="1897"/>
    <x v="1896"/>
  </r>
  <r>
    <x v="1898"/>
    <x v="1898"/>
    <x v="1898"/>
    <x v="1897"/>
  </r>
  <r>
    <x v="1899"/>
    <x v="1899"/>
    <x v="1899"/>
    <x v="1898"/>
  </r>
  <r>
    <x v="1900"/>
    <x v="1900"/>
    <x v="1900"/>
    <x v="1899"/>
  </r>
  <r>
    <x v="1901"/>
    <x v="1901"/>
    <x v="1901"/>
    <x v="1900"/>
  </r>
  <r>
    <x v="1902"/>
    <x v="1902"/>
    <x v="1902"/>
    <x v="1901"/>
  </r>
  <r>
    <x v="1903"/>
    <x v="1903"/>
    <x v="1903"/>
    <x v="1902"/>
  </r>
  <r>
    <x v="1904"/>
    <x v="1904"/>
    <x v="1904"/>
    <x v="1903"/>
  </r>
  <r>
    <x v="1905"/>
    <x v="1905"/>
    <x v="1905"/>
    <x v="1904"/>
  </r>
  <r>
    <x v="1906"/>
    <x v="1906"/>
    <x v="1906"/>
    <x v="1905"/>
  </r>
  <r>
    <x v="1907"/>
    <x v="1907"/>
    <x v="1907"/>
    <x v="1906"/>
  </r>
  <r>
    <x v="1908"/>
    <x v="1908"/>
    <x v="1908"/>
    <x v="1907"/>
  </r>
  <r>
    <x v="1909"/>
    <x v="1909"/>
    <x v="1909"/>
    <x v="1908"/>
  </r>
  <r>
    <x v="1910"/>
    <x v="1910"/>
    <x v="1910"/>
    <x v="1909"/>
  </r>
  <r>
    <x v="1911"/>
    <x v="1911"/>
    <x v="1911"/>
    <x v="1910"/>
  </r>
  <r>
    <x v="1912"/>
    <x v="1912"/>
    <x v="1912"/>
    <x v="1911"/>
  </r>
  <r>
    <x v="1913"/>
    <x v="1913"/>
    <x v="1913"/>
    <x v="1912"/>
  </r>
  <r>
    <x v="1914"/>
    <x v="1914"/>
    <x v="1914"/>
    <x v="1913"/>
  </r>
  <r>
    <x v="1915"/>
    <x v="1915"/>
    <x v="1915"/>
    <x v="1914"/>
  </r>
  <r>
    <x v="1916"/>
    <x v="1916"/>
    <x v="1916"/>
    <x v="1915"/>
  </r>
  <r>
    <x v="1917"/>
    <x v="1917"/>
    <x v="1917"/>
    <x v="1916"/>
  </r>
  <r>
    <x v="1918"/>
    <x v="1918"/>
    <x v="1918"/>
    <x v="1917"/>
  </r>
  <r>
    <x v="1919"/>
    <x v="1919"/>
    <x v="1919"/>
    <x v="1918"/>
  </r>
  <r>
    <x v="1920"/>
    <x v="1920"/>
    <x v="1920"/>
    <x v="1919"/>
  </r>
  <r>
    <x v="1921"/>
    <x v="1921"/>
    <x v="1921"/>
    <x v="1920"/>
  </r>
  <r>
    <x v="1922"/>
    <x v="1922"/>
    <x v="1922"/>
    <x v="1921"/>
  </r>
  <r>
    <x v="1923"/>
    <x v="1923"/>
    <x v="1923"/>
    <x v="1922"/>
  </r>
  <r>
    <x v="1924"/>
    <x v="1924"/>
    <x v="1924"/>
    <x v="1923"/>
  </r>
  <r>
    <x v="1925"/>
    <x v="1925"/>
    <x v="1925"/>
    <x v="1924"/>
  </r>
  <r>
    <x v="1926"/>
    <x v="1926"/>
    <x v="1926"/>
    <x v="1925"/>
  </r>
  <r>
    <x v="1927"/>
    <x v="1927"/>
    <x v="1927"/>
    <x v="1926"/>
  </r>
  <r>
    <x v="1928"/>
    <x v="1928"/>
    <x v="1928"/>
    <x v="1927"/>
  </r>
  <r>
    <x v="1929"/>
    <x v="1929"/>
    <x v="1929"/>
    <x v="1928"/>
  </r>
  <r>
    <x v="1930"/>
    <x v="1930"/>
    <x v="1930"/>
    <x v="1929"/>
  </r>
  <r>
    <x v="1931"/>
    <x v="1931"/>
    <x v="1931"/>
    <x v="1930"/>
  </r>
  <r>
    <x v="1932"/>
    <x v="1932"/>
    <x v="1932"/>
    <x v="1931"/>
  </r>
  <r>
    <x v="1933"/>
    <x v="1933"/>
    <x v="1933"/>
    <x v="1932"/>
  </r>
  <r>
    <x v="1934"/>
    <x v="1934"/>
    <x v="1934"/>
    <x v="1933"/>
  </r>
  <r>
    <x v="1935"/>
    <x v="1935"/>
    <x v="1935"/>
    <x v="1934"/>
  </r>
  <r>
    <x v="1936"/>
    <x v="1936"/>
    <x v="1936"/>
    <x v="1935"/>
  </r>
  <r>
    <x v="1937"/>
    <x v="1937"/>
    <x v="1937"/>
    <x v="1936"/>
  </r>
  <r>
    <x v="1938"/>
    <x v="1938"/>
    <x v="1938"/>
    <x v="1937"/>
  </r>
  <r>
    <x v="1939"/>
    <x v="1939"/>
    <x v="1939"/>
    <x v="1938"/>
  </r>
  <r>
    <x v="1940"/>
    <x v="1940"/>
    <x v="1940"/>
    <x v="1939"/>
  </r>
  <r>
    <x v="1941"/>
    <x v="1941"/>
    <x v="1941"/>
    <x v="1940"/>
  </r>
  <r>
    <x v="1942"/>
    <x v="1942"/>
    <x v="1942"/>
    <x v="1941"/>
  </r>
  <r>
    <x v="1943"/>
    <x v="1943"/>
    <x v="1943"/>
    <x v="1942"/>
  </r>
  <r>
    <x v="1944"/>
    <x v="1944"/>
    <x v="1944"/>
    <x v="1943"/>
  </r>
  <r>
    <x v="1945"/>
    <x v="1945"/>
    <x v="1945"/>
    <x v="1944"/>
  </r>
  <r>
    <x v="1946"/>
    <x v="1946"/>
    <x v="1946"/>
    <x v="1945"/>
  </r>
  <r>
    <x v="1947"/>
    <x v="1947"/>
    <x v="1947"/>
    <x v="1946"/>
  </r>
  <r>
    <x v="1948"/>
    <x v="1948"/>
    <x v="1948"/>
    <x v="1947"/>
  </r>
  <r>
    <x v="1949"/>
    <x v="1949"/>
    <x v="1949"/>
    <x v="1948"/>
  </r>
  <r>
    <x v="1950"/>
    <x v="1950"/>
    <x v="1950"/>
    <x v="1949"/>
  </r>
  <r>
    <x v="1951"/>
    <x v="1951"/>
    <x v="1951"/>
    <x v="1950"/>
  </r>
  <r>
    <x v="1952"/>
    <x v="1952"/>
    <x v="1952"/>
    <x v="1951"/>
  </r>
  <r>
    <x v="1953"/>
    <x v="1953"/>
    <x v="1953"/>
    <x v="1952"/>
  </r>
  <r>
    <x v="1954"/>
    <x v="1954"/>
    <x v="1954"/>
    <x v="1953"/>
  </r>
  <r>
    <x v="1955"/>
    <x v="1955"/>
    <x v="1955"/>
    <x v="1954"/>
  </r>
  <r>
    <x v="1956"/>
    <x v="1956"/>
    <x v="1956"/>
    <x v="1955"/>
  </r>
  <r>
    <x v="1957"/>
    <x v="1957"/>
    <x v="1957"/>
    <x v="1956"/>
  </r>
  <r>
    <x v="1958"/>
    <x v="1958"/>
    <x v="1958"/>
    <x v="1957"/>
  </r>
  <r>
    <x v="1959"/>
    <x v="1959"/>
    <x v="1959"/>
    <x v="1958"/>
  </r>
  <r>
    <x v="1960"/>
    <x v="1960"/>
    <x v="1960"/>
    <x v="1959"/>
  </r>
  <r>
    <x v="1961"/>
    <x v="1961"/>
    <x v="1961"/>
    <x v="1960"/>
  </r>
  <r>
    <x v="1962"/>
    <x v="1962"/>
    <x v="1962"/>
    <x v="1961"/>
  </r>
  <r>
    <x v="1963"/>
    <x v="1963"/>
    <x v="1963"/>
    <x v="1962"/>
  </r>
  <r>
    <x v="1964"/>
    <x v="1964"/>
    <x v="1964"/>
    <x v="1963"/>
  </r>
  <r>
    <x v="1965"/>
    <x v="1965"/>
    <x v="1965"/>
    <x v="1964"/>
  </r>
  <r>
    <x v="1966"/>
    <x v="1966"/>
    <x v="1966"/>
    <x v="1965"/>
  </r>
  <r>
    <x v="1967"/>
    <x v="1967"/>
    <x v="1967"/>
    <x v="1966"/>
  </r>
  <r>
    <x v="1968"/>
    <x v="1968"/>
    <x v="1968"/>
    <x v="1967"/>
  </r>
  <r>
    <x v="1969"/>
    <x v="1969"/>
    <x v="1969"/>
    <x v="1968"/>
  </r>
  <r>
    <x v="1970"/>
    <x v="1970"/>
    <x v="1970"/>
    <x v="1969"/>
  </r>
  <r>
    <x v="1971"/>
    <x v="1971"/>
    <x v="1971"/>
    <x v="1970"/>
  </r>
  <r>
    <x v="1972"/>
    <x v="1972"/>
    <x v="1972"/>
    <x v="1971"/>
  </r>
  <r>
    <x v="1973"/>
    <x v="1973"/>
    <x v="1973"/>
    <x v="1972"/>
  </r>
  <r>
    <x v="1974"/>
    <x v="1974"/>
    <x v="1974"/>
    <x v="1973"/>
  </r>
  <r>
    <x v="1975"/>
    <x v="1975"/>
    <x v="1975"/>
    <x v="1974"/>
  </r>
  <r>
    <x v="1976"/>
    <x v="1976"/>
    <x v="1976"/>
    <x v="1975"/>
  </r>
  <r>
    <x v="1977"/>
    <x v="1977"/>
    <x v="1977"/>
    <x v="1976"/>
  </r>
  <r>
    <x v="1978"/>
    <x v="1978"/>
    <x v="1978"/>
    <x v="1977"/>
  </r>
  <r>
    <x v="1979"/>
    <x v="1979"/>
    <x v="1979"/>
    <x v="1978"/>
  </r>
  <r>
    <x v="1980"/>
    <x v="1980"/>
    <x v="1980"/>
    <x v="1979"/>
  </r>
  <r>
    <x v="1981"/>
    <x v="1981"/>
    <x v="1981"/>
    <x v="1980"/>
  </r>
  <r>
    <x v="1982"/>
    <x v="1982"/>
    <x v="1982"/>
    <x v="1981"/>
  </r>
  <r>
    <x v="1983"/>
    <x v="1983"/>
    <x v="1983"/>
    <x v="1982"/>
  </r>
  <r>
    <x v="1984"/>
    <x v="1984"/>
    <x v="1984"/>
    <x v="1983"/>
  </r>
  <r>
    <x v="1985"/>
    <x v="1985"/>
    <x v="1985"/>
    <x v="1984"/>
  </r>
  <r>
    <x v="1986"/>
    <x v="1986"/>
    <x v="1986"/>
    <x v="1985"/>
  </r>
  <r>
    <x v="1987"/>
    <x v="1987"/>
    <x v="1987"/>
    <x v="1986"/>
  </r>
  <r>
    <x v="1988"/>
    <x v="1988"/>
    <x v="1988"/>
    <x v="1987"/>
  </r>
  <r>
    <x v="1989"/>
    <x v="1989"/>
    <x v="1989"/>
    <x v="1988"/>
  </r>
  <r>
    <x v="1990"/>
    <x v="1990"/>
    <x v="1990"/>
    <x v="1989"/>
  </r>
  <r>
    <x v="1991"/>
    <x v="1991"/>
    <x v="1991"/>
    <x v="1990"/>
  </r>
  <r>
    <x v="1992"/>
    <x v="1992"/>
    <x v="1992"/>
    <x v="1991"/>
  </r>
  <r>
    <x v="1993"/>
    <x v="1993"/>
    <x v="1993"/>
    <x v="1992"/>
  </r>
  <r>
    <x v="1994"/>
    <x v="1994"/>
    <x v="1994"/>
    <x v="1993"/>
  </r>
  <r>
    <x v="1995"/>
    <x v="1995"/>
    <x v="1995"/>
    <x v="1994"/>
  </r>
  <r>
    <x v="1996"/>
    <x v="1996"/>
    <x v="1996"/>
    <x v="1995"/>
  </r>
  <r>
    <x v="1997"/>
    <x v="1997"/>
    <x v="1997"/>
    <x v="1996"/>
  </r>
  <r>
    <x v="1998"/>
    <x v="1998"/>
    <x v="1998"/>
    <x v="1997"/>
  </r>
  <r>
    <x v="1999"/>
    <x v="1999"/>
    <x v="1999"/>
    <x v="1998"/>
  </r>
  <r>
    <x v="2000"/>
    <x v="2000"/>
    <x v="2000"/>
    <x v="1999"/>
  </r>
  <r>
    <x v="2001"/>
    <x v="2001"/>
    <x v="2001"/>
    <x v="2000"/>
  </r>
  <r>
    <x v="2002"/>
    <x v="2002"/>
    <x v="2002"/>
    <x v="2001"/>
  </r>
  <r>
    <x v="2003"/>
    <x v="2003"/>
    <x v="2003"/>
    <x v="2002"/>
  </r>
  <r>
    <x v="2004"/>
    <x v="2004"/>
    <x v="2004"/>
    <x v="2003"/>
  </r>
  <r>
    <x v="2005"/>
    <x v="2005"/>
    <x v="2005"/>
    <x v="2004"/>
  </r>
  <r>
    <x v="2006"/>
    <x v="2006"/>
    <x v="2006"/>
    <x v="2005"/>
  </r>
  <r>
    <x v="2007"/>
    <x v="2007"/>
    <x v="2007"/>
    <x v="2006"/>
  </r>
  <r>
    <x v="2008"/>
    <x v="2008"/>
    <x v="2008"/>
    <x v="2007"/>
  </r>
  <r>
    <x v="2009"/>
    <x v="2009"/>
    <x v="2009"/>
    <x v="2008"/>
  </r>
  <r>
    <x v="2010"/>
    <x v="2010"/>
    <x v="2010"/>
    <x v="2009"/>
  </r>
  <r>
    <x v="2011"/>
    <x v="2011"/>
    <x v="2011"/>
    <x v="2010"/>
  </r>
  <r>
    <x v="2012"/>
    <x v="2012"/>
    <x v="2012"/>
    <x v="2011"/>
  </r>
  <r>
    <x v="2013"/>
    <x v="2013"/>
    <x v="2013"/>
    <x v="2012"/>
  </r>
  <r>
    <x v="2014"/>
    <x v="2014"/>
    <x v="2014"/>
    <x v="2013"/>
  </r>
  <r>
    <x v="2015"/>
    <x v="2015"/>
    <x v="2015"/>
    <x v="2014"/>
  </r>
  <r>
    <x v="2016"/>
    <x v="2016"/>
    <x v="2016"/>
    <x v="2015"/>
  </r>
  <r>
    <x v="2017"/>
    <x v="2017"/>
    <x v="2017"/>
    <x v="2016"/>
  </r>
  <r>
    <x v="2018"/>
    <x v="2018"/>
    <x v="2018"/>
    <x v="2017"/>
  </r>
  <r>
    <x v="2019"/>
    <x v="2019"/>
    <x v="2019"/>
    <x v="2018"/>
  </r>
  <r>
    <x v="2020"/>
    <x v="2020"/>
    <x v="2020"/>
    <x v="2019"/>
  </r>
  <r>
    <x v="2021"/>
    <x v="2021"/>
    <x v="2021"/>
    <x v="2020"/>
  </r>
  <r>
    <x v="2022"/>
    <x v="2022"/>
    <x v="2022"/>
    <x v="2021"/>
  </r>
  <r>
    <x v="2023"/>
    <x v="2023"/>
    <x v="2023"/>
    <x v="2022"/>
  </r>
  <r>
    <x v="2024"/>
    <x v="2024"/>
    <x v="2024"/>
    <x v="2023"/>
  </r>
  <r>
    <x v="2025"/>
    <x v="2025"/>
    <x v="2025"/>
    <x v="2024"/>
  </r>
  <r>
    <x v="2026"/>
    <x v="2026"/>
    <x v="2026"/>
    <x v="2025"/>
  </r>
  <r>
    <x v="2027"/>
    <x v="2027"/>
    <x v="2027"/>
    <x v="2026"/>
  </r>
  <r>
    <x v="2028"/>
    <x v="2028"/>
    <x v="2028"/>
    <x v="2027"/>
  </r>
  <r>
    <x v="2029"/>
    <x v="2029"/>
    <x v="2029"/>
    <x v="2028"/>
  </r>
  <r>
    <x v="2030"/>
    <x v="2030"/>
    <x v="2030"/>
    <x v="2029"/>
  </r>
  <r>
    <x v="2031"/>
    <x v="2031"/>
    <x v="2031"/>
    <x v="2030"/>
  </r>
  <r>
    <x v="2032"/>
    <x v="2032"/>
    <x v="2032"/>
    <x v="2031"/>
  </r>
  <r>
    <x v="2033"/>
    <x v="2033"/>
    <x v="2033"/>
    <x v="2032"/>
  </r>
  <r>
    <x v="2034"/>
    <x v="2034"/>
    <x v="2034"/>
    <x v="2033"/>
  </r>
  <r>
    <x v="2035"/>
    <x v="2035"/>
    <x v="2035"/>
    <x v="2034"/>
  </r>
  <r>
    <x v="2036"/>
    <x v="2036"/>
    <x v="2036"/>
    <x v="2035"/>
  </r>
  <r>
    <x v="2037"/>
    <x v="2037"/>
    <x v="2037"/>
    <x v="2036"/>
  </r>
  <r>
    <x v="2038"/>
    <x v="2038"/>
    <x v="2038"/>
    <x v="2037"/>
  </r>
  <r>
    <x v="2039"/>
    <x v="2039"/>
    <x v="2039"/>
    <x v="2038"/>
  </r>
  <r>
    <x v="2040"/>
    <x v="2040"/>
    <x v="2040"/>
    <x v="2039"/>
  </r>
  <r>
    <x v="2041"/>
    <x v="2041"/>
    <x v="2041"/>
    <x v="2040"/>
  </r>
  <r>
    <x v="2042"/>
    <x v="2042"/>
    <x v="2042"/>
    <x v="2041"/>
  </r>
  <r>
    <x v="2043"/>
    <x v="2043"/>
    <x v="2043"/>
    <x v="2042"/>
  </r>
  <r>
    <x v="2044"/>
    <x v="2044"/>
    <x v="2044"/>
    <x v="2043"/>
  </r>
  <r>
    <x v="2045"/>
    <x v="2045"/>
    <x v="2045"/>
    <x v="2044"/>
  </r>
  <r>
    <x v="2046"/>
    <x v="2046"/>
    <x v="2046"/>
    <x v="2045"/>
  </r>
  <r>
    <x v="2047"/>
    <x v="2047"/>
    <x v="2047"/>
    <x v="2046"/>
  </r>
  <r>
    <x v="2048"/>
    <x v="2048"/>
    <x v="2048"/>
    <x v="2047"/>
  </r>
  <r>
    <x v="2049"/>
    <x v="2049"/>
    <x v="2049"/>
    <x v="2048"/>
  </r>
  <r>
    <x v="2050"/>
    <x v="2050"/>
    <x v="2050"/>
    <x v="2049"/>
  </r>
  <r>
    <x v="2051"/>
    <x v="2051"/>
    <x v="2051"/>
    <x v="2050"/>
  </r>
  <r>
    <x v="2052"/>
    <x v="2052"/>
    <x v="2052"/>
    <x v="2051"/>
  </r>
  <r>
    <x v="2053"/>
    <x v="2053"/>
    <x v="2053"/>
    <x v="2052"/>
  </r>
  <r>
    <x v="2054"/>
    <x v="2054"/>
    <x v="2054"/>
    <x v="2053"/>
  </r>
  <r>
    <x v="2055"/>
    <x v="2055"/>
    <x v="2055"/>
    <x v="2054"/>
  </r>
  <r>
    <x v="2056"/>
    <x v="2056"/>
    <x v="2056"/>
    <x v="2055"/>
  </r>
  <r>
    <x v="2057"/>
    <x v="2057"/>
    <x v="2057"/>
    <x v="2056"/>
  </r>
  <r>
    <x v="2058"/>
    <x v="2058"/>
    <x v="2058"/>
    <x v="2057"/>
  </r>
  <r>
    <x v="2059"/>
    <x v="2059"/>
    <x v="2059"/>
    <x v="2058"/>
  </r>
  <r>
    <x v="2060"/>
    <x v="2060"/>
    <x v="2060"/>
    <x v="2059"/>
  </r>
  <r>
    <x v="2061"/>
    <x v="2061"/>
    <x v="2061"/>
    <x v="2060"/>
  </r>
  <r>
    <x v="2062"/>
    <x v="2062"/>
    <x v="2062"/>
    <x v="2061"/>
  </r>
  <r>
    <x v="2063"/>
    <x v="2063"/>
    <x v="2063"/>
    <x v="2062"/>
  </r>
  <r>
    <x v="2064"/>
    <x v="2064"/>
    <x v="2064"/>
    <x v="2063"/>
  </r>
  <r>
    <x v="2065"/>
    <x v="2065"/>
    <x v="2065"/>
    <x v="2064"/>
  </r>
  <r>
    <x v="2066"/>
    <x v="2066"/>
    <x v="2066"/>
    <x v="2065"/>
  </r>
  <r>
    <x v="2067"/>
    <x v="2067"/>
    <x v="2067"/>
    <x v="2066"/>
  </r>
  <r>
    <x v="2068"/>
    <x v="2068"/>
    <x v="2068"/>
    <x v="2067"/>
  </r>
  <r>
    <x v="2069"/>
    <x v="2069"/>
    <x v="2069"/>
    <x v="663"/>
  </r>
  <r>
    <x v="2070"/>
    <x v="2070"/>
    <x v="2070"/>
    <x v="2068"/>
  </r>
  <r>
    <x v="2071"/>
    <x v="2071"/>
    <x v="2071"/>
    <x v="2069"/>
  </r>
  <r>
    <x v="2072"/>
    <x v="2072"/>
    <x v="2072"/>
    <x v="2070"/>
  </r>
  <r>
    <x v="2073"/>
    <x v="2073"/>
    <x v="2073"/>
    <x v="2071"/>
  </r>
  <r>
    <x v="2074"/>
    <x v="2074"/>
    <x v="2074"/>
    <x v="2072"/>
  </r>
  <r>
    <x v="2075"/>
    <x v="2075"/>
    <x v="2075"/>
    <x v="2073"/>
  </r>
  <r>
    <x v="2076"/>
    <x v="2076"/>
    <x v="2076"/>
    <x v="2074"/>
  </r>
  <r>
    <x v="2077"/>
    <x v="2077"/>
    <x v="2077"/>
    <x v="2075"/>
  </r>
  <r>
    <x v="2078"/>
    <x v="2078"/>
    <x v="2078"/>
    <x v="2076"/>
  </r>
  <r>
    <x v="2079"/>
    <x v="2079"/>
    <x v="2079"/>
    <x v="2077"/>
  </r>
  <r>
    <x v="2080"/>
    <x v="2080"/>
    <x v="2080"/>
    <x v="2078"/>
  </r>
  <r>
    <x v="2081"/>
    <x v="2081"/>
    <x v="2081"/>
    <x v="2079"/>
  </r>
  <r>
    <x v="2082"/>
    <x v="2082"/>
    <x v="2082"/>
    <x v="2080"/>
  </r>
  <r>
    <x v="2083"/>
    <x v="2083"/>
    <x v="2083"/>
    <x v="2081"/>
  </r>
  <r>
    <x v="2084"/>
    <x v="2084"/>
    <x v="2084"/>
    <x v="2082"/>
  </r>
  <r>
    <x v="2085"/>
    <x v="2085"/>
    <x v="2085"/>
    <x v="2083"/>
  </r>
  <r>
    <x v="2086"/>
    <x v="2086"/>
    <x v="2086"/>
    <x v="2084"/>
  </r>
  <r>
    <x v="2087"/>
    <x v="2087"/>
    <x v="2087"/>
    <x v="2085"/>
  </r>
  <r>
    <x v="2088"/>
    <x v="2088"/>
    <x v="2088"/>
    <x v="2086"/>
  </r>
  <r>
    <x v="2089"/>
    <x v="2089"/>
    <x v="2089"/>
    <x v="2087"/>
  </r>
  <r>
    <x v="2090"/>
    <x v="2090"/>
    <x v="2090"/>
    <x v="2088"/>
  </r>
  <r>
    <x v="2091"/>
    <x v="2091"/>
    <x v="2091"/>
    <x v="2089"/>
  </r>
  <r>
    <x v="2092"/>
    <x v="2092"/>
    <x v="2092"/>
    <x v="2090"/>
  </r>
  <r>
    <x v="2093"/>
    <x v="2093"/>
    <x v="2093"/>
    <x v="2091"/>
  </r>
  <r>
    <x v="2094"/>
    <x v="2094"/>
    <x v="2094"/>
    <x v="2092"/>
  </r>
  <r>
    <x v="2095"/>
    <x v="2095"/>
    <x v="2095"/>
    <x v="2093"/>
  </r>
  <r>
    <x v="2096"/>
    <x v="2096"/>
    <x v="2096"/>
    <x v="2094"/>
  </r>
  <r>
    <x v="2097"/>
    <x v="2097"/>
    <x v="2097"/>
    <x v="2095"/>
  </r>
  <r>
    <x v="2098"/>
    <x v="2098"/>
    <x v="2098"/>
    <x v="2096"/>
  </r>
  <r>
    <x v="2099"/>
    <x v="2099"/>
    <x v="2099"/>
    <x v="2097"/>
  </r>
  <r>
    <x v="2100"/>
    <x v="2100"/>
    <x v="2100"/>
    <x v="2098"/>
  </r>
  <r>
    <x v="2101"/>
    <x v="2101"/>
    <x v="2101"/>
    <x v="2099"/>
  </r>
  <r>
    <x v="2102"/>
    <x v="2102"/>
    <x v="2102"/>
    <x v="2100"/>
  </r>
  <r>
    <x v="2103"/>
    <x v="2103"/>
    <x v="2103"/>
    <x v="2101"/>
  </r>
  <r>
    <x v="2104"/>
    <x v="2104"/>
    <x v="2104"/>
    <x v="2102"/>
  </r>
  <r>
    <x v="2105"/>
    <x v="2105"/>
    <x v="2105"/>
    <x v="2103"/>
  </r>
  <r>
    <x v="2106"/>
    <x v="2106"/>
    <x v="2106"/>
    <x v="210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7">
  <r>
    <d v="2015-01-01T00:00:00"/>
    <d v="2015-01-01T00:00:00"/>
    <d v="2015-01-01T00:00:00"/>
    <d v="2015-01-01T00:00:00"/>
    <n v="1"/>
    <s v="N"/>
    <s v="Y"/>
    <n v="13.3"/>
    <x v="0"/>
    <x v="0"/>
    <n v="0"/>
    <x v="0"/>
    <n v="25.633696430000001"/>
    <n v="2554014.1128139431"/>
  </r>
  <r>
    <d v="2015-01-02T00:00:00"/>
    <d v="2015-01-02T00:00:00"/>
    <d v="2015-01-02T00:00:00"/>
    <d v="2015-01-02T00:00:00"/>
    <n v="1"/>
    <s v="N"/>
    <s v="N"/>
    <n v="15.4"/>
    <x v="1"/>
    <x v="1"/>
    <n v="0"/>
    <x v="1"/>
    <n v="33.138987559999997"/>
    <n v="4295011.9530912349"/>
  </r>
  <r>
    <d v="2015-01-03T00:00:00"/>
    <d v="2015-01-03T00:00:00"/>
    <d v="2015-01-03T00:00:00"/>
    <d v="2015-01-03T00:00:00"/>
    <n v="1"/>
    <s v="N"/>
    <s v="N"/>
    <n v="20"/>
    <x v="2"/>
    <x v="2"/>
    <n v="0"/>
    <x v="2"/>
    <n v="34.564854830000002"/>
    <n v="4918597.5073306086"/>
  </r>
  <r>
    <d v="2015-01-04T00:00:00"/>
    <d v="2015-01-04T00:00:00"/>
    <d v="2015-01-04T00:00:00"/>
    <d v="2015-01-04T00:00:00"/>
    <n v="2"/>
    <s v="N"/>
    <s v="N"/>
    <n v="16.3"/>
    <x v="3"/>
    <x v="3"/>
    <n v="4.2"/>
    <x v="3"/>
    <n v="25.005560240000001"/>
    <n v="2608847.9788147719"/>
  </r>
  <r>
    <d v="2015-01-05T00:00:00"/>
    <d v="2015-01-05T00:00:00"/>
    <d v="2015-01-05T00:00:00"/>
    <d v="2015-01-05T00:00:00"/>
    <n v="2"/>
    <s v="N"/>
    <s v="N"/>
    <n v="15"/>
    <x v="4"/>
    <x v="4"/>
    <n v="0"/>
    <x v="4"/>
    <n v="26.724176279999998"/>
    <n v="3156985.7371442155"/>
  </r>
  <r>
    <d v="2015-01-06T00:00:00"/>
    <d v="2015-01-06T00:00:00"/>
    <d v="2015-01-06T00:00:00"/>
    <d v="2015-01-06T00:00:00"/>
    <n v="2"/>
    <s v="N"/>
    <s v="N"/>
    <n v="17.7"/>
    <x v="5"/>
    <x v="5"/>
    <n v="0"/>
    <x v="5"/>
    <n v="31.282310729999999"/>
    <n v="4087737.279631264"/>
  </r>
  <r>
    <d v="2015-01-07T00:00:00"/>
    <d v="2015-01-07T00:00:00"/>
    <d v="2015-01-07T00:00:00"/>
    <d v="2015-01-07T00:00:00"/>
    <n v="2"/>
    <s v="N"/>
    <s v="N"/>
    <n v="18.899999999999999"/>
    <x v="6"/>
    <x v="6"/>
    <n v="0"/>
    <x v="6"/>
    <n v="48.312309380000002"/>
    <n v="7416655.4782550121"/>
  </r>
  <r>
    <d v="2015-01-08T00:00:00"/>
    <d v="2015-01-08T00:00:00"/>
    <d v="2015-01-08T00:00:00"/>
    <d v="2015-01-08T00:00:00"/>
    <n v="2"/>
    <s v="N"/>
    <s v="N"/>
    <n v="23.1"/>
    <x v="7"/>
    <x v="7"/>
    <n v="19.399999999999999"/>
    <x v="7"/>
    <n v="49.117280299999997"/>
    <n v="6975422.7336230958"/>
  </r>
  <r>
    <d v="2015-01-09T00:00:00"/>
    <d v="2015-01-09T00:00:00"/>
    <d v="2015-01-09T00:00:00"/>
    <d v="2015-01-09T00:00:00"/>
    <n v="2"/>
    <s v="N"/>
    <s v="N"/>
    <n v="16.5"/>
    <x v="8"/>
    <x v="8"/>
    <n v="1.2"/>
    <x v="8"/>
    <n v="34.490675449999998"/>
    <n v="4201004.1065401444"/>
  </r>
  <r>
    <d v="2015-01-10T00:00:00"/>
    <d v="2015-01-10T00:00:00"/>
    <d v="2015-01-10T00:00:00"/>
    <d v="2015-01-10T00:00:00"/>
    <n v="2"/>
    <s v="N"/>
    <s v="N"/>
    <n v="13.6"/>
    <x v="9"/>
    <x v="9"/>
    <n v="5.2"/>
    <x v="9"/>
    <n v="20.229824900000001"/>
    <n v="2084555.1988551342"/>
  </r>
  <r>
    <d v="2015-01-11T00:00:00"/>
    <d v="2015-01-11T00:00:00"/>
    <d v="2015-01-11T00:00:00"/>
    <d v="2015-01-11T00:00:00"/>
    <n v="3"/>
    <s v="N"/>
    <s v="N"/>
    <n v="15.6"/>
    <x v="10"/>
    <x v="10"/>
    <n v="0"/>
    <x v="10"/>
    <n v="18.23476806"/>
    <n v="1821028.8795617854"/>
  </r>
  <r>
    <d v="2015-01-12T00:00:00"/>
    <d v="2015-01-12T00:00:00"/>
    <d v="2015-01-12T00:00:00"/>
    <d v="2015-01-12T00:00:00"/>
    <n v="3"/>
    <s v="N"/>
    <s v="N"/>
    <n v="16.100000000000001"/>
    <x v="11"/>
    <x v="5"/>
    <n v="0"/>
    <x v="11"/>
    <n v="33.694810169999997"/>
    <n v="4422818.6895756405"/>
  </r>
  <r>
    <d v="2015-01-13T00:00:00"/>
    <d v="2015-01-13T00:00:00"/>
    <d v="2015-01-13T00:00:00"/>
    <d v="2015-01-13T00:00:00"/>
    <n v="3"/>
    <s v="N"/>
    <s v="N"/>
    <n v="20.2"/>
    <x v="12"/>
    <x v="11"/>
    <n v="0"/>
    <x v="12"/>
    <n v="27.53786427"/>
    <n v="3484293.2661214271"/>
  </r>
  <r>
    <d v="2015-01-14T00:00:00"/>
    <d v="2015-01-14T00:00:00"/>
    <d v="2015-01-14T00:00:00"/>
    <d v="2015-01-14T00:00:00"/>
    <n v="3"/>
    <s v="N"/>
    <s v="N"/>
    <n v="18.3"/>
    <x v="13"/>
    <x v="12"/>
    <n v="15.8"/>
    <x v="13"/>
    <n v="29.018516609999999"/>
    <n v="3474724.1888783081"/>
  </r>
  <r>
    <d v="2015-01-15T00:00:00"/>
    <d v="2015-01-15T00:00:00"/>
    <d v="2015-01-15T00:00:00"/>
    <d v="2015-01-15T00:00:00"/>
    <n v="3"/>
    <s v="N"/>
    <s v="N"/>
    <n v="15.8"/>
    <x v="14"/>
    <x v="13"/>
    <n v="0"/>
    <x v="14"/>
    <n v="30.93653879"/>
    <n v="3663233.3007012238"/>
  </r>
  <r>
    <d v="2015-01-16T00:00:00"/>
    <d v="2015-01-16T00:00:00"/>
    <d v="2015-01-16T00:00:00"/>
    <d v="2015-01-16T00:00:00"/>
    <n v="3"/>
    <s v="N"/>
    <s v="N"/>
    <n v="13.1"/>
    <x v="15"/>
    <x v="14"/>
    <n v="0"/>
    <x v="15"/>
    <n v="23.015190879999999"/>
    <n v="2685660.2304082229"/>
  </r>
  <r>
    <d v="2015-01-17T00:00:00"/>
    <d v="2015-01-17T00:00:00"/>
    <d v="2015-01-17T00:00:00"/>
    <d v="2015-01-17T00:00:00"/>
    <n v="3"/>
    <s v="N"/>
    <s v="N"/>
    <n v="15.9"/>
    <x v="16"/>
    <x v="15"/>
    <n v="0"/>
    <x v="16"/>
    <n v="18.99492729"/>
    <n v="1887550.8081620499"/>
  </r>
  <r>
    <d v="2015-01-18T00:00:00"/>
    <d v="2015-01-18T00:00:00"/>
    <d v="2015-01-18T00:00:00"/>
    <d v="2015-01-18T00:00:00"/>
    <n v="4"/>
    <s v="N"/>
    <s v="N"/>
    <n v="15.3"/>
    <x v="17"/>
    <x v="16"/>
    <n v="0"/>
    <x v="17"/>
    <n v="17.00868088"/>
    <n v="1662237.1215512999"/>
  </r>
  <r>
    <d v="2015-01-19T00:00:00"/>
    <d v="2015-01-19T00:00:00"/>
    <d v="2015-01-19T00:00:00"/>
    <d v="2015-01-19T00:00:00"/>
    <n v="4"/>
    <s v="N"/>
    <s v="N"/>
    <n v="13.5"/>
    <x v="18"/>
    <x v="17"/>
    <n v="0"/>
    <x v="18"/>
    <n v="26.927876189999999"/>
    <n v="3147414.9918971984"/>
  </r>
  <r>
    <d v="2015-01-20T00:00:00"/>
    <d v="2015-01-20T00:00:00"/>
    <d v="2015-01-20T00:00:00"/>
    <d v="2015-01-20T00:00:00"/>
    <n v="4"/>
    <s v="N"/>
    <s v="N"/>
    <n v="13"/>
    <x v="19"/>
    <x v="18"/>
    <n v="0"/>
    <x v="19"/>
    <n v="23.078074139999998"/>
    <n v="2976335.9504467873"/>
  </r>
  <r>
    <d v="2015-01-21T00:00:00"/>
    <d v="2015-01-21T00:00:00"/>
    <d v="2015-01-21T00:00:00"/>
    <d v="2015-01-21T00:00:00"/>
    <n v="4"/>
    <s v="N"/>
    <s v="N"/>
    <n v="19.7"/>
    <x v="20"/>
    <x v="19"/>
    <n v="0"/>
    <x v="20"/>
    <n v="34.443415459999997"/>
    <n v="5121822.159657727"/>
  </r>
  <r>
    <d v="2015-01-22T00:00:00"/>
    <d v="2015-01-22T00:00:00"/>
    <d v="2015-01-22T00:00:00"/>
    <d v="2015-01-22T00:00:00"/>
    <n v="4"/>
    <s v="N"/>
    <s v="N"/>
    <n v="18.7"/>
    <x v="21"/>
    <x v="20"/>
    <n v="0"/>
    <x v="21"/>
    <n v="35.230761399999999"/>
    <n v="5398483.5539209396"/>
  </r>
  <r>
    <d v="2015-01-23T00:00:00"/>
    <d v="2015-01-23T00:00:00"/>
    <d v="2015-01-23T00:00:00"/>
    <d v="2015-01-23T00:00:00"/>
    <n v="4"/>
    <s v="N"/>
    <s v="N"/>
    <n v="20.2"/>
    <x v="16"/>
    <x v="21"/>
    <n v="0"/>
    <x v="22"/>
    <n v="40.604200220000003"/>
    <n v="5607245.1502209445"/>
  </r>
  <r>
    <d v="2015-01-24T00:00:00"/>
    <d v="2015-01-24T00:00:00"/>
    <d v="2015-01-24T00:00:00"/>
    <d v="2015-01-24T00:00:00"/>
    <n v="4"/>
    <s v="N"/>
    <s v="N"/>
    <n v="15.8"/>
    <x v="22"/>
    <x v="14"/>
    <n v="0"/>
    <x v="23"/>
    <n v="20.922000149999999"/>
    <n v="2433450.1814265884"/>
  </r>
  <r>
    <d v="2015-01-25T00:00:00"/>
    <d v="2015-01-25T00:00:00"/>
    <d v="2015-01-25T00:00:00"/>
    <d v="2015-01-25T00:00:00"/>
    <n v="5"/>
    <s v="N"/>
    <s v="N"/>
    <n v="14.7"/>
    <x v="4"/>
    <x v="22"/>
    <n v="0"/>
    <x v="24"/>
    <n v="16.5414177"/>
    <n v="1620388.3455264422"/>
  </r>
  <r>
    <d v="2015-01-26T00:00:00"/>
    <d v="2015-01-26T00:00:00"/>
    <d v="2015-01-26T00:00:00"/>
    <d v="2015-01-26T00:00:00"/>
    <n v="5"/>
    <s v="N"/>
    <s v="Y"/>
    <n v="11.6"/>
    <x v="23"/>
    <x v="23"/>
    <n v="1"/>
    <x v="25"/>
    <n v="16.9360128"/>
    <n v="1757441.2415293439"/>
  </r>
  <r>
    <d v="2015-01-27T00:00:00"/>
    <d v="2015-01-27T00:00:00"/>
    <d v="2015-01-27T00:00:00"/>
    <d v="2015-01-27T00:00:00"/>
    <n v="5"/>
    <s v="N"/>
    <s v="N"/>
    <n v="11.7"/>
    <x v="24"/>
    <x v="24"/>
    <n v="0.6"/>
    <x v="26"/>
    <n v="21.206288600000001"/>
    <n v="2510682.7001692662"/>
  </r>
  <r>
    <d v="2015-01-28T00:00:00"/>
    <d v="2015-01-28T00:00:00"/>
    <d v="2015-01-28T00:00:00"/>
    <d v="2015-01-28T00:00:00"/>
    <n v="5"/>
    <s v="N"/>
    <s v="N"/>
    <n v="13.3"/>
    <x v="25"/>
    <x v="25"/>
    <n v="0"/>
    <x v="27"/>
    <n v="17.02383824"/>
    <n v="1987766.766699844"/>
  </r>
  <r>
    <d v="2015-01-29T00:00:00"/>
    <d v="2015-01-29T00:00:00"/>
    <d v="2015-01-29T00:00:00"/>
    <d v="2015-01-29T00:00:00"/>
    <n v="5"/>
    <s v="Y"/>
    <s v="N"/>
    <n v="12.8"/>
    <x v="26"/>
    <x v="26"/>
    <n v="0"/>
    <x v="28"/>
    <n v="19.624827360000001"/>
    <n v="2341511.3529276527"/>
  </r>
  <r>
    <d v="2015-01-30T00:00:00"/>
    <d v="2015-01-30T00:00:00"/>
    <d v="2015-01-30T00:00:00"/>
    <d v="2015-01-30T00:00:00"/>
    <n v="5"/>
    <s v="Y"/>
    <s v="N"/>
    <n v="13.1"/>
    <x v="27"/>
    <x v="27"/>
    <n v="0"/>
    <x v="29"/>
    <n v="21.029356079999999"/>
    <n v="2544933.7684928519"/>
  </r>
  <r>
    <d v="2015-01-31T00:00:00"/>
    <d v="2015-01-31T00:00:00"/>
    <d v="2015-01-31T00:00:00"/>
    <d v="2015-01-31T00:00:00"/>
    <n v="5"/>
    <s v="Y"/>
    <s v="N"/>
    <n v="14.3"/>
    <x v="28"/>
    <x v="28"/>
    <n v="0"/>
    <x v="30"/>
    <n v="16.538846729999999"/>
    <n v="1717112.187883388"/>
  </r>
  <r>
    <d v="2015-02-01T00:00:00"/>
    <d v="2015-02-01T00:00:00"/>
    <d v="2015-02-01T00:00:00"/>
    <d v="2015-02-01T00:00:00"/>
    <n v="6"/>
    <s v="Y"/>
    <s v="N"/>
    <n v="13.2"/>
    <x v="29"/>
    <x v="29"/>
    <n v="9.1999999999999993"/>
    <x v="31"/>
    <n v="14.578844419999999"/>
    <n v="1460491.7225360726"/>
  </r>
  <r>
    <d v="2015-02-02T00:00:00"/>
    <d v="2015-02-02T00:00:00"/>
    <d v="2015-02-02T00:00:00"/>
    <d v="2015-02-02T00:00:00"/>
    <n v="6"/>
    <s v="Y"/>
    <s v="N"/>
    <n v="13.5"/>
    <x v="30"/>
    <x v="30"/>
    <n v="3.8"/>
    <x v="32"/>
    <n v="22.270032189999998"/>
    <n v="2643322.7639650102"/>
  </r>
  <r>
    <d v="2015-02-03T00:00:00"/>
    <d v="2015-02-03T00:00:00"/>
    <d v="2015-02-03T00:00:00"/>
    <d v="2015-02-03T00:00:00"/>
    <n v="6"/>
    <s v="Y"/>
    <s v="N"/>
    <n v="16.100000000000001"/>
    <x v="14"/>
    <x v="31"/>
    <n v="0"/>
    <x v="33"/>
    <n v="27.003832330000002"/>
    <n v="3318234.4272086034"/>
  </r>
  <r>
    <d v="2015-02-04T00:00:00"/>
    <d v="2015-02-04T00:00:00"/>
    <d v="2015-02-04T00:00:00"/>
    <d v="2015-02-04T00:00:00"/>
    <n v="6"/>
    <s v="Y"/>
    <s v="N"/>
    <n v="14.8"/>
    <x v="29"/>
    <x v="32"/>
    <n v="0"/>
    <x v="34"/>
    <n v="27.809134199999999"/>
    <n v="3264737.5710856258"/>
  </r>
  <r>
    <d v="2015-02-05T00:00:00"/>
    <d v="2015-02-05T00:00:00"/>
    <d v="2015-02-05T00:00:00"/>
    <d v="2015-02-05T00:00:00"/>
    <n v="6"/>
    <s v="Y"/>
    <s v="N"/>
    <n v="13.3"/>
    <x v="31"/>
    <x v="33"/>
    <n v="0"/>
    <x v="35"/>
    <n v="31.384570740000001"/>
    <n v="3837687.2639590246"/>
  </r>
  <r>
    <d v="2015-02-06T00:00:00"/>
    <d v="2015-02-06T00:00:00"/>
    <d v="2015-02-06T00:00:00"/>
    <d v="2015-02-06T00:00:00"/>
    <n v="6"/>
    <s v="Y"/>
    <s v="N"/>
    <n v="14.5"/>
    <x v="32"/>
    <x v="34"/>
    <n v="0"/>
    <x v="36"/>
    <n v="38.840180269999998"/>
    <n v="5508974.8431568909"/>
  </r>
  <r>
    <d v="2015-02-07T00:00:00"/>
    <d v="2015-02-07T00:00:00"/>
    <d v="2015-02-07T00:00:00"/>
    <d v="2015-02-07T00:00:00"/>
    <n v="6"/>
    <s v="Y"/>
    <s v="N"/>
    <n v="18.8"/>
    <x v="33"/>
    <x v="35"/>
    <n v="0"/>
    <x v="37"/>
    <n v="28.761706780000001"/>
    <n v="3800524.9085186147"/>
  </r>
  <r>
    <d v="2015-02-08T00:00:00"/>
    <d v="2015-02-08T00:00:00"/>
    <d v="2015-02-08T00:00:00"/>
    <d v="2015-02-08T00:00:00"/>
    <n v="7"/>
    <s v="Y"/>
    <s v="N"/>
    <n v="18.899999999999999"/>
    <x v="34"/>
    <x v="36"/>
    <n v="0"/>
    <x v="38"/>
    <n v="23.974106599999999"/>
    <n v="2687694.2971457187"/>
  </r>
  <r>
    <d v="2015-02-09T00:00:00"/>
    <d v="2015-02-09T00:00:00"/>
    <d v="2015-02-09T00:00:00"/>
    <d v="2015-02-09T00:00:00"/>
    <n v="7"/>
    <s v="Y"/>
    <s v="N"/>
    <n v="13.6"/>
    <x v="35"/>
    <x v="21"/>
    <n v="0"/>
    <x v="39"/>
    <n v="28.90913471"/>
    <n v="3666056.268164333"/>
  </r>
  <r>
    <d v="2015-02-10T00:00:00"/>
    <d v="2015-02-10T00:00:00"/>
    <d v="2015-02-10T00:00:00"/>
    <d v="2015-02-10T00:00:00"/>
    <n v="7"/>
    <s v="Y"/>
    <s v="N"/>
    <n v="16.399999999999999"/>
    <x v="36"/>
    <x v="37"/>
    <n v="0"/>
    <x v="40"/>
    <n v="37.522599980000003"/>
    <n v="5476369.6221500291"/>
  </r>
  <r>
    <d v="2015-02-11T00:00:00"/>
    <d v="2015-02-11T00:00:00"/>
    <d v="2015-02-11T00:00:00"/>
    <d v="2015-02-11T00:00:00"/>
    <n v="7"/>
    <s v="Y"/>
    <s v="N"/>
    <n v="18.100000000000001"/>
    <x v="37"/>
    <x v="38"/>
    <n v="0"/>
    <x v="41"/>
    <n v="32.655454300000002"/>
    <n v="4876205.5041207559"/>
  </r>
  <r>
    <d v="2015-02-12T00:00:00"/>
    <d v="2015-02-12T00:00:00"/>
    <d v="2015-02-12T00:00:00"/>
    <d v="2015-02-12T00:00:00"/>
    <n v="7"/>
    <s v="Y"/>
    <s v="N"/>
    <n v="17.8"/>
    <x v="38"/>
    <x v="39"/>
    <n v="0"/>
    <x v="42"/>
    <n v="26.576634940000002"/>
    <n v="3491552.7216526936"/>
  </r>
  <r>
    <d v="2015-02-13T00:00:00"/>
    <d v="2015-02-13T00:00:00"/>
    <d v="2015-02-13T00:00:00"/>
    <d v="2015-02-13T00:00:00"/>
    <n v="7"/>
    <s v="Y"/>
    <s v="N"/>
    <n v="16.100000000000001"/>
    <x v="39"/>
    <x v="40"/>
    <n v="0"/>
    <x v="43"/>
    <n v="18.73697061"/>
    <n v="2549551.2078244779"/>
  </r>
  <r>
    <d v="2015-02-14T00:00:00"/>
    <d v="2015-02-14T00:00:00"/>
    <d v="2015-02-14T00:00:00"/>
    <d v="2015-02-14T00:00:00"/>
    <n v="7"/>
    <s v="Y"/>
    <s v="N"/>
    <n v="19"/>
    <x v="40"/>
    <x v="41"/>
    <n v="19.600000000000001"/>
    <x v="44"/>
    <n v="20.240103229999999"/>
    <n v="2422578.9418077404"/>
  </r>
  <r>
    <d v="2015-02-15T00:00:00"/>
    <d v="2015-02-15T00:00:00"/>
    <d v="2015-02-15T00:00:00"/>
    <d v="2015-02-15T00:00:00"/>
    <n v="8"/>
    <s v="Y"/>
    <s v="N"/>
    <n v="18.2"/>
    <x v="41"/>
    <x v="42"/>
    <n v="0.4"/>
    <x v="45"/>
    <n v="24.584186939999999"/>
    <n v="3080096.4839245072"/>
  </r>
  <r>
    <d v="2015-02-16T00:00:00"/>
    <d v="2015-02-16T00:00:00"/>
    <d v="2015-02-16T00:00:00"/>
    <d v="2015-02-16T00:00:00"/>
    <n v="8"/>
    <s v="Y"/>
    <s v="N"/>
    <n v="17.399999999999999"/>
    <x v="42"/>
    <x v="43"/>
    <n v="0"/>
    <x v="46"/>
    <n v="31.9490406"/>
    <n v="4211926.0482747778"/>
  </r>
  <r>
    <d v="2015-02-17T00:00:00"/>
    <d v="2015-02-17T00:00:00"/>
    <d v="2015-02-17T00:00:00"/>
    <d v="2015-02-17T00:00:00"/>
    <n v="8"/>
    <s v="Y"/>
    <s v="N"/>
    <n v="17.600000000000001"/>
    <x v="43"/>
    <x v="44"/>
    <n v="0"/>
    <x v="47"/>
    <n v="30.250149390000001"/>
    <n v="3861915.8745252336"/>
  </r>
  <r>
    <d v="2015-02-18T00:00:00"/>
    <d v="2015-02-18T00:00:00"/>
    <d v="2015-02-18T00:00:00"/>
    <d v="2015-02-18T00:00:00"/>
    <n v="8"/>
    <s v="Y"/>
    <s v="N"/>
    <n v="17.7"/>
    <x v="44"/>
    <x v="45"/>
    <n v="0"/>
    <x v="48"/>
    <n v="30.235792750000002"/>
    <n v="3808886.414684454"/>
  </r>
  <r>
    <d v="2015-02-19T00:00:00"/>
    <d v="2015-02-19T00:00:00"/>
    <d v="2015-02-19T00:00:00"/>
    <d v="2015-02-19T00:00:00"/>
    <n v="8"/>
    <s v="Y"/>
    <s v="N"/>
    <n v="18.2"/>
    <x v="0"/>
    <x v="46"/>
    <n v="0"/>
    <x v="49"/>
    <n v="33.598960679999998"/>
    <n v="4683684.7031141892"/>
  </r>
  <r>
    <d v="2015-02-20T00:00:00"/>
    <d v="2015-02-20T00:00:00"/>
    <d v="2015-02-20T00:00:00"/>
    <d v="2015-02-20T00:00:00"/>
    <n v="8"/>
    <s v="Y"/>
    <s v="N"/>
    <n v="17.399999999999999"/>
    <x v="45"/>
    <x v="46"/>
    <n v="0"/>
    <x v="50"/>
    <n v="33.538671530000002"/>
    <n v="4677493.4635347323"/>
  </r>
  <r>
    <d v="2015-02-21T00:00:00"/>
    <d v="2015-02-21T00:00:00"/>
    <d v="2015-02-21T00:00:00"/>
    <d v="2015-02-21T00:00:00"/>
    <n v="8"/>
    <s v="Y"/>
    <s v="N"/>
    <n v="18.100000000000001"/>
    <x v="46"/>
    <x v="47"/>
    <n v="0"/>
    <x v="51"/>
    <n v="31.252819840000001"/>
    <n v="4259228.9838393154"/>
  </r>
  <r>
    <d v="2015-02-22T00:00:00"/>
    <d v="2015-02-22T00:00:00"/>
    <d v="2015-02-22T00:00:00"/>
    <d v="2015-02-22T00:00:00"/>
    <n v="9"/>
    <s v="Y"/>
    <s v="N"/>
    <n v="20.3"/>
    <x v="47"/>
    <x v="48"/>
    <n v="1.6"/>
    <x v="52"/>
    <n v="32.40972721"/>
    <n v="4473072.2540198835"/>
  </r>
  <r>
    <d v="2015-02-23T00:00:00"/>
    <d v="2015-02-23T00:00:00"/>
    <d v="2015-02-23T00:00:00"/>
    <d v="2015-02-23T00:00:00"/>
    <n v="9"/>
    <s v="Y"/>
    <s v="N"/>
    <n v="21.1"/>
    <x v="48"/>
    <x v="49"/>
    <n v="0"/>
    <x v="53"/>
    <n v="28.417229129999999"/>
    <n v="3843595.4860198908"/>
  </r>
  <r>
    <d v="2015-02-24T00:00:00"/>
    <d v="2015-02-24T00:00:00"/>
    <d v="2015-02-24T00:00:00"/>
    <d v="2015-02-24T00:00:00"/>
    <n v="9"/>
    <s v="Y"/>
    <s v="N"/>
    <n v="15.9"/>
    <x v="49"/>
    <x v="50"/>
    <n v="3.2"/>
    <x v="54"/>
    <n v="26.559011900000002"/>
    <n v="3194080.1260208287"/>
  </r>
  <r>
    <d v="2015-02-25T00:00:00"/>
    <d v="2015-02-25T00:00:00"/>
    <d v="2015-02-25T00:00:00"/>
    <d v="2015-02-25T00:00:00"/>
    <n v="9"/>
    <s v="Y"/>
    <s v="N"/>
    <n v="14"/>
    <x v="50"/>
    <x v="38"/>
    <n v="0"/>
    <x v="55"/>
    <n v="33.323249590000003"/>
    <n v="4334113.6472280212"/>
  </r>
  <r>
    <d v="2015-02-26T00:00:00"/>
    <d v="2015-02-26T00:00:00"/>
    <d v="2015-02-26T00:00:00"/>
    <d v="2015-02-26T00:00:00"/>
    <n v="9"/>
    <s v="Y"/>
    <s v="N"/>
    <n v="16"/>
    <x v="51"/>
    <x v="51"/>
    <n v="0"/>
    <x v="56"/>
    <n v="39.086578340000003"/>
    <n v="5140895.6351929819"/>
  </r>
  <r>
    <d v="2015-02-27T00:00:00"/>
    <d v="2015-02-27T00:00:00"/>
    <d v="2015-02-27T00:00:00"/>
    <d v="2015-02-27T00:00:00"/>
    <n v="9"/>
    <s v="Y"/>
    <s v="N"/>
    <n v="14.8"/>
    <x v="52"/>
    <x v="52"/>
    <n v="0"/>
    <x v="57"/>
    <n v="36.339011550000002"/>
    <n v="4762932.4404515699"/>
  </r>
  <r>
    <d v="2015-02-28T00:00:00"/>
    <d v="2015-02-28T00:00:00"/>
    <d v="2015-02-28T00:00:00"/>
    <d v="2015-02-28T00:00:00"/>
    <n v="9"/>
    <s v="Y"/>
    <s v="N"/>
    <n v="17.899999999999999"/>
    <x v="53"/>
    <x v="53"/>
    <n v="0"/>
    <x v="58"/>
    <n v="25.143130729999999"/>
    <n v="2923535.8801161828"/>
  </r>
  <r>
    <d v="2015-03-01T00:00:00"/>
    <d v="2015-03-01T00:00:00"/>
    <d v="2015-03-01T00:00:00"/>
    <d v="2015-03-01T00:00:00"/>
    <n v="10"/>
    <s v="Y"/>
    <s v="N"/>
    <n v="15.2"/>
    <x v="54"/>
    <x v="54"/>
    <n v="15.8"/>
    <x v="59"/>
    <n v="24.58614815"/>
    <n v="2543751.2370908568"/>
  </r>
  <r>
    <d v="2015-03-02T00:00:00"/>
    <d v="2015-03-02T00:00:00"/>
    <d v="2015-03-02T00:00:00"/>
    <d v="2015-03-02T00:00:00"/>
    <n v="10"/>
    <s v="Y"/>
    <s v="N"/>
    <n v="11.6"/>
    <x v="55"/>
    <x v="55"/>
    <n v="0"/>
    <x v="60"/>
    <n v="33.166526230000002"/>
    <n v="4089493.5447346326"/>
  </r>
  <r>
    <d v="2015-03-03T00:00:00"/>
    <d v="2015-03-03T00:00:00"/>
    <d v="2015-03-03T00:00:00"/>
    <d v="2015-03-03T00:00:00"/>
    <n v="10"/>
    <s v="Y"/>
    <s v="N"/>
    <n v="15.5"/>
    <x v="13"/>
    <x v="32"/>
    <n v="0"/>
    <x v="61"/>
    <n v="43.739457139999999"/>
    <n v="5543988.8769375701"/>
  </r>
  <r>
    <d v="2015-03-04T00:00:00"/>
    <d v="2015-03-04T00:00:00"/>
    <d v="2015-03-04T00:00:00"/>
    <d v="2015-03-04T00:00:00"/>
    <n v="10"/>
    <s v="Y"/>
    <s v="N"/>
    <n v="15.4"/>
    <x v="56"/>
    <x v="56"/>
    <n v="0"/>
    <x v="62"/>
    <n v="37.252483910000002"/>
    <n v="4498765.8586167637"/>
  </r>
  <r>
    <d v="2015-03-05T00:00:00"/>
    <d v="2015-03-05T00:00:00"/>
    <d v="2015-03-05T00:00:00"/>
    <d v="2015-03-05T00:00:00"/>
    <n v="10"/>
    <s v="Y"/>
    <s v="N"/>
    <n v="12.6"/>
    <x v="57"/>
    <x v="57"/>
    <n v="0.8"/>
    <x v="63"/>
    <n v="25.322828099999999"/>
    <n v="2911298.3145483942"/>
  </r>
  <r>
    <d v="2015-03-06T00:00:00"/>
    <d v="2015-03-06T00:00:00"/>
    <d v="2015-03-06T00:00:00"/>
    <d v="2015-03-06T00:00:00"/>
    <n v="10"/>
    <s v="Y"/>
    <s v="N"/>
    <n v="14.1"/>
    <x v="30"/>
    <x v="58"/>
    <n v="0.2"/>
    <x v="64"/>
    <n v="27.750521689999999"/>
    <n v="3248302.6282708375"/>
  </r>
  <r>
    <d v="2015-03-07T00:00:00"/>
    <d v="2015-03-07T00:00:00"/>
    <d v="2015-03-07T00:00:00"/>
    <d v="2015-03-07T00:00:00"/>
    <n v="10"/>
    <s v="Y"/>
    <s v="N"/>
    <n v="15.4"/>
    <x v="58"/>
    <x v="58"/>
    <n v="0.2"/>
    <x v="65"/>
    <n v="22.113214540000001"/>
    <n v="2395846.8312201207"/>
  </r>
  <r>
    <d v="2015-03-08T00:00:00"/>
    <d v="2015-03-08T00:00:00"/>
    <d v="2015-03-08T00:00:00"/>
    <d v="2015-03-08T00:00:00"/>
    <n v="11"/>
    <s v="Y"/>
    <s v="N"/>
    <n v="16.2"/>
    <x v="59"/>
    <x v="59"/>
    <n v="0"/>
    <x v="66"/>
    <n v="20.57443413"/>
    <n v="2188065.9689158616"/>
  </r>
  <r>
    <d v="2015-03-09T00:00:00"/>
    <d v="2015-03-09T00:00:00"/>
    <d v="2015-03-09T00:00:00"/>
    <d v="2015-03-09T00:00:00"/>
    <n v="11"/>
    <s v="Y"/>
    <s v="Y"/>
    <n v="14.4"/>
    <x v="60"/>
    <x v="60"/>
    <n v="0"/>
    <x v="67"/>
    <n v="23.80806827"/>
    <n v="2577996.6762849092"/>
  </r>
  <r>
    <d v="2015-03-10T00:00:00"/>
    <d v="2015-03-10T00:00:00"/>
    <d v="2015-03-10T00:00:00"/>
    <d v="2015-03-10T00:00:00"/>
    <n v="11"/>
    <s v="Y"/>
    <s v="N"/>
    <n v="16.2"/>
    <x v="9"/>
    <x v="61"/>
    <n v="0"/>
    <x v="68"/>
    <n v="31.763749180000001"/>
    <n v="3996785.8666081056"/>
  </r>
  <r>
    <d v="2015-03-11T00:00:00"/>
    <d v="2015-03-11T00:00:00"/>
    <d v="2015-03-11T00:00:00"/>
    <d v="2015-03-11T00:00:00"/>
    <n v="11"/>
    <s v="Y"/>
    <s v="N"/>
    <n v="11.2"/>
    <x v="60"/>
    <x v="62"/>
    <n v="0"/>
    <x v="69"/>
    <n v="33.59649288"/>
    <n v="4180022.3936883849"/>
  </r>
  <r>
    <d v="2015-03-12T00:00:00"/>
    <d v="2015-03-12T00:00:00"/>
    <d v="2015-03-12T00:00:00"/>
    <d v="2015-03-12T00:00:00"/>
    <n v="11"/>
    <s v="Y"/>
    <s v="N"/>
    <n v="13"/>
    <x v="61"/>
    <x v="63"/>
    <n v="0"/>
    <x v="70"/>
    <n v="26.040505889999999"/>
    <n v="3168703.8045416982"/>
  </r>
  <r>
    <d v="2015-03-13T00:00:00"/>
    <d v="2015-03-13T00:00:00"/>
    <d v="2015-03-13T00:00:00"/>
    <d v="2015-03-13T00:00:00"/>
    <n v="11"/>
    <s v="Y"/>
    <s v="N"/>
    <n v="14.4"/>
    <x v="62"/>
    <x v="32"/>
    <n v="0"/>
    <x v="71"/>
    <n v="24.195363230000002"/>
    <n v="2925940.7992617027"/>
  </r>
  <r>
    <d v="2015-03-14T00:00:00"/>
    <d v="2015-03-14T00:00:00"/>
    <d v="2015-03-14T00:00:00"/>
    <d v="2015-03-14T00:00:00"/>
    <n v="11"/>
    <s v="Y"/>
    <s v="N"/>
    <n v="9.4"/>
    <x v="63"/>
    <x v="47"/>
    <n v="0"/>
    <x v="72"/>
    <n v="17.394529559999999"/>
    <n v="1891460.6188095191"/>
  </r>
  <r>
    <d v="2015-03-15T00:00:00"/>
    <d v="2015-03-15T00:00:00"/>
    <d v="2015-03-15T00:00:00"/>
    <d v="2015-03-15T00:00:00"/>
    <n v="12"/>
    <s v="Y"/>
    <s v="N"/>
    <n v="13.1"/>
    <x v="64"/>
    <x v="64"/>
    <n v="2.2000000000000002"/>
    <x v="73"/>
    <n v="14.373099399999999"/>
    <n v="1439757.606962323"/>
  </r>
  <r>
    <d v="2015-03-16T00:00:00"/>
    <d v="2015-03-16T00:00:00"/>
    <d v="2015-03-16T00:00:00"/>
    <d v="2015-03-16T00:00:00"/>
    <n v="12"/>
    <s v="Y"/>
    <s v="N"/>
    <n v="10.5"/>
    <x v="65"/>
    <x v="65"/>
    <n v="0"/>
    <x v="74"/>
    <n v="22.66079993"/>
    <n v="2805114.1404949045"/>
  </r>
  <r>
    <d v="2015-03-17T00:00:00"/>
    <d v="2015-03-17T00:00:00"/>
    <d v="2015-03-17T00:00:00"/>
    <d v="2015-03-17T00:00:00"/>
    <n v="12"/>
    <s v="Y"/>
    <s v="N"/>
    <n v="13"/>
    <x v="66"/>
    <x v="66"/>
    <n v="0"/>
    <x v="75"/>
    <n v="21.38556947"/>
    <n v="2686045.9170217444"/>
  </r>
  <r>
    <d v="2015-03-18T00:00:00"/>
    <d v="2015-03-18T00:00:00"/>
    <d v="2015-03-18T00:00:00"/>
    <d v="2015-03-18T00:00:00"/>
    <n v="12"/>
    <s v="Y"/>
    <s v="N"/>
    <n v="17.8"/>
    <x v="59"/>
    <x v="67"/>
    <n v="1.4"/>
    <x v="76"/>
    <n v="24.43863773"/>
    <n v="3127554.5809864998"/>
  </r>
  <r>
    <d v="2015-03-19T00:00:00"/>
    <d v="2015-03-19T00:00:00"/>
    <d v="2015-03-19T00:00:00"/>
    <d v="2015-03-19T00:00:00"/>
    <n v="12"/>
    <s v="Y"/>
    <s v="N"/>
    <n v="16.5"/>
    <x v="67"/>
    <x v="68"/>
    <n v="0"/>
    <x v="77"/>
    <n v="24.568240979999999"/>
    <n v="3152583.1700210609"/>
  </r>
  <r>
    <d v="2015-03-20T00:00:00"/>
    <d v="2015-03-20T00:00:00"/>
    <d v="2015-03-20T00:00:00"/>
    <d v="2015-03-20T00:00:00"/>
    <n v="12"/>
    <s v="Y"/>
    <s v="N"/>
    <n v="14.2"/>
    <x v="68"/>
    <x v="23"/>
    <n v="0"/>
    <x v="78"/>
    <n v="24.06816285"/>
    <n v="2875936.5489214621"/>
  </r>
  <r>
    <d v="2015-03-21T00:00:00"/>
    <d v="2015-03-21T00:00:00"/>
    <d v="2015-03-21T00:00:00"/>
    <d v="2015-03-21T00:00:00"/>
    <n v="12"/>
    <s v="Y"/>
    <s v="N"/>
    <n v="11.9"/>
    <x v="13"/>
    <x v="41"/>
    <n v="0"/>
    <x v="79"/>
    <n v="20.473714609999998"/>
    <n v="2185667.3084476278"/>
  </r>
  <r>
    <d v="2015-03-22T00:00:00"/>
    <d v="2015-03-22T00:00:00"/>
    <d v="2015-03-22T00:00:00"/>
    <d v="2015-03-22T00:00:00"/>
    <n v="13"/>
    <s v="Y"/>
    <s v="N"/>
    <n v="11.3"/>
    <x v="69"/>
    <x v="23"/>
    <n v="0"/>
    <x v="80"/>
    <n v="18.918695589999999"/>
    <n v="2015882.1761533176"/>
  </r>
  <r>
    <d v="2015-03-23T00:00:00"/>
    <d v="2015-03-23T00:00:00"/>
    <d v="2015-03-23T00:00:00"/>
    <d v="2015-03-23T00:00:00"/>
    <n v="13"/>
    <s v="Y"/>
    <s v="N"/>
    <n v="13.6"/>
    <x v="50"/>
    <x v="69"/>
    <n v="0"/>
    <x v="81"/>
    <n v="26.68562798"/>
    <n v="3277263.3065051991"/>
  </r>
  <r>
    <d v="2015-03-24T00:00:00"/>
    <d v="2015-03-24T00:00:00"/>
    <d v="2015-03-24T00:00:00"/>
    <d v="2015-03-24T00:00:00"/>
    <n v="13"/>
    <s v="Y"/>
    <s v="N"/>
    <n v="12.6"/>
    <x v="70"/>
    <x v="70"/>
    <n v="1.4"/>
    <x v="82"/>
    <n v="34.05849946"/>
    <n v="4197196.9671506351"/>
  </r>
  <r>
    <d v="2015-03-25T00:00:00"/>
    <d v="2015-03-25T00:00:00"/>
    <d v="2015-03-25T00:00:00"/>
    <d v="2015-03-25T00:00:00"/>
    <n v="13"/>
    <s v="Y"/>
    <s v="N"/>
    <n v="13"/>
    <x v="62"/>
    <x v="71"/>
    <n v="0.4"/>
    <x v="83"/>
    <n v="28.548754240000001"/>
    <n v="3490623.6353449663"/>
  </r>
  <r>
    <d v="2015-03-26T00:00:00"/>
    <d v="2015-03-26T00:00:00"/>
    <d v="2015-03-26T00:00:00"/>
    <d v="2015-03-26T00:00:00"/>
    <n v="13"/>
    <s v="Y"/>
    <s v="N"/>
    <n v="9.8000000000000007"/>
    <x v="8"/>
    <x v="72"/>
    <n v="0.4"/>
    <x v="84"/>
    <n v="21.971362899999999"/>
    <n v="2680466.7253467799"/>
  </r>
  <r>
    <d v="2015-03-27T00:00:00"/>
    <d v="2015-03-27T00:00:00"/>
    <d v="2015-03-27T00:00:00"/>
    <d v="2015-03-27T00:00:00"/>
    <n v="13"/>
    <s v="N"/>
    <s v="N"/>
    <n v="11.6"/>
    <x v="71"/>
    <x v="73"/>
    <n v="0.2"/>
    <x v="85"/>
    <n v="25.771600379999999"/>
    <n v="3153060.8535776073"/>
  </r>
  <r>
    <d v="2015-03-28T00:00:00"/>
    <d v="2015-03-28T00:00:00"/>
    <d v="2015-03-28T00:00:00"/>
    <d v="2015-03-28T00:00:00"/>
    <n v="13"/>
    <s v="N"/>
    <s v="N"/>
    <n v="12.7"/>
    <x v="24"/>
    <x v="74"/>
    <n v="0"/>
    <x v="86"/>
    <n v="29.271368689999999"/>
    <n v="3283887.9682536433"/>
  </r>
  <r>
    <d v="2015-03-29T00:00:00"/>
    <d v="2015-03-29T00:00:00"/>
    <d v="2015-03-29T00:00:00"/>
    <d v="2015-03-29T00:00:00"/>
    <n v="14"/>
    <s v="N"/>
    <s v="N"/>
    <n v="8.5"/>
    <x v="13"/>
    <x v="60"/>
    <n v="0"/>
    <x v="87"/>
    <n v="24.672716350000002"/>
    <n v="2625637.5358906728"/>
  </r>
  <r>
    <d v="2015-03-30T00:00:00"/>
    <d v="2015-03-30T00:00:00"/>
    <d v="2015-03-30T00:00:00"/>
    <d v="2015-03-30T00:00:00"/>
    <n v="14"/>
    <s v="N"/>
    <s v="N"/>
    <n v="10.6"/>
    <x v="72"/>
    <x v="75"/>
    <n v="0"/>
    <x v="88"/>
    <n v="33.750362699999997"/>
    <n v="4153382.7470402485"/>
  </r>
  <r>
    <d v="2015-03-31T00:00:00"/>
    <d v="2015-03-31T00:00:00"/>
    <d v="2015-03-31T00:00:00"/>
    <d v="2015-03-31T00:00:00"/>
    <n v="14"/>
    <s v="N"/>
    <s v="N"/>
    <n v="11.2"/>
    <x v="45"/>
    <x v="75"/>
    <n v="0"/>
    <x v="89"/>
    <n v="31.836569579999999"/>
    <n v="4004891.6172012133"/>
  </r>
  <r>
    <d v="2015-04-01T00:00:00"/>
    <d v="2015-04-01T00:00:00"/>
    <d v="2015-04-01T00:00:00"/>
    <d v="2015-04-01T00:00:00"/>
    <n v="14"/>
    <s v="N"/>
    <s v="N"/>
    <n v="13.3"/>
    <x v="73"/>
    <x v="76"/>
    <n v="0"/>
    <x v="90"/>
    <n v="26.167805860000001"/>
    <n v="3193578.2972346731"/>
  </r>
  <r>
    <d v="2015-04-02T00:00:00"/>
    <d v="2015-04-02T00:00:00"/>
    <d v="2015-04-02T00:00:00"/>
    <d v="2015-04-02T00:00:00"/>
    <n v="14"/>
    <s v="N"/>
    <s v="N"/>
    <n v="12.8"/>
    <x v="74"/>
    <x v="64"/>
    <n v="0.2"/>
    <x v="91"/>
    <n v="23.46025058"/>
    <n v="2670677.6242287778"/>
  </r>
  <r>
    <d v="2015-04-03T00:00:00"/>
    <d v="2015-04-03T00:00:00"/>
    <d v="2015-04-03T00:00:00"/>
    <d v="2015-04-03T00:00:00"/>
    <n v="14"/>
    <s v="N"/>
    <s v="Y"/>
    <n v="8"/>
    <x v="75"/>
    <x v="77"/>
    <n v="0"/>
    <x v="92"/>
    <n v="20.9393785"/>
    <n v="2070717.3356062099"/>
  </r>
  <r>
    <d v="2015-04-04T00:00:00"/>
    <d v="2015-04-04T00:00:00"/>
    <d v="2015-04-04T00:00:00"/>
    <d v="2015-04-04T00:00:00"/>
    <n v="14"/>
    <s v="N"/>
    <s v="Y"/>
    <n v="8.5"/>
    <x v="56"/>
    <x v="78"/>
    <n v="0"/>
    <x v="93"/>
    <n v="23.188056169999999"/>
    <n v="2411538.5955933789"/>
  </r>
  <r>
    <d v="2015-04-05T00:00:00"/>
    <d v="2015-04-05T00:00:00"/>
    <d v="2015-04-05T00:00:00"/>
    <d v="2015-04-05T00:00:00"/>
    <n v="15"/>
    <s v="N"/>
    <s v="N"/>
    <n v="10.199999999999999"/>
    <x v="76"/>
    <x v="79"/>
    <n v="0"/>
    <x v="94"/>
    <n v="20.508650379999999"/>
    <n v="2126448.643542971"/>
  </r>
  <r>
    <d v="2015-04-06T00:00:00"/>
    <d v="2015-04-06T00:00:00"/>
    <d v="2015-04-06T00:00:00"/>
    <d v="2015-04-06T00:00:00"/>
    <n v="15"/>
    <s v="N"/>
    <s v="Y"/>
    <n v="11.2"/>
    <x v="77"/>
    <x v="80"/>
    <n v="0"/>
    <x v="95"/>
    <n v="17.04855264"/>
    <n v="1830731.0361055967"/>
  </r>
  <r>
    <d v="2015-04-07T00:00:00"/>
    <d v="2015-04-07T00:00:00"/>
    <d v="2015-04-07T00:00:00"/>
    <d v="2015-04-07T00:00:00"/>
    <n v="15"/>
    <s v="N"/>
    <s v="N"/>
    <n v="12.4"/>
    <x v="78"/>
    <x v="69"/>
    <n v="0"/>
    <x v="96"/>
    <n v="21.359459990000001"/>
    <n v="2568165.4584249454"/>
  </r>
  <r>
    <d v="2015-04-08T00:00:00"/>
    <d v="2015-04-08T00:00:00"/>
    <d v="2015-04-08T00:00:00"/>
    <d v="2015-04-08T00:00:00"/>
    <n v="15"/>
    <s v="N"/>
    <s v="N"/>
    <n v="13.3"/>
    <x v="79"/>
    <x v="81"/>
    <n v="5.6"/>
    <x v="97"/>
    <n v="25.208016520000001"/>
    <n v="3078649.3857838828"/>
  </r>
  <r>
    <d v="2015-04-09T00:00:00"/>
    <d v="2015-04-09T00:00:00"/>
    <d v="2015-04-09T00:00:00"/>
    <d v="2015-04-09T00:00:00"/>
    <n v="15"/>
    <s v="N"/>
    <s v="N"/>
    <n v="8.6999999999999993"/>
    <x v="24"/>
    <x v="82"/>
    <n v="0"/>
    <x v="98"/>
    <n v="25.207800370000001"/>
    <n v="3125534.3258045814"/>
  </r>
  <r>
    <d v="2015-04-10T00:00:00"/>
    <d v="2015-04-10T00:00:00"/>
    <d v="2015-04-10T00:00:00"/>
    <d v="2015-04-10T00:00:00"/>
    <n v="15"/>
    <s v="N"/>
    <s v="N"/>
    <n v="8.6"/>
    <x v="80"/>
    <x v="83"/>
    <n v="0"/>
    <x v="99"/>
    <n v="25.677110800000001"/>
    <n v="3126268.2241001423"/>
  </r>
  <r>
    <d v="2015-04-11T00:00:00"/>
    <d v="2015-04-11T00:00:00"/>
    <d v="2015-04-11T00:00:00"/>
    <d v="2015-04-11T00:00:00"/>
    <n v="15"/>
    <s v="N"/>
    <s v="N"/>
    <n v="11.6"/>
    <x v="81"/>
    <x v="40"/>
    <n v="0"/>
    <x v="100"/>
    <n v="23.05591231"/>
    <n v="2536938.059344071"/>
  </r>
  <r>
    <d v="2015-04-12T00:00:00"/>
    <d v="2015-04-12T00:00:00"/>
    <d v="2015-04-12T00:00:00"/>
    <d v="2015-04-12T00:00:00"/>
    <n v="16"/>
    <s v="N"/>
    <s v="N"/>
    <n v="12.1"/>
    <x v="64"/>
    <x v="84"/>
    <n v="0"/>
    <x v="101"/>
    <n v="22.053037190000001"/>
    <n v="2288228.100767768"/>
  </r>
  <r>
    <d v="2015-04-13T00:00:00"/>
    <d v="2015-04-13T00:00:00"/>
    <d v="2015-04-13T00:00:00"/>
    <d v="2015-04-13T00:00:00"/>
    <n v="16"/>
    <s v="N"/>
    <s v="N"/>
    <n v="7.3"/>
    <x v="24"/>
    <x v="40"/>
    <n v="0"/>
    <x v="102"/>
    <n v="29.408289079999999"/>
    <n v="3679205.7603970421"/>
  </r>
  <r>
    <d v="2015-04-14T00:00:00"/>
    <d v="2015-04-14T00:00:00"/>
    <d v="2015-04-14T00:00:00"/>
    <d v="2015-04-14T00:00:00"/>
    <n v="16"/>
    <s v="Y"/>
    <s v="N"/>
    <n v="10.5"/>
    <x v="82"/>
    <x v="85"/>
    <n v="1.6"/>
    <x v="103"/>
    <n v="30.995175629999999"/>
    <n v="3960978.2574513294"/>
  </r>
  <r>
    <d v="2015-04-15T00:00:00"/>
    <d v="2015-04-15T00:00:00"/>
    <d v="2015-04-15T00:00:00"/>
    <d v="2015-04-15T00:00:00"/>
    <n v="16"/>
    <s v="Y"/>
    <s v="N"/>
    <n v="13.9"/>
    <x v="83"/>
    <x v="86"/>
    <n v="2.4"/>
    <x v="104"/>
    <n v="31.090558479999999"/>
    <n v="3938363.3840092188"/>
  </r>
  <r>
    <d v="2015-04-16T00:00:00"/>
    <d v="2015-04-16T00:00:00"/>
    <d v="2015-04-16T00:00:00"/>
    <d v="2015-04-16T00:00:00"/>
    <n v="16"/>
    <s v="Y"/>
    <s v="N"/>
    <n v="15.6"/>
    <x v="84"/>
    <x v="82"/>
    <n v="0"/>
    <x v="105"/>
    <n v="40.68150885"/>
    <n v="5164026.9295107694"/>
  </r>
  <r>
    <d v="2015-04-17T00:00:00"/>
    <d v="2015-04-17T00:00:00"/>
    <d v="2015-04-17T00:00:00"/>
    <d v="2015-04-17T00:00:00"/>
    <n v="16"/>
    <s v="Y"/>
    <s v="N"/>
    <n v="10.1"/>
    <x v="85"/>
    <x v="87"/>
    <n v="0"/>
    <x v="106"/>
    <n v="33.987504819999998"/>
    <n v="4453430.8488839194"/>
  </r>
  <r>
    <d v="2015-04-18T00:00:00"/>
    <d v="2015-04-18T00:00:00"/>
    <d v="2015-04-18T00:00:00"/>
    <d v="2015-04-18T00:00:00"/>
    <n v="16"/>
    <s v="Y"/>
    <s v="N"/>
    <n v="13.5"/>
    <x v="38"/>
    <x v="72"/>
    <n v="3.6"/>
    <x v="107"/>
    <n v="26.14012894"/>
    <n v="2869244.7208682261"/>
  </r>
  <r>
    <d v="2015-04-19T00:00:00"/>
    <d v="2015-04-19T00:00:00"/>
    <d v="2015-04-19T00:00:00"/>
    <d v="2015-04-19T00:00:00"/>
    <n v="17"/>
    <s v="Y"/>
    <s v="N"/>
    <n v="9.6999999999999993"/>
    <x v="86"/>
    <x v="88"/>
    <n v="6.4"/>
    <x v="108"/>
    <n v="24.540694439999999"/>
    <n v="2629794.0681653973"/>
  </r>
  <r>
    <d v="2015-04-20T00:00:00"/>
    <d v="2015-04-20T00:00:00"/>
    <d v="2015-04-20T00:00:00"/>
    <d v="2015-04-20T00:00:00"/>
    <n v="17"/>
    <s v="Y"/>
    <s v="N"/>
    <n v="7"/>
    <x v="87"/>
    <x v="89"/>
    <n v="1.4"/>
    <x v="109"/>
    <n v="33.677175830000003"/>
    <n v="4266769.8676210884"/>
  </r>
  <r>
    <d v="2015-04-21T00:00:00"/>
    <d v="2015-04-21T00:00:00"/>
    <d v="2015-04-21T00:00:00"/>
    <d v="2015-04-21T00:00:00"/>
    <n v="17"/>
    <s v="Y"/>
    <s v="N"/>
    <n v="6.5"/>
    <x v="79"/>
    <x v="71"/>
    <n v="0"/>
    <x v="110"/>
    <n v="30.473156899999999"/>
    <n v="3899759.1347604864"/>
  </r>
  <r>
    <d v="2015-04-22T00:00:00"/>
    <d v="2015-04-22T00:00:00"/>
    <d v="2015-04-22T00:00:00"/>
    <d v="2015-04-22T00:00:00"/>
    <n v="17"/>
    <s v="Y"/>
    <s v="N"/>
    <n v="9.1"/>
    <x v="17"/>
    <x v="90"/>
    <n v="0"/>
    <x v="111"/>
    <n v="36.695283570000001"/>
    <n v="4718958.2407002272"/>
  </r>
  <r>
    <d v="2015-04-23T00:00:00"/>
    <d v="2015-04-23T00:00:00"/>
    <d v="2015-04-23T00:00:00"/>
    <d v="2015-04-23T00:00:00"/>
    <n v="17"/>
    <s v="Y"/>
    <s v="N"/>
    <n v="12.2"/>
    <x v="88"/>
    <x v="87"/>
    <n v="0"/>
    <x v="112"/>
    <n v="35.422484740000002"/>
    <n v="4480370.6524696359"/>
  </r>
  <r>
    <d v="2015-04-24T00:00:00"/>
    <d v="2015-04-24T00:00:00"/>
    <d v="2015-04-24T00:00:00"/>
    <d v="2015-04-24T00:00:00"/>
    <n v="17"/>
    <s v="Y"/>
    <s v="N"/>
    <n v="14.4"/>
    <x v="30"/>
    <x v="45"/>
    <n v="0"/>
    <x v="113"/>
    <n v="36.497936299999999"/>
    <n v="4607163.1500289952"/>
  </r>
  <r>
    <d v="2015-04-25T00:00:00"/>
    <d v="2015-04-25T00:00:00"/>
    <d v="2015-04-25T00:00:00"/>
    <d v="2015-04-25T00:00:00"/>
    <n v="17"/>
    <s v="Y"/>
    <s v="Y"/>
    <n v="11.6"/>
    <x v="89"/>
    <x v="91"/>
    <n v="3"/>
    <x v="114"/>
    <n v="25.97830858"/>
    <n v="2904469.0706126024"/>
  </r>
  <r>
    <d v="2015-04-26T00:00:00"/>
    <d v="2015-04-26T00:00:00"/>
    <d v="2015-04-26T00:00:00"/>
    <d v="2015-04-26T00:00:00"/>
    <n v="18"/>
    <s v="Y"/>
    <s v="N"/>
    <n v="10.4"/>
    <x v="90"/>
    <x v="92"/>
    <n v="7"/>
    <x v="115"/>
    <n v="28.955419760000002"/>
    <n v="3133492.4036121238"/>
  </r>
  <r>
    <d v="2015-04-27T00:00:00"/>
    <d v="2015-04-27T00:00:00"/>
    <d v="2015-04-27T00:00:00"/>
    <d v="2015-04-27T00:00:00"/>
    <n v="18"/>
    <s v="Y"/>
    <s v="N"/>
    <n v="10.5"/>
    <x v="91"/>
    <x v="44"/>
    <n v="4"/>
    <x v="116"/>
    <n v="48.673068360000002"/>
    <n v="6223105.8632428395"/>
  </r>
  <r>
    <d v="2015-04-28T00:00:00"/>
    <d v="2015-04-28T00:00:00"/>
    <d v="2015-04-28T00:00:00"/>
    <d v="2015-04-28T00:00:00"/>
    <n v="18"/>
    <s v="Y"/>
    <s v="N"/>
    <n v="10.1"/>
    <x v="92"/>
    <x v="93"/>
    <n v="1.6"/>
    <x v="117"/>
    <n v="46.268034399999998"/>
    <n v="6137091.0964096161"/>
  </r>
  <r>
    <d v="2015-04-29T00:00:00"/>
    <d v="2015-04-29T00:00:00"/>
    <d v="2015-04-29T00:00:00"/>
    <d v="2015-04-29T00:00:00"/>
    <n v="18"/>
    <s v="Y"/>
    <s v="N"/>
    <n v="7.4"/>
    <x v="85"/>
    <x v="81"/>
    <n v="0"/>
    <x v="118"/>
    <n v="39.829820890000001"/>
    <n v="5289982.3270243071"/>
  </r>
  <r>
    <d v="2015-04-30T00:00:00"/>
    <d v="2015-04-30T00:00:00"/>
    <d v="2015-04-30T00:00:00"/>
    <d v="2015-04-30T00:00:00"/>
    <n v="18"/>
    <s v="Y"/>
    <s v="N"/>
    <n v="6.4"/>
    <x v="68"/>
    <x v="94"/>
    <n v="0"/>
    <x v="119"/>
    <n v="39.092652309999998"/>
    <n v="5186405.7630537292"/>
  </r>
  <r>
    <d v="2015-05-01T00:00:00"/>
    <d v="2015-05-01T00:00:00"/>
    <d v="2015-05-01T00:00:00"/>
    <d v="2015-05-01T00:00:00"/>
    <n v="18"/>
    <s v="Y"/>
    <s v="N"/>
    <n v="7.9"/>
    <x v="72"/>
    <x v="95"/>
    <n v="0"/>
    <x v="120"/>
    <n v="47.474462099999997"/>
    <n v="5996235.5872140341"/>
  </r>
  <r>
    <d v="2015-05-02T00:00:00"/>
    <d v="2015-05-02T00:00:00"/>
    <d v="2015-05-02T00:00:00"/>
    <d v="2015-05-02T00:00:00"/>
    <n v="18"/>
    <s v="Y"/>
    <s v="N"/>
    <n v="11.6"/>
    <x v="26"/>
    <x v="96"/>
    <n v="0"/>
    <x v="121"/>
    <n v="25.852039900000001"/>
    <n v="2804635.4583702027"/>
  </r>
  <r>
    <d v="2015-05-03T00:00:00"/>
    <d v="2015-05-03T00:00:00"/>
    <d v="2015-05-03T00:00:00"/>
    <d v="2015-05-03T00:00:00"/>
    <n v="19"/>
    <s v="Y"/>
    <s v="N"/>
    <n v="9.6999999999999993"/>
    <x v="93"/>
    <x v="73"/>
    <n v="0"/>
    <x v="122"/>
    <n v="30.627063069999998"/>
    <n v="3345496.3935267534"/>
  </r>
  <r>
    <d v="2015-05-04T00:00:00"/>
    <d v="2015-05-04T00:00:00"/>
    <d v="2015-05-04T00:00:00"/>
    <d v="2015-05-04T00:00:00"/>
    <n v="19"/>
    <s v="Y"/>
    <s v="N"/>
    <n v="7.5"/>
    <x v="94"/>
    <x v="97"/>
    <n v="0"/>
    <x v="123"/>
    <n v="28.803037939999999"/>
    <n v="3524785.3053353317"/>
  </r>
  <r>
    <d v="2015-05-05T00:00:00"/>
    <d v="2015-05-05T00:00:00"/>
    <d v="2015-05-05T00:00:00"/>
    <d v="2015-05-05T00:00:00"/>
    <n v="19"/>
    <s v="Y"/>
    <s v="N"/>
    <n v="9.1999999999999993"/>
    <x v="71"/>
    <x v="90"/>
    <n v="0.6"/>
    <x v="124"/>
    <n v="27.383343969999999"/>
    <n v="3388274.3693765141"/>
  </r>
  <r>
    <d v="2015-05-06T00:00:00"/>
    <d v="2015-05-06T00:00:00"/>
    <d v="2015-05-06T00:00:00"/>
    <d v="2015-05-06T00:00:00"/>
    <n v="19"/>
    <s v="Y"/>
    <s v="N"/>
    <n v="9.5"/>
    <x v="87"/>
    <x v="98"/>
    <n v="1.4"/>
    <x v="125"/>
    <n v="26.022589379999999"/>
    <n v="3360085.1427618465"/>
  </r>
  <r>
    <d v="2015-05-07T00:00:00"/>
    <d v="2015-05-07T00:00:00"/>
    <d v="2015-05-07T00:00:00"/>
    <d v="2015-05-07T00:00:00"/>
    <n v="19"/>
    <s v="Y"/>
    <s v="N"/>
    <n v="10.3"/>
    <x v="95"/>
    <x v="53"/>
    <n v="2.2000000000000002"/>
    <x v="126"/>
    <n v="29.082030029999999"/>
    <n v="3816643.7552226651"/>
  </r>
  <r>
    <d v="2015-05-08T00:00:00"/>
    <d v="2015-05-08T00:00:00"/>
    <d v="2015-05-08T00:00:00"/>
    <d v="2015-05-08T00:00:00"/>
    <n v="19"/>
    <s v="Y"/>
    <s v="N"/>
    <n v="10.5"/>
    <x v="96"/>
    <x v="92"/>
    <n v="0.2"/>
    <x v="127"/>
    <n v="29.075609050000001"/>
    <n v="3812938.444793507"/>
  </r>
  <r>
    <d v="2015-05-09T00:00:00"/>
    <d v="2015-05-09T00:00:00"/>
    <d v="2015-05-09T00:00:00"/>
    <d v="2015-05-09T00:00:00"/>
    <n v="19"/>
    <s v="Y"/>
    <s v="N"/>
    <n v="12.8"/>
    <x v="80"/>
    <x v="99"/>
    <n v="0"/>
    <x v="128"/>
    <n v="19.602360470000001"/>
    <n v="2124446.0007752138"/>
  </r>
  <r>
    <d v="2015-05-10T00:00:00"/>
    <d v="2015-05-10T00:00:00"/>
    <d v="2015-05-10T00:00:00"/>
    <d v="2015-05-10T00:00:00"/>
    <n v="20"/>
    <s v="Y"/>
    <s v="N"/>
    <n v="12.8"/>
    <x v="97"/>
    <x v="92"/>
    <n v="8.6"/>
    <x v="129"/>
    <n v="13.279840760000001"/>
    <n v="1378597.2674917728"/>
  </r>
  <r>
    <d v="2015-05-11T00:00:00"/>
    <d v="2015-05-11T00:00:00"/>
    <d v="2015-05-11T00:00:00"/>
    <d v="2015-05-11T00:00:00"/>
    <n v="20"/>
    <s v="Y"/>
    <s v="N"/>
    <n v="12.4"/>
    <x v="96"/>
    <x v="100"/>
    <n v="2.6"/>
    <x v="130"/>
    <n v="28.475489379999999"/>
    <n v="3523564.032376098"/>
  </r>
  <r>
    <d v="2015-05-12T00:00:00"/>
    <d v="2015-05-12T00:00:00"/>
    <d v="2015-05-12T00:00:00"/>
    <d v="2015-05-12T00:00:00"/>
    <n v="20"/>
    <s v="Y"/>
    <s v="N"/>
    <n v="12.8"/>
    <x v="98"/>
    <x v="92"/>
    <n v="0"/>
    <x v="131"/>
    <n v="28.355358970000001"/>
    <n v="3666704.6252368428"/>
  </r>
  <r>
    <d v="2015-05-13T00:00:00"/>
    <d v="2015-05-13T00:00:00"/>
    <d v="2015-05-13T00:00:00"/>
    <d v="2015-05-13T00:00:00"/>
    <n v="20"/>
    <s v="Y"/>
    <s v="N"/>
    <n v="6.3"/>
    <x v="99"/>
    <x v="101"/>
    <n v="6.8"/>
    <x v="132"/>
    <n v="33.602901799999998"/>
    <n v="4600347.1379088853"/>
  </r>
  <r>
    <d v="2015-05-14T00:00:00"/>
    <d v="2015-05-14T00:00:00"/>
    <d v="2015-05-14T00:00:00"/>
    <d v="2015-05-14T00:00:00"/>
    <n v="20"/>
    <s v="Y"/>
    <s v="N"/>
    <n v="7.3"/>
    <x v="100"/>
    <x v="102"/>
    <n v="4.4000000000000004"/>
    <x v="133"/>
    <n v="36.084976089999998"/>
    <n v="4879325.6671959879"/>
  </r>
  <r>
    <d v="2015-05-15T00:00:00"/>
    <d v="2015-05-15T00:00:00"/>
    <d v="2015-05-15T00:00:00"/>
    <d v="2015-05-15T00:00:00"/>
    <n v="20"/>
    <s v="Y"/>
    <s v="N"/>
    <n v="11.5"/>
    <x v="101"/>
    <x v="103"/>
    <n v="1.8"/>
    <x v="134"/>
    <n v="32.888201889999998"/>
    <n v="4445577.5100378543"/>
  </r>
  <r>
    <d v="2015-05-16T00:00:00"/>
    <d v="2015-05-16T00:00:00"/>
    <d v="2015-05-16T00:00:00"/>
    <d v="2015-05-16T00:00:00"/>
    <n v="20"/>
    <s v="Y"/>
    <s v="N"/>
    <n v="11.3"/>
    <x v="87"/>
    <x v="104"/>
    <n v="0"/>
    <x v="135"/>
    <n v="35.11935553"/>
    <n v="4113762.9545560642"/>
  </r>
  <r>
    <d v="2015-05-17T00:00:00"/>
    <d v="2015-05-17T00:00:00"/>
    <d v="2015-05-17T00:00:00"/>
    <d v="2015-05-17T00:00:00"/>
    <n v="21"/>
    <s v="Y"/>
    <s v="N"/>
    <n v="7.4"/>
    <x v="102"/>
    <x v="105"/>
    <n v="0"/>
    <x v="136"/>
    <n v="30.547599470000002"/>
    <n v="3418187.3344405452"/>
  </r>
  <r>
    <d v="2015-05-18T00:00:00"/>
    <d v="2015-05-18T00:00:00"/>
    <d v="2015-05-18T00:00:00"/>
    <d v="2015-05-18T00:00:00"/>
    <n v="21"/>
    <s v="Y"/>
    <s v="N"/>
    <n v="7.2"/>
    <x v="62"/>
    <x v="106"/>
    <n v="0"/>
    <x v="137"/>
    <n v="39.33371288"/>
    <n v="5016023.8682794245"/>
  </r>
  <r>
    <d v="2015-05-19T00:00:00"/>
    <d v="2015-05-19T00:00:00"/>
    <d v="2015-05-19T00:00:00"/>
    <d v="2015-05-19T00:00:00"/>
    <n v="21"/>
    <s v="Y"/>
    <s v="N"/>
    <n v="9.9"/>
    <x v="87"/>
    <x v="107"/>
    <n v="0"/>
    <x v="138"/>
    <n v="34.038317739999997"/>
    <n v="4535111.6024814155"/>
  </r>
  <r>
    <d v="2015-05-20T00:00:00"/>
    <d v="2015-05-20T00:00:00"/>
    <d v="2015-05-20T00:00:00"/>
    <d v="2015-05-20T00:00:00"/>
    <n v="21"/>
    <s v="Y"/>
    <s v="N"/>
    <n v="13.6"/>
    <x v="71"/>
    <x v="108"/>
    <n v="2.4"/>
    <x v="139"/>
    <n v="30.976086030000001"/>
    <n v="3950154.4357387414"/>
  </r>
  <r>
    <d v="2015-05-21T00:00:00"/>
    <d v="2015-05-21T00:00:00"/>
    <d v="2015-05-21T00:00:00"/>
    <d v="2015-05-21T00:00:00"/>
    <n v="21"/>
    <s v="Y"/>
    <s v="N"/>
    <n v="10.3"/>
    <x v="103"/>
    <x v="91"/>
    <n v="6.2"/>
    <x v="140"/>
    <n v="35.621998429999998"/>
    <n v="4821836.2757729236"/>
  </r>
  <r>
    <d v="2015-05-22T00:00:00"/>
    <d v="2015-05-22T00:00:00"/>
    <d v="2015-05-22T00:00:00"/>
    <d v="2015-05-22T00:00:00"/>
    <n v="21"/>
    <s v="Y"/>
    <s v="N"/>
    <n v="9.1"/>
    <x v="104"/>
    <x v="102"/>
    <n v="0.4"/>
    <x v="141"/>
    <n v="34.614105330000001"/>
    <n v="4618299.0838277116"/>
  </r>
  <r>
    <d v="2015-05-23T00:00:00"/>
    <d v="2015-05-23T00:00:00"/>
    <d v="2015-05-23T00:00:00"/>
    <d v="2015-05-23T00:00:00"/>
    <n v="21"/>
    <s v="Y"/>
    <s v="N"/>
    <n v="10.4"/>
    <x v="105"/>
    <x v="109"/>
    <n v="0"/>
    <x v="142"/>
    <n v="31.22698432"/>
    <n v="3726373.8088265923"/>
  </r>
  <r>
    <d v="2015-05-24T00:00:00"/>
    <d v="2015-05-24T00:00:00"/>
    <d v="2015-05-24T00:00:00"/>
    <d v="2015-05-24T00:00:00"/>
    <n v="22"/>
    <s v="Y"/>
    <s v="N"/>
    <n v="6"/>
    <x v="95"/>
    <x v="110"/>
    <n v="0"/>
    <x v="143"/>
    <n v="31.493258560000001"/>
    <n v="3740866.408459458"/>
  </r>
  <r>
    <d v="2015-05-25T00:00:00"/>
    <d v="2015-05-25T00:00:00"/>
    <d v="2015-05-25T00:00:00"/>
    <d v="2015-05-25T00:00:00"/>
    <n v="22"/>
    <s v="Y"/>
    <s v="N"/>
    <n v="7.4"/>
    <x v="85"/>
    <x v="111"/>
    <n v="0"/>
    <x v="144"/>
    <n v="51.610330150000003"/>
    <n v="7054663.5097072395"/>
  </r>
  <r>
    <d v="2015-05-26T00:00:00"/>
    <d v="2015-05-26T00:00:00"/>
    <d v="2015-05-26T00:00:00"/>
    <d v="2015-05-26T00:00:00"/>
    <n v="22"/>
    <s v="Y"/>
    <s v="N"/>
    <n v="5.4"/>
    <x v="95"/>
    <x v="112"/>
    <n v="0"/>
    <x v="145"/>
    <n v="46.401813629999999"/>
    <n v="6537412.0848807413"/>
  </r>
  <r>
    <d v="2015-05-27T00:00:00"/>
    <d v="2015-05-27T00:00:00"/>
    <d v="2015-05-27T00:00:00"/>
    <d v="2015-05-27T00:00:00"/>
    <n v="22"/>
    <s v="Y"/>
    <s v="N"/>
    <n v="7.9"/>
    <x v="80"/>
    <x v="113"/>
    <n v="0"/>
    <x v="146"/>
    <n v="29.884071370000001"/>
    <n v="3977670.6086675171"/>
  </r>
  <r>
    <d v="2015-05-28T00:00:00"/>
    <d v="2015-05-28T00:00:00"/>
    <d v="2015-05-28T00:00:00"/>
    <d v="2015-05-28T00:00:00"/>
    <n v="22"/>
    <s v="Y"/>
    <s v="N"/>
    <n v="13.1"/>
    <x v="106"/>
    <x v="85"/>
    <n v="0"/>
    <x v="147"/>
    <n v="26.09688903"/>
    <n v="3337798.2397059221"/>
  </r>
  <r>
    <d v="2015-05-29T00:00:00"/>
    <d v="2015-05-29T00:00:00"/>
    <d v="2015-05-29T00:00:00"/>
    <d v="2015-05-29T00:00:00"/>
    <n v="22"/>
    <s v="Y"/>
    <s v="N"/>
    <n v="9.5"/>
    <x v="107"/>
    <x v="114"/>
    <n v="0"/>
    <x v="148"/>
    <n v="29.803580050000001"/>
    <n v="3944174.1920221471"/>
  </r>
  <r>
    <d v="2015-05-30T00:00:00"/>
    <d v="2015-05-30T00:00:00"/>
    <d v="2015-05-30T00:00:00"/>
    <d v="2015-05-30T00:00:00"/>
    <n v="22"/>
    <s v="Y"/>
    <s v="N"/>
    <n v="11"/>
    <x v="78"/>
    <x v="115"/>
    <n v="0"/>
    <x v="149"/>
    <n v="19.048825789999999"/>
    <n v="2184324.8530858839"/>
  </r>
  <r>
    <d v="2015-05-31T00:00:00"/>
    <d v="2015-05-31T00:00:00"/>
    <d v="2015-05-31T00:00:00"/>
    <d v="2015-05-31T00:00:00"/>
    <n v="23"/>
    <s v="Y"/>
    <s v="N"/>
    <n v="12.3"/>
    <x v="108"/>
    <x v="116"/>
    <n v="0"/>
    <x v="150"/>
    <n v="18.572714080000001"/>
    <n v="2103568.9983205409"/>
  </r>
  <r>
    <d v="2015-06-01T00:00:00"/>
    <d v="2015-06-01T00:00:00"/>
    <d v="2015-06-01T00:00:00"/>
    <d v="2015-06-01T00:00:00"/>
    <n v="23"/>
    <s v="Y"/>
    <s v="N"/>
    <n v="5.2"/>
    <x v="109"/>
    <x v="111"/>
    <n v="8.1999999999999993"/>
    <x v="151"/>
    <n v="36.928126640000002"/>
    <n v="5203911.4214681666"/>
  </r>
  <r>
    <d v="2015-06-02T00:00:00"/>
    <d v="2015-06-02T00:00:00"/>
    <d v="2015-06-02T00:00:00"/>
    <d v="2015-06-02T00:00:00"/>
    <n v="23"/>
    <s v="Y"/>
    <s v="N"/>
    <n v="7.1"/>
    <x v="110"/>
    <x v="117"/>
    <n v="4.2"/>
    <x v="152"/>
    <n v="59.85603338"/>
    <n v="8890686.2893617768"/>
  </r>
  <r>
    <d v="2015-06-03T00:00:00"/>
    <d v="2015-06-03T00:00:00"/>
    <d v="2015-06-03T00:00:00"/>
    <d v="2015-06-03T00:00:00"/>
    <n v="23"/>
    <s v="Y"/>
    <s v="N"/>
    <n v="8.1"/>
    <x v="103"/>
    <x v="118"/>
    <n v="0.8"/>
    <x v="153"/>
    <n v="50.5626836"/>
    <n v="7427807.3807566203"/>
  </r>
  <r>
    <d v="2015-06-04T00:00:00"/>
    <d v="2015-06-04T00:00:00"/>
    <d v="2015-06-04T00:00:00"/>
    <d v="2015-06-04T00:00:00"/>
    <n v="23"/>
    <s v="Y"/>
    <s v="N"/>
    <n v="4.4000000000000004"/>
    <x v="111"/>
    <x v="119"/>
    <n v="0"/>
    <x v="154"/>
    <n v="33.050284789999999"/>
    <n v="4863523.4165979195"/>
  </r>
  <r>
    <d v="2015-06-05T00:00:00"/>
    <d v="2015-06-05T00:00:00"/>
    <d v="2015-06-05T00:00:00"/>
    <d v="2015-06-05T00:00:00"/>
    <n v="23"/>
    <s v="Y"/>
    <s v="N"/>
    <n v="7"/>
    <x v="89"/>
    <x v="120"/>
    <n v="4.2"/>
    <x v="155"/>
    <n v="37.966538890000002"/>
    <n v="5414978.9380151117"/>
  </r>
  <r>
    <d v="2015-06-06T00:00:00"/>
    <d v="2015-06-06T00:00:00"/>
    <d v="2015-06-06T00:00:00"/>
    <d v="2015-06-06T00:00:00"/>
    <n v="23"/>
    <s v="Y"/>
    <s v="N"/>
    <n v="9.1999999999999993"/>
    <x v="97"/>
    <x v="121"/>
    <n v="0.2"/>
    <x v="156"/>
    <n v="30.181346850000001"/>
    <n v="3625633.7378941206"/>
  </r>
  <r>
    <d v="2015-06-07T00:00:00"/>
    <d v="2015-06-07T00:00:00"/>
    <d v="2015-06-07T00:00:00"/>
    <d v="2015-06-07T00:00:00"/>
    <n v="24"/>
    <s v="Y"/>
    <s v="N"/>
    <n v="11.2"/>
    <x v="101"/>
    <x v="53"/>
    <n v="0"/>
    <x v="157"/>
    <n v="23.380384849999999"/>
    <n v="2562716.6185872722"/>
  </r>
  <r>
    <d v="2015-06-08T00:00:00"/>
    <d v="2015-06-08T00:00:00"/>
    <d v="2015-06-08T00:00:00"/>
    <d v="2015-06-08T00:00:00"/>
    <n v="24"/>
    <s v="Y"/>
    <s v="Y"/>
    <n v="11.1"/>
    <x v="76"/>
    <x v="118"/>
    <n v="0"/>
    <x v="158"/>
    <n v="24.357636500000002"/>
    <n v="2696775.5765712475"/>
  </r>
  <r>
    <d v="2015-06-09T00:00:00"/>
    <d v="2015-06-09T00:00:00"/>
    <d v="2015-06-09T00:00:00"/>
    <d v="2015-06-09T00:00:00"/>
    <n v="24"/>
    <s v="Y"/>
    <s v="N"/>
    <n v="10.3"/>
    <x v="112"/>
    <x v="110"/>
    <n v="4"/>
    <x v="159"/>
    <n v="36.714275120000003"/>
    <n v="4877643.263219622"/>
  </r>
  <r>
    <d v="2015-06-10T00:00:00"/>
    <d v="2015-06-10T00:00:00"/>
    <d v="2015-06-10T00:00:00"/>
    <d v="2015-06-10T00:00:00"/>
    <n v="24"/>
    <s v="Y"/>
    <s v="N"/>
    <n v="7.5"/>
    <x v="113"/>
    <x v="90"/>
    <n v="0"/>
    <x v="160"/>
    <n v="39.766137469999997"/>
    <n v="5731315.4400859214"/>
  </r>
  <r>
    <d v="2015-06-11T00:00:00"/>
    <d v="2015-06-11T00:00:00"/>
    <d v="2015-06-11T00:00:00"/>
    <d v="2015-06-11T00:00:00"/>
    <n v="24"/>
    <s v="Y"/>
    <s v="N"/>
    <n v="5.7"/>
    <x v="114"/>
    <x v="44"/>
    <m/>
    <x v="161"/>
    <n v="37.481829380000001"/>
    <n v="5377347.3314157743"/>
  </r>
  <r>
    <d v="2015-06-12T00:00:00"/>
    <d v="2015-06-12T00:00:00"/>
    <d v="2015-06-12T00:00:00"/>
    <d v="2015-06-12T00:00:00"/>
    <n v="24"/>
    <s v="Y"/>
    <s v="N"/>
    <n v="5.2"/>
    <x v="115"/>
    <x v="53"/>
    <n v="0"/>
    <x v="162"/>
    <n v="37.539372819999997"/>
    <n v="5443420.0301752482"/>
  </r>
  <r>
    <d v="2015-06-13T00:00:00"/>
    <d v="2015-06-13T00:00:00"/>
    <d v="2015-06-13T00:00:00"/>
    <d v="2015-06-13T00:00:00"/>
    <n v="24"/>
    <s v="Y"/>
    <s v="N"/>
    <n v="6"/>
    <x v="93"/>
    <x v="115"/>
    <n v="0"/>
    <x v="163"/>
    <n v="29.868588150000001"/>
    <n v="3696373.6856385828"/>
  </r>
  <r>
    <d v="2015-06-14T00:00:00"/>
    <d v="2015-06-14T00:00:00"/>
    <d v="2015-06-14T00:00:00"/>
    <d v="2015-06-14T00:00:00"/>
    <n v="25"/>
    <s v="Y"/>
    <s v="N"/>
    <n v="5.8"/>
    <x v="98"/>
    <x v="115"/>
    <n v="0"/>
    <x v="164"/>
    <n v="31.598182309999999"/>
    <n v="3764153.0585517818"/>
  </r>
  <r>
    <d v="2015-06-15T00:00:00"/>
    <d v="2015-06-15T00:00:00"/>
    <d v="2015-06-15T00:00:00"/>
    <d v="2015-06-15T00:00:00"/>
    <n v="25"/>
    <s v="Y"/>
    <s v="N"/>
    <n v="7.1"/>
    <x v="116"/>
    <x v="114"/>
    <n v="0"/>
    <x v="165"/>
    <n v="36.010981530000002"/>
    <n v="4899443.3026749417"/>
  </r>
  <r>
    <d v="2015-06-16T00:00:00"/>
    <d v="2015-06-16T00:00:00"/>
    <d v="2015-06-16T00:00:00"/>
    <d v="2015-06-16T00:00:00"/>
    <n v="25"/>
    <s v="Y"/>
    <s v="N"/>
    <n v="9.5"/>
    <x v="117"/>
    <x v="122"/>
    <n v="5"/>
    <x v="166"/>
    <n v="36.942819380000003"/>
    <n v="5137777.719747954"/>
  </r>
  <r>
    <d v="2015-06-17T00:00:00"/>
    <d v="2015-06-17T00:00:00"/>
    <d v="2015-06-17T00:00:00"/>
    <d v="2015-06-17T00:00:00"/>
    <n v="25"/>
    <s v="Y"/>
    <s v="N"/>
    <n v="11.7"/>
    <x v="118"/>
    <x v="49"/>
    <n v="0"/>
    <x v="167"/>
    <n v="39.278599130000003"/>
    <n v="5274741.1453232998"/>
  </r>
  <r>
    <d v="2015-06-18T00:00:00"/>
    <d v="2015-06-18T00:00:00"/>
    <d v="2015-06-18T00:00:00"/>
    <d v="2015-06-18T00:00:00"/>
    <n v="25"/>
    <s v="Y"/>
    <s v="N"/>
    <n v="10.7"/>
    <x v="119"/>
    <x v="11"/>
    <n v="1"/>
    <x v="168"/>
    <n v="37.45776352"/>
    <n v="5134477.0487436876"/>
  </r>
  <r>
    <d v="2015-06-19T00:00:00"/>
    <d v="2015-06-19T00:00:00"/>
    <d v="2015-06-19T00:00:00"/>
    <d v="2015-06-19T00:00:00"/>
    <n v="25"/>
    <s v="Y"/>
    <s v="N"/>
    <n v="7"/>
    <x v="120"/>
    <x v="100"/>
    <n v="0.2"/>
    <x v="169"/>
    <n v="38.550713739999999"/>
    <n v="5388666.7622158062"/>
  </r>
  <r>
    <d v="2015-06-20T00:00:00"/>
    <d v="2015-06-20T00:00:00"/>
    <d v="2015-06-20T00:00:00"/>
    <d v="2015-06-20T00:00:00"/>
    <n v="25"/>
    <s v="Y"/>
    <s v="N"/>
    <n v="4.0999999999999996"/>
    <x v="121"/>
    <x v="90"/>
    <n v="0"/>
    <x v="170"/>
    <n v="41.097683109999998"/>
    <n v="5325288.1818272797"/>
  </r>
  <r>
    <d v="2015-06-21T00:00:00"/>
    <d v="2015-06-21T00:00:00"/>
    <d v="2015-06-21T00:00:00"/>
    <d v="2015-06-21T00:00:00"/>
    <n v="26"/>
    <s v="Y"/>
    <s v="N"/>
    <n v="2.2000000000000002"/>
    <x v="122"/>
    <x v="110"/>
    <n v="0"/>
    <x v="171"/>
    <n v="33.902389839999998"/>
    <n v="4234766.839276609"/>
  </r>
  <r>
    <d v="2015-06-22T00:00:00"/>
    <d v="2015-06-22T00:00:00"/>
    <d v="2015-06-22T00:00:00"/>
    <d v="2015-06-22T00:00:00"/>
    <n v="26"/>
    <s v="Y"/>
    <s v="N"/>
    <n v="3.6"/>
    <x v="104"/>
    <x v="103"/>
    <n v="0"/>
    <x v="172"/>
    <n v="30.477831179999999"/>
    <n v="4280043.2824578043"/>
  </r>
  <r>
    <d v="2015-06-23T00:00:00"/>
    <d v="2015-06-23T00:00:00"/>
    <d v="2015-06-23T00:00:00"/>
    <d v="2015-06-23T00:00:00"/>
    <n v="26"/>
    <s v="Y"/>
    <s v="N"/>
    <n v="9.6"/>
    <x v="123"/>
    <x v="123"/>
    <n v="0"/>
    <x v="173"/>
    <n v="30.238061600000002"/>
    <n v="4026844.9965582401"/>
  </r>
  <r>
    <d v="2015-06-24T00:00:00"/>
    <d v="2015-06-24T00:00:00"/>
    <d v="2015-06-24T00:00:00"/>
    <d v="2015-06-24T00:00:00"/>
    <n v="26"/>
    <s v="Y"/>
    <s v="N"/>
    <n v="12.2"/>
    <x v="92"/>
    <x v="109"/>
    <n v="0"/>
    <x v="174"/>
    <n v="32.217778950000003"/>
    <n v="4362531.1584166521"/>
  </r>
  <r>
    <d v="2015-06-25T00:00:00"/>
    <d v="2015-06-25T00:00:00"/>
    <d v="2015-06-25T00:00:00"/>
    <d v="2015-06-25T00:00:00"/>
    <n v="26"/>
    <s v="Y"/>
    <s v="N"/>
    <n v="9.6"/>
    <x v="114"/>
    <x v="124"/>
    <n v="0"/>
    <x v="175"/>
    <n v="33.054838169999996"/>
    <n v="4541048.2155692093"/>
  </r>
  <r>
    <d v="2015-06-26T00:00:00"/>
    <d v="2015-06-26T00:00:00"/>
    <d v="2015-06-26T00:00:00"/>
    <d v="2015-06-26T00:00:00"/>
    <n v="26"/>
    <s v="N"/>
    <s v="N"/>
    <n v="10.5"/>
    <x v="116"/>
    <x v="90"/>
    <n v="0"/>
    <x v="176"/>
    <n v="31.92862512"/>
    <n v="4328310.6731643239"/>
  </r>
  <r>
    <d v="2015-06-27T00:00:00"/>
    <d v="2015-06-27T00:00:00"/>
    <d v="2015-06-27T00:00:00"/>
    <d v="2015-06-27T00:00:00"/>
    <n v="26"/>
    <s v="N"/>
    <s v="N"/>
    <n v="8"/>
    <x v="104"/>
    <x v="125"/>
    <n v="0"/>
    <x v="177"/>
    <n v="28.292540349999999"/>
    <n v="3524894.8903778004"/>
  </r>
  <r>
    <d v="2015-06-28T00:00:00"/>
    <d v="2015-06-28T00:00:00"/>
    <d v="2015-06-28T00:00:00"/>
    <d v="2015-06-28T00:00:00"/>
    <n v="27"/>
    <s v="N"/>
    <s v="N"/>
    <n v="9.6"/>
    <x v="101"/>
    <x v="126"/>
    <n v="0"/>
    <x v="178"/>
    <n v="31.00149176"/>
    <n v="3697779.8133735647"/>
  </r>
  <r>
    <d v="2015-06-29T00:00:00"/>
    <d v="2015-06-29T00:00:00"/>
    <d v="2015-06-29T00:00:00"/>
    <d v="2015-06-29T00:00:00"/>
    <n v="27"/>
    <s v="N"/>
    <s v="N"/>
    <n v="6.9"/>
    <x v="124"/>
    <x v="9"/>
    <n v="0"/>
    <x v="179"/>
    <n v="35.775398760000002"/>
    <n v="4989528.8594464883"/>
  </r>
  <r>
    <d v="2015-06-30T00:00:00"/>
    <d v="2015-06-30T00:00:00"/>
    <d v="2015-06-30T00:00:00"/>
    <d v="2015-06-30T00:00:00"/>
    <n v="27"/>
    <s v="N"/>
    <s v="N"/>
    <n v="5"/>
    <x v="125"/>
    <x v="100"/>
    <n v="0"/>
    <x v="180"/>
    <n v="37.625258199999998"/>
    <n v="5386810.2858832004"/>
  </r>
  <r>
    <d v="2015-07-01T00:00:00"/>
    <d v="2015-07-01T00:00:00"/>
    <d v="2015-07-01T00:00:00"/>
    <d v="2015-07-01T00:00:00"/>
    <n v="27"/>
    <s v="N"/>
    <s v="N"/>
    <n v="7.4"/>
    <x v="89"/>
    <x v="53"/>
    <n v="0"/>
    <x v="181"/>
    <n v="29.520946160000001"/>
    <n v="4101374.5709549603"/>
  </r>
  <r>
    <d v="2015-07-02T00:00:00"/>
    <d v="2015-07-02T00:00:00"/>
    <d v="2015-07-02T00:00:00"/>
    <d v="2015-07-02T00:00:00"/>
    <n v="27"/>
    <s v="N"/>
    <s v="N"/>
    <n v="10.3"/>
    <x v="126"/>
    <x v="120"/>
    <n v="0.6"/>
    <x v="182"/>
    <n v="35.618313800000003"/>
    <n v="4949963.4431969654"/>
  </r>
  <r>
    <d v="2015-07-03T00:00:00"/>
    <d v="2015-07-03T00:00:00"/>
    <d v="2015-07-03T00:00:00"/>
    <d v="2015-07-03T00:00:00"/>
    <n v="27"/>
    <s v="N"/>
    <s v="N"/>
    <n v="5.9"/>
    <x v="127"/>
    <x v="125"/>
    <n v="2.6"/>
    <x v="183"/>
    <n v="42.629576239999999"/>
    <n v="6211717.9726158744"/>
  </r>
  <r>
    <d v="2015-07-04T00:00:00"/>
    <d v="2015-07-04T00:00:00"/>
    <d v="2015-07-04T00:00:00"/>
    <d v="2015-07-04T00:00:00"/>
    <n v="27"/>
    <s v="N"/>
    <s v="N"/>
    <n v="7.3"/>
    <x v="128"/>
    <x v="127"/>
    <n v="0"/>
    <x v="184"/>
    <n v="29.127825269999999"/>
    <n v="3788751.4808575329"/>
  </r>
  <r>
    <d v="2015-07-05T00:00:00"/>
    <d v="2015-07-05T00:00:00"/>
    <d v="2015-07-05T00:00:00"/>
    <d v="2015-07-05T00:00:00"/>
    <n v="28"/>
    <s v="N"/>
    <s v="N"/>
    <n v="8.1999999999999993"/>
    <x v="129"/>
    <x v="118"/>
    <n v="2"/>
    <x v="185"/>
    <n v="24.00328983"/>
    <n v="2815896.1395800528"/>
  </r>
  <r>
    <d v="2015-07-06T00:00:00"/>
    <d v="2015-07-06T00:00:00"/>
    <d v="2015-07-06T00:00:00"/>
    <d v="2015-07-06T00:00:00"/>
    <n v="28"/>
    <s v="N"/>
    <s v="N"/>
    <n v="7.5"/>
    <x v="130"/>
    <x v="128"/>
    <n v="1.6"/>
    <x v="186"/>
    <n v="36.041788840000002"/>
    <n v="5160331.2329551019"/>
  </r>
  <r>
    <d v="2015-07-07T00:00:00"/>
    <d v="2015-07-07T00:00:00"/>
    <d v="2015-07-07T00:00:00"/>
    <d v="2015-07-07T00:00:00"/>
    <n v="28"/>
    <s v="N"/>
    <s v="N"/>
    <n v="7.4"/>
    <x v="125"/>
    <x v="120"/>
    <n v="2.2000000000000002"/>
    <x v="187"/>
    <n v="37.297517450000001"/>
    <n v="5370260.2985526063"/>
  </r>
  <r>
    <d v="2015-07-08T00:00:00"/>
    <d v="2015-07-08T00:00:00"/>
    <d v="2015-07-08T00:00:00"/>
    <d v="2015-07-08T00:00:00"/>
    <n v="28"/>
    <s v="N"/>
    <s v="N"/>
    <n v="4.9000000000000004"/>
    <x v="131"/>
    <x v="129"/>
    <n v="0.2"/>
    <x v="188"/>
    <n v="40.583806850000002"/>
    <n v="5750575.0676406212"/>
  </r>
  <r>
    <d v="2015-07-09T00:00:00"/>
    <d v="2015-07-09T00:00:00"/>
    <d v="2015-07-09T00:00:00"/>
    <d v="2015-07-09T00:00:00"/>
    <n v="28"/>
    <s v="N"/>
    <s v="N"/>
    <n v="6.5"/>
    <x v="113"/>
    <x v="91"/>
    <n v="0"/>
    <x v="189"/>
    <n v="38.517273539999998"/>
    <n v="5469236.1830163375"/>
  </r>
  <r>
    <d v="2015-07-10T00:00:00"/>
    <d v="2015-07-10T00:00:00"/>
    <d v="2015-07-10T00:00:00"/>
    <d v="2015-07-10T00:00:00"/>
    <n v="28"/>
    <s v="N"/>
    <s v="N"/>
    <n v="7.6"/>
    <x v="132"/>
    <x v="123"/>
    <n v="0"/>
    <x v="190"/>
    <n v="32.288455370000001"/>
    <n v="4419775.9922703402"/>
  </r>
  <r>
    <d v="2015-07-11T00:00:00"/>
    <d v="2015-07-11T00:00:00"/>
    <d v="2015-07-11T00:00:00"/>
    <d v="2015-07-11T00:00:00"/>
    <n v="28"/>
    <s v="N"/>
    <s v="N"/>
    <n v="10.9"/>
    <x v="115"/>
    <x v="130"/>
    <n v="0.2"/>
    <x v="191"/>
    <n v="30.621819909999999"/>
    <n v="3796239.2244456466"/>
  </r>
  <r>
    <d v="2015-07-12T00:00:00"/>
    <d v="2015-07-12T00:00:00"/>
    <d v="2015-07-12T00:00:00"/>
    <d v="2015-07-12T00:00:00"/>
    <n v="29"/>
    <s v="N"/>
    <s v="N"/>
    <n v="3.4"/>
    <x v="124"/>
    <x v="131"/>
    <n v="1.6"/>
    <x v="192"/>
    <n v="33.152119050000003"/>
    <n v="4137075.9769722405"/>
  </r>
  <r>
    <d v="2015-07-13T00:00:00"/>
    <d v="2015-07-13T00:00:00"/>
    <d v="2015-07-13T00:00:00"/>
    <d v="2015-07-13T00:00:00"/>
    <n v="29"/>
    <s v="N"/>
    <s v="N"/>
    <n v="6.1"/>
    <x v="119"/>
    <x v="11"/>
    <n v="28.4"/>
    <x v="193"/>
    <n v="47.526301529999998"/>
    <n v="6590963.4174914118"/>
  </r>
  <r>
    <d v="2015-07-14T00:00:00"/>
    <d v="2015-07-14T00:00:00"/>
    <d v="2015-07-14T00:00:00"/>
    <d v="2015-07-14T00:00:00"/>
    <n v="29"/>
    <s v="Y"/>
    <s v="N"/>
    <n v="8.1"/>
    <x v="133"/>
    <x v="66"/>
    <n v="3.8"/>
    <x v="194"/>
    <n v="45.25558281"/>
    <n v="6818708.6694017053"/>
  </r>
  <r>
    <d v="2015-07-15T00:00:00"/>
    <d v="2015-07-15T00:00:00"/>
    <d v="2015-07-15T00:00:00"/>
    <d v="2015-07-15T00:00:00"/>
    <n v="29"/>
    <s v="Y"/>
    <s v="N"/>
    <n v="5.8"/>
    <x v="134"/>
    <x v="113"/>
    <n v="3.6"/>
    <x v="195"/>
    <n v="50.497418199999998"/>
    <n v="7638771.7197198281"/>
  </r>
  <r>
    <d v="2015-07-16T00:00:00"/>
    <d v="2015-07-16T00:00:00"/>
    <d v="2015-07-16T00:00:00"/>
    <d v="2015-07-16T00:00:00"/>
    <n v="29"/>
    <s v="Y"/>
    <s v="N"/>
    <n v="6.6"/>
    <x v="124"/>
    <x v="111"/>
    <n v="0.2"/>
    <x v="196"/>
    <n v="40.471707639999998"/>
    <n v="5860221.5134225674"/>
  </r>
  <r>
    <d v="2015-07-17T00:00:00"/>
    <d v="2015-07-17T00:00:00"/>
    <d v="2015-07-17T00:00:00"/>
    <d v="2015-07-17T00:00:00"/>
    <n v="29"/>
    <s v="Y"/>
    <s v="N"/>
    <n v="7.3"/>
    <x v="124"/>
    <x v="132"/>
    <n v="2.4"/>
    <x v="197"/>
    <n v="49.218506959999999"/>
    <n v="7036547.4724197416"/>
  </r>
  <r>
    <d v="2015-07-18T00:00:00"/>
    <d v="2015-07-18T00:00:00"/>
    <d v="2015-07-18T00:00:00"/>
    <d v="2015-07-18T00:00:00"/>
    <n v="29"/>
    <s v="Y"/>
    <s v="N"/>
    <n v="6.1"/>
    <x v="130"/>
    <x v="133"/>
    <n v="0.4"/>
    <x v="198"/>
    <n v="44.097767079999997"/>
    <n v="5740975.6263503106"/>
  </r>
  <r>
    <d v="2015-07-19T00:00:00"/>
    <d v="2015-07-19T00:00:00"/>
    <d v="2015-07-19T00:00:00"/>
    <d v="2015-07-19T00:00:00"/>
    <n v="30"/>
    <s v="Y"/>
    <s v="N"/>
    <n v="0.6"/>
    <x v="135"/>
    <x v="134"/>
    <n v="0"/>
    <x v="199"/>
    <n v="43.573422479999998"/>
    <n v="5714277.6660146601"/>
  </r>
  <r>
    <d v="2015-07-20T00:00:00"/>
    <d v="2015-07-20T00:00:00"/>
    <d v="2015-07-20T00:00:00"/>
    <d v="2015-07-20T00:00:00"/>
    <n v="30"/>
    <s v="Y"/>
    <s v="N"/>
    <n v="1.8"/>
    <x v="86"/>
    <x v="134"/>
    <n v="0"/>
    <x v="200"/>
    <n v="41.79671269"/>
    <n v="6108772.2112779552"/>
  </r>
  <r>
    <d v="2015-07-21T00:00:00"/>
    <d v="2015-07-21T00:00:00"/>
    <d v="2015-07-21T00:00:00"/>
    <d v="2015-07-21T00:00:00"/>
    <n v="30"/>
    <s v="Y"/>
    <s v="N"/>
    <n v="4.2"/>
    <x v="136"/>
    <x v="110"/>
    <n v="0"/>
    <x v="201"/>
    <n v="28.895489680000001"/>
    <n v="4014502.682078721"/>
  </r>
  <r>
    <d v="2015-07-22T00:00:00"/>
    <d v="2015-07-22T00:00:00"/>
    <d v="2015-07-22T00:00:00"/>
    <d v="2015-07-22T00:00:00"/>
    <n v="30"/>
    <s v="Y"/>
    <s v="N"/>
    <n v="11.4"/>
    <x v="97"/>
    <x v="108"/>
    <n v="1.6"/>
    <x v="202"/>
    <n v="33.707277519999998"/>
    <n v="4665722.0853400882"/>
  </r>
  <r>
    <d v="2015-07-23T00:00:00"/>
    <d v="2015-07-23T00:00:00"/>
    <d v="2015-07-23T00:00:00"/>
    <d v="2015-07-23T00:00:00"/>
    <n v="30"/>
    <s v="Y"/>
    <s v="N"/>
    <n v="5.0999999999999996"/>
    <x v="117"/>
    <x v="133"/>
    <n v="0"/>
    <x v="203"/>
    <n v="33.975184839999997"/>
    <n v="4835222.428368968"/>
  </r>
  <r>
    <d v="2015-07-24T00:00:00"/>
    <d v="2015-07-24T00:00:00"/>
    <d v="2015-07-24T00:00:00"/>
    <d v="2015-07-24T00:00:00"/>
    <n v="30"/>
    <s v="Y"/>
    <s v="N"/>
    <n v="7.6"/>
    <x v="89"/>
    <x v="128"/>
    <n v="1.2"/>
    <x v="204"/>
    <n v="27.669824500000001"/>
    <n v="3786260.0639292975"/>
  </r>
  <r>
    <d v="2015-07-25T00:00:00"/>
    <d v="2015-07-25T00:00:00"/>
    <d v="2015-07-25T00:00:00"/>
    <d v="2015-07-25T00:00:00"/>
    <n v="30"/>
    <s v="Y"/>
    <s v="N"/>
    <n v="9.4"/>
    <x v="105"/>
    <x v="109"/>
    <n v="0.8"/>
    <x v="205"/>
    <n v="22.239188500000001"/>
    <n v="2691418.2831136128"/>
  </r>
  <r>
    <d v="2015-07-26T00:00:00"/>
    <d v="2015-07-26T00:00:00"/>
    <d v="2015-07-26T00:00:00"/>
    <d v="2015-07-26T00:00:00"/>
    <n v="31"/>
    <s v="Y"/>
    <s v="N"/>
    <n v="8.1"/>
    <x v="121"/>
    <x v="129"/>
    <n v="3.2"/>
    <x v="206"/>
    <n v="22.384246220000001"/>
    <n v="2694990.160324092"/>
  </r>
  <r>
    <d v="2015-07-27T00:00:00"/>
    <d v="2015-07-27T00:00:00"/>
    <d v="2015-07-27T00:00:00"/>
    <d v="2015-07-27T00:00:00"/>
    <n v="31"/>
    <s v="Y"/>
    <s v="N"/>
    <n v="6.2"/>
    <x v="137"/>
    <x v="135"/>
    <n v="0.8"/>
    <x v="207"/>
    <n v="35.176217450000003"/>
    <n v="5011570.8258750038"/>
  </r>
  <r>
    <d v="2015-07-28T00:00:00"/>
    <d v="2015-07-28T00:00:00"/>
    <d v="2015-07-28T00:00:00"/>
    <d v="2015-07-28T00:00:00"/>
    <n v="31"/>
    <s v="Y"/>
    <s v="N"/>
    <n v="7.9"/>
    <x v="138"/>
    <x v="106"/>
    <n v="0"/>
    <x v="208"/>
    <n v="40.752987930000003"/>
    <n v="5868771.3644289747"/>
  </r>
  <r>
    <d v="2015-07-29T00:00:00"/>
    <d v="2015-07-29T00:00:00"/>
    <d v="2015-07-29T00:00:00"/>
    <d v="2015-07-29T00:00:00"/>
    <n v="31"/>
    <s v="Y"/>
    <s v="N"/>
    <n v="8.4"/>
    <x v="114"/>
    <x v="136"/>
    <n v="0"/>
    <x v="209"/>
    <n v="37.23752124"/>
    <n v="5311476.6176260225"/>
  </r>
  <r>
    <d v="2015-07-30T00:00:00"/>
    <d v="2015-07-30T00:00:00"/>
    <d v="2015-07-30T00:00:00"/>
    <d v="2015-07-30T00:00:00"/>
    <n v="31"/>
    <s v="Y"/>
    <s v="N"/>
    <n v="8.6"/>
    <x v="124"/>
    <x v="137"/>
    <n v="0"/>
    <x v="210"/>
    <n v="29.122837359999998"/>
    <n v="4180411.7695159488"/>
  </r>
  <r>
    <d v="2015-07-31T00:00:00"/>
    <d v="2015-07-31T00:00:00"/>
    <d v="2015-07-31T00:00:00"/>
    <d v="2015-07-31T00:00:00"/>
    <n v="31"/>
    <s v="Y"/>
    <s v="N"/>
    <n v="4.0999999999999996"/>
    <x v="114"/>
    <x v="58"/>
    <n v="0.6"/>
    <x v="211"/>
    <n v="35.059771089999998"/>
    <n v="4893816.5699079502"/>
  </r>
  <r>
    <d v="2015-08-01T00:00:00"/>
    <d v="2015-08-01T00:00:00"/>
    <d v="2015-08-01T00:00:00"/>
    <d v="2015-08-01T00:00:00"/>
    <n v="31"/>
    <s v="Y"/>
    <s v="N"/>
    <n v="6.5"/>
    <x v="110"/>
    <x v="11"/>
    <n v="0.2"/>
    <x v="212"/>
    <n v="29.880139589999999"/>
    <n v="3735990.6448964463"/>
  </r>
  <r>
    <d v="2015-08-02T00:00:00"/>
    <d v="2015-08-02T00:00:00"/>
    <d v="2015-08-02T00:00:00"/>
    <d v="2015-08-02T00:00:00"/>
    <n v="32"/>
    <s v="Y"/>
    <s v="N"/>
    <n v="7.8"/>
    <x v="129"/>
    <x v="44"/>
    <n v="0"/>
    <x v="213"/>
    <n v="23.37418658"/>
    <n v="2749694.0802201675"/>
  </r>
  <r>
    <d v="2015-08-03T00:00:00"/>
    <d v="2015-08-03T00:00:00"/>
    <d v="2015-08-03T00:00:00"/>
    <d v="2015-08-03T00:00:00"/>
    <n v="32"/>
    <s v="Y"/>
    <s v="N"/>
    <n v="7.3"/>
    <x v="139"/>
    <x v="67"/>
    <n v="6.4"/>
    <x v="214"/>
    <n v="38.127978149999997"/>
    <n v="5393268.2800798081"/>
  </r>
  <r>
    <d v="2015-08-04T00:00:00"/>
    <d v="2015-08-04T00:00:00"/>
    <d v="2015-08-04T00:00:00"/>
    <d v="2015-08-04T00:00:00"/>
    <n v="32"/>
    <s v="Y"/>
    <s v="N"/>
    <n v="3.5"/>
    <x v="111"/>
    <x v="90"/>
    <n v="0"/>
    <x v="215"/>
    <n v="44.673336380000002"/>
    <n v="6591559.0474362308"/>
  </r>
  <r>
    <d v="2015-08-05T00:00:00"/>
    <d v="2015-08-05T00:00:00"/>
    <d v="2015-08-05T00:00:00"/>
    <d v="2015-08-05T00:00:00"/>
    <n v="32"/>
    <s v="Y"/>
    <s v="N"/>
    <n v="6.6"/>
    <x v="139"/>
    <x v="115"/>
    <n v="1"/>
    <x v="216"/>
    <n v="42.5957224"/>
    <n v="6062478.3603451755"/>
  </r>
  <r>
    <d v="2015-08-06T00:00:00"/>
    <d v="2015-08-06T00:00:00"/>
    <d v="2015-08-06T00:00:00"/>
    <d v="2015-08-06T00:00:00"/>
    <n v="32"/>
    <s v="Y"/>
    <s v="N"/>
    <n v="7.1"/>
    <x v="99"/>
    <x v="120"/>
    <n v="1.6"/>
    <x v="217"/>
    <n v="48.945172849999999"/>
    <n v="7030599.8940560622"/>
  </r>
  <r>
    <d v="2015-08-07T00:00:00"/>
    <d v="2015-08-07T00:00:00"/>
    <d v="2015-08-07T00:00:00"/>
    <d v="2015-08-07T00:00:00"/>
    <n v="32"/>
    <s v="Y"/>
    <s v="N"/>
    <n v="9"/>
    <x v="115"/>
    <x v="136"/>
    <n v="1.4"/>
    <x v="218"/>
    <n v="42.78284919"/>
    <n v="6120528.5234616324"/>
  </r>
  <r>
    <d v="2015-08-08T00:00:00"/>
    <d v="2015-08-08T00:00:00"/>
    <d v="2015-08-08T00:00:00"/>
    <d v="2015-08-08T00:00:00"/>
    <n v="32"/>
    <s v="Y"/>
    <s v="N"/>
    <n v="8.8000000000000007"/>
    <x v="140"/>
    <x v="114"/>
    <n v="0.4"/>
    <x v="219"/>
    <n v="39.116059980000003"/>
    <n v="4921994.7543754894"/>
  </r>
  <r>
    <d v="2015-08-09T00:00:00"/>
    <d v="2015-08-09T00:00:00"/>
    <d v="2015-08-09T00:00:00"/>
    <d v="2015-08-09T00:00:00"/>
    <n v="33"/>
    <s v="Y"/>
    <s v="N"/>
    <n v="7.7"/>
    <x v="105"/>
    <x v="53"/>
    <n v="0"/>
    <x v="220"/>
    <n v="29.441329450000001"/>
    <n v="3533208.4604405002"/>
  </r>
  <r>
    <d v="2015-08-10T00:00:00"/>
    <d v="2015-08-10T00:00:00"/>
    <d v="2015-08-10T00:00:00"/>
    <d v="2015-08-10T00:00:00"/>
    <n v="33"/>
    <s v="Y"/>
    <s v="N"/>
    <n v="8.3000000000000007"/>
    <x v="92"/>
    <x v="76"/>
    <n v="0.2"/>
    <x v="221"/>
    <n v="30.09105237"/>
    <n v="3941268.7159678354"/>
  </r>
  <r>
    <d v="2015-08-11T00:00:00"/>
    <d v="2015-08-11T00:00:00"/>
    <d v="2015-08-11T00:00:00"/>
    <d v="2015-08-11T00:00:00"/>
    <n v="33"/>
    <s v="Y"/>
    <s v="N"/>
    <n v="7.8"/>
    <x v="131"/>
    <x v="48"/>
    <n v="0.8"/>
    <x v="222"/>
    <n v="31.943313530000001"/>
    <n v="4332028.4005986713"/>
  </r>
  <r>
    <d v="2015-08-12T00:00:00"/>
    <d v="2015-08-12T00:00:00"/>
    <d v="2015-08-12T00:00:00"/>
    <d v="2015-08-12T00:00:00"/>
    <n v="33"/>
    <s v="Y"/>
    <s v="N"/>
    <n v="9.3000000000000007"/>
    <x v="131"/>
    <x v="138"/>
    <n v="0"/>
    <x v="223"/>
    <n v="37.338413869999997"/>
    <n v="5186324.3557499349"/>
  </r>
  <r>
    <d v="2015-08-13T00:00:00"/>
    <d v="2015-08-13T00:00:00"/>
    <d v="2015-08-13T00:00:00"/>
    <d v="2015-08-13T00:00:00"/>
    <n v="33"/>
    <s v="Y"/>
    <s v="N"/>
    <n v="8.4"/>
    <x v="141"/>
    <x v="120"/>
    <n v="0.2"/>
    <x v="224"/>
    <n v="36.730540580000003"/>
    <n v="5175548.0413843933"/>
  </r>
  <r>
    <d v="2015-08-14T00:00:00"/>
    <d v="2015-08-14T00:00:00"/>
    <d v="2015-08-14T00:00:00"/>
    <d v="2015-08-14T00:00:00"/>
    <n v="33"/>
    <s v="Y"/>
    <s v="N"/>
    <n v="10.4"/>
    <x v="70"/>
    <x v="99"/>
    <n v="0"/>
    <x v="225"/>
    <n v="35.437737390000002"/>
    <n v="4884699.6262699058"/>
  </r>
  <r>
    <d v="2015-08-15T00:00:00"/>
    <d v="2015-08-15T00:00:00"/>
    <d v="2015-08-15T00:00:00"/>
    <d v="2015-08-15T00:00:00"/>
    <n v="33"/>
    <s v="Y"/>
    <s v="N"/>
    <n v="10"/>
    <x v="129"/>
    <x v="82"/>
    <n v="0.4"/>
    <x v="226"/>
    <n v="34.086154360000002"/>
    <n v="4161536.3189809937"/>
  </r>
  <r>
    <d v="2015-08-16T00:00:00"/>
    <d v="2015-08-16T00:00:00"/>
    <d v="2015-08-16T00:00:00"/>
    <d v="2015-08-16T00:00:00"/>
    <n v="34"/>
    <s v="Y"/>
    <s v="N"/>
    <n v="4.7"/>
    <x v="136"/>
    <x v="133"/>
    <n v="0.2"/>
    <x v="227"/>
    <n v="25.317649410000001"/>
    <n v="2953272.6629677261"/>
  </r>
  <r>
    <d v="2015-08-17T00:00:00"/>
    <d v="2015-08-17T00:00:00"/>
    <d v="2015-08-17T00:00:00"/>
    <d v="2015-08-17T00:00:00"/>
    <n v="34"/>
    <s v="Y"/>
    <s v="N"/>
    <n v="6.8"/>
    <x v="109"/>
    <x v="72"/>
    <n v="2.4"/>
    <x v="228"/>
    <n v="31.793730230000001"/>
    <n v="4356017.9649003036"/>
  </r>
  <r>
    <d v="2015-08-18T00:00:00"/>
    <d v="2015-08-18T00:00:00"/>
    <d v="2015-08-18T00:00:00"/>
    <d v="2015-08-18T00:00:00"/>
    <n v="34"/>
    <s v="Y"/>
    <s v="N"/>
    <n v="6.1"/>
    <x v="142"/>
    <x v="79"/>
    <n v="0.6"/>
    <x v="229"/>
    <n v="45.286687059999998"/>
    <n v="6706684.8219961571"/>
  </r>
  <r>
    <d v="2015-08-19T00:00:00"/>
    <d v="2015-08-19T00:00:00"/>
    <d v="2015-08-19T00:00:00"/>
    <d v="2015-08-19T00:00:00"/>
    <n v="34"/>
    <s v="Y"/>
    <s v="N"/>
    <n v="5.5"/>
    <x v="119"/>
    <x v="106"/>
    <n v="0"/>
    <x v="230"/>
    <n v="39.23515304"/>
    <n v="5650829.5766339665"/>
  </r>
  <r>
    <d v="2015-08-20T00:00:00"/>
    <d v="2015-08-20T00:00:00"/>
    <d v="2015-08-20T00:00:00"/>
    <d v="2015-08-20T00:00:00"/>
    <n v="34"/>
    <s v="Y"/>
    <s v="N"/>
    <n v="6.1"/>
    <x v="85"/>
    <x v="89"/>
    <n v="0"/>
    <x v="231"/>
    <n v="30.545000609999999"/>
    <n v="4018982.5858112322"/>
  </r>
  <r>
    <d v="2015-08-21T00:00:00"/>
    <d v="2015-08-21T00:00:00"/>
    <d v="2015-08-21T00:00:00"/>
    <d v="2015-08-21T00:00:00"/>
    <n v="34"/>
    <s v="Y"/>
    <s v="N"/>
    <n v="10.9"/>
    <x v="80"/>
    <x v="126"/>
    <n v="0"/>
    <x v="232"/>
    <n v="38.888472040000003"/>
    <n v="4922132.1836846592"/>
  </r>
  <r>
    <d v="2015-08-22T00:00:00"/>
    <d v="2015-08-22T00:00:00"/>
    <d v="2015-08-22T00:00:00"/>
    <d v="2015-08-22T00:00:00"/>
    <n v="34"/>
    <s v="Y"/>
    <s v="N"/>
    <n v="11.8"/>
    <x v="143"/>
    <x v="139"/>
    <n v="0"/>
    <x v="233"/>
    <n v="32.238321669999998"/>
    <n v="3619562.4012475"/>
  </r>
  <r>
    <d v="2015-08-23T00:00:00"/>
    <d v="2015-08-23T00:00:00"/>
    <d v="2015-08-23T00:00:00"/>
    <d v="2015-08-23T00:00:00"/>
    <n v="35"/>
    <s v="Y"/>
    <s v="N"/>
    <n v="7.9"/>
    <x v="144"/>
    <x v="140"/>
    <n v="0"/>
    <x v="234"/>
    <n v="29.441348720000001"/>
    <n v="3291337.1390751908"/>
  </r>
  <r>
    <d v="2015-08-24T00:00:00"/>
    <d v="2015-08-24T00:00:00"/>
    <d v="2015-08-24T00:00:00"/>
    <d v="2015-08-24T00:00:00"/>
    <n v="35"/>
    <s v="Y"/>
    <s v="N"/>
    <n v="8.5"/>
    <x v="101"/>
    <x v="135"/>
    <n v="0"/>
    <x v="235"/>
    <n v="26.612662889999999"/>
    <n v="3429527.4275375572"/>
  </r>
  <r>
    <d v="2015-08-25T00:00:00"/>
    <d v="2015-08-25T00:00:00"/>
    <d v="2015-08-25T00:00:00"/>
    <d v="2015-08-25T00:00:00"/>
    <n v="35"/>
    <s v="Y"/>
    <s v="N"/>
    <n v="9.5"/>
    <x v="132"/>
    <x v="111"/>
    <n v="0"/>
    <x v="236"/>
    <n v="28.80467771"/>
    <n v="3890116.2279625623"/>
  </r>
  <r>
    <d v="2015-08-26T00:00:00"/>
    <d v="2015-08-26T00:00:00"/>
    <d v="2015-08-26T00:00:00"/>
    <d v="2015-08-26T00:00:00"/>
    <n v="35"/>
    <s v="Y"/>
    <s v="N"/>
    <n v="9.1999999999999993"/>
    <x v="100"/>
    <x v="45"/>
    <n v="0.2"/>
    <x v="237"/>
    <n v="37.131774679999999"/>
    <n v="5046753.2734643025"/>
  </r>
  <r>
    <d v="2015-08-27T00:00:00"/>
    <d v="2015-08-27T00:00:00"/>
    <d v="2015-08-27T00:00:00"/>
    <d v="2015-08-27T00:00:00"/>
    <n v="35"/>
    <s v="Y"/>
    <s v="N"/>
    <n v="9.8000000000000007"/>
    <x v="145"/>
    <x v="141"/>
    <n v="0.8"/>
    <x v="238"/>
    <n v="41.605335449999998"/>
    <n v="5872999.5828948459"/>
  </r>
  <r>
    <d v="2015-08-28T00:00:00"/>
    <d v="2015-08-28T00:00:00"/>
    <d v="2015-08-28T00:00:00"/>
    <d v="2015-08-28T00:00:00"/>
    <n v="35"/>
    <s v="Y"/>
    <s v="N"/>
    <n v="8.1"/>
    <x v="146"/>
    <x v="142"/>
    <n v="17.399999999999999"/>
    <x v="239"/>
    <n v="38.179120070000003"/>
    <n v="5144846.6054884857"/>
  </r>
  <r>
    <d v="2015-08-29T00:00:00"/>
    <d v="2015-08-29T00:00:00"/>
    <d v="2015-08-29T00:00:00"/>
    <d v="2015-08-29T00:00:00"/>
    <n v="35"/>
    <s v="Y"/>
    <s v="N"/>
    <n v="6.3"/>
    <x v="145"/>
    <x v="143"/>
    <n v="1.8"/>
    <x v="240"/>
    <n v="35.474513610000002"/>
    <n v="4414750.0069940854"/>
  </r>
  <r>
    <d v="2015-08-30T00:00:00"/>
    <d v="2015-08-30T00:00:00"/>
    <d v="2015-08-30T00:00:00"/>
    <d v="2015-08-30T00:00:00"/>
    <n v="36"/>
    <s v="Y"/>
    <s v="N"/>
    <n v="7.9"/>
    <x v="147"/>
    <x v="144"/>
    <n v="2.2000000000000002"/>
    <x v="241"/>
    <n v="42.414179560000001"/>
    <n v="4951610.0976012452"/>
  </r>
  <r>
    <d v="2015-08-31T00:00:00"/>
    <d v="2015-08-31T00:00:00"/>
    <d v="2015-08-31T00:00:00"/>
    <d v="2015-08-31T00:00:00"/>
    <n v="36"/>
    <s v="Y"/>
    <s v="N"/>
    <n v="8.1"/>
    <x v="141"/>
    <x v="145"/>
    <n v="0"/>
    <x v="242"/>
    <n v="50.273287490000001"/>
    <n v="6923883.2408650629"/>
  </r>
  <r>
    <d v="2015-09-01T00:00:00"/>
    <d v="2015-09-01T00:00:00"/>
    <d v="2015-09-01T00:00:00"/>
    <d v="2015-09-01T00:00:00"/>
    <n v="36"/>
    <s v="Y"/>
    <s v="N"/>
    <n v="5.0999999999999996"/>
    <x v="87"/>
    <x v="146"/>
    <n v="0"/>
    <x v="243"/>
    <n v="50.145784390000003"/>
    <n v="6725390.6315032197"/>
  </r>
  <r>
    <d v="2015-09-02T00:00:00"/>
    <d v="2015-09-02T00:00:00"/>
    <d v="2015-09-02T00:00:00"/>
    <d v="2015-09-02T00:00:00"/>
    <n v="36"/>
    <s v="Y"/>
    <s v="N"/>
    <n v="8"/>
    <x v="143"/>
    <x v="147"/>
    <n v="0"/>
    <x v="244"/>
    <n v="49.03831254"/>
    <n v="6512028.7378302263"/>
  </r>
  <r>
    <d v="2015-09-03T00:00:00"/>
    <d v="2015-09-03T00:00:00"/>
    <d v="2015-09-03T00:00:00"/>
    <d v="2015-09-03T00:00:00"/>
    <n v="36"/>
    <s v="Y"/>
    <s v="N"/>
    <n v="10.6"/>
    <x v="114"/>
    <x v="115"/>
    <n v="4.4000000000000004"/>
    <x v="245"/>
    <n v="45.546264669999999"/>
    <n v="6016494.6358469836"/>
  </r>
  <r>
    <d v="2015-09-04T00:00:00"/>
    <d v="2015-09-04T00:00:00"/>
    <d v="2015-09-04T00:00:00"/>
    <d v="2015-09-04T00:00:00"/>
    <n v="36"/>
    <s v="Y"/>
    <s v="N"/>
    <n v="8.6999999999999993"/>
    <x v="148"/>
    <x v="80"/>
    <n v="0"/>
    <x v="246"/>
    <n v="65.73690671"/>
    <n v="8636835.5996645447"/>
  </r>
  <r>
    <d v="2015-09-05T00:00:00"/>
    <d v="2015-09-05T00:00:00"/>
    <d v="2015-09-05T00:00:00"/>
    <d v="2015-09-05T00:00:00"/>
    <n v="36"/>
    <s v="Y"/>
    <s v="N"/>
    <n v="10.199999999999999"/>
    <x v="114"/>
    <x v="148"/>
    <n v="0"/>
    <x v="247"/>
    <n v="57.177569200000001"/>
    <n v="6621123.6326129446"/>
  </r>
  <r>
    <d v="2015-09-06T00:00:00"/>
    <d v="2015-09-06T00:00:00"/>
    <d v="2015-09-06T00:00:00"/>
    <d v="2015-09-06T00:00:00"/>
    <n v="37"/>
    <s v="Y"/>
    <s v="N"/>
    <n v="5.8"/>
    <x v="97"/>
    <x v="139"/>
    <n v="0"/>
    <x v="248"/>
    <n v="40.581765519999998"/>
    <n v="4449440.5715403901"/>
  </r>
  <r>
    <d v="2015-09-07T00:00:00"/>
    <d v="2015-09-07T00:00:00"/>
    <d v="2015-09-07T00:00:00"/>
    <d v="2015-09-07T00:00:00"/>
    <n v="37"/>
    <s v="Y"/>
    <s v="N"/>
    <n v="8.9"/>
    <x v="103"/>
    <x v="138"/>
    <n v="3.6"/>
    <x v="249"/>
    <n v="38.52697878"/>
    <n v="5070896.4823920745"/>
  </r>
  <r>
    <d v="2015-09-08T00:00:00"/>
    <d v="2015-09-08T00:00:00"/>
    <d v="2015-09-08T00:00:00"/>
    <d v="2015-09-08T00:00:00"/>
    <n v="37"/>
    <s v="Y"/>
    <s v="N"/>
    <n v="8.8000000000000007"/>
    <x v="99"/>
    <x v="149"/>
    <n v="2"/>
    <x v="250"/>
    <n v="41.710381609999999"/>
    <n v="5686822.6259745276"/>
  </r>
  <r>
    <d v="2015-09-09T00:00:00"/>
    <d v="2015-09-09T00:00:00"/>
    <d v="2015-09-09T00:00:00"/>
    <d v="2015-09-09T00:00:00"/>
    <n v="37"/>
    <s v="Y"/>
    <s v="N"/>
    <n v="10"/>
    <x v="70"/>
    <x v="150"/>
    <n v="0"/>
    <x v="251"/>
    <n v="48.128104839999999"/>
    <n v="6399952.6549558584"/>
  </r>
  <r>
    <d v="2015-09-10T00:00:00"/>
    <d v="2015-09-10T00:00:00"/>
    <d v="2015-09-10T00:00:00"/>
    <d v="2015-09-10T00:00:00"/>
    <n v="37"/>
    <s v="Y"/>
    <s v="N"/>
    <n v="10"/>
    <x v="149"/>
    <x v="29"/>
    <n v="0"/>
    <x v="252"/>
    <n v="48.919566619999998"/>
    <n v="6532815.7871767078"/>
  </r>
  <r>
    <d v="2015-09-11T00:00:00"/>
    <d v="2015-09-11T00:00:00"/>
    <d v="2015-09-11T00:00:00"/>
    <d v="2015-09-11T00:00:00"/>
    <n v="37"/>
    <s v="Y"/>
    <s v="N"/>
    <n v="5.0999999999999996"/>
    <x v="49"/>
    <x v="24"/>
    <n v="0"/>
    <x v="253"/>
    <n v="36.08846518"/>
    <n v="4473847.3310529022"/>
  </r>
  <r>
    <d v="2015-09-12T00:00:00"/>
    <d v="2015-09-12T00:00:00"/>
    <d v="2015-09-12T00:00:00"/>
    <d v="2015-09-12T00:00:00"/>
    <n v="37"/>
    <s v="Y"/>
    <s v="N"/>
    <n v="12.2"/>
    <x v="9"/>
    <x v="106"/>
    <n v="0"/>
    <x v="254"/>
    <n v="37.654551560000002"/>
    <n v="4096438.852485158"/>
  </r>
  <r>
    <d v="2015-09-13T00:00:00"/>
    <d v="2015-09-13T00:00:00"/>
    <d v="2015-09-13T00:00:00"/>
    <d v="2015-09-13T00:00:00"/>
    <n v="38"/>
    <s v="Y"/>
    <s v="N"/>
    <n v="13.2"/>
    <x v="65"/>
    <x v="151"/>
    <n v="0"/>
    <x v="255"/>
    <n v="30.359605869999999"/>
    <n v="3010512.1027735607"/>
  </r>
  <r>
    <d v="2015-09-14T00:00:00"/>
    <d v="2015-09-14T00:00:00"/>
    <d v="2015-09-14T00:00:00"/>
    <d v="2015-09-14T00:00:00"/>
    <n v="38"/>
    <s v="Y"/>
    <s v="N"/>
    <n v="15.4"/>
    <x v="150"/>
    <x v="152"/>
    <n v="0"/>
    <x v="256"/>
    <n v="32.345654209999999"/>
    <n v="3770667.7926377556"/>
  </r>
  <r>
    <d v="2015-09-15T00:00:00"/>
    <d v="2015-09-15T00:00:00"/>
    <d v="2015-09-15T00:00:00"/>
    <d v="2015-09-15T00:00:00"/>
    <n v="38"/>
    <s v="Y"/>
    <s v="N"/>
    <n v="10.8"/>
    <x v="96"/>
    <x v="153"/>
    <n v="15.8"/>
    <x v="257"/>
    <n v="34.506522410000002"/>
    <n v="4270199.4014987051"/>
  </r>
  <r>
    <d v="2015-09-16T00:00:00"/>
    <d v="2015-09-16T00:00:00"/>
    <d v="2015-09-16T00:00:00"/>
    <d v="2015-09-16T00:00:00"/>
    <n v="38"/>
    <s v="Y"/>
    <s v="N"/>
    <n v="8.9"/>
    <x v="131"/>
    <x v="154"/>
    <n v="0"/>
    <x v="258"/>
    <n v="38.966062469999997"/>
    <n v="5135551.1017739475"/>
  </r>
  <r>
    <d v="2015-09-17T00:00:00"/>
    <d v="2015-09-17T00:00:00"/>
    <d v="2015-09-17T00:00:00"/>
    <d v="2015-09-17T00:00:00"/>
    <n v="38"/>
    <s v="Y"/>
    <s v="N"/>
    <n v="9"/>
    <x v="132"/>
    <x v="155"/>
    <n v="0.4"/>
    <x v="259"/>
    <n v="40.639264369999999"/>
    <n v="5325803.02719195"/>
  </r>
  <r>
    <d v="2015-09-18T00:00:00"/>
    <d v="2015-09-18T00:00:00"/>
    <d v="2015-09-18T00:00:00"/>
    <d v="2015-09-18T00:00:00"/>
    <n v="38"/>
    <s v="N"/>
    <s v="N"/>
    <n v="10.5"/>
    <x v="86"/>
    <x v="111"/>
    <n v="0"/>
    <x v="260"/>
    <n v="40.630081019999999"/>
    <n v="5312975.6830966771"/>
  </r>
  <r>
    <d v="2015-09-19T00:00:00"/>
    <d v="2015-09-19T00:00:00"/>
    <d v="2015-09-19T00:00:00"/>
    <d v="2015-09-19T00:00:00"/>
    <n v="38"/>
    <s v="N"/>
    <s v="N"/>
    <n v="6.5"/>
    <x v="151"/>
    <x v="156"/>
    <n v="0"/>
    <x v="261"/>
    <n v="47.826712030000003"/>
    <n v="5374631.2657370362"/>
  </r>
  <r>
    <d v="2015-09-20T00:00:00"/>
    <d v="2015-09-20T00:00:00"/>
    <d v="2015-09-20T00:00:00"/>
    <d v="2015-09-20T00:00:00"/>
    <n v="39"/>
    <s v="N"/>
    <s v="N"/>
    <n v="8.5"/>
    <x v="152"/>
    <x v="29"/>
    <n v="0"/>
    <x v="262"/>
    <n v="32.857727840000003"/>
    <n v="3407639.6322289724"/>
  </r>
  <r>
    <d v="2015-09-21T00:00:00"/>
    <d v="2015-09-21T00:00:00"/>
    <d v="2015-09-21T00:00:00"/>
    <d v="2015-09-21T00:00:00"/>
    <n v="39"/>
    <s v="N"/>
    <s v="N"/>
    <n v="14"/>
    <x v="71"/>
    <x v="102"/>
    <n v="0"/>
    <x v="263"/>
    <n v="44.955977410000003"/>
    <n v="5399064.981775322"/>
  </r>
  <r>
    <d v="2015-09-22T00:00:00"/>
    <d v="2015-09-22T00:00:00"/>
    <d v="2015-09-22T00:00:00"/>
    <d v="2015-09-22T00:00:00"/>
    <n v="39"/>
    <s v="N"/>
    <s v="N"/>
    <n v="7.6"/>
    <x v="119"/>
    <x v="77"/>
    <n v="4.4000000000000004"/>
    <x v="264"/>
    <n v="99.476166710000001"/>
    <n v="12708587.128271887"/>
  </r>
  <r>
    <d v="2015-09-23T00:00:00"/>
    <d v="2015-09-23T00:00:00"/>
    <d v="2015-09-23T00:00:00"/>
    <d v="2015-09-23T00:00:00"/>
    <n v="39"/>
    <s v="N"/>
    <s v="N"/>
    <n v="8.5"/>
    <x v="140"/>
    <x v="157"/>
    <n v="0"/>
    <x v="265"/>
    <n v="49.768610670000001"/>
    <n v="6562823.9456960093"/>
  </r>
  <r>
    <d v="2015-09-24T00:00:00"/>
    <d v="2015-09-24T00:00:00"/>
    <d v="2015-09-24T00:00:00"/>
    <d v="2015-09-24T00:00:00"/>
    <n v="39"/>
    <s v="N"/>
    <s v="N"/>
    <n v="5.0999999999999996"/>
    <x v="132"/>
    <x v="158"/>
    <n v="0"/>
    <x v="266"/>
    <n v="54.980526810000001"/>
    <n v="7199019.6017502267"/>
  </r>
  <r>
    <d v="2015-09-25T00:00:00"/>
    <d v="2015-09-25T00:00:00"/>
    <d v="2015-09-25T00:00:00"/>
    <d v="2015-09-25T00:00:00"/>
    <n v="39"/>
    <s v="N"/>
    <s v="N"/>
    <n v="5.8"/>
    <x v="24"/>
    <x v="159"/>
    <n v="0"/>
    <x v="267"/>
    <n v="51.081001790000002"/>
    <n v="6348292.2457892848"/>
  </r>
  <r>
    <d v="2015-09-26T00:00:00"/>
    <d v="2015-09-26T00:00:00"/>
    <d v="2015-09-26T00:00:00"/>
    <d v="2015-09-26T00:00:00"/>
    <n v="39"/>
    <s v="N"/>
    <s v="N"/>
    <n v="6.6"/>
    <x v="153"/>
    <x v="160"/>
    <n v="0"/>
    <x v="268"/>
    <n v="48.78936994"/>
    <n v="5418766.4898074307"/>
  </r>
  <r>
    <d v="2015-09-27T00:00:00"/>
    <d v="2015-09-27T00:00:00"/>
    <d v="2015-09-27T00:00:00"/>
    <d v="2015-09-27T00:00:00"/>
    <n v="40"/>
    <s v="N"/>
    <s v="N"/>
    <n v="9.8000000000000007"/>
    <x v="28"/>
    <x v="18"/>
    <n v="0"/>
    <x v="269"/>
    <n v="43.931613710000001"/>
    <n v="4675721.3830341836"/>
  </r>
  <r>
    <d v="2015-09-28T00:00:00"/>
    <d v="2015-09-28T00:00:00"/>
    <d v="2015-09-28T00:00:00"/>
    <d v="2015-09-28T00:00:00"/>
    <n v="40"/>
    <s v="N"/>
    <s v="N"/>
    <n v="8.3000000000000007"/>
    <x v="3"/>
    <x v="161"/>
    <n v="0"/>
    <x v="270"/>
    <n v="42.026015379999997"/>
    <n v="5118630.617823476"/>
  </r>
  <r>
    <d v="2015-09-29T00:00:00"/>
    <d v="2015-09-29T00:00:00"/>
    <d v="2015-09-29T00:00:00"/>
    <d v="2015-09-29T00:00:00"/>
    <n v="40"/>
    <s v="N"/>
    <s v="N"/>
    <n v="9"/>
    <x v="116"/>
    <x v="7"/>
    <n v="0"/>
    <x v="271"/>
    <n v="37.640101250000001"/>
    <n v="4768692.1795447506"/>
  </r>
  <r>
    <d v="2015-09-30T00:00:00"/>
    <d v="2015-09-30T00:00:00"/>
    <d v="2015-09-30T00:00:00"/>
    <d v="2015-09-30T00:00:00"/>
    <n v="40"/>
    <s v="N"/>
    <s v="N"/>
    <n v="11.5"/>
    <x v="96"/>
    <x v="162"/>
    <n v="0"/>
    <x v="272"/>
    <n v="41.98096898"/>
    <n v="5442465.0848735804"/>
  </r>
  <r>
    <d v="2015-10-01T00:00:00"/>
    <d v="2015-10-01T00:00:00"/>
    <d v="2015-10-01T00:00:00"/>
    <d v="2015-10-01T00:00:00"/>
    <n v="40"/>
    <s v="N"/>
    <s v="N"/>
    <n v="6"/>
    <x v="154"/>
    <x v="52"/>
    <n v="0"/>
    <x v="273"/>
    <n v="34.809762990000003"/>
    <n v="4328817.332436081"/>
  </r>
  <r>
    <d v="2015-10-02T00:00:00"/>
    <d v="2015-10-02T00:00:00"/>
    <d v="2015-10-02T00:00:00"/>
    <d v="2015-10-02T00:00:00"/>
    <n v="40"/>
    <s v="N"/>
    <s v="Y"/>
    <n v="9.9"/>
    <x v="155"/>
    <x v="52"/>
    <n v="0"/>
    <x v="274"/>
    <n v="38.306983930000001"/>
    <n v="4119691.8342805901"/>
  </r>
  <r>
    <d v="2015-10-03T00:00:00"/>
    <d v="2015-10-03T00:00:00"/>
    <d v="2015-10-03T00:00:00"/>
    <d v="2015-10-03T00:00:00"/>
    <n v="40"/>
    <s v="N"/>
    <s v="N"/>
    <n v="16.3"/>
    <x v="11"/>
    <x v="163"/>
    <n v="0"/>
    <x v="275"/>
    <n v="30.78069241"/>
    <n v="3096493.0244420054"/>
  </r>
  <r>
    <d v="2015-10-04T00:00:00"/>
    <d v="2015-10-04T00:00:00"/>
    <d v="2015-10-04T00:00:00"/>
    <d v="2015-10-04T00:00:00"/>
    <n v="41"/>
    <s v="N"/>
    <s v="N"/>
    <n v="13.9"/>
    <x v="156"/>
    <x v="163"/>
    <n v="0"/>
    <x v="276"/>
    <n v="36.56069849"/>
    <n v="3796056.3762343912"/>
  </r>
  <r>
    <d v="2015-10-05T00:00:00"/>
    <d v="2015-10-05T00:00:00"/>
    <d v="2015-10-05T00:00:00"/>
    <d v="2015-10-05T00:00:00"/>
    <n v="41"/>
    <s v="N"/>
    <s v="N"/>
    <n v="12.7"/>
    <x v="41"/>
    <x v="55"/>
    <n v="0"/>
    <x v="277"/>
    <n v="38.972005189999997"/>
    <n v="4879095.1234013746"/>
  </r>
  <r>
    <d v="2015-10-06T00:00:00"/>
    <d v="2015-10-06T00:00:00"/>
    <d v="2015-10-06T00:00:00"/>
    <d v="2015-10-06T00:00:00"/>
    <n v="41"/>
    <s v="Y"/>
    <s v="N"/>
    <n v="15.5"/>
    <x v="21"/>
    <x v="164"/>
    <n v="0"/>
    <x v="278"/>
    <n v="36.244451439999999"/>
    <n v="4611209.2143446021"/>
  </r>
  <r>
    <d v="2015-10-07T00:00:00"/>
    <d v="2015-10-07T00:00:00"/>
    <d v="2015-10-07T00:00:00"/>
    <d v="2015-10-07T00:00:00"/>
    <n v="41"/>
    <s v="Y"/>
    <s v="N"/>
    <n v="11.8"/>
    <x v="87"/>
    <x v="0"/>
    <n v="0"/>
    <x v="279"/>
    <n v="31.596406630000001"/>
    <n v="3705713.9336307319"/>
  </r>
  <r>
    <d v="2015-10-08T00:00:00"/>
    <d v="2015-10-08T00:00:00"/>
    <d v="2015-10-08T00:00:00"/>
    <d v="2015-10-08T00:00:00"/>
    <n v="41"/>
    <s v="Y"/>
    <s v="N"/>
    <n v="7.6"/>
    <x v="57"/>
    <x v="54"/>
    <n v="0"/>
    <x v="280"/>
    <n v="36.140982370000003"/>
    <n v="4413584.6538260402"/>
  </r>
  <r>
    <d v="2015-10-09T00:00:00"/>
    <d v="2015-10-09T00:00:00"/>
    <d v="2015-10-09T00:00:00"/>
    <d v="2015-10-09T00:00:00"/>
    <n v="41"/>
    <s v="Y"/>
    <s v="N"/>
    <n v="10.9"/>
    <x v="157"/>
    <x v="55"/>
    <n v="0"/>
    <x v="281"/>
    <n v="41.415074920000002"/>
    <n v="5259296.429658683"/>
  </r>
  <r>
    <d v="2015-10-10T00:00:00"/>
    <d v="2015-10-10T00:00:00"/>
    <d v="2015-10-10T00:00:00"/>
    <d v="2015-10-10T00:00:00"/>
    <n v="41"/>
    <s v="Y"/>
    <s v="N"/>
    <n v="17.5"/>
    <x v="158"/>
    <x v="165"/>
    <n v="0"/>
    <x v="282"/>
    <n v="34.803176860000001"/>
    <n v="3919005.6397643494"/>
  </r>
  <r>
    <d v="2015-10-11T00:00:00"/>
    <d v="2015-10-11T00:00:00"/>
    <d v="2015-10-11T00:00:00"/>
    <d v="2015-10-11T00:00:00"/>
    <n v="42"/>
    <s v="Y"/>
    <s v="N"/>
    <n v="16.899999999999999"/>
    <x v="88"/>
    <x v="18"/>
    <n v="0.4"/>
    <x v="283"/>
    <n v="29.90281083"/>
    <n v="3151048.6114637083"/>
  </r>
  <r>
    <d v="2015-10-12T00:00:00"/>
    <d v="2015-10-12T00:00:00"/>
    <d v="2015-10-12T00:00:00"/>
    <d v="2015-10-12T00:00:00"/>
    <n v="42"/>
    <s v="Y"/>
    <s v="N"/>
    <n v="11.3"/>
    <x v="117"/>
    <x v="84"/>
    <n v="0.6"/>
    <x v="284"/>
    <n v="36.353623810000002"/>
    <n v="4395742.5926390793"/>
  </r>
  <r>
    <d v="2015-10-13T00:00:00"/>
    <d v="2015-10-13T00:00:00"/>
    <d v="2015-10-13T00:00:00"/>
    <d v="2015-10-13T00:00:00"/>
    <n v="42"/>
    <s v="Y"/>
    <s v="N"/>
    <n v="7.9"/>
    <x v="123"/>
    <x v="166"/>
    <n v="0.4"/>
    <x v="285"/>
    <n v="41.49816809"/>
    <n v="5097235.7557985745"/>
  </r>
  <r>
    <d v="2015-10-14T00:00:00"/>
    <d v="2015-10-14T00:00:00"/>
    <d v="2015-10-14T00:00:00"/>
    <d v="2015-10-14T00:00:00"/>
    <n v="42"/>
    <s v="Y"/>
    <s v="N"/>
    <n v="11.2"/>
    <x v="155"/>
    <x v="167"/>
    <n v="0"/>
    <x v="286"/>
    <n v="45.563440200000002"/>
    <n v="5782875.1516146399"/>
  </r>
  <r>
    <d v="2015-10-15T00:00:00"/>
    <d v="2015-10-15T00:00:00"/>
    <d v="2015-10-15T00:00:00"/>
    <d v="2015-10-15T00:00:00"/>
    <n v="42"/>
    <s v="Y"/>
    <s v="N"/>
    <n v="14.4"/>
    <x v="159"/>
    <x v="163"/>
    <n v="0"/>
    <x v="287"/>
    <n v="39.066948680000003"/>
    <n v="5088875.1898278119"/>
  </r>
  <r>
    <d v="2015-10-16T00:00:00"/>
    <d v="2015-10-16T00:00:00"/>
    <d v="2015-10-16T00:00:00"/>
    <d v="2015-10-16T00:00:00"/>
    <n v="42"/>
    <s v="Y"/>
    <s v="N"/>
    <n v="17"/>
    <x v="60"/>
    <x v="85"/>
    <n v="0"/>
    <x v="288"/>
    <n v="43.80436083"/>
    <n v="5431126.1677375548"/>
  </r>
  <r>
    <d v="2015-10-17T00:00:00"/>
    <d v="2015-10-17T00:00:00"/>
    <d v="2015-10-17T00:00:00"/>
    <d v="2015-10-17T00:00:00"/>
    <n v="42"/>
    <s v="Y"/>
    <s v="N"/>
    <n v="11.5"/>
    <x v="102"/>
    <x v="59"/>
    <n v="0"/>
    <x v="289"/>
    <n v="29.673610060000001"/>
    <n v="3113246.7104504309"/>
  </r>
  <r>
    <d v="2015-10-18T00:00:00"/>
    <d v="2015-10-18T00:00:00"/>
    <d v="2015-10-18T00:00:00"/>
    <d v="2015-10-18T00:00:00"/>
    <n v="43"/>
    <s v="Y"/>
    <s v="N"/>
    <n v="12.6"/>
    <x v="79"/>
    <x v="168"/>
    <n v="0"/>
    <x v="290"/>
    <n v="29.120867570000001"/>
    <n v="2935734.0663015428"/>
  </r>
  <r>
    <d v="2015-10-19T00:00:00"/>
    <d v="2015-10-19T00:00:00"/>
    <d v="2015-10-19T00:00:00"/>
    <d v="2015-10-19T00:00:00"/>
    <n v="43"/>
    <s v="Y"/>
    <s v="N"/>
    <n v="8.3000000000000007"/>
    <x v="150"/>
    <x v="19"/>
    <n v="0"/>
    <x v="291"/>
    <n v="43.510676320000002"/>
    <n v="5255872.1460744003"/>
  </r>
  <r>
    <d v="2015-10-20T00:00:00"/>
    <d v="2015-10-20T00:00:00"/>
    <d v="2015-10-20T00:00:00"/>
    <d v="2015-10-20T00:00:00"/>
    <n v="43"/>
    <s v="Y"/>
    <s v="N"/>
    <n v="12.9"/>
    <x v="160"/>
    <x v="74"/>
    <n v="0"/>
    <x v="292"/>
    <n v="43.332869199999998"/>
    <n v="5488345.7816319084"/>
  </r>
  <r>
    <d v="2015-10-21T00:00:00"/>
    <d v="2015-10-21T00:00:00"/>
    <d v="2015-10-21T00:00:00"/>
    <d v="2015-10-21T00:00:00"/>
    <n v="43"/>
    <s v="Y"/>
    <s v="N"/>
    <n v="17.600000000000001"/>
    <x v="64"/>
    <x v="99"/>
    <n v="2.4"/>
    <x v="293"/>
    <n v="39.681894030000002"/>
    <n v="4855829.1271392563"/>
  </r>
  <r>
    <d v="2015-10-22T00:00:00"/>
    <d v="2015-10-22T00:00:00"/>
    <d v="2015-10-22T00:00:00"/>
    <d v="2015-10-22T00:00:00"/>
    <n v="43"/>
    <s v="Y"/>
    <s v="N"/>
    <n v="11.4"/>
    <x v="161"/>
    <x v="129"/>
    <n v="7"/>
    <x v="294"/>
    <n v="44.033046460000001"/>
    <n v="5348766.3676923942"/>
  </r>
  <r>
    <d v="2015-10-23T00:00:00"/>
    <d v="2015-10-23T00:00:00"/>
    <d v="2015-10-23T00:00:00"/>
    <d v="2015-10-23T00:00:00"/>
    <n v="43"/>
    <s v="Y"/>
    <s v="N"/>
    <n v="11.8"/>
    <x v="162"/>
    <x v="169"/>
    <n v="0"/>
    <x v="295"/>
    <n v="48.169896799999997"/>
    <n v="5800652.6915837592"/>
  </r>
  <r>
    <d v="2015-10-24T00:00:00"/>
    <d v="2015-10-24T00:00:00"/>
    <d v="2015-10-24T00:00:00"/>
    <d v="2015-10-24T00:00:00"/>
    <n v="43"/>
    <s v="Y"/>
    <s v="N"/>
    <n v="9.1999999999999993"/>
    <x v="17"/>
    <x v="170"/>
    <n v="0"/>
    <x v="296"/>
    <n v="32.192051970000001"/>
    <n v="3438530.6128331693"/>
  </r>
  <r>
    <d v="2015-10-25T00:00:00"/>
    <d v="2015-10-25T00:00:00"/>
    <d v="2015-10-25T00:00:00"/>
    <d v="2015-10-25T00:00:00"/>
    <n v="44"/>
    <s v="Y"/>
    <s v="N"/>
    <n v="10.199999999999999"/>
    <x v="11"/>
    <x v="160"/>
    <n v="0"/>
    <x v="297"/>
    <n v="17.4659695"/>
    <n v="1786414.9066377773"/>
  </r>
  <r>
    <d v="2015-10-26T00:00:00"/>
    <d v="2015-10-26T00:00:00"/>
    <d v="2015-10-26T00:00:00"/>
    <d v="2015-10-26T00:00:00"/>
    <n v="44"/>
    <s v="Y"/>
    <s v="N"/>
    <n v="14"/>
    <x v="96"/>
    <x v="65"/>
    <n v="0.2"/>
    <x v="298"/>
    <n v="29.398516279999999"/>
    <n v="3389570.727030695"/>
  </r>
  <r>
    <d v="2015-10-27T00:00:00"/>
    <d v="2015-10-27T00:00:00"/>
    <d v="2015-10-27T00:00:00"/>
    <d v="2015-10-27T00:00:00"/>
    <n v="44"/>
    <s v="Y"/>
    <s v="N"/>
    <n v="10.4"/>
    <x v="163"/>
    <x v="171"/>
    <n v="0.2"/>
    <x v="299"/>
    <n v="31.32939962"/>
    <n v="3653621.1120425635"/>
  </r>
  <r>
    <d v="2015-10-28T00:00:00"/>
    <d v="2015-10-28T00:00:00"/>
    <d v="2015-10-28T00:00:00"/>
    <d v="2015-10-28T00:00:00"/>
    <n v="44"/>
    <s v="Y"/>
    <s v="N"/>
    <n v="10.1"/>
    <x v="37"/>
    <x v="27"/>
    <n v="0"/>
    <x v="300"/>
    <n v="39.51380992"/>
    <n v="4855749.7603011075"/>
  </r>
  <r>
    <d v="2015-10-29T00:00:00"/>
    <d v="2015-10-29T00:00:00"/>
    <d v="2015-10-29T00:00:00"/>
    <d v="2015-10-29T00:00:00"/>
    <n v="44"/>
    <s v="Y"/>
    <s v="N"/>
    <n v="13.7"/>
    <x v="164"/>
    <x v="1"/>
    <n v="0"/>
    <x v="301"/>
    <n v="62.320128279999999"/>
    <n v="7741589.2445181012"/>
  </r>
  <r>
    <d v="2015-10-30T00:00:00"/>
    <d v="2015-10-30T00:00:00"/>
    <d v="2015-10-30T00:00:00"/>
    <d v="2015-10-30T00:00:00"/>
    <n v="44"/>
    <s v="Y"/>
    <s v="N"/>
    <n v="12.6"/>
    <x v="165"/>
    <x v="172"/>
    <n v="0"/>
    <x v="302"/>
    <n v="35.875550349999997"/>
    <n v="4350160.5325234393"/>
  </r>
  <r>
    <d v="2015-10-31T00:00:00"/>
    <d v="2015-10-31T00:00:00"/>
    <d v="2015-10-31T00:00:00"/>
    <d v="2015-10-31T00:00:00"/>
    <n v="44"/>
    <s v="Y"/>
    <s v="N"/>
    <n v="15.7"/>
    <x v="166"/>
    <x v="7"/>
    <n v="1"/>
    <x v="303"/>
    <n v="18.374790109999999"/>
    <n v="1954222.1374764785"/>
  </r>
  <r>
    <d v="2015-11-01T00:00:00"/>
    <d v="2015-11-01T00:00:00"/>
    <d v="2015-11-01T00:00:00"/>
    <d v="2015-11-01T00:00:00"/>
    <n v="45"/>
    <s v="Y"/>
    <s v="N"/>
    <n v="16.399999999999999"/>
    <x v="5"/>
    <x v="173"/>
    <n v="4.4000000000000004"/>
    <x v="304"/>
    <n v="14.68483973"/>
    <n v="1521784.728101796"/>
  </r>
  <r>
    <d v="2015-11-02T00:00:00"/>
    <d v="2015-11-02T00:00:00"/>
    <d v="2015-11-02T00:00:00"/>
    <d v="2015-11-02T00:00:00"/>
    <n v="45"/>
    <s v="Y"/>
    <s v="N"/>
    <n v="14.5"/>
    <x v="92"/>
    <x v="118"/>
    <n v="0"/>
    <x v="305"/>
    <n v="25.017848959999998"/>
    <n v="2846824.8143940796"/>
  </r>
  <r>
    <d v="2015-11-03T00:00:00"/>
    <d v="2015-11-03T00:00:00"/>
    <d v="2015-11-03T00:00:00"/>
    <d v="2015-11-03T00:00:00"/>
    <n v="45"/>
    <s v="Y"/>
    <s v="Y"/>
    <n v="8"/>
    <x v="153"/>
    <x v="22"/>
    <n v="0.2"/>
    <x v="306"/>
    <n v="14.15794771"/>
    <n v="1441180.4667721998"/>
  </r>
  <r>
    <d v="2015-11-04T00:00:00"/>
    <d v="2015-11-04T00:00:00"/>
    <d v="2015-11-04T00:00:00"/>
    <d v="2015-11-04T00:00:00"/>
    <n v="45"/>
    <s v="Y"/>
    <s v="N"/>
    <n v="10.9"/>
    <x v="167"/>
    <x v="18"/>
    <n v="0"/>
    <x v="307"/>
    <n v="29.237633089999999"/>
    <n v="3513718.6614202"/>
  </r>
  <r>
    <d v="2015-11-05T00:00:00"/>
    <d v="2015-11-05T00:00:00"/>
    <d v="2015-11-05T00:00:00"/>
    <d v="2015-11-05T00:00:00"/>
    <n v="45"/>
    <s v="Y"/>
    <s v="N"/>
    <n v="16.2"/>
    <x v="82"/>
    <x v="174"/>
    <n v="12.2"/>
    <x v="308"/>
    <n v="34.576790760000002"/>
    <n v="4356173.0621063039"/>
  </r>
  <r>
    <d v="2015-11-06T00:00:00"/>
    <d v="2015-11-06T00:00:00"/>
    <d v="2015-11-06T00:00:00"/>
    <d v="2015-11-06T00:00:00"/>
    <n v="45"/>
    <s v="Y"/>
    <s v="N"/>
    <n v="16.600000000000001"/>
    <x v="80"/>
    <x v="130"/>
    <n v="17.600000000000001"/>
    <x v="309"/>
    <n v="30.642866869999999"/>
    <n v="3692636.5982464692"/>
  </r>
  <r>
    <d v="2015-11-07T00:00:00"/>
    <d v="2015-11-07T00:00:00"/>
    <d v="2015-11-07T00:00:00"/>
    <d v="2015-11-07T00:00:00"/>
    <n v="45"/>
    <s v="Y"/>
    <s v="N"/>
    <n v="11.9"/>
    <x v="108"/>
    <x v="3"/>
    <n v="1.2"/>
    <x v="310"/>
    <n v="18.27265483"/>
    <n v="1905285.8818665857"/>
  </r>
  <r>
    <d v="2015-11-08T00:00:00"/>
    <d v="2015-11-08T00:00:00"/>
    <d v="2015-11-08T00:00:00"/>
    <d v="2015-11-08T00:00:00"/>
    <n v="46"/>
    <s v="Y"/>
    <s v="N"/>
    <n v="8.5"/>
    <x v="168"/>
    <x v="170"/>
    <n v="0"/>
    <x v="311"/>
    <n v="21.095360379999999"/>
    <n v="2189552.5330269723"/>
  </r>
  <r>
    <d v="2015-11-09T00:00:00"/>
    <d v="2015-11-09T00:00:00"/>
    <d v="2015-11-09T00:00:00"/>
    <d v="2015-11-09T00:00:00"/>
    <n v="46"/>
    <s v="Y"/>
    <s v="N"/>
    <n v="13.6"/>
    <x v="20"/>
    <x v="175"/>
    <n v="0"/>
    <x v="312"/>
    <n v="35.054800229999998"/>
    <n v="4460187.6919199852"/>
  </r>
  <r>
    <d v="2015-11-10T00:00:00"/>
    <d v="2015-11-10T00:00:00"/>
    <d v="2015-11-10T00:00:00"/>
    <d v="2015-11-10T00:00:00"/>
    <n v="46"/>
    <s v="Y"/>
    <s v="N"/>
    <n v="15.2"/>
    <x v="162"/>
    <x v="176"/>
    <n v="0"/>
    <x v="313"/>
    <n v="32.067076479999997"/>
    <n v="3899910.6190495742"/>
  </r>
  <r>
    <d v="2015-11-11T00:00:00"/>
    <d v="2015-11-11T00:00:00"/>
    <d v="2015-11-11T00:00:00"/>
    <d v="2015-11-11T00:00:00"/>
    <n v="46"/>
    <s v="Y"/>
    <s v="N"/>
    <n v="11.5"/>
    <x v="49"/>
    <x v="177"/>
    <n v="2"/>
    <x v="314"/>
    <n v="35.224103849999999"/>
    <n v="4282076.1281760829"/>
  </r>
  <r>
    <d v="2015-11-12T00:00:00"/>
    <d v="2015-11-12T00:00:00"/>
    <d v="2015-11-12T00:00:00"/>
    <d v="2015-11-12T00:00:00"/>
    <n v="46"/>
    <s v="Y"/>
    <s v="N"/>
    <n v="13.7"/>
    <x v="44"/>
    <x v="178"/>
    <n v="0"/>
    <x v="315"/>
    <n v="38.485258739999999"/>
    <n v="4763519.0581848985"/>
  </r>
  <r>
    <d v="2015-11-13T00:00:00"/>
    <d v="2015-11-13T00:00:00"/>
    <d v="2015-11-13T00:00:00"/>
    <d v="2015-11-13T00:00:00"/>
    <n v="46"/>
    <s v="Y"/>
    <s v="N"/>
    <n v="13.5"/>
    <x v="93"/>
    <x v="179"/>
    <n v="0.4"/>
    <x v="316"/>
    <n v="32.823096649999997"/>
    <n v="3842881.7111002402"/>
  </r>
  <r>
    <d v="2015-11-14T00:00:00"/>
    <d v="2015-11-14T00:00:00"/>
    <d v="2015-11-14T00:00:00"/>
    <d v="2015-11-14T00:00:00"/>
    <n v="46"/>
    <s v="Y"/>
    <s v="N"/>
    <n v="12.1"/>
    <x v="64"/>
    <x v="15"/>
    <n v="0.2"/>
    <x v="317"/>
    <n v="33.560938610000001"/>
    <n v="3478478.3543680771"/>
  </r>
  <r>
    <d v="2015-11-15T00:00:00"/>
    <d v="2015-11-15T00:00:00"/>
    <d v="2015-11-15T00:00:00"/>
    <d v="2015-11-15T00:00:00"/>
    <n v="47"/>
    <s v="Y"/>
    <s v="N"/>
    <n v="13"/>
    <x v="76"/>
    <x v="27"/>
    <n v="0.2"/>
    <x v="318"/>
    <n v="28.298071060000002"/>
    <n v="2823066.7884542188"/>
  </r>
  <r>
    <d v="2015-11-16T00:00:00"/>
    <d v="2015-11-16T00:00:00"/>
    <d v="2015-11-16T00:00:00"/>
    <d v="2015-11-16T00:00:00"/>
    <n v="47"/>
    <s v="Y"/>
    <s v="N"/>
    <n v="11.4"/>
    <x v="22"/>
    <x v="180"/>
    <n v="0.2"/>
    <x v="319"/>
    <n v="39.127373740000003"/>
    <n v="4873597.0945922723"/>
  </r>
  <r>
    <d v="2015-11-17T00:00:00"/>
    <d v="2015-11-17T00:00:00"/>
    <d v="2015-11-17T00:00:00"/>
    <d v="2015-11-17T00:00:00"/>
    <n v="47"/>
    <s v="Y"/>
    <s v="N"/>
    <n v="15.7"/>
    <x v="169"/>
    <x v="181"/>
    <n v="0"/>
    <x v="320"/>
    <n v="36.024547249999998"/>
    <n v="4735145.7445439501"/>
  </r>
  <r>
    <d v="2015-11-18T00:00:00"/>
    <d v="2015-11-18T00:00:00"/>
    <d v="2015-11-18T00:00:00"/>
    <d v="2015-11-18T00:00:00"/>
    <n v="47"/>
    <s v="Y"/>
    <s v="N"/>
    <n v="14.7"/>
    <x v="170"/>
    <x v="182"/>
    <n v="0"/>
    <x v="321"/>
    <n v="60.680238269999997"/>
    <n v="8031257.3893292034"/>
  </r>
  <r>
    <d v="2015-11-19T00:00:00"/>
    <d v="2015-11-19T00:00:00"/>
    <d v="2015-11-19T00:00:00"/>
    <d v="2015-11-19T00:00:00"/>
    <n v="47"/>
    <s v="Y"/>
    <s v="N"/>
    <n v="15.6"/>
    <x v="171"/>
    <x v="183"/>
    <n v="0"/>
    <x v="322"/>
    <n v="78.290968070000005"/>
    <n v="10813447.123024749"/>
  </r>
  <r>
    <d v="2015-11-20T00:00:00"/>
    <d v="2015-11-20T00:00:00"/>
    <d v="2015-11-20T00:00:00"/>
    <d v="2015-11-20T00:00:00"/>
    <n v="47"/>
    <s v="Y"/>
    <s v="N"/>
    <n v="15.4"/>
    <x v="24"/>
    <x v="121"/>
    <n v="0.4"/>
    <x v="323"/>
    <n v="38.026497679999999"/>
    <n v="4692952.1798350709"/>
  </r>
  <r>
    <d v="2015-11-21T00:00:00"/>
    <d v="2015-11-21T00:00:00"/>
    <d v="2015-11-21T00:00:00"/>
    <d v="2015-11-21T00:00:00"/>
    <n v="47"/>
    <s v="Y"/>
    <s v="N"/>
    <n v="12.2"/>
    <x v="172"/>
    <x v="184"/>
    <n v="3.6"/>
    <x v="324"/>
    <n v="27.413622409999999"/>
    <n v="2813950.9088475509"/>
  </r>
  <r>
    <d v="2015-11-22T00:00:00"/>
    <d v="2015-11-22T00:00:00"/>
    <d v="2015-11-22T00:00:00"/>
    <d v="2015-11-22T00:00:00"/>
    <n v="48"/>
    <s v="Y"/>
    <s v="N"/>
    <n v="13.5"/>
    <x v="14"/>
    <x v="185"/>
    <n v="0"/>
    <x v="325"/>
    <n v="32.34590077"/>
    <n v="3190005.1342966473"/>
  </r>
  <r>
    <d v="2015-11-23T00:00:00"/>
    <d v="2015-11-23T00:00:00"/>
    <d v="2015-11-23T00:00:00"/>
    <d v="2015-11-23T00:00:00"/>
    <n v="48"/>
    <s v="Y"/>
    <s v="N"/>
    <n v="13.8"/>
    <x v="173"/>
    <x v="185"/>
    <n v="0"/>
    <x v="326"/>
    <n v="41.368772450000002"/>
    <n v="4732869.9101519715"/>
  </r>
  <r>
    <d v="2015-11-24T00:00:00"/>
    <d v="2015-11-24T00:00:00"/>
    <d v="2015-11-24T00:00:00"/>
    <d v="2015-11-24T00:00:00"/>
    <n v="48"/>
    <s v="Y"/>
    <s v="N"/>
    <n v="13.6"/>
    <x v="174"/>
    <x v="186"/>
    <n v="0"/>
    <x v="327"/>
    <n v="48.52152976"/>
    <n v="5768933.5583520168"/>
  </r>
  <r>
    <d v="2015-11-25T00:00:00"/>
    <d v="2015-11-25T00:00:00"/>
    <d v="2015-11-25T00:00:00"/>
    <d v="2015-11-25T00:00:00"/>
    <n v="48"/>
    <s v="Y"/>
    <s v="N"/>
    <n v="13.5"/>
    <x v="169"/>
    <x v="187"/>
    <n v="0"/>
    <x v="328"/>
    <n v="60.69203392"/>
    <n v="7570049.1123034405"/>
  </r>
  <r>
    <d v="2015-11-26T00:00:00"/>
    <d v="2015-11-26T00:00:00"/>
    <d v="2015-11-26T00:00:00"/>
    <d v="2015-11-26T00:00:00"/>
    <n v="48"/>
    <s v="Y"/>
    <s v="N"/>
    <n v="10.8"/>
    <x v="98"/>
    <x v="54"/>
    <n v="0"/>
    <x v="329"/>
    <n v="30.494174109999999"/>
    <n v="3443010.137893016"/>
  </r>
  <r>
    <d v="2015-11-27T00:00:00"/>
    <d v="2015-11-27T00:00:00"/>
    <d v="2015-11-27T00:00:00"/>
    <d v="2015-11-27T00:00:00"/>
    <n v="48"/>
    <s v="Y"/>
    <s v="N"/>
    <n v="9"/>
    <x v="93"/>
    <x v="162"/>
    <n v="0.4"/>
    <x v="330"/>
    <n v="40.366545459999998"/>
    <n v="4742779.259753597"/>
  </r>
  <r>
    <d v="2015-11-28T00:00:00"/>
    <d v="2015-11-28T00:00:00"/>
    <d v="2015-11-28T00:00:00"/>
    <d v="2015-11-28T00:00:00"/>
    <n v="48"/>
    <s v="Y"/>
    <s v="N"/>
    <n v="12"/>
    <x v="49"/>
    <x v="188"/>
    <n v="0"/>
    <x v="331"/>
    <n v="43.326660840000002"/>
    <n v="4549784.4301681044"/>
  </r>
  <r>
    <d v="2015-11-29T00:00:00"/>
    <d v="2015-11-29T00:00:00"/>
    <d v="2015-11-29T00:00:00"/>
    <d v="2015-11-29T00:00:00"/>
    <n v="49"/>
    <s v="Y"/>
    <s v="N"/>
    <n v="12.6"/>
    <x v="175"/>
    <x v="16"/>
    <n v="0"/>
    <x v="332"/>
    <n v="39.12126473"/>
    <n v="3996727.3816165668"/>
  </r>
  <r>
    <d v="2015-11-30T00:00:00"/>
    <d v="2015-11-30T00:00:00"/>
    <d v="2015-11-30T00:00:00"/>
    <d v="2015-11-30T00:00:00"/>
    <n v="49"/>
    <s v="Y"/>
    <s v="N"/>
    <n v="10"/>
    <x v="176"/>
    <x v="189"/>
    <n v="0"/>
    <x v="333"/>
    <n v="45.57726057"/>
    <n v="5581045.625880776"/>
  </r>
  <r>
    <d v="2015-12-01T00:00:00"/>
    <d v="2015-12-01T00:00:00"/>
    <d v="2015-12-01T00:00:00"/>
    <d v="2015-12-01T00:00:00"/>
    <n v="49"/>
    <s v="Y"/>
    <s v="N"/>
    <n v="14.5"/>
    <x v="42"/>
    <x v="167"/>
    <n v="1.8"/>
    <x v="334"/>
    <n v="37.920958990000003"/>
    <n v="4441136.6231084242"/>
  </r>
  <r>
    <d v="2015-12-02T00:00:00"/>
    <d v="2015-12-02T00:00:00"/>
    <d v="2015-12-02T00:00:00"/>
    <d v="2015-12-02T00:00:00"/>
    <n v="49"/>
    <s v="Y"/>
    <s v="N"/>
    <n v="9.1999999999999993"/>
    <x v="172"/>
    <x v="190"/>
    <n v="0"/>
    <x v="335"/>
    <n v="37.470820799999998"/>
    <n v="4317767.3646366"/>
  </r>
  <r>
    <d v="2015-12-03T00:00:00"/>
    <d v="2015-12-03T00:00:00"/>
    <d v="2015-12-03T00:00:00"/>
    <d v="2015-12-03T00:00:00"/>
    <n v="49"/>
    <s v="Y"/>
    <s v="N"/>
    <n v="12.2"/>
    <x v="151"/>
    <x v="191"/>
    <n v="0"/>
    <x v="336"/>
    <n v="43.34422421"/>
    <n v="5274967.1634280793"/>
  </r>
  <r>
    <d v="2015-12-04T00:00:00"/>
    <d v="2015-12-04T00:00:00"/>
    <d v="2015-12-04T00:00:00"/>
    <d v="2015-12-04T00:00:00"/>
    <n v="49"/>
    <s v="Y"/>
    <s v="N"/>
    <n v="11.3"/>
    <x v="177"/>
    <x v="192"/>
    <n v="0"/>
    <x v="337"/>
    <n v="66.533894050000001"/>
    <n v="8592753.9463943057"/>
  </r>
  <r>
    <d v="2015-12-05T00:00:00"/>
    <d v="2015-12-05T00:00:00"/>
    <d v="2015-12-05T00:00:00"/>
    <d v="2015-12-05T00:00:00"/>
    <n v="49"/>
    <s v="Y"/>
    <s v="N"/>
    <n v="15.5"/>
    <x v="45"/>
    <x v="193"/>
    <n v="0"/>
    <x v="338"/>
    <n v="36.906868619999997"/>
    <n v="4266655.6382180629"/>
  </r>
  <r>
    <d v="2015-12-06T00:00:00"/>
    <d v="2015-12-06T00:00:00"/>
    <d v="2015-12-06T00:00:00"/>
    <d v="2015-12-06T00:00:00"/>
    <n v="50"/>
    <s v="Y"/>
    <s v="N"/>
    <n v="15.3"/>
    <x v="178"/>
    <x v="7"/>
    <n v="0"/>
    <x v="339"/>
    <n v="36.78833221"/>
    <n v="4121223.5844415906"/>
  </r>
  <r>
    <d v="2015-12-07T00:00:00"/>
    <d v="2015-12-07T00:00:00"/>
    <d v="2015-12-07T00:00:00"/>
    <d v="2015-12-07T00:00:00"/>
    <n v="50"/>
    <s v="Y"/>
    <s v="N"/>
    <n v="18.100000000000001"/>
    <x v="15"/>
    <x v="101"/>
    <n v="0"/>
    <x v="340"/>
    <n v="53.369098719999997"/>
    <n v="6887796.9347731546"/>
  </r>
  <r>
    <d v="2015-12-08T00:00:00"/>
    <d v="2015-12-08T00:00:00"/>
    <d v="2015-12-08T00:00:00"/>
    <d v="2015-12-08T00:00:00"/>
    <n v="50"/>
    <s v="Y"/>
    <s v="N"/>
    <n v="20.3"/>
    <x v="179"/>
    <x v="194"/>
    <n v="0.8"/>
    <x v="341"/>
    <n v="57.534246680000003"/>
    <n v="7870737.3019884797"/>
  </r>
  <r>
    <d v="2015-12-09T00:00:00"/>
    <d v="2015-12-09T00:00:00"/>
    <d v="2015-12-09T00:00:00"/>
    <d v="2015-12-09T00:00:00"/>
    <n v="50"/>
    <s v="Y"/>
    <s v="N"/>
    <n v="15.4"/>
    <x v="42"/>
    <x v="25"/>
    <n v="0"/>
    <x v="342"/>
    <n v="49.73700573"/>
    <n v="6265122.9215195645"/>
  </r>
  <r>
    <d v="2015-12-10T00:00:00"/>
    <d v="2015-12-10T00:00:00"/>
    <d v="2015-12-10T00:00:00"/>
    <d v="2015-12-10T00:00:00"/>
    <n v="50"/>
    <s v="Y"/>
    <s v="N"/>
    <n v="13.1"/>
    <x v="5"/>
    <x v="195"/>
    <n v="0"/>
    <x v="343"/>
    <n v="50.806013669999999"/>
    <n v="6391777.3107584566"/>
  </r>
  <r>
    <d v="2015-12-11T00:00:00"/>
    <d v="2015-12-11T00:00:00"/>
    <d v="2015-12-11T00:00:00"/>
    <d v="2015-12-11T00:00:00"/>
    <n v="50"/>
    <s v="Y"/>
    <s v="N"/>
    <n v="14.2"/>
    <x v="88"/>
    <x v="80"/>
    <n v="0"/>
    <x v="344"/>
    <n v="32.020129189999999"/>
    <n v="3733476.9394710734"/>
  </r>
  <r>
    <d v="2015-12-12T00:00:00"/>
    <d v="2015-12-12T00:00:00"/>
    <d v="2015-12-12T00:00:00"/>
    <d v="2015-12-12T00:00:00"/>
    <n v="50"/>
    <s v="Y"/>
    <s v="N"/>
    <n v="10.1"/>
    <x v="64"/>
    <x v="193"/>
    <n v="2"/>
    <x v="345"/>
    <n v="34.142897920000003"/>
    <n v="3623907.0409190278"/>
  </r>
  <r>
    <d v="2015-12-13T00:00:00"/>
    <d v="2015-12-13T00:00:00"/>
    <d v="2015-12-13T00:00:00"/>
    <d v="2015-12-13T00:00:00"/>
    <n v="51"/>
    <s v="Y"/>
    <s v="N"/>
    <n v="10.3"/>
    <x v="35"/>
    <x v="21"/>
    <n v="0"/>
    <x v="346"/>
    <n v="40.306829550000003"/>
    <n v="4241024.7496091183"/>
  </r>
  <r>
    <d v="2015-12-14T00:00:00"/>
    <d v="2015-12-14T00:00:00"/>
    <d v="2015-12-14T00:00:00"/>
    <d v="2015-12-14T00:00:00"/>
    <n v="51"/>
    <s v="Y"/>
    <s v="N"/>
    <n v="11.9"/>
    <x v="13"/>
    <x v="5"/>
    <n v="0"/>
    <x v="347"/>
    <n v="51.747829520000003"/>
    <n v="6509098.6662600199"/>
  </r>
  <r>
    <d v="2015-12-15T00:00:00"/>
    <d v="2015-12-15T00:00:00"/>
    <d v="2015-12-15T00:00:00"/>
    <d v="2015-12-15T00:00:00"/>
    <n v="51"/>
    <s v="Y"/>
    <s v="N"/>
    <n v="14.4"/>
    <x v="42"/>
    <x v="14"/>
    <n v="0"/>
    <x v="348"/>
    <n v="51.660830169999997"/>
    <n v="6668246.1567934593"/>
  </r>
  <r>
    <d v="2015-12-16T00:00:00"/>
    <d v="2015-12-16T00:00:00"/>
    <d v="2015-12-16T00:00:00"/>
    <d v="2015-12-16T00:00:00"/>
    <n v="51"/>
    <s v="Y"/>
    <s v="N"/>
    <n v="15.6"/>
    <x v="10"/>
    <x v="196"/>
    <n v="0"/>
    <x v="349"/>
    <n v="78.645919989999996"/>
    <n v="10690346.195914298"/>
  </r>
  <r>
    <d v="2015-12-17T00:00:00"/>
    <d v="2015-12-17T00:00:00"/>
    <d v="2015-12-17T00:00:00"/>
    <d v="2015-12-17T00:00:00"/>
    <n v="51"/>
    <s v="Y"/>
    <s v="N"/>
    <n v="16.899999999999999"/>
    <x v="180"/>
    <x v="197"/>
    <n v="0"/>
    <x v="350"/>
    <n v="188.0861252"/>
    <n v="28657986.978060756"/>
  </r>
  <r>
    <d v="2015-12-18T00:00:00"/>
    <d v="2015-12-18T00:00:00"/>
    <d v="2015-12-18T00:00:00"/>
    <d v="2015-12-18T00:00:00"/>
    <n v="51"/>
    <s v="N"/>
    <s v="N"/>
    <n v="19.399999999999999"/>
    <x v="179"/>
    <x v="198"/>
    <n v="0"/>
    <x v="351"/>
    <n v="81.192486250000002"/>
    <n v="12832707.098097764"/>
  </r>
  <r>
    <d v="2015-12-19T00:00:00"/>
    <d v="2015-12-19T00:00:00"/>
    <d v="2015-12-19T00:00:00"/>
    <d v="2015-12-19T00:00:00"/>
    <n v="51"/>
    <s v="N"/>
    <s v="N"/>
    <n v="19.2"/>
    <x v="181"/>
    <x v="199"/>
    <n v="0"/>
    <x v="352"/>
    <n v="69.328820820000004"/>
    <n v="10740759.939368211"/>
  </r>
  <r>
    <d v="2015-12-20T00:00:00"/>
    <d v="2015-12-20T00:00:00"/>
    <d v="2015-12-20T00:00:00"/>
    <d v="2015-12-20T00:00:00"/>
    <n v="52"/>
    <s v="N"/>
    <s v="N"/>
    <n v="25.9"/>
    <x v="182"/>
    <x v="104"/>
    <n v="0"/>
    <x v="353"/>
    <n v="54.649804289999999"/>
    <n v="7291433.1776702181"/>
  </r>
  <r>
    <d v="2015-12-21T00:00:00"/>
    <d v="2015-12-21T00:00:00"/>
    <d v="2015-12-21T00:00:00"/>
    <d v="2015-12-21T00:00:00"/>
    <n v="52"/>
    <s v="N"/>
    <s v="N"/>
    <n v="15"/>
    <x v="28"/>
    <x v="22"/>
    <n v="6"/>
    <x v="354"/>
    <n v="49.621251919999999"/>
    <n v="5647008.1314627435"/>
  </r>
  <r>
    <d v="2015-12-22T00:00:00"/>
    <d v="2015-12-22T00:00:00"/>
    <d v="2015-12-22T00:00:00"/>
    <d v="2015-12-22T00:00:00"/>
    <n v="52"/>
    <s v="N"/>
    <s v="N"/>
    <n v="12"/>
    <x v="183"/>
    <x v="200"/>
    <n v="0"/>
    <x v="355"/>
    <n v="37.53130427"/>
    <n v="4484146.9688884886"/>
  </r>
  <r>
    <d v="2015-12-23T00:00:00"/>
    <d v="2015-12-23T00:00:00"/>
    <d v="2015-12-23T00:00:00"/>
    <d v="2015-12-23T00:00:00"/>
    <n v="52"/>
    <s v="N"/>
    <s v="N"/>
    <n v="15.1"/>
    <x v="5"/>
    <x v="190"/>
    <n v="0"/>
    <x v="356"/>
    <n v="39.138220830000002"/>
    <n v="4953063.7615943858"/>
  </r>
  <r>
    <d v="2015-12-24T00:00:00"/>
    <d v="2015-12-24T00:00:00"/>
    <d v="2015-12-24T00:00:00"/>
    <d v="2015-12-24T00:00:00"/>
    <n v="52"/>
    <s v="N"/>
    <s v="N"/>
    <n v="16.7"/>
    <x v="184"/>
    <x v="201"/>
    <n v="0.4"/>
    <x v="357"/>
    <n v="50.81827517"/>
    <n v="6839288.6317729028"/>
  </r>
  <r>
    <d v="2015-12-25T00:00:00"/>
    <d v="2015-12-25T00:00:00"/>
    <d v="2015-12-25T00:00:00"/>
    <d v="2015-12-25T00:00:00"/>
    <n v="52"/>
    <s v="N"/>
    <s v="Y"/>
    <n v="21.7"/>
    <x v="185"/>
    <x v="202"/>
    <n v="0"/>
    <x v="358"/>
    <n v="22.115586239999999"/>
    <n v="2652772.7522549084"/>
  </r>
  <r>
    <d v="2015-12-26T00:00:00"/>
    <d v="2015-12-26T00:00:00"/>
    <d v="2015-12-26T00:00:00"/>
    <d v="2015-12-26T00:00:00"/>
    <n v="52"/>
    <s v="N"/>
    <s v="Y"/>
    <n v="12.7"/>
    <x v="14"/>
    <x v="178"/>
    <n v="30.6"/>
    <x v="359"/>
    <n v="14.96710809"/>
    <n v="1423271.6248992565"/>
  </r>
  <r>
    <d v="2015-12-27T00:00:00"/>
    <d v="2015-12-27T00:00:00"/>
    <d v="2015-12-27T00:00:00"/>
    <d v="2015-12-27T00:00:00"/>
    <n v="53"/>
    <s v="N"/>
    <s v="N"/>
    <n v="11.9"/>
    <x v="186"/>
    <x v="27"/>
    <n v="5.2"/>
    <x v="360"/>
    <n v="19.823183589999999"/>
    <n v="1910854.5927670347"/>
  </r>
  <r>
    <d v="2015-12-28T00:00:00"/>
    <d v="2015-12-28T00:00:00"/>
    <d v="2015-12-28T00:00:00"/>
    <d v="2015-12-28T00:00:00"/>
    <n v="53"/>
    <s v="N"/>
    <s v="Y"/>
    <n v="12.8"/>
    <x v="54"/>
    <x v="203"/>
    <n v="0"/>
    <x v="361"/>
    <n v="20.097539919999999"/>
    <n v="2010727.5168337247"/>
  </r>
  <r>
    <d v="2015-12-29T00:00:00"/>
    <d v="2015-12-29T00:00:00"/>
    <d v="2015-12-29T00:00:00"/>
    <d v="2015-12-29T00:00:00"/>
    <n v="53"/>
    <s v="N"/>
    <s v="N"/>
    <n v="12.4"/>
    <x v="187"/>
    <x v="204"/>
    <n v="0"/>
    <x v="362"/>
    <n v="27.33170157"/>
    <n v="3051517.2443046374"/>
  </r>
  <r>
    <d v="2015-12-30T00:00:00"/>
    <d v="2015-12-30T00:00:00"/>
    <d v="2015-12-30T00:00:00"/>
    <d v="2015-12-30T00:00:00"/>
    <n v="53"/>
    <s v="N"/>
    <s v="N"/>
    <n v="13.9"/>
    <x v="188"/>
    <x v="201"/>
    <n v="0"/>
    <x v="363"/>
    <n v="43.826874789999998"/>
    <n v="5634038.3246321762"/>
  </r>
  <r>
    <d v="2015-12-31T00:00:00"/>
    <d v="2015-12-31T00:00:00"/>
    <d v="2015-12-31T00:00:00"/>
    <d v="2015-12-31T00:00:00"/>
    <n v="53"/>
    <s v="N"/>
    <s v="N"/>
    <n v="19.7"/>
    <x v="189"/>
    <x v="205"/>
    <n v="0"/>
    <x v="364"/>
    <n v="101.99155880000001"/>
    <n v="14939094.755063998"/>
  </r>
  <r>
    <d v="2016-01-01T00:00:00"/>
    <d v="2016-01-01T00:00:00"/>
    <d v="2016-01-01T00:00:00"/>
    <d v="2016-01-01T00:00:00"/>
    <n v="1"/>
    <s v="N"/>
    <s v="Y"/>
    <n v="19.8"/>
    <x v="31"/>
    <x v="55"/>
    <n v="0"/>
    <x v="365"/>
    <n v="32.527673360000001"/>
    <n v="3774541.3047922584"/>
  </r>
  <r>
    <d v="2016-01-02T00:00:00"/>
    <d v="2016-01-02T00:00:00"/>
    <d v="2016-01-02T00:00:00"/>
    <d v="2016-01-02T00:00:00"/>
    <n v="1"/>
    <s v="N"/>
    <s v="N"/>
    <n v="17.100000000000001"/>
    <x v="83"/>
    <x v="170"/>
    <n v="0"/>
    <x v="366"/>
    <n v="21.894560760000001"/>
    <n v="2181193.9445516067"/>
  </r>
  <r>
    <d v="2016-01-03T00:00:00"/>
    <d v="2016-01-03T00:00:00"/>
    <d v="2016-01-03T00:00:00"/>
    <d v="2016-01-03T00:00:00"/>
    <n v="2"/>
    <s v="N"/>
    <s v="N"/>
    <n v="17.5"/>
    <x v="190"/>
    <x v="42"/>
    <n v="0"/>
    <x v="367"/>
    <n v="19.895384799999999"/>
    <n v="1942912.551475036"/>
  </r>
  <r>
    <d v="2016-01-04T00:00:00"/>
    <d v="2016-01-04T00:00:00"/>
    <d v="2016-01-04T00:00:00"/>
    <d v="2016-01-04T00:00:00"/>
    <n v="2"/>
    <s v="N"/>
    <s v="N"/>
    <n v="16.3"/>
    <x v="5"/>
    <x v="206"/>
    <n v="0"/>
    <x v="368"/>
    <n v="25.443479239999998"/>
    <n v="2822508.888008696"/>
  </r>
  <r>
    <d v="2016-01-05T00:00:00"/>
    <d v="2016-01-05T00:00:00"/>
    <d v="2016-01-05T00:00:00"/>
    <d v="2016-01-05T00:00:00"/>
    <n v="2"/>
    <s v="N"/>
    <s v="N"/>
    <n v="17.100000000000001"/>
    <x v="191"/>
    <x v="19"/>
    <n v="0"/>
    <x v="369"/>
    <n v="29.917187370000001"/>
    <n v="3526445.9788326849"/>
  </r>
  <r>
    <d v="2016-01-06T00:00:00"/>
    <d v="2016-01-06T00:00:00"/>
    <d v="2016-01-06T00:00:00"/>
    <d v="2016-01-06T00:00:00"/>
    <n v="2"/>
    <s v="N"/>
    <s v="N"/>
    <n v="17.3"/>
    <x v="191"/>
    <x v="75"/>
    <n v="0"/>
    <x v="370"/>
    <n v="31.790252049999999"/>
    <n v="3657921.986297993"/>
  </r>
  <r>
    <d v="2016-01-07T00:00:00"/>
    <d v="2016-01-07T00:00:00"/>
    <d v="2016-01-07T00:00:00"/>
    <d v="2016-01-07T00:00:00"/>
    <n v="2"/>
    <s v="N"/>
    <s v="N"/>
    <n v="16.3"/>
    <x v="151"/>
    <x v="207"/>
    <n v="0"/>
    <x v="371"/>
    <n v="34.445069169999996"/>
    <n v="3871374.153477713"/>
  </r>
  <r>
    <d v="2016-01-08T00:00:00"/>
    <d v="2016-01-08T00:00:00"/>
    <d v="2016-01-08T00:00:00"/>
    <d v="2016-01-08T00:00:00"/>
    <n v="2"/>
    <s v="N"/>
    <s v="N"/>
    <n v="16.2"/>
    <x v="43"/>
    <x v="22"/>
    <n v="0"/>
    <x v="372"/>
    <n v="36.888156160000001"/>
    <n v="4127029.9426289662"/>
  </r>
  <r>
    <d v="2016-01-09T00:00:00"/>
    <d v="2016-01-09T00:00:00"/>
    <d v="2016-01-09T00:00:00"/>
    <d v="2016-01-09T00:00:00"/>
    <n v="2"/>
    <s v="N"/>
    <s v="N"/>
    <n v="16.8"/>
    <x v="3"/>
    <x v="208"/>
    <n v="0"/>
    <x v="373"/>
    <n v="41.987823249999998"/>
    <n v="4428988.753593659"/>
  </r>
  <r>
    <d v="2016-01-10T00:00:00"/>
    <d v="2016-01-10T00:00:00"/>
    <d v="2016-01-10T00:00:00"/>
    <d v="2016-01-10T00:00:00"/>
    <n v="3"/>
    <s v="N"/>
    <s v="N"/>
    <n v="15.7"/>
    <x v="171"/>
    <x v="209"/>
    <n v="0"/>
    <x v="374"/>
    <n v="44.479787029999997"/>
    <n v="5028401.8935235888"/>
  </r>
  <r>
    <d v="2016-01-11T00:00:00"/>
    <d v="2016-01-11T00:00:00"/>
    <d v="2016-01-11T00:00:00"/>
    <d v="2016-01-11T00:00:00"/>
    <n v="3"/>
    <s v="N"/>
    <s v="N"/>
    <n v="17.2"/>
    <x v="192"/>
    <x v="210"/>
    <n v="0"/>
    <x v="375"/>
    <n v="88.116100790000004"/>
    <n v="12436097.142663637"/>
  </r>
  <r>
    <d v="2016-01-12T00:00:00"/>
    <d v="2016-01-12T00:00:00"/>
    <d v="2016-01-12T00:00:00"/>
    <d v="2016-01-12T00:00:00"/>
    <n v="3"/>
    <s v="N"/>
    <s v="N"/>
    <n v="17.100000000000001"/>
    <x v="168"/>
    <x v="211"/>
    <n v="0.8"/>
    <x v="376"/>
    <n v="62.53997502"/>
    <n v="8443278.7469473705"/>
  </r>
  <r>
    <d v="2016-01-13T00:00:00"/>
    <d v="2016-01-13T00:00:00"/>
    <d v="2016-01-13T00:00:00"/>
    <d v="2016-01-13T00:00:00"/>
    <n v="3"/>
    <s v="N"/>
    <s v="N"/>
    <n v="16.8"/>
    <x v="193"/>
    <x v="212"/>
    <n v="0.2"/>
    <x v="377"/>
    <n v="545.73781959999997"/>
    <n v="87324095.182352066"/>
  </r>
  <r>
    <d v="2016-01-14T00:00:00"/>
    <d v="2016-01-14T00:00:00"/>
    <d v="2016-01-14T00:00:00"/>
    <d v="2016-01-14T00:00:00"/>
    <n v="3"/>
    <s v="N"/>
    <s v="N"/>
    <n v="16.100000000000001"/>
    <x v="71"/>
    <x v="69"/>
    <n v="0.4"/>
    <x v="378"/>
    <n v="36.37140419"/>
    <n v="4378983.7632796438"/>
  </r>
  <r>
    <d v="2016-01-15T00:00:00"/>
    <d v="2016-01-15T00:00:00"/>
    <d v="2016-01-15T00:00:00"/>
    <d v="2016-01-15T00:00:00"/>
    <n v="3"/>
    <s v="N"/>
    <s v="N"/>
    <n v="13.6"/>
    <x v="88"/>
    <x v="213"/>
    <n v="1"/>
    <x v="379"/>
    <n v="30.203903069999999"/>
    <n v="3420434.6603425052"/>
  </r>
  <r>
    <d v="2016-01-16T00:00:00"/>
    <d v="2016-01-16T00:00:00"/>
    <d v="2016-01-16T00:00:00"/>
    <d v="2016-01-16T00:00:00"/>
    <n v="3"/>
    <s v="N"/>
    <s v="N"/>
    <n v="11.9"/>
    <x v="94"/>
    <x v="214"/>
    <n v="0"/>
    <x v="380"/>
    <n v="23.67497011"/>
    <n v="2439614.9946999787"/>
  </r>
  <r>
    <d v="2016-01-17T00:00:00"/>
    <d v="2016-01-17T00:00:00"/>
    <d v="2016-01-17T00:00:00"/>
    <d v="2016-01-17T00:00:00"/>
    <n v="4"/>
    <s v="N"/>
    <s v="N"/>
    <n v="14.9"/>
    <x v="194"/>
    <x v="215"/>
    <n v="0"/>
    <x v="381"/>
    <n v="29.153261950000001"/>
    <n v="3326301.7694374868"/>
  </r>
  <r>
    <d v="2016-01-18T00:00:00"/>
    <d v="2016-01-18T00:00:00"/>
    <d v="2016-01-18T00:00:00"/>
    <d v="2016-01-18T00:00:00"/>
    <n v="4"/>
    <s v="N"/>
    <s v="N"/>
    <n v="18.600000000000001"/>
    <x v="47"/>
    <x v="207"/>
    <n v="0"/>
    <x v="382"/>
    <n v="43.409358019999999"/>
    <n v="6416666.4689167812"/>
  </r>
  <r>
    <d v="2016-01-19T00:00:00"/>
    <d v="2016-01-19T00:00:00"/>
    <d v="2016-01-19T00:00:00"/>
    <d v="2016-01-19T00:00:00"/>
    <n v="4"/>
    <s v="N"/>
    <s v="N"/>
    <n v="17.899999999999999"/>
    <x v="195"/>
    <x v="216"/>
    <n v="0"/>
    <x v="383"/>
    <n v="49.257935250000003"/>
    <n v="7320338.4988090424"/>
  </r>
  <r>
    <d v="2016-01-20T00:00:00"/>
    <d v="2016-01-20T00:00:00"/>
    <d v="2016-01-20T00:00:00"/>
    <d v="2016-01-20T00:00:00"/>
    <n v="4"/>
    <s v="N"/>
    <s v="N"/>
    <n v="19.3"/>
    <x v="196"/>
    <x v="60"/>
    <n v="1"/>
    <x v="384"/>
    <n v="53.300398770000001"/>
    <n v="7593788.2963640429"/>
  </r>
  <r>
    <d v="2016-01-21T00:00:00"/>
    <d v="2016-01-21T00:00:00"/>
    <d v="2016-01-21T00:00:00"/>
    <d v="2016-01-21T00:00:00"/>
    <n v="4"/>
    <s v="N"/>
    <s v="N"/>
    <n v="19"/>
    <x v="150"/>
    <x v="40"/>
    <n v="0.8"/>
    <x v="385"/>
    <n v="55.470089539999996"/>
    <n v="7735338.100458066"/>
  </r>
  <r>
    <d v="2016-01-22T00:00:00"/>
    <d v="2016-01-22T00:00:00"/>
    <d v="2016-01-22T00:00:00"/>
    <d v="2016-01-22T00:00:00"/>
    <n v="4"/>
    <s v="N"/>
    <s v="N"/>
    <n v="17.5"/>
    <x v="183"/>
    <x v="132"/>
    <n v="1.6"/>
    <x v="386"/>
    <n v="42.337732770000002"/>
    <n v="5467290.9537345124"/>
  </r>
  <r>
    <d v="2016-01-23T00:00:00"/>
    <d v="2016-01-23T00:00:00"/>
    <d v="2016-01-23T00:00:00"/>
    <d v="2016-01-23T00:00:00"/>
    <n v="4"/>
    <s v="N"/>
    <s v="N"/>
    <n v="17.3"/>
    <x v="38"/>
    <x v="217"/>
    <n v="7"/>
    <x v="387"/>
    <n v="26.975023329999999"/>
    <n v="2915941.8907977236"/>
  </r>
  <r>
    <d v="2016-01-24T00:00:00"/>
    <d v="2016-01-24T00:00:00"/>
    <d v="2016-01-24T00:00:00"/>
    <d v="2016-01-24T00:00:00"/>
    <n v="5"/>
    <s v="N"/>
    <s v="N"/>
    <n v="16.2"/>
    <x v="26"/>
    <x v="16"/>
    <n v="5.2"/>
    <x v="388"/>
    <n v="26.412209069999999"/>
    <n v="2730924.6926644412"/>
  </r>
  <r>
    <d v="2016-01-25T00:00:00"/>
    <d v="2016-01-25T00:00:00"/>
    <d v="2016-01-25T00:00:00"/>
    <d v="2016-01-25T00:00:00"/>
    <n v="5"/>
    <s v="N"/>
    <s v="N"/>
    <n v="16.7"/>
    <x v="75"/>
    <x v="42"/>
    <n v="0.4"/>
    <x v="389"/>
    <n v="27.59659014"/>
    <n v="3108744.8406349444"/>
  </r>
  <r>
    <d v="2016-01-26T00:00:00"/>
    <d v="2016-01-26T00:00:00"/>
    <d v="2016-01-26T00:00:00"/>
    <d v="2016-01-26T00:00:00"/>
    <n v="5"/>
    <s v="N"/>
    <s v="Y"/>
    <n v="16.5"/>
    <x v="197"/>
    <x v="218"/>
    <n v="0"/>
    <x v="390"/>
    <n v="25.276693940000001"/>
    <n v="2784298.9913844415"/>
  </r>
  <r>
    <d v="2016-01-27T00:00:00"/>
    <d v="2016-01-27T00:00:00"/>
    <d v="2016-01-27T00:00:00"/>
    <d v="2016-01-27T00:00:00"/>
    <n v="5"/>
    <s v="N"/>
    <s v="N"/>
    <n v="19.3"/>
    <x v="170"/>
    <x v="163"/>
    <n v="0"/>
    <x v="391"/>
    <n v="32.759849449999997"/>
    <n v="4380582.6953498302"/>
  </r>
  <r>
    <d v="2016-01-28T00:00:00"/>
    <d v="2016-01-28T00:00:00"/>
    <d v="2016-01-28T00:00:00"/>
    <d v="2016-01-28T00:00:00"/>
    <n v="5"/>
    <s v="Y"/>
    <s v="N"/>
    <n v="20.3"/>
    <x v="10"/>
    <x v="219"/>
    <n v="3.6"/>
    <x v="392"/>
    <n v="33.324968159999997"/>
    <n v="4471205.3127826117"/>
  </r>
  <r>
    <d v="2016-01-29T00:00:00"/>
    <d v="2016-01-29T00:00:00"/>
    <d v="2016-01-29T00:00:00"/>
    <d v="2016-01-29T00:00:00"/>
    <n v="5"/>
    <s v="Y"/>
    <s v="N"/>
    <n v="14.4"/>
    <x v="64"/>
    <x v="144"/>
    <n v="14.2"/>
    <x v="393"/>
    <n v="32.693847210000001"/>
    <n v="4041456.7885720646"/>
  </r>
  <r>
    <d v="2016-01-30T00:00:00"/>
    <d v="2016-01-30T00:00:00"/>
    <d v="2016-01-30T00:00:00"/>
    <d v="2016-01-30T00:00:00"/>
    <n v="5"/>
    <s v="Y"/>
    <s v="N"/>
    <n v="12.3"/>
    <x v="198"/>
    <x v="181"/>
    <n v="1.2"/>
    <x v="394"/>
    <n v="23.84687233"/>
    <n v="2565430.9055600241"/>
  </r>
  <r>
    <d v="2016-01-31T00:00:00"/>
    <d v="2016-01-31T00:00:00"/>
    <d v="2016-01-31T00:00:00"/>
    <d v="2016-01-31T00:00:00"/>
    <n v="6"/>
    <s v="Y"/>
    <s v="N"/>
    <n v="13.9"/>
    <x v="199"/>
    <x v="43"/>
    <n v="10.6"/>
    <x v="395"/>
    <n v="23.47662571"/>
    <n v="2377704.4350898014"/>
  </r>
  <r>
    <d v="2016-02-01T00:00:00"/>
    <d v="2016-02-01T00:00:00"/>
    <d v="2016-02-01T00:00:00"/>
    <d v="2016-02-01T00:00:00"/>
    <n v="6"/>
    <s v="Y"/>
    <s v="N"/>
    <n v="12.5"/>
    <x v="18"/>
    <x v="180"/>
    <n v="0"/>
    <x v="396"/>
    <n v="31.58876665"/>
    <n v="3852025.6547804517"/>
  </r>
  <r>
    <d v="2016-02-02T00:00:00"/>
    <d v="2016-02-02T00:00:00"/>
    <d v="2016-02-02T00:00:00"/>
    <d v="2016-02-02T00:00:00"/>
    <n v="6"/>
    <s v="Y"/>
    <s v="N"/>
    <n v="15.4"/>
    <x v="171"/>
    <x v="220"/>
    <n v="0"/>
    <x v="397"/>
    <n v="35.64081616"/>
    <n v="4775482.8407887444"/>
  </r>
  <r>
    <d v="2016-02-03T00:00:00"/>
    <d v="2016-02-03T00:00:00"/>
    <d v="2016-02-03T00:00:00"/>
    <d v="2016-02-03T00:00:00"/>
    <n v="6"/>
    <s v="Y"/>
    <s v="N"/>
    <n v="18.100000000000001"/>
    <x v="27"/>
    <x v="88"/>
    <n v="0.6"/>
    <x v="398"/>
    <n v="27.876043979999999"/>
    <n v="3417448.9768050103"/>
  </r>
  <r>
    <d v="2016-02-04T00:00:00"/>
    <d v="2016-02-04T00:00:00"/>
    <d v="2016-02-04T00:00:00"/>
    <d v="2016-02-04T00:00:00"/>
    <n v="6"/>
    <s v="Y"/>
    <s v="N"/>
    <n v="17.3"/>
    <x v="75"/>
    <x v="52"/>
    <n v="2.4"/>
    <x v="399"/>
    <n v="22.3923782"/>
    <n v="2685285.1487546107"/>
  </r>
  <r>
    <d v="2016-02-05T00:00:00"/>
    <d v="2016-02-05T00:00:00"/>
    <d v="2016-02-05T00:00:00"/>
    <d v="2016-02-05T00:00:00"/>
    <n v="6"/>
    <s v="Y"/>
    <s v="N"/>
    <n v="15.3"/>
    <x v="197"/>
    <x v="17"/>
    <n v="0"/>
    <x v="400"/>
    <n v="26.854502199999999"/>
    <n v="3392544.03290221"/>
  </r>
  <r>
    <d v="2016-02-06T00:00:00"/>
    <d v="2016-02-06T00:00:00"/>
    <d v="2016-02-06T00:00:00"/>
    <d v="2016-02-06T00:00:00"/>
    <n v="6"/>
    <s v="Y"/>
    <s v="N"/>
    <n v="16.5"/>
    <x v="200"/>
    <x v="33"/>
    <n v="0"/>
    <x v="401"/>
    <n v="28.72453436"/>
    <n v="3554287.9953486635"/>
  </r>
  <r>
    <d v="2016-02-07T00:00:00"/>
    <d v="2016-02-07T00:00:00"/>
    <d v="2016-02-07T00:00:00"/>
    <d v="2016-02-07T00:00:00"/>
    <n v="7"/>
    <s v="Y"/>
    <s v="N"/>
    <n v="19.100000000000001"/>
    <x v="201"/>
    <x v="221"/>
    <n v="0"/>
    <x v="402"/>
    <n v="33.49284634"/>
    <n v="4167742.9563697753"/>
  </r>
  <r>
    <d v="2016-02-08T00:00:00"/>
    <d v="2016-02-08T00:00:00"/>
    <d v="2016-02-08T00:00:00"/>
    <d v="2016-02-08T00:00:00"/>
    <n v="7"/>
    <s v="Y"/>
    <s v="N"/>
    <n v="19.2"/>
    <x v="152"/>
    <x v="54"/>
    <n v="0"/>
    <x v="403"/>
    <n v="33.908603100000001"/>
    <n v="4385305.5425493978"/>
  </r>
  <r>
    <d v="2016-02-09T00:00:00"/>
    <d v="2016-02-09T00:00:00"/>
    <d v="2016-02-09T00:00:00"/>
    <d v="2016-02-09T00:00:00"/>
    <n v="7"/>
    <s v="Y"/>
    <s v="N"/>
    <n v="17.399999999999999"/>
    <x v="13"/>
    <x v="37"/>
    <n v="0"/>
    <x v="404"/>
    <n v="38.705675849999999"/>
    <n v="5080943.0315094506"/>
  </r>
  <r>
    <d v="2016-02-10T00:00:00"/>
    <d v="2016-02-10T00:00:00"/>
    <d v="2016-02-10T00:00:00"/>
    <d v="2016-02-10T00:00:00"/>
    <n v="7"/>
    <s v="Y"/>
    <s v="N"/>
    <n v="17.399999999999999"/>
    <x v="163"/>
    <x v="222"/>
    <n v="0"/>
    <x v="405"/>
    <n v="41.376079619999999"/>
    <n v="5472607.3778196983"/>
  </r>
  <r>
    <d v="2016-02-11T00:00:00"/>
    <d v="2016-02-11T00:00:00"/>
    <d v="2016-02-11T00:00:00"/>
    <d v="2016-02-11T00:00:00"/>
    <n v="7"/>
    <s v="Y"/>
    <s v="N"/>
    <n v="18"/>
    <x v="60"/>
    <x v="27"/>
    <n v="0"/>
    <x v="406"/>
    <n v="34.389933720000002"/>
    <n v="4505211.6551687988"/>
  </r>
  <r>
    <d v="2016-02-12T00:00:00"/>
    <d v="2016-02-12T00:00:00"/>
    <d v="2016-02-12T00:00:00"/>
    <d v="2016-02-12T00:00:00"/>
    <n v="7"/>
    <s v="Y"/>
    <s v="N"/>
    <n v="16.7"/>
    <x v="156"/>
    <x v="193"/>
    <n v="0"/>
    <x v="407"/>
    <n v="40.626650689999998"/>
    <n v="5437695.1874614079"/>
  </r>
  <r>
    <d v="2016-02-13T00:00:00"/>
    <d v="2016-02-13T00:00:00"/>
    <d v="2016-02-13T00:00:00"/>
    <d v="2016-02-13T00:00:00"/>
    <n v="7"/>
    <s v="Y"/>
    <s v="N"/>
    <n v="17.7"/>
    <x v="202"/>
    <x v="16"/>
    <n v="0"/>
    <x v="408"/>
    <n v="32.231397960000002"/>
    <n v="3894841.9683294105"/>
  </r>
  <r>
    <d v="2016-02-14T00:00:00"/>
    <d v="2016-02-14T00:00:00"/>
    <d v="2016-02-14T00:00:00"/>
    <d v="2016-02-14T00:00:00"/>
    <n v="8"/>
    <s v="Y"/>
    <s v="N"/>
    <n v="16.399999999999999"/>
    <x v="174"/>
    <x v="223"/>
    <n v="0"/>
    <x v="409"/>
    <n v="26.267269679999998"/>
    <n v="2741376.6393267345"/>
  </r>
  <r>
    <d v="2016-02-15T00:00:00"/>
    <d v="2016-02-15T00:00:00"/>
    <d v="2016-02-15T00:00:00"/>
    <d v="2016-02-15T00:00:00"/>
    <n v="8"/>
    <s v="Y"/>
    <s v="N"/>
    <n v="14"/>
    <x v="164"/>
    <x v="22"/>
    <n v="0"/>
    <x v="410"/>
    <n v="32.56207053"/>
    <n v="3935560.113140312"/>
  </r>
  <r>
    <d v="2016-02-16T00:00:00"/>
    <d v="2016-02-16T00:00:00"/>
    <d v="2016-02-16T00:00:00"/>
    <d v="2016-02-16T00:00:00"/>
    <n v="8"/>
    <s v="Y"/>
    <s v="N"/>
    <n v="13.7"/>
    <x v="77"/>
    <x v="65"/>
    <n v="3.6"/>
    <x v="411"/>
    <n v="29.585353430000001"/>
    <n v="3463321.6787100304"/>
  </r>
  <r>
    <d v="2016-02-17T00:00:00"/>
    <d v="2016-02-17T00:00:00"/>
    <d v="2016-02-17T00:00:00"/>
    <d v="2016-02-17T00:00:00"/>
    <n v="8"/>
    <s v="Y"/>
    <s v="N"/>
    <n v="12.7"/>
    <x v="30"/>
    <x v="78"/>
    <n v="0.6"/>
    <x v="412"/>
    <n v="32.504514059999998"/>
    <n v="3883697.522968967"/>
  </r>
  <r>
    <d v="2016-02-18T00:00:00"/>
    <d v="2016-02-18T00:00:00"/>
    <d v="2016-02-18T00:00:00"/>
    <d v="2016-02-18T00:00:00"/>
    <n v="8"/>
    <s v="Y"/>
    <s v="N"/>
    <n v="15.5"/>
    <x v="58"/>
    <x v="183"/>
    <n v="1.2"/>
    <x v="413"/>
    <n v="47.404309140000002"/>
    <n v="5971245.1663081506"/>
  </r>
  <r>
    <d v="2016-02-19T00:00:00"/>
    <d v="2016-02-19T00:00:00"/>
    <d v="2016-02-19T00:00:00"/>
    <d v="2016-02-19T00:00:00"/>
    <n v="8"/>
    <s v="Y"/>
    <s v="N"/>
    <n v="15.8"/>
    <x v="4"/>
    <x v="73"/>
    <n v="0.2"/>
    <x v="414"/>
    <n v="43.694896810000003"/>
    <n v="5374107.8921906054"/>
  </r>
  <r>
    <d v="2016-02-20T00:00:00"/>
    <d v="2016-02-20T00:00:00"/>
    <d v="2016-02-20T00:00:00"/>
    <d v="2016-02-20T00:00:00"/>
    <n v="8"/>
    <s v="Y"/>
    <s v="N"/>
    <n v="15.8"/>
    <x v="54"/>
    <x v="39"/>
    <n v="0"/>
    <x v="415"/>
    <n v="26.30452433"/>
    <n v="2785957.1525269044"/>
  </r>
  <r>
    <d v="2016-02-21T00:00:00"/>
    <d v="2016-02-21T00:00:00"/>
    <d v="2016-02-21T00:00:00"/>
    <d v="2016-02-21T00:00:00"/>
    <n v="9"/>
    <s v="Y"/>
    <s v="N"/>
    <n v="12.6"/>
    <x v="82"/>
    <x v="2"/>
    <n v="0"/>
    <x v="416"/>
    <n v="24.60568176"/>
    <n v="2654568.1060128645"/>
  </r>
  <r>
    <d v="2016-02-22T00:00:00"/>
    <d v="2016-02-22T00:00:00"/>
    <d v="2016-02-22T00:00:00"/>
    <d v="2016-02-22T00:00:00"/>
    <n v="9"/>
    <s v="Y"/>
    <s v="N"/>
    <n v="15.6"/>
    <x v="170"/>
    <x v="85"/>
    <n v="0"/>
    <x v="417"/>
    <n v="55.280231450000002"/>
    <n v="7215580.7365493709"/>
  </r>
  <r>
    <d v="2016-02-23T00:00:00"/>
    <d v="2016-02-23T00:00:00"/>
    <d v="2016-02-23T00:00:00"/>
    <d v="2016-02-23T00:00:00"/>
    <n v="9"/>
    <s v="Y"/>
    <s v="N"/>
    <n v="18.100000000000001"/>
    <x v="203"/>
    <x v="224"/>
    <n v="0"/>
    <x v="418"/>
    <n v="66.960656470000004"/>
    <n v="10507789.633243149"/>
  </r>
  <r>
    <d v="2016-02-24T00:00:00"/>
    <d v="2016-02-24T00:00:00"/>
    <d v="2016-02-24T00:00:00"/>
    <d v="2016-02-24T00:00:00"/>
    <n v="9"/>
    <s v="Y"/>
    <s v="N"/>
    <n v="22.4"/>
    <x v="12"/>
    <x v="210"/>
    <n v="0"/>
    <x v="419"/>
    <n v="72.240699939999999"/>
    <n v="11010885.224045336"/>
  </r>
  <r>
    <d v="2016-02-25T00:00:00"/>
    <d v="2016-02-25T00:00:00"/>
    <d v="2016-02-25T00:00:00"/>
    <d v="2016-02-25T00:00:00"/>
    <n v="9"/>
    <s v="Y"/>
    <s v="N"/>
    <n v="19.600000000000001"/>
    <x v="204"/>
    <x v="71"/>
    <n v="0.4"/>
    <x v="420"/>
    <n v="43.386786059999999"/>
    <n v="5990190.326289922"/>
  </r>
  <r>
    <d v="2016-02-26T00:00:00"/>
    <d v="2016-02-26T00:00:00"/>
    <d v="2016-02-26T00:00:00"/>
    <d v="2016-02-26T00:00:00"/>
    <n v="9"/>
    <s v="Y"/>
    <s v="N"/>
    <n v="15.5"/>
    <x v="56"/>
    <x v="225"/>
    <n v="0"/>
    <x v="421"/>
    <n v="35.552542870000003"/>
    <n v="4357886.1839178335"/>
  </r>
  <r>
    <d v="2016-02-27T00:00:00"/>
    <d v="2016-02-27T00:00:00"/>
    <d v="2016-02-27T00:00:00"/>
    <d v="2016-02-27T00:00:00"/>
    <n v="9"/>
    <s v="Y"/>
    <s v="N"/>
    <n v="17.7"/>
    <x v="26"/>
    <x v="24"/>
    <n v="0"/>
    <x v="422"/>
    <n v="32.105705630000003"/>
    <n v="3549152.1976610795"/>
  </r>
  <r>
    <d v="2016-02-28T00:00:00"/>
    <d v="2016-02-28T00:00:00"/>
    <d v="2016-02-28T00:00:00"/>
    <d v="2016-02-28T00:00:00"/>
    <n v="10"/>
    <s v="Y"/>
    <s v="N"/>
    <n v="17.7"/>
    <x v="13"/>
    <x v="226"/>
    <n v="0"/>
    <x v="423"/>
    <n v="30.398442679999999"/>
    <n v="3215607.6075991197"/>
  </r>
  <r>
    <d v="2016-02-29T00:00:00"/>
    <d v="2016-02-29T00:00:00"/>
    <d v="2016-02-29T00:00:00"/>
    <d v="2016-02-29T00:00:00"/>
    <n v="10"/>
    <s v="Y"/>
    <s v="N"/>
    <n v="15"/>
    <x v="81"/>
    <x v="158"/>
    <n v="0"/>
    <x v="424"/>
    <n v="41.258079010000003"/>
    <n v="5173766.4085003212"/>
  </r>
  <r>
    <d v="2016-03-01T00:00:00"/>
    <d v="2016-03-01T00:00:00"/>
    <d v="2016-03-01T00:00:00"/>
    <d v="2016-03-01T00:00:00"/>
    <n v="10"/>
    <s v="Y"/>
    <s v="N"/>
    <n v="17.3"/>
    <x v="205"/>
    <x v="16"/>
    <n v="0"/>
    <x v="425"/>
    <n v="96.287619219999996"/>
    <n v="13696200.824224675"/>
  </r>
  <r>
    <d v="2016-03-02T00:00:00"/>
    <d v="2016-03-02T00:00:00"/>
    <d v="2016-03-02T00:00:00"/>
    <d v="2016-03-02T00:00:00"/>
    <n v="10"/>
    <s v="Y"/>
    <s v="N"/>
    <n v="17.600000000000001"/>
    <x v="188"/>
    <x v="172"/>
    <n v="0"/>
    <x v="426"/>
    <n v="53.911071139999997"/>
    <n v="7826969.963097197"/>
  </r>
  <r>
    <d v="2016-03-03T00:00:00"/>
    <d v="2016-03-03T00:00:00"/>
    <d v="2016-03-03T00:00:00"/>
    <d v="2016-03-03T00:00:00"/>
    <n v="10"/>
    <s v="Y"/>
    <s v="N"/>
    <n v="17.399999999999999"/>
    <x v="187"/>
    <x v="227"/>
    <n v="0.2"/>
    <x v="427"/>
    <n v="49.552162510000002"/>
    <n v="6750298.8363467613"/>
  </r>
  <r>
    <d v="2016-03-04T00:00:00"/>
    <d v="2016-03-04T00:00:00"/>
    <d v="2016-03-04T00:00:00"/>
    <d v="2016-03-04T00:00:00"/>
    <n v="10"/>
    <s v="Y"/>
    <s v="N"/>
    <n v="16.5"/>
    <x v="206"/>
    <x v="32"/>
    <n v="0.2"/>
    <x v="428"/>
    <n v="43.227417260000003"/>
    <n v="6457163.3202575985"/>
  </r>
  <r>
    <d v="2016-03-05T00:00:00"/>
    <d v="2016-03-05T00:00:00"/>
    <d v="2016-03-05T00:00:00"/>
    <d v="2016-03-05T00:00:00"/>
    <n v="10"/>
    <s v="Y"/>
    <s v="N"/>
    <n v="20.399999999999999"/>
    <x v="81"/>
    <x v="150"/>
    <n v="1.2"/>
    <x v="429"/>
    <n v="37.425385800000001"/>
    <n v="4666657.9951701276"/>
  </r>
  <r>
    <d v="2016-03-06T00:00:00"/>
    <d v="2016-03-06T00:00:00"/>
    <d v="2016-03-06T00:00:00"/>
    <d v="2016-03-06T00:00:00"/>
    <n v="11"/>
    <s v="Y"/>
    <s v="N"/>
    <n v="17.399999999999999"/>
    <x v="207"/>
    <x v="208"/>
    <n v="0"/>
    <x v="430"/>
    <n v="41.320647800000003"/>
    <n v="4863768.7452100106"/>
  </r>
  <r>
    <d v="2016-03-07T00:00:00"/>
    <d v="2016-03-07T00:00:00"/>
    <d v="2016-03-07T00:00:00"/>
    <d v="2016-03-07T00:00:00"/>
    <n v="11"/>
    <s v="Y"/>
    <s v="N"/>
    <n v="18.600000000000001"/>
    <x v="156"/>
    <x v="100"/>
    <n v="3.2"/>
    <x v="431"/>
    <n v="41.149502560000002"/>
    <n v="5409753.3023900129"/>
  </r>
  <r>
    <d v="2016-03-08T00:00:00"/>
    <d v="2016-03-08T00:00:00"/>
    <d v="2016-03-08T00:00:00"/>
    <d v="2016-03-08T00:00:00"/>
    <n v="11"/>
    <s v="Y"/>
    <s v="N"/>
    <n v="19.899999999999999"/>
    <x v="208"/>
    <x v="41"/>
    <n v="0.6"/>
    <x v="432"/>
    <n v="253.0320323"/>
    <n v="40557243.09268599"/>
  </r>
  <r>
    <d v="2016-03-09T00:00:00"/>
    <d v="2016-03-09T00:00:00"/>
    <d v="2016-03-09T00:00:00"/>
    <d v="2016-03-09T00:00:00"/>
    <n v="11"/>
    <s v="Y"/>
    <s v="N"/>
    <n v="20.8"/>
    <x v="209"/>
    <x v="58"/>
    <n v="0"/>
    <x v="433"/>
    <n v="66.411603389999996"/>
    <n v="10134352.567161033"/>
  </r>
  <r>
    <d v="2016-03-10T00:00:00"/>
    <d v="2016-03-10T00:00:00"/>
    <d v="2016-03-10T00:00:00"/>
    <d v="2016-03-10T00:00:00"/>
    <n v="11"/>
    <s v="Y"/>
    <s v="N"/>
    <n v="18.100000000000001"/>
    <x v="210"/>
    <x v="69"/>
    <n v="0.6"/>
    <x v="434"/>
    <n v="46.521612349999998"/>
    <n v="6309991.6888289563"/>
  </r>
  <r>
    <d v="2016-03-11T00:00:00"/>
    <d v="2016-03-11T00:00:00"/>
    <d v="2016-03-11T00:00:00"/>
    <d v="2016-03-11T00:00:00"/>
    <n v="11"/>
    <s v="Y"/>
    <s v="N"/>
    <n v="18.8"/>
    <x v="164"/>
    <x v="18"/>
    <n v="8.4"/>
    <x v="435"/>
    <n v="49.793533140000001"/>
    <n v="7041520.123196559"/>
  </r>
  <r>
    <d v="2016-03-12T00:00:00"/>
    <d v="2016-03-12T00:00:00"/>
    <d v="2016-03-12T00:00:00"/>
    <d v="2016-03-12T00:00:00"/>
    <n v="11"/>
    <s v="Y"/>
    <s v="N"/>
    <n v="18.7"/>
    <x v="94"/>
    <x v="120"/>
    <n v="0.2"/>
    <x v="436"/>
    <n v="37.321013860000001"/>
    <n v="4466980.3262688648"/>
  </r>
  <r>
    <d v="2016-03-13T00:00:00"/>
    <d v="2016-03-13T00:00:00"/>
    <d v="2016-03-13T00:00:00"/>
    <d v="2016-03-13T00:00:00"/>
    <n v="12"/>
    <s v="Y"/>
    <s v="N"/>
    <n v="17.7"/>
    <x v="51"/>
    <x v="71"/>
    <n v="0"/>
    <x v="437"/>
    <n v="30.086962100000001"/>
    <n v="3349570.0575474021"/>
  </r>
  <r>
    <d v="2016-03-14T00:00:00"/>
    <d v="2016-03-14T00:00:00"/>
    <d v="2016-03-14T00:00:00"/>
    <d v="2016-03-14T00:00:00"/>
    <n v="12"/>
    <s v="Y"/>
    <s v="Y"/>
    <n v="18.399999999999999"/>
    <x v="151"/>
    <x v="228"/>
    <n v="0"/>
    <x v="438"/>
    <n v="24.794429990000001"/>
    <n v="2613049.5206112145"/>
  </r>
  <r>
    <d v="2016-03-15T00:00:00"/>
    <d v="2016-03-15T00:00:00"/>
    <d v="2016-03-15T00:00:00"/>
    <d v="2016-03-15T00:00:00"/>
    <n v="12"/>
    <s v="Y"/>
    <s v="N"/>
    <n v="15.1"/>
    <x v="37"/>
    <x v="6"/>
    <n v="0"/>
    <x v="439"/>
    <n v="28.46012769"/>
    <n v="3502701.1861165059"/>
  </r>
  <r>
    <d v="2016-03-16T00:00:00"/>
    <d v="2016-03-16T00:00:00"/>
    <d v="2016-03-16T00:00:00"/>
    <d v="2016-03-16T00:00:00"/>
    <n v="12"/>
    <s v="Y"/>
    <s v="N"/>
    <n v="15.3"/>
    <x v="211"/>
    <x v="164"/>
    <n v="0"/>
    <x v="440"/>
    <n v="54.353055810000001"/>
    <n v="7340251.0986329513"/>
  </r>
  <r>
    <d v="2016-03-17T00:00:00"/>
    <d v="2016-03-17T00:00:00"/>
    <d v="2016-03-17T00:00:00"/>
    <d v="2016-03-17T00:00:00"/>
    <n v="12"/>
    <s v="Y"/>
    <s v="N"/>
    <n v="18.3"/>
    <x v="212"/>
    <x v="18"/>
    <n v="0"/>
    <x v="441"/>
    <n v="49.491101499999999"/>
    <n v="7086373.7175127072"/>
  </r>
  <r>
    <d v="2016-03-18T00:00:00"/>
    <d v="2016-03-18T00:00:00"/>
    <d v="2016-03-18T00:00:00"/>
    <d v="2016-03-18T00:00:00"/>
    <n v="12"/>
    <s v="Y"/>
    <s v="N"/>
    <n v="15.2"/>
    <x v="17"/>
    <x v="102"/>
    <n v="13.4"/>
    <x v="442"/>
    <n v="33.972023620000002"/>
    <n v="4015143.9594811867"/>
  </r>
  <r>
    <d v="2016-03-19T00:00:00"/>
    <d v="2016-03-19T00:00:00"/>
    <d v="2016-03-19T00:00:00"/>
    <d v="2016-03-19T00:00:00"/>
    <n v="12"/>
    <s v="Y"/>
    <s v="N"/>
    <n v="12"/>
    <x v="143"/>
    <x v="76"/>
    <n v="5.8"/>
    <x v="443"/>
    <n v="48.717489980000003"/>
    <n v="5138920.5847993186"/>
  </r>
  <r>
    <d v="2016-03-20T00:00:00"/>
    <d v="2016-03-20T00:00:00"/>
    <d v="2016-03-20T00:00:00"/>
    <d v="2016-03-20T00:00:00"/>
    <n v="13"/>
    <s v="Y"/>
    <s v="N"/>
    <n v="10.1"/>
    <x v="163"/>
    <x v="219"/>
    <n v="0.2"/>
    <x v="444"/>
    <n v="47.175064120000002"/>
    <n v="4736096.2177671269"/>
  </r>
  <r>
    <d v="2016-03-21T00:00:00"/>
    <d v="2016-03-21T00:00:00"/>
    <d v="2016-03-21T00:00:00"/>
    <d v="2016-03-21T00:00:00"/>
    <n v="13"/>
    <s v="Y"/>
    <s v="N"/>
    <n v="11.2"/>
    <x v="56"/>
    <x v="213"/>
    <n v="0"/>
    <x v="445"/>
    <n v="49.676549350000002"/>
    <n v="5851734.325965385"/>
  </r>
  <r>
    <d v="2016-03-22T00:00:00"/>
    <d v="2016-03-22T00:00:00"/>
    <d v="2016-03-22T00:00:00"/>
    <d v="2016-03-22T00:00:00"/>
    <n v="13"/>
    <s v="Y"/>
    <s v="N"/>
    <n v="11.4"/>
    <x v="52"/>
    <x v="229"/>
    <n v="0"/>
    <x v="446"/>
    <n v="56.872748209999997"/>
    <n v="7056853.6321091866"/>
  </r>
  <r>
    <d v="2016-03-23T00:00:00"/>
    <d v="2016-03-23T00:00:00"/>
    <d v="2016-03-23T00:00:00"/>
    <d v="2016-03-23T00:00:00"/>
    <n v="13"/>
    <s v="Y"/>
    <s v="N"/>
    <n v="13.7"/>
    <x v="69"/>
    <x v="89"/>
    <n v="0"/>
    <x v="447"/>
    <n v="44.262191379999997"/>
    <n v="5580351.1307034045"/>
  </r>
  <r>
    <d v="2016-03-24T00:00:00"/>
    <d v="2016-03-24T00:00:00"/>
    <d v="2016-03-24T00:00:00"/>
    <d v="2016-03-24T00:00:00"/>
    <n v="13"/>
    <s v="N"/>
    <s v="N"/>
    <n v="16.3"/>
    <x v="44"/>
    <x v="104"/>
    <n v="0"/>
    <x v="448"/>
    <n v="42.354944320000001"/>
    <n v="5297448.5151003934"/>
  </r>
  <r>
    <d v="2016-03-25T00:00:00"/>
    <d v="2016-03-25T00:00:00"/>
    <d v="2016-03-25T00:00:00"/>
    <d v="2016-03-25T00:00:00"/>
    <n v="13"/>
    <s v="N"/>
    <s v="Y"/>
    <n v="15.9"/>
    <x v="62"/>
    <x v="74"/>
    <n v="0"/>
    <x v="449"/>
    <n v="30.221855479999999"/>
    <n v="3074798.4739865772"/>
  </r>
  <r>
    <d v="2016-03-26T00:00:00"/>
    <d v="2016-03-26T00:00:00"/>
    <d v="2016-03-26T00:00:00"/>
    <d v="2016-03-26T00:00:00"/>
    <n v="13"/>
    <s v="N"/>
    <s v="Y"/>
    <n v="14.1"/>
    <x v="28"/>
    <x v="118"/>
    <n v="0.4"/>
    <x v="450"/>
    <n v="30.539497430000001"/>
    <n v="3137223.1649197652"/>
  </r>
  <r>
    <d v="2016-03-27T00:00:00"/>
    <d v="2016-03-27T00:00:00"/>
    <d v="2016-03-27T00:00:00"/>
    <d v="2016-03-27T00:00:00"/>
    <n v="14"/>
    <s v="N"/>
    <s v="Y"/>
    <n v="14.3"/>
    <x v="61"/>
    <x v="230"/>
    <n v="1"/>
    <x v="451"/>
    <n v="25.861035210000001"/>
    <n v="2542777.1063557505"/>
  </r>
  <r>
    <d v="2016-03-28T00:00:00"/>
    <d v="2016-03-28T00:00:00"/>
    <d v="2016-03-28T00:00:00"/>
    <d v="2016-03-28T00:00:00"/>
    <n v="14"/>
    <s v="N"/>
    <s v="Y"/>
    <n v="9.4"/>
    <x v="88"/>
    <x v="80"/>
    <n v="0.2"/>
    <x v="452"/>
    <n v="27.58617697"/>
    <n v="2834385.8906658022"/>
  </r>
  <r>
    <d v="2016-03-29T00:00:00"/>
    <d v="2016-03-29T00:00:00"/>
    <d v="2016-03-29T00:00:00"/>
    <d v="2016-03-29T00:00:00"/>
    <n v="14"/>
    <s v="N"/>
    <s v="N"/>
    <n v="14.5"/>
    <x v="153"/>
    <x v="231"/>
    <n v="0"/>
    <x v="453"/>
    <n v="31.070951350000001"/>
    <n v="3675107.2358530257"/>
  </r>
  <r>
    <d v="2016-03-30T00:00:00"/>
    <d v="2016-03-30T00:00:00"/>
    <d v="2016-03-30T00:00:00"/>
    <d v="2016-03-30T00:00:00"/>
    <n v="14"/>
    <s v="N"/>
    <s v="N"/>
    <n v="15.5"/>
    <x v="80"/>
    <x v="129"/>
    <n v="0"/>
    <x v="454"/>
    <n v="29.062513819999999"/>
    <n v="3563796.8603054024"/>
  </r>
  <r>
    <d v="2016-03-31T00:00:00"/>
    <d v="2016-03-31T00:00:00"/>
    <d v="2016-03-31T00:00:00"/>
    <d v="2016-03-31T00:00:00"/>
    <n v="14"/>
    <s v="N"/>
    <s v="N"/>
    <n v="11.3"/>
    <x v="13"/>
    <x v="151"/>
    <n v="0"/>
    <x v="455"/>
    <n v="21.90202897"/>
    <n v="2693176.7502177935"/>
  </r>
  <r>
    <d v="2016-04-01T00:00:00"/>
    <d v="2016-04-01T00:00:00"/>
    <d v="2016-04-01T00:00:00"/>
    <d v="2016-04-01T00:00:00"/>
    <n v="14"/>
    <s v="N"/>
    <s v="N"/>
    <n v="13.1"/>
    <x v="213"/>
    <x v="232"/>
    <n v="0"/>
    <x v="456"/>
    <n v="14.49079665"/>
    <n v="1685592.65160264"/>
  </r>
  <r>
    <d v="2016-04-02T00:00:00"/>
    <d v="2016-04-02T00:00:00"/>
    <d v="2016-04-02T00:00:00"/>
    <d v="2016-04-02T00:00:00"/>
    <n v="14"/>
    <s v="N"/>
    <s v="N"/>
    <n v="15.5"/>
    <x v="17"/>
    <x v="44"/>
    <n v="0"/>
    <x v="457"/>
    <n v="13.56898646"/>
    <n v="1395335.7853249712"/>
  </r>
  <r>
    <d v="2016-04-03T00:00:00"/>
    <d v="2016-04-03T00:00:00"/>
    <d v="2016-04-03T00:00:00"/>
    <d v="2016-04-03T00:00:00"/>
    <n v="15"/>
    <s v="N"/>
    <s v="N"/>
    <n v="11.3"/>
    <x v="143"/>
    <x v="233"/>
    <n v="0"/>
    <x v="458"/>
    <n v="15.80399954"/>
    <n v="1613335.4890413599"/>
  </r>
  <r>
    <d v="2016-04-04T00:00:00"/>
    <d v="2016-04-04T00:00:00"/>
    <d v="2016-04-04T00:00:00"/>
    <d v="2016-04-04T00:00:00"/>
    <n v="15"/>
    <s v="N"/>
    <s v="N"/>
    <n v="9.6999999999999993"/>
    <x v="44"/>
    <x v="234"/>
    <n v="0"/>
    <x v="459"/>
    <n v="38.468550309999998"/>
    <n v="4633372.8164724279"/>
  </r>
  <r>
    <d v="2016-04-05T00:00:00"/>
    <d v="2016-04-05T00:00:00"/>
    <d v="2016-04-05T00:00:00"/>
    <d v="2016-04-05T00:00:00"/>
    <n v="15"/>
    <s v="N"/>
    <s v="N"/>
    <n v="12.3"/>
    <x v="73"/>
    <x v="151"/>
    <n v="0"/>
    <x v="460"/>
    <n v="21.423208150000001"/>
    <n v="2578738.0226775655"/>
  </r>
  <r>
    <d v="2016-04-06T00:00:00"/>
    <d v="2016-04-06T00:00:00"/>
    <d v="2016-04-06T00:00:00"/>
    <d v="2016-04-06T00:00:00"/>
    <n v="15"/>
    <s v="N"/>
    <s v="N"/>
    <n v="13.6"/>
    <x v="95"/>
    <x v="69"/>
    <n v="12.8"/>
    <x v="461"/>
    <n v="45.520804550000001"/>
    <n v="5720013.4274399187"/>
  </r>
  <r>
    <d v="2016-04-07T00:00:00"/>
    <d v="2016-04-07T00:00:00"/>
    <d v="2016-04-07T00:00:00"/>
    <d v="2016-04-07T00:00:00"/>
    <n v="15"/>
    <s v="N"/>
    <s v="N"/>
    <n v="8.3000000000000007"/>
    <x v="77"/>
    <x v="140"/>
    <n v="6.8"/>
    <x v="462"/>
    <n v="52.131968520000001"/>
    <n v="6551076.7636783719"/>
  </r>
  <r>
    <d v="2016-04-08T00:00:00"/>
    <d v="2016-04-08T00:00:00"/>
    <d v="2016-04-08T00:00:00"/>
    <d v="2016-04-08T00:00:00"/>
    <n v="15"/>
    <s v="N"/>
    <s v="N"/>
    <n v="11.9"/>
    <x v="14"/>
    <x v="135"/>
    <n v="0"/>
    <x v="463"/>
    <n v="75.357810740000005"/>
    <n v="9364480.4010793455"/>
  </r>
  <r>
    <d v="2016-04-09T00:00:00"/>
    <d v="2016-04-09T00:00:00"/>
    <d v="2016-04-09T00:00:00"/>
    <d v="2016-04-09T00:00:00"/>
    <n v="15"/>
    <s v="N"/>
    <s v="N"/>
    <n v="10.4"/>
    <x v="94"/>
    <x v="80"/>
    <n v="0"/>
    <x v="464"/>
    <n v="73.139144529999996"/>
    <n v="7975450.7013593959"/>
  </r>
  <r>
    <d v="2016-04-10T00:00:00"/>
    <d v="2016-04-10T00:00:00"/>
    <d v="2016-04-10T00:00:00"/>
    <d v="2016-04-10T00:00:00"/>
    <n v="16"/>
    <s v="N"/>
    <s v="N"/>
    <n v="13.6"/>
    <x v="56"/>
    <x v="135"/>
    <n v="0"/>
    <x v="465"/>
    <n v="35.120545749999998"/>
    <n v="3506623.0069970335"/>
  </r>
  <r>
    <d v="2016-04-11T00:00:00"/>
    <d v="2016-04-11T00:00:00"/>
    <d v="2016-04-11T00:00:00"/>
    <d v="2016-04-11T00:00:00"/>
    <n v="16"/>
    <s v="N"/>
    <s v="N"/>
    <n v="14.5"/>
    <x v="49"/>
    <x v="235"/>
    <n v="0"/>
    <x v="466"/>
    <n v="62.306510809999999"/>
    <n v="7390424.7847498944"/>
  </r>
  <r>
    <d v="2016-04-12T00:00:00"/>
    <d v="2016-04-12T00:00:00"/>
    <d v="2016-04-12T00:00:00"/>
    <d v="2016-04-12T00:00:00"/>
    <n v="16"/>
    <s v="Y"/>
    <s v="N"/>
    <n v="14"/>
    <x v="80"/>
    <x v="7"/>
    <n v="0.2"/>
    <x v="467"/>
    <n v="62.964552500000003"/>
    <n v="7795563.1689799"/>
  </r>
  <r>
    <d v="2016-04-13T00:00:00"/>
    <d v="2016-04-13T00:00:00"/>
    <d v="2016-04-13T00:00:00"/>
    <d v="2016-04-13T00:00:00"/>
    <n v="16"/>
    <s v="Y"/>
    <s v="N"/>
    <n v="11.3"/>
    <x v="14"/>
    <x v="81"/>
    <n v="0.2"/>
    <x v="468"/>
    <n v="77.21022318"/>
    <n v="9627082.5298620835"/>
  </r>
  <r>
    <d v="2016-04-14T00:00:00"/>
    <d v="2016-04-14T00:00:00"/>
    <d v="2016-04-14T00:00:00"/>
    <d v="2016-04-14T00:00:00"/>
    <n v="16"/>
    <s v="Y"/>
    <s v="N"/>
    <n v="11.6"/>
    <x v="50"/>
    <x v="89"/>
    <n v="0"/>
    <x v="469"/>
    <n v="92.925207040000004"/>
    <n v="11756810.309632218"/>
  </r>
  <r>
    <d v="2016-04-15T00:00:00"/>
    <d v="2016-04-15T00:00:00"/>
    <d v="2016-04-15T00:00:00"/>
    <d v="2016-04-15T00:00:00"/>
    <n v="16"/>
    <s v="Y"/>
    <s v="N"/>
    <n v="13.4"/>
    <x v="50"/>
    <x v="83"/>
    <n v="0"/>
    <x v="470"/>
    <n v="81.717847939999999"/>
    <n v="10191971.346080991"/>
  </r>
  <r>
    <d v="2016-04-16T00:00:00"/>
    <d v="2016-04-16T00:00:00"/>
    <d v="2016-04-16T00:00:00"/>
    <d v="2016-04-16T00:00:00"/>
    <n v="16"/>
    <s v="Y"/>
    <s v="N"/>
    <n v="14"/>
    <x v="175"/>
    <x v="44"/>
    <n v="0"/>
    <x v="471"/>
    <n v="51.528968560000003"/>
    <n v="5592231.0384286605"/>
  </r>
  <r>
    <d v="2016-04-17T00:00:00"/>
    <d v="2016-04-17T00:00:00"/>
    <d v="2016-04-17T00:00:00"/>
    <d v="2016-04-17T00:00:00"/>
    <n v="17"/>
    <s v="Y"/>
    <s v="N"/>
    <n v="13.1"/>
    <x v="23"/>
    <x v="236"/>
    <n v="0"/>
    <x v="472"/>
    <n v="39.129443080000001"/>
    <n v="3933538.3295402192"/>
  </r>
  <r>
    <d v="2016-04-18T00:00:00"/>
    <d v="2016-04-18T00:00:00"/>
    <d v="2016-04-18T00:00:00"/>
    <d v="2016-04-18T00:00:00"/>
    <n v="17"/>
    <s v="Y"/>
    <s v="N"/>
    <n v="9.8000000000000007"/>
    <x v="16"/>
    <x v="153"/>
    <n v="0"/>
    <x v="473"/>
    <n v="61.629114919999999"/>
    <n v="7607610.110713955"/>
  </r>
  <r>
    <d v="2016-04-19T00:00:00"/>
    <d v="2016-04-19T00:00:00"/>
    <d v="2016-04-19T00:00:00"/>
    <d v="2016-04-19T00:00:00"/>
    <n v="17"/>
    <s v="Y"/>
    <s v="N"/>
    <n v="13.6"/>
    <x v="165"/>
    <x v="65"/>
    <n v="0"/>
    <x v="474"/>
    <n v="54.57119179"/>
    <n v="6922161.677974687"/>
  </r>
  <r>
    <d v="2016-04-20T00:00:00"/>
    <d v="2016-04-20T00:00:00"/>
    <d v="2016-04-20T00:00:00"/>
    <d v="2016-04-20T00:00:00"/>
    <n v="17"/>
    <s v="Y"/>
    <s v="N"/>
    <n v="15.3"/>
    <x v="214"/>
    <x v="230"/>
    <n v="0"/>
    <x v="475"/>
    <n v="40.053662299999999"/>
    <n v="5014910.1767341057"/>
  </r>
  <r>
    <d v="2016-04-21T00:00:00"/>
    <d v="2016-04-21T00:00:00"/>
    <d v="2016-04-21T00:00:00"/>
    <d v="2016-04-21T00:00:00"/>
    <n v="17"/>
    <s v="Y"/>
    <s v="N"/>
    <n v="17.100000000000001"/>
    <x v="31"/>
    <x v="9"/>
    <n v="0.4"/>
    <x v="476"/>
    <n v="55.740468579999998"/>
    <n v="6996216.9770157207"/>
  </r>
  <r>
    <d v="2016-04-22T00:00:00"/>
    <d v="2016-04-22T00:00:00"/>
    <d v="2016-04-22T00:00:00"/>
    <d v="2016-04-22T00:00:00"/>
    <n v="17"/>
    <s v="Y"/>
    <s v="N"/>
    <n v="14.6"/>
    <x v="161"/>
    <x v="100"/>
    <n v="21.6"/>
    <x v="477"/>
    <n v="52.296555179999999"/>
    <n v="6282087.3448916497"/>
  </r>
  <r>
    <d v="2016-04-23T00:00:00"/>
    <d v="2016-04-23T00:00:00"/>
    <d v="2016-04-23T00:00:00"/>
    <d v="2016-04-23T00:00:00"/>
    <n v="17"/>
    <s v="Y"/>
    <s v="N"/>
    <n v="12.3"/>
    <x v="57"/>
    <x v="129"/>
    <n v="0"/>
    <x v="478"/>
    <n v="36.734526199999998"/>
    <n v="3995751.9855746184"/>
  </r>
  <r>
    <d v="2016-04-24T00:00:00"/>
    <d v="2016-04-24T00:00:00"/>
    <d v="2016-04-24T00:00:00"/>
    <d v="2016-04-24T00:00:00"/>
    <n v="18"/>
    <s v="Y"/>
    <s v="N"/>
    <n v="9.1"/>
    <x v="14"/>
    <x v="148"/>
    <n v="0"/>
    <x v="479"/>
    <n v="30.68045485"/>
    <n v="3241153.2017910578"/>
  </r>
  <r>
    <d v="2016-04-25T00:00:00"/>
    <d v="2016-04-25T00:00:00"/>
    <d v="2016-04-25T00:00:00"/>
    <d v="2016-04-25T00:00:00"/>
    <n v="18"/>
    <s v="Y"/>
    <s v="Y"/>
    <n v="9.9"/>
    <x v="16"/>
    <x v="148"/>
    <n v="0"/>
    <x v="480"/>
    <n v="39.087861220000001"/>
    <n v="4067968.8961074706"/>
  </r>
  <r>
    <d v="2016-04-26T00:00:00"/>
    <d v="2016-04-26T00:00:00"/>
    <d v="2016-04-26T00:00:00"/>
    <d v="2016-04-26T00:00:00"/>
    <n v="18"/>
    <s v="Y"/>
    <s v="N"/>
    <n v="11.3"/>
    <x v="12"/>
    <x v="13"/>
    <n v="0"/>
    <x v="481"/>
    <n v="56.436415140000001"/>
    <n v="6627760.8150122482"/>
  </r>
  <r>
    <d v="2016-04-27T00:00:00"/>
    <d v="2016-04-27T00:00:00"/>
    <d v="2016-04-27T00:00:00"/>
    <d v="2016-04-27T00:00:00"/>
    <n v="18"/>
    <s v="Y"/>
    <s v="N"/>
    <n v="13"/>
    <x v="25"/>
    <x v="7"/>
    <n v="0"/>
    <x v="482"/>
    <n v="19.411138099999999"/>
    <n v="2300831.3157001496"/>
  </r>
  <r>
    <d v="2016-04-28T00:00:00"/>
    <d v="2016-04-28T00:00:00"/>
    <d v="2016-04-28T00:00:00"/>
    <d v="2016-04-28T00:00:00"/>
    <n v="18"/>
    <s v="Y"/>
    <s v="N"/>
    <n v="19.8"/>
    <x v="156"/>
    <x v="176"/>
    <n v="0"/>
    <x v="483"/>
    <n v="60.581978929999998"/>
    <n v="7684643.4929732885"/>
  </r>
  <r>
    <d v="2016-04-29T00:00:00"/>
    <d v="2016-04-29T00:00:00"/>
    <d v="2016-04-29T00:00:00"/>
    <d v="2016-04-29T00:00:00"/>
    <n v="18"/>
    <s v="Y"/>
    <s v="N"/>
    <n v="16.899999999999999"/>
    <x v="43"/>
    <x v="130"/>
    <n v="0.4"/>
    <x v="484"/>
    <n v="51.748341770000003"/>
    <n v="6316098.8336800104"/>
  </r>
  <r>
    <d v="2016-04-30T00:00:00"/>
    <d v="2016-04-30T00:00:00"/>
    <d v="2016-04-30T00:00:00"/>
    <d v="2016-04-30T00:00:00"/>
    <n v="18"/>
    <s v="Y"/>
    <s v="N"/>
    <n v="16.399999999999999"/>
    <x v="215"/>
    <x v="89"/>
    <n v="6.2"/>
    <x v="485"/>
    <n v="27.107906180000001"/>
    <n v="2805809.1152026053"/>
  </r>
  <r>
    <d v="2016-05-01T00:00:00"/>
    <d v="2016-05-01T00:00:00"/>
    <d v="2016-05-01T00:00:00"/>
    <d v="2016-05-01T00:00:00"/>
    <n v="19"/>
    <s v="Y"/>
    <s v="N"/>
    <n v="14.4"/>
    <x v="136"/>
    <x v="136"/>
    <n v="9.8000000000000007"/>
    <x v="486"/>
    <n v="31.87421762"/>
    <n v="3151516.571448687"/>
  </r>
  <r>
    <d v="2016-05-02T00:00:00"/>
    <d v="2016-05-02T00:00:00"/>
    <d v="2016-05-02T00:00:00"/>
    <d v="2016-05-02T00:00:00"/>
    <n v="19"/>
    <s v="Y"/>
    <s v="N"/>
    <n v="9"/>
    <x v="77"/>
    <x v="94"/>
    <n v="0.4"/>
    <x v="487"/>
    <n v="37.348517579999999"/>
    <n v="4368642.2823810959"/>
  </r>
  <r>
    <d v="2016-05-03T00:00:00"/>
    <d v="2016-05-03T00:00:00"/>
    <d v="2016-05-03T00:00:00"/>
    <d v="2016-05-03T00:00:00"/>
    <n v="19"/>
    <s v="Y"/>
    <s v="N"/>
    <n v="12.3"/>
    <x v="49"/>
    <x v="237"/>
    <n v="0"/>
    <x v="488"/>
    <n v="22.24291908"/>
    <n v="2647228.6694861106"/>
  </r>
  <r>
    <d v="2016-05-04T00:00:00"/>
    <d v="2016-05-04T00:00:00"/>
    <d v="2016-05-04T00:00:00"/>
    <d v="2016-05-04T00:00:00"/>
    <n v="19"/>
    <s v="Y"/>
    <s v="N"/>
    <n v="9.8000000000000007"/>
    <x v="93"/>
    <x v="139"/>
    <n v="0.2"/>
    <x v="489"/>
    <n v="47.753842599999999"/>
    <n v="5946556.0842258809"/>
  </r>
  <r>
    <d v="2016-05-05T00:00:00"/>
    <d v="2016-05-05T00:00:00"/>
    <d v="2016-05-05T00:00:00"/>
    <d v="2016-05-05T00:00:00"/>
    <n v="19"/>
    <s v="Y"/>
    <s v="N"/>
    <n v="12.6"/>
    <x v="102"/>
    <x v="94"/>
    <n v="0"/>
    <x v="490"/>
    <n v="27.232252970000001"/>
    <n v="3218635.9408041532"/>
  </r>
  <r>
    <d v="2016-05-06T00:00:00"/>
    <d v="2016-05-06T00:00:00"/>
    <d v="2016-05-06T00:00:00"/>
    <d v="2016-05-06T00:00:00"/>
    <n v="19"/>
    <s v="Y"/>
    <s v="N"/>
    <n v="15.9"/>
    <x v="82"/>
    <x v="238"/>
    <n v="0"/>
    <x v="491"/>
    <n v="64.317056579999999"/>
    <n v="7745144.8518782863"/>
  </r>
  <r>
    <d v="2016-05-07T00:00:00"/>
    <d v="2016-05-07T00:00:00"/>
    <d v="2016-05-07T00:00:00"/>
    <d v="2016-05-07T00:00:00"/>
    <n v="19"/>
    <s v="Y"/>
    <s v="N"/>
    <n v="11.4"/>
    <x v="191"/>
    <x v="81"/>
    <n v="0"/>
    <x v="492"/>
    <n v="46.627024280000001"/>
    <n v="4944919.0202380996"/>
  </r>
  <r>
    <d v="2016-05-08T00:00:00"/>
    <d v="2016-05-08T00:00:00"/>
    <d v="2016-05-08T00:00:00"/>
    <d v="2016-05-08T00:00:00"/>
    <n v="20"/>
    <s v="Y"/>
    <s v="N"/>
    <n v="15.5"/>
    <x v="62"/>
    <x v="91"/>
    <n v="5.4"/>
    <x v="493"/>
    <n v="59.14011232"/>
    <n v="6120249.3628912894"/>
  </r>
  <r>
    <d v="2016-05-09T00:00:00"/>
    <d v="2016-05-09T00:00:00"/>
    <d v="2016-05-09T00:00:00"/>
    <d v="2016-05-09T00:00:00"/>
    <n v="20"/>
    <s v="Y"/>
    <s v="N"/>
    <n v="15.4"/>
    <x v="26"/>
    <x v="102"/>
    <n v="0.8"/>
    <x v="494"/>
    <n v="100.8140427"/>
    <n v="12075620.458544465"/>
  </r>
  <r>
    <d v="2016-05-10T00:00:00"/>
    <d v="2016-05-10T00:00:00"/>
    <d v="2016-05-10T00:00:00"/>
    <d v="2016-05-10T00:00:00"/>
    <n v="20"/>
    <s v="Y"/>
    <s v="N"/>
    <n v="13.7"/>
    <x v="74"/>
    <x v="98"/>
    <n v="12"/>
    <x v="495"/>
    <n v="36.980106599999999"/>
    <n v="4423260.0730264084"/>
  </r>
  <r>
    <d v="2016-05-11T00:00:00"/>
    <d v="2016-05-11T00:00:00"/>
    <d v="2016-05-11T00:00:00"/>
    <d v="2016-05-11T00:00:00"/>
    <n v="20"/>
    <s v="Y"/>
    <s v="N"/>
    <n v="12.2"/>
    <x v="98"/>
    <x v="124"/>
    <n v="0.2"/>
    <x v="496"/>
    <n v="59.849881660000001"/>
    <n v="7398419.7292494252"/>
  </r>
  <r>
    <d v="2016-05-12T00:00:00"/>
    <d v="2016-05-12T00:00:00"/>
    <d v="2016-05-12T00:00:00"/>
    <d v="2016-05-12T00:00:00"/>
    <n v="20"/>
    <s v="Y"/>
    <s v="N"/>
    <n v="14.1"/>
    <x v="3"/>
    <x v="96"/>
    <n v="0.2"/>
    <x v="497"/>
    <n v="53.796096839999997"/>
    <n v="6492840.8278414449"/>
  </r>
  <r>
    <d v="2016-05-13T00:00:00"/>
    <d v="2016-05-13T00:00:00"/>
    <d v="2016-05-13T00:00:00"/>
    <d v="2016-05-13T00:00:00"/>
    <n v="20"/>
    <s v="Y"/>
    <s v="N"/>
    <n v="15.9"/>
    <x v="154"/>
    <x v="72"/>
    <n v="0"/>
    <x v="498"/>
    <n v="52.36555156"/>
    <n v="6221031.19091661"/>
  </r>
  <r>
    <d v="2016-05-14T00:00:00"/>
    <d v="2016-05-14T00:00:00"/>
    <d v="2016-05-14T00:00:00"/>
    <d v="2016-05-14T00:00:00"/>
    <n v="20"/>
    <s v="Y"/>
    <s v="N"/>
    <n v="14.5"/>
    <x v="9"/>
    <x v="81"/>
    <n v="0"/>
    <x v="499"/>
    <n v="28.278767370000001"/>
    <n v="2882907.0769081833"/>
  </r>
  <r>
    <d v="2016-05-15T00:00:00"/>
    <d v="2016-05-15T00:00:00"/>
    <d v="2016-05-15T00:00:00"/>
    <d v="2016-05-15T00:00:00"/>
    <n v="21"/>
    <s v="Y"/>
    <s v="N"/>
    <n v="15"/>
    <x v="4"/>
    <x v="102"/>
    <n v="0"/>
    <x v="500"/>
    <n v="37.076541059999997"/>
    <n v="3696442.9015142769"/>
  </r>
  <r>
    <d v="2016-05-16T00:00:00"/>
    <d v="2016-05-16T00:00:00"/>
    <d v="2016-05-16T00:00:00"/>
    <d v="2016-05-16T00:00:00"/>
    <n v="21"/>
    <s v="Y"/>
    <s v="N"/>
    <n v="7.7"/>
    <x v="68"/>
    <x v="93"/>
    <n v="0"/>
    <x v="501"/>
    <n v="41.916763160000002"/>
    <n v="5079586.3254055167"/>
  </r>
  <r>
    <d v="2016-05-17T00:00:00"/>
    <d v="2016-05-17T00:00:00"/>
    <d v="2016-05-17T00:00:00"/>
    <d v="2016-05-17T00:00:00"/>
    <n v="21"/>
    <s v="Y"/>
    <s v="N"/>
    <n v="11.4"/>
    <x v="85"/>
    <x v="239"/>
    <n v="0.2"/>
    <x v="502"/>
    <n v="68.333326549999995"/>
    <n v="8487641.8324462026"/>
  </r>
  <r>
    <d v="2016-05-18T00:00:00"/>
    <d v="2016-05-18T00:00:00"/>
    <d v="2016-05-18T00:00:00"/>
    <d v="2016-05-18T00:00:00"/>
    <n v="21"/>
    <s v="Y"/>
    <s v="N"/>
    <n v="13"/>
    <x v="216"/>
    <x v="240"/>
    <n v="0"/>
    <x v="503"/>
    <n v="70.588827640000005"/>
    <n v="8777877.0712872222"/>
  </r>
  <r>
    <d v="2016-05-19T00:00:00"/>
    <d v="2016-05-19T00:00:00"/>
    <d v="2016-05-19T00:00:00"/>
    <d v="2016-05-19T00:00:00"/>
    <n v="21"/>
    <s v="Y"/>
    <s v="N"/>
    <n v="14.6"/>
    <x v="77"/>
    <x v="241"/>
    <n v="0"/>
    <x v="504"/>
    <n v="44.40335829"/>
    <n v="5523435.4213835839"/>
  </r>
  <r>
    <d v="2016-05-20T00:00:00"/>
    <d v="2016-05-20T00:00:00"/>
    <d v="2016-05-20T00:00:00"/>
    <d v="2016-05-20T00:00:00"/>
    <n v="21"/>
    <s v="Y"/>
    <s v="N"/>
    <n v="11.6"/>
    <x v="98"/>
    <x v="44"/>
    <n v="1.8"/>
    <x v="505"/>
    <n v="79.795907400000004"/>
    <n v="10190403.383079216"/>
  </r>
  <r>
    <d v="2016-05-21T00:00:00"/>
    <d v="2016-05-21T00:00:00"/>
    <d v="2016-05-21T00:00:00"/>
    <d v="2016-05-21T00:00:00"/>
    <n v="21"/>
    <s v="Y"/>
    <s v="N"/>
    <n v="8.1"/>
    <x v="76"/>
    <x v="93"/>
    <n v="0"/>
    <x v="506"/>
    <n v="45.745271420000002"/>
    <n v="5138876.4915488278"/>
  </r>
  <r>
    <d v="2016-05-22T00:00:00"/>
    <d v="2016-05-22T00:00:00"/>
    <d v="2016-05-22T00:00:00"/>
    <d v="2016-05-22T00:00:00"/>
    <n v="22"/>
    <s v="Y"/>
    <s v="N"/>
    <n v="9.1999999999999993"/>
    <x v="26"/>
    <x v="129"/>
    <n v="0"/>
    <x v="507"/>
    <n v="24.192652460000001"/>
    <n v="2458432.6664796909"/>
  </r>
  <r>
    <d v="2016-05-23T00:00:00"/>
    <d v="2016-05-23T00:00:00"/>
    <d v="2016-05-23T00:00:00"/>
    <d v="2016-05-23T00:00:00"/>
    <n v="22"/>
    <s v="Y"/>
    <s v="N"/>
    <n v="12.8"/>
    <x v="74"/>
    <x v="90"/>
    <n v="2.2000000000000002"/>
    <x v="508"/>
    <n v="10.80151908"/>
    <n v="1311568.1894079335"/>
  </r>
  <r>
    <d v="2016-05-24T00:00:00"/>
    <d v="2016-05-24T00:00:00"/>
    <d v="2016-05-24T00:00:00"/>
    <d v="2016-05-24T00:00:00"/>
    <n v="22"/>
    <s v="Y"/>
    <s v="N"/>
    <n v="10.7"/>
    <x v="107"/>
    <x v="99"/>
    <n v="1.8"/>
    <x v="509"/>
    <n v="45.213847149999999"/>
    <n v="5964448.1722474955"/>
  </r>
  <r>
    <d v="2016-05-25T00:00:00"/>
    <d v="2016-05-25T00:00:00"/>
    <d v="2016-05-25T00:00:00"/>
    <d v="2016-05-25T00:00:00"/>
    <n v="22"/>
    <s v="Y"/>
    <s v="N"/>
    <n v="7.6"/>
    <x v="95"/>
    <x v="116"/>
    <n v="0"/>
    <x v="510"/>
    <n v="66.258534830000002"/>
    <n v="8757393.8614078406"/>
  </r>
  <r>
    <d v="2016-05-26T00:00:00"/>
    <d v="2016-05-26T00:00:00"/>
    <d v="2016-05-26T00:00:00"/>
    <d v="2016-05-26T00:00:00"/>
    <n v="22"/>
    <s v="Y"/>
    <s v="N"/>
    <n v="10.3"/>
    <x v="147"/>
    <x v="8"/>
    <n v="12.4"/>
    <x v="511"/>
    <n v="99.424833129999996"/>
    <n v="13629243.122189388"/>
  </r>
  <r>
    <d v="2016-05-27T00:00:00"/>
    <d v="2016-05-27T00:00:00"/>
    <d v="2016-05-27T00:00:00"/>
    <d v="2016-05-27T00:00:00"/>
    <n v="22"/>
    <s v="Y"/>
    <s v="N"/>
    <n v="9.1999999999999993"/>
    <x v="138"/>
    <x v="115"/>
    <n v="4.8"/>
    <x v="512"/>
    <n v="68.193428539999999"/>
    <n v="9159579.0211328752"/>
  </r>
  <r>
    <d v="2016-05-28T00:00:00"/>
    <d v="2016-05-28T00:00:00"/>
    <d v="2016-05-28T00:00:00"/>
    <d v="2016-05-28T00:00:00"/>
    <n v="22"/>
    <s v="Y"/>
    <s v="N"/>
    <n v="5.7"/>
    <x v="146"/>
    <x v="103"/>
    <n v="0.6"/>
    <x v="513"/>
    <n v="81.990134580000003"/>
    <n v="9833797.9434130322"/>
  </r>
  <r>
    <d v="2016-05-29T00:00:00"/>
    <d v="2016-05-29T00:00:00"/>
    <d v="2016-05-29T00:00:00"/>
    <d v="2016-05-29T00:00:00"/>
    <n v="23"/>
    <s v="Y"/>
    <s v="N"/>
    <n v="8.6999999999999993"/>
    <x v="137"/>
    <x v="132"/>
    <n v="4.2"/>
    <x v="514"/>
    <n v="68.715474040000004"/>
    <n v="8160097.5681564892"/>
  </r>
  <r>
    <d v="2016-05-30T00:00:00"/>
    <d v="2016-05-30T00:00:00"/>
    <d v="2016-05-30T00:00:00"/>
    <d v="2016-05-30T00:00:00"/>
    <n v="23"/>
    <s v="Y"/>
    <s v="N"/>
    <n v="7.2"/>
    <x v="90"/>
    <x v="133"/>
    <n v="0"/>
    <x v="515"/>
    <n v="115.7846736"/>
    <n v="15629073.170912087"/>
  </r>
  <r>
    <d v="2016-05-31T00:00:00"/>
    <d v="2016-05-31T00:00:00"/>
    <d v="2016-05-31T00:00:00"/>
    <d v="2016-05-31T00:00:00"/>
    <n v="23"/>
    <s v="Y"/>
    <s v="N"/>
    <n v="3.6"/>
    <x v="98"/>
    <x v="133"/>
    <n v="0"/>
    <x v="516"/>
    <n v="156.46472259999999"/>
    <n v="21967983.452193588"/>
  </r>
  <r>
    <d v="2016-06-01T00:00:00"/>
    <d v="2016-06-01T00:00:00"/>
    <d v="2016-06-01T00:00:00"/>
    <d v="2016-06-01T00:00:00"/>
    <n v="23"/>
    <s v="Y"/>
    <s v="N"/>
    <n v="4.8"/>
    <x v="136"/>
    <x v="118"/>
    <n v="0"/>
    <x v="517"/>
    <n v="168.85275920000001"/>
    <n v="23841170.400826778"/>
  </r>
  <r>
    <d v="2016-06-02T00:00:00"/>
    <d v="2016-06-02T00:00:00"/>
    <d v="2016-06-02T00:00:00"/>
    <d v="2016-06-02T00:00:00"/>
    <n v="23"/>
    <s v="Y"/>
    <s v="N"/>
    <n v="4.8"/>
    <x v="99"/>
    <x v="138"/>
    <n v="0"/>
    <x v="518"/>
    <n v="180.9103503"/>
    <n v="25561286.524383768"/>
  </r>
  <r>
    <d v="2016-06-03T00:00:00"/>
    <d v="2016-06-03T00:00:00"/>
    <d v="2016-06-03T00:00:00"/>
    <d v="2016-06-03T00:00:00"/>
    <n v="23"/>
    <s v="Y"/>
    <s v="N"/>
    <n v="6.8"/>
    <x v="104"/>
    <x v="129"/>
    <n v="0"/>
    <x v="519"/>
    <n v="175.85462989999999"/>
    <n v="24218216.908868924"/>
  </r>
  <r>
    <d v="2016-06-04T00:00:00"/>
    <d v="2016-06-04T00:00:00"/>
    <d v="2016-06-04T00:00:00"/>
    <d v="2016-06-04T00:00:00"/>
    <n v="23"/>
    <s v="Y"/>
    <s v="N"/>
    <n v="9.8000000000000007"/>
    <x v="113"/>
    <x v="130"/>
    <n v="6.2"/>
    <x v="520"/>
    <n v="126.74997190000001"/>
    <n v="15560375.377822328"/>
  </r>
  <r>
    <d v="2016-06-05T00:00:00"/>
    <d v="2016-06-05T00:00:00"/>
    <d v="2016-06-05T00:00:00"/>
    <d v="2016-06-05T00:00:00"/>
    <n v="24"/>
    <s v="Y"/>
    <s v="N"/>
    <n v="10.5"/>
    <x v="104"/>
    <x v="122"/>
    <n v="3.4"/>
    <x v="521"/>
    <n v="122.7887776"/>
    <n v="14249982.063001167"/>
  </r>
  <r>
    <d v="2016-06-06T00:00:00"/>
    <d v="2016-06-06T00:00:00"/>
    <d v="2016-06-06T00:00:00"/>
    <d v="2016-06-06T00:00:00"/>
    <n v="24"/>
    <s v="Y"/>
    <s v="N"/>
    <n v="8.9"/>
    <x v="101"/>
    <x v="90"/>
    <n v="1.4"/>
    <x v="522"/>
    <n v="107.44561210000001"/>
    <n v="14486865.555268036"/>
  </r>
  <r>
    <d v="2016-06-07T00:00:00"/>
    <d v="2016-06-07T00:00:00"/>
    <d v="2016-06-07T00:00:00"/>
    <d v="2016-06-07T00:00:00"/>
    <n v="24"/>
    <s v="Y"/>
    <s v="N"/>
    <n v="10.5"/>
    <x v="70"/>
    <x v="49"/>
    <n v="0"/>
    <x v="523"/>
    <n v="88.326962910000006"/>
    <n v="11951168.485135276"/>
  </r>
  <r>
    <d v="2016-06-08T00:00:00"/>
    <d v="2016-06-08T00:00:00"/>
    <d v="2016-06-08T00:00:00"/>
    <d v="2016-06-08T00:00:00"/>
    <n v="24"/>
    <s v="Y"/>
    <s v="N"/>
    <n v="9.6999999999999993"/>
    <x v="86"/>
    <x v="49"/>
    <n v="1.2"/>
    <x v="524"/>
    <n v="91.315660199999996"/>
    <n v="12538129.140820371"/>
  </r>
  <r>
    <d v="2016-06-09T00:00:00"/>
    <d v="2016-06-09T00:00:00"/>
    <d v="2016-06-09T00:00:00"/>
    <d v="2016-06-09T00:00:00"/>
    <n v="24"/>
    <s v="Y"/>
    <s v="N"/>
    <n v="10.8"/>
    <x v="172"/>
    <x v="108"/>
    <n v="1.4"/>
    <x v="525"/>
    <n v="50.238971939999999"/>
    <n v="6674714.8958629016"/>
  </r>
  <r>
    <d v="2016-06-10T00:00:00"/>
    <d v="2016-06-10T00:00:00"/>
    <d v="2016-06-10T00:00:00"/>
    <d v="2016-06-10T00:00:00"/>
    <n v="24"/>
    <s v="Y"/>
    <s v="N"/>
    <n v="10.4"/>
    <x v="107"/>
    <x v="114"/>
    <n v="0"/>
    <x v="526"/>
    <n v="47.425798780000001"/>
    <n v="6270141.8551913928"/>
  </r>
  <r>
    <d v="2016-06-11T00:00:00"/>
    <d v="2016-06-11T00:00:00"/>
    <d v="2016-06-11T00:00:00"/>
    <d v="2016-06-11T00:00:00"/>
    <n v="24"/>
    <s v="Y"/>
    <s v="N"/>
    <n v="9"/>
    <x v="112"/>
    <x v="132"/>
    <n v="3"/>
    <x v="527"/>
    <n v="55.590969579999999"/>
    <n v="6712800.2538106591"/>
  </r>
  <r>
    <d v="2016-06-12T00:00:00"/>
    <d v="2016-06-12T00:00:00"/>
    <d v="2016-06-12T00:00:00"/>
    <d v="2016-06-12T00:00:00"/>
    <n v="25"/>
    <s v="Y"/>
    <s v="N"/>
    <n v="5"/>
    <x v="118"/>
    <x v="99"/>
    <n v="0.6"/>
    <x v="528"/>
    <n v="77.215287989999993"/>
    <n v="9479839.0459229238"/>
  </r>
  <r>
    <d v="2016-06-13T00:00:00"/>
    <d v="2016-06-13T00:00:00"/>
    <d v="2016-06-13T00:00:00"/>
    <d v="2016-06-13T00:00:00"/>
    <n v="25"/>
    <s v="Y"/>
    <s v="Y"/>
    <n v="3.8"/>
    <x v="113"/>
    <x v="136"/>
    <n v="0"/>
    <x v="529"/>
    <n v="95.064774630000002"/>
    <n v="11608069.682506679"/>
  </r>
  <r>
    <d v="2016-06-14T00:00:00"/>
    <d v="2016-06-14T00:00:00"/>
    <d v="2016-06-14T00:00:00"/>
    <d v="2016-06-14T00:00:00"/>
    <n v="25"/>
    <s v="Y"/>
    <s v="N"/>
    <n v="8.6"/>
    <x v="95"/>
    <x v="44"/>
    <n v="0"/>
    <x v="530"/>
    <n v="90.845109260000001"/>
    <n v="12579009.772056345"/>
  </r>
  <r>
    <d v="2016-06-15T00:00:00"/>
    <d v="2016-06-15T00:00:00"/>
    <d v="2016-06-15T00:00:00"/>
    <d v="2016-06-15T00:00:00"/>
    <n v="25"/>
    <s v="Y"/>
    <s v="N"/>
    <n v="6"/>
    <x v="153"/>
    <x v="138"/>
    <n v="0"/>
    <x v="531"/>
    <n v="92.416245849999996"/>
    <n v="13021873.23083345"/>
  </r>
  <r>
    <d v="2016-06-16T00:00:00"/>
    <d v="2016-06-16T00:00:00"/>
    <d v="2016-06-16T00:00:00"/>
    <d v="2016-06-16T00:00:00"/>
    <n v="25"/>
    <s v="Y"/>
    <s v="N"/>
    <n v="7.8"/>
    <x v="132"/>
    <x v="242"/>
    <n v="0"/>
    <x v="532"/>
    <n v="89.929148949999998"/>
    <n v="12656733.190681526"/>
  </r>
  <r>
    <d v="2016-06-17T00:00:00"/>
    <d v="2016-06-17T00:00:00"/>
    <d v="2016-06-17T00:00:00"/>
    <d v="2016-06-17T00:00:00"/>
    <n v="25"/>
    <s v="Y"/>
    <s v="N"/>
    <n v="9.3000000000000007"/>
    <x v="91"/>
    <x v="91"/>
    <n v="4.2"/>
    <x v="533"/>
    <n v="99.573674510000004"/>
    <n v="13743468.229997925"/>
  </r>
  <r>
    <d v="2016-06-18T00:00:00"/>
    <d v="2016-06-18T00:00:00"/>
    <d v="2016-06-18T00:00:00"/>
    <d v="2016-06-18T00:00:00"/>
    <n v="25"/>
    <s v="Y"/>
    <s v="N"/>
    <n v="10"/>
    <x v="119"/>
    <x v="176"/>
    <n v="8.6"/>
    <x v="534"/>
    <n v="62.934016130000003"/>
    <n v="7751090.9373960439"/>
  </r>
  <r>
    <d v="2016-06-19T00:00:00"/>
    <d v="2016-06-19T00:00:00"/>
    <d v="2016-06-19T00:00:00"/>
    <d v="2016-06-19T00:00:00"/>
    <n v="26"/>
    <s v="Y"/>
    <s v="N"/>
    <n v="7.3"/>
    <x v="112"/>
    <x v="240"/>
    <n v="0.4"/>
    <x v="535"/>
    <n v="79.384821770000002"/>
    <n v="9499359.6411373317"/>
  </r>
  <r>
    <d v="2016-06-20T00:00:00"/>
    <d v="2016-06-20T00:00:00"/>
    <d v="2016-06-20T00:00:00"/>
    <d v="2016-06-20T00:00:00"/>
    <n v="26"/>
    <s v="Y"/>
    <s v="N"/>
    <n v="9.1"/>
    <x v="146"/>
    <x v="243"/>
    <n v="3.6"/>
    <x v="536"/>
    <n v="114.875078"/>
    <n v="15443244.321563968"/>
  </r>
  <r>
    <d v="2016-06-21T00:00:00"/>
    <d v="2016-06-21T00:00:00"/>
    <d v="2016-06-21T00:00:00"/>
    <d v="2016-06-21T00:00:00"/>
    <n v="26"/>
    <s v="Y"/>
    <s v="N"/>
    <n v="10.4"/>
    <x v="86"/>
    <x v="120"/>
    <n v="3.2"/>
    <x v="537"/>
    <n v="62.154764110000002"/>
    <n v="8546983.3462809045"/>
  </r>
  <r>
    <d v="2016-06-22T00:00:00"/>
    <d v="2016-06-22T00:00:00"/>
    <d v="2016-06-22T00:00:00"/>
    <d v="2016-06-22T00:00:00"/>
    <n v="26"/>
    <s v="Y"/>
    <s v="N"/>
    <n v="11.2"/>
    <x v="90"/>
    <x v="114"/>
    <n v="0"/>
    <x v="538"/>
    <n v="58.759038580000002"/>
    <n v="7862739.9758315356"/>
  </r>
  <r>
    <d v="2016-06-23T00:00:00"/>
    <d v="2016-06-23T00:00:00"/>
    <d v="2016-06-23T00:00:00"/>
    <d v="2016-06-23T00:00:00"/>
    <n v="26"/>
    <s v="Y"/>
    <s v="N"/>
    <n v="10.4"/>
    <x v="131"/>
    <x v="240"/>
    <n v="0.6"/>
    <x v="539"/>
    <n v="78.318980190000005"/>
    <n v="10709337.742775502"/>
  </r>
  <r>
    <d v="2016-06-24T00:00:00"/>
    <d v="2016-06-24T00:00:00"/>
    <d v="2016-06-24T00:00:00"/>
    <d v="2016-06-24T00:00:00"/>
    <n v="26"/>
    <s v="N"/>
    <s v="N"/>
    <n v="6.9"/>
    <x v="217"/>
    <x v="123"/>
    <n v="13.8"/>
    <x v="540"/>
    <n v="67.938496200000003"/>
    <n v="9827872.7999281567"/>
  </r>
  <r>
    <d v="2016-06-25T00:00:00"/>
    <d v="2016-06-25T00:00:00"/>
    <d v="2016-06-25T00:00:00"/>
    <d v="2016-06-25T00:00:00"/>
    <n v="26"/>
    <s v="N"/>
    <s v="N"/>
    <n v="5.6"/>
    <x v="119"/>
    <x v="237"/>
    <n v="2"/>
    <x v="541"/>
    <n v="99.763250799999994"/>
    <n v="13141896.330198416"/>
  </r>
  <r>
    <d v="2016-06-26T00:00:00"/>
    <d v="2016-06-26T00:00:00"/>
    <d v="2016-06-26T00:00:00"/>
    <d v="2016-06-26T00:00:00"/>
    <n v="27"/>
    <s v="N"/>
    <s v="N"/>
    <n v="3"/>
    <x v="142"/>
    <x v="109"/>
    <n v="0.2"/>
    <x v="542"/>
    <n v="120.4411006"/>
    <n v="15230491.98880206"/>
  </r>
  <r>
    <d v="2016-06-27T00:00:00"/>
    <d v="2016-06-27T00:00:00"/>
    <d v="2016-06-27T00:00:00"/>
    <d v="2016-06-27T00:00:00"/>
    <n v="27"/>
    <s v="N"/>
    <s v="N"/>
    <n v="4.8"/>
    <x v="128"/>
    <x v="49"/>
    <n v="0.2"/>
    <x v="543"/>
    <n v="127.3466076"/>
    <n v="18928799.116930962"/>
  </r>
  <r>
    <d v="2016-06-28T00:00:00"/>
    <d v="2016-06-28T00:00:00"/>
    <d v="2016-06-28T00:00:00"/>
    <d v="2016-06-28T00:00:00"/>
    <n v="27"/>
    <s v="N"/>
    <s v="N"/>
    <n v="5"/>
    <x v="136"/>
    <x v="45"/>
    <n v="0.2"/>
    <x v="544"/>
    <n v="110.28039029999999"/>
    <n v="15675950.546504792"/>
  </r>
  <r>
    <d v="2016-06-29T00:00:00"/>
    <d v="2016-06-29T00:00:00"/>
    <d v="2016-06-29T00:00:00"/>
    <d v="2016-06-29T00:00:00"/>
    <n v="27"/>
    <s v="N"/>
    <s v="N"/>
    <n v="8.9"/>
    <x v="107"/>
    <x v="93"/>
    <n v="0.2"/>
    <x v="545"/>
    <n v="80.125243080000004"/>
    <n v="10902799.271998253"/>
  </r>
  <r>
    <d v="2016-06-30T00:00:00"/>
    <d v="2016-06-30T00:00:00"/>
    <d v="2016-06-30T00:00:00"/>
    <d v="2016-06-30T00:00:00"/>
    <n v="27"/>
    <s v="N"/>
    <s v="N"/>
    <n v="10.3"/>
    <x v="145"/>
    <x v="9"/>
    <n v="0"/>
    <x v="546"/>
    <n v="115.1178955"/>
    <n v="16240655.41558093"/>
  </r>
  <r>
    <d v="2016-07-01T00:00:00"/>
    <d v="2016-07-01T00:00:00"/>
    <d v="2016-07-01T00:00:00"/>
    <d v="2016-07-01T00:00:00"/>
    <n v="27"/>
    <s v="N"/>
    <s v="N"/>
    <n v="7.3"/>
    <x v="104"/>
    <x v="90"/>
    <n v="6.4"/>
    <x v="547"/>
    <n v="117.7120479"/>
    <n v="16088496.022894649"/>
  </r>
  <r>
    <d v="2016-07-02T00:00:00"/>
    <d v="2016-07-02T00:00:00"/>
    <d v="2016-07-02T00:00:00"/>
    <d v="2016-07-02T00:00:00"/>
    <n v="27"/>
    <s v="N"/>
    <s v="N"/>
    <n v="9.9"/>
    <x v="218"/>
    <x v="102"/>
    <n v="0.2"/>
    <x v="548"/>
    <n v="90.456523779999998"/>
    <n v="10735702.719717676"/>
  </r>
  <r>
    <d v="2016-07-03T00:00:00"/>
    <d v="2016-07-03T00:00:00"/>
    <d v="2016-07-03T00:00:00"/>
    <d v="2016-07-03T00:00:00"/>
    <n v="28"/>
    <s v="N"/>
    <s v="N"/>
    <n v="10.9"/>
    <x v="161"/>
    <x v="45"/>
    <n v="0"/>
    <x v="549"/>
    <n v="68.597089170000004"/>
    <n v="7721041.7504396345"/>
  </r>
  <r>
    <d v="2016-07-04T00:00:00"/>
    <d v="2016-07-04T00:00:00"/>
    <d v="2016-07-04T00:00:00"/>
    <d v="2016-07-04T00:00:00"/>
    <n v="28"/>
    <s v="N"/>
    <s v="N"/>
    <n v="10.4"/>
    <x v="119"/>
    <x v="244"/>
    <n v="0"/>
    <x v="550"/>
    <n v="124.1368856"/>
    <n v="16846895.432084173"/>
  </r>
  <r>
    <d v="2016-07-05T00:00:00"/>
    <d v="2016-07-05T00:00:00"/>
    <d v="2016-07-05T00:00:00"/>
    <d v="2016-07-05T00:00:00"/>
    <n v="28"/>
    <s v="N"/>
    <s v="N"/>
    <n v="8.1999999999999993"/>
    <x v="99"/>
    <x v="245"/>
    <n v="0.6"/>
    <x v="551"/>
    <n v="147.1876919"/>
    <n v="20959791.528466962"/>
  </r>
  <r>
    <d v="2016-07-06T00:00:00"/>
    <d v="2016-07-06T00:00:00"/>
    <d v="2016-07-06T00:00:00"/>
    <d v="2016-07-06T00:00:00"/>
    <n v="28"/>
    <s v="N"/>
    <s v="N"/>
    <n v="9.8000000000000007"/>
    <x v="141"/>
    <x v="117"/>
    <n v="22.6"/>
    <x v="552"/>
    <n v="116.6821116"/>
    <n v="15641948.237450201"/>
  </r>
  <r>
    <d v="2016-07-07T00:00:00"/>
    <d v="2016-07-07T00:00:00"/>
    <d v="2016-07-07T00:00:00"/>
    <d v="2016-07-07T00:00:00"/>
    <n v="28"/>
    <s v="N"/>
    <s v="N"/>
    <n v="10.5"/>
    <x v="148"/>
    <x v="126"/>
    <n v="3.8"/>
    <x v="553"/>
    <n v="176.91203619999999"/>
    <n v="24549737.40044323"/>
  </r>
  <r>
    <d v="2016-07-08T00:00:00"/>
    <d v="2016-07-08T00:00:00"/>
    <d v="2016-07-08T00:00:00"/>
    <d v="2016-07-08T00:00:00"/>
    <n v="28"/>
    <s v="N"/>
    <s v="N"/>
    <n v="9.6999999999999993"/>
    <x v="70"/>
    <x v="113"/>
    <n v="0.8"/>
    <x v="554"/>
    <n v="114.84420299999999"/>
    <n v="15698059.850280147"/>
  </r>
  <r>
    <d v="2016-07-09T00:00:00"/>
    <d v="2016-07-09T00:00:00"/>
    <d v="2016-07-09T00:00:00"/>
    <d v="2016-07-09T00:00:00"/>
    <n v="28"/>
    <s v="N"/>
    <s v="N"/>
    <n v="5.3"/>
    <x v="219"/>
    <x v="133"/>
    <n v="0.2"/>
    <x v="555"/>
    <n v="105.54857610000001"/>
    <n v="12915930.177269114"/>
  </r>
  <r>
    <d v="2016-07-10T00:00:00"/>
    <d v="2016-07-10T00:00:00"/>
    <d v="2016-07-10T00:00:00"/>
    <d v="2016-07-10T00:00:00"/>
    <n v="29"/>
    <s v="N"/>
    <s v="N"/>
    <n v="6.5"/>
    <x v="125"/>
    <x v="244"/>
    <n v="0"/>
    <x v="556"/>
    <n v="36.167212329999998"/>
    <n v="4311791.0380167756"/>
  </r>
  <r>
    <d v="2016-07-11T00:00:00"/>
    <d v="2016-07-11T00:00:00"/>
    <d v="2016-07-11T00:00:00"/>
    <d v="2016-07-11T00:00:00"/>
    <n v="29"/>
    <s v="N"/>
    <s v="N"/>
    <n v="8.3000000000000007"/>
    <x v="92"/>
    <x v="98"/>
    <n v="3.6"/>
    <x v="557"/>
    <n v="44.858080039999997"/>
    <n v="5751125.4749482842"/>
  </r>
  <r>
    <d v="2016-07-12T00:00:00"/>
    <d v="2016-07-12T00:00:00"/>
    <d v="2016-07-12T00:00:00"/>
    <d v="2016-07-12T00:00:00"/>
    <n v="29"/>
    <s v="Y"/>
    <s v="N"/>
    <n v="10.7"/>
    <x v="148"/>
    <x v="111"/>
    <n v="0"/>
    <x v="558"/>
    <n v="49.159485719999999"/>
    <n v="6763469.950428756"/>
  </r>
  <r>
    <d v="2016-07-13T00:00:00"/>
    <d v="2016-07-13T00:00:00"/>
    <d v="2016-07-13T00:00:00"/>
    <d v="2016-07-13T00:00:00"/>
    <n v="29"/>
    <s v="Y"/>
    <s v="N"/>
    <n v="4.5"/>
    <x v="127"/>
    <x v="136"/>
    <n v="0.4"/>
    <x v="559"/>
    <n v="65.914964920000003"/>
    <n v="9605673.1457526404"/>
  </r>
  <r>
    <d v="2016-07-14T00:00:00"/>
    <d v="2016-07-14T00:00:00"/>
    <d v="2016-07-14T00:00:00"/>
    <d v="2016-07-14T00:00:00"/>
    <n v="29"/>
    <s v="Y"/>
    <s v="N"/>
    <n v="6.6"/>
    <x v="114"/>
    <x v="45"/>
    <n v="1"/>
    <x v="560"/>
    <n v="76.117452619999995"/>
    <n v="10968806.937703956"/>
  </r>
  <r>
    <d v="2016-07-15T00:00:00"/>
    <d v="2016-07-15T00:00:00"/>
    <d v="2016-07-15T00:00:00"/>
    <d v="2016-07-15T00:00:00"/>
    <n v="29"/>
    <s v="Y"/>
    <s v="N"/>
    <n v="8.8000000000000007"/>
    <x v="104"/>
    <x v="240"/>
    <n v="0"/>
    <x v="561"/>
    <n v="79.507600479999994"/>
    <n v="11223837.510820087"/>
  </r>
  <r>
    <d v="2016-07-16T00:00:00"/>
    <d v="2016-07-16T00:00:00"/>
    <d v="2016-07-16T00:00:00"/>
    <d v="2016-07-16T00:00:00"/>
    <n v="29"/>
    <s v="Y"/>
    <s v="N"/>
    <n v="7.8"/>
    <x v="148"/>
    <x v="106"/>
    <n v="0"/>
    <x v="562"/>
    <n v="73.694418769999999"/>
    <n v="8891905.9285322446"/>
  </r>
  <r>
    <d v="2016-07-17T00:00:00"/>
    <d v="2016-07-17T00:00:00"/>
    <d v="2016-07-17T00:00:00"/>
    <d v="2016-07-17T00:00:00"/>
    <n v="30"/>
    <s v="Y"/>
    <s v="N"/>
    <n v="3.1"/>
    <x v="117"/>
    <x v="105"/>
    <n v="0"/>
    <x v="563"/>
    <n v="48.788405300000001"/>
    <n v="5533489.4508660622"/>
  </r>
  <r>
    <d v="2016-07-18T00:00:00"/>
    <d v="2016-07-18T00:00:00"/>
    <d v="2016-07-18T00:00:00"/>
    <d v="2016-07-18T00:00:00"/>
    <n v="30"/>
    <s v="Y"/>
    <s v="N"/>
    <n v="9.6"/>
    <x v="79"/>
    <x v="237"/>
    <n v="0"/>
    <x v="564"/>
    <n v="43.891518699999999"/>
    <n v="5590331.7206356805"/>
  </r>
  <r>
    <d v="2016-07-19T00:00:00"/>
    <d v="2016-07-19T00:00:00"/>
    <d v="2016-07-19T00:00:00"/>
    <d v="2016-07-19T00:00:00"/>
    <n v="30"/>
    <s v="Y"/>
    <s v="N"/>
    <n v="12.6"/>
    <x v="92"/>
    <x v="231"/>
    <n v="0"/>
    <x v="565"/>
    <n v="49.453789790000002"/>
    <n v="6776556.3800336095"/>
  </r>
  <r>
    <d v="2016-07-20T00:00:00"/>
    <d v="2016-07-20T00:00:00"/>
    <d v="2016-07-20T00:00:00"/>
    <d v="2016-07-20T00:00:00"/>
    <n v="30"/>
    <s v="Y"/>
    <s v="N"/>
    <n v="9.8000000000000007"/>
    <x v="117"/>
    <x v="138"/>
    <n v="1.8"/>
    <x v="566"/>
    <n v="52.331551939999997"/>
    <n v="7161580.2094062716"/>
  </r>
  <r>
    <d v="2016-07-21T00:00:00"/>
    <d v="2016-07-21T00:00:00"/>
    <d v="2016-07-21T00:00:00"/>
    <d v="2016-07-21T00:00:00"/>
    <n v="30"/>
    <s v="Y"/>
    <s v="N"/>
    <n v="6.9"/>
    <x v="71"/>
    <x v="113"/>
    <n v="1.8"/>
    <x v="567"/>
    <n v="44.92653284"/>
    <n v="6115719.7517272849"/>
  </r>
  <r>
    <d v="2016-07-22T00:00:00"/>
    <d v="2016-07-22T00:00:00"/>
    <d v="2016-07-22T00:00:00"/>
    <d v="2016-07-22T00:00:00"/>
    <n v="30"/>
    <s v="Y"/>
    <s v="N"/>
    <n v="9.1999999999999993"/>
    <x v="64"/>
    <x v="242"/>
    <n v="7.8"/>
    <x v="568"/>
    <n v="21.091718870000001"/>
    <n v="2716145.5761314635"/>
  </r>
  <r>
    <d v="2016-07-23T00:00:00"/>
    <d v="2016-07-23T00:00:00"/>
    <d v="2016-07-23T00:00:00"/>
    <d v="2016-07-23T00:00:00"/>
    <n v="30"/>
    <s v="Y"/>
    <s v="N"/>
    <n v="7.5"/>
    <x v="121"/>
    <x v="136"/>
    <n v="2.8"/>
    <x v="569"/>
    <n v="62.709286929999998"/>
    <n v="7518127.0493038241"/>
  </r>
  <r>
    <d v="2016-07-24T00:00:00"/>
    <d v="2016-07-24T00:00:00"/>
    <d v="2016-07-24T00:00:00"/>
    <d v="2016-07-24T00:00:00"/>
    <n v="31"/>
    <s v="Y"/>
    <s v="N"/>
    <n v="4.7"/>
    <x v="110"/>
    <x v="105"/>
    <n v="0.8"/>
    <x v="570"/>
    <n v="52.227008529999999"/>
    <n v="6273868.8921174994"/>
  </r>
  <r>
    <d v="2016-07-25T00:00:00"/>
    <d v="2016-07-25T00:00:00"/>
    <d v="2016-07-25T00:00:00"/>
    <d v="2016-07-25T00:00:00"/>
    <n v="31"/>
    <s v="Y"/>
    <s v="N"/>
    <n v="6.3"/>
    <x v="132"/>
    <x v="87"/>
    <n v="0"/>
    <x v="571"/>
    <n v="37.980186609999997"/>
    <n v="5246379.2146042371"/>
  </r>
  <r>
    <d v="2016-07-26T00:00:00"/>
    <d v="2016-07-26T00:00:00"/>
    <d v="2016-07-26T00:00:00"/>
    <d v="2016-07-26T00:00:00"/>
    <n v="31"/>
    <s v="Y"/>
    <s v="N"/>
    <n v="6.5"/>
    <x v="220"/>
    <x v="240"/>
    <n v="4.8"/>
    <x v="572"/>
    <n v="47.971245959999997"/>
    <n v="7026141.6396911126"/>
  </r>
  <r>
    <d v="2016-07-27T00:00:00"/>
    <d v="2016-07-27T00:00:00"/>
    <d v="2016-07-27T00:00:00"/>
    <d v="2016-07-27T00:00:00"/>
    <n v="31"/>
    <s v="Y"/>
    <s v="N"/>
    <n v="7.5"/>
    <x v="122"/>
    <x v="53"/>
    <n v="0.4"/>
    <x v="573"/>
    <n v="36.397462779999998"/>
    <n v="5212471.7273454191"/>
  </r>
  <r>
    <d v="2016-07-28T00:00:00"/>
    <d v="2016-07-28T00:00:00"/>
    <d v="2016-07-28T00:00:00"/>
    <d v="2016-07-28T00:00:00"/>
    <n v="31"/>
    <s v="Y"/>
    <s v="N"/>
    <n v="6.9"/>
    <x v="219"/>
    <x v="124"/>
    <n v="0"/>
    <x v="574"/>
    <n v="41.561898749999997"/>
    <n v="5915988.6217794567"/>
  </r>
  <r>
    <d v="2016-07-29T00:00:00"/>
    <d v="2016-07-29T00:00:00"/>
    <d v="2016-07-29T00:00:00"/>
    <d v="2016-07-29T00:00:00"/>
    <n v="31"/>
    <s v="Y"/>
    <s v="N"/>
    <n v="10.199999999999999"/>
    <x v="70"/>
    <x v="125"/>
    <n v="0"/>
    <x v="575"/>
    <n v="33.869681919999998"/>
    <n v="4735758.1642224248"/>
  </r>
  <r>
    <d v="2016-07-30T00:00:00"/>
    <d v="2016-07-30T00:00:00"/>
    <d v="2016-07-30T00:00:00"/>
    <d v="2016-07-30T00:00:00"/>
    <n v="31"/>
    <s v="Y"/>
    <s v="N"/>
    <n v="9.1"/>
    <x v="118"/>
    <x v="129"/>
    <n v="2.4"/>
    <x v="576"/>
    <n v="24.849528429999999"/>
    <n v="3020423.7761073499"/>
  </r>
  <r>
    <d v="2016-07-31T00:00:00"/>
    <d v="2016-07-31T00:00:00"/>
    <d v="2016-07-31T00:00:00"/>
    <d v="2016-07-31T00:00:00"/>
    <n v="32"/>
    <s v="Y"/>
    <s v="N"/>
    <n v="10.3"/>
    <x v="136"/>
    <x v="246"/>
    <n v="2"/>
    <x v="577"/>
    <n v="33.778252090000002"/>
    <n v="3866977.5354258753"/>
  </r>
  <r>
    <d v="2016-08-01T00:00:00"/>
    <d v="2016-08-01T00:00:00"/>
    <d v="2016-08-01T00:00:00"/>
    <d v="2016-08-01T00:00:00"/>
    <n v="32"/>
    <s v="Y"/>
    <s v="N"/>
    <n v="11.2"/>
    <x v="138"/>
    <x v="247"/>
    <n v="2.8"/>
    <x v="578"/>
    <n v="45.979129370000003"/>
    <n v="6342124.0828858977"/>
  </r>
  <r>
    <d v="2016-08-02T00:00:00"/>
    <d v="2016-08-02T00:00:00"/>
    <d v="2016-08-02T00:00:00"/>
    <d v="2016-08-02T00:00:00"/>
    <n v="32"/>
    <s v="Y"/>
    <s v="N"/>
    <n v="8.5"/>
    <x v="113"/>
    <x v="73"/>
    <n v="14.4"/>
    <x v="579"/>
    <n v="48.597990580000001"/>
    <n v="6672586.2372380802"/>
  </r>
  <r>
    <d v="2016-08-03T00:00:00"/>
    <d v="2016-08-03T00:00:00"/>
    <d v="2016-08-03T00:00:00"/>
    <d v="2016-08-03T00:00:00"/>
    <n v="32"/>
    <s v="Y"/>
    <s v="N"/>
    <n v="8.6999999999999993"/>
    <x v="99"/>
    <x v="85"/>
    <n v="2.8"/>
    <x v="580"/>
    <n v="58.029549359999997"/>
    <n v="8177681.6460377118"/>
  </r>
  <r>
    <d v="2016-08-04T00:00:00"/>
    <d v="2016-08-04T00:00:00"/>
    <d v="2016-08-04T00:00:00"/>
    <d v="2016-08-04T00:00:00"/>
    <n v="32"/>
    <s v="Y"/>
    <s v="N"/>
    <n v="4.9000000000000004"/>
    <x v="100"/>
    <x v="149"/>
    <n v="0.8"/>
    <x v="581"/>
    <n v="51.565282189999998"/>
    <n v="7356896.6736234073"/>
  </r>
  <r>
    <d v="2016-08-05T00:00:00"/>
    <d v="2016-08-05T00:00:00"/>
    <d v="2016-08-05T00:00:00"/>
    <d v="2016-08-05T00:00:00"/>
    <n v="32"/>
    <s v="Y"/>
    <s v="N"/>
    <n v="3.4"/>
    <x v="100"/>
    <x v="101"/>
    <n v="0"/>
    <x v="582"/>
    <n v="70.203116499999993"/>
    <n v="10213944.789729943"/>
  </r>
  <r>
    <d v="2016-08-06T00:00:00"/>
    <d v="2016-08-06T00:00:00"/>
    <d v="2016-08-06T00:00:00"/>
    <d v="2016-08-06T00:00:00"/>
    <n v="32"/>
    <s v="Y"/>
    <s v="N"/>
    <n v="5.8"/>
    <x v="138"/>
    <x v="120"/>
    <n v="0"/>
    <x v="583"/>
    <n v="54.398078300000002"/>
    <n v="7121094.4038355388"/>
  </r>
  <r>
    <d v="2016-08-07T00:00:00"/>
    <d v="2016-08-07T00:00:00"/>
    <d v="2016-08-07T00:00:00"/>
    <d v="2016-08-07T00:00:00"/>
    <n v="33"/>
    <s v="Y"/>
    <s v="N"/>
    <n v="7.6"/>
    <x v="97"/>
    <x v="104"/>
    <n v="0"/>
    <x v="584"/>
    <n v="32.884789920000003"/>
    <n v="3958647.4979448076"/>
  </r>
  <r>
    <d v="2016-08-08T00:00:00"/>
    <d v="2016-08-08T00:00:00"/>
    <d v="2016-08-08T00:00:00"/>
    <d v="2016-08-08T00:00:00"/>
    <n v="33"/>
    <s v="Y"/>
    <s v="N"/>
    <n v="5"/>
    <x v="125"/>
    <x v="115"/>
    <n v="0"/>
    <x v="585"/>
    <n v="35.117820729999998"/>
    <n v="4864044.681048709"/>
  </r>
  <r>
    <d v="2016-08-09T00:00:00"/>
    <d v="2016-08-09T00:00:00"/>
    <d v="2016-08-09T00:00:00"/>
    <d v="2016-08-09T00:00:00"/>
    <n v="33"/>
    <s v="Y"/>
    <s v="N"/>
    <n v="9.6999999999999993"/>
    <x v="221"/>
    <x v="45"/>
    <n v="0"/>
    <x v="586"/>
    <n v="29.293519740000001"/>
    <n v="3890751.6703801211"/>
  </r>
  <r>
    <d v="2016-08-10T00:00:00"/>
    <d v="2016-08-10T00:00:00"/>
    <d v="2016-08-10T00:00:00"/>
    <d v="2016-08-10T00:00:00"/>
    <n v="33"/>
    <s v="Y"/>
    <s v="N"/>
    <n v="9.6"/>
    <x v="70"/>
    <x v="246"/>
    <n v="0"/>
    <x v="587"/>
    <n v="22.419440789999999"/>
    <n v="2928352.6992519693"/>
  </r>
  <r>
    <d v="2016-08-11T00:00:00"/>
    <d v="2016-08-11T00:00:00"/>
    <d v="2016-08-11T00:00:00"/>
    <d v="2016-08-11T00:00:00"/>
    <n v="33"/>
    <s v="Y"/>
    <s v="N"/>
    <n v="6.8"/>
    <x v="149"/>
    <x v="105"/>
    <n v="8.1999999999999993"/>
    <x v="588"/>
    <n v="39.806463620000002"/>
    <n v="5507956.6807576083"/>
  </r>
  <r>
    <d v="2016-08-12T00:00:00"/>
    <d v="2016-08-12T00:00:00"/>
    <d v="2016-08-12T00:00:00"/>
    <d v="2016-08-12T00:00:00"/>
    <n v="33"/>
    <s v="Y"/>
    <s v="N"/>
    <n v="7.7"/>
    <x v="104"/>
    <x v="48"/>
    <n v="0"/>
    <x v="589"/>
    <n v="41.092200069999997"/>
    <n v="5542748.9382159971"/>
  </r>
  <r>
    <d v="2016-08-13T00:00:00"/>
    <d v="2016-08-13T00:00:00"/>
    <d v="2016-08-13T00:00:00"/>
    <d v="2016-08-13T00:00:00"/>
    <n v="33"/>
    <s v="Y"/>
    <s v="N"/>
    <n v="7.9"/>
    <x v="91"/>
    <x v="133"/>
    <n v="1.6"/>
    <x v="590"/>
    <n v="38.810956079999997"/>
    <n v="4672171.7576422039"/>
  </r>
  <r>
    <d v="2016-08-14T00:00:00"/>
    <d v="2016-08-14T00:00:00"/>
    <d v="2016-08-14T00:00:00"/>
    <d v="2016-08-14T00:00:00"/>
    <n v="34"/>
    <s v="Y"/>
    <s v="N"/>
    <n v="8.5"/>
    <x v="80"/>
    <x v="97"/>
    <n v="0.2"/>
    <x v="591"/>
    <n v="33.061160000000001"/>
    <n v="3738101.2165441997"/>
  </r>
  <r>
    <d v="2016-08-15T00:00:00"/>
    <d v="2016-08-15T00:00:00"/>
    <d v="2016-08-15T00:00:00"/>
    <d v="2016-08-15T00:00:00"/>
    <n v="34"/>
    <s v="Y"/>
    <s v="N"/>
    <n v="10.199999999999999"/>
    <x v="71"/>
    <x v="84"/>
    <n v="0"/>
    <x v="592"/>
    <n v="39.838938429999999"/>
    <n v="5095648.8201728035"/>
  </r>
  <r>
    <d v="2016-08-16T00:00:00"/>
    <d v="2016-08-16T00:00:00"/>
    <d v="2016-08-16T00:00:00"/>
    <d v="2016-08-16T00:00:00"/>
    <n v="34"/>
    <s v="Y"/>
    <s v="N"/>
    <n v="10"/>
    <x v="93"/>
    <x v="7"/>
    <n v="0"/>
    <x v="593"/>
    <n v="24.453904470000001"/>
    <n v="3056129.4010677417"/>
  </r>
  <r>
    <d v="2016-08-17T00:00:00"/>
    <d v="2016-08-17T00:00:00"/>
    <d v="2016-08-17T00:00:00"/>
    <d v="2016-08-17T00:00:00"/>
    <n v="34"/>
    <s v="Y"/>
    <s v="N"/>
    <n v="12.5"/>
    <x v="95"/>
    <x v="135"/>
    <n v="0.4"/>
    <x v="594"/>
    <n v="40.89160699"/>
    <n v="5420641.3103549276"/>
  </r>
  <r>
    <d v="2016-08-18T00:00:00"/>
    <d v="2016-08-18T00:00:00"/>
    <d v="2016-08-18T00:00:00"/>
    <d v="2016-08-18T00:00:00"/>
    <n v="34"/>
    <s v="Y"/>
    <s v="N"/>
    <n v="7.1"/>
    <x v="154"/>
    <x v="140"/>
    <n v="0"/>
    <x v="595"/>
    <n v="27.471093289999999"/>
    <n v="3390880.8020599713"/>
  </r>
  <r>
    <d v="2016-08-19T00:00:00"/>
    <d v="2016-08-19T00:00:00"/>
    <d v="2016-08-19T00:00:00"/>
    <d v="2016-08-19T00:00:00"/>
    <n v="34"/>
    <s v="Y"/>
    <s v="N"/>
    <n v="15.3"/>
    <x v="162"/>
    <x v="141"/>
    <n v="0.2"/>
    <x v="596"/>
    <n v="27.60134081"/>
    <n v="3659102.574833089"/>
  </r>
  <r>
    <d v="2016-08-20T00:00:00"/>
    <d v="2016-08-20T00:00:00"/>
    <d v="2016-08-20T00:00:00"/>
    <d v="2016-08-20T00:00:00"/>
    <n v="34"/>
    <s v="Y"/>
    <s v="N"/>
    <n v="6.9"/>
    <x v="103"/>
    <x v="134"/>
    <n v="9.4"/>
    <x v="597"/>
    <n v="25.002466940000001"/>
    <n v="3026600.1281688963"/>
  </r>
  <r>
    <d v="2016-08-21T00:00:00"/>
    <d v="2016-08-21T00:00:00"/>
    <d v="2016-08-21T00:00:00"/>
    <d v="2016-08-21T00:00:00"/>
    <n v="35"/>
    <s v="Y"/>
    <s v="N"/>
    <n v="9.5"/>
    <x v="131"/>
    <x v="120"/>
    <n v="1.2"/>
    <x v="598"/>
    <n v="38.913255630000002"/>
    <n v="4635290.3918586588"/>
  </r>
  <r>
    <d v="2016-08-22T00:00:00"/>
    <d v="2016-08-22T00:00:00"/>
    <d v="2016-08-22T00:00:00"/>
    <d v="2016-08-22T00:00:00"/>
    <n v="35"/>
    <s v="Y"/>
    <s v="N"/>
    <n v="7.8"/>
    <x v="92"/>
    <x v="101"/>
    <n v="5.6"/>
    <x v="599"/>
    <n v="59.995340669999997"/>
    <n v="8351561.4049563445"/>
  </r>
  <r>
    <d v="2016-08-23T00:00:00"/>
    <d v="2016-08-23T00:00:00"/>
    <d v="2016-08-23T00:00:00"/>
    <d v="2016-08-23T00:00:00"/>
    <n v="35"/>
    <s v="Y"/>
    <s v="N"/>
    <n v="7"/>
    <x v="113"/>
    <x v="248"/>
    <n v="11"/>
    <x v="600"/>
    <n v="73.189593709999997"/>
    <n v="10147033.815895947"/>
  </r>
  <r>
    <d v="2016-08-24T00:00:00"/>
    <d v="2016-08-24T00:00:00"/>
    <d v="2016-08-24T00:00:00"/>
    <d v="2016-08-24T00:00:00"/>
    <n v="35"/>
    <s v="Y"/>
    <s v="N"/>
    <n v="3.7"/>
    <x v="119"/>
    <x v="230"/>
    <n v="0"/>
    <x v="601"/>
    <n v="114.0039598"/>
    <n v="16088557.448043643"/>
  </r>
  <r>
    <d v="2016-08-25T00:00:00"/>
    <d v="2016-08-25T00:00:00"/>
    <d v="2016-08-25T00:00:00"/>
    <d v="2016-08-25T00:00:00"/>
    <n v="35"/>
    <s v="Y"/>
    <s v="N"/>
    <n v="6.5"/>
    <x v="141"/>
    <x v="7"/>
    <n v="1.2"/>
    <x v="602"/>
    <n v="74.663055139999997"/>
    <n v="10432222.582957737"/>
  </r>
  <r>
    <d v="2016-08-26T00:00:00"/>
    <d v="2016-08-26T00:00:00"/>
    <d v="2016-08-26T00:00:00"/>
    <d v="2016-08-26T00:00:00"/>
    <n v="35"/>
    <s v="Y"/>
    <s v="N"/>
    <n v="7.2"/>
    <x v="138"/>
    <x v="237"/>
    <n v="0.6"/>
    <x v="603"/>
    <n v="67.627753299999995"/>
    <n v="9462512.098861549"/>
  </r>
  <r>
    <d v="2016-08-27T00:00:00"/>
    <d v="2016-08-27T00:00:00"/>
    <d v="2016-08-27T00:00:00"/>
    <d v="2016-08-27T00:00:00"/>
    <n v="35"/>
    <s v="Y"/>
    <s v="N"/>
    <n v="9.3000000000000007"/>
    <x v="144"/>
    <x v="48"/>
    <n v="0"/>
    <x v="604"/>
    <n v="31.80817961"/>
    <n v="3803406.4583060443"/>
  </r>
  <r>
    <d v="2016-08-28T00:00:00"/>
    <d v="2016-08-28T00:00:00"/>
    <d v="2016-08-28T00:00:00"/>
    <d v="2016-08-28T00:00:00"/>
    <n v="36"/>
    <s v="Y"/>
    <s v="N"/>
    <n v="10.5"/>
    <x v="29"/>
    <x v="142"/>
    <n v="0"/>
    <x v="605"/>
    <n v="29.447681029999998"/>
    <n v="3381548.6233013975"/>
  </r>
  <r>
    <d v="2016-08-29T00:00:00"/>
    <d v="2016-08-29T00:00:00"/>
    <d v="2016-08-29T00:00:00"/>
    <d v="2016-08-29T00:00:00"/>
    <n v="36"/>
    <s v="Y"/>
    <s v="N"/>
    <n v="8.6999999999999993"/>
    <x v="62"/>
    <x v="248"/>
    <n v="0"/>
    <x v="606"/>
    <n v="39.142378899999997"/>
    <n v="4894977.2015809407"/>
  </r>
  <r>
    <d v="2016-08-30T00:00:00"/>
    <d v="2016-08-30T00:00:00"/>
    <d v="2016-08-30T00:00:00"/>
    <d v="2016-08-30T00:00:00"/>
    <n v="36"/>
    <s v="Y"/>
    <s v="N"/>
    <n v="10.199999999999999"/>
    <x v="108"/>
    <x v="247"/>
    <n v="0"/>
    <x v="607"/>
    <n v="53.186931000000001"/>
    <n v="7113669.0496376399"/>
  </r>
  <r>
    <d v="2016-08-31T00:00:00"/>
    <d v="2016-08-31T00:00:00"/>
    <d v="2016-08-31T00:00:00"/>
    <d v="2016-08-31T00:00:00"/>
    <n v="36"/>
    <s v="Y"/>
    <s v="N"/>
    <n v="12.8"/>
    <x v="28"/>
    <x v="249"/>
    <n v="0.8"/>
    <x v="608"/>
    <n v="32.559017400000002"/>
    <n v="4194710.5640477315"/>
  </r>
  <r>
    <d v="2016-09-01T00:00:00"/>
    <d v="2016-09-01T00:00:00"/>
    <d v="2016-09-01T00:00:00"/>
    <d v="2016-09-01T00:00:00"/>
    <n v="36"/>
    <s v="Y"/>
    <s v="N"/>
    <n v="11.6"/>
    <x v="222"/>
    <x v="237"/>
    <n v="0"/>
    <x v="609"/>
    <n v="46.808787860000002"/>
    <n v="6283900.2585035572"/>
  </r>
  <r>
    <d v="2016-09-02T00:00:00"/>
    <d v="2016-09-02T00:00:00"/>
    <d v="2016-09-02T00:00:00"/>
    <d v="2016-09-02T00:00:00"/>
    <n v="36"/>
    <s v="Y"/>
    <s v="N"/>
    <n v="9.6"/>
    <x v="89"/>
    <x v="135"/>
    <n v="0.4"/>
    <x v="610"/>
    <n v="52.636792880000002"/>
    <n v="7120353.9902139269"/>
  </r>
  <r>
    <d v="2016-09-03T00:00:00"/>
    <d v="2016-09-03T00:00:00"/>
    <d v="2016-09-03T00:00:00"/>
    <d v="2016-09-03T00:00:00"/>
    <n v="36"/>
    <s v="Y"/>
    <s v="N"/>
    <n v="10"/>
    <x v="149"/>
    <x v="250"/>
    <n v="0.2"/>
    <x v="611"/>
    <n v="35.270782859999997"/>
    <n v="4183889.3935876056"/>
  </r>
  <r>
    <d v="2016-09-04T00:00:00"/>
    <d v="2016-09-04T00:00:00"/>
    <d v="2016-09-04T00:00:00"/>
    <d v="2016-09-04T00:00:00"/>
    <n v="37"/>
    <s v="Y"/>
    <s v="N"/>
    <n v="10.1"/>
    <x v="116"/>
    <x v="173"/>
    <n v="0.2"/>
    <x v="612"/>
    <n v="24.51210764"/>
    <n v="2720500.9010935784"/>
  </r>
  <r>
    <d v="2016-09-05T00:00:00"/>
    <d v="2016-09-05T00:00:00"/>
    <d v="2016-09-05T00:00:00"/>
    <d v="2016-09-05T00:00:00"/>
    <n v="37"/>
    <s v="Y"/>
    <s v="N"/>
    <n v="12.8"/>
    <x v="77"/>
    <x v="48"/>
    <n v="0"/>
    <x v="613"/>
    <n v="38.212469630000001"/>
    <n v="4863523.2153209988"/>
  </r>
  <r>
    <d v="2016-09-06T00:00:00"/>
    <d v="2016-09-06T00:00:00"/>
    <d v="2016-09-06T00:00:00"/>
    <d v="2016-09-06T00:00:00"/>
    <n v="37"/>
    <s v="Y"/>
    <s v="N"/>
    <n v="9.1999999999999993"/>
    <x v="34"/>
    <x v="210"/>
    <n v="0"/>
    <x v="614"/>
    <n v="28.692645949999999"/>
    <n v="3716913.214470672"/>
  </r>
  <r>
    <d v="2016-09-07T00:00:00"/>
    <d v="2016-09-07T00:00:00"/>
    <d v="2016-09-07T00:00:00"/>
    <d v="2016-09-07T00:00:00"/>
    <n v="37"/>
    <s v="Y"/>
    <s v="N"/>
    <n v="9.6"/>
    <x v="27"/>
    <x v="232"/>
    <n v="0"/>
    <x v="615"/>
    <n v="24.182421389999998"/>
    <n v="2981862.3179851575"/>
  </r>
  <r>
    <d v="2016-09-08T00:00:00"/>
    <d v="2016-09-08T00:00:00"/>
    <d v="2016-09-08T00:00:00"/>
    <d v="2016-09-08T00:00:00"/>
    <n v="37"/>
    <s v="Y"/>
    <s v="N"/>
    <n v="13.1"/>
    <x v="163"/>
    <x v="177"/>
    <n v="0"/>
    <x v="616"/>
    <n v="12.50431916"/>
    <n v="1472045.339256722"/>
  </r>
  <r>
    <d v="2016-09-09T00:00:00"/>
    <d v="2016-09-09T00:00:00"/>
    <d v="2016-09-09T00:00:00"/>
    <d v="2016-09-09T00:00:00"/>
    <n v="37"/>
    <s v="Y"/>
    <s v="N"/>
    <n v="16"/>
    <x v="161"/>
    <x v="92"/>
    <n v="0.6"/>
    <x v="617"/>
    <n v="23.40099927"/>
    <n v="2935248.2980391984"/>
  </r>
  <r>
    <d v="2016-09-10T00:00:00"/>
    <d v="2016-09-10T00:00:00"/>
    <d v="2016-09-10T00:00:00"/>
    <d v="2016-09-10T00:00:00"/>
    <n v="37"/>
    <s v="Y"/>
    <s v="N"/>
    <n v="11.5"/>
    <x v="132"/>
    <x v="100"/>
    <n v="9.4"/>
    <x v="618"/>
    <n v="38.559908849999999"/>
    <n v="4296074.9319055052"/>
  </r>
  <r>
    <d v="2016-09-11T00:00:00"/>
    <d v="2016-09-11T00:00:00"/>
    <d v="2016-09-11T00:00:00"/>
    <d v="2016-09-11T00:00:00"/>
    <n v="38"/>
    <s v="Y"/>
    <s v="N"/>
    <n v="7.3"/>
    <x v="136"/>
    <x v="139"/>
    <n v="1.2"/>
    <x v="619"/>
    <n v="50.347882009999999"/>
    <n v="5494223.4491358818"/>
  </r>
  <r>
    <d v="2016-09-12T00:00:00"/>
    <d v="2016-09-12T00:00:00"/>
    <d v="2016-09-12T00:00:00"/>
    <d v="2016-09-12T00:00:00"/>
    <n v="38"/>
    <s v="Y"/>
    <s v="N"/>
    <n v="9.9"/>
    <x v="103"/>
    <x v="120"/>
    <n v="1.6"/>
    <x v="620"/>
    <n v="68.177203239999997"/>
    <n v="8928982.8663499877"/>
  </r>
  <r>
    <d v="2016-09-13T00:00:00"/>
    <d v="2016-09-13T00:00:00"/>
    <d v="2016-09-13T00:00:00"/>
    <d v="2016-09-13T00:00:00"/>
    <n v="38"/>
    <s v="Y"/>
    <s v="N"/>
    <n v="9.6"/>
    <x v="100"/>
    <x v="127"/>
    <n v="9"/>
    <x v="621"/>
    <n v="62.068475560000003"/>
    <n v="8361874.6480569122"/>
  </r>
  <r>
    <d v="2016-09-14T00:00:00"/>
    <d v="2016-09-14T00:00:00"/>
    <d v="2016-09-14T00:00:00"/>
    <d v="2016-09-14T00:00:00"/>
    <n v="38"/>
    <s v="Y"/>
    <s v="N"/>
    <n v="10.5"/>
    <x v="117"/>
    <x v="238"/>
    <n v="20.6"/>
    <x v="622"/>
    <n v="54.840524199999997"/>
    <n v="7164962.7463912955"/>
  </r>
  <r>
    <d v="2016-09-15T00:00:00"/>
    <d v="2016-09-15T00:00:00"/>
    <d v="2016-09-15T00:00:00"/>
    <d v="2016-09-15T00:00:00"/>
    <n v="38"/>
    <s v="Y"/>
    <s v="N"/>
    <n v="8.6999999999999993"/>
    <x v="100"/>
    <x v="53"/>
    <n v="2"/>
    <x v="623"/>
    <n v="42.819917580000002"/>
    <n v="5747908.0853966316"/>
  </r>
  <r>
    <d v="2016-09-16T00:00:00"/>
    <d v="2016-09-16T00:00:00"/>
    <d v="2016-09-16T00:00:00"/>
    <d v="2016-09-16T00:00:00"/>
    <n v="38"/>
    <s v="N"/>
    <s v="N"/>
    <n v="9"/>
    <x v="149"/>
    <x v="251"/>
    <n v="13.4"/>
    <x v="624"/>
    <n v="47.043747310000001"/>
    <n v="6197265.9477290083"/>
  </r>
  <r>
    <d v="2016-09-17T00:00:00"/>
    <d v="2016-09-17T00:00:00"/>
    <d v="2016-09-17T00:00:00"/>
    <d v="2016-09-17T00:00:00"/>
    <n v="38"/>
    <s v="N"/>
    <s v="N"/>
    <n v="11.1"/>
    <x v="23"/>
    <x v="252"/>
    <n v="0"/>
    <x v="625"/>
    <n v="36.028691260000002"/>
    <n v="3844605.0711566205"/>
  </r>
  <r>
    <d v="2016-09-18T00:00:00"/>
    <d v="2016-09-18T00:00:00"/>
    <d v="2016-09-18T00:00:00"/>
    <d v="2016-09-18T00:00:00"/>
    <n v="39"/>
    <s v="N"/>
    <s v="N"/>
    <n v="10.8"/>
    <x v="147"/>
    <x v="119"/>
    <n v="0.4"/>
    <x v="626"/>
    <n v="48.344866349999997"/>
    <n v="5333145.8020753684"/>
  </r>
  <r>
    <d v="2016-09-19T00:00:00"/>
    <d v="2016-09-19T00:00:00"/>
    <d v="2016-09-19T00:00:00"/>
    <d v="2016-09-19T00:00:00"/>
    <n v="39"/>
    <s v="N"/>
    <s v="N"/>
    <n v="8.5"/>
    <x v="144"/>
    <x v="78"/>
    <n v="0.2"/>
    <x v="627"/>
    <n v="56.44254935"/>
    <n v="7190277.8840752915"/>
  </r>
  <r>
    <d v="2016-09-20T00:00:00"/>
    <d v="2016-09-20T00:00:00"/>
    <d v="2016-09-20T00:00:00"/>
    <d v="2016-09-20T00:00:00"/>
    <n v="39"/>
    <s v="N"/>
    <s v="N"/>
    <n v="9.1"/>
    <x v="143"/>
    <x v="51"/>
    <n v="0"/>
    <x v="628"/>
    <n v="43.177379569999999"/>
    <n v="5296323.256675248"/>
  </r>
  <r>
    <d v="2016-09-21T00:00:00"/>
    <d v="2016-09-21T00:00:00"/>
    <d v="2016-09-21T00:00:00"/>
    <d v="2016-09-21T00:00:00"/>
    <n v="39"/>
    <s v="N"/>
    <s v="N"/>
    <n v="10.9"/>
    <x v="219"/>
    <x v="237"/>
    <n v="1.2"/>
    <x v="629"/>
    <n v="52.28283459"/>
    <n v="6650824.6237404365"/>
  </r>
  <r>
    <d v="2016-09-22T00:00:00"/>
    <d v="2016-09-22T00:00:00"/>
    <d v="2016-09-22T00:00:00"/>
    <d v="2016-09-22T00:00:00"/>
    <n v="39"/>
    <s v="N"/>
    <s v="N"/>
    <n v="9.6"/>
    <x v="113"/>
    <x v="72"/>
    <n v="1.2"/>
    <x v="630"/>
    <n v="55.701872710000004"/>
    <n v="7316849.8322041919"/>
  </r>
  <r>
    <d v="2016-09-23T00:00:00"/>
    <d v="2016-09-23T00:00:00"/>
    <d v="2016-09-23T00:00:00"/>
    <d v="2016-09-23T00:00:00"/>
    <n v="39"/>
    <s v="N"/>
    <s v="N"/>
    <n v="9.8000000000000007"/>
    <x v="218"/>
    <x v="253"/>
    <n v="0.6"/>
    <x v="631"/>
    <n v="46.538703269999999"/>
    <n v="5929981.5823058058"/>
  </r>
  <r>
    <d v="2016-09-24T00:00:00"/>
    <d v="2016-09-24T00:00:00"/>
    <d v="2016-09-24T00:00:00"/>
    <d v="2016-09-24T00:00:00"/>
    <n v="39"/>
    <s v="N"/>
    <s v="N"/>
    <n v="10"/>
    <x v="49"/>
    <x v="234"/>
    <n v="0"/>
    <x v="632"/>
    <n v="43.556599820000002"/>
    <n v="4650811.4804452704"/>
  </r>
  <r>
    <d v="2016-09-25T00:00:00"/>
    <d v="2016-09-25T00:00:00"/>
    <d v="2016-09-25T00:00:00"/>
    <d v="2016-09-25T00:00:00"/>
    <n v="40"/>
    <s v="N"/>
    <s v="N"/>
    <n v="9.5"/>
    <x v="86"/>
    <x v="151"/>
    <n v="5.8"/>
    <x v="633"/>
    <n v="37.698479470000002"/>
    <n v="3993458.5513926758"/>
  </r>
  <r>
    <d v="2016-09-26T00:00:00"/>
    <d v="2016-09-26T00:00:00"/>
    <d v="2016-09-26T00:00:00"/>
    <d v="2016-09-26T00:00:00"/>
    <n v="40"/>
    <s v="N"/>
    <s v="N"/>
    <n v="8.1"/>
    <x v="116"/>
    <x v="161"/>
    <n v="0.6"/>
    <x v="634"/>
    <n v="47.67147027"/>
    <n v="5927622.6853619618"/>
  </r>
  <r>
    <d v="2016-09-27T00:00:00"/>
    <d v="2016-09-27T00:00:00"/>
    <d v="2016-09-27T00:00:00"/>
    <d v="2016-09-27T00:00:00"/>
    <n v="40"/>
    <s v="N"/>
    <s v="N"/>
    <n v="7.4"/>
    <x v="131"/>
    <x v="84"/>
    <n v="12.6"/>
    <x v="635"/>
    <n v="49.794504430000003"/>
    <n v="6318363.4198822519"/>
  </r>
  <r>
    <d v="2016-09-28T00:00:00"/>
    <d v="2016-09-28T00:00:00"/>
    <d v="2016-09-28T00:00:00"/>
    <d v="2016-09-28T00:00:00"/>
    <n v="40"/>
    <s v="N"/>
    <s v="N"/>
    <n v="7.5"/>
    <x v="216"/>
    <x v="18"/>
    <n v="2.2000000000000002"/>
    <x v="636"/>
    <n v="32.431714720000002"/>
    <n v="3928883.3242536401"/>
  </r>
  <r>
    <d v="2016-09-29T00:00:00"/>
    <d v="2016-09-29T00:00:00"/>
    <d v="2016-09-29T00:00:00"/>
    <d v="2016-09-29T00:00:00"/>
    <n v="40"/>
    <s v="N"/>
    <s v="N"/>
    <n v="12.5"/>
    <x v="161"/>
    <x v="78"/>
    <n v="1.8"/>
    <x v="637"/>
    <n v="37.596001049999998"/>
    <n v="4618987.9190414147"/>
  </r>
  <r>
    <d v="2016-09-30T00:00:00"/>
    <d v="2016-09-30T00:00:00"/>
    <d v="2016-09-30T00:00:00"/>
    <d v="2016-09-30T00:00:00"/>
    <n v="40"/>
    <s v="N"/>
    <s v="Y"/>
    <n v="9.3000000000000007"/>
    <x v="162"/>
    <x v="36"/>
    <n v="2"/>
    <x v="638"/>
    <n v="33.063692619999998"/>
    <n v="3750737.8514819602"/>
  </r>
  <r>
    <d v="2016-10-01T00:00:00"/>
    <d v="2016-10-01T00:00:00"/>
    <d v="2016-10-01T00:00:00"/>
    <d v="2016-10-01T00:00:00"/>
    <n v="40"/>
    <s v="N"/>
    <s v="N"/>
    <n v="11.6"/>
    <x v="57"/>
    <x v="165"/>
    <n v="1.6"/>
    <x v="639"/>
    <n v="20.48609587"/>
    <n v="2236697.7595673962"/>
  </r>
  <r>
    <d v="2016-10-02T00:00:00"/>
    <d v="2016-10-02T00:00:00"/>
    <d v="2016-10-02T00:00:00"/>
    <d v="2016-10-02T00:00:00"/>
    <n v="41"/>
    <s v="N"/>
    <s v="N"/>
    <n v="12.1"/>
    <x v="223"/>
    <x v="63"/>
    <n v="0"/>
    <x v="640"/>
    <n v="13.656870189999999"/>
    <n v="1338276.7245477566"/>
  </r>
  <r>
    <d v="2016-10-03T00:00:00"/>
    <d v="2016-10-03T00:00:00"/>
    <d v="2016-10-03T00:00:00"/>
    <d v="2016-10-03T00:00:00"/>
    <n v="41"/>
    <s v="N"/>
    <s v="N"/>
    <n v="11.1"/>
    <x v="96"/>
    <x v="254"/>
    <n v="9.1999999999999993"/>
    <x v="641"/>
    <n v="21.601743630000001"/>
    <n v="2502324.5963730062"/>
  </r>
  <r>
    <d v="2016-10-04T00:00:00"/>
    <d v="2016-10-04T00:00:00"/>
    <d v="2016-10-04T00:00:00"/>
    <d v="2016-10-04T00:00:00"/>
    <n v="41"/>
    <s v="Y"/>
    <s v="N"/>
    <n v="10.6"/>
    <x v="85"/>
    <x v="238"/>
    <n v="2"/>
    <x v="642"/>
    <n v="23.001781319999999"/>
    <n v="2854278.8530547004"/>
  </r>
  <r>
    <d v="2016-10-05T00:00:00"/>
    <d v="2016-10-05T00:00:00"/>
    <d v="2016-10-05T00:00:00"/>
    <d v="2016-10-05T00:00:00"/>
    <n v="41"/>
    <s v="Y"/>
    <s v="N"/>
    <n v="8"/>
    <x v="85"/>
    <x v="87"/>
    <n v="2.8"/>
    <x v="643"/>
    <n v="41.115132719999998"/>
    <n v="5285695.0615438567"/>
  </r>
  <r>
    <d v="2016-10-06T00:00:00"/>
    <d v="2016-10-06T00:00:00"/>
    <d v="2016-10-06T00:00:00"/>
    <d v="2016-10-06T00:00:00"/>
    <n v="41"/>
    <s v="Y"/>
    <s v="N"/>
    <n v="9.6999999999999993"/>
    <x v="167"/>
    <x v="172"/>
    <n v="0"/>
    <x v="644"/>
    <n v="30.189572800000001"/>
    <n v="3498927.410743712"/>
  </r>
  <r>
    <d v="2016-10-07T00:00:00"/>
    <d v="2016-10-07T00:00:00"/>
    <d v="2016-10-07T00:00:00"/>
    <d v="2016-10-07T00:00:00"/>
    <n v="41"/>
    <s v="Y"/>
    <s v="N"/>
    <n v="14.1"/>
    <x v="224"/>
    <x v="45"/>
    <n v="0"/>
    <x v="645"/>
    <n v="37.339104300000002"/>
    <n v="4338719.1598932389"/>
  </r>
  <r>
    <d v="2016-10-08T00:00:00"/>
    <d v="2016-10-08T00:00:00"/>
    <d v="2016-10-08T00:00:00"/>
    <d v="2016-10-08T00:00:00"/>
    <n v="41"/>
    <s v="Y"/>
    <s v="N"/>
    <n v="9.6999999999999993"/>
    <x v="116"/>
    <x v="56"/>
    <n v="0"/>
    <x v="646"/>
    <n v="35.210343819999999"/>
    <n v="3566835.11698246"/>
  </r>
  <r>
    <d v="2016-10-09T00:00:00"/>
    <d v="2016-10-09T00:00:00"/>
    <d v="2016-10-09T00:00:00"/>
    <d v="2016-10-09T00:00:00"/>
    <n v="42"/>
    <s v="Y"/>
    <s v="N"/>
    <n v="9.5"/>
    <x v="4"/>
    <x v="235"/>
    <n v="0"/>
    <x v="647"/>
    <n v="15.90301462"/>
    <n v="1510057.3947098192"/>
  </r>
  <r>
    <d v="2016-10-10T00:00:00"/>
    <d v="2016-10-10T00:00:00"/>
    <d v="2016-10-10T00:00:00"/>
    <d v="2016-10-10T00:00:00"/>
    <n v="42"/>
    <s v="Y"/>
    <s v="N"/>
    <n v="13"/>
    <x v="108"/>
    <x v="234"/>
    <n v="0.8"/>
    <x v="648"/>
    <n v="27.654717770000001"/>
    <n v="3230940.2233155109"/>
  </r>
  <r>
    <d v="2016-10-11T00:00:00"/>
    <d v="2016-10-11T00:00:00"/>
    <d v="2016-10-11T00:00:00"/>
    <d v="2016-10-11T00:00:00"/>
    <n v="42"/>
    <s v="Y"/>
    <s v="N"/>
    <n v="7.5"/>
    <x v="91"/>
    <x v="232"/>
    <n v="1.4"/>
    <x v="649"/>
    <n v="38.199945730000003"/>
    <n v="4762227.5583859496"/>
  </r>
  <r>
    <d v="2016-10-12T00:00:00"/>
    <d v="2016-10-12T00:00:00"/>
    <d v="2016-10-12T00:00:00"/>
    <d v="2016-10-12T00:00:00"/>
    <n v="42"/>
    <s v="Y"/>
    <s v="N"/>
    <n v="10.199999999999999"/>
    <x v="90"/>
    <x v="250"/>
    <n v="0"/>
    <x v="650"/>
    <n v="44.770645539999997"/>
    <n v="5758055.695384142"/>
  </r>
  <r>
    <d v="2016-10-13T00:00:00"/>
    <d v="2016-10-13T00:00:00"/>
    <d v="2016-10-13T00:00:00"/>
    <d v="2016-10-13T00:00:00"/>
    <n v="42"/>
    <s v="Y"/>
    <s v="N"/>
    <n v="6.8"/>
    <x v="100"/>
    <x v="255"/>
    <n v="4.2"/>
    <x v="651"/>
    <n v="58.353085180000001"/>
    <n v="7483360.9897637228"/>
  </r>
  <r>
    <d v="2016-10-14T00:00:00"/>
    <d v="2016-10-14T00:00:00"/>
    <d v="2016-10-14T00:00:00"/>
    <d v="2016-10-14T00:00:00"/>
    <n v="42"/>
    <s v="Y"/>
    <s v="N"/>
    <n v="5.2"/>
    <x v="13"/>
    <x v="256"/>
    <n v="0.2"/>
    <x v="652"/>
    <n v="43.966506600000002"/>
    <n v="5352108.1386803016"/>
  </r>
  <r>
    <d v="2016-10-15T00:00:00"/>
    <d v="2016-10-15T00:00:00"/>
    <d v="2016-10-15T00:00:00"/>
    <d v="2016-10-15T00:00:00"/>
    <n v="42"/>
    <s v="Y"/>
    <s v="N"/>
    <n v="9.4"/>
    <x v="168"/>
    <x v="227"/>
    <n v="0"/>
    <x v="653"/>
    <n v="12.698328739999999"/>
    <n v="1243007.4640618188"/>
  </r>
  <r>
    <d v="2016-10-16T00:00:00"/>
    <d v="2016-10-16T00:00:00"/>
    <d v="2016-10-16T00:00:00"/>
    <d v="2016-10-16T00:00:00"/>
    <n v="43"/>
    <s v="Y"/>
    <s v="N"/>
    <n v="17.399999999999999"/>
    <x v="72"/>
    <x v="115"/>
    <n v="0"/>
    <x v="306"/>
    <n v="22.029095420000001"/>
    <n v="2242408.4811064"/>
  </r>
  <r>
    <d v="2016-10-17T00:00:00"/>
    <d v="2016-10-17T00:00:00"/>
    <d v="2016-10-17T00:00:00"/>
    <d v="2016-10-17T00:00:00"/>
    <n v="43"/>
    <s v="Y"/>
    <s v="N"/>
    <n v="9.8000000000000007"/>
    <x v="221"/>
    <x v="148"/>
    <n v="9.8000000000000007"/>
    <x v="654"/>
    <n v="29.59668164"/>
    <n v="3434483.1400648658"/>
  </r>
  <r>
    <d v="2016-10-18T00:00:00"/>
    <d v="2016-10-18T00:00:00"/>
    <d v="2016-10-18T00:00:00"/>
    <d v="2016-10-18T00:00:00"/>
    <n v="43"/>
    <s v="Y"/>
    <s v="N"/>
    <n v="9.6"/>
    <x v="97"/>
    <x v="253"/>
    <n v="1"/>
    <x v="655"/>
    <n v="36.721212710000003"/>
    <n v="4526456.442031743"/>
  </r>
  <r>
    <d v="2016-10-19T00:00:00"/>
    <d v="2016-10-19T00:00:00"/>
    <d v="2016-10-19T00:00:00"/>
    <d v="2016-10-19T00:00:00"/>
    <n v="43"/>
    <s v="Y"/>
    <s v="N"/>
    <n v="7.5"/>
    <x v="218"/>
    <x v="61"/>
    <n v="2.6"/>
    <x v="656"/>
    <n v="60.68302782"/>
    <n v="7668031.4921270916"/>
  </r>
  <r>
    <d v="2016-10-20T00:00:00"/>
    <d v="2016-10-20T00:00:00"/>
    <d v="2016-10-20T00:00:00"/>
    <d v="2016-10-20T00:00:00"/>
    <n v="43"/>
    <s v="Y"/>
    <s v="N"/>
    <n v="6.8"/>
    <x v="199"/>
    <x v="257"/>
    <n v="0"/>
    <x v="657"/>
    <n v="27.425826229999998"/>
    <n v="3150326.7696936065"/>
  </r>
  <r>
    <d v="2016-10-21T00:00:00"/>
    <d v="2016-10-21T00:00:00"/>
    <d v="2016-10-21T00:00:00"/>
    <d v="2016-10-21T00:00:00"/>
    <n v="43"/>
    <s v="Y"/>
    <s v="N"/>
    <n v="14.8"/>
    <x v="123"/>
    <x v="258"/>
    <n v="0"/>
    <x v="658"/>
    <n v="43.244732259999999"/>
    <n v="5318033.2744221939"/>
  </r>
  <r>
    <d v="2016-10-22T00:00:00"/>
    <d v="2016-10-22T00:00:00"/>
    <d v="2016-10-22T00:00:00"/>
    <d v="2016-10-22T00:00:00"/>
    <n v="43"/>
    <s v="Y"/>
    <s v="N"/>
    <n v="6.9"/>
    <x v="146"/>
    <x v="259"/>
    <n v="16.399999999999999"/>
    <x v="659"/>
    <n v="38.711130760000003"/>
    <n v="4420199.3033703389"/>
  </r>
  <r>
    <d v="2016-10-23T00:00:00"/>
    <d v="2016-10-23T00:00:00"/>
    <d v="2016-10-23T00:00:00"/>
    <d v="2016-10-23T00:00:00"/>
    <n v="44"/>
    <s v="Y"/>
    <s v="N"/>
    <n v="7.9"/>
    <x v="104"/>
    <x v="63"/>
    <n v="8.8000000000000007"/>
    <x v="660"/>
    <n v="40.91855691"/>
    <n v="4553785.2799569899"/>
  </r>
  <r>
    <d v="2016-10-24T00:00:00"/>
    <d v="2016-10-24T00:00:00"/>
    <d v="2016-10-24T00:00:00"/>
    <d v="2016-10-24T00:00:00"/>
    <n v="44"/>
    <s v="Y"/>
    <s v="N"/>
    <n v="9.4"/>
    <x v="85"/>
    <x v="157"/>
    <n v="0.4"/>
    <x v="661"/>
    <n v="66.513366149999996"/>
    <n v="8332140.3523159139"/>
  </r>
  <r>
    <d v="2016-10-25T00:00:00"/>
    <d v="2016-10-25T00:00:00"/>
    <d v="2016-10-25T00:00:00"/>
    <d v="2016-10-25T00:00:00"/>
    <n v="44"/>
    <s v="Y"/>
    <s v="N"/>
    <n v="9.6"/>
    <x v="191"/>
    <x v="20"/>
    <n v="0.2"/>
    <x v="662"/>
    <n v="37.022146409999998"/>
    <n v="4336713.3290365553"/>
  </r>
  <r>
    <d v="2016-10-26T00:00:00"/>
    <d v="2016-10-26T00:00:00"/>
    <d v="2016-10-26T00:00:00"/>
    <d v="2016-10-26T00:00:00"/>
    <n v="44"/>
    <s v="Y"/>
    <s v="N"/>
    <n v="16.5"/>
    <x v="76"/>
    <x v="136"/>
    <n v="0"/>
    <x v="663"/>
    <n v="55.416352840000002"/>
    <n v="6738927.476567572"/>
  </r>
  <r>
    <d v="2016-10-27T00:00:00"/>
    <d v="2016-10-27T00:00:00"/>
    <d v="2016-10-27T00:00:00"/>
    <d v="2016-10-27T00:00:00"/>
    <n v="44"/>
    <s v="Y"/>
    <s v="N"/>
    <n v="10.1"/>
    <x v="90"/>
    <x v="19"/>
    <n v="0.2"/>
    <x v="664"/>
    <n v="43.480540499999996"/>
    <n v="5223857.7933834139"/>
  </r>
  <r>
    <d v="2016-10-28T00:00:00"/>
    <d v="2016-10-28T00:00:00"/>
    <d v="2016-10-28T00:00:00"/>
    <d v="2016-10-28T00:00:00"/>
    <n v="44"/>
    <s v="Y"/>
    <s v="N"/>
    <n v="6.3"/>
    <x v="97"/>
    <x v="2"/>
    <n v="0"/>
    <x v="665"/>
    <n v="54.509745119999998"/>
    <n v="6531396.3621974355"/>
  </r>
  <r>
    <d v="2016-10-29T00:00:00"/>
    <d v="2016-10-29T00:00:00"/>
    <d v="2016-10-29T00:00:00"/>
    <d v="2016-10-29T00:00:00"/>
    <n v="44"/>
    <s v="Y"/>
    <s v="N"/>
    <n v="9.3000000000000007"/>
    <x v="12"/>
    <x v="19"/>
    <n v="0"/>
    <x v="666"/>
    <n v="21.28564824"/>
    <n v="2217775.210766905"/>
  </r>
  <r>
    <d v="2016-10-30T00:00:00"/>
    <d v="2016-10-30T00:00:00"/>
    <d v="2016-10-30T00:00:00"/>
    <d v="2016-10-30T00:00:00"/>
    <n v="45"/>
    <s v="Y"/>
    <s v="N"/>
    <n v="12.7"/>
    <x v="214"/>
    <x v="260"/>
    <n v="0"/>
    <x v="667"/>
    <n v="6.8691345049999999"/>
    <n v="647936.05796096858"/>
  </r>
  <r>
    <d v="2016-10-31T00:00:00"/>
    <d v="2016-10-31T00:00:00"/>
    <d v="2016-10-31T00:00:00"/>
    <d v="2016-10-31T00:00:00"/>
    <n v="45"/>
    <s v="Y"/>
    <s v="N"/>
    <n v="7.9"/>
    <x v="172"/>
    <x v="219"/>
    <n v="1.8"/>
    <x v="668"/>
    <n v="19.08090112"/>
    <n v="2111519.8036278016"/>
  </r>
  <r>
    <d v="2016-11-01T00:00:00"/>
    <d v="2016-11-01T00:00:00"/>
    <d v="2016-11-01T00:00:00"/>
    <d v="2016-11-01T00:00:00"/>
    <n v="45"/>
    <s v="Y"/>
    <s v="Y"/>
    <n v="9.4"/>
    <x v="77"/>
    <x v="24"/>
    <n v="0.4"/>
    <x v="669"/>
    <n v="17.418201960000001"/>
    <n v="1828496.8267753718"/>
  </r>
  <r>
    <d v="2016-11-02T00:00:00"/>
    <d v="2016-11-02T00:00:00"/>
    <d v="2016-11-02T00:00:00"/>
    <d v="2016-11-02T00:00:00"/>
    <n v="45"/>
    <s v="Y"/>
    <s v="N"/>
    <n v="9.6999999999999993"/>
    <x v="76"/>
    <x v="261"/>
    <n v="0.4"/>
    <x v="670"/>
    <n v="46.645669009999999"/>
    <n v="5593024.6868961649"/>
  </r>
  <r>
    <d v="2016-11-03T00:00:00"/>
    <d v="2016-11-03T00:00:00"/>
    <d v="2016-11-03T00:00:00"/>
    <d v="2016-11-03T00:00:00"/>
    <n v="45"/>
    <s v="Y"/>
    <s v="N"/>
    <n v="10"/>
    <x v="24"/>
    <x v="262"/>
    <n v="0"/>
    <x v="671"/>
    <n v="60.221047589999998"/>
    <n v="7146883.0742569864"/>
  </r>
  <r>
    <d v="2016-11-04T00:00:00"/>
    <d v="2016-11-04T00:00:00"/>
    <d v="2016-11-04T00:00:00"/>
    <d v="2016-11-04T00:00:00"/>
    <n v="45"/>
    <s v="Y"/>
    <s v="N"/>
    <n v="10.199999999999999"/>
    <x v="158"/>
    <x v="263"/>
    <n v="0"/>
    <x v="672"/>
    <n v="25.952350200000001"/>
    <n v="2949912.4247230473"/>
  </r>
  <r>
    <d v="2016-11-05T00:00:00"/>
    <d v="2016-11-05T00:00:00"/>
    <d v="2016-11-05T00:00:00"/>
    <d v="2016-11-05T00:00:00"/>
    <n v="45"/>
    <s v="Y"/>
    <s v="N"/>
    <n v="10"/>
    <x v="108"/>
    <x v="58"/>
    <n v="0"/>
    <x v="673"/>
    <n v="15.26468717"/>
    <n v="1554109.2492930775"/>
  </r>
  <r>
    <d v="2016-11-06T00:00:00"/>
    <d v="2016-11-06T00:00:00"/>
    <d v="2016-11-06T00:00:00"/>
    <d v="2016-11-06T00:00:00"/>
    <n v="46"/>
    <s v="Y"/>
    <s v="N"/>
    <n v="11.5"/>
    <x v="3"/>
    <x v="3"/>
    <n v="0"/>
    <x v="674"/>
    <n v="24.15876196"/>
    <n v="2341827.7786854529"/>
  </r>
  <r>
    <d v="2016-11-07T00:00:00"/>
    <d v="2016-11-07T00:00:00"/>
    <d v="2016-11-07T00:00:00"/>
    <d v="2016-11-07T00:00:00"/>
    <n v="46"/>
    <s v="Y"/>
    <s v="N"/>
    <n v="14.6"/>
    <x v="166"/>
    <x v="83"/>
    <n v="0"/>
    <x v="675"/>
    <n v="30.36705791"/>
    <n v="3529573.4656789894"/>
  </r>
  <r>
    <d v="2016-11-08T00:00:00"/>
    <d v="2016-11-08T00:00:00"/>
    <d v="2016-11-08T00:00:00"/>
    <d v="2016-11-08T00:00:00"/>
    <n v="46"/>
    <s v="Y"/>
    <s v="N"/>
    <n v="11"/>
    <x v="93"/>
    <x v="26"/>
    <n v="0.2"/>
    <x v="676"/>
    <n v="53.922003029999999"/>
    <n v="6351720.5085076224"/>
  </r>
  <r>
    <d v="2016-11-09T00:00:00"/>
    <d v="2016-11-09T00:00:00"/>
    <d v="2016-11-09T00:00:00"/>
    <d v="2016-11-09T00:00:00"/>
    <n v="46"/>
    <s v="Y"/>
    <s v="N"/>
    <n v="9.1999999999999993"/>
    <x v="98"/>
    <x v="55"/>
    <n v="0"/>
    <x v="677"/>
    <n v="55.662203390000002"/>
    <n v="6798086.9633774804"/>
  </r>
  <r>
    <d v="2016-11-10T00:00:00"/>
    <d v="2016-11-10T00:00:00"/>
    <d v="2016-11-10T00:00:00"/>
    <d v="2016-11-10T00:00:00"/>
    <n v="46"/>
    <s v="Y"/>
    <s v="N"/>
    <n v="11.9"/>
    <x v="172"/>
    <x v="157"/>
    <n v="0"/>
    <x v="678"/>
    <n v="48.706971459999998"/>
    <n v="5973156.5527205132"/>
  </r>
  <r>
    <d v="2016-11-11T00:00:00"/>
    <d v="2016-11-11T00:00:00"/>
    <d v="2016-11-11T00:00:00"/>
    <d v="2016-11-11T00:00:00"/>
    <n v="46"/>
    <s v="Y"/>
    <s v="N"/>
    <n v="8.4"/>
    <x v="60"/>
    <x v="211"/>
    <n v="0"/>
    <x v="679"/>
    <n v="26.823982910000002"/>
    <n v="3163992.9954081052"/>
  </r>
  <r>
    <d v="2016-11-12T00:00:00"/>
    <d v="2016-11-12T00:00:00"/>
    <d v="2016-11-12T00:00:00"/>
    <d v="2016-11-12T00:00:00"/>
    <n v="46"/>
    <s v="Y"/>
    <s v="N"/>
    <n v="13.2"/>
    <x v="65"/>
    <x v="156"/>
    <n v="2"/>
    <x v="680"/>
    <n v="10.832116259999999"/>
    <n v="1082207.7054650232"/>
  </r>
  <r>
    <d v="2016-11-13T00:00:00"/>
    <d v="2016-11-13T00:00:00"/>
    <d v="2016-11-13T00:00:00"/>
    <d v="2016-11-13T00:00:00"/>
    <n v="47"/>
    <s v="Y"/>
    <s v="N"/>
    <n v="11.7"/>
    <x v="29"/>
    <x v="134"/>
    <n v="2"/>
    <x v="681"/>
    <n v="10.725641830000001"/>
    <n v="1038305.6785718428"/>
  </r>
  <r>
    <d v="2016-11-14T00:00:00"/>
    <d v="2016-11-14T00:00:00"/>
    <d v="2016-11-14T00:00:00"/>
    <d v="2016-11-14T00:00:00"/>
    <n v="47"/>
    <s v="Y"/>
    <s v="N"/>
    <n v="11.5"/>
    <x v="96"/>
    <x v="148"/>
    <n v="8.6"/>
    <x v="682"/>
    <n v="39.499737830000001"/>
    <n v="4614246.7990477839"/>
  </r>
  <r>
    <d v="2016-11-15T00:00:00"/>
    <d v="2016-11-15T00:00:00"/>
    <d v="2016-11-15T00:00:00"/>
    <d v="2016-11-15T00:00:00"/>
    <n v="47"/>
    <s v="Y"/>
    <s v="N"/>
    <n v="11"/>
    <x v="88"/>
    <x v="151"/>
    <n v="0"/>
    <x v="683"/>
    <n v="26.908387489999999"/>
    <n v="3226466.0779370689"/>
  </r>
  <r>
    <d v="2016-11-16T00:00:00"/>
    <d v="2016-11-16T00:00:00"/>
    <d v="2016-11-16T00:00:00"/>
    <d v="2016-11-16T00:00:00"/>
    <n v="47"/>
    <s v="Y"/>
    <s v="N"/>
    <n v="11.9"/>
    <x v="154"/>
    <x v="19"/>
    <n v="0"/>
    <x v="684"/>
    <n v="35.630684420000001"/>
    <n v="4352169.0954170376"/>
  </r>
  <r>
    <d v="2016-11-17T00:00:00"/>
    <d v="2016-11-17T00:00:00"/>
    <d v="2016-11-17T00:00:00"/>
    <d v="2016-11-17T00:00:00"/>
    <n v="47"/>
    <s v="Y"/>
    <s v="N"/>
    <n v="12"/>
    <x v="211"/>
    <x v="33"/>
    <n v="0"/>
    <x v="685"/>
    <n v="28.55507656"/>
    <n v="3496987.3138682214"/>
  </r>
  <r>
    <d v="2016-11-18T00:00:00"/>
    <d v="2016-11-18T00:00:00"/>
    <d v="2016-11-18T00:00:00"/>
    <d v="2016-11-18T00:00:00"/>
    <n v="47"/>
    <s v="Y"/>
    <s v="N"/>
    <n v="15.3"/>
    <x v="221"/>
    <x v="264"/>
    <n v="0"/>
    <x v="686"/>
    <n v="31.775799320000001"/>
    <n v="3858886.4340100861"/>
  </r>
  <r>
    <d v="2016-11-19T00:00:00"/>
    <d v="2016-11-19T00:00:00"/>
    <d v="2016-11-19T00:00:00"/>
    <d v="2016-11-19T00:00:00"/>
    <n v="47"/>
    <s v="Y"/>
    <s v="N"/>
    <n v="11.7"/>
    <x v="186"/>
    <x v="10"/>
    <n v="0"/>
    <x v="687"/>
    <n v="24.655993039999998"/>
    <n v="2634948.9921952398"/>
  </r>
  <r>
    <d v="2016-11-20T00:00:00"/>
    <d v="2016-11-20T00:00:00"/>
    <d v="2016-11-20T00:00:00"/>
    <d v="2016-11-20T00:00:00"/>
    <n v="48"/>
    <s v="Y"/>
    <s v="N"/>
    <n v="11.9"/>
    <x v="169"/>
    <x v="61"/>
    <n v="0"/>
    <x v="688"/>
    <n v="43.08594969"/>
    <n v="4829863.2221427662"/>
  </r>
  <r>
    <d v="2016-11-21T00:00:00"/>
    <d v="2016-11-21T00:00:00"/>
    <d v="2016-11-21T00:00:00"/>
    <d v="2016-11-21T00:00:00"/>
    <n v="48"/>
    <s v="Y"/>
    <s v="N"/>
    <n v="17.899999999999999"/>
    <x v="33"/>
    <x v="194"/>
    <n v="0"/>
    <x v="689"/>
    <n v="51.0352654"/>
    <n v="7077663.2346787015"/>
  </r>
  <r>
    <d v="2016-11-22T00:00:00"/>
    <d v="2016-11-22T00:00:00"/>
    <d v="2016-11-22T00:00:00"/>
    <d v="2016-11-22T00:00:00"/>
    <n v="48"/>
    <s v="Y"/>
    <s v="N"/>
    <n v="14.5"/>
    <x v="129"/>
    <x v="265"/>
    <n v="8.6"/>
    <x v="690"/>
    <n v="37.021291779999999"/>
    <n v="4687551.5566383414"/>
  </r>
  <r>
    <d v="2016-11-23T00:00:00"/>
    <d v="2016-11-23T00:00:00"/>
    <d v="2016-11-23T00:00:00"/>
    <d v="2016-11-23T00:00:00"/>
    <n v="48"/>
    <s v="Y"/>
    <s v="N"/>
    <n v="11"/>
    <x v="108"/>
    <x v="259"/>
    <n v="5.4"/>
    <x v="691"/>
    <n v="41.912267790000001"/>
    <n v="4950635.578209688"/>
  </r>
  <r>
    <d v="2016-11-24T00:00:00"/>
    <d v="2016-11-24T00:00:00"/>
    <d v="2016-11-24T00:00:00"/>
    <d v="2016-11-24T00:00:00"/>
    <n v="48"/>
    <s v="Y"/>
    <s v="N"/>
    <n v="10.3"/>
    <x v="136"/>
    <x v="266"/>
    <n v="2.2000000000000002"/>
    <x v="692"/>
    <n v="38.059403269999997"/>
    <n v="4578871.4309819415"/>
  </r>
  <r>
    <d v="2016-11-25T00:00:00"/>
    <d v="2016-11-25T00:00:00"/>
    <d v="2016-11-25T00:00:00"/>
    <d v="2016-11-25T00:00:00"/>
    <n v="48"/>
    <s v="Y"/>
    <s v="N"/>
    <n v="10.9"/>
    <x v="153"/>
    <x v="146"/>
    <n v="0.8"/>
    <x v="693"/>
    <n v="27.61649096"/>
    <n v="3203832.3360779523"/>
  </r>
  <r>
    <d v="2016-11-26T00:00:00"/>
    <d v="2016-11-26T00:00:00"/>
    <d v="2016-11-26T00:00:00"/>
    <d v="2016-11-26T00:00:00"/>
    <n v="48"/>
    <s v="Y"/>
    <s v="N"/>
    <n v="12.2"/>
    <x v="98"/>
    <x v="252"/>
    <n v="0"/>
    <x v="694"/>
    <n v="23.790582969999999"/>
    <n v="2490875.3454410629"/>
  </r>
  <r>
    <d v="2016-11-27T00:00:00"/>
    <d v="2016-11-27T00:00:00"/>
    <d v="2016-11-27T00:00:00"/>
    <d v="2016-11-27T00:00:00"/>
    <n v="49"/>
    <s v="Y"/>
    <s v="N"/>
    <n v="11.6"/>
    <x v="144"/>
    <x v="249"/>
    <n v="0.4"/>
    <x v="695"/>
    <n v="37.00394515"/>
    <n v="3801004.5414683348"/>
  </r>
  <r>
    <d v="2016-11-28T00:00:00"/>
    <d v="2016-11-28T00:00:00"/>
    <d v="2016-11-28T00:00:00"/>
    <d v="2016-11-28T00:00:00"/>
    <n v="49"/>
    <s v="Y"/>
    <s v="N"/>
    <n v="12.2"/>
    <x v="68"/>
    <x v="167"/>
    <n v="0.2"/>
    <x v="696"/>
    <n v="65.392779020000006"/>
    <n v="7759923.7105155578"/>
  </r>
  <r>
    <d v="2016-11-29T00:00:00"/>
    <d v="2016-11-29T00:00:00"/>
    <d v="2016-11-29T00:00:00"/>
    <d v="2016-11-29T00:00:00"/>
    <n v="49"/>
    <s v="Y"/>
    <s v="N"/>
    <n v="10.4"/>
    <x v="14"/>
    <x v="267"/>
    <n v="0.2"/>
    <x v="697"/>
    <n v="63.429964150000004"/>
    <n v="7558896.1808852563"/>
  </r>
  <r>
    <d v="2016-11-30T00:00:00"/>
    <d v="2016-11-30T00:00:00"/>
    <d v="2016-11-30T00:00:00"/>
    <d v="2016-11-30T00:00:00"/>
    <n v="49"/>
    <s v="Y"/>
    <s v="N"/>
    <n v="13.3"/>
    <x v="221"/>
    <x v="135"/>
    <n v="0"/>
    <x v="698"/>
    <n v="76.02598021"/>
    <n v="9204282.2014123928"/>
  </r>
  <r>
    <d v="2016-12-01T00:00:00"/>
    <d v="2016-12-01T00:00:00"/>
    <d v="2016-12-01T00:00:00"/>
    <d v="2016-12-01T00:00:00"/>
    <n v="49"/>
    <s v="Y"/>
    <s v="N"/>
    <n v="12.9"/>
    <x v="38"/>
    <x v="262"/>
    <n v="0"/>
    <x v="699"/>
    <n v="56.012306840000001"/>
    <n v="6330736.0885302974"/>
  </r>
  <r>
    <d v="2016-12-02T00:00:00"/>
    <d v="2016-12-02T00:00:00"/>
    <d v="2016-12-02T00:00:00"/>
    <d v="2016-12-02T00:00:00"/>
    <n v="49"/>
    <s v="Y"/>
    <s v="N"/>
    <n v="13"/>
    <x v="154"/>
    <x v="268"/>
    <n v="0"/>
    <x v="700"/>
    <n v="41.499436780000003"/>
    <n v="4536650.1622160971"/>
  </r>
  <r>
    <d v="2016-12-03T00:00:00"/>
    <d v="2016-12-03T00:00:00"/>
    <d v="2016-12-03T00:00:00"/>
    <d v="2016-12-03T00:00:00"/>
    <n v="49"/>
    <s v="Y"/>
    <s v="N"/>
    <n v="9.9"/>
    <x v="187"/>
    <x v="198"/>
    <n v="0"/>
    <x v="701"/>
    <n v="29.20305213"/>
    <n v="2888167.108115674"/>
  </r>
  <r>
    <d v="2016-12-04T00:00:00"/>
    <d v="2016-12-04T00:00:00"/>
    <d v="2016-12-04T00:00:00"/>
    <d v="2016-12-04T00:00:00"/>
    <n v="50"/>
    <s v="Y"/>
    <s v="N"/>
    <n v="12.7"/>
    <x v="225"/>
    <x v="235"/>
    <n v="0"/>
    <x v="702"/>
    <n v="43.732741949999998"/>
    <n v="4255211.5355221014"/>
  </r>
  <r>
    <d v="2016-12-05T00:00:00"/>
    <d v="2016-12-05T00:00:00"/>
    <d v="2016-12-05T00:00:00"/>
    <d v="2016-12-05T00:00:00"/>
    <n v="50"/>
    <s v="Y"/>
    <s v="N"/>
    <n v="16.899999999999999"/>
    <x v="34"/>
    <x v="266"/>
    <n v="2.4"/>
    <x v="703"/>
    <n v="25.294384869999998"/>
    <n v="2774035.1886928999"/>
  </r>
  <r>
    <d v="2016-12-06T00:00:00"/>
    <d v="2016-12-06T00:00:00"/>
    <d v="2016-12-06T00:00:00"/>
    <d v="2016-12-06T00:00:00"/>
    <n v="50"/>
    <s v="Y"/>
    <s v="N"/>
    <n v="12.8"/>
    <x v="54"/>
    <x v="168"/>
    <n v="0"/>
    <x v="704"/>
    <n v="48.412487810000002"/>
    <n v="5384827.0988799483"/>
  </r>
  <r>
    <d v="2016-12-07T00:00:00"/>
    <d v="2016-12-07T00:00:00"/>
    <d v="2016-12-07T00:00:00"/>
    <d v="2016-12-07T00:00:00"/>
    <n v="50"/>
    <s v="Y"/>
    <s v="N"/>
    <n v="10.5"/>
    <x v="35"/>
    <x v="269"/>
    <n v="0"/>
    <x v="705"/>
    <n v="44.722059059999999"/>
    <n v="5041879.0720710047"/>
  </r>
  <r>
    <d v="2016-12-08T00:00:00"/>
    <d v="2016-12-08T00:00:00"/>
    <d v="2016-12-08T00:00:00"/>
    <d v="2016-12-08T00:00:00"/>
    <n v="50"/>
    <s v="Y"/>
    <s v="N"/>
    <n v="15.4"/>
    <x v="51"/>
    <x v="97"/>
    <n v="2.2000000000000002"/>
    <x v="706"/>
    <n v="25.853861729999998"/>
    <n v="2726177.2551299743"/>
  </r>
  <r>
    <d v="2016-12-09T00:00:00"/>
    <d v="2016-12-09T00:00:00"/>
    <d v="2016-12-09T00:00:00"/>
    <d v="2016-12-09T00:00:00"/>
    <n v="50"/>
    <s v="Y"/>
    <s v="N"/>
    <n v="10"/>
    <x v="78"/>
    <x v="217"/>
    <n v="6.6"/>
    <x v="707"/>
    <n v="25.118195310000001"/>
    <n v="2654091.2498734179"/>
  </r>
  <r>
    <d v="2016-12-10T00:00:00"/>
    <d v="2016-12-10T00:00:00"/>
    <d v="2016-12-10T00:00:00"/>
    <d v="2016-12-10T00:00:00"/>
    <n v="50"/>
    <s v="Y"/>
    <s v="N"/>
    <n v="11.2"/>
    <x v="143"/>
    <x v="168"/>
    <n v="0.2"/>
    <x v="708"/>
    <n v="19.31166859"/>
    <n v="1904572.0842763104"/>
  </r>
  <r>
    <d v="2016-12-11T00:00:00"/>
    <d v="2016-12-11T00:00:00"/>
    <d v="2016-12-11T00:00:00"/>
    <d v="2016-12-11T00:00:00"/>
    <n v="51"/>
    <s v="Y"/>
    <s v="N"/>
    <n v="12.9"/>
    <x v="216"/>
    <x v="25"/>
    <n v="1"/>
    <x v="709"/>
    <n v="16.396687880000002"/>
    <n v="1535930.0591539375"/>
  </r>
  <r>
    <d v="2016-12-12T00:00:00"/>
    <d v="2016-12-12T00:00:00"/>
    <d v="2016-12-12T00:00:00"/>
    <d v="2016-12-12T00:00:00"/>
    <n v="51"/>
    <s v="Y"/>
    <s v="N"/>
    <n v="10.7"/>
    <x v="226"/>
    <x v="186"/>
    <n v="0"/>
    <x v="710"/>
    <n v="45.157572940000001"/>
    <n v="5436525.1735796239"/>
  </r>
  <r>
    <d v="2016-12-13T00:00:00"/>
    <d v="2016-12-13T00:00:00"/>
    <d v="2016-12-13T00:00:00"/>
    <d v="2016-12-13T00:00:00"/>
    <n v="51"/>
    <s v="Y"/>
    <s v="N"/>
    <n v="16.5"/>
    <x v="227"/>
    <x v="235"/>
    <n v="0"/>
    <x v="711"/>
    <n v="44.693023539999999"/>
    <n v="5757875.9661470409"/>
  </r>
  <r>
    <d v="2016-12-14T00:00:00"/>
    <d v="2016-12-14T00:00:00"/>
    <d v="2016-12-14T00:00:00"/>
    <d v="2016-12-14T00:00:00"/>
    <n v="51"/>
    <s v="Y"/>
    <s v="N"/>
    <n v="15.7"/>
    <x v="216"/>
    <x v="208"/>
    <n v="0"/>
    <x v="712"/>
    <n v="19.919106330000002"/>
    <n v="2219461.8227239326"/>
  </r>
  <r>
    <d v="2016-12-15T00:00:00"/>
    <d v="2016-12-15T00:00:00"/>
    <d v="2016-12-15T00:00:00"/>
    <d v="2016-12-15T00:00:00"/>
    <n v="51"/>
    <s v="Y"/>
    <s v="N"/>
    <n v="11.7"/>
    <x v="57"/>
    <x v="269"/>
    <n v="0"/>
    <x v="713"/>
    <n v="31.145308459999999"/>
    <n v="3334801.6797401654"/>
  </r>
  <r>
    <d v="2016-12-16T00:00:00"/>
    <d v="2016-12-16T00:00:00"/>
    <d v="2016-12-16T00:00:00"/>
    <d v="2016-12-16T00:00:00"/>
    <n v="51"/>
    <s v="Y"/>
    <s v="N"/>
    <n v="9.6999999999999993"/>
    <x v="65"/>
    <x v="199"/>
    <n v="0"/>
    <x v="714"/>
    <n v="48.856884800000003"/>
    <n v="5554933.0194034884"/>
  </r>
  <r>
    <d v="2016-12-17T00:00:00"/>
    <d v="2016-12-17T00:00:00"/>
    <d v="2016-12-17T00:00:00"/>
    <d v="2016-12-17T00:00:00"/>
    <n v="51"/>
    <s v="Y"/>
    <s v="N"/>
    <n v="15.1"/>
    <x v="75"/>
    <x v="57"/>
    <n v="0"/>
    <x v="715"/>
    <n v="23.576231230000001"/>
    <n v="2127223.9317802005"/>
  </r>
  <r>
    <d v="2016-12-18T00:00:00"/>
    <d v="2016-12-18T00:00:00"/>
    <d v="2016-12-18T00:00:00"/>
    <d v="2016-12-18T00:00:00"/>
    <n v="52"/>
    <s v="Y"/>
    <s v="N"/>
    <n v="10"/>
    <x v="172"/>
    <x v="14"/>
    <n v="0"/>
    <x v="716"/>
    <n v="26.49359939"/>
    <n v="2408561.8661002382"/>
  </r>
  <r>
    <d v="2016-12-19T00:00:00"/>
    <d v="2016-12-19T00:00:00"/>
    <d v="2016-12-19T00:00:00"/>
    <d v="2016-12-19T00:00:00"/>
    <n v="52"/>
    <s v="Y"/>
    <s v="N"/>
    <n v="8.8000000000000007"/>
    <x v="228"/>
    <x v="270"/>
    <n v="0"/>
    <x v="717"/>
    <n v="28.684832369999999"/>
    <n v="3134113.5336200725"/>
  </r>
  <r>
    <d v="2016-12-20T00:00:00"/>
    <d v="2016-12-20T00:00:00"/>
    <d v="2016-12-20T00:00:00"/>
    <d v="2016-12-20T00:00:00"/>
    <n v="52"/>
    <s v="N"/>
    <s v="N"/>
    <n v="14.4"/>
    <x v="34"/>
    <x v="271"/>
    <n v="3"/>
    <x v="718"/>
    <n v="16.129856849999999"/>
    <n v="1717043.5046528468"/>
  </r>
  <r>
    <d v="2016-12-21T00:00:00"/>
    <d v="2016-12-21T00:00:00"/>
    <d v="2016-12-21T00:00:00"/>
    <d v="2016-12-21T00:00:00"/>
    <n v="52"/>
    <s v="N"/>
    <s v="N"/>
    <n v="13.5"/>
    <x v="61"/>
    <x v="33"/>
    <n v="0.2"/>
    <x v="719"/>
    <n v="21.34587505"/>
    <n v="2228285.4369907253"/>
  </r>
  <r>
    <d v="2016-12-22T00:00:00"/>
    <d v="2016-12-22T00:00:00"/>
    <d v="2016-12-22T00:00:00"/>
    <d v="2016-12-22T00:00:00"/>
    <n v="52"/>
    <s v="N"/>
    <s v="N"/>
    <n v="14.6"/>
    <x v="14"/>
    <x v="205"/>
    <n v="0"/>
    <x v="720"/>
    <n v="20.97623583"/>
    <n v="2213270.50054621"/>
  </r>
  <r>
    <d v="2016-12-23T00:00:00"/>
    <d v="2016-12-23T00:00:00"/>
    <d v="2016-12-23T00:00:00"/>
    <d v="2016-12-23T00:00:00"/>
    <n v="52"/>
    <s v="N"/>
    <s v="N"/>
    <n v="12.5"/>
    <x v="22"/>
    <x v="218"/>
    <n v="0"/>
    <x v="721"/>
    <n v="24.329345190000002"/>
    <n v="2730919.0007731351"/>
  </r>
  <r>
    <d v="2016-12-24T00:00:00"/>
    <d v="2016-12-24T00:00:00"/>
    <d v="2016-12-24T00:00:00"/>
    <d v="2016-12-24T00:00:00"/>
    <n v="52"/>
    <s v="N"/>
    <s v="N"/>
    <n v="16.2"/>
    <x v="229"/>
    <x v="43"/>
    <n v="0.8"/>
    <x v="722"/>
    <n v="34.693111190000003"/>
    <n v="3984291.3248654618"/>
  </r>
  <r>
    <d v="2016-12-25T00:00:00"/>
    <d v="2016-12-25T00:00:00"/>
    <d v="2016-12-25T00:00:00"/>
    <d v="2016-12-25T00:00:00"/>
    <n v="53"/>
    <s v="N"/>
    <s v="N"/>
    <n v="16.399999999999999"/>
    <x v="227"/>
    <x v="272"/>
    <n v="0.2"/>
    <x v="723"/>
    <n v="28.64742992"/>
    <n v="3279218.8781456463"/>
  </r>
  <r>
    <d v="2016-12-26T00:00:00"/>
    <d v="2016-12-26T00:00:00"/>
    <d v="2016-12-26T00:00:00"/>
    <d v="2016-12-26T00:00:00"/>
    <n v="53"/>
    <s v="N"/>
    <s v="Y"/>
    <n v="25.4"/>
    <x v="48"/>
    <x v="106"/>
    <n v="0"/>
    <x v="724"/>
    <n v="22.910355590000002"/>
    <n v="2435023.2491226997"/>
  </r>
  <r>
    <d v="2016-12-27T00:00:00"/>
    <d v="2016-12-27T00:00:00"/>
    <d v="2016-12-27T00:00:00"/>
    <d v="2016-12-27T00:00:00"/>
    <n v="53"/>
    <s v="N"/>
    <s v="Y"/>
    <n v="18"/>
    <x v="178"/>
    <x v="123"/>
    <n v="1.6"/>
    <x v="725"/>
    <n v="23.813537400000001"/>
    <n v="2374243.7321384819"/>
  </r>
  <r>
    <d v="2016-12-28T00:00:00"/>
    <d v="2016-12-28T00:00:00"/>
    <d v="2016-12-28T00:00:00"/>
    <d v="2016-12-28T00:00:00"/>
    <n v="53"/>
    <s v="N"/>
    <s v="N"/>
    <n v="20.3"/>
    <x v="2"/>
    <x v="68"/>
    <n v="1"/>
    <x v="726"/>
    <n v="40.282509820000001"/>
    <n v="4982685.4340703664"/>
  </r>
  <r>
    <d v="2016-12-29T00:00:00"/>
    <d v="2016-12-29T00:00:00"/>
    <d v="2016-12-29T00:00:00"/>
    <d v="2016-12-29T00:00:00"/>
    <n v="53"/>
    <s v="N"/>
    <s v="N"/>
    <n v="27"/>
    <x v="67"/>
    <x v="146"/>
    <n v="0"/>
    <x v="727"/>
    <n v="47.145005580000003"/>
    <n v="6391533.0317656174"/>
  </r>
  <r>
    <d v="2016-12-30T00:00:00"/>
    <d v="2016-12-30T00:00:00"/>
    <d v="2016-12-30T00:00:00"/>
    <d v="2016-12-30T00:00:00"/>
    <n v="53"/>
    <s v="N"/>
    <s v="N"/>
    <n v="20.100000000000001"/>
    <x v="36"/>
    <x v="33"/>
    <n v="20.399999999999999"/>
    <x v="728"/>
    <n v="24.065077649999999"/>
    <n v="2698701.8467630995"/>
  </r>
  <r>
    <d v="2016-12-31T00:00:00"/>
    <d v="2016-12-31T00:00:00"/>
    <d v="2016-12-31T00:00:00"/>
    <d v="2016-12-31T00:00:00"/>
    <n v="53"/>
    <s v="N"/>
    <s v="N"/>
    <n v="17.3"/>
    <x v="60"/>
    <x v="269"/>
    <n v="0"/>
    <x v="729"/>
    <n v="17.59822922"/>
    <n v="1684645.9265065428"/>
  </r>
  <r>
    <d v="2017-01-01T00:00:00"/>
    <d v="2017-01-01T00:00:00"/>
    <d v="2017-01-01T00:00:00"/>
    <d v="2017-01-01T00:00:00"/>
    <n v="1"/>
    <s v="N"/>
    <s v="Y"/>
    <n v="16.8"/>
    <x v="30"/>
    <x v="129"/>
    <n v="0"/>
    <x v="730"/>
    <n v="25.846761099999998"/>
    <n v="2310781.7304036594"/>
  </r>
  <r>
    <d v="2017-01-02T00:00:00"/>
    <d v="2017-01-02T00:00:00"/>
    <d v="2017-01-02T00:00:00"/>
    <d v="2017-01-02T00:00:00"/>
    <n v="1"/>
    <s v="N"/>
    <s v="Y"/>
    <n v="14.8"/>
    <x v="84"/>
    <x v="45"/>
    <n v="0.4"/>
    <x v="731"/>
    <n v="30.618702880000001"/>
    <n v="2648746.5208305139"/>
  </r>
  <r>
    <d v="2017-01-03T00:00:00"/>
    <d v="2017-01-03T00:00:00"/>
    <d v="2017-01-03T00:00:00"/>
    <d v="2017-01-03T00:00:00"/>
    <n v="1"/>
    <s v="N"/>
    <s v="N"/>
    <n v="14.6"/>
    <x v="17"/>
    <x v="273"/>
    <n v="0.4"/>
    <x v="732"/>
    <n v="28.68695469"/>
    <n v="2798835.4191564037"/>
  </r>
  <r>
    <d v="2017-01-04T00:00:00"/>
    <d v="2017-01-04T00:00:00"/>
    <d v="2017-01-04T00:00:00"/>
    <d v="2017-01-04T00:00:00"/>
    <n v="1"/>
    <s v="N"/>
    <s v="N"/>
    <n v="13.3"/>
    <x v="48"/>
    <x v="5"/>
    <n v="0"/>
    <x v="733"/>
    <n v="56.972780710000002"/>
    <n v="6643413.3608309245"/>
  </r>
  <r>
    <d v="2017-01-05T00:00:00"/>
    <d v="2017-01-05T00:00:00"/>
    <d v="2017-01-05T00:00:00"/>
    <d v="2017-01-05T00:00:00"/>
    <n v="1"/>
    <s v="N"/>
    <s v="N"/>
    <n v="18.5"/>
    <x v="225"/>
    <x v="268"/>
    <n v="0"/>
    <x v="734"/>
    <n v="73.458259870000006"/>
    <n v="9408522.5381193217"/>
  </r>
  <r>
    <d v="2017-01-06T00:00:00"/>
    <d v="2017-01-06T00:00:00"/>
    <d v="2017-01-06T00:00:00"/>
    <d v="2017-01-06T00:00:00"/>
    <n v="1"/>
    <s v="N"/>
    <s v="N"/>
    <n v="18.3"/>
    <x v="230"/>
    <x v="191"/>
    <n v="0"/>
    <x v="735"/>
    <n v="97.699200840000003"/>
    <n v="13317254.477011336"/>
  </r>
  <r>
    <d v="2017-01-07T00:00:00"/>
    <d v="2017-01-07T00:00:00"/>
    <d v="2017-01-07T00:00:00"/>
    <d v="2017-01-07T00:00:00"/>
    <n v="1"/>
    <s v="N"/>
    <s v="N"/>
    <n v="20.9"/>
    <x v="231"/>
    <x v="221"/>
    <n v="0"/>
    <x v="736"/>
    <n v="77.602997990000006"/>
    <n v="10472914.14580041"/>
  </r>
  <r>
    <d v="2017-01-08T00:00:00"/>
    <d v="2017-01-08T00:00:00"/>
    <d v="2017-01-08T00:00:00"/>
    <d v="2017-01-08T00:00:00"/>
    <n v="2"/>
    <s v="N"/>
    <s v="N"/>
    <n v="28"/>
    <x v="20"/>
    <x v="270"/>
    <n v="0"/>
    <x v="737"/>
    <n v="69.224810730000002"/>
    <n v="8499216.3176174778"/>
  </r>
  <r>
    <d v="2017-01-09T00:00:00"/>
    <d v="2017-01-09T00:00:00"/>
    <d v="2017-01-09T00:00:00"/>
    <d v="2017-01-09T00:00:00"/>
    <n v="2"/>
    <s v="N"/>
    <s v="N"/>
    <n v="18.5"/>
    <x v="59"/>
    <x v="144"/>
    <n v="0"/>
    <x v="738"/>
    <n v="68.099525220000004"/>
    <n v="7913981.3438713886"/>
  </r>
  <r>
    <d v="2017-01-10T00:00:00"/>
    <d v="2017-01-10T00:00:00"/>
    <d v="2017-01-10T00:00:00"/>
    <d v="2017-01-10T00:00:00"/>
    <n v="2"/>
    <s v="N"/>
    <s v="N"/>
    <n v="17.7"/>
    <x v="66"/>
    <x v="21"/>
    <n v="0"/>
    <x v="739"/>
    <n v="72.813056849999995"/>
    <n v="8764239.700985292"/>
  </r>
  <r>
    <d v="2017-01-11T00:00:00"/>
    <d v="2017-01-11T00:00:00"/>
    <d v="2017-01-11T00:00:00"/>
    <d v="2017-01-11T00:00:00"/>
    <n v="2"/>
    <s v="N"/>
    <s v="N"/>
    <n v="16.600000000000001"/>
    <x v="52"/>
    <x v="273"/>
    <n v="0"/>
    <x v="740"/>
    <n v="65.744510939999998"/>
    <n v="7336814.9099061536"/>
  </r>
  <r>
    <d v="2017-01-12T00:00:00"/>
    <d v="2017-01-12T00:00:00"/>
    <d v="2017-01-12T00:00:00"/>
    <d v="2017-01-12T00:00:00"/>
    <n v="2"/>
    <s v="N"/>
    <s v="N"/>
    <n v="14.9"/>
    <x v="213"/>
    <x v="4"/>
    <n v="0"/>
    <x v="741"/>
    <n v="70.490405460000005"/>
    <n v="8373128.4451883407"/>
  </r>
  <r>
    <d v="2017-01-13T00:00:00"/>
    <d v="2017-01-13T00:00:00"/>
    <d v="2017-01-13T00:00:00"/>
    <d v="2017-01-13T00:00:00"/>
    <n v="2"/>
    <s v="N"/>
    <s v="N"/>
    <n v="17.5"/>
    <x v="69"/>
    <x v="274"/>
    <n v="1.4"/>
    <x v="742"/>
    <n v="70.012194559999998"/>
    <n v="7795275.0127362879"/>
  </r>
  <r>
    <d v="2017-01-14T00:00:00"/>
    <d v="2017-01-14T00:00:00"/>
    <d v="2017-01-14T00:00:00"/>
    <d v="2017-01-14T00:00:00"/>
    <n v="2"/>
    <s v="N"/>
    <s v="N"/>
    <n v="15.2"/>
    <x v="56"/>
    <x v="253"/>
    <n v="2.6"/>
    <x v="743"/>
    <n v="42.294834850000001"/>
    <n v="3764097.5565823815"/>
  </r>
  <r>
    <d v="2017-01-15T00:00:00"/>
    <d v="2017-01-15T00:00:00"/>
    <d v="2017-01-15T00:00:00"/>
    <d v="2017-01-15T00:00:00"/>
    <n v="3"/>
    <s v="N"/>
    <s v="N"/>
    <n v="15.2"/>
    <x v="34"/>
    <x v="31"/>
    <n v="0"/>
    <x v="744"/>
    <n v="55.444296340000001"/>
    <n v="5006287.2937239604"/>
  </r>
  <r>
    <d v="2017-01-16T00:00:00"/>
    <d v="2017-01-16T00:00:00"/>
    <d v="2017-01-16T00:00:00"/>
    <d v="2017-01-16T00:00:00"/>
    <n v="3"/>
    <s v="N"/>
    <s v="N"/>
    <n v="12.2"/>
    <x v="194"/>
    <x v="275"/>
    <n v="0"/>
    <x v="745"/>
    <n v="108.1670628"/>
    <n v="13080502.828057675"/>
  </r>
  <r>
    <d v="2017-01-17T00:00:00"/>
    <d v="2017-01-17T00:00:00"/>
    <d v="2017-01-17T00:00:00"/>
    <d v="2017-01-17T00:00:00"/>
    <n v="3"/>
    <s v="N"/>
    <s v="N"/>
    <n v="16.399999999999999"/>
    <x v="182"/>
    <x v="220"/>
    <n v="0"/>
    <x v="746"/>
    <n v="129.23765750000001"/>
    <n v="18160171.923404876"/>
  </r>
  <r>
    <d v="2017-01-18T00:00:00"/>
    <d v="2017-01-18T00:00:00"/>
    <d v="2017-01-18T00:00:00"/>
    <d v="2017-01-18T00:00:00"/>
    <n v="3"/>
    <s v="N"/>
    <s v="N"/>
    <n v="15.6"/>
    <x v="54"/>
    <x v="15"/>
    <n v="0"/>
    <x v="747"/>
    <n v="75.16561944"/>
    <n v="8359270.0115086446"/>
  </r>
  <r>
    <d v="2017-01-19T00:00:00"/>
    <d v="2017-01-19T00:00:00"/>
    <d v="2017-01-19T00:00:00"/>
    <d v="2017-01-19T00:00:00"/>
    <n v="3"/>
    <s v="N"/>
    <s v="N"/>
    <n v="11"/>
    <x v="232"/>
    <x v="268"/>
    <n v="0"/>
    <x v="748"/>
    <n v="62.885130349999997"/>
    <n v="7066490.7654632935"/>
  </r>
  <r>
    <d v="2017-01-20T00:00:00"/>
    <d v="2017-01-20T00:00:00"/>
    <d v="2017-01-20T00:00:00"/>
    <d v="2017-01-20T00:00:00"/>
    <n v="3"/>
    <s v="N"/>
    <s v="N"/>
    <n v="16.100000000000001"/>
    <x v="54"/>
    <x v="238"/>
    <n v="22.6"/>
    <x v="749"/>
    <n v="38.993116039999997"/>
    <n v="4208826.6762939673"/>
  </r>
  <r>
    <d v="2017-01-21T00:00:00"/>
    <d v="2017-01-21T00:00:00"/>
    <d v="2017-01-21T00:00:00"/>
    <d v="2017-01-21T00:00:00"/>
    <n v="3"/>
    <s v="N"/>
    <s v="N"/>
    <n v="15.3"/>
    <x v="58"/>
    <x v="170"/>
    <n v="0.6"/>
    <x v="750"/>
    <n v="46.479114430000003"/>
    <n v="4498205.4689589804"/>
  </r>
  <r>
    <d v="2017-01-22T00:00:00"/>
    <d v="2017-01-22T00:00:00"/>
    <d v="2017-01-22T00:00:00"/>
    <d v="2017-01-22T00:00:00"/>
    <n v="4"/>
    <s v="N"/>
    <s v="N"/>
    <n v="12.7"/>
    <x v="233"/>
    <x v="14"/>
    <n v="0"/>
    <x v="751"/>
    <n v="60.78453185"/>
    <n v="6278532.1578827789"/>
  </r>
  <r>
    <d v="2017-01-23T00:00:00"/>
    <d v="2017-01-23T00:00:00"/>
    <d v="2017-01-23T00:00:00"/>
    <d v="2017-01-23T00:00:00"/>
    <n v="4"/>
    <s v="N"/>
    <s v="N"/>
    <n v="17.8"/>
    <x v="231"/>
    <x v="178"/>
    <n v="0"/>
    <x v="752"/>
    <n v="79.114397690000004"/>
    <n v="11181400.405614953"/>
  </r>
  <r>
    <d v="2017-01-24T00:00:00"/>
    <d v="2017-01-24T00:00:00"/>
    <d v="2017-01-24T00:00:00"/>
    <d v="2017-01-24T00:00:00"/>
    <n v="4"/>
    <s v="N"/>
    <s v="N"/>
    <n v="19.100000000000001"/>
    <x v="4"/>
    <x v="27"/>
    <n v="0.6"/>
    <x v="753"/>
    <n v="59.817182150000001"/>
    <n v="6918704.1269467445"/>
  </r>
  <r>
    <d v="2017-01-25T00:00:00"/>
    <d v="2017-01-25T00:00:00"/>
    <d v="2017-01-25T00:00:00"/>
    <d v="2017-01-25T00:00:00"/>
    <n v="4"/>
    <s v="N"/>
    <s v="N"/>
    <n v="13.5"/>
    <x v="30"/>
    <x v="276"/>
    <n v="0"/>
    <x v="754"/>
    <n v="58.875132450000002"/>
    <n v="6590288.0385159152"/>
  </r>
  <r>
    <d v="2017-01-26T00:00:00"/>
    <d v="2017-01-26T00:00:00"/>
    <d v="2017-01-26T00:00:00"/>
    <d v="2017-01-26T00:00:00"/>
    <n v="4"/>
    <s v="N"/>
    <s v="Y"/>
    <n v="16.399999999999999"/>
    <x v="44"/>
    <x v="259"/>
    <n v="0"/>
    <x v="755"/>
    <n v="37.844897750000001"/>
    <n v="3731130.7398663652"/>
  </r>
  <r>
    <d v="2017-01-27T00:00:00"/>
    <d v="2017-01-27T00:00:00"/>
    <d v="2017-01-27T00:00:00"/>
    <d v="2017-01-27T00:00:00"/>
    <n v="4"/>
    <s v="N"/>
    <s v="N"/>
    <n v="17"/>
    <x v="18"/>
    <x v="270"/>
    <n v="0"/>
    <x v="756"/>
    <n v="69.657181960000003"/>
    <n v="7837395.6327546882"/>
  </r>
  <r>
    <d v="2017-01-28T00:00:00"/>
    <d v="2017-01-28T00:00:00"/>
    <d v="2017-01-28T00:00:00"/>
    <d v="2017-01-28T00:00:00"/>
    <n v="4"/>
    <s v="N"/>
    <s v="N"/>
    <n v="15"/>
    <x v="158"/>
    <x v="182"/>
    <n v="0"/>
    <x v="757"/>
    <n v="74.062542859999994"/>
    <n v="8023678.8964286754"/>
  </r>
  <r>
    <d v="2017-01-29T00:00:00"/>
    <d v="2017-01-29T00:00:00"/>
    <d v="2017-01-29T00:00:00"/>
    <d v="2017-01-29T00:00:00"/>
    <n v="5"/>
    <s v="N"/>
    <s v="N"/>
    <n v="15.1"/>
    <x v="50"/>
    <x v="180"/>
    <n v="0"/>
    <x v="758"/>
    <n v="76.586887250000004"/>
    <n v="8349546.8683896055"/>
  </r>
  <r>
    <d v="2017-01-30T00:00:00"/>
    <d v="2017-01-30T00:00:00"/>
    <d v="2017-01-30T00:00:00"/>
    <d v="2017-01-30T00:00:00"/>
    <n v="5"/>
    <s v="N"/>
    <s v="N"/>
    <n v="17.8"/>
    <x v="234"/>
    <x v="130"/>
    <n v="0"/>
    <x v="759"/>
    <n v="96.168584289999998"/>
    <n v="11953077.519570677"/>
  </r>
  <r>
    <d v="2017-01-31T00:00:00"/>
    <d v="2017-01-31T00:00:00"/>
    <d v="2017-01-31T00:00:00"/>
    <d v="2017-01-31T00:00:00"/>
    <n v="5"/>
    <s v="Y"/>
    <s v="N"/>
    <n v="16.5"/>
    <x v="210"/>
    <x v="1"/>
    <n v="3"/>
    <x v="760"/>
    <n v="58.791267060000003"/>
    <n v="6635359.3621054506"/>
  </r>
  <r>
    <d v="2017-02-01T00:00:00"/>
    <d v="2017-02-01T00:00:00"/>
    <d v="2017-02-01T00:00:00"/>
    <d v="2017-02-01T00:00:00"/>
    <n v="5"/>
    <s v="Y"/>
    <s v="N"/>
    <n v="14.3"/>
    <x v="43"/>
    <x v="187"/>
    <n v="0"/>
    <x v="761"/>
    <n v="66.863303090000002"/>
    <n v="7631358.1817822261"/>
  </r>
  <r>
    <d v="2017-02-02T00:00:00"/>
    <d v="2017-02-02T00:00:00"/>
    <d v="2017-02-02T00:00:00"/>
    <d v="2017-02-02T00:00:00"/>
    <n v="5"/>
    <s v="Y"/>
    <s v="N"/>
    <n v="14.2"/>
    <x v="215"/>
    <x v="277"/>
    <n v="0"/>
    <x v="762"/>
    <n v="82.468013690000006"/>
    <n v="9126674.8734223079"/>
  </r>
  <r>
    <d v="2017-02-03T00:00:00"/>
    <d v="2017-02-03T00:00:00"/>
    <d v="2017-02-03T00:00:00"/>
    <d v="2017-02-03T00:00:00"/>
    <n v="5"/>
    <s v="Y"/>
    <s v="N"/>
    <n v="15.4"/>
    <x v="83"/>
    <x v="171"/>
    <n v="0"/>
    <x v="763"/>
    <n v="87.111014569999995"/>
    <n v="10231386.403249573"/>
  </r>
  <r>
    <d v="2017-02-04T00:00:00"/>
    <d v="2017-02-04T00:00:00"/>
    <d v="2017-02-04T00:00:00"/>
    <d v="2017-02-04T00:00:00"/>
    <n v="5"/>
    <s v="Y"/>
    <s v="N"/>
    <n v="14.6"/>
    <x v="235"/>
    <x v="185"/>
    <n v="0"/>
    <x v="764"/>
    <n v="80.817312549999997"/>
    <n v="9484857.190299334"/>
  </r>
  <r>
    <d v="2017-02-05T00:00:00"/>
    <d v="2017-02-05T00:00:00"/>
    <d v="2017-02-05T00:00:00"/>
    <d v="2017-02-05T00:00:00"/>
    <n v="6"/>
    <s v="Y"/>
    <s v="N"/>
    <n v="18.5"/>
    <x v="236"/>
    <x v="187"/>
    <n v="0"/>
    <x v="765"/>
    <n v="113.87036519999999"/>
    <n v="12569497.706587229"/>
  </r>
  <r>
    <d v="2017-02-06T00:00:00"/>
    <d v="2017-02-06T00:00:00"/>
    <d v="2017-02-06T00:00:00"/>
    <d v="2017-02-06T00:00:00"/>
    <n v="6"/>
    <s v="Y"/>
    <s v="N"/>
    <n v="15.1"/>
    <x v="8"/>
    <x v="69"/>
    <n v="32.4"/>
    <x v="766"/>
    <n v="92.101795850000002"/>
    <n v="10017117.496106314"/>
  </r>
  <r>
    <d v="2017-02-07T00:00:00"/>
    <d v="2017-02-07T00:00:00"/>
    <d v="2017-02-07T00:00:00"/>
    <d v="2017-02-07T00:00:00"/>
    <n v="6"/>
    <s v="Y"/>
    <s v="N"/>
    <n v="15.4"/>
    <x v="83"/>
    <x v="193"/>
    <n v="0"/>
    <x v="767"/>
    <n v="69.069610850000004"/>
    <n v="7704287.5494263386"/>
  </r>
  <r>
    <d v="2017-02-08T00:00:00"/>
    <d v="2017-02-08T00:00:00"/>
    <d v="2017-02-08T00:00:00"/>
    <d v="2017-02-08T00:00:00"/>
    <n v="6"/>
    <s v="Y"/>
    <s v="N"/>
    <n v="16.5"/>
    <x v="237"/>
    <x v="37"/>
    <n v="0"/>
    <x v="768"/>
    <n v="135.0612793"/>
    <n v="19207558.853535239"/>
  </r>
  <r>
    <d v="2017-02-09T00:00:00"/>
    <d v="2017-02-09T00:00:00"/>
    <d v="2017-02-09T00:00:00"/>
    <d v="2017-02-09T00:00:00"/>
    <n v="6"/>
    <s v="Y"/>
    <s v="N"/>
    <n v="20.3"/>
    <x v="237"/>
    <x v="167"/>
    <n v="0"/>
    <x v="769"/>
    <n v="156.69956149999999"/>
    <n v="24297929.592922512"/>
  </r>
  <r>
    <d v="2017-02-10T00:00:00"/>
    <d v="2017-02-10T00:00:00"/>
    <d v="2017-02-10T00:00:00"/>
    <d v="2017-02-10T00:00:00"/>
    <n v="6"/>
    <s v="Y"/>
    <s v="N"/>
    <n v="18.7"/>
    <x v="190"/>
    <x v="208"/>
    <n v="0"/>
    <x v="770"/>
    <n v="213.33943170000001"/>
    <n v="29610145.614202805"/>
  </r>
  <r>
    <d v="2017-02-11T00:00:00"/>
    <d v="2017-02-11T00:00:00"/>
    <d v="2017-02-11T00:00:00"/>
    <d v="2017-02-11T00:00:00"/>
    <n v="6"/>
    <s v="Y"/>
    <s v="N"/>
    <n v="18.5"/>
    <x v="42"/>
    <x v="169"/>
    <n v="0"/>
    <x v="771"/>
    <n v="97.608005399999996"/>
    <n v="10930487.048790952"/>
  </r>
  <r>
    <d v="2017-02-12T00:00:00"/>
    <d v="2017-02-12T00:00:00"/>
    <d v="2017-02-12T00:00:00"/>
    <d v="2017-02-12T00:00:00"/>
    <n v="7"/>
    <s v="Y"/>
    <s v="N"/>
    <n v="15.1"/>
    <x v="61"/>
    <x v="81"/>
    <n v="2"/>
    <x v="772"/>
    <n v="19.865113940000001"/>
    <n v="1768057.7157689109"/>
  </r>
  <r>
    <d v="2017-02-13T00:00:00"/>
    <d v="2017-02-13T00:00:00"/>
    <d v="2017-02-13T00:00:00"/>
    <d v="2017-02-13T00:00:00"/>
    <n v="7"/>
    <s v="Y"/>
    <s v="N"/>
    <n v="14"/>
    <x v="27"/>
    <x v="199"/>
    <n v="0"/>
    <x v="773"/>
    <n v="69.041327929999994"/>
    <n v="7238576.234832352"/>
  </r>
  <r>
    <d v="2017-02-14T00:00:00"/>
    <d v="2017-02-14T00:00:00"/>
    <d v="2017-02-14T00:00:00"/>
    <d v="2017-02-14T00:00:00"/>
    <n v="7"/>
    <s v="Y"/>
    <s v="N"/>
    <n v="14.5"/>
    <x v="17"/>
    <x v="264"/>
    <n v="0.6"/>
    <x v="774"/>
    <n v="90.69389262"/>
    <n v="10122621.971690692"/>
  </r>
  <r>
    <d v="2017-02-15T00:00:00"/>
    <d v="2017-02-15T00:00:00"/>
    <d v="2017-02-15T00:00:00"/>
    <d v="2017-02-15T00:00:00"/>
    <n v="7"/>
    <s v="Y"/>
    <s v="N"/>
    <n v="10"/>
    <x v="171"/>
    <x v="271"/>
    <n v="0"/>
    <x v="775"/>
    <n v="79.044379649999996"/>
    <n v="9192813.1362234131"/>
  </r>
  <r>
    <d v="2017-02-16T00:00:00"/>
    <d v="2017-02-16T00:00:00"/>
    <d v="2017-02-16T00:00:00"/>
    <d v="2017-02-16T00:00:00"/>
    <n v="7"/>
    <s v="Y"/>
    <s v="N"/>
    <n v="14.9"/>
    <x v="18"/>
    <x v="217"/>
    <n v="0"/>
    <x v="776"/>
    <n v="112.88703289999999"/>
    <n v="13540527.53860571"/>
  </r>
  <r>
    <d v="2017-02-17T00:00:00"/>
    <d v="2017-02-17T00:00:00"/>
    <d v="2017-02-17T00:00:00"/>
    <d v="2017-02-17T00:00:00"/>
    <n v="7"/>
    <s v="Y"/>
    <s v="N"/>
    <n v="13.7"/>
    <x v="65"/>
    <x v="234"/>
    <n v="0"/>
    <x v="777"/>
    <n v="93.732609629999999"/>
    <n v="10487363.949083891"/>
  </r>
  <r>
    <d v="2017-02-18T00:00:00"/>
    <d v="2017-02-18T00:00:00"/>
    <d v="2017-02-18T00:00:00"/>
    <d v="2017-02-18T00:00:00"/>
    <n v="7"/>
    <s v="Y"/>
    <s v="N"/>
    <n v="13.3"/>
    <x v="221"/>
    <x v="35"/>
    <n v="0"/>
    <x v="778"/>
    <n v="49.818158859999997"/>
    <n v="4763779.2410253808"/>
  </r>
  <r>
    <d v="2017-02-19T00:00:00"/>
    <d v="2017-02-19T00:00:00"/>
    <d v="2017-02-19T00:00:00"/>
    <d v="2017-02-19T00:00:00"/>
    <n v="8"/>
    <s v="Y"/>
    <s v="N"/>
    <n v="11.7"/>
    <x v="78"/>
    <x v="72"/>
    <n v="0"/>
    <x v="779"/>
    <n v="53.12020553"/>
    <n v="4848813.6887835376"/>
  </r>
  <r>
    <d v="2017-02-20T00:00:00"/>
    <d v="2017-02-20T00:00:00"/>
    <d v="2017-02-20T00:00:00"/>
    <d v="2017-02-20T00:00:00"/>
    <n v="8"/>
    <s v="Y"/>
    <s v="N"/>
    <n v="11.6"/>
    <x v="175"/>
    <x v="278"/>
    <n v="3.6"/>
    <x v="780"/>
    <n v="93.726701410000004"/>
    <n v="9873345.5268275309"/>
  </r>
  <r>
    <d v="2017-02-21T00:00:00"/>
    <d v="2017-02-21T00:00:00"/>
    <d v="2017-02-21T00:00:00"/>
    <d v="2017-02-21T00:00:00"/>
    <n v="8"/>
    <s v="Y"/>
    <s v="N"/>
    <n v="10.1"/>
    <x v="223"/>
    <x v="212"/>
    <n v="0.2"/>
    <x v="781"/>
    <n v="103.2484286"/>
    <n v="11600112.728400042"/>
  </r>
  <r>
    <d v="2017-02-22T00:00:00"/>
    <d v="2017-02-22T00:00:00"/>
    <d v="2017-02-22T00:00:00"/>
    <d v="2017-02-22T00:00:00"/>
    <n v="8"/>
    <s v="Y"/>
    <s v="N"/>
    <n v="12.8"/>
    <x v="169"/>
    <x v="20"/>
    <n v="0"/>
    <x v="782"/>
    <n v="78.057835249999997"/>
    <n v="9108582.0651544929"/>
  </r>
  <r>
    <d v="2017-02-23T00:00:00"/>
    <d v="2017-02-23T00:00:00"/>
    <d v="2017-02-23T00:00:00"/>
    <d v="2017-02-23T00:00:00"/>
    <n v="8"/>
    <s v="Y"/>
    <s v="N"/>
    <n v="15.9"/>
    <x v="16"/>
    <x v="279"/>
    <n v="0"/>
    <x v="783"/>
    <n v="102.3617733"/>
    <n v="12073436.55500311"/>
  </r>
  <r>
    <d v="2017-02-24T00:00:00"/>
    <d v="2017-02-24T00:00:00"/>
    <d v="2017-02-24T00:00:00"/>
    <d v="2017-02-24T00:00:00"/>
    <n v="8"/>
    <s v="Y"/>
    <s v="N"/>
    <n v="15.8"/>
    <x v="14"/>
    <x v="238"/>
    <n v="1.4"/>
    <x v="784"/>
    <n v="98.210797409999998"/>
    <n v="10923939.854731543"/>
  </r>
  <r>
    <d v="2017-02-25T00:00:00"/>
    <d v="2017-02-25T00:00:00"/>
    <d v="2017-02-25T00:00:00"/>
    <d v="2017-02-25T00:00:00"/>
    <n v="8"/>
    <s v="Y"/>
    <s v="N"/>
    <n v="13.7"/>
    <x v="186"/>
    <x v="30"/>
    <n v="0"/>
    <x v="785"/>
    <n v="45.609290440000002"/>
    <n v="4335021.8955680886"/>
  </r>
  <r>
    <d v="2017-02-26T00:00:00"/>
    <d v="2017-02-26T00:00:00"/>
    <d v="2017-02-26T00:00:00"/>
    <d v="2017-02-26T00:00:00"/>
    <n v="9"/>
    <s v="Y"/>
    <s v="N"/>
    <n v="13.2"/>
    <x v="178"/>
    <x v="168"/>
    <n v="0"/>
    <x v="786"/>
    <n v="56.026420170000002"/>
    <n v="5630409.5512325549"/>
  </r>
  <r>
    <d v="2017-02-27T00:00:00"/>
    <d v="2017-02-27T00:00:00"/>
    <d v="2017-02-27T00:00:00"/>
    <d v="2017-02-27T00:00:00"/>
    <n v="9"/>
    <s v="Y"/>
    <s v="N"/>
    <n v="15.6"/>
    <x v="20"/>
    <x v="30"/>
    <n v="0"/>
    <x v="787"/>
    <n v="96.550071590000002"/>
    <n v="12656823.711038582"/>
  </r>
  <r>
    <d v="2017-02-28T00:00:00"/>
    <d v="2017-02-28T00:00:00"/>
    <d v="2017-02-28T00:00:00"/>
    <d v="2017-02-28T00:00:00"/>
    <n v="9"/>
    <s v="Y"/>
    <s v="N"/>
    <n v="17.3"/>
    <x v="238"/>
    <x v="0"/>
    <n v="0"/>
    <x v="788"/>
    <n v="99.945639459999995"/>
    <n v="14009130.41900955"/>
  </r>
  <r>
    <d v="2017-03-01T00:00:00"/>
    <d v="2017-03-01T00:00:00"/>
    <d v="2017-03-01T00:00:00"/>
    <d v="2017-03-01T00:00:00"/>
    <n v="9"/>
    <s v="Y"/>
    <s v="N"/>
    <n v="16.600000000000001"/>
    <x v="239"/>
    <x v="280"/>
    <n v="0"/>
    <x v="789"/>
    <n v="86.003999010000001"/>
    <n v="11807658.451960949"/>
  </r>
  <r>
    <d v="2017-03-02T00:00:00"/>
    <d v="2017-03-02T00:00:00"/>
    <d v="2017-03-02T00:00:00"/>
    <d v="2017-03-02T00:00:00"/>
    <n v="9"/>
    <s v="Y"/>
    <s v="N"/>
    <n v="17.7"/>
    <x v="163"/>
    <x v="55"/>
    <n v="0"/>
    <x v="790"/>
    <n v="85.498445459999999"/>
    <n v="10912446.60146868"/>
  </r>
  <r>
    <d v="2017-03-03T00:00:00"/>
    <d v="2017-03-03T00:00:00"/>
    <d v="2017-03-03T00:00:00"/>
    <d v="2017-03-03T00:00:00"/>
    <n v="9"/>
    <s v="Y"/>
    <s v="N"/>
    <n v="18.100000000000001"/>
    <x v="155"/>
    <x v="75"/>
    <n v="0"/>
    <x v="791"/>
    <n v="73.929299439999994"/>
    <n v="9190249.539354654"/>
  </r>
  <r>
    <d v="2017-03-04T00:00:00"/>
    <d v="2017-03-04T00:00:00"/>
    <d v="2017-03-04T00:00:00"/>
    <d v="2017-03-04T00:00:00"/>
    <n v="9"/>
    <s v="Y"/>
    <s v="N"/>
    <n v="16.100000000000001"/>
    <x v="165"/>
    <x v="56"/>
    <n v="0"/>
    <x v="792"/>
    <n v="77.595643690000003"/>
    <n v="9007557.9971811585"/>
  </r>
  <r>
    <d v="2017-03-05T00:00:00"/>
    <d v="2017-03-05T00:00:00"/>
    <d v="2017-03-05T00:00:00"/>
    <d v="2017-03-05T00:00:00"/>
    <n v="10"/>
    <s v="Y"/>
    <s v="N"/>
    <n v="17.600000000000001"/>
    <x v="25"/>
    <x v="162"/>
    <n v="0.2"/>
    <x v="793"/>
    <n v="45.460745699999997"/>
    <n v="4706961.0582472142"/>
  </r>
  <r>
    <d v="2017-03-06T00:00:00"/>
    <d v="2017-03-06T00:00:00"/>
    <d v="2017-03-06T00:00:00"/>
    <d v="2017-03-06T00:00:00"/>
    <n v="10"/>
    <s v="Y"/>
    <s v="N"/>
    <n v="17.7"/>
    <x v="165"/>
    <x v="62"/>
    <n v="0"/>
    <x v="794"/>
    <n v="56.634147380000002"/>
    <n v="6594924.9821548695"/>
  </r>
  <r>
    <d v="2017-03-07T00:00:00"/>
    <d v="2017-03-07T00:00:00"/>
    <d v="2017-03-07T00:00:00"/>
    <d v="2017-03-07T00:00:00"/>
    <n v="10"/>
    <s v="Y"/>
    <s v="N"/>
    <n v="15"/>
    <x v="7"/>
    <x v="278"/>
    <n v="0"/>
    <x v="795"/>
    <n v="57.516139000000003"/>
    <n v="6782962.2458329406"/>
  </r>
  <r>
    <d v="2017-03-08T00:00:00"/>
    <d v="2017-03-08T00:00:00"/>
    <d v="2017-03-08T00:00:00"/>
    <d v="2017-03-08T00:00:00"/>
    <n v="10"/>
    <s v="Y"/>
    <s v="N"/>
    <n v="14.2"/>
    <x v="171"/>
    <x v="61"/>
    <n v="0"/>
    <x v="796"/>
    <n v="73.923132069999994"/>
    <n v="9193876.4867419321"/>
  </r>
  <r>
    <d v="2017-03-09T00:00:00"/>
    <d v="2017-03-09T00:00:00"/>
    <d v="2017-03-09T00:00:00"/>
    <d v="2017-03-09T00:00:00"/>
    <n v="10"/>
    <s v="Y"/>
    <s v="N"/>
    <n v="15"/>
    <x v="53"/>
    <x v="229"/>
    <n v="0"/>
    <x v="797"/>
    <n v="83.889686549999993"/>
    <n v="10876234.943942586"/>
  </r>
  <r>
    <d v="2017-03-10T00:00:00"/>
    <d v="2017-03-10T00:00:00"/>
    <d v="2017-03-10T00:00:00"/>
    <d v="2017-03-10T00:00:00"/>
    <n v="10"/>
    <s v="Y"/>
    <s v="N"/>
    <n v="18.5"/>
    <x v="60"/>
    <x v="224"/>
    <n v="0"/>
    <x v="798"/>
    <n v="82.034537619999995"/>
    <n v="10282707.305106841"/>
  </r>
  <r>
    <d v="2017-03-11T00:00:00"/>
    <d v="2017-03-11T00:00:00"/>
    <d v="2017-03-11T00:00:00"/>
    <d v="2017-03-11T00:00:00"/>
    <n v="10"/>
    <s v="Y"/>
    <s v="N"/>
    <n v="18"/>
    <x v="204"/>
    <x v="281"/>
    <n v="0"/>
    <x v="799"/>
    <n v="50.762326090000002"/>
    <n v="5523794.3932935726"/>
  </r>
  <r>
    <d v="2017-03-12T00:00:00"/>
    <d v="2017-03-12T00:00:00"/>
    <d v="2017-03-12T00:00:00"/>
    <d v="2017-03-12T00:00:00"/>
    <n v="11"/>
    <s v="Y"/>
    <s v="N"/>
    <n v="17.899999999999999"/>
    <x v="190"/>
    <x v="18"/>
    <n v="0"/>
    <x v="800"/>
    <n v="42.480560560000001"/>
    <n v="4359249.3480714057"/>
  </r>
  <r>
    <d v="2017-03-13T00:00:00"/>
    <d v="2017-03-13T00:00:00"/>
    <d v="2017-03-13T00:00:00"/>
    <d v="2017-03-13T00:00:00"/>
    <n v="11"/>
    <s v="Y"/>
    <s v="Y"/>
    <n v="15.7"/>
    <x v="52"/>
    <x v="6"/>
    <n v="0.2"/>
    <x v="801"/>
    <n v="66.843722060000005"/>
    <n v="6983090.1155139338"/>
  </r>
  <r>
    <d v="2017-03-14T00:00:00"/>
    <d v="2017-03-14T00:00:00"/>
    <d v="2017-03-14T00:00:00"/>
    <d v="2017-03-14T00:00:00"/>
    <n v="11"/>
    <s v="Y"/>
    <s v="N"/>
    <n v="18.8"/>
    <x v="194"/>
    <x v="41"/>
    <n v="0"/>
    <x v="802"/>
    <n v="101.4423563"/>
    <n v="13514940.435029795"/>
  </r>
  <r>
    <d v="2017-03-15T00:00:00"/>
    <d v="2017-03-15T00:00:00"/>
    <d v="2017-03-15T00:00:00"/>
    <d v="2017-03-15T00:00:00"/>
    <n v="11"/>
    <s v="Y"/>
    <s v="N"/>
    <n v="20.8"/>
    <x v="240"/>
    <x v="164"/>
    <n v="0"/>
    <x v="803"/>
    <n v="102.0122176"/>
    <n v="14248335.636828896"/>
  </r>
  <r>
    <d v="2017-03-16T00:00:00"/>
    <d v="2017-03-16T00:00:00"/>
    <d v="2017-03-16T00:00:00"/>
    <d v="2017-03-16T00:00:00"/>
    <n v="11"/>
    <s v="Y"/>
    <s v="N"/>
    <n v="21.7"/>
    <x v="55"/>
    <x v="66"/>
    <n v="1.8"/>
    <x v="804"/>
    <n v="87.894020850000004"/>
    <n v="10921357.257387079"/>
  </r>
  <r>
    <d v="2017-03-17T00:00:00"/>
    <d v="2017-03-17T00:00:00"/>
    <d v="2017-03-17T00:00:00"/>
    <d v="2017-03-17T00:00:00"/>
    <n v="11"/>
    <s v="Y"/>
    <s v="N"/>
    <n v="15.8"/>
    <x v="210"/>
    <x v="160"/>
    <n v="0"/>
    <x v="805"/>
    <n v="70.74607288"/>
    <n v="7896115.9922380261"/>
  </r>
  <r>
    <d v="2017-03-18T00:00:00"/>
    <d v="2017-03-18T00:00:00"/>
    <d v="2017-03-18T00:00:00"/>
    <d v="2017-03-18T00:00:00"/>
    <n v="11"/>
    <s v="Y"/>
    <s v="N"/>
    <n v="12.4"/>
    <x v="177"/>
    <x v="23"/>
    <n v="0"/>
    <x v="806"/>
    <n v="68.877097030000002"/>
    <n v="7420252.2642746139"/>
  </r>
  <r>
    <d v="2017-03-19T00:00:00"/>
    <d v="2017-03-19T00:00:00"/>
    <d v="2017-03-19T00:00:00"/>
    <d v="2017-03-19T00:00:00"/>
    <n v="12"/>
    <s v="Y"/>
    <s v="N"/>
    <n v="14.5"/>
    <x v="67"/>
    <x v="213"/>
    <n v="0"/>
    <x v="807"/>
    <n v="121.12201020000001"/>
    <n v="13758711.824696966"/>
  </r>
  <r>
    <d v="2017-03-20T00:00:00"/>
    <d v="2017-03-20T00:00:00"/>
    <d v="2017-03-20T00:00:00"/>
    <d v="2017-03-20T00:00:00"/>
    <n v="12"/>
    <s v="Y"/>
    <s v="N"/>
    <n v="19.3"/>
    <x v="214"/>
    <x v="246"/>
    <n v="0"/>
    <x v="808"/>
    <n v="184.82347909999999"/>
    <n v="24393184.82274491"/>
  </r>
  <r>
    <d v="2017-03-21T00:00:00"/>
    <d v="2017-03-21T00:00:00"/>
    <d v="2017-03-21T00:00:00"/>
    <d v="2017-03-21T00:00:00"/>
    <n v="12"/>
    <s v="Y"/>
    <s v="N"/>
    <n v="19.899999999999999"/>
    <x v="164"/>
    <x v="96"/>
    <n v="4.4000000000000004"/>
    <x v="809"/>
    <n v="112.9036926"/>
    <n v="14409374.977922799"/>
  </r>
  <r>
    <d v="2017-03-22T00:00:00"/>
    <d v="2017-03-22T00:00:00"/>
    <d v="2017-03-22T00:00:00"/>
    <d v="2017-03-22T00:00:00"/>
    <n v="12"/>
    <s v="Y"/>
    <s v="N"/>
    <n v="17.8"/>
    <x v="199"/>
    <x v="99"/>
    <n v="9.1999999999999993"/>
    <x v="810"/>
    <n v="77.000286310000007"/>
    <n v="8831653.3287176955"/>
  </r>
  <r>
    <d v="2017-03-23T00:00:00"/>
    <d v="2017-03-23T00:00:00"/>
    <d v="2017-03-23T00:00:00"/>
    <d v="2017-03-23T00:00:00"/>
    <n v="12"/>
    <s v="Y"/>
    <s v="N"/>
    <n v="16.2"/>
    <x v="40"/>
    <x v="282"/>
    <n v="0"/>
    <x v="811"/>
    <n v="97.823059580000006"/>
    <n v="10920265.46928931"/>
  </r>
  <r>
    <d v="2017-03-24T00:00:00"/>
    <d v="2017-03-24T00:00:00"/>
    <d v="2017-03-24T00:00:00"/>
    <d v="2017-03-24T00:00:00"/>
    <n v="12"/>
    <s v="Y"/>
    <s v="N"/>
    <n v="13.9"/>
    <x v="82"/>
    <x v="35"/>
    <n v="0"/>
    <x v="812"/>
    <n v="118.4496111"/>
    <n v="13670436.631002652"/>
  </r>
  <r>
    <d v="2017-03-25T00:00:00"/>
    <d v="2017-03-25T00:00:00"/>
    <d v="2017-03-25T00:00:00"/>
    <d v="2017-03-25T00:00:00"/>
    <n v="12"/>
    <s v="Y"/>
    <s v="N"/>
    <n v="15.3"/>
    <x v="241"/>
    <x v="7"/>
    <n v="0"/>
    <x v="813"/>
    <n v="138.79475579999999"/>
    <n v="14915714.450907683"/>
  </r>
  <r>
    <d v="2017-03-26T00:00:00"/>
    <d v="2017-03-26T00:00:00"/>
    <d v="2017-03-26T00:00:00"/>
    <d v="2017-03-26T00:00:00"/>
    <n v="13"/>
    <s v="Y"/>
    <s v="N"/>
    <n v="19.3"/>
    <x v="150"/>
    <x v="13"/>
    <n v="0"/>
    <x v="814"/>
    <n v="147.4805929"/>
    <n v="15365870.241717391"/>
  </r>
  <r>
    <d v="2017-03-27T00:00:00"/>
    <d v="2017-03-27T00:00:00"/>
    <d v="2017-03-27T00:00:00"/>
    <d v="2017-03-27T00:00:00"/>
    <n v="13"/>
    <s v="Y"/>
    <s v="N"/>
    <n v="19.3"/>
    <x v="242"/>
    <x v="98"/>
    <n v="0"/>
    <x v="815"/>
    <n v="118.5621993"/>
    <n v="13781340.443717947"/>
  </r>
  <r>
    <d v="2017-03-28T00:00:00"/>
    <d v="2017-03-28T00:00:00"/>
    <d v="2017-03-28T00:00:00"/>
    <d v="2017-03-28T00:00:00"/>
    <n v="13"/>
    <s v="Y"/>
    <s v="N"/>
    <n v="11.9"/>
    <x v="52"/>
    <x v="152"/>
    <n v="4.2"/>
    <x v="816"/>
    <n v="121.90563229999999"/>
    <n v="13535545.023525093"/>
  </r>
  <r>
    <d v="2017-03-29T00:00:00"/>
    <d v="2017-03-29T00:00:00"/>
    <d v="2017-03-29T00:00:00"/>
    <d v="2017-03-29T00:00:00"/>
    <n v="13"/>
    <s v="Y"/>
    <s v="N"/>
    <n v="13.9"/>
    <x v="167"/>
    <x v="236"/>
    <n v="0.2"/>
    <x v="817"/>
    <n v="133.7982653"/>
    <n v="14669685.96091955"/>
  </r>
  <r>
    <d v="2017-03-30T00:00:00"/>
    <d v="2017-03-30T00:00:00"/>
    <d v="2017-03-30T00:00:00"/>
    <d v="2017-03-30T00:00:00"/>
    <n v="13"/>
    <s v="Y"/>
    <s v="N"/>
    <n v="10.199999999999999"/>
    <x v="153"/>
    <x v="80"/>
    <n v="3.4"/>
    <x v="818"/>
    <n v="115.1902122"/>
    <n v="12382011.315074814"/>
  </r>
  <r>
    <d v="2017-03-31T00:00:00"/>
    <d v="2017-03-31T00:00:00"/>
    <d v="2017-03-31T00:00:00"/>
    <d v="2017-03-31T00:00:00"/>
    <n v="13"/>
    <s v="N"/>
    <s v="N"/>
    <n v="10.1"/>
    <x v="153"/>
    <x v="94"/>
    <n v="2.8"/>
    <x v="819"/>
    <n v="145.21906050000001"/>
    <n v="16070267.251720823"/>
  </r>
  <r>
    <d v="2017-04-01T00:00:00"/>
    <d v="2017-04-01T00:00:00"/>
    <d v="2017-04-01T00:00:00"/>
    <d v="2017-04-01T00:00:00"/>
    <n v="13"/>
    <s v="N"/>
    <s v="N"/>
    <n v="10"/>
    <x v="29"/>
    <x v="7"/>
    <n v="0"/>
    <x v="820"/>
    <n v="99.249181780000001"/>
    <n v="9667095.1047687326"/>
  </r>
  <r>
    <d v="2017-04-02T00:00:00"/>
    <d v="2017-04-02T00:00:00"/>
    <d v="2017-04-02T00:00:00"/>
    <d v="2017-04-02T00:00:00"/>
    <n v="14"/>
    <s v="N"/>
    <s v="N"/>
    <n v="11.7"/>
    <x v="93"/>
    <x v="249"/>
    <n v="0.4"/>
    <x v="821"/>
    <n v="92.915735170000005"/>
    <n v="8778408.738650931"/>
  </r>
  <r>
    <d v="2017-04-03T00:00:00"/>
    <d v="2017-04-03T00:00:00"/>
    <d v="2017-04-03T00:00:00"/>
    <d v="2017-04-03T00:00:00"/>
    <n v="14"/>
    <s v="N"/>
    <s v="N"/>
    <n v="8.1999999999999993"/>
    <x v="34"/>
    <x v="162"/>
    <n v="0"/>
    <x v="822"/>
    <n v="106.4521598"/>
    <n v="11485711.669004895"/>
  </r>
  <r>
    <d v="2017-04-04T00:00:00"/>
    <d v="2017-04-04T00:00:00"/>
    <d v="2017-04-04T00:00:00"/>
    <d v="2017-04-04T00:00:00"/>
    <n v="14"/>
    <s v="N"/>
    <s v="N"/>
    <n v="10"/>
    <x v="59"/>
    <x v="174"/>
    <n v="0"/>
    <x v="823"/>
    <n v="122.6614787"/>
    <n v="13877756.560351329"/>
  </r>
  <r>
    <d v="2017-04-05T00:00:00"/>
    <d v="2017-04-05T00:00:00"/>
    <d v="2017-04-05T00:00:00"/>
    <d v="2017-04-05T00:00:00"/>
    <n v="14"/>
    <s v="N"/>
    <s v="N"/>
    <n v="11"/>
    <x v="25"/>
    <x v="210"/>
    <n v="0"/>
    <x v="824"/>
    <n v="142.28042669999999"/>
    <n v="16247194.003449045"/>
  </r>
  <r>
    <d v="2017-04-06T00:00:00"/>
    <d v="2017-04-06T00:00:00"/>
    <d v="2017-04-06T00:00:00"/>
    <d v="2017-04-06T00:00:00"/>
    <n v="14"/>
    <s v="N"/>
    <s v="N"/>
    <n v="12"/>
    <x v="243"/>
    <x v="7"/>
    <n v="0"/>
    <x v="825"/>
    <n v="126.18198750000001"/>
    <n v="14487875.744293688"/>
  </r>
  <r>
    <d v="2017-04-07T00:00:00"/>
    <d v="2017-04-07T00:00:00"/>
    <d v="2017-04-07T00:00:00"/>
    <d v="2017-04-07T00:00:00"/>
    <n v="14"/>
    <s v="N"/>
    <s v="N"/>
    <n v="12.7"/>
    <x v="66"/>
    <x v="264"/>
    <n v="0"/>
    <x v="826"/>
    <n v="101.330421"/>
    <n v="11162561.710620524"/>
  </r>
  <r>
    <d v="2017-04-08T00:00:00"/>
    <d v="2017-04-08T00:00:00"/>
    <d v="2017-04-08T00:00:00"/>
    <d v="2017-04-08T00:00:00"/>
    <n v="14"/>
    <s v="N"/>
    <s v="N"/>
    <n v="18.600000000000001"/>
    <x v="244"/>
    <x v="71"/>
    <n v="0"/>
    <x v="827"/>
    <n v="95.867977690000004"/>
    <n v="9499053.6437394507"/>
  </r>
  <r>
    <d v="2017-04-09T00:00:00"/>
    <d v="2017-04-09T00:00:00"/>
    <d v="2017-04-09T00:00:00"/>
    <d v="2017-04-09T00:00:00"/>
    <n v="15"/>
    <s v="N"/>
    <s v="N"/>
    <n v="11.7"/>
    <x v="219"/>
    <x v="132"/>
    <n v="10.6"/>
    <x v="828"/>
    <n v="74.591633180000002"/>
    <n v="7163921.8017520765"/>
  </r>
  <r>
    <d v="2017-04-10T00:00:00"/>
    <d v="2017-04-10T00:00:00"/>
    <d v="2017-04-10T00:00:00"/>
    <d v="2017-04-10T00:00:00"/>
    <n v="15"/>
    <s v="N"/>
    <s v="N"/>
    <n v="9"/>
    <x v="136"/>
    <x v="283"/>
    <n v="25.4"/>
    <x v="829"/>
    <n v="111.8004887"/>
    <n v="12665548.112383777"/>
  </r>
  <r>
    <d v="2017-04-11T00:00:00"/>
    <d v="2017-04-11T00:00:00"/>
    <d v="2017-04-11T00:00:00"/>
    <d v="2017-04-11T00:00:00"/>
    <n v="15"/>
    <s v="N"/>
    <s v="N"/>
    <n v="12.3"/>
    <x v="76"/>
    <x v="7"/>
    <n v="15.4"/>
    <x v="830"/>
    <n v="130.03687339999999"/>
    <n v="14845004.916053429"/>
  </r>
  <r>
    <d v="2017-04-12T00:00:00"/>
    <d v="2017-04-12T00:00:00"/>
    <d v="2017-04-12T00:00:00"/>
    <d v="2017-04-12T00:00:00"/>
    <n v="15"/>
    <s v="N"/>
    <s v="N"/>
    <n v="10.8"/>
    <x v="216"/>
    <x v="230"/>
    <n v="0"/>
    <x v="831"/>
    <n v="126.572879"/>
    <n v="14471836.060479604"/>
  </r>
  <r>
    <d v="2017-04-13T00:00:00"/>
    <d v="2017-04-13T00:00:00"/>
    <d v="2017-04-13T00:00:00"/>
    <d v="2017-04-13T00:00:00"/>
    <n v="15"/>
    <s v="N"/>
    <s v="N"/>
    <n v="10.9"/>
    <x v="26"/>
    <x v="281"/>
    <n v="0"/>
    <x v="832"/>
    <n v="117.53565020000001"/>
    <n v="13246743.20924506"/>
  </r>
  <r>
    <d v="2017-04-14T00:00:00"/>
    <d v="2017-04-14T00:00:00"/>
    <d v="2017-04-14T00:00:00"/>
    <d v="2017-04-14T00:00:00"/>
    <n v="15"/>
    <s v="N"/>
    <s v="Y"/>
    <n v="13"/>
    <x v="153"/>
    <x v="93"/>
    <n v="0"/>
    <x v="833"/>
    <n v="109.7650221"/>
    <n v="10695109.69699466"/>
  </r>
  <r>
    <d v="2017-04-15T00:00:00"/>
    <d v="2017-04-15T00:00:00"/>
    <d v="2017-04-15T00:00:00"/>
    <d v="2017-04-15T00:00:00"/>
    <n v="15"/>
    <s v="N"/>
    <s v="Y"/>
    <n v="11.8"/>
    <x v="78"/>
    <x v="134"/>
    <n v="0"/>
    <x v="834"/>
    <n v="116.78284910000001"/>
    <n v="11632572.599376788"/>
  </r>
  <r>
    <d v="2017-04-16T00:00:00"/>
    <d v="2017-04-16T00:00:00"/>
    <d v="2017-04-16T00:00:00"/>
    <d v="2017-04-16T00:00:00"/>
    <n v="16"/>
    <s v="N"/>
    <s v="Y"/>
    <n v="9.9"/>
    <x v="58"/>
    <x v="249"/>
    <n v="0"/>
    <x v="835"/>
    <n v="95.646407010000004"/>
    <n v="9238940.2952971626"/>
  </r>
  <r>
    <d v="2017-04-17T00:00:00"/>
    <d v="2017-04-17T00:00:00"/>
    <d v="2017-04-17T00:00:00"/>
    <d v="2017-04-17T00:00:00"/>
    <n v="16"/>
    <s v="N"/>
    <s v="Y"/>
    <n v="11.1"/>
    <x v="64"/>
    <x v="82"/>
    <n v="0"/>
    <x v="836"/>
    <n v="104.57818949999999"/>
    <n v="10452118.915781301"/>
  </r>
  <r>
    <d v="2017-04-18T00:00:00"/>
    <d v="2017-04-18T00:00:00"/>
    <d v="2017-04-18T00:00:00"/>
    <d v="2017-04-18T00:00:00"/>
    <n v="16"/>
    <s v="N"/>
    <s v="N"/>
    <n v="9.5"/>
    <x v="62"/>
    <x v="254"/>
    <n v="0"/>
    <x v="837"/>
    <n v="112.8247059"/>
    <n v="12631309.693358032"/>
  </r>
  <r>
    <d v="2017-04-19T00:00:00"/>
    <d v="2017-04-19T00:00:00"/>
    <d v="2017-04-19T00:00:00"/>
    <d v="2017-04-19T00:00:00"/>
    <n v="16"/>
    <s v="Y"/>
    <s v="N"/>
    <n v="13"/>
    <x v="0"/>
    <x v="89"/>
    <n v="0"/>
    <x v="838"/>
    <n v="101.3145524"/>
    <n v="11594130.393562227"/>
  </r>
  <r>
    <d v="2017-04-20T00:00:00"/>
    <d v="2017-04-20T00:00:00"/>
    <d v="2017-04-20T00:00:00"/>
    <d v="2017-04-20T00:00:00"/>
    <n v="16"/>
    <s v="Y"/>
    <s v="N"/>
    <n v="14.6"/>
    <x v="213"/>
    <x v="155"/>
    <n v="0"/>
    <x v="839"/>
    <n v="104.07810310000001"/>
    <n v="11741746.052439708"/>
  </r>
  <r>
    <d v="2017-04-21T00:00:00"/>
    <d v="2017-04-21T00:00:00"/>
    <d v="2017-04-21T00:00:00"/>
    <d v="2017-04-21T00:00:00"/>
    <n v="16"/>
    <s v="Y"/>
    <s v="N"/>
    <n v="16.5"/>
    <x v="75"/>
    <x v="244"/>
    <n v="9.4"/>
    <x v="840"/>
    <n v="133.2265993"/>
    <n v="15257435.224738292"/>
  </r>
  <r>
    <d v="2017-04-22T00:00:00"/>
    <d v="2017-04-22T00:00:00"/>
    <d v="2017-04-22T00:00:00"/>
    <d v="2017-04-22T00:00:00"/>
    <n v="16"/>
    <s v="Y"/>
    <s v="N"/>
    <n v="16.899999999999999"/>
    <x v="224"/>
    <x v="139"/>
    <n v="4.5999999999999996"/>
    <x v="841"/>
    <n v="111.6671228"/>
    <n v="11449051.43328752"/>
  </r>
  <r>
    <d v="2017-04-23T00:00:00"/>
    <d v="2017-04-23T00:00:00"/>
    <d v="2017-04-23T00:00:00"/>
    <d v="2017-04-23T00:00:00"/>
    <n v="17"/>
    <s v="Y"/>
    <s v="N"/>
    <n v="14.4"/>
    <x v="199"/>
    <x v="165"/>
    <n v="0"/>
    <x v="842"/>
    <n v="90.726651050000001"/>
    <n v="8832835.1001816429"/>
  </r>
  <r>
    <d v="2017-04-24T00:00:00"/>
    <d v="2017-04-24T00:00:00"/>
    <d v="2017-04-24T00:00:00"/>
    <d v="2017-04-24T00:00:00"/>
    <n v="17"/>
    <s v="Y"/>
    <s v="N"/>
    <n v="15.9"/>
    <x v="82"/>
    <x v="72"/>
    <n v="0"/>
    <x v="843"/>
    <n v="113.2589368"/>
    <n v="12392998.429626292"/>
  </r>
  <r>
    <d v="2017-04-25T00:00:00"/>
    <d v="2017-04-25T00:00:00"/>
    <d v="2017-04-25T00:00:00"/>
    <d v="2017-04-25T00:00:00"/>
    <n v="17"/>
    <s v="Y"/>
    <s v="Y"/>
    <n v="16.2"/>
    <x v="79"/>
    <x v="123"/>
    <n v="21.6"/>
    <x v="844"/>
    <n v="86.790072550000005"/>
    <n v="8813422.0780107249"/>
  </r>
  <r>
    <d v="2017-04-26T00:00:00"/>
    <d v="2017-04-26T00:00:00"/>
    <d v="2017-04-26T00:00:00"/>
    <d v="2017-04-26T00:00:00"/>
    <n v="17"/>
    <s v="Y"/>
    <s v="N"/>
    <n v="10.1"/>
    <x v="101"/>
    <x v="121"/>
    <n v="20"/>
    <x v="845"/>
    <n v="100.69868460000001"/>
    <n v="11761127.539034728"/>
  </r>
  <r>
    <d v="2017-04-27T00:00:00"/>
    <d v="2017-04-27T00:00:00"/>
    <d v="2017-04-27T00:00:00"/>
    <d v="2017-04-27T00:00:00"/>
    <n v="17"/>
    <s v="Y"/>
    <s v="N"/>
    <n v="8.3000000000000007"/>
    <x v="95"/>
    <x v="90"/>
    <n v="15.4"/>
    <x v="846"/>
    <n v="145.68273490000001"/>
    <n v="18404031.429031599"/>
  </r>
  <r>
    <d v="2017-04-28T00:00:00"/>
    <d v="2017-04-28T00:00:00"/>
    <d v="2017-04-28T00:00:00"/>
    <d v="2017-04-28T00:00:00"/>
    <n v="17"/>
    <s v="Y"/>
    <s v="N"/>
    <n v="9.4"/>
    <x v="23"/>
    <x v="108"/>
    <n v="0.4"/>
    <x v="847"/>
    <n v="120.8095221"/>
    <n v="14514562.176991599"/>
  </r>
  <r>
    <d v="2017-04-29T00:00:00"/>
    <d v="2017-04-29T00:00:00"/>
    <d v="2017-04-29T00:00:00"/>
    <d v="2017-04-29T00:00:00"/>
    <n v="17"/>
    <s v="Y"/>
    <s v="N"/>
    <n v="14.9"/>
    <x v="71"/>
    <x v="100"/>
    <n v="0.2"/>
    <x v="848"/>
    <n v="100.81967"/>
    <n v="10572358.915863501"/>
  </r>
  <r>
    <d v="2017-04-30T00:00:00"/>
    <d v="2017-04-30T00:00:00"/>
    <d v="2017-04-30T00:00:00"/>
    <d v="2017-04-30T00:00:00"/>
    <n v="18"/>
    <s v="Y"/>
    <s v="N"/>
    <n v="13.6"/>
    <x v="84"/>
    <x v="99"/>
    <n v="0"/>
    <x v="849"/>
    <n v="109.5772954"/>
    <n v="11369360.48537544"/>
  </r>
  <r>
    <d v="2017-05-01T00:00:00"/>
    <d v="2017-05-01T00:00:00"/>
    <d v="2017-05-01T00:00:00"/>
    <d v="2017-05-01T00:00:00"/>
    <n v="18"/>
    <s v="Y"/>
    <s v="N"/>
    <n v="13.6"/>
    <x v="62"/>
    <x v="101"/>
    <n v="0"/>
    <x v="850"/>
    <n v="99.159474029999998"/>
    <n v="11413629.787867462"/>
  </r>
  <r>
    <d v="2017-05-02T00:00:00"/>
    <d v="2017-05-02T00:00:00"/>
    <d v="2017-05-02T00:00:00"/>
    <d v="2017-05-02T00:00:00"/>
    <n v="18"/>
    <s v="Y"/>
    <s v="N"/>
    <n v="10.4"/>
    <x v="219"/>
    <x v="67"/>
    <n v="2.4"/>
    <x v="851"/>
    <n v="109.9227693"/>
    <n v="13269727.214929752"/>
  </r>
  <r>
    <d v="2017-05-03T00:00:00"/>
    <d v="2017-05-03T00:00:00"/>
    <d v="2017-05-03T00:00:00"/>
    <d v="2017-05-03T00:00:00"/>
    <n v="18"/>
    <s v="Y"/>
    <s v="N"/>
    <n v="7.4"/>
    <x v="70"/>
    <x v="58"/>
    <n v="0.8"/>
    <x v="852"/>
    <n v="128.63995560000001"/>
    <n v="16619824.948477844"/>
  </r>
  <r>
    <d v="2017-05-04T00:00:00"/>
    <d v="2017-05-04T00:00:00"/>
    <d v="2017-05-04T00:00:00"/>
    <d v="2017-05-04T00:00:00"/>
    <n v="18"/>
    <s v="Y"/>
    <s v="N"/>
    <n v="5.8"/>
    <x v="116"/>
    <x v="284"/>
    <n v="0"/>
    <x v="853"/>
    <n v="123.4720662"/>
    <n v="15713061.318215311"/>
  </r>
  <r>
    <d v="2017-05-05T00:00:00"/>
    <d v="2017-05-05T00:00:00"/>
    <d v="2017-05-05T00:00:00"/>
    <d v="2017-05-05T00:00:00"/>
    <n v="18"/>
    <s v="Y"/>
    <s v="N"/>
    <n v="6.2"/>
    <x v="102"/>
    <x v="228"/>
    <n v="0"/>
    <x v="854"/>
    <n v="108.2886014"/>
    <n v="13335782.953521539"/>
  </r>
  <r>
    <d v="2017-05-06T00:00:00"/>
    <d v="2017-05-06T00:00:00"/>
    <d v="2017-05-06T00:00:00"/>
    <d v="2017-05-06T00:00:00"/>
    <n v="18"/>
    <s v="Y"/>
    <s v="N"/>
    <n v="9.6"/>
    <x v="14"/>
    <x v="96"/>
    <n v="0.2"/>
    <x v="855"/>
    <n v="81.778327349999998"/>
    <n v="8587793.2144884653"/>
  </r>
  <r>
    <d v="2017-05-07T00:00:00"/>
    <d v="2017-05-07T00:00:00"/>
    <d v="2017-05-07T00:00:00"/>
    <d v="2017-05-07T00:00:00"/>
    <n v="19"/>
    <s v="Y"/>
    <s v="N"/>
    <n v="8.9"/>
    <x v="131"/>
    <x v="67"/>
    <n v="1.4"/>
    <x v="856"/>
    <n v="104.9084029"/>
    <n v="11269687.616717804"/>
  </r>
  <r>
    <d v="2017-05-08T00:00:00"/>
    <d v="2017-05-08T00:00:00"/>
    <d v="2017-05-08T00:00:00"/>
    <d v="2017-05-08T00:00:00"/>
    <n v="19"/>
    <s v="Y"/>
    <s v="N"/>
    <n v="10.1"/>
    <x v="107"/>
    <x v="240"/>
    <n v="1.8"/>
    <x v="857"/>
    <n v="132.9735336"/>
    <n v="16735818.894682871"/>
  </r>
  <r>
    <d v="2017-05-09T00:00:00"/>
    <d v="2017-05-09T00:00:00"/>
    <d v="2017-05-09T00:00:00"/>
    <d v="2017-05-09T00:00:00"/>
    <n v="19"/>
    <s v="Y"/>
    <s v="N"/>
    <n v="10.9"/>
    <x v="96"/>
    <x v="99"/>
    <n v="1.6"/>
    <x v="858"/>
    <n v="138.99141549999999"/>
    <n v="17618650.512685005"/>
  </r>
  <r>
    <d v="2017-05-10T00:00:00"/>
    <d v="2017-05-10T00:00:00"/>
    <d v="2017-05-10T00:00:00"/>
    <d v="2017-05-10T00:00:00"/>
    <n v="19"/>
    <s v="Y"/>
    <s v="N"/>
    <n v="8.1"/>
    <x v="79"/>
    <x v="246"/>
    <n v="0"/>
    <x v="859"/>
    <n v="149.62274859999999"/>
    <n v="18814721.740924422"/>
  </r>
  <r>
    <d v="2017-05-11T00:00:00"/>
    <d v="2017-05-11T00:00:00"/>
    <d v="2017-05-11T00:00:00"/>
    <d v="2017-05-11T00:00:00"/>
    <n v="19"/>
    <s v="Y"/>
    <s v="N"/>
    <n v="6.1"/>
    <x v="218"/>
    <x v="110"/>
    <n v="0"/>
    <x v="860"/>
    <n v="170.29264480000001"/>
    <n v="21925711.033978224"/>
  </r>
  <r>
    <d v="2017-05-12T00:00:00"/>
    <d v="2017-05-12T00:00:00"/>
    <d v="2017-05-12T00:00:00"/>
    <d v="2017-05-12T00:00:00"/>
    <n v="19"/>
    <s v="Y"/>
    <s v="N"/>
    <n v="5.9"/>
    <x v="17"/>
    <x v="72"/>
    <n v="0"/>
    <x v="861"/>
    <n v="129.30937700000001"/>
    <n v="15972682.175171001"/>
  </r>
  <r>
    <d v="2017-05-13T00:00:00"/>
    <d v="2017-05-13T00:00:00"/>
    <d v="2017-05-13T00:00:00"/>
    <d v="2017-05-13T00:00:00"/>
    <n v="19"/>
    <s v="Y"/>
    <s v="N"/>
    <n v="8.4"/>
    <x v="95"/>
    <x v="249"/>
    <n v="0.2"/>
    <x v="862"/>
    <n v="130.31682979999999"/>
    <n v="14266750.309083115"/>
  </r>
  <r>
    <d v="2017-05-14T00:00:00"/>
    <d v="2017-05-14T00:00:00"/>
    <d v="2017-05-14T00:00:00"/>
    <d v="2017-05-14T00:00:00"/>
    <n v="20"/>
    <s v="Y"/>
    <s v="N"/>
    <n v="6.4"/>
    <x v="91"/>
    <x v="109"/>
    <n v="0"/>
    <x v="863"/>
    <n v="126.9174946"/>
    <n v="13643253.724541038"/>
  </r>
  <r>
    <d v="2017-05-15T00:00:00"/>
    <d v="2017-05-15T00:00:00"/>
    <d v="2017-05-15T00:00:00"/>
    <d v="2017-05-15T00:00:00"/>
    <n v="20"/>
    <s v="Y"/>
    <s v="N"/>
    <n v="6.3"/>
    <x v="116"/>
    <x v="118"/>
    <n v="0"/>
    <x v="864"/>
    <n v="134.64203240000001"/>
    <n v="16947650.457680047"/>
  </r>
  <r>
    <d v="2017-05-16T00:00:00"/>
    <d v="2017-05-16T00:00:00"/>
    <d v="2017-05-16T00:00:00"/>
    <d v="2017-05-16T00:00:00"/>
    <n v="20"/>
    <s v="Y"/>
    <s v="N"/>
    <n v="5.6"/>
    <x v="93"/>
    <x v="136"/>
    <n v="0"/>
    <x v="865"/>
    <n v="128.3149076"/>
    <n v="16401303.234590933"/>
  </r>
  <r>
    <d v="2017-05-17T00:00:00"/>
    <d v="2017-05-17T00:00:00"/>
    <d v="2017-05-17T00:00:00"/>
    <d v="2017-05-17T00:00:00"/>
    <n v="20"/>
    <s v="Y"/>
    <s v="N"/>
    <n v="7.6"/>
    <x v="136"/>
    <x v="70"/>
    <n v="0"/>
    <x v="866"/>
    <n v="123.8345994"/>
    <n v="15488324.604511395"/>
  </r>
  <r>
    <d v="2017-05-18T00:00:00"/>
    <d v="2017-05-18T00:00:00"/>
    <d v="2017-05-18T00:00:00"/>
    <d v="2017-05-18T00:00:00"/>
    <n v="20"/>
    <s v="Y"/>
    <s v="N"/>
    <n v="10.7"/>
    <x v="28"/>
    <x v="79"/>
    <n v="0.8"/>
    <x v="867"/>
    <n v="107.8423351"/>
    <n v="13254953.171461847"/>
  </r>
  <r>
    <d v="2017-05-19T00:00:00"/>
    <d v="2017-05-19T00:00:00"/>
    <d v="2017-05-19T00:00:00"/>
    <d v="2017-05-19T00:00:00"/>
    <n v="20"/>
    <s v="Y"/>
    <s v="N"/>
    <n v="10.199999999999999"/>
    <x v="84"/>
    <x v="285"/>
    <n v="0"/>
    <x v="868"/>
    <n v="96.440249769999994"/>
    <n v="11896044.647491666"/>
  </r>
  <r>
    <d v="2017-05-20T00:00:00"/>
    <d v="2017-05-20T00:00:00"/>
    <d v="2017-05-20T00:00:00"/>
    <d v="2017-05-20T00:00:00"/>
    <n v="20"/>
    <s v="Y"/>
    <s v="N"/>
    <n v="10.199999999999999"/>
    <x v="216"/>
    <x v="79"/>
    <n v="0"/>
    <x v="869"/>
    <n v="88.135879099999997"/>
    <n v="9616648.1080457475"/>
  </r>
  <r>
    <d v="2017-05-21T00:00:00"/>
    <d v="2017-05-21T00:00:00"/>
    <d v="2017-05-21T00:00:00"/>
    <d v="2017-05-21T00:00:00"/>
    <n v="21"/>
    <s v="Y"/>
    <s v="N"/>
    <n v="10.8"/>
    <x v="80"/>
    <x v="112"/>
    <n v="0"/>
    <x v="870"/>
    <n v="76.782179819999996"/>
    <n v="8132166.5142446114"/>
  </r>
  <r>
    <d v="2017-05-22T00:00:00"/>
    <d v="2017-05-22T00:00:00"/>
    <d v="2017-05-22T00:00:00"/>
    <d v="2017-05-22T00:00:00"/>
    <n v="21"/>
    <s v="Y"/>
    <s v="N"/>
    <n v="10.4"/>
    <x v="175"/>
    <x v="249"/>
    <n v="0"/>
    <x v="871"/>
    <n v="72.931488029999997"/>
    <n v="8281446.3145540506"/>
  </r>
  <r>
    <d v="2017-05-23T00:00:00"/>
    <d v="2017-05-23T00:00:00"/>
    <d v="2017-05-23T00:00:00"/>
    <d v="2017-05-23T00:00:00"/>
    <n v="21"/>
    <s v="Y"/>
    <s v="N"/>
    <n v="12.8"/>
    <x v="216"/>
    <x v="113"/>
    <n v="0"/>
    <x v="872"/>
    <n v="96.837634640000005"/>
    <n v="11535996.753474383"/>
  </r>
  <r>
    <d v="2017-05-24T00:00:00"/>
    <d v="2017-05-24T00:00:00"/>
    <d v="2017-05-24T00:00:00"/>
    <d v="2017-05-24T00:00:00"/>
    <n v="21"/>
    <s v="Y"/>
    <s v="N"/>
    <n v="11.7"/>
    <x v="85"/>
    <x v="115"/>
    <n v="0"/>
    <x v="873"/>
    <n v="103.2410383"/>
    <n v="12551216.410976451"/>
  </r>
  <r>
    <d v="2017-05-25T00:00:00"/>
    <d v="2017-05-25T00:00:00"/>
    <d v="2017-05-25T00:00:00"/>
    <d v="2017-05-25T00:00:00"/>
    <n v="21"/>
    <s v="Y"/>
    <s v="N"/>
    <n v="13.7"/>
    <x v="76"/>
    <x v="231"/>
    <n v="0"/>
    <x v="874"/>
    <n v="108.51901340000001"/>
    <n v="13457446.107304402"/>
  </r>
  <r>
    <d v="2017-05-26T00:00:00"/>
    <d v="2017-05-26T00:00:00"/>
    <d v="2017-05-26T00:00:00"/>
    <d v="2017-05-26T00:00:00"/>
    <n v="21"/>
    <s v="Y"/>
    <s v="N"/>
    <n v="13.1"/>
    <x v="8"/>
    <x v="118"/>
    <n v="0"/>
    <x v="875"/>
    <n v="94.696229970000005"/>
    <n v="11660003.613944083"/>
  </r>
  <r>
    <d v="2017-05-27T00:00:00"/>
    <d v="2017-05-27T00:00:00"/>
    <d v="2017-05-27T00:00:00"/>
    <d v="2017-05-27T00:00:00"/>
    <n v="21"/>
    <s v="Y"/>
    <s v="N"/>
    <n v="11.9"/>
    <x v="84"/>
    <x v="44"/>
    <n v="0"/>
    <x v="876"/>
    <n v="60.860101950000001"/>
    <n v="6368624.7289226661"/>
  </r>
  <r>
    <d v="2017-05-28T00:00:00"/>
    <d v="2017-05-28T00:00:00"/>
    <d v="2017-05-28T00:00:00"/>
    <d v="2017-05-28T00:00:00"/>
    <n v="22"/>
    <s v="Y"/>
    <s v="N"/>
    <n v="10.199999999999999"/>
    <x v="70"/>
    <x v="98"/>
    <n v="6.8"/>
    <x v="877"/>
    <n v="72.341641420000002"/>
    <n v="7959718.2517039618"/>
  </r>
  <r>
    <d v="2017-05-29T00:00:00"/>
    <d v="2017-05-29T00:00:00"/>
    <d v="2017-05-29T00:00:00"/>
    <d v="2017-05-29T00:00:00"/>
    <n v="22"/>
    <s v="Y"/>
    <s v="N"/>
    <n v="7.7"/>
    <x v="131"/>
    <x v="115"/>
    <n v="1.4"/>
    <x v="878"/>
    <n v="96.084781000000007"/>
    <n v="12540610.885474101"/>
  </r>
  <r>
    <d v="2017-05-30T00:00:00"/>
    <d v="2017-05-30T00:00:00"/>
    <d v="2017-05-30T00:00:00"/>
    <d v="2017-05-30T00:00:00"/>
    <n v="22"/>
    <s v="Y"/>
    <s v="N"/>
    <n v="9.3000000000000007"/>
    <x v="115"/>
    <x v="53"/>
    <n v="2.2000000000000002"/>
    <x v="879"/>
    <n v="95.714474339999995"/>
    <n v="12707281.41382733"/>
  </r>
  <r>
    <d v="2017-05-31T00:00:00"/>
    <d v="2017-05-31T00:00:00"/>
    <d v="2017-05-31T00:00:00"/>
    <d v="2017-05-31T00:00:00"/>
    <n v="22"/>
    <s v="Y"/>
    <s v="N"/>
    <n v="6.7"/>
    <x v="141"/>
    <x v="129"/>
    <n v="5.4"/>
    <x v="880"/>
    <n v="120.64923159999999"/>
    <n v="16773958.585487122"/>
  </r>
  <r>
    <d v="2017-06-01T00:00:00"/>
    <d v="2017-06-01T00:00:00"/>
    <d v="2017-06-01T00:00:00"/>
    <d v="2017-06-01T00:00:00"/>
    <n v="22"/>
    <s v="Y"/>
    <s v="N"/>
    <n v="7.9"/>
    <x v="137"/>
    <x v="49"/>
    <n v="0.4"/>
    <x v="881"/>
    <n v="113.3116143"/>
    <n v="15886598.232125109"/>
  </r>
  <r>
    <d v="2017-06-02T00:00:00"/>
    <d v="2017-06-02T00:00:00"/>
    <d v="2017-06-02T00:00:00"/>
    <d v="2017-06-02T00:00:00"/>
    <n v="22"/>
    <s v="Y"/>
    <s v="N"/>
    <n v="8"/>
    <x v="86"/>
    <x v="99"/>
    <n v="0"/>
    <x v="882"/>
    <n v="96.837747410000006"/>
    <n v="13252904.229740888"/>
  </r>
  <r>
    <d v="2017-06-03T00:00:00"/>
    <d v="2017-06-03T00:00:00"/>
    <d v="2017-06-03T00:00:00"/>
    <d v="2017-06-03T00:00:00"/>
    <n v="22"/>
    <s v="Y"/>
    <s v="N"/>
    <n v="9.9"/>
    <x v="132"/>
    <x v="44"/>
    <n v="0"/>
    <x v="883"/>
    <n v="107.24572980000001"/>
    <n v="13101289.03261837"/>
  </r>
  <r>
    <d v="2017-06-04T00:00:00"/>
    <d v="2017-06-04T00:00:00"/>
    <d v="2017-06-04T00:00:00"/>
    <d v="2017-06-04T00:00:00"/>
    <n v="23"/>
    <s v="Y"/>
    <s v="N"/>
    <n v="4.4000000000000004"/>
    <x v="107"/>
    <x v="187"/>
    <n v="0"/>
    <x v="884"/>
    <n v="109.7429759"/>
    <n v="13054360.468059806"/>
  </r>
  <r>
    <d v="2017-06-05T00:00:00"/>
    <d v="2017-06-05T00:00:00"/>
    <d v="2017-06-05T00:00:00"/>
    <d v="2017-06-05T00:00:00"/>
    <n v="23"/>
    <s v="Y"/>
    <s v="N"/>
    <n v="5.6"/>
    <x v="172"/>
    <x v="125"/>
    <n v="0"/>
    <x v="885"/>
    <n v="101.13227740000001"/>
    <n v="13438199.133604633"/>
  </r>
  <r>
    <d v="2017-06-06T00:00:00"/>
    <d v="2017-06-06T00:00:00"/>
    <d v="2017-06-06T00:00:00"/>
    <d v="2017-06-06T00:00:00"/>
    <n v="23"/>
    <s v="Y"/>
    <s v="N"/>
    <n v="8.6999999999999993"/>
    <x v="137"/>
    <x v="124"/>
    <n v="6.4"/>
    <x v="886"/>
    <n v="97.892460380000003"/>
    <n v="13046571.647688122"/>
  </r>
  <r>
    <d v="2017-06-07T00:00:00"/>
    <d v="2017-06-07T00:00:00"/>
    <d v="2017-06-07T00:00:00"/>
    <d v="2017-06-07T00:00:00"/>
    <n v="23"/>
    <s v="Y"/>
    <s v="N"/>
    <n v="5.9"/>
    <x v="132"/>
    <x v="138"/>
    <n v="0"/>
    <x v="887"/>
    <n v="105.69616809999999"/>
    <n v="14386952.300639771"/>
  </r>
  <r>
    <d v="2017-06-08T00:00:00"/>
    <d v="2017-06-08T00:00:00"/>
    <d v="2017-06-08T00:00:00"/>
    <d v="2017-06-08T00:00:00"/>
    <n v="23"/>
    <s v="Y"/>
    <s v="N"/>
    <n v="3.6"/>
    <x v="89"/>
    <x v="240"/>
    <n v="0"/>
    <x v="888"/>
    <n v="110.1268719"/>
    <n v="15363995.924600981"/>
  </r>
  <r>
    <d v="2017-06-09T00:00:00"/>
    <d v="2017-06-09T00:00:00"/>
    <d v="2017-06-09T00:00:00"/>
    <d v="2017-06-09T00:00:00"/>
    <n v="23"/>
    <s v="Y"/>
    <s v="N"/>
    <n v="6.6"/>
    <x v="89"/>
    <x v="45"/>
    <n v="1.8"/>
    <x v="889"/>
    <n v="99.977135680000004"/>
    <n v="13096458.898919187"/>
  </r>
  <r>
    <d v="2017-06-10T00:00:00"/>
    <d v="2017-06-10T00:00:00"/>
    <d v="2017-06-10T00:00:00"/>
    <d v="2017-06-10T00:00:00"/>
    <n v="23"/>
    <s v="Y"/>
    <s v="N"/>
    <n v="7"/>
    <x v="107"/>
    <x v="93"/>
    <n v="0"/>
    <x v="890"/>
    <n v="97.622124130000003"/>
    <n v="11782884.462486319"/>
  </r>
  <r>
    <d v="2017-06-11T00:00:00"/>
    <d v="2017-06-11T00:00:00"/>
    <d v="2017-06-11T00:00:00"/>
    <d v="2017-06-11T00:00:00"/>
    <n v="24"/>
    <s v="Y"/>
    <s v="N"/>
    <n v="3.4"/>
    <x v="222"/>
    <x v="110"/>
    <n v="0.2"/>
    <x v="891"/>
    <n v="87.883388569999994"/>
    <n v="9963732.1615108643"/>
  </r>
  <r>
    <d v="2017-06-12T00:00:00"/>
    <d v="2017-06-12T00:00:00"/>
    <d v="2017-06-12T00:00:00"/>
    <d v="2017-06-12T00:00:00"/>
    <n v="24"/>
    <s v="Y"/>
    <s v="Y"/>
    <n v="6"/>
    <x v="96"/>
    <x v="242"/>
    <n v="0"/>
    <x v="892"/>
    <n v="101.70609880000001"/>
    <n v="11969962.142548479"/>
  </r>
  <r>
    <d v="2017-06-13T00:00:00"/>
    <d v="2017-06-13T00:00:00"/>
    <d v="2017-06-13T00:00:00"/>
    <d v="2017-06-13T00:00:00"/>
    <n v="24"/>
    <s v="Y"/>
    <s v="N"/>
    <n v="8.8000000000000007"/>
    <x v="91"/>
    <x v="114"/>
    <n v="0"/>
    <x v="893"/>
    <n v="109.9512443"/>
    <n v="14863753.463133287"/>
  </r>
  <r>
    <d v="2017-06-14T00:00:00"/>
    <d v="2017-06-14T00:00:00"/>
    <d v="2017-06-14T00:00:00"/>
    <d v="2017-06-14T00:00:00"/>
    <n v="24"/>
    <s v="Y"/>
    <s v="N"/>
    <n v="4"/>
    <x v="98"/>
    <x v="93"/>
    <n v="0"/>
    <x v="894"/>
    <n v="93.589782150000005"/>
    <n v="12751927.894992454"/>
  </r>
  <r>
    <d v="2017-06-15T00:00:00"/>
    <d v="2017-06-15T00:00:00"/>
    <d v="2017-06-15T00:00:00"/>
    <d v="2017-06-15T00:00:00"/>
    <n v="24"/>
    <s v="Y"/>
    <s v="N"/>
    <n v="7.7"/>
    <x v="29"/>
    <x v="113"/>
    <n v="0"/>
    <x v="895"/>
    <n v="102.837272"/>
    <n v="13914217.636920361"/>
  </r>
  <r>
    <d v="2017-06-16T00:00:00"/>
    <d v="2017-06-16T00:00:00"/>
    <d v="2017-06-16T00:00:00"/>
    <d v="2017-06-16T00:00:00"/>
    <n v="24"/>
    <s v="Y"/>
    <s v="N"/>
    <n v="6.6"/>
    <x v="85"/>
    <x v="93"/>
    <n v="0"/>
    <x v="896"/>
    <n v="107.362224"/>
    <n v="14522848.853268242"/>
  </r>
  <r>
    <d v="2017-06-17T00:00:00"/>
    <d v="2017-06-17T00:00:00"/>
    <d v="2017-06-17T00:00:00"/>
    <d v="2017-06-17T00:00:00"/>
    <n v="24"/>
    <s v="Y"/>
    <s v="N"/>
    <n v="4.2"/>
    <x v="222"/>
    <x v="138"/>
    <n v="0"/>
    <x v="897"/>
    <n v="104.2875868"/>
    <n v="12637432.108809423"/>
  </r>
  <r>
    <d v="2017-06-18T00:00:00"/>
    <d v="2017-06-18T00:00:00"/>
    <d v="2017-06-18T00:00:00"/>
    <d v="2017-06-18T00:00:00"/>
    <n v="25"/>
    <s v="Y"/>
    <s v="N"/>
    <n v="5.4"/>
    <x v="144"/>
    <x v="100"/>
    <n v="0"/>
    <x v="898"/>
    <n v="93.616927630000006"/>
    <n v="10870117.977501007"/>
  </r>
  <r>
    <d v="2017-06-19T00:00:00"/>
    <d v="2017-06-19T00:00:00"/>
    <d v="2017-06-19T00:00:00"/>
    <d v="2017-06-19T00:00:00"/>
    <n v="25"/>
    <s v="Y"/>
    <s v="N"/>
    <n v="7.1"/>
    <x v="117"/>
    <x v="108"/>
    <n v="0"/>
    <x v="899"/>
    <n v="95.96949334"/>
    <n v="12948754.906324571"/>
  </r>
  <r>
    <d v="2017-06-20T00:00:00"/>
    <d v="2017-06-20T00:00:00"/>
    <d v="2017-06-20T00:00:00"/>
    <d v="2017-06-20T00:00:00"/>
    <n v="25"/>
    <s v="Y"/>
    <s v="N"/>
    <n v="6.4"/>
    <x v="107"/>
    <x v="138"/>
    <n v="0"/>
    <x v="900"/>
    <n v="85.797832029999995"/>
    <n v="11325053.860528948"/>
  </r>
  <r>
    <d v="2017-06-21T00:00:00"/>
    <d v="2017-06-21T00:00:00"/>
    <d v="2017-06-21T00:00:00"/>
    <d v="2017-06-21T00:00:00"/>
    <n v="25"/>
    <s v="Y"/>
    <s v="N"/>
    <n v="7.8"/>
    <x v="112"/>
    <x v="125"/>
    <n v="0.6"/>
    <x v="901"/>
    <n v="106.9667247"/>
    <n v="14955477.737223208"/>
  </r>
  <r>
    <d v="2017-06-22T00:00:00"/>
    <d v="2017-06-22T00:00:00"/>
    <d v="2017-06-22T00:00:00"/>
    <d v="2017-06-22T00:00:00"/>
    <n v="25"/>
    <s v="Y"/>
    <s v="N"/>
    <n v="6.7"/>
    <x v="104"/>
    <x v="102"/>
    <n v="0.2"/>
    <x v="902"/>
    <n v="94.858967509999999"/>
    <n v="13313320.441704961"/>
  </r>
  <r>
    <d v="2017-06-23T00:00:00"/>
    <d v="2017-06-23T00:00:00"/>
    <d v="2017-06-23T00:00:00"/>
    <d v="2017-06-23T00:00:00"/>
    <n v="25"/>
    <s v="Y"/>
    <s v="N"/>
    <n v="7.4"/>
    <x v="129"/>
    <x v="118"/>
    <n v="0"/>
    <x v="903"/>
    <n v="80.269938710000005"/>
    <n v="10598005.89315735"/>
  </r>
  <r>
    <d v="2017-06-24T00:00:00"/>
    <d v="2017-06-24T00:00:00"/>
    <d v="2017-06-24T00:00:00"/>
    <d v="2017-06-24T00:00:00"/>
    <n v="25"/>
    <s v="Y"/>
    <s v="N"/>
    <n v="8.3000000000000007"/>
    <x v="124"/>
    <x v="99"/>
    <n v="1.4"/>
    <x v="904"/>
    <n v="84.970944450000005"/>
    <n v="10399876.419625796"/>
  </r>
  <r>
    <d v="2017-06-25T00:00:00"/>
    <d v="2017-06-25T00:00:00"/>
    <d v="2017-06-25T00:00:00"/>
    <d v="2017-06-25T00:00:00"/>
    <n v="26"/>
    <s v="Y"/>
    <s v="N"/>
    <n v="8.6"/>
    <x v="132"/>
    <x v="176"/>
    <n v="0"/>
    <x v="905"/>
    <n v="72.870515380000001"/>
    <n v="8606289.5109199435"/>
  </r>
  <r>
    <d v="2017-06-26T00:00:00"/>
    <d v="2017-06-26T00:00:00"/>
    <d v="2017-06-26T00:00:00"/>
    <d v="2017-06-26T00:00:00"/>
    <n v="26"/>
    <s v="Y"/>
    <s v="N"/>
    <n v="8.8000000000000007"/>
    <x v="140"/>
    <x v="45"/>
    <n v="1.4"/>
    <x v="906"/>
    <n v="104.3154945"/>
    <n v="14399750.500667911"/>
  </r>
  <r>
    <d v="2017-06-27T00:00:00"/>
    <d v="2017-06-27T00:00:00"/>
    <d v="2017-06-27T00:00:00"/>
    <d v="2017-06-27T00:00:00"/>
    <n v="26"/>
    <s v="Y"/>
    <s v="N"/>
    <n v="6"/>
    <x v="135"/>
    <x v="128"/>
    <n v="0"/>
    <x v="907"/>
    <n v="100.1993406"/>
    <n v="14481473.025140177"/>
  </r>
  <r>
    <d v="2017-06-28T00:00:00"/>
    <d v="2017-06-28T00:00:00"/>
    <d v="2017-06-28T00:00:00"/>
    <d v="2017-06-28T00:00:00"/>
    <n v="26"/>
    <s v="Y"/>
    <s v="N"/>
    <n v="6.8"/>
    <x v="104"/>
    <x v="239"/>
    <n v="0"/>
    <x v="908"/>
    <n v="98.538103219999996"/>
    <n v="13928547.619852601"/>
  </r>
  <r>
    <d v="2017-06-29T00:00:00"/>
    <d v="2017-06-29T00:00:00"/>
    <d v="2017-06-29T00:00:00"/>
    <d v="2017-06-29T00:00:00"/>
    <n v="26"/>
    <s v="Y"/>
    <s v="N"/>
    <n v="9.1999999999999993"/>
    <x v="148"/>
    <x v="125"/>
    <n v="0"/>
    <x v="909"/>
    <n v="102.52503950000001"/>
    <n v="14161174.70740037"/>
  </r>
  <r>
    <d v="2017-06-30T00:00:00"/>
    <d v="2017-06-30T00:00:00"/>
    <d v="2017-06-30T00:00:00"/>
    <d v="2017-06-30T00:00:00"/>
    <n v="26"/>
    <s v="N"/>
    <s v="N"/>
    <n v="7.1"/>
    <x v="124"/>
    <x v="85"/>
    <n v="4.4000000000000004"/>
    <x v="910"/>
    <n v="124.6840444"/>
    <n v="17365466.913944408"/>
  </r>
  <r>
    <d v="2017-07-01T00:00:00"/>
    <d v="2017-07-01T00:00:00"/>
    <d v="2017-07-01T00:00:00"/>
    <d v="2017-07-01T00:00:00"/>
    <n v="26"/>
    <s v="N"/>
    <s v="N"/>
    <n v="1.1000000000000001"/>
    <x v="119"/>
    <x v="187"/>
    <n v="0"/>
    <x v="911"/>
    <n v="114.7570772"/>
    <n v="14453596.4948014"/>
  </r>
  <r>
    <d v="2017-07-02T00:00:00"/>
    <d v="2017-07-02T00:00:00"/>
    <d v="2017-07-02T00:00:00"/>
    <d v="2017-07-02T00:00:00"/>
    <n v="27"/>
    <s v="N"/>
    <s v="N"/>
    <n v="0.8"/>
    <x v="132"/>
    <x v="138"/>
    <n v="0"/>
    <x v="912"/>
    <n v="110.1092823"/>
    <n v="13228248.396852136"/>
  </r>
  <r>
    <d v="2017-07-03T00:00:00"/>
    <d v="2017-07-03T00:00:00"/>
    <d v="2017-07-03T00:00:00"/>
    <d v="2017-07-03T00:00:00"/>
    <n v="27"/>
    <s v="N"/>
    <s v="N"/>
    <n v="3.8"/>
    <x v="137"/>
    <x v="69"/>
    <n v="0"/>
    <x v="913"/>
    <n v="150.61276599999999"/>
    <n v="21050441.436075121"/>
  </r>
  <r>
    <d v="2017-07-04T00:00:00"/>
    <d v="2017-07-04T00:00:00"/>
    <d v="2017-07-04T00:00:00"/>
    <d v="2017-07-04T00:00:00"/>
    <n v="27"/>
    <s v="N"/>
    <s v="N"/>
    <n v="9"/>
    <x v="87"/>
    <x v="121"/>
    <n v="3"/>
    <x v="914"/>
    <n v="132.54551810000001"/>
    <n v="17765049.944566973"/>
  </r>
  <r>
    <d v="2017-07-05T00:00:00"/>
    <d v="2017-07-05T00:00:00"/>
    <d v="2017-07-05T00:00:00"/>
    <d v="2017-07-05T00:00:00"/>
    <n v="27"/>
    <s v="N"/>
    <s v="N"/>
    <n v="10.1"/>
    <x v="107"/>
    <x v="132"/>
    <n v="0"/>
    <x v="915"/>
    <n v="146.17612560000001"/>
    <n v="19599976.832073927"/>
  </r>
  <r>
    <d v="2017-07-06T00:00:00"/>
    <d v="2017-07-06T00:00:00"/>
    <d v="2017-07-06T00:00:00"/>
    <d v="2017-07-06T00:00:00"/>
    <n v="27"/>
    <s v="N"/>
    <s v="N"/>
    <n v="4.8"/>
    <x v="89"/>
    <x v="101"/>
    <n v="0"/>
    <x v="916"/>
    <n v="141.67937280000001"/>
    <n v="19537545.130498752"/>
  </r>
  <r>
    <d v="2017-07-07T00:00:00"/>
    <d v="2017-07-07T00:00:00"/>
    <d v="2017-07-07T00:00:00"/>
    <d v="2017-07-07T00:00:00"/>
    <n v="27"/>
    <s v="N"/>
    <s v="N"/>
    <n v="8"/>
    <x v="125"/>
    <x v="67"/>
    <n v="0"/>
    <x v="917"/>
    <n v="131.26538149999999"/>
    <n v="17599809.009333704"/>
  </r>
  <r>
    <d v="2017-07-08T00:00:00"/>
    <d v="2017-07-08T00:00:00"/>
    <d v="2017-07-08T00:00:00"/>
    <d v="2017-07-08T00:00:00"/>
    <n v="27"/>
    <s v="N"/>
    <s v="N"/>
    <n v="5.3"/>
    <x v="112"/>
    <x v="242"/>
    <n v="0"/>
    <x v="918"/>
    <n v="129.135411"/>
    <n v="15972496.841705671"/>
  </r>
  <r>
    <d v="2017-07-09T00:00:00"/>
    <d v="2017-07-09T00:00:00"/>
    <d v="2017-07-09T00:00:00"/>
    <d v="2017-07-09T00:00:00"/>
    <n v="28"/>
    <s v="N"/>
    <s v="N"/>
    <n v="7.3"/>
    <x v="100"/>
    <x v="99"/>
    <n v="0.8"/>
    <x v="919"/>
    <n v="115.1296024"/>
    <n v="13362405.626841672"/>
  </r>
  <r>
    <d v="2017-07-10T00:00:00"/>
    <d v="2017-07-10T00:00:00"/>
    <d v="2017-07-10T00:00:00"/>
    <d v="2017-07-10T00:00:00"/>
    <n v="28"/>
    <s v="N"/>
    <s v="N"/>
    <n v="7"/>
    <x v="92"/>
    <x v="231"/>
    <n v="0"/>
    <x v="920"/>
    <n v="123.9739271"/>
    <n v="16504937.154203508"/>
  </r>
  <r>
    <d v="2017-07-11T00:00:00"/>
    <d v="2017-07-11T00:00:00"/>
    <d v="2017-07-11T00:00:00"/>
    <d v="2017-07-11T00:00:00"/>
    <n v="28"/>
    <s v="N"/>
    <s v="N"/>
    <n v="6.9"/>
    <x v="132"/>
    <x v="134"/>
    <n v="0.4"/>
    <x v="921"/>
    <n v="148.67949519999999"/>
    <n v="20421541.994716655"/>
  </r>
  <r>
    <d v="2017-07-12T00:00:00"/>
    <d v="2017-07-12T00:00:00"/>
    <d v="2017-07-12T00:00:00"/>
    <d v="2017-07-12T00:00:00"/>
    <n v="28"/>
    <s v="N"/>
    <s v="N"/>
    <n v="3.2"/>
    <x v="91"/>
    <x v="79"/>
    <n v="0"/>
    <x v="922"/>
    <n v="117.9532423"/>
    <n v="16295488.715320043"/>
  </r>
  <r>
    <d v="2017-07-13T00:00:00"/>
    <d v="2017-07-13T00:00:00"/>
    <d v="2017-07-13T00:00:00"/>
    <d v="2017-07-13T00:00:00"/>
    <n v="28"/>
    <s v="N"/>
    <s v="N"/>
    <n v="4.8"/>
    <x v="105"/>
    <x v="119"/>
    <n v="0"/>
    <x v="923"/>
    <n v="106.14876340000001"/>
    <n v="14290000.224452529"/>
  </r>
  <r>
    <d v="2017-07-14T00:00:00"/>
    <d v="2017-07-14T00:00:00"/>
    <d v="2017-07-14T00:00:00"/>
    <d v="2017-07-14T00:00:00"/>
    <n v="28"/>
    <s v="N"/>
    <s v="N"/>
    <n v="9.9"/>
    <x v="96"/>
    <x v="110"/>
    <n v="2"/>
    <x v="924"/>
    <n v="111.39498260000001"/>
    <n v="14635935.568128238"/>
  </r>
  <r>
    <d v="2017-07-15T00:00:00"/>
    <d v="2017-07-15T00:00:00"/>
    <d v="2017-07-15T00:00:00"/>
    <d v="2017-07-15T00:00:00"/>
    <n v="28"/>
    <s v="N"/>
    <s v="N"/>
    <n v="4.5"/>
    <x v="127"/>
    <x v="67"/>
    <n v="0"/>
    <x v="925"/>
    <n v="136.10655170000001"/>
    <n v="16943454.788979635"/>
  </r>
  <r>
    <d v="2017-07-16T00:00:00"/>
    <d v="2017-07-16T00:00:00"/>
    <d v="2017-07-16T00:00:00"/>
    <d v="2017-07-16T00:00:00"/>
    <n v="29"/>
    <s v="N"/>
    <s v="N"/>
    <n v="3"/>
    <x v="147"/>
    <x v="45"/>
    <n v="0"/>
    <x v="926"/>
    <n v="102.14913730000001"/>
    <n v="12250504.964424973"/>
  </r>
  <r>
    <d v="2017-07-17T00:00:00"/>
    <d v="2017-07-17T00:00:00"/>
    <d v="2017-07-17T00:00:00"/>
    <d v="2017-07-17T00:00:00"/>
    <n v="29"/>
    <s v="N"/>
    <s v="N"/>
    <n v="5.7"/>
    <x v="70"/>
    <x v="124"/>
    <n v="0"/>
    <x v="927"/>
    <n v="99.851637530000005"/>
    <n v="13167259.702199047"/>
  </r>
  <r>
    <d v="2017-07-18T00:00:00"/>
    <d v="2017-07-18T00:00:00"/>
    <d v="2017-07-18T00:00:00"/>
    <d v="2017-07-18T00:00:00"/>
    <n v="29"/>
    <s v="Y"/>
    <s v="N"/>
    <n v="9.6999999999999993"/>
    <x v="101"/>
    <x v="123"/>
    <n v="0.2"/>
    <x v="928"/>
    <n v="109.9969729"/>
    <n v="14972989.795593271"/>
  </r>
  <r>
    <d v="2017-07-19T00:00:00"/>
    <d v="2017-07-19T00:00:00"/>
    <d v="2017-07-19T00:00:00"/>
    <d v="2017-07-19T00:00:00"/>
    <n v="29"/>
    <s v="Y"/>
    <s v="N"/>
    <n v="8.9"/>
    <x v="146"/>
    <x v="109"/>
    <n v="5"/>
    <x v="929"/>
    <n v="109.5605504"/>
    <n v="14670843.547605505"/>
  </r>
  <r>
    <d v="2017-07-20T00:00:00"/>
    <d v="2017-07-20T00:00:00"/>
    <d v="2017-07-20T00:00:00"/>
    <d v="2017-07-20T00:00:00"/>
    <n v="29"/>
    <s v="Y"/>
    <s v="N"/>
    <n v="7.9"/>
    <x v="217"/>
    <x v="92"/>
    <n v="0.6"/>
    <x v="930"/>
    <n v="133.736501"/>
    <n v="18631673.156901293"/>
  </r>
  <r>
    <d v="2017-07-21T00:00:00"/>
    <d v="2017-07-21T00:00:00"/>
    <d v="2017-07-21T00:00:00"/>
    <d v="2017-07-21T00:00:00"/>
    <n v="29"/>
    <s v="Y"/>
    <s v="N"/>
    <n v="3.3"/>
    <x v="118"/>
    <x v="105"/>
    <n v="4.2"/>
    <x v="931"/>
    <n v="130.19271090000001"/>
    <n v="18236600.116371956"/>
  </r>
  <r>
    <d v="2017-07-22T00:00:00"/>
    <d v="2017-07-22T00:00:00"/>
    <d v="2017-07-22T00:00:00"/>
    <d v="2017-07-22T00:00:00"/>
    <n v="29"/>
    <s v="Y"/>
    <s v="N"/>
    <n v="5.4"/>
    <x v="120"/>
    <x v="120"/>
    <n v="0"/>
    <x v="932"/>
    <n v="91.656080619999997"/>
    <n v="11218441.214936621"/>
  </r>
  <r>
    <d v="2017-07-23T00:00:00"/>
    <d v="2017-07-23T00:00:00"/>
    <d v="2017-07-23T00:00:00"/>
    <d v="2017-07-23T00:00:00"/>
    <n v="30"/>
    <s v="Y"/>
    <s v="N"/>
    <n v="8.4"/>
    <x v="104"/>
    <x v="239"/>
    <n v="0"/>
    <x v="933"/>
    <n v="107.89233230000001"/>
    <n v="12732122.206127079"/>
  </r>
  <r>
    <d v="2017-07-24T00:00:00"/>
    <d v="2017-07-24T00:00:00"/>
    <d v="2017-07-24T00:00:00"/>
    <d v="2017-07-24T00:00:00"/>
    <n v="30"/>
    <s v="Y"/>
    <s v="N"/>
    <n v="8.1"/>
    <x v="117"/>
    <x v="44"/>
    <n v="7"/>
    <x v="934"/>
    <n v="122.6544774"/>
    <n v="16721557.270083666"/>
  </r>
  <r>
    <d v="2017-07-25T00:00:00"/>
    <d v="2017-07-25T00:00:00"/>
    <d v="2017-07-25T00:00:00"/>
    <d v="2017-07-25T00:00:00"/>
    <n v="30"/>
    <s v="Y"/>
    <s v="N"/>
    <n v="9.8000000000000007"/>
    <x v="74"/>
    <x v="136"/>
    <n v="0"/>
    <x v="935"/>
    <n v="113.0336114"/>
    <n v="14660376.31887562"/>
  </r>
  <r>
    <d v="2017-07-26T00:00:00"/>
    <d v="2017-07-26T00:00:00"/>
    <d v="2017-07-26T00:00:00"/>
    <d v="2017-07-26T00:00:00"/>
    <n v="30"/>
    <s v="Y"/>
    <s v="N"/>
    <n v="10.9"/>
    <x v="89"/>
    <x v="101"/>
    <n v="2.4"/>
    <x v="936"/>
    <n v="117.2808433"/>
    <n v="15621613.641360121"/>
  </r>
  <r>
    <d v="2017-07-27T00:00:00"/>
    <d v="2017-07-27T00:00:00"/>
    <d v="2017-07-27T00:00:00"/>
    <d v="2017-07-27T00:00:00"/>
    <n v="30"/>
    <s v="Y"/>
    <s v="N"/>
    <n v="4.4000000000000004"/>
    <x v="125"/>
    <x v="101"/>
    <n v="2"/>
    <x v="937"/>
    <n v="117.31547380000001"/>
    <n v="15955363.726879928"/>
  </r>
  <r>
    <d v="2017-07-28T00:00:00"/>
    <d v="2017-07-28T00:00:00"/>
    <d v="2017-07-28T00:00:00"/>
    <d v="2017-07-28T00:00:00"/>
    <n v="30"/>
    <s v="Y"/>
    <s v="N"/>
    <n v="6.2"/>
    <x v="132"/>
    <x v="79"/>
    <n v="2.8"/>
    <x v="938"/>
    <n v="111.3069682"/>
    <n v="14517996.041610811"/>
  </r>
  <r>
    <d v="2017-07-29T00:00:00"/>
    <d v="2017-07-29T00:00:00"/>
    <d v="2017-07-29T00:00:00"/>
    <d v="2017-07-29T00:00:00"/>
    <n v="30"/>
    <s v="Y"/>
    <s v="N"/>
    <n v="9.6999999999999993"/>
    <x v="153"/>
    <x v="249"/>
    <n v="0"/>
    <x v="939"/>
    <n v="93.453100860000006"/>
    <n v="10404249.133323362"/>
  </r>
  <r>
    <d v="2017-07-30T00:00:00"/>
    <d v="2017-07-30T00:00:00"/>
    <d v="2017-07-30T00:00:00"/>
    <d v="2017-07-30T00:00:00"/>
    <n v="31"/>
    <s v="Y"/>
    <s v="N"/>
    <n v="11.3"/>
    <x v="71"/>
    <x v="44"/>
    <n v="0"/>
    <x v="940"/>
    <n v="91.416166270000005"/>
    <n v="9834596.4183289036"/>
  </r>
  <r>
    <d v="2017-07-31T00:00:00"/>
    <d v="2017-07-31T00:00:00"/>
    <d v="2017-07-31T00:00:00"/>
    <d v="2017-07-31T00:00:00"/>
    <n v="31"/>
    <s v="Y"/>
    <s v="N"/>
    <n v="6.7"/>
    <x v="131"/>
    <x v="145"/>
    <n v="0"/>
    <x v="941"/>
    <n v="137.47669010000001"/>
    <n v="18184987.639154889"/>
  </r>
  <r>
    <d v="2017-08-01T00:00:00"/>
    <d v="2017-08-01T00:00:00"/>
    <d v="2017-08-01T00:00:00"/>
    <d v="2017-08-01T00:00:00"/>
    <n v="31"/>
    <s v="Y"/>
    <s v="N"/>
    <n v="3.5"/>
    <x v="222"/>
    <x v="145"/>
    <n v="0"/>
    <x v="942"/>
    <n v="137.9754246"/>
    <n v="18987885.425551847"/>
  </r>
  <r>
    <d v="2017-08-02T00:00:00"/>
    <d v="2017-08-02T00:00:00"/>
    <d v="2017-08-02T00:00:00"/>
    <d v="2017-08-02T00:00:00"/>
    <n v="31"/>
    <s v="Y"/>
    <s v="N"/>
    <n v="3.4"/>
    <x v="122"/>
    <x v="87"/>
    <n v="0"/>
    <x v="943"/>
    <n v="113.4923335"/>
    <n v="15971683.597203197"/>
  </r>
  <r>
    <d v="2017-08-03T00:00:00"/>
    <d v="2017-08-03T00:00:00"/>
    <d v="2017-08-03T00:00:00"/>
    <d v="2017-08-03T00:00:00"/>
    <n v="31"/>
    <s v="Y"/>
    <s v="N"/>
    <n v="3.1"/>
    <x v="245"/>
    <x v="128"/>
    <n v="0"/>
    <x v="944"/>
    <n v="169.23382710000001"/>
    <n v="25614458.671266153"/>
  </r>
  <r>
    <d v="2017-08-04T00:00:00"/>
    <d v="2017-08-04T00:00:00"/>
    <d v="2017-08-04T00:00:00"/>
    <d v="2017-08-04T00:00:00"/>
    <n v="31"/>
    <s v="Y"/>
    <s v="N"/>
    <n v="4.3"/>
    <x v="135"/>
    <x v="240"/>
    <n v="6.6"/>
    <x v="945"/>
    <n v="110.3517269"/>
    <n v="15631089.824999874"/>
  </r>
  <r>
    <d v="2017-08-05T00:00:00"/>
    <d v="2017-08-05T00:00:00"/>
    <d v="2017-08-05T00:00:00"/>
    <d v="2017-08-05T00:00:00"/>
    <n v="31"/>
    <s v="Y"/>
    <s v="N"/>
    <n v="8.8000000000000007"/>
    <x v="125"/>
    <x v="48"/>
    <n v="0"/>
    <x v="946"/>
    <n v="82.766673249999997"/>
    <n v="9658577.360418329"/>
  </r>
  <r>
    <d v="2017-08-06T00:00:00"/>
    <d v="2017-08-06T00:00:00"/>
    <d v="2017-08-06T00:00:00"/>
    <d v="2017-08-06T00:00:00"/>
    <n v="32"/>
    <s v="Y"/>
    <s v="N"/>
    <n v="9"/>
    <x v="141"/>
    <x v="118"/>
    <n v="0"/>
    <x v="947"/>
    <n v="86.202202409999998"/>
    <n v="10115926.723324247"/>
  </r>
  <r>
    <d v="2017-08-07T00:00:00"/>
    <d v="2017-08-07T00:00:00"/>
    <d v="2017-08-07T00:00:00"/>
    <d v="2017-08-07T00:00:00"/>
    <n v="32"/>
    <s v="Y"/>
    <s v="N"/>
    <n v="7.7"/>
    <x v="124"/>
    <x v="99"/>
    <n v="4.2"/>
    <x v="948"/>
    <n v="111.4890145"/>
    <n v="15492867.432541035"/>
  </r>
  <r>
    <d v="2017-08-08T00:00:00"/>
    <d v="2017-08-08T00:00:00"/>
    <d v="2017-08-08T00:00:00"/>
    <d v="2017-08-08T00:00:00"/>
    <n v="32"/>
    <s v="Y"/>
    <s v="N"/>
    <n v="7.9"/>
    <x v="89"/>
    <x v="87"/>
    <n v="2.2000000000000002"/>
    <x v="949"/>
    <n v="111.5513751"/>
    <n v="15517737.212258969"/>
  </r>
  <r>
    <d v="2017-08-09T00:00:00"/>
    <d v="2017-08-09T00:00:00"/>
    <d v="2017-08-09T00:00:00"/>
    <d v="2017-08-09T00:00:00"/>
    <n v="32"/>
    <s v="Y"/>
    <s v="N"/>
    <n v="8.9"/>
    <x v="108"/>
    <x v="145"/>
    <n v="0"/>
    <x v="950"/>
    <n v="105.283102"/>
    <n v="13691475.19765125"/>
  </r>
  <r>
    <d v="2017-08-10T00:00:00"/>
    <d v="2017-08-10T00:00:00"/>
    <d v="2017-08-10T00:00:00"/>
    <d v="2017-08-10T00:00:00"/>
    <n v="32"/>
    <s v="Y"/>
    <s v="N"/>
    <n v="11.4"/>
    <x v="143"/>
    <x v="85"/>
    <n v="0"/>
    <x v="951"/>
    <n v="86.916548329999998"/>
    <n v="10635276.168014335"/>
  </r>
  <r>
    <d v="2017-08-11T00:00:00"/>
    <d v="2017-08-11T00:00:00"/>
    <d v="2017-08-11T00:00:00"/>
    <d v="2017-08-11T00:00:00"/>
    <n v="32"/>
    <s v="Y"/>
    <s v="N"/>
    <n v="10.3"/>
    <x v="162"/>
    <x v="187"/>
    <n v="0"/>
    <x v="952"/>
    <n v="78.92563543"/>
    <n v="9696988.6495448835"/>
  </r>
  <r>
    <d v="2017-08-12T00:00:00"/>
    <d v="2017-08-12T00:00:00"/>
    <d v="2017-08-12T00:00:00"/>
    <d v="2017-08-12T00:00:00"/>
    <n v="32"/>
    <s v="Y"/>
    <s v="N"/>
    <n v="10.3"/>
    <x v="153"/>
    <x v="72"/>
    <n v="2.8"/>
    <x v="953"/>
    <n v="77.123590930000006"/>
    <n v="8766596.1630380899"/>
  </r>
  <r>
    <d v="2017-08-13T00:00:00"/>
    <d v="2017-08-13T00:00:00"/>
    <d v="2017-08-13T00:00:00"/>
    <d v="2017-08-13T00:00:00"/>
    <n v="33"/>
    <s v="Y"/>
    <s v="N"/>
    <n v="9.4"/>
    <x v="80"/>
    <x v="149"/>
    <n v="2"/>
    <x v="954"/>
    <n v="68.294171739999996"/>
    <n v="7257933.0522329342"/>
  </r>
  <r>
    <d v="2017-08-14T00:00:00"/>
    <d v="2017-08-14T00:00:00"/>
    <d v="2017-08-14T00:00:00"/>
    <d v="2017-08-14T00:00:00"/>
    <n v="33"/>
    <s v="Y"/>
    <s v="N"/>
    <n v="12.3"/>
    <x v="49"/>
    <x v="81"/>
    <n v="0"/>
    <x v="955"/>
    <n v="101.399598"/>
    <n v="12323494.180350089"/>
  </r>
  <r>
    <d v="2017-08-15T00:00:00"/>
    <d v="2017-08-15T00:00:00"/>
    <d v="2017-08-15T00:00:00"/>
    <d v="2017-08-15T00:00:00"/>
    <n v="33"/>
    <s v="Y"/>
    <s v="N"/>
    <n v="10.4"/>
    <x v="172"/>
    <x v="107"/>
    <n v="0.2"/>
    <x v="956"/>
    <n v="99.086174200000002"/>
    <n v="12603097.48087286"/>
  </r>
  <r>
    <d v="2017-08-16T00:00:00"/>
    <d v="2017-08-16T00:00:00"/>
    <d v="2017-08-16T00:00:00"/>
    <d v="2017-08-16T00:00:00"/>
    <n v="33"/>
    <s v="Y"/>
    <s v="N"/>
    <n v="12.1"/>
    <x v="71"/>
    <x v="82"/>
    <n v="0.8"/>
    <x v="957"/>
    <n v="72.164817319999997"/>
    <n v="8764083.6620579809"/>
  </r>
  <r>
    <d v="2017-08-17T00:00:00"/>
    <d v="2017-08-17T00:00:00"/>
    <d v="2017-08-17T00:00:00"/>
    <d v="2017-08-17T00:00:00"/>
    <n v="33"/>
    <s v="Y"/>
    <s v="N"/>
    <n v="9.3000000000000007"/>
    <x v="95"/>
    <x v="143"/>
    <n v="1.8"/>
    <x v="958"/>
    <n v="73.714560050000003"/>
    <n v="9525675.93356199"/>
  </r>
  <r>
    <d v="2017-08-18T00:00:00"/>
    <d v="2017-08-18T00:00:00"/>
    <d v="2017-08-18T00:00:00"/>
    <d v="2017-08-18T00:00:00"/>
    <n v="33"/>
    <s v="Y"/>
    <s v="N"/>
    <n v="8"/>
    <x v="109"/>
    <x v="67"/>
    <n v="2.8"/>
    <x v="959"/>
    <n v="92.107544930000003"/>
    <n v="12302158.641872415"/>
  </r>
  <r>
    <d v="2017-08-19T00:00:00"/>
    <d v="2017-08-19T00:00:00"/>
    <d v="2017-08-19T00:00:00"/>
    <d v="2017-08-19T00:00:00"/>
    <n v="33"/>
    <s v="Y"/>
    <s v="N"/>
    <n v="5.9"/>
    <x v="246"/>
    <x v="97"/>
    <n v="7.2"/>
    <x v="960"/>
    <n v="97.968935160000001"/>
    <n v="12231683.131782876"/>
  </r>
  <r>
    <d v="2017-08-20T00:00:00"/>
    <d v="2017-08-20T00:00:00"/>
    <d v="2017-08-20T00:00:00"/>
    <d v="2017-08-20T00:00:00"/>
    <n v="34"/>
    <s v="Y"/>
    <s v="N"/>
    <n v="5.0999999999999996"/>
    <x v="105"/>
    <x v="281"/>
    <n v="2"/>
    <x v="961"/>
    <n v="92.815878290000001"/>
    <n v="11119248.939184317"/>
  </r>
  <r>
    <d v="2017-08-21T00:00:00"/>
    <d v="2017-08-21T00:00:00"/>
    <d v="2017-08-21T00:00:00"/>
    <d v="2017-08-21T00:00:00"/>
    <n v="34"/>
    <s v="Y"/>
    <s v="N"/>
    <n v="6.8"/>
    <x v="119"/>
    <x v="100"/>
    <n v="0.6"/>
    <x v="962"/>
    <n v="108.906684"/>
    <n v="15291619.627911782"/>
  </r>
  <r>
    <d v="2017-08-22T00:00:00"/>
    <d v="2017-08-22T00:00:00"/>
    <d v="2017-08-22T00:00:00"/>
    <d v="2017-08-22T00:00:00"/>
    <n v="34"/>
    <s v="Y"/>
    <s v="N"/>
    <n v="5.7"/>
    <x v="108"/>
    <x v="149"/>
    <n v="1.6"/>
    <x v="963"/>
    <n v="107.9380963"/>
    <n v="14443137.839640515"/>
  </r>
  <r>
    <d v="2017-08-23T00:00:00"/>
    <d v="2017-08-23T00:00:00"/>
    <d v="2017-08-23T00:00:00"/>
    <d v="2017-08-23T00:00:00"/>
    <n v="34"/>
    <s v="Y"/>
    <s v="N"/>
    <n v="8.3000000000000007"/>
    <x v="71"/>
    <x v="134"/>
    <n v="0"/>
    <x v="964"/>
    <n v="106.6475104"/>
    <n v="14190178.594740929"/>
  </r>
  <r>
    <d v="2017-08-24T00:00:00"/>
    <d v="2017-08-24T00:00:00"/>
    <d v="2017-08-24T00:00:00"/>
    <d v="2017-08-24T00:00:00"/>
    <n v="34"/>
    <s v="Y"/>
    <s v="N"/>
    <n v="5.2"/>
    <x v="105"/>
    <x v="80"/>
    <n v="9.1999999999999993"/>
    <x v="965"/>
    <n v="118.9186938"/>
    <n v="16127746.118034372"/>
  </r>
  <r>
    <d v="2017-08-25T00:00:00"/>
    <d v="2017-08-25T00:00:00"/>
    <d v="2017-08-25T00:00:00"/>
    <d v="2017-08-25T00:00:00"/>
    <n v="34"/>
    <s v="Y"/>
    <s v="N"/>
    <n v="4.9000000000000004"/>
    <x v="89"/>
    <x v="261"/>
    <n v="0.6"/>
    <x v="966"/>
    <n v="120.1723289"/>
    <n v="16063023.613836518"/>
  </r>
  <r>
    <d v="2017-08-26T00:00:00"/>
    <d v="2017-08-26T00:00:00"/>
    <d v="2017-08-26T00:00:00"/>
    <d v="2017-08-26T00:00:00"/>
    <n v="34"/>
    <s v="Y"/>
    <s v="N"/>
    <n v="9.9"/>
    <x v="70"/>
    <x v="129"/>
    <n v="0"/>
    <x v="967"/>
    <n v="93.657541890000005"/>
    <n v="10999525.715483351"/>
  </r>
  <r>
    <d v="2017-08-27T00:00:00"/>
    <d v="2017-08-27T00:00:00"/>
    <d v="2017-08-27T00:00:00"/>
    <d v="2017-08-27T00:00:00"/>
    <n v="35"/>
    <s v="Y"/>
    <s v="N"/>
    <n v="5.8"/>
    <x v="217"/>
    <x v="139"/>
    <n v="7.8"/>
    <x v="968"/>
    <n v="93.117477789999995"/>
    <n v="10725078.804260563"/>
  </r>
  <r>
    <d v="2017-08-28T00:00:00"/>
    <d v="2017-08-28T00:00:00"/>
    <d v="2017-08-28T00:00:00"/>
    <d v="2017-08-28T00:00:00"/>
    <n v="35"/>
    <s v="Y"/>
    <s v="N"/>
    <n v="5.8"/>
    <x v="246"/>
    <x v="13"/>
    <n v="0.6"/>
    <x v="969"/>
    <n v="163.40926049999999"/>
    <n v="22781619.530930944"/>
  </r>
  <r>
    <d v="2017-08-29T00:00:00"/>
    <d v="2017-08-29T00:00:00"/>
    <d v="2017-08-29T00:00:00"/>
    <d v="2017-08-29T00:00:00"/>
    <n v="35"/>
    <s v="Y"/>
    <s v="N"/>
    <n v="5.4"/>
    <x v="122"/>
    <x v="143"/>
    <n v="0"/>
    <x v="970"/>
    <n v="143.84804"/>
    <n v="20111975.618481603"/>
  </r>
  <r>
    <d v="2017-08-30T00:00:00"/>
    <d v="2017-08-30T00:00:00"/>
    <d v="2017-08-30T00:00:00"/>
    <d v="2017-08-30T00:00:00"/>
    <n v="35"/>
    <s v="Y"/>
    <s v="N"/>
    <n v="7.7"/>
    <x v="118"/>
    <x v="94"/>
    <n v="0.6"/>
    <x v="971"/>
    <n v="118.29507649999999"/>
    <n v="16267165.861955071"/>
  </r>
  <r>
    <d v="2017-08-31T00:00:00"/>
    <d v="2017-08-31T00:00:00"/>
    <d v="2017-08-31T00:00:00"/>
    <d v="2017-08-31T00:00:00"/>
    <n v="35"/>
    <s v="Y"/>
    <s v="N"/>
    <n v="4"/>
    <x v="161"/>
    <x v="83"/>
    <n v="0.2"/>
    <x v="972"/>
    <n v="115.4257008"/>
    <n v="15464995.678139305"/>
  </r>
  <r>
    <d v="2017-09-01T00:00:00"/>
    <d v="2017-09-01T00:00:00"/>
    <d v="2017-09-01T00:00:00"/>
    <d v="2017-09-01T00:00:00"/>
    <n v="35"/>
    <s v="Y"/>
    <s v="N"/>
    <n v="3.7"/>
    <x v="136"/>
    <x v="74"/>
    <n v="0"/>
    <x v="973"/>
    <n v="102.27816319999999"/>
    <n v="13163959.019201759"/>
  </r>
  <r>
    <d v="2017-09-02T00:00:00"/>
    <d v="2017-09-02T00:00:00"/>
    <d v="2017-09-02T00:00:00"/>
    <d v="2017-09-02T00:00:00"/>
    <n v="35"/>
    <s v="Y"/>
    <s v="N"/>
    <n v="7.3"/>
    <x v="77"/>
    <x v="124"/>
    <n v="0"/>
    <x v="974"/>
    <n v="89.329916780000005"/>
    <n v="10192375.11770487"/>
  </r>
  <r>
    <d v="2017-09-03T00:00:00"/>
    <d v="2017-09-03T00:00:00"/>
    <d v="2017-09-03T00:00:00"/>
    <d v="2017-09-03T00:00:00"/>
    <n v="36"/>
    <s v="Y"/>
    <s v="N"/>
    <n v="13.4"/>
    <x v="74"/>
    <x v="124"/>
    <n v="0"/>
    <x v="975"/>
    <n v="67.073127529999994"/>
    <n v="6973212.7646610048"/>
  </r>
  <r>
    <d v="2017-09-04T00:00:00"/>
    <d v="2017-09-04T00:00:00"/>
    <d v="2017-09-04T00:00:00"/>
    <d v="2017-09-04T00:00:00"/>
    <n v="36"/>
    <s v="Y"/>
    <s v="N"/>
    <n v="8.8000000000000007"/>
    <x v="148"/>
    <x v="84"/>
    <n v="0.4"/>
    <x v="976"/>
    <n v="93.826620980000001"/>
    <n v="12009906.472525133"/>
  </r>
  <r>
    <d v="2017-09-05T00:00:00"/>
    <d v="2017-09-05T00:00:00"/>
    <d v="2017-09-05T00:00:00"/>
    <d v="2017-09-05T00:00:00"/>
    <n v="36"/>
    <s v="Y"/>
    <s v="N"/>
    <n v="6.5"/>
    <x v="105"/>
    <x v="88"/>
    <n v="0.2"/>
    <x v="977"/>
    <n v="95.602018139999998"/>
    <n v="13164079.543157594"/>
  </r>
  <r>
    <d v="2017-09-06T00:00:00"/>
    <d v="2017-09-06T00:00:00"/>
    <d v="2017-09-06T00:00:00"/>
    <d v="2017-09-06T00:00:00"/>
    <n v="36"/>
    <s v="Y"/>
    <s v="N"/>
    <n v="6.7"/>
    <x v="91"/>
    <x v="88"/>
    <n v="4.8"/>
    <x v="978"/>
    <n v="101.0173763"/>
    <n v="13619157.116810303"/>
  </r>
  <r>
    <d v="2017-09-07T00:00:00"/>
    <d v="2017-09-07T00:00:00"/>
    <d v="2017-09-07T00:00:00"/>
    <d v="2017-09-07T00:00:00"/>
    <n v="36"/>
    <s v="Y"/>
    <s v="N"/>
    <n v="7.9"/>
    <x v="219"/>
    <x v="133"/>
    <n v="0.8"/>
    <x v="979"/>
    <n v="93.025254910000001"/>
    <n v="12410101.109452086"/>
  </r>
  <r>
    <d v="2017-09-08T00:00:00"/>
    <d v="2017-09-08T00:00:00"/>
    <d v="2017-09-08T00:00:00"/>
    <d v="2017-09-08T00:00:00"/>
    <n v="36"/>
    <s v="Y"/>
    <s v="N"/>
    <n v="8"/>
    <x v="112"/>
    <x v="140"/>
    <n v="3.2"/>
    <x v="980"/>
    <n v="102.4160808"/>
    <n v="13574544.839082481"/>
  </r>
  <r>
    <d v="2017-09-09T00:00:00"/>
    <d v="2017-09-09T00:00:00"/>
    <d v="2017-09-09T00:00:00"/>
    <d v="2017-09-09T00:00:00"/>
    <n v="36"/>
    <s v="Y"/>
    <s v="N"/>
    <n v="7.1"/>
    <x v="129"/>
    <x v="83"/>
    <n v="1.2"/>
    <x v="981"/>
    <n v="96.910244129999995"/>
    <n v="11673227.515537459"/>
  </r>
  <r>
    <d v="2017-09-10T00:00:00"/>
    <d v="2017-09-10T00:00:00"/>
    <d v="2017-09-10T00:00:00"/>
    <d v="2017-09-10T00:00:00"/>
    <n v="37"/>
    <s v="Y"/>
    <s v="N"/>
    <n v="5.3"/>
    <x v="117"/>
    <x v="94"/>
    <n v="0.2"/>
    <x v="982"/>
    <n v="91.883909369999998"/>
    <n v="10528431.843706189"/>
  </r>
  <r>
    <d v="2017-09-11T00:00:00"/>
    <d v="2017-09-11T00:00:00"/>
    <d v="2017-09-11T00:00:00"/>
    <d v="2017-09-11T00:00:00"/>
    <n v="37"/>
    <s v="Y"/>
    <s v="N"/>
    <n v="8.1"/>
    <x v="71"/>
    <x v="120"/>
    <n v="0"/>
    <x v="983"/>
    <n v="86.68557783"/>
    <n v="11023720.847630605"/>
  </r>
  <r>
    <d v="2017-09-12T00:00:00"/>
    <d v="2017-09-12T00:00:00"/>
    <d v="2017-09-12T00:00:00"/>
    <d v="2017-09-12T00:00:00"/>
    <n v="37"/>
    <s v="Y"/>
    <s v="N"/>
    <n v="12.2"/>
    <x v="61"/>
    <x v="91"/>
    <n v="0.2"/>
    <x v="984"/>
    <n v="94.772968660000004"/>
    <n v="12406434.583348067"/>
  </r>
  <r>
    <d v="2017-09-13T00:00:00"/>
    <d v="2017-09-13T00:00:00"/>
    <d v="2017-09-13T00:00:00"/>
    <d v="2017-09-13T00:00:00"/>
    <n v="37"/>
    <s v="Y"/>
    <s v="N"/>
    <n v="13.3"/>
    <x v="162"/>
    <x v="118"/>
    <n v="2"/>
    <x v="985"/>
    <n v="88.361935939999995"/>
    <n v="11238959.190090301"/>
  </r>
  <r>
    <d v="2017-09-14T00:00:00"/>
    <d v="2017-09-14T00:00:00"/>
    <d v="2017-09-14T00:00:00"/>
    <d v="2017-09-14T00:00:00"/>
    <n v="37"/>
    <s v="Y"/>
    <s v="N"/>
    <n v="5.8"/>
    <x v="70"/>
    <x v="58"/>
    <n v="1.4"/>
    <x v="986"/>
    <n v="89.57361118"/>
    <n v="11822534.751960479"/>
  </r>
  <r>
    <d v="2017-09-15T00:00:00"/>
    <d v="2017-09-15T00:00:00"/>
    <d v="2017-09-15T00:00:00"/>
    <d v="2017-09-15T00:00:00"/>
    <n v="37"/>
    <s v="Y"/>
    <s v="N"/>
    <n v="9.6"/>
    <x v="161"/>
    <x v="120"/>
    <n v="0"/>
    <x v="987"/>
    <n v="89.236201120000004"/>
    <n v="11490196.480313998"/>
  </r>
  <r>
    <d v="2017-09-16T00:00:00"/>
    <d v="2017-09-16T00:00:00"/>
    <d v="2017-09-16T00:00:00"/>
    <d v="2017-09-16T00:00:00"/>
    <n v="37"/>
    <s v="Y"/>
    <s v="N"/>
    <n v="7.4"/>
    <x v="105"/>
    <x v="232"/>
    <n v="21.4"/>
    <x v="988"/>
    <n v="89.607587129999999"/>
    <n v="9973464.2354049217"/>
  </r>
  <r>
    <d v="2017-09-17T00:00:00"/>
    <d v="2017-09-17T00:00:00"/>
    <d v="2017-09-17T00:00:00"/>
    <d v="2017-09-17T00:00:00"/>
    <n v="38"/>
    <s v="Y"/>
    <s v="N"/>
    <n v="4"/>
    <x v="71"/>
    <x v="219"/>
    <n v="0.2"/>
    <x v="989"/>
    <n v="75.509598890000007"/>
    <n v="7910838.6373097403"/>
  </r>
  <r>
    <d v="2017-09-18T00:00:00"/>
    <d v="2017-09-18T00:00:00"/>
    <d v="2017-09-18T00:00:00"/>
    <d v="2017-09-18T00:00:00"/>
    <n v="38"/>
    <s v="Y"/>
    <s v="N"/>
    <n v="10.5"/>
    <x v="4"/>
    <x v="146"/>
    <n v="0"/>
    <x v="990"/>
    <n v="79.783447899999999"/>
    <n v="9184952.955653565"/>
  </r>
  <r>
    <d v="2017-09-19T00:00:00"/>
    <d v="2017-09-19T00:00:00"/>
    <d v="2017-09-19T00:00:00"/>
    <d v="2017-09-19T00:00:00"/>
    <n v="38"/>
    <s v="Y"/>
    <s v="N"/>
    <n v="9"/>
    <x v="137"/>
    <x v="36"/>
    <n v="0.2"/>
    <x v="991"/>
    <n v="92.372768620000002"/>
    <n v="11457359.826238493"/>
  </r>
  <r>
    <d v="2017-09-20T00:00:00"/>
    <d v="2017-09-20T00:00:00"/>
    <d v="2017-09-20T00:00:00"/>
    <d v="2017-09-20T00:00:00"/>
    <n v="38"/>
    <s v="Y"/>
    <s v="N"/>
    <n v="6"/>
    <x v="88"/>
    <x v="29"/>
    <n v="0"/>
    <x v="992"/>
    <n v="82.595610879999995"/>
    <n v="10197368.101187814"/>
  </r>
  <r>
    <d v="2017-09-21T00:00:00"/>
    <d v="2017-09-21T00:00:00"/>
    <d v="2017-09-21T00:00:00"/>
    <d v="2017-09-21T00:00:00"/>
    <n v="38"/>
    <s v="Y"/>
    <s v="N"/>
    <n v="11.6"/>
    <x v="18"/>
    <x v="80"/>
    <n v="0"/>
    <x v="993"/>
    <n v="74.957769020000001"/>
    <n v="8943206.1747323684"/>
  </r>
  <r>
    <d v="2017-09-22T00:00:00"/>
    <d v="2017-09-22T00:00:00"/>
    <d v="2017-09-22T00:00:00"/>
    <d v="2017-09-22T00:00:00"/>
    <n v="38"/>
    <s v="N"/>
    <s v="N"/>
    <n v="12.8"/>
    <x v="12"/>
    <x v="264"/>
    <n v="0"/>
    <x v="994"/>
    <n v="75.289119159999998"/>
    <n v="8779558.2966465503"/>
  </r>
  <r>
    <d v="2017-09-23T00:00:00"/>
    <d v="2017-09-23T00:00:00"/>
    <d v="2017-09-23T00:00:00"/>
    <d v="2017-09-23T00:00:00"/>
    <n v="38"/>
    <s v="N"/>
    <s v="N"/>
    <n v="14.8"/>
    <x v="247"/>
    <x v="29"/>
    <n v="0"/>
    <x v="995"/>
    <n v="63.0173962"/>
    <n v="6365531.4999992978"/>
  </r>
  <r>
    <d v="2017-09-24T00:00:00"/>
    <d v="2017-09-24T00:00:00"/>
    <d v="2017-09-24T00:00:00"/>
    <d v="2017-09-24T00:00:00"/>
    <n v="39"/>
    <s v="N"/>
    <s v="N"/>
    <n v="12.9"/>
    <x v="61"/>
    <x v="284"/>
    <n v="0.4"/>
    <x v="996"/>
    <n v="43.197347600000001"/>
    <n v="4000430.3339042244"/>
  </r>
  <r>
    <d v="2017-09-25T00:00:00"/>
    <d v="2017-09-25T00:00:00"/>
    <d v="2017-09-25T00:00:00"/>
    <d v="2017-09-25T00:00:00"/>
    <n v="39"/>
    <s v="N"/>
    <s v="N"/>
    <n v="10.3"/>
    <x v="125"/>
    <x v="82"/>
    <n v="1.6"/>
    <x v="997"/>
    <n v="71.241065710000001"/>
    <n v="8486697.7456863299"/>
  </r>
  <r>
    <d v="2017-09-26T00:00:00"/>
    <d v="2017-09-26T00:00:00"/>
    <d v="2017-09-26T00:00:00"/>
    <d v="2017-09-26T00:00:00"/>
    <n v="39"/>
    <s v="N"/>
    <s v="N"/>
    <n v="5"/>
    <x v="91"/>
    <x v="59"/>
    <n v="0.4"/>
    <x v="998"/>
    <n v="79.800225260000005"/>
    <n v="9931372.6462692656"/>
  </r>
  <r>
    <d v="2017-09-27T00:00:00"/>
    <d v="2017-09-27T00:00:00"/>
    <d v="2017-09-27T00:00:00"/>
    <d v="2017-09-27T00:00:00"/>
    <n v="39"/>
    <s v="N"/>
    <s v="N"/>
    <n v="9.6"/>
    <x v="42"/>
    <x v="48"/>
    <n v="0"/>
    <x v="999"/>
    <n v="72.545509100000004"/>
    <n v="8634951.935340438"/>
  </r>
  <r>
    <d v="2017-09-28T00:00:00"/>
    <d v="2017-09-28T00:00:00"/>
    <d v="2017-09-28T00:00:00"/>
    <d v="2017-09-28T00:00:00"/>
    <n v="39"/>
    <s v="N"/>
    <s v="N"/>
    <n v="10.4"/>
    <x v="76"/>
    <x v="86"/>
    <n v="0"/>
    <x v="1000"/>
    <n v="61.649556580000002"/>
    <n v="7191781.733210776"/>
  </r>
  <r>
    <d v="2017-09-29T00:00:00"/>
    <d v="2017-09-29T00:00:00"/>
    <d v="2017-09-29T00:00:00"/>
    <d v="2017-09-29T00:00:00"/>
    <n v="39"/>
    <s v="N"/>
    <s v="Y"/>
    <n v="10.6"/>
    <x v="77"/>
    <x v="65"/>
    <n v="0"/>
    <x v="1001"/>
    <n v="42.634675649999998"/>
    <n v="4384859.3584178407"/>
  </r>
  <r>
    <d v="2017-09-30T00:00:00"/>
    <d v="2017-09-30T00:00:00"/>
    <d v="2017-09-30T00:00:00"/>
    <d v="2017-09-30T00:00:00"/>
    <n v="39"/>
    <s v="N"/>
    <s v="N"/>
    <n v="11"/>
    <x v="90"/>
    <x v="35"/>
    <n v="1"/>
    <x v="1002"/>
    <n v="47.309943529999998"/>
    <n v="4764197.4175682245"/>
  </r>
  <r>
    <d v="2017-10-01T00:00:00"/>
    <d v="2017-10-01T00:00:00"/>
    <d v="2017-10-01T00:00:00"/>
    <d v="2017-10-01T00:00:00"/>
    <n v="40"/>
    <s v="N"/>
    <s v="N"/>
    <n v="9.6999999999999993"/>
    <x v="74"/>
    <x v="138"/>
    <n v="0"/>
    <x v="1003"/>
    <n v="58.989627579999997"/>
    <n v="6108773.5259988895"/>
  </r>
  <r>
    <d v="2017-10-02T00:00:00"/>
    <d v="2017-10-02T00:00:00"/>
    <d v="2017-10-02T00:00:00"/>
    <d v="2017-10-02T00:00:00"/>
    <n v="40"/>
    <s v="N"/>
    <s v="N"/>
    <n v="9.5"/>
    <x v="162"/>
    <x v="174"/>
    <n v="0"/>
    <x v="1004"/>
    <n v="74.497158290000002"/>
    <n v="8882029.4830900226"/>
  </r>
  <r>
    <d v="2017-10-03T00:00:00"/>
    <d v="2017-10-03T00:00:00"/>
    <d v="2017-10-03T00:00:00"/>
    <d v="2017-10-03T00:00:00"/>
    <n v="40"/>
    <s v="N"/>
    <s v="N"/>
    <n v="6.8"/>
    <x v="94"/>
    <x v="227"/>
    <n v="0"/>
    <x v="1005"/>
    <n v="79.059146049999995"/>
    <n v="9396686.6724644098"/>
  </r>
  <r>
    <d v="2017-10-04T00:00:00"/>
    <d v="2017-10-04T00:00:00"/>
    <d v="2017-10-04T00:00:00"/>
    <d v="2017-10-04T00:00:00"/>
    <n v="40"/>
    <s v="N"/>
    <s v="N"/>
    <n v="8.5"/>
    <x v="54"/>
    <x v="266"/>
    <n v="0"/>
    <x v="1006"/>
    <n v="71.108733229999999"/>
    <n v="8149389.3505055225"/>
  </r>
  <r>
    <d v="2017-10-05T00:00:00"/>
    <d v="2017-10-05T00:00:00"/>
    <d v="2017-10-05T00:00:00"/>
    <d v="2017-10-05T00:00:00"/>
    <n v="40"/>
    <s v="N"/>
    <s v="N"/>
    <n v="11.7"/>
    <x v="186"/>
    <x v="104"/>
    <n v="0"/>
    <x v="1007"/>
    <n v="65.315736259999994"/>
    <n v="7389468.3891658699"/>
  </r>
  <r>
    <d v="2017-10-06T00:00:00"/>
    <d v="2017-10-06T00:00:00"/>
    <d v="2017-10-06T00:00:00"/>
    <d v="2017-10-06T00:00:00"/>
    <n v="40"/>
    <s v="N"/>
    <s v="N"/>
    <n v="10.1"/>
    <x v="89"/>
    <x v="162"/>
    <n v="2.4"/>
    <x v="1008"/>
    <n v="53.429039449999998"/>
    <n v="6323822.6403935952"/>
  </r>
  <r>
    <d v="2017-10-07T00:00:00"/>
    <d v="2017-10-07T00:00:00"/>
    <d v="2017-10-07T00:00:00"/>
    <d v="2017-10-07T00:00:00"/>
    <n v="40"/>
    <s v="N"/>
    <s v="N"/>
    <n v="7.2"/>
    <x v="81"/>
    <x v="29"/>
    <n v="0.2"/>
    <x v="1009"/>
    <n v="38.89411226"/>
    <n v="3966211.3455980346"/>
  </r>
  <r>
    <d v="2017-10-08T00:00:00"/>
    <d v="2017-10-08T00:00:00"/>
    <d v="2017-10-08T00:00:00"/>
    <d v="2017-10-08T00:00:00"/>
    <n v="41"/>
    <s v="N"/>
    <s v="N"/>
    <n v="11.1"/>
    <x v="45"/>
    <x v="260"/>
    <n v="0"/>
    <x v="1010"/>
    <n v="56.16035213"/>
    <n v="5450561.2626648005"/>
  </r>
  <r>
    <d v="2017-10-09T00:00:00"/>
    <d v="2017-10-09T00:00:00"/>
    <d v="2017-10-09T00:00:00"/>
    <d v="2017-10-09T00:00:00"/>
    <n v="41"/>
    <s v="N"/>
    <s v="N"/>
    <n v="14"/>
    <x v="80"/>
    <x v="232"/>
    <n v="2.4"/>
    <x v="1011"/>
    <n v="68.87949682"/>
    <n v="7675405.2306625796"/>
  </r>
  <r>
    <d v="2017-10-10T00:00:00"/>
    <d v="2017-10-10T00:00:00"/>
    <d v="2017-10-10T00:00:00"/>
    <d v="2017-10-10T00:00:00"/>
    <n v="41"/>
    <s v="Y"/>
    <s v="N"/>
    <n v="8"/>
    <x v="143"/>
    <x v="0"/>
    <n v="0.2"/>
    <x v="1012"/>
    <n v="77.452308540000004"/>
    <n v="9027564.1914193705"/>
  </r>
  <r>
    <d v="2017-10-11T00:00:00"/>
    <d v="2017-10-11T00:00:00"/>
    <d v="2017-10-11T00:00:00"/>
    <d v="2017-10-11T00:00:00"/>
    <n v="41"/>
    <s v="Y"/>
    <s v="N"/>
    <n v="9.8000000000000007"/>
    <x v="12"/>
    <x v="87"/>
    <n v="0"/>
    <x v="1013"/>
    <n v="55.553221790000002"/>
    <n v="6340485.8612978365"/>
  </r>
  <r>
    <d v="2017-10-12T00:00:00"/>
    <d v="2017-10-12T00:00:00"/>
    <d v="2017-10-12T00:00:00"/>
    <d v="2017-10-12T00:00:00"/>
    <n v="41"/>
    <s v="Y"/>
    <s v="N"/>
    <n v="10.5"/>
    <x v="88"/>
    <x v="264"/>
    <n v="10"/>
    <x v="1014"/>
    <n v="56.959277329999999"/>
    <n v="6490950.2317636479"/>
  </r>
  <r>
    <d v="2017-10-13T00:00:00"/>
    <d v="2017-10-13T00:00:00"/>
    <d v="2017-10-13T00:00:00"/>
    <d v="2017-10-13T00:00:00"/>
    <n v="41"/>
    <s v="Y"/>
    <s v="N"/>
    <n v="13.1"/>
    <x v="161"/>
    <x v="251"/>
    <n v="0"/>
    <x v="1015"/>
    <n v="83.756746089999993"/>
    <n v="9803620.3399832342"/>
  </r>
  <r>
    <d v="2017-10-14T00:00:00"/>
    <d v="2017-10-14T00:00:00"/>
    <d v="2017-10-14T00:00:00"/>
    <d v="2017-10-14T00:00:00"/>
    <n v="41"/>
    <s v="Y"/>
    <s v="N"/>
    <n v="8.1999999999999993"/>
    <x v="117"/>
    <x v="0"/>
    <n v="0"/>
    <x v="1016"/>
    <n v="85.403883269999994"/>
    <n v="8714370.1288617291"/>
  </r>
  <r>
    <d v="2017-10-15T00:00:00"/>
    <d v="2017-10-15T00:00:00"/>
    <d v="2017-10-15T00:00:00"/>
    <d v="2017-10-15T00:00:00"/>
    <n v="42"/>
    <s v="Y"/>
    <s v="N"/>
    <n v="6.8"/>
    <x v="123"/>
    <x v="256"/>
    <n v="0"/>
    <x v="1017"/>
    <n v="71.602890579999993"/>
    <n v="7024874.7453784626"/>
  </r>
  <r>
    <d v="2017-10-16T00:00:00"/>
    <d v="2017-10-16T00:00:00"/>
    <d v="2017-10-16T00:00:00"/>
    <d v="2017-10-16T00:00:00"/>
    <n v="42"/>
    <s v="Y"/>
    <s v="N"/>
    <n v="11.3"/>
    <x v="155"/>
    <x v="39"/>
    <n v="0"/>
    <x v="1018"/>
    <n v="84.013226709999998"/>
    <n v="9737754.2535005212"/>
  </r>
  <r>
    <d v="2017-10-17T00:00:00"/>
    <d v="2017-10-17T00:00:00"/>
    <d v="2017-10-17T00:00:00"/>
    <d v="2017-10-17T00:00:00"/>
    <n v="42"/>
    <s v="Y"/>
    <s v="N"/>
    <n v="12.8"/>
    <x v="228"/>
    <x v="263"/>
    <n v="0"/>
    <x v="1019"/>
    <n v="76.51584579"/>
    <n v="8988333.2384373732"/>
  </r>
  <r>
    <d v="2017-10-18T00:00:00"/>
    <d v="2017-10-18T00:00:00"/>
    <d v="2017-10-18T00:00:00"/>
    <d v="2017-10-18T00:00:00"/>
    <n v="42"/>
    <s v="Y"/>
    <s v="N"/>
    <n v="14.5"/>
    <x v="195"/>
    <x v="170"/>
    <n v="0"/>
    <x v="1020"/>
    <n v="92.334121359999997"/>
    <n v="11180470.986530457"/>
  </r>
  <r>
    <d v="2017-10-19T00:00:00"/>
    <d v="2017-10-19T00:00:00"/>
    <d v="2017-10-19T00:00:00"/>
    <d v="2017-10-19T00:00:00"/>
    <n v="42"/>
    <s v="Y"/>
    <s v="N"/>
    <n v="21.7"/>
    <x v="12"/>
    <x v="79"/>
    <n v="0"/>
    <x v="1021"/>
    <n v="80.376717099999993"/>
    <n v="9500622.4038625918"/>
  </r>
  <r>
    <d v="2017-10-20T00:00:00"/>
    <d v="2017-10-20T00:00:00"/>
    <d v="2017-10-20T00:00:00"/>
    <d v="2017-10-20T00:00:00"/>
    <n v="42"/>
    <s v="Y"/>
    <s v="N"/>
    <n v="11.3"/>
    <x v="87"/>
    <x v="181"/>
    <n v="2.6"/>
    <x v="1022"/>
    <n v="72.715846839999998"/>
    <n v="7883318.7436562283"/>
  </r>
  <r>
    <d v="2017-10-21T00:00:00"/>
    <d v="2017-10-21T00:00:00"/>
    <d v="2017-10-21T00:00:00"/>
    <d v="2017-10-21T00:00:00"/>
    <n v="42"/>
    <s v="Y"/>
    <s v="N"/>
    <n v="11"/>
    <x v="90"/>
    <x v="86"/>
    <n v="0"/>
    <x v="1023"/>
    <n v="73.108339409999999"/>
    <n v="7471378.026635875"/>
  </r>
  <r>
    <d v="2017-10-22T00:00:00"/>
    <d v="2017-10-22T00:00:00"/>
    <d v="2017-10-22T00:00:00"/>
    <d v="2017-10-22T00:00:00"/>
    <n v="43"/>
    <s v="Y"/>
    <s v="N"/>
    <n v="11.1"/>
    <x v="92"/>
    <x v="80"/>
    <n v="0"/>
    <x v="1024"/>
    <n v="76.328222569999994"/>
    <n v="7676408.7252163719"/>
  </r>
  <r>
    <d v="2017-10-23T00:00:00"/>
    <d v="2017-10-23T00:00:00"/>
    <d v="2017-10-23T00:00:00"/>
    <d v="2017-10-23T00:00:00"/>
    <n v="43"/>
    <s v="Y"/>
    <s v="N"/>
    <n v="11.9"/>
    <x v="29"/>
    <x v="227"/>
    <n v="0"/>
    <x v="1025"/>
    <n v="90.675665039999998"/>
    <n v="10477521.863621252"/>
  </r>
  <r>
    <d v="2017-10-24T00:00:00"/>
    <d v="2017-10-24T00:00:00"/>
    <d v="2017-10-24T00:00:00"/>
    <d v="2017-10-24T00:00:00"/>
    <n v="43"/>
    <s v="Y"/>
    <s v="N"/>
    <n v="12.1"/>
    <x v="102"/>
    <x v="63"/>
    <n v="0.2"/>
    <x v="1026"/>
    <n v="91.93047541"/>
    <n v="10848743.901581477"/>
  </r>
  <r>
    <d v="2017-10-25T00:00:00"/>
    <d v="2017-10-25T00:00:00"/>
    <d v="2017-10-25T00:00:00"/>
    <d v="2017-10-25T00:00:00"/>
    <n v="43"/>
    <s v="Y"/>
    <s v="N"/>
    <n v="13.3"/>
    <x v="76"/>
    <x v="251"/>
    <n v="11.4"/>
    <x v="1027"/>
    <n v="98.042415309999996"/>
    <n v="11354589.185569489"/>
  </r>
  <r>
    <d v="2017-10-26T00:00:00"/>
    <d v="2017-10-26T00:00:00"/>
    <d v="2017-10-26T00:00:00"/>
    <d v="2017-10-26T00:00:00"/>
    <n v="43"/>
    <s v="Y"/>
    <s v="N"/>
    <n v="12.9"/>
    <x v="108"/>
    <x v="142"/>
    <n v="0.2"/>
    <x v="1028"/>
    <n v="89.911230680000003"/>
    <n v="10549594.439874094"/>
  </r>
  <r>
    <d v="2017-10-27T00:00:00"/>
    <d v="2017-10-27T00:00:00"/>
    <d v="2017-10-27T00:00:00"/>
    <d v="2017-10-27T00:00:00"/>
    <n v="43"/>
    <s v="Y"/>
    <s v="N"/>
    <n v="10.3"/>
    <x v="165"/>
    <x v="179"/>
    <n v="0"/>
    <x v="1029"/>
    <n v="78.660882360000002"/>
    <n v="8859832.007987706"/>
  </r>
  <r>
    <d v="2017-10-28T00:00:00"/>
    <d v="2017-10-28T00:00:00"/>
    <d v="2017-10-28T00:00:00"/>
    <d v="2017-10-28T00:00:00"/>
    <n v="43"/>
    <s v="Y"/>
    <s v="N"/>
    <n v="15"/>
    <x v="3"/>
    <x v="162"/>
    <n v="0.4"/>
    <x v="1030"/>
    <n v="81.094467010000002"/>
    <n v="8169977.2330656042"/>
  </r>
  <r>
    <d v="2017-10-29T00:00:00"/>
    <d v="2017-10-29T00:00:00"/>
    <d v="2017-10-29T00:00:00"/>
    <d v="2017-10-29T00:00:00"/>
    <n v="44"/>
    <s v="Y"/>
    <s v="N"/>
    <n v="11.5"/>
    <x v="155"/>
    <x v="188"/>
    <n v="0"/>
    <x v="1031"/>
    <n v="61.462527489999999"/>
    <n v="5665797.405796933"/>
  </r>
  <r>
    <d v="2017-10-30T00:00:00"/>
    <d v="2017-10-30T00:00:00"/>
    <d v="2017-10-30T00:00:00"/>
    <d v="2017-10-30T00:00:00"/>
    <n v="44"/>
    <s v="Y"/>
    <s v="N"/>
    <n v="8.8000000000000007"/>
    <x v="136"/>
    <x v="156"/>
    <n v="4.4000000000000004"/>
    <x v="1032"/>
    <n v="77.42179007"/>
    <n v="8688865.5583494343"/>
  </r>
  <r>
    <d v="2017-10-31T00:00:00"/>
    <d v="2017-10-31T00:00:00"/>
    <d v="2017-10-31T00:00:00"/>
    <d v="2017-10-31T00:00:00"/>
    <n v="44"/>
    <s v="Y"/>
    <s v="N"/>
    <n v="8.1"/>
    <x v="162"/>
    <x v="286"/>
    <n v="6"/>
    <x v="1033"/>
    <n v="86.957257670000004"/>
    <n v="10102648.108754035"/>
  </r>
  <r>
    <d v="2017-11-01T00:00:00"/>
    <d v="2017-11-01T00:00:00"/>
    <d v="2017-11-01T00:00:00"/>
    <d v="2017-11-01T00:00:00"/>
    <n v="44"/>
    <s v="Y"/>
    <s v="N"/>
    <n v="11.9"/>
    <x v="8"/>
    <x v="248"/>
    <n v="0.4"/>
    <x v="1034"/>
    <n v="87.027542560000001"/>
    <n v="10150204.17633675"/>
  </r>
  <r>
    <d v="2017-11-02T00:00:00"/>
    <d v="2017-11-02T00:00:00"/>
    <d v="2017-11-02T00:00:00"/>
    <d v="2017-11-02T00:00:00"/>
    <n v="44"/>
    <s v="Y"/>
    <s v="N"/>
    <n v="11.3"/>
    <x v="98"/>
    <x v="156"/>
    <n v="1.4"/>
    <x v="1035"/>
    <n v="87.510162679999993"/>
    <n v="10542417.993537303"/>
  </r>
  <r>
    <d v="2017-11-03T00:00:00"/>
    <d v="2017-11-03T00:00:00"/>
    <d v="2017-11-03T00:00:00"/>
    <d v="2017-11-03T00:00:00"/>
    <n v="44"/>
    <s v="Y"/>
    <s v="N"/>
    <n v="9.4"/>
    <x v="97"/>
    <x v="199"/>
    <n v="1.4"/>
    <x v="1036"/>
    <n v="76.925848950000002"/>
    <n v="8727391.030446155"/>
  </r>
  <r>
    <d v="2017-11-04T00:00:00"/>
    <d v="2017-11-04T00:00:00"/>
    <d v="2017-11-04T00:00:00"/>
    <d v="2017-11-04T00:00:00"/>
    <n v="44"/>
    <s v="Y"/>
    <s v="N"/>
    <n v="8.3000000000000007"/>
    <x v="107"/>
    <x v="287"/>
    <n v="0.4"/>
    <x v="1037"/>
    <n v="78.734581890000001"/>
    <n v="8000285.0345271407"/>
  </r>
  <r>
    <d v="2017-11-05T00:00:00"/>
    <d v="2017-11-05T00:00:00"/>
    <d v="2017-11-05T00:00:00"/>
    <d v="2017-11-05T00:00:00"/>
    <n v="45"/>
    <s v="Y"/>
    <s v="N"/>
    <n v="6.4"/>
    <x v="123"/>
    <x v="38"/>
    <n v="0"/>
    <x v="1038"/>
    <n v="77.636602679999996"/>
    <n v="7404060.3344256813"/>
  </r>
  <r>
    <d v="2017-11-06T00:00:00"/>
    <d v="2017-11-06T00:00:00"/>
    <d v="2017-11-06T00:00:00"/>
    <d v="2017-11-06T00:00:00"/>
    <n v="45"/>
    <s v="Y"/>
    <s v="N"/>
    <n v="10.9"/>
    <x v="117"/>
    <x v="164"/>
    <n v="0"/>
    <x v="1039"/>
    <n v="80.934221030000003"/>
    <n v="8468373.3528455738"/>
  </r>
  <r>
    <d v="2017-11-07T00:00:00"/>
    <d v="2017-11-07T00:00:00"/>
    <d v="2017-11-07T00:00:00"/>
    <d v="2017-11-07T00:00:00"/>
    <n v="45"/>
    <s v="Y"/>
    <s v="Y"/>
    <n v="10"/>
    <x v="107"/>
    <x v="252"/>
    <n v="3.4"/>
    <x v="1040"/>
    <n v="78.317766300000002"/>
    <n v="7878163.8513906589"/>
  </r>
  <r>
    <d v="2017-11-08T00:00:00"/>
    <d v="2017-11-08T00:00:00"/>
    <d v="2017-11-08T00:00:00"/>
    <d v="2017-11-08T00:00:00"/>
    <n v="45"/>
    <s v="Y"/>
    <s v="N"/>
    <n v="12.1"/>
    <x v="116"/>
    <x v="22"/>
    <n v="0"/>
    <x v="1041"/>
    <n v="90.995755090000003"/>
    <n v="10167727.815187639"/>
  </r>
  <r>
    <d v="2017-11-09T00:00:00"/>
    <d v="2017-11-09T00:00:00"/>
    <d v="2017-11-09T00:00:00"/>
    <d v="2017-11-09T00:00:00"/>
    <n v="45"/>
    <s v="Y"/>
    <s v="N"/>
    <n v="8.6999999999999993"/>
    <x v="199"/>
    <x v="33"/>
    <n v="0"/>
    <x v="1042"/>
    <n v="85.582594670000006"/>
    <n v="9717042.2359631471"/>
  </r>
  <r>
    <d v="2017-11-10T00:00:00"/>
    <d v="2017-11-10T00:00:00"/>
    <d v="2017-11-10T00:00:00"/>
    <d v="2017-11-10T00:00:00"/>
    <n v="45"/>
    <s v="Y"/>
    <s v="N"/>
    <n v="12.1"/>
    <x v="167"/>
    <x v="280"/>
    <n v="0"/>
    <x v="1043"/>
    <n v="92.615536950000006"/>
    <n v="10665275.986928144"/>
  </r>
  <r>
    <d v="2017-11-11T00:00:00"/>
    <d v="2017-11-11T00:00:00"/>
    <d v="2017-11-11T00:00:00"/>
    <d v="2017-11-11T00:00:00"/>
    <n v="45"/>
    <s v="Y"/>
    <s v="N"/>
    <n v="14.8"/>
    <x v="82"/>
    <x v="33"/>
    <n v="0"/>
    <x v="1044"/>
    <n v="83.494939239999994"/>
    <n v="8699700.5049265977"/>
  </r>
  <r>
    <d v="2017-11-12T00:00:00"/>
    <d v="2017-11-12T00:00:00"/>
    <d v="2017-11-12T00:00:00"/>
    <d v="2017-11-12T00:00:00"/>
    <n v="46"/>
    <s v="Y"/>
    <s v="N"/>
    <n v="13.2"/>
    <x v="163"/>
    <x v="212"/>
    <n v="0"/>
    <x v="1045"/>
    <n v="73.950064819999994"/>
    <n v="7304361.0807959121"/>
  </r>
  <r>
    <d v="2017-11-13T00:00:00"/>
    <d v="2017-11-13T00:00:00"/>
    <d v="2017-11-13T00:00:00"/>
    <d v="2017-11-13T00:00:00"/>
    <n v="46"/>
    <s v="Y"/>
    <s v="N"/>
    <n v="13.7"/>
    <x v="206"/>
    <x v="288"/>
    <n v="0"/>
    <x v="1046"/>
    <n v="102.5536814"/>
    <n v="12900826.496805375"/>
  </r>
  <r>
    <d v="2017-11-14T00:00:00"/>
    <d v="2017-11-14T00:00:00"/>
    <d v="2017-11-14T00:00:00"/>
    <d v="2017-11-14T00:00:00"/>
    <n v="46"/>
    <s v="Y"/>
    <s v="N"/>
    <n v="18.2"/>
    <x v="248"/>
    <x v="288"/>
    <n v="0"/>
    <x v="1047"/>
    <n v="94.731684869999995"/>
    <n v="12828642.445076993"/>
  </r>
  <r>
    <d v="2017-11-15T00:00:00"/>
    <d v="2017-11-15T00:00:00"/>
    <d v="2017-11-15T00:00:00"/>
    <d v="2017-11-15T00:00:00"/>
    <n v="46"/>
    <s v="Y"/>
    <s v="N"/>
    <n v="21.5"/>
    <x v="211"/>
    <x v="259"/>
    <n v="0"/>
    <x v="1048"/>
    <n v="90.97415977"/>
    <n v="11861670.370319439"/>
  </r>
  <r>
    <d v="2017-11-16T00:00:00"/>
    <d v="2017-11-16T00:00:00"/>
    <d v="2017-11-16T00:00:00"/>
    <d v="2017-11-16T00:00:00"/>
    <n v="46"/>
    <s v="Y"/>
    <s v="N"/>
    <n v="18.100000000000001"/>
    <x v="151"/>
    <x v="66"/>
    <n v="3.6"/>
    <x v="1049"/>
    <n v="88.816107369999997"/>
    <n v="10366257.679233162"/>
  </r>
  <r>
    <d v="2017-11-17T00:00:00"/>
    <d v="2017-11-17T00:00:00"/>
    <d v="2017-11-17T00:00:00"/>
    <d v="2017-11-17T00:00:00"/>
    <n v="46"/>
    <s v="Y"/>
    <s v="N"/>
    <n v="16.399999999999999"/>
    <x v="37"/>
    <x v="223"/>
    <n v="4.2"/>
    <x v="1050"/>
    <n v="99.446276760000003"/>
    <n v="11714534.720189311"/>
  </r>
  <r>
    <d v="2017-11-18T00:00:00"/>
    <d v="2017-11-18T00:00:00"/>
    <d v="2017-11-18T00:00:00"/>
    <d v="2017-11-18T00:00:00"/>
    <n v="46"/>
    <s v="Y"/>
    <s v="N"/>
    <n v="16.100000000000001"/>
    <x v="244"/>
    <x v="160"/>
    <n v="0"/>
    <x v="1051"/>
    <n v="89.770277660000005"/>
    <n v="9581200.586410109"/>
  </r>
  <r>
    <d v="2017-11-19T00:00:00"/>
    <d v="2017-11-19T00:00:00"/>
    <d v="2017-11-19T00:00:00"/>
    <d v="2017-11-19T00:00:00"/>
    <n v="47"/>
    <s v="Y"/>
    <s v="N"/>
    <n v="15.1"/>
    <x v="48"/>
    <x v="15"/>
    <n v="24.8"/>
    <x v="1052"/>
    <n v="81.881314270000004"/>
    <n v="8291038.2251482513"/>
  </r>
  <r>
    <d v="2017-11-20T00:00:00"/>
    <d v="2017-11-20T00:00:00"/>
    <d v="2017-11-20T00:00:00"/>
    <d v="2017-11-20T00:00:00"/>
    <n v="47"/>
    <s v="Y"/>
    <s v="N"/>
    <n v="16.600000000000001"/>
    <x v="177"/>
    <x v="21"/>
    <n v="0"/>
    <x v="1053"/>
    <n v="131.30094130000001"/>
    <n v="16892951.957029551"/>
  </r>
  <r>
    <d v="2017-11-21T00:00:00"/>
    <d v="2017-11-21T00:00:00"/>
    <d v="2017-11-21T00:00:00"/>
    <d v="2017-11-21T00:00:00"/>
    <n v="47"/>
    <s v="Y"/>
    <s v="N"/>
    <n v="17.8"/>
    <x v="249"/>
    <x v="288"/>
    <n v="0"/>
    <x v="1054"/>
    <n v="152.7547663"/>
    <n v="20950544.566420618"/>
  </r>
  <r>
    <d v="2017-11-22T00:00:00"/>
    <d v="2017-11-22T00:00:00"/>
    <d v="2017-11-22T00:00:00"/>
    <d v="2017-11-22T00:00:00"/>
    <n v="47"/>
    <s v="Y"/>
    <s v="N"/>
    <n v="18.7"/>
    <x v="200"/>
    <x v="289"/>
    <n v="0"/>
    <x v="1055"/>
    <n v="116.8798367"/>
    <n v="16232534.700528575"/>
  </r>
  <r>
    <d v="2017-11-23T00:00:00"/>
    <d v="2017-11-23T00:00:00"/>
    <d v="2017-11-23T00:00:00"/>
    <d v="2017-11-23T00:00:00"/>
    <n v="47"/>
    <s v="Y"/>
    <s v="N"/>
    <n v="16.2"/>
    <x v="242"/>
    <x v="164"/>
    <n v="0"/>
    <x v="1056"/>
    <n v="105.2716657"/>
    <n v="14228740.985584954"/>
  </r>
  <r>
    <d v="2017-11-24T00:00:00"/>
    <d v="2017-11-24T00:00:00"/>
    <d v="2017-11-24T00:00:00"/>
    <d v="2017-11-24T00:00:00"/>
    <n v="47"/>
    <s v="Y"/>
    <s v="N"/>
    <n v="18.600000000000001"/>
    <x v="236"/>
    <x v="71"/>
    <n v="1"/>
    <x v="1057"/>
    <n v="116.56179090000001"/>
    <n v="15613602.255765263"/>
  </r>
  <r>
    <d v="2017-11-25T00:00:00"/>
    <d v="2017-11-25T00:00:00"/>
    <d v="2017-11-25T00:00:00"/>
    <d v="2017-11-25T00:00:00"/>
    <n v="47"/>
    <s v="Y"/>
    <s v="N"/>
    <n v="19.3"/>
    <x v="212"/>
    <x v="156"/>
    <n v="0.4"/>
    <x v="1058"/>
    <n v="99.010420740000001"/>
    <n v="12002003.1028824"/>
  </r>
  <r>
    <d v="2017-11-26T00:00:00"/>
    <d v="2017-11-26T00:00:00"/>
    <d v="2017-11-26T00:00:00"/>
    <d v="2017-11-26T00:00:00"/>
    <n v="48"/>
    <s v="Y"/>
    <s v="N"/>
    <n v="19.399999999999999"/>
    <x v="35"/>
    <x v="290"/>
    <n v="3.4"/>
    <x v="1059"/>
    <n v="83.114514119999996"/>
    <n v="9036033.3567838948"/>
  </r>
  <r>
    <d v="2017-11-27T00:00:00"/>
    <d v="2017-11-27T00:00:00"/>
    <d v="2017-11-27T00:00:00"/>
    <d v="2017-11-27T00:00:00"/>
    <n v="48"/>
    <s v="Y"/>
    <s v="N"/>
    <n v="16.5"/>
    <x v="44"/>
    <x v="199"/>
    <n v="1.4"/>
    <x v="1060"/>
    <n v="84.608923149999995"/>
    <n v="9766323.8133259658"/>
  </r>
  <r>
    <d v="2017-11-28T00:00:00"/>
    <d v="2017-11-28T00:00:00"/>
    <d v="2017-11-28T00:00:00"/>
    <d v="2017-11-28T00:00:00"/>
    <n v="48"/>
    <s v="Y"/>
    <s v="N"/>
    <n v="13.7"/>
    <x v="250"/>
    <x v="291"/>
    <n v="0.2"/>
    <x v="1061"/>
    <n v="130.50196869999999"/>
    <n v="16938955.869247887"/>
  </r>
  <r>
    <d v="2017-11-29T00:00:00"/>
    <d v="2017-11-29T00:00:00"/>
    <d v="2017-11-29T00:00:00"/>
    <d v="2017-11-29T00:00:00"/>
    <n v="48"/>
    <s v="Y"/>
    <s v="N"/>
    <n v="18.5"/>
    <x v="21"/>
    <x v="292"/>
    <n v="0"/>
    <x v="1062"/>
    <n v="166.55264679999999"/>
    <n v="25271191.323978461"/>
  </r>
  <r>
    <d v="2017-11-30T00:00:00"/>
    <d v="2017-11-30T00:00:00"/>
    <d v="2017-11-30T00:00:00"/>
    <d v="2017-11-30T00:00:00"/>
    <n v="48"/>
    <s v="Y"/>
    <s v="N"/>
    <n v="22.5"/>
    <x v="229"/>
    <x v="20"/>
    <n v="0"/>
    <x v="1063"/>
    <n v="131.4914339"/>
    <n v="20332827.456455156"/>
  </r>
  <r>
    <d v="2017-12-01T00:00:00"/>
    <d v="2017-12-01T00:00:00"/>
    <d v="2017-12-01T00:00:00"/>
    <d v="2017-12-01T00:00:00"/>
    <n v="48"/>
    <s v="Y"/>
    <s v="N"/>
    <n v="21.5"/>
    <x v="56"/>
    <x v="293"/>
    <n v="1.8"/>
    <x v="1064"/>
    <n v="87.152295949999996"/>
    <n v="10906403.904545303"/>
  </r>
  <r>
    <d v="2017-12-02T00:00:00"/>
    <d v="2017-12-02T00:00:00"/>
    <d v="2017-12-02T00:00:00"/>
    <d v="2017-12-02T00:00:00"/>
    <n v="48"/>
    <s v="Y"/>
    <s v="N"/>
    <n v="14.7"/>
    <x v="162"/>
    <x v="294"/>
    <n v="20.6"/>
    <x v="1065"/>
    <n v="66.255858649999993"/>
    <n v="6574848.4535630029"/>
  </r>
  <r>
    <d v="2017-12-03T00:00:00"/>
    <d v="2017-12-03T00:00:00"/>
    <d v="2017-12-03T00:00:00"/>
    <d v="2017-12-03T00:00:00"/>
    <n v="49"/>
    <s v="Y"/>
    <s v="N"/>
    <n v="11.5"/>
    <x v="85"/>
    <x v="74"/>
    <n v="43.8"/>
    <x v="1066"/>
    <n v="67.758066369999995"/>
    <n v="6266788.0537989801"/>
  </r>
  <r>
    <d v="2017-12-04T00:00:00"/>
    <d v="2017-12-04T00:00:00"/>
    <d v="2017-12-04T00:00:00"/>
    <d v="2017-12-04T00:00:00"/>
    <n v="49"/>
    <s v="Y"/>
    <s v="N"/>
    <n v="12.4"/>
    <x v="172"/>
    <x v="100"/>
    <n v="5.4"/>
    <x v="1067"/>
    <n v="84.041757820000001"/>
    <n v="9381243.5775801633"/>
  </r>
  <r>
    <d v="2017-12-05T00:00:00"/>
    <d v="2017-12-05T00:00:00"/>
    <d v="2017-12-05T00:00:00"/>
    <d v="2017-12-05T00:00:00"/>
    <n v="49"/>
    <s v="Y"/>
    <s v="N"/>
    <n v="10.8"/>
    <x v="183"/>
    <x v="223"/>
    <n v="1.8"/>
    <x v="1068"/>
    <n v="82.842057909999994"/>
    <n v="9366427.5118674189"/>
  </r>
  <r>
    <d v="2017-12-06T00:00:00"/>
    <d v="2017-12-06T00:00:00"/>
    <d v="2017-12-06T00:00:00"/>
    <d v="2017-12-06T00:00:00"/>
    <n v="49"/>
    <s v="Y"/>
    <s v="N"/>
    <n v="13.6"/>
    <x v="151"/>
    <x v="0"/>
    <n v="0"/>
    <x v="1069"/>
    <n v="89.564050550000005"/>
    <n v="10334180.487937223"/>
  </r>
  <r>
    <d v="2017-12-07T00:00:00"/>
    <d v="2017-12-07T00:00:00"/>
    <d v="2017-12-07T00:00:00"/>
    <d v="2017-12-07T00:00:00"/>
    <n v="49"/>
    <s v="Y"/>
    <s v="N"/>
    <n v="11.6"/>
    <x v="38"/>
    <x v="194"/>
    <n v="0"/>
    <x v="1070"/>
    <n v="102.5919318"/>
    <n v="11873679.332978645"/>
  </r>
  <r>
    <d v="2017-12-08T00:00:00"/>
    <d v="2017-12-08T00:00:00"/>
    <d v="2017-12-08T00:00:00"/>
    <d v="2017-12-08T00:00:00"/>
    <n v="49"/>
    <s v="Y"/>
    <s v="N"/>
    <n v="11.4"/>
    <x v="80"/>
    <x v="221"/>
    <n v="25.2"/>
    <x v="1071"/>
    <n v="87.467721979999993"/>
    <n v="9583704.4717339706"/>
  </r>
  <r>
    <d v="2017-12-09T00:00:00"/>
    <d v="2017-12-09T00:00:00"/>
    <d v="2017-12-09T00:00:00"/>
    <d v="2017-12-09T00:00:00"/>
    <n v="49"/>
    <s v="Y"/>
    <s v="N"/>
    <n v="12.7"/>
    <x v="55"/>
    <x v="178"/>
    <n v="0"/>
    <x v="1072"/>
    <n v="82.980837530000002"/>
    <n v="8242884.8998750448"/>
  </r>
  <r>
    <d v="2017-12-10T00:00:00"/>
    <d v="2017-12-10T00:00:00"/>
    <d v="2017-12-10T00:00:00"/>
    <d v="2017-12-10T00:00:00"/>
    <n v="50"/>
    <s v="Y"/>
    <s v="N"/>
    <n v="14.5"/>
    <x v="26"/>
    <x v="295"/>
    <n v="0"/>
    <x v="1073"/>
    <n v="81.089163600000006"/>
    <n v="7923628.4320656359"/>
  </r>
  <r>
    <d v="2017-12-11T00:00:00"/>
    <d v="2017-12-11T00:00:00"/>
    <d v="2017-12-11T00:00:00"/>
    <d v="2017-12-11T00:00:00"/>
    <n v="50"/>
    <s v="Y"/>
    <s v="N"/>
    <n v="16.399999999999999"/>
    <x v="173"/>
    <x v="43"/>
    <n v="0"/>
    <x v="1074"/>
    <n v="97.605395759999993"/>
    <n v="11193404.842755014"/>
  </r>
  <r>
    <d v="2017-12-12T00:00:00"/>
    <d v="2017-12-12T00:00:00"/>
    <d v="2017-12-12T00:00:00"/>
    <d v="2017-12-12T00:00:00"/>
    <n v="50"/>
    <s v="Y"/>
    <s v="N"/>
    <n v="15.8"/>
    <x v="204"/>
    <x v="209"/>
    <n v="0"/>
    <x v="1075"/>
    <n v="104.9958379"/>
    <n v="12803735.826987132"/>
  </r>
  <r>
    <d v="2017-12-13T00:00:00"/>
    <d v="2017-12-13T00:00:00"/>
    <d v="2017-12-13T00:00:00"/>
    <d v="2017-12-13T00:00:00"/>
    <n v="50"/>
    <s v="Y"/>
    <s v="N"/>
    <n v="15.8"/>
    <x v="251"/>
    <x v="195"/>
    <n v="0"/>
    <x v="1076"/>
    <n v="94.498151980000003"/>
    <n v="13884905.942201778"/>
  </r>
  <r>
    <d v="2017-12-14T00:00:00"/>
    <d v="2017-12-14T00:00:00"/>
    <d v="2017-12-14T00:00:00"/>
    <d v="2017-12-14T00:00:00"/>
    <n v="50"/>
    <s v="Y"/>
    <s v="N"/>
    <n v="20.5"/>
    <x v="72"/>
    <x v="52"/>
    <n v="0"/>
    <x v="1077"/>
    <n v="101.8652498"/>
    <n v="13169222.004996337"/>
  </r>
  <r>
    <d v="2017-12-15T00:00:00"/>
    <d v="2017-12-15T00:00:00"/>
    <d v="2017-12-15T00:00:00"/>
    <d v="2017-12-15T00:00:00"/>
    <n v="50"/>
    <s v="Y"/>
    <s v="N"/>
    <n v="14.1"/>
    <x v="204"/>
    <x v="296"/>
    <n v="0"/>
    <x v="1078"/>
    <n v="105.4358596"/>
    <n v="12738871.791703878"/>
  </r>
  <r>
    <d v="2017-12-16T00:00:00"/>
    <d v="2017-12-16T00:00:00"/>
    <d v="2017-12-16T00:00:00"/>
    <d v="2017-12-16T00:00:00"/>
    <n v="50"/>
    <s v="Y"/>
    <s v="N"/>
    <n v="13.8"/>
    <x v="42"/>
    <x v="267"/>
    <n v="0"/>
    <x v="1079"/>
    <n v="99.475416330000002"/>
    <n v="10957650.821564699"/>
  </r>
  <r>
    <d v="2017-12-17T00:00:00"/>
    <d v="2017-12-17T00:00:00"/>
    <d v="2017-12-17T00:00:00"/>
    <d v="2017-12-17T00:00:00"/>
    <n v="51"/>
    <s v="Y"/>
    <s v="N"/>
    <n v="15.7"/>
    <x v="174"/>
    <x v="275"/>
    <n v="0"/>
    <x v="1080"/>
    <n v="82.049323279999996"/>
    <n v="8796740.968926914"/>
  </r>
  <r>
    <d v="2017-12-18T00:00:00"/>
    <d v="2017-12-18T00:00:00"/>
    <d v="2017-12-18T00:00:00"/>
    <d v="2017-12-18T00:00:00"/>
    <n v="51"/>
    <s v="Y"/>
    <s v="N"/>
    <n v="17.100000000000001"/>
    <x v="206"/>
    <x v="61"/>
    <n v="0"/>
    <x v="1081"/>
    <n v="117.26538429999999"/>
    <n v="16293987.0372351"/>
  </r>
  <r>
    <d v="2017-12-19T00:00:00"/>
    <d v="2017-12-19T00:00:00"/>
    <d v="2017-12-19T00:00:00"/>
    <d v="2017-12-19T00:00:00"/>
    <n v="51"/>
    <s v="Y"/>
    <s v="N"/>
    <n v="19.7"/>
    <x v="6"/>
    <x v="95"/>
    <n v="0"/>
    <x v="1082"/>
    <n v="106.4977263"/>
    <n v="15215372.223082887"/>
  </r>
  <r>
    <d v="2017-12-20T00:00:00"/>
    <d v="2017-12-20T00:00:00"/>
    <d v="2017-12-20T00:00:00"/>
    <d v="2017-12-20T00:00:00"/>
    <n v="51"/>
    <s v="Y"/>
    <s v="N"/>
    <n v="15.8"/>
    <x v="174"/>
    <x v="219"/>
    <n v="20.6"/>
    <x v="1083"/>
    <n v="78.737600779999994"/>
    <n v="9048288.0814592522"/>
  </r>
  <r>
    <d v="2017-12-21T00:00:00"/>
    <d v="2017-12-21T00:00:00"/>
    <d v="2017-12-21T00:00:00"/>
    <d v="2017-12-21T00:00:00"/>
    <n v="51"/>
    <s v="Y"/>
    <s v="N"/>
    <n v="12.3"/>
    <x v="81"/>
    <x v="297"/>
    <n v="0"/>
    <x v="1084"/>
    <n v="85.775431650000002"/>
    <n v="9818072.9185010754"/>
  </r>
  <r>
    <d v="2017-12-22T00:00:00"/>
    <d v="2017-12-22T00:00:00"/>
    <d v="2017-12-22T00:00:00"/>
    <d v="2017-12-22T00:00:00"/>
    <n v="51"/>
    <s v="N"/>
    <s v="N"/>
    <n v="13.6"/>
    <x v="201"/>
    <x v="189"/>
    <n v="0"/>
    <x v="1085"/>
    <n v="81.598862999999994"/>
    <n v="9500456.8844657689"/>
  </r>
  <r>
    <d v="2017-12-23T00:00:00"/>
    <d v="2017-12-23T00:00:00"/>
    <d v="2017-12-23T00:00:00"/>
    <d v="2017-12-23T00:00:00"/>
    <n v="51"/>
    <s v="N"/>
    <s v="N"/>
    <n v="14.7"/>
    <x v="228"/>
    <x v="32"/>
    <n v="0"/>
    <x v="1086"/>
    <n v="79.898848340000001"/>
    <n v="8738058.4488442428"/>
  </r>
  <r>
    <d v="2017-12-24T00:00:00"/>
    <d v="2017-12-24T00:00:00"/>
    <d v="2017-12-24T00:00:00"/>
    <d v="2017-12-24T00:00:00"/>
    <n v="52"/>
    <s v="N"/>
    <s v="N"/>
    <n v="15.8"/>
    <x v="186"/>
    <x v="42"/>
    <n v="0.4"/>
    <x v="1087"/>
    <n v="58.939113859999999"/>
    <n v="5472863.9125803476"/>
  </r>
  <r>
    <d v="2017-12-25T00:00:00"/>
    <d v="2017-12-25T00:00:00"/>
    <d v="2017-12-25T00:00:00"/>
    <d v="2017-12-25T00:00:00"/>
    <n v="52"/>
    <s v="N"/>
    <s v="Y"/>
    <n v="15.1"/>
    <x v="3"/>
    <x v="17"/>
    <n v="0"/>
    <x v="1088"/>
    <n v="44.900300629999997"/>
    <n v="3820763.019421956"/>
  </r>
  <r>
    <d v="2017-12-26T00:00:00"/>
    <d v="2017-12-26T00:00:00"/>
    <d v="2017-12-26T00:00:00"/>
    <d v="2017-12-26T00:00:00"/>
    <n v="52"/>
    <s v="N"/>
    <s v="Y"/>
    <n v="12.5"/>
    <x v="239"/>
    <x v="297"/>
    <n v="0"/>
    <x v="1089"/>
    <n v="72.845242119999995"/>
    <n v="7185371.274914572"/>
  </r>
  <r>
    <d v="2017-12-27T00:00:00"/>
    <d v="2017-12-27T00:00:00"/>
    <d v="2017-12-27T00:00:00"/>
    <d v="2017-12-27T00:00:00"/>
    <n v="52"/>
    <s v="N"/>
    <s v="N"/>
    <n v="17.3"/>
    <x v="252"/>
    <x v="289"/>
    <n v="0"/>
    <x v="1090"/>
    <n v="113.6548037"/>
    <n v="14633482.750162894"/>
  </r>
  <r>
    <d v="2017-12-28T00:00:00"/>
    <d v="2017-12-28T00:00:00"/>
    <d v="2017-12-28T00:00:00"/>
    <d v="2017-12-28T00:00:00"/>
    <n v="52"/>
    <s v="N"/>
    <s v="N"/>
    <n v="24"/>
    <x v="226"/>
    <x v="7"/>
    <n v="0"/>
    <x v="1091"/>
    <n v="109.4926892"/>
    <n v="14310601.957117626"/>
  </r>
  <r>
    <d v="2017-12-29T00:00:00"/>
    <d v="2017-12-29T00:00:00"/>
    <d v="2017-12-29T00:00:00"/>
    <d v="2017-12-29T00:00:00"/>
    <n v="52"/>
    <s v="N"/>
    <s v="N"/>
    <n v="18.600000000000001"/>
    <x v="59"/>
    <x v="187"/>
    <n v="0.2"/>
    <x v="1092"/>
    <n v="93.834088929999993"/>
    <n v="10844597.54835196"/>
  </r>
  <r>
    <d v="2017-12-30T00:00:00"/>
    <d v="2017-12-30T00:00:00"/>
    <d v="2017-12-30T00:00:00"/>
    <d v="2017-12-30T00:00:00"/>
    <n v="52"/>
    <s v="N"/>
    <s v="N"/>
    <n v="15.6"/>
    <x v="151"/>
    <x v="161"/>
    <n v="8.4"/>
    <x v="1093"/>
    <n v="59.475169020000003"/>
    <n v="5730966.324718955"/>
  </r>
  <r>
    <d v="2017-12-31T00:00:00"/>
    <d v="2017-12-31T00:00:00"/>
    <d v="2017-12-31T00:00:00"/>
    <d v="2017-12-31T00:00:00"/>
    <n v="53"/>
    <s v="N"/>
    <s v="N"/>
    <n v="12"/>
    <x v="191"/>
    <x v="298"/>
    <n v="0.2"/>
    <x v="1094"/>
    <n v="61.49347092"/>
    <n v="5884954.6839100411"/>
  </r>
  <r>
    <d v="2018-01-01T00:00:00"/>
    <d v="2018-01-01T00:00:00"/>
    <d v="2018-01-01T00:00:00"/>
    <d v="2018-01-01T00:00:00"/>
    <n v="1"/>
    <s v="N"/>
    <s v="Y"/>
    <n v="16.600000000000001"/>
    <x v="45"/>
    <x v="295"/>
    <n v="0"/>
    <x v="1095"/>
    <n v="71.817747299999994"/>
    <n v="6891608.4083175994"/>
  </r>
  <r>
    <d v="2018-01-02T00:00:00"/>
    <d v="2018-01-02T00:00:00"/>
    <d v="2018-01-02T00:00:00"/>
    <d v="2018-01-02T00:00:00"/>
    <n v="1"/>
    <s v="N"/>
    <s v="N"/>
    <n v="16.399999999999999"/>
    <x v="199"/>
    <x v="268"/>
    <n v="0"/>
    <x v="1096"/>
    <n v="69.387729629999995"/>
    <n v="7304990.9918276956"/>
  </r>
  <r>
    <d v="2018-01-03T00:00:00"/>
    <d v="2018-01-03T00:00:00"/>
    <d v="2018-01-03T00:00:00"/>
    <d v="2018-01-03T00:00:00"/>
    <n v="1"/>
    <s v="N"/>
    <s v="N"/>
    <n v="14.6"/>
    <x v="27"/>
    <x v="216"/>
    <n v="0"/>
    <x v="1097"/>
    <n v="67.238116770000005"/>
    <n v="7152375.6666215453"/>
  </r>
  <r>
    <d v="2018-01-04T00:00:00"/>
    <d v="2018-01-04T00:00:00"/>
    <d v="2018-01-04T00:00:00"/>
    <d v="2018-01-04T00:00:00"/>
    <n v="1"/>
    <s v="N"/>
    <s v="N"/>
    <n v="14.1"/>
    <x v="18"/>
    <x v="299"/>
    <n v="0.2"/>
    <x v="1098"/>
    <n v="78.738187400000001"/>
    <n v="8924003.8810121696"/>
  </r>
  <r>
    <d v="2018-01-05T00:00:00"/>
    <d v="2018-01-05T00:00:00"/>
    <d v="2018-01-05T00:00:00"/>
    <d v="2018-01-05T00:00:00"/>
    <n v="1"/>
    <s v="N"/>
    <s v="N"/>
    <n v="14.7"/>
    <x v="236"/>
    <x v="298"/>
    <n v="0"/>
    <x v="1099"/>
    <n v="90.82817034"/>
    <n v="11194366.268599181"/>
  </r>
  <r>
    <d v="2018-01-06T00:00:00"/>
    <d v="2018-01-06T00:00:00"/>
    <d v="2018-01-06T00:00:00"/>
    <d v="2018-01-06T00:00:00"/>
    <n v="1"/>
    <s v="N"/>
    <s v="N"/>
    <n v="18.8"/>
    <x v="253"/>
    <x v="215"/>
    <n v="0"/>
    <x v="1100"/>
    <n v="75.591386209999996"/>
    <n v="10107010.167929398"/>
  </r>
  <r>
    <d v="2018-01-07T00:00:00"/>
    <d v="2018-01-07T00:00:00"/>
    <d v="2018-01-07T00:00:00"/>
    <d v="2018-01-07T00:00:00"/>
    <n v="2"/>
    <s v="N"/>
    <s v="N"/>
    <n v="18.7"/>
    <x v="199"/>
    <x v="88"/>
    <n v="0"/>
    <x v="1101"/>
    <n v="80.976046170000004"/>
    <n v="8676001.5342237689"/>
  </r>
  <r>
    <d v="2018-01-08T00:00:00"/>
    <d v="2018-01-08T00:00:00"/>
    <d v="2018-01-08T00:00:00"/>
    <d v="2018-01-08T00:00:00"/>
    <n v="2"/>
    <s v="N"/>
    <s v="N"/>
    <n v="17.3"/>
    <x v="38"/>
    <x v="64"/>
    <n v="0"/>
    <x v="1102"/>
    <n v="87.931578639999998"/>
    <n v="10449091.508158986"/>
  </r>
  <r>
    <d v="2018-01-09T00:00:00"/>
    <d v="2018-01-09T00:00:00"/>
    <d v="2018-01-09T00:00:00"/>
    <d v="2018-01-09T00:00:00"/>
    <n v="2"/>
    <s v="N"/>
    <s v="N"/>
    <n v="15.7"/>
    <x v="224"/>
    <x v="186"/>
    <n v="0"/>
    <x v="1103"/>
    <n v="76.717394519999999"/>
    <n v="8543329.6070114467"/>
  </r>
  <r>
    <d v="2018-01-10T00:00:00"/>
    <d v="2018-01-10T00:00:00"/>
    <d v="2018-01-10T00:00:00"/>
    <d v="2018-01-10T00:00:00"/>
    <n v="2"/>
    <s v="N"/>
    <s v="N"/>
    <n v="13.6"/>
    <x v="12"/>
    <x v="279"/>
    <n v="0"/>
    <x v="1104"/>
    <n v="80.212274440000002"/>
    <n v="9347139.5489841774"/>
  </r>
  <r>
    <d v="2018-01-11T00:00:00"/>
    <d v="2018-01-11T00:00:00"/>
    <d v="2018-01-11T00:00:00"/>
    <d v="2018-01-11T00:00:00"/>
    <n v="2"/>
    <s v="N"/>
    <s v="N"/>
    <n v="15.5"/>
    <x v="252"/>
    <x v="21"/>
    <n v="0"/>
    <x v="1105"/>
    <n v="87.802658050000005"/>
    <n v="12257945.143791886"/>
  </r>
  <r>
    <d v="2018-01-12T00:00:00"/>
    <d v="2018-01-12T00:00:00"/>
    <d v="2018-01-12T00:00:00"/>
    <d v="2018-01-12T00:00:00"/>
    <n v="2"/>
    <s v="N"/>
    <s v="N"/>
    <n v="20.399999999999999"/>
    <x v="234"/>
    <x v="300"/>
    <n v="1"/>
    <x v="1106"/>
    <n v="94.000719250000003"/>
    <n v="12410244.737449247"/>
  </r>
  <r>
    <d v="2018-01-13T00:00:00"/>
    <d v="2018-01-13T00:00:00"/>
    <d v="2018-01-13T00:00:00"/>
    <d v="2018-01-13T00:00:00"/>
    <n v="2"/>
    <s v="N"/>
    <s v="N"/>
    <n v="16"/>
    <x v="75"/>
    <x v="76"/>
    <n v="7"/>
    <x v="1107"/>
    <n v="73.276545920000004"/>
    <n v="7252696.3493511369"/>
  </r>
  <r>
    <d v="2018-01-14T00:00:00"/>
    <d v="2018-01-14T00:00:00"/>
    <d v="2018-01-14T00:00:00"/>
    <d v="2018-01-14T00:00:00"/>
    <n v="3"/>
    <s v="N"/>
    <s v="N"/>
    <n v="12.7"/>
    <x v="17"/>
    <x v="15"/>
    <n v="15"/>
    <x v="1108"/>
    <n v="66.65958191"/>
    <n v="6134126.7154558087"/>
  </r>
  <r>
    <d v="2018-01-15T00:00:00"/>
    <d v="2018-01-15T00:00:00"/>
    <d v="2018-01-15T00:00:00"/>
    <d v="2018-01-15T00:00:00"/>
    <n v="3"/>
    <s v="N"/>
    <s v="N"/>
    <n v="14.6"/>
    <x v="75"/>
    <x v="229"/>
    <n v="0"/>
    <x v="1109"/>
    <n v="86.378514550000006"/>
    <n v="9448867.5340688322"/>
  </r>
  <r>
    <d v="2018-01-16T00:00:00"/>
    <d v="2018-01-16T00:00:00"/>
    <d v="2018-01-16T00:00:00"/>
    <d v="2018-01-16T00:00:00"/>
    <n v="3"/>
    <s v="N"/>
    <s v="N"/>
    <n v="12.9"/>
    <x v="0"/>
    <x v="291"/>
    <n v="0"/>
    <x v="1110"/>
    <n v="92.836877680000001"/>
    <n v="10775950.524934649"/>
  </r>
  <r>
    <d v="2018-01-17T00:00:00"/>
    <d v="2018-01-17T00:00:00"/>
    <d v="2018-01-17T00:00:00"/>
    <d v="2018-01-17T00:00:00"/>
    <n v="3"/>
    <s v="N"/>
    <s v="N"/>
    <n v="12.4"/>
    <x v="202"/>
    <x v="301"/>
    <n v="0"/>
    <x v="1111"/>
    <n v="100.2774263"/>
    <n v="12964503.937882401"/>
  </r>
  <r>
    <d v="2018-01-18T00:00:00"/>
    <d v="2018-01-18T00:00:00"/>
    <d v="2018-01-18T00:00:00"/>
    <d v="2018-01-18T00:00:00"/>
    <n v="3"/>
    <s v="N"/>
    <s v="N"/>
    <n v="16.600000000000001"/>
    <x v="254"/>
    <x v="269"/>
    <n v="0"/>
    <x v="1112"/>
    <n v="1210.1379199999999"/>
    <n v="187145487.71112478"/>
  </r>
  <r>
    <d v="2018-01-19T00:00:00"/>
    <d v="2018-01-19T00:00:00"/>
    <d v="2018-01-19T00:00:00"/>
    <d v="2018-01-19T00:00:00"/>
    <n v="3"/>
    <s v="N"/>
    <s v="N"/>
    <n v="22.5"/>
    <x v="255"/>
    <x v="289"/>
    <n v="0"/>
    <x v="1113"/>
    <n v="647.57416339999997"/>
    <n v="106895452.45906521"/>
  </r>
  <r>
    <d v="2018-01-20T00:00:00"/>
    <d v="2018-01-20T00:00:00"/>
    <d v="2018-01-20T00:00:00"/>
    <d v="2018-01-20T00:00:00"/>
    <n v="3"/>
    <s v="N"/>
    <s v="N"/>
    <n v="20.3"/>
    <x v="42"/>
    <x v="159"/>
    <n v="0"/>
    <x v="1114"/>
    <n v="94.104814860000005"/>
    <n v="11746635.867519872"/>
  </r>
  <r>
    <d v="2018-01-21T00:00:00"/>
    <d v="2018-01-21T00:00:00"/>
    <d v="2018-01-21T00:00:00"/>
    <d v="2018-01-21T00:00:00"/>
    <n v="4"/>
    <s v="N"/>
    <s v="N"/>
    <n v="21"/>
    <x v="7"/>
    <x v="40"/>
    <n v="0"/>
    <x v="1115"/>
    <n v="121.7119723"/>
    <n v="15494566.976045959"/>
  </r>
  <r>
    <d v="2018-01-22T00:00:00"/>
    <d v="2018-01-22T00:00:00"/>
    <d v="2018-01-22T00:00:00"/>
    <d v="2018-01-22T00:00:00"/>
    <n v="4"/>
    <s v="N"/>
    <s v="N"/>
    <n v="20.5"/>
    <x v="187"/>
    <x v="185"/>
    <n v="0"/>
    <x v="1116"/>
    <n v="115.1294838"/>
    <n v="15882736.867659613"/>
  </r>
  <r>
    <d v="2018-01-23T00:00:00"/>
    <d v="2018-01-23T00:00:00"/>
    <d v="2018-01-23T00:00:00"/>
    <d v="2018-01-23T00:00:00"/>
    <n v="4"/>
    <s v="N"/>
    <s v="N"/>
    <n v="18"/>
    <x v="18"/>
    <x v="292"/>
    <n v="0"/>
    <x v="1117"/>
    <n v="102.3741093"/>
    <n v="13136079.576551571"/>
  </r>
  <r>
    <d v="2018-01-24T00:00:00"/>
    <d v="2018-01-24T00:00:00"/>
    <d v="2018-01-24T00:00:00"/>
    <d v="2018-01-24T00:00:00"/>
    <n v="4"/>
    <s v="N"/>
    <s v="N"/>
    <n v="14.8"/>
    <x v="163"/>
    <x v="15"/>
    <n v="0"/>
    <x v="1118"/>
    <n v="103.427874"/>
    <n v="13331828.653049611"/>
  </r>
  <r>
    <d v="2018-01-25T00:00:00"/>
    <d v="2018-01-25T00:00:00"/>
    <d v="2018-01-25T00:00:00"/>
    <d v="2018-01-25T00:00:00"/>
    <n v="4"/>
    <s v="N"/>
    <s v="N"/>
    <n v="17.100000000000001"/>
    <x v="243"/>
    <x v="171"/>
    <n v="0"/>
    <x v="1119"/>
    <n v="155.5028059"/>
    <n v="21653020.863134738"/>
  </r>
  <r>
    <d v="2018-01-26T00:00:00"/>
    <d v="2018-01-26T00:00:00"/>
    <d v="2018-01-26T00:00:00"/>
    <d v="2018-01-26T00:00:00"/>
    <n v="4"/>
    <s v="N"/>
    <s v="Y"/>
    <n v="19.399999999999999"/>
    <x v="256"/>
    <x v="23"/>
    <n v="0"/>
    <x v="1120"/>
    <n v="91.434892809999994"/>
    <n v="11758477.840523882"/>
  </r>
  <r>
    <d v="2018-01-27T00:00:00"/>
    <d v="2018-01-27T00:00:00"/>
    <d v="2018-01-27T00:00:00"/>
    <d v="2018-01-27T00:00:00"/>
    <n v="4"/>
    <s v="N"/>
    <s v="N"/>
    <n v="21.2"/>
    <x v="240"/>
    <x v="15"/>
    <n v="3.4"/>
    <x v="1121"/>
    <n v="104.878878"/>
    <n v="14590181.58823563"/>
  </r>
  <r>
    <d v="2018-01-28T00:00:00"/>
    <d v="2018-01-28T00:00:00"/>
    <d v="2018-01-28T00:00:00"/>
    <d v="2018-01-28T00:00:00"/>
    <n v="5"/>
    <s v="N"/>
    <s v="N"/>
    <n v="22.7"/>
    <x v="257"/>
    <x v="221"/>
    <n v="0"/>
    <x v="1122"/>
    <n v="290.41964400000001"/>
    <n v="46303546.750338361"/>
  </r>
  <r>
    <d v="2018-01-29T00:00:00"/>
    <d v="2018-01-29T00:00:00"/>
    <d v="2018-01-29T00:00:00"/>
    <d v="2018-01-29T00:00:00"/>
    <n v="5"/>
    <s v="N"/>
    <s v="N"/>
    <n v="27.8"/>
    <x v="67"/>
    <x v="99"/>
    <n v="0"/>
    <x v="1123"/>
    <n v="107.6574249"/>
    <n v="17272295.10512637"/>
  </r>
  <r>
    <d v="2018-01-30T00:00:00"/>
    <d v="2018-01-30T00:00:00"/>
    <d v="2018-01-30T00:00:00"/>
    <d v="2018-01-30T00:00:00"/>
    <n v="5"/>
    <s v="N"/>
    <s v="N"/>
    <n v="15.6"/>
    <x v="27"/>
    <x v="235"/>
    <n v="38.799999999999997"/>
    <x v="1124"/>
    <n v="78.574438810000004"/>
    <n v="9054884.5414557122"/>
  </r>
  <r>
    <d v="2018-01-31T00:00:00"/>
    <d v="2018-01-31T00:00:00"/>
    <d v="2018-01-31T00:00:00"/>
    <d v="2018-01-31T00:00:00"/>
    <n v="5"/>
    <s v="Y"/>
    <s v="N"/>
    <n v="14.6"/>
    <x v="24"/>
    <x v="18"/>
    <n v="0"/>
    <x v="1125"/>
    <n v="65.217558049999994"/>
    <n v="7077682.0089786481"/>
  </r>
  <r>
    <d v="2018-02-01T00:00:00"/>
    <d v="2018-02-01T00:00:00"/>
    <d v="2018-02-01T00:00:00"/>
    <d v="2018-02-01T00:00:00"/>
    <n v="5"/>
    <s v="Y"/>
    <s v="N"/>
    <n v="12.1"/>
    <x v="224"/>
    <x v="26"/>
    <n v="0.2"/>
    <x v="1126"/>
    <n v="72.412229809999999"/>
    <n v="7961667.4619479505"/>
  </r>
  <r>
    <d v="2018-02-02T00:00:00"/>
    <d v="2018-02-02T00:00:00"/>
    <d v="2018-02-02T00:00:00"/>
    <d v="2018-02-02T00:00:00"/>
    <n v="5"/>
    <s v="Y"/>
    <s v="N"/>
    <n v="13.4"/>
    <x v="210"/>
    <x v="34"/>
    <n v="0"/>
    <x v="1127"/>
    <n v="80.454353729999994"/>
    <n v="9087024.7908688467"/>
  </r>
  <r>
    <d v="2018-02-03T00:00:00"/>
    <d v="2018-02-03T00:00:00"/>
    <d v="2018-02-03T00:00:00"/>
    <d v="2018-02-03T00:00:00"/>
    <n v="5"/>
    <s v="Y"/>
    <s v="N"/>
    <n v="15.8"/>
    <x v="244"/>
    <x v="302"/>
    <n v="0"/>
    <x v="1128"/>
    <n v="86.517007910000004"/>
    <n v="9079728.54715834"/>
  </r>
  <r>
    <d v="2018-02-04T00:00:00"/>
    <d v="2018-02-04T00:00:00"/>
    <d v="2018-02-04T00:00:00"/>
    <d v="2018-02-04T00:00:00"/>
    <n v="6"/>
    <s v="Y"/>
    <s v="N"/>
    <n v="14.7"/>
    <x v="191"/>
    <x v="221"/>
    <n v="0"/>
    <x v="1129"/>
    <n v="98.921846560000006"/>
    <n v="10492238.147312934"/>
  </r>
  <r>
    <d v="2018-02-05T00:00:00"/>
    <d v="2018-02-05T00:00:00"/>
    <d v="2018-02-05T00:00:00"/>
    <d v="2018-02-05T00:00:00"/>
    <n v="6"/>
    <s v="Y"/>
    <s v="N"/>
    <n v="17"/>
    <x v="191"/>
    <x v="181"/>
    <n v="0"/>
    <x v="1130"/>
    <n v="103.83019280000001"/>
    <n v="13130985.00943709"/>
  </r>
  <r>
    <d v="2018-02-06T00:00:00"/>
    <d v="2018-02-06T00:00:00"/>
    <d v="2018-02-06T00:00:00"/>
    <d v="2018-02-06T00:00:00"/>
    <n v="6"/>
    <s v="Y"/>
    <s v="N"/>
    <n v="17.7"/>
    <x v="157"/>
    <x v="27"/>
    <n v="0"/>
    <x v="1131"/>
    <n v="104.2296312"/>
    <n v="14335714.812099421"/>
  </r>
  <r>
    <d v="2018-02-07T00:00:00"/>
    <d v="2018-02-07T00:00:00"/>
    <d v="2018-02-07T00:00:00"/>
    <d v="2018-02-07T00:00:00"/>
    <n v="6"/>
    <s v="Y"/>
    <s v="N"/>
    <n v="18.7"/>
    <x v="6"/>
    <x v="188"/>
    <n v="0"/>
    <x v="1132"/>
    <n v="624.26093430000003"/>
    <n v="99449333.302724406"/>
  </r>
  <r>
    <d v="2018-02-08T00:00:00"/>
    <d v="2018-02-08T00:00:00"/>
    <d v="2018-02-08T00:00:00"/>
    <d v="2018-02-08T00:00:00"/>
    <n v="6"/>
    <s v="Y"/>
    <s v="N"/>
    <n v="20.6"/>
    <x v="10"/>
    <x v="210"/>
    <n v="0"/>
    <x v="1133"/>
    <n v="106.6526349"/>
    <n v="15941690.362934049"/>
  </r>
  <r>
    <d v="2018-02-09T00:00:00"/>
    <d v="2018-02-09T00:00:00"/>
    <d v="2018-02-09T00:00:00"/>
    <d v="2018-02-09T00:00:00"/>
    <n v="6"/>
    <s v="Y"/>
    <s v="N"/>
    <n v="20.399999999999999"/>
    <x v="156"/>
    <x v="282"/>
    <n v="0"/>
    <x v="1134"/>
    <n v="113.7060807"/>
    <n v="15589316.294340909"/>
  </r>
  <r>
    <d v="2018-02-10T00:00:00"/>
    <d v="2018-02-10T00:00:00"/>
    <d v="2018-02-10T00:00:00"/>
    <d v="2018-02-10T00:00:00"/>
    <n v="6"/>
    <s v="Y"/>
    <s v="N"/>
    <n v="18.7"/>
    <x v="202"/>
    <x v="114"/>
    <n v="0"/>
    <x v="1135"/>
    <n v="83.521526919999999"/>
    <n v="9865044.9263234958"/>
  </r>
  <r>
    <d v="2018-02-11T00:00:00"/>
    <d v="2018-02-11T00:00:00"/>
    <d v="2018-02-11T00:00:00"/>
    <d v="2018-02-11T00:00:00"/>
    <n v="7"/>
    <s v="Y"/>
    <s v="N"/>
    <n v="15.5"/>
    <x v="44"/>
    <x v="51"/>
    <n v="0"/>
    <x v="1136"/>
    <n v="66.272357439999993"/>
    <n v="6656414.8002572563"/>
  </r>
  <r>
    <d v="2018-02-12T00:00:00"/>
    <d v="2018-02-12T00:00:00"/>
    <d v="2018-02-12T00:00:00"/>
    <d v="2018-02-12T00:00:00"/>
    <n v="7"/>
    <s v="Y"/>
    <s v="N"/>
    <n v="16.3"/>
    <x v="18"/>
    <x v="163"/>
    <n v="0"/>
    <x v="1137"/>
    <n v="93.173935740000005"/>
    <n v="10827662.011021307"/>
  </r>
  <r>
    <d v="2018-02-13T00:00:00"/>
    <d v="2018-02-13T00:00:00"/>
    <d v="2018-02-13T00:00:00"/>
    <d v="2018-02-13T00:00:00"/>
    <n v="7"/>
    <s v="Y"/>
    <s v="N"/>
    <n v="13.6"/>
    <x v="73"/>
    <x v="271"/>
    <n v="0"/>
    <x v="1138"/>
    <n v="99.609433350000003"/>
    <n v="12439496.476359546"/>
  </r>
  <r>
    <d v="2018-02-14T00:00:00"/>
    <d v="2018-02-14T00:00:00"/>
    <d v="2018-02-14T00:00:00"/>
    <d v="2018-02-14T00:00:00"/>
    <n v="7"/>
    <s v="Y"/>
    <s v="N"/>
    <n v="17.5"/>
    <x v="163"/>
    <x v="255"/>
    <n v="0"/>
    <x v="1139"/>
    <n v="72.046428359999993"/>
    <n v="8304755.7738430193"/>
  </r>
  <r>
    <d v="2018-02-15T00:00:00"/>
    <d v="2018-02-15T00:00:00"/>
    <d v="2018-02-15T00:00:00"/>
    <d v="2018-02-15T00:00:00"/>
    <n v="7"/>
    <s v="Y"/>
    <s v="N"/>
    <n v="13.5"/>
    <x v="31"/>
    <x v="234"/>
    <n v="0"/>
    <x v="1140"/>
    <n v="83.187740950000006"/>
    <n v="9754614.884793533"/>
  </r>
  <r>
    <d v="2018-02-16T00:00:00"/>
    <d v="2018-02-16T00:00:00"/>
    <d v="2018-02-16T00:00:00"/>
    <d v="2018-02-16T00:00:00"/>
    <n v="7"/>
    <s v="Y"/>
    <s v="N"/>
    <n v="15.7"/>
    <x v="26"/>
    <x v="286"/>
    <n v="0"/>
    <x v="1141"/>
    <n v="86.835346319999999"/>
    <n v="9963171.1219194625"/>
  </r>
  <r>
    <d v="2018-02-17T00:00:00"/>
    <d v="2018-02-17T00:00:00"/>
    <d v="2018-02-17T00:00:00"/>
    <d v="2018-02-17T00:00:00"/>
    <n v="7"/>
    <s v="Y"/>
    <s v="N"/>
    <n v="12.4"/>
    <x v="45"/>
    <x v="38"/>
    <n v="0"/>
    <x v="1142"/>
    <n v="82.758307090000002"/>
    <n v="8755823.5108320396"/>
  </r>
  <r>
    <d v="2018-02-18T00:00:00"/>
    <d v="2018-02-18T00:00:00"/>
    <d v="2018-02-18T00:00:00"/>
    <d v="2018-02-18T00:00:00"/>
    <n v="8"/>
    <s v="Y"/>
    <s v="N"/>
    <n v="13.6"/>
    <x v="223"/>
    <x v="199"/>
    <n v="0"/>
    <x v="1143"/>
    <n v="77.337616229999995"/>
    <n v="8127063.230401908"/>
  </r>
  <r>
    <d v="2018-02-19T00:00:00"/>
    <d v="2018-02-19T00:00:00"/>
    <d v="2018-02-19T00:00:00"/>
    <d v="2018-02-19T00:00:00"/>
    <n v="8"/>
    <s v="Y"/>
    <s v="N"/>
    <n v="17.600000000000001"/>
    <x v="25"/>
    <x v="184"/>
    <n v="0.8"/>
    <x v="1144"/>
    <n v="74.677828180000006"/>
    <n v="8447288.9504858572"/>
  </r>
  <r>
    <d v="2018-02-20T00:00:00"/>
    <d v="2018-02-20T00:00:00"/>
    <d v="2018-02-20T00:00:00"/>
    <d v="2018-02-20T00:00:00"/>
    <n v="8"/>
    <s v="Y"/>
    <s v="N"/>
    <n v="14.1"/>
    <x v="170"/>
    <x v="220"/>
    <n v="0"/>
    <x v="1145"/>
    <n v="78.800517830000004"/>
    <n v="9458850.4959234148"/>
  </r>
  <r>
    <d v="2018-02-21T00:00:00"/>
    <d v="2018-02-21T00:00:00"/>
    <d v="2018-02-21T00:00:00"/>
    <d v="2018-02-21T00:00:00"/>
    <n v="8"/>
    <s v="Y"/>
    <s v="N"/>
    <n v="16"/>
    <x v="48"/>
    <x v="177"/>
    <n v="0"/>
    <x v="1146"/>
    <n v="84.555739439999996"/>
    <n v="10525618.091862507"/>
  </r>
  <r>
    <d v="2018-02-22T00:00:00"/>
    <d v="2018-02-22T00:00:00"/>
    <d v="2018-02-22T00:00:00"/>
    <d v="2018-02-22T00:00:00"/>
    <n v="8"/>
    <s v="Y"/>
    <s v="N"/>
    <n v="20.3"/>
    <x v="250"/>
    <x v="162"/>
    <n v="0"/>
    <x v="1147"/>
    <n v="88.847838789999997"/>
    <n v="11870698.972325051"/>
  </r>
  <r>
    <d v="2018-02-23T00:00:00"/>
    <d v="2018-02-23T00:00:00"/>
    <d v="2018-02-23T00:00:00"/>
    <d v="2018-02-23T00:00:00"/>
    <n v="8"/>
    <s v="Y"/>
    <s v="N"/>
    <n v="21.2"/>
    <x v="67"/>
    <x v="84"/>
    <n v="0.2"/>
    <x v="1148"/>
    <n v="85.713196379999999"/>
    <n v="11685138.207145391"/>
  </r>
  <r>
    <d v="2018-02-24T00:00:00"/>
    <d v="2018-02-24T00:00:00"/>
    <d v="2018-02-24T00:00:00"/>
    <d v="2018-02-24T00:00:00"/>
    <n v="8"/>
    <s v="Y"/>
    <s v="N"/>
    <n v="22.7"/>
    <x v="258"/>
    <x v="66"/>
    <n v="0.4"/>
    <x v="1149"/>
    <n v="75.07065351"/>
    <n v="8950406.3911175374"/>
  </r>
  <r>
    <d v="2018-02-25T00:00:00"/>
    <d v="2018-02-25T00:00:00"/>
    <d v="2018-02-25T00:00:00"/>
    <d v="2018-02-25T00:00:00"/>
    <n v="9"/>
    <s v="Y"/>
    <s v="N"/>
    <n v="16.2"/>
    <x v="23"/>
    <x v="173"/>
    <n v="0"/>
    <x v="1150"/>
    <n v="55.999394809999998"/>
    <n v="5393025.637134687"/>
  </r>
  <r>
    <d v="2018-02-26T00:00:00"/>
    <d v="2018-02-26T00:00:00"/>
    <d v="2018-02-26T00:00:00"/>
    <d v="2018-02-26T00:00:00"/>
    <n v="9"/>
    <s v="Y"/>
    <s v="N"/>
    <n v="14.3"/>
    <x v="213"/>
    <x v="166"/>
    <n v="0"/>
    <x v="1151"/>
    <n v="76.805514340000002"/>
    <n v="9059392.0614444148"/>
  </r>
  <r>
    <d v="2018-02-27T00:00:00"/>
    <d v="2018-02-27T00:00:00"/>
    <d v="2018-02-27T00:00:00"/>
    <d v="2018-02-27T00:00:00"/>
    <n v="9"/>
    <s v="Y"/>
    <s v="N"/>
    <n v="14.9"/>
    <x v="11"/>
    <x v="181"/>
    <n v="0"/>
    <x v="1152"/>
    <n v="73.635400590000003"/>
    <n v="9417546.9091466293"/>
  </r>
  <r>
    <d v="2018-02-28T00:00:00"/>
    <d v="2018-02-28T00:00:00"/>
    <d v="2018-02-28T00:00:00"/>
    <d v="2018-02-28T00:00:00"/>
    <n v="9"/>
    <s v="Y"/>
    <s v="N"/>
    <n v="20"/>
    <x v="195"/>
    <x v="18"/>
    <n v="0"/>
    <x v="1153"/>
    <n v="69.092841730000004"/>
    <n v="8526068.4152650945"/>
  </r>
  <r>
    <d v="2018-03-01T00:00:00"/>
    <d v="2018-03-01T00:00:00"/>
    <d v="2018-03-01T00:00:00"/>
    <d v="2018-03-01T00:00:00"/>
    <n v="9"/>
    <s v="Y"/>
    <s v="N"/>
    <n v="16.2"/>
    <x v="102"/>
    <x v="24"/>
    <n v="0.8"/>
    <x v="1154"/>
    <n v="78.60161635"/>
    <n v="9223605.7086273506"/>
  </r>
  <r>
    <d v="2018-03-02T00:00:00"/>
    <d v="2018-03-02T00:00:00"/>
    <d v="2018-03-02T00:00:00"/>
    <d v="2018-03-02T00:00:00"/>
    <n v="9"/>
    <s v="Y"/>
    <s v="N"/>
    <n v="14.5"/>
    <x v="183"/>
    <x v="18"/>
    <n v="0.4"/>
    <x v="1155"/>
    <n v="91.866531140000006"/>
    <n v="11020339.391509676"/>
  </r>
  <r>
    <d v="2018-03-03T00:00:00"/>
    <d v="2018-03-03T00:00:00"/>
    <d v="2018-03-03T00:00:00"/>
    <d v="2018-03-03T00:00:00"/>
    <n v="9"/>
    <s v="Y"/>
    <s v="N"/>
    <n v="13.9"/>
    <x v="194"/>
    <x v="227"/>
    <n v="0"/>
    <x v="1156"/>
    <n v="80.624052259999999"/>
    <n v="8957034.3002128992"/>
  </r>
  <r>
    <d v="2018-03-04T00:00:00"/>
    <d v="2018-03-04T00:00:00"/>
    <d v="2018-03-04T00:00:00"/>
    <d v="2018-03-04T00:00:00"/>
    <n v="10"/>
    <s v="Y"/>
    <s v="N"/>
    <n v="15.8"/>
    <x v="27"/>
    <x v="163"/>
    <n v="0"/>
    <x v="1157"/>
    <n v="72.599066879999995"/>
    <n v="7356768.3630312951"/>
  </r>
  <r>
    <d v="2018-03-05T00:00:00"/>
    <d v="2018-03-05T00:00:00"/>
    <d v="2018-03-05T00:00:00"/>
    <d v="2018-03-05T00:00:00"/>
    <n v="10"/>
    <s v="Y"/>
    <s v="N"/>
    <n v="14.9"/>
    <x v="30"/>
    <x v="36"/>
    <n v="0"/>
    <x v="1158"/>
    <n v="70.615557719999998"/>
    <n v="7946176.9889923902"/>
  </r>
  <r>
    <d v="2018-03-06T00:00:00"/>
    <d v="2018-03-06T00:00:00"/>
    <d v="2018-03-06T00:00:00"/>
    <d v="2018-03-06T00:00:00"/>
    <n v="10"/>
    <s v="Y"/>
    <s v="N"/>
    <n v="12.5"/>
    <x v="83"/>
    <x v="172"/>
    <n v="0"/>
    <x v="1159"/>
    <n v="61.354685359999998"/>
    <n v="6985280.6255311416"/>
  </r>
  <r>
    <d v="2018-03-07T00:00:00"/>
    <d v="2018-03-07T00:00:00"/>
    <d v="2018-03-07T00:00:00"/>
    <d v="2018-03-07T00:00:00"/>
    <n v="10"/>
    <s v="Y"/>
    <s v="N"/>
    <n v="14.4"/>
    <x v="209"/>
    <x v="278"/>
    <n v="0"/>
    <x v="1160"/>
    <n v="73.26754588"/>
    <n v="8991210.0615289006"/>
  </r>
  <r>
    <d v="2018-03-08T00:00:00"/>
    <d v="2018-03-08T00:00:00"/>
    <d v="2018-03-08T00:00:00"/>
    <d v="2018-03-08T00:00:00"/>
    <n v="10"/>
    <s v="Y"/>
    <s v="N"/>
    <n v="14.9"/>
    <x v="239"/>
    <x v="61"/>
    <n v="0"/>
    <x v="1161"/>
    <n v="94.574270459999994"/>
    <n v="12174790.783676291"/>
  </r>
  <r>
    <d v="2018-03-09T00:00:00"/>
    <d v="2018-03-09T00:00:00"/>
    <d v="2018-03-09T00:00:00"/>
    <d v="2018-03-09T00:00:00"/>
    <n v="10"/>
    <s v="Y"/>
    <s v="N"/>
    <n v="14.6"/>
    <x v="69"/>
    <x v="303"/>
    <n v="0"/>
    <x v="1162"/>
    <n v="99.170499149999998"/>
    <n v="12674533.741557838"/>
  </r>
  <r>
    <d v="2018-03-10T00:00:00"/>
    <d v="2018-03-10T00:00:00"/>
    <d v="2018-03-10T00:00:00"/>
    <d v="2018-03-10T00:00:00"/>
    <n v="10"/>
    <s v="Y"/>
    <s v="N"/>
    <n v="14.3"/>
    <x v="259"/>
    <x v="266"/>
    <n v="0"/>
    <x v="1163"/>
    <n v="91.988443200000006"/>
    <n v="11075305.994165832"/>
  </r>
  <r>
    <d v="2018-03-11T00:00:00"/>
    <d v="2018-03-11T00:00:00"/>
    <d v="2018-03-11T00:00:00"/>
    <d v="2018-03-11T00:00:00"/>
    <n v="11"/>
    <s v="Y"/>
    <s v="N"/>
    <n v="17"/>
    <x v="183"/>
    <x v="144"/>
    <n v="0"/>
    <x v="1164"/>
    <n v="74.152652579999994"/>
    <n v="7747927.4049513433"/>
  </r>
  <r>
    <d v="2018-03-12T00:00:00"/>
    <d v="2018-03-12T00:00:00"/>
    <d v="2018-03-12T00:00:00"/>
    <d v="2018-03-12T00:00:00"/>
    <n v="11"/>
    <s v="Y"/>
    <s v="Y"/>
    <n v="16.7"/>
    <x v="75"/>
    <x v="106"/>
    <n v="0"/>
    <x v="1165"/>
    <n v="63.452204719999997"/>
    <n v="6189274.6229817029"/>
  </r>
  <r>
    <d v="2018-03-13T00:00:00"/>
    <d v="2018-03-13T00:00:00"/>
    <d v="2018-03-13T00:00:00"/>
    <d v="2018-03-13T00:00:00"/>
    <n v="11"/>
    <s v="Y"/>
    <s v="N"/>
    <n v="14.6"/>
    <x v="102"/>
    <x v="252"/>
    <n v="2.2000000000000002"/>
    <x v="1166"/>
    <n v="77.094966779999993"/>
    <n v="8685798.4266893771"/>
  </r>
  <r>
    <d v="2018-03-14T00:00:00"/>
    <d v="2018-03-14T00:00:00"/>
    <d v="2018-03-14T00:00:00"/>
    <d v="2018-03-14T00:00:00"/>
    <n v="11"/>
    <s v="Y"/>
    <s v="N"/>
    <n v="12.8"/>
    <x v="151"/>
    <x v="24"/>
    <n v="0"/>
    <x v="1167"/>
    <n v="97.281748919999998"/>
    <n v="11109123.366531523"/>
  </r>
  <r>
    <d v="2018-03-15T00:00:00"/>
    <d v="2018-03-15T00:00:00"/>
    <d v="2018-03-15T00:00:00"/>
    <d v="2018-03-15T00:00:00"/>
    <n v="11"/>
    <s v="Y"/>
    <s v="N"/>
    <n v="15.3"/>
    <x v="54"/>
    <x v="281"/>
    <n v="0"/>
    <x v="1168"/>
    <n v="101.6909409"/>
    <n v="11800752.693294544"/>
  </r>
  <r>
    <d v="2018-03-16T00:00:00"/>
    <d v="2018-03-16T00:00:00"/>
    <d v="2018-03-16T00:00:00"/>
    <d v="2018-03-16T00:00:00"/>
    <n v="11"/>
    <s v="Y"/>
    <s v="N"/>
    <n v="12.5"/>
    <x v="59"/>
    <x v="153"/>
    <n v="0"/>
    <x v="1169"/>
    <n v="92.594232239999997"/>
    <n v="10767259.646806283"/>
  </r>
  <r>
    <d v="2018-03-17T00:00:00"/>
    <d v="2018-03-17T00:00:00"/>
    <d v="2018-03-17T00:00:00"/>
    <d v="2018-03-17T00:00:00"/>
    <n v="11"/>
    <s v="Y"/>
    <s v="N"/>
    <n v="15.4"/>
    <x v="260"/>
    <x v="68"/>
    <n v="0"/>
    <x v="1170"/>
    <n v="75.229994289999993"/>
    <n v="8329097.8454166641"/>
  </r>
  <r>
    <d v="2018-03-18T00:00:00"/>
    <d v="2018-03-18T00:00:00"/>
    <d v="2018-03-18T00:00:00"/>
    <d v="2018-03-18T00:00:00"/>
    <n v="12"/>
    <s v="Y"/>
    <s v="N"/>
    <n v="22.6"/>
    <x v="72"/>
    <x v="84"/>
    <n v="0"/>
    <x v="1171"/>
    <n v="62.872760649999996"/>
    <n v="6115174.7716365578"/>
  </r>
  <r>
    <d v="2018-03-19T00:00:00"/>
    <d v="2018-03-19T00:00:00"/>
    <d v="2018-03-19T00:00:00"/>
    <d v="2018-03-19T00:00:00"/>
    <n v="12"/>
    <s v="Y"/>
    <s v="N"/>
    <n v="13.2"/>
    <x v="214"/>
    <x v="152"/>
    <n v="0"/>
    <x v="1172"/>
    <n v="77.170165359999999"/>
    <n v="8613575.2727933861"/>
  </r>
  <r>
    <d v="2018-03-20T00:00:00"/>
    <d v="2018-03-20T00:00:00"/>
    <d v="2018-03-20T00:00:00"/>
    <d v="2018-03-20T00:00:00"/>
    <n v="12"/>
    <s v="Y"/>
    <s v="N"/>
    <n v="15.4"/>
    <x v="88"/>
    <x v="133"/>
    <n v="0.2"/>
    <x v="1173"/>
    <n v="72.75516331"/>
    <n v="8060854.4801106006"/>
  </r>
  <r>
    <d v="2018-03-21T00:00:00"/>
    <d v="2018-03-21T00:00:00"/>
    <d v="2018-03-21T00:00:00"/>
    <d v="2018-03-21T00:00:00"/>
    <n v="12"/>
    <s v="Y"/>
    <s v="N"/>
    <n v="11.2"/>
    <x v="40"/>
    <x v="304"/>
    <n v="0"/>
    <x v="1174"/>
    <n v="71.198345349999997"/>
    <n v="7921123.1410476854"/>
  </r>
  <r>
    <d v="2018-03-22T00:00:00"/>
    <d v="2018-03-22T00:00:00"/>
    <d v="2018-03-22T00:00:00"/>
    <d v="2018-03-22T00:00:00"/>
    <n v="12"/>
    <s v="Y"/>
    <s v="N"/>
    <n v="12.3"/>
    <x v="244"/>
    <x v="219"/>
    <n v="0"/>
    <x v="1175"/>
    <n v="77.280427599999996"/>
    <n v="8888833.8091679383"/>
  </r>
  <r>
    <d v="2018-03-23T00:00:00"/>
    <d v="2018-03-23T00:00:00"/>
    <d v="2018-03-23T00:00:00"/>
    <d v="2018-03-23T00:00:00"/>
    <n v="12"/>
    <s v="Y"/>
    <s v="N"/>
    <n v="15.2"/>
    <x v="197"/>
    <x v="252"/>
    <n v="0"/>
    <x v="1176"/>
    <n v="78.640442410000006"/>
    <n v="9381673.0567719638"/>
  </r>
  <r>
    <d v="2018-03-24T00:00:00"/>
    <d v="2018-03-24T00:00:00"/>
    <d v="2018-03-24T00:00:00"/>
    <d v="2018-03-24T00:00:00"/>
    <n v="12"/>
    <s v="Y"/>
    <s v="N"/>
    <n v="20.2"/>
    <x v="31"/>
    <x v="239"/>
    <n v="0"/>
    <x v="1177"/>
    <n v="71.966619069999993"/>
    <n v="8082764.937790093"/>
  </r>
  <r>
    <d v="2018-03-25T00:00:00"/>
    <d v="2018-03-25T00:00:00"/>
    <d v="2018-03-25T00:00:00"/>
    <d v="2018-03-25T00:00:00"/>
    <n v="13"/>
    <s v="Y"/>
    <s v="N"/>
    <n v="17.8"/>
    <x v="25"/>
    <x v="97"/>
    <n v="13"/>
    <x v="1178"/>
    <n v="40.2567047"/>
    <n v="3982133.4477175204"/>
  </r>
  <r>
    <d v="2018-03-26T00:00:00"/>
    <d v="2018-03-26T00:00:00"/>
    <d v="2018-03-26T00:00:00"/>
    <d v="2018-03-26T00:00:00"/>
    <n v="13"/>
    <s v="Y"/>
    <s v="N"/>
    <n v="10.7"/>
    <x v="76"/>
    <x v="165"/>
    <n v="5.2"/>
    <x v="1179"/>
    <n v="70.830680319999999"/>
    <n v="7967616.7964324281"/>
  </r>
  <r>
    <d v="2018-03-27T00:00:00"/>
    <d v="2018-03-27T00:00:00"/>
    <d v="2018-03-27T00:00:00"/>
    <d v="2018-03-27T00:00:00"/>
    <n v="13"/>
    <s v="Y"/>
    <s v="N"/>
    <n v="9.6"/>
    <x v="58"/>
    <x v="230"/>
    <n v="1.2"/>
    <x v="1180"/>
    <n v="64.569195899999997"/>
    <n v="7542286.7716396032"/>
  </r>
  <r>
    <d v="2018-03-28T00:00:00"/>
    <d v="2018-03-28T00:00:00"/>
    <d v="2018-03-28T00:00:00"/>
    <d v="2018-03-28T00:00:00"/>
    <n v="13"/>
    <s v="Y"/>
    <s v="N"/>
    <n v="11.3"/>
    <x v="202"/>
    <x v="152"/>
    <n v="0"/>
    <x v="1181"/>
    <n v="72.111955769999994"/>
    <n v="8490750.4807426594"/>
  </r>
  <r>
    <d v="2018-03-29T00:00:00"/>
    <d v="2018-03-29T00:00:00"/>
    <d v="2018-03-29T00:00:00"/>
    <d v="2018-03-29T00:00:00"/>
    <n v="13"/>
    <s v="N"/>
    <s v="N"/>
    <n v="16.5"/>
    <x v="199"/>
    <x v="248"/>
    <n v="0"/>
    <x v="1182"/>
    <n v="79.365081939999996"/>
    <n v="9242639.9824078828"/>
  </r>
  <r>
    <d v="2018-03-30T00:00:00"/>
    <d v="2018-03-30T00:00:00"/>
    <d v="2018-03-30T00:00:00"/>
    <d v="2018-03-30T00:00:00"/>
    <n v="13"/>
    <s v="N"/>
    <s v="Y"/>
    <n v="12.2"/>
    <x v="163"/>
    <x v="144"/>
    <n v="0"/>
    <x v="1183"/>
    <n v="69.452869660000005"/>
    <n v="6741814.0191362333"/>
  </r>
  <r>
    <d v="2018-03-31T00:00:00"/>
    <d v="2018-03-31T00:00:00"/>
    <d v="2018-03-31T00:00:00"/>
    <d v="2018-03-31T00:00:00"/>
    <n v="13"/>
    <s v="N"/>
    <s v="Y"/>
    <n v="13.2"/>
    <x v="198"/>
    <x v="232"/>
    <n v="0"/>
    <x v="1184"/>
    <n v="81.406771699999993"/>
    <n v="8115248.9507917874"/>
  </r>
  <r>
    <d v="2018-04-01T00:00:00"/>
    <d v="2018-04-01T00:00:00"/>
    <d v="2018-04-01T00:00:00"/>
    <d v="2018-04-01T00:00:00"/>
    <n v="14"/>
    <s v="N"/>
    <s v="Y"/>
    <n v="13"/>
    <x v="201"/>
    <x v="88"/>
    <n v="0"/>
    <x v="1185"/>
    <n v="73.967841899999996"/>
    <n v="7309282.4520675568"/>
  </r>
  <r>
    <d v="2018-04-02T00:00:00"/>
    <d v="2018-04-02T00:00:00"/>
    <d v="2018-04-02T00:00:00"/>
    <d v="2018-04-02T00:00:00"/>
    <n v="14"/>
    <s v="N"/>
    <s v="Y"/>
    <n v="14.9"/>
    <x v="75"/>
    <x v="74"/>
    <n v="0"/>
    <x v="1186"/>
    <n v="62.410101240000003"/>
    <n v="6132307.3301652307"/>
  </r>
  <r>
    <d v="2018-04-03T00:00:00"/>
    <d v="2018-04-03T00:00:00"/>
    <d v="2018-04-03T00:00:00"/>
    <d v="2018-04-03T00:00:00"/>
    <n v="14"/>
    <s v="N"/>
    <s v="N"/>
    <n v="13.4"/>
    <x v="23"/>
    <x v="281"/>
    <n v="0"/>
    <x v="1187"/>
    <n v="80.110737060000005"/>
    <n v="9083077.9372905027"/>
  </r>
  <r>
    <d v="2018-04-04T00:00:00"/>
    <d v="2018-04-04T00:00:00"/>
    <d v="2018-04-04T00:00:00"/>
    <d v="2018-04-04T00:00:00"/>
    <n v="14"/>
    <s v="N"/>
    <s v="N"/>
    <n v="13.3"/>
    <x v="43"/>
    <x v="36"/>
    <n v="0"/>
    <x v="1188"/>
    <n v="90.073740799999996"/>
    <n v="10446266.960521087"/>
  </r>
  <r>
    <d v="2018-04-05T00:00:00"/>
    <d v="2018-04-05T00:00:00"/>
    <d v="2018-04-05T00:00:00"/>
    <d v="2018-04-05T00:00:00"/>
    <n v="14"/>
    <s v="N"/>
    <s v="N"/>
    <n v="13.3"/>
    <x v="80"/>
    <x v="136"/>
    <n v="0"/>
    <x v="1189"/>
    <n v="86.891929590000004"/>
    <n v="10214293.605125155"/>
  </r>
  <r>
    <d v="2018-04-06T00:00:00"/>
    <d v="2018-04-06T00:00:00"/>
    <d v="2018-04-06T00:00:00"/>
    <d v="2018-04-06T00:00:00"/>
    <n v="14"/>
    <s v="N"/>
    <s v="N"/>
    <n v="13.8"/>
    <x v="44"/>
    <x v="148"/>
    <n v="0"/>
    <x v="1190"/>
    <n v="85.687904610000004"/>
    <n v="9938003.4869165141"/>
  </r>
  <r>
    <d v="2018-04-07T00:00:00"/>
    <d v="2018-04-07T00:00:00"/>
    <d v="2018-04-07T00:00:00"/>
    <d v="2018-04-07T00:00:00"/>
    <n v="14"/>
    <s v="N"/>
    <s v="N"/>
    <n v="9.8000000000000007"/>
    <x v="154"/>
    <x v="177"/>
    <n v="0"/>
    <x v="1191"/>
    <n v="84.8974312"/>
    <n v="8993904.3927454203"/>
  </r>
  <r>
    <d v="2018-04-08T00:00:00"/>
    <d v="2018-04-08T00:00:00"/>
    <d v="2018-04-08T00:00:00"/>
    <d v="2018-04-08T00:00:00"/>
    <n v="15"/>
    <s v="N"/>
    <s v="N"/>
    <n v="11.8"/>
    <x v="157"/>
    <x v="236"/>
    <n v="0"/>
    <x v="1192"/>
    <n v="58.238721519999999"/>
    <n v="5857136.07137697"/>
  </r>
  <r>
    <d v="2018-04-09T00:00:00"/>
    <d v="2018-04-09T00:00:00"/>
    <d v="2018-04-09T00:00:00"/>
    <d v="2018-04-09T00:00:00"/>
    <n v="15"/>
    <s v="N"/>
    <s v="N"/>
    <n v="15.9"/>
    <x v="191"/>
    <x v="161"/>
    <n v="0"/>
    <x v="1193"/>
    <n v="91.693644509999999"/>
    <n v="10884303.807247192"/>
  </r>
  <r>
    <d v="2018-04-10T00:00:00"/>
    <d v="2018-04-10T00:00:00"/>
    <d v="2018-04-10T00:00:00"/>
    <d v="2018-04-10T00:00:00"/>
    <n v="15"/>
    <s v="N"/>
    <s v="N"/>
    <n v="14.8"/>
    <x v="69"/>
    <x v="92"/>
    <n v="0"/>
    <x v="1194"/>
    <n v="76.333648019999998"/>
    <n v="9344994.9548889399"/>
  </r>
  <r>
    <d v="2018-04-11T00:00:00"/>
    <d v="2018-04-11T00:00:00"/>
    <d v="2018-04-11T00:00:00"/>
    <d v="2018-04-11T00:00:00"/>
    <n v="15"/>
    <s v="N"/>
    <s v="N"/>
    <n v="18.100000000000001"/>
    <x v="15"/>
    <x v="82"/>
    <n v="0"/>
    <x v="1195"/>
    <n v="75.040945059999999"/>
    <n v="9150867.6701369733"/>
  </r>
  <r>
    <d v="2018-04-12T00:00:00"/>
    <d v="2018-04-12T00:00:00"/>
    <d v="2018-04-12T00:00:00"/>
    <d v="2018-04-12T00:00:00"/>
    <n v="15"/>
    <s v="N"/>
    <s v="N"/>
    <n v="15.9"/>
    <x v="213"/>
    <x v="113"/>
    <n v="0"/>
    <x v="1196"/>
    <n v="77.714523709999995"/>
    <n v="9316155.2044098973"/>
  </r>
  <r>
    <d v="2018-04-13T00:00:00"/>
    <d v="2018-04-13T00:00:00"/>
    <d v="2018-04-13T00:00:00"/>
    <d v="2018-04-13T00:00:00"/>
    <n v="15"/>
    <s v="N"/>
    <s v="N"/>
    <n v="11.9"/>
    <x v="166"/>
    <x v="74"/>
    <n v="0"/>
    <x v="1197"/>
    <n v="69.763201089999995"/>
    <n v="7925780.5326666376"/>
  </r>
  <r>
    <d v="2018-04-14T00:00:00"/>
    <d v="2018-04-14T00:00:00"/>
    <d v="2018-04-14T00:00:00"/>
    <d v="2018-04-14T00:00:00"/>
    <n v="15"/>
    <s v="N"/>
    <s v="N"/>
    <n v="13.5"/>
    <x v="117"/>
    <x v="8"/>
    <n v="0"/>
    <x v="1198"/>
    <n v="37.741398410000002"/>
    <n v="3967953.4329618649"/>
  </r>
  <r>
    <d v="2018-04-15T00:00:00"/>
    <d v="2018-04-15T00:00:00"/>
    <d v="2018-04-15T00:00:00"/>
    <d v="2018-04-15T00:00:00"/>
    <n v="16"/>
    <s v="N"/>
    <s v="N"/>
    <n v="9.6999999999999993"/>
    <x v="24"/>
    <x v="116"/>
    <n v="12.2"/>
    <x v="1199"/>
    <n v="31.682325389999999"/>
    <n v="3298871.122689872"/>
  </r>
  <r>
    <d v="2018-04-16T00:00:00"/>
    <d v="2018-04-16T00:00:00"/>
    <d v="2018-04-16T00:00:00"/>
    <d v="2018-04-16T00:00:00"/>
    <n v="16"/>
    <s v="N"/>
    <s v="N"/>
    <n v="13.1"/>
    <x v="27"/>
    <x v="90"/>
    <n v="3"/>
    <x v="1200"/>
    <n v="69.360932570000003"/>
    <n v="8024688.1237504249"/>
  </r>
  <r>
    <d v="2018-04-17T00:00:00"/>
    <d v="2018-04-17T00:00:00"/>
    <d v="2018-04-17T00:00:00"/>
    <d v="2018-04-17T00:00:00"/>
    <n v="16"/>
    <s v="Y"/>
    <s v="N"/>
    <n v="13.2"/>
    <x v="97"/>
    <x v="93"/>
    <n v="0.6"/>
    <x v="1201"/>
    <n v="86.534392859999997"/>
    <n v="10478696.687109014"/>
  </r>
  <r>
    <d v="2018-04-18T00:00:00"/>
    <d v="2018-04-18T00:00:00"/>
    <d v="2018-04-18T00:00:00"/>
    <d v="2018-04-18T00:00:00"/>
    <n v="16"/>
    <s v="Y"/>
    <s v="N"/>
    <n v="6.2"/>
    <x v="186"/>
    <x v="248"/>
    <n v="0"/>
    <x v="1202"/>
    <n v="82.879097999999999"/>
    <n v="10010541.49204275"/>
  </r>
  <r>
    <d v="2018-04-19T00:00:00"/>
    <d v="2018-04-19T00:00:00"/>
    <d v="2018-04-19T00:00:00"/>
    <d v="2018-04-19T00:00:00"/>
    <n v="16"/>
    <s v="Y"/>
    <s v="N"/>
    <n v="11"/>
    <x v="94"/>
    <x v="80"/>
    <n v="0"/>
    <x v="1203"/>
    <n v="93.533142819999995"/>
    <n v="11265967.439871896"/>
  </r>
  <r>
    <d v="2018-04-20T00:00:00"/>
    <d v="2018-04-20T00:00:00"/>
    <d v="2018-04-20T00:00:00"/>
    <d v="2018-04-20T00:00:00"/>
    <n v="16"/>
    <s v="Y"/>
    <s v="N"/>
    <n v="8.9"/>
    <x v="28"/>
    <x v="254"/>
    <n v="0"/>
    <x v="1204"/>
    <n v="95.73201718"/>
    <n v="11327403.816687865"/>
  </r>
  <r>
    <d v="2018-04-21T00:00:00"/>
    <d v="2018-04-21T00:00:00"/>
    <d v="2018-04-21T00:00:00"/>
    <d v="2018-04-21T00:00:00"/>
    <n v="16"/>
    <s v="Y"/>
    <s v="N"/>
    <n v="11.9"/>
    <x v="183"/>
    <x v="246"/>
    <n v="0"/>
    <x v="1205"/>
    <n v="74.439689259999994"/>
    <n v="8000722.7162947468"/>
  </r>
  <r>
    <d v="2018-04-22T00:00:00"/>
    <d v="2018-04-22T00:00:00"/>
    <d v="2018-04-22T00:00:00"/>
    <d v="2018-04-22T00:00:00"/>
    <n v="17"/>
    <s v="Y"/>
    <s v="N"/>
    <n v="11.2"/>
    <x v="62"/>
    <x v="81"/>
    <n v="0"/>
    <x v="1206"/>
    <n v="76.318245149999996"/>
    <n v="7911305.7446515569"/>
  </r>
  <r>
    <d v="2018-04-23T00:00:00"/>
    <d v="2018-04-23T00:00:00"/>
    <d v="2018-04-23T00:00:00"/>
    <d v="2018-04-23T00:00:00"/>
    <n v="17"/>
    <s v="Y"/>
    <s v="N"/>
    <n v="11.9"/>
    <x v="0"/>
    <x v="80"/>
    <n v="0"/>
    <x v="1207"/>
    <n v="72.740947320000004"/>
    <n v="8568881.412067581"/>
  </r>
  <r>
    <d v="2018-04-24T00:00:00"/>
    <d v="2018-04-24T00:00:00"/>
    <d v="2018-04-24T00:00:00"/>
    <d v="2018-04-24T00:00:00"/>
    <n v="17"/>
    <s v="Y"/>
    <s v="N"/>
    <n v="13.7"/>
    <x v="42"/>
    <x v="247"/>
    <n v="0"/>
    <x v="1208"/>
    <n v="88.090941540000003"/>
    <n v="10363251.363305975"/>
  </r>
  <r>
    <d v="2018-04-25T00:00:00"/>
    <d v="2018-04-25T00:00:00"/>
    <d v="2018-04-25T00:00:00"/>
    <d v="2018-04-25T00:00:00"/>
    <n v="17"/>
    <s v="Y"/>
    <s v="Y"/>
    <n v="15.7"/>
    <x v="49"/>
    <x v="109"/>
    <n v="0.6"/>
    <x v="1209"/>
    <n v="77.461866439999994"/>
    <n v="8261691.8793742098"/>
  </r>
  <r>
    <d v="2018-04-26T00:00:00"/>
    <d v="2018-04-26T00:00:00"/>
    <d v="2018-04-26T00:00:00"/>
    <d v="2018-04-26T00:00:00"/>
    <n v="17"/>
    <s v="Y"/>
    <s v="N"/>
    <n v="11.9"/>
    <x v="172"/>
    <x v="100"/>
    <n v="0"/>
    <x v="1210"/>
    <n v="82.433491849999996"/>
    <n v="9695622.0520022921"/>
  </r>
  <r>
    <d v="2018-04-27T00:00:00"/>
    <d v="2018-04-27T00:00:00"/>
    <d v="2018-04-27T00:00:00"/>
    <d v="2018-04-27T00:00:00"/>
    <n v="17"/>
    <s v="Y"/>
    <s v="N"/>
    <n v="11.6"/>
    <x v="84"/>
    <x v="237"/>
    <n v="0"/>
    <x v="1211"/>
    <n v="78.214854180000003"/>
    <n v="9313782.9908074141"/>
  </r>
  <r>
    <d v="2018-04-28T00:00:00"/>
    <d v="2018-04-28T00:00:00"/>
    <d v="2018-04-28T00:00:00"/>
    <d v="2018-04-28T00:00:00"/>
    <n v="17"/>
    <s v="Y"/>
    <s v="N"/>
    <n v="7.7"/>
    <x v="64"/>
    <x v="48"/>
    <n v="0"/>
    <x v="1212"/>
    <n v="70.000391410000006"/>
    <n v="7602979.1123630665"/>
  </r>
  <r>
    <d v="2018-04-29T00:00:00"/>
    <d v="2018-04-29T00:00:00"/>
    <d v="2018-04-29T00:00:00"/>
    <d v="2018-04-29T00:00:00"/>
    <n v="18"/>
    <s v="Y"/>
    <s v="N"/>
    <n v="10.5"/>
    <x v="8"/>
    <x v="135"/>
    <n v="0"/>
    <x v="1213"/>
    <n v="64.158974720000003"/>
    <n v="6754510.2552643651"/>
  </r>
  <r>
    <d v="2018-04-30T00:00:00"/>
    <d v="2018-04-30T00:00:00"/>
    <d v="2018-04-30T00:00:00"/>
    <d v="2018-04-30T00:00:00"/>
    <n v="18"/>
    <s v="Y"/>
    <s v="N"/>
    <n v="8.8000000000000007"/>
    <x v="68"/>
    <x v="94"/>
    <n v="0"/>
    <x v="1214"/>
    <n v="77.969150560000003"/>
    <n v="9477281.6285866946"/>
  </r>
  <r>
    <d v="2018-05-01T00:00:00"/>
    <d v="2018-05-01T00:00:00"/>
    <d v="2018-05-01T00:00:00"/>
    <d v="2018-05-01T00:00:00"/>
    <n v="18"/>
    <s v="Y"/>
    <s v="N"/>
    <n v="7.2"/>
    <x v="232"/>
    <x v="94"/>
    <n v="0"/>
    <x v="1215"/>
    <n v="73.974820219999998"/>
    <n v="9072437.2855039909"/>
  </r>
  <r>
    <d v="2018-05-02T00:00:00"/>
    <d v="2018-05-02T00:00:00"/>
    <d v="2018-05-02T00:00:00"/>
    <d v="2018-05-02T00:00:00"/>
    <n v="18"/>
    <s v="Y"/>
    <s v="N"/>
    <n v="10.199999999999999"/>
    <x v="51"/>
    <x v="240"/>
    <n v="0"/>
    <x v="1216"/>
    <n v="67.274902339999997"/>
    <n v="7986647.334762332"/>
  </r>
  <r>
    <d v="2018-05-03T00:00:00"/>
    <d v="2018-05-03T00:00:00"/>
    <d v="2018-05-03T00:00:00"/>
    <d v="2018-05-03T00:00:00"/>
    <n v="18"/>
    <s v="Y"/>
    <s v="N"/>
    <n v="14.5"/>
    <x v="59"/>
    <x v="128"/>
    <n v="0"/>
    <x v="1217"/>
    <n v="52.768311670000003"/>
    <n v="6192774.8141964348"/>
  </r>
  <r>
    <d v="2018-05-04T00:00:00"/>
    <d v="2018-05-04T00:00:00"/>
    <d v="2018-05-04T00:00:00"/>
    <d v="2018-05-04T00:00:00"/>
    <n v="18"/>
    <s v="Y"/>
    <s v="N"/>
    <n v="11.5"/>
    <x v="74"/>
    <x v="45"/>
    <n v="6.2"/>
    <x v="1218"/>
    <n v="54.639355999999999"/>
    <n v="6385726.6698237602"/>
  </r>
  <r>
    <d v="2018-05-05T00:00:00"/>
    <d v="2018-05-05T00:00:00"/>
    <d v="2018-05-05T00:00:00"/>
    <d v="2018-05-05T00:00:00"/>
    <n v="18"/>
    <s v="Y"/>
    <s v="N"/>
    <n v="12.1"/>
    <x v="154"/>
    <x v="132"/>
    <n v="2.6"/>
    <x v="1219"/>
    <n v="58.574885250000001"/>
    <n v="6261244.916153824"/>
  </r>
  <r>
    <d v="2018-05-06T00:00:00"/>
    <d v="2018-05-06T00:00:00"/>
    <d v="2018-05-06T00:00:00"/>
    <d v="2018-05-06T00:00:00"/>
    <n v="19"/>
    <s v="Y"/>
    <s v="N"/>
    <n v="9.9"/>
    <x v="9"/>
    <x v="88"/>
    <n v="0"/>
    <x v="1220"/>
    <n v="61.89517764"/>
    <n v="6551009.7405368797"/>
  </r>
  <r>
    <d v="2018-05-07T00:00:00"/>
    <d v="2018-05-07T00:00:00"/>
    <d v="2018-05-07T00:00:00"/>
    <d v="2018-05-07T00:00:00"/>
    <n v="19"/>
    <s v="Y"/>
    <s v="N"/>
    <n v="12"/>
    <x v="17"/>
    <x v="103"/>
    <n v="0"/>
    <x v="1221"/>
    <n v="49.41762224"/>
    <n v="5843858.9271493033"/>
  </r>
  <r>
    <d v="2018-05-08T00:00:00"/>
    <d v="2018-05-08T00:00:00"/>
    <d v="2018-05-08T00:00:00"/>
    <d v="2018-05-08T00:00:00"/>
    <n v="19"/>
    <s v="Y"/>
    <s v="N"/>
    <n v="13.4"/>
    <x v="153"/>
    <x v="228"/>
    <n v="0.2"/>
    <x v="1222"/>
    <n v="101.2917412"/>
    <n v="12446411.609047338"/>
  </r>
  <r>
    <d v="2018-05-09T00:00:00"/>
    <d v="2018-05-09T00:00:00"/>
    <d v="2018-05-09T00:00:00"/>
    <d v="2018-05-09T00:00:00"/>
    <n v="19"/>
    <s v="Y"/>
    <s v="N"/>
    <n v="8"/>
    <x v="77"/>
    <x v="87"/>
    <n v="0"/>
    <x v="1223"/>
    <n v="127.59078030000001"/>
    <n v="15658126.840955239"/>
  </r>
  <r>
    <d v="2018-05-10T00:00:00"/>
    <d v="2018-05-10T00:00:00"/>
    <d v="2018-05-10T00:00:00"/>
    <d v="2018-05-10T00:00:00"/>
    <n v="19"/>
    <s v="Y"/>
    <s v="N"/>
    <n v="9"/>
    <x v="99"/>
    <x v="129"/>
    <n v="8"/>
    <x v="1224"/>
    <n v="62.881023409999997"/>
    <n v="8081375.1215232024"/>
  </r>
  <r>
    <d v="2018-05-11T00:00:00"/>
    <d v="2018-05-11T00:00:00"/>
    <d v="2018-05-11T00:00:00"/>
    <d v="2018-05-11T00:00:00"/>
    <n v="19"/>
    <s v="Y"/>
    <s v="N"/>
    <n v="7.4"/>
    <x v="91"/>
    <x v="130"/>
    <n v="18.600000000000001"/>
    <x v="1225"/>
    <n v="63.673069720000001"/>
    <n v="8498277.1553550363"/>
  </r>
  <r>
    <d v="2018-05-12T00:00:00"/>
    <d v="2018-05-12T00:00:00"/>
    <d v="2018-05-12T00:00:00"/>
    <d v="2018-05-12T00:00:00"/>
    <n v="19"/>
    <s v="Y"/>
    <s v="N"/>
    <n v="11"/>
    <x v="116"/>
    <x v="136"/>
    <n v="8.4"/>
    <x v="1226"/>
    <n v="62.662214910000003"/>
    <n v="6972659.9496526876"/>
  </r>
  <r>
    <d v="2018-05-13T00:00:00"/>
    <d v="2018-05-13T00:00:00"/>
    <d v="2018-05-13T00:00:00"/>
    <d v="2018-05-13T00:00:00"/>
    <n v="20"/>
    <s v="Y"/>
    <s v="N"/>
    <n v="13"/>
    <x v="87"/>
    <x v="58"/>
    <n v="4"/>
    <x v="1227"/>
    <n v="65.510003979999993"/>
    <n v="7122883.7348442459"/>
  </r>
  <r>
    <d v="2018-05-14T00:00:00"/>
    <d v="2018-05-14T00:00:00"/>
    <d v="2018-05-14T00:00:00"/>
    <d v="2018-05-14T00:00:00"/>
    <n v="20"/>
    <s v="Y"/>
    <s v="N"/>
    <n v="6.8"/>
    <x v="96"/>
    <x v="118"/>
    <n v="0"/>
    <x v="1228"/>
    <n v="111.6666324"/>
    <n v="14503927.190907942"/>
  </r>
  <r>
    <d v="2018-05-15T00:00:00"/>
    <d v="2018-05-15T00:00:00"/>
    <d v="2018-05-15T00:00:00"/>
    <d v="2018-05-15T00:00:00"/>
    <n v="20"/>
    <s v="Y"/>
    <s v="N"/>
    <n v="8.9"/>
    <x v="100"/>
    <x v="117"/>
    <n v="0"/>
    <x v="1229"/>
    <n v="97.880329009999997"/>
    <n v="12910466.294190085"/>
  </r>
  <r>
    <d v="2018-05-16T00:00:00"/>
    <d v="2018-05-16T00:00:00"/>
    <d v="2018-05-16T00:00:00"/>
    <d v="2018-05-16T00:00:00"/>
    <n v="20"/>
    <s v="Y"/>
    <s v="N"/>
    <n v="9.4"/>
    <x v="132"/>
    <x v="98"/>
    <n v="2"/>
    <x v="1230"/>
    <n v="124.0856314"/>
    <n v="16552927.682823824"/>
  </r>
  <r>
    <d v="2018-05-17T00:00:00"/>
    <d v="2018-05-17T00:00:00"/>
    <d v="2018-05-17T00:00:00"/>
    <d v="2018-05-17T00:00:00"/>
    <n v="20"/>
    <s v="Y"/>
    <s v="N"/>
    <n v="11.7"/>
    <x v="89"/>
    <x v="53"/>
    <n v="0"/>
    <x v="1231"/>
    <n v="108.95155010000001"/>
    <n v="14355146.274015967"/>
  </r>
  <r>
    <d v="2018-05-18T00:00:00"/>
    <d v="2018-05-18T00:00:00"/>
    <d v="2018-05-18T00:00:00"/>
    <d v="2018-05-18T00:00:00"/>
    <n v="20"/>
    <s v="Y"/>
    <s v="N"/>
    <n v="12.3"/>
    <x v="79"/>
    <x v="115"/>
    <n v="0.2"/>
    <x v="1232"/>
    <n v="96.161656390000005"/>
    <n v="12246530.719188094"/>
  </r>
  <r>
    <d v="2018-05-19T00:00:00"/>
    <d v="2018-05-19T00:00:00"/>
    <d v="2018-05-19T00:00:00"/>
    <d v="2018-05-19T00:00:00"/>
    <n v="20"/>
    <s v="Y"/>
    <s v="N"/>
    <n v="10.6"/>
    <x v="222"/>
    <x v="132"/>
    <n v="2.6"/>
    <x v="1233"/>
    <n v="93.623434770000003"/>
    <n v="11165731.652937783"/>
  </r>
  <r>
    <d v="2018-05-20T00:00:00"/>
    <d v="2018-05-20T00:00:00"/>
    <d v="2018-05-20T00:00:00"/>
    <d v="2018-05-20T00:00:00"/>
    <n v="21"/>
    <s v="Y"/>
    <s v="N"/>
    <n v="11.8"/>
    <x v="87"/>
    <x v="300"/>
    <n v="0"/>
    <x v="1234"/>
    <n v="78.280735460000002"/>
    <n v="8794782.7011867594"/>
  </r>
  <r>
    <d v="2018-05-21T00:00:00"/>
    <d v="2018-05-21T00:00:00"/>
    <d v="2018-05-21T00:00:00"/>
    <d v="2018-05-21T00:00:00"/>
    <n v="21"/>
    <s v="Y"/>
    <s v="N"/>
    <n v="12.6"/>
    <x v="161"/>
    <x v="125"/>
    <n v="2.4"/>
    <x v="1235"/>
    <n v="82.722971250000001"/>
    <n v="10261520.283669356"/>
  </r>
  <r>
    <d v="2018-05-22T00:00:00"/>
    <d v="2018-05-22T00:00:00"/>
    <d v="2018-05-22T00:00:00"/>
    <d v="2018-05-22T00:00:00"/>
    <n v="21"/>
    <s v="Y"/>
    <s v="N"/>
    <n v="13"/>
    <x v="136"/>
    <x v="244"/>
    <n v="0"/>
    <x v="1236"/>
    <n v="91.621182129999994"/>
    <n v="11628834.841380078"/>
  </r>
  <r>
    <d v="2018-05-23T00:00:00"/>
    <d v="2018-05-23T00:00:00"/>
    <d v="2018-05-23T00:00:00"/>
    <d v="2018-05-23T00:00:00"/>
    <n v="21"/>
    <s v="Y"/>
    <s v="N"/>
    <n v="11.8"/>
    <x v="70"/>
    <x v="132"/>
    <n v="4.5999999999999996"/>
    <x v="1237"/>
    <n v="118.6907459"/>
    <n v="15352983.876975896"/>
  </r>
  <r>
    <d v="2018-05-24T00:00:00"/>
    <d v="2018-05-24T00:00:00"/>
    <d v="2018-05-24T00:00:00"/>
    <d v="2018-05-24T00:00:00"/>
    <n v="21"/>
    <s v="Y"/>
    <s v="N"/>
    <n v="12.9"/>
    <x v="117"/>
    <x v="242"/>
    <n v="0"/>
    <x v="1238"/>
    <n v="99.488060959999999"/>
    <n v="12889070.280328183"/>
  </r>
  <r>
    <d v="2018-05-25T00:00:00"/>
    <d v="2018-05-25T00:00:00"/>
    <d v="2018-05-25T00:00:00"/>
    <d v="2018-05-25T00:00:00"/>
    <n v="21"/>
    <s v="Y"/>
    <s v="N"/>
    <n v="9.4"/>
    <x v="129"/>
    <x v="133"/>
    <n v="0"/>
    <x v="1239"/>
    <n v="92.989529200000007"/>
    <n v="11898714.191876046"/>
  </r>
  <r>
    <d v="2018-05-26T00:00:00"/>
    <d v="2018-05-26T00:00:00"/>
    <d v="2018-05-26T00:00:00"/>
    <d v="2018-05-26T00:00:00"/>
    <n v="21"/>
    <s v="Y"/>
    <s v="N"/>
    <n v="5.2"/>
    <x v="102"/>
    <x v="72"/>
    <n v="0"/>
    <x v="1240"/>
    <n v="74.746741069999999"/>
    <n v="8624584.325093871"/>
  </r>
  <r>
    <d v="2018-05-27T00:00:00"/>
    <d v="2018-05-27T00:00:00"/>
    <d v="2018-05-27T00:00:00"/>
    <d v="2018-05-27T00:00:00"/>
    <n v="22"/>
    <s v="Y"/>
    <s v="N"/>
    <n v="7.3"/>
    <x v="173"/>
    <x v="115"/>
    <n v="0"/>
    <x v="1241"/>
    <n v="54.187031419999997"/>
    <n v="5746237.1952885035"/>
  </r>
  <r>
    <d v="2018-05-28T00:00:00"/>
    <d v="2018-05-28T00:00:00"/>
    <d v="2018-05-28T00:00:00"/>
    <d v="2018-05-28T00:00:00"/>
    <n v="22"/>
    <s v="Y"/>
    <s v="N"/>
    <n v="12.9"/>
    <x v="102"/>
    <x v="108"/>
    <n v="0"/>
    <x v="1242"/>
    <n v="70.171557399999998"/>
    <n v="8375695.6867267108"/>
  </r>
  <r>
    <d v="2018-05-29T00:00:00"/>
    <d v="2018-05-29T00:00:00"/>
    <d v="2018-05-29T00:00:00"/>
    <d v="2018-05-29T00:00:00"/>
    <n v="22"/>
    <s v="Y"/>
    <s v="N"/>
    <n v="13.7"/>
    <x v="153"/>
    <x v="111"/>
    <n v="0.8"/>
    <x v="1243"/>
    <n v="81.978399519999996"/>
    <n v="10095046.377275474"/>
  </r>
  <r>
    <d v="2018-05-30T00:00:00"/>
    <d v="2018-05-30T00:00:00"/>
    <d v="2018-05-30T00:00:00"/>
    <d v="2018-05-30T00:00:00"/>
    <n v="22"/>
    <s v="Y"/>
    <s v="N"/>
    <n v="7.7"/>
    <x v="91"/>
    <x v="100"/>
    <n v="0"/>
    <x v="1244"/>
    <n v="82.535944020000002"/>
    <n v="10550620.896361893"/>
  </r>
  <r>
    <d v="2018-05-31T00:00:00"/>
    <d v="2018-05-31T00:00:00"/>
    <d v="2018-05-31T00:00:00"/>
    <d v="2018-05-31T00:00:00"/>
    <n v="22"/>
    <s v="Y"/>
    <s v="N"/>
    <n v="9.6"/>
    <x v="131"/>
    <x v="98"/>
    <n v="5"/>
    <x v="1245"/>
    <n v="90.357837750000002"/>
    <n v="11851329.029608924"/>
  </r>
  <r>
    <d v="2018-06-01T00:00:00"/>
    <d v="2018-06-01T00:00:00"/>
    <d v="2018-06-01T00:00:00"/>
    <d v="2018-06-01T00:00:00"/>
    <n v="22"/>
    <s v="Y"/>
    <s v="N"/>
    <n v="4.0999999999999996"/>
    <x v="105"/>
    <x v="135"/>
    <n v="0"/>
    <x v="1246"/>
    <n v="101.4128802"/>
    <n v="13778366.147330014"/>
  </r>
  <r>
    <d v="2018-06-02T00:00:00"/>
    <d v="2018-06-02T00:00:00"/>
    <d v="2018-06-02T00:00:00"/>
    <d v="2018-06-02T00:00:00"/>
    <n v="22"/>
    <s v="Y"/>
    <s v="N"/>
    <n v="3.5"/>
    <x v="103"/>
    <x v="135"/>
    <n v="0.2"/>
    <x v="1247"/>
    <n v="99.853479250000007"/>
    <n v="12304552.323071444"/>
  </r>
  <r>
    <d v="2018-06-03T00:00:00"/>
    <d v="2018-06-03T00:00:00"/>
    <d v="2018-06-03T00:00:00"/>
    <d v="2018-06-03T00:00:00"/>
    <n v="23"/>
    <s v="Y"/>
    <s v="N"/>
    <n v="4.3"/>
    <x v="118"/>
    <x v="129"/>
    <n v="0"/>
    <x v="1248"/>
    <n v="91.043729630000001"/>
    <n v="11032459.285956344"/>
  </r>
  <r>
    <d v="2018-06-04T00:00:00"/>
    <d v="2018-06-04T00:00:00"/>
    <d v="2018-06-04T00:00:00"/>
    <d v="2018-06-04T00:00:00"/>
    <n v="23"/>
    <s v="Y"/>
    <s v="N"/>
    <n v="4.5"/>
    <x v="138"/>
    <x v="187"/>
    <n v="0"/>
    <x v="1249"/>
    <n v="120.25203740000001"/>
    <n v="16280371.386734335"/>
  </r>
  <r>
    <d v="2018-06-05T00:00:00"/>
    <d v="2018-06-05T00:00:00"/>
    <d v="2018-06-05T00:00:00"/>
    <d v="2018-06-05T00:00:00"/>
    <n v="23"/>
    <s v="Y"/>
    <s v="N"/>
    <n v="7.5"/>
    <x v="89"/>
    <x v="237"/>
    <n v="1.6"/>
    <x v="1250"/>
    <n v="105.8039052"/>
    <n v="14069288.048477678"/>
  </r>
  <r>
    <d v="2018-06-06T00:00:00"/>
    <d v="2018-06-06T00:00:00"/>
    <d v="2018-06-06T00:00:00"/>
    <d v="2018-06-06T00:00:00"/>
    <n v="23"/>
    <s v="Y"/>
    <s v="N"/>
    <n v="5.6"/>
    <x v="24"/>
    <x v="67"/>
    <n v="0.4"/>
    <x v="1251"/>
    <n v="106.2306746"/>
    <n v="14026530.960871505"/>
  </r>
  <r>
    <d v="2018-06-07T00:00:00"/>
    <d v="2018-06-07T00:00:00"/>
    <d v="2018-06-07T00:00:00"/>
    <d v="2018-06-07T00:00:00"/>
    <n v="23"/>
    <s v="Y"/>
    <s v="N"/>
    <n v="7.7"/>
    <x v="84"/>
    <x v="231"/>
    <n v="0.2"/>
    <x v="1252"/>
    <n v="87.710791130000004"/>
    <n v="11277645.648920422"/>
  </r>
  <r>
    <d v="2018-06-08T00:00:00"/>
    <d v="2018-06-08T00:00:00"/>
    <d v="2018-06-08T00:00:00"/>
    <d v="2018-06-08T00:00:00"/>
    <n v="23"/>
    <s v="Y"/>
    <s v="N"/>
    <n v="12.4"/>
    <x v="103"/>
    <x v="122"/>
    <n v="0.6"/>
    <x v="1253"/>
    <n v="130.0827333"/>
    <n v="16899049.834243998"/>
  </r>
  <r>
    <d v="2018-06-09T00:00:00"/>
    <d v="2018-06-09T00:00:00"/>
    <d v="2018-06-09T00:00:00"/>
    <d v="2018-06-09T00:00:00"/>
    <n v="23"/>
    <s v="Y"/>
    <s v="N"/>
    <n v="11.3"/>
    <x v="95"/>
    <x v="115"/>
    <n v="3"/>
    <x v="1254"/>
    <n v="110.6732404"/>
    <n v="13306486.621054679"/>
  </r>
  <r>
    <d v="2018-06-10T00:00:00"/>
    <d v="2018-06-10T00:00:00"/>
    <d v="2018-06-10T00:00:00"/>
    <d v="2018-06-10T00:00:00"/>
    <n v="24"/>
    <s v="Y"/>
    <s v="N"/>
    <n v="4.0999999999999996"/>
    <x v="70"/>
    <x v="187"/>
    <n v="0"/>
    <x v="1255"/>
    <n v="75.51946753"/>
    <n v="8838637.2456480246"/>
  </r>
  <r>
    <d v="2018-06-11T00:00:00"/>
    <d v="2018-06-11T00:00:00"/>
    <d v="2018-06-11T00:00:00"/>
    <d v="2018-06-11T00:00:00"/>
    <n v="24"/>
    <s v="Y"/>
    <s v="Y"/>
    <n v="5.3"/>
    <x v="123"/>
    <x v="93"/>
    <n v="0.2"/>
    <x v="1256"/>
    <n v="56.39994652"/>
    <n v="6396937.4882457219"/>
  </r>
  <r>
    <d v="2018-06-12T00:00:00"/>
    <d v="2018-06-12T00:00:00"/>
    <d v="2018-06-12T00:00:00"/>
    <d v="2018-06-12T00:00:00"/>
    <n v="24"/>
    <s v="Y"/>
    <s v="N"/>
    <n v="7.9"/>
    <x v="97"/>
    <x v="102"/>
    <n v="0.4"/>
    <x v="1257"/>
    <n v="78.294416310000003"/>
    <n v="9963848.8108797222"/>
  </r>
  <r>
    <d v="2018-06-13T00:00:00"/>
    <d v="2018-06-13T00:00:00"/>
    <d v="2018-06-13T00:00:00"/>
    <d v="2018-06-13T00:00:00"/>
    <n v="24"/>
    <s v="Y"/>
    <s v="N"/>
    <n v="9.5"/>
    <x v="104"/>
    <x v="90"/>
    <n v="0"/>
    <x v="1258"/>
    <n v="84.579532720000003"/>
    <n v="11128518.608718578"/>
  </r>
  <r>
    <d v="2018-06-14T00:00:00"/>
    <d v="2018-06-14T00:00:00"/>
    <d v="2018-06-14T00:00:00"/>
    <d v="2018-06-14T00:00:00"/>
    <n v="24"/>
    <s v="Y"/>
    <s v="N"/>
    <n v="8.6"/>
    <x v="101"/>
    <x v="45"/>
    <n v="5.6"/>
    <x v="1259"/>
    <n v="72.49179642"/>
    <n v="9463404.2303737439"/>
  </r>
  <r>
    <d v="2018-06-15T00:00:00"/>
    <d v="2018-06-15T00:00:00"/>
    <d v="2018-06-15T00:00:00"/>
    <d v="2018-06-15T00:00:00"/>
    <n v="24"/>
    <s v="Y"/>
    <s v="N"/>
    <n v="9.6"/>
    <x v="114"/>
    <x v="128"/>
    <n v="4.5999999999999996"/>
    <x v="1260"/>
    <n v="74.905585810000005"/>
    <n v="9963117.8120581489"/>
  </r>
  <r>
    <d v="2018-06-16T00:00:00"/>
    <d v="2018-06-16T00:00:00"/>
    <d v="2018-06-16T00:00:00"/>
    <d v="2018-06-16T00:00:00"/>
    <n v="24"/>
    <s v="Y"/>
    <s v="N"/>
    <n v="6.9"/>
    <x v="115"/>
    <x v="90"/>
    <n v="2.2000000000000002"/>
    <x v="1261"/>
    <n v="81.800766879999998"/>
    <n v="10172026.385475097"/>
  </r>
  <r>
    <d v="2018-06-17T00:00:00"/>
    <d v="2018-06-17T00:00:00"/>
    <d v="2018-06-17T00:00:00"/>
    <d v="2018-06-17T00:00:00"/>
    <n v="25"/>
    <s v="Y"/>
    <s v="N"/>
    <n v="8"/>
    <x v="115"/>
    <x v="242"/>
    <n v="15.6"/>
    <x v="1262"/>
    <n v="62.272671549999998"/>
    <n v="7521641.6854063217"/>
  </r>
  <r>
    <d v="2018-06-18T00:00:00"/>
    <d v="2018-06-18T00:00:00"/>
    <d v="2018-06-18T00:00:00"/>
    <d v="2018-06-18T00:00:00"/>
    <n v="25"/>
    <s v="Y"/>
    <s v="N"/>
    <n v="9.5"/>
    <x v="127"/>
    <x v="92"/>
    <n v="7.2"/>
    <x v="1263"/>
    <n v="112.5014975"/>
    <n v="15583565.119305661"/>
  </r>
  <r>
    <d v="2018-06-19T00:00:00"/>
    <d v="2018-06-19T00:00:00"/>
    <d v="2018-06-19T00:00:00"/>
    <d v="2018-06-19T00:00:00"/>
    <n v="25"/>
    <s v="Y"/>
    <s v="N"/>
    <n v="3"/>
    <x v="101"/>
    <x v="136"/>
    <n v="0.4"/>
    <x v="1264"/>
    <n v="110.05619040000001"/>
    <n v="15829395.071974847"/>
  </r>
  <r>
    <d v="2018-06-20T00:00:00"/>
    <d v="2018-06-20T00:00:00"/>
    <d v="2018-06-20T00:00:00"/>
    <d v="2018-06-20T00:00:00"/>
    <n v="25"/>
    <s v="Y"/>
    <s v="N"/>
    <n v="4.3"/>
    <x v="70"/>
    <x v="115"/>
    <n v="0.2"/>
    <x v="1265"/>
    <n v="91.289341919999998"/>
    <n v="12899720.794626489"/>
  </r>
  <r>
    <d v="2018-06-21T00:00:00"/>
    <d v="2018-06-21T00:00:00"/>
    <d v="2018-06-21T00:00:00"/>
    <d v="2018-06-21T00:00:00"/>
    <n v="25"/>
    <s v="Y"/>
    <s v="N"/>
    <n v="4"/>
    <x v="91"/>
    <x v="143"/>
    <n v="0"/>
    <x v="1266"/>
    <n v="141.55697810000001"/>
    <n v="20319374.581569761"/>
  </r>
  <r>
    <d v="2018-06-22T00:00:00"/>
    <d v="2018-06-22T00:00:00"/>
    <d v="2018-06-22T00:00:00"/>
    <d v="2018-06-22T00:00:00"/>
    <n v="25"/>
    <s v="Y"/>
    <s v="N"/>
    <n v="4.3"/>
    <x v="89"/>
    <x v="129"/>
    <n v="0"/>
    <x v="1267"/>
    <n v="131.5621328"/>
    <n v="18457693.608161919"/>
  </r>
  <r>
    <d v="2018-06-23T00:00:00"/>
    <d v="2018-06-23T00:00:00"/>
    <d v="2018-06-23T00:00:00"/>
    <d v="2018-06-23T00:00:00"/>
    <n v="25"/>
    <s v="Y"/>
    <s v="N"/>
    <n v="6"/>
    <x v="99"/>
    <x v="69"/>
    <n v="0"/>
    <x v="1268"/>
    <n v="98.836365509999993"/>
    <n v="13062750.25308449"/>
  </r>
  <r>
    <d v="2018-06-24T00:00:00"/>
    <d v="2018-06-24T00:00:00"/>
    <d v="2018-06-24T00:00:00"/>
    <d v="2018-06-24T00:00:00"/>
    <n v="26"/>
    <s v="Y"/>
    <s v="N"/>
    <n v="9"/>
    <x v="115"/>
    <x v="231"/>
    <n v="0"/>
    <x v="1269"/>
    <n v="95.155970719999999"/>
    <n v="11975434.105575018"/>
  </r>
  <r>
    <d v="2018-06-25T00:00:00"/>
    <d v="2018-06-25T00:00:00"/>
    <d v="2018-06-25T00:00:00"/>
    <d v="2018-06-25T00:00:00"/>
    <n v="26"/>
    <s v="Y"/>
    <s v="N"/>
    <n v="8.4"/>
    <x v="140"/>
    <x v="45"/>
    <n v="0"/>
    <x v="1270"/>
    <n v="120.2781698"/>
    <n v="17076218.321737006"/>
  </r>
  <r>
    <d v="2018-06-26T00:00:00"/>
    <d v="2018-06-26T00:00:00"/>
    <d v="2018-06-26T00:00:00"/>
    <d v="2018-06-26T00:00:00"/>
    <n v="26"/>
    <s v="Y"/>
    <s v="N"/>
    <n v="8.4"/>
    <x v="104"/>
    <x v="114"/>
    <n v="0"/>
    <x v="1271"/>
    <n v="102.3492036"/>
    <n v="14619805.880312638"/>
  </r>
  <r>
    <d v="2018-06-27T00:00:00"/>
    <d v="2018-06-27T00:00:00"/>
    <d v="2018-06-27T00:00:00"/>
    <d v="2018-06-27T00:00:00"/>
    <n v="26"/>
    <s v="Y"/>
    <s v="N"/>
    <n v="4.8"/>
    <x v="261"/>
    <x v="108"/>
    <n v="0.2"/>
    <x v="1272"/>
    <n v="102.4178146"/>
    <n v="15168091.656575898"/>
  </r>
  <r>
    <d v="2018-06-28T00:00:00"/>
    <d v="2018-06-28T00:00:00"/>
    <d v="2018-06-28T00:00:00"/>
    <d v="2018-06-28T00:00:00"/>
    <n v="26"/>
    <s v="Y"/>
    <s v="N"/>
    <n v="5.3"/>
    <x v="128"/>
    <x v="247"/>
    <n v="0"/>
    <x v="1273"/>
    <n v="112.8005434"/>
    <n v="16970330.768068396"/>
  </r>
  <r>
    <d v="2018-06-29T00:00:00"/>
    <d v="2018-06-29T00:00:00"/>
    <d v="2018-06-29T00:00:00"/>
    <d v="2018-06-29T00:00:00"/>
    <n v="26"/>
    <s v="N"/>
    <s v="N"/>
    <n v="6.1"/>
    <x v="147"/>
    <x v="96"/>
    <n v="0.2"/>
    <x v="1274"/>
    <n v="78.806642740000001"/>
    <n v="10968976.816883637"/>
  </r>
  <r>
    <d v="2018-06-30T00:00:00"/>
    <d v="2018-06-30T00:00:00"/>
    <d v="2018-06-30T00:00:00"/>
    <d v="2018-06-30T00:00:00"/>
    <n v="26"/>
    <s v="N"/>
    <s v="N"/>
    <n v="9.4"/>
    <x v="125"/>
    <x v="116"/>
    <n v="0.4"/>
    <x v="1275"/>
    <n v="72.963672560000006"/>
    <n v="9149237.7665494792"/>
  </r>
  <r>
    <d v="2018-07-01T00:00:00"/>
    <d v="2018-07-01T00:00:00"/>
    <d v="2018-07-01T00:00:00"/>
    <d v="2018-07-01T00:00:00"/>
    <n v="27"/>
    <s v="N"/>
    <s v="N"/>
    <n v="3.5"/>
    <x v="86"/>
    <x v="237"/>
    <n v="0.4"/>
    <x v="1276"/>
    <n v="83.374992370000001"/>
    <n v="10364601.262741277"/>
  </r>
  <r>
    <d v="2018-07-02T00:00:00"/>
    <d v="2018-07-02T00:00:00"/>
    <d v="2018-07-02T00:00:00"/>
    <d v="2018-07-02T00:00:00"/>
    <n v="27"/>
    <s v="N"/>
    <s v="N"/>
    <n v="2.4"/>
    <x v="100"/>
    <x v="67"/>
    <n v="0"/>
    <x v="1277"/>
    <n v="87.324295090000007"/>
    <n v="12287685.802694419"/>
  </r>
  <r>
    <d v="2018-07-03T00:00:00"/>
    <d v="2018-07-03T00:00:00"/>
    <d v="2018-07-03T00:00:00"/>
    <d v="2018-07-03T00:00:00"/>
    <n v="27"/>
    <s v="N"/>
    <s v="N"/>
    <n v="4.0999999999999996"/>
    <x v="132"/>
    <x v="102"/>
    <n v="0"/>
    <x v="1278"/>
    <n v="64.592088889999999"/>
    <n v="8768975.1584419552"/>
  </r>
  <r>
    <d v="2018-07-04T00:00:00"/>
    <d v="2018-07-04T00:00:00"/>
    <d v="2018-07-04T00:00:00"/>
    <d v="2018-07-04T00:00:00"/>
    <n v="27"/>
    <s v="N"/>
    <s v="N"/>
    <n v="10.4"/>
    <x v="85"/>
    <x v="108"/>
    <n v="0"/>
    <x v="1279"/>
    <n v="57.008099029999997"/>
    <n v="7330156.9561739545"/>
  </r>
  <r>
    <d v="2018-07-05T00:00:00"/>
    <d v="2018-07-05T00:00:00"/>
    <d v="2018-07-05T00:00:00"/>
    <d v="2018-07-05T00:00:00"/>
    <n v="27"/>
    <s v="N"/>
    <s v="N"/>
    <n v="12.7"/>
    <x v="80"/>
    <x v="127"/>
    <n v="0.4"/>
    <x v="1280"/>
    <n v="52.743567519999999"/>
    <n v="6638389.7977752322"/>
  </r>
  <r>
    <d v="2018-07-06T00:00:00"/>
    <d v="2018-07-06T00:00:00"/>
    <d v="2018-07-06T00:00:00"/>
    <d v="2018-07-06T00:00:00"/>
    <n v="27"/>
    <s v="N"/>
    <s v="N"/>
    <n v="12.5"/>
    <x v="219"/>
    <x v="44"/>
    <n v="0"/>
    <x v="1281"/>
    <n v="52.97184575"/>
    <n v="6581355.6050312901"/>
  </r>
  <r>
    <d v="2018-07-07T00:00:00"/>
    <d v="2018-07-07T00:00:00"/>
    <d v="2018-07-07T00:00:00"/>
    <d v="2018-07-07T00:00:00"/>
    <n v="27"/>
    <s v="N"/>
    <s v="N"/>
    <n v="9.6"/>
    <x v="122"/>
    <x v="132"/>
    <n v="1.2"/>
    <x v="1282"/>
    <n v="45.21171494"/>
    <n v="5412630.5445679789"/>
  </r>
  <r>
    <d v="2018-07-08T00:00:00"/>
    <d v="2018-07-08T00:00:00"/>
    <d v="2018-07-08T00:00:00"/>
    <d v="2018-07-08T00:00:00"/>
    <n v="28"/>
    <s v="N"/>
    <s v="N"/>
    <n v="9.3000000000000007"/>
    <x v="137"/>
    <x v="103"/>
    <n v="0.8"/>
    <x v="1283"/>
    <n v="47.891623060000001"/>
    <n v="5486570.4176986776"/>
  </r>
  <r>
    <d v="2018-07-09T00:00:00"/>
    <d v="2018-07-09T00:00:00"/>
    <d v="2018-07-09T00:00:00"/>
    <d v="2018-07-09T00:00:00"/>
    <n v="28"/>
    <s v="N"/>
    <s v="N"/>
    <n v="10.1"/>
    <x v="118"/>
    <x v="111"/>
    <n v="1.2"/>
    <x v="1284"/>
    <n v="80.825556750000004"/>
    <n v="10820478.976488957"/>
  </r>
  <r>
    <d v="2018-07-10T00:00:00"/>
    <d v="2018-07-10T00:00:00"/>
    <d v="2018-07-10T00:00:00"/>
    <d v="2018-07-10T00:00:00"/>
    <n v="28"/>
    <s v="N"/>
    <s v="N"/>
    <n v="9.3000000000000007"/>
    <x v="130"/>
    <x v="239"/>
    <n v="0"/>
    <x v="1285"/>
    <n v="94.623885849999994"/>
    <n v="13279799.53872712"/>
  </r>
  <r>
    <d v="2018-07-11T00:00:00"/>
    <d v="2018-07-11T00:00:00"/>
    <d v="2018-07-11T00:00:00"/>
    <d v="2018-07-11T00:00:00"/>
    <n v="28"/>
    <s v="N"/>
    <s v="N"/>
    <n v="6.6"/>
    <x v="121"/>
    <x v="108"/>
    <n v="0"/>
    <x v="1286"/>
    <n v="81.952519140000007"/>
    <n v="11757000.592408434"/>
  </r>
  <r>
    <d v="2018-07-12T00:00:00"/>
    <d v="2018-07-12T00:00:00"/>
    <d v="2018-07-12T00:00:00"/>
    <d v="2018-07-12T00:00:00"/>
    <n v="28"/>
    <s v="N"/>
    <s v="N"/>
    <n v="4.3"/>
    <x v="111"/>
    <x v="87"/>
    <n v="0"/>
    <x v="1287"/>
    <n v="111.82051679999999"/>
    <n v="16299752.45443728"/>
  </r>
  <r>
    <d v="2018-07-13T00:00:00"/>
    <d v="2018-07-13T00:00:00"/>
    <d v="2018-07-13T00:00:00"/>
    <d v="2018-07-13T00:00:00"/>
    <n v="28"/>
    <s v="N"/>
    <s v="N"/>
    <n v="5.8"/>
    <x v="137"/>
    <x v="187"/>
    <n v="0.2"/>
    <x v="1288"/>
    <n v="104.6546578"/>
    <n v="14708474.338452511"/>
  </r>
  <r>
    <d v="2018-07-14T00:00:00"/>
    <d v="2018-07-14T00:00:00"/>
    <d v="2018-07-14T00:00:00"/>
    <d v="2018-07-14T00:00:00"/>
    <n v="28"/>
    <s v="N"/>
    <s v="N"/>
    <n v="4.4000000000000004"/>
    <x v="222"/>
    <x v="173"/>
    <n v="0"/>
    <x v="1289"/>
    <n v="85.800950819999997"/>
    <n v="10681491.643036554"/>
  </r>
  <r>
    <d v="2018-07-15T00:00:00"/>
    <d v="2018-07-15T00:00:00"/>
    <d v="2018-07-15T00:00:00"/>
    <d v="2018-07-15T00:00:00"/>
    <n v="29"/>
    <s v="N"/>
    <s v="N"/>
    <n v="6"/>
    <x v="118"/>
    <x v="79"/>
    <n v="0"/>
    <x v="1290"/>
    <n v="67.790909940000006"/>
    <n v="8098594.6192087922"/>
  </r>
  <r>
    <d v="2018-07-16T00:00:00"/>
    <d v="2018-07-16T00:00:00"/>
    <d v="2018-07-16T00:00:00"/>
    <d v="2018-07-16T00:00:00"/>
    <n v="29"/>
    <s v="N"/>
    <s v="N"/>
    <n v="7.9"/>
    <x v="140"/>
    <x v="137"/>
    <n v="0"/>
    <x v="1291"/>
    <n v="87.634657079999997"/>
    <n v="12045098.80301049"/>
  </r>
  <r>
    <d v="2018-07-17T00:00:00"/>
    <d v="2018-07-17T00:00:00"/>
    <d v="2018-07-17T00:00:00"/>
    <d v="2018-07-17T00:00:00"/>
    <n v="29"/>
    <s v="Y"/>
    <s v="N"/>
    <n v="9.1"/>
    <x v="172"/>
    <x v="138"/>
    <n v="0"/>
    <x v="1292"/>
    <n v="71.116373879999998"/>
    <n v="9342351.0879676081"/>
  </r>
  <r>
    <d v="2018-07-18T00:00:00"/>
    <d v="2018-07-18T00:00:00"/>
    <d v="2018-07-18T00:00:00"/>
    <d v="2018-07-18T00:00:00"/>
    <n v="29"/>
    <s v="Y"/>
    <s v="N"/>
    <n v="6.2"/>
    <x v="219"/>
    <x v="105"/>
    <n v="1.2"/>
    <x v="1293"/>
    <n v="72.337153369999996"/>
    <n v="9610476.9308751468"/>
  </r>
  <r>
    <d v="2018-07-19T00:00:00"/>
    <d v="2018-07-19T00:00:00"/>
    <d v="2018-07-19T00:00:00"/>
    <d v="2018-07-19T00:00:00"/>
    <n v="29"/>
    <s v="Y"/>
    <s v="N"/>
    <n v="8.6999999999999993"/>
    <x v="123"/>
    <x v="129"/>
    <n v="0"/>
    <x v="1294"/>
    <n v="83.930959619999996"/>
    <n v="11228153.265321391"/>
  </r>
  <r>
    <d v="2018-07-20T00:00:00"/>
    <d v="2018-07-20T00:00:00"/>
    <d v="2018-07-20T00:00:00"/>
    <d v="2018-07-20T00:00:00"/>
    <n v="29"/>
    <s v="Y"/>
    <s v="N"/>
    <n v="7.2"/>
    <x v="135"/>
    <x v="240"/>
    <n v="4.4000000000000004"/>
    <x v="1295"/>
    <n v="88.908711729999993"/>
    <n v="12067437.63371769"/>
  </r>
  <r>
    <d v="2018-07-21T00:00:00"/>
    <d v="2018-07-21T00:00:00"/>
    <d v="2018-07-21T00:00:00"/>
    <d v="2018-07-21T00:00:00"/>
    <n v="29"/>
    <s v="Y"/>
    <s v="N"/>
    <n v="6.7"/>
    <x v="114"/>
    <x v="240"/>
    <n v="0.2"/>
    <x v="1296"/>
    <n v="91.699455979999996"/>
    <n v="11547585.946312146"/>
  </r>
  <r>
    <d v="2018-07-22T00:00:00"/>
    <d v="2018-07-22T00:00:00"/>
    <d v="2018-07-22T00:00:00"/>
    <d v="2018-07-22T00:00:00"/>
    <n v="30"/>
    <s v="Y"/>
    <s v="N"/>
    <n v="8"/>
    <x v="131"/>
    <x v="147"/>
    <n v="0"/>
    <x v="1297"/>
    <n v="73.13566324"/>
    <n v="8351127.351253232"/>
  </r>
  <r>
    <d v="2018-07-23T00:00:00"/>
    <d v="2018-07-23T00:00:00"/>
    <d v="2018-07-23T00:00:00"/>
    <d v="2018-07-23T00:00:00"/>
    <n v="30"/>
    <s v="Y"/>
    <s v="N"/>
    <n v="8.4"/>
    <x v="90"/>
    <x v="53"/>
    <n v="0.2"/>
    <x v="1298"/>
    <n v="80.355436100000006"/>
    <n v="10821037.079781046"/>
  </r>
  <r>
    <d v="2018-07-24T00:00:00"/>
    <d v="2018-07-24T00:00:00"/>
    <d v="2018-07-24T00:00:00"/>
    <d v="2018-07-24T00:00:00"/>
    <n v="30"/>
    <s v="Y"/>
    <s v="N"/>
    <n v="8.6"/>
    <x v="95"/>
    <x v="90"/>
    <n v="0.6"/>
    <x v="1299"/>
    <n v="71.115294320000004"/>
    <n v="9456000.8517533615"/>
  </r>
  <r>
    <d v="2018-07-25T00:00:00"/>
    <d v="2018-07-25T00:00:00"/>
    <d v="2018-07-25T00:00:00"/>
    <d v="2018-07-25T00:00:00"/>
    <n v="30"/>
    <s v="Y"/>
    <s v="N"/>
    <n v="8.3000000000000007"/>
    <x v="149"/>
    <x v="187"/>
    <n v="6.2"/>
    <x v="1300"/>
    <n v="76.472503250000003"/>
    <n v="10347364.029139461"/>
  </r>
  <r>
    <d v="2018-07-26T00:00:00"/>
    <d v="2018-07-26T00:00:00"/>
    <d v="2018-07-26T00:00:00"/>
    <d v="2018-07-26T00:00:00"/>
    <n v="30"/>
    <s v="Y"/>
    <s v="N"/>
    <n v="7.7"/>
    <x v="91"/>
    <x v="93"/>
    <n v="0"/>
    <x v="1301"/>
    <n v="86.406594089999999"/>
    <n v="11892495.971807322"/>
  </r>
  <r>
    <d v="2018-07-27T00:00:00"/>
    <d v="2018-07-27T00:00:00"/>
    <d v="2018-07-27T00:00:00"/>
    <d v="2018-07-27T00:00:00"/>
    <n v="30"/>
    <s v="Y"/>
    <s v="N"/>
    <n v="9.1999999999999993"/>
    <x v="17"/>
    <x v="105"/>
    <n v="0"/>
    <x v="1302"/>
    <n v="71.869816619999995"/>
    <n v="9351664.6036860887"/>
  </r>
  <r>
    <d v="2018-07-28T00:00:00"/>
    <d v="2018-07-28T00:00:00"/>
    <d v="2018-07-28T00:00:00"/>
    <d v="2018-07-28T00:00:00"/>
    <n v="30"/>
    <s v="Y"/>
    <s v="N"/>
    <n v="8.4"/>
    <x v="57"/>
    <x v="187"/>
    <n v="0"/>
    <x v="1303"/>
    <n v="57.98204775"/>
    <n v="6780591.1311053848"/>
  </r>
  <r>
    <d v="2018-07-29T00:00:00"/>
    <d v="2018-07-29T00:00:00"/>
    <d v="2018-07-29T00:00:00"/>
    <d v="2018-07-29T00:00:00"/>
    <n v="31"/>
    <s v="Y"/>
    <s v="N"/>
    <n v="10.8"/>
    <x v="100"/>
    <x v="173"/>
    <n v="2"/>
    <x v="1304"/>
    <n v="29.414282669999999"/>
    <n v="3281310.30325185"/>
  </r>
  <r>
    <d v="2018-07-30T00:00:00"/>
    <d v="2018-07-30T00:00:00"/>
    <d v="2018-07-30T00:00:00"/>
    <d v="2018-07-30T00:00:00"/>
    <n v="31"/>
    <s v="Y"/>
    <s v="N"/>
    <n v="8.1999999999999993"/>
    <x v="140"/>
    <x v="99"/>
    <n v="0.4"/>
    <x v="1305"/>
    <n v="60.040308160000002"/>
    <n v="8130786.7170851221"/>
  </r>
  <r>
    <d v="2018-07-31T00:00:00"/>
    <d v="2018-07-31T00:00:00"/>
    <d v="2018-07-31T00:00:00"/>
    <d v="2018-07-31T00:00:00"/>
    <n v="31"/>
    <s v="Y"/>
    <s v="N"/>
    <n v="8.3000000000000007"/>
    <x v="87"/>
    <x v="106"/>
    <n v="0"/>
    <x v="1306"/>
    <n v="60.905552239999999"/>
    <n v="7888486.8215970388"/>
  </r>
  <r>
    <d v="2018-08-01T00:00:00"/>
    <d v="2018-08-01T00:00:00"/>
    <d v="2018-08-01T00:00:00"/>
    <d v="2018-08-01T00:00:00"/>
    <n v="31"/>
    <s v="Y"/>
    <s v="N"/>
    <n v="9.9"/>
    <x v="131"/>
    <x v="150"/>
    <n v="1.6"/>
    <x v="1307"/>
    <n v="78.761641850000004"/>
    <n v="10554450.665643577"/>
  </r>
  <r>
    <d v="2018-08-02T00:00:00"/>
    <d v="2018-08-02T00:00:00"/>
    <d v="2018-08-02T00:00:00"/>
    <d v="2018-08-02T00:00:00"/>
    <n v="31"/>
    <s v="Y"/>
    <s v="N"/>
    <n v="4.9000000000000004"/>
    <x v="117"/>
    <x v="48"/>
    <n v="0"/>
    <x v="1308"/>
    <n v="68.077372269999998"/>
    <n v="8783682.9571367502"/>
  </r>
  <r>
    <d v="2018-08-03T00:00:00"/>
    <d v="2018-08-03T00:00:00"/>
    <d v="2018-08-03T00:00:00"/>
    <d v="2018-08-03T00:00:00"/>
    <n v="31"/>
    <s v="Y"/>
    <s v="N"/>
    <n v="7.8"/>
    <x v="77"/>
    <x v="124"/>
    <n v="0"/>
    <x v="1309"/>
    <n v="79.407081439999999"/>
    <n v="10302299.759256253"/>
  </r>
  <r>
    <d v="2018-08-04T00:00:00"/>
    <d v="2018-08-04T00:00:00"/>
    <d v="2018-08-04T00:00:00"/>
    <d v="2018-08-04T00:00:00"/>
    <n v="31"/>
    <s v="Y"/>
    <s v="N"/>
    <n v="8"/>
    <x v="70"/>
    <x v="101"/>
    <n v="1.6"/>
    <x v="1310"/>
    <n v="44.889044869999999"/>
    <n v="5217820.6531819124"/>
  </r>
  <r>
    <d v="2018-08-05T00:00:00"/>
    <d v="2018-08-05T00:00:00"/>
    <d v="2018-08-05T00:00:00"/>
    <d v="2018-08-05T00:00:00"/>
    <n v="32"/>
    <s v="Y"/>
    <s v="N"/>
    <n v="10.6"/>
    <x v="123"/>
    <x v="73"/>
    <n v="0"/>
    <x v="1311"/>
    <n v="37.44398417"/>
    <n v="3928337.4959570249"/>
  </r>
  <r>
    <d v="2018-08-06T00:00:00"/>
    <d v="2018-08-06T00:00:00"/>
    <d v="2018-08-06T00:00:00"/>
    <d v="2018-08-06T00:00:00"/>
    <n v="32"/>
    <s v="Y"/>
    <s v="N"/>
    <n v="9.4"/>
    <x v="118"/>
    <x v="129"/>
    <n v="0"/>
    <x v="1312"/>
    <n v="83.712090750000002"/>
    <n v="10648075.814649286"/>
  </r>
  <r>
    <d v="2018-08-07T00:00:00"/>
    <d v="2018-08-07T00:00:00"/>
    <d v="2018-08-07T00:00:00"/>
    <d v="2018-08-07T00:00:00"/>
    <n v="32"/>
    <s v="Y"/>
    <s v="N"/>
    <n v="7.3"/>
    <x v="131"/>
    <x v="135"/>
    <n v="0"/>
    <x v="1313"/>
    <n v="75.541241439999993"/>
    <n v="9960189.3582240622"/>
  </r>
  <r>
    <d v="2018-08-08T00:00:00"/>
    <d v="2018-08-08T00:00:00"/>
    <d v="2018-08-08T00:00:00"/>
    <d v="2018-08-08T00:00:00"/>
    <n v="32"/>
    <s v="Y"/>
    <s v="N"/>
    <n v="9.6"/>
    <x v="92"/>
    <x v="240"/>
    <n v="1"/>
    <x v="1314"/>
    <n v="89.686836400000004"/>
    <n v="11833236.3511978"/>
  </r>
  <r>
    <d v="2018-08-09T00:00:00"/>
    <d v="2018-08-09T00:00:00"/>
    <d v="2018-08-09T00:00:00"/>
    <d v="2018-08-09T00:00:00"/>
    <n v="32"/>
    <s v="Y"/>
    <s v="N"/>
    <n v="5.6"/>
    <x v="90"/>
    <x v="110"/>
    <n v="2.2000000000000002"/>
    <x v="1315"/>
    <n v="82.760846979999997"/>
    <n v="11228246.043015109"/>
  </r>
  <r>
    <d v="2018-08-10T00:00:00"/>
    <d v="2018-08-10T00:00:00"/>
    <d v="2018-08-10T00:00:00"/>
    <d v="2018-08-10T00:00:00"/>
    <n v="32"/>
    <s v="Y"/>
    <s v="N"/>
    <n v="9.4"/>
    <x v="14"/>
    <x v="139"/>
    <n v="0"/>
    <x v="1316"/>
    <n v="58.050358019999997"/>
    <n v="7074907.991564597"/>
  </r>
  <r>
    <d v="2018-08-11T00:00:00"/>
    <d v="2018-08-11T00:00:00"/>
    <d v="2018-08-11T00:00:00"/>
    <d v="2018-08-11T00:00:00"/>
    <n v="32"/>
    <s v="Y"/>
    <s v="N"/>
    <n v="8.1"/>
    <x v="86"/>
    <x v="113"/>
    <n v="10.4"/>
    <x v="1317"/>
    <n v="64.602342530000001"/>
    <n v="7751553.3582114"/>
  </r>
  <r>
    <d v="2018-08-12T00:00:00"/>
    <d v="2018-08-12T00:00:00"/>
    <d v="2018-08-12T00:00:00"/>
    <d v="2018-08-12T00:00:00"/>
    <n v="33"/>
    <s v="Y"/>
    <s v="N"/>
    <n v="5.4"/>
    <x v="131"/>
    <x v="104"/>
    <n v="4.5999999999999996"/>
    <x v="1318"/>
    <n v="48.788940629999999"/>
    <n v="5622039.8883350659"/>
  </r>
  <r>
    <d v="2018-08-13T00:00:00"/>
    <d v="2018-08-13T00:00:00"/>
    <d v="2018-08-13T00:00:00"/>
    <d v="2018-08-13T00:00:00"/>
    <n v="33"/>
    <s v="Y"/>
    <s v="N"/>
    <n v="7.9"/>
    <x v="129"/>
    <x v="110"/>
    <n v="0"/>
    <x v="1319"/>
    <n v="79.759066959999998"/>
    <n v="10172596.621813528"/>
  </r>
  <r>
    <d v="2018-08-14T00:00:00"/>
    <d v="2018-08-14T00:00:00"/>
    <d v="2018-08-14T00:00:00"/>
    <d v="2018-08-14T00:00:00"/>
    <n v="33"/>
    <s v="Y"/>
    <s v="N"/>
    <n v="9.4"/>
    <x v="161"/>
    <x v="238"/>
    <n v="0.2"/>
    <x v="1320"/>
    <n v="69.127751180000004"/>
    <n v="8369535.3261041716"/>
  </r>
  <r>
    <d v="2018-08-15T00:00:00"/>
    <d v="2018-08-15T00:00:00"/>
    <d v="2018-08-15T00:00:00"/>
    <d v="2018-08-15T00:00:00"/>
    <n v="33"/>
    <s v="Y"/>
    <s v="N"/>
    <n v="11.5"/>
    <x v="77"/>
    <x v="249"/>
    <n v="0"/>
    <x v="1321"/>
    <n v="67.796604759999994"/>
    <n v="8312007.1333950674"/>
  </r>
  <r>
    <d v="2018-08-16T00:00:00"/>
    <d v="2018-08-16T00:00:00"/>
    <d v="2018-08-16T00:00:00"/>
    <d v="2018-08-16T00:00:00"/>
    <n v="33"/>
    <s v="Y"/>
    <s v="N"/>
    <n v="8.6999999999999993"/>
    <x v="86"/>
    <x v="138"/>
    <n v="0.2"/>
    <x v="1322"/>
    <n v="95.267104889999999"/>
    <n v="12493048.526321748"/>
  </r>
  <r>
    <d v="2018-08-17T00:00:00"/>
    <d v="2018-08-17T00:00:00"/>
    <d v="2018-08-17T00:00:00"/>
    <d v="2018-08-17T00:00:00"/>
    <n v="33"/>
    <s v="Y"/>
    <s v="N"/>
    <n v="7.7"/>
    <x v="96"/>
    <x v="142"/>
    <n v="0"/>
    <x v="1323"/>
    <n v="77.617767220000005"/>
    <n v="9716932.5740988795"/>
  </r>
  <r>
    <d v="2018-08-18T00:00:00"/>
    <d v="2018-08-18T00:00:00"/>
    <d v="2018-08-18T00:00:00"/>
    <d v="2018-08-18T00:00:00"/>
    <n v="33"/>
    <s v="Y"/>
    <s v="N"/>
    <n v="8.9"/>
    <x v="118"/>
    <x v="104"/>
    <n v="2.2000000000000002"/>
    <x v="1324"/>
    <n v="38.301147139999998"/>
    <n v="4464812.9815551955"/>
  </r>
  <r>
    <d v="2018-08-19T00:00:00"/>
    <d v="2018-08-19T00:00:00"/>
    <d v="2018-08-19T00:00:00"/>
    <d v="2018-08-19T00:00:00"/>
    <n v="34"/>
    <s v="Y"/>
    <s v="N"/>
    <n v="6.7"/>
    <x v="126"/>
    <x v="187"/>
    <n v="9.1999999999999993"/>
    <x v="1325"/>
    <n v="50.446948470000002"/>
    <n v="6038899.7761603668"/>
  </r>
  <r>
    <d v="2018-08-20T00:00:00"/>
    <d v="2018-08-20T00:00:00"/>
    <d v="2018-08-20T00:00:00"/>
    <d v="2018-08-20T00:00:00"/>
    <n v="34"/>
    <s v="Y"/>
    <s v="N"/>
    <n v="5.5"/>
    <x v="120"/>
    <x v="132"/>
    <n v="2"/>
    <x v="1326"/>
    <n v="102.3388107"/>
    <n v="14216742.305264721"/>
  </r>
  <r>
    <d v="2018-08-21T00:00:00"/>
    <d v="2018-08-21T00:00:00"/>
    <d v="2018-08-21T00:00:00"/>
    <d v="2018-08-21T00:00:00"/>
    <n v="34"/>
    <s v="Y"/>
    <s v="N"/>
    <n v="8.6"/>
    <x v="120"/>
    <x v="109"/>
    <n v="1.2"/>
    <x v="1327"/>
    <n v="119.2284324"/>
    <n v="16504106.3336457"/>
  </r>
  <r>
    <d v="2018-08-22T00:00:00"/>
    <d v="2018-08-22T00:00:00"/>
    <d v="2018-08-22T00:00:00"/>
    <d v="2018-08-22T00:00:00"/>
    <n v="34"/>
    <s v="Y"/>
    <s v="N"/>
    <n v="8.6999999999999993"/>
    <x v="114"/>
    <x v="129"/>
    <n v="1"/>
    <x v="1328"/>
    <n v="104.8161592"/>
    <n v="14280242.099062525"/>
  </r>
  <r>
    <d v="2018-08-23T00:00:00"/>
    <d v="2018-08-23T00:00:00"/>
    <d v="2018-08-23T00:00:00"/>
    <d v="2018-08-23T00:00:00"/>
    <n v="34"/>
    <s v="Y"/>
    <s v="N"/>
    <n v="5.6"/>
    <x v="92"/>
    <x v="149"/>
    <n v="0"/>
    <x v="1329"/>
    <n v="89.579370560000001"/>
    <n v="11820600.366659017"/>
  </r>
  <r>
    <d v="2018-08-24T00:00:00"/>
    <d v="2018-08-24T00:00:00"/>
    <d v="2018-08-24T00:00:00"/>
    <d v="2018-08-24T00:00:00"/>
    <n v="34"/>
    <s v="Y"/>
    <s v="N"/>
    <n v="4.8"/>
    <x v="90"/>
    <x v="236"/>
    <n v="0"/>
    <x v="1330"/>
    <n v="97.467844349999993"/>
    <n v="12691379.632587189"/>
  </r>
  <r>
    <d v="2018-08-25T00:00:00"/>
    <d v="2018-08-25T00:00:00"/>
    <d v="2018-08-25T00:00:00"/>
    <d v="2018-08-25T00:00:00"/>
    <n v="34"/>
    <s v="Y"/>
    <s v="N"/>
    <n v="3.9"/>
    <x v="219"/>
    <x v="40"/>
    <n v="0"/>
    <x v="1331"/>
    <n v="118.4878363"/>
    <n v="13800488.609770432"/>
  </r>
  <r>
    <d v="2018-08-26T00:00:00"/>
    <d v="2018-08-26T00:00:00"/>
    <d v="2018-08-26T00:00:00"/>
    <d v="2018-08-26T00:00:00"/>
    <n v="35"/>
    <s v="Y"/>
    <s v="N"/>
    <n v="4.9000000000000004"/>
    <x v="86"/>
    <x v="94"/>
    <n v="0"/>
    <x v="1332"/>
    <n v="105.4622088"/>
    <n v="11752314.647322131"/>
  </r>
  <r>
    <d v="2018-08-27T00:00:00"/>
    <d v="2018-08-27T00:00:00"/>
    <d v="2018-08-27T00:00:00"/>
    <d v="2018-08-27T00:00:00"/>
    <n v="35"/>
    <s v="Y"/>
    <s v="N"/>
    <n v="6.8"/>
    <x v="122"/>
    <x v="155"/>
    <n v="3.6"/>
    <x v="1333"/>
    <n v="105.01180309999999"/>
    <n v="13786038.771000635"/>
  </r>
  <r>
    <d v="2018-08-28T00:00:00"/>
    <d v="2018-08-28T00:00:00"/>
    <d v="2018-08-28T00:00:00"/>
    <d v="2018-08-28T00:00:00"/>
    <n v="35"/>
    <s v="Y"/>
    <s v="N"/>
    <n v="1.9"/>
    <x v="261"/>
    <x v="48"/>
    <n v="0.2"/>
    <x v="1334"/>
    <n v="119.82307369999999"/>
    <n v="16722879.017985102"/>
  </r>
  <r>
    <d v="2018-08-29T00:00:00"/>
    <d v="2018-08-29T00:00:00"/>
    <d v="2018-08-29T00:00:00"/>
    <d v="2018-08-29T00:00:00"/>
    <n v="35"/>
    <s v="Y"/>
    <s v="N"/>
    <n v="0.8"/>
    <x v="147"/>
    <x v="305"/>
    <n v="0"/>
    <x v="1335"/>
    <n v="118.3790102"/>
    <n v="16103352.456168031"/>
  </r>
  <r>
    <d v="2018-08-30T00:00:00"/>
    <d v="2018-08-30T00:00:00"/>
    <d v="2018-08-30T00:00:00"/>
    <d v="2018-08-30T00:00:00"/>
    <n v="35"/>
    <s v="Y"/>
    <s v="N"/>
    <n v="4.8"/>
    <x v="161"/>
    <x v="242"/>
    <n v="0"/>
    <x v="1336"/>
    <n v="97.166418829999998"/>
    <n v="13579254.320028422"/>
  </r>
  <r>
    <d v="2018-08-31T00:00:00"/>
    <d v="2018-08-31T00:00:00"/>
    <d v="2018-08-31T00:00:00"/>
    <d v="2018-08-31T00:00:00"/>
    <n v="35"/>
    <s v="Y"/>
    <s v="N"/>
    <n v="8.9"/>
    <x v="92"/>
    <x v="112"/>
    <n v="1.6"/>
    <x v="1337"/>
    <n v="122.4259917"/>
    <n v="15972541.452914605"/>
  </r>
  <r>
    <d v="2018-09-01T00:00:00"/>
    <d v="2018-09-01T00:00:00"/>
    <d v="2018-09-01T00:00:00"/>
    <d v="2018-09-01T00:00:00"/>
    <n v="35"/>
    <s v="Y"/>
    <s v="N"/>
    <n v="10.5"/>
    <x v="113"/>
    <x v="113"/>
    <n v="2.2000000000000002"/>
    <x v="1338"/>
    <n v="104.0260614"/>
    <n v="12102866.862246292"/>
  </r>
  <r>
    <d v="2018-09-02T00:00:00"/>
    <d v="2018-09-02T00:00:00"/>
    <d v="2018-09-02T00:00:00"/>
    <d v="2018-09-02T00:00:00"/>
    <n v="36"/>
    <s v="Y"/>
    <s v="N"/>
    <n v="5"/>
    <x v="124"/>
    <x v="73"/>
    <n v="3"/>
    <x v="1339"/>
    <n v="137.1315117"/>
    <n v="16236769.352321489"/>
  </r>
  <r>
    <d v="2018-09-03T00:00:00"/>
    <d v="2018-09-03T00:00:00"/>
    <d v="2018-09-03T00:00:00"/>
    <d v="2018-09-03T00:00:00"/>
    <n v="36"/>
    <s v="Y"/>
    <s v="N"/>
    <n v="5"/>
    <x v="115"/>
    <x v="236"/>
    <n v="0"/>
    <x v="1340"/>
    <n v="139.51638489999999"/>
    <n v="18339288.581138175"/>
  </r>
  <r>
    <d v="2018-09-04T00:00:00"/>
    <d v="2018-09-04T00:00:00"/>
    <d v="2018-09-04T00:00:00"/>
    <d v="2018-09-04T00:00:00"/>
    <n v="36"/>
    <s v="Y"/>
    <s v="N"/>
    <n v="3.4"/>
    <x v="17"/>
    <x v="236"/>
    <n v="0"/>
    <x v="1341"/>
    <n v="119.57434360000001"/>
    <n v="15328484.418590408"/>
  </r>
  <r>
    <d v="2018-09-05T00:00:00"/>
    <d v="2018-09-05T00:00:00"/>
    <d v="2018-09-05T00:00:00"/>
    <d v="2018-09-05T00:00:00"/>
    <n v="36"/>
    <s v="Y"/>
    <s v="N"/>
    <n v="8.1"/>
    <x v="28"/>
    <x v="65"/>
    <n v="0"/>
    <x v="1342"/>
    <n v="111.54075349999999"/>
    <n v="13196069.213141292"/>
  </r>
  <r>
    <d v="2018-09-06T00:00:00"/>
    <d v="2018-09-06T00:00:00"/>
    <d v="2018-09-06T00:00:00"/>
    <d v="2018-09-06T00:00:00"/>
    <n v="36"/>
    <s v="Y"/>
    <s v="N"/>
    <n v="13.8"/>
    <x v="43"/>
    <x v="133"/>
    <n v="0"/>
    <x v="1343"/>
    <n v="138.90753839999999"/>
    <n v="16178195.670622006"/>
  </r>
  <r>
    <d v="2018-09-07T00:00:00"/>
    <d v="2018-09-07T00:00:00"/>
    <d v="2018-09-07T00:00:00"/>
    <d v="2018-09-07T00:00:00"/>
    <n v="36"/>
    <s v="Y"/>
    <s v="N"/>
    <n v="8.6999999999999993"/>
    <x v="91"/>
    <x v="236"/>
    <n v="3.4"/>
    <x v="1344"/>
    <n v="161.5068282"/>
    <n v="19959582.332991265"/>
  </r>
  <r>
    <d v="2018-09-08T00:00:00"/>
    <d v="2018-09-08T00:00:00"/>
    <d v="2018-09-08T00:00:00"/>
    <d v="2018-09-08T00:00:00"/>
    <n v="36"/>
    <s v="Y"/>
    <s v="N"/>
    <n v="4.2"/>
    <x v="172"/>
    <x v="78"/>
    <n v="0.2"/>
    <x v="1345"/>
    <n v="109.29377119999999"/>
    <n v="12016698.771566888"/>
  </r>
  <r>
    <d v="2018-09-09T00:00:00"/>
    <d v="2018-09-09T00:00:00"/>
    <d v="2018-09-09T00:00:00"/>
    <d v="2018-09-09T00:00:00"/>
    <n v="37"/>
    <s v="Y"/>
    <s v="N"/>
    <n v="8.6"/>
    <x v="71"/>
    <x v="99"/>
    <n v="0"/>
    <x v="1346"/>
    <n v="67.615591249999994"/>
    <n v="7291594.3640291868"/>
  </r>
  <r>
    <d v="2018-09-10T00:00:00"/>
    <d v="2018-09-10T00:00:00"/>
    <d v="2018-09-10T00:00:00"/>
    <d v="2018-09-10T00:00:00"/>
    <n v="37"/>
    <s v="Y"/>
    <s v="N"/>
    <n v="13.4"/>
    <x v="8"/>
    <x v="106"/>
    <n v="0"/>
    <x v="1347"/>
    <n v="92.615982560000006"/>
    <n v="11404049.049567021"/>
  </r>
  <r>
    <d v="2018-09-11T00:00:00"/>
    <d v="2018-09-11T00:00:00"/>
    <d v="2018-09-11T00:00:00"/>
    <d v="2018-09-11T00:00:00"/>
    <n v="37"/>
    <s v="Y"/>
    <s v="N"/>
    <n v="9.1"/>
    <x v="31"/>
    <x v="24"/>
    <n v="0"/>
    <x v="1348"/>
    <n v="67.333252150000007"/>
    <n v="7480490.6674800403"/>
  </r>
  <r>
    <d v="2018-09-12T00:00:00"/>
    <d v="2018-09-12T00:00:00"/>
    <d v="2018-09-12T00:00:00"/>
    <d v="2018-09-12T00:00:00"/>
    <n v="37"/>
    <s v="Y"/>
    <s v="N"/>
    <n v="11.7"/>
    <x v="76"/>
    <x v="210"/>
    <n v="0"/>
    <x v="1349"/>
    <n v="83.694892069999995"/>
    <n v="9452085.9837211315"/>
  </r>
  <r>
    <d v="2018-09-13T00:00:00"/>
    <d v="2018-09-13T00:00:00"/>
    <d v="2018-09-13T00:00:00"/>
    <d v="2018-09-13T00:00:00"/>
    <n v="37"/>
    <s v="Y"/>
    <s v="N"/>
    <n v="7.1"/>
    <x v="106"/>
    <x v="158"/>
    <n v="0"/>
    <x v="1350"/>
    <n v="84.978278599999996"/>
    <n v="10017287.494095409"/>
  </r>
  <r>
    <d v="2018-09-14T00:00:00"/>
    <d v="2018-09-14T00:00:00"/>
    <d v="2018-09-14T00:00:00"/>
    <d v="2018-09-14T00:00:00"/>
    <n v="37"/>
    <s v="Y"/>
    <s v="N"/>
    <n v="10.9"/>
    <x v="13"/>
    <x v="158"/>
    <n v="0"/>
    <x v="1351"/>
    <n v="35.224262940000003"/>
    <n v="3917401.2379856613"/>
  </r>
  <r>
    <d v="2018-09-15T00:00:00"/>
    <d v="2018-09-15T00:00:00"/>
    <d v="2018-09-15T00:00:00"/>
    <d v="2018-09-15T00:00:00"/>
    <n v="37"/>
    <s v="Y"/>
    <s v="N"/>
    <n v="10.199999999999999"/>
    <x v="148"/>
    <x v="124"/>
    <n v="0.2"/>
    <x v="1352"/>
    <n v="14.67358758"/>
    <n v="1594026.3751141508"/>
  </r>
  <r>
    <d v="2018-09-16T00:00:00"/>
    <d v="2018-09-16T00:00:00"/>
    <d v="2018-09-16T00:00:00"/>
    <d v="2018-09-16T00:00:00"/>
    <n v="38"/>
    <s v="Y"/>
    <s v="N"/>
    <n v="5.5"/>
    <x v="114"/>
    <x v="206"/>
    <n v="2"/>
    <x v="1353"/>
    <n v="81.637617719999994"/>
    <n v="9227500.3390796892"/>
  </r>
  <r>
    <d v="2018-09-17T00:00:00"/>
    <d v="2018-09-17T00:00:00"/>
    <d v="2018-09-17T00:00:00"/>
    <d v="2018-09-17T00:00:00"/>
    <n v="38"/>
    <s v="Y"/>
    <s v="N"/>
    <n v="6.7"/>
    <x v="71"/>
    <x v="63"/>
    <n v="0"/>
    <x v="1354"/>
    <n v="70.685303939999997"/>
    <n v="8355585.3726124652"/>
  </r>
  <r>
    <d v="2018-09-18T00:00:00"/>
    <d v="2018-09-18T00:00:00"/>
    <d v="2018-09-18T00:00:00"/>
    <d v="2018-09-18T00:00:00"/>
    <n v="38"/>
    <s v="Y"/>
    <s v="N"/>
    <n v="11"/>
    <x v="175"/>
    <x v="115"/>
    <n v="0"/>
    <x v="1355"/>
    <n v="85.452468640000006"/>
    <n v="10222019.557607643"/>
  </r>
  <r>
    <d v="2018-09-19T00:00:00"/>
    <d v="2018-09-19T00:00:00"/>
    <d v="2018-09-19T00:00:00"/>
    <d v="2018-09-19T00:00:00"/>
    <n v="38"/>
    <s v="Y"/>
    <s v="N"/>
    <n v="8.5"/>
    <x v="86"/>
    <x v="35"/>
    <n v="3"/>
    <x v="1356"/>
    <n v="101.0040489"/>
    <n v="12503065.974301953"/>
  </r>
  <r>
    <d v="2018-09-20T00:00:00"/>
    <d v="2018-09-20T00:00:00"/>
    <d v="2018-09-20T00:00:00"/>
    <d v="2018-09-20T00:00:00"/>
    <n v="38"/>
    <s v="Y"/>
    <s v="N"/>
    <n v="3.8"/>
    <x v="98"/>
    <x v="51"/>
    <n v="0.8"/>
    <x v="1357"/>
    <n v="115.429534"/>
    <n v="14467426.438724382"/>
  </r>
  <r>
    <d v="2018-09-21T00:00:00"/>
    <d v="2018-09-21T00:00:00"/>
    <d v="2018-09-21T00:00:00"/>
    <d v="2018-09-21T00:00:00"/>
    <n v="38"/>
    <s v="N"/>
    <s v="N"/>
    <n v="8.3000000000000007"/>
    <x v="221"/>
    <x v="36"/>
    <n v="0"/>
    <x v="1358"/>
    <n v="110.8134668"/>
    <n v="13338891.816113664"/>
  </r>
  <r>
    <d v="2018-09-22T00:00:00"/>
    <d v="2018-09-22T00:00:00"/>
    <d v="2018-09-22T00:00:00"/>
    <d v="2018-09-22T00:00:00"/>
    <n v="38"/>
    <s v="N"/>
    <s v="N"/>
    <n v="6.8"/>
    <x v="78"/>
    <x v="213"/>
    <n v="0"/>
    <x v="1359"/>
    <n v="83.493593180000005"/>
    <n v="8994908.4022616707"/>
  </r>
  <r>
    <d v="2018-09-23T00:00:00"/>
    <d v="2018-09-23T00:00:00"/>
    <d v="2018-09-23T00:00:00"/>
    <d v="2018-09-23T00:00:00"/>
    <n v="39"/>
    <s v="N"/>
    <s v="N"/>
    <n v="10.4"/>
    <x v="148"/>
    <x v="97"/>
    <n v="0.2"/>
    <x v="1360"/>
    <n v="79.780017569999998"/>
    <n v="8562956.823824998"/>
  </r>
  <r>
    <d v="2018-09-24T00:00:00"/>
    <d v="2018-09-24T00:00:00"/>
    <d v="2018-09-24T00:00:00"/>
    <d v="2018-09-24T00:00:00"/>
    <n v="39"/>
    <s v="N"/>
    <s v="N"/>
    <n v="4.5999999999999996"/>
    <x v="129"/>
    <x v="282"/>
    <n v="0"/>
    <x v="1361"/>
    <n v="93.755130829999999"/>
    <n v="11207086.598682594"/>
  </r>
  <r>
    <d v="2018-09-25T00:00:00"/>
    <d v="2018-09-25T00:00:00"/>
    <d v="2018-09-25T00:00:00"/>
    <d v="2018-09-25T00:00:00"/>
    <n v="39"/>
    <s v="N"/>
    <s v="N"/>
    <n v="8.6"/>
    <x v="103"/>
    <x v="142"/>
    <n v="0"/>
    <x v="1362"/>
    <n v="118.656356"/>
    <n v="14807967.34552226"/>
  </r>
  <r>
    <d v="2018-09-26T00:00:00"/>
    <d v="2018-09-26T00:00:00"/>
    <d v="2018-09-26T00:00:00"/>
    <d v="2018-09-26T00:00:00"/>
    <n v="39"/>
    <s v="N"/>
    <s v="N"/>
    <n v="6.4"/>
    <x v="123"/>
    <x v="41"/>
    <n v="0"/>
    <x v="1363"/>
    <n v="120.8612104"/>
    <n v="14411290.702792788"/>
  </r>
  <r>
    <d v="2018-09-27T00:00:00"/>
    <d v="2018-09-27T00:00:00"/>
    <d v="2018-09-27T00:00:00"/>
    <d v="2018-09-27T00:00:00"/>
    <n v="39"/>
    <s v="N"/>
    <s v="N"/>
    <n v="9.1999999999999993"/>
    <x v="31"/>
    <x v="41"/>
    <n v="0"/>
    <x v="1364"/>
    <n v="99.286997249999999"/>
    <n v="11008810.203373658"/>
  </r>
  <r>
    <d v="2018-09-28T00:00:00"/>
    <d v="2018-09-28T00:00:00"/>
    <d v="2018-09-28T00:00:00"/>
    <d v="2018-09-28T00:00:00"/>
    <n v="39"/>
    <s v="N"/>
    <s v="Y"/>
    <n v="10.7"/>
    <x v="219"/>
    <x v="106"/>
    <n v="0"/>
    <x v="1365"/>
    <n v="90.212995460000002"/>
    <n v="9799153.8823142126"/>
  </r>
  <r>
    <d v="2018-09-29T00:00:00"/>
    <d v="2018-09-29T00:00:00"/>
    <d v="2018-09-29T00:00:00"/>
    <d v="2018-09-29T00:00:00"/>
    <n v="39"/>
    <s v="N"/>
    <s v="N"/>
    <n v="5.5"/>
    <x v="114"/>
    <x v="156"/>
    <n v="1.2"/>
    <x v="1366"/>
    <n v="86.164086429999998"/>
    <n v="9419032.7087610681"/>
  </r>
  <r>
    <d v="2018-09-30T00:00:00"/>
    <d v="2018-09-30T00:00:00"/>
    <d v="2018-09-30T00:00:00"/>
    <d v="2018-09-30T00:00:00"/>
    <n v="40"/>
    <s v="N"/>
    <s v="N"/>
    <n v="6.8"/>
    <x v="218"/>
    <x v="194"/>
    <n v="0.2"/>
    <x v="1367"/>
    <n v="86.884516410000003"/>
    <n v="9230283.468771534"/>
  </r>
  <r>
    <d v="2018-10-01T00:00:00"/>
    <d v="2018-10-01T00:00:00"/>
    <d v="2018-10-01T00:00:00"/>
    <d v="2018-10-01T00:00:00"/>
    <n v="40"/>
    <s v="N"/>
    <s v="N"/>
    <n v="4.7"/>
    <x v="163"/>
    <x v="50"/>
    <n v="0"/>
    <x v="1368"/>
    <n v="111.1212712"/>
    <n v="12719678.546792768"/>
  </r>
  <r>
    <d v="2018-10-02T00:00:00"/>
    <d v="2018-10-02T00:00:00"/>
    <d v="2018-10-02T00:00:00"/>
    <d v="2018-10-02T00:00:00"/>
    <n v="40"/>
    <s v="N"/>
    <s v="N"/>
    <n v="11.4"/>
    <x v="262"/>
    <x v="84"/>
    <n v="0"/>
    <x v="1369"/>
    <n v="104.9424003"/>
    <n v="12011518.766729463"/>
  </r>
  <r>
    <d v="2018-10-03T00:00:00"/>
    <d v="2018-10-03T00:00:00"/>
    <d v="2018-10-03T00:00:00"/>
    <d v="2018-10-03T00:00:00"/>
    <n v="40"/>
    <s v="N"/>
    <s v="N"/>
    <n v="14.7"/>
    <x v="71"/>
    <x v="82"/>
    <n v="0"/>
    <x v="1370"/>
    <n v="122.0868375"/>
    <n v="14099910.805384314"/>
  </r>
  <r>
    <d v="2018-10-04T00:00:00"/>
    <d v="2018-10-04T00:00:00"/>
    <d v="2018-10-04T00:00:00"/>
    <d v="2018-10-04T00:00:00"/>
    <n v="40"/>
    <s v="N"/>
    <s v="N"/>
    <n v="10.9"/>
    <x v="100"/>
    <x v="251"/>
    <n v="0"/>
    <x v="1371"/>
    <n v="97.499455749999996"/>
    <n v="11241113.951175189"/>
  </r>
  <r>
    <d v="2018-10-05T00:00:00"/>
    <d v="2018-10-05T00:00:00"/>
    <d v="2018-10-05T00:00:00"/>
    <d v="2018-10-05T00:00:00"/>
    <n v="40"/>
    <s v="N"/>
    <s v="N"/>
    <n v="9.1"/>
    <x v="102"/>
    <x v="57"/>
    <n v="0"/>
    <x v="1372"/>
    <n v="105.2909812"/>
    <n v="11853294.883155955"/>
  </r>
  <r>
    <d v="2018-10-06T00:00:00"/>
    <d v="2018-10-06T00:00:00"/>
    <d v="2018-10-06T00:00:00"/>
    <d v="2018-10-06T00:00:00"/>
    <n v="40"/>
    <s v="N"/>
    <s v="N"/>
    <n v="8.3000000000000007"/>
    <x v="60"/>
    <x v="31"/>
    <n v="0"/>
    <x v="1373"/>
    <n v="100.10292629999999"/>
    <n v="10309414.688708713"/>
  </r>
  <r>
    <d v="2018-10-07T00:00:00"/>
    <d v="2018-10-07T00:00:00"/>
    <d v="2018-10-07T00:00:00"/>
    <d v="2018-10-07T00:00:00"/>
    <n v="41"/>
    <s v="N"/>
    <s v="N"/>
    <n v="10.3"/>
    <x v="82"/>
    <x v="32"/>
    <n v="0"/>
    <x v="1374"/>
    <n v="87.871654219999996"/>
    <n v="8829054.2789249457"/>
  </r>
  <r>
    <d v="2018-10-08T00:00:00"/>
    <d v="2018-10-08T00:00:00"/>
    <d v="2018-10-08T00:00:00"/>
    <d v="2018-10-08T00:00:00"/>
    <n v="41"/>
    <s v="N"/>
    <s v="N"/>
    <n v="13.5"/>
    <x v="7"/>
    <x v="31"/>
    <n v="0"/>
    <x v="1375"/>
    <n v="87.101261609999995"/>
    <n v="9924796.8047822546"/>
  </r>
  <r>
    <d v="2018-10-09T00:00:00"/>
    <d v="2018-10-09T00:00:00"/>
    <d v="2018-10-09T00:00:00"/>
    <d v="2018-10-09T00:00:00"/>
    <n v="41"/>
    <s v="Y"/>
    <s v="N"/>
    <n v="16.100000000000001"/>
    <x v="153"/>
    <x v="240"/>
    <m/>
    <x v="1376"/>
    <n v="99.00074936"/>
    <n v="11528568.952454941"/>
  </r>
  <r>
    <d v="2018-10-10T00:00:00"/>
    <d v="2018-10-10T00:00:00"/>
    <d v="2018-10-10T00:00:00"/>
    <d v="2018-10-10T00:00:00"/>
    <n v="41"/>
    <s v="Y"/>
    <s v="N"/>
    <n v="10.1"/>
    <x v="218"/>
    <x v="47"/>
    <m/>
    <x v="1377"/>
    <n v="73.539697610000005"/>
    <n v="8056353.2960489197"/>
  </r>
  <r>
    <d v="2018-10-11T00:00:00"/>
    <d v="2018-10-11T00:00:00"/>
    <d v="2018-10-11T00:00:00"/>
    <d v="2018-10-11T00:00:00"/>
    <n v="41"/>
    <s v="Y"/>
    <s v="N"/>
    <n v="6.4"/>
    <x v="173"/>
    <x v="280"/>
    <n v="0"/>
    <x v="1378"/>
    <n v="85.630408540000005"/>
    <n v="9456365.5339240991"/>
  </r>
  <r>
    <d v="2018-10-12T00:00:00"/>
    <d v="2018-10-12T00:00:00"/>
    <d v="2018-10-12T00:00:00"/>
    <d v="2018-10-12T00:00:00"/>
    <n v="41"/>
    <s v="Y"/>
    <s v="N"/>
    <n v="8.6999999999999993"/>
    <x v="13"/>
    <x v="30"/>
    <n v="0"/>
    <x v="1379"/>
    <n v="88.472364569999996"/>
    <n v="9772421.6115506217"/>
  </r>
  <r>
    <d v="2018-10-13T00:00:00"/>
    <d v="2018-10-13T00:00:00"/>
    <d v="2018-10-13T00:00:00"/>
    <d v="2018-10-13T00:00:00"/>
    <n v="41"/>
    <s v="Y"/>
    <s v="N"/>
    <n v="10.5"/>
    <x v="156"/>
    <x v="217"/>
    <n v="0"/>
    <x v="1380"/>
    <n v="74.616600149999996"/>
    <n v="7206825.2982547106"/>
  </r>
  <r>
    <d v="2018-10-14T00:00:00"/>
    <d v="2018-10-14T00:00:00"/>
    <d v="2018-10-14T00:00:00"/>
    <d v="2018-10-14T00:00:00"/>
    <n v="42"/>
    <s v="Y"/>
    <s v="N"/>
    <n v="12.4"/>
    <x v="15"/>
    <x v="61"/>
    <n v="0"/>
    <x v="1381"/>
    <n v="56.864164340000002"/>
    <n v="5170011.0649251891"/>
  </r>
  <r>
    <d v="2018-10-15T00:00:00"/>
    <d v="2018-10-15T00:00:00"/>
    <d v="2018-10-15T00:00:00"/>
    <d v="2018-10-15T00:00:00"/>
    <n v="42"/>
    <s v="Y"/>
    <s v="N"/>
    <n v="19.5"/>
    <x v="10"/>
    <x v="224"/>
    <n v="0"/>
    <x v="1382"/>
    <n v="79.182454410000005"/>
    <n v="8557269.6232636627"/>
  </r>
  <r>
    <d v="2018-10-16T00:00:00"/>
    <d v="2018-10-16T00:00:00"/>
    <d v="2018-10-16T00:00:00"/>
    <d v="2018-10-16T00:00:00"/>
    <n v="42"/>
    <s v="Y"/>
    <s v="N"/>
    <n v="20"/>
    <x v="72"/>
    <x v="96"/>
    <n v="0.2"/>
    <x v="1383"/>
    <n v="89.02524597"/>
    <n v="10139032.738628179"/>
  </r>
  <r>
    <d v="2018-10-17T00:00:00"/>
    <d v="2018-10-17T00:00:00"/>
    <d v="2018-10-17T00:00:00"/>
    <d v="2018-10-17T00:00:00"/>
    <n v="42"/>
    <s v="Y"/>
    <s v="N"/>
    <n v="16.100000000000001"/>
    <x v="58"/>
    <x v="68"/>
    <n v="5.2"/>
    <x v="1384"/>
    <n v="122.20067"/>
    <n v="13758849.6088142"/>
  </r>
  <r>
    <d v="2018-10-18T00:00:00"/>
    <d v="2018-10-18T00:00:00"/>
    <d v="2018-10-18T00:00:00"/>
    <d v="2018-10-18T00:00:00"/>
    <n v="42"/>
    <s v="Y"/>
    <s v="N"/>
    <n v="14.7"/>
    <x v="173"/>
    <x v="147"/>
    <n v="2"/>
    <x v="1385"/>
    <n v="165.77970980000001"/>
    <n v="18701042.924829036"/>
  </r>
  <r>
    <d v="2018-10-19T00:00:00"/>
    <d v="2018-10-19T00:00:00"/>
    <d v="2018-10-19T00:00:00"/>
    <d v="2018-10-19T00:00:00"/>
    <n v="42"/>
    <s v="Y"/>
    <s v="N"/>
    <n v="12.8"/>
    <x v="165"/>
    <x v="56"/>
    <n v="0"/>
    <x v="1386"/>
    <n v="101.6603803"/>
    <n v="10973237.715242848"/>
  </r>
  <r>
    <d v="2018-10-20T00:00:00"/>
    <d v="2018-10-20T00:00:00"/>
    <d v="2018-10-20T00:00:00"/>
    <d v="2018-10-20T00:00:00"/>
    <n v="42"/>
    <s v="Y"/>
    <s v="N"/>
    <n v="11.7"/>
    <x v="117"/>
    <x v="79"/>
    <n v="5"/>
    <x v="1387"/>
    <n v="96.292242040000005"/>
    <n v="9568449.8368976638"/>
  </r>
  <r>
    <d v="2018-10-21T00:00:00"/>
    <d v="2018-10-21T00:00:00"/>
    <d v="2018-10-21T00:00:00"/>
    <d v="2018-10-21T00:00:00"/>
    <n v="43"/>
    <s v="Y"/>
    <s v="N"/>
    <n v="7.6"/>
    <x v="88"/>
    <x v="31"/>
    <n v="5.6"/>
    <x v="1388"/>
    <n v="81.920924420000006"/>
    <n v="8063274.2459772835"/>
  </r>
  <r>
    <d v="2018-10-22T00:00:00"/>
    <d v="2018-10-22T00:00:00"/>
    <d v="2018-10-22T00:00:00"/>
    <d v="2018-10-22T00:00:00"/>
    <n v="43"/>
    <s v="Y"/>
    <s v="N"/>
    <n v="8.9"/>
    <x v="50"/>
    <x v="42"/>
    <n v="0"/>
    <x v="1389"/>
    <n v="84.175390419999999"/>
    <n v="8913636.3856101688"/>
  </r>
  <r>
    <d v="2018-10-23T00:00:00"/>
    <d v="2018-10-23T00:00:00"/>
    <d v="2018-10-23T00:00:00"/>
    <d v="2018-10-23T00:00:00"/>
    <n v="43"/>
    <s v="Y"/>
    <s v="N"/>
    <n v="13"/>
    <x v="143"/>
    <x v="232"/>
    <n v="0"/>
    <x v="1390"/>
    <n v="90.935335870000003"/>
    <n v="9933918.4042394366"/>
  </r>
  <r>
    <d v="2018-10-24T00:00:00"/>
    <d v="2018-10-24T00:00:00"/>
    <d v="2018-10-24T00:00:00"/>
    <d v="2018-10-24T00:00:00"/>
    <n v="43"/>
    <s v="Y"/>
    <s v="N"/>
    <n v="9.1999999999999993"/>
    <x v="222"/>
    <x v="213"/>
    <n v="0"/>
    <x v="1391"/>
    <n v="93.344752569999997"/>
    <n v="10400786.436441798"/>
  </r>
  <r>
    <d v="2018-10-25T00:00:00"/>
    <d v="2018-10-25T00:00:00"/>
    <d v="2018-10-25T00:00:00"/>
    <d v="2018-10-25T00:00:00"/>
    <n v="43"/>
    <s v="Y"/>
    <s v="N"/>
    <n v="6.4"/>
    <x v="17"/>
    <x v="212"/>
    <n v="0"/>
    <x v="1392"/>
    <n v="115.427252"/>
    <n v="12975684.12295628"/>
  </r>
  <r>
    <d v="2018-10-26T00:00:00"/>
    <d v="2018-10-26T00:00:00"/>
    <d v="2018-10-26T00:00:00"/>
    <d v="2018-10-26T00:00:00"/>
    <n v="43"/>
    <s v="Y"/>
    <s v="N"/>
    <n v="9.6"/>
    <x v="64"/>
    <x v="280"/>
    <n v="0"/>
    <x v="1393"/>
    <n v="111.2042443"/>
    <n v="12359809.077232815"/>
  </r>
  <r>
    <d v="2018-10-27T00:00:00"/>
    <d v="2018-10-27T00:00:00"/>
    <d v="2018-10-27T00:00:00"/>
    <d v="2018-10-27T00:00:00"/>
    <n v="43"/>
    <s v="Y"/>
    <s v="N"/>
    <n v="11.3"/>
    <x v="68"/>
    <x v="199"/>
    <n v="0"/>
    <x v="1394"/>
    <n v="98.832267079999994"/>
    <n v="9682991.0524119139"/>
  </r>
  <r>
    <d v="2018-10-28T00:00:00"/>
    <d v="2018-10-28T00:00:00"/>
    <d v="2018-10-28T00:00:00"/>
    <d v="2018-10-28T00:00:00"/>
    <n v="44"/>
    <s v="Y"/>
    <s v="N"/>
    <n v="9.3000000000000007"/>
    <x v="96"/>
    <x v="255"/>
    <n v="0"/>
    <x v="1395"/>
    <n v="110.2151781"/>
    <n v="10539217.843862072"/>
  </r>
  <r>
    <d v="2018-10-29T00:00:00"/>
    <d v="2018-10-29T00:00:00"/>
    <d v="2018-10-29T00:00:00"/>
    <d v="2018-10-29T00:00:00"/>
    <n v="44"/>
    <s v="Y"/>
    <s v="N"/>
    <n v="9.1"/>
    <x v="136"/>
    <x v="257"/>
    <n v="0"/>
    <x v="1396"/>
    <n v="142.33806010000001"/>
    <n v="15685172.408686563"/>
  </r>
  <r>
    <d v="2018-10-30T00:00:00"/>
    <d v="2018-10-30T00:00:00"/>
    <d v="2018-10-30T00:00:00"/>
    <d v="2018-10-30T00:00:00"/>
    <n v="44"/>
    <s v="Y"/>
    <s v="N"/>
    <n v="8.3000000000000007"/>
    <x v="207"/>
    <x v="19"/>
    <n v="0"/>
    <x v="1397"/>
    <n v="149.08062029999999"/>
    <n v="16914541.825633205"/>
  </r>
  <r>
    <d v="2018-10-31T00:00:00"/>
    <d v="2018-10-31T00:00:00"/>
    <d v="2018-10-31T00:00:00"/>
    <d v="2018-10-31T00:00:00"/>
    <n v="44"/>
    <s v="Y"/>
    <s v="N"/>
    <n v="13"/>
    <x v="17"/>
    <x v="232"/>
    <n v="0"/>
    <x v="1398"/>
    <n v="121.6154276"/>
    <n v="13913138.751788761"/>
  </r>
  <r>
    <d v="2018-11-01T00:00:00"/>
    <d v="2018-11-01T00:00:00"/>
    <d v="2018-11-01T00:00:00"/>
    <d v="2018-11-01T00:00:00"/>
    <n v="44"/>
    <s v="Y"/>
    <s v="N"/>
    <n v="12.8"/>
    <x v="263"/>
    <x v="248"/>
    <n v="0"/>
    <x v="1399"/>
    <n v="101.7889277"/>
    <n v="12148576.21063192"/>
  </r>
  <r>
    <d v="2018-11-02T00:00:00"/>
    <d v="2018-11-02T00:00:00"/>
    <d v="2018-11-02T00:00:00"/>
    <d v="2018-11-02T00:00:00"/>
    <n v="44"/>
    <s v="Y"/>
    <s v="N"/>
    <n v="16.3"/>
    <x v="258"/>
    <x v="84"/>
    <n v="0"/>
    <x v="1400"/>
    <n v="79.019020170000005"/>
    <n v="9228935.9839770552"/>
  </r>
  <r>
    <d v="2018-11-03T00:00:00"/>
    <d v="2018-11-03T00:00:00"/>
    <d v="2018-11-03T00:00:00"/>
    <d v="2018-11-03T00:00:00"/>
    <n v="44"/>
    <s v="Y"/>
    <s v="N"/>
    <n v="12.6"/>
    <x v="75"/>
    <x v="23"/>
    <n v="0.2"/>
    <x v="1401"/>
    <n v="74.729665089999997"/>
    <n v="7014072.9336368609"/>
  </r>
  <r>
    <d v="2018-11-04T00:00:00"/>
    <d v="2018-11-04T00:00:00"/>
    <d v="2018-11-04T00:00:00"/>
    <d v="2018-11-04T00:00:00"/>
    <n v="45"/>
    <s v="Y"/>
    <s v="N"/>
    <n v="9.1999999999999993"/>
    <x v="75"/>
    <x v="213"/>
    <n v="0"/>
    <x v="1402"/>
    <n v="90.901472760000004"/>
    <n v="8765867.634612795"/>
  </r>
  <r>
    <d v="2018-11-05T00:00:00"/>
    <d v="2018-11-05T00:00:00"/>
    <d v="2018-11-05T00:00:00"/>
    <d v="2018-11-05T00:00:00"/>
    <n v="45"/>
    <s v="Y"/>
    <s v="N"/>
    <n v="14.5"/>
    <x v="155"/>
    <x v="210"/>
    <n v="2.8"/>
    <x v="1403"/>
    <n v="104.6322227"/>
    <n v="11197120.527434502"/>
  </r>
  <r>
    <d v="2018-11-06T00:00:00"/>
    <d v="2018-11-06T00:00:00"/>
    <d v="2018-11-06T00:00:00"/>
    <d v="2018-11-06T00:00:00"/>
    <n v="45"/>
    <s v="Y"/>
    <s v="Y"/>
    <n v="16.3"/>
    <x v="3"/>
    <x v="45"/>
    <n v="4.4000000000000004"/>
    <x v="1404"/>
    <n v="115.778035"/>
    <n v="11658450.426949775"/>
  </r>
  <r>
    <d v="2018-11-07T00:00:00"/>
    <d v="2018-11-07T00:00:00"/>
    <d v="2018-11-07T00:00:00"/>
    <d v="2018-11-07T00:00:00"/>
    <n v="45"/>
    <s v="Y"/>
    <s v="N"/>
    <n v="11.1"/>
    <x v="74"/>
    <x v="158"/>
    <n v="35.799999999999997"/>
    <x v="1405"/>
    <n v="95.569564769999999"/>
    <n v="10167377.92325112"/>
  </r>
  <r>
    <d v="2018-11-08T00:00:00"/>
    <d v="2018-11-08T00:00:00"/>
    <d v="2018-11-08T00:00:00"/>
    <d v="2018-11-08T00:00:00"/>
    <n v="45"/>
    <s v="Y"/>
    <s v="N"/>
    <n v="7.7"/>
    <x v="136"/>
    <x v="31"/>
    <n v="3"/>
    <x v="1406"/>
    <n v="91.884517419999995"/>
    <n v="10054956.738542045"/>
  </r>
  <r>
    <d v="2018-11-09T00:00:00"/>
    <d v="2018-11-09T00:00:00"/>
    <d v="2018-11-09T00:00:00"/>
    <d v="2018-11-09T00:00:00"/>
    <n v="45"/>
    <s v="Y"/>
    <s v="N"/>
    <n v="8"/>
    <x v="14"/>
    <x v="148"/>
    <n v="0"/>
    <x v="1407"/>
    <n v="101.7347422"/>
    <n v="11445865.553958289"/>
  </r>
  <r>
    <d v="2018-11-10T00:00:00"/>
    <d v="2018-11-10T00:00:00"/>
    <d v="2018-11-10T00:00:00"/>
    <d v="2018-11-10T00:00:00"/>
    <n v="45"/>
    <s v="Y"/>
    <s v="N"/>
    <n v="9"/>
    <x v="175"/>
    <x v="185"/>
    <n v="0"/>
    <x v="1408"/>
    <n v="86.725271390000003"/>
    <n v="8690180.0679914355"/>
  </r>
  <r>
    <d v="2018-11-11T00:00:00"/>
    <d v="2018-11-11T00:00:00"/>
    <d v="2018-11-11T00:00:00"/>
    <d v="2018-11-11T00:00:00"/>
    <n v="46"/>
    <s v="Y"/>
    <s v="N"/>
    <n v="9.3000000000000007"/>
    <x v="68"/>
    <x v="211"/>
    <n v="0.2"/>
    <x v="1409"/>
    <n v="76.672204399999998"/>
    <n v="7253412.1189107159"/>
  </r>
  <r>
    <d v="2018-11-12T00:00:00"/>
    <d v="2018-11-12T00:00:00"/>
    <d v="2018-11-12T00:00:00"/>
    <d v="2018-11-12T00:00:00"/>
    <n v="46"/>
    <s v="Y"/>
    <s v="N"/>
    <n v="10.9"/>
    <x v="228"/>
    <x v="64"/>
    <n v="0"/>
    <x v="1410"/>
    <n v="105.4518321"/>
    <n v="12038338.444544001"/>
  </r>
  <r>
    <d v="2018-11-13T00:00:00"/>
    <d v="2018-11-13T00:00:00"/>
    <d v="2018-11-13T00:00:00"/>
    <d v="2018-11-13T00:00:00"/>
    <n v="46"/>
    <s v="Y"/>
    <s v="N"/>
    <n v="16.899999999999999"/>
    <x v="239"/>
    <x v="234"/>
    <n v="0"/>
    <x v="1411"/>
    <n v="111.5733647"/>
    <n v="13409474.403411146"/>
  </r>
  <r>
    <d v="2018-11-14T00:00:00"/>
    <d v="2018-11-14T00:00:00"/>
    <d v="2018-11-14T00:00:00"/>
    <d v="2018-11-14T00:00:00"/>
    <n v="46"/>
    <s v="Y"/>
    <s v="N"/>
    <n v="14.8"/>
    <x v="78"/>
    <x v="240"/>
    <n v="6.2"/>
    <x v="1412"/>
    <n v="119.62472270000001"/>
    <n v="13934794.455494067"/>
  </r>
  <r>
    <d v="2018-11-15T00:00:00"/>
    <d v="2018-11-15T00:00:00"/>
    <d v="2018-11-15T00:00:00"/>
    <d v="2018-11-15T00:00:00"/>
    <n v="46"/>
    <s v="Y"/>
    <s v="N"/>
    <n v="13.7"/>
    <x v="71"/>
    <x v="39"/>
    <n v="0.2"/>
    <x v="1413"/>
    <n v="96.501965749999997"/>
    <n v="10482848.346159354"/>
  </r>
  <r>
    <d v="2018-11-16T00:00:00"/>
    <d v="2018-11-16T00:00:00"/>
    <d v="2018-11-16T00:00:00"/>
    <d v="2018-11-16T00:00:00"/>
    <n v="46"/>
    <s v="Y"/>
    <s v="N"/>
    <n v="8.3000000000000007"/>
    <x v="29"/>
    <x v="276"/>
    <n v="0"/>
    <x v="1414"/>
    <n v="97.767081950000005"/>
    <n v="10500763.871390555"/>
  </r>
  <r>
    <d v="2018-11-17T00:00:00"/>
    <d v="2018-11-17T00:00:00"/>
    <d v="2018-11-17T00:00:00"/>
    <d v="2018-11-17T00:00:00"/>
    <n v="46"/>
    <s v="Y"/>
    <s v="N"/>
    <n v="9.6"/>
    <x v="71"/>
    <x v="10"/>
    <n v="0"/>
    <x v="1415"/>
    <n v="83.267081379999993"/>
    <n v="7535580.9364421088"/>
  </r>
  <r>
    <d v="2018-11-18T00:00:00"/>
    <d v="2018-11-18T00:00:00"/>
    <d v="2018-11-18T00:00:00"/>
    <d v="2018-11-18T00:00:00"/>
    <n v="47"/>
    <s v="Y"/>
    <s v="N"/>
    <n v="9.8000000000000007"/>
    <x v="243"/>
    <x v="191"/>
    <n v="0"/>
    <x v="1416"/>
    <n v="89.24819359"/>
    <n v="8214683.0848695375"/>
  </r>
  <r>
    <d v="2018-11-19T00:00:00"/>
    <d v="2018-11-19T00:00:00"/>
    <d v="2018-11-19T00:00:00"/>
    <d v="2018-11-19T00:00:00"/>
    <n v="47"/>
    <s v="Y"/>
    <s v="N"/>
    <n v="15.4"/>
    <x v="195"/>
    <x v="15"/>
    <n v="0"/>
    <x v="1417"/>
    <n v="104.47126299999999"/>
    <n v="11907481.506339705"/>
  </r>
  <r>
    <d v="2018-11-20T00:00:00"/>
    <d v="2018-11-20T00:00:00"/>
    <d v="2018-11-20T00:00:00"/>
    <d v="2018-11-20T00:00:00"/>
    <n v="47"/>
    <s v="Y"/>
    <s v="N"/>
    <n v="22.5"/>
    <x v="83"/>
    <x v="119"/>
    <n v="0"/>
    <x v="1418"/>
    <n v="110.715976"/>
    <n v="13101090.637565"/>
  </r>
  <r>
    <d v="2018-11-21T00:00:00"/>
    <d v="2018-11-21T00:00:00"/>
    <d v="2018-11-21T00:00:00"/>
    <d v="2018-11-21T00:00:00"/>
    <n v="47"/>
    <s v="Y"/>
    <s v="N"/>
    <n v="12.3"/>
    <x v="51"/>
    <x v="168"/>
    <n v="24.2"/>
    <x v="1419"/>
    <n v="100.42825310000001"/>
    <n v="10707479.072525157"/>
  </r>
  <r>
    <d v="2018-11-22T00:00:00"/>
    <d v="2018-11-22T00:00:00"/>
    <d v="2018-11-22T00:00:00"/>
    <d v="2018-11-22T00:00:00"/>
    <n v="47"/>
    <s v="Y"/>
    <s v="N"/>
    <n v="9.6999999999999993"/>
    <x v="162"/>
    <x v="157"/>
    <n v="6.2"/>
    <x v="1420"/>
    <n v="77.208902539999997"/>
    <n v="8282880.730075228"/>
  </r>
  <r>
    <d v="2018-11-23T00:00:00"/>
    <d v="2018-11-23T00:00:00"/>
    <d v="2018-11-23T00:00:00"/>
    <d v="2018-11-23T00:00:00"/>
    <n v="47"/>
    <s v="Y"/>
    <s v="N"/>
    <n v="11"/>
    <x v="101"/>
    <x v="91"/>
    <n v="6"/>
    <x v="1421"/>
    <n v="93.528906469999995"/>
    <n v="10623256.372019421"/>
  </r>
  <r>
    <d v="2018-11-24T00:00:00"/>
    <d v="2018-11-24T00:00:00"/>
    <d v="2018-11-24T00:00:00"/>
    <d v="2018-11-24T00:00:00"/>
    <n v="47"/>
    <s v="Y"/>
    <s v="N"/>
    <n v="11.1"/>
    <x v="116"/>
    <x v="210"/>
    <n v="7"/>
    <x v="1422"/>
    <n v="110.5056773"/>
    <n v="11199984.666390875"/>
  </r>
  <r>
    <d v="2018-11-25T00:00:00"/>
    <d v="2018-11-25T00:00:00"/>
    <d v="2018-11-25T00:00:00"/>
    <d v="2018-11-25T00:00:00"/>
    <n v="48"/>
    <s v="Y"/>
    <s v="N"/>
    <n v="12.7"/>
    <x v="143"/>
    <x v="199"/>
    <n v="0.8"/>
    <x v="1423"/>
    <n v="116.4628124"/>
    <n v="11208428.815129085"/>
  </r>
  <r>
    <d v="2018-11-26T00:00:00"/>
    <d v="2018-11-26T00:00:00"/>
    <d v="2018-11-26T00:00:00"/>
    <d v="2018-11-26T00:00:00"/>
    <n v="48"/>
    <s v="Y"/>
    <s v="N"/>
    <n v="11.9"/>
    <x v="57"/>
    <x v="220"/>
    <n v="0"/>
    <x v="1424"/>
    <n v="112.20926300000001"/>
    <n v="12404465.283465115"/>
  </r>
  <r>
    <d v="2018-11-27T00:00:00"/>
    <d v="2018-11-27T00:00:00"/>
    <d v="2018-11-27T00:00:00"/>
    <d v="2018-11-27T00:00:00"/>
    <n v="48"/>
    <s v="Y"/>
    <s v="N"/>
    <n v="14.4"/>
    <x v="14"/>
    <x v="54"/>
    <n v="0.2"/>
    <x v="1425"/>
    <n v="109.76169760000001"/>
    <n v="12041562.896818593"/>
  </r>
  <r>
    <d v="2018-11-28T00:00:00"/>
    <d v="2018-11-28T00:00:00"/>
    <d v="2018-11-28T00:00:00"/>
    <d v="2018-11-28T00:00:00"/>
    <n v="48"/>
    <s v="Y"/>
    <s v="N"/>
    <n v="14.4"/>
    <x v="54"/>
    <x v="306"/>
    <n v="0"/>
    <x v="1426"/>
    <n v="98.178259999999995"/>
    <n v="10474130.4869045"/>
  </r>
  <r>
    <d v="2018-11-29T00:00:00"/>
    <d v="2018-11-29T00:00:00"/>
    <d v="2018-11-29T00:00:00"/>
    <d v="2018-11-29T00:00:00"/>
    <n v="48"/>
    <s v="Y"/>
    <s v="N"/>
    <n v="13.9"/>
    <x v="80"/>
    <x v="229"/>
    <n v="0.6"/>
    <x v="1427"/>
    <n v="116.3293321"/>
    <n v="13097140.267516354"/>
  </r>
  <r>
    <d v="2018-11-30T00:00:00"/>
    <d v="2018-11-30T00:00:00"/>
    <d v="2018-11-30T00:00:00"/>
    <d v="2018-11-30T00:00:00"/>
    <n v="48"/>
    <s v="Y"/>
    <s v="N"/>
    <n v="14.7"/>
    <x v="54"/>
    <x v="262"/>
    <n v="0"/>
    <x v="1428"/>
    <n v="106.2941526"/>
    <n v="11695739.065935733"/>
  </r>
  <r>
    <d v="2018-12-01T00:00:00"/>
    <d v="2018-12-01T00:00:00"/>
    <d v="2018-12-01T00:00:00"/>
    <d v="2018-12-01T00:00:00"/>
    <n v="48"/>
    <s v="Y"/>
    <s v="N"/>
    <n v="10.3"/>
    <x v="225"/>
    <x v="269"/>
    <n v="0"/>
    <x v="1429"/>
    <n v="71.104740500000005"/>
    <n v="7162042.0520002209"/>
  </r>
  <r>
    <d v="2018-12-02T00:00:00"/>
    <d v="2018-12-02T00:00:00"/>
    <d v="2018-12-02T00:00:00"/>
    <d v="2018-12-02T00:00:00"/>
    <n v="49"/>
    <s v="Y"/>
    <s v="N"/>
    <n v="12.2"/>
    <x v="17"/>
    <x v="164"/>
    <n v="10.4"/>
    <x v="1430"/>
    <n v="24.455382029999999"/>
    <n v="2174158.4182129218"/>
  </r>
  <r>
    <d v="2018-12-03T00:00:00"/>
    <d v="2018-12-03T00:00:00"/>
    <d v="2018-12-03T00:00:00"/>
    <d v="2018-12-03T00:00:00"/>
    <n v="49"/>
    <s v="Y"/>
    <s v="N"/>
    <n v="13.3"/>
    <x v="18"/>
    <x v="84"/>
    <n v="0"/>
    <x v="1431"/>
    <n v="71.126198709999997"/>
    <n v="7657895.003801466"/>
  </r>
  <r>
    <d v="2018-12-04T00:00:00"/>
    <d v="2018-12-04T00:00:00"/>
    <d v="2018-12-04T00:00:00"/>
    <d v="2018-12-04T00:00:00"/>
    <n v="49"/>
    <s v="Y"/>
    <s v="N"/>
    <n v="13.4"/>
    <x v="102"/>
    <x v="277"/>
    <n v="0"/>
    <x v="1432"/>
    <n v="92.945548959999996"/>
    <n v="10383697.809629451"/>
  </r>
  <r>
    <d v="2018-12-05T00:00:00"/>
    <d v="2018-12-05T00:00:00"/>
    <d v="2018-12-05T00:00:00"/>
    <d v="2018-12-05T00:00:00"/>
    <n v="49"/>
    <s v="Y"/>
    <s v="N"/>
    <n v="13.4"/>
    <x v="207"/>
    <x v="291"/>
    <n v="0"/>
    <x v="1433"/>
    <n v="86.814999110000002"/>
    <n v="9916453.6911396421"/>
  </r>
  <r>
    <d v="2018-12-06T00:00:00"/>
    <d v="2018-12-06T00:00:00"/>
    <d v="2018-12-06T00:00:00"/>
    <d v="2018-12-06T00:00:00"/>
    <n v="49"/>
    <s v="Y"/>
    <s v="N"/>
    <n v="14.5"/>
    <x v="264"/>
    <x v="209"/>
    <n v="0"/>
    <x v="1434"/>
    <n v="125.30810839999999"/>
    <n v="16973266.479104985"/>
  </r>
  <r>
    <d v="2018-12-07T00:00:00"/>
    <d v="2018-12-07T00:00:00"/>
    <d v="2018-12-07T00:00:00"/>
    <d v="2018-12-07T00:00:00"/>
    <n v="49"/>
    <s v="Y"/>
    <s v="N"/>
    <n v="25.1"/>
    <x v="265"/>
    <x v="188"/>
    <n v="0"/>
    <x v="1435"/>
    <n v="177.86181680000001"/>
    <n v="27861769.912122205"/>
  </r>
  <r>
    <d v="2018-12-08T00:00:00"/>
    <d v="2018-12-08T00:00:00"/>
    <d v="2018-12-08T00:00:00"/>
    <d v="2018-12-08T00:00:00"/>
    <n v="49"/>
    <s v="Y"/>
    <s v="N"/>
    <n v="22.7"/>
    <x v="202"/>
    <x v="88"/>
    <n v="0"/>
    <x v="1436"/>
    <n v="113.36703300000001"/>
    <n v="13744332.262326511"/>
  </r>
  <r>
    <d v="2018-12-09T00:00:00"/>
    <d v="2018-12-09T00:00:00"/>
    <d v="2018-12-09T00:00:00"/>
    <d v="2018-12-09T00:00:00"/>
    <n v="50"/>
    <s v="Y"/>
    <s v="N"/>
    <n v="16"/>
    <x v="49"/>
    <x v="139"/>
    <n v="1.2"/>
    <x v="1437"/>
    <n v="80.188787649999995"/>
    <n v="8192175.9568222295"/>
  </r>
  <r>
    <d v="2018-12-10T00:00:00"/>
    <d v="2018-12-10T00:00:00"/>
    <d v="2018-12-10T00:00:00"/>
    <d v="2018-12-10T00:00:00"/>
    <n v="50"/>
    <s v="Y"/>
    <s v="N"/>
    <n v="15.8"/>
    <x v="43"/>
    <x v="221"/>
    <n v="0"/>
    <x v="1438"/>
    <n v="95.225723139999999"/>
    <n v="10551368.648759622"/>
  </r>
  <r>
    <d v="2018-12-11T00:00:00"/>
    <d v="2018-12-11T00:00:00"/>
    <d v="2018-12-11T00:00:00"/>
    <d v="2018-12-11T00:00:00"/>
    <n v="50"/>
    <s v="Y"/>
    <s v="N"/>
    <n v="13"/>
    <x v="18"/>
    <x v="5"/>
    <n v="0"/>
    <x v="1439"/>
    <n v="118.6444142"/>
    <n v="13574556.497729747"/>
  </r>
  <r>
    <d v="2018-12-12T00:00:00"/>
    <d v="2018-12-12T00:00:00"/>
    <d v="2018-12-12T00:00:00"/>
    <d v="2018-12-12T00:00:00"/>
    <n v="50"/>
    <s v="Y"/>
    <s v="N"/>
    <n v="16"/>
    <x v="238"/>
    <x v="180"/>
    <n v="0"/>
    <x v="1440"/>
    <n v="199.184327"/>
    <n v="25837287.597517055"/>
  </r>
  <r>
    <d v="2018-12-13T00:00:00"/>
    <d v="2018-12-13T00:00:00"/>
    <d v="2018-12-13T00:00:00"/>
    <d v="2018-12-13T00:00:00"/>
    <n v="50"/>
    <s v="Y"/>
    <s v="N"/>
    <n v="16.899999999999999"/>
    <x v="30"/>
    <x v="108"/>
    <n v="16.2"/>
    <x v="1441"/>
    <n v="101.8597212"/>
    <n v="11712475.515611196"/>
  </r>
  <r>
    <d v="2018-12-14T00:00:00"/>
    <d v="2018-12-14T00:00:00"/>
    <d v="2018-12-14T00:00:00"/>
    <d v="2018-12-14T00:00:00"/>
    <n v="50"/>
    <s v="Y"/>
    <s v="N"/>
    <n v="16.399999999999999"/>
    <x v="13"/>
    <x v="254"/>
    <n v="16.600000000000001"/>
    <x v="1442"/>
    <n v="92.958029269999997"/>
    <n v="10227750.395915359"/>
  </r>
  <r>
    <d v="2018-12-15T00:00:00"/>
    <d v="2018-12-15T00:00:00"/>
    <d v="2018-12-15T00:00:00"/>
    <d v="2018-12-15T00:00:00"/>
    <n v="50"/>
    <s v="Y"/>
    <s v="N"/>
    <n v="17.2"/>
    <x v="168"/>
    <x v="64"/>
    <n v="41.2"/>
    <x v="1443"/>
    <n v="101.632949"/>
    <n v="10425217.746350605"/>
  </r>
  <r>
    <d v="2018-12-16T00:00:00"/>
    <d v="2018-12-16T00:00:00"/>
    <d v="2018-12-16T00:00:00"/>
    <d v="2018-12-16T00:00:00"/>
    <n v="51"/>
    <s v="Y"/>
    <s v="N"/>
    <n v="15.8"/>
    <x v="56"/>
    <x v="307"/>
    <n v="3.8"/>
    <x v="1444"/>
    <n v="101.4492327"/>
    <n v="10054712.076052342"/>
  </r>
  <r>
    <d v="2018-12-17T00:00:00"/>
    <d v="2018-12-17T00:00:00"/>
    <d v="2018-12-17T00:00:00"/>
    <d v="2018-12-17T00:00:00"/>
    <n v="51"/>
    <s v="Y"/>
    <s v="N"/>
    <n v="15.6"/>
    <x v="199"/>
    <x v="217"/>
    <n v="2"/>
    <x v="1445"/>
    <n v="101.40388849999999"/>
    <n v="11438804.799909398"/>
  </r>
  <r>
    <d v="2018-12-18T00:00:00"/>
    <d v="2018-12-18T00:00:00"/>
    <d v="2018-12-18T00:00:00"/>
    <d v="2018-12-18T00:00:00"/>
    <n v="51"/>
    <s v="Y"/>
    <s v="N"/>
    <n v="16.7"/>
    <x v="54"/>
    <x v="229"/>
    <n v="0"/>
    <x v="1446"/>
    <n v="104.7225562"/>
    <n v="11884450.286225401"/>
  </r>
  <r>
    <d v="2018-12-19T00:00:00"/>
    <d v="2018-12-19T00:00:00"/>
    <d v="2018-12-19T00:00:00"/>
    <d v="2018-12-19T00:00:00"/>
    <n v="51"/>
    <s v="Y"/>
    <s v="N"/>
    <n v="16.8"/>
    <x v="0"/>
    <x v="36"/>
    <n v="0"/>
    <x v="1447"/>
    <n v="117.70772239999999"/>
    <n v="14114008.708208786"/>
  </r>
  <r>
    <d v="2018-12-20T00:00:00"/>
    <d v="2018-12-20T00:00:00"/>
    <d v="2018-12-20T00:00:00"/>
    <d v="2018-12-20T00:00:00"/>
    <n v="51"/>
    <s v="Y"/>
    <s v="N"/>
    <n v="16.899999999999999"/>
    <x v="44"/>
    <x v="148"/>
    <n v="0"/>
    <x v="1448"/>
    <n v="75.555462689999999"/>
    <n v="8453184.8323751111"/>
  </r>
  <r>
    <d v="2018-12-21T00:00:00"/>
    <d v="2018-12-21T00:00:00"/>
    <d v="2018-12-21T00:00:00"/>
    <d v="2018-12-21T00:00:00"/>
    <n v="51"/>
    <s v="N"/>
    <s v="N"/>
    <n v="15.4"/>
    <x v="75"/>
    <x v="135"/>
    <n v="1"/>
    <x v="1449"/>
    <n v="65.932437969999995"/>
    <n v="6730114.5932928715"/>
  </r>
  <r>
    <d v="2018-12-22T00:00:00"/>
    <d v="2018-12-22T00:00:00"/>
    <d v="2018-12-22T00:00:00"/>
    <d v="2018-12-22T00:00:00"/>
    <n v="51"/>
    <s v="N"/>
    <s v="N"/>
    <n v="14.1"/>
    <x v="24"/>
    <x v="308"/>
    <n v="9.8000000000000007"/>
    <x v="1450"/>
    <n v="69.250457960000006"/>
    <n v="6421299.9596798914"/>
  </r>
  <r>
    <d v="2018-12-23T00:00:00"/>
    <d v="2018-12-23T00:00:00"/>
    <d v="2018-12-23T00:00:00"/>
    <d v="2018-12-23T00:00:00"/>
    <n v="52"/>
    <s v="N"/>
    <s v="N"/>
    <n v="11.5"/>
    <x v="0"/>
    <x v="272"/>
    <n v="0"/>
    <x v="1451"/>
    <n v="65.612248190000003"/>
    <n v="6229121.5355002554"/>
  </r>
  <r>
    <d v="2018-12-24T00:00:00"/>
    <d v="2018-12-24T00:00:00"/>
    <d v="2018-12-24T00:00:00"/>
    <d v="2018-12-24T00:00:00"/>
    <n v="52"/>
    <s v="N"/>
    <s v="N"/>
    <n v="14.3"/>
    <x v="266"/>
    <x v="272"/>
    <n v="0"/>
    <x v="1452"/>
    <n v="96.817179359999997"/>
    <n v="10878263.544532059"/>
  </r>
  <r>
    <d v="2018-12-25T00:00:00"/>
    <d v="2018-12-25T00:00:00"/>
    <d v="2018-12-25T00:00:00"/>
    <d v="2018-12-25T00:00:00"/>
    <n v="52"/>
    <s v="N"/>
    <s v="Y"/>
    <n v="15.8"/>
    <x v="187"/>
    <x v="192"/>
    <n v="0"/>
    <x v="1453"/>
    <n v="55.238545299999998"/>
    <n v="5423964.1827994715"/>
  </r>
  <r>
    <d v="2018-12-26T00:00:00"/>
    <d v="2018-12-26T00:00:00"/>
    <d v="2018-12-26T00:00:00"/>
    <d v="2018-12-26T00:00:00"/>
    <n v="52"/>
    <s v="N"/>
    <s v="Y"/>
    <n v="13.3"/>
    <x v="60"/>
    <x v="272"/>
    <n v="0"/>
    <x v="1454"/>
    <n v="77.578354779999998"/>
    <n v="7759169.4378104424"/>
  </r>
  <r>
    <d v="2018-12-27T00:00:00"/>
    <d v="2018-12-27T00:00:00"/>
    <d v="2018-12-27T00:00:00"/>
    <d v="2018-12-27T00:00:00"/>
    <n v="52"/>
    <s v="N"/>
    <s v="N"/>
    <n v="16.2"/>
    <x v="6"/>
    <x v="270"/>
    <n v="0"/>
    <x v="1455"/>
    <n v="102.3108963"/>
    <n v="13274750.807554182"/>
  </r>
  <r>
    <d v="2018-12-28T00:00:00"/>
    <d v="2018-12-28T00:00:00"/>
    <d v="2018-12-28T00:00:00"/>
    <d v="2018-12-28T00:00:00"/>
    <n v="52"/>
    <s v="N"/>
    <s v="N"/>
    <n v="21.9"/>
    <x v="192"/>
    <x v="309"/>
    <n v="0"/>
    <x v="1456"/>
    <n v="121.46071910000001"/>
    <n v="16255255.045641763"/>
  </r>
  <r>
    <d v="2018-12-29T00:00:00"/>
    <d v="2018-12-29T00:00:00"/>
    <d v="2018-12-29T00:00:00"/>
    <d v="2018-12-29T00:00:00"/>
    <n v="52"/>
    <s v="N"/>
    <s v="N"/>
    <n v="21"/>
    <x v="187"/>
    <x v="231"/>
    <n v="1.2"/>
    <x v="1457"/>
    <n v="91.7235266"/>
    <n v="9932750.785101926"/>
  </r>
  <r>
    <d v="2018-12-30T00:00:00"/>
    <d v="2018-12-30T00:00:00"/>
    <d v="2018-12-30T00:00:00"/>
    <d v="2018-12-30T00:00:00"/>
    <n v="53"/>
    <s v="N"/>
    <s v="N"/>
    <n v="18.2"/>
    <x v="13"/>
    <x v="72"/>
    <n v="0.6"/>
    <x v="1458"/>
    <n v="84.166495269999999"/>
    <n v="8384149.897348919"/>
  </r>
  <r>
    <d v="2018-12-31T00:00:00"/>
    <d v="2018-12-31T00:00:00"/>
    <d v="2018-12-31T00:00:00"/>
    <d v="2018-12-31T00:00:00"/>
    <n v="53"/>
    <s v="N"/>
    <s v="N"/>
    <n v="17.3"/>
    <x v="56"/>
    <x v="209"/>
    <n v="0.8"/>
    <x v="1459"/>
    <n v="84.897997059999994"/>
    <n v="8776917.5157271679"/>
  </r>
  <r>
    <d v="2019-01-01T00:00:00"/>
    <d v="2019-01-01T00:00:00"/>
    <d v="2019-01-01T00:00:00"/>
    <d v="2019-01-01T00:00:00"/>
    <n v="1"/>
    <s v="N"/>
    <s v="Y"/>
    <n v="15.5"/>
    <x v="66"/>
    <x v="298"/>
    <n v="0"/>
    <x v="1460"/>
    <n v="78.560978969999994"/>
    <n v="7772278.0460977471"/>
  </r>
  <r>
    <d v="2019-01-02T00:00:00"/>
    <d v="2019-01-02T00:00:00"/>
    <d v="2019-01-02T00:00:00"/>
    <d v="2019-01-02T00:00:00"/>
    <n v="1"/>
    <s v="N"/>
    <s v="N"/>
    <n v="18.399999999999999"/>
    <x v="26"/>
    <x v="43"/>
    <n v="0"/>
    <x v="1461"/>
    <n v="92.202011200000001"/>
    <n v="9816810.3688215595"/>
  </r>
  <r>
    <d v="2019-01-03T00:00:00"/>
    <d v="2019-01-03T00:00:00"/>
    <d v="2019-01-03T00:00:00"/>
    <d v="2019-01-03T00:00:00"/>
    <n v="1"/>
    <s v="N"/>
    <s v="N"/>
    <n v="15.9"/>
    <x v="170"/>
    <x v="27"/>
    <n v="0"/>
    <x v="1462"/>
    <n v="127.38030259999999"/>
    <n v="15131455.830634471"/>
  </r>
  <r>
    <d v="2019-01-04T00:00:00"/>
    <d v="2019-01-04T00:00:00"/>
    <d v="2019-01-04T00:00:00"/>
    <d v="2019-01-04T00:00:00"/>
    <n v="1"/>
    <s v="N"/>
    <s v="N"/>
    <n v="18"/>
    <x v="267"/>
    <x v="310"/>
    <n v="0"/>
    <x v="1463"/>
    <n v="121.0209967"/>
    <n v="16130702.277808081"/>
  </r>
  <r>
    <d v="2019-01-05T00:00:00"/>
    <d v="2019-01-05T00:00:00"/>
    <d v="2019-01-05T00:00:00"/>
    <d v="2019-01-05T00:00:00"/>
    <n v="1"/>
    <s v="N"/>
    <s v="N"/>
    <n v="17.399999999999999"/>
    <x v="44"/>
    <x v="250"/>
    <n v="0.4"/>
    <x v="1464"/>
    <n v="83.493520489999995"/>
    <n v="8120812.7497795662"/>
  </r>
  <r>
    <d v="2019-01-06T00:00:00"/>
    <d v="2019-01-06T00:00:00"/>
    <d v="2019-01-06T00:00:00"/>
    <d v="2019-01-06T00:00:00"/>
    <n v="2"/>
    <s v="N"/>
    <s v="N"/>
    <n v="14.6"/>
    <x v="210"/>
    <x v="301"/>
    <n v="1.4"/>
    <x v="1465"/>
    <n v="65.766406979999999"/>
    <n v="6156144.4315473801"/>
  </r>
  <r>
    <d v="2019-01-07T00:00:00"/>
    <d v="2019-01-07T00:00:00"/>
    <d v="2019-01-07T00:00:00"/>
    <d v="2019-01-07T00:00:00"/>
    <n v="2"/>
    <s v="N"/>
    <s v="N"/>
    <n v="17.100000000000001"/>
    <x v="72"/>
    <x v="311"/>
    <n v="0"/>
    <x v="1466"/>
    <n v="85.07795745"/>
    <n v="9347932.0670230053"/>
  </r>
  <r>
    <d v="2019-01-08T00:00:00"/>
    <d v="2019-01-08T00:00:00"/>
    <d v="2019-01-08T00:00:00"/>
    <d v="2019-01-08T00:00:00"/>
    <n v="2"/>
    <s v="N"/>
    <s v="N"/>
    <n v="16.7"/>
    <x v="215"/>
    <x v="26"/>
    <n v="0"/>
    <x v="1467"/>
    <n v="104.9077815"/>
    <n v="11901378.67082715"/>
  </r>
  <r>
    <d v="2019-01-09T00:00:00"/>
    <d v="2019-01-09T00:00:00"/>
    <d v="2019-01-09T00:00:00"/>
    <d v="2019-01-09T00:00:00"/>
    <n v="2"/>
    <s v="N"/>
    <s v="N"/>
    <n v="16.100000000000001"/>
    <x v="102"/>
    <x v="34"/>
    <n v="0.6"/>
    <x v="1468"/>
    <n v="91.851546720000002"/>
    <n v="9688816.6580885835"/>
  </r>
  <r>
    <d v="2019-01-10T00:00:00"/>
    <d v="2019-01-10T00:00:00"/>
    <d v="2019-01-10T00:00:00"/>
    <d v="2019-01-10T00:00:00"/>
    <n v="2"/>
    <s v="N"/>
    <s v="N"/>
    <n v="13.5"/>
    <x v="3"/>
    <x v="19"/>
    <n v="0"/>
    <x v="1469"/>
    <n v="96.413742569999997"/>
    <n v="10420271.477031546"/>
  </r>
  <r>
    <d v="2019-01-11T00:00:00"/>
    <d v="2019-01-11T00:00:00"/>
    <d v="2019-01-11T00:00:00"/>
    <d v="2019-01-11T00:00:00"/>
    <n v="2"/>
    <s v="N"/>
    <s v="N"/>
    <n v="12.9"/>
    <x v="19"/>
    <x v="215"/>
    <n v="0"/>
    <x v="1470"/>
    <n v="116.3056708"/>
    <n v="13925119.207643358"/>
  </r>
  <r>
    <d v="2019-01-12T00:00:00"/>
    <d v="2019-01-12T00:00:00"/>
    <d v="2019-01-12T00:00:00"/>
    <d v="2019-01-12T00:00:00"/>
    <n v="2"/>
    <s v="N"/>
    <s v="N"/>
    <n v="17.7"/>
    <x v="82"/>
    <x v="21"/>
    <n v="0"/>
    <x v="1471"/>
    <n v="88.996642809999997"/>
    <n v="9667612.7519417778"/>
  </r>
  <r>
    <d v="2019-01-13T00:00:00"/>
    <d v="2019-01-13T00:00:00"/>
    <d v="2019-01-13T00:00:00"/>
    <d v="2019-01-13T00:00:00"/>
    <n v="3"/>
    <s v="N"/>
    <s v="N"/>
    <n v="14.4"/>
    <x v="239"/>
    <x v="209"/>
    <n v="0"/>
    <x v="1472"/>
    <n v="75.273023879999997"/>
    <n v="7666801.3667753711"/>
  </r>
  <r>
    <d v="2019-01-14T00:00:00"/>
    <d v="2019-01-14T00:00:00"/>
    <d v="2019-01-14T00:00:00"/>
    <d v="2019-01-14T00:00:00"/>
    <n v="3"/>
    <s v="N"/>
    <s v="N"/>
    <n v="18.7"/>
    <x v="53"/>
    <x v="291"/>
    <n v="0"/>
    <x v="1473"/>
    <n v="188.19764950000001"/>
    <n v="27678328.997707486"/>
  </r>
  <r>
    <d v="2019-01-15T00:00:00"/>
    <d v="2019-01-15T00:00:00"/>
    <d v="2019-01-15T00:00:00"/>
    <d v="2019-01-15T00:00:00"/>
    <n v="3"/>
    <s v="N"/>
    <s v="N"/>
    <n v="19.399999999999999"/>
    <x v="19"/>
    <x v="62"/>
    <n v="0"/>
    <x v="1474"/>
    <n v="222.43841900000001"/>
    <n v="33921023.641236655"/>
  </r>
  <r>
    <d v="2019-01-16T00:00:00"/>
    <d v="2019-01-16T00:00:00"/>
    <d v="2019-01-16T00:00:00"/>
    <d v="2019-01-16T00:00:00"/>
    <n v="3"/>
    <s v="N"/>
    <s v="N"/>
    <n v="19.8"/>
    <x v="150"/>
    <x v="64"/>
    <n v="0"/>
    <x v="1475"/>
    <n v="178.07967540000001"/>
    <n v="24391885.66936833"/>
  </r>
  <r>
    <d v="2019-01-17T00:00:00"/>
    <d v="2019-01-17T00:00:00"/>
    <d v="2019-01-17T00:00:00"/>
    <d v="2019-01-17T00:00:00"/>
    <n v="3"/>
    <s v="N"/>
    <s v="N"/>
    <n v="20.7"/>
    <x v="212"/>
    <x v="108"/>
    <n v="0"/>
    <x v="1476"/>
    <n v="175.35289299999999"/>
    <n v="25463254.868340567"/>
  </r>
  <r>
    <d v="2019-01-18T00:00:00"/>
    <d v="2019-01-18T00:00:00"/>
    <d v="2019-01-18T00:00:00"/>
    <d v="2019-01-18T00:00:00"/>
    <n v="3"/>
    <s v="N"/>
    <s v="N"/>
    <n v="22.3"/>
    <x v="268"/>
    <x v="312"/>
    <n v="0.2"/>
    <x v="1477"/>
    <n v="137.8500262"/>
    <n v="18595721.782833099"/>
  </r>
  <r>
    <d v="2019-01-19T00:00:00"/>
    <d v="2019-01-19T00:00:00"/>
    <d v="2019-01-19T00:00:00"/>
    <d v="2019-01-19T00:00:00"/>
    <n v="3"/>
    <s v="N"/>
    <s v="N"/>
    <n v="16.5"/>
    <x v="56"/>
    <x v="311"/>
    <n v="2"/>
    <x v="1478"/>
    <n v="80.786252489999995"/>
    <n v="8215351.9420266999"/>
  </r>
  <r>
    <d v="2019-01-20T00:00:00"/>
    <d v="2019-01-20T00:00:00"/>
    <d v="2019-01-20T00:00:00"/>
    <d v="2019-01-20T00:00:00"/>
    <n v="4"/>
    <s v="N"/>
    <s v="N"/>
    <n v="15.2"/>
    <x v="152"/>
    <x v="182"/>
    <n v="0"/>
    <x v="1479"/>
    <n v="86.607900729999997"/>
    <n v="8858527.1693936847"/>
  </r>
  <r>
    <d v="2019-01-21T00:00:00"/>
    <d v="2019-01-21T00:00:00"/>
    <d v="2019-01-21T00:00:00"/>
    <d v="2019-01-21T00:00:00"/>
    <n v="4"/>
    <s v="N"/>
    <s v="N"/>
    <n v="18.399999999999999"/>
    <x v="40"/>
    <x v="277"/>
    <n v="0"/>
    <x v="1480"/>
    <n v="176.68995000000001"/>
    <n v="23061213.593401503"/>
  </r>
  <r>
    <d v="2019-01-22T00:00:00"/>
    <d v="2019-01-22T00:00:00"/>
    <d v="2019-01-22T00:00:00"/>
    <d v="2019-01-22T00:00:00"/>
    <n v="4"/>
    <s v="N"/>
    <s v="N"/>
    <n v="19"/>
    <x v="37"/>
    <x v="270"/>
    <n v="0"/>
    <x v="1481"/>
    <n v="278.77774349999999"/>
    <n v="39431656.598253928"/>
  </r>
  <r>
    <d v="2019-01-23T00:00:00"/>
    <d v="2019-01-23T00:00:00"/>
    <d v="2019-01-23T00:00:00"/>
    <d v="2019-01-23T00:00:00"/>
    <n v="4"/>
    <s v="N"/>
    <s v="N"/>
    <n v="18.7"/>
    <x v="187"/>
    <x v="310"/>
    <n v="0"/>
    <x v="1482"/>
    <n v="154.47314489999999"/>
    <n v="19386557.329066634"/>
  </r>
  <r>
    <d v="2019-01-24T00:00:00"/>
    <d v="2019-01-24T00:00:00"/>
    <d v="2019-01-24T00:00:00"/>
    <d v="2019-01-24T00:00:00"/>
    <n v="4"/>
    <s v="N"/>
    <s v="N"/>
    <n v="17.3"/>
    <x v="269"/>
    <x v="186"/>
    <n v="0"/>
    <x v="1483"/>
    <n v="4549.6451049999996"/>
    <n v="709250294.69111621"/>
  </r>
  <r>
    <d v="2019-01-25T00:00:00"/>
    <d v="2019-01-25T00:00:00"/>
    <d v="2019-01-25T00:00:00"/>
    <d v="2019-01-25T00:00:00"/>
    <n v="4"/>
    <s v="N"/>
    <s v="N"/>
    <n v="21.1"/>
    <x v="270"/>
    <x v="222"/>
    <n v="0"/>
    <x v="1484"/>
    <n v="906.43723230000001"/>
    <n v="153092575.8515375"/>
  </r>
  <r>
    <d v="2019-01-26T00:00:00"/>
    <d v="2019-01-26T00:00:00"/>
    <d v="2019-01-26T00:00:00"/>
    <d v="2019-01-26T00:00:00"/>
    <n v="4"/>
    <s v="N"/>
    <s v="Y"/>
    <n v="19.899999999999999"/>
    <x v="164"/>
    <x v="37"/>
    <n v="0"/>
    <x v="1485"/>
    <n v="163.73362520000001"/>
    <n v="18799676.261074357"/>
  </r>
  <r>
    <d v="2019-01-27T00:00:00"/>
    <d v="2019-01-27T00:00:00"/>
    <d v="2019-01-27T00:00:00"/>
    <d v="2019-01-27T00:00:00"/>
    <n v="5"/>
    <s v="N"/>
    <s v="N"/>
    <n v="18.399999999999999"/>
    <x v="36"/>
    <x v="229"/>
    <n v="0"/>
    <x v="1486"/>
    <n v="86.396224309999994"/>
    <n v="8622479.2601912878"/>
  </r>
  <r>
    <d v="2019-01-28T00:00:00"/>
    <d v="2019-01-28T00:00:00"/>
    <d v="2019-01-28T00:00:00"/>
    <d v="2019-01-28T00:00:00"/>
    <n v="5"/>
    <s v="N"/>
    <s v="Y"/>
    <n v="15.5"/>
    <x v="252"/>
    <x v="180"/>
    <n v="0"/>
    <x v="1487"/>
    <n v="150.94848010000001"/>
    <n v="16962779.600299865"/>
  </r>
  <r>
    <d v="2019-01-29T00:00:00"/>
    <d v="2019-01-29T00:00:00"/>
    <d v="2019-01-29T00:00:00"/>
    <d v="2019-01-29T00:00:00"/>
    <n v="5"/>
    <s v="N"/>
    <s v="N"/>
    <n v="17.5"/>
    <x v="271"/>
    <x v="37"/>
    <n v="0"/>
    <x v="1488"/>
    <n v="183.4002093"/>
    <n v="25392759.42572673"/>
  </r>
  <r>
    <d v="2019-01-30T00:00:00"/>
    <d v="2019-01-30T00:00:00"/>
    <d v="2019-01-30T00:00:00"/>
    <d v="2019-01-30T00:00:00"/>
    <n v="5"/>
    <s v="N"/>
    <s v="N"/>
    <n v="18"/>
    <x v="257"/>
    <x v="23"/>
    <n v="0"/>
    <x v="1489"/>
    <n v="188.74241950000001"/>
    <n v="26822822.240810815"/>
  </r>
  <r>
    <d v="2019-01-31T00:00:00"/>
    <d v="2019-01-31T00:00:00"/>
    <d v="2019-01-31T00:00:00"/>
    <d v="2019-01-31T00:00:00"/>
    <n v="5"/>
    <s v="Y"/>
    <s v="N"/>
    <n v="17.2"/>
    <x v="34"/>
    <x v="308"/>
    <n v="6.6"/>
    <x v="1490"/>
    <n v="107.5212334"/>
    <n v="11857141.635110814"/>
  </r>
  <r>
    <d v="2019-02-01T00:00:00"/>
    <d v="2019-02-01T00:00:00"/>
    <d v="2019-02-01T00:00:00"/>
    <d v="2019-02-01T00:00:00"/>
    <n v="5"/>
    <s v="Y"/>
    <s v="N"/>
    <n v="12.6"/>
    <x v="31"/>
    <x v="33"/>
    <n v="0"/>
    <x v="1491"/>
    <n v="117.68273910000001"/>
    <n v="12288759.951664088"/>
  </r>
  <r>
    <d v="2019-02-02T00:00:00"/>
    <d v="2019-02-02T00:00:00"/>
    <d v="2019-02-02T00:00:00"/>
    <d v="2019-02-02T00:00:00"/>
    <n v="5"/>
    <s v="Y"/>
    <s v="N"/>
    <n v="15"/>
    <x v="41"/>
    <x v="15"/>
    <n v="0"/>
    <x v="1492"/>
    <n v="240.9545239"/>
    <n v="30058851.564045154"/>
  </r>
  <r>
    <d v="2019-02-03T00:00:00"/>
    <d v="2019-02-03T00:00:00"/>
    <d v="2019-02-03T00:00:00"/>
    <d v="2019-02-03T00:00:00"/>
    <n v="6"/>
    <s v="Y"/>
    <s v="N"/>
    <n v="19.100000000000001"/>
    <x v="2"/>
    <x v="179"/>
    <n v="0"/>
    <x v="1493"/>
    <n v="186.91763220000001"/>
    <n v="24913799.789856236"/>
  </r>
  <r>
    <d v="2019-02-04T00:00:00"/>
    <d v="2019-02-04T00:00:00"/>
    <d v="2019-02-04T00:00:00"/>
    <d v="2019-02-04T00:00:00"/>
    <n v="6"/>
    <s v="Y"/>
    <s v="N"/>
    <n v="20"/>
    <x v="13"/>
    <x v="187"/>
    <n v="0"/>
    <x v="1494"/>
    <n v="110.1512267"/>
    <n v="13126607.128563233"/>
  </r>
  <r>
    <d v="2019-02-05T00:00:00"/>
    <d v="2019-02-05T00:00:00"/>
    <d v="2019-02-05T00:00:00"/>
    <d v="2019-02-05T00:00:00"/>
    <n v="6"/>
    <s v="Y"/>
    <s v="N"/>
    <n v="17.7"/>
    <x v="0"/>
    <x v="13"/>
    <n v="0"/>
    <x v="1495"/>
    <n v="92.701339529999998"/>
    <n v="11096539.915980339"/>
  </r>
  <r>
    <d v="2019-02-06T00:00:00"/>
    <d v="2019-02-06T00:00:00"/>
    <d v="2019-02-06T00:00:00"/>
    <d v="2019-02-06T00:00:00"/>
    <n v="6"/>
    <s v="Y"/>
    <s v="N"/>
    <n v="18.5"/>
    <x v="188"/>
    <x v="255"/>
    <n v="0"/>
    <x v="1496"/>
    <n v="143.45505610000001"/>
    <n v="20155121.932752423"/>
  </r>
  <r>
    <d v="2019-02-07T00:00:00"/>
    <d v="2019-02-07T00:00:00"/>
    <d v="2019-02-07T00:00:00"/>
    <d v="2019-02-07T00:00:00"/>
    <n v="6"/>
    <s v="Y"/>
    <s v="N"/>
    <n v="20.7"/>
    <x v="35"/>
    <x v="170"/>
    <n v="11"/>
    <x v="1497"/>
    <n v="147.68790949999999"/>
    <n v="20911654.659744177"/>
  </r>
  <r>
    <d v="2019-02-08T00:00:00"/>
    <d v="2019-02-08T00:00:00"/>
    <d v="2019-02-08T00:00:00"/>
    <d v="2019-02-08T00:00:00"/>
    <n v="6"/>
    <s v="Y"/>
    <s v="N"/>
    <n v="18.100000000000001"/>
    <x v="72"/>
    <x v="229"/>
    <n v="0"/>
    <x v="1498"/>
    <n v="107.8491587"/>
    <n v="12653671.628128456"/>
  </r>
  <r>
    <d v="2019-02-09T00:00:00"/>
    <d v="2019-02-09T00:00:00"/>
    <d v="2019-02-09T00:00:00"/>
    <d v="2019-02-09T00:00:00"/>
    <n v="6"/>
    <s v="Y"/>
    <s v="N"/>
    <n v="14.6"/>
    <x v="106"/>
    <x v="161"/>
    <n v="0"/>
    <x v="1499"/>
    <n v="44.176311859999998"/>
    <n v="4226293.4187826123"/>
  </r>
  <r>
    <d v="2019-02-10T00:00:00"/>
    <d v="2019-02-10T00:00:00"/>
    <d v="2019-02-10T00:00:00"/>
    <d v="2019-02-10T00:00:00"/>
    <n v="7"/>
    <s v="Y"/>
    <s v="N"/>
    <n v="13"/>
    <x v="163"/>
    <x v="279"/>
    <n v="4.8"/>
    <x v="1500"/>
    <n v="86.435775870000001"/>
    <n v="8192963.6853724467"/>
  </r>
  <r>
    <d v="2019-02-11T00:00:00"/>
    <d v="2019-02-11T00:00:00"/>
    <d v="2019-02-11T00:00:00"/>
    <d v="2019-02-11T00:00:00"/>
    <n v="7"/>
    <s v="Y"/>
    <s v="N"/>
    <n v="14.4"/>
    <x v="10"/>
    <x v="60"/>
    <n v="0"/>
    <x v="1501"/>
    <n v="97.715089509999999"/>
    <n v="11147889.012981085"/>
  </r>
  <r>
    <d v="2019-02-12T00:00:00"/>
    <d v="2019-02-12T00:00:00"/>
    <d v="2019-02-12T00:00:00"/>
    <d v="2019-02-12T00:00:00"/>
    <n v="7"/>
    <s v="Y"/>
    <s v="N"/>
    <n v="18.399999999999999"/>
    <x v="34"/>
    <x v="155"/>
    <n v="0"/>
    <x v="1502"/>
    <n v="57.338211940000001"/>
    <n v="6175165.1656356277"/>
  </r>
  <r>
    <d v="2019-02-13T00:00:00"/>
    <d v="2019-02-13T00:00:00"/>
    <d v="2019-02-13T00:00:00"/>
    <d v="2019-02-13T00:00:00"/>
    <n v="7"/>
    <s v="Y"/>
    <s v="N"/>
    <n v="11.8"/>
    <x v="88"/>
    <x v="280"/>
    <n v="2.8"/>
    <x v="1503"/>
    <n v="85.981483069999996"/>
    <n v="9173609.0460576341"/>
  </r>
  <r>
    <d v="2019-02-14T00:00:00"/>
    <d v="2019-02-14T00:00:00"/>
    <d v="2019-02-14T00:00:00"/>
    <d v="2019-02-14T00:00:00"/>
    <n v="7"/>
    <s v="Y"/>
    <s v="N"/>
    <n v="12.3"/>
    <x v="51"/>
    <x v="168"/>
    <n v="0"/>
    <x v="1504"/>
    <n v="108.29071519999999"/>
    <n v="11658045.608113216"/>
  </r>
  <r>
    <d v="2019-02-15T00:00:00"/>
    <d v="2019-02-15T00:00:00"/>
    <d v="2019-02-15T00:00:00"/>
    <d v="2019-02-15T00:00:00"/>
    <n v="7"/>
    <s v="Y"/>
    <s v="N"/>
    <n v="14.8"/>
    <x v="183"/>
    <x v="20"/>
    <n v="0"/>
    <x v="1505"/>
    <n v="114.7685038"/>
    <n v="13073333.061369749"/>
  </r>
  <r>
    <d v="2019-02-16T00:00:00"/>
    <d v="2019-02-16T00:00:00"/>
    <d v="2019-02-16T00:00:00"/>
    <d v="2019-02-16T00:00:00"/>
    <n v="7"/>
    <s v="Y"/>
    <s v="N"/>
    <n v="16.100000000000001"/>
    <x v="51"/>
    <x v="168"/>
    <n v="0"/>
    <x v="1506"/>
    <n v="127.4802754"/>
    <n v="13572472.438876519"/>
  </r>
  <r>
    <d v="2019-02-17T00:00:00"/>
    <d v="2019-02-17T00:00:00"/>
    <d v="2019-02-17T00:00:00"/>
    <d v="2019-02-17T00:00:00"/>
    <n v="8"/>
    <s v="Y"/>
    <s v="N"/>
    <n v="15"/>
    <x v="73"/>
    <x v="47"/>
    <n v="0"/>
    <x v="1507"/>
    <n v="110.4895928"/>
    <n v="11984908.333889339"/>
  </r>
  <r>
    <d v="2019-02-18T00:00:00"/>
    <d v="2019-02-18T00:00:00"/>
    <d v="2019-02-18T00:00:00"/>
    <d v="2019-02-18T00:00:00"/>
    <n v="8"/>
    <s v="Y"/>
    <s v="N"/>
    <n v="18"/>
    <x v="18"/>
    <x v="259"/>
    <n v="0"/>
    <x v="1508"/>
    <n v="104.4634554"/>
    <n v="12221708.754647601"/>
  </r>
  <r>
    <d v="2019-02-19T00:00:00"/>
    <d v="2019-02-19T00:00:00"/>
    <d v="2019-02-19T00:00:00"/>
    <d v="2019-02-19T00:00:00"/>
    <n v="8"/>
    <s v="Y"/>
    <s v="N"/>
    <n v="13.7"/>
    <x v="28"/>
    <x v="50"/>
    <n v="0"/>
    <x v="1509"/>
    <n v="105.09817820000001"/>
    <n v="11616669.793531122"/>
  </r>
  <r>
    <d v="2019-02-20T00:00:00"/>
    <d v="2019-02-20T00:00:00"/>
    <d v="2019-02-20T00:00:00"/>
    <d v="2019-02-20T00:00:00"/>
    <n v="8"/>
    <s v="Y"/>
    <s v="N"/>
    <n v="13.5"/>
    <x v="51"/>
    <x v="41"/>
    <n v="0"/>
    <x v="1510"/>
    <n v="111.0460243"/>
    <n v="12100941.22905701"/>
  </r>
  <r>
    <d v="2019-02-21T00:00:00"/>
    <d v="2019-02-21T00:00:00"/>
    <d v="2019-02-21T00:00:00"/>
    <d v="2019-02-21T00:00:00"/>
    <n v="8"/>
    <s v="Y"/>
    <s v="N"/>
    <n v="14"/>
    <x v="62"/>
    <x v="78"/>
    <n v="0"/>
    <x v="1511"/>
    <n v="114.360572"/>
    <n v="12606575.965211621"/>
  </r>
  <r>
    <d v="2019-02-22T00:00:00"/>
    <d v="2019-02-22T00:00:00"/>
    <d v="2019-02-22T00:00:00"/>
    <d v="2019-02-22T00:00:00"/>
    <n v="8"/>
    <s v="Y"/>
    <s v="N"/>
    <n v="15.5"/>
    <x v="44"/>
    <x v="30"/>
    <n v="0"/>
    <x v="1512"/>
    <n v="103.0440629"/>
    <n v="11324723.870260704"/>
  </r>
  <r>
    <d v="2019-02-23T00:00:00"/>
    <d v="2019-02-23T00:00:00"/>
    <d v="2019-02-23T00:00:00"/>
    <d v="2019-02-23T00:00:00"/>
    <n v="8"/>
    <s v="Y"/>
    <s v="N"/>
    <n v="16.399999999999999"/>
    <x v="262"/>
    <x v="181"/>
    <n v="0"/>
    <x v="1513"/>
    <n v="77.031403220000001"/>
    <n v="7694686.1254966054"/>
  </r>
  <r>
    <d v="2019-02-24T00:00:00"/>
    <d v="2019-02-24T00:00:00"/>
    <d v="2019-02-24T00:00:00"/>
    <d v="2019-02-24T00:00:00"/>
    <n v="9"/>
    <s v="Y"/>
    <s v="N"/>
    <n v="13.8"/>
    <x v="249"/>
    <x v="287"/>
    <n v="0"/>
    <x v="1514"/>
    <n v="87.180913380000007"/>
    <n v="9317709.8908043355"/>
  </r>
  <r>
    <d v="2019-02-25T00:00:00"/>
    <d v="2019-02-25T00:00:00"/>
    <d v="2019-02-25T00:00:00"/>
    <d v="2019-02-25T00:00:00"/>
    <n v="9"/>
    <s v="Y"/>
    <s v="N"/>
    <n v="18"/>
    <x v="266"/>
    <x v="167"/>
    <n v="0"/>
    <x v="1515"/>
    <n v="139.95597699999999"/>
    <n v="18680848.659418084"/>
  </r>
  <r>
    <d v="2019-02-26T00:00:00"/>
    <d v="2019-02-26T00:00:00"/>
    <d v="2019-02-26T00:00:00"/>
    <d v="2019-02-26T00:00:00"/>
    <n v="9"/>
    <s v="Y"/>
    <s v="N"/>
    <n v="17.899999999999999"/>
    <x v="94"/>
    <x v="169"/>
    <n v="0"/>
    <x v="1516"/>
    <n v="115.9396033"/>
    <n v="14273801.653730581"/>
  </r>
  <r>
    <d v="2019-02-27T00:00:00"/>
    <d v="2019-02-27T00:00:00"/>
    <d v="2019-02-27T00:00:00"/>
    <d v="2019-02-27T00:00:00"/>
    <n v="9"/>
    <s v="Y"/>
    <s v="N"/>
    <n v="12.9"/>
    <x v="191"/>
    <x v="181"/>
    <n v="0"/>
    <x v="1517"/>
    <n v="123.7875391"/>
    <n v="15507146.020770758"/>
  </r>
  <r>
    <d v="2019-02-28T00:00:00"/>
    <d v="2019-02-28T00:00:00"/>
    <d v="2019-02-28T00:00:00"/>
    <d v="2019-02-28T00:00:00"/>
    <n v="9"/>
    <s v="Y"/>
    <s v="N"/>
    <n v="16.3"/>
    <x v="271"/>
    <x v="16"/>
    <n v="0"/>
    <x v="1518"/>
    <n v="160.93844870000001"/>
    <n v="24216771.292090822"/>
  </r>
  <r>
    <d v="2019-03-01T00:00:00"/>
    <d v="2019-03-01T00:00:00"/>
    <d v="2019-03-01T00:00:00"/>
    <d v="2019-03-01T00:00:00"/>
    <n v="9"/>
    <s v="Y"/>
    <s v="N"/>
    <n v="22.6"/>
    <x v="257"/>
    <x v="62"/>
    <n v="0"/>
    <x v="1519"/>
    <n v="1284.799876"/>
    <n v="210298664.69542706"/>
  </r>
  <r>
    <d v="2019-03-02T00:00:00"/>
    <d v="2019-03-02T00:00:00"/>
    <d v="2019-03-02T00:00:00"/>
    <d v="2019-03-02T00:00:00"/>
    <n v="9"/>
    <s v="Y"/>
    <s v="N"/>
    <n v="22.3"/>
    <x v="227"/>
    <x v="16"/>
    <n v="0"/>
    <x v="1520"/>
    <n v="132.49259040000001"/>
    <n v="19379043.971503895"/>
  </r>
  <r>
    <d v="2019-03-03T00:00:00"/>
    <d v="2019-03-03T00:00:00"/>
    <d v="2019-03-03T00:00:00"/>
    <d v="2019-03-03T00:00:00"/>
    <n v="10"/>
    <s v="Y"/>
    <s v="N"/>
    <n v="25.1"/>
    <x v="237"/>
    <x v="74"/>
    <n v="0"/>
    <x v="1521"/>
    <n v="153.7842958"/>
    <n v="21314148.1561567"/>
  </r>
  <r>
    <d v="2019-03-04T00:00:00"/>
    <d v="2019-03-04T00:00:00"/>
    <d v="2019-03-04T00:00:00"/>
    <d v="2019-03-04T00:00:00"/>
    <n v="10"/>
    <s v="Y"/>
    <s v="N"/>
    <n v="19"/>
    <x v="42"/>
    <x v="227"/>
    <n v="0"/>
    <x v="1522"/>
    <n v="135.2064474"/>
    <n v="18459575.367849592"/>
  </r>
  <r>
    <d v="2019-03-05T00:00:00"/>
    <d v="2019-03-05T00:00:00"/>
    <d v="2019-03-05T00:00:00"/>
    <d v="2019-03-05T00:00:00"/>
    <n v="10"/>
    <s v="Y"/>
    <s v="N"/>
    <n v="18"/>
    <x v="52"/>
    <x v="305"/>
    <n v="0"/>
    <x v="1523"/>
    <n v="118.26194460000001"/>
    <n v="14909700.82038644"/>
  </r>
  <r>
    <d v="2019-03-06T00:00:00"/>
    <d v="2019-03-06T00:00:00"/>
    <d v="2019-03-06T00:00:00"/>
    <d v="2019-03-06T00:00:00"/>
    <n v="10"/>
    <s v="Y"/>
    <s v="N"/>
    <n v="13.2"/>
    <x v="74"/>
    <x v="260"/>
    <n v="1.6"/>
    <x v="1524"/>
    <n v="75.981191370000005"/>
    <n v="8260949.7977532037"/>
  </r>
  <r>
    <d v="2019-03-07T00:00:00"/>
    <d v="2019-03-07T00:00:00"/>
    <d v="2019-03-07T00:00:00"/>
    <d v="2019-03-07T00:00:00"/>
    <n v="10"/>
    <s v="Y"/>
    <s v="N"/>
    <n v="9.6999999999999993"/>
    <x v="210"/>
    <x v="32"/>
    <n v="2"/>
    <x v="1525"/>
    <n v="103.1975585"/>
    <n v="11818170.467749603"/>
  </r>
  <r>
    <d v="2019-03-08T00:00:00"/>
    <d v="2019-03-08T00:00:00"/>
    <d v="2019-03-08T00:00:00"/>
    <d v="2019-03-08T00:00:00"/>
    <n v="10"/>
    <s v="Y"/>
    <s v="N"/>
    <n v="11.3"/>
    <x v="37"/>
    <x v="106"/>
    <n v="0"/>
    <x v="1526"/>
    <n v="106.9388027"/>
    <n v="12541911.10721924"/>
  </r>
  <r>
    <d v="2019-03-09T00:00:00"/>
    <d v="2019-03-09T00:00:00"/>
    <d v="2019-03-09T00:00:00"/>
    <d v="2019-03-09T00:00:00"/>
    <n v="10"/>
    <s v="Y"/>
    <s v="N"/>
    <n v="13.9"/>
    <x v="82"/>
    <x v="47"/>
    <n v="0"/>
    <x v="1527"/>
    <n v="95.078424589999997"/>
    <n v="10159598.87946685"/>
  </r>
  <r>
    <d v="2019-03-10T00:00:00"/>
    <d v="2019-03-10T00:00:00"/>
    <d v="2019-03-10T00:00:00"/>
    <d v="2019-03-10T00:00:00"/>
    <n v="11"/>
    <s v="Y"/>
    <s v="N"/>
    <n v="14.3"/>
    <x v="81"/>
    <x v="249"/>
    <n v="0"/>
    <x v="1528"/>
    <n v="74.374932029999997"/>
    <n v="7585800.9080890808"/>
  </r>
  <r>
    <d v="2019-03-11T00:00:00"/>
    <d v="2019-03-11T00:00:00"/>
    <d v="2019-03-11T00:00:00"/>
    <d v="2019-03-11T00:00:00"/>
    <n v="11"/>
    <s v="Y"/>
    <s v="Y"/>
    <n v="15.9"/>
    <x v="199"/>
    <x v="60"/>
    <n v="0.2"/>
    <x v="1529"/>
    <n v="81.472040070000006"/>
    <n v="8409469.0217485372"/>
  </r>
  <r>
    <d v="2019-03-12T00:00:00"/>
    <d v="2019-03-12T00:00:00"/>
    <d v="2019-03-12T00:00:00"/>
    <d v="2019-03-12T00:00:00"/>
    <n v="11"/>
    <s v="Y"/>
    <s v="N"/>
    <n v="15.8"/>
    <x v="88"/>
    <x v="58"/>
    <n v="0"/>
    <x v="1530"/>
    <n v="76.971547959999995"/>
    <n v="8473543.7088081315"/>
  </r>
  <r>
    <d v="2019-03-13T00:00:00"/>
    <d v="2019-03-13T00:00:00"/>
    <d v="2019-03-13T00:00:00"/>
    <d v="2019-03-13T00:00:00"/>
    <n v="11"/>
    <s v="Y"/>
    <s v="N"/>
    <n v="11.9"/>
    <x v="57"/>
    <x v="68"/>
    <n v="0"/>
    <x v="1531"/>
    <n v="122.2385811"/>
    <n v="14025718.359476173"/>
  </r>
  <r>
    <d v="2019-03-14T00:00:00"/>
    <d v="2019-03-14T00:00:00"/>
    <d v="2019-03-14T00:00:00"/>
    <d v="2019-03-14T00:00:00"/>
    <n v="11"/>
    <s v="Y"/>
    <s v="N"/>
    <n v="12.1"/>
    <x v="54"/>
    <x v="183"/>
    <n v="0.2"/>
    <x v="1532"/>
    <n v="126.7859571"/>
    <n v="14299653.064570038"/>
  </r>
  <r>
    <d v="2019-03-15T00:00:00"/>
    <d v="2019-03-15T00:00:00"/>
    <d v="2019-03-15T00:00:00"/>
    <d v="2019-03-15T00:00:00"/>
    <n v="11"/>
    <s v="Y"/>
    <s v="N"/>
    <n v="11.7"/>
    <x v="26"/>
    <x v="63"/>
    <n v="0"/>
    <x v="1533"/>
    <n v="102.60851510000001"/>
    <n v="11407924.926367288"/>
  </r>
  <r>
    <d v="2019-03-16T00:00:00"/>
    <d v="2019-03-16T00:00:00"/>
    <d v="2019-03-16T00:00:00"/>
    <d v="2019-03-16T00:00:00"/>
    <n v="11"/>
    <s v="Y"/>
    <s v="N"/>
    <n v="12.2"/>
    <x v="12"/>
    <x v="160"/>
    <n v="0"/>
    <x v="1534"/>
    <n v="95.251187810000005"/>
    <n v="10012755.331969539"/>
  </r>
  <r>
    <d v="2019-03-17T00:00:00"/>
    <d v="2019-03-17T00:00:00"/>
    <d v="2019-03-17T00:00:00"/>
    <d v="2019-03-17T00:00:00"/>
    <n v="12"/>
    <s v="Y"/>
    <s v="N"/>
    <n v="14.2"/>
    <x v="12"/>
    <x v="178"/>
    <n v="0"/>
    <x v="1535"/>
    <n v="103.9571924"/>
    <n v="10985057.241789257"/>
  </r>
  <r>
    <d v="2019-03-18T00:00:00"/>
    <d v="2019-03-18T00:00:00"/>
    <d v="2019-03-18T00:00:00"/>
    <d v="2019-03-18T00:00:00"/>
    <n v="12"/>
    <s v="Y"/>
    <s v="N"/>
    <n v="16.5"/>
    <x v="7"/>
    <x v="164"/>
    <n v="0"/>
    <x v="1536"/>
    <n v="111.14979460000001"/>
    <n v="13555204.843319321"/>
  </r>
  <r>
    <d v="2019-03-19T00:00:00"/>
    <d v="2019-03-19T00:00:00"/>
    <d v="2019-03-19T00:00:00"/>
    <d v="2019-03-19T00:00:00"/>
    <n v="12"/>
    <s v="Y"/>
    <s v="N"/>
    <n v="16.899999999999999"/>
    <x v="232"/>
    <x v="89"/>
    <n v="0"/>
    <x v="1537"/>
    <n v="113.64477429999999"/>
    <n v="14011359.11683354"/>
  </r>
  <r>
    <d v="2019-03-20T00:00:00"/>
    <d v="2019-03-20T00:00:00"/>
    <d v="2019-03-20T00:00:00"/>
    <d v="2019-03-20T00:00:00"/>
    <n v="12"/>
    <s v="Y"/>
    <s v="N"/>
    <n v="19.3"/>
    <x v="232"/>
    <x v="149"/>
    <n v="0"/>
    <x v="1538"/>
    <n v="127.27659920000001"/>
    <n v="15781572.824184561"/>
  </r>
  <r>
    <d v="2019-03-21T00:00:00"/>
    <d v="2019-03-21T00:00:00"/>
    <d v="2019-03-21T00:00:00"/>
    <d v="2019-03-21T00:00:00"/>
    <n v="12"/>
    <s v="Y"/>
    <s v="N"/>
    <n v="18.2"/>
    <x v="52"/>
    <x v="251"/>
    <n v="0"/>
    <x v="1539"/>
    <n v="115.460165"/>
    <n v="14338005.511231825"/>
  </r>
  <r>
    <d v="2019-03-22T00:00:00"/>
    <d v="2019-03-22T00:00:00"/>
    <d v="2019-03-22T00:00:00"/>
    <d v="2019-03-22T00:00:00"/>
    <n v="12"/>
    <s v="Y"/>
    <s v="N"/>
    <n v="18.7"/>
    <x v="155"/>
    <x v="206"/>
    <n v="0"/>
    <x v="1540"/>
    <n v="111.2407066"/>
    <n v="14272810.054365223"/>
  </r>
  <r>
    <d v="2019-03-23T00:00:00"/>
    <d v="2019-03-23T00:00:00"/>
    <d v="2019-03-23T00:00:00"/>
    <d v="2019-03-23T00:00:00"/>
    <n v="12"/>
    <s v="Y"/>
    <s v="N"/>
    <n v="19.899999999999999"/>
    <x v="11"/>
    <x v="161"/>
    <n v="1.8"/>
    <x v="1541"/>
    <n v="98.954731719999998"/>
    <n v="10800676.423618456"/>
  </r>
  <r>
    <d v="2019-03-24T00:00:00"/>
    <d v="2019-03-24T00:00:00"/>
    <d v="2019-03-24T00:00:00"/>
    <d v="2019-03-24T00:00:00"/>
    <n v="13"/>
    <s v="Y"/>
    <s v="N"/>
    <n v="16.5"/>
    <x v="48"/>
    <x v="259"/>
    <n v="2"/>
    <x v="1542"/>
    <n v="97.857599649999997"/>
    <n v="10199387.402928609"/>
  </r>
  <r>
    <d v="2019-03-25T00:00:00"/>
    <d v="2019-03-25T00:00:00"/>
    <d v="2019-03-25T00:00:00"/>
    <d v="2019-03-25T00:00:00"/>
    <n v="13"/>
    <s v="Y"/>
    <s v="N"/>
    <n v="14.8"/>
    <x v="29"/>
    <x v="161"/>
    <n v="0.2"/>
    <x v="1543"/>
    <n v="80.292927370000001"/>
    <n v="8638229.0791338012"/>
  </r>
  <r>
    <d v="2019-03-26T00:00:00"/>
    <d v="2019-03-26T00:00:00"/>
    <d v="2019-03-26T00:00:00"/>
    <d v="2019-03-26T00:00:00"/>
    <n v="13"/>
    <s v="Y"/>
    <s v="N"/>
    <n v="12.3"/>
    <x v="175"/>
    <x v="83"/>
    <n v="0"/>
    <x v="1544"/>
    <n v="95.567893560000002"/>
    <n v="10401626.737291241"/>
  </r>
  <r>
    <d v="2019-03-27T00:00:00"/>
    <d v="2019-03-27T00:00:00"/>
    <d v="2019-03-27T00:00:00"/>
    <d v="2019-03-27T00:00:00"/>
    <n v="13"/>
    <s v="Y"/>
    <s v="N"/>
    <n v="11.1"/>
    <x v="9"/>
    <x v="152"/>
    <n v="0"/>
    <x v="1545"/>
    <n v="114.1613715"/>
    <n v="12935350.446566543"/>
  </r>
  <r>
    <d v="2019-03-28T00:00:00"/>
    <d v="2019-03-28T00:00:00"/>
    <d v="2019-03-28T00:00:00"/>
    <d v="2019-03-28T00:00:00"/>
    <n v="13"/>
    <s v="Y"/>
    <s v="N"/>
    <n v="11.6"/>
    <x v="272"/>
    <x v="152"/>
    <n v="0"/>
    <x v="1546"/>
    <n v="108.460275"/>
    <n v="12356137.262468999"/>
  </r>
  <r>
    <d v="2019-03-29T00:00:00"/>
    <d v="2019-03-29T00:00:00"/>
    <d v="2019-03-29T00:00:00"/>
    <d v="2019-03-29T00:00:00"/>
    <n v="13"/>
    <s v="Y"/>
    <s v="N"/>
    <n v="14.6"/>
    <x v="209"/>
    <x v="116"/>
    <n v="0"/>
    <x v="1547"/>
    <n v="83.989537740000003"/>
    <n v="9303377.0534025766"/>
  </r>
  <r>
    <d v="2019-03-30T00:00:00"/>
    <d v="2019-03-30T00:00:00"/>
    <d v="2019-03-30T00:00:00"/>
    <d v="2019-03-30T00:00:00"/>
    <n v="13"/>
    <s v="Y"/>
    <s v="N"/>
    <n v="9.1"/>
    <x v="95"/>
    <x v="150"/>
    <n v="1.8"/>
    <x v="1548"/>
    <n v="85.165934859999993"/>
    <n v="8624128.6794806533"/>
  </r>
  <r>
    <d v="2019-03-31T00:00:00"/>
    <d v="2019-03-31T00:00:00"/>
    <d v="2019-03-31T00:00:00"/>
    <d v="2019-03-31T00:00:00"/>
    <n v="14"/>
    <s v="Y"/>
    <s v="N"/>
    <n v="9.4"/>
    <x v="76"/>
    <x v="115"/>
    <n v="2.2000000000000002"/>
    <x v="1549"/>
    <n v="94.389588230000001"/>
    <n v="9544659.5875355434"/>
  </r>
  <r>
    <d v="2019-04-01T00:00:00"/>
    <d v="2019-04-01T00:00:00"/>
    <d v="2019-04-01T00:00:00"/>
    <d v="2019-04-01T00:00:00"/>
    <n v="14"/>
    <s v="Y"/>
    <s v="N"/>
    <n v="13"/>
    <x v="85"/>
    <x v="114"/>
    <n v="0.2"/>
    <x v="1550"/>
    <n v="131.3335309"/>
    <n v="15342045.552563585"/>
  </r>
  <r>
    <d v="2019-04-02T00:00:00"/>
    <d v="2019-04-02T00:00:00"/>
    <d v="2019-04-02T00:00:00"/>
    <d v="2019-04-02T00:00:00"/>
    <n v="14"/>
    <s v="Y"/>
    <s v="N"/>
    <n v="7.4"/>
    <x v="166"/>
    <x v="36"/>
    <n v="0"/>
    <x v="1551"/>
    <n v="119.3975507"/>
    <n v="13722026.785796793"/>
  </r>
  <r>
    <d v="2019-04-03T00:00:00"/>
    <d v="2019-04-03T00:00:00"/>
    <d v="2019-04-03T00:00:00"/>
    <d v="2019-04-03T00:00:00"/>
    <n v="14"/>
    <s v="Y"/>
    <s v="N"/>
    <n v="9.4"/>
    <x v="82"/>
    <x v="82"/>
    <n v="0"/>
    <x v="1552"/>
    <n v="112.9080676"/>
    <n v="13005740.300840175"/>
  </r>
  <r>
    <d v="2019-04-04T00:00:00"/>
    <d v="2019-04-04T00:00:00"/>
    <d v="2019-04-04T00:00:00"/>
    <d v="2019-04-04T00:00:00"/>
    <n v="14"/>
    <s v="Y"/>
    <s v="N"/>
    <n v="13.3"/>
    <x v="38"/>
    <x v="281"/>
    <n v="0"/>
    <x v="1553"/>
    <n v="116.75648839999999"/>
    <n v="13282665.881517014"/>
  </r>
  <r>
    <d v="2019-04-05T00:00:00"/>
    <d v="2019-04-05T00:00:00"/>
    <d v="2019-04-05T00:00:00"/>
    <d v="2019-04-05T00:00:00"/>
    <n v="14"/>
    <s v="N"/>
    <s v="N"/>
    <n v="14.4"/>
    <x v="209"/>
    <x v="206"/>
    <n v="0"/>
    <x v="1554"/>
    <n v="98.530301969999996"/>
    <n v="10984624.111943917"/>
  </r>
  <r>
    <d v="2019-04-06T00:00:00"/>
    <d v="2019-04-06T00:00:00"/>
    <d v="2019-04-06T00:00:00"/>
    <d v="2019-04-06T00:00:00"/>
    <n v="14"/>
    <s v="N"/>
    <s v="N"/>
    <n v="16.5"/>
    <x v="49"/>
    <x v="155"/>
    <n v="0"/>
    <x v="1555"/>
    <n v="103.2729949"/>
    <n v="10557561.606713811"/>
  </r>
  <r>
    <d v="2019-04-07T00:00:00"/>
    <d v="2019-04-07T00:00:00"/>
    <d v="2019-04-07T00:00:00"/>
    <d v="2019-04-07T00:00:00"/>
    <n v="15"/>
    <s v="N"/>
    <s v="N"/>
    <n v="9.5"/>
    <x v="213"/>
    <x v="83"/>
    <n v="0"/>
    <x v="1556"/>
    <n v="86.802686010000002"/>
    <n v="8123900.2748174546"/>
  </r>
  <r>
    <d v="2019-04-08T00:00:00"/>
    <d v="2019-04-08T00:00:00"/>
    <d v="2019-04-08T00:00:00"/>
    <d v="2019-04-08T00:00:00"/>
    <n v="15"/>
    <s v="N"/>
    <s v="N"/>
    <n v="12.5"/>
    <x v="72"/>
    <x v="136"/>
    <n v="0"/>
    <x v="1557"/>
    <n v="113.1340539"/>
    <n v="12279981.452591926"/>
  </r>
  <r>
    <d v="2019-04-09T00:00:00"/>
    <d v="2019-04-09T00:00:00"/>
    <d v="2019-04-09T00:00:00"/>
    <d v="2019-04-09T00:00:00"/>
    <n v="15"/>
    <s v="N"/>
    <s v="N"/>
    <n v="11.1"/>
    <x v="144"/>
    <x v="281"/>
    <n v="1.6"/>
    <x v="1558"/>
    <n v="106.3359468"/>
    <n v="11909523.959091071"/>
  </r>
  <r>
    <d v="2019-04-10T00:00:00"/>
    <d v="2019-04-10T00:00:00"/>
    <d v="2019-04-10T00:00:00"/>
    <d v="2019-04-10T00:00:00"/>
    <n v="15"/>
    <s v="N"/>
    <s v="N"/>
    <n v="10.7"/>
    <x v="107"/>
    <x v="66"/>
    <n v="1.4"/>
    <x v="1559"/>
    <n v="121.87513629999999"/>
    <n v="14729704.660578974"/>
  </r>
  <r>
    <d v="2019-04-11T00:00:00"/>
    <d v="2019-04-11T00:00:00"/>
    <d v="2019-04-11T00:00:00"/>
    <d v="2019-04-11T00:00:00"/>
    <n v="15"/>
    <s v="N"/>
    <s v="N"/>
    <n v="11.3"/>
    <x v="78"/>
    <x v="74"/>
    <n v="0"/>
    <x v="1560"/>
    <n v="126.8896051"/>
    <n v="14832203.34279811"/>
  </r>
  <r>
    <d v="2019-04-12T00:00:00"/>
    <d v="2019-04-12T00:00:00"/>
    <d v="2019-04-12T00:00:00"/>
    <d v="2019-04-12T00:00:00"/>
    <n v="15"/>
    <s v="N"/>
    <s v="N"/>
    <n v="6.7"/>
    <x v="156"/>
    <x v="206"/>
    <n v="0.2"/>
    <x v="1561"/>
    <n v="128.7232047"/>
    <n v="14783701.73025322"/>
  </r>
  <r>
    <d v="2019-04-13T00:00:00"/>
    <d v="2019-04-13T00:00:00"/>
    <d v="2019-04-13T00:00:00"/>
    <d v="2019-04-13T00:00:00"/>
    <n v="15"/>
    <s v="N"/>
    <s v="N"/>
    <n v="10.5"/>
    <x v="173"/>
    <x v="173"/>
    <n v="0"/>
    <x v="1562"/>
    <n v="122.44216059999999"/>
    <n v="12974406.619056931"/>
  </r>
  <r>
    <d v="2019-04-14T00:00:00"/>
    <d v="2019-04-14T00:00:00"/>
    <d v="2019-04-14T00:00:00"/>
    <d v="2019-04-14T00:00:00"/>
    <n v="16"/>
    <s v="N"/>
    <s v="N"/>
    <n v="11.8"/>
    <x v="224"/>
    <x v="74"/>
    <n v="0"/>
    <x v="1563"/>
    <n v="111.731646"/>
    <n v="11025678.82728"/>
  </r>
  <r>
    <d v="2019-04-15T00:00:00"/>
    <d v="2019-04-15T00:00:00"/>
    <d v="2019-04-15T00:00:00"/>
    <d v="2019-04-15T00:00:00"/>
    <n v="16"/>
    <s v="N"/>
    <s v="N"/>
    <n v="12.9"/>
    <x v="165"/>
    <x v="82"/>
    <n v="0"/>
    <x v="1564"/>
    <n v="113.1121728"/>
    <n v="12916839.482848223"/>
  </r>
  <r>
    <d v="2019-04-16T00:00:00"/>
    <d v="2019-04-16T00:00:00"/>
    <d v="2019-04-16T00:00:00"/>
    <d v="2019-04-16T00:00:00"/>
    <n v="16"/>
    <s v="N"/>
    <s v="N"/>
    <n v="17.100000000000001"/>
    <x v="202"/>
    <x v="74"/>
    <n v="0"/>
    <x v="1565"/>
    <n v="100.00561740000001"/>
    <n v="11539935.707936026"/>
  </r>
  <r>
    <d v="2019-04-17T00:00:00"/>
    <d v="2019-04-17T00:00:00"/>
    <d v="2019-04-17T00:00:00"/>
    <d v="2019-04-17T00:00:00"/>
    <n v="16"/>
    <s v="N"/>
    <s v="N"/>
    <n v="22.1"/>
    <x v="234"/>
    <x v="86"/>
    <n v="0"/>
    <x v="1566"/>
    <n v="100.1096387"/>
    <n v="11740971.550627733"/>
  </r>
  <r>
    <d v="2019-04-18T00:00:00"/>
    <d v="2019-04-18T00:00:00"/>
    <d v="2019-04-18T00:00:00"/>
    <d v="2019-04-18T00:00:00"/>
    <n v="16"/>
    <s v="N"/>
    <s v="N"/>
    <n v="13.2"/>
    <x v="79"/>
    <x v="86"/>
    <n v="0"/>
    <x v="1567"/>
    <n v="84.833863710000003"/>
    <n v="9447104.576946741"/>
  </r>
  <r>
    <d v="2019-04-19T00:00:00"/>
    <d v="2019-04-19T00:00:00"/>
    <d v="2019-04-19T00:00:00"/>
    <d v="2019-04-19T00:00:00"/>
    <n v="16"/>
    <s v="N"/>
    <s v="Y"/>
    <n v="8.6"/>
    <x v="210"/>
    <x v="230"/>
    <n v="0"/>
    <x v="1568"/>
    <n v="78.14244558"/>
    <n v="7499127.7226663195"/>
  </r>
  <r>
    <d v="2019-04-20T00:00:00"/>
    <d v="2019-04-20T00:00:00"/>
    <d v="2019-04-20T00:00:00"/>
    <d v="2019-04-20T00:00:00"/>
    <n v="16"/>
    <s v="N"/>
    <s v="Y"/>
    <n v="10.199999999999999"/>
    <x v="228"/>
    <x v="281"/>
    <n v="0"/>
    <x v="1569"/>
    <n v="66.874813889999999"/>
    <n v="6396867.5227670604"/>
  </r>
  <r>
    <d v="2019-04-21T00:00:00"/>
    <d v="2019-04-21T00:00:00"/>
    <d v="2019-04-21T00:00:00"/>
    <d v="2019-04-21T00:00:00"/>
    <n v="17"/>
    <s v="N"/>
    <s v="Y"/>
    <n v="14.8"/>
    <x v="50"/>
    <x v="87"/>
    <n v="0"/>
    <x v="1570"/>
    <n v="80.076258480000007"/>
    <n v="7592083.3172006896"/>
  </r>
  <r>
    <d v="2019-04-22T00:00:00"/>
    <d v="2019-04-22T00:00:00"/>
    <d v="2019-04-22T00:00:00"/>
    <d v="2019-04-22T00:00:00"/>
    <n v="17"/>
    <s v="N"/>
    <s v="Y"/>
    <n v="13.7"/>
    <x v="123"/>
    <x v="108"/>
    <n v="0.8"/>
    <x v="1571"/>
    <n v="95.107386919999996"/>
    <n v="9534183.613949649"/>
  </r>
  <r>
    <d v="2019-04-23T00:00:00"/>
    <d v="2019-04-23T00:00:00"/>
    <d v="2019-04-23T00:00:00"/>
    <d v="2019-04-23T00:00:00"/>
    <n v="17"/>
    <s v="N"/>
    <s v="N"/>
    <n v="11.1"/>
    <x v="76"/>
    <x v="115"/>
    <n v="0"/>
    <x v="1572"/>
    <n v="89.628985839999999"/>
    <n v="10239294.664014068"/>
  </r>
  <r>
    <d v="2019-04-24T00:00:00"/>
    <d v="2019-04-24T00:00:00"/>
    <d v="2019-04-24T00:00:00"/>
    <d v="2019-04-24T00:00:00"/>
    <n v="17"/>
    <s v="Y"/>
    <s v="N"/>
    <n v="14.6"/>
    <x v="51"/>
    <x v="118"/>
    <n v="0"/>
    <x v="1573"/>
    <n v="86.749292839999995"/>
    <n v="9825591.8565671127"/>
  </r>
  <r>
    <d v="2019-04-25T00:00:00"/>
    <d v="2019-04-25T00:00:00"/>
    <d v="2019-04-25T00:00:00"/>
    <d v="2019-04-25T00:00:00"/>
    <n v="17"/>
    <s v="Y"/>
    <s v="Y"/>
    <n v="10.199999999999999"/>
    <x v="34"/>
    <x v="228"/>
    <n v="0"/>
    <x v="1574"/>
    <n v="62.60573067"/>
    <n v="6142402.5591598013"/>
  </r>
  <r>
    <d v="2019-04-26T00:00:00"/>
    <d v="2019-04-26T00:00:00"/>
    <d v="2019-04-26T00:00:00"/>
    <d v="2019-04-26T00:00:00"/>
    <n v="17"/>
    <s v="Y"/>
    <s v="N"/>
    <n v="11.9"/>
    <x v="107"/>
    <x v="53"/>
    <n v="3"/>
    <x v="1575"/>
    <n v="60.918382540000003"/>
    <n v="6532070.4280797383"/>
  </r>
  <r>
    <d v="2019-04-27T00:00:00"/>
    <d v="2019-04-27T00:00:00"/>
    <d v="2019-04-27T00:00:00"/>
    <d v="2019-04-27T00:00:00"/>
    <n v="17"/>
    <s v="Y"/>
    <s v="N"/>
    <n v="8.6999999999999993"/>
    <x v="87"/>
    <x v="129"/>
    <n v="0"/>
    <x v="1576"/>
    <n v="79.620085979999999"/>
    <n v="8389960.9867364801"/>
  </r>
  <r>
    <d v="2019-04-28T00:00:00"/>
    <d v="2019-04-28T00:00:00"/>
    <d v="2019-04-28T00:00:00"/>
    <d v="2019-04-28T00:00:00"/>
    <n v="18"/>
    <s v="Y"/>
    <s v="N"/>
    <n v="12.4"/>
    <x v="98"/>
    <x v="247"/>
    <n v="0"/>
    <x v="1577"/>
    <n v="86.022860620000003"/>
    <n v="8693249.2155054063"/>
  </r>
  <r>
    <d v="2019-04-29T00:00:00"/>
    <d v="2019-04-29T00:00:00"/>
    <d v="2019-04-29T00:00:00"/>
    <d v="2019-04-29T00:00:00"/>
    <n v="18"/>
    <s v="Y"/>
    <s v="N"/>
    <n v="11.5"/>
    <x v="71"/>
    <x v="85"/>
    <n v="0"/>
    <x v="1578"/>
    <n v="121.0296417"/>
    <n v="14318717.361163791"/>
  </r>
  <r>
    <d v="2019-04-30T00:00:00"/>
    <d v="2019-04-30T00:00:00"/>
    <d v="2019-04-30T00:00:00"/>
    <d v="2019-04-30T00:00:00"/>
    <n v="18"/>
    <s v="Y"/>
    <s v="N"/>
    <n v="7.9"/>
    <x v="72"/>
    <x v="48"/>
    <n v="0"/>
    <x v="1579"/>
    <n v="96.951705770000004"/>
    <n v="10714675.934195014"/>
  </r>
  <r>
    <d v="2019-05-01T00:00:00"/>
    <d v="2019-05-01T00:00:00"/>
    <d v="2019-05-01T00:00:00"/>
    <d v="2019-05-01T00:00:00"/>
    <n v="18"/>
    <s v="Y"/>
    <s v="N"/>
    <n v="15.6"/>
    <x v="183"/>
    <x v="45"/>
    <n v="0"/>
    <x v="1580"/>
    <n v="90.563836899999998"/>
    <n v="10094461.255625006"/>
  </r>
  <r>
    <d v="2019-05-02T00:00:00"/>
    <d v="2019-05-02T00:00:00"/>
    <d v="2019-05-02T00:00:00"/>
    <d v="2019-05-02T00:00:00"/>
    <n v="18"/>
    <s v="Y"/>
    <s v="N"/>
    <n v="17.100000000000001"/>
    <x v="28"/>
    <x v="103"/>
    <n v="3.6"/>
    <x v="1581"/>
    <n v="103.58661480000001"/>
    <n v="11699942.403076321"/>
  </r>
  <r>
    <d v="2019-05-03T00:00:00"/>
    <d v="2019-05-03T00:00:00"/>
    <d v="2019-05-03T00:00:00"/>
    <d v="2019-05-03T00:00:00"/>
    <n v="18"/>
    <s v="Y"/>
    <s v="N"/>
    <n v="11.8"/>
    <x v="173"/>
    <x v="136"/>
    <n v="0.2"/>
    <x v="1582"/>
    <n v="101.1629982"/>
    <n v="11219197.541531067"/>
  </r>
  <r>
    <d v="2019-05-04T00:00:00"/>
    <d v="2019-05-04T00:00:00"/>
    <d v="2019-05-04T00:00:00"/>
    <d v="2019-05-04T00:00:00"/>
    <n v="18"/>
    <s v="Y"/>
    <s v="N"/>
    <n v="13"/>
    <x v="162"/>
    <x v="118"/>
    <n v="0.2"/>
    <x v="1583"/>
    <n v="103.38349669999999"/>
    <n v="10712199.384674221"/>
  </r>
  <r>
    <d v="2019-05-05T00:00:00"/>
    <d v="2019-05-05T00:00:00"/>
    <d v="2019-05-05T00:00:00"/>
    <d v="2019-05-05T00:00:00"/>
    <n v="19"/>
    <s v="Y"/>
    <s v="N"/>
    <n v="11.3"/>
    <x v="144"/>
    <x v="132"/>
    <n v="2"/>
    <x v="1584"/>
    <n v="108.09555589999999"/>
    <n v="11325247.599009909"/>
  </r>
  <r>
    <d v="2019-05-06T00:00:00"/>
    <d v="2019-05-06T00:00:00"/>
    <d v="2019-05-06T00:00:00"/>
    <d v="2019-05-06T00:00:00"/>
    <n v="19"/>
    <s v="Y"/>
    <s v="N"/>
    <n v="11.7"/>
    <x v="161"/>
    <x v="129"/>
    <n v="0.2"/>
    <x v="1585"/>
    <n v="112.50558460000001"/>
    <n v="13673420.789569532"/>
  </r>
  <r>
    <d v="2019-05-07T00:00:00"/>
    <d v="2019-05-07T00:00:00"/>
    <d v="2019-05-07T00:00:00"/>
    <d v="2019-05-07T00:00:00"/>
    <n v="19"/>
    <s v="Y"/>
    <s v="N"/>
    <n v="7.4"/>
    <x v="80"/>
    <x v="48"/>
    <n v="0"/>
    <x v="1586"/>
    <n v="94.753714479999999"/>
    <n v="11021603.778750438"/>
  </r>
  <r>
    <d v="2019-05-08T00:00:00"/>
    <d v="2019-05-08T00:00:00"/>
    <d v="2019-05-08T00:00:00"/>
    <d v="2019-05-08T00:00:00"/>
    <n v="19"/>
    <s v="Y"/>
    <s v="N"/>
    <n v="10.3"/>
    <x v="98"/>
    <x v="99"/>
    <n v="5.2"/>
    <x v="1587"/>
    <n v="114.5284513"/>
    <n v="13606190.746790392"/>
  </r>
  <r>
    <d v="2019-05-09T00:00:00"/>
    <d v="2019-05-09T00:00:00"/>
    <d v="2019-05-09T00:00:00"/>
    <d v="2019-05-09T00:00:00"/>
    <n v="19"/>
    <s v="Y"/>
    <s v="N"/>
    <n v="9.6999999999999993"/>
    <x v="87"/>
    <x v="176"/>
    <n v="0.6"/>
    <x v="1588"/>
    <n v="113.6303305"/>
    <n v="13863279.278152218"/>
  </r>
  <r>
    <d v="2019-05-10T00:00:00"/>
    <d v="2019-05-10T00:00:00"/>
    <d v="2019-05-10T00:00:00"/>
    <d v="2019-05-10T00:00:00"/>
    <n v="19"/>
    <s v="Y"/>
    <s v="N"/>
    <n v="10.199999999999999"/>
    <x v="125"/>
    <x v="127"/>
    <n v="7.2"/>
    <x v="1589"/>
    <n v="93.135276869999998"/>
    <n v="11534884.136687608"/>
  </r>
  <r>
    <d v="2019-05-11T00:00:00"/>
    <d v="2019-05-11T00:00:00"/>
    <d v="2019-05-11T00:00:00"/>
    <d v="2019-05-11T00:00:00"/>
    <n v="19"/>
    <s v="Y"/>
    <s v="N"/>
    <n v="10.199999999999999"/>
    <x v="162"/>
    <x v="109"/>
    <n v="8.1999999999999993"/>
    <x v="1590"/>
    <n v="87.036533050000003"/>
    <n v="9851381.0016490929"/>
  </r>
  <r>
    <d v="2019-05-12T00:00:00"/>
    <d v="2019-05-12T00:00:00"/>
    <d v="2019-05-12T00:00:00"/>
    <d v="2019-05-12T00:00:00"/>
    <n v="20"/>
    <s v="Y"/>
    <s v="N"/>
    <n v="12.2"/>
    <x v="79"/>
    <x v="114"/>
    <n v="0"/>
    <x v="1591"/>
    <n v="87.377381740000004"/>
    <n v="9647937.8742997721"/>
  </r>
  <r>
    <d v="2019-05-13T00:00:00"/>
    <d v="2019-05-13T00:00:00"/>
    <d v="2019-05-13T00:00:00"/>
    <d v="2019-05-13T00:00:00"/>
    <n v="20"/>
    <s v="Y"/>
    <s v="N"/>
    <n v="12.7"/>
    <x v="71"/>
    <x v="44"/>
    <n v="0"/>
    <x v="1592"/>
    <n v="77.157376979999995"/>
    <n v="9227914.6522671115"/>
  </r>
  <r>
    <d v="2019-05-14T00:00:00"/>
    <d v="2019-05-14T00:00:00"/>
    <d v="2019-05-14T00:00:00"/>
    <d v="2019-05-14T00:00:00"/>
    <n v="20"/>
    <s v="Y"/>
    <s v="N"/>
    <n v="11.3"/>
    <x v="28"/>
    <x v="136"/>
    <n v="0"/>
    <x v="1593"/>
    <n v="89.82269178"/>
    <n v="11048668.047433352"/>
  </r>
  <r>
    <d v="2019-05-15T00:00:00"/>
    <d v="2019-05-15T00:00:00"/>
    <d v="2019-05-15T00:00:00"/>
    <d v="2019-05-15T00:00:00"/>
    <n v="20"/>
    <s v="Y"/>
    <s v="N"/>
    <n v="12"/>
    <x v="107"/>
    <x v="115"/>
    <n v="0"/>
    <x v="1594"/>
    <n v="100.6447738"/>
    <n v="12707889.718782894"/>
  </r>
  <r>
    <d v="2019-05-16T00:00:00"/>
    <d v="2019-05-16T00:00:00"/>
    <d v="2019-05-16T00:00:00"/>
    <d v="2019-05-16T00:00:00"/>
    <n v="20"/>
    <s v="Y"/>
    <s v="N"/>
    <n v="10.5"/>
    <x v="117"/>
    <x v="79"/>
    <n v="0"/>
    <x v="1595"/>
    <n v="98.942964329999995"/>
    <n v="12604293.27037207"/>
  </r>
  <r>
    <d v="2019-05-17T00:00:00"/>
    <d v="2019-05-17T00:00:00"/>
    <d v="2019-05-17T00:00:00"/>
    <d v="2019-05-17T00:00:00"/>
    <n v="20"/>
    <s v="Y"/>
    <s v="N"/>
    <n v="6.5"/>
    <x v="57"/>
    <x v="76"/>
    <n v="0"/>
    <x v="1596"/>
    <n v="96.783858859999995"/>
    <n v="12285185.568661366"/>
  </r>
  <r>
    <d v="2019-05-18T00:00:00"/>
    <d v="2019-05-18T00:00:00"/>
    <d v="2019-05-18T00:00:00"/>
    <d v="2019-05-18T00:00:00"/>
    <n v="20"/>
    <s v="Y"/>
    <s v="N"/>
    <n v="6.2"/>
    <x v="34"/>
    <x v="228"/>
    <n v="0"/>
    <x v="1597"/>
    <n v="86.441785100000004"/>
    <n v="9767112.1889825389"/>
  </r>
  <r>
    <d v="2019-05-19T00:00:00"/>
    <d v="2019-05-19T00:00:00"/>
    <d v="2019-05-19T00:00:00"/>
    <d v="2019-05-19T00:00:00"/>
    <n v="21"/>
    <s v="Y"/>
    <s v="N"/>
    <n v="8.9"/>
    <x v="199"/>
    <x v="173"/>
    <n v="0.2"/>
    <x v="1598"/>
    <n v="76.294168089999999"/>
    <n v="7938778.2164797373"/>
  </r>
  <r>
    <d v="2019-05-20T00:00:00"/>
    <d v="2019-05-20T00:00:00"/>
    <d v="2019-05-20T00:00:00"/>
    <d v="2019-05-20T00:00:00"/>
    <n v="21"/>
    <s v="Y"/>
    <s v="N"/>
    <n v="12"/>
    <x v="68"/>
    <x v="8"/>
    <n v="0.4"/>
    <x v="1599"/>
    <n v="93.344364299999995"/>
    <n v="11083095.611064905"/>
  </r>
  <r>
    <d v="2019-05-21T00:00:00"/>
    <d v="2019-05-21T00:00:00"/>
    <d v="2019-05-21T00:00:00"/>
    <d v="2019-05-21T00:00:00"/>
    <n v="21"/>
    <s v="Y"/>
    <s v="N"/>
    <n v="11.1"/>
    <x v="62"/>
    <x v="53"/>
    <n v="0.4"/>
    <x v="1600"/>
    <n v="104.5578083"/>
    <n v="12731666.594970193"/>
  </r>
  <r>
    <d v="2019-05-22T00:00:00"/>
    <d v="2019-05-22T00:00:00"/>
    <d v="2019-05-22T00:00:00"/>
    <d v="2019-05-22T00:00:00"/>
    <n v="21"/>
    <s v="Y"/>
    <s v="N"/>
    <n v="10.7"/>
    <x v="94"/>
    <x v="105"/>
    <n v="0"/>
    <x v="1601"/>
    <n v="115.8944559"/>
    <n v="14140930.41436748"/>
  </r>
  <r>
    <d v="2019-05-23T00:00:00"/>
    <d v="2019-05-23T00:00:00"/>
    <d v="2019-05-23T00:00:00"/>
    <d v="2019-05-23T00:00:00"/>
    <n v="21"/>
    <s v="Y"/>
    <s v="N"/>
    <n v="9.9"/>
    <x v="151"/>
    <x v="106"/>
    <n v="0"/>
    <x v="1602"/>
    <n v="88.387136190000007"/>
    <n v="10528508.611265402"/>
  </r>
  <r>
    <d v="2019-05-24T00:00:00"/>
    <d v="2019-05-24T00:00:00"/>
    <d v="2019-05-24T00:00:00"/>
    <d v="2019-05-24T00:00:00"/>
    <n v="21"/>
    <s v="Y"/>
    <s v="N"/>
    <n v="13.8"/>
    <x v="28"/>
    <x v="128"/>
    <n v="0"/>
    <x v="1603"/>
    <n v="91.547124490000002"/>
    <n v="10887220.266398994"/>
  </r>
  <r>
    <d v="2019-05-25T00:00:00"/>
    <d v="2019-05-25T00:00:00"/>
    <d v="2019-05-25T00:00:00"/>
    <d v="2019-05-25T00:00:00"/>
    <n v="21"/>
    <s v="Y"/>
    <s v="N"/>
    <n v="13.7"/>
    <x v="23"/>
    <x v="143"/>
    <n v="1.6"/>
    <x v="1604"/>
    <n v="74.262935119999995"/>
    <n v="7793891.3276972435"/>
  </r>
  <r>
    <d v="2019-05-26T00:00:00"/>
    <d v="2019-05-26T00:00:00"/>
    <d v="2019-05-26T00:00:00"/>
    <d v="2019-05-26T00:00:00"/>
    <n v="22"/>
    <s v="Y"/>
    <s v="N"/>
    <n v="9.5"/>
    <x v="91"/>
    <x v="110"/>
    <n v="6.6"/>
    <x v="1605"/>
    <n v="63.903082140000002"/>
    <n v="6783531.3567327401"/>
  </r>
  <r>
    <d v="2019-05-27T00:00:00"/>
    <d v="2019-05-27T00:00:00"/>
    <d v="2019-05-27T00:00:00"/>
    <d v="2019-05-27T00:00:00"/>
    <n v="22"/>
    <s v="Y"/>
    <s v="N"/>
    <n v="7.8"/>
    <x v="114"/>
    <x v="240"/>
    <n v="8.1999999999999993"/>
    <x v="1606"/>
    <n v="87.611014030000007"/>
    <n v="11409520.591362009"/>
  </r>
  <r>
    <d v="2019-05-28T00:00:00"/>
    <d v="2019-05-28T00:00:00"/>
    <d v="2019-05-28T00:00:00"/>
    <d v="2019-05-28T00:00:00"/>
    <n v="22"/>
    <s v="Y"/>
    <s v="N"/>
    <n v="8.1999999999999993"/>
    <x v="149"/>
    <x v="122"/>
    <n v="0.2"/>
    <x v="1607"/>
    <n v="79.964774539999993"/>
    <n v="10699259.245604783"/>
  </r>
  <r>
    <d v="2019-05-29T00:00:00"/>
    <d v="2019-05-29T00:00:00"/>
    <d v="2019-05-29T00:00:00"/>
    <d v="2019-05-29T00:00:00"/>
    <n v="22"/>
    <s v="Y"/>
    <s v="N"/>
    <n v="8.6999999999999993"/>
    <x v="128"/>
    <x v="100"/>
    <n v="1.2"/>
    <x v="1608"/>
    <n v="85.003942199999997"/>
    <n v="11586163.977733877"/>
  </r>
  <r>
    <d v="2019-05-30T00:00:00"/>
    <d v="2019-05-30T00:00:00"/>
    <d v="2019-05-30T00:00:00"/>
    <d v="2019-05-30T00:00:00"/>
    <n v="22"/>
    <s v="Y"/>
    <s v="N"/>
    <n v="6.7"/>
    <x v="105"/>
    <x v="123"/>
    <n v="5.8"/>
    <x v="1609"/>
    <n v="100.0150103"/>
    <n v="13887797.787253492"/>
  </r>
  <r>
    <d v="2019-05-31T00:00:00"/>
    <d v="2019-05-31T00:00:00"/>
    <d v="2019-05-31T00:00:00"/>
    <d v="2019-05-31T00:00:00"/>
    <n v="22"/>
    <s v="Y"/>
    <s v="N"/>
    <n v="8.5"/>
    <x v="132"/>
    <x v="231"/>
    <n v="1.4"/>
    <x v="1610"/>
    <n v="100.7077503"/>
    <n v="13481659.923995743"/>
  </r>
  <r>
    <d v="2019-06-01T00:00:00"/>
    <d v="2019-06-01T00:00:00"/>
    <d v="2019-06-01T00:00:00"/>
    <d v="2019-06-01T00:00:00"/>
    <n v="22"/>
    <s v="Y"/>
    <s v="N"/>
    <n v="11.7"/>
    <x v="100"/>
    <x v="123"/>
    <n v="2.4"/>
    <x v="1611"/>
    <n v="113.2446372"/>
    <n v="13663354.473508781"/>
  </r>
  <r>
    <d v="2019-06-02T00:00:00"/>
    <d v="2019-06-02T00:00:00"/>
    <d v="2019-06-02T00:00:00"/>
    <d v="2019-06-02T00:00:00"/>
    <n v="23"/>
    <s v="Y"/>
    <s v="N"/>
    <n v="11"/>
    <x v="101"/>
    <x v="102"/>
    <n v="0"/>
    <x v="1612"/>
    <n v="108.9225857"/>
    <n v="12862333.752974899"/>
  </r>
  <r>
    <d v="2019-06-03T00:00:00"/>
    <d v="2019-06-03T00:00:00"/>
    <d v="2019-06-03T00:00:00"/>
    <d v="2019-06-03T00:00:00"/>
    <n v="23"/>
    <s v="Y"/>
    <s v="N"/>
    <n v="8.1999999999999993"/>
    <x v="127"/>
    <x v="70"/>
    <n v="15.4"/>
    <x v="1613"/>
    <n v="115.7252699"/>
    <n v="15673581.745925715"/>
  </r>
  <r>
    <d v="2019-06-04T00:00:00"/>
    <d v="2019-06-04T00:00:00"/>
    <d v="2019-06-04T00:00:00"/>
    <d v="2019-06-04T00:00:00"/>
    <n v="23"/>
    <s v="Y"/>
    <s v="N"/>
    <n v="8.4"/>
    <x v="122"/>
    <x v="100"/>
    <n v="3.2"/>
    <x v="1614"/>
    <n v="149.11844379999999"/>
    <n v="20302345.644731674"/>
  </r>
  <r>
    <d v="2019-06-05T00:00:00"/>
    <d v="2019-06-05T00:00:00"/>
    <d v="2019-06-05T00:00:00"/>
    <d v="2019-06-05T00:00:00"/>
    <n v="23"/>
    <s v="Y"/>
    <s v="N"/>
    <n v="8.6"/>
    <x v="141"/>
    <x v="231"/>
    <n v="0"/>
    <x v="1615"/>
    <n v="155.98832920000001"/>
    <n v="21502182.380733099"/>
  </r>
  <r>
    <d v="2019-06-06T00:00:00"/>
    <d v="2019-06-06T00:00:00"/>
    <d v="2019-06-06T00:00:00"/>
    <d v="2019-06-06T00:00:00"/>
    <n v="23"/>
    <s v="Y"/>
    <s v="N"/>
    <n v="10.199999999999999"/>
    <x v="131"/>
    <x v="100"/>
    <n v="0"/>
    <x v="1616"/>
    <n v="162.49199490000001"/>
    <n v="21931832.974943947"/>
  </r>
  <r>
    <d v="2019-06-07T00:00:00"/>
    <d v="2019-06-07T00:00:00"/>
    <d v="2019-06-07T00:00:00"/>
    <d v="2019-06-07T00:00:00"/>
    <n v="23"/>
    <s v="Y"/>
    <s v="N"/>
    <n v="11.7"/>
    <x v="97"/>
    <x v="115"/>
    <n v="0"/>
    <x v="1617"/>
    <n v="139.20081619999999"/>
    <n v="18374986.589207727"/>
  </r>
  <r>
    <d v="2019-06-08T00:00:00"/>
    <d v="2019-06-08T00:00:00"/>
    <d v="2019-06-08T00:00:00"/>
    <d v="2019-06-08T00:00:00"/>
    <n v="23"/>
    <s v="Y"/>
    <s v="N"/>
    <n v="6.7"/>
    <x v="80"/>
    <x v="187"/>
    <n v="0"/>
    <x v="1618"/>
    <n v="102.4160856"/>
    <n v="12007633.646134729"/>
  </r>
  <r>
    <d v="2019-06-09T00:00:00"/>
    <d v="2019-06-09T00:00:00"/>
    <d v="2019-06-09T00:00:00"/>
    <d v="2019-06-09T00:00:00"/>
    <n v="24"/>
    <s v="Y"/>
    <s v="N"/>
    <n v="7.8"/>
    <x v="8"/>
    <x v="115"/>
    <n v="0"/>
    <x v="1619"/>
    <n v="69.561305970000006"/>
    <n v="7698309.3861424383"/>
  </r>
  <r>
    <d v="2019-06-10T00:00:00"/>
    <d v="2019-06-10T00:00:00"/>
    <d v="2019-06-10T00:00:00"/>
    <d v="2019-06-10T00:00:00"/>
    <n v="24"/>
    <s v="Y"/>
    <s v="Y"/>
    <n v="12"/>
    <x v="88"/>
    <x v="98"/>
    <n v="3"/>
    <x v="1620"/>
    <n v="47.487874040000001"/>
    <n v="5135007.7082035411"/>
  </r>
  <r>
    <d v="2019-06-11T00:00:00"/>
    <d v="2019-06-11T00:00:00"/>
    <d v="2019-06-11T00:00:00"/>
    <d v="2019-06-11T00:00:00"/>
    <n v="24"/>
    <s v="Y"/>
    <s v="N"/>
    <n v="9.6"/>
    <x v="153"/>
    <x v="138"/>
    <n v="0"/>
    <x v="1621"/>
    <n v="73.078081710000006"/>
    <n v="8971132.5425547734"/>
  </r>
  <r>
    <d v="2019-06-12T00:00:00"/>
    <d v="2019-06-12T00:00:00"/>
    <d v="2019-06-12T00:00:00"/>
    <d v="2019-06-12T00:00:00"/>
    <n v="24"/>
    <s v="Y"/>
    <s v="N"/>
    <n v="11.9"/>
    <x v="218"/>
    <x v="274"/>
    <n v="0.6"/>
    <x v="1622"/>
    <n v="85.792690070000006"/>
    <n v="10992424.345116444"/>
  </r>
  <r>
    <d v="2019-06-13T00:00:00"/>
    <d v="2019-06-13T00:00:00"/>
    <d v="2019-06-13T00:00:00"/>
    <d v="2019-06-13T00:00:00"/>
    <n v="24"/>
    <s v="Y"/>
    <s v="N"/>
    <n v="8.8000000000000007"/>
    <x v="98"/>
    <x v="93"/>
    <n v="2.6"/>
    <x v="1623"/>
    <n v="79.516251400000002"/>
    <n v="10220636.481786767"/>
  </r>
  <r>
    <d v="2019-06-14T00:00:00"/>
    <d v="2019-06-14T00:00:00"/>
    <d v="2019-06-14T00:00:00"/>
    <d v="2019-06-14T00:00:00"/>
    <n v="24"/>
    <s v="Y"/>
    <s v="N"/>
    <n v="10"/>
    <x v="78"/>
    <x v="120"/>
    <n v="2.2000000000000002"/>
    <x v="1624"/>
    <n v="86.655464210000005"/>
    <n v="11105174.602719652"/>
  </r>
  <r>
    <d v="2019-06-15T00:00:00"/>
    <d v="2019-06-15T00:00:00"/>
    <d v="2019-06-15T00:00:00"/>
    <d v="2019-06-15T00:00:00"/>
    <n v="24"/>
    <s v="Y"/>
    <s v="N"/>
    <n v="9"/>
    <x v="219"/>
    <x v="121"/>
    <n v="2.6"/>
    <x v="1625"/>
    <n v="104.43185029999999"/>
    <n v="12646472.020692604"/>
  </r>
  <r>
    <d v="2019-06-16T00:00:00"/>
    <d v="2019-06-16T00:00:00"/>
    <d v="2019-06-16T00:00:00"/>
    <d v="2019-06-16T00:00:00"/>
    <n v="25"/>
    <s v="Y"/>
    <s v="N"/>
    <n v="8.6"/>
    <x v="161"/>
    <x v="87"/>
    <n v="0"/>
    <x v="1626"/>
    <n v="111.2767338"/>
    <n v="12998389.949837983"/>
  </r>
  <r>
    <d v="2019-06-17T00:00:00"/>
    <d v="2019-06-17T00:00:00"/>
    <d v="2019-06-17T00:00:00"/>
    <d v="2019-06-17T00:00:00"/>
    <n v="25"/>
    <s v="Y"/>
    <s v="N"/>
    <n v="6.3"/>
    <x v="153"/>
    <x v="110"/>
    <n v="3.4"/>
    <x v="1627"/>
    <n v="108.7466958"/>
    <n v="14134125.049744256"/>
  </r>
  <r>
    <d v="2019-06-18T00:00:00"/>
    <d v="2019-06-18T00:00:00"/>
    <d v="2019-06-18T00:00:00"/>
    <d v="2019-06-18T00:00:00"/>
    <n v="25"/>
    <s v="Y"/>
    <s v="N"/>
    <n v="8"/>
    <x v="148"/>
    <x v="247"/>
    <n v="0"/>
    <x v="1628"/>
    <n v="101.3953781"/>
    <n v="13984675.645291382"/>
  </r>
  <r>
    <d v="2019-06-19T00:00:00"/>
    <d v="2019-06-19T00:00:00"/>
    <d v="2019-06-19T00:00:00"/>
    <d v="2019-06-19T00:00:00"/>
    <n v="25"/>
    <s v="Y"/>
    <s v="N"/>
    <n v="6.6"/>
    <x v="126"/>
    <x v="120"/>
    <n v="0.8"/>
    <x v="1629"/>
    <n v="157.02604099999999"/>
    <n v="22727496.939341918"/>
  </r>
  <r>
    <d v="2019-06-20T00:00:00"/>
    <d v="2019-06-20T00:00:00"/>
    <d v="2019-06-20T00:00:00"/>
    <d v="2019-06-20T00:00:00"/>
    <n v="25"/>
    <s v="Y"/>
    <s v="N"/>
    <n v="6.4"/>
    <x v="111"/>
    <x v="121"/>
    <n v="1.6"/>
    <x v="1630"/>
    <n v="141.97958589999999"/>
    <n v="21099528.758866709"/>
  </r>
  <r>
    <d v="2019-06-21T00:00:00"/>
    <d v="2019-06-21T00:00:00"/>
    <d v="2019-06-21T00:00:00"/>
    <d v="2019-06-21T00:00:00"/>
    <n v="25"/>
    <s v="Y"/>
    <s v="N"/>
    <n v="6.5"/>
    <x v="140"/>
    <x v="129"/>
    <n v="3"/>
    <x v="1631"/>
    <n v="123.80971169999999"/>
    <n v="17891039.436701659"/>
  </r>
  <r>
    <d v="2019-06-22T00:00:00"/>
    <d v="2019-06-22T00:00:00"/>
    <d v="2019-06-22T00:00:00"/>
    <d v="2019-06-22T00:00:00"/>
    <n v="25"/>
    <s v="Y"/>
    <s v="N"/>
    <n v="6.8"/>
    <x v="246"/>
    <x v="99"/>
    <n v="0.4"/>
    <x v="1632"/>
    <n v="111.60986149999999"/>
    <n v="14825058.660043335"/>
  </r>
  <r>
    <d v="2019-06-23T00:00:00"/>
    <d v="2019-06-23T00:00:00"/>
    <d v="2019-06-23T00:00:00"/>
    <d v="2019-06-23T00:00:00"/>
    <n v="26"/>
    <s v="Y"/>
    <s v="N"/>
    <n v="3.6"/>
    <x v="273"/>
    <x v="92"/>
    <n v="1.2"/>
    <x v="1633"/>
    <n v="127.6019028"/>
    <n v="17038084.903978899"/>
  </r>
  <r>
    <d v="2019-06-24T00:00:00"/>
    <d v="2019-06-24T00:00:00"/>
    <d v="2019-06-24T00:00:00"/>
    <d v="2019-06-24T00:00:00"/>
    <n v="26"/>
    <s v="Y"/>
    <s v="N"/>
    <n v="4.2"/>
    <x v="92"/>
    <x v="136"/>
    <n v="0"/>
    <x v="1634"/>
    <n v="117.51896069999999"/>
    <n v="17258458.507727757"/>
  </r>
  <r>
    <d v="2019-06-25T00:00:00"/>
    <d v="2019-06-25T00:00:00"/>
    <d v="2019-06-25T00:00:00"/>
    <d v="2019-06-25T00:00:00"/>
    <n v="26"/>
    <s v="Y"/>
    <s v="N"/>
    <n v="3.5"/>
    <x v="136"/>
    <x v="93"/>
    <n v="0"/>
    <x v="1635"/>
    <n v="124.05127779999999"/>
    <n v="18087575.67500405"/>
  </r>
  <r>
    <d v="2019-06-26T00:00:00"/>
    <d v="2019-06-26T00:00:00"/>
    <d v="2019-06-26T00:00:00"/>
    <d v="2019-06-26T00:00:00"/>
    <n v="26"/>
    <s v="Y"/>
    <s v="N"/>
    <n v="4.5999999999999996"/>
    <x v="8"/>
    <x v="138"/>
    <n v="0.2"/>
    <x v="1636"/>
    <n v="106.19914"/>
    <n v="14799015.8296584"/>
  </r>
  <r>
    <d v="2019-06-27T00:00:00"/>
    <d v="2019-06-27T00:00:00"/>
    <d v="2019-06-27T00:00:00"/>
    <d v="2019-06-27T00:00:00"/>
    <n v="26"/>
    <s v="Y"/>
    <s v="N"/>
    <n v="5.9"/>
    <x v="172"/>
    <x v="138"/>
    <n v="0"/>
    <x v="1637"/>
    <n v="77.671129440000001"/>
    <n v="10176755.655562552"/>
  </r>
  <r>
    <d v="2019-06-28T00:00:00"/>
    <d v="2019-06-28T00:00:00"/>
    <d v="2019-06-28T00:00:00"/>
    <d v="2019-06-28T00:00:00"/>
    <n v="26"/>
    <s v="N"/>
    <s v="N"/>
    <n v="10.7"/>
    <x v="17"/>
    <x v="138"/>
    <n v="0"/>
    <x v="1638"/>
    <n v="61.815155930000003"/>
    <n v="7637053.5799244568"/>
  </r>
  <r>
    <d v="2019-06-29T00:00:00"/>
    <d v="2019-06-29T00:00:00"/>
    <d v="2019-06-29T00:00:00"/>
    <d v="2019-06-29T00:00:00"/>
    <n v="26"/>
    <s v="N"/>
    <s v="N"/>
    <n v="13"/>
    <x v="123"/>
    <x v="312"/>
    <n v="0.8"/>
    <x v="1639"/>
    <n v="52.91240414"/>
    <n v="6239649.2244178988"/>
  </r>
  <r>
    <d v="2019-06-30T00:00:00"/>
    <d v="2019-06-30T00:00:00"/>
    <d v="2019-06-30T00:00:00"/>
    <d v="2019-06-30T00:00:00"/>
    <n v="27"/>
    <s v="N"/>
    <s v="N"/>
    <n v="8.1"/>
    <x v="101"/>
    <x v="129"/>
    <n v="6.4"/>
    <x v="1640"/>
    <n v="51.901149879999998"/>
    <n v="6028366.0481141396"/>
  </r>
  <r>
    <d v="2019-07-01T00:00:00"/>
    <d v="2019-07-01T00:00:00"/>
    <d v="2019-07-01T00:00:00"/>
    <d v="2019-07-01T00:00:00"/>
    <n v="27"/>
    <s v="N"/>
    <s v="N"/>
    <n v="9.5"/>
    <x v="104"/>
    <x v="44"/>
    <n v="0"/>
    <x v="1641"/>
    <n v="67.195464610000002"/>
    <n v="8773414.8101741243"/>
  </r>
  <r>
    <d v="2019-07-02T00:00:00"/>
    <d v="2019-07-02T00:00:00"/>
    <d v="2019-07-02T00:00:00"/>
    <d v="2019-07-02T00:00:00"/>
    <n v="27"/>
    <s v="N"/>
    <s v="N"/>
    <n v="8.6"/>
    <x v="96"/>
    <x v="114"/>
    <n v="0"/>
    <x v="1642"/>
    <n v="93.110674299999999"/>
    <n v="12650644.707449526"/>
  </r>
  <r>
    <d v="2019-07-03T00:00:00"/>
    <d v="2019-07-03T00:00:00"/>
    <d v="2019-07-03T00:00:00"/>
    <d v="2019-07-03T00:00:00"/>
    <n v="27"/>
    <s v="N"/>
    <s v="N"/>
    <n v="8.1999999999999993"/>
    <x v="148"/>
    <x v="87"/>
    <n v="0"/>
    <x v="1643"/>
    <n v="97.287999810000002"/>
    <n v="13360337.251507739"/>
  </r>
  <r>
    <d v="2019-07-04T00:00:00"/>
    <d v="2019-07-04T00:00:00"/>
    <d v="2019-07-04T00:00:00"/>
    <d v="2019-07-04T00:00:00"/>
    <n v="27"/>
    <s v="N"/>
    <s v="N"/>
    <n v="5.3"/>
    <x v="112"/>
    <x v="53"/>
    <n v="0"/>
    <x v="1644"/>
    <n v="85.901782639999993"/>
    <n v="11612437.059632894"/>
  </r>
  <r>
    <d v="2019-07-05T00:00:00"/>
    <d v="2019-07-05T00:00:00"/>
    <d v="2019-07-05T00:00:00"/>
    <d v="2019-07-05T00:00:00"/>
    <n v="27"/>
    <s v="N"/>
    <s v="N"/>
    <n v="3.5"/>
    <x v="24"/>
    <x v="136"/>
    <n v="0"/>
    <x v="1645"/>
    <n v="78.719066029999993"/>
    <n v="10451868.495191699"/>
  </r>
  <r>
    <d v="2019-07-06T00:00:00"/>
    <d v="2019-07-06T00:00:00"/>
    <d v="2019-07-06T00:00:00"/>
    <d v="2019-07-06T00:00:00"/>
    <n v="27"/>
    <s v="N"/>
    <s v="N"/>
    <n v="6"/>
    <x v="186"/>
    <x v="187"/>
    <n v="0"/>
    <x v="1646"/>
    <n v="64.992904050000007"/>
    <n v="7452144.8719866453"/>
  </r>
  <r>
    <d v="2019-07-07T00:00:00"/>
    <d v="2019-07-07T00:00:00"/>
    <d v="2019-07-07T00:00:00"/>
    <d v="2019-07-07T00:00:00"/>
    <n v="28"/>
    <s v="N"/>
    <s v="N"/>
    <n v="9"/>
    <x v="93"/>
    <x v="96"/>
    <n v="0.2"/>
    <x v="1647"/>
    <n v="87.747186549999995"/>
    <n v="10044409.914716113"/>
  </r>
  <r>
    <d v="2019-07-08T00:00:00"/>
    <d v="2019-07-08T00:00:00"/>
    <d v="2019-07-08T00:00:00"/>
    <d v="2019-07-08T00:00:00"/>
    <n v="28"/>
    <s v="N"/>
    <s v="N"/>
    <n v="11"/>
    <x v="92"/>
    <x v="118"/>
    <n v="5.2"/>
    <x v="1648"/>
    <n v="101.94417129999999"/>
    <n v="12978233.121173637"/>
  </r>
  <r>
    <d v="2019-07-09T00:00:00"/>
    <d v="2019-07-09T00:00:00"/>
    <d v="2019-07-09T00:00:00"/>
    <d v="2019-07-09T00:00:00"/>
    <n v="28"/>
    <s v="N"/>
    <s v="N"/>
    <n v="6.8"/>
    <x v="89"/>
    <x v="240"/>
    <n v="0.2"/>
    <x v="1649"/>
    <n v="125.0990315"/>
    <n v="16738748.934340525"/>
  </r>
  <r>
    <d v="2019-07-10T00:00:00"/>
    <d v="2019-07-10T00:00:00"/>
    <d v="2019-07-10T00:00:00"/>
    <d v="2019-07-10T00:00:00"/>
    <n v="28"/>
    <s v="N"/>
    <s v="N"/>
    <n v="9.5"/>
    <x v="90"/>
    <x v="102"/>
    <n v="0.2"/>
    <x v="1650"/>
    <n v="84.780694909999994"/>
    <n v="10775008.69569858"/>
  </r>
  <r>
    <d v="2019-07-11T00:00:00"/>
    <d v="2019-07-11T00:00:00"/>
    <d v="2019-07-11T00:00:00"/>
    <d v="2019-07-11T00:00:00"/>
    <n v="28"/>
    <s v="N"/>
    <s v="N"/>
    <n v="7.8"/>
    <x v="132"/>
    <x v="117"/>
    <n v="6.4"/>
    <x v="1651"/>
    <n v="89.217705280000004"/>
    <n v="11877688.714838425"/>
  </r>
  <r>
    <d v="2019-07-12T00:00:00"/>
    <d v="2019-07-12T00:00:00"/>
    <d v="2019-07-12T00:00:00"/>
    <d v="2019-07-12T00:00:00"/>
    <n v="28"/>
    <s v="N"/>
    <s v="N"/>
    <n v="10.1"/>
    <x v="149"/>
    <x v="103"/>
    <n v="2.4"/>
    <x v="1652"/>
    <n v="90.969699500000004"/>
    <n v="11679066.63636593"/>
  </r>
  <r>
    <d v="2019-07-13T00:00:00"/>
    <d v="2019-07-13T00:00:00"/>
    <d v="2019-07-13T00:00:00"/>
    <d v="2019-07-13T00:00:00"/>
    <n v="28"/>
    <s v="N"/>
    <s v="N"/>
    <n v="7"/>
    <x v="127"/>
    <x v="44"/>
    <n v="4.4000000000000004"/>
    <x v="1653"/>
    <n v="82.190068789999998"/>
    <n v="10187813.265716985"/>
  </r>
  <r>
    <d v="2019-07-14T00:00:00"/>
    <d v="2019-07-14T00:00:00"/>
    <d v="2019-07-14T00:00:00"/>
    <d v="2019-07-14T00:00:00"/>
    <n v="29"/>
    <s v="N"/>
    <s v="N"/>
    <n v="7.1"/>
    <x v="115"/>
    <x v="70"/>
    <n v="0.8"/>
    <x v="1654"/>
    <n v="81.784996430000007"/>
    <n v="10120097.131272255"/>
  </r>
  <r>
    <d v="2019-07-15T00:00:00"/>
    <d v="2019-07-15T00:00:00"/>
    <d v="2019-07-15T00:00:00"/>
    <d v="2019-07-15T00:00:00"/>
    <n v="29"/>
    <s v="N"/>
    <s v="N"/>
    <n v="8.9"/>
    <x v="132"/>
    <x v="98"/>
    <n v="4.4000000000000004"/>
    <x v="1655"/>
    <n v="92.269993139999997"/>
    <n v="12155575.080269089"/>
  </r>
  <r>
    <d v="2019-07-16T00:00:00"/>
    <d v="2019-07-16T00:00:00"/>
    <d v="2019-07-16T00:00:00"/>
    <d v="2019-07-16T00:00:00"/>
    <n v="29"/>
    <s v="Y"/>
    <s v="N"/>
    <n v="9.9"/>
    <x v="137"/>
    <x v="121"/>
    <n v="1.8"/>
    <x v="1656"/>
    <n v="114.6004499"/>
    <n v="15235186.652502323"/>
  </r>
  <r>
    <d v="2019-07-17T00:00:00"/>
    <d v="2019-07-17T00:00:00"/>
    <d v="2019-07-17T00:00:00"/>
    <d v="2019-07-17T00:00:00"/>
    <n v="29"/>
    <s v="Y"/>
    <s v="N"/>
    <n v="9.6999999999999993"/>
    <x v="148"/>
    <x v="244"/>
    <n v="0"/>
    <x v="1657"/>
    <n v="91.545886449999998"/>
    <n v="12389803.793883439"/>
  </r>
  <r>
    <d v="2019-07-18T00:00:00"/>
    <d v="2019-07-18T00:00:00"/>
    <d v="2019-07-18T00:00:00"/>
    <d v="2019-07-18T00:00:00"/>
    <n v="29"/>
    <s v="Y"/>
    <s v="N"/>
    <n v="9"/>
    <x v="132"/>
    <x v="100"/>
    <n v="0.4"/>
    <x v="1658"/>
    <n v="85.918878829999997"/>
    <n v="11523366.138443807"/>
  </r>
  <r>
    <d v="2019-07-19T00:00:00"/>
    <d v="2019-07-19T00:00:00"/>
    <d v="2019-07-19T00:00:00"/>
    <d v="2019-07-19T00:00:00"/>
    <n v="29"/>
    <s v="Y"/>
    <s v="N"/>
    <n v="7.5"/>
    <x v="149"/>
    <x v="135"/>
    <n v="1.6"/>
    <x v="1659"/>
    <n v="101.5731984"/>
    <n v="13418008.434789022"/>
  </r>
  <r>
    <d v="2019-07-20T00:00:00"/>
    <d v="2019-07-20T00:00:00"/>
    <d v="2019-07-20T00:00:00"/>
    <d v="2019-07-20T00:00:00"/>
    <n v="29"/>
    <s v="Y"/>
    <s v="N"/>
    <n v="8"/>
    <x v="85"/>
    <x v="105"/>
    <n v="0"/>
    <x v="1660"/>
    <n v="52.5253199"/>
    <n v="5845485.3364457097"/>
  </r>
  <r>
    <d v="2019-07-21T00:00:00"/>
    <d v="2019-07-21T00:00:00"/>
    <d v="2019-07-21T00:00:00"/>
    <d v="2019-07-21T00:00:00"/>
    <n v="30"/>
    <s v="Y"/>
    <s v="N"/>
    <n v="11.3"/>
    <x v="97"/>
    <x v="111"/>
    <n v="0"/>
    <x v="1661"/>
    <n v="60.156590430000001"/>
    <n v="6695016.4422145542"/>
  </r>
  <r>
    <d v="2019-07-22T00:00:00"/>
    <d v="2019-07-22T00:00:00"/>
    <d v="2019-07-22T00:00:00"/>
    <d v="2019-07-22T00:00:00"/>
    <n v="30"/>
    <s v="Y"/>
    <s v="N"/>
    <n v="7.9"/>
    <x v="95"/>
    <x v="228"/>
    <n v="0"/>
    <x v="1662"/>
    <n v="64.585343089999995"/>
    <n v="7983938.0679437174"/>
  </r>
  <r>
    <d v="2019-07-23T00:00:00"/>
    <d v="2019-07-23T00:00:00"/>
    <d v="2019-07-23T00:00:00"/>
    <d v="2019-07-23T00:00:00"/>
    <n v="30"/>
    <s v="Y"/>
    <s v="N"/>
    <n v="9.9"/>
    <x v="219"/>
    <x v="118"/>
    <n v="1.6"/>
    <x v="1663"/>
    <n v="69.864795830000006"/>
    <n v="9013160.8966100551"/>
  </r>
  <r>
    <d v="2019-07-24T00:00:00"/>
    <d v="2019-07-24T00:00:00"/>
    <d v="2019-07-24T00:00:00"/>
    <d v="2019-07-24T00:00:00"/>
    <n v="30"/>
    <s v="Y"/>
    <s v="N"/>
    <n v="7"/>
    <x v="138"/>
    <x v="45"/>
    <n v="8"/>
    <x v="1664"/>
    <n v="87.256299299999995"/>
    <n v="11847882.38623572"/>
  </r>
  <r>
    <d v="2019-07-25T00:00:00"/>
    <d v="2019-07-25T00:00:00"/>
    <d v="2019-07-25T00:00:00"/>
    <d v="2019-07-25T00:00:00"/>
    <n v="30"/>
    <s v="Y"/>
    <s v="N"/>
    <n v="9.1999999999999993"/>
    <x v="131"/>
    <x v="247"/>
    <n v="0"/>
    <x v="1665"/>
    <n v="84.076210110000005"/>
    <n v="11177144.34003577"/>
  </r>
  <r>
    <d v="2019-07-26T00:00:00"/>
    <d v="2019-07-26T00:00:00"/>
    <d v="2019-07-26T00:00:00"/>
    <d v="2019-07-26T00:00:00"/>
    <n v="30"/>
    <s v="Y"/>
    <s v="N"/>
    <n v="11"/>
    <x v="114"/>
    <x v="92"/>
    <n v="0"/>
    <x v="1666"/>
    <n v="95.233217850000003"/>
    <n v="12998679.984318372"/>
  </r>
  <r>
    <d v="2019-07-27T00:00:00"/>
    <d v="2019-07-27T00:00:00"/>
    <d v="2019-07-27T00:00:00"/>
    <d v="2019-07-27T00:00:00"/>
    <n v="30"/>
    <s v="Y"/>
    <s v="N"/>
    <n v="9.8000000000000007"/>
    <x v="70"/>
    <x v="101"/>
    <n v="6.8"/>
    <x v="1667"/>
    <n v="94.375867150000005"/>
    <n v="11509957.125228034"/>
  </r>
  <r>
    <d v="2019-07-28T00:00:00"/>
    <d v="2019-07-28T00:00:00"/>
    <d v="2019-07-28T00:00:00"/>
    <d v="2019-07-28T00:00:00"/>
    <n v="31"/>
    <s v="Y"/>
    <s v="N"/>
    <n v="6.6"/>
    <x v="91"/>
    <x v="106"/>
    <n v="0"/>
    <x v="1668"/>
    <n v="85.712073040000007"/>
    <n v="10149435.27601538"/>
  </r>
  <r>
    <d v="2019-07-29T00:00:00"/>
    <d v="2019-07-29T00:00:00"/>
    <d v="2019-07-29T00:00:00"/>
    <d v="2019-07-29T00:00:00"/>
    <n v="31"/>
    <s v="Y"/>
    <s v="N"/>
    <n v="8.9"/>
    <x v="100"/>
    <x v="72"/>
    <n v="0"/>
    <x v="1669"/>
    <n v="95.873752800000005"/>
    <n v="12770880.498999504"/>
  </r>
  <r>
    <d v="2019-07-30T00:00:00"/>
    <d v="2019-07-30T00:00:00"/>
    <d v="2019-07-30T00:00:00"/>
    <d v="2019-07-30T00:00:00"/>
    <n v="31"/>
    <s v="Y"/>
    <s v="N"/>
    <n v="7.9"/>
    <x v="147"/>
    <x v="101"/>
    <n v="0.8"/>
    <x v="1670"/>
    <n v="110.4700594"/>
    <n v="15339656.479317874"/>
  </r>
  <r>
    <d v="2019-07-31T00:00:00"/>
    <d v="2019-07-31T00:00:00"/>
    <d v="2019-07-31T00:00:00"/>
    <d v="2019-07-31T00:00:00"/>
    <n v="31"/>
    <s v="Y"/>
    <s v="N"/>
    <n v="3"/>
    <x v="147"/>
    <x v="246"/>
    <n v="0"/>
    <x v="1671"/>
    <n v="153.26684940000001"/>
    <n v="21499634.511070002"/>
  </r>
  <r>
    <d v="2019-08-01T00:00:00"/>
    <d v="2019-08-01T00:00:00"/>
    <d v="2019-08-01T00:00:00"/>
    <d v="2019-08-01T00:00:00"/>
    <n v="31"/>
    <s v="Y"/>
    <s v="N"/>
    <n v="5.8"/>
    <x v="118"/>
    <x v="110"/>
    <n v="0"/>
    <x v="1672"/>
    <n v="98.967005540000002"/>
    <n v="13622920.640132289"/>
  </r>
  <r>
    <d v="2019-08-02T00:00:00"/>
    <d v="2019-08-02T00:00:00"/>
    <d v="2019-08-02T00:00:00"/>
    <d v="2019-08-02T00:00:00"/>
    <n v="31"/>
    <s v="Y"/>
    <s v="N"/>
    <n v="9.6999999999999993"/>
    <x v="119"/>
    <x v="113"/>
    <n v="0.4"/>
    <x v="1673"/>
    <n v="106.56821669999999"/>
    <n v="14454261.781383963"/>
  </r>
  <r>
    <d v="2019-08-03T00:00:00"/>
    <d v="2019-08-03T00:00:00"/>
    <d v="2019-08-03T00:00:00"/>
    <d v="2019-08-03T00:00:00"/>
    <n v="31"/>
    <s v="Y"/>
    <s v="N"/>
    <n v="10"/>
    <x v="137"/>
    <x v="103"/>
    <n v="0"/>
    <x v="1674"/>
    <n v="121.53235650000001"/>
    <n v="14575825.18476405"/>
  </r>
  <r>
    <d v="2019-08-04T00:00:00"/>
    <d v="2019-08-04T00:00:00"/>
    <d v="2019-08-04T00:00:00"/>
    <d v="2019-08-04T00:00:00"/>
    <n v="32"/>
    <s v="Y"/>
    <s v="N"/>
    <n v="9.1999999999999993"/>
    <x v="115"/>
    <x v="240"/>
    <n v="1"/>
    <x v="1675"/>
    <n v="127.8811699"/>
    <n v="15390526.291916529"/>
  </r>
  <r>
    <d v="2019-08-05T00:00:00"/>
    <d v="2019-08-05T00:00:00"/>
    <d v="2019-08-05T00:00:00"/>
    <d v="2019-08-05T00:00:00"/>
    <n v="32"/>
    <s v="Y"/>
    <s v="N"/>
    <n v="10"/>
    <x v="107"/>
    <x v="76"/>
    <n v="0"/>
    <x v="1676"/>
    <n v="108.4969239"/>
    <n v="13632861.449213613"/>
  </r>
  <r>
    <d v="2019-08-06T00:00:00"/>
    <d v="2019-08-06T00:00:00"/>
    <d v="2019-08-06T00:00:00"/>
    <d v="2019-08-06T00:00:00"/>
    <n v="32"/>
    <s v="Y"/>
    <s v="N"/>
    <n v="9.1"/>
    <x v="112"/>
    <x v="137"/>
    <n v="0.4"/>
    <x v="1677"/>
    <n v="89.427805109999994"/>
    <n v="11815236.487977194"/>
  </r>
  <r>
    <d v="2019-08-07T00:00:00"/>
    <d v="2019-08-07T00:00:00"/>
    <d v="2019-08-07T00:00:00"/>
    <d v="2019-08-07T00:00:00"/>
    <n v="32"/>
    <s v="Y"/>
    <s v="N"/>
    <n v="9.3000000000000007"/>
    <x v="104"/>
    <x v="87"/>
    <n v="0"/>
    <x v="1678"/>
    <n v="129.26252919999999"/>
    <n v="17620470.787659094"/>
  </r>
  <r>
    <d v="2019-08-08T00:00:00"/>
    <d v="2019-08-08T00:00:00"/>
    <d v="2019-08-08T00:00:00"/>
    <d v="2019-08-08T00:00:00"/>
    <n v="32"/>
    <s v="Y"/>
    <s v="N"/>
    <n v="6.7"/>
    <x v="137"/>
    <x v="135"/>
    <n v="10.8"/>
    <x v="1679"/>
    <n v="95.454195279999993"/>
    <n v="12695859.470583675"/>
  </r>
  <r>
    <d v="2019-08-09T00:00:00"/>
    <d v="2019-08-09T00:00:00"/>
    <d v="2019-08-09T00:00:00"/>
    <d v="2019-08-09T00:00:00"/>
    <n v="32"/>
    <s v="Y"/>
    <s v="N"/>
    <n v="7.8"/>
    <x v="274"/>
    <x v="99"/>
    <n v="2"/>
    <x v="1680"/>
    <n v="119.9574815"/>
    <n v="17100551.370768059"/>
  </r>
  <r>
    <d v="2019-08-10T00:00:00"/>
    <d v="2019-08-10T00:00:00"/>
    <d v="2019-08-10T00:00:00"/>
    <d v="2019-08-10T00:00:00"/>
    <n v="32"/>
    <s v="Y"/>
    <s v="N"/>
    <n v="5.2"/>
    <x v="147"/>
    <x v="114"/>
    <n v="4.2"/>
    <x v="1681"/>
    <n v="94.668808780000006"/>
    <n v="12170111.318533432"/>
  </r>
  <r>
    <d v="2019-08-11T00:00:00"/>
    <d v="2019-08-11T00:00:00"/>
    <d v="2019-08-11T00:00:00"/>
    <d v="2019-08-11T00:00:00"/>
    <n v="33"/>
    <s v="Y"/>
    <s v="N"/>
    <n v="4.8"/>
    <x v="122"/>
    <x v="150"/>
    <n v="6"/>
    <x v="1682"/>
    <n v="98.101093950000006"/>
    <n v="11873011.081436135"/>
  </r>
  <r>
    <d v="2019-08-12T00:00:00"/>
    <d v="2019-08-12T00:00:00"/>
    <d v="2019-08-12T00:00:00"/>
    <d v="2019-08-12T00:00:00"/>
    <n v="33"/>
    <s v="Y"/>
    <s v="N"/>
    <n v="6.3"/>
    <x v="127"/>
    <x v="72"/>
    <n v="8.8000000000000007"/>
    <x v="1683"/>
    <n v="163.36163669999999"/>
    <n v="22328823.933720779"/>
  </r>
  <r>
    <d v="2019-08-13T00:00:00"/>
    <d v="2019-08-13T00:00:00"/>
    <d v="2019-08-13T00:00:00"/>
    <d v="2019-08-13T00:00:00"/>
    <n v="33"/>
    <s v="Y"/>
    <s v="N"/>
    <n v="8.8000000000000007"/>
    <x v="115"/>
    <x v="120"/>
    <n v="0"/>
    <x v="1684"/>
    <n v="267.34764990000002"/>
    <n v="37822812.269079827"/>
  </r>
  <r>
    <d v="2019-08-14T00:00:00"/>
    <d v="2019-08-14T00:00:00"/>
    <d v="2019-08-14T00:00:00"/>
    <d v="2019-08-14T00:00:00"/>
    <n v="33"/>
    <s v="Y"/>
    <s v="N"/>
    <n v="9.1"/>
    <x v="118"/>
    <x v="102"/>
    <n v="0.2"/>
    <x v="1685"/>
    <n v="123.8521422"/>
    <n v="16680584.239320057"/>
  </r>
  <r>
    <d v="2019-08-15T00:00:00"/>
    <d v="2019-08-15T00:00:00"/>
    <d v="2019-08-15T00:00:00"/>
    <d v="2019-08-15T00:00:00"/>
    <n v="33"/>
    <s v="Y"/>
    <s v="N"/>
    <n v="7.3"/>
    <x v="87"/>
    <x v="147"/>
    <n v="0"/>
    <x v="1686"/>
    <n v="76.350980870000001"/>
    <n v="9782065.9090348519"/>
  </r>
  <r>
    <d v="2019-08-16T00:00:00"/>
    <d v="2019-08-16T00:00:00"/>
    <d v="2019-08-16T00:00:00"/>
    <d v="2019-08-16T00:00:00"/>
    <n v="33"/>
    <s v="Y"/>
    <s v="N"/>
    <n v="10.6"/>
    <x v="116"/>
    <x v="124"/>
    <n v="0"/>
    <x v="1687"/>
    <n v="100.0115921"/>
    <n v="12979619.936126875"/>
  </r>
  <r>
    <d v="2019-08-17T00:00:00"/>
    <d v="2019-08-17T00:00:00"/>
    <d v="2019-08-17T00:00:00"/>
    <d v="2019-08-17T00:00:00"/>
    <n v="33"/>
    <s v="Y"/>
    <s v="N"/>
    <n v="7"/>
    <x v="218"/>
    <x v="84"/>
    <n v="3.8"/>
    <x v="1688"/>
    <n v="75.491413320000007"/>
    <n v="8716283.876775194"/>
  </r>
  <r>
    <d v="2019-08-18T00:00:00"/>
    <d v="2019-08-18T00:00:00"/>
    <d v="2019-08-18T00:00:00"/>
    <d v="2019-08-18T00:00:00"/>
    <n v="34"/>
    <s v="Y"/>
    <s v="N"/>
    <n v="8.8000000000000007"/>
    <x v="186"/>
    <x v="187"/>
    <n v="0"/>
    <x v="1689"/>
    <n v="52.024492690000002"/>
    <n v="5765165.6911197994"/>
  </r>
  <r>
    <d v="2019-08-19T00:00:00"/>
    <d v="2019-08-19T00:00:00"/>
    <d v="2019-08-19T00:00:00"/>
    <d v="2019-08-19T00:00:00"/>
    <n v="34"/>
    <s v="Y"/>
    <s v="N"/>
    <n v="5.8"/>
    <x v="124"/>
    <x v="86"/>
    <n v="4"/>
    <x v="1690"/>
    <n v="81.723625240000004"/>
    <n v="10711290.820237391"/>
  </r>
  <r>
    <d v="2019-08-20T00:00:00"/>
    <d v="2019-08-20T00:00:00"/>
    <d v="2019-08-20T00:00:00"/>
    <d v="2019-08-20T00:00:00"/>
    <n v="34"/>
    <s v="Y"/>
    <s v="N"/>
    <n v="7.6"/>
    <x v="136"/>
    <x v="240"/>
    <n v="0.4"/>
    <x v="1691"/>
    <n v="61.926547419999999"/>
    <n v="8139535.5993910404"/>
  </r>
  <r>
    <d v="2019-08-21T00:00:00"/>
    <d v="2019-08-21T00:00:00"/>
    <d v="2019-08-21T00:00:00"/>
    <d v="2019-08-21T00:00:00"/>
    <n v="34"/>
    <s v="Y"/>
    <s v="N"/>
    <n v="11.5"/>
    <x v="97"/>
    <x v="145"/>
    <n v="0.2"/>
    <x v="1692"/>
    <n v="54.386880320000003"/>
    <n v="6567056.9889494665"/>
  </r>
  <r>
    <d v="2019-08-22T00:00:00"/>
    <d v="2019-08-22T00:00:00"/>
    <d v="2019-08-22T00:00:00"/>
    <d v="2019-08-22T00:00:00"/>
    <n v="34"/>
    <s v="Y"/>
    <s v="N"/>
    <n v="9.6"/>
    <x v="141"/>
    <x v="246"/>
    <n v="1.6"/>
    <x v="1693"/>
    <n v="89.139147589999993"/>
    <n v="11382889.977556344"/>
  </r>
  <r>
    <d v="2019-08-23T00:00:00"/>
    <d v="2019-08-23T00:00:00"/>
    <d v="2019-08-23T00:00:00"/>
    <d v="2019-08-23T00:00:00"/>
    <n v="34"/>
    <s v="Y"/>
    <s v="N"/>
    <n v="3.8"/>
    <x v="91"/>
    <x v="65"/>
    <n v="0"/>
    <x v="1694"/>
    <n v="91.098931109999995"/>
    <n v="11548007.055406785"/>
  </r>
  <r>
    <d v="2019-08-24T00:00:00"/>
    <d v="2019-08-24T00:00:00"/>
    <d v="2019-08-24T00:00:00"/>
    <d v="2019-08-24T00:00:00"/>
    <n v="34"/>
    <s v="Y"/>
    <s v="N"/>
    <n v="7.9"/>
    <x v="8"/>
    <x v="80"/>
    <n v="0"/>
    <x v="1695"/>
    <n v="55.149898819999997"/>
    <n v="5917775.7892843997"/>
  </r>
  <r>
    <d v="2019-08-25T00:00:00"/>
    <d v="2019-08-25T00:00:00"/>
    <d v="2019-08-25T00:00:00"/>
    <d v="2019-08-25T00:00:00"/>
    <n v="35"/>
    <s v="Y"/>
    <s v="N"/>
    <n v="6.5"/>
    <x v="122"/>
    <x v="281"/>
    <n v="1.2"/>
    <x v="1696"/>
    <n v="119.3055933"/>
    <n v="13598487.316011989"/>
  </r>
  <r>
    <d v="2019-08-26T00:00:00"/>
    <d v="2019-08-26T00:00:00"/>
    <d v="2019-08-26T00:00:00"/>
    <d v="2019-08-26T00:00:00"/>
    <n v="35"/>
    <s v="Y"/>
    <s v="N"/>
    <n v="5.3"/>
    <x v="138"/>
    <x v="236"/>
    <n v="0"/>
    <x v="1697"/>
    <n v="142.18481030000001"/>
    <n v="18868544.963506959"/>
  </r>
  <r>
    <d v="2019-08-27T00:00:00"/>
    <d v="2019-08-27T00:00:00"/>
    <d v="2019-08-27T00:00:00"/>
    <d v="2019-08-27T00:00:00"/>
    <n v="35"/>
    <s v="Y"/>
    <s v="N"/>
    <n v="4.2"/>
    <x v="70"/>
    <x v="250"/>
    <n v="0"/>
    <x v="1698"/>
    <n v="131.1074194"/>
    <n v="17170468.104367767"/>
  </r>
  <r>
    <d v="2019-08-28T00:00:00"/>
    <d v="2019-08-28T00:00:00"/>
    <d v="2019-08-28T00:00:00"/>
    <d v="2019-08-28T00:00:00"/>
    <n v="35"/>
    <s v="Y"/>
    <s v="N"/>
    <n v="8.3000000000000007"/>
    <x v="113"/>
    <x v="125"/>
    <n v="0"/>
    <x v="1699"/>
    <n v="140.94202110000001"/>
    <n v="19402211.110125836"/>
  </r>
  <r>
    <d v="2019-08-29T00:00:00"/>
    <d v="2019-08-29T00:00:00"/>
    <d v="2019-08-29T00:00:00"/>
    <d v="2019-08-29T00:00:00"/>
    <n v="35"/>
    <s v="Y"/>
    <s v="N"/>
    <n v="6.1"/>
    <x v="141"/>
    <x v="238"/>
    <n v="6.2"/>
    <x v="1700"/>
    <n v="135.2468604"/>
    <n v="18154638.472240038"/>
  </r>
  <r>
    <d v="2019-08-30T00:00:00"/>
    <d v="2019-08-30T00:00:00"/>
    <d v="2019-08-30T00:00:00"/>
    <d v="2019-08-30T00:00:00"/>
    <n v="35"/>
    <s v="Y"/>
    <s v="N"/>
    <n v="2.2999999999999998"/>
    <x v="70"/>
    <x v="264"/>
    <n v="0.2"/>
    <x v="1701"/>
    <n v="185.2052836"/>
    <n v="24423220.770038284"/>
  </r>
  <r>
    <d v="2019-08-31T00:00:00"/>
    <d v="2019-08-31T00:00:00"/>
    <d v="2019-08-31T00:00:00"/>
    <d v="2019-08-31T00:00:00"/>
    <n v="35"/>
    <s v="Y"/>
    <s v="N"/>
    <n v="5"/>
    <x v="93"/>
    <x v="210"/>
    <n v="0"/>
    <x v="1702"/>
    <n v="79.347198370000001"/>
    <n v="8539030.4802018702"/>
  </r>
  <r>
    <d v="2019-09-01T00:00:00"/>
    <d v="2019-09-01T00:00:00"/>
    <d v="2019-09-01T00:00:00"/>
    <d v="2019-09-01T00:00:00"/>
    <n v="36"/>
    <s v="Y"/>
    <s v="N"/>
    <n v="11.1"/>
    <x v="68"/>
    <x v="67"/>
    <n v="0"/>
    <x v="1703"/>
    <n v="75.512741539999993"/>
    <n v="8063210.8974518916"/>
  </r>
  <r>
    <d v="2019-09-02T00:00:00"/>
    <d v="2019-09-02T00:00:00"/>
    <d v="2019-09-02T00:00:00"/>
    <d v="2019-09-02T00:00:00"/>
    <n v="36"/>
    <s v="Y"/>
    <s v="N"/>
    <n v="10.199999999999999"/>
    <x v="123"/>
    <x v="71"/>
    <n v="2.4"/>
    <x v="1704"/>
    <n v="92.691088919999999"/>
    <n v="11280262.670911029"/>
  </r>
  <r>
    <d v="2019-09-03T00:00:00"/>
    <d v="2019-09-03T00:00:00"/>
    <d v="2019-09-03T00:00:00"/>
    <d v="2019-09-03T00:00:00"/>
    <n v="36"/>
    <s v="Y"/>
    <s v="N"/>
    <n v="9.1999999999999993"/>
    <x v="68"/>
    <x v="174"/>
    <n v="0.6"/>
    <x v="1705"/>
    <n v="114.88625949999999"/>
    <n v="13656669.253570292"/>
  </r>
  <r>
    <d v="2019-09-04T00:00:00"/>
    <d v="2019-09-04T00:00:00"/>
    <d v="2019-09-04T00:00:00"/>
    <d v="2019-09-04T00:00:00"/>
    <n v="36"/>
    <s v="Y"/>
    <s v="N"/>
    <n v="8.1999999999999993"/>
    <x v="80"/>
    <x v="68"/>
    <n v="0"/>
    <x v="1706"/>
    <n v="144.39343450000001"/>
    <n v="17710260.486975946"/>
  </r>
  <r>
    <d v="2019-09-05T00:00:00"/>
    <d v="2019-09-05T00:00:00"/>
    <d v="2019-09-05T00:00:00"/>
    <d v="2019-09-05T00:00:00"/>
    <n v="36"/>
    <s v="Y"/>
    <s v="N"/>
    <n v="8.6999999999999993"/>
    <x v="44"/>
    <x v="148"/>
    <n v="3.4"/>
    <x v="1707"/>
    <n v="99.345443470000006"/>
    <n v="11943624.635746418"/>
  </r>
  <r>
    <d v="2019-09-06T00:00:00"/>
    <d v="2019-09-06T00:00:00"/>
    <d v="2019-09-06T00:00:00"/>
    <d v="2019-09-06T00:00:00"/>
    <n v="36"/>
    <s v="Y"/>
    <s v="N"/>
    <n v="11.3"/>
    <x v="92"/>
    <x v="104"/>
    <n v="2"/>
    <x v="1708"/>
    <n v="67.972754190000003"/>
    <n v="8307812.8638105718"/>
  </r>
  <r>
    <d v="2019-09-07T00:00:00"/>
    <d v="2019-09-07T00:00:00"/>
    <d v="2019-09-07T00:00:00"/>
    <d v="2019-09-07T00:00:00"/>
    <n v="36"/>
    <s v="Y"/>
    <s v="N"/>
    <n v="8.8000000000000007"/>
    <x v="122"/>
    <x v="246"/>
    <n v="1"/>
    <x v="1709"/>
    <n v="73.467962999999997"/>
    <n v="8463523.2965129707"/>
  </r>
  <r>
    <d v="2019-09-08T00:00:00"/>
    <d v="2019-09-08T00:00:00"/>
    <d v="2019-09-08T00:00:00"/>
    <d v="2019-09-08T00:00:00"/>
    <n v="37"/>
    <s v="Y"/>
    <s v="N"/>
    <n v="8.1999999999999993"/>
    <x v="91"/>
    <x v="133"/>
    <n v="0.6"/>
    <x v="1710"/>
    <n v="65.376438919999998"/>
    <n v="7648982.5535518043"/>
  </r>
  <r>
    <d v="2019-09-09T00:00:00"/>
    <d v="2019-09-09T00:00:00"/>
    <d v="2019-09-09T00:00:00"/>
    <d v="2019-09-09T00:00:00"/>
    <n v="37"/>
    <s v="Y"/>
    <s v="N"/>
    <n v="6.8"/>
    <x v="99"/>
    <x v="74"/>
    <n v="5.6"/>
    <x v="1711"/>
    <n v="92.613968850000006"/>
    <n v="12081317.659151219"/>
  </r>
  <r>
    <d v="2019-09-10T00:00:00"/>
    <d v="2019-09-10T00:00:00"/>
    <d v="2019-09-10T00:00:00"/>
    <d v="2019-09-10T00:00:00"/>
    <n v="37"/>
    <s v="Y"/>
    <s v="N"/>
    <n v="7.7"/>
    <x v="131"/>
    <x v="35"/>
    <n v="2.6"/>
    <x v="1712"/>
    <n v="150.02796119999999"/>
    <n v="19753433.761817418"/>
  </r>
  <r>
    <d v="2019-09-11T00:00:00"/>
    <d v="2019-09-11T00:00:00"/>
    <d v="2019-09-11T00:00:00"/>
    <d v="2019-09-11T00:00:00"/>
    <n v="37"/>
    <s v="Y"/>
    <s v="N"/>
    <n v="5"/>
    <x v="54"/>
    <x v="152"/>
    <n v="0"/>
    <x v="1713"/>
    <n v="83.052148279999997"/>
    <n v="10057618.894054672"/>
  </r>
  <r>
    <d v="2019-09-12T00:00:00"/>
    <d v="2019-09-12T00:00:00"/>
    <d v="2019-09-12T00:00:00"/>
    <d v="2019-09-12T00:00:00"/>
    <n v="37"/>
    <s v="Y"/>
    <s v="N"/>
    <n v="11.1"/>
    <x v="54"/>
    <x v="139"/>
    <n v="0"/>
    <x v="1714"/>
    <n v="76.526618920000004"/>
    <n v="9085475.1349024847"/>
  </r>
  <r>
    <d v="2019-09-13T00:00:00"/>
    <d v="2019-09-13T00:00:00"/>
    <d v="2019-09-13T00:00:00"/>
    <d v="2019-09-13T00:00:00"/>
    <n v="37"/>
    <s v="Y"/>
    <s v="N"/>
    <n v="7.7"/>
    <x v="57"/>
    <x v="230"/>
    <n v="0"/>
    <x v="1715"/>
    <n v="108.21402329999999"/>
    <n v="13023451.113342049"/>
  </r>
  <r>
    <d v="2019-09-14T00:00:00"/>
    <d v="2019-09-14T00:00:00"/>
    <d v="2019-09-14T00:00:00"/>
    <d v="2019-09-14T00:00:00"/>
    <n v="37"/>
    <s v="Y"/>
    <s v="N"/>
    <n v="9.3000000000000007"/>
    <x v="14"/>
    <x v="304"/>
    <n v="0"/>
    <x v="1716"/>
    <n v="106.46105230000001"/>
    <n v="11018820.583354948"/>
  </r>
  <r>
    <d v="2019-09-15T00:00:00"/>
    <d v="2019-09-15T00:00:00"/>
    <d v="2019-09-15T00:00:00"/>
    <d v="2019-09-15T00:00:00"/>
    <n v="38"/>
    <s v="Y"/>
    <s v="N"/>
    <n v="12.4"/>
    <x v="199"/>
    <x v="85"/>
    <n v="1.6"/>
    <x v="1717"/>
    <n v="87.630074989999997"/>
    <n v="9214216.5077250097"/>
  </r>
  <r>
    <d v="2019-09-16T00:00:00"/>
    <d v="2019-09-16T00:00:00"/>
    <d v="2019-09-16T00:00:00"/>
    <d v="2019-09-16T00:00:00"/>
    <n v="38"/>
    <s v="Y"/>
    <s v="N"/>
    <n v="9.6999999999999993"/>
    <x v="99"/>
    <x v="24"/>
    <n v="13"/>
    <x v="1718"/>
    <n v="137.46735670000001"/>
    <n v="16408410.935254226"/>
  </r>
  <r>
    <d v="2019-09-17T00:00:00"/>
    <d v="2019-09-17T00:00:00"/>
    <d v="2019-09-17T00:00:00"/>
    <d v="2019-09-17T00:00:00"/>
    <n v="38"/>
    <s v="Y"/>
    <s v="N"/>
    <n v="3.6"/>
    <x v="131"/>
    <x v="219"/>
    <n v="0"/>
    <x v="1719"/>
    <n v="149.599176"/>
    <n v="18569661.941341441"/>
  </r>
  <r>
    <d v="2019-09-18T00:00:00"/>
    <d v="2019-09-18T00:00:00"/>
    <d v="2019-09-18T00:00:00"/>
    <d v="2019-09-18T00:00:00"/>
    <n v="38"/>
    <s v="Y"/>
    <s v="N"/>
    <n v="4.3"/>
    <x v="221"/>
    <x v="178"/>
    <n v="0"/>
    <x v="1720"/>
    <n v="151.2558046"/>
    <n v="18107695.283031244"/>
  </r>
  <r>
    <d v="2019-09-19T00:00:00"/>
    <d v="2019-09-19T00:00:00"/>
    <d v="2019-09-19T00:00:00"/>
    <d v="2019-09-19T00:00:00"/>
    <n v="38"/>
    <s v="Y"/>
    <s v="N"/>
    <n v="8.1999999999999993"/>
    <x v="223"/>
    <x v="224"/>
    <n v="0"/>
    <x v="1721"/>
    <n v="82.43824146"/>
    <n v="8911784.9437241368"/>
  </r>
  <r>
    <d v="2019-09-20T00:00:00"/>
    <d v="2019-09-20T00:00:00"/>
    <d v="2019-09-20T00:00:00"/>
    <d v="2019-09-20T00:00:00"/>
    <n v="38"/>
    <s v="N"/>
    <s v="N"/>
    <n v="15.7"/>
    <x v="66"/>
    <x v="74"/>
    <n v="0"/>
    <x v="1722"/>
    <n v="106.2793137"/>
    <n v="11395517.239904627"/>
  </r>
  <r>
    <d v="2019-09-21T00:00:00"/>
    <d v="2019-09-21T00:00:00"/>
    <d v="2019-09-21T00:00:00"/>
    <d v="2019-09-21T00:00:00"/>
    <n v="38"/>
    <s v="N"/>
    <s v="N"/>
    <n v="14.5"/>
    <x v="186"/>
    <x v="147"/>
    <n v="0"/>
    <x v="1723"/>
    <n v="112.25774509999999"/>
    <n v="11377137.240605585"/>
  </r>
  <r>
    <d v="2019-09-22T00:00:00"/>
    <d v="2019-09-22T00:00:00"/>
    <d v="2019-09-22T00:00:00"/>
    <d v="2019-09-22T00:00:00"/>
    <n v="39"/>
    <s v="N"/>
    <s v="N"/>
    <n v="7.9"/>
    <x v="222"/>
    <x v="161"/>
    <n v="4.5999999999999996"/>
    <x v="1724"/>
    <n v="103.2310155"/>
    <n v="10569464.949266138"/>
  </r>
  <r>
    <d v="2019-09-23T00:00:00"/>
    <d v="2019-09-23T00:00:00"/>
    <d v="2019-09-23T00:00:00"/>
    <d v="2019-09-23T00:00:00"/>
    <n v="39"/>
    <s v="N"/>
    <s v="N"/>
    <n v="8.9"/>
    <x v="219"/>
    <x v="281"/>
    <n v="2"/>
    <x v="1725"/>
    <n v="109.7326738"/>
    <n v="13372340.208031913"/>
  </r>
  <r>
    <d v="2019-09-24T00:00:00"/>
    <d v="2019-09-24T00:00:00"/>
    <d v="2019-09-24T00:00:00"/>
    <d v="2019-09-24T00:00:00"/>
    <n v="39"/>
    <s v="N"/>
    <s v="N"/>
    <n v="8.3000000000000007"/>
    <x v="91"/>
    <x v="261"/>
    <n v="1.4"/>
    <x v="1726"/>
    <n v="148.22983249999999"/>
    <n v="18645434.856522225"/>
  </r>
  <r>
    <d v="2019-09-25T00:00:00"/>
    <d v="2019-09-25T00:00:00"/>
    <d v="2019-09-25T00:00:00"/>
    <d v="2019-09-25T00:00:00"/>
    <n v="39"/>
    <s v="N"/>
    <s v="N"/>
    <n v="8.6999999999999993"/>
    <x v="97"/>
    <x v="140"/>
    <n v="0"/>
    <x v="1727"/>
    <n v="192.4850347"/>
    <n v="23926453.79436167"/>
  </r>
  <r>
    <d v="2019-09-26T00:00:00"/>
    <d v="2019-09-26T00:00:00"/>
    <d v="2019-09-26T00:00:00"/>
    <d v="2019-09-26T00:00:00"/>
    <n v="39"/>
    <s v="N"/>
    <s v="N"/>
    <n v="8.3000000000000007"/>
    <x v="175"/>
    <x v="18"/>
    <n v="0"/>
    <x v="1728"/>
    <n v="139.4994437"/>
    <n v="16366099.147286648"/>
  </r>
  <r>
    <d v="2019-09-27T00:00:00"/>
    <d v="2019-09-27T00:00:00"/>
    <d v="2019-09-27T00:00:00"/>
    <d v="2019-09-27T00:00:00"/>
    <n v="39"/>
    <s v="N"/>
    <s v="Y"/>
    <n v="12.3"/>
    <x v="143"/>
    <x v="113"/>
    <n v="0"/>
    <x v="1729"/>
    <n v="69.640959690000003"/>
    <n v="7384937.6812258642"/>
  </r>
  <r>
    <d v="2019-09-28T00:00:00"/>
    <d v="2019-09-28T00:00:00"/>
    <d v="2019-09-28T00:00:00"/>
    <d v="2019-09-28T00:00:00"/>
    <n v="39"/>
    <s v="N"/>
    <s v="N"/>
    <n v="7.2"/>
    <x v="129"/>
    <x v="24"/>
    <n v="0.2"/>
    <x v="1730"/>
    <n v="132.2621226"/>
    <n v="14385133.979479205"/>
  </r>
  <r>
    <d v="2019-09-29T00:00:00"/>
    <d v="2019-09-29T00:00:00"/>
    <d v="2019-09-29T00:00:00"/>
    <d v="2019-09-29T00:00:00"/>
    <n v="40"/>
    <s v="N"/>
    <s v="N"/>
    <n v="9.1"/>
    <x v="107"/>
    <x v="219"/>
    <n v="0"/>
    <x v="1731"/>
    <n v="90.401320499999997"/>
    <n v="9474428.1298008449"/>
  </r>
  <r>
    <d v="2019-09-30T00:00:00"/>
    <d v="2019-09-30T00:00:00"/>
    <d v="2019-09-30T00:00:00"/>
    <d v="2019-09-30T00:00:00"/>
    <n v="40"/>
    <s v="N"/>
    <s v="N"/>
    <n v="10.1"/>
    <x v="104"/>
    <x v="74"/>
    <n v="0"/>
    <x v="1732"/>
    <n v="107.8227368"/>
    <n v="13129663.074780177"/>
  </r>
  <r>
    <d v="2019-10-01T00:00:00"/>
    <d v="2019-10-01T00:00:00"/>
    <d v="2019-10-01T00:00:00"/>
    <d v="2019-10-01T00:00:00"/>
    <n v="40"/>
    <s v="N"/>
    <s v="N"/>
    <n v="4.2"/>
    <x v="102"/>
    <x v="52"/>
    <n v="0"/>
    <x v="1733"/>
    <n v="121.3908912"/>
    <n v="14234936.239063079"/>
  </r>
  <r>
    <d v="2019-10-02T00:00:00"/>
    <d v="2019-10-02T00:00:00"/>
    <d v="2019-10-02T00:00:00"/>
    <d v="2019-10-02T00:00:00"/>
    <n v="40"/>
    <s v="N"/>
    <s v="N"/>
    <n v="9.3000000000000007"/>
    <x v="213"/>
    <x v="51"/>
    <n v="0"/>
    <x v="1734"/>
    <n v="108.66167660000001"/>
    <n v="12035456.946099196"/>
  </r>
  <r>
    <d v="2019-10-03T00:00:00"/>
    <d v="2019-10-03T00:00:00"/>
    <d v="2019-10-03T00:00:00"/>
    <d v="2019-10-03T00:00:00"/>
    <n v="40"/>
    <s v="N"/>
    <s v="N"/>
    <n v="15.1"/>
    <x v="241"/>
    <x v="55"/>
    <n v="0"/>
    <x v="1735"/>
    <n v="108.8439126"/>
    <n v="11898038.29145691"/>
  </r>
  <r>
    <d v="2019-10-04T00:00:00"/>
    <d v="2019-10-04T00:00:00"/>
    <d v="2019-10-04T00:00:00"/>
    <d v="2019-10-04T00:00:00"/>
    <n v="40"/>
    <s v="N"/>
    <s v="N"/>
    <n v="12.5"/>
    <x v="219"/>
    <x v="88"/>
    <n v="0"/>
    <x v="1736"/>
    <n v="136.3619947"/>
    <n v="16024247.083903432"/>
  </r>
  <r>
    <d v="2019-10-05T00:00:00"/>
    <d v="2019-10-05T00:00:00"/>
    <d v="2019-10-05T00:00:00"/>
    <d v="2019-10-05T00:00:00"/>
    <n v="40"/>
    <s v="N"/>
    <s v="N"/>
    <n v="7.6"/>
    <x v="52"/>
    <x v="77"/>
    <n v="1.8"/>
    <x v="1737"/>
    <n v="88.049062890000002"/>
    <n v="8926943.1706561688"/>
  </r>
  <r>
    <d v="2019-10-06T00:00:00"/>
    <d v="2019-10-06T00:00:00"/>
    <d v="2019-10-06T00:00:00"/>
    <d v="2019-10-06T00:00:00"/>
    <n v="41"/>
    <s v="N"/>
    <s v="N"/>
    <n v="12.9"/>
    <x v="168"/>
    <x v="77"/>
    <n v="0"/>
    <x v="1738"/>
    <n v="54.720114539999997"/>
    <n v="5089591.451919456"/>
  </r>
  <r>
    <d v="2019-10-07T00:00:00"/>
    <d v="2019-10-07T00:00:00"/>
    <d v="2019-10-07T00:00:00"/>
    <d v="2019-10-07T00:00:00"/>
    <n v="41"/>
    <s v="N"/>
    <s v="N"/>
    <n v="11.6"/>
    <x v="162"/>
    <x v="68"/>
    <n v="0"/>
    <x v="1739"/>
    <n v="112.07559550000001"/>
    <n v="12697751.411202606"/>
  </r>
  <r>
    <d v="2019-10-08T00:00:00"/>
    <d v="2019-10-08T00:00:00"/>
    <d v="2019-10-08T00:00:00"/>
    <d v="2019-10-08T00:00:00"/>
    <n v="41"/>
    <s v="Y"/>
    <s v="N"/>
    <n v="9.5"/>
    <x v="125"/>
    <x v="156"/>
    <n v="2.6"/>
    <x v="1740"/>
    <n v="130.67182529999999"/>
    <n v="15354563.430715807"/>
  </r>
  <r>
    <d v="2019-10-09T00:00:00"/>
    <d v="2019-10-09T00:00:00"/>
    <d v="2019-10-09T00:00:00"/>
    <d v="2019-10-09T00:00:00"/>
    <n v="41"/>
    <s v="Y"/>
    <s v="N"/>
    <n v="8.5"/>
    <x v="89"/>
    <x v="225"/>
    <n v="5.8"/>
    <x v="1741"/>
    <n v="131.5850422"/>
    <n v="16154935.115670806"/>
  </r>
  <r>
    <d v="2019-10-10T00:00:00"/>
    <d v="2019-10-10T00:00:00"/>
    <d v="2019-10-10T00:00:00"/>
    <d v="2019-10-10T00:00:00"/>
    <n v="41"/>
    <s v="Y"/>
    <s v="N"/>
    <n v="10.199999999999999"/>
    <x v="86"/>
    <x v="81"/>
    <n v="0.2"/>
    <x v="1742"/>
    <n v="167.9811358"/>
    <n v="20777936.087864466"/>
  </r>
  <r>
    <d v="2019-10-11T00:00:00"/>
    <d v="2019-10-11T00:00:00"/>
    <d v="2019-10-11T00:00:00"/>
    <d v="2019-10-11T00:00:00"/>
    <n v="41"/>
    <s v="Y"/>
    <s v="N"/>
    <n v="9.5"/>
    <x v="221"/>
    <x v="64"/>
    <n v="0"/>
    <x v="1743"/>
    <n v="114.6969754"/>
    <n v="13218884.336822577"/>
  </r>
  <r>
    <d v="2019-10-12T00:00:00"/>
    <d v="2019-10-12T00:00:00"/>
    <d v="2019-10-12T00:00:00"/>
    <d v="2019-10-12T00:00:00"/>
    <n v="41"/>
    <s v="Y"/>
    <s v="N"/>
    <n v="8.1999999999999993"/>
    <x v="62"/>
    <x v="160"/>
    <n v="0"/>
    <x v="1744"/>
    <n v="93.120223490000001"/>
    <n v="9410111.9332165439"/>
  </r>
  <r>
    <d v="2019-10-13T00:00:00"/>
    <d v="2019-10-13T00:00:00"/>
    <d v="2019-10-13T00:00:00"/>
    <d v="2019-10-13T00:00:00"/>
    <n v="42"/>
    <s v="Y"/>
    <s v="N"/>
    <n v="9.4"/>
    <x v="72"/>
    <x v="18"/>
    <n v="0"/>
    <x v="1745"/>
    <n v="90.164235849999997"/>
    <n v="8542583.4763374943"/>
  </r>
  <r>
    <d v="2019-10-14T00:00:00"/>
    <d v="2019-10-14T00:00:00"/>
    <d v="2019-10-14T00:00:00"/>
    <d v="2019-10-14T00:00:00"/>
    <n v="42"/>
    <s v="Y"/>
    <s v="N"/>
    <n v="13.6"/>
    <x v="150"/>
    <x v="159"/>
    <n v="0.2"/>
    <x v="1746"/>
    <n v="119.0137926"/>
    <n v="13126045.467509111"/>
  </r>
  <r>
    <d v="2019-10-15T00:00:00"/>
    <d v="2019-10-15T00:00:00"/>
    <d v="2019-10-15T00:00:00"/>
    <d v="2019-10-15T00:00:00"/>
    <n v="42"/>
    <s v="Y"/>
    <s v="N"/>
    <n v="13"/>
    <x v="8"/>
    <x v="183"/>
    <n v="0"/>
    <x v="1747"/>
    <n v="123.2613285"/>
    <n v="13811693.172441419"/>
  </r>
  <r>
    <d v="2019-10-16T00:00:00"/>
    <d v="2019-10-16T00:00:00"/>
    <d v="2019-10-16T00:00:00"/>
    <d v="2019-10-16T00:00:00"/>
    <n v="42"/>
    <s v="Y"/>
    <s v="N"/>
    <n v="13.3"/>
    <x v="62"/>
    <x v="150"/>
    <n v="0"/>
    <x v="1748"/>
    <n v="116.34066919999999"/>
    <n v="13673951.638365423"/>
  </r>
  <r>
    <d v="2019-10-17T00:00:00"/>
    <d v="2019-10-17T00:00:00"/>
    <d v="2019-10-17T00:00:00"/>
    <d v="2019-10-17T00:00:00"/>
    <n v="42"/>
    <s v="Y"/>
    <s v="N"/>
    <n v="9.5"/>
    <x v="219"/>
    <x v="135"/>
    <n v="4.4000000000000004"/>
    <x v="1749"/>
    <n v="92.498043699999997"/>
    <n v="10793600.419274747"/>
  </r>
  <r>
    <d v="2019-10-18T00:00:00"/>
    <d v="2019-10-18T00:00:00"/>
    <d v="2019-10-18T00:00:00"/>
    <d v="2019-10-18T00:00:00"/>
    <n v="42"/>
    <s v="Y"/>
    <s v="N"/>
    <n v="7.3"/>
    <x v="210"/>
    <x v="217"/>
    <n v="0.8"/>
    <x v="1750"/>
    <n v="76.318328559999998"/>
    <n v="8384139.6350052711"/>
  </r>
  <r>
    <d v="2019-10-19T00:00:00"/>
    <d v="2019-10-19T00:00:00"/>
    <d v="2019-10-19T00:00:00"/>
    <d v="2019-10-19T00:00:00"/>
    <n v="42"/>
    <s v="Y"/>
    <s v="N"/>
    <n v="9.4"/>
    <x v="70"/>
    <x v="210"/>
    <n v="0.8"/>
    <x v="1751"/>
    <n v="67.014422809999999"/>
    <n v="6837648.7602892108"/>
  </r>
  <r>
    <d v="2019-10-20T00:00:00"/>
    <d v="2019-10-20T00:00:00"/>
    <d v="2019-10-20T00:00:00"/>
    <d v="2019-10-20T00:00:00"/>
    <n v="43"/>
    <s v="Y"/>
    <s v="N"/>
    <n v="10"/>
    <x v="162"/>
    <x v="236"/>
    <n v="0.8"/>
    <x v="1752"/>
    <n v="87.533212419999998"/>
    <n v="8988305.4637396764"/>
  </r>
  <r>
    <d v="2019-10-21T00:00:00"/>
    <d v="2019-10-21T00:00:00"/>
    <d v="2019-10-21T00:00:00"/>
    <d v="2019-10-21T00:00:00"/>
    <n v="43"/>
    <s v="Y"/>
    <s v="N"/>
    <n v="11.5"/>
    <x v="136"/>
    <x v="18"/>
    <n v="0"/>
    <x v="1753"/>
    <n v="111.6668677"/>
    <n v="12786087.502066139"/>
  </r>
  <r>
    <d v="2019-10-22T00:00:00"/>
    <d v="2019-10-22T00:00:00"/>
    <d v="2019-10-22T00:00:00"/>
    <d v="2019-10-22T00:00:00"/>
    <n v="43"/>
    <s v="Y"/>
    <s v="N"/>
    <n v="11.9"/>
    <x v="68"/>
    <x v="280"/>
    <n v="0"/>
    <x v="1754"/>
    <n v="111.449844"/>
    <n v="12717379.53931698"/>
  </r>
  <r>
    <d v="2019-10-23T00:00:00"/>
    <d v="2019-10-23T00:00:00"/>
    <d v="2019-10-23T00:00:00"/>
    <d v="2019-10-23T00:00:00"/>
    <n v="43"/>
    <s v="Y"/>
    <s v="N"/>
    <n v="8.1999999999999993"/>
    <x v="272"/>
    <x v="271"/>
    <n v="0"/>
    <x v="1755"/>
    <n v="99.736133030000005"/>
    <n v="11398006.356523244"/>
  </r>
  <r>
    <d v="2019-10-24T00:00:00"/>
    <d v="2019-10-24T00:00:00"/>
    <d v="2019-10-24T00:00:00"/>
    <d v="2019-10-24T00:00:00"/>
    <n v="43"/>
    <s v="Y"/>
    <s v="N"/>
    <n v="13"/>
    <x v="275"/>
    <x v="179"/>
    <n v="0.2"/>
    <x v="1756"/>
    <n v="82.370096540000006"/>
    <n v="9509022.637183914"/>
  </r>
  <r>
    <d v="2019-10-25T00:00:00"/>
    <d v="2019-10-25T00:00:00"/>
    <d v="2019-10-25T00:00:00"/>
    <d v="2019-10-25T00:00:00"/>
    <n v="43"/>
    <s v="Y"/>
    <s v="N"/>
    <n v="16.8"/>
    <x v="154"/>
    <x v="173"/>
    <n v="0"/>
    <x v="1757"/>
    <n v="70.884689609999995"/>
    <n v="7735700.7583502997"/>
  </r>
  <r>
    <d v="2019-10-26T00:00:00"/>
    <d v="2019-10-26T00:00:00"/>
    <d v="2019-10-26T00:00:00"/>
    <d v="2019-10-26T00:00:00"/>
    <n v="43"/>
    <s v="Y"/>
    <s v="N"/>
    <n v="9.6"/>
    <x v="222"/>
    <x v="282"/>
    <n v="3.8"/>
    <x v="1758"/>
    <n v="44.849283749999998"/>
    <n v="4336848.822103369"/>
  </r>
  <r>
    <d v="2019-10-27T00:00:00"/>
    <d v="2019-10-27T00:00:00"/>
    <d v="2019-10-27T00:00:00"/>
    <d v="2019-10-27T00:00:00"/>
    <n v="44"/>
    <s v="Y"/>
    <s v="N"/>
    <n v="10.3"/>
    <x v="136"/>
    <x v="249"/>
    <n v="1.2"/>
    <x v="1759"/>
    <n v="87.808242980000003"/>
    <n v="9029370.3592082541"/>
  </r>
  <r>
    <d v="2019-10-28T00:00:00"/>
    <d v="2019-10-28T00:00:00"/>
    <d v="2019-10-28T00:00:00"/>
    <d v="2019-10-28T00:00:00"/>
    <n v="44"/>
    <s v="Y"/>
    <s v="N"/>
    <n v="8.6999999999999993"/>
    <x v="154"/>
    <x v="43"/>
    <n v="1.4"/>
    <x v="1760"/>
    <n v="104.09160749999999"/>
    <n v="11724320.217325762"/>
  </r>
  <r>
    <d v="2019-10-29T00:00:00"/>
    <d v="2019-10-29T00:00:00"/>
    <d v="2019-10-29T00:00:00"/>
    <d v="2019-10-29T00:00:00"/>
    <n v="44"/>
    <s v="Y"/>
    <s v="N"/>
    <n v="9.6999999999999993"/>
    <x v="239"/>
    <x v="25"/>
    <n v="0"/>
    <x v="1761"/>
    <n v="130.19868170000001"/>
    <n v="14567592.629833989"/>
  </r>
  <r>
    <d v="2019-10-30T00:00:00"/>
    <d v="2019-10-30T00:00:00"/>
    <d v="2019-10-30T00:00:00"/>
    <d v="2019-10-30T00:00:00"/>
    <n v="44"/>
    <s v="Y"/>
    <s v="N"/>
    <n v="13.8"/>
    <x v="40"/>
    <x v="216"/>
    <n v="0"/>
    <x v="1762"/>
    <n v="130.31831199999999"/>
    <n v="15296207.003367759"/>
  </r>
  <r>
    <d v="2019-10-31T00:00:00"/>
    <d v="2019-10-31T00:00:00"/>
    <d v="2019-10-31T00:00:00"/>
    <d v="2019-10-31T00:00:00"/>
    <n v="44"/>
    <s v="Y"/>
    <s v="N"/>
    <n v="14.2"/>
    <x v="205"/>
    <x v="220"/>
    <n v="0"/>
    <x v="1763"/>
    <n v="89.659635179999995"/>
    <n v="10916318.354616143"/>
  </r>
  <r>
    <d v="2019-11-01T00:00:00"/>
    <d v="2019-11-01T00:00:00"/>
    <d v="2019-11-01T00:00:00"/>
    <d v="2019-11-01T00:00:00"/>
    <n v="44"/>
    <s v="Y"/>
    <s v="N"/>
    <n v="20"/>
    <x v="263"/>
    <x v="255"/>
    <n v="0"/>
    <x v="1764"/>
    <n v="90.318841500000005"/>
    <n v="11787593.742716558"/>
  </r>
  <r>
    <d v="2019-11-02T00:00:00"/>
    <d v="2019-11-02T00:00:00"/>
    <d v="2019-11-02T00:00:00"/>
    <d v="2019-11-02T00:00:00"/>
    <n v="44"/>
    <s v="Y"/>
    <s v="N"/>
    <n v="15.8"/>
    <x v="221"/>
    <x v="241"/>
    <n v="4.2"/>
    <x v="1765"/>
    <n v="90.798912520000002"/>
    <n v="9607144.6471939497"/>
  </r>
  <r>
    <d v="2019-11-03T00:00:00"/>
    <d v="2019-11-03T00:00:00"/>
    <d v="2019-11-03T00:00:00"/>
    <d v="2019-11-03T00:00:00"/>
    <n v="45"/>
    <s v="Y"/>
    <s v="N"/>
    <n v="12.8"/>
    <x v="173"/>
    <x v="45"/>
    <n v="12.4"/>
    <x v="1766"/>
    <n v="72.398840800000002"/>
    <n v="7013059.5977562126"/>
  </r>
  <r>
    <d v="2019-11-04T00:00:00"/>
    <d v="2019-11-04T00:00:00"/>
    <d v="2019-11-04T00:00:00"/>
    <d v="2019-11-04T00:00:00"/>
    <n v="45"/>
    <s v="Y"/>
    <s v="N"/>
    <n v="9.5"/>
    <x v="87"/>
    <x v="73"/>
    <n v="1.2"/>
    <x v="1767"/>
    <n v="79.09640417"/>
    <n v="8485449.5839329325"/>
  </r>
  <r>
    <d v="2019-11-05T00:00:00"/>
    <d v="2019-11-05T00:00:00"/>
    <d v="2019-11-05T00:00:00"/>
    <d v="2019-11-05T00:00:00"/>
    <n v="45"/>
    <s v="Y"/>
    <s v="Y"/>
    <n v="7.7"/>
    <x v="68"/>
    <x v="310"/>
    <n v="10.199999999999999"/>
    <x v="1768"/>
    <n v="66.476814739999995"/>
    <n v="6436085.7726825792"/>
  </r>
  <r>
    <d v="2019-11-06T00:00:00"/>
    <d v="2019-11-06T00:00:00"/>
    <d v="2019-11-06T00:00:00"/>
    <d v="2019-11-06T00:00:00"/>
    <n v="45"/>
    <s v="Y"/>
    <s v="N"/>
    <n v="10.5"/>
    <x v="215"/>
    <x v="23"/>
    <n v="0"/>
    <x v="1769"/>
    <n v="58.451951880000003"/>
    <n v="6101295.4009279953"/>
  </r>
  <r>
    <d v="2019-11-07T00:00:00"/>
    <d v="2019-11-07T00:00:00"/>
    <d v="2019-11-07T00:00:00"/>
    <d v="2019-11-07T00:00:00"/>
    <n v="45"/>
    <s v="Y"/>
    <s v="N"/>
    <n v="11.5"/>
    <x v="79"/>
    <x v="44"/>
    <n v="0"/>
    <x v="1770"/>
    <n v="63.897686270000001"/>
    <n v="7356709.3101568529"/>
  </r>
  <r>
    <d v="2019-11-08T00:00:00"/>
    <d v="2019-11-08T00:00:00"/>
    <d v="2019-11-08T00:00:00"/>
    <d v="2019-11-08T00:00:00"/>
    <n v="45"/>
    <s v="Y"/>
    <s v="N"/>
    <n v="10.3"/>
    <x v="89"/>
    <x v="35"/>
    <n v="6.8"/>
    <x v="1771"/>
    <n v="81.077541510000003"/>
    <n v="9239173.4057129174"/>
  </r>
  <r>
    <d v="2019-11-09T00:00:00"/>
    <d v="2019-11-09T00:00:00"/>
    <d v="2019-11-09T00:00:00"/>
    <d v="2019-11-09T00:00:00"/>
    <n v="45"/>
    <s v="Y"/>
    <s v="N"/>
    <n v="7.6"/>
    <x v="125"/>
    <x v="79"/>
    <n v="6.4"/>
    <x v="1772"/>
    <n v="70.474884239999994"/>
    <n v="7676461.9661163082"/>
  </r>
  <r>
    <d v="2019-11-10T00:00:00"/>
    <d v="2019-11-10T00:00:00"/>
    <d v="2019-11-10T00:00:00"/>
    <d v="2019-11-10T00:00:00"/>
    <n v="46"/>
    <s v="Y"/>
    <s v="N"/>
    <n v="10.8"/>
    <x v="71"/>
    <x v="7"/>
    <n v="0.2"/>
    <x v="1773"/>
    <n v="86.639009709999996"/>
    <n v="8798195.3348059356"/>
  </r>
  <r>
    <d v="2019-11-11T00:00:00"/>
    <d v="2019-11-11T00:00:00"/>
    <d v="2019-11-11T00:00:00"/>
    <d v="2019-11-11T00:00:00"/>
    <n v="46"/>
    <s v="Y"/>
    <s v="N"/>
    <n v="10"/>
    <x v="233"/>
    <x v="310"/>
    <n v="0"/>
    <x v="1774"/>
    <n v="66.491326110000003"/>
    <n v="7098544.1596111841"/>
  </r>
  <r>
    <d v="2019-11-12T00:00:00"/>
    <d v="2019-11-12T00:00:00"/>
    <d v="2019-11-12T00:00:00"/>
    <d v="2019-11-12T00:00:00"/>
    <n v="46"/>
    <s v="Y"/>
    <s v="N"/>
    <n v="11.5"/>
    <x v="98"/>
    <x v="89"/>
    <n v="0.6"/>
    <x v="1775"/>
    <n v="57.069845890000003"/>
    <n v="5952582.38799378"/>
  </r>
  <r>
    <d v="2019-11-13T00:00:00"/>
    <d v="2019-11-13T00:00:00"/>
    <d v="2019-11-13T00:00:00"/>
    <d v="2019-11-13T00:00:00"/>
    <n v="46"/>
    <s v="Y"/>
    <s v="N"/>
    <n v="9.1"/>
    <x v="78"/>
    <x v="284"/>
    <n v="1.6"/>
    <x v="1776"/>
    <n v="64.519389450000006"/>
    <n v="7263176.0690251533"/>
  </r>
  <r>
    <d v="2019-11-14T00:00:00"/>
    <d v="2019-11-14T00:00:00"/>
    <d v="2019-11-14T00:00:00"/>
    <d v="2019-11-14T00:00:00"/>
    <n v="46"/>
    <s v="Y"/>
    <s v="N"/>
    <n v="12.1"/>
    <x v="198"/>
    <x v="213"/>
    <n v="0.8"/>
    <x v="1777"/>
    <n v="74.43626304"/>
    <n v="8175255.1228817469"/>
  </r>
  <r>
    <d v="2019-11-15T00:00:00"/>
    <d v="2019-11-15T00:00:00"/>
    <d v="2019-11-15T00:00:00"/>
    <d v="2019-11-15T00:00:00"/>
    <n v="46"/>
    <s v="Y"/>
    <s v="N"/>
    <n v="13"/>
    <x v="76"/>
    <x v="155"/>
    <n v="0"/>
    <x v="1778"/>
    <n v="72.065598769999994"/>
    <n v="7996020.8554536514"/>
  </r>
  <r>
    <d v="2019-11-16T00:00:00"/>
    <d v="2019-11-16T00:00:00"/>
    <d v="2019-11-16T00:00:00"/>
    <d v="2019-11-16T00:00:00"/>
    <n v="46"/>
    <s v="Y"/>
    <s v="N"/>
    <n v="9.1999999999999993"/>
    <x v="74"/>
    <x v="30"/>
    <n v="0"/>
    <x v="1779"/>
    <n v="67.187219450000001"/>
    <n v="6560571.2928810334"/>
  </r>
  <r>
    <d v="2019-11-17T00:00:00"/>
    <d v="2019-11-17T00:00:00"/>
    <d v="2019-11-17T00:00:00"/>
    <d v="2019-11-17T00:00:00"/>
    <n v="47"/>
    <s v="Y"/>
    <s v="N"/>
    <n v="10.8"/>
    <x v="87"/>
    <x v="38"/>
    <n v="0"/>
    <x v="1780"/>
    <n v="66.41186458"/>
    <n v="6424849.1450120043"/>
  </r>
  <r>
    <d v="2019-11-18T00:00:00"/>
    <d v="2019-11-18T00:00:00"/>
    <d v="2019-11-18T00:00:00"/>
    <d v="2019-11-18T00:00:00"/>
    <n v="47"/>
    <s v="Y"/>
    <s v="N"/>
    <n v="8.5"/>
    <x v="0"/>
    <x v="10"/>
    <n v="0"/>
    <x v="1781"/>
    <n v="72.281071499999996"/>
    <n v="7889352.4623498749"/>
  </r>
  <r>
    <d v="2019-11-19T00:00:00"/>
    <d v="2019-11-19T00:00:00"/>
    <d v="2019-11-19T00:00:00"/>
    <d v="2019-11-19T00:00:00"/>
    <n v="47"/>
    <s v="Y"/>
    <s v="N"/>
    <n v="11.4"/>
    <x v="57"/>
    <x v="193"/>
    <n v="0"/>
    <x v="1782"/>
    <n v="81.955895620000007"/>
    <n v="9181836.1556246504"/>
  </r>
  <r>
    <d v="2019-11-20T00:00:00"/>
    <d v="2019-11-20T00:00:00"/>
    <d v="2019-11-20T00:00:00"/>
    <d v="2019-11-20T00:00:00"/>
    <n v="47"/>
    <s v="Y"/>
    <s v="N"/>
    <n v="9.4"/>
    <x v="188"/>
    <x v="191"/>
    <n v="0"/>
    <x v="1783"/>
    <n v="83.763251699999998"/>
    <n v="10029487.175957663"/>
  </r>
  <r>
    <d v="2019-11-21T00:00:00"/>
    <d v="2019-11-21T00:00:00"/>
    <d v="2019-11-21T00:00:00"/>
    <d v="2019-11-21T00:00:00"/>
    <n v="47"/>
    <s v="Y"/>
    <s v="N"/>
    <n v="14"/>
    <x v="276"/>
    <x v="252"/>
    <n v="0"/>
    <x v="1784"/>
    <n v="72.815311210000004"/>
    <n v="9561524.1456075199"/>
  </r>
  <r>
    <d v="2019-11-22T00:00:00"/>
    <d v="2019-11-22T00:00:00"/>
    <d v="2019-11-22T00:00:00"/>
    <d v="2019-11-22T00:00:00"/>
    <n v="47"/>
    <s v="Y"/>
    <s v="N"/>
    <n v="13.6"/>
    <x v="14"/>
    <x v="292"/>
    <n v="0"/>
    <x v="1785"/>
    <n v="65.412978010000003"/>
    <n v="7133243.7147494648"/>
  </r>
  <r>
    <d v="2019-11-23T00:00:00"/>
    <d v="2019-11-23T00:00:00"/>
    <d v="2019-11-23T00:00:00"/>
    <d v="2019-11-23T00:00:00"/>
    <n v="47"/>
    <s v="Y"/>
    <s v="N"/>
    <n v="10.1"/>
    <x v="60"/>
    <x v="287"/>
    <n v="0"/>
    <x v="1786"/>
    <n v="49.794292779999999"/>
    <n v="4842284.0940250764"/>
  </r>
  <r>
    <d v="2019-11-24T00:00:00"/>
    <d v="2019-11-24T00:00:00"/>
    <d v="2019-11-24T00:00:00"/>
    <d v="2019-11-24T00:00:00"/>
    <n v="48"/>
    <s v="Y"/>
    <s v="N"/>
    <n v="11.9"/>
    <x v="81"/>
    <x v="289"/>
    <n v="0"/>
    <x v="1787"/>
    <n v="60.755443960000001"/>
    <n v="5879805.5444218703"/>
  </r>
  <r>
    <d v="2019-11-25T00:00:00"/>
    <d v="2019-11-25T00:00:00"/>
    <d v="2019-11-25T00:00:00"/>
    <d v="2019-11-25T00:00:00"/>
    <n v="48"/>
    <s v="Y"/>
    <s v="N"/>
    <n v="11.4"/>
    <x v="165"/>
    <x v="306"/>
    <n v="0"/>
    <x v="1788"/>
    <n v="71.001116179999997"/>
    <n v="8086977.4321206743"/>
  </r>
  <r>
    <d v="2019-11-26T00:00:00"/>
    <d v="2019-11-26T00:00:00"/>
    <d v="2019-11-26T00:00:00"/>
    <d v="2019-11-26T00:00:00"/>
    <n v="48"/>
    <s v="Y"/>
    <s v="N"/>
    <n v="11.4"/>
    <x v="162"/>
    <x v="163"/>
    <n v="2"/>
    <x v="1789"/>
    <n v="47.350592130000003"/>
    <n v="5096304.4564545108"/>
  </r>
  <r>
    <d v="2019-11-27T00:00:00"/>
    <d v="2019-11-27T00:00:00"/>
    <d v="2019-11-27T00:00:00"/>
    <d v="2019-11-27T00:00:00"/>
    <n v="48"/>
    <s v="Y"/>
    <s v="N"/>
    <n v="8.6"/>
    <x v="168"/>
    <x v="267"/>
    <n v="0"/>
    <x v="1790"/>
    <n v="59.044674999999998"/>
    <n v="6401487.5655241255"/>
  </r>
  <r>
    <d v="2019-11-28T00:00:00"/>
    <d v="2019-11-28T00:00:00"/>
    <d v="2019-11-28T00:00:00"/>
    <d v="2019-11-28T00:00:00"/>
    <n v="48"/>
    <s v="Y"/>
    <s v="N"/>
    <n v="11.4"/>
    <x v="30"/>
    <x v="4"/>
    <n v="0"/>
    <x v="1791"/>
    <n v="70.202551959999994"/>
    <n v="7914346.1224435642"/>
  </r>
  <r>
    <d v="2019-11-29T00:00:00"/>
    <d v="2019-11-29T00:00:00"/>
    <d v="2019-11-29T00:00:00"/>
    <d v="2019-11-29T00:00:00"/>
    <n v="48"/>
    <s v="Y"/>
    <s v="N"/>
    <n v="11.9"/>
    <x v="106"/>
    <x v="303"/>
    <n v="0"/>
    <x v="1792"/>
    <n v="79.605729069999995"/>
    <n v="9138730.5327203833"/>
  </r>
  <r>
    <d v="2019-11-30T00:00:00"/>
    <d v="2019-11-30T00:00:00"/>
    <d v="2019-11-30T00:00:00"/>
    <d v="2019-11-30T00:00:00"/>
    <n v="48"/>
    <s v="Y"/>
    <s v="N"/>
    <n v="10.3"/>
    <x v="77"/>
    <x v="302"/>
    <n v="8"/>
    <x v="1793"/>
    <n v="51.05874163"/>
    <n v="5052750.6058584824"/>
  </r>
  <r>
    <d v="2019-12-01T00:00:00"/>
    <d v="2019-12-01T00:00:00"/>
    <d v="2019-12-01T00:00:00"/>
    <d v="2019-12-01T00:00:00"/>
    <n v="49"/>
    <s v="Y"/>
    <s v="N"/>
    <n v="12.2"/>
    <x v="108"/>
    <x v="79"/>
    <n v="0"/>
    <x v="1794"/>
    <n v="33.154867019999998"/>
    <n v="3323244.2777853394"/>
  </r>
  <r>
    <d v="2019-12-02T00:00:00"/>
    <d v="2019-12-02T00:00:00"/>
    <d v="2019-12-02T00:00:00"/>
    <d v="2019-12-02T00:00:00"/>
    <n v="49"/>
    <s v="Y"/>
    <s v="N"/>
    <n v="9.8000000000000007"/>
    <x v="222"/>
    <x v="158"/>
    <n v="3.4"/>
    <x v="1795"/>
    <n v="29.070382550000001"/>
    <n v="3215457.5716259698"/>
  </r>
  <r>
    <d v="2019-12-03T00:00:00"/>
    <d v="2019-12-03T00:00:00"/>
    <d v="2019-12-03T00:00:00"/>
    <d v="2019-12-03T00:00:00"/>
    <n v="49"/>
    <s v="Y"/>
    <s v="N"/>
    <n v="11"/>
    <x v="26"/>
    <x v="178"/>
    <n v="0.4"/>
    <x v="1796"/>
    <n v="19.170950680000001"/>
    <n v="2091436.4603219472"/>
  </r>
  <r>
    <d v="2019-12-04T00:00:00"/>
    <d v="2019-12-04T00:00:00"/>
    <d v="2019-12-04T00:00:00"/>
    <d v="2019-12-04T00:00:00"/>
    <n v="49"/>
    <s v="Y"/>
    <s v="N"/>
    <n v="12.1"/>
    <x v="55"/>
    <x v="157"/>
    <n v="0"/>
    <x v="1797"/>
    <n v="39.415048149999997"/>
    <n v="4233203.9589189459"/>
  </r>
  <r>
    <d v="2019-12-05T00:00:00"/>
    <d v="2019-12-05T00:00:00"/>
    <d v="2019-12-05T00:00:00"/>
    <d v="2019-12-05T00:00:00"/>
    <n v="49"/>
    <s v="Y"/>
    <s v="N"/>
    <n v="12.3"/>
    <x v="187"/>
    <x v="59"/>
    <n v="0"/>
    <x v="1798"/>
    <n v="45.830326149999998"/>
    <n v="4944711.3415746931"/>
  </r>
  <r>
    <d v="2019-12-06T00:00:00"/>
    <d v="2019-12-06T00:00:00"/>
    <d v="2019-12-06T00:00:00"/>
    <d v="2019-12-06T00:00:00"/>
    <n v="49"/>
    <s v="Y"/>
    <s v="N"/>
    <n v="13.3"/>
    <x v="54"/>
    <x v="158"/>
    <n v="0"/>
    <x v="1799"/>
    <n v="41.38035927"/>
    <n v="4346137.1330634411"/>
  </r>
  <r>
    <d v="2019-12-07T00:00:00"/>
    <d v="2019-12-07T00:00:00"/>
    <d v="2019-12-07T00:00:00"/>
    <d v="2019-12-07T00:00:00"/>
    <n v="49"/>
    <s v="Y"/>
    <s v="N"/>
    <n v="11.2"/>
    <x v="27"/>
    <x v="14"/>
    <n v="0"/>
    <x v="1800"/>
    <n v="47.12307019"/>
    <n v="4497251.4635738973"/>
  </r>
  <r>
    <d v="2019-12-08T00:00:00"/>
    <d v="2019-12-08T00:00:00"/>
    <d v="2019-12-08T00:00:00"/>
    <d v="2019-12-08T00:00:00"/>
    <n v="50"/>
    <s v="Y"/>
    <s v="N"/>
    <n v="13.8"/>
    <x v="83"/>
    <x v="269"/>
    <n v="0"/>
    <x v="1801"/>
    <n v="43.690411390000001"/>
    <n v="4263197.4037227565"/>
  </r>
  <r>
    <d v="2019-12-09T00:00:00"/>
    <d v="2019-12-09T00:00:00"/>
    <d v="2019-12-09T00:00:00"/>
    <d v="2019-12-09T00:00:00"/>
    <n v="50"/>
    <s v="Y"/>
    <s v="N"/>
    <n v="16.3"/>
    <x v="265"/>
    <x v="21"/>
    <n v="0"/>
    <x v="1802"/>
    <n v="62.718792569999998"/>
    <n v="8022413.1278204964"/>
  </r>
  <r>
    <d v="2019-12-10T00:00:00"/>
    <d v="2019-12-10T00:00:00"/>
    <d v="2019-12-10T00:00:00"/>
    <d v="2019-12-10T00:00:00"/>
    <n v="50"/>
    <s v="Y"/>
    <s v="N"/>
    <n v="14.3"/>
    <x v="74"/>
    <x v="163"/>
    <n v="0"/>
    <x v="1803"/>
    <n v="48.336164680000003"/>
    <n v="5295160.1367867421"/>
  </r>
  <r>
    <d v="2019-12-11T00:00:00"/>
    <d v="2019-12-11T00:00:00"/>
    <d v="2019-12-11T00:00:00"/>
    <d v="2019-12-11T00:00:00"/>
    <n v="50"/>
    <s v="Y"/>
    <s v="N"/>
    <n v="13.4"/>
    <x v="71"/>
    <x v="227"/>
    <n v="0"/>
    <x v="1804"/>
    <n v="57.730485369999997"/>
    <n v="6296108.3833842138"/>
  </r>
  <r>
    <d v="2019-12-12T00:00:00"/>
    <d v="2019-12-12T00:00:00"/>
    <d v="2019-12-12T00:00:00"/>
    <d v="2019-12-12T00:00:00"/>
    <n v="50"/>
    <s v="Y"/>
    <s v="N"/>
    <n v="13.4"/>
    <x v="77"/>
    <x v="31"/>
    <n v="0"/>
    <x v="1805"/>
    <n v="41.647543489999997"/>
    <n v="4522884.2825608365"/>
  </r>
  <r>
    <d v="2019-12-13T00:00:00"/>
    <d v="2019-12-13T00:00:00"/>
    <d v="2019-12-13T00:00:00"/>
    <d v="2019-12-13T00:00:00"/>
    <n v="50"/>
    <s v="Y"/>
    <s v="N"/>
    <n v="11.4"/>
    <x v="75"/>
    <x v="286"/>
    <n v="0"/>
    <x v="1806"/>
    <n v="58.517373640000002"/>
    <n v="6265490.8912327206"/>
  </r>
  <r>
    <d v="2019-12-14T00:00:00"/>
    <d v="2019-12-14T00:00:00"/>
    <d v="2019-12-14T00:00:00"/>
    <d v="2019-12-14T00:00:00"/>
    <n v="50"/>
    <s v="Y"/>
    <s v="N"/>
    <n v="14.1"/>
    <x v="49"/>
    <x v="104"/>
    <n v="0"/>
    <x v="1807"/>
    <n v="65.765248349999993"/>
    <n v="6658023.4325390114"/>
  </r>
  <r>
    <d v="2019-12-15T00:00:00"/>
    <d v="2019-12-15T00:00:00"/>
    <d v="2019-12-15T00:00:00"/>
    <d v="2019-12-15T00:00:00"/>
    <n v="51"/>
    <s v="Y"/>
    <s v="N"/>
    <n v="15.1"/>
    <x v="9"/>
    <x v="174"/>
    <n v="0"/>
    <x v="1808"/>
    <n v="50.936743069999999"/>
    <n v="5028651.0076339915"/>
  </r>
  <r>
    <d v="2019-12-16T00:00:00"/>
    <d v="2019-12-16T00:00:00"/>
    <d v="2019-12-16T00:00:00"/>
    <d v="2019-12-16T00:00:00"/>
    <n v="51"/>
    <s v="Y"/>
    <s v="N"/>
    <n v="13"/>
    <x v="58"/>
    <x v="52"/>
    <n v="0"/>
    <x v="1809"/>
    <n v="73.601749130000002"/>
    <n v="8420044.8845856935"/>
  </r>
  <r>
    <d v="2019-12-17T00:00:00"/>
    <d v="2019-12-17T00:00:00"/>
    <d v="2019-12-17T00:00:00"/>
    <d v="2019-12-17T00:00:00"/>
    <n v="51"/>
    <s v="Y"/>
    <s v="N"/>
    <n v="12.6"/>
    <x v="22"/>
    <x v="288"/>
    <n v="0"/>
    <x v="1810"/>
    <n v="83.084082179999996"/>
    <n v="10302348.922123572"/>
  </r>
  <r>
    <d v="2019-12-18T00:00:00"/>
    <d v="2019-12-18T00:00:00"/>
    <d v="2019-12-18T00:00:00"/>
    <d v="2019-12-18T00:00:00"/>
    <n v="51"/>
    <s v="Y"/>
    <s v="N"/>
    <n v="15.9"/>
    <x v="277"/>
    <x v="270"/>
    <n v="0"/>
    <x v="1811"/>
    <n v="95.802971920000005"/>
    <n v="14082164.107165812"/>
  </r>
  <r>
    <d v="2019-12-19T00:00:00"/>
    <d v="2019-12-19T00:00:00"/>
    <d v="2019-12-19T00:00:00"/>
    <d v="2019-12-19T00:00:00"/>
    <n v="51"/>
    <s v="Y"/>
    <s v="N"/>
    <n v="17.2"/>
    <x v="163"/>
    <x v="270"/>
    <n v="0"/>
    <x v="1812"/>
    <n v="71.953511919999997"/>
    <n v="8997830.5572382715"/>
  </r>
  <r>
    <d v="2019-12-20T00:00:00"/>
    <d v="2019-12-20T00:00:00"/>
    <d v="2019-12-20T00:00:00"/>
    <d v="2019-12-20T00:00:00"/>
    <n v="51"/>
    <s v="N"/>
    <s v="N"/>
    <n v="13.7"/>
    <x v="278"/>
    <x v="295"/>
    <n v="0"/>
    <x v="1813"/>
    <n v="243.81015959999999"/>
    <n v="36706448.482322641"/>
  </r>
  <r>
    <d v="2019-12-21T00:00:00"/>
    <d v="2019-12-21T00:00:00"/>
    <d v="2019-12-21T00:00:00"/>
    <d v="2019-12-21T00:00:00"/>
    <n v="51"/>
    <s v="N"/>
    <s v="N"/>
    <n v="16.899999999999999"/>
    <x v="28"/>
    <x v="292"/>
    <n v="0"/>
    <x v="1814"/>
    <n v="44.94113626"/>
    <n v="4522537.7711560437"/>
  </r>
  <r>
    <d v="2019-12-22T00:00:00"/>
    <d v="2019-12-22T00:00:00"/>
    <d v="2019-12-22T00:00:00"/>
    <d v="2019-12-22T00:00:00"/>
    <n v="52"/>
    <s v="N"/>
    <s v="N"/>
    <n v="13.1"/>
    <x v="68"/>
    <x v="215"/>
    <n v="0"/>
    <x v="1815"/>
    <n v="34.678705909999998"/>
    <n v="3126133.2716610846"/>
  </r>
  <r>
    <d v="2019-12-23T00:00:00"/>
    <d v="2019-12-23T00:00:00"/>
    <d v="2019-12-23T00:00:00"/>
    <d v="2019-12-23T00:00:00"/>
    <n v="52"/>
    <s v="N"/>
    <s v="N"/>
    <n v="12.1"/>
    <x v="14"/>
    <x v="182"/>
    <n v="0"/>
    <x v="1816"/>
    <n v="47.19823427"/>
    <n v="4805630.9968587169"/>
  </r>
  <r>
    <d v="2019-12-24T00:00:00"/>
    <d v="2019-12-24T00:00:00"/>
    <d v="2019-12-24T00:00:00"/>
    <d v="2019-12-24T00:00:00"/>
    <n v="52"/>
    <s v="N"/>
    <s v="N"/>
    <n v="14.1"/>
    <x v="174"/>
    <x v="295"/>
    <n v="0"/>
    <x v="1817"/>
    <n v="57.331305110000002"/>
    <n v="5857478.098592232"/>
  </r>
  <r>
    <d v="2019-12-25T00:00:00"/>
    <d v="2019-12-25T00:00:00"/>
    <d v="2019-12-25T00:00:00"/>
    <d v="2019-12-25T00:00:00"/>
    <n v="52"/>
    <s v="N"/>
    <s v="Y"/>
    <n v="14"/>
    <x v="272"/>
    <x v="195"/>
    <n v="0"/>
    <x v="1818"/>
    <n v="42.257239390000002"/>
    <n v="4154425.2005530256"/>
  </r>
  <r>
    <d v="2019-12-26T00:00:00"/>
    <d v="2019-12-26T00:00:00"/>
    <d v="2019-12-26T00:00:00"/>
    <d v="2019-12-26T00:00:00"/>
    <n v="52"/>
    <s v="N"/>
    <s v="Y"/>
    <n v="16.5"/>
    <x v="102"/>
    <x v="28"/>
    <n v="0"/>
    <x v="1819"/>
    <n v="41.255986679999999"/>
    <n v="3965547.0990746068"/>
  </r>
  <r>
    <d v="2019-12-27T00:00:00"/>
    <d v="2019-12-27T00:00:00"/>
    <d v="2019-12-27T00:00:00"/>
    <d v="2019-12-27T00:00:00"/>
    <n v="52"/>
    <s v="N"/>
    <s v="N"/>
    <n v="13.6"/>
    <x v="187"/>
    <x v="5"/>
    <n v="0"/>
    <x v="1820"/>
    <n v="56.122451329999997"/>
    <n v="6019473.2878098162"/>
  </r>
  <r>
    <d v="2019-12-28T00:00:00"/>
    <d v="2019-12-28T00:00:00"/>
    <d v="2019-12-28T00:00:00"/>
    <d v="2019-12-28T00:00:00"/>
    <n v="52"/>
    <s v="N"/>
    <s v="N"/>
    <n v="16.7"/>
    <x v="256"/>
    <x v="183"/>
    <n v="0"/>
    <x v="1821"/>
    <n v="63.295449300000001"/>
    <n v="7185406.0573680708"/>
  </r>
  <r>
    <d v="2019-12-29T00:00:00"/>
    <d v="2019-12-29T00:00:00"/>
    <d v="2019-12-29T00:00:00"/>
    <d v="2019-12-29T00:00:00"/>
    <n v="53"/>
    <s v="N"/>
    <s v="N"/>
    <n v="16.8"/>
    <x v="240"/>
    <x v="297"/>
    <n v="0"/>
    <x v="1822"/>
    <n v="87.686688779999997"/>
    <n v="10372767.511364149"/>
  </r>
  <r>
    <d v="2019-12-30T00:00:00"/>
    <d v="2019-12-30T00:00:00"/>
    <d v="2019-12-30T00:00:00"/>
    <d v="2019-12-30T00:00:00"/>
    <n v="53"/>
    <s v="N"/>
    <s v="N"/>
    <n v="19.7"/>
    <x v="269"/>
    <x v="252"/>
    <n v="0"/>
    <x v="1823"/>
    <n v="295.82920189999999"/>
    <n v="41537415.217429236"/>
  </r>
  <r>
    <d v="2019-12-31T00:00:00"/>
    <d v="2019-12-31T00:00:00"/>
    <d v="2019-12-31T00:00:00"/>
    <d v="2019-12-31T00:00:00"/>
    <n v="53"/>
    <s v="N"/>
    <s v="N"/>
    <n v="15.3"/>
    <x v="44"/>
    <x v="270"/>
    <n v="2.4"/>
    <x v="1824"/>
    <n v="46.251483919999998"/>
    <n v="4412872.1188859288"/>
  </r>
  <r>
    <d v="2020-01-01T00:00:00"/>
    <d v="2020-01-01T00:00:00"/>
    <d v="2020-01-01T00:00:00"/>
    <d v="2020-01-01T00:00:00"/>
    <n v="1"/>
    <s v="N"/>
    <s v="Y"/>
    <n v="11.8"/>
    <x v="156"/>
    <x v="5"/>
    <n v="0"/>
    <x v="1825"/>
    <n v="50.921802759999999"/>
    <n v="4536004.9625938796"/>
  </r>
  <r>
    <d v="2020-01-02T00:00:00"/>
    <d v="2020-01-02T00:00:00"/>
    <d v="2020-01-02T00:00:00"/>
    <d v="2020-01-02T00:00:00"/>
    <n v="1"/>
    <s v="N"/>
    <s v="N"/>
    <n v="12.8"/>
    <x v="16"/>
    <x v="5"/>
    <n v="0"/>
    <x v="1826"/>
    <n v="69.546225629999995"/>
    <n v="7162439.551234181"/>
  </r>
  <r>
    <d v="2020-01-03T00:00:00"/>
    <d v="2020-01-03T00:00:00"/>
    <d v="2020-01-03T00:00:00"/>
    <d v="2020-01-03T00:00:00"/>
    <n v="1"/>
    <s v="N"/>
    <s v="N"/>
    <n v="13.7"/>
    <x v="279"/>
    <x v="4"/>
    <n v="0"/>
    <x v="1827"/>
    <n v="65.435921559999997"/>
    <n v="7781784.7324814545"/>
  </r>
  <r>
    <d v="2020-01-04T00:00:00"/>
    <d v="2020-01-04T00:00:00"/>
    <d v="2020-01-04T00:00:00"/>
    <d v="2020-01-04T00:00:00"/>
    <n v="1"/>
    <s v="N"/>
    <s v="N"/>
    <n v="18.600000000000001"/>
    <x v="37"/>
    <x v="255"/>
    <n v="0"/>
    <x v="1828"/>
    <n v="28.04223073"/>
    <n v="2867194.9867495955"/>
  </r>
  <r>
    <d v="2020-01-05T00:00:00"/>
    <d v="2020-01-05T00:00:00"/>
    <d v="2020-01-05T00:00:00"/>
    <d v="2020-01-05T00:00:00"/>
    <n v="2"/>
    <s v="N"/>
    <s v="N"/>
    <n v="12.7"/>
    <x v="161"/>
    <x v="242"/>
    <n v="2.2000000000000002"/>
    <x v="1829"/>
    <n v="18.87543557"/>
    <n v="1805835.571504584"/>
  </r>
  <r>
    <d v="2020-01-06T00:00:00"/>
    <d v="2020-01-06T00:00:00"/>
    <d v="2020-01-06T00:00:00"/>
    <d v="2020-01-06T00:00:00"/>
    <n v="2"/>
    <s v="N"/>
    <s v="N"/>
    <n v="11.9"/>
    <x v="8"/>
    <x v="141"/>
    <n v="8.1999999999999993"/>
    <x v="1830"/>
    <n v="56.104400259999998"/>
    <n v="6185711.5434619328"/>
  </r>
  <r>
    <d v="2020-01-07T00:00:00"/>
    <d v="2020-01-07T00:00:00"/>
    <d v="2020-01-07T00:00:00"/>
    <d v="2020-01-07T00:00:00"/>
    <n v="2"/>
    <s v="N"/>
    <s v="N"/>
    <n v="12.6"/>
    <x v="49"/>
    <x v="109"/>
    <n v="1.2"/>
    <x v="1831"/>
    <n v="59.42379013"/>
    <n v="6497192.7949761525"/>
  </r>
  <r>
    <d v="2020-01-08T00:00:00"/>
    <d v="2020-01-08T00:00:00"/>
    <d v="2020-01-08T00:00:00"/>
    <d v="2020-01-08T00:00:00"/>
    <n v="2"/>
    <s v="N"/>
    <s v="N"/>
    <n v="16.8"/>
    <x v="60"/>
    <x v="313"/>
    <n v="0"/>
    <x v="1832"/>
    <n v="53.313229810000003"/>
    <n v="5866514.5026014112"/>
  </r>
  <r>
    <d v="2020-01-09T00:00:00"/>
    <d v="2020-01-09T00:00:00"/>
    <d v="2020-01-09T00:00:00"/>
    <d v="2020-01-09T00:00:00"/>
    <n v="2"/>
    <s v="N"/>
    <s v="N"/>
    <n v="17.899999999999999"/>
    <x v="242"/>
    <x v="276"/>
    <n v="0"/>
    <x v="1833"/>
    <n v="86.980864980000007"/>
    <n v="11078369.186888039"/>
  </r>
  <r>
    <d v="2020-01-10T00:00:00"/>
    <d v="2020-01-10T00:00:00"/>
    <d v="2020-01-10T00:00:00"/>
    <d v="2020-01-10T00:00:00"/>
    <n v="2"/>
    <s v="N"/>
    <s v="N"/>
    <n v="20.100000000000001"/>
    <x v="249"/>
    <x v="249"/>
    <n v="0"/>
    <x v="1834"/>
    <n v="65.485985589999999"/>
    <n v="8024251.8999667894"/>
  </r>
  <r>
    <d v="2020-01-11T00:00:00"/>
    <d v="2020-01-11T00:00:00"/>
    <d v="2020-01-11T00:00:00"/>
    <d v="2020-01-11T00:00:00"/>
    <n v="2"/>
    <s v="N"/>
    <s v="N"/>
    <n v="13.5"/>
    <x v="216"/>
    <x v="158"/>
    <n v="15.6"/>
    <x v="1835"/>
    <n v="22.78453983"/>
    <n v="2093594.0114659769"/>
  </r>
  <r>
    <d v="2020-01-12T00:00:00"/>
    <d v="2020-01-12T00:00:00"/>
    <d v="2020-01-12T00:00:00"/>
    <d v="2020-01-12T00:00:00"/>
    <n v="3"/>
    <s v="N"/>
    <s v="N"/>
    <n v="14.2"/>
    <x v="61"/>
    <x v="303"/>
    <n v="0"/>
    <x v="1836"/>
    <n v="45.627913079999999"/>
    <n v="4188532.6856130427"/>
  </r>
  <r>
    <d v="2020-01-13T00:00:00"/>
    <d v="2020-01-13T00:00:00"/>
    <d v="2020-01-13T00:00:00"/>
    <d v="2020-01-13T00:00:00"/>
    <n v="3"/>
    <s v="N"/>
    <s v="N"/>
    <n v="12.7"/>
    <x v="176"/>
    <x v="171"/>
    <n v="0"/>
    <x v="1837"/>
    <n v="76.952473240000003"/>
    <n v="9207667.0006729327"/>
  </r>
  <r>
    <d v="2020-01-14T00:00:00"/>
    <d v="2020-01-14T00:00:00"/>
    <d v="2020-01-14T00:00:00"/>
    <d v="2020-01-14T00:00:00"/>
    <n v="3"/>
    <s v="N"/>
    <s v="N"/>
    <n v="16.7"/>
    <x v="275"/>
    <x v="310"/>
    <n v="0"/>
    <x v="1838"/>
    <n v="88.847653539999996"/>
    <n v="12199014.279179472"/>
  </r>
  <r>
    <d v="2020-01-15T00:00:00"/>
    <d v="2020-01-15T00:00:00"/>
    <d v="2020-01-15T00:00:00"/>
    <d v="2020-01-15T00:00:00"/>
    <n v="3"/>
    <s v="N"/>
    <s v="N"/>
    <n v="19.5"/>
    <x v="271"/>
    <x v="41"/>
    <n v="0"/>
    <x v="1839"/>
    <n v="63.73047072"/>
    <n v="8757090.8600496724"/>
  </r>
  <r>
    <d v="2020-01-16T00:00:00"/>
    <d v="2020-01-16T00:00:00"/>
    <d v="2020-01-16T00:00:00"/>
    <d v="2020-01-16T00:00:00"/>
    <n v="3"/>
    <s v="N"/>
    <s v="N"/>
    <n v="15.7"/>
    <x v="68"/>
    <x v="60"/>
    <n v="19.600000000000001"/>
    <x v="1840"/>
    <n v="33.404425930000002"/>
    <n v="3663451.5331718954"/>
  </r>
  <r>
    <d v="2020-01-17T00:00:00"/>
    <d v="2020-01-17T00:00:00"/>
    <d v="2020-01-17T00:00:00"/>
    <d v="2020-01-17T00:00:00"/>
    <n v="3"/>
    <s v="N"/>
    <s v="N"/>
    <n v="14.4"/>
    <x v="168"/>
    <x v="167"/>
    <n v="0"/>
    <x v="1841"/>
    <n v="39.500761930000003"/>
    <n v="4270355.2833617786"/>
  </r>
  <r>
    <d v="2020-01-18T00:00:00"/>
    <d v="2020-01-18T00:00:00"/>
    <d v="2020-01-18T00:00:00"/>
    <d v="2020-01-18T00:00:00"/>
    <n v="3"/>
    <s v="N"/>
    <s v="N"/>
    <n v="13.9"/>
    <x v="197"/>
    <x v="216"/>
    <n v="0"/>
    <x v="1842"/>
    <n v="52.05315547"/>
    <n v="5514841.30749748"/>
  </r>
  <r>
    <d v="2020-01-19T00:00:00"/>
    <d v="2020-01-19T00:00:00"/>
    <d v="2020-01-19T00:00:00"/>
    <d v="2020-01-19T00:00:00"/>
    <n v="4"/>
    <s v="N"/>
    <s v="N"/>
    <n v="17.5"/>
    <x v="65"/>
    <x v="30"/>
    <n v="0"/>
    <x v="1843"/>
    <n v="60.347055949999998"/>
    <n v="6452401.061846002"/>
  </r>
  <r>
    <d v="2020-01-20T00:00:00"/>
    <d v="2020-01-20T00:00:00"/>
    <d v="2020-01-20T00:00:00"/>
    <d v="2020-01-20T00:00:00"/>
    <n v="4"/>
    <s v="N"/>
    <s v="N"/>
    <n v="19.100000000000001"/>
    <x v="199"/>
    <x v="237"/>
    <n v="0.4"/>
    <x v="1844"/>
    <n v="45.359335479999999"/>
    <n v="5274906.7495491616"/>
  </r>
  <r>
    <d v="2020-01-21T00:00:00"/>
    <d v="2020-01-21T00:00:00"/>
    <d v="2020-01-21T00:00:00"/>
    <d v="2020-01-21T00:00:00"/>
    <n v="4"/>
    <s v="N"/>
    <s v="N"/>
    <n v="14.8"/>
    <x v="56"/>
    <x v="34"/>
    <n v="44"/>
    <x v="1845"/>
    <n v="53.564869539999997"/>
    <n v="6006132.1369306799"/>
  </r>
  <r>
    <d v="2020-01-22T00:00:00"/>
    <d v="2020-01-22T00:00:00"/>
    <d v="2020-01-22T00:00:00"/>
    <d v="2020-01-22T00:00:00"/>
    <n v="4"/>
    <s v="N"/>
    <s v="N"/>
    <n v="14.1"/>
    <x v="225"/>
    <x v="155"/>
    <n v="0"/>
    <x v="1846"/>
    <n v="45.155690849999999"/>
    <n v="5386493.6677775774"/>
  </r>
  <r>
    <d v="2020-01-23T00:00:00"/>
    <d v="2020-01-23T00:00:00"/>
    <d v="2020-01-23T00:00:00"/>
    <d v="2020-01-23T00:00:00"/>
    <n v="4"/>
    <s v="N"/>
    <s v="N"/>
    <n v="12.9"/>
    <x v="58"/>
    <x v="84"/>
    <n v="22.8"/>
    <x v="1847"/>
    <n v="-1.7614234529999999"/>
    <n v="-197728.29027452797"/>
  </r>
  <r>
    <d v="2020-01-24T00:00:00"/>
    <d v="2020-01-24T00:00:00"/>
    <d v="2020-01-24T00:00:00"/>
    <d v="2020-01-24T00:00:00"/>
    <n v="4"/>
    <s v="N"/>
    <s v="N"/>
    <n v="11.7"/>
    <x v="215"/>
    <x v="183"/>
    <n v="1.2"/>
    <x v="1848"/>
    <n v="49.479433710000002"/>
    <n v="5408912.3302300014"/>
  </r>
  <r>
    <d v="2020-01-25T00:00:00"/>
    <d v="2020-01-25T00:00:00"/>
    <d v="2020-01-25T00:00:00"/>
    <d v="2020-01-25T00:00:00"/>
    <n v="4"/>
    <s v="N"/>
    <s v="N"/>
    <n v="13"/>
    <x v="165"/>
    <x v="186"/>
    <n v="0"/>
    <x v="1849"/>
    <n v="50.132823129999998"/>
    <n v="5135901.1824372048"/>
  </r>
  <r>
    <d v="2020-01-26T00:00:00"/>
    <d v="2020-01-26T00:00:00"/>
    <d v="2020-01-26T00:00:00"/>
    <d v="2020-01-26T00:00:00"/>
    <n v="5"/>
    <s v="N"/>
    <s v="Y"/>
    <n v="15.8"/>
    <x v="18"/>
    <x v="181"/>
    <n v="0"/>
    <x v="1850"/>
    <n v="51.415029230000002"/>
    <n v="5204908.1941215824"/>
  </r>
  <r>
    <d v="2020-01-27T00:00:00"/>
    <d v="2020-01-27T00:00:00"/>
    <d v="2020-01-27T00:00:00"/>
    <d v="2020-01-27T00:00:00"/>
    <n v="5"/>
    <s v="N"/>
    <s v="Y"/>
    <n v="12.8"/>
    <x v="72"/>
    <x v="179"/>
    <n v="0"/>
    <x v="1851"/>
    <n v="54.453082340000002"/>
    <n v="5615989.242471437"/>
  </r>
  <r>
    <d v="2020-01-28T00:00:00"/>
    <d v="2020-01-28T00:00:00"/>
    <d v="2020-01-28T00:00:00"/>
    <d v="2020-01-28T00:00:00"/>
    <n v="5"/>
    <s v="N"/>
    <s v="N"/>
    <n v="13.6"/>
    <x v="25"/>
    <x v="2"/>
    <n v="0"/>
    <x v="1852"/>
    <n v="67.173829400000002"/>
    <n v="7804964.519461317"/>
  </r>
  <r>
    <d v="2020-01-29T00:00:00"/>
    <d v="2020-01-29T00:00:00"/>
    <d v="2020-01-29T00:00:00"/>
    <d v="2020-01-29T00:00:00"/>
    <n v="5"/>
    <s v="N"/>
    <s v="N"/>
    <n v="15.2"/>
    <x v="171"/>
    <x v="288"/>
    <n v="0"/>
    <x v="1853"/>
    <n v="78.27234224"/>
    <n v="10160760.910052029"/>
  </r>
  <r>
    <d v="2020-01-30T00:00:00"/>
    <d v="2020-01-30T00:00:00"/>
    <d v="2020-01-30T00:00:00"/>
    <d v="2020-01-30T00:00:00"/>
    <n v="5"/>
    <s v="Y"/>
    <s v="N"/>
    <n v="16.399999999999999"/>
    <x v="203"/>
    <x v="270"/>
    <n v="0"/>
    <x v="1854"/>
    <n v="1044.4473029999999"/>
    <n v="161697665.44042644"/>
  </r>
  <r>
    <d v="2020-01-31T00:00:00"/>
    <d v="2020-01-31T00:00:00"/>
    <d v="2020-01-31T00:00:00"/>
    <d v="2020-01-31T00:00:00"/>
    <n v="5"/>
    <s v="Y"/>
    <s v="N"/>
    <n v="21.5"/>
    <x v="280"/>
    <x v="304"/>
    <n v="0"/>
    <x v="1855"/>
    <n v="2809.437516"/>
    <n v="479441300.34546143"/>
  </r>
  <r>
    <d v="2020-02-01T00:00:00"/>
    <d v="2020-02-01T00:00:00"/>
    <d v="2020-02-01T00:00:00"/>
    <d v="2020-02-01T00:00:00"/>
    <n v="5"/>
    <s v="Y"/>
    <s v="N"/>
    <n v="23.5"/>
    <x v="48"/>
    <x v="245"/>
    <n v="0.8"/>
    <x v="1856"/>
    <n v="86.908607950000004"/>
    <n v="11459448.786066705"/>
  </r>
  <r>
    <d v="2020-02-02T00:00:00"/>
    <d v="2020-02-02T00:00:00"/>
    <d v="2020-02-02T00:00:00"/>
    <d v="2020-02-02T00:00:00"/>
    <n v="6"/>
    <s v="Y"/>
    <s v="N"/>
    <n v="14.2"/>
    <x v="40"/>
    <x v="169"/>
    <n v="14.8"/>
    <x v="1857"/>
    <n v="14.2356353"/>
    <n v="1389526.980135818"/>
  </r>
  <r>
    <d v="2020-02-03T00:00:00"/>
    <d v="2020-02-03T00:00:00"/>
    <d v="2020-02-03T00:00:00"/>
    <d v="2020-02-03T00:00:00"/>
    <n v="6"/>
    <s v="Y"/>
    <s v="N"/>
    <n v="13.2"/>
    <x v="79"/>
    <x v="31"/>
    <n v="0"/>
    <x v="1858"/>
    <n v="15.310771989999999"/>
    <n v="1607706.2348404708"/>
  </r>
  <r>
    <d v="2020-02-04T00:00:00"/>
    <d v="2020-02-04T00:00:00"/>
    <d v="2020-02-04T00:00:00"/>
    <d v="2020-02-04T00:00:00"/>
    <n v="6"/>
    <s v="Y"/>
    <s v="N"/>
    <n v="11.3"/>
    <x v="106"/>
    <x v="21"/>
    <n v="0"/>
    <x v="1859"/>
    <n v="25.212092720000001"/>
    <n v="2698552.7709785071"/>
  </r>
  <r>
    <d v="2020-02-05T00:00:00"/>
    <d v="2020-02-05T00:00:00"/>
    <d v="2020-02-05T00:00:00"/>
    <d v="2020-02-05T00:00:00"/>
    <n v="6"/>
    <s v="Y"/>
    <s v="N"/>
    <n v="10.8"/>
    <x v="49"/>
    <x v="188"/>
    <n v="0"/>
    <x v="1860"/>
    <n v="42.116875"/>
    <n v="4590252.5039250003"/>
  </r>
  <r>
    <d v="2020-02-06T00:00:00"/>
    <d v="2020-02-06T00:00:00"/>
    <d v="2020-02-06T00:00:00"/>
    <d v="2020-02-06T00:00:00"/>
    <n v="6"/>
    <s v="Y"/>
    <s v="N"/>
    <n v="13.7"/>
    <x v="65"/>
    <x v="212"/>
    <n v="0"/>
    <x v="1861"/>
    <n v="42.766032299999999"/>
    <n v="5156277.4207535582"/>
  </r>
  <r>
    <d v="2020-02-07T00:00:00"/>
    <d v="2020-02-07T00:00:00"/>
    <d v="2020-02-07T00:00:00"/>
    <d v="2020-02-07T00:00:00"/>
    <n v="6"/>
    <s v="Y"/>
    <s v="N"/>
    <n v="16.5"/>
    <x v="51"/>
    <x v="234"/>
    <n v="0"/>
    <x v="1862"/>
    <n v="45.332425360000002"/>
    <n v="5473203.5759757962"/>
  </r>
  <r>
    <d v="2020-02-08T00:00:00"/>
    <d v="2020-02-08T00:00:00"/>
    <d v="2020-02-08T00:00:00"/>
    <d v="2020-02-08T00:00:00"/>
    <n v="6"/>
    <s v="Y"/>
    <s v="N"/>
    <n v="17.399999999999999"/>
    <x v="197"/>
    <x v="15"/>
    <n v="0"/>
    <x v="1863"/>
    <n v="28.570907080000001"/>
    <n v="3081785.035330771"/>
  </r>
  <r>
    <d v="2020-02-09T00:00:00"/>
    <d v="2020-02-09T00:00:00"/>
    <d v="2020-02-09T00:00:00"/>
    <d v="2020-02-09T00:00:00"/>
    <n v="7"/>
    <s v="Y"/>
    <s v="N"/>
    <n v="19.600000000000001"/>
    <x v="7"/>
    <x v="23"/>
    <n v="0"/>
    <x v="1864"/>
    <n v="21.555491809999999"/>
    <n v="2238691.0840152688"/>
  </r>
  <r>
    <d v="2020-02-10T00:00:00"/>
    <d v="2020-02-10T00:00:00"/>
    <d v="2020-02-10T00:00:00"/>
    <d v="2020-02-10T00:00:00"/>
    <n v="7"/>
    <s v="Y"/>
    <s v="N"/>
    <n v="18.5"/>
    <x v="201"/>
    <x v="153"/>
    <n v="0.6"/>
    <x v="1865"/>
    <n v="50.809242179999998"/>
    <n v="6248289.9293369027"/>
  </r>
  <r>
    <d v="2020-02-11T00:00:00"/>
    <d v="2020-02-11T00:00:00"/>
    <d v="2020-02-11T00:00:00"/>
    <d v="2020-02-11T00:00:00"/>
    <n v="7"/>
    <s v="Y"/>
    <s v="N"/>
    <n v="19.5"/>
    <x v="166"/>
    <x v="309"/>
    <n v="0"/>
    <x v="1866"/>
    <n v="61.289840849999997"/>
    <n v="7790587.2185511924"/>
  </r>
  <r>
    <d v="2020-02-12T00:00:00"/>
    <d v="2020-02-12T00:00:00"/>
    <d v="2020-02-12T00:00:00"/>
    <d v="2020-02-12T00:00:00"/>
    <n v="7"/>
    <s v="Y"/>
    <s v="N"/>
    <n v="19.100000000000001"/>
    <x v="201"/>
    <x v="29"/>
    <n v="0"/>
    <x v="1867"/>
    <n v="53.243525050000002"/>
    <n v="6635131.6872725533"/>
  </r>
  <r>
    <d v="2020-02-13T00:00:00"/>
    <d v="2020-02-13T00:00:00"/>
    <d v="2020-02-13T00:00:00"/>
    <d v="2020-02-13T00:00:00"/>
    <n v="7"/>
    <s v="Y"/>
    <s v="N"/>
    <n v="19.399999999999999"/>
    <x v="225"/>
    <x v="302"/>
    <n v="0"/>
    <x v="1868"/>
    <n v="79.018494320000002"/>
    <n v="10994410.862623289"/>
  </r>
  <r>
    <d v="2020-02-14T00:00:00"/>
    <d v="2020-02-14T00:00:00"/>
    <d v="2020-02-14T00:00:00"/>
    <d v="2020-02-14T00:00:00"/>
    <n v="7"/>
    <s v="Y"/>
    <s v="N"/>
    <n v="20.3"/>
    <x v="205"/>
    <x v="228"/>
    <n v="0"/>
    <x v="1869"/>
    <n v="79.502643969999994"/>
    <n v="11118892.359090051"/>
  </r>
  <r>
    <d v="2020-02-15T00:00:00"/>
    <d v="2020-02-15T00:00:00"/>
    <d v="2020-02-15T00:00:00"/>
    <d v="2020-02-15T00:00:00"/>
    <n v="7"/>
    <s v="Y"/>
    <s v="N"/>
    <n v="18.899999999999999"/>
    <x v="216"/>
    <x v="314"/>
    <n v="5.4"/>
    <x v="1870"/>
    <n v="55.674962260000001"/>
    <n v="6029633.7663590349"/>
  </r>
  <r>
    <d v="2020-02-16T00:00:00"/>
    <d v="2020-02-16T00:00:00"/>
    <d v="2020-02-16T00:00:00"/>
    <d v="2020-02-16T00:00:00"/>
    <n v="8"/>
    <s v="Y"/>
    <s v="N"/>
    <n v="16.899999999999999"/>
    <x v="204"/>
    <x v="39"/>
    <n v="2.8"/>
    <x v="1871"/>
    <n v="47.00473539"/>
    <n v="4742978.5110711157"/>
  </r>
  <r>
    <d v="2020-02-17T00:00:00"/>
    <d v="2020-02-17T00:00:00"/>
    <d v="2020-02-17T00:00:00"/>
    <d v="2020-02-17T00:00:00"/>
    <n v="8"/>
    <s v="Y"/>
    <s v="N"/>
    <n v="15.2"/>
    <x v="12"/>
    <x v="175"/>
    <n v="0"/>
    <x v="1872"/>
    <n v="64.10902188"/>
    <n v="7907966.1300433688"/>
  </r>
  <r>
    <d v="2020-02-18T00:00:00"/>
    <d v="2020-02-18T00:00:00"/>
    <d v="2020-02-18T00:00:00"/>
    <d v="2020-02-18T00:00:00"/>
    <n v="8"/>
    <s v="Y"/>
    <s v="N"/>
    <n v="17.600000000000001"/>
    <x v="199"/>
    <x v="99"/>
    <n v="0"/>
    <x v="1873"/>
    <n v="60.59554515"/>
    <n v="7221663.1513521178"/>
  </r>
  <r>
    <d v="2020-02-19T00:00:00"/>
    <d v="2020-02-19T00:00:00"/>
    <d v="2020-02-19T00:00:00"/>
    <d v="2020-02-19T00:00:00"/>
    <n v="8"/>
    <s v="Y"/>
    <s v="N"/>
    <n v="13.3"/>
    <x v="106"/>
    <x v="250"/>
    <n v="38"/>
    <x v="1874"/>
    <n v="51.44203692"/>
    <n v="5626483.8481629379"/>
  </r>
  <r>
    <d v="2020-02-20T00:00:00"/>
    <d v="2020-02-20T00:00:00"/>
    <d v="2020-02-20T00:00:00"/>
    <d v="2020-02-20T00:00:00"/>
    <n v="8"/>
    <s v="Y"/>
    <s v="N"/>
    <n v="14.2"/>
    <x v="80"/>
    <x v="12"/>
    <n v="3.2"/>
    <x v="1875"/>
    <n v="58.361290920000002"/>
    <n v="6548262.0261930237"/>
  </r>
  <r>
    <d v="2020-02-21T00:00:00"/>
    <d v="2020-02-21T00:00:00"/>
    <d v="2020-02-21T00:00:00"/>
    <d v="2020-02-21T00:00:00"/>
    <n v="8"/>
    <s v="Y"/>
    <s v="N"/>
    <n v="13.5"/>
    <x v="68"/>
    <x v="151"/>
    <n v="2.8"/>
    <x v="1876"/>
    <n v="48.658203370000003"/>
    <n v="5301265.2751593152"/>
  </r>
  <r>
    <d v="2020-02-22T00:00:00"/>
    <d v="2020-02-22T00:00:00"/>
    <d v="2020-02-22T00:00:00"/>
    <d v="2020-02-22T00:00:00"/>
    <n v="8"/>
    <s v="Y"/>
    <s v="N"/>
    <n v="11.4"/>
    <x v="30"/>
    <x v="22"/>
    <n v="0"/>
    <x v="1877"/>
    <n v="42.236093580000002"/>
    <n v="4093607.506682632"/>
  </r>
  <r>
    <d v="2020-02-23T00:00:00"/>
    <d v="2020-02-23T00:00:00"/>
    <d v="2020-02-23T00:00:00"/>
    <d v="2020-02-23T00:00:00"/>
    <n v="9"/>
    <s v="Y"/>
    <s v="N"/>
    <n v="13.3"/>
    <x v="159"/>
    <x v="266"/>
    <n v="0"/>
    <x v="1878"/>
    <n v="51.318456159999997"/>
    <n v="5446410.5605779858"/>
  </r>
  <r>
    <d v="2020-02-24T00:00:00"/>
    <d v="2020-02-24T00:00:00"/>
    <d v="2020-02-24T00:00:00"/>
    <d v="2020-02-24T00:00:00"/>
    <n v="9"/>
    <s v="Y"/>
    <s v="N"/>
    <n v="16.8"/>
    <x v="81"/>
    <x v="239"/>
    <n v="0"/>
    <x v="1879"/>
    <n v="57.234083179999999"/>
    <n v="7017989.1933229947"/>
  </r>
  <r>
    <d v="2020-02-25T00:00:00"/>
    <d v="2020-02-25T00:00:00"/>
    <d v="2020-02-25T00:00:00"/>
    <d v="2020-02-25T00:00:00"/>
    <n v="9"/>
    <s v="Y"/>
    <s v="N"/>
    <n v="18.399999999999999"/>
    <x v="258"/>
    <x v="228"/>
    <n v="3.6"/>
    <x v="1880"/>
    <n v="60.554701809999997"/>
    <n v="7482043.581988249"/>
  </r>
  <r>
    <d v="2020-02-26T00:00:00"/>
    <d v="2020-02-26T00:00:00"/>
    <d v="2020-02-26T00:00:00"/>
    <d v="2020-02-26T00:00:00"/>
    <n v="9"/>
    <s v="Y"/>
    <s v="N"/>
    <n v="16.2"/>
    <x v="88"/>
    <x v="225"/>
    <n v="4"/>
    <x v="1881"/>
    <n v="45.06152522"/>
    <n v="4883368.1823072722"/>
  </r>
  <r>
    <d v="2020-02-27T00:00:00"/>
    <d v="2020-02-27T00:00:00"/>
    <d v="2020-02-27T00:00:00"/>
    <d v="2020-02-27T00:00:00"/>
    <n v="9"/>
    <s v="Y"/>
    <s v="N"/>
    <n v="11"/>
    <x v="106"/>
    <x v="149"/>
    <n v="0.2"/>
    <x v="1882"/>
    <n v="48.542669150000002"/>
    <n v="5275393.9869439099"/>
  </r>
  <r>
    <d v="2020-02-28T00:00:00"/>
    <d v="2020-02-28T00:00:00"/>
    <d v="2020-02-28T00:00:00"/>
    <d v="2020-02-28T00:00:00"/>
    <n v="9"/>
    <s v="Y"/>
    <s v="N"/>
    <n v="13.1"/>
    <x v="49"/>
    <x v="154"/>
    <n v="0"/>
    <x v="1883"/>
    <n v="50.306352859999997"/>
    <n v="5534049.449879434"/>
  </r>
  <r>
    <d v="2020-02-29T00:00:00"/>
    <d v="2020-02-29T00:00:00"/>
    <d v="2020-02-29T00:00:00"/>
    <d v="2020-02-29T00:00:00"/>
    <n v="9"/>
    <s v="Y"/>
    <s v="N"/>
    <n v="14.7"/>
    <x v="198"/>
    <x v="255"/>
    <n v="0"/>
    <x v="1884"/>
    <n v="51.289608729999998"/>
    <n v="5148499.136549606"/>
  </r>
  <r>
    <d v="2020-03-01T00:00:00"/>
    <d v="2020-03-01T00:00:00"/>
    <d v="2020-03-01T00:00:00"/>
    <d v="2020-03-01T00:00:00"/>
    <n v="10"/>
    <s v="Y"/>
    <s v="N"/>
    <n v="13.2"/>
    <x v="281"/>
    <x v="41"/>
    <n v="0"/>
    <x v="1885"/>
    <n v="43.745921029999998"/>
    <n v="4436411.4325739397"/>
  </r>
  <r>
    <d v="2020-03-02T00:00:00"/>
    <d v="2020-03-02T00:00:00"/>
    <d v="2020-03-02T00:00:00"/>
    <d v="2020-03-02T00:00:00"/>
    <n v="10"/>
    <s v="Y"/>
    <s v="N"/>
    <n v="14.2"/>
    <x v="77"/>
    <x v="229"/>
    <n v="3"/>
    <x v="1886"/>
    <n v="52.728395089999999"/>
    <n v="5608189.728994621"/>
  </r>
  <r>
    <d v="2020-03-03T00:00:00"/>
    <d v="2020-03-03T00:00:00"/>
    <d v="2020-03-03T00:00:00"/>
    <d v="2020-03-03T00:00:00"/>
    <n v="10"/>
    <s v="Y"/>
    <s v="N"/>
    <n v="14.7"/>
    <x v="17"/>
    <x v="83"/>
    <n v="0"/>
    <x v="1887"/>
    <n v="49.781089729999998"/>
    <n v="5413512.8027817793"/>
  </r>
  <r>
    <d v="2020-03-04T00:00:00"/>
    <d v="2020-03-04T00:00:00"/>
    <d v="2020-03-04T00:00:00"/>
    <d v="2020-03-04T00:00:00"/>
    <n v="10"/>
    <s v="Y"/>
    <s v="N"/>
    <n v="13.6"/>
    <x v="56"/>
    <x v="90"/>
    <n v="0"/>
    <x v="1888"/>
    <n v="58.522870509999997"/>
    <n v="6876766.4760716185"/>
  </r>
  <r>
    <d v="2020-03-05T00:00:00"/>
    <d v="2020-03-05T00:00:00"/>
    <d v="2020-03-05T00:00:00"/>
    <d v="2020-03-05T00:00:00"/>
    <n v="10"/>
    <s v="Y"/>
    <s v="N"/>
    <n v="15.4"/>
    <x v="175"/>
    <x v="315"/>
    <n v="54.6"/>
    <x v="1889"/>
    <n v="57.036382109999998"/>
    <n v="6829230.3936613789"/>
  </r>
  <r>
    <d v="2020-03-06T00:00:00"/>
    <d v="2020-03-06T00:00:00"/>
    <d v="2020-03-06T00:00:00"/>
    <d v="2020-03-06T00:00:00"/>
    <n v="10"/>
    <s v="Y"/>
    <s v="N"/>
    <n v="15.9"/>
    <x v="29"/>
    <x v="89"/>
    <n v="7"/>
    <x v="1890"/>
    <n v="53.736514710000002"/>
    <n v="5982073.754913901"/>
  </r>
  <r>
    <d v="2020-03-07T00:00:00"/>
    <d v="2020-03-07T00:00:00"/>
    <d v="2020-03-07T00:00:00"/>
    <d v="2020-03-07T00:00:00"/>
    <n v="10"/>
    <s v="Y"/>
    <s v="N"/>
    <n v="15.4"/>
    <x v="14"/>
    <x v="151"/>
    <n v="0.2"/>
    <x v="1891"/>
    <n v="28.020466209999999"/>
    <n v="2713804.0084021436"/>
  </r>
  <r>
    <d v="2020-03-08T00:00:00"/>
    <d v="2020-03-08T00:00:00"/>
    <d v="2020-03-08T00:00:00"/>
    <d v="2020-03-08T00:00:00"/>
    <n v="11"/>
    <s v="Y"/>
    <s v="N"/>
    <n v="13.9"/>
    <x v="198"/>
    <x v="260"/>
    <n v="0"/>
    <x v="1892"/>
    <n v="17.916415310000001"/>
    <n v="1658223.1819468699"/>
  </r>
  <r>
    <d v="2020-03-09T00:00:00"/>
    <d v="2020-03-09T00:00:00"/>
    <d v="2020-03-09T00:00:00"/>
    <d v="2020-03-09T00:00:00"/>
    <n v="11"/>
    <s v="Y"/>
    <s v="Y"/>
    <n v="12.3"/>
    <x v="27"/>
    <x v="213"/>
    <n v="0"/>
    <x v="1893"/>
    <n v="22.041451550000001"/>
    <n v="2086040.445159635"/>
  </r>
  <r>
    <d v="2020-03-10T00:00:00"/>
    <d v="2020-03-10T00:00:00"/>
    <d v="2020-03-10T00:00:00"/>
    <d v="2020-03-10T00:00:00"/>
    <n v="11"/>
    <s v="Y"/>
    <s v="N"/>
    <n v="10.3"/>
    <x v="94"/>
    <x v="303"/>
    <n v="0"/>
    <x v="1894"/>
    <n v="48.059723949999999"/>
    <n v="5389539.5154518327"/>
  </r>
  <r>
    <d v="2020-03-11T00:00:00"/>
    <d v="2020-03-11T00:00:00"/>
    <d v="2020-03-11T00:00:00"/>
    <d v="2020-03-11T00:00:00"/>
    <n v="11"/>
    <s v="Y"/>
    <s v="N"/>
    <n v="12.6"/>
    <x v="170"/>
    <x v="146"/>
    <n v="0"/>
    <x v="1895"/>
    <n v="44.369936750000001"/>
    <n v="5272485.7957936451"/>
  </r>
  <r>
    <d v="2020-03-12T00:00:00"/>
    <d v="2020-03-12T00:00:00"/>
    <d v="2020-03-12T00:00:00"/>
    <d v="2020-03-12T00:00:00"/>
    <n v="11"/>
    <s v="Y"/>
    <s v="N"/>
    <n v="16.600000000000001"/>
    <x v="170"/>
    <x v="260"/>
    <n v="0"/>
    <x v="1896"/>
    <n v="39.127565740000001"/>
    <n v="4705980.9105447289"/>
  </r>
  <r>
    <d v="2020-03-13T00:00:00"/>
    <d v="2020-03-13T00:00:00"/>
    <d v="2020-03-13T00:00:00"/>
    <d v="2020-03-13T00:00:00"/>
    <n v="11"/>
    <s v="Y"/>
    <s v="N"/>
    <n v="19.100000000000001"/>
    <x v="37"/>
    <x v="99"/>
    <n v="0"/>
    <x v="1897"/>
    <n v="40.127134920000003"/>
    <n v="4617662.5538982851"/>
  </r>
  <r>
    <d v="2020-03-14T00:00:00"/>
    <d v="2020-03-14T00:00:00"/>
    <d v="2020-03-14T00:00:00"/>
    <d v="2020-03-14T00:00:00"/>
    <n v="11"/>
    <s v="Y"/>
    <s v="N"/>
    <n v="13.1"/>
    <x v="153"/>
    <x v="94"/>
    <n v="0.6"/>
    <x v="1898"/>
    <n v="29.137325780000001"/>
    <n v="2797655.0081843785"/>
  </r>
  <r>
    <d v="2020-03-15T00:00:00"/>
    <d v="2020-03-15T00:00:00"/>
    <d v="2020-03-15T00:00:00"/>
    <d v="2020-03-15T00:00:00"/>
    <n v="12"/>
    <s v="Y"/>
    <s v="N"/>
    <n v="12.7"/>
    <x v="143"/>
    <x v="106"/>
    <n v="0"/>
    <x v="1899"/>
    <n v="31.657840010000001"/>
    <n v="3091860.8868170492"/>
  </r>
  <r>
    <d v="2020-03-16T00:00:00"/>
    <d v="2020-03-16T00:00:00"/>
    <d v="2020-03-16T00:00:00"/>
    <d v="2020-03-16T00:00:00"/>
    <n v="12"/>
    <s v="Y"/>
    <s v="N"/>
    <n v="9.3000000000000007"/>
    <x v="213"/>
    <x v="183"/>
    <n v="0"/>
    <x v="1900"/>
    <n v="46.670884049999998"/>
    <n v="5161184.4203238003"/>
  </r>
  <r>
    <d v="2020-03-17T00:00:00"/>
    <d v="2020-03-17T00:00:00"/>
    <d v="2020-03-17T00:00:00"/>
    <d v="2020-03-17T00:00:00"/>
    <n v="12"/>
    <s v="Y"/>
    <s v="N"/>
    <n v="11.6"/>
    <x v="7"/>
    <x v="23"/>
    <n v="0"/>
    <x v="1901"/>
    <n v="52.451198269999999"/>
    <n v="6045220.1088822596"/>
  </r>
  <r>
    <d v="2020-03-18T00:00:00"/>
    <d v="2020-03-18T00:00:00"/>
    <d v="2020-03-18T00:00:00"/>
    <d v="2020-03-18T00:00:00"/>
    <n v="12"/>
    <s v="Y"/>
    <s v="N"/>
    <n v="17.7"/>
    <x v="35"/>
    <x v="143"/>
    <n v="0"/>
    <x v="1902"/>
    <n v="51.291442230000001"/>
    <n v="6212785.9602523334"/>
  </r>
  <r>
    <d v="2020-03-19T00:00:00"/>
    <d v="2020-03-19T00:00:00"/>
    <d v="2020-03-19T00:00:00"/>
    <d v="2020-03-19T00:00:00"/>
    <n v="12"/>
    <s v="Y"/>
    <s v="N"/>
    <n v="18.7"/>
    <x v="19"/>
    <x v="118"/>
    <n v="0"/>
    <x v="1903"/>
    <n v="47.562659549999999"/>
    <n v="6053150.3341775127"/>
  </r>
  <r>
    <d v="2020-03-20T00:00:00"/>
    <d v="2020-03-20T00:00:00"/>
    <d v="2020-03-20T00:00:00"/>
    <d v="2020-03-20T00:00:00"/>
    <n v="12"/>
    <s v="Y"/>
    <s v="N"/>
    <n v="16.100000000000001"/>
    <x v="13"/>
    <x v="81"/>
    <n v="0"/>
    <x v="1904"/>
    <n v="40.76436769"/>
    <n v="4547167.5851588827"/>
  </r>
  <r>
    <d v="2020-03-21T00:00:00"/>
    <d v="2020-03-21T00:00:00"/>
    <d v="2020-03-21T00:00:00"/>
    <d v="2020-03-21T00:00:00"/>
    <n v="12"/>
    <s v="Y"/>
    <s v="N"/>
    <n v="14.6"/>
    <x v="77"/>
    <x v="58"/>
    <n v="0"/>
    <x v="1905"/>
    <n v="47.458698750000003"/>
    <n v="4935673.1099653319"/>
  </r>
  <r>
    <d v="2020-03-22T00:00:00"/>
    <d v="2020-03-22T00:00:00"/>
    <d v="2020-03-22T00:00:00"/>
    <d v="2020-03-22T00:00:00"/>
    <n v="13"/>
    <s v="Y"/>
    <s v="N"/>
    <n v="12.1"/>
    <x v="64"/>
    <x v="12"/>
    <n v="0"/>
    <x v="1906"/>
    <n v="34.618054800000003"/>
    <n v="3373518.5355727384"/>
  </r>
  <r>
    <d v="2020-03-23T00:00:00"/>
    <d v="2020-03-23T00:00:00"/>
    <d v="2020-03-23T00:00:00"/>
    <d v="2020-03-23T00:00:00"/>
    <n v="13"/>
    <s v="Y"/>
    <s v="N"/>
    <n v="12.7"/>
    <x v="85"/>
    <x v="72"/>
    <n v="0.4"/>
    <x v="1907"/>
    <n v="44.639439000000003"/>
    <n v="5040102.684003856"/>
  </r>
  <r>
    <d v="2020-03-24T00:00:00"/>
    <d v="2020-03-24T00:00:00"/>
    <d v="2020-03-24T00:00:00"/>
    <d v="2020-03-24T00:00:00"/>
    <n v="13"/>
    <s v="N"/>
    <s v="N"/>
    <n v="8.5"/>
    <x v="153"/>
    <x v="210"/>
    <n v="0"/>
    <x v="1908"/>
    <n v="49.44768766"/>
    <n v="5683296.9301918745"/>
  </r>
  <r>
    <d v="2020-03-25T00:00:00"/>
    <d v="2020-03-25T00:00:00"/>
    <d v="2020-03-25T00:00:00"/>
    <d v="2020-03-25T00:00:00"/>
    <n v="13"/>
    <s v="N"/>
    <s v="N"/>
    <n v="10.8"/>
    <x v="172"/>
    <x v="98"/>
    <n v="0"/>
    <x v="1909"/>
    <n v="43.72083739"/>
    <n v="4946917.2206488028"/>
  </r>
  <r>
    <d v="2020-03-26T00:00:00"/>
    <d v="2020-03-26T00:00:00"/>
    <d v="2020-03-26T00:00:00"/>
    <d v="2020-03-26T00:00:00"/>
    <n v="13"/>
    <s v="N"/>
    <s v="N"/>
    <n v="13.7"/>
    <x v="23"/>
    <x v="305"/>
    <n v="0"/>
    <x v="1910"/>
    <n v="45.521245239999999"/>
    <n v="5011343.3011935716"/>
  </r>
  <r>
    <d v="2020-03-27T00:00:00"/>
    <d v="2020-03-27T00:00:00"/>
    <d v="2020-03-27T00:00:00"/>
    <d v="2020-03-27T00:00:00"/>
    <n v="13"/>
    <s v="N"/>
    <s v="N"/>
    <n v="13.6"/>
    <x v="83"/>
    <x v="152"/>
    <n v="0"/>
    <x v="1911"/>
    <n v="49.318500309999997"/>
    <n v="5521612.7407395551"/>
  </r>
  <r>
    <d v="2020-03-28T00:00:00"/>
    <d v="2020-03-28T00:00:00"/>
    <d v="2020-03-28T00:00:00"/>
    <d v="2020-03-28T00:00:00"/>
    <n v="13"/>
    <s v="N"/>
    <s v="N"/>
    <n v="14.8"/>
    <x v="10"/>
    <x v="259"/>
    <n v="0"/>
    <x v="1912"/>
    <n v="47.963271040000002"/>
    <n v="4696741.683788714"/>
  </r>
  <r>
    <d v="2020-03-29T00:00:00"/>
    <d v="2020-03-29T00:00:00"/>
    <d v="2020-03-29T00:00:00"/>
    <d v="2020-03-29T00:00:00"/>
    <n v="14"/>
    <s v="N"/>
    <s v="N"/>
    <n v="16.5"/>
    <x v="204"/>
    <x v="133"/>
    <n v="0"/>
    <x v="1913"/>
    <n v="42.33862791"/>
    <n v="4062527.0432669516"/>
  </r>
  <r>
    <d v="2020-03-30T00:00:00"/>
    <d v="2020-03-30T00:00:00"/>
    <d v="2020-03-30T00:00:00"/>
    <d v="2020-03-30T00:00:00"/>
    <n v="14"/>
    <s v="N"/>
    <s v="N"/>
    <n v="15.9"/>
    <x v="9"/>
    <x v="261"/>
    <n v="5.2"/>
    <x v="1914"/>
    <n v="57.502975429999999"/>
    <n v="6192352.2416478787"/>
  </r>
  <r>
    <d v="2020-03-31T00:00:00"/>
    <d v="2020-03-31T00:00:00"/>
    <d v="2020-03-31T00:00:00"/>
    <d v="2020-03-31T00:00:00"/>
    <n v="14"/>
    <s v="N"/>
    <s v="N"/>
    <n v="12.2"/>
    <x v="3"/>
    <x v="259"/>
    <n v="0"/>
    <x v="1915"/>
    <n v="57.690193069999999"/>
    <n v="6290761.6249490157"/>
  </r>
  <r>
    <d v="2020-04-01T00:00:00"/>
    <d v="2020-04-01T00:00:00"/>
    <d v="2020-04-01T00:00:00"/>
    <d v="2020-04-01T00:00:00"/>
    <n v="14"/>
    <s v="N"/>
    <s v="N"/>
    <n v="11"/>
    <x v="72"/>
    <x v="12"/>
    <n v="0"/>
    <x v="1916"/>
    <n v="62.967514510000001"/>
    <n v="6988866.7576759793"/>
  </r>
  <r>
    <d v="2020-04-02T00:00:00"/>
    <d v="2020-04-02T00:00:00"/>
    <d v="2020-04-02T00:00:00"/>
    <d v="2020-04-02T00:00:00"/>
    <n v="14"/>
    <s v="N"/>
    <s v="N"/>
    <n v="12.4"/>
    <x v="173"/>
    <x v="11"/>
    <n v="23"/>
    <x v="1917"/>
    <n v="61.537019960000002"/>
    <n v="7156919.4175061928"/>
  </r>
  <r>
    <d v="2020-04-03T00:00:00"/>
    <d v="2020-04-03T00:00:00"/>
    <d v="2020-04-03T00:00:00"/>
    <d v="2020-04-03T00:00:00"/>
    <n v="14"/>
    <s v="N"/>
    <s v="N"/>
    <n v="13.7"/>
    <x v="51"/>
    <x v="284"/>
    <n v="15.8"/>
    <x v="1918"/>
    <n v="48.636778120000002"/>
    <n v="5072551.8602108089"/>
  </r>
  <r>
    <d v="2020-04-04T00:00:00"/>
    <d v="2020-04-04T00:00:00"/>
    <d v="2020-04-04T00:00:00"/>
    <d v="2020-04-04T00:00:00"/>
    <n v="14"/>
    <s v="N"/>
    <s v="N"/>
    <n v="12.8"/>
    <x v="97"/>
    <x v="96"/>
    <n v="35.200000000000003"/>
    <x v="1919"/>
    <n v="38.375968759999999"/>
    <n v="3908751.8703561975"/>
  </r>
  <r>
    <d v="2020-04-05T00:00:00"/>
    <d v="2020-04-05T00:00:00"/>
    <d v="2020-04-05T00:00:00"/>
    <d v="2020-04-05T00:00:00"/>
    <n v="15"/>
    <s v="N"/>
    <s v="N"/>
    <n v="9.5"/>
    <x v="116"/>
    <x v="137"/>
    <n v="4.4000000000000004"/>
    <x v="1920"/>
    <n v="23.78090796"/>
    <n v="2499326.4593027788"/>
  </r>
  <r>
    <d v="2020-04-06T00:00:00"/>
    <d v="2020-04-06T00:00:00"/>
    <d v="2020-04-06T00:00:00"/>
    <d v="2020-04-06T00:00:00"/>
    <n v="15"/>
    <s v="N"/>
    <s v="N"/>
    <n v="10.7"/>
    <x v="218"/>
    <x v="145"/>
    <n v="6.2"/>
    <x v="1921"/>
    <n v="64.755851129999996"/>
    <n v="7646018.9533795081"/>
  </r>
  <r>
    <d v="2020-04-07T00:00:00"/>
    <d v="2020-04-07T00:00:00"/>
    <d v="2020-04-07T00:00:00"/>
    <d v="2020-04-07T00:00:00"/>
    <n v="15"/>
    <s v="N"/>
    <s v="N"/>
    <n v="11.9"/>
    <x v="162"/>
    <x v="133"/>
    <n v="1.4"/>
    <x v="1922"/>
    <n v="55.234382369999999"/>
    <n v="6539996.9417814584"/>
  </r>
  <r>
    <d v="2020-04-08T00:00:00"/>
    <d v="2020-04-08T00:00:00"/>
    <d v="2020-04-08T00:00:00"/>
    <d v="2020-04-08T00:00:00"/>
    <n v="15"/>
    <s v="N"/>
    <s v="N"/>
    <n v="11.7"/>
    <x v="57"/>
    <x v="76"/>
    <n v="1.2"/>
    <x v="1923"/>
    <n v="44.729397409999997"/>
    <n v="4848846.0441276133"/>
  </r>
  <r>
    <d v="2020-04-09T00:00:00"/>
    <d v="2020-04-09T00:00:00"/>
    <d v="2020-04-09T00:00:00"/>
    <d v="2020-04-09T00:00:00"/>
    <n v="15"/>
    <s v="N"/>
    <s v="N"/>
    <n v="8.9"/>
    <x v="44"/>
    <x v="210"/>
    <n v="0"/>
    <x v="1924"/>
    <n v="43.738044760000001"/>
    <n v="4749405.8101373957"/>
  </r>
  <r>
    <d v="2020-04-10T00:00:00"/>
    <d v="2020-04-10T00:00:00"/>
    <d v="2020-04-10T00:00:00"/>
    <d v="2020-04-10T00:00:00"/>
    <n v="15"/>
    <s v="N"/>
    <s v="Y"/>
    <n v="12.7"/>
    <x v="4"/>
    <x v="133"/>
    <n v="0.2"/>
    <x v="1925"/>
    <n v="38.435506619999998"/>
    <n v="3644886.3684477424"/>
  </r>
  <r>
    <d v="2020-04-11T00:00:00"/>
    <d v="2020-04-11T00:00:00"/>
    <d v="2020-04-11T00:00:00"/>
    <d v="2020-04-11T00:00:00"/>
    <n v="15"/>
    <s v="N"/>
    <s v="Y"/>
    <n v="13"/>
    <x v="149"/>
    <x v="246"/>
    <n v="2.4"/>
    <x v="1926"/>
    <n v="19.934105580000001"/>
    <n v="1835872.7169886508"/>
  </r>
  <r>
    <d v="2020-04-12T00:00:00"/>
    <d v="2020-04-12T00:00:00"/>
    <d v="2020-04-12T00:00:00"/>
    <d v="2020-04-12T00:00:00"/>
    <n v="16"/>
    <s v="N"/>
    <s v="Y"/>
    <n v="11"/>
    <x v="70"/>
    <x v="109"/>
    <n v="2.4"/>
    <x v="1927"/>
    <n v="45.982052150000001"/>
    <n v="4679137.7651686938"/>
  </r>
  <r>
    <d v="2020-04-13T00:00:00"/>
    <d v="2020-04-13T00:00:00"/>
    <d v="2020-04-13T00:00:00"/>
    <d v="2020-04-13T00:00:00"/>
    <n v="16"/>
    <s v="N"/>
    <s v="Y"/>
    <n v="12.2"/>
    <x v="64"/>
    <x v="144"/>
    <n v="0"/>
    <x v="1928"/>
    <n v="56.657417019999997"/>
    <n v="5667209.1291008173"/>
  </r>
  <r>
    <d v="2020-04-14T00:00:00"/>
    <d v="2020-04-14T00:00:00"/>
    <d v="2020-04-14T00:00:00"/>
    <d v="2020-04-14T00:00:00"/>
    <n v="16"/>
    <s v="N"/>
    <s v="N"/>
    <n v="12.1"/>
    <x v="232"/>
    <x v="149"/>
    <n v="0.6"/>
    <x v="1929"/>
    <n v="40.838553589999997"/>
    <n v="4404431.062127389"/>
  </r>
  <r>
    <d v="2020-04-15T00:00:00"/>
    <d v="2020-04-15T00:00:00"/>
    <d v="2020-04-15T00:00:00"/>
    <d v="2020-04-15T00:00:00"/>
    <n v="16"/>
    <s v="N"/>
    <s v="N"/>
    <n v="15.6"/>
    <x v="56"/>
    <x v="139"/>
    <n v="0"/>
    <x v="1930"/>
    <n v="27.705995810000001"/>
    <n v="2896588.1639866456"/>
  </r>
  <r>
    <d v="2020-04-16T00:00:00"/>
    <d v="2020-04-16T00:00:00"/>
    <d v="2020-04-16T00:00:00"/>
    <d v="2020-04-16T00:00:00"/>
    <n v="16"/>
    <s v="N"/>
    <s v="N"/>
    <n v="15.4"/>
    <x v="34"/>
    <x v="246"/>
    <n v="0.2"/>
    <x v="1931"/>
    <n v="29.80144816"/>
    <n v="3174687.0305088311"/>
  </r>
  <r>
    <d v="2020-04-17T00:00:00"/>
    <d v="2020-04-17T00:00:00"/>
    <d v="2020-04-17T00:00:00"/>
    <d v="2020-04-17T00:00:00"/>
    <n v="16"/>
    <s v="N"/>
    <s v="N"/>
    <n v="11.4"/>
    <x v="77"/>
    <x v="249"/>
    <n v="0"/>
    <x v="1932"/>
    <n v="30.782703059999999"/>
    <n v="3292009.6968700793"/>
  </r>
  <r>
    <d v="2020-04-18T00:00:00"/>
    <d v="2020-04-18T00:00:00"/>
    <d v="2020-04-18T00:00:00"/>
    <d v="2020-04-18T00:00:00"/>
    <n v="16"/>
    <s v="N"/>
    <s v="N"/>
    <n v="12.9"/>
    <x v="162"/>
    <x v="100"/>
    <n v="0"/>
    <x v="1933"/>
    <n v="42.660865000000001"/>
    <n v="4559957.7882914254"/>
  </r>
  <r>
    <d v="2020-04-19T00:00:00"/>
    <d v="2020-04-19T00:00:00"/>
    <d v="2020-04-19T00:00:00"/>
    <d v="2020-04-19T00:00:00"/>
    <n v="17"/>
    <s v="N"/>
    <s v="N"/>
    <n v="11.2"/>
    <x v="186"/>
    <x v="246"/>
    <n v="0"/>
    <x v="1934"/>
    <n v="35.703490809999998"/>
    <n v="3596692.3661417966"/>
  </r>
  <r>
    <d v="2020-04-20T00:00:00"/>
    <d v="2020-04-20T00:00:00"/>
    <d v="2020-04-20T00:00:00"/>
    <d v="2020-04-20T00:00:00"/>
    <n v="17"/>
    <s v="N"/>
    <s v="N"/>
    <n v="12"/>
    <x v="54"/>
    <x v="111"/>
    <n v="3.4"/>
    <x v="1935"/>
    <n v="25.61588931"/>
    <n v="2796450.6456482196"/>
  </r>
  <r>
    <d v="2020-04-21T00:00:00"/>
    <d v="2020-04-21T00:00:00"/>
    <d v="2020-04-21T00:00:00"/>
    <d v="2020-04-21T00:00:00"/>
    <n v="17"/>
    <s v="N"/>
    <s v="N"/>
    <n v="8.5"/>
    <x v="68"/>
    <x v="79"/>
    <n v="0"/>
    <x v="1936"/>
    <n v="33.035885159999999"/>
    <n v="3680780.0294793709"/>
  </r>
  <r>
    <d v="2020-04-22T00:00:00"/>
    <d v="2020-04-22T00:00:00"/>
    <d v="2020-04-22T00:00:00"/>
    <d v="2020-04-22T00:00:00"/>
    <n v="17"/>
    <s v="N"/>
    <s v="N"/>
    <n v="12.8"/>
    <x v="93"/>
    <x v="237"/>
    <n v="0"/>
    <x v="1937"/>
    <n v="37.881751569999999"/>
    <n v="4299806.4725219356"/>
  </r>
  <r>
    <d v="2020-04-23T00:00:00"/>
    <d v="2020-04-23T00:00:00"/>
    <d v="2020-04-23T00:00:00"/>
    <d v="2020-04-23T00:00:00"/>
    <n v="17"/>
    <s v="N"/>
    <s v="N"/>
    <n v="9.6"/>
    <x v="106"/>
    <x v="134"/>
    <n v="0"/>
    <x v="1938"/>
    <n v="20.49660012"/>
    <n v="2313510.2857527458"/>
  </r>
  <r>
    <d v="2020-04-24T00:00:00"/>
    <d v="2020-04-24T00:00:00"/>
    <d v="2020-04-24T00:00:00"/>
    <d v="2020-04-24T00:00:00"/>
    <n v="17"/>
    <s v="N"/>
    <s v="N"/>
    <n v="15.1"/>
    <x v="94"/>
    <x v="89"/>
    <n v="0.4"/>
    <x v="1939"/>
    <n v="26.641180070000001"/>
    <n v="2839025.2133076708"/>
  </r>
  <r>
    <d v="2020-04-25T00:00:00"/>
    <d v="2020-04-25T00:00:00"/>
    <d v="2020-04-25T00:00:00"/>
    <d v="2020-04-25T00:00:00"/>
    <n v="17"/>
    <s v="N"/>
    <s v="Y"/>
    <n v="10.5"/>
    <x v="9"/>
    <x v="104"/>
    <n v="0"/>
    <x v="1940"/>
    <n v="17.640174080000001"/>
    <n v="1708364.7755984897"/>
  </r>
  <r>
    <d v="2020-04-26T00:00:00"/>
    <d v="2020-04-26T00:00:00"/>
    <d v="2020-04-26T00:00:00"/>
    <d v="2020-04-26T00:00:00"/>
    <n v="18"/>
    <s v="N"/>
    <s v="N"/>
    <n v="15.4"/>
    <x v="79"/>
    <x v="114"/>
    <n v="14"/>
    <x v="1941"/>
    <n v="13.563055800000001"/>
    <n v="1309824.1061747731"/>
  </r>
  <r>
    <d v="2020-04-27T00:00:00"/>
    <d v="2020-04-27T00:00:00"/>
    <d v="2020-04-27T00:00:00"/>
    <d v="2020-04-27T00:00:00"/>
    <n v="18"/>
    <s v="N"/>
    <s v="N"/>
    <n v="8.1"/>
    <x v="71"/>
    <x v="251"/>
    <n v="0.6"/>
    <x v="1942"/>
    <n v="33.031410970000003"/>
    <n v="3748134.6502479757"/>
  </r>
  <r>
    <d v="2020-04-28T00:00:00"/>
    <d v="2020-04-28T00:00:00"/>
    <d v="2020-04-28T00:00:00"/>
    <d v="2020-04-28T00:00:00"/>
    <n v="18"/>
    <s v="N"/>
    <s v="N"/>
    <n v="7.1"/>
    <x v="221"/>
    <x v="104"/>
    <n v="0"/>
    <x v="1943"/>
    <n v="19.566687859999998"/>
    <n v="2193896.4836159116"/>
  </r>
  <r>
    <d v="2020-04-29T00:00:00"/>
    <d v="2020-04-29T00:00:00"/>
    <d v="2020-04-29T00:00:00"/>
    <d v="2020-04-29T00:00:00"/>
    <n v="18"/>
    <s v="N"/>
    <s v="N"/>
    <n v="11.2"/>
    <x v="23"/>
    <x v="244"/>
    <n v="3.4"/>
    <x v="1944"/>
    <n v="32.265191100000003"/>
    <n v="3914020.6395282242"/>
  </r>
  <r>
    <d v="2020-04-30T00:00:00"/>
    <d v="2020-04-30T00:00:00"/>
    <d v="2020-04-30T00:00:00"/>
    <d v="2020-04-30T00:00:00"/>
    <n v="18"/>
    <s v="N"/>
    <s v="N"/>
    <n v="8.9"/>
    <x v="222"/>
    <x v="239"/>
    <n v="23.6"/>
    <x v="1945"/>
    <n v="30.41346278"/>
    <n v="3690774.9851840576"/>
  </r>
  <r>
    <d v="2020-05-01T00:00:00"/>
    <d v="2020-05-01T00:00:00"/>
    <d v="2020-05-01T00:00:00"/>
    <d v="2020-05-01T00:00:00"/>
    <n v="18"/>
    <s v="N"/>
    <s v="N"/>
    <n v="7.6"/>
    <x v="141"/>
    <x v="242"/>
    <n v="8"/>
    <x v="1946"/>
    <n v="24.122816870000001"/>
    <n v="3069360.0803698213"/>
  </r>
  <r>
    <d v="2020-05-02T00:00:00"/>
    <d v="2020-05-02T00:00:00"/>
    <d v="2020-05-02T00:00:00"/>
    <d v="2020-05-02T00:00:00"/>
    <n v="18"/>
    <s v="N"/>
    <s v="N"/>
    <n v="8.3000000000000007"/>
    <x v="125"/>
    <x v="103"/>
    <n v="1.4"/>
    <x v="1947"/>
    <n v="22.875644019999999"/>
    <n v="2554425.3743352145"/>
  </r>
  <r>
    <d v="2020-05-03T00:00:00"/>
    <d v="2020-05-03T00:00:00"/>
    <d v="2020-05-03T00:00:00"/>
    <d v="2020-05-03T00:00:00"/>
    <n v="19"/>
    <s v="N"/>
    <s v="N"/>
    <n v="9.8000000000000007"/>
    <x v="89"/>
    <x v="44"/>
    <n v="1.8"/>
    <x v="1948"/>
    <n v="36.488532380000002"/>
    <n v="4001673.8110112152"/>
  </r>
  <r>
    <d v="2020-05-04T00:00:00"/>
    <d v="2020-05-04T00:00:00"/>
    <d v="2020-05-04T00:00:00"/>
    <d v="2020-05-04T00:00:00"/>
    <n v="19"/>
    <s v="N"/>
    <s v="N"/>
    <n v="9.4"/>
    <x v="131"/>
    <x v="120"/>
    <n v="0.2"/>
    <x v="1949"/>
    <n v="53.063440780000001"/>
    <n v="6733339.923950363"/>
  </r>
  <r>
    <d v="2020-05-05T00:00:00"/>
    <d v="2020-05-05T00:00:00"/>
    <d v="2020-05-05T00:00:00"/>
    <d v="2020-05-05T00:00:00"/>
    <n v="19"/>
    <s v="N"/>
    <s v="N"/>
    <n v="8"/>
    <x v="17"/>
    <x v="97"/>
    <n v="0.4"/>
    <x v="1950"/>
    <n v="33.515699840000003"/>
    <n v="3982975.4372772453"/>
  </r>
  <r>
    <d v="2020-05-06T00:00:00"/>
    <d v="2020-05-06T00:00:00"/>
    <d v="2020-05-06T00:00:00"/>
    <d v="2020-05-06T00:00:00"/>
    <n v="19"/>
    <s v="N"/>
    <s v="N"/>
    <n v="10.199999999999999"/>
    <x v="49"/>
    <x v="134"/>
    <n v="0"/>
    <x v="1951"/>
    <n v="17.064877800000001"/>
    <n v="1931987.6827662063"/>
  </r>
  <r>
    <d v="2020-05-07T00:00:00"/>
    <d v="2020-05-07T00:00:00"/>
    <d v="2020-05-07T00:00:00"/>
    <d v="2020-05-07T00:00:00"/>
    <n v="19"/>
    <s v="N"/>
    <s v="N"/>
    <n v="15.1"/>
    <x v="30"/>
    <x v="103"/>
    <n v="0"/>
    <x v="1952"/>
    <n v="15.237901519999999"/>
    <n v="1670725.5030714876"/>
  </r>
  <r>
    <d v="2020-05-08T00:00:00"/>
    <d v="2020-05-08T00:00:00"/>
    <d v="2020-05-08T00:00:00"/>
    <d v="2020-05-08T00:00:00"/>
    <n v="19"/>
    <s v="N"/>
    <s v="N"/>
    <n v="12.6"/>
    <x v="68"/>
    <x v="76"/>
    <n v="0"/>
    <x v="1953"/>
    <n v="30.698219210000001"/>
    <n v="3312769.3162299963"/>
  </r>
  <r>
    <d v="2020-05-09T00:00:00"/>
    <d v="2020-05-09T00:00:00"/>
    <d v="2020-05-09T00:00:00"/>
    <d v="2020-05-09T00:00:00"/>
    <n v="19"/>
    <s v="N"/>
    <s v="N"/>
    <n v="12.6"/>
    <x v="114"/>
    <x v="239"/>
    <n v="0.6"/>
    <x v="1954"/>
    <n v="22.461551329999999"/>
    <n v="2421046.4993509692"/>
  </r>
  <r>
    <d v="2020-05-10T00:00:00"/>
    <d v="2020-05-10T00:00:00"/>
    <d v="2020-05-10T00:00:00"/>
    <d v="2020-05-10T00:00:00"/>
    <n v="20"/>
    <s v="N"/>
    <s v="N"/>
    <n v="7.2"/>
    <x v="101"/>
    <x v="136"/>
    <n v="7"/>
    <x v="1955"/>
    <n v="36.456396259999998"/>
    <n v="3921074.6264595892"/>
  </r>
  <r>
    <d v="2020-05-11T00:00:00"/>
    <d v="2020-05-11T00:00:00"/>
    <d v="2020-05-11T00:00:00"/>
    <d v="2020-05-11T00:00:00"/>
    <n v="20"/>
    <s v="N"/>
    <s v="N"/>
    <n v="7.8"/>
    <x v="85"/>
    <x v="87"/>
    <n v="0.6"/>
    <x v="1956"/>
    <n v="37.85789836"/>
    <n v="4639521.2197319502"/>
  </r>
  <r>
    <d v="2020-05-12T00:00:00"/>
    <d v="2020-05-12T00:00:00"/>
    <d v="2020-05-12T00:00:00"/>
    <d v="2020-05-12T00:00:00"/>
    <n v="20"/>
    <s v="N"/>
    <s v="N"/>
    <n v="10.3"/>
    <x v="131"/>
    <x v="129"/>
    <n v="0.2"/>
    <x v="1957"/>
    <n v="29.433623390000001"/>
    <n v="3554633.7956707249"/>
  </r>
  <r>
    <d v="2020-05-13T00:00:00"/>
    <d v="2020-05-13T00:00:00"/>
    <d v="2020-05-13T00:00:00"/>
    <d v="2020-05-13T00:00:00"/>
    <n v="20"/>
    <s v="N"/>
    <s v="N"/>
    <n v="10.4"/>
    <x v="101"/>
    <x v="93"/>
    <n v="1.4"/>
    <x v="1958"/>
    <n v="43.43886852"/>
    <n v="5523041.0194169926"/>
  </r>
  <r>
    <d v="2020-05-14T00:00:00"/>
    <d v="2020-05-14T00:00:00"/>
    <d v="2020-05-14T00:00:00"/>
    <d v="2020-05-14T00:00:00"/>
    <n v="20"/>
    <s v="N"/>
    <s v="N"/>
    <n v="6.6"/>
    <x v="86"/>
    <x v="79"/>
    <n v="2.8"/>
    <x v="1959"/>
    <n v="48.118726070000001"/>
    <n v="6221033.8306452967"/>
  </r>
  <r>
    <d v="2020-05-15T00:00:00"/>
    <d v="2020-05-15T00:00:00"/>
    <d v="2020-05-15T00:00:00"/>
    <d v="2020-05-15T00:00:00"/>
    <n v="20"/>
    <s v="N"/>
    <s v="N"/>
    <n v="4.5"/>
    <x v="70"/>
    <x v="58"/>
    <n v="0"/>
    <x v="1960"/>
    <n v="51.077775019999997"/>
    <n v="6594776.6733809989"/>
  </r>
  <r>
    <d v="2020-05-16T00:00:00"/>
    <d v="2020-05-16T00:00:00"/>
    <d v="2020-05-16T00:00:00"/>
    <d v="2020-05-16T00:00:00"/>
    <n v="20"/>
    <s v="N"/>
    <s v="N"/>
    <n v="4.5"/>
    <x v="8"/>
    <x v="76"/>
    <n v="0"/>
    <x v="1961"/>
    <n v="46.529095040000001"/>
    <n v="5137784.085211386"/>
  </r>
  <r>
    <d v="2020-05-17T00:00:00"/>
    <d v="2020-05-17T00:00:00"/>
    <d v="2020-05-17T00:00:00"/>
    <d v="2020-05-17T00:00:00"/>
    <n v="21"/>
    <s v="N"/>
    <s v="N"/>
    <n v="5.0999999999999996"/>
    <x v="76"/>
    <x v="228"/>
    <n v="0"/>
    <x v="1962"/>
    <n v="47.157281560000001"/>
    <n v="5176663.4678121032"/>
  </r>
  <r>
    <d v="2020-05-18T00:00:00"/>
    <d v="2020-05-18T00:00:00"/>
    <d v="2020-05-18T00:00:00"/>
    <d v="2020-05-18T00:00:00"/>
    <n v="21"/>
    <s v="N"/>
    <s v="N"/>
    <n v="5.5"/>
    <x v="186"/>
    <x v="147"/>
    <n v="0"/>
    <x v="1963"/>
    <n v="44.491085740000003"/>
    <n v="5342340.3080665432"/>
  </r>
  <r>
    <d v="2020-05-19T00:00:00"/>
    <d v="2020-05-19T00:00:00"/>
    <d v="2020-05-19T00:00:00"/>
    <d v="2020-05-19T00:00:00"/>
    <n v="21"/>
    <s v="N"/>
    <s v="N"/>
    <n v="8.1"/>
    <x v="79"/>
    <x v="116"/>
    <n v="0"/>
    <x v="1964"/>
    <n v="44.374805960000003"/>
    <n v="5315656.674704222"/>
  </r>
  <r>
    <d v="2020-05-20T00:00:00"/>
    <d v="2020-05-20T00:00:00"/>
    <d v="2020-05-20T00:00:00"/>
    <d v="2020-05-20T00:00:00"/>
    <n v="21"/>
    <s v="N"/>
    <s v="N"/>
    <n v="10.3"/>
    <x v="107"/>
    <x v="45"/>
    <n v="15.6"/>
    <x v="1965"/>
    <n v="40.056890670000001"/>
    <n v="4798975.1289753197"/>
  </r>
  <r>
    <d v="2020-05-21T00:00:00"/>
    <d v="2020-05-21T00:00:00"/>
    <d v="2020-05-21T00:00:00"/>
    <d v="2020-05-21T00:00:00"/>
    <n v="21"/>
    <s v="N"/>
    <s v="N"/>
    <n v="9.4"/>
    <x v="148"/>
    <x v="114"/>
    <n v="12.4"/>
    <x v="1966"/>
    <n v="58.074876109999998"/>
    <n v="7408240.8468943574"/>
  </r>
  <r>
    <d v="2020-05-22T00:00:00"/>
    <d v="2020-05-22T00:00:00"/>
    <d v="2020-05-22T00:00:00"/>
    <d v="2020-05-22T00:00:00"/>
    <n v="21"/>
    <s v="N"/>
    <s v="N"/>
    <n v="9.1"/>
    <x v="103"/>
    <x v="45"/>
    <n v="11.4"/>
    <x v="1967"/>
    <n v="69.661220639999996"/>
    <n v="9088852.7115862072"/>
  </r>
  <r>
    <d v="2020-05-23T00:00:00"/>
    <d v="2020-05-23T00:00:00"/>
    <d v="2020-05-23T00:00:00"/>
    <d v="2020-05-23T00:00:00"/>
    <n v="21"/>
    <s v="N"/>
    <s v="N"/>
    <n v="9.4"/>
    <x v="112"/>
    <x v="123"/>
    <n v="0"/>
    <x v="1968"/>
    <n v="40.605164469999998"/>
    <n v="4679108.5161886103"/>
  </r>
  <r>
    <d v="2020-05-24T00:00:00"/>
    <d v="2020-05-24T00:00:00"/>
    <d v="2020-05-24T00:00:00"/>
    <d v="2020-05-24T00:00:00"/>
    <n v="22"/>
    <s v="N"/>
    <s v="N"/>
    <n v="10.9"/>
    <x v="118"/>
    <x v="100"/>
    <n v="3"/>
    <x v="1969"/>
    <n v="39.993102280000002"/>
    <n v="4382436.9490839904"/>
  </r>
  <r>
    <d v="2020-05-25T00:00:00"/>
    <d v="2020-05-25T00:00:00"/>
    <d v="2020-05-25T00:00:00"/>
    <d v="2020-05-25T00:00:00"/>
    <n v="22"/>
    <s v="N"/>
    <s v="N"/>
    <n v="5.5"/>
    <x v="92"/>
    <x v="173"/>
    <n v="0"/>
    <x v="1970"/>
    <n v="46.784888840000001"/>
    <n v="5873027.5671739634"/>
  </r>
  <r>
    <d v="2020-05-26T00:00:00"/>
    <d v="2020-05-26T00:00:00"/>
    <d v="2020-05-26T00:00:00"/>
    <d v="2020-05-26T00:00:00"/>
    <n v="22"/>
    <s v="N"/>
    <s v="N"/>
    <n v="5.4"/>
    <x v="76"/>
    <x v="67"/>
    <n v="0"/>
    <x v="1971"/>
    <n v="46.707466500000002"/>
    <n v="5921985.2633365281"/>
  </r>
  <r>
    <d v="2020-05-27T00:00:00"/>
    <d v="2020-05-27T00:00:00"/>
    <d v="2020-05-27T00:00:00"/>
    <d v="2020-05-27T00:00:00"/>
    <n v="22"/>
    <s v="Y"/>
    <s v="N"/>
    <n v="5.9"/>
    <x v="85"/>
    <x v="45"/>
    <n v="0"/>
    <x v="1972"/>
    <n v="50.44310686"/>
    <n v="6264519.352322028"/>
  </r>
  <r>
    <d v="2020-05-28T00:00:00"/>
    <d v="2020-05-28T00:00:00"/>
    <d v="2020-05-28T00:00:00"/>
    <d v="2020-05-28T00:00:00"/>
    <n v="22"/>
    <s v="Y"/>
    <s v="N"/>
    <n v="12.1"/>
    <x v="123"/>
    <x v="102"/>
    <n v="0"/>
    <x v="1973"/>
    <n v="65.360378650000001"/>
    <n v="8108770.9958599452"/>
  </r>
  <r>
    <d v="2020-05-29T00:00:00"/>
    <d v="2020-05-29T00:00:00"/>
    <d v="2020-05-29T00:00:00"/>
    <d v="2020-05-29T00:00:00"/>
    <n v="22"/>
    <s v="Y"/>
    <s v="N"/>
    <n v="7.2"/>
    <x v="85"/>
    <x v="135"/>
    <n v="0"/>
    <x v="1974"/>
    <n v="50.142944370000002"/>
    <n v="6020768.1292596338"/>
  </r>
  <r>
    <d v="2020-05-30T00:00:00"/>
    <d v="2020-05-30T00:00:00"/>
    <d v="2020-05-30T00:00:00"/>
    <d v="2020-05-30T00:00:00"/>
    <n v="22"/>
    <s v="Y"/>
    <s v="N"/>
    <n v="8.1"/>
    <x v="85"/>
    <x v="187"/>
    <n v="0"/>
    <x v="1975"/>
    <n v="21.75529586"/>
    <n v="2224082.4026414724"/>
  </r>
  <r>
    <d v="2020-05-31T00:00:00"/>
    <d v="2020-05-31T00:00:00"/>
    <d v="2020-05-31T00:00:00"/>
    <d v="2020-05-31T00:00:00"/>
    <n v="23"/>
    <s v="Y"/>
    <s v="N"/>
    <n v="12.4"/>
    <x v="84"/>
    <x v="115"/>
    <n v="0"/>
    <x v="1976"/>
    <n v="30.299929980000002"/>
    <n v="3111335.8870250084"/>
  </r>
  <r>
    <d v="2020-06-01T00:00:00"/>
    <d v="2020-06-01T00:00:00"/>
    <d v="2020-06-01T00:00:00"/>
    <d v="2020-06-01T00:00:00"/>
    <n v="23"/>
    <s v="Y"/>
    <s v="N"/>
    <n v="9.3000000000000007"/>
    <x v="261"/>
    <x v="312"/>
    <n v="5"/>
    <x v="1977"/>
    <n v="35.150957130000002"/>
    <n v="4641322.0099128466"/>
  </r>
  <r>
    <d v="2020-06-02T00:00:00"/>
    <d v="2020-06-02T00:00:00"/>
    <d v="2020-06-02T00:00:00"/>
    <d v="2020-06-02T00:00:00"/>
    <n v="23"/>
    <s v="Y"/>
    <s v="N"/>
    <n v="8.4"/>
    <x v="95"/>
    <x v="116"/>
    <n v="11.6"/>
    <x v="1978"/>
    <n v="40.304546930000001"/>
    <n v="5348830.9327171948"/>
  </r>
  <r>
    <d v="2020-06-03T00:00:00"/>
    <d v="2020-06-03T00:00:00"/>
    <d v="2020-06-03T00:00:00"/>
    <d v="2020-06-03T00:00:00"/>
    <n v="23"/>
    <s v="Y"/>
    <s v="N"/>
    <n v="10.5"/>
    <x v="104"/>
    <x v="99"/>
    <n v="0.6"/>
    <x v="1979"/>
    <n v="46.17833796"/>
    <n v="6040210.8806347772"/>
  </r>
  <r>
    <d v="2020-06-04T00:00:00"/>
    <d v="2020-06-04T00:00:00"/>
    <d v="2020-06-04T00:00:00"/>
    <d v="2020-06-04T00:00:00"/>
    <n v="23"/>
    <s v="Y"/>
    <s v="N"/>
    <n v="9.3000000000000007"/>
    <x v="118"/>
    <x v="187"/>
    <n v="0"/>
    <x v="1980"/>
    <n v="52.411741579999997"/>
    <n v="6987639.521222299"/>
  </r>
  <r>
    <d v="2020-06-05T00:00:00"/>
    <d v="2020-06-05T00:00:00"/>
    <d v="2020-06-05T00:00:00"/>
    <d v="2020-06-05T00:00:00"/>
    <n v="23"/>
    <s v="Y"/>
    <s v="N"/>
    <n v="4.0999999999999996"/>
    <x v="100"/>
    <x v="67"/>
    <n v="0"/>
    <x v="1981"/>
    <n v="62.033443830000003"/>
    <n v="8521438.9575908203"/>
  </r>
  <r>
    <d v="2020-06-06T00:00:00"/>
    <d v="2020-06-06T00:00:00"/>
    <d v="2020-06-06T00:00:00"/>
    <d v="2020-06-06T00:00:00"/>
    <n v="23"/>
    <s v="Y"/>
    <s v="N"/>
    <n v="6"/>
    <x v="105"/>
    <x v="114"/>
    <n v="0"/>
    <x v="1982"/>
    <n v="51.805299679999997"/>
    <n v="6549636.283519065"/>
  </r>
  <r>
    <d v="2020-06-07T00:00:00"/>
    <d v="2020-06-07T00:00:00"/>
    <d v="2020-06-07T00:00:00"/>
    <d v="2020-06-07T00:00:00"/>
    <n v="24"/>
    <s v="Y"/>
    <s v="N"/>
    <n v="7.9"/>
    <x v="246"/>
    <x v="124"/>
    <n v="0"/>
    <x v="1983"/>
    <n v="52.567743700000001"/>
    <n v="6283128.5507737175"/>
  </r>
  <r>
    <d v="2020-06-08T00:00:00"/>
    <d v="2020-06-08T00:00:00"/>
    <d v="2020-06-08T00:00:00"/>
    <d v="2020-06-08T00:00:00"/>
    <n v="24"/>
    <s v="Y"/>
    <s v="Y"/>
    <n v="4.5"/>
    <x v="140"/>
    <x v="237"/>
    <n v="0"/>
    <x v="1984"/>
    <n v="64.935526899999999"/>
    <n v="8103497.5850435281"/>
  </r>
  <r>
    <d v="2020-06-09T00:00:00"/>
    <d v="2020-06-09T00:00:00"/>
    <d v="2020-06-09T00:00:00"/>
    <d v="2020-06-09T00:00:00"/>
    <n v="24"/>
    <s v="Y"/>
    <s v="N"/>
    <n v="2"/>
    <x v="70"/>
    <x v="187"/>
    <n v="0.2"/>
    <x v="1985"/>
    <n v="134.74761480000001"/>
    <n v="19076394.325397167"/>
  </r>
  <r>
    <d v="2020-06-10T00:00:00"/>
    <d v="2020-06-10T00:00:00"/>
    <d v="2020-06-10T00:00:00"/>
    <d v="2020-06-10T00:00:00"/>
    <n v="24"/>
    <s v="Y"/>
    <s v="N"/>
    <n v="3.9"/>
    <x v="161"/>
    <x v="237"/>
    <n v="0"/>
    <x v="1986"/>
    <n v="121.1776674"/>
    <n v="16697773.015628586"/>
  </r>
  <r>
    <d v="2020-06-11T00:00:00"/>
    <d v="2020-06-11T00:00:00"/>
    <d v="2020-06-11T00:00:00"/>
    <d v="2020-06-11T00:00:00"/>
    <n v="24"/>
    <s v="Y"/>
    <s v="N"/>
    <n v="4.5"/>
    <x v="116"/>
    <x v="143"/>
    <n v="0"/>
    <x v="1987"/>
    <n v="99.91431747"/>
    <n v="14132325.182097955"/>
  </r>
  <r>
    <d v="2020-06-12T00:00:00"/>
    <d v="2020-06-12T00:00:00"/>
    <d v="2020-06-12T00:00:00"/>
    <d v="2020-06-12T00:00:00"/>
    <n v="24"/>
    <s v="Y"/>
    <s v="N"/>
    <n v="4.2"/>
    <x v="70"/>
    <x v="138"/>
    <n v="0"/>
    <x v="1988"/>
    <n v="50.250574039999997"/>
    <n v="6767977.7105891723"/>
  </r>
  <r>
    <d v="2020-06-13T00:00:00"/>
    <d v="2020-06-13T00:00:00"/>
    <d v="2020-06-13T00:00:00"/>
    <d v="2020-06-13T00:00:00"/>
    <n v="24"/>
    <s v="Y"/>
    <s v="N"/>
    <n v="5.7"/>
    <x v="162"/>
    <x v="243"/>
    <n v="0"/>
    <x v="1989"/>
    <n v="31.448271609999999"/>
    <n v="3691852.7063479223"/>
  </r>
  <r>
    <d v="2020-06-14T00:00:00"/>
    <d v="2020-06-14T00:00:00"/>
    <d v="2020-06-14T00:00:00"/>
    <d v="2020-06-14T00:00:00"/>
    <n v="25"/>
    <s v="Y"/>
    <s v="N"/>
    <n v="10.4"/>
    <x v="219"/>
    <x v="115"/>
    <n v="5.8"/>
    <x v="1990"/>
    <n v="24.879646619999999"/>
    <n v="2675880.7573190932"/>
  </r>
  <r>
    <d v="2020-06-15T00:00:00"/>
    <d v="2020-06-15T00:00:00"/>
    <d v="2020-06-15T00:00:00"/>
    <d v="2020-06-15T00:00:00"/>
    <n v="25"/>
    <s v="Y"/>
    <s v="N"/>
    <n v="11.6"/>
    <x v="77"/>
    <x v="115"/>
    <n v="0"/>
    <x v="1991"/>
    <n v="26.006880500000001"/>
    <n v="3152591.8942211275"/>
  </r>
  <r>
    <d v="2020-06-16T00:00:00"/>
    <d v="2020-06-16T00:00:00"/>
    <d v="2020-06-16T00:00:00"/>
    <d v="2020-06-16T00:00:00"/>
    <n v="25"/>
    <s v="Y"/>
    <s v="N"/>
    <n v="13"/>
    <x v="153"/>
    <x v="102"/>
    <n v="0"/>
    <x v="1992"/>
    <n v="34.230911220000003"/>
    <n v="4260847.1469975775"/>
  </r>
  <r>
    <d v="2020-06-17T00:00:00"/>
    <d v="2020-06-17T00:00:00"/>
    <d v="2020-06-17T00:00:00"/>
    <d v="2020-06-17T00:00:00"/>
    <n v="25"/>
    <s v="Y"/>
    <s v="N"/>
    <n v="10.199999999999999"/>
    <x v="100"/>
    <x v="129"/>
    <n v="0.4"/>
    <x v="1993"/>
    <n v="66.78362319"/>
    <n v="8946981.2958411109"/>
  </r>
  <r>
    <d v="2020-06-18T00:00:00"/>
    <d v="2020-06-18T00:00:00"/>
    <d v="2020-06-18T00:00:00"/>
    <d v="2020-06-18T00:00:00"/>
    <n v="25"/>
    <s v="Y"/>
    <s v="N"/>
    <n v="4.5999999999999996"/>
    <x v="116"/>
    <x v="143"/>
    <n v="0"/>
    <x v="1994"/>
    <n v="35.142928869999999"/>
    <n v="4583949.6344680721"/>
  </r>
  <r>
    <d v="2020-06-19T00:00:00"/>
    <d v="2020-06-19T00:00:00"/>
    <d v="2020-06-19T00:00:00"/>
    <d v="2020-06-19T00:00:00"/>
    <n v="25"/>
    <s v="Y"/>
    <s v="N"/>
    <n v="6.4"/>
    <x v="84"/>
    <x v="110"/>
    <n v="0"/>
    <x v="1995"/>
    <n v="30.518706590000001"/>
    <n v="3666805.3537192768"/>
  </r>
  <r>
    <d v="2020-06-20T00:00:00"/>
    <d v="2020-06-20T00:00:00"/>
    <d v="2020-06-20T00:00:00"/>
    <d v="2020-06-20T00:00:00"/>
    <n v="25"/>
    <s v="Y"/>
    <s v="N"/>
    <n v="12.8"/>
    <x v="116"/>
    <x v="129"/>
    <n v="1.4"/>
    <x v="1996"/>
    <n v="34.059332099999999"/>
    <n v="3734425.0800082097"/>
  </r>
  <r>
    <d v="2020-06-21T00:00:00"/>
    <d v="2020-06-21T00:00:00"/>
    <d v="2020-06-21T00:00:00"/>
    <d v="2020-06-21T00:00:00"/>
    <n v="26"/>
    <s v="Y"/>
    <s v="N"/>
    <n v="6.9"/>
    <x v="127"/>
    <x v="116"/>
    <n v="0"/>
    <x v="1997"/>
    <n v="36.994378519999998"/>
    <n v="4495866.7056705048"/>
  </r>
  <r>
    <d v="2020-06-22T00:00:00"/>
    <d v="2020-06-22T00:00:00"/>
    <d v="2020-06-22T00:00:00"/>
    <d v="2020-06-22T00:00:00"/>
    <n v="26"/>
    <s v="Y"/>
    <s v="N"/>
    <n v="8.1"/>
    <x v="141"/>
    <x v="119"/>
    <n v="0"/>
    <x v="1998"/>
    <n v="45.896190480000001"/>
    <n v="6259021.1491718991"/>
  </r>
  <r>
    <d v="2020-06-23T00:00:00"/>
    <d v="2020-06-23T00:00:00"/>
    <d v="2020-06-23T00:00:00"/>
    <d v="2020-06-23T00:00:00"/>
    <n v="26"/>
    <s v="Y"/>
    <s v="N"/>
    <n v="9"/>
    <x v="138"/>
    <x v="85"/>
    <n v="2.2000000000000002"/>
    <x v="1999"/>
    <n v="48.986743169999997"/>
    <n v="6461583.8662193408"/>
  </r>
  <r>
    <d v="2020-06-24T00:00:00"/>
    <d v="2020-06-24T00:00:00"/>
    <d v="2020-06-24T00:00:00"/>
    <d v="2020-06-24T00:00:00"/>
    <n v="26"/>
    <s v="Y"/>
    <s v="N"/>
    <n v="10.1"/>
    <x v="129"/>
    <x v="115"/>
    <n v="0.4"/>
    <x v="2000"/>
    <n v="56.721435829999997"/>
    <n v="7549674.4418724254"/>
  </r>
  <r>
    <d v="2020-06-25T00:00:00"/>
    <d v="2020-06-25T00:00:00"/>
    <d v="2020-06-25T00:00:00"/>
    <d v="2020-06-25T00:00:00"/>
    <n v="26"/>
    <s v="Y"/>
    <s v="N"/>
    <n v="10.199999999999999"/>
    <x v="96"/>
    <x v="125"/>
    <n v="0"/>
    <x v="2001"/>
    <n v="39.910040360000004"/>
    <n v="5246822.9443774465"/>
  </r>
  <r>
    <d v="2020-06-26T00:00:00"/>
    <d v="2020-06-26T00:00:00"/>
    <d v="2020-06-26T00:00:00"/>
    <d v="2020-06-26T00:00:00"/>
    <n v="26"/>
    <s v="N"/>
    <s v="N"/>
    <n v="7.9"/>
    <x v="118"/>
    <x v="237"/>
    <n v="1.2"/>
    <x v="2002"/>
    <n v="55.536961150000003"/>
    <n v="7601486.0472210441"/>
  </r>
  <r>
    <d v="2020-06-27T00:00:00"/>
    <d v="2020-06-27T00:00:00"/>
    <d v="2020-06-27T00:00:00"/>
    <d v="2020-06-27T00:00:00"/>
    <n v="26"/>
    <s v="N"/>
    <s v="N"/>
    <n v="6.2"/>
    <x v="115"/>
    <x v="100"/>
    <n v="0"/>
    <x v="2003"/>
    <n v="48.303282799999998"/>
    <n v="6131548.1958391117"/>
  </r>
  <r>
    <d v="2020-06-28T00:00:00"/>
    <d v="2020-06-28T00:00:00"/>
    <d v="2020-06-28T00:00:00"/>
    <d v="2020-06-28T00:00:00"/>
    <n v="27"/>
    <s v="N"/>
    <s v="N"/>
    <n v="1.7"/>
    <x v="147"/>
    <x v="187"/>
    <n v="0.2"/>
    <x v="2004"/>
    <n v="49.198760270000001"/>
    <n v="6190716.9038443025"/>
  </r>
  <r>
    <d v="2020-06-29T00:00:00"/>
    <d v="2020-06-29T00:00:00"/>
    <d v="2020-06-29T00:00:00"/>
    <d v="2020-06-29T00:00:00"/>
    <n v="27"/>
    <s v="N"/>
    <s v="N"/>
    <n v="2.2000000000000002"/>
    <x v="90"/>
    <x v="187"/>
    <n v="0"/>
    <x v="2005"/>
    <n v="42.724552449999997"/>
    <n v="6042618.4748628745"/>
  </r>
  <r>
    <d v="2020-06-30T00:00:00"/>
    <d v="2020-06-30T00:00:00"/>
    <d v="2020-06-30T00:00:00"/>
    <d v="2020-06-30T00:00:00"/>
    <n v="27"/>
    <s v="N"/>
    <s v="N"/>
    <n v="3"/>
    <x v="219"/>
    <x v="109"/>
    <n v="0"/>
    <x v="2006"/>
    <n v="32.463374850000001"/>
    <n v="4468416.8486726452"/>
  </r>
  <r>
    <d v="2020-07-01T00:00:00"/>
    <d v="2020-07-01T00:00:00"/>
    <d v="2020-07-01T00:00:00"/>
    <d v="2020-07-01T00:00:00"/>
    <n v="27"/>
    <s v="N"/>
    <s v="N"/>
    <n v="9.8000000000000007"/>
    <x v="98"/>
    <x v="143"/>
    <n v="0"/>
    <x v="2007"/>
    <n v="33.15843237"/>
    <n v="4198345.6301664868"/>
  </r>
  <r>
    <d v="2020-07-02T00:00:00"/>
    <d v="2020-07-02T00:00:00"/>
    <d v="2020-07-02T00:00:00"/>
    <d v="2020-07-02T00:00:00"/>
    <n v="27"/>
    <s v="N"/>
    <s v="N"/>
    <n v="10.199999999999999"/>
    <x v="91"/>
    <x v="99"/>
    <n v="1.2"/>
    <x v="2008"/>
    <n v="37.366426310000001"/>
    <n v="4908928.6873599999"/>
  </r>
  <r>
    <d v="2020-07-03T00:00:00"/>
    <d v="2020-07-03T00:00:00"/>
    <d v="2020-07-03T00:00:00"/>
    <d v="2020-07-03T00:00:00"/>
    <n v="27"/>
    <s v="N"/>
    <s v="N"/>
    <n v="7.7"/>
    <x v="282"/>
    <x v="126"/>
    <n v="0"/>
    <x v="2009"/>
    <n v="43.512020370000002"/>
    <n v="6222665.7813591994"/>
  </r>
  <r>
    <d v="2020-07-04T00:00:00"/>
    <d v="2020-07-04T00:00:00"/>
    <d v="2020-07-04T00:00:00"/>
    <d v="2020-07-04T00:00:00"/>
    <n v="27"/>
    <s v="N"/>
    <s v="N"/>
    <n v="6.5"/>
    <x v="101"/>
    <x v="231"/>
    <n v="7.8"/>
    <x v="2010"/>
    <n v="50.026100579999998"/>
    <n v="6273286.5197791569"/>
  </r>
  <r>
    <d v="2020-07-05T00:00:00"/>
    <d v="2020-07-05T00:00:00"/>
    <d v="2020-07-05T00:00:00"/>
    <d v="2020-07-05T00:00:00"/>
    <n v="28"/>
    <s v="N"/>
    <s v="N"/>
    <n v="8.9"/>
    <x v="147"/>
    <x v="132"/>
    <n v="4.5999999999999996"/>
    <x v="2011"/>
    <n v="50.787712599999999"/>
    <n v="6018738.0557497758"/>
  </r>
  <r>
    <d v="2020-07-06T00:00:00"/>
    <d v="2020-07-06T00:00:00"/>
    <d v="2020-07-06T00:00:00"/>
    <d v="2020-07-06T00:00:00"/>
    <n v="28"/>
    <s v="N"/>
    <s v="N"/>
    <n v="8.1"/>
    <x v="115"/>
    <x v="123"/>
    <n v="1"/>
    <x v="2012"/>
    <n v="75.960622720000003"/>
    <n v="10350040.095522212"/>
  </r>
  <r>
    <d v="2020-07-07T00:00:00"/>
    <d v="2020-07-07T00:00:00"/>
    <d v="2020-07-07T00:00:00"/>
    <d v="2020-07-07T00:00:00"/>
    <n v="28"/>
    <s v="N"/>
    <s v="N"/>
    <n v="8.9"/>
    <x v="246"/>
    <x v="66"/>
    <n v="1.4"/>
    <x v="2013"/>
    <n v="88.336242659999996"/>
    <n v="12390440.675308421"/>
  </r>
  <r>
    <d v="2020-07-08T00:00:00"/>
    <d v="2020-07-08T00:00:00"/>
    <d v="2020-07-08T00:00:00"/>
    <d v="2020-07-08T00:00:00"/>
    <n v="28"/>
    <s v="N"/>
    <s v="N"/>
    <n v="4.9000000000000004"/>
    <x v="149"/>
    <x v="67"/>
    <n v="0"/>
    <x v="2014"/>
    <n v="80.388196890000003"/>
    <n v="11143983.412971687"/>
  </r>
  <r>
    <d v="2020-07-09T00:00:00"/>
    <d v="2020-07-09T00:00:00"/>
    <d v="2020-07-09T00:00:00"/>
    <d v="2020-07-09T00:00:00"/>
    <n v="28"/>
    <s v="N"/>
    <s v="N"/>
    <n v="5.7"/>
    <x v="74"/>
    <x v="129"/>
    <n v="0"/>
    <x v="2015"/>
    <n v="70.716279909999997"/>
    <n v="9565519.9864922445"/>
  </r>
  <r>
    <d v="2020-07-10T00:00:00"/>
    <d v="2020-07-10T00:00:00"/>
    <d v="2020-07-10T00:00:00"/>
    <d v="2020-07-10T00:00:00"/>
    <n v="28"/>
    <s v="N"/>
    <s v="N"/>
    <n v="6.4"/>
    <x v="116"/>
    <x v="100"/>
    <n v="0"/>
    <x v="2016"/>
    <n v="67.739880499999998"/>
    <n v="9079936.9022730161"/>
  </r>
  <r>
    <d v="2020-07-11T00:00:00"/>
    <d v="2020-07-11T00:00:00"/>
    <d v="2020-07-11T00:00:00"/>
    <d v="2020-07-11T00:00:00"/>
    <n v="28"/>
    <s v="N"/>
    <s v="N"/>
    <n v="7.3"/>
    <x v="110"/>
    <x v="122"/>
    <n v="0"/>
    <x v="2017"/>
    <n v="81.929884130000005"/>
    <n v="10658172.600093365"/>
  </r>
  <r>
    <d v="2020-07-12T00:00:00"/>
    <d v="2020-07-12T00:00:00"/>
    <d v="2020-07-12T00:00:00"/>
    <d v="2020-07-12T00:00:00"/>
    <n v="29"/>
    <s v="N"/>
    <s v="N"/>
    <n v="9"/>
    <x v="125"/>
    <x v="44"/>
    <n v="6.8"/>
    <x v="2018"/>
    <n v="61.719482409999998"/>
    <n v="7334561.2171312906"/>
  </r>
  <r>
    <d v="2020-07-13T00:00:00"/>
    <d v="2020-07-13T00:00:00"/>
    <d v="2020-07-13T00:00:00"/>
    <d v="2020-07-13T00:00:00"/>
    <n v="29"/>
    <s v="N"/>
    <s v="N"/>
    <n v="8.6999999999999993"/>
    <x v="91"/>
    <x v="113"/>
    <n v="3.4"/>
    <x v="2019"/>
    <n v="61.123170360000003"/>
    <n v="7953310.864572688"/>
  </r>
  <r>
    <d v="2020-07-14T00:00:00"/>
    <d v="2020-07-14T00:00:00"/>
    <d v="2020-07-14T00:00:00"/>
    <d v="2020-07-14T00:00:00"/>
    <n v="29"/>
    <s v="Y"/>
    <s v="N"/>
    <n v="7.7"/>
    <x v="125"/>
    <x v="98"/>
    <n v="0"/>
    <x v="2020"/>
    <n v="61.112336169999999"/>
    <n v="8168820.8912058789"/>
  </r>
  <r>
    <d v="2020-07-15T00:00:00"/>
    <d v="2020-07-15T00:00:00"/>
    <d v="2020-07-15T00:00:00"/>
    <d v="2020-07-15T00:00:00"/>
    <n v="29"/>
    <s v="Y"/>
    <s v="N"/>
    <n v="6.2"/>
    <x v="86"/>
    <x v="67"/>
    <n v="0.2"/>
    <x v="2021"/>
    <n v="68.569810079999996"/>
    <n v="9277275.8804317433"/>
  </r>
  <r>
    <d v="2020-07-16T00:00:00"/>
    <d v="2020-07-16T00:00:00"/>
    <d v="2020-07-16T00:00:00"/>
    <d v="2020-07-16T00:00:00"/>
    <n v="29"/>
    <s v="Y"/>
    <s v="N"/>
    <n v="4.2"/>
    <x v="130"/>
    <x v="101"/>
    <n v="0"/>
    <x v="2022"/>
    <n v="86.658216449999998"/>
    <n v="12405894.076361742"/>
  </r>
  <r>
    <d v="2020-07-17T00:00:00"/>
    <d v="2020-07-17T00:00:00"/>
    <d v="2020-07-17T00:00:00"/>
    <d v="2020-07-17T00:00:00"/>
    <n v="29"/>
    <s v="Y"/>
    <s v="N"/>
    <n v="3.1"/>
    <x v="99"/>
    <x v="113"/>
    <n v="0"/>
    <x v="2023"/>
    <n v="73.815508410000007"/>
    <n v="10563689.797552178"/>
  </r>
  <r>
    <d v="2020-07-18T00:00:00"/>
    <d v="2020-07-18T00:00:00"/>
    <d v="2020-07-18T00:00:00"/>
    <d v="2020-07-18T00:00:00"/>
    <n v="29"/>
    <s v="Y"/>
    <s v="N"/>
    <n v="4"/>
    <x v="147"/>
    <x v="44"/>
    <n v="0"/>
    <x v="2024"/>
    <n v="43.53431853"/>
    <n v="5455019.2426364888"/>
  </r>
  <r>
    <d v="2020-07-19T00:00:00"/>
    <d v="2020-07-19T00:00:00"/>
    <d v="2020-07-19T00:00:00"/>
    <d v="2020-07-19T00:00:00"/>
    <n v="30"/>
    <s v="Y"/>
    <s v="N"/>
    <n v="8.1999999999999993"/>
    <x v="70"/>
    <x v="98"/>
    <n v="0"/>
    <x v="2025"/>
    <n v="31.208767980000001"/>
    <n v="3559838.1064444538"/>
  </r>
  <r>
    <d v="2020-07-20T00:00:00"/>
    <d v="2020-07-20T00:00:00"/>
    <d v="2020-07-20T00:00:00"/>
    <d v="2020-07-20T00:00:00"/>
    <n v="30"/>
    <s v="Y"/>
    <s v="N"/>
    <n v="7.6"/>
    <x v="118"/>
    <x v="118"/>
    <n v="0.6"/>
    <x v="2026"/>
    <n v="58.020119719999997"/>
    <n v="7710549.5783187654"/>
  </r>
  <r>
    <d v="2020-07-21T00:00:00"/>
    <d v="2020-07-21T00:00:00"/>
    <d v="2020-07-21T00:00:00"/>
    <d v="2020-07-21T00:00:00"/>
    <n v="30"/>
    <s v="Y"/>
    <s v="N"/>
    <n v="7.2"/>
    <x v="122"/>
    <x v="111"/>
    <n v="0.4"/>
    <x v="2027"/>
    <n v="95.137779660000007"/>
    <n v="13327480.990917627"/>
  </r>
  <r>
    <d v="2020-07-22T00:00:00"/>
    <d v="2020-07-22T00:00:00"/>
    <d v="2020-07-22T00:00:00"/>
    <d v="2020-07-22T00:00:00"/>
    <n v="30"/>
    <s v="Y"/>
    <s v="N"/>
    <n v="8.1"/>
    <x v="105"/>
    <x v="85"/>
    <n v="0"/>
    <x v="2028"/>
    <n v="93.875030289999998"/>
    <n v="13017284.807071321"/>
  </r>
  <r>
    <d v="2020-07-23T00:00:00"/>
    <d v="2020-07-23T00:00:00"/>
    <d v="2020-07-23T00:00:00"/>
    <d v="2020-07-23T00:00:00"/>
    <n v="30"/>
    <s v="Y"/>
    <s v="N"/>
    <n v="8.1"/>
    <x v="127"/>
    <x v="87"/>
    <n v="2.2000000000000002"/>
    <x v="2029"/>
    <n v="103.9160215"/>
    <n v="14805577.008581847"/>
  </r>
  <r>
    <d v="2020-07-24T00:00:00"/>
    <d v="2020-07-24T00:00:00"/>
    <d v="2020-07-24T00:00:00"/>
    <d v="2020-07-24T00:00:00"/>
    <n v="30"/>
    <s v="Y"/>
    <s v="N"/>
    <n v="6.1"/>
    <x v="112"/>
    <x v="147"/>
    <n v="0"/>
    <x v="2030"/>
    <n v="61.449140040000003"/>
    <n v="8223289.8328309087"/>
  </r>
  <r>
    <d v="2020-07-25T00:00:00"/>
    <d v="2020-07-25T00:00:00"/>
    <d v="2020-07-25T00:00:00"/>
    <d v="2020-07-25T00:00:00"/>
    <n v="30"/>
    <s v="Y"/>
    <s v="N"/>
    <n v="4.3"/>
    <x v="109"/>
    <x v="135"/>
    <n v="0"/>
    <x v="2031"/>
    <n v="72.083011600000006"/>
    <n v="9256699.9588997532"/>
  </r>
  <r>
    <d v="2020-07-26T00:00:00"/>
    <d v="2020-07-26T00:00:00"/>
    <d v="2020-07-26T00:00:00"/>
    <d v="2020-07-26T00:00:00"/>
    <n v="31"/>
    <s v="Y"/>
    <s v="N"/>
    <n v="5"/>
    <x v="99"/>
    <x v="240"/>
    <n v="0"/>
    <x v="2032"/>
    <n v="69.922829460000003"/>
    <n v="8601525.7503627893"/>
  </r>
  <r>
    <d v="2020-07-27T00:00:00"/>
    <d v="2020-07-27T00:00:00"/>
    <d v="2020-07-27T00:00:00"/>
    <d v="2020-07-27T00:00:00"/>
    <n v="31"/>
    <s v="Y"/>
    <s v="N"/>
    <n v="7.4"/>
    <x v="112"/>
    <x v="99"/>
    <n v="0"/>
    <x v="2033"/>
    <n v="59.486426420000001"/>
    <n v="7886194.6674465379"/>
  </r>
  <r>
    <d v="2020-07-28T00:00:00"/>
    <d v="2020-07-28T00:00:00"/>
    <d v="2020-07-28T00:00:00"/>
    <d v="2020-07-28T00:00:00"/>
    <n v="31"/>
    <s v="Y"/>
    <s v="N"/>
    <n v="9.6"/>
    <x v="95"/>
    <x v="115"/>
    <n v="0.4"/>
    <x v="2034"/>
    <n v="59.044778479999998"/>
    <n v="7836446.3225530991"/>
  </r>
  <r>
    <d v="2020-07-29T00:00:00"/>
    <d v="2020-07-29T00:00:00"/>
    <d v="2020-07-29T00:00:00"/>
    <d v="2020-07-29T00:00:00"/>
    <n v="31"/>
    <s v="Y"/>
    <s v="N"/>
    <n v="8.6"/>
    <x v="144"/>
    <x v="136"/>
    <n v="0"/>
    <x v="2035"/>
    <n v="67.529831630000004"/>
    <n v="8815866.5642278586"/>
  </r>
  <r>
    <d v="2020-07-30T00:00:00"/>
    <d v="2020-07-30T00:00:00"/>
    <d v="2020-07-30T00:00:00"/>
    <d v="2020-07-30T00:00:00"/>
    <n v="31"/>
    <s v="Y"/>
    <s v="N"/>
    <n v="8"/>
    <x v="125"/>
    <x v="246"/>
    <n v="0"/>
    <x v="2036"/>
    <n v="63.223218019999997"/>
    <n v="8382364.3776051933"/>
  </r>
  <r>
    <d v="2020-07-31T00:00:00"/>
    <d v="2020-07-31T00:00:00"/>
    <d v="2020-07-31T00:00:00"/>
    <d v="2020-07-31T00:00:00"/>
    <n v="31"/>
    <s v="Y"/>
    <s v="N"/>
    <n v="3.4"/>
    <x v="85"/>
    <x v="246"/>
    <n v="0"/>
    <x v="2037"/>
    <n v="73.082276160000006"/>
    <n v="9654588.9038239215"/>
  </r>
  <r>
    <d v="2020-08-01T00:00:00"/>
    <d v="2020-08-01T00:00:00"/>
    <d v="2020-08-01T00:00:00"/>
    <d v="2020-08-01T00:00:00"/>
    <n v="31"/>
    <s v="Y"/>
    <s v="N"/>
    <n v="5.7"/>
    <x v="162"/>
    <x v="149"/>
    <n v="0"/>
    <x v="2038"/>
    <n v="47.91589475"/>
    <n v="5346965.8404840874"/>
  </r>
  <r>
    <d v="2020-08-02T00:00:00"/>
    <d v="2020-08-02T00:00:00"/>
    <d v="2020-08-02T00:00:00"/>
    <d v="2020-08-02T00:00:00"/>
    <n v="32"/>
    <s v="Y"/>
    <s v="N"/>
    <n v="9"/>
    <x v="93"/>
    <x v="48"/>
    <n v="0"/>
    <x v="2039"/>
    <n v="50.247956979999998"/>
    <n v="5524025.9836618882"/>
  </r>
  <r>
    <d v="2020-08-03T00:00:00"/>
    <d v="2020-08-03T00:00:00"/>
    <d v="2020-08-03T00:00:00"/>
    <d v="2020-08-03T00:00:00"/>
    <n v="32"/>
    <s v="Y"/>
    <s v="N"/>
    <n v="7.5"/>
    <x v="92"/>
    <x v="106"/>
    <n v="0"/>
    <x v="2040"/>
    <n v="47.688971700000003"/>
    <n v="6100867.0791659541"/>
  </r>
  <r>
    <d v="2020-08-04T00:00:00"/>
    <d v="2020-08-04T00:00:00"/>
    <d v="2020-08-04T00:00:00"/>
    <d v="2020-08-04T00:00:00"/>
    <n v="32"/>
    <s v="N"/>
    <s v="N"/>
    <n v="5.0999999999999996"/>
    <x v="134"/>
    <x v="173"/>
    <n v="1.2"/>
    <x v="2041"/>
    <n v="49.18959504"/>
    <n v="6888616.40108296"/>
  </r>
  <r>
    <d v="2020-08-05T00:00:00"/>
    <d v="2020-08-05T00:00:00"/>
    <d v="2020-08-05T00:00:00"/>
    <d v="2020-08-05T00:00:00"/>
    <n v="32"/>
    <s v="N"/>
    <s v="N"/>
    <n v="4.7"/>
    <x v="111"/>
    <x v="135"/>
    <n v="5.8"/>
    <x v="2042"/>
    <n v="55.464714379999997"/>
    <n v="7776446.641738642"/>
  </r>
  <r>
    <d v="2020-08-06T00:00:00"/>
    <d v="2020-08-06T00:00:00"/>
    <d v="2020-08-06T00:00:00"/>
    <d v="2020-08-06T00:00:00"/>
    <n v="32"/>
    <s v="N"/>
    <s v="N"/>
    <n v="5.5"/>
    <x v="99"/>
    <x v="58"/>
    <n v="0.8"/>
    <x v="2043"/>
    <n v="69.433709239999999"/>
    <n v="9778708.5917145163"/>
  </r>
  <r>
    <d v="2020-08-07T00:00:00"/>
    <d v="2020-08-07T00:00:00"/>
    <d v="2020-08-07T00:00:00"/>
    <d v="2020-08-07T00:00:00"/>
    <n v="32"/>
    <s v="N"/>
    <s v="N"/>
    <n v="3.3"/>
    <x v="119"/>
    <x v="123"/>
    <n v="0"/>
    <x v="2044"/>
    <n v="60.119431980000002"/>
    <n v="8660962.2827562671"/>
  </r>
  <r>
    <d v="2020-08-08T00:00:00"/>
    <d v="2020-08-08T00:00:00"/>
    <d v="2020-08-08T00:00:00"/>
    <d v="2020-08-08T00:00:00"/>
    <n v="32"/>
    <s v="N"/>
    <s v="N"/>
    <n v="4.7"/>
    <x v="129"/>
    <x v="240"/>
    <n v="6.8"/>
    <x v="2045"/>
    <n v="53.518660969999999"/>
    <n v="6482140.8804705869"/>
  </r>
  <r>
    <d v="2020-08-09T00:00:00"/>
    <d v="2020-08-09T00:00:00"/>
    <d v="2020-08-09T00:00:00"/>
    <d v="2020-08-09T00:00:00"/>
    <n v="33"/>
    <s v="N"/>
    <s v="N"/>
    <n v="8.9"/>
    <x v="107"/>
    <x v="106"/>
    <n v="0.2"/>
    <x v="2046"/>
    <n v="45.522171190000002"/>
    <n v="5060515.6340098372"/>
  </r>
  <r>
    <d v="2020-08-10T00:00:00"/>
    <d v="2020-08-10T00:00:00"/>
    <d v="2020-08-10T00:00:00"/>
    <d v="2020-08-10T00:00:00"/>
    <n v="33"/>
    <s v="N"/>
    <s v="N"/>
    <n v="5.7"/>
    <x v="131"/>
    <x v="89"/>
    <n v="0"/>
    <x v="2047"/>
    <n v="53.420434520000001"/>
    <n v="6728824.5770305702"/>
  </r>
  <r>
    <d v="2020-08-11T00:00:00"/>
    <d v="2020-08-11T00:00:00"/>
    <d v="2020-08-11T00:00:00"/>
    <d v="2020-08-11T00:00:00"/>
    <n v="33"/>
    <s v="N"/>
    <s v="N"/>
    <n v="4.3"/>
    <x v="107"/>
    <x v="105"/>
    <n v="0"/>
    <x v="2048"/>
    <n v="42.328651729999997"/>
    <n v="5508702.5887405695"/>
  </r>
  <r>
    <d v="2020-08-12T00:00:00"/>
    <d v="2020-08-12T00:00:00"/>
    <d v="2020-08-12T00:00:00"/>
    <d v="2020-08-12T00:00:00"/>
    <n v="33"/>
    <s v="N"/>
    <s v="N"/>
    <n v="9.4"/>
    <x v="96"/>
    <x v="173"/>
    <n v="0.8"/>
    <x v="2049"/>
    <n v="58.629007379999997"/>
    <n v="7501306.524226387"/>
  </r>
  <r>
    <d v="2020-08-13T00:00:00"/>
    <d v="2020-08-13T00:00:00"/>
    <d v="2020-08-13T00:00:00"/>
    <d v="2020-08-13T00:00:00"/>
    <n v="33"/>
    <s v="N"/>
    <s v="N"/>
    <n v="11.4"/>
    <x v="71"/>
    <x v="88"/>
    <n v="1.2"/>
    <x v="2050"/>
    <n v="52.320157879999996"/>
    <n v="6378582.7486517867"/>
  </r>
  <r>
    <d v="2020-08-14T00:00:00"/>
    <d v="2020-08-14T00:00:00"/>
    <d v="2020-08-14T00:00:00"/>
    <d v="2020-08-14T00:00:00"/>
    <n v="33"/>
    <s v="N"/>
    <s v="N"/>
    <n v="10.7"/>
    <x v="71"/>
    <x v="120"/>
    <n v="0.8"/>
    <x v="2051"/>
    <n v="69.84183616"/>
    <n v="8705092.7447476536"/>
  </r>
  <r>
    <d v="2020-08-15T00:00:00"/>
    <d v="2020-08-15T00:00:00"/>
    <d v="2020-08-15T00:00:00"/>
    <d v="2020-08-15T00:00:00"/>
    <n v="33"/>
    <s v="N"/>
    <s v="N"/>
    <n v="7.4"/>
    <x v="129"/>
    <x v="80"/>
    <n v="2.8"/>
    <x v="2052"/>
    <n v="52.515043290000001"/>
    <n v="5973858.2021617424"/>
  </r>
  <r>
    <d v="2020-08-16T00:00:00"/>
    <d v="2020-08-16T00:00:00"/>
    <d v="2020-08-16T00:00:00"/>
    <d v="2020-08-16T00:00:00"/>
    <n v="34"/>
    <s v="N"/>
    <s v="N"/>
    <n v="10.7"/>
    <x v="89"/>
    <x v="72"/>
    <n v="0.4"/>
    <x v="2053"/>
    <n v="58.425198999999999"/>
    <n v="6487227.072539255"/>
  </r>
  <r>
    <d v="2020-08-17T00:00:00"/>
    <d v="2020-08-17T00:00:00"/>
    <d v="2020-08-17T00:00:00"/>
    <d v="2020-08-17T00:00:00"/>
    <n v="34"/>
    <s v="N"/>
    <s v="N"/>
    <n v="9.5"/>
    <x v="144"/>
    <x v="104"/>
    <n v="0"/>
    <x v="2054"/>
    <n v="60.710572059999997"/>
    <n v="7377583.3217572747"/>
  </r>
  <r>
    <d v="2020-08-18T00:00:00"/>
    <d v="2020-08-18T00:00:00"/>
    <d v="2020-08-18T00:00:00"/>
    <d v="2020-08-18T00:00:00"/>
    <n v="34"/>
    <s v="N"/>
    <s v="N"/>
    <n v="10"/>
    <x v="74"/>
    <x v="73"/>
    <n v="0.2"/>
    <x v="2055"/>
    <n v="44.024165019999998"/>
    <n v="5253045.0350125115"/>
  </r>
  <r>
    <d v="2020-08-19T00:00:00"/>
    <d v="2020-08-19T00:00:00"/>
    <d v="2020-08-19T00:00:00"/>
    <d v="2020-08-19T00:00:00"/>
    <n v="34"/>
    <s v="N"/>
    <s v="N"/>
    <n v="9.6999999999999993"/>
    <x v="119"/>
    <x v="100"/>
    <n v="1.2"/>
    <x v="2056"/>
    <n v="62.123207630000003"/>
    <n v="8068857.2922206428"/>
  </r>
  <r>
    <d v="2020-08-20T00:00:00"/>
    <d v="2020-08-20T00:00:00"/>
    <d v="2020-08-20T00:00:00"/>
    <d v="2020-08-20T00:00:00"/>
    <n v="34"/>
    <s v="N"/>
    <s v="N"/>
    <n v="9.6"/>
    <x v="149"/>
    <x v="135"/>
    <n v="3.8"/>
    <x v="2057"/>
    <n v="54.113552679999998"/>
    <n v="6682528.8875407409"/>
  </r>
  <r>
    <d v="2020-08-21T00:00:00"/>
    <d v="2020-08-21T00:00:00"/>
    <d v="2020-08-21T00:00:00"/>
    <d v="2020-08-21T00:00:00"/>
    <n v="34"/>
    <s v="N"/>
    <s v="N"/>
    <n v="8.5"/>
    <x v="104"/>
    <x v="142"/>
    <n v="0.4"/>
    <x v="2058"/>
    <n v="48.508304879999997"/>
    <n v="6097835.4218823547"/>
  </r>
  <r>
    <d v="2020-08-22T00:00:00"/>
    <d v="2020-08-22T00:00:00"/>
    <d v="2020-08-22T00:00:00"/>
    <d v="2020-08-22T00:00:00"/>
    <n v="34"/>
    <s v="N"/>
    <s v="N"/>
    <n v="5.8"/>
    <x v="142"/>
    <x v="70"/>
    <n v="4.4000000000000004"/>
    <x v="2059"/>
    <n v="56.065490250000003"/>
    <n v="7127682.5852041431"/>
  </r>
  <r>
    <d v="2020-08-23T00:00:00"/>
    <d v="2020-08-23T00:00:00"/>
    <d v="2020-08-23T00:00:00"/>
    <d v="2020-08-23T00:00:00"/>
    <n v="35"/>
    <s v="N"/>
    <s v="N"/>
    <n v="6.8"/>
    <x v="130"/>
    <x v="110"/>
    <n v="25.6"/>
    <x v="2060"/>
    <n v="53.937950839999999"/>
    <n v="6317485.9981018044"/>
  </r>
  <r>
    <d v="2020-08-24T00:00:00"/>
    <d v="2020-08-24T00:00:00"/>
    <d v="2020-08-24T00:00:00"/>
    <d v="2020-08-24T00:00:00"/>
    <n v="35"/>
    <s v="N"/>
    <s v="N"/>
    <n v="6.3"/>
    <x v="120"/>
    <x v="86"/>
    <n v="2.8"/>
    <x v="2061"/>
    <n v="134.48842210000001"/>
    <n v="18153891.414599862"/>
  </r>
  <r>
    <d v="2020-08-25T00:00:00"/>
    <d v="2020-08-25T00:00:00"/>
    <d v="2020-08-25T00:00:00"/>
    <d v="2020-08-25T00:00:00"/>
    <n v="35"/>
    <s v="N"/>
    <s v="N"/>
    <n v="3.6"/>
    <x v="141"/>
    <x v="73"/>
    <n v="0"/>
    <x v="2062"/>
    <n v="82.744212959999999"/>
    <n v="11454931.355845602"/>
  </r>
  <r>
    <d v="2020-08-26T00:00:00"/>
    <d v="2020-08-26T00:00:00"/>
    <d v="2020-08-26T00:00:00"/>
    <d v="2020-08-26T00:00:00"/>
    <n v="35"/>
    <s v="N"/>
    <s v="N"/>
    <n v="6.1"/>
    <x v="101"/>
    <x v="86"/>
    <n v="0"/>
    <x v="2063"/>
    <n v="90.666887799999998"/>
    <n v="11725251.370806817"/>
  </r>
  <r>
    <d v="2020-08-27T00:00:00"/>
    <d v="2020-08-27T00:00:00"/>
    <d v="2020-08-27T00:00:00"/>
    <d v="2020-08-27T00:00:00"/>
    <n v="35"/>
    <s v="N"/>
    <s v="N"/>
    <n v="8.8000000000000007"/>
    <x v="173"/>
    <x v="140"/>
    <n v="0"/>
    <x v="2064"/>
    <n v="45.564373940000003"/>
    <n v="5424184.6961722849"/>
  </r>
  <r>
    <d v="2020-08-28T00:00:00"/>
    <d v="2020-08-28T00:00:00"/>
    <d v="2020-08-28T00:00:00"/>
    <d v="2020-08-28T00:00:00"/>
    <n v="35"/>
    <s v="N"/>
    <s v="N"/>
    <n v="8.5"/>
    <x v="123"/>
    <x v="68"/>
    <n v="1.4"/>
    <x v="2065"/>
    <n v="61.608847650000001"/>
    <n v="7319690.509156662"/>
  </r>
  <r>
    <d v="2020-08-29T00:00:00"/>
    <d v="2020-08-29T00:00:00"/>
    <d v="2020-08-29T00:00:00"/>
    <d v="2020-08-29T00:00:00"/>
    <n v="35"/>
    <s v="N"/>
    <s v="N"/>
    <n v="9.1999999999999993"/>
    <x v="216"/>
    <x v="264"/>
    <n v="0"/>
    <x v="2066"/>
    <n v="15.292241880000001"/>
    <n v="1531776.2337861438"/>
  </r>
  <r>
    <d v="2020-08-30T00:00:00"/>
    <d v="2020-08-30T00:00:00"/>
    <d v="2020-08-30T00:00:00"/>
    <d v="2020-08-30T00:00:00"/>
    <n v="36"/>
    <s v="N"/>
    <s v="N"/>
    <n v="12"/>
    <x v="23"/>
    <x v="136"/>
    <n v="0"/>
    <x v="2067"/>
    <n v="9.4210185309999996"/>
    <n v="931900.53870916995"/>
  </r>
  <r>
    <d v="2020-08-31T00:00:00"/>
    <d v="2020-08-31T00:00:00"/>
    <d v="2020-08-31T00:00:00"/>
    <d v="2020-08-31T00:00:00"/>
    <n v="36"/>
    <s v="N"/>
    <s v="N"/>
    <n v="6.9"/>
    <x v="147"/>
    <x v="7"/>
    <n v="1"/>
    <x v="663"/>
    <n v="58.552628499999997"/>
    <n v="7120315.5170307579"/>
  </r>
  <r>
    <d v="2020-09-01T00:00:00"/>
    <d v="2020-09-01T00:00:00"/>
    <d v="2020-09-01T00:00:00"/>
    <d v="2020-09-01T00:00:00"/>
    <n v="36"/>
    <s v="N"/>
    <s v="N"/>
    <n v="6.6"/>
    <x v="149"/>
    <x v="83"/>
    <n v="0"/>
    <x v="2068"/>
    <n v="52.281624639999997"/>
    <n v="6255244.3907452347"/>
  </r>
  <r>
    <d v="2020-09-02T00:00:00"/>
    <d v="2020-09-02T00:00:00"/>
    <d v="2020-09-02T00:00:00"/>
    <d v="2020-09-02T00:00:00"/>
    <n v="36"/>
    <s v="N"/>
    <s v="N"/>
    <n v="8.6"/>
    <x v="4"/>
    <x v="95"/>
    <n v="0"/>
    <x v="2069"/>
    <n v="31.7696948"/>
    <n v="3607374.8211511159"/>
  </r>
  <r>
    <d v="2020-09-03T00:00:00"/>
    <d v="2020-09-03T00:00:00"/>
    <d v="2020-09-03T00:00:00"/>
    <d v="2020-09-03T00:00:00"/>
    <n v="36"/>
    <s v="N"/>
    <s v="N"/>
    <n v="12.9"/>
    <x v="61"/>
    <x v="7"/>
    <n v="0"/>
    <x v="2070"/>
    <n v="25.567114289999999"/>
    <n v="2795187.6648554034"/>
  </r>
  <r>
    <d v="2020-09-04T00:00:00"/>
    <d v="2020-09-04T00:00:00"/>
    <d v="2020-09-04T00:00:00"/>
    <d v="2020-09-04T00:00:00"/>
    <n v="36"/>
    <s v="N"/>
    <s v="N"/>
    <n v="9"/>
    <x v="78"/>
    <x v="89"/>
    <n v="0"/>
    <x v="2071"/>
    <n v="37.042569159999999"/>
    <n v="4254918.5990205081"/>
  </r>
  <r>
    <d v="2020-09-05T00:00:00"/>
    <d v="2020-09-05T00:00:00"/>
    <d v="2020-09-05T00:00:00"/>
    <d v="2020-09-05T00:00:00"/>
    <n v="36"/>
    <s v="N"/>
    <s v="N"/>
    <n v="9.6999999999999993"/>
    <x v="97"/>
    <x v="153"/>
    <n v="0.2"/>
    <x v="2072"/>
    <n v="49.738453800000002"/>
    <n v="5249098.4807137381"/>
  </r>
  <r>
    <d v="2020-09-06T00:00:00"/>
    <d v="2020-09-06T00:00:00"/>
    <d v="2020-09-06T00:00:00"/>
    <d v="2020-09-06T00:00:00"/>
    <n v="37"/>
    <s v="N"/>
    <s v="N"/>
    <n v="6.9"/>
    <x v="88"/>
    <x v="259"/>
    <n v="0.2"/>
    <x v="2073"/>
    <n v="26.51715961"/>
    <n v="2542071.2184149954"/>
  </r>
  <r>
    <d v="2020-09-07T00:00:00"/>
    <d v="2020-09-07T00:00:00"/>
    <d v="2020-09-07T00:00:00"/>
    <d v="2020-09-07T00:00:00"/>
    <n v="37"/>
    <s v="N"/>
    <s v="N"/>
    <n v="8.8000000000000007"/>
    <x v="152"/>
    <x v="151"/>
    <n v="0"/>
    <x v="2074"/>
    <n v="18.907524120000001"/>
    <n v="1886558.7231501841"/>
  </r>
  <r>
    <d v="2020-09-08T00:00:00"/>
    <d v="2020-09-08T00:00:00"/>
    <d v="2020-09-08T00:00:00"/>
    <d v="2020-09-08T00:00:00"/>
    <n v="37"/>
    <s v="N"/>
    <s v="N"/>
    <n v="16.600000000000001"/>
    <x v="61"/>
    <x v="66"/>
    <n v="0"/>
    <x v="2075"/>
    <n v="35.901955559999998"/>
    <n v="4036136.9771867599"/>
  </r>
  <r>
    <d v="2020-09-09T00:00:00"/>
    <d v="2020-09-09T00:00:00"/>
    <d v="2020-09-09T00:00:00"/>
    <d v="2020-09-09T00:00:00"/>
    <n v="37"/>
    <s v="N"/>
    <s v="N"/>
    <n v="8.1"/>
    <x v="95"/>
    <x v="148"/>
    <n v="1"/>
    <x v="2076"/>
    <n v="37.015433659999999"/>
    <m/>
  </r>
  <r>
    <d v="2020-09-10T00:00:00"/>
    <d v="2020-09-10T00:00:00"/>
    <d v="2020-09-10T00:00:00"/>
    <d v="2020-09-10T00:00:00"/>
    <n v="37"/>
    <s v="N"/>
    <s v="N"/>
    <n v="5.4"/>
    <x v="3"/>
    <x v="64"/>
    <n v="0"/>
    <x v="2077"/>
    <n v="31.152816170000001"/>
    <n v="3405885.5224271771"/>
  </r>
  <r>
    <d v="2020-09-11T00:00:00"/>
    <d v="2020-09-11T00:00:00"/>
    <d v="2020-09-11T00:00:00"/>
    <d v="2020-09-11T00:00:00"/>
    <n v="37"/>
    <s v="N"/>
    <s v="N"/>
    <n v="10.4"/>
    <x v="186"/>
    <x v="84"/>
    <n v="0"/>
    <x v="2078"/>
    <n v="22.38646877"/>
    <n v="2387361.3083625487"/>
  </r>
  <r>
    <d v="2020-09-12T00:00:00"/>
    <d v="2020-09-12T00:00:00"/>
    <d v="2020-09-12T00:00:00"/>
    <d v="2020-09-12T00:00:00"/>
    <n v="37"/>
    <s v="N"/>
    <s v="N"/>
    <n v="13.3"/>
    <x v="92"/>
    <x v="316"/>
    <n v="1.6"/>
    <x v="2079"/>
    <n v="34.264167829999998"/>
    <n v="3825409.3117132178"/>
  </r>
  <r>
    <d v="2020-09-13T00:00:00"/>
    <d v="2020-09-13T00:00:00"/>
    <d v="2020-09-13T00:00:00"/>
    <d v="2020-09-13T00:00:00"/>
    <n v="38"/>
    <s v="N"/>
    <s v="N"/>
    <n v="11.9"/>
    <x v="74"/>
    <x v="253"/>
    <n v="11.8"/>
    <x v="2080"/>
    <n v="28.327690329999999"/>
    <n v="2725857.7802024502"/>
  </r>
  <r>
    <d v="2020-09-14T00:00:00"/>
    <d v="2020-09-14T00:00:00"/>
    <d v="2020-09-14T00:00:00"/>
    <d v="2020-09-14T00:00:00"/>
    <n v="38"/>
    <s v="N"/>
    <s v="N"/>
    <n v="11.1"/>
    <x v="97"/>
    <x v="75"/>
    <n v="0"/>
    <x v="2081"/>
    <n v="41.852128030000003"/>
    <n v="4486406.2461019782"/>
  </r>
  <r>
    <d v="2020-09-15T00:00:00"/>
    <d v="2020-09-15T00:00:00"/>
    <d v="2020-09-15T00:00:00"/>
    <d v="2020-09-15T00:00:00"/>
    <n v="38"/>
    <s v="N"/>
    <s v="N"/>
    <n v="7.4"/>
    <x v="107"/>
    <x v="304"/>
    <n v="0"/>
    <x v="2082"/>
    <n v="44.305358050000002"/>
    <n v="5006894.0176400989"/>
  </r>
  <r>
    <d v="2020-09-16T00:00:00"/>
    <d v="2020-09-16T00:00:00"/>
    <d v="2020-09-16T00:00:00"/>
    <d v="2020-09-16T00:00:00"/>
    <n v="38"/>
    <s v="N"/>
    <s v="N"/>
    <n v="7.1"/>
    <x v="183"/>
    <x v="77"/>
    <n v="0"/>
    <x v="2083"/>
    <n v="34.968412190000002"/>
    <n v="3874770.0267941072"/>
  </r>
  <r>
    <d v="2020-09-17T00:00:00"/>
    <d v="2020-09-17T00:00:00"/>
    <d v="2020-09-17T00:00:00"/>
    <d v="2020-09-17T00:00:00"/>
    <n v="38"/>
    <s v="N"/>
    <s v="N"/>
    <n v="11.8"/>
    <x v="222"/>
    <x v="67"/>
    <n v="0.8"/>
    <x v="2084"/>
    <n v="34.696676500000002"/>
    <n v="4012443.0270271604"/>
  </r>
  <r>
    <d v="2020-09-18T00:00:00"/>
    <d v="2020-09-18T00:00:00"/>
    <d v="2020-09-18T00:00:00"/>
    <d v="2020-09-18T00:00:00"/>
    <n v="38"/>
    <s v="N"/>
    <s v="N"/>
    <n v="8.4"/>
    <x v="80"/>
    <x v="161"/>
    <n v="0"/>
    <x v="2085"/>
    <n v="40.837043459999997"/>
    <n v="4587457.8630095217"/>
  </r>
  <r>
    <d v="2020-09-19T00:00:00"/>
    <d v="2020-09-19T00:00:00"/>
    <d v="2020-09-19T00:00:00"/>
    <d v="2020-09-19T00:00:00"/>
    <n v="38"/>
    <s v="N"/>
    <s v="N"/>
    <n v="11.3"/>
    <x v="22"/>
    <x v="151"/>
    <n v="0"/>
    <x v="2086"/>
    <n v="24.265307830000001"/>
    <n v="2265991.5063967202"/>
  </r>
  <r>
    <d v="2020-09-20T00:00:00"/>
    <d v="2020-09-20T00:00:00"/>
    <d v="2020-09-20T00:00:00"/>
    <d v="2020-09-20T00:00:00"/>
    <n v="39"/>
    <s v="N"/>
    <s v="N"/>
    <n v="17.100000000000001"/>
    <x v="4"/>
    <x v="232"/>
    <n v="0"/>
    <x v="2087"/>
    <n v="23.051334789999999"/>
    <n v="2002958.8330448915"/>
  </r>
  <r>
    <d v="2020-09-21T00:00:00"/>
    <d v="2020-09-21T00:00:00"/>
    <d v="2020-09-21T00:00:00"/>
    <d v="2020-09-21T00:00:00"/>
    <n v="39"/>
    <s v="N"/>
    <s v="N"/>
    <n v="16.600000000000001"/>
    <x v="23"/>
    <x v="80"/>
    <n v="0"/>
    <x v="2088"/>
    <n v="34.25364192"/>
    <n v="3458862.5411156639"/>
  </r>
  <r>
    <d v="2020-09-22T00:00:00"/>
    <d v="2020-09-22T00:00:00"/>
    <d v="2020-09-22T00:00:00"/>
    <d v="2020-09-22T00:00:00"/>
    <n v="39"/>
    <s v="N"/>
    <s v="N"/>
    <n v="12.3"/>
    <x v="221"/>
    <x v="162"/>
    <n v="0"/>
    <x v="2089"/>
    <n v="25.925322789999999"/>
    <n v="2675509.9041345855"/>
  </r>
  <r>
    <d v="2020-09-23T00:00:00"/>
    <d v="2020-09-23T00:00:00"/>
    <d v="2020-09-23T00:00:00"/>
    <d v="2020-09-23T00:00:00"/>
    <n v="39"/>
    <s v="N"/>
    <s v="N"/>
    <n v="10.6"/>
    <x v="91"/>
    <x v="94"/>
    <n v="0.2"/>
    <x v="2090"/>
    <n v="34.211794570000002"/>
    <n v="3845831.4754514243"/>
  </r>
  <r>
    <d v="2020-09-24T00:00:00"/>
    <d v="2020-09-24T00:00:00"/>
    <d v="2020-09-24T00:00:00"/>
    <d v="2020-09-24T00:00:00"/>
    <n v="39"/>
    <s v="N"/>
    <s v="N"/>
    <n v="8.1999999999999993"/>
    <x v="89"/>
    <x v="281"/>
    <n v="1.6"/>
    <x v="2091"/>
    <n v="51.779356100000001"/>
    <n v="6085923.6414531115"/>
  </r>
  <r>
    <d v="2020-09-25T00:00:00"/>
    <d v="2020-09-25T00:00:00"/>
    <d v="2020-09-25T00:00:00"/>
    <d v="2020-09-25T00:00:00"/>
    <n v="39"/>
    <s v="N"/>
    <s v="N"/>
    <n v="7.2"/>
    <x v="126"/>
    <x v="240"/>
    <n v="3.2"/>
    <x v="2092"/>
    <n v="53.429209659999998"/>
    <n v="6751030.6892422084"/>
  </r>
  <r>
    <d v="2020-09-26T00:00:00"/>
    <d v="2020-09-26T00:00:00"/>
    <d v="2020-09-26T00:00:00"/>
    <d v="2020-09-26T00:00:00"/>
    <n v="39"/>
    <s v="N"/>
    <s v="N"/>
    <n v="6.2"/>
    <x v="113"/>
    <x v="153"/>
    <n v="9.4"/>
    <x v="2093"/>
    <n v="33.444710110000003"/>
    <n v="3568382.1746215965"/>
  </r>
  <r>
    <d v="2020-09-27T00:00:00"/>
    <d v="2020-09-27T00:00:00"/>
    <d v="2020-09-27T00:00:00"/>
    <d v="2020-09-27T00:00:00"/>
    <n v="40"/>
    <s v="N"/>
    <s v="N"/>
    <n v="8.8000000000000007"/>
    <x v="113"/>
    <x v="184"/>
    <n v="3"/>
    <x v="2094"/>
    <n v="57.920028760000001"/>
    <n v="5890669.0657923725"/>
  </r>
  <r>
    <d v="2020-09-28T00:00:00"/>
    <d v="2020-09-28T00:00:00"/>
    <d v="2020-09-28T00:00:00"/>
    <d v="2020-09-28T00:00:00"/>
    <n v="40"/>
    <s v="N"/>
    <s v="N"/>
    <n v="6.5"/>
    <x v="103"/>
    <x v="304"/>
    <n v="0"/>
    <x v="2095"/>
    <n v="59.74605347"/>
    <n v="6849953.1408364559"/>
  </r>
  <r>
    <d v="2020-09-29T00:00:00"/>
    <d v="2020-09-29T00:00:00"/>
    <d v="2020-09-29T00:00:00"/>
    <d v="2020-09-29T00:00:00"/>
    <n v="40"/>
    <s v="N"/>
    <s v="N"/>
    <n v="4.3"/>
    <x v="27"/>
    <x v="234"/>
    <n v="0"/>
    <x v="2096"/>
    <n v="42.120177509999998"/>
    <n v="4720680.3898924142"/>
  </r>
  <r>
    <d v="2020-09-30T00:00:00"/>
    <d v="2020-09-30T00:00:00"/>
    <d v="2020-09-30T00:00:00"/>
    <d v="2020-09-30T00:00:00"/>
    <n v="40"/>
    <s v="N"/>
    <s v="N"/>
    <n v="10.7"/>
    <x v="186"/>
    <x v="80"/>
    <n v="0.6"/>
    <x v="2097"/>
    <n v="38.05764052"/>
    <n v="4324117.1079869093"/>
  </r>
  <r>
    <d v="2020-10-01T00:00:00"/>
    <d v="2020-10-01T00:00:00"/>
    <d v="2020-10-01T00:00:00"/>
    <d v="2020-10-01T00:00:00"/>
    <n v="40"/>
    <s v="N"/>
    <s v="N"/>
    <n v="9.4"/>
    <x v="17"/>
    <x v="32"/>
    <n v="1.8"/>
    <x v="2098"/>
    <n v="34.65467056"/>
    <n v="3695636.1003787019"/>
  </r>
  <r>
    <d v="2020-10-02T00:00:00"/>
    <d v="2020-10-02T00:00:00"/>
    <d v="2020-10-02T00:00:00"/>
    <d v="2020-10-02T00:00:00"/>
    <n v="40"/>
    <s v="N"/>
    <s v="N"/>
    <n v="12.8"/>
    <x v="5"/>
    <x v="55"/>
    <n v="0"/>
    <x v="2099"/>
    <n v="-6.0760283690000003"/>
    <n v="-605086.3586105532"/>
  </r>
  <r>
    <d v="2020-10-03T00:00:00"/>
    <d v="2020-10-03T00:00:00"/>
    <d v="2020-10-03T00:00:00"/>
    <d v="2020-10-03T00:00:00"/>
    <n v="40"/>
    <s v="N"/>
    <s v="N"/>
    <n v="17.399999999999999"/>
    <x v="197"/>
    <x v="194"/>
    <n v="0"/>
    <x v="2100"/>
    <n v="-1.983470633"/>
    <n v="-183028.76918810682"/>
  </r>
  <r>
    <d v="2020-10-04T00:00:00"/>
    <d v="2020-10-04T00:00:00"/>
    <d v="2020-10-04T00:00:00"/>
    <d v="2020-10-04T00:00:00"/>
    <n v="41"/>
    <s v="N"/>
    <s v="N"/>
    <n v="13.5"/>
    <x v="170"/>
    <x v="85"/>
    <n v="0"/>
    <x v="2101"/>
    <n v="25.0086136"/>
    <n v="2352849.5059682839"/>
  </r>
  <r>
    <d v="2020-10-05T00:00:00"/>
    <d v="2020-10-05T00:00:00"/>
    <d v="2020-10-05T00:00:00"/>
    <d v="2020-10-05T00:00:00"/>
    <n v="41"/>
    <s v="N"/>
    <s v="N"/>
    <n v="9.1"/>
    <x v="119"/>
    <x v="99"/>
    <n v="12.8"/>
    <x v="2102"/>
    <n v="36.764700519999998"/>
    <n v="4176838.7290182156"/>
  </r>
  <r>
    <d v="2020-10-06T00:00:00"/>
    <d v="2020-10-06T00:00:00"/>
    <d v="2020-10-06T00:00:00"/>
    <d v="2020-10-06T00:00:00"/>
    <n v="41"/>
    <s v="N"/>
    <s v="N"/>
    <n v="8.9"/>
    <x v="140"/>
    <x v="123"/>
    <n v="1"/>
    <x v="2103"/>
    <n v="75.771059010000002"/>
    <n v="9290104.663832115"/>
  </r>
  <r>
    <m/>
    <m/>
    <m/>
    <m/>
    <m/>
    <m/>
    <m/>
    <m/>
    <x v="283"/>
    <x v="290"/>
    <m/>
    <x v="2104"/>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7">
  <r>
    <d v="2015-01-01T00:00:00"/>
    <x v="0"/>
    <x v="0"/>
    <x v="0"/>
    <x v="0"/>
    <s v="N"/>
    <s v="Y"/>
    <n v="13.3"/>
    <n v="26.9"/>
    <n v="23.6"/>
    <n v="0"/>
    <x v="0"/>
    <n v="25.633696430000001"/>
    <n v="2554014.1128139431"/>
  </r>
  <r>
    <d v="2015-01-02T00:00:00"/>
    <x v="1"/>
    <x v="1"/>
    <x v="1"/>
    <x v="0"/>
    <s v="N"/>
    <s v="N"/>
    <n v="15.4"/>
    <n v="38.799999999999997"/>
    <n v="26.8"/>
    <n v="0"/>
    <x v="1"/>
    <n v="33.138987559999997"/>
    <n v="4295011.9530912349"/>
  </r>
  <r>
    <d v="2015-01-03T00:00:00"/>
    <x v="2"/>
    <x v="2"/>
    <x v="2"/>
    <x v="0"/>
    <s v="N"/>
    <s v="N"/>
    <n v="20"/>
    <n v="38.200000000000003"/>
    <n v="26.5"/>
    <n v="0"/>
    <x v="2"/>
    <n v="34.564854830000002"/>
    <n v="4918597.5073306086"/>
  </r>
  <r>
    <d v="2015-01-04T00:00:00"/>
    <x v="3"/>
    <x v="3"/>
    <x v="3"/>
    <x v="1"/>
    <s v="N"/>
    <s v="N"/>
    <n v="16.3"/>
    <n v="21.4"/>
    <n v="25.2"/>
    <n v="4.2"/>
    <x v="3"/>
    <n v="25.005560240000001"/>
    <n v="2608847.9788147719"/>
  </r>
  <r>
    <d v="2015-01-05T00:00:00"/>
    <x v="4"/>
    <x v="4"/>
    <x v="4"/>
    <x v="1"/>
    <s v="N"/>
    <s v="N"/>
    <n v="15"/>
    <n v="22"/>
    <n v="30.7"/>
    <n v="0"/>
    <x v="4"/>
    <n v="26.724176279999998"/>
    <n v="3156985.7371442155"/>
  </r>
  <r>
    <d v="2015-01-06T00:00:00"/>
    <x v="5"/>
    <x v="5"/>
    <x v="5"/>
    <x v="1"/>
    <s v="N"/>
    <s v="N"/>
    <n v="17.7"/>
    <n v="26"/>
    <n v="31.6"/>
    <n v="0"/>
    <x v="5"/>
    <n v="31.282310729999999"/>
    <n v="4087737.279631264"/>
  </r>
  <r>
    <d v="2015-01-07T00:00:00"/>
    <x v="6"/>
    <x v="6"/>
    <x v="6"/>
    <x v="1"/>
    <s v="N"/>
    <s v="N"/>
    <n v="18.899999999999999"/>
    <n v="37.4"/>
    <n v="20.7"/>
    <n v="0"/>
    <x v="6"/>
    <n v="48.312309380000002"/>
    <n v="7416655.4782550121"/>
  </r>
  <r>
    <d v="2015-01-08T00:00:00"/>
    <x v="7"/>
    <x v="7"/>
    <x v="7"/>
    <x v="1"/>
    <s v="N"/>
    <s v="N"/>
    <n v="23.1"/>
    <n v="28.2"/>
    <n v="13.5"/>
    <n v="19.399999999999999"/>
    <x v="7"/>
    <n v="49.117280299999997"/>
    <n v="6975422.7336230958"/>
  </r>
  <r>
    <d v="2015-01-09T00:00:00"/>
    <x v="8"/>
    <x v="8"/>
    <x v="8"/>
    <x v="1"/>
    <s v="N"/>
    <s v="N"/>
    <n v="16.5"/>
    <n v="18"/>
    <n v="3.1"/>
    <n v="1.2"/>
    <x v="8"/>
    <n v="34.490675449999998"/>
    <n v="4201004.1065401444"/>
  </r>
  <r>
    <d v="2015-01-10T00:00:00"/>
    <x v="9"/>
    <x v="9"/>
    <x v="9"/>
    <x v="1"/>
    <s v="N"/>
    <s v="N"/>
    <n v="13.6"/>
    <n v="21.7"/>
    <n v="5.6"/>
    <n v="5.2"/>
    <x v="9"/>
    <n v="20.229824900000001"/>
    <n v="2084555.1988551342"/>
  </r>
  <r>
    <d v="2015-01-11T00:00:00"/>
    <x v="10"/>
    <x v="10"/>
    <x v="10"/>
    <x v="2"/>
    <s v="N"/>
    <s v="N"/>
    <n v="15.6"/>
    <n v="27.5"/>
    <n v="29.9"/>
    <n v="0"/>
    <x v="10"/>
    <n v="18.23476806"/>
    <n v="1821028.8795617854"/>
  </r>
  <r>
    <d v="2015-01-12T00:00:00"/>
    <x v="11"/>
    <x v="11"/>
    <x v="11"/>
    <x v="2"/>
    <s v="N"/>
    <s v="N"/>
    <n v="16.100000000000001"/>
    <n v="31.3"/>
    <n v="31.6"/>
    <n v="0"/>
    <x v="11"/>
    <n v="33.694810169999997"/>
    <n v="4422818.6895756405"/>
  </r>
  <r>
    <d v="2015-01-13T00:00:00"/>
    <x v="12"/>
    <x v="12"/>
    <x v="12"/>
    <x v="2"/>
    <s v="N"/>
    <s v="N"/>
    <n v="20.2"/>
    <n v="25.6"/>
    <n v="4.2"/>
    <n v="0"/>
    <x v="12"/>
    <n v="27.53786427"/>
    <n v="3484293.2661214271"/>
  </r>
  <r>
    <d v="2015-01-14T00:00:00"/>
    <x v="13"/>
    <x v="13"/>
    <x v="13"/>
    <x v="2"/>
    <s v="N"/>
    <s v="N"/>
    <n v="18.3"/>
    <n v="22.7"/>
    <n v="15.2"/>
    <n v="15.8"/>
    <x v="13"/>
    <n v="29.018516609999999"/>
    <n v="3474724.1888783081"/>
  </r>
  <r>
    <d v="2015-01-15T00:00:00"/>
    <x v="14"/>
    <x v="14"/>
    <x v="14"/>
    <x v="2"/>
    <s v="N"/>
    <s v="N"/>
    <n v="15.8"/>
    <n v="20"/>
    <n v="14.6"/>
    <n v="0"/>
    <x v="14"/>
    <n v="30.93653879"/>
    <n v="3663233.3007012238"/>
  </r>
  <r>
    <d v="2015-01-16T00:00:00"/>
    <x v="15"/>
    <x v="15"/>
    <x v="15"/>
    <x v="2"/>
    <s v="N"/>
    <s v="N"/>
    <n v="13.1"/>
    <n v="27.3"/>
    <n v="30.3"/>
    <n v="0"/>
    <x v="15"/>
    <n v="23.015190879999999"/>
    <n v="2685660.2304082229"/>
  </r>
  <r>
    <d v="2015-01-17T00:00:00"/>
    <x v="16"/>
    <x v="16"/>
    <x v="16"/>
    <x v="2"/>
    <s v="N"/>
    <s v="N"/>
    <n v="15.9"/>
    <n v="25"/>
    <n v="27.5"/>
    <n v="0"/>
    <x v="16"/>
    <n v="18.99492729"/>
    <n v="1887550.8081620499"/>
  </r>
  <r>
    <d v="2015-01-18T00:00:00"/>
    <x v="17"/>
    <x v="17"/>
    <x v="17"/>
    <x v="3"/>
    <s v="N"/>
    <s v="N"/>
    <n v="15.3"/>
    <n v="19.5"/>
    <n v="23.4"/>
    <n v="0"/>
    <x v="17"/>
    <n v="17.00868088"/>
    <n v="1662237.1215512999"/>
  </r>
  <r>
    <d v="2015-01-19T00:00:00"/>
    <x v="18"/>
    <x v="18"/>
    <x v="18"/>
    <x v="3"/>
    <s v="N"/>
    <s v="N"/>
    <n v="13.5"/>
    <n v="23.6"/>
    <n v="29"/>
    <n v="0"/>
    <x v="18"/>
    <n v="26.927876189999999"/>
    <n v="3147414.9918971984"/>
  </r>
  <r>
    <d v="2015-01-20T00:00:00"/>
    <x v="19"/>
    <x v="19"/>
    <x v="19"/>
    <x v="3"/>
    <s v="N"/>
    <s v="N"/>
    <n v="13"/>
    <n v="30.4"/>
    <n v="19.600000000000001"/>
    <n v="0"/>
    <x v="19"/>
    <n v="23.078074139999998"/>
    <n v="2976335.9504467873"/>
  </r>
  <r>
    <d v="2015-01-21T00:00:00"/>
    <x v="20"/>
    <x v="20"/>
    <x v="20"/>
    <x v="3"/>
    <s v="N"/>
    <s v="N"/>
    <n v="19.7"/>
    <n v="33.1"/>
    <n v="25.8"/>
    <n v="0"/>
    <x v="20"/>
    <n v="34.443415459999997"/>
    <n v="5121822.159657727"/>
  </r>
  <r>
    <d v="2015-01-22T00:00:00"/>
    <x v="21"/>
    <x v="21"/>
    <x v="21"/>
    <x v="3"/>
    <s v="N"/>
    <s v="N"/>
    <n v="18.7"/>
    <n v="35.799999999999997"/>
    <n v="23.1"/>
    <n v="0"/>
    <x v="21"/>
    <n v="35.230761399999999"/>
    <n v="5398483.5539209396"/>
  </r>
  <r>
    <d v="2015-01-23T00:00:00"/>
    <x v="22"/>
    <x v="22"/>
    <x v="22"/>
    <x v="3"/>
    <s v="N"/>
    <s v="N"/>
    <n v="20.2"/>
    <n v="25"/>
    <n v="28.6"/>
    <n v="0"/>
    <x v="22"/>
    <n v="40.604200220000003"/>
    <n v="5607245.1502209445"/>
  </r>
  <r>
    <d v="2015-01-24T00:00:00"/>
    <x v="23"/>
    <x v="23"/>
    <x v="23"/>
    <x v="3"/>
    <s v="N"/>
    <s v="N"/>
    <n v="15.8"/>
    <n v="26.3"/>
    <n v="30.3"/>
    <n v="0"/>
    <x v="23"/>
    <n v="20.922000149999999"/>
    <n v="2433450.1814265884"/>
  </r>
  <r>
    <d v="2015-01-25T00:00:00"/>
    <x v="24"/>
    <x v="24"/>
    <x v="24"/>
    <x v="4"/>
    <s v="N"/>
    <s v="N"/>
    <n v="14.7"/>
    <n v="22"/>
    <n v="25.4"/>
    <n v="0"/>
    <x v="24"/>
    <n v="16.5414177"/>
    <n v="1620388.3455264422"/>
  </r>
  <r>
    <d v="2015-01-26T00:00:00"/>
    <x v="25"/>
    <x v="25"/>
    <x v="25"/>
    <x v="4"/>
    <s v="N"/>
    <s v="Y"/>
    <n v="11.6"/>
    <n v="19.8"/>
    <n v="19.899999999999999"/>
    <n v="1"/>
    <x v="25"/>
    <n v="16.9360128"/>
    <n v="1757441.2415293439"/>
  </r>
  <r>
    <d v="2015-01-27T00:00:00"/>
    <x v="26"/>
    <x v="26"/>
    <x v="26"/>
    <x v="4"/>
    <s v="N"/>
    <s v="N"/>
    <n v="11.7"/>
    <n v="19.100000000000001"/>
    <n v="17.7"/>
    <n v="0.6"/>
    <x v="26"/>
    <n v="21.206288600000001"/>
    <n v="2510682.7001692662"/>
  </r>
  <r>
    <d v="2015-01-28T00:00:00"/>
    <x v="27"/>
    <x v="27"/>
    <x v="27"/>
    <x v="4"/>
    <s v="N"/>
    <s v="N"/>
    <n v="13.3"/>
    <n v="25.4"/>
    <n v="27"/>
    <n v="0"/>
    <x v="27"/>
    <n v="17.02383824"/>
    <n v="1987766.766699844"/>
  </r>
  <r>
    <d v="2015-01-29T00:00:00"/>
    <x v="28"/>
    <x v="28"/>
    <x v="28"/>
    <x v="4"/>
    <s v="Y"/>
    <s v="N"/>
    <n v="12.8"/>
    <n v="22.2"/>
    <n v="28.9"/>
    <n v="0"/>
    <x v="28"/>
    <n v="19.624827360000001"/>
    <n v="2341511.3529276527"/>
  </r>
  <r>
    <d v="2015-01-30T00:00:00"/>
    <x v="29"/>
    <x v="29"/>
    <x v="29"/>
    <x v="4"/>
    <s v="Y"/>
    <s v="N"/>
    <n v="13.1"/>
    <n v="21"/>
    <n v="27.6"/>
    <n v="0"/>
    <x v="29"/>
    <n v="21.029356079999999"/>
    <n v="2544933.7684928519"/>
  </r>
  <r>
    <d v="2015-01-31T00:00:00"/>
    <x v="30"/>
    <x v="30"/>
    <x v="30"/>
    <x v="4"/>
    <s v="Y"/>
    <s v="N"/>
    <n v="14.3"/>
    <n v="20.2"/>
    <n v="26.2"/>
    <n v="0"/>
    <x v="30"/>
    <n v="16.538846729999999"/>
    <n v="1717112.187883388"/>
  </r>
  <r>
    <d v="2015-02-01T00:00:00"/>
    <x v="31"/>
    <x v="31"/>
    <x v="31"/>
    <x v="5"/>
    <s v="Y"/>
    <s v="N"/>
    <n v="13.2"/>
    <n v="19"/>
    <n v="17.3"/>
    <n v="9.1999999999999993"/>
    <x v="31"/>
    <n v="14.578844419999999"/>
    <n v="1460491.7225360726"/>
  </r>
  <r>
    <d v="2015-02-02T00:00:00"/>
    <x v="32"/>
    <x v="32"/>
    <x v="32"/>
    <x v="5"/>
    <s v="Y"/>
    <s v="N"/>
    <n v="13.5"/>
    <n v="21.1"/>
    <n v="23.9"/>
    <n v="3.8"/>
    <x v="32"/>
    <n v="22.270032189999998"/>
    <n v="2643322.7639650102"/>
  </r>
  <r>
    <d v="2015-02-03T00:00:00"/>
    <x v="33"/>
    <x v="33"/>
    <x v="33"/>
    <x v="5"/>
    <s v="Y"/>
    <s v="N"/>
    <n v="16.100000000000001"/>
    <n v="20"/>
    <n v="22.7"/>
    <n v="0"/>
    <x v="33"/>
    <n v="27.003832330000002"/>
    <n v="3318234.4272086034"/>
  </r>
  <r>
    <d v="2015-02-04T00:00:00"/>
    <x v="34"/>
    <x v="34"/>
    <x v="34"/>
    <x v="5"/>
    <s v="Y"/>
    <s v="N"/>
    <n v="14.8"/>
    <n v="19"/>
    <n v="21.2"/>
    <n v="0"/>
    <x v="34"/>
    <n v="27.809134199999999"/>
    <n v="3264737.5710856258"/>
  </r>
  <r>
    <d v="2015-02-05T00:00:00"/>
    <x v="35"/>
    <x v="35"/>
    <x v="35"/>
    <x v="5"/>
    <s v="Y"/>
    <s v="N"/>
    <n v="13.3"/>
    <n v="24.2"/>
    <n v="28.8"/>
    <n v="0"/>
    <x v="35"/>
    <n v="31.384570740000001"/>
    <n v="3837687.2639590246"/>
  </r>
  <r>
    <d v="2015-02-06T00:00:00"/>
    <x v="36"/>
    <x v="36"/>
    <x v="36"/>
    <x v="5"/>
    <s v="Y"/>
    <s v="N"/>
    <n v="14.5"/>
    <n v="35.700000000000003"/>
    <n v="28.4"/>
    <n v="0"/>
    <x v="36"/>
    <n v="38.840180269999998"/>
    <n v="5508974.8431568909"/>
  </r>
  <r>
    <d v="2015-02-07T00:00:00"/>
    <x v="37"/>
    <x v="37"/>
    <x v="37"/>
    <x v="5"/>
    <s v="Y"/>
    <s v="N"/>
    <n v="18.8"/>
    <n v="35"/>
    <n v="16.100000000000001"/>
    <n v="0"/>
    <x v="37"/>
    <n v="28.761706780000001"/>
    <n v="3800524.9085186147"/>
  </r>
  <r>
    <d v="2015-02-08T00:00:00"/>
    <x v="38"/>
    <x v="38"/>
    <x v="38"/>
    <x v="6"/>
    <s v="Y"/>
    <s v="N"/>
    <n v="18.899999999999999"/>
    <n v="21.5"/>
    <n v="16.600000000000001"/>
    <n v="0"/>
    <x v="38"/>
    <n v="23.974106599999999"/>
    <n v="2687694.2971457187"/>
  </r>
  <r>
    <d v="2015-02-09T00:00:00"/>
    <x v="39"/>
    <x v="39"/>
    <x v="39"/>
    <x v="6"/>
    <s v="Y"/>
    <s v="N"/>
    <n v="13.6"/>
    <n v="28.3"/>
    <n v="28.6"/>
    <n v="0"/>
    <x v="39"/>
    <n v="28.90913471"/>
    <n v="3666056.268164333"/>
  </r>
  <r>
    <d v="2015-02-10T00:00:00"/>
    <x v="40"/>
    <x v="40"/>
    <x v="40"/>
    <x v="6"/>
    <s v="Y"/>
    <s v="N"/>
    <n v="16.399999999999999"/>
    <n v="27.8"/>
    <n v="27.7"/>
    <n v="0"/>
    <x v="40"/>
    <n v="37.522599980000003"/>
    <n v="5476369.6221500291"/>
  </r>
  <r>
    <d v="2015-02-11T00:00:00"/>
    <x v="41"/>
    <x v="41"/>
    <x v="41"/>
    <x v="6"/>
    <s v="Y"/>
    <s v="N"/>
    <n v="18.100000000000001"/>
    <n v="26.8"/>
    <n v="24.1"/>
    <n v="0"/>
    <x v="41"/>
    <n v="32.655454300000002"/>
    <n v="4876205.5041207559"/>
  </r>
  <r>
    <d v="2015-02-12T00:00:00"/>
    <x v="42"/>
    <x v="42"/>
    <x v="42"/>
    <x v="6"/>
    <s v="Y"/>
    <s v="N"/>
    <n v="17.8"/>
    <n v="21.9"/>
    <n v="23.8"/>
    <n v="0"/>
    <x v="42"/>
    <n v="26.576634940000002"/>
    <n v="3491552.7216526936"/>
  </r>
  <r>
    <d v="2015-02-13T00:00:00"/>
    <x v="43"/>
    <x v="43"/>
    <x v="43"/>
    <x v="6"/>
    <s v="Y"/>
    <s v="N"/>
    <n v="16.100000000000001"/>
    <n v="32.4"/>
    <n v="14.9"/>
    <n v="0"/>
    <x v="43"/>
    <n v="18.73697061"/>
    <n v="2549551.2078244779"/>
  </r>
  <r>
    <d v="2015-02-14T00:00:00"/>
    <x v="44"/>
    <x v="44"/>
    <x v="44"/>
    <x v="6"/>
    <s v="Y"/>
    <s v="N"/>
    <n v="19"/>
    <n v="25.1"/>
    <n v="20.8"/>
    <n v="19.600000000000001"/>
    <x v="44"/>
    <n v="20.240103229999999"/>
    <n v="2422578.9418077404"/>
  </r>
  <r>
    <d v="2015-02-15T00:00:00"/>
    <x v="45"/>
    <x v="45"/>
    <x v="45"/>
    <x v="7"/>
    <s v="Y"/>
    <s v="N"/>
    <n v="18.2"/>
    <n v="34.4"/>
    <n v="25.7"/>
    <n v="0.4"/>
    <x v="45"/>
    <n v="24.584186939999999"/>
    <n v="3080096.4839245072"/>
  </r>
  <r>
    <d v="2015-02-16T00:00:00"/>
    <x v="46"/>
    <x v="46"/>
    <x v="46"/>
    <x v="7"/>
    <s v="Y"/>
    <s v="N"/>
    <n v="17.399999999999999"/>
    <n v="24.6"/>
    <n v="26.3"/>
    <n v="0"/>
    <x v="46"/>
    <n v="31.9490406"/>
    <n v="4211926.0482747778"/>
  </r>
  <r>
    <d v="2015-02-17T00:00:00"/>
    <x v="47"/>
    <x v="47"/>
    <x v="47"/>
    <x v="7"/>
    <s v="Y"/>
    <s v="N"/>
    <n v="17.600000000000001"/>
    <n v="20.6"/>
    <n v="8.3000000000000007"/>
    <n v="0"/>
    <x v="47"/>
    <n v="30.250149390000001"/>
    <n v="3861915.8745252336"/>
  </r>
  <r>
    <d v="2015-02-18T00:00:00"/>
    <x v="48"/>
    <x v="48"/>
    <x v="48"/>
    <x v="7"/>
    <s v="Y"/>
    <s v="N"/>
    <n v="17.7"/>
    <n v="21.2"/>
    <n v="7.8"/>
    <n v="0"/>
    <x v="48"/>
    <n v="30.235792750000002"/>
    <n v="3808886.414684454"/>
  </r>
  <r>
    <d v="2015-02-19T00:00:00"/>
    <x v="49"/>
    <x v="49"/>
    <x v="49"/>
    <x v="7"/>
    <s v="Y"/>
    <s v="N"/>
    <n v="18.2"/>
    <n v="26.9"/>
    <n v="24.7"/>
    <n v="0"/>
    <x v="49"/>
    <n v="33.598960679999998"/>
    <n v="4683684.7031141892"/>
  </r>
  <r>
    <d v="2015-02-20T00:00:00"/>
    <x v="50"/>
    <x v="50"/>
    <x v="50"/>
    <x v="7"/>
    <s v="Y"/>
    <s v="N"/>
    <n v="17.399999999999999"/>
    <n v="25.3"/>
    <n v="24.7"/>
    <n v="0"/>
    <x v="50"/>
    <n v="33.538671530000002"/>
    <n v="4677493.4635347323"/>
  </r>
  <r>
    <d v="2015-02-21T00:00:00"/>
    <x v="51"/>
    <x v="51"/>
    <x v="51"/>
    <x v="7"/>
    <s v="Y"/>
    <s v="N"/>
    <n v="18.100000000000001"/>
    <n v="36.1"/>
    <n v="20"/>
    <n v="0"/>
    <x v="51"/>
    <n v="31.252819840000001"/>
    <n v="4259228.9838393154"/>
  </r>
  <r>
    <d v="2015-02-22T00:00:00"/>
    <x v="52"/>
    <x v="52"/>
    <x v="52"/>
    <x v="8"/>
    <s v="Y"/>
    <s v="N"/>
    <n v="20.3"/>
    <n v="35.299999999999997"/>
    <n v="11.7"/>
    <n v="1.6"/>
    <x v="52"/>
    <n v="32.40972721"/>
    <n v="4473072.2540198835"/>
  </r>
  <r>
    <d v="2015-02-23T00:00:00"/>
    <x v="53"/>
    <x v="53"/>
    <x v="53"/>
    <x v="8"/>
    <s v="Y"/>
    <s v="N"/>
    <n v="21.1"/>
    <n v="29.3"/>
    <n v="4.7"/>
    <n v="0"/>
    <x v="53"/>
    <n v="28.417229129999999"/>
    <n v="3843595.4860198908"/>
  </r>
  <r>
    <d v="2015-02-24T00:00:00"/>
    <x v="54"/>
    <x v="54"/>
    <x v="54"/>
    <x v="8"/>
    <s v="Y"/>
    <s v="N"/>
    <n v="15.9"/>
    <n v="20.100000000000001"/>
    <n v="21.4"/>
    <n v="3.2"/>
    <x v="54"/>
    <n v="26.559011900000002"/>
    <n v="3194080.1260208287"/>
  </r>
  <r>
    <d v="2015-02-25T00:00:00"/>
    <x v="55"/>
    <x v="55"/>
    <x v="55"/>
    <x v="8"/>
    <s v="Y"/>
    <s v="N"/>
    <n v="14"/>
    <n v="27"/>
    <n v="24.1"/>
    <n v="0"/>
    <x v="55"/>
    <n v="33.323249590000003"/>
    <n v="4334113.6472280212"/>
  </r>
  <r>
    <d v="2015-02-26T00:00:00"/>
    <x v="56"/>
    <x v="56"/>
    <x v="56"/>
    <x v="8"/>
    <s v="Y"/>
    <s v="N"/>
    <n v="16"/>
    <n v="23.2"/>
    <n v="18.5"/>
    <n v="0"/>
    <x v="56"/>
    <n v="39.086578340000003"/>
    <n v="5140895.6351929819"/>
  </r>
  <r>
    <d v="2015-02-27T00:00:00"/>
    <x v="57"/>
    <x v="57"/>
    <x v="57"/>
    <x v="8"/>
    <s v="Y"/>
    <s v="N"/>
    <n v="14.8"/>
    <n v="24.3"/>
    <n v="21.7"/>
    <n v="0"/>
    <x v="57"/>
    <n v="36.339011550000002"/>
    <n v="4762932.4404515699"/>
  </r>
  <r>
    <d v="2015-02-28T00:00:00"/>
    <x v="58"/>
    <x v="58"/>
    <x v="58"/>
    <x v="8"/>
    <s v="Y"/>
    <s v="N"/>
    <n v="17.899999999999999"/>
    <n v="32.299999999999997"/>
    <n v="6.9"/>
    <n v="0"/>
    <x v="58"/>
    <n v="25.143130729999999"/>
    <n v="2923535.8801161828"/>
  </r>
  <r>
    <d v="2015-03-01T00:00:00"/>
    <x v="59"/>
    <x v="59"/>
    <x v="59"/>
    <x v="9"/>
    <s v="Y"/>
    <s v="N"/>
    <n v="15.2"/>
    <n v="20.8"/>
    <n v="23.3"/>
    <n v="15.8"/>
    <x v="59"/>
    <n v="24.58614815"/>
    <n v="2543751.2370908568"/>
  </r>
  <r>
    <d v="2015-03-02T00:00:00"/>
    <x v="60"/>
    <x v="60"/>
    <x v="60"/>
    <x v="9"/>
    <s v="Y"/>
    <s v="N"/>
    <n v="11.6"/>
    <n v="23"/>
    <n v="22"/>
    <n v="0"/>
    <x v="60"/>
    <n v="33.166526230000002"/>
    <n v="4089493.5447346326"/>
  </r>
  <r>
    <d v="2015-03-03T00:00:00"/>
    <x v="61"/>
    <x v="61"/>
    <x v="61"/>
    <x v="9"/>
    <s v="Y"/>
    <s v="N"/>
    <n v="15.5"/>
    <n v="22.7"/>
    <n v="21.2"/>
    <n v="0"/>
    <x v="61"/>
    <n v="43.739457139999999"/>
    <n v="5543988.8769375701"/>
  </r>
  <r>
    <d v="2015-03-04T00:00:00"/>
    <x v="62"/>
    <x v="62"/>
    <x v="62"/>
    <x v="9"/>
    <s v="Y"/>
    <s v="N"/>
    <n v="15.4"/>
    <n v="23.5"/>
    <n v="23"/>
    <n v="0"/>
    <x v="62"/>
    <n v="37.252483910000002"/>
    <n v="4498765.8586167637"/>
  </r>
  <r>
    <d v="2015-03-05T00:00:00"/>
    <x v="63"/>
    <x v="63"/>
    <x v="63"/>
    <x v="9"/>
    <s v="Y"/>
    <s v="N"/>
    <n v="12.6"/>
    <n v="18.600000000000001"/>
    <n v="22.5"/>
    <n v="0.8"/>
    <x v="63"/>
    <n v="25.322828099999999"/>
    <n v="2911298.3145483942"/>
  </r>
  <r>
    <d v="2015-03-06T00:00:00"/>
    <x v="64"/>
    <x v="64"/>
    <x v="64"/>
    <x v="9"/>
    <s v="Y"/>
    <s v="N"/>
    <n v="14.1"/>
    <n v="21.1"/>
    <n v="10.8"/>
    <n v="0.2"/>
    <x v="64"/>
    <n v="27.750521689999999"/>
    <n v="3248302.6282708375"/>
  </r>
  <r>
    <d v="2015-03-07T00:00:00"/>
    <x v="65"/>
    <x v="65"/>
    <x v="65"/>
    <x v="9"/>
    <s v="Y"/>
    <s v="N"/>
    <n v="15.4"/>
    <n v="22.6"/>
    <n v="10.8"/>
    <n v="0.2"/>
    <x v="65"/>
    <n v="22.113214540000001"/>
    <n v="2395846.8312201207"/>
  </r>
  <r>
    <d v="2015-03-08T00:00:00"/>
    <x v="66"/>
    <x v="66"/>
    <x v="66"/>
    <x v="10"/>
    <s v="Y"/>
    <s v="N"/>
    <n v="16.2"/>
    <n v="24.4"/>
    <n v="20.399999999999999"/>
    <n v="0"/>
    <x v="66"/>
    <n v="20.57443413"/>
    <n v="2188065.9689158616"/>
  </r>
  <r>
    <d v="2015-03-09T00:00:00"/>
    <x v="67"/>
    <x v="67"/>
    <x v="67"/>
    <x v="10"/>
    <s v="Y"/>
    <s v="Y"/>
    <n v="14.4"/>
    <n v="23.8"/>
    <n v="18.600000000000001"/>
    <n v="0"/>
    <x v="67"/>
    <n v="23.80806827"/>
    <n v="2577996.6762849092"/>
  </r>
  <r>
    <d v="2015-03-10T00:00:00"/>
    <x v="68"/>
    <x v="68"/>
    <x v="68"/>
    <x v="10"/>
    <s v="Y"/>
    <s v="N"/>
    <n v="16.2"/>
    <n v="21.7"/>
    <n v="22.1"/>
    <n v="0"/>
    <x v="68"/>
    <n v="31.763749180000001"/>
    <n v="3996785.8666081056"/>
  </r>
  <r>
    <d v="2015-03-11T00:00:00"/>
    <x v="69"/>
    <x v="69"/>
    <x v="69"/>
    <x v="10"/>
    <s v="Y"/>
    <s v="N"/>
    <n v="11.2"/>
    <n v="23.8"/>
    <n v="22.3"/>
    <n v="0"/>
    <x v="69"/>
    <n v="33.59649288"/>
    <n v="4180022.3936883849"/>
  </r>
  <r>
    <d v="2015-03-12T00:00:00"/>
    <x v="70"/>
    <x v="70"/>
    <x v="70"/>
    <x v="10"/>
    <s v="Y"/>
    <s v="N"/>
    <n v="13"/>
    <n v="19.899999999999999"/>
    <n v="18.7"/>
    <n v="0"/>
    <x v="70"/>
    <n v="26.040505889999999"/>
    <n v="3168703.8045416982"/>
  </r>
  <r>
    <d v="2015-03-13T00:00:00"/>
    <x v="71"/>
    <x v="71"/>
    <x v="71"/>
    <x v="10"/>
    <s v="Y"/>
    <s v="N"/>
    <n v="14.4"/>
    <n v="20.399999999999999"/>
    <n v="21.2"/>
    <n v="0"/>
    <x v="71"/>
    <n v="24.195363230000002"/>
    <n v="2925940.7992617027"/>
  </r>
  <r>
    <d v="2015-03-14T00:00:00"/>
    <x v="72"/>
    <x v="72"/>
    <x v="72"/>
    <x v="10"/>
    <s v="Y"/>
    <s v="N"/>
    <n v="9.4"/>
    <n v="30.1"/>
    <n v="20"/>
    <n v="0"/>
    <x v="72"/>
    <n v="17.394529559999999"/>
    <n v="1891460.6188095191"/>
  </r>
  <r>
    <d v="2015-03-15T00:00:00"/>
    <x v="73"/>
    <x v="73"/>
    <x v="73"/>
    <x v="11"/>
    <s v="Y"/>
    <s v="N"/>
    <n v="13.1"/>
    <n v="18.3"/>
    <n v="17.5"/>
    <n v="2.2000000000000002"/>
    <x v="73"/>
    <n v="14.373099399999999"/>
    <n v="1439757.606962323"/>
  </r>
  <r>
    <d v="2015-03-16T00:00:00"/>
    <x v="74"/>
    <x v="74"/>
    <x v="74"/>
    <x v="11"/>
    <s v="Y"/>
    <s v="N"/>
    <n v="10.5"/>
    <n v="25.5"/>
    <n v="14.5"/>
    <n v="0"/>
    <x v="74"/>
    <n v="22.66079993"/>
    <n v="2805114.1404949045"/>
  </r>
  <r>
    <d v="2015-03-17T00:00:00"/>
    <x v="75"/>
    <x v="75"/>
    <x v="75"/>
    <x v="11"/>
    <s v="Y"/>
    <s v="N"/>
    <n v="13"/>
    <n v="26.2"/>
    <n v="4.8"/>
    <n v="0"/>
    <x v="75"/>
    <n v="21.38556947"/>
    <n v="2686045.9170217444"/>
  </r>
  <r>
    <d v="2015-03-18T00:00:00"/>
    <x v="76"/>
    <x v="76"/>
    <x v="76"/>
    <x v="11"/>
    <s v="Y"/>
    <s v="N"/>
    <n v="17.8"/>
    <n v="24.4"/>
    <n v="9.4"/>
    <n v="1.4"/>
    <x v="76"/>
    <n v="24.43863773"/>
    <n v="3127554.5809864998"/>
  </r>
  <r>
    <d v="2015-03-19T00:00:00"/>
    <x v="77"/>
    <x v="77"/>
    <x v="77"/>
    <x v="11"/>
    <s v="Y"/>
    <s v="N"/>
    <n v="16.5"/>
    <n v="33.5"/>
    <n v="15.1"/>
    <n v="0"/>
    <x v="77"/>
    <n v="24.568240979999999"/>
    <n v="3152583.1700210609"/>
  </r>
  <r>
    <d v="2015-03-20T00:00:00"/>
    <x v="78"/>
    <x v="78"/>
    <x v="78"/>
    <x v="11"/>
    <s v="Y"/>
    <s v="N"/>
    <n v="14.2"/>
    <n v="19.600000000000001"/>
    <n v="19.899999999999999"/>
    <n v="0"/>
    <x v="78"/>
    <n v="24.06816285"/>
    <n v="2875936.5489214621"/>
  </r>
  <r>
    <d v="2015-03-21T00:00:00"/>
    <x v="79"/>
    <x v="79"/>
    <x v="79"/>
    <x v="11"/>
    <s v="Y"/>
    <s v="N"/>
    <n v="11.9"/>
    <n v="22.7"/>
    <n v="20.8"/>
    <n v="0"/>
    <x v="79"/>
    <n v="20.473714609999998"/>
    <n v="2185667.3084476278"/>
  </r>
  <r>
    <d v="2015-03-22T00:00:00"/>
    <x v="80"/>
    <x v="80"/>
    <x v="80"/>
    <x v="12"/>
    <s v="Y"/>
    <s v="N"/>
    <n v="11.3"/>
    <n v="28.8"/>
    <n v="19.899999999999999"/>
    <n v="0"/>
    <x v="80"/>
    <n v="18.918695589999999"/>
    <n v="2015882.1761533176"/>
  </r>
  <r>
    <d v="2015-03-23T00:00:00"/>
    <x v="81"/>
    <x v="81"/>
    <x v="81"/>
    <x v="12"/>
    <s v="Y"/>
    <s v="N"/>
    <n v="13.6"/>
    <n v="27"/>
    <n v="3.9"/>
    <n v="0"/>
    <x v="81"/>
    <n v="26.68562798"/>
    <n v="3277263.3065051991"/>
  </r>
  <r>
    <d v="2015-03-24T00:00:00"/>
    <x v="82"/>
    <x v="82"/>
    <x v="82"/>
    <x v="12"/>
    <s v="Y"/>
    <s v="N"/>
    <n v="12.6"/>
    <n v="15.3"/>
    <n v="3.8"/>
    <n v="1.4"/>
    <x v="82"/>
    <n v="34.05849946"/>
    <n v="4197196.9671506351"/>
  </r>
  <r>
    <d v="2015-03-25T00:00:00"/>
    <x v="83"/>
    <x v="83"/>
    <x v="83"/>
    <x v="12"/>
    <s v="Y"/>
    <s v="N"/>
    <n v="13"/>
    <n v="20.399999999999999"/>
    <n v="13.8"/>
    <n v="0.4"/>
    <x v="83"/>
    <n v="28.548754240000001"/>
    <n v="3490623.6353449663"/>
  </r>
  <r>
    <d v="2015-03-26T00:00:00"/>
    <x v="84"/>
    <x v="84"/>
    <x v="84"/>
    <x v="12"/>
    <s v="Y"/>
    <s v="N"/>
    <n v="9.8000000000000007"/>
    <n v="18"/>
    <n v="9.9"/>
    <n v="0.4"/>
    <x v="84"/>
    <n v="21.971362899999999"/>
    <n v="2680466.7253467799"/>
  </r>
  <r>
    <d v="2015-03-27T00:00:00"/>
    <x v="85"/>
    <x v="85"/>
    <x v="85"/>
    <x v="12"/>
    <s v="N"/>
    <s v="N"/>
    <n v="11.6"/>
    <n v="18.100000000000001"/>
    <n v="11.2"/>
    <n v="0.2"/>
    <x v="85"/>
    <n v="25.771600379999999"/>
    <n v="3153060.8535776073"/>
  </r>
  <r>
    <d v="2015-03-28T00:00:00"/>
    <x v="86"/>
    <x v="86"/>
    <x v="86"/>
    <x v="12"/>
    <s v="N"/>
    <s v="N"/>
    <n v="12.7"/>
    <n v="19.100000000000001"/>
    <n v="14.4"/>
    <n v="0"/>
    <x v="86"/>
    <n v="29.271368689999999"/>
    <n v="3283887.9682536433"/>
  </r>
  <r>
    <d v="2015-03-29T00:00:00"/>
    <x v="87"/>
    <x v="87"/>
    <x v="87"/>
    <x v="13"/>
    <s v="N"/>
    <s v="N"/>
    <n v="8.5"/>
    <n v="22.7"/>
    <n v="18.600000000000001"/>
    <n v="0"/>
    <x v="87"/>
    <n v="24.672716350000002"/>
    <n v="2625637.5358906728"/>
  </r>
  <r>
    <d v="2015-03-30T00:00:00"/>
    <x v="88"/>
    <x v="88"/>
    <x v="88"/>
    <x v="13"/>
    <s v="N"/>
    <s v="N"/>
    <n v="10.6"/>
    <n v="23.1"/>
    <n v="18.100000000000001"/>
    <n v="0"/>
    <x v="88"/>
    <n v="33.750362699999997"/>
    <n v="4153382.7470402485"/>
  </r>
  <r>
    <d v="2015-03-31T00:00:00"/>
    <x v="89"/>
    <x v="89"/>
    <x v="89"/>
    <x v="13"/>
    <s v="N"/>
    <s v="N"/>
    <n v="11.2"/>
    <n v="25.3"/>
    <n v="18.100000000000001"/>
    <n v="0"/>
    <x v="89"/>
    <n v="31.836569579999999"/>
    <n v="4004891.6172012133"/>
  </r>
  <r>
    <d v="2015-04-01T00:00:00"/>
    <x v="90"/>
    <x v="90"/>
    <x v="90"/>
    <x v="13"/>
    <s v="N"/>
    <s v="N"/>
    <n v="13.3"/>
    <n v="29"/>
    <n v="10.7"/>
    <n v="0"/>
    <x v="90"/>
    <n v="26.167805860000001"/>
    <n v="3193578.2972346731"/>
  </r>
  <r>
    <d v="2015-04-02T00:00:00"/>
    <x v="91"/>
    <x v="91"/>
    <x v="91"/>
    <x v="13"/>
    <s v="N"/>
    <s v="N"/>
    <n v="12.8"/>
    <n v="17.2"/>
    <n v="17.5"/>
    <n v="0.2"/>
    <x v="91"/>
    <n v="23.46025058"/>
    <n v="2670677.6242287778"/>
  </r>
  <r>
    <d v="2015-04-03T00:00:00"/>
    <x v="92"/>
    <x v="92"/>
    <x v="92"/>
    <x v="13"/>
    <s v="N"/>
    <s v="Y"/>
    <n v="8"/>
    <n v="20.9"/>
    <n v="17.399999999999999"/>
    <n v="0"/>
    <x v="92"/>
    <n v="20.9393785"/>
    <n v="2070717.3356062099"/>
  </r>
  <r>
    <d v="2015-04-04T00:00:00"/>
    <x v="93"/>
    <x v="93"/>
    <x v="93"/>
    <x v="13"/>
    <s v="N"/>
    <s v="Y"/>
    <n v="8.5"/>
    <n v="23.5"/>
    <n v="16.2"/>
    <n v="0"/>
    <x v="93"/>
    <n v="23.188056169999999"/>
    <n v="2411538.5955933789"/>
  </r>
  <r>
    <d v="2015-04-05T00:00:00"/>
    <x v="94"/>
    <x v="94"/>
    <x v="94"/>
    <x v="14"/>
    <s v="N"/>
    <s v="N"/>
    <n v="10.199999999999999"/>
    <n v="18.5"/>
    <n v="9.8000000000000007"/>
    <n v="0"/>
    <x v="94"/>
    <n v="20.508650379999999"/>
    <n v="2126448.643542971"/>
  </r>
  <r>
    <d v="2015-04-06T00:00:00"/>
    <x v="95"/>
    <x v="95"/>
    <x v="95"/>
    <x v="14"/>
    <s v="N"/>
    <s v="Y"/>
    <n v="11.2"/>
    <n v="18.399999999999999"/>
    <n v="13"/>
    <n v="0"/>
    <x v="95"/>
    <n v="17.04855264"/>
    <n v="1830731.0361055967"/>
  </r>
  <r>
    <d v="2015-04-07T00:00:00"/>
    <x v="96"/>
    <x v="96"/>
    <x v="96"/>
    <x v="14"/>
    <s v="N"/>
    <s v="N"/>
    <n v="12.4"/>
    <n v="17.3"/>
    <n v="3.9"/>
    <n v="0"/>
    <x v="96"/>
    <n v="21.359459990000001"/>
    <n v="2568165.4584249454"/>
  </r>
  <r>
    <d v="2015-04-08T00:00:00"/>
    <x v="97"/>
    <x v="97"/>
    <x v="97"/>
    <x v="14"/>
    <s v="N"/>
    <s v="N"/>
    <n v="13.3"/>
    <n v="17.7"/>
    <n v="12.6"/>
    <n v="5.6"/>
    <x v="97"/>
    <n v="25.208016520000001"/>
    <n v="3078649.3857838828"/>
  </r>
  <r>
    <d v="2015-04-09T00:00:00"/>
    <x v="98"/>
    <x v="98"/>
    <x v="98"/>
    <x v="14"/>
    <s v="N"/>
    <s v="N"/>
    <n v="8.6999999999999993"/>
    <n v="19.100000000000001"/>
    <n v="10.9"/>
    <n v="0"/>
    <x v="98"/>
    <n v="25.207800370000001"/>
    <n v="3125534.3258045814"/>
  </r>
  <r>
    <d v="2015-04-10T00:00:00"/>
    <x v="99"/>
    <x v="99"/>
    <x v="99"/>
    <x v="14"/>
    <s v="N"/>
    <s v="N"/>
    <n v="8.6"/>
    <n v="18.7"/>
    <n v="15.9"/>
    <n v="0"/>
    <x v="99"/>
    <n v="25.677110800000001"/>
    <n v="3126268.2241001423"/>
  </r>
  <r>
    <d v="2015-04-11T00:00:00"/>
    <x v="100"/>
    <x v="100"/>
    <x v="100"/>
    <x v="14"/>
    <s v="N"/>
    <s v="N"/>
    <n v="11.6"/>
    <n v="23.7"/>
    <n v="14.9"/>
    <n v="0"/>
    <x v="100"/>
    <n v="23.05591231"/>
    <n v="2536938.059344071"/>
  </r>
  <r>
    <d v="2015-04-12T00:00:00"/>
    <x v="101"/>
    <x v="101"/>
    <x v="101"/>
    <x v="15"/>
    <s v="N"/>
    <s v="N"/>
    <n v="12.1"/>
    <n v="18.3"/>
    <n v="13.4"/>
    <n v="0"/>
    <x v="101"/>
    <n v="22.053037190000001"/>
    <n v="2288228.100767768"/>
  </r>
  <r>
    <d v="2015-04-13T00:00:00"/>
    <x v="102"/>
    <x v="102"/>
    <x v="102"/>
    <x v="15"/>
    <s v="N"/>
    <s v="N"/>
    <n v="7.3"/>
    <n v="19.100000000000001"/>
    <n v="14.9"/>
    <n v="0"/>
    <x v="102"/>
    <n v="29.408289079999999"/>
    <n v="3679205.7603970421"/>
  </r>
  <r>
    <d v="2015-04-14T00:00:00"/>
    <x v="103"/>
    <x v="103"/>
    <x v="103"/>
    <x v="15"/>
    <s v="Y"/>
    <s v="N"/>
    <n v="10.5"/>
    <n v="24.7"/>
    <n v="8.4"/>
    <n v="1.6"/>
    <x v="103"/>
    <n v="30.995175629999999"/>
    <n v="3960978.2574513294"/>
  </r>
  <r>
    <d v="2015-04-15T00:00:00"/>
    <x v="104"/>
    <x v="104"/>
    <x v="104"/>
    <x v="15"/>
    <s v="Y"/>
    <s v="N"/>
    <n v="13.9"/>
    <n v="27.6"/>
    <n v="12.8"/>
    <n v="2.4"/>
    <x v="104"/>
    <n v="31.090558479999999"/>
    <n v="3938363.3840092188"/>
  </r>
  <r>
    <d v="2015-04-16T00:00:00"/>
    <x v="105"/>
    <x v="105"/>
    <x v="105"/>
    <x v="15"/>
    <s v="Y"/>
    <s v="N"/>
    <n v="15.6"/>
    <n v="17.8"/>
    <n v="10.9"/>
    <n v="0"/>
    <x v="105"/>
    <n v="40.68150885"/>
    <n v="5164026.9295107694"/>
  </r>
  <r>
    <d v="2015-04-17T00:00:00"/>
    <x v="106"/>
    <x v="106"/>
    <x v="106"/>
    <x v="15"/>
    <s v="Y"/>
    <s v="N"/>
    <n v="10.1"/>
    <n v="17.100000000000001"/>
    <n v="7.5"/>
    <n v="0"/>
    <x v="106"/>
    <n v="33.987504819999998"/>
    <n v="4453430.8488839194"/>
  </r>
  <r>
    <d v="2015-04-18T00:00:00"/>
    <x v="107"/>
    <x v="107"/>
    <x v="107"/>
    <x v="15"/>
    <s v="Y"/>
    <s v="N"/>
    <n v="13.5"/>
    <n v="21.9"/>
    <n v="9.9"/>
    <n v="3.6"/>
    <x v="107"/>
    <n v="26.14012894"/>
    <n v="2869244.7208682261"/>
  </r>
  <r>
    <d v="2015-04-19T00:00:00"/>
    <x v="108"/>
    <x v="108"/>
    <x v="108"/>
    <x v="16"/>
    <s v="Y"/>
    <s v="N"/>
    <n v="9.6999999999999993"/>
    <n v="14.7"/>
    <n v="11"/>
    <n v="6.4"/>
    <x v="108"/>
    <n v="24.540694439999999"/>
    <n v="2629794.0681653973"/>
  </r>
  <r>
    <d v="2015-04-20T00:00:00"/>
    <x v="109"/>
    <x v="109"/>
    <x v="109"/>
    <x v="16"/>
    <s v="Y"/>
    <s v="N"/>
    <n v="7"/>
    <n v="16.2"/>
    <n v="12.7"/>
    <n v="1.4"/>
    <x v="109"/>
    <n v="33.677175830000003"/>
    <n v="4266769.8676210884"/>
  </r>
  <r>
    <d v="2015-04-21T00:00:00"/>
    <x v="110"/>
    <x v="110"/>
    <x v="110"/>
    <x v="16"/>
    <s v="Y"/>
    <s v="N"/>
    <n v="6.5"/>
    <n v="17.7"/>
    <n v="13.8"/>
    <n v="0"/>
    <x v="110"/>
    <n v="30.473156899999999"/>
    <n v="3899759.1347604864"/>
  </r>
  <r>
    <d v="2015-04-22T00:00:00"/>
    <x v="111"/>
    <x v="111"/>
    <x v="111"/>
    <x v="16"/>
    <s v="Y"/>
    <s v="N"/>
    <n v="9.1"/>
    <n v="19.5"/>
    <n v="7.1"/>
    <n v="0"/>
    <x v="111"/>
    <n v="36.695283570000001"/>
    <n v="4718958.2407002272"/>
  </r>
  <r>
    <d v="2015-04-23T00:00:00"/>
    <x v="112"/>
    <x v="112"/>
    <x v="112"/>
    <x v="16"/>
    <s v="Y"/>
    <s v="N"/>
    <n v="12.2"/>
    <n v="19.2"/>
    <n v="7.5"/>
    <n v="0"/>
    <x v="112"/>
    <n v="35.422484740000002"/>
    <n v="4480370.6524696359"/>
  </r>
  <r>
    <d v="2015-04-24T00:00:00"/>
    <x v="113"/>
    <x v="113"/>
    <x v="113"/>
    <x v="16"/>
    <s v="Y"/>
    <s v="N"/>
    <n v="14.4"/>
    <n v="21.1"/>
    <n v="7.8"/>
    <n v="0"/>
    <x v="113"/>
    <n v="36.497936299999999"/>
    <n v="4607163.1500289952"/>
  </r>
  <r>
    <d v="2015-04-25T00:00:00"/>
    <x v="114"/>
    <x v="114"/>
    <x v="114"/>
    <x v="16"/>
    <s v="Y"/>
    <s v="Y"/>
    <n v="11.6"/>
    <n v="15"/>
    <n v="3.5"/>
    <n v="3"/>
    <x v="114"/>
    <n v="25.97830858"/>
    <n v="2904469.0706126024"/>
  </r>
  <r>
    <d v="2015-04-26T00:00:00"/>
    <x v="115"/>
    <x v="115"/>
    <x v="115"/>
    <x v="17"/>
    <s v="Y"/>
    <s v="N"/>
    <n v="10.4"/>
    <n v="15.4"/>
    <n v="5.9"/>
    <n v="7"/>
    <x v="115"/>
    <n v="28.955419760000002"/>
    <n v="3133492.4036121238"/>
  </r>
  <r>
    <d v="2015-04-27T00:00:00"/>
    <x v="116"/>
    <x v="116"/>
    <x v="116"/>
    <x v="17"/>
    <s v="Y"/>
    <s v="N"/>
    <n v="10.5"/>
    <n v="15.1"/>
    <n v="8.3000000000000007"/>
    <n v="4"/>
    <x v="116"/>
    <n v="48.673068360000002"/>
    <n v="6223105.8632428395"/>
  </r>
  <r>
    <d v="2015-04-28T00:00:00"/>
    <x v="117"/>
    <x v="117"/>
    <x v="117"/>
    <x v="17"/>
    <s v="Y"/>
    <s v="N"/>
    <n v="10.1"/>
    <n v="16"/>
    <n v="8.9"/>
    <n v="1.6"/>
    <x v="117"/>
    <n v="46.268034399999998"/>
    <n v="6137091.0964096161"/>
  </r>
  <r>
    <d v="2015-04-29T00:00:00"/>
    <x v="118"/>
    <x v="118"/>
    <x v="118"/>
    <x v="17"/>
    <s v="Y"/>
    <s v="N"/>
    <n v="7.4"/>
    <n v="17.100000000000001"/>
    <n v="12.6"/>
    <n v="0"/>
    <x v="118"/>
    <n v="39.829820890000001"/>
    <n v="5289982.3270243071"/>
  </r>
  <r>
    <d v="2015-04-30T00:00:00"/>
    <x v="119"/>
    <x v="119"/>
    <x v="119"/>
    <x v="17"/>
    <s v="Y"/>
    <s v="N"/>
    <n v="6.4"/>
    <n v="19.600000000000001"/>
    <n v="12.3"/>
    <n v="0"/>
    <x v="119"/>
    <n v="39.092652309999998"/>
    <n v="5186405.7630537292"/>
  </r>
  <r>
    <d v="2015-05-01T00:00:00"/>
    <x v="120"/>
    <x v="120"/>
    <x v="120"/>
    <x v="17"/>
    <s v="Y"/>
    <s v="N"/>
    <n v="7.9"/>
    <n v="23.1"/>
    <n v="12.1"/>
    <n v="0"/>
    <x v="120"/>
    <n v="47.474462099999997"/>
    <n v="5996235.5872140341"/>
  </r>
  <r>
    <d v="2015-05-02T00:00:00"/>
    <x v="121"/>
    <x v="121"/>
    <x v="121"/>
    <x v="17"/>
    <s v="Y"/>
    <s v="N"/>
    <n v="11.6"/>
    <n v="22.2"/>
    <n v="6.1"/>
    <n v="0"/>
    <x v="121"/>
    <n v="25.852039900000001"/>
    <n v="2804635.4583702027"/>
  </r>
  <r>
    <d v="2015-05-03T00:00:00"/>
    <x v="122"/>
    <x v="122"/>
    <x v="122"/>
    <x v="18"/>
    <s v="Y"/>
    <s v="N"/>
    <n v="9.6999999999999993"/>
    <n v="18.2"/>
    <n v="11.2"/>
    <n v="0"/>
    <x v="122"/>
    <n v="30.627063069999998"/>
    <n v="3345496.3935267534"/>
  </r>
  <r>
    <d v="2015-05-04T00:00:00"/>
    <x v="123"/>
    <x v="123"/>
    <x v="123"/>
    <x v="18"/>
    <s v="Y"/>
    <s v="N"/>
    <n v="7.5"/>
    <n v="22.3"/>
    <n v="11.6"/>
    <n v="0"/>
    <x v="123"/>
    <n v="28.803037939999999"/>
    <n v="3524785.3053353317"/>
  </r>
  <r>
    <d v="2015-05-05T00:00:00"/>
    <x v="124"/>
    <x v="124"/>
    <x v="124"/>
    <x v="18"/>
    <s v="Y"/>
    <s v="N"/>
    <n v="9.1999999999999993"/>
    <n v="18.100000000000001"/>
    <n v="7.1"/>
    <n v="0.6"/>
    <x v="124"/>
    <n v="27.383343969999999"/>
    <n v="3388274.3693765141"/>
  </r>
  <r>
    <d v="2015-05-06T00:00:00"/>
    <x v="125"/>
    <x v="125"/>
    <x v="125"/>
    <x v="18"/>
    <s v="Y"/>
    <s v="N"/>
    <n v="9.5"/>
    <n v="16.2"/>
    <n v="7.6"/>
    <n v="1.4"/>
    <x v="125"/>
    <n v="26.022589379999999"/>
    <n v="3360085.1427618465"/>
  </r>
  <r>
    <d v="2015-05-07T00:00:00"/>
    <x v="126"/>
    <x v="126"/>
    <x v="126"/>
    <x v="18"/>
    <s v="Y"/>
    <s v="N"/>
    <n v="10.3"/>
    <n v="15.6"/>
    <n v="6.9"/>
    <n v="2.2000000000000002"/>
    <x v="126"/>
    <n v="29.082030029999999"/>
    <n v="3816643.7552226651"/>
  </r>
  <r>
    <d v="2015-05-08T00:00:00"/>
    <x v="127"/>
    <x v="127"/>
    <x v="127"/>
    <x v="18"/>
    <s v="Y"/>
    <s v="N"/>
    <n v="10.5"/>
    <n v="15.9"/>
    <n v="5.9"/>
    <n v="0.2"/>
    <x v="127"/>
    <n v="29.075609050000001"/>
    <n v="3812938.444793507"/>
  </r>
  <r>
    <d v="2015-05-09T00:00:00"/>
    <x v="128"/>
    <x v="128"/>
    <x v="128"/>
    <x v="18"/>
    <s v="Y"/>
    <s v="N"/>
    <n v="12.8"/>
    <n v="18.7"/>
    <n v="7.3"/>
    <n v="0"/>
    <x v="128"/>
    <n v="19.602360470000001"/>
    <n v="2124446.0007752138"/>
  </r>
  <r>
    <d v="2015-05-10T00:00:00"/>
    <x v="129"/>
    <x v="129"/>
    <x v="129"/>
    <x v="19"/>
    <s v="Y"/>
    <s v="N"/>
    <n v="12.8"/>
    <n v="16.600000000000001"/>
    <n v="5.9"/>
    <n v="8.6"/>
    <x v="129"/>
    <n v="13.279840760000001"/>
    <n v="1378597.2674917728"/>
  </r>
  <r>
    <d v="2015-05-11T00:00:00"/>
    <x v="130"/>
    <x v="130"/>
    <x v="130"/>
    <x v="19"/>
    <s v="Y"/>
    <s v="N"/>
    <n v="12.4"/>
    <n v="15.9"/>
    <n v="7.9"/>
    <n v="2.6"/>
    <x v="130"/>
    <n v="28.475489379999999"/>
    <n v="3523564.032376098"/>
  </r>
  <r>
    <d v="2015-05-12T00:00:00"/>
    <x v="131"/>
    <x v="131"/>
    <x v="131"/>
    <x v="19"/>
    <s v="Y"/>
    <s v="N"/>
    <n v="12.8"/>
    <n v="17.399999999999999"/>
    <n v="5.9"/>
    <n v="0"/>
    <x v="131"/>
    <n v="28.355358970000001"/>
    <n v="3666704.6252368428"/>
  </r>
  <r>
    <d v="2015-05-13T00:00:00"/>
    <x v="132"/>
    <x v="132"/>
    <x v="132"/>
    <x v="19"/>
    <s v="Y"/>
    <s v="N"/>
    <n v="6.3"/>
    <n v="12.8"/>
    <n v="8.6999999999999993"/>
    <n v="6.8"/>
    <x v="132"/>
    <n v="33.602901799999998"/>
    <n v="4600347.1379088853"/>
  </r>
  <r>
    <d v="2015-05-14T00:00:00"/>
    <x v="133"/>
    <x v="133"/>
    <x v="133"/>
    <x v="19"/>
    <s v="Y"/>
    <s v="N"/>
    <n v="7.3"/>
    <n v="14.6"/>
    <n v="6.7"/>
    <n v="4.4000000000000004"/>
    <x v="133"/>
    <n v="36.084976089999998"/>
    <n v="4879325.6671959879"/>
  </r>
  <r>
    <d v="2015-05-15T00:00:00"/>
    <x v="134"/>
    <x v="134"/>
    <x v="134"/>
    <x v="19"/>
    <s v="Y"/>
    <s v="N"/>
    <n v="11.5"/>
    <n v="14.5"/>
    <n v="6.2"/>
    <n v="1.8"/>
    <x v="134"/>
    <n v="32.888201889999998"/>
    <n v="4445577.5100378543"/>
  </r>
  <r>
    <d v="2015-05-16T00:00:00"/>
    <x v="135"/>
    <x v="135"/>
    <x v="135"/>
    <x v="19"/>
    <s v="Y"/>
    <s v="N"/>
    <n v="11.3"/>
    <n v="16.2"/>
    <n v="10.4"/>
    <n v="0"/>
    <x v="135"/>
    <n v="35.11935553"/>
    <n v="4113762.9545560642"/>
  </r>
  <r>
    <d v="2015-05-17T00:00:00"/>
    <x v="136"/>
    <x v="136"/>
    <x v="136"/>
    <x v="20"/>
    <s v="Y"/>
    <s v="N"/>
    <n v="7.4"/>
    <n v="20.5"/>
    <n v="10.3"/>
    <n v="0"/>
    <x v="136"/>
    <n v="30.547599470000002"/>
    <n v="3418187.3344405452"/>
  </r>
  <r>
    <d v="2015-05-18T00:00:00"/>
    <x v="137"/>
    <x v="137"/>
    <x v="137"/>
    <x v="20"/>
    <s v="Y"/>
    <s v="N"/>
    <n v="7.2"/>
    <n v="20.399999999999999"/>
    <n v="10.199999999999999"/>
    <n v="0"/>
    <x v="137"/>
    <n v="39.33371288"/>
    <n v="5016023.8682794245"/>
  </r>
  <r>
    <d v="2015-05-19T00:00:00"/>
    <x v="138"/>
    <x v="138"/>
    <x v="138"/>
    <x v="20"/>
    <s v="Y"/>
    <s v="N"/>
    <n v="9.9"/>
    <n v="16.2"/>
    <n v="3.2"/>
    <n v="0"/>
    <x v="138"/>
    <n v="34.038317739999997"/>
    <n v="4535111.6024814155"/>
  </r>
  <r>
    <d v="2015-05-20T00:00:00"/>
    <x v="139"/>
    <x v="139"/>
    <x v="139"/>
    <x v="20"/>
    <s v="Y"/>
    <s v="N"/>
    <n v="13.6"/>
    <n v="18.100000000000001"/>
    <n v="6"/>
    <n v="2.4"/>
    <x v="139"/>
    <n v="30.976086030000001"/>
    <n v="3950154.4357387414"/>
  </r>
  <r>
    <d v="2015-05-21T00:00:00"/>
    <x v="140"/>
    <x v="140"/>
    <x v="140"/>
    <x v="20"/>
    <s v="Y"/>
    <s v="N"/>
    <n v="10.3"/>
    <n v="13.6"/>
    <n v="3.5"/>
    <n v="6.2"/>
    <x v="140"/>
    <n v="35.621998429999998"/>
    <n v="4821836.2757729236"/>
  </r>
  <r>
    <d v="2015-05-22T00:00:00"/>
    <x v="141"/>
    <x v="141"/>
    <x v="141"/>
    <x v="20"/>
    <s v="Y"/>
    <s v="N"/>
    <n v="9.1"/>
    <n v="14.1"/>
    <n v="6.7"/>
    <n v="0.4"/>
    <x v="141"/>
    <n v="34.614105330000001"/>
    <n v="4618299.0838277116"/>
  </r>
  <r>
    <d v="2015-05-23T00:00:00"/>
    <x v="142"/>
    <x v="142"/>
    <x v="142"/>
    <x v="20"/>
    <s v="Y"/>
    <s v="N"/>
    <n v="10.4"/>
    <n v="13.3"/>
    <n v="7.7"/>
    <n v="0"/>
    <x v="142"/>
    <n v="31.22698432"/>
    <n v="3726373.8088265923"/>
  </r>
  <r>
    <d v="2015-05-24T00:00:00"/>
    <x v="143"/>
    <x v="143"/>
    <x v="143"/>
    <x v="21"/>
    <s v="Y"/>
    <s v="N"/>
    <n v="6"/>
    <n v="15.6"/>
    <n v="8.6"/>
    <n v="0"/>
    <x v="143"/>
    <n v="31.493258560000001"/>
    <n v="3740866.408459458"/>
  </r>
  <r>
    <d v="2015-05-25T00:00:00"/>
    <x v="144"/>
    <x v="144"/>
    <x v="144"/>
    <x v="21"/>
    <s v="Y"/>
    <s v="N"/>
    <n v="7.4"/>
    <n v="17.100000000000001"/>
    <n v="8.1"/>
    <n v="0"/>
    <x v="144"/>
    <n v="51.610330150000003"/>
    <n v="7054663.5097072395"/>
  </r>
  <r>
    <d v="2015-05-26T00:00:00"/>
    <x v="145"/>
    <x v="145"/>
    <x v="145"/>
    <x v="21"/>
    <s v="Y"/>
    <s v="N"/>
    <n v="5.4"/>
    <n v="15.6"/>
    <n v="6.8"/>
    <n v="0"/>
    <x v="145"/>
    <n v="46.401813629999999"/>
    <n v="6537412.0848807413"/>
  </r>
  <r>
    <d v="2015-05-27T00:00:00"/>
    <x v="146"/>
    <x v="146"/>
    <x v="146"/>
    <x v="21"/>
    <s v="Y"/>
    <s v="N"/>
    <n v="7.9"/>
    <n v="18.7"/>
    <n v="7.4"/>
    <n v="0"/>
    <x v="146"/>
    <n v="29.884071370000001"/>
    <n v="3977670.6086675171"/>
  </r>
  <r>
    <d v="2015-05-28T00:00:00"/>
    <x v="147"/>
    <x v="147"/>
    <x v="147"/>
    <x v="21"/>
    <s v="Y"/>
    <s v="N"/>
    <n v="13.1"/>
    <n v="19.7"/>
    <n v="8.4"/>
    <n v="0"/>
    <x v="147"/>
    <n v="26.09688903"/>
    <n v="3337798.2397059221"/>
  </r>
  <r>
    <d v="2015-05-29T00:00:00"/>
    <x v="148"/>
    <x v="148"/>
    <x v="148"/>
    <x v="21"/>
    <s v="Y"/>
    <s v="N"/>
    <n v="9.5"/>
    <n v="15.8"/>
    <n v="6.6"/>
    <n v="0"/>
    <x v="148"/>
    <n v="29.803580050000001"/>
    <n v="3944174.1920221471"/>
  </r>
  <r>
    <d v="2015-05-30T00:00:00"/>
    <x v="149"/>
    <x v="149"/>
    <x v="149"/>
    <x v="21"/>
    <s v="Y"/>
    <s v="N"/>
    <n v="11"/>
    <n v="17.3"/>
    <n v="8"/>
    <n v="0"/>
    <x v="149"/>
    <n v="19.048825789999999"/>
    <n v="2184324.8530858839"/>
  </r>
  <r>
    <d v="2015-05-31T00:00:00"/>
    <x v="150"/>
    <x v="150"/>
    <x v="150"/>
    <x v="22"/>
    <s v="Y"/>
    <s v="N"/>
    <n v="12.3"/>
    <n v="16.8"/>
    <n v="4.9000000000000004"/>
    <n v="0"/>
    <x v="150"/>
    <n v="18.572714080000001"/>
    <n v="2103568.9983205409"/>
  </r>
  <r>
    <d v="2015-06-01T00:00:00"/>
    <x v="151"/>
    <x v="151"/>
    <x v="151"/>
    <x v="22"/>
    <s v="Y"/>
    <s v="N"/>
    <n v="5.2"/>
    <n v="12.2"/>
    <n v="8.1"/>
    <n v="8.1999999999999993"/>
    <x v="151"/>
    <n v="36.928126640000002"/>
    <n v="5203911.4214681666"/>
  </r>
  <r>
    <d v="2015-06-02T00:00:00"/>
    <x v="152"/>
    <x v="152"/>
    <x v="152"/>
    <x v="22"/>
    <s v="Y"/>
    <s v="N"/>
    <n v="7.1"/>
    <n v="11.4"/>
    <n v="4.5999999999999996"/>
    <n v="4.2"/>
    <x v="152"/>
    <n v="59.85603338"/>
    <n v="8890686.2893617768"/>
  </r>
  <r>
    <d v="2015-06-03T00:00:00"/>
    <x v="153"/>
    <x v="153"/>
    <x v="153"/>
    <x v="22"/>
    <s v="Y"/>
    <s v="N"/>
    <n v="8.1"/>
    <n v="13.6"/>
    <n v="8.1999999999999993"/>
    <n v="0.8"/>
    <x v="153"/>
    <n v="50.5626836"/>
    <n v="7427807.3807566203"/>
  </r>
  <r>
    <d v="2015-06-04T00:00:00"/>
    <x v="154"/>
    <x v="154"/>
    <x v="154"/>
    <x v="22"/>
    <s v="Y"/>
    <s v="N"/>
    <n v="4.4000000000000004"/>
    <n v="11.3"/>
    <n v="5.5"/>
    <n v="0"/>
    <x v="154"/>
    <n v="33.050284789999999"/>
    <n v="4863523.4165979195"/>
  </r>
  <r>
    <d v="2015-06-05T00:00:00"/>
    <x v="155"/>
    <x v="155"/>
    <x v="155"/>
    <x v="22"/>
    <s v="Y"/>
    <s v="N"/>
    <n v="7"/>
    <n v="15"/>
    <n v="7"/>
    <n v="4.2"/>
    <x v="155"/>
    <n v="37.966538890000002"/>
    <n v="5414978.9380151117"/>
  </r>
  <r>
    <d v="2015-06-06T00:00:00"/>
    <x v="156"/>
    <x v="156"/>
    <x v="156"/>
    <x v="22"/>
    <s v="Y"/>
    <s v="N"/>
    <n v="9.1999999999999993"/>
    <n v="16.600000000000001"/>
    <n v="6.4"/>
    <n v="0.2"/>
    <x v="156"/>
    <n v="30.181346850000001"/>
    <n v="3625633.7378941206"/>
  </r>
  <r>
    <d v="2015-06-07T00:00:00"/>
    <x v="157"/>
    <x v="157"/>
    <x v="157"/>
    <x v="23"/>
    <s v="Y"/>
    <s v="N"/>
    <n v="11.2"/>
    <n v="14.5"/>
    <n v="6.9"/>
    <n v="0"/>
    <x v="157"/>
    <n v="23.380384849999999"/>
    <n v="2562716.6185872722"/>
  </r>
  <r>
    <d v="2015-06-08T00:00:00"/>
    <x v="158"/>
    <x v="158"/>
    <x v="158"/>
    <x v="23"/>
    <s v="Y"/>
    <s v="Y"/>
    <n v="11.1"/>
    <n v="18.5"/>
    <n v="8.1999999999999993"/>
    <n v="0"/>
    <x v="158"/>
    <n v="24.357636500000002"/>
    <n v="2696775.5765712475"/>
  </r>
  <r>
    <d v="2015-06-09T00:00:00"/>
    <x v="159"/>
    <x v="159"/>
    <x v="159"/>
    <x v="23"/>
    <s v="Y"/>
    <s v="N"/>
    <n v="10.3"/>
    <n v="13.5"/>
    <n v="8.6"/>
    <n v="4"/>
    <x v="159"/>
    <n v="36.714275120000003"/>
    <n v="4877643.263219622"/>
  </r>
  <r>
    <d v="2015-06-10T00:00:00"/>
    <x v="160"/>
    <x v="160"/>
    <x v="160"/>
    <x v="23"/>
    <s v="Y"/>
    <s v="N"/>
    <n v="7.5"/>
    <n v="13.4"/>
    <n v="7.1"/>
    <n v="0"/>
    <x v="160"/>
    <n v="39.766137469999997"/>
    <n v="5731315.4400859214"/>
  </r>
  <r>
    <d v="2015-06-11T00:00:00"/>
    <x v="161"/>
    <x v="161"/>
    <x v="161"/>
    <x v="23"/>
    <s v="Y"/>
    <s v="N"/>
    <n v="5.7"/>
    <n v="14"/>
    <n v="8.3000000000000007"/>
    <m/>
    <x v="161"/>
    <n v="37.481829380000001"/>
    <n v="5377347.3314157743"/>
  </r>
  <r>
    <d v="2015-06-12T00:00:00"/>
    <x v="162"/>
    <x v="162"/>
    <x v="162"/>
    <x v="23"/>
    <s v="Y"/>
    <s v="N"/>
    <n v="5.2"/>
    <n v="13.1"/>
    <n v="6.9"/>
    <n v="0"/>
    <x v="162"/>
    <n v="37.539372819999997"/>
    <n v="5443420.0301752482"/>
  </r>
  <r>
    <d v="2015-06-13T00:00:00"/>
    <x v="163"/>
    <x v="163"/>
    <x v="163"/>
    <x v="23"/>
    <s v="Y"/>
    <s v="N"/>
    <n v="6"/>
    <n v="18.2"/>
    <n v="8"/>
    <n v="0"/>
    <x v="163"/>
    <n v="29.868588150000001"/>
    <n v="3696373.6856385828"/>
  </r>
  <r>
    <d v="2015-06-14T00:00:00"/>
    <x v="164"/>
    <x v="164"/>
    <x v="164"/>
    <x v="24"/>
    <s v="Y"/>
    <s v="N"/>
    <n v="5.8"/>
    <n v="17.399999999999999"/>
    <n v="8"/>
    <n v="0"/>
    <x v="164"/>
    <n v="31.598182309999999"/>
    <n v="3764153.0585517818"/>
  </r>
  <r>
    <d v="2015-06-15T00:00:00"/>
    <x v="165"/>
    <x v="165"/>
    <x v="165"/>
    <x v="24"/>
    <s v="Y"/>
    <s v="N"/>
    <n v="7.1"/>
    <n v="16.899999999999999"/>
    <n v="6.6"/>
    <n v="0"/>
    <x v="165"/>
    <n v="36.010981530000002"/>
    <n v="4899443.3026749417"/>
  </r>
  <r>
    <d v="2015-06-16T00:00:00"/>
    <x v="166"/>
    <x v="166"/>
    <x v="166"/>
    <x v="24"/>
    <s v="Y"/>
    <s v="N"/>
    <n v="9.5"/>
    <n v="16.100000000000001"/>
    <n v="3.3"/>
    <n v="5"/>
    <x v="166"/>
    <n v="36.942819380000003"/>
    <n v="5137777.719747954"/>
  </r>
  <r>
    <d v="2015-06-17T00:00:00"/>
    <x v="167"/>
    <x v="167"/>
    <x v="167"/>
    <x v="24"/>
    <s v="Y"/>
    <s v="N"/>
    <n v="11.7"/>
    <n v="13.8"/>
    <n v="4.7"/>
    <n v="0"/>
    <x v="167"/>
    <n v="39.278599130000003"/>
    <n v="5274741.1453232998"/>
  </r>
  <r>
    <d v="2015-06-18T00:00:00"/>
    <x v="168"/>
    <x v="168"/>
    <x v="168"/>
    <x v="24"/>
    <s v="Y"/>
    <s v="N"/>
    <n v="10.7"/>
    <n v="12.7"/>
    <n v="4.2"/>
    <n v="1"/>
    <x v="168"/>
    <n v="37.45776352"/>
    <n v="5134477.0487436876"/>
  </r>
  <r>
    <d v="2015-06-19T00:00:00"/>
    <x v="169"/>
    <x v="169"/>
    <x v="169"/>
    <x v="24"/>
    <s v="Y"/>
    <s v="N"/>
    <n v="7"/>
    <n v="12.4"/>
    <n v="7.9"/>
    <n v="0.2"/>
    <x v="169"/>
    <n v="38.550713739999999"/>
    <n v="5388666.7622158062"/>
  </r>
  <r>
    <d v="2015-06-20T00:00:00"/>
    <x v="170"/>
    <x v="170"/>
    <x v="170"/>
    <x v="24"/>
    <s v="Y"/>
    <s v="N"/>
    <n v="4.0999999999999996"/>
    <n v="11.6"/>
    <n v="7.1"/>
    <n v="0"/>
    <x v="170"/>
    <n v="41.097683109999998"/>
    <n v="5325288.1818272797"/>
  </r>
  <r>
    <d v="2015-06-21T00:00:00"/>
    <x v="171"/>
    <x v="171"/>
    <x v="171"/>
    <x v="25"/>
    <s v="Y"/>
    <s v="N"/>
    <n v="2.2000000000000002"/>
    <n v="12.9"/>
    <n v="8.6"/>
    <n v="0"/>
    <x v="171"/>
    <n v="33.902389839999998"/>
    <n v="4234766.839276609"/>
  </r>
  <r>
    <d v="2015-06-22T00:00:00"/>
    <x v="172"/>
    <x v="172"/>
    <x v="172"/>
    <x v="25"/>
    <s v="Y"/>
    <s v="N"/>
    <n v="3.6"/>
    <n v="14.1"/>
    <n v="6.2"/>
    <n v="0"/>
    <x v="172"/>
    <n v="30.477831179999999"/>
    <n v="4280043.2824578043"/>
  </r>
  <r>
    <d v="2015-06-23T00:00:00"/>
    <x v="173"/>
    <x v="173"/>
    <x v="173"/>
    <x v="25"/>
    <s v="Y"/>
    <s v="N"/>
    <n v="9.6"/>
    <n v="17.600000000000001"/>
    <n v="5.8"/>
    <n v="0"/>
    <x v="173"/>
    <n v="30.238061600000002"/>
    <n v="4026844.9965582401"/>
  </r>
  <r>
    <d v="2015-06-24T00:00:00"/>
    <x v="174"/>
    <x v="174"/>
    <x v="174"/>
    <x v="25"/>
    <s v="Y"/>
    <s v="N"/>
    <n v="12.2"/>
    <n v="16"/>
    <n v="7.7"/>
    <n v="0"/>
    <x v="174"/>
    <n v="32.217778950000003"/>
    <n v="4362531.1584166521"/>
  </r>
  <r>
    <d v="2015-06-25T00:00:00"/>
    <x v="175"/>
    <x v="175"/>
    <x v="175"/>
    <x v="25"/>
    <s v="Y"/>
    <s v="N"/>
    <n v="9.6"/>
    <n v="14"/>
    <n v="6.3"/>
    <n v="0"/>
    <x v="175"/>
    <n v="33.054838169999996"/>
    <n v="4541048.2155692093"/>
  </r>
  <r>
    <d v="2015-06-26T00:00:00"/>
    <x v="176"/>
    <x v="176"/>
    <x v="176"/>
    <x v="25"/>
    <s v="N"/>
    <s v="N"/>
    <n v="10.5"/>
    <n v="16.899999999999999"/>
    <n v="7.1"/>
    <n v="0"/>
    <x v="176"/>
    <n v="31.92862512"/>
    <n v="4328310.6731643239"/>
  </r>
  <r>
    <d v="2015-06-27T00:00:00"/>
    <x v="177"/>
    <x v="177"/>
    <x v="177"/>
    <x v="25"/>
    <s v="N"/>
    <s v="N"/>
    <n v="8"/>
    <n v="14.1"/>
    <n v="5"/>
    <n v="0"/>
    <x v="177"/>
    <n v="28.292540349999999"/>
    <n v="3524894.8903778004"/>
  </r>
  <r>
    <d v="2015-06-28T00:00:00"/>
    <x v="178"/>
    <x v="178"/>
    <x v="178"/>
    <x v="26"/>
    <s v="N"/>
    <s v="N"/>
    <n v="9.6"/>
    <n v="14.5"/>
    <n v="4.0999999999999996"/>
    <n v="0"/>
    <x v="178"/>
    <n v="31.00149176"/>
    <n v="3697779.8133735647"/>
  </r>
  <r>
    <d v="2015-06-29T00:00:00"/>
    <x v="179"/>
    <x v="179"/>
    <x v="179"/>
    <x v="26"/>
    <s v="N"/>
    <s v="N"/>
    <n v="6.9"/>
    <n v="12.3"/>
    <n v="5.6"/>
    <n v="0"/>
    <x v="179"/>
    <n v="35.775398760000002"/>
    <n v="4989528.8594464883"/>
  </r>
  <r>
    <d v="2015-06-30T00:00:00"/>
    <x v="180"/>
    <x v="180"/>
    <x v="180"/>
    <x v="26"/>
    <s v="N"/>
    <s v="N"/>
    <n v="5"/>
    <n v="14.2"/>
    <n v="7.9"/>
    <n v="0"/>
    <x v="180"/>
    <n v="37.625258199999998"/>
    <n v="5386810.2858832004"/>
  </r>
  <r>
    <d v="2015-07-01T00:00:00"/>
    <x v="181"/>
    <x v="181"/>
    <x v="181"/>
    <x v="26"/>
    <s v="N"/>
    <s v="N"/>
    <n v="7.4"/>
    <n v="15"/>
    <n v="6.9"/>
    <n v="0"/>
    <x v="181"/>
    <n v="29.520946160000001"/>
    <n v="4101374.5709549603"/>
  </r>
  <r>
    <d v="2015-07-02T00:00:00"/>
    <x v="182"/>
    <x v="182"/>
    <x v="182"/>
    <x v="26"/>
    <s v="N"/>
    <s v="N"/>
    <n v="10.3"/>
    <n v="11.9"/>
    <n v="7"/>
    <n v="0.6"/>
    <x v="182"/>
    <n v="35.618313800000003"/>
    <n v="4949963.4431969654"/>
  </r>
  <r>
    <d v="2015-07-03T00:00:00"/>
    <x v="183"/>
    <x v="183"/>
    <x v="183"/>
    <x v="26"/>
    <s v="N"/>
    <s v="N"/>
    <n v="5.9"/>
    <n v="12"/>
    <n v="5"/>
    <n v="2.6"/>
    <x v="183"/>
    <n v="42.629576239999999"/>
    <n v="6211717.9726158744"/>
  </r>
  <r>
    <d v="2015-07-04T00:00:00"/>
    <x v="184"/>
    <x v="184"/>
    <x v="184"/>
    <x v="26"/>
    <s v="N"/>
    <s v="N"/>
    <n v="7.3"/>
    <n v="10.6"/>
    <n v="2.8"/>
    <n v="0"/>
    <x v="184"/>
    <n v="29.127825269999999"/>
    <n v="3788751.4808575329"/>
  </r>
  <r>
    <d v="2015-07-05T00:00:00"/>
    <x v="185"/>
    <x v="185"/>
    <x v="185"/>
    <x v="27"/>
    <s v="N"/>
    <s v="N"/>
    <n v="8.1999999999999993"/>
    <n v="14.9"/>
    <n v="8.1999999999999993"/>
    <n v="2"/>
    <x v="185"/>
    <n v="24.00328983"/>
    <n v="2815896.1395800528"/>
  </r>
  <r>
    <d v="2015-07-06T00:00:00"/>
    <x v="186"/>
    <x v="186"/>
    <x v="186"/>
    <x v="27"/>
    <s v="N"/>
    <s v="N"/>
    <n v="7.5"/>
    <n v="11.5"/>
    <n v="4.4000000000000004"/>
    <n v="1.6"/>
    <x v="186"/>
    <n v="36.041788840000002"/>
    <n v="5160331.2329551019"/>
  </r>
  <r>
    <d v="2015-07-07T00:00:00"/>
    <x v="187"/>
    <x v="187"/>
    <x v="187"/>
    <x v="27"/>
    <s v="N"/>
    <s v="N"/>
    <n v="7.4"/>
    <n v="14.2"/>
    <n v="7"/>
    <n v="2.2000000000000002"/>
    <x v="187"/>
    <n v="37.297517450000001"/>
    <n v="5370260.2985526063"/>
  </r>
  <r>
    <d v="2015-07-08T00:00:00"/>
    <x v="188"/>
    <x v="188"/>
    <x v="188"/>
    <x v="27"/>
    <s v="N"/>
    <s v="N"/>
    <n v="4.9000000000000004"/>
    <n v="14.8"/>
    <n v="8.5"/>
    <n v="0.2"/>
    <x v="188"/>
    <n v="40.583806850000002"/>
    <n v="5750575.0676406212"/>
  </r>
  <r>
    <d v="2015-07-09T00:00:00"/>
    <x v="189"/>
    <x v="189"/>
    <x v="189"/>
    <x v="27"/>
    <s v="N"/>
    <s v="N"/>
    <n v="6.5"/>
    <n v="13.4"/>
    <n v="3.5"/>
    <n v="0"/>
    <x v="189"/>
    <n v="38.517273539999998"/>
    <n v="5469236.1830163375"/>
  </r>
  <r>
    <d v="2015-07-10T00:00:00"/>
    <x v="190"/>
    <x v="190"/>
    <x v="190"/>
    <x v="27"/>
    <s v="N"/>
    <s v="N"/>
    <n v="7.6"/>
    <n v="14.3"/>
    <n v="5.8"/>
    <n v="0"/>
    <x v="190"/>
    <n v="32.288455370000001"/>
    <n v="4419775.9922703402"/>
  </r>
  <r>
    <d v="2015-07-11T00:00:00"/>
    <x v="191"/>
    <x v="191"/>
    <x v="191"/>
    <x v="27"/>
    <s v="N"/>
    <s v="N"/>
    <n v="10.9"/>
    <n v="13.1"/>
    <n v="3.7"/>
    <n v="0.2"/>
    <x v="191"/>
    <n v="30.621819909999999"/>
    <n v="3796239.2244456466"/>
  </r>
  <r>
    <d v="2015-07-12T00:00:00"/>
    <x v="192"/>
    <x v="192"/>
    <x v="192"/>
    <x v="28"/>
    <s v="N"/>
    <s v="N"/>
    <n v="3.4"/>
    <n v="12.3"/>
    <n v="2.9"/>
    <n v="1.6"/>
    <x v="192"/>
    <n v="33.152119050000003"/>
    <n v="4137075.9769722405"/>
  </r>
  <r>
    <d v="2015-07-13T00:00:00"/>
    <x v="193"/>
    <x v="193"/>
    <x v="193"/>
    <x v="28"/>
    <s v="N"/>
    <s v="N"/>
    <n v="6.1"/>
    <n v="12.7"/>
    <n v="4.2"/>
    <n v="28.4"/>
    <x v="193"/>
    <n v="47.526301529999998"/>
    <n v="6590963.4174914118"/>
  </r>
  <r>
    <d v="2015-07-14T00:00:00"/>
    <x v="194"/>
    <x v="194"/>
    <x v="194"/>
    <x v="28"/>
    <s v="Y"/>
    <s v="N"/>
    <n v="8.1"/>
    <n v="9.8000000000000007"/>
    <n v="4.8"/>
    <n v="3.8"/>
    <x v="194"/>
    <n v="45.25558281"/>
    <n v="6818708.6694017053"/>
  </r>
  <r>
    <d v="2015-07-15T00:00:00"/>
    <x v="195"/>
    <x v="195"/>
    <x v="195"/>
    <x v="28"/>
    <s v="Y"/>
    <s v="N"/>
    <n v="5.8"/>
    <n v="10.5"/>
    <n v="7.4"/>
    <n v="3.6"/>
    <x v="195"/>
    <n v="50.497418199999998"/>
    <n v="7638771.7197198281"/>
  </r>
  <r>
    <d v="2015-07-16T00:00:00"/>
    <x v="196"/>
    <x v="196"/>
    <x v="196"/>
    <x v="28"/>
    <s v="Y"/>
    <s v="N"/>
    <n v="6.6"/>
    <n v="12.3"/>
    <n v="8.1"/>
    <n v="0.2"/>
    <x v="196"/>
    <n v="40.471707639999998"/>
    <n v="5860221.5134225674"/>
  </r>
  <r>
    <d v="2015-07-17T00:00:00"/>
    <x v="197"/>
    <x v="197"/>
    <x v="197"/>
    <x v="28"/>
    <s v="Y"/>
    <s v="N"/>
    <n v="7.3"/>
    <n v="12.3"/>
    <n v="6.5"/>
    <n v="2.4"/>
    <x v="197"/>
    <n v="49.218506959999999"/>
    <n v="7036547.4724197416"/>
  </r>
  <r>
    <d v="2015-07-18T00:00:00"/>
    <x v="198"/>
    <x v="198"/>
    <x v="198"/>
    <x v="28"/>
    <s v="Y"/>
    <s v="N"/>
    <n v="6.1"/>
    <n v="11.5"/>
    <n v="9.5"/>
    <n v="0.4"/>
    <x v="198"/>
    <n v="44.097767079999997"/>
    <n v="5740975.6263503106"/>
  </r>
  <r>
    <d v="2015-07-19T00:00:00"/>
    <x v="199"/>
    <x v="199"/>
    <x v="199"/>
    <x v="29"/>
    <s v="Y"/>
    <s v="N"/>
    <n v="0.6"/>
    <n v="12.1"/>
    <n v="9.6999999999999993"/>
    <n v="0"/>
    <x v="199"/>
    <n v="43.573422479999998"/>
    <n v="5714277.6660146601"/>
  </r>
  <r>
    <d v="2015-07-20T00:00:00"/>
    <x v="200"/>
    <x v="200"/>
    <x v="200"/>
    <x v="29"/>
    <s v="Y"/>
    <s v="N"/>
    <n v="1.8"/>
    <n v="14.7"/>
    <n v="9.6999999999999993"/>
    <n v="0"/>
    <x v="200"/>
    <n v="41.79671269"/>
    <n v="6108772.2112779552"/>
  </r>
  <r>
    <d v="2015-07-21T00:00:00"/>
    <x v="201"/>
    <x v="201"/>
    <x v="201"/>
    <x v="29"/>
    <s v="Y"/>
    <s v="N"/>
    <n v="4.2"/>
    <n v="17"/>
    <n v="8.6"/>
    <n v="0"/>
    <x v="201"/>
    <n v="28.895489680000001"/>
    <n v="4014502.682078721"/>
  </r>
  <r>
    <d v="2015-07-22T00:00:00"/>
    <x v="202"/>
    <x v="202"/>
    <x v="202"/>
    <x v="29"/>
    <s v="Y"/>
    <s v="N"/>
    <n v="11.4"/>
    <n v="16.600000000000001"/>
    <n v="6"/>
    <n v="1.6"/>
    <x v="202"/>
    <n v="33.707277519999998"/>
    <n v="4665722.0853400882"/>
  </r>
  <r>
    <d v="2015-07-23T00:00:00"/>
    <x v="203"/>
    <x v="203"/>
    <x v="203"/>
    <x v="29"/>
    <s v="Y"/>
    <s v="N"/>
    <n v="5.0999999999999996"/>
    <n v="16.100000000000001"/>
    <n v="9.5"/>
    <n v="0"/>
    <x v="203"/>
    <n v="33.975184839999997"/>
    <n v="4835222.428368968"/>
  </r>
  <r>
    <d v="2015-07-24T00:00:00"/>
    <x v="204"/>
    <x v="204"/>
    <x v="204"/>
    <x v="29"/>
    <s v="Y"/>
    <s v="N"/>
    <n v="7.6"/>
    <n v="15"/>
    <n v="4.4000000000000004"/>
    <n v="1.2"/>
    <x v="204"/>
    <n v="27.669824500000001"/>
    <n v="3786260.0639292975"/>
  </r>
  <r>
    <d v="2015-07-25T00:00:00"/>
    <x v="205"/>
    <x v="205"/>
    <x v="205"/>
    <x v="29"/>
    <s v="Y"/>
    <s v="N"/>
    <n v="9.4"/>
    <n v="13.3"/>
    <n v="7.7"/>
    <n v="0.8"/>
    <x v="205"/>
    <n v="22.239188500000001"/>
    <n v="2691418.2831136128"/>
  </r>
  <r>
    <d v="2015-07-26T00:00:00"/>
    <x v="206"/>
    <x v="206"/>
    <x v="206"/>
    <x v="30"/>
    <s v="Y"/>
    <s v="N"/>
    <n v="8.1"/>
    <n v="11.6"/>
    <n v="8.5"/>
    <n v="3.2"/>
    <x v="206"/>
    <n v="22.384246220000001"/>
    <n v="2694990.160324092"/>
  </r>
  <r>
    <d v="2015-07-27T00:00:00"/>
    <x v="207"/>
    <x v="207"/>
    <x v="207"/>
    <x v="30"/>
    <s v="Y"/>
    <s v="N"/>
    <n v="6.2"/>
    <n v="13.9"/>
    <n v="9.6"/>
    <n v="0.8"/>
    <x v="207"/>
    <n v="35.176217450000003"/>
    <n v="5011570.8258750038"/>
  </r>
  <r>
    <d v="2015-07-28T00:00:00"/>
    <x v="208"/>
    <x v="208"/>
    <x v="208"/>
    <x v="30"/>
    <s v="Y"/>
    <s v="N"/>
    <n v="7.9"/>
    <n v="14.4"/>
    <n v="10.199999999999999"/>
    <n v="0"/>
    <x v="208"/>
    <n v="40.752987930000003"/>
    <n v="5868771.3644289747"/>
  </r>
  <r>
    <d v="2015-07-29T00:00:00"/>
    <x v="209"/>
    <x v="209"/>
    <x v="209"/>
    <x v="30"/>
    <s v="Y"/>
    <s v="N"/>
    <n v="8.4"/>
    <n v="14"/>
    <n v="9"/>
    <n v="0"/>
    <x v="209"/>
    <n v="37.23752124"/>
    <n v="5311476.6176260225"/>
  </r>
  <r>
    <d v="2015-07-30T00:00:00"/>
    <x v="210"/>
    <x v="210"/>
    <x v="210"/>
    <x v="30"/>
    <s v="Y"/>
    <s v="N"/>
    <n v="8.6"/>
    <n v="12.3"/>
    <n v="4.5"/>
    <n v="0"/>
    <x v="210"/>
    <n v="29.122837359999998"/>
    <n v="4180411.7695159488"/>
  </r>
  <r>
    <d v="2015-07-31T00:00:00"/>
    <x v="211"/>
    <x v="211"/>
    <x v="211"/>
    <x v="30"/>
    <s v="Y"/>
    <s v="N"/>
    <n v="4.0999999999999996"/>
    <n v="14"/>
    <n v="10.8"/>
    <n v="0.6"/>
    <x v="211"/>
    <n v="35.059771089999998"/>
    <n v="4893816.5699079502"/>
  </r>
  <r>
    <d v="2015-08-01T00:00:00"/>
    <x v="212"/>
    <x v="212"/>
    <x v="212"/>
    <x v="30"/>
    <s v="Y"/>
    <s v="N"/>
    <n v="6.5"/>
    <n v="11.4"/>
    <n v="4.2"/>
    <n v="0.2"/>
    <x v="212"/>
    <n v="29.880139589999999"/>
    <n v="3735990.6448964463"/>
  </r>
  <r>
    <d v="2015-08-02T00:00:00"/>
    <x v="213"/>
    <x v="213"/>
    <x v="213"/>
    <x v="31"/>
    <s v="Y"/>
    <s v="N"/>
    <n v="7.8"/>
    <n v="14.9"/>
    <n v="8.3000000000000007"/>
    <n v="0"/>
    <x v="213"/>
    <n v="23.37418658"/>
    <n v="2749694.0802201675"/>
  </r>
  <r>
    <d v="2015-08-03T00:00:00"/>
    <x v="214"/>
    <x v="214"/>
    <x v="214"/>
    <x v="31"/>
    <s v="Y"/>
    <s v="N"/>
    <n v="7.3"/>
    <n v="10.8"/>
    <n v="9.4"/>
    <n v="6.4"/>
    <x v="214"/>
    <n v="38.127978149999997"/>
    <n v="5393268.2800798081"/>
  </r>
  <r>
    <d v="2015-08-04T00:00:00"/>
    <x v="215"/>
    <x v="215"/>
    <x v="215"/>
    <x v="31"/>
    <s v="Y"/>
    <s v="N"/>
    <n v="3.5"/>
    <n v="11.3"/>
    <n v="7.1"/>
    <n v="0"/>
    <x v="215"/>
    <n v="44.673336380000002"/>
    <n v="6591559.0474362308"/>
  </r>
  <r>
    <d v="2015-08-05T00:00:00"/>
    <x v="216"/>
    <x v="216"/>
    <x v="216"/>
    <x v="31"/>
    <s v="Y"/>
    <s v="N"/>
    <n v="6.6"/>
    <n v="10.8"/>
    <n v="8"/>
    <n v="1"/>
    <x v="216"/>
    <n v="42.5957224"/>
    <n v="6062478.3603451755"/>
  </r>
  <r>
    <d v="2015-08-06T00:00:00"/>
    <x v="217"/>
    <x v="217"/>
    <x v="217"/>
    <x v="31"/>
    <s v="Y"/>
    <s v="N"/>
    <n v="7.1"/>
    <n v="12.8"/>
    <n v="7"/>
    <n v="1.6"/>
    <x v="217"/>
    <n v="48.945172849999999"/>
    <n v="7030599.8940560622"/>
  </r>
  <r>
    <d v="2015-08-07T00:00:00"/>
    <x v="218"/>
    <x v="218"/>
    <x v="218"/>
    <x v="31"/>
    <s v="Y"/>
    <s v="N"/>
    <n v="9"/>
    <n v="13.1"/>
    <n v="9"/>
    <n v="1.4"/>
    <x v="218"/>
    <n v="42.78284919"/>
    <n v="6120528.5234616324"/>
  </r>
  <r>
    <d v="2015-08-08T00:00:00"/>
    <x v="219"/>
    <x v="219"/>
    <x v="219"/>
    <x v="31"/>
    <s v="Y"/>
    <s v="N"/>
    <n v="8.8000000000000007"/>
    <n v="12.6"/>
    <n v="6.6"/>
    <n v="0.4"/>
    <x v="219"/>
    <n v="39.116059980000003"/>
    <n v="4921994.7543754894"/>
  </r>
  <r>
    <d v="2015-08-09T00:00:00"/>
    <x v="220"/>
    <x v="220"/>
    <x v="220"/>
    <x v="32"/>
    <s v="Y"/>
    <s v="N"/>
    <n v="7.7"/>
    <n v="13.3"/>
    <n v="6.9"/>
    <n v="0"/>
    <x v="220"/>
    <n v="29.441329450000001"/>
    <n v="3533208.4604405002"/>
  </r>
  <r>
    <d v="2015-08-10T00:00:00"/>
    <x v="221"/>
    <x v="221"/>
    <x v="221"/>
    <x v="32"/>
    <s v="Y"/>
    <s v="N"/>
    <n v="8.3000000000000007"/>
    <n v="16"/>
    <n v="10.7"/>
    <n v="0.2"/>
    <x v="221"/>
    <n v="30.09105237"/>
    <n v="3941268.7159678354"/>
  </r>
  <r>
    <d v="2015-08-11T00:00:00"/>
    <x v="222"/>
    <x v="222"/>
    <x v="222"/>
    <x v="32"/>
    <s v="Y"/>
    <s v="N"/>
    <n v="7.8"/>
    <n v="14.8"/>
    <n v="11.7"/>
    <n v="0.8"/>
    <x v="222"/>
    <n v="31.943313530000001"/>
    <n v="4332028.4005986713"/>
  </r>
  <r>
    <d v="2015-08-12T00:00:00"/>
    <x v="223"/>
    <x v="223"/>
    <x v="223"/>
    <x v="32"/>
    <s v="Y"/>
    <s v="N"/>
    <n v="9.3000000000000007"/>
    <n v="14.8"/>
    <n v="9.1999999999999993"/>
    <n v="0"/>
    <x v="223"/>
    <n v="37.338413869999997"/>
    <n v="5186324.3557499349"/>
  </r>
  <r>
    <d v="2015-08-13T00:00:00"/>
    <x v="224"/>
    <x v="224"/>
    <x v="224"/>
    <x v="32"/>
    <s v="Y"/>
    <s v="N"/>
    <n v="8.4"/>
    <n v="13"/>
    <n v="7"/>
    <n v="0.2"/>
    <x v="224"/>
    <n v="36.730540580000003"/>
    <n v="5175548.0413843933"/>
  </r>
  <r>
    <d v="2015-08-14T00:00:00"/>
    <x v="225"/>
    <x v="225"/>
    <x v="225"/>
    <x v="32"/>
    <s v="Y"/>
    <s v="N"/>
    <n v="10.4"/>
    <n v="15.3"/>
    <n v="7.3"/>
    <n v="0"/>
    <x v="225"/>
    <n v="35.437737390000002"/>
    <n v="4884699.6262699058"/>
  </r>
  <r>
    <d v="2015-08-15T00:00:00"/>
    <x v="226"/>
    <x v="226"/>
    <x v="226"/>
    <x v="32"/>
    <s v="Y"/>
    <s v="N"/>
    <n v="10"/>
    <n v="14.9"/>
    <n v="10.9"/>
    <n v="0.4"/>
    <x v="226"/>
    <n v="34.086154360000002"/>
    <n v="4161536.3189809937"/>
  </r>
  <r>
    <d v="2015-08-16T00:00:00"/>
    <x v="227"/>
    <x v="227"/>
    <x v="227"/>
    <x v="33"/>
    <s v="Y"/>
    <s v="N"/>
    <n v="4.7"/>
    <n v="17"/>
    <n v="9.5"/>
    <n v="0.2"/>
    <x v="227"/>
    <n v="25.317649410000001"/>
    <n v="2953272.6629677261"/>
  </r>
  <r>
    <d v="2015-08-17T00:00:00"/>
    <x v="228"/>
    <x v="228"/>
    <x v="228"/>
    <x v="33"/>
    <s v="Y"/>
    <s v="N"/>
    <n v="6.8"/>
    <n v="12.2"/>
    <n v="9.9"/>
    <n v="2.4"/>
    <x v="228"/>
    <n v="31.793730230000001"/>
    <n v="4356017.9649003036"/>
  </r>
  <r>
    <d v="2015-08-18T00:00:00"/>
    <x v="229"/>
    <x v="229"/>
    <x v="229"/>
    <x v="33"/>
    <s v="Y"/>
    <s v="N"/>
    <n v="6.1"/>
    <n v="11.1"/>
    <n v="9.8000000000000007"/>
    <n v="0.6"/>
    <x v="229"/>
    <n v="45.286687059999998"/>
    <n v="6706684.8219961571"/>
  </r>
  <r>
    <d v="2015-08-19T00:00:00"/>
    <x v="230"/>
    <x v="230"/>
    <x v="230"/>
    <x v="33"/>
    <s v="Y"/>
    <s v="N"/>
    <n v="5.5"/>
    <n v="12.7"/>
    <n v="10.199999999999999"/>
    <n v="0"/>
    <x v="230"/>
    <n v="39.23515304"/>
    <n v="5650829.5766339665"/>
  </r>
  <r>
    <d v="2015-08-20T00:00:00"/>
    <x v="231"/>
    <x v="231"/>
    <x v="231"/>
    <x v="33"/>
    <s v="Y"/>
    <s v="N"/>
    <n v="6.1"/>
    <n v="17.100000000000001"/>
    <n v="12.7"/>
    <n v="0"/>
    <x v="231"/>
    <n v="30.545000609999999"/>
    <n v="4018982.5858112322"/>
  </r>
  <r>
    <d v="2015-08-21T00:00:00"/>
    <x v="232"/>
    <x v="232"/>
    <x v="232"/>
    <x v="33"/>
    <s v="Y"/>
    <s v="N"/>
    <n v="10.9"/>
    <n v="18.7"/>
    <n v="4.0999999999999996"/>
    <n v="0"/>
    <x v="232"/>
    <n v="38.888472040000003"/>
    <n v="4922132.1836846592"/>
  </r>
  <r>
    <d v="2015-08-22T00:00:00"/>
    <x v="233"/>
    <x v="233"/>
    <x v="233"/>
    <x v="33"/>
    <s v="Y"/>
    <s v="N"/>
    <n v="11.8"/>
    <n v="18.8"/>
    <n v="11.8"/>
    <n v="0"/>
    <x v="233"/>
    <n v="32.238321669999998"/>
    <n v="3619562.4012475"/>
  </r>
  <r>
    <d v="2015-08-23T00:00:00"/>
    <x v="234"/>
    <x v="234"/>
    <x v="234"/>
    <x v="34"/>
    <s v="Y"/>
    <s v="N"/>
    <n v="7.9"/>
    <n v="16.3"/>
    <n v="13.1"/>
    <n v="0"/>
    <x v="234"/>
    <n v="29.441348720000001"/>
    <n v="3291337.1390751908"/>
  </r>
  <r>
    <d v="2015-08-24T00:00:00"/>
    <x v="235"/>
    <x v="235"/>
    <x v="235"/>
    <x v="34"/>
    <s v="Y"/>
    <s v="N"/>
    <n v="8.5"/>
    <n v="14.5"/>
    <n v="9.6"/>
    <n v="0"/>
    <x v="235"/>
    <n v="26.612662889999999"/>
    <n v="3429527.4275375572"/>
  </r>
  <r>
    <d v="2015-08-25T00:00:00"/>
    <x v="236"/>
    <x v="236"/>
    <x v="236"/>
    <x v="34"/>
    <s v="Y"/>
    <s v="N"/>
    <n v="9.5"/>
    <n v="14.3"/>
    <n v="8.1"/>
    <n v="0"/>
    <x v="236"/>
    <n v="28.80467771"/>
    <n v="3890116.2279625623"/>
  </r>
  <r>
    <d v="2015-08-26T00:00:00"/>
    <x v="237"/>
    <x v="237"/>
    <x v="237"/>
    <x v="34"/>
    <s v="Y"/>
    <s v="N"/>
    <n v="9.1999999999999993"/>
    <n v="14.6"/>
    <n v="7.8"/>
    <n v="0.2"/>
    <x v="237"/>
    <n v="37.131774679999999"/>
    <n v="5046753.2734643025"/>
  </r>
  <r>
    <d v="2015-08-27T00:00:00"/>
    <x v="238"/>
    <x v="238"/>
    <x v="238"/>
    <x v="34"/>
    <s v="Y"/>
    <s v="N"/>
    <n v="9.8000000000000007"/>
    <n v="11.7"/>
    <n v="2.7"/>
    <n v="0.8"/>
    <x v="238"/>
    <n v="41.605335449999998"/>
    <n v="5872999.5828948459"/>
  </r>
  <r>
    <d v="2015-08-28T00:00:00"/>
    <x v="239"/>
    <x v="239"/>
    <x v="239"/>
    <x v="34"/>
    <s v="Y"/>
    <s v="N"/>
    <n v="8.1"/>
    <n v="13.2"/>
    <n v="12.2"/>
    <n v="17.399999999999999"/>
    <x v="239"/>
    <n v="38.179120070000003"/>
    <n v="5144846.6054884857"/>
  </r>
  <r>
    <d v="2015-08-29T00:00:00"/>
    <x v="240"/>
    <x v="240"/>
    <x v="240"/>
    <x v="34"/>
    <s v="Y"/>
    <s v="N"/>
    <n v="6.3"/>
    <n v="11.7"/>
    <n v="9.1"/>
    <n v="1.8"/>
    <x v="240"/>
    <n v="35.474513610000002"/>
    <n v="4414750.0069940854"/>
  </r>
  <r>
    <d v="2015-08-30T00:00:00"/>
    <x v="241"/>
    <x v="241"/>
    <x v="241"/>
    <x v="35"/>
    <s v="Y"/>
    <s v="N"/>
    <n v="7.9"/>
    <n v="12.5"/>
    <n v="14.3"/>
    <n v="2.2000000000000002"/>
    <x v="241"/>
    <n v="42.414179560000001"/>
    <n v="4951610.0976012452"/>
  </r>
  <r>
    <d v="2015-08-31T00:00:00"/>
    <x v="242"/>
    <x v="242"/>
    <x v="242"/>
    <x v="35"/>
    <s v="Y"/>
    <s v="N"/>
    <n v="8.1"/>
    <n v="13"/>
    <n v="11.5"/>
    <n v="0"/>
    <x v="242"/>
    <n v="50.273287490000001"/>
    <n v="6923883.2408650629"/>
  </r>
  <r>
    <d v="2015-09-01T00:00:00"/>
    <x v="243"/>
    <x v="243"/>
    <x v="243"/>
    <x v="35"/>
    <s v="Y"/>
    <s v="N"/>
    <n v="5.0999999999999996"/>
    <n v="16.2"/>
    <n v="15.7"/>
    <n v="0"/>
    <x v="243"/>
    <n v="50.145784390000003"/>
    <n v="6725390.6315032197"/>
  </r>
  <r>
    <d v="2015-09-02T00:00:00"/>
    <x v="244"/>
    <x v="244"/>
    <x v="244"/>
    <x v="35"/>
    <s v="Y"/>
    <s v="N"/>
    <n v="8"/>
    <n v="18.8"/>
    <n v="10.5"/>
    <n v="0"/>
    <x v="244"/>
    <n v="49.03831254"/>
    <n v="6512028.7378302263"/>
  </r>
  <r>
    <d v="2015-09-03T00:00:00"/>
    <x v="245"/>
    <x v="245"/>
    <x v="245"/>
    <x v="35"/>
    <s v="Y"/>
    <s v="N"/>
    <n v="10.6"/>
    <n v="14"/>
    <n v="8"/>
    <n v="4.4000000000000004"/>
    <x v="245"/>
    <n v="45.546264669999999"/>
    <n v="6016494.6358469836"/>
  </r>
  <r>
    <d v="2015-09-04T00:00:00"/>
    <x v="246"/>
    <x v="246"/>
    <x v="246"/>
    <x v="35"/>
    <s v="Y"/>
    <s v="N"/>
    <n v="8.6999999999999993"/>
    <n v="13.7"/>
    <n v="13"/>
    <n v="0"/>
    <x v="246"/>
    <n v="65.73690671"/>
    <n v="8636835.5996645447"/>
  </r>
  <r>
    <d v="2015-09-05T00:00:00"/>
    <x v="247"/>
    <x v="247"/>
    <x v="247"/>
    <x v="35"/>
    <s v="Y"/>
    <s v="N"/>
    <n v="10.199999999999999"/>
    <n v="14"/>
    <n v="14.8"/>
    <n v="0"/>
    <x v="247"/>
    <n v="57.177569200000001"/>
    <n v="6621123.6326129446"/>
  </r>
  <r>
    <d v="2015-09-06T00:00:00"/>
    <x v="248"/>
    <x v="248"/>
    <x v="248"/>
    <x v="36"/>
    <s v="Y"/>
    <s v="N"/>
    <n v="5.8"/>
    <n v="16.600000000000001"/>
    <n v="11.8"/>
    <n v="0"/>
    <x v="248"/>
    <n v="40.581765519999998"/>
    <n v="4449440.5715403901"/>
  </r>
  <r>
    <d v="2015-09-07T00:00:00"/>
    <x v="249"/>
    <x v="249"/>
    <x v="249"/>
    <x v="36"/>
    <s v="Y"/>
    <s v="N"/>
    <n v="8.9"/>
    <n v="13.6"/>
    <n v="9.1999999999999993"/>
    <n v="3.6"/>
    <x v="249"/>
    <n v="38.52697878"/>
    <n v="5070896.4823920745"/>
  </r>
  <r>
    <d v="2015-09-08T00:00:00"/>
    <x v="250"/>
    <x v="250"/>
    <x v="250"/>
    <x v="36"/>
    <s v="Y"/>
    <s v="N"/>
    <n v="8.8000000000000007"/>
    <n v="12.8"/>
    <n v="11.1"/>
    <n v="2"/>
    <x v="250"/>
    <n v="41.710381609999999"/>
    <n v="5686822.6259745276"/>
  </r>
  <r>
    <d v="2015-09-09T00:00:00"/>
    <x v="251"/>
    <x v="251"/>
    <x v="251"/>
    <x v="36"/>
    <s v="Y"/>
    <s v="N"/>
    <n v="10"/>
    <n v="15.3"/>
    <n v="11.4"/>
    <n v="0"/>
    <x v="251"/>
    <n v="48.128104839999999"/>
    <n v="6399952.6549558584"/>
  </r>
  <r>
    <d v="2015-09-10T00:00:00"/>
    <x v="252"/>
    <x v="252"/>
    <x v="252"/>
    <x v="36"/>
    <s v="Y"/>
    <s v="N"/>
    <n v="10"/>
    <n v="15.7"/>
    <n v="17.3"/>
    <n v="0"/>
    <x v="252"/>
    <n v="48.919566619999998"/>
    <n v="6532815.7871767078"/>
  </r>
  <r>
    <d v="2015-09-11T00:00:00"/>
    <x v="253"/>
    <x v="253"/>
    <x v="253"/>
    <x v="36"/>
    <s v="Y"/>
    <s v="N"/>
    <n v="5.0999999999999996"/>
    <n v="20.100000000000001"/>
    <n v="17.7"/>
    <n v="0"/>
    <x v="253"/>
    <n v="36.08846518"/>
    <n v="4473847.3310529022"/>
  </r>
  <r>
    <d v="2015-09-12T00:00:00"/>
    <x v="254"/>
    <x v="254"/>
    <x v="254"/>
    <x v="36"/>
    <s v="Y"/>
    <s v="N"/>
    <n v="12.2"/>
    <n v="21.7"/>
    <n v="10.199999999999999"/>
    <n v="0"/>
    <x v="254"/>
    <n v="37.654551560000002"/>
    <n v="4096438.852485158"/>
  </r>
  <r>
    <d v="2015-09-13T00:00:00"/>
    <x v="255"/>
    <x v="255"/>
    <x v="255"/>
    <x v="37"/>
    <s v="Y"/>
    <s v="N"/>
    <n v="13.2"/>
    <n v="25.5"/>
    <n v="17.100000000000001"/>
    <n v="0"/>
    <x v="255"/>
    <n v="30.359605869999999"/>
    <n v="3010512.1027735607"/>
  </r>
  <r>
    <d v="2015-09-14T00:00:00"/>
    <x v="256"/>
    <x v="256"/>
    <x v="256"/>
    <x v="37"/>
    <s v="Y"/>
    <s v="N"/>
    <n v="15.4"/>
    <n v="26.7"/>
    <n v="17.8"/>
    <n v="0"/>
    <x v="256"/>
    <n v="32.345654209999999"/>
    <n v="3770667.7926377556"/>
  </r>
  <r>
    <d v="2015-09-15T00:00:00"/>
    <x v="257"/>
    <x v="257"/>
    <x v="257"/>
    <x v="37"/>
    <s v="Y"/>
    <s v="N"/>
    <n v="10.8"/>
    <n v="15.9"/>
    <n v="15"/>
    <n v="15.8"/>
    <x v="257"/>
    <n v="34.506522410000002"/>
    <n v="4270199.4014987051"/>
  </r>
  <r>
    <d v="2015-09-16T00:00:00"/>
    <x v="258"/>
    <x v="258"/>
    <x v="258"/>
    <x v="37"/>
    <s v="Y"/>
    <s v="N"/>
    <n v="8.9"/>
    <n v="14.8"/>
    <n v="17.600000000000001"/>
    <n v="0"/>
    <x v="258"/>
    <n v="38.966062469999997"/>
    <n v="5135551.1017739475"/>
  </r>
  <r>
    <d v="2015-09-17T00:00:00"/>
    <x v="259"/>
    <x v="259"/>
    <x v="259"/>
    <x v="37"/>
    <s v="Y"/>
    <s v="N"/>
    <n v="9"/>
    <n v="14.3"/>
    <n v="12.4"/>
    <n v="0.4"/>
    <x v="259"/>
    <n v="40.639264369999999"/>
    <n v="5325803.02719195"/>
  </r>
  <r>
    <d v="2015-09-18T00:00:00"/>
    <x v="260"/>
    <x v="260"/>
    <x v="260"/>
    <x v="37"/>
    <s v="N"/>
    <s v="N"/>
    <n v="10.5"/>
    <n v="14.7"/>
    <n v="8.1"/>
    <n v="0"/>
    <x v="260"/>
    <n v="40.630081019999999"/>
    <n v="5312975.6830966771"/>
  </r>
  <r>
    <d v="2015-09-19T00:00:00"/>
    <x v="261"/>
    <x v="261"/>
    <x v="261"/>
    <x v="37"/>
    <s v="N"/>
    <s v="N"/>
    <n v="6.5"/>
    <n v="21.3"/>
    <n v="17"/>
    <n v="0"/>
    <x v="261"/>
    <n v="47.826712030000003"/>
    <n v="5374631.2657370362"/>
  </r>
  <r>
    <d v="2015-09-20T00:00:00"/>
    <x v="262"/>
    <x v="262"/>
    <x v="262"/>
    <x v="38"/>
    <s v="N"/>
    <s v="N"/>
    <n v="8.5"/>
    <n v="22.9"/>
    <n v="17.3"/>
    <n v="0"/>
    <x v="262"/>
    <n v="32.857727840000003"/>
    <n v="3407639.6322289724"/>
  </r>
  <r>
    <d v="2015-09-21T00:00:00"/>
    <x v="263"/>
    <x v="263"/>
    <x v="263"/>
    <x v="38"/>
    <s v="N"/>
    <s v="N"/>
    <n v="14"/>
    <n v="18.100000000000001"/>
    <n v="6.7"/>
    <n v="0"/>
    <x v="263"/>
    <n v="44.955977410000003"/>
    <n v="5399064.981775322"/>
  </r>
  <r>
    <d v="2015-09-22T00:00:00"/>
    <x v="264"/>
    <x v="264"/>
    <x v="264"/>
    <x v="38"/>
    <s v="N"/>
    <s v="N"/>
    <n v="7.6"/>
    <n v="12.7"/>
    <n v="17.399999999999999"/>
    <n v="4.4000000000000004"/>
    <x v="264"/>
    <n v="99.476166710000001"/>
    <n v="12708587.128271887"/>
  </r>
  <r>
    <d v="2015-09-23T00:00:00"/>
    <x v="265"/>
    <x v="265"/>
    <x v="265"/>
    <x v="38"/>
    <s v="N"/>
    <s v="N"/>
    <n v="8.5"/>
    <n v="12.6"/>
    <n v="20.3"/>
    <n v="0"/>
    <x v="265"/>
    <n v="49.768610670000001"/>
    <n v="6562823.9456960093"/>
  </r>
  <r>
    <d v="2015-09-24T00:00:00"/>
    <x v="266"/>
    <x v="266"/>
    <x v="266"/>
    <x v="38"/>
    <s v="N"/>
    <s v="N"/>
    <n v="5.0999999999999996"/>
    <n v="14.3"/>
    <n v="18.2"/>
    <n v="0"/>
    <x v="266"/>
    <n v="54.980526810000001"/>
    <n v="7199019.6017502267"/>
  </r>
  <r>
    <d v="2015-09-25T00:00:00"/>
    <x v="267"/>
    <x v="267"/>
    <x v="267"/>
    <x v="38"/>
    <s v="N"/>
    <s v="N"/>
    <n v="5.8"/>
    <n v="19.100000000000001"/>
    <n v="20.2"/>
    <n v="0"/>
    <x v="267"/>
    <n v="51.081001790000002"/>
    <n v="6348292.2457892848"/>
  </r>
  <r>
    <d v="2015-09-26T00:00:00"/>
    <x v="268"/>
    <x v="268"/>
    <x v="268"/>
    <x v="38"/>
    <s v="N"/>
    <s v="N"/>
    <n v="6.6"/>
    <n v="17.899999999999999"/>
    <n v="20.100000000000001"/>
    <n v="0"/>
    <x v="268"/>
    <n v="48.78936994"/>
    <n v="5418766.4898074307"/>
  </r>
  <r>
    <d v="2015-09-27T00:00:00"/>
    <x v="269"/>
    <x v="269"/>
    <x v="269"/>
    <x v="39"/>
    <s v="N"/>
    <s v="N"/>
    <n v="9.8000000000000007"/>
    <n v="20.2"/>
    <n v="19.600000000000001"/>
    <n v="0"/>
    <x v="269"/>
    <n v="43.931613710000001"/>
    <n v="4675721.3830341836"/>
  </r>
  <r>
    <d v="2015-09-28T00:00:00"/>
    <x v="270"/>
    <x v="270"/>
    <x v="270"/>
    <x v="39"/>
    <s v="N"/>
    <s v="N"/>
    <n v="8.3000000000000007"/>
    <n v="21.4"/>
    <n v="13.6"/>
    <n v="0"/>
    <x v="270"/>
    <n v="42.026015379999997"/>
    <n v="5118630.617823476"/>
  </r>
  <r>
    <d v="2015-09-29T00:00:00"/>
    <x v="271"/>
    <x v="271"/>
    <x v="271"/>
    <x v="39"/>
    <s v="N"/>
    <s v="N"/>
    <n v="9"/>
    <n v="16.899999999999999"/>
    <n v="13.5"/>
    <n v="0"/>
    <x v="271"/>
    <n v="37.640101250000001"/>
    <n v="4768692.1795447506"/>
  </r>
  <r>
    <d v="2015-09-30T00:00:00"/>
    <x v="272"/>
    <x v="272"/>
    <x v="272"/>
    <x v="39"/>
    <s v="N"/>
    <s v="N"/>
    <n v="11.5"/>
    <n v="15.9"/>
    <n v="16.8"/>
    <n v="0"/>
    <x v="272"/>
    <n v="41.98096898"/>
    <n v="5442465.0848735804"/>
  </r>
  <r>
    <d v="2015-10-01T00:00:00"/>
    <x v="273"/>
    <x v="273"/>
    <x v="273"/>
    <x v="39"/>
    <s v="N"/>
    <s v="N"/>
    <n v="6"/>
    <n v="21.6"/>
    <n v="21.7"/>
    <n v="0"/>
    <x v="273"/>
    <n v="34.809762990000003"/>
    <n v="4328817.332436081"/>
  </r>
  <r>
    <d v="2015-10-02T00:00:00"/>
    <x v="274"/>
    <x v="274"/>
    <x v="274"/>
    <x v="39"/>
    <s v="N"/>
    <s v="Y"/>
    <n v="9.9"/>
    <n v="28.6"/>
    <n v="21.7"/>
    <n v="0"/>
    <x v="274"/>
    <n v="38.306983930000001"/>
    <n v="4119691.8342805901"/>
  </r>
  <r>
    <d v="2015-10-03T00:00:00"/>
    <x v="275"/>
    <x v="275"/>
    <x v="275"/>
    <x v="39"/>
    <s v="N"/>
    <s v="N"/>
    <n v="16.3"/>
    <n v="31.3"/>
    <n v="22.2"/>
    <n v="0"/>
    <x v="275"/>
    <n v="30.78069241"/>
    <n v="3096493.0244420054"/>
  </r>
  <r>
    <d v="2015-10-04T00:00:00"/>
    <x v="276"/>
    <x v="276"/>
    <x v="276"/>
    <x v="40"/>
    <s v="N"/>
    <s v="N"/>
    <n v="13.9"/>
    <n v="24.9"/>
    <n v="22.2"/>
    <n v="0"/>
    <x v="276"/>
    <n v="36.56069849"/>
    <n v="3796056.3762343912"/>
  </r>
  <r>
    <d v="2015-10-05T00:00:00"/>
    <x v="277"/>
    <x v="277"/>
    <x v="277"/>
    <x v="40"/>
    <s v="N"/>
    <s v="N"/>
    <n v="12.7"/>
    <n v="34.4"/>
    <n v="22"/>
    <n v="0"/>
    <x v="277"/>
    <n v="38.972005189999997"/>
    <n v="4879095.1234013746"/>
  </r>
  <r>
    <d v="2015-10-06T00:00:00"/>
    <x v="278"/>
    <x v="278"/>
    <x v="278"/>
    <x v="40"/>
    <s v="Y"/>
    <s v="N"/>
    <n v="15.5"/>
    <n v="35.799999999999997"/>
    <n v="18.899999999999999"/>
    <n v="0"/>
    <x v="278"/>
    <n v="36.244451439999999"/>
    <n v="4611209.2143446021"/>
  </r>
  <r>
    <d v="2015-10-07T00:00:00"/>
    <x v="279"/>
    <x v="279"/>
    <x v="279"/>
    <x v="40"/>
    <s v="Y"/>
    <s v="N"/>
    <n v="11.8"/>
    <n v="16.2"/>
    <n v="23.6"/>
    <n v="0"/>
    <x v="279"/>
    <n v="31.596406630000001"/>
    <n v="3705713.9336307319"/>
  </r>
  <r>
    <d v="2015-10-08T00:00:00"/>
    <x v="280"/>
    <x v="280"/>
    <x v="280"/>
    <x v="40"/>
    <s v="Y"/>
    <s v="N"/>
    <n v="7.6"/>
    <n v="18.600000000000001"/>
    <n v="23.3"/>
    <n v="0"/>
    <x v="280"/>
    <n v="36.140982370000003"/>
    <n v="4413584.6538260402"/>
  </r>
  <r>
    <d v="2015-10-09T00:00:00"/>
    <x v="281"/>
    <x v="281"/>
    <x v="281"/>
    <x v="40"/>
    <s v="Y"/>
    <s v="N"/>
    <n v="10.9"/>
    <n v="29.9"/>
    <n v="22"/>
    <n v="0"/>
    <x v="281"/>
    <n v="41.415074920000002"/>
    <n v="5259296.429658683"/>
  </r>
  <r>
    <d v="2015-10-10T00:00:00"/>
    <x v="282"/>
    <x v="282"/>
    <x v="282"/>
    <x v="40"/>
    <s v="Y"/>
    <s v="N"/>
    <n v="17.5"/>
    <n v="29.2"/>
    <n v="11.9"/>
    <n v="0"/>
    <x v="282"/>
    <n v="34.803176860000001"/>
    <n v="3919005.6397643494"/>
  </r>
  <r>
    <d v="2015-10-11T00:00:00"/>
    <x v="283"/>
    <x v="283"/>
    <x v="283"/>
    <x v="41"/>
    <s v="Y"/>
    <s v="N"/>
    <n v="16.899999999999999"/>
    <n v="19.2"/>
    <n v="19.600000000000001"/>
    <n v="0.4"/>
    <x v="283"/>
    <n v="29.90281083"/>
    <n v="3151048.6114637083"/>
  </r>
  <r>
    <d v="2015-10-12T00:00:00"/>
    <x v="284"/>
    <x v="284"/>
    <x v="284"/>
    <x v="41"/>
    <s v="Y"/>
    <s v="N"/>
    <n v="11.3"/>
    <n v="16.100000000000001"/>
    <n v="13.4"/>
    <n v="0.6"/>
    <x v="284"/>
    <n v="36.353623810000002"/>
    <n v="4395742.5926390793"/>
  </r>
  <r>
    <d v="2015-10-13T00:00:00"/>
    <x v="285"/>
    <x v="285"/>
    <x v="285"/>
    <x v="41"/>
    <s v="Y"/>
    <s v="N"/>
    <n v="7.9"/>
    <n v="17.600000000000001"/>
    <n v="24.3"/>
    <n v="0.4"/>
    <x v="285"/>
    <n v="41.49816809"/>
    <n v="5097235.7557985745"/>
  </r>
  <r>
    <d v="2015-10-14T00:00:00"/>
    <x v="286"/>
    <x v="286"/>
    <x v="286"/>
    <x v="41"/>
    <s v="Y"/>
    <s v="N"/>
    <n v="11.2"/>
    <n v="28.6"/>
    <n v="24.4"/>
    <n v="0"/>
    <x v="286"/>
    <n v="45.563440200000002"/>
    <n v="5782875.1516146399"/>
  </r>
  <r>
    <d v="2015-10-15T00:00:00"/>
    <x v="287"/>
    <x v="287"/>
    <x v="287"/>
    <x v="41"/>
    <s v="Y"/>
    <s v="N"/>
    <n v="14.4"/>
    <n v="34"/>
    <n v="22.2"/>
    <n v="0"/>
    <x v="287"/>
    <n v="39.066948680000003"/>
    <n v="5088875.1898278119"/>
  </r>
  <r>
    <d v="2015-10-16T00:00:00"/>
    <x v="288"/>
    <x v="288"/>
    <x v="288"/>
    <x v="41"/>
    <s v="Y"/>
    <s v="N"/>
    <n v="17"/>
    <n v="23.8"/>
    <n v="8.4"/>
    <n v="0"/>
    <x v="288"/>
    <n v="43.80436083"/>
    <n v="5431126.1677375548"/>
  </r>
  <r>
    <d v="2015-10-17T00:00:00"/>
    <x v="289"/>
    <x v="289"/>
    <x v="289"/>
    <x v="41"/>
    <s v="Y"/>
    <s v="N"/>
    <n v="11.5"/>
    <n v="20.5"/>
    <n v="20.399999999999999"/>
    <n v="0"/>
    <x v="289"/>
    <n v="29.673610060000001"/>
    <n v="3113246.7104504309"/>
  </r>
  <r>
    <d v="2015-10-18T00:00:00"/>
    <x v="290"/>
    <x v="290"/>
    <x v="290"/>
    <x v="42"/>
    <s v="Y"/>
    <s v="N"/>
    <n v="12.6"/>
    <n v="17.7"/>
    <n v="24.2"/>
    <n v="0"/>
    <x v="290"/>
    <n v="29.120867570000001"/>
    <n v="2935734.0663015428"/>
  </r>
  <r>
    <d v="2015-10-19T00:00:00"/>
    <x v="291"/>
    <x v="291"/>
    <x v="291"/>
    <x v="42"/>
    <s v="Y"/>
    <s v="N"/>
    <n v="8.3000000000000007"/>
    <n v="26.7"/>
    <n v="25.8"/>
    <n v="0"/>
    <x v="291"/>
    <n v="43.510676320000002"/>
    <n v="5255872.1460744003"/>
  </r>
  <r>
    <d v="2015-10-20T00:00:00"/>
    <x v="292"/>
    <x v="292"/>
    <x v="292"/>
    <x v="42"/>
    <s v="Y"/>
    <s v="N"/>
    <n v="12.9"/>
    <n v="31.8"/>
    <n v="14.4"/>
    <n v="0"/>
    <x v="292"/>
    <n v="43.332869199999998"/>
    <n v="5488345.7816319084"/>
  </r>
  <r>
    <d v="2015-10-21T00:00:00"/>
    <x v="293"/>
    <x v="293"/>
    <x v="293"/>
    <x v="42"/>
    <s v="Y"/>
    <s v="N"/>
    <n v="17.600000000000001"/>
    <n v="18.3"/>
    <n v="7.3"/>
    <n v="2.4"/>
    <x v="293"/>
    <n v="39.681894030000002"/>
    <n v="4855829.1271392563"/>
  </r>
  <r>
    <d v="2015-10-22T00:00:00"/>
    <x v="294"/>
    <x v="294"/>
    <x v="294"/>
    <x v="42"/>
    <s v="Y"/>
    <s v="N"/>
    <n v="11.4"/>
    <n v="16.7"/>
    <n v="8.5"/>
    <n v="7"/>
    <x v="294"/>
    <n v="44.033046460000001"/>
    <n v="5348766.3676923942"/>
  </r>
  <r>
    <d v="2015-10-23T00:00:00"/>
    <x v="295"/>
    <x v="295"/>
    <x v="295"/>
    <x v="42"/>
    <s v="Y"/>
    <s v="N"/>
    <n v="11.8"/>
    <n v="16.399999999999999"/>
    <n v="21"/>
    <n v="0"/>
    <x v="295"/>
    <n v="48.169896799999997"/>
    <n v="5800652.6915837592"/>
  </r>
  <r>
    <d v="2015-10-24T00:00:00"/>
    <x v="296"/>
    <x v="296"/>
    <x v="296"/>
    <x v="42"/>
    <s v="Y"/>
    <s v="N"/>
    <n v="9.1999999999999993"/>
    <n v="19.5"/>
    <n v="25.1"/>
    <n v="0"/>
    <x v="296"/>
    <n v="32.192051970000001"/>
    <n v="3438530.6128331693"/>
  </r>
  <r>
    <d v="2015-10-25T00:00:00"/>
    <x v="297"/>
    <x v="297"/>
    <x v="297"/>
    <x v="43"/>
    <s v="Y"/>
    <s v="N"/>
    <n v="10.199999999999999"/>
    <n v="31.3"/>
    <n v="20.100000000000001"/>
    <n v="0"/>
    <x v="297"/>
    <n v="17.4659695"/>
    <n v="1786414.9066377773"/>
  </r>
  <r>
    <d v="2015-10-26T00:00:00"/>
    <x v="298"/>
    <x v="298"/>
    <x v="298"/>
    <x v="43"/>
    <s v="Y"/>
    <s v="N"/>
    <n v="14"/>
    <n v="15.9"/>
    <n v="14.5"/>
    <n v="0.2"/>
    <x v="298"/>
    <n v="29.398516279999999"/>
    <n v="3389570.727030695"/>
  </r>
  <r>
    <d v="2015-10-27T00:00:00"/>
    <x v="299"/>
    <x v="299"/>
    <x v="299"/>
    <x v="43"/>
    <s v="Y"/>
    <s v="N"/>
    <n v="10.4"/>
    <n v="23.3"/>
    <n v="28.1"/>
    <n v="0.2"/>
    <x v="299"/>
    <n v="31.32939962"/>
    <n v="3653621.1120425635"/>
  </r>
  <r>
    <d v="2015-10-28T00:00:00"/>
    <x v="300"/>
    <x v="300"/>
    <x v="300"/>
    <x v="43"/>
    <s v="Y"/>
    <s v="N"/>
    <n v="10.1"/>
    <n v="26.8"/>
    <n v="27.6"/>
    <n v="0"/>
    <x v="300"/>
    <n v="39.51380992"/>
    <n v="4855749.7603011075"/>
  </r>
  <r>
    <d v="2015-10-29T00:00:00"/>
    <x v="301"/>
    <x v="301"/>
    <x v="301"/>
    <x v="43"/>
    <s v="Y"/>
    <s v="N"/>
    <n v="13.7"/>
    <n v="26.1"/>
    <n v="26.8"/>
    <n v="0"/>
    <x v="301"/>
    <n v="62.320128279999999"/>
    <n v="7741589.2445181012"/>
  </r>
  <r>
    <d v="2015-10-30T00:00:00"/>
    <x v="302"/>
    <x v="302"/>
    <x v="302"/>
    <x v="43"/>
    <s v="Y"/>
    <s v="N"/>
    <n v="12.6"/>
    <n v="27.4"/>
    <n v="22.6"/>
    <n v="0"/>
    <x v="302"/>
    <n v="35.875550349999997"/>
    <n v="4350160.5325234393"/>
  </r>
  <r>
    <d v="2015-10-31T00:00:00"/>
    <x v="303"/>
    <x v="303"/>
    <x v="303"/>
    <x v="43"/>
    <s v="Y"/>
    <s v="N"/>
    <n v="15.7"/>
    <n v="25.9"/>
    <n v="13.5"/>
    <n v="1"/>
    <x v="303"/>
    <n v="18.374790109999999"/>
    <n v="1954222.1374764785"/>
  </r>
  <r>
    <d v="2015-11-01T00:00:00"/>
    <x v="304"/>
    <x v="304"/>
    <x v="304"/>
    <x v="44"/>
    <s v="Y"/>
    <s v="N"/>
    <n v="16.399999999999999"/>
    <n v="26"/>
    <n v="10"/>
    <n v="4.4000000000000004"/>
    <x v="304"/>
    <n v="14.68483973"/>
    <n v="1521784.728101796"/>
  </r>
  <r>
    <d v="2015-11-02T00:00:00"/>
    <x v="305"/>
    <x v="305"/>
    <x v="305"/>
    <x v="44"/>
    <s v="Y"/>
    <s v="N"/>
    <n v="14.5"/>
    <n v="16"/>
    <n v="8.1999999999999993"/>
    <n v="0"/>
    <x v="305"/>
    <n v="25.017848959999998"/>
    <n v="2846824.8143940796"/>
  </r>
  <r>
    <d v="2015-11-03T00:00:00"/>
    <x v="306"/>
    <x v="306"/>
    <x v="306"/>
    <x v="44"/>
    <s v="Y"/>
    <s v="Y"/>
    <n v="8"/>
    <n v="17.899999999999999"/>
    <n v="25.4"/>
    <n v="0.2"/>
    <x v="306"/>
    <n v="14.15794771"/>
    <n v="1441180.4667721998"/>
  </r>
  <r>
    <d v="2015-11-04T00:00:00"/>
    <x v="307"/>
    <x v="307"/>
    <x v="307"/>
    <x v="44"/>
    <s v="Y"/>
    <s v="N"/>
    <n v="10.9"/>
    <n v="27.2"/>
    <n v="19.600000000000001"/>
    <n v="0"/>
    <x v="307"/>
    <n v="29.237633089999999"/>
    <n v="3513718.6614202"/>
  </r>
  <r>
    <d v="2015-11-05T00:00:00"/>
    <x v="308"/>
    <x v="308"/>
    <x v="308"/>
    <x v="44"/>
    <s v="Y"/>
    <s v="N"/>
    <n v="16.2"/>
    <n v="24.7"/>
    <n v="16.399999999999999"/>
    <n v="12.2"/>
    <x v="308"/>
    <n v="34.576790760000002"/>
    <n v="4356173.0621063039"/>
  </r>
  <r>
    <d v="2015-11-06T00:00:00"/>
    <x v="309"/>
    <x v="309"/>
    <x v="309"/>
    <x v="44"/>
    <s v="Y"/>
    <s v="N"/>
    <n v="16.600000000000001"/>
    <n v="18.7"/>
    <n v="3.7"/>
    <n v="17.600000000000001"/>
    <x v="309"/>
    <n v="30.642866869999999"/>
    <n v="3692636.5982464692"/>
  </r>
  <r>
    <d v="2015-11-07T00:00:00"/>
    <x v="310"/>
    <x v="310"/>
    <x v="310"/>
    <x v="44"/>
    <s v="Y"/>
    <s v="N"/>
    <n v="11.9"/>
    <n v="16.8"/>
    <n v="25.2"/>
    <n v="1.2"/>
    <x v="310"/>
    <n v="18.27265483"/>
    <n v="1905285.8818665857"/>
  </r>
  <r>
    <d v="2015-11-08T00:00:00"/>
    <x v="311"/>
    <x v="311"/>
    <x v="311"/>
    <x v="45"/>
    <s v="Y"/>
    <s v="N"/>
    <n v="8.5"/>
    <n v="24.8"/>
    <n v="25.1"/>
    <n v="0"/>
    <x v="311"/>
    <n v="21.095360379999999"/>
    <n v="2189552.5330269723"/>
  </r>
  <r>
    <d v="2015-11-09T00:00:00"/>
    <x v="312"/>
    <x v="312"/>
    <x v="312"/>
    <x v="45"/>
    <s v="Y"/>
    <s v="N"/>
    <n v="13.6"/>
    <n v="33.1"/>
    <n v="26.4"/>
    <n v="0"/>
    <x v="312"/>
    <n v="35.054800229999998"/>
    <n v="4460187.6919199852"/>
  </r>
  <r>
    <d v="2015-11-10T00:00:00"/>
    <x v="313"/>
    <x v="313"/>
    <x v="313"/>
    <x v="45"/>
    <s v="Y"/>
    <s v="N"/>
    <n v="15.2"/>
    <n v="16.399999999999999"/>
    <n v="5.3"/>
    <n v="0"/>
    <x v="313"/>
    <n v="32.067076479999997"/>
    <n v="3899910.6190495742"/>
  </r>
  <r>
    <d v="2015-11-11T00:00:00"/>
    <x v="314"/>
    <x v="314"/>
    <x v="314"/>
    <x v="45"/>
    <s v="Y"/>
    <s v="N"/>
    <n v="11.5"/>
    <n v="20.100000000000001"/>
    <n v="16"/>
    <n v="2"/>
    <x v="314"/>
    <n v="35.224103849999999"/>
    <n v="4282076.1281760829"/>
  </r>
  <r>
    <d v="2015-11-12T00:00:00"/>
    <x v="315"/>
    <x v="315"/>
    <x v="315"/>
    <x v="45"/>
    <s v="Y"/>
    <s v="N"/>
    <n v="13.7"/>
    <n v="21.2"/>
    <n v="19.2"/>
    <n v="0"/>
    <x v="315"/>
    <n v="38.485258739999999"/>
    <n v="4763519.0581848985"/>
  </r>
  <r>
    <d v="2015-11-13T00:00:00"/>
    <x v="316"/>
    <x v="316"/>
    <x v="316"/>
    <x v="45"/>
    <s v="Y"/>
    <s v="N"/>
    <n v="13.5"/>
    <n v="18.2"/>
    <n v="26.1"/>
    <n v="0.4"/>
    <x v="316"/>
    <n v="32.823096649999997"/>
    <n v="3842881.7111002402"/>
  </r>
  <r>
    <d v="2015-11-14T00:00:00"/>
    <x v="317"/>
    <x v="317"/>
    <x v="317"/>
    <x v="45"/>
    <s v="Y"/>
    <s v="N"/>
    <n v="12.1"/>
    <n v="18.3"/>
    <n v="27.5"/>
    <n v="0.2"/>
    <x v="317"/>
    <n v="33.560938610000001"/>
    <n v="3478478.3543680771"/>
  </r>
  <r>
    <d v="2015-11-15T00:00:00"/>
    <x v="318"/>
    <x v="318"/>
    <x v="318"/>
    <x v="46"/>
    <s v="Y"/>
    <s v="N"/>
    <n v="13"/>
    <n v="18.5"/>
    <n v="27.6"/>
    <n v="0.2"/>
    <x v="318"/>
    <n v="28.298071060000002"/>
    <n v="2823066.7884542188"/>
  </r>
  <r>
    <d v="2015-11-16T00:00:00"/>
    <x v="319"/>
    <x v="319"/>
    <x v="319"/>
    <x v="46"/>
    <s v="Y"/>
    <s v="N"/>
    <n v="11.4"/>
    <n v="26.3"/>
    <n v="29.4"/>
    <n v="0.2"/>
    <x v="319"/>
    <n v="39.127373740000003"/>
    <n v="4873597.0945922723"/>
  </r>
  <r>
    <d v="2015-11-17T00:00:00"/>
    <x v="320"/>
    <x v="320"/>
    <x v="320"/>
    <x v="46"/>
    <s v="Y"/>
    <s v="N"/>
    <n v="15.7"/>
    <n v="33.299999999999997"/>
    <n v="24"/>
    <n v="0"/>
    <x v="320"/>
    <n v="36.024547249999998"/>
    <n v="4735145.7445439501"/>
  </r>
  <r>
    <d v="2015-11-18T00:00:00"/>
    <x v="321"/>
    <x v="321"/>
    <x v="321"/>
    <x v="46"/>
    <s v="Y"/>
    <s v="N"/>
    <n v="14.7"/>
    <n v="29.5"/>
    <n v="29.2"/>
    <n v="0"/>
    <x v="321"/>
    <n v="60.680238269999997"/>
    <n v="8031257.3893292034"/>
  </r>
  <r>
    <d v="2015-11-19T00:00:00"/>
    <x v="322"/>
    <x v="322"/>
    <x v="322"/>
    <x v="46"/>
    <s v="Y"/>
    <s v="N"/>
    <n v="15.6"/>
    <n v="31.5"/>
    <n v="20.6"/>
    <n v="0"/>
    <x v="322"/>
    <n v="78.290968070000005"/>
    <n v="10813447.123024749"/>
  </r>
  <r>
    <d v="2015-11-20T00:00:00"/>
    <x v="323"/>
    <x v="323"/>
    <x v="323"/>
    <x v="46"/>
    <s v="Y"/>
    <s v="N"/>
    <n v="15.4"/>
    <n v="19.100000000000001"/>
    <n v="6.4"/>
    <n v="0.4"/>
    <x v="323"/>
    <n v="38.026497679999999"/>
    <n v="4692952.1798350709"/>
  </r>
  <r>
    <d v="2015-11-21T00:00:00"/>
    <x v="324"/>
    <x v="324"/>
    <x v="324"/>
    <x v="46"/>
    <s v="Y"/>
    <s v="N"/>
    <n v="12.2"/>
    <n v="17.5"/>
    <n v="20.9"/>
    <n v="3.6"/>
    <x v="324"/>
    <n v="27.413622409999999"/>
    <n v="2813950.9088475509"/>
  </r>
  <r>
    <d v="2015-11-22T00:00:00"/>
    <x v="325"/>
    <x v="325"/>
    <x v="325"/>
    <x v="47"/>
    <s v="Y"/>
    <s v="N"/>
    <n v="13.5"/>
    <n v="20"/>
    <n v="27.3"/>
    <n v="0"/>
    <x v="325"/>
    <n v="32.34590077"/>
    <n v="3190005.1342966473"/>
  </r>
  <r>
    <d v="2015-11-23T00:00:00"/>
    <x v="326"/>
    <x v="326"/>
    <x v="326"/>
    <x v="47"/>
    <s v="Y"/>
    <s v="N"/>
    <n v="13.8"/>
    <n v="20.7"/>
    <n v="27.3"/>
    <n v="0"/>
    <x v="326"/>
    <n v="41.368772450000002"/>
    <n v="4732869.9101519715"/>
  </r>
  <r>
    <d v="2015-11-24T00:00:00"/>
    <x v="327"/>
    <x v="327"/>
    <x v="327"/>
    <x v="47"/>
    <s v="Y"/>
    <s v="N"/>
    <n v="13.6"/>
    <n v="24.5"/>
    <n v="30"/>
    <n v="0"/>
    <x v="327"/>
    <n v="48.52152976"/>
    <n v="5768933.5583520168"/>
  </r>
  <r>
    <d v="2015-11-25T00:00:00"/>
    <x v="328"/>
    <x v="328"/>
    <x v="328"/>
    <x v="47"/>
    <s v="Y"/>
    <s v="N"/>
    <n v="13.5"/>
    <n v="33.299999999999997"/>
    <n v="9.3000000000000007"/>
    <n v="0"/>
    <x v="328"/>
    <n v="60.69203392"/>
    <n v="7570049.1123034405"/>
  </r>
  <r>
    <d v="2015-11-26T00:00:00"/>
    <x v="329"/>
    <x v="329"/>
    <x v="329"/>
    <x v="47"/>
    <s v="Y"/>
    <s v="N"/>
    <n v="10.8"/>
    <n v="17.399999999999999"/>
    <n v="23.3"/>
    <n v="0"/>
    <x v="329"/>
    <n v="30.494174109999999"/>
    <n v="3443010.137893016"/>
  </r>
  <r>
    <d v="2015-11-27T00:00:00"/>
    <x v="330"/>
    <x v="330"/>
    <x v="330"/>
    <x v="47"/>
    <s v="Y"/>
    <s v="N"/>
    <n v="9"/>
    <n v="18.2"/>
    <n v="16.8"/>
    <n v="0.4"/>
    <x v="330"/>
    <n v="40.366545459999998"/>
    <n v="4742779.259753597"/>
  </r>
  <r>
    <d v="2015-11-28T00:00:00"/>
    <x v="331"/>
    <x v="331"/>
    <x v="331"/>
    <x v="47"/>
    <s v="Y"/>
    <s v="N"/>
    <n v="12"/>
    <n v="20.100000000000001"/>
    <n v="27.1"/>
    <n v="0"/>
    <x v="331"/>
    <n v="43.326660840000002"/>
    <n v="4549784.4301681044"/>
  </r>
  <r>
    <d v="2015-11-29T00:00:00"/>
    <x v="332"/>
    <x v="332"/>
    <x v="332"/>
    <x v="48"/>
    <s v="Y"/>
    <s v="N"/>
    <n v="12.6"/>
    <n v="20.3"/>
    <n v="23.4"/>
    <n v="0"/>
    <x v="332"/>
    <n v="39.12126473"/>
    <n v="3996727.3816165668"/>
  </r>
  <r>
    <d v="2015-11-30T00:00:00"/>
    <x v="333"/>
    <x v="333"/>
    <x v="333"/>
    <x v="48"/>
    <s v="Y"/>
    <s v="N"/>
    <n v="10"/>
    <n v="32.200000000000003"/>
    <n v="26.6"/>
    <n v="0"/>
    <x v="333"/>
    <n v="45.57726057"/>
    <n v="5581045.625880776"/>
  </r>
  <r>
    <d v="2015-12-01T00:00:00"/>
    <x v="334"/>
    <x v="334"/>
    <x v="334"/>
    <x v="48"/>
    <s v="Y"/>
    <s v="N"/>
    <n v="14.5"/>
    <n v="24.6"/>
    <n v="24.4"/>
    <n v="1.8"/>
    <x v="334"/>
    <n v="37.920958990000003"/>
    <n v="4441136.6231084242"/>
  </r>
  <r>
    <d v="2015-12-02T00:00:00"/>
    <x v="335"/>
    <x v="335"/>
    <x v="335"/>
    <x v="48"/>
    <s v="Y"/>
    <s v="N"/>
    <n v="9.1999999999999993"/>
    <n v="17.5"/>
    <n v="32.4"/>
    <n v="0"/>
    <x v="335"/>
    <n v="37.470820799999998"/>
    <n v="4317767.3646366"/>
  </r>
  <r>
    <d v="2015-12-03T00:00:00"/>
    <x v="336"/>
    <x v="336"/>
    <x v="336"/>
    <x v="48"/>
    <s v="Y"/>
    <s v="N"/>
    <n v="12.2"/>
    <n v="21.3"/>
    <n v="30.1"/>
    <n v="0"/>
    <x v="336"/>
    <n v="43.34422421"/>
    <n v="5274967.1634280793"/>
  </r>
  <r>
    <d v="2015-12-04T00:00:00"/>
    <x v="337"/>
    <x v="337"/>
    <x v="337"/>
    <x v="48"/>
    <s v="Y"/>
    <s v="N"/>
    <n v="11.3"/>
    <n v="30.8"/>
    <n v="32.200000000000003"/>
    <n v="0"/>
    <x v="337"/>
    <n v="66.533894050000001"/>
    <n v="8592753.9463943057"/>
  </r>
  <r>
    <d v="2015-12-05T00:00:00"/>
    <x v="338"/>
    <x v="338"/>
    <x v="338"/>
    <x v="48"/>
    <s v="Y"/>
    <s v="N"/>
    <n v="15.5"/>
    <n v="25.3"/>
    <n v="27.9"/>
    <n v="0"/>
    <x v="338"/>
    <n v="36.906868619999997"/>
    <n v="4266655.6382180629"/>
  </r>
  <r>
    <d v="2015-12-06T00:00:00"/>
    <x v="339"/>
    <x v="339"/>
    <x v="339"/>
    <x v="49"/>
    <s v="Y"/>
    <s v="N"/>
    <n v="15.3"/>
    <n v="29.8"/>
    <n v="13.5"/>
    <n v="0"/>
    <x v="339"/>
    <n v="36.78833221"/>
    <n v="4121223.5844415906"/>
  </r>
  <r>
    <d v="2015-12-07T00:00:00"/>
    <x v="340"/>
    <x v="340"/>
    <x v="340"/>
    <x v="49"/>
    <s v="Y"/>
    <s v="N"/>
    <n v="18.100000000000001"/>
    <n v="27.3"/>
    <n v="8.6999999999999993"/>
    <n v="0"/>
    <x v="340"/>
    <n v="53.369098719999997"/>
    <n v="6887796.9347731546"/>
  </r>
  <r>
    <d v="2015-12-08T00:00:00"/>
    <x v="341"/>
    <x v="341"/>
    <x v="341"/>
    <x v="49"/>
    <s v="Y"/>
    <s v="N"/>
    <n v="20.3"/>
    <n v="35.4"/>
    <n v="19.8"/>
    <n v="0.8"/>
    <x v="341"/>
    <n v="57.534246680000003"/>
    <n v="7870737.3019884797"/>
  </r>
  <r>
    <d v="2015-12-09T00:00:00"/>
    <x v="342"/>
    <x v="342"/>
    <x v="342"/>
    <x v="49"/>
    <s v="Y"/>
    <s v="N"/>
    <n v="15.4"/>
    <n v="24.6"/>
    <n v="27"/>
    <n v="0"/>
    <x v="342"/>
    <n v="49.73700573"/>
    <n v="6265122.9215195645"/>
  </r>
  <r>
    <d v="2015-12-10T00:00:00"/>
    <x v="343"/>
    <x v="343"/>
    <x v="343"/>
    <x v="49"/>
    <s v="Y"/>
    <s v="N"/>
    <n v="13.1"/>
    <n v="26"/>
    <n v="32"/>
    <n v="0"/>
    <x v="343"/>
    <n v="50.806013669999999"/>
    <n v="6391777.3107584566"/>
  </r>
  <r>
    <d v="2015-12-11T00:00:00"/>
    <x v="344"/>
    <x v="344"/>
    <x v="344"/>
    <x v="49"/>
    <s v="Y"/>
    <s v="N"/>
    <n v="14.2"/>
    <n v="19.2"/>
    <n v="13"/>
    <n v="0"/>
    <x v="344"/>
    <n v="32.020129189999999"/>
    <n v="3733476.9394710734"/>
  </r>
  <r>
    <d v="2015-12-12T00:00:00"/>
    <x v="345"/>
    <x v="345"/>
    <x v="345"/>
    <x v="49"/>
    <s v="Y"/>
    <s v="N"/>
    <n v="10.1"/>
    <n v="18.3"/>
    <n v="27.9"/>
    <n v="2"/>
    <x v="345"/>
    <n v="34.142897920000003"/>
    <n v="3623907.0409190278"/>
  </r>
  <r>
    <d v="2015-12-13T00:00:00"/>
    <x v="346"/>
    <x v="346"/>
    <x v="346"/>
    <x v="50"/>
    <s v="Y"/>
    <s v="N"/>
    <n v="10.3"/>
    <n v="28.3"/>
    <n v="28.6"/>
    <n v="0"/>
    <x v="346"/>
    <n v="40.306829550000003"/>
    <n v="4241024.7496091183"/>
  </r>
  <r>
    <d v="2015-12-14T00:00:00"/>
    <x v="347"/>
    <x v="347"/>
    <x v="347"/>
    <x v="50"/>
    <s v="Y"/>
    <s v="N"/>
    <n v="11.9"/>
    <n v="22.7"/>
    <n v="31.6"/>
    <n v="0"/>
    <x v="347"/>
    <n v="51.747829520000003"/>
    <n v="6509098.6662600199"/>
  </r>
  <r>
    <d v="2015-12-15T00:00:00"/>
    <x v="348"/>
    <x v="348"/>
    <x v="348"/>
    <x v="50"/>
    <s v="Y"/>
    <s v="N"/>
    <n v="14.4"/>
    <n v="24.6"/>
    <n v="30.3"/>
    <n v="0"/>
    <x v="348"/>
    <n v="51.660830169999997"/>
    <n v="6668246.1567934593"/>
  </r>
  <r>
    <d v="2015-12-16T00:00:00"/>
    <x v="349"/>
    <x v="349"/>
    <x v="349"/>
    <x v="50"/>
    <s v="Y"/>
    <s v="N"/>
    <n v="15.6"/>
    <n v="27.5"/>
    <n v="32.5"/>
    <n v="0"/>
    <x v="349"/>
    <n v="78.645919989999996"/>
    <n v="10690346.195914298"/>
  </r>
  <r>
    <d v="2015-12-17T00:00:00"/>
    <x v="350"/>
    <x v="350"/>
    <x v="350"/>
    <x v="50"/>
    <s v="Y"/>
    <s v="N"/>
    <n v="16.899999999999999"/>
    <n v="37.200000000000003"/>
    <n v="33.1"/>
    <n v="0"/>
    <x v="350"/>
    <n v="188.0861252"/>
    <n v="28657986.978060756"/>
  </r>
  <r>
    <d v="2015-12-18T00:00:00"/>
    <x v="351"/>
    <x v="351"/>
    <x v="351"/>
    <x v="50"/>
    <s v="N"/>
    <s v="N"/>
    <n v="19.399999999999999"/>
    <n v="35.4"/>
    <n v="31.2"/>
    <n v="0"/>
    <x v="351"/>
    <n v="81.192486250000002"/>
    <n v="12832707.098097764"/>
  </r>
  <r>
    <d v="2015-12-19T00:00:00"/>
    <x v="352"/>
    <x v="352"/>
    <x v="352"/>
    <x v="50"/>
    <s v="N"/>
    <s v="N"/>
    <n v="19.2"/>
    <n v="41.2"/>
    <n v="20.5"/>
    <n v="0"/>
    <x v="352"/>
    <n v="69.328820820000004"/>
    <n v="10740759.939368211"/>
  </r>
  <r>
    <d v="2015-12-20T00:00:00"/>
    <x v="353"/>
    <x v="353"/>
    <x v="353"/>
    <x v="51"/>
    <s v="N"/>
    <s v="N"/>
    <n v="25.9"/>
    <n v="37.799999999999997"/>
    <n v="10.4"/>
    <n v="0"/>
    <x v="353"/>
    <n v="54.649804289999999"/>
    <n v="7291433.1776702181"/>
  </r>
  <r>
    <d v="2015-12-21T00:00:00"/>
    <x v="354"/>
    <x v="354"/>
    <x v="354"/>
    <x v="51"/>
    <s v="N"/>
    <s v="N"/>
    <n v="15"/>
    <n v="20.2"/>
    <n v="25.4"/>
    <n v="6"/>
    <x v="354"/>
    <n v="49.621251919999999"/>
    <n v="5647008.1314627435"/>
  </r>
  <r>
    <d v="2015-12-22T00:00:00"/>
    <x v="355"/>
    <x v="355"/>
    <x v="355"/>
    <x v="51"/>
    <s v="N"/>
    <s v="N"/>
    <n v="12"/>
    <n v="22.8"/>
    <n v="32.9"/>
    <n v="0"/>
    <x v="355"/>
    <n v="37.53130427"/>
    <n v="4484146.9688884886"/>
  </r>
  <r>
    <d v="2015-12-23T00:00:00"/>
    <x v="356"/>
    <x v="356"/>
    <x v="356"/>
    <x v="51"/>
    <s v="N"/>
    <s v="N"/>
    <n v="15.1"/>
    <n v="26"/>
    <n v="32.4"/>
    <n v="0"/>
    <x v="356"/>
    <n v="39.138220830000002"/>
    <n v="4953063.7615943858"/>
  </r>
  <r>
    <d v="2015-12-24T00:00:00"/>
    <x v="357"/>
    <x v="357"/>
    <x v="357"/>
    <x v="51"/>
    <s v="N"/>
    <s v="N"/>
    <n v="16.7"/>
    <n v="34.6"/>
    <n v="32.799999999999997"/>
    <n v="0.4"/>
    <x v="357"/>
    <n v="50.81827517"/>
    <n v="6839288.6317729028"/>
  </r>
  <r>
    <d v="2015-12-25T00:00:00"/>
    <x v="358"/>
    <x v="358"/>
    <x v="358"/>
    <x v="51"/>
    <s v="N"/>
    <s v="Y"/>
    <n v="21.7"/>
    <n v="34.1"/>
    <n v="33.299999999999997"/>
    <n v="0"/>
    <x v="358"/>
    <n v="22.115586239999999"/>
    <n v="2652772.7522549084"/>
  </r>
  <r>
    <d v="2015-12-26T00:00:00"/>
    <x v="359"/>
    <x v="359"/>
    <x v="359"/>
    <x v="51"/>
    <s v="N"/>
    <s v="Y"/>
    <n v="12.7"/>
    <n v="20"/>
    <n v="19.2"/>
    <n v="30.6"/>
    <x v="359"/>
    <n v="14.96710809"/>
    <n v="1423271.6248992565"/>
  </r>
  <r>
    <d v="2015-12-27T00:00:00"/>
    <x v="360"/>
    <x v="360"/>
    <x v="360"/>
    <x v="52"/>
    <s v="N"/>
    <s v="N"/>
    <n v="11.9"/>
    <n v="19.399999999999999"/>
    <n v="27.6"/>
    <n v="5.2"/>
    <x v="360"/>
    <n v="19.823183589999999"/>
    <n v="1910854.5927670347"/>
  </r>
  <r>
    <d v="2015-12-28T00:00:00"/>
    <x v="361"/>
    <x v="361"/>
    <x v="361"/>
    <x v="52"/>
    <s v="N"/>
    <s v="Y"/>
    <n v="12.8"/>
    <n v="20.8"/>
    <n v="33.200000000000003"/>
    <n v="0"/>
    <x v="361"/>
    <n v="20.097539919999999"/>
    <n v="2010727.5168337247"/>
  </r>
  <r>
    <d v="2015-12-29T00:00:00"/>
    <x v="362"/>
    <x v="362"/>
    <x v="362"/>
    <x v="52"/>
    <s v="N"/>
    <s v="N"/>
    <n v="12.4"/>
    <n v="23.9"/>
    <n v="33"/>
    <n v="0"/>
    <x v="362"/>
    <n v="27.33170157"/>
    <n v="3051517.2443046374"/>
  </r>
  <r>
    <d v="2015-12-30T00:00:00"/>
    <x v="363"/>
    <x v="363"/>
    <x v="363"/>
    <x v="52"/>
    <s v="N"/>
    <s v="N"/>
    <n v="13.9"/>
    <n v="34.700000000000003"/>
    <n v="32.799999999999997"/>
    <n v="0"/>
    <x v="363"/>
    <n v="43.826874789999998"/>
    <n v="5634038.3246321762"/>
  </r>
  <r>
    <d v="2015-12-31T00:00:00"/>
    <x v="364"/>
    <x v="364"/>
    <x v="364"/>
    <x v="52"/>
    <s v="N"/>
    <s v="N"/>
    <n v="19.7"/>
    <n v="39.700000000000003"/>
    <n v="29.6"/>
    <n v="0"/>
    <x v="364"/>
    <n v="101.99155880000001"/>
    <n v="14939094.755063998"/>
  </r>
  <r>
    <d v="2016-01-01T00:00:00"/>
    <x v="365"/>
    <x v="365"/>
    <x v="365"/>
    <x v="0"/>
    <s v="N"/>
    <s v="Y"/>
    <n v="19.8"/>
    <n v="24.2"/>
    <n v="22"/>
    <n v="0"/>
    <x v="365"/>
    <n v="32.527673360000001"/>
    <n v="3774541.3047922584"/>
  </r>
  <r>
    <d v="2016-01-02T00:00:00"/>
    <x v="366"/>
    <x v="366"/>
    <x v="366"/>
    <x v="0"/>
    <s v="N"/>
    <s v="N"/>
    <n v="17.100000000000001"/>
    <n v="27.6"/>
    <n v="25.1"/>
    <n v="0"/>
    <x v="366"/>
    <n v="21.894560760000001"/>
    <n v="2181193.9445516067"/>
  </r>
  <r>
    <d v="2016-01-03T00:00:00"/>
    <x v="367"/>
    <x v="367"/>
    <x v="367"/>
    <x v="1"/>
    <s v="N"/>
    <s v="N"/>
    <n v="17.5"/>
    <n v="27.1"/>
    <n v="25.7"/>
    <n v="0"/>
    <x v="367"/>
    <n v="19.895384799999999"/>
    <n v="1942912.551475036"/>
  </r>
  <r>
    <d v="2016-01-04T00:00:00"/>
    <x v="368"/>
    <x v="368"/>
    <x v="368"/>
    <x v="1"/>
    <s v="N"/>
    <s v="N"/>
    <n v="16.3"/>
    <n v="26"/>
    <n v="15.3"/>
    <n v="0"/>
    <x v="368"/>
    <n v="25.443479239999998"/>
    <n v="2822508.888008696"/>
  </r>
  <r>
    <d v="2016-01-05T00:00:00"/>
    <x v="369"/>
    <x v="369"/>
    <x v="369"/>
    <x v="1"/>
    <s v="N"/>
    <s v="N"/>
    <n v="17.100000000000001"/>
    <n v="25.7"/>
    <n v="25.8"/>
    <n v="0"/>
    <x v="369"/>
    <n v="29.917187370000001"/>
    <n v="3526445.9788326849"/>
  </r>
  <r>
    <d v="2016-01-06T00:00:00"/>
    <x v="370"/>
    <x v="370"/>
    <x v="370"/>
    <x v="1"/>
    <s v="N"/>
    <s v="N"/>
    <n v="17.3"/>
    <n v="25.7"/>
    <n v="18.100000000000001"/>
    <n v="0"/>
    <x v="370"/>
    <n v="31.790252049999999"/>
    <n v="3657921.986297993"/>
  </r>
  <r>
    <d v="2016-01-07T00:00:00"/>
    <x v="371"/>
    <x v="371"/>
    <x v="371"/>
    <x v="1"/>
    <s v="N"/>
    <s v="N"/>
    <n v="16.3"/>
    <n v="21.3"/>
    <n v="30.4"/>
    <n v="0"/>
    <x v="371"/>
    <n v="34.445069169999996"/>
    <n v="3871374.153477713"/>
  </r>
  <r>
    <d v="2016-01-08T00:00:00"/>
    <x v="372"/>
    <x v="372"/>
    <x v="372"/>
    <x v="1"/>
    <s v="N"/>
    <s v="N"/>
    <n v="16.2"/>
    <n v="20.6"/>
    <n v="25.4"/>
    <n v="0"/>
    <x v="372"/>
    <n v="36.888156160000001"/>
    <n v="4127029.9426289662"/>
  </r>
  <r>
    <d v="2016-01-09T00:00:00"/>
    <x v="373"/>
    <x v="373"/>
    <x v="373"/>
    <x v="1"/>
    <s v="N"/>
    <s v="N"/>
    <n v="16.8"/>
    <n v="21.4"/>
    <n v="21.3"/>
    <n v="0"/>
    <x v="373"/>
    <n v="41.987823249999998"/>
    <n v="4428988.753593659"/>
  </r>
  <r>
    <d v="2016-01-10T00:00:00"/>
    <x v="374"/>
    <x v="374"/>
    <x v="374"/>
    <x v="2"/>
    <s v="N"/>
    <s v="N"/>
    <n v="15.7"/>
    <n v="31.5"/>
    <n v="31.3"/>
    <n v="0"/>
    <x v="374"/>
    <n v="44.479787029999997"/>
    <n v="5028401.8935235888"/>
  </r>
  <r>
    <d v="2016-01-11T00:00:00"/>
    <x v="375"/>
    <x v="375"/>
    <x v="375"/>
    <x v="2"/>
    <s v="N"/>
    <s v="N"/>
    <n v="17.2"/>
    <n v="36.4"/>
    <n v="15.8"/>
    <n v="0"/>
    <x v="375"/>
    <n v="88.116100790000004"/>
    <n v="12436097.142663637"/>
  </r>
  <r>
    <d v="2016-01-12T00:00:00"/>
    <x v="376"/>
    <x v="376"/>
    <x v="376"/>
    <x v="2"/>
    <s v="N"/>
    <s v="N"/>
    <n v="17.100000000000001"/>
    <n v="24.8"/>
    <n v="29.1"/>
    <n v="0.8"/>
    <x v="376"/>
    <n v="62.53997502"/>
    <n v="8443278.7469473705"/>
  </r>
  <r>
    <d v="2016-01-13T00:00:00"/>
    <x v="377"/>
    <x v="377"/>
    <x v="377"/>
    <x v="2"/>
    <s v="N"/>
    <s v="N"/>
    <n v="16.8"/>
    <n v="42.2"/>
    <n v="25"/>
    <n v="0.2"/>
    <x v="377"/>
    <n v="545.73781959999997"/>
    <n v="87324095.182352066"/>
  </r>
  <r>
    <d v="2016-01-14T00:00:00"/>
    <x v="378"/>
    <x v="378"/>
    <x v="378"/>
    <x v="2"/>
    <s v="N"/>
    <s v="N"/>
    <n v="16.100000000000001"/>
    <n v="18.100000000000001"/>
    <n v="3.9"/>
    <n v="0.4"/>
    <x v="378"/>
    <n v="36.37140419"/>
    <n v="4378983.7632796438"/>
  </r>
  <r>
    <d v="2016-01-15T00:00:00"/>
    <x v="379"/>
    <x v="379"/>
    <x v="379"/>
    <x v="2"/>
    <s v="N"/>
    <s v="N"/>
    <n v="13.6"/>
    <n v="19.2"/>
    <n v="19.7"/>
    <n v="1"/>
    <x v="379"/>
    <n v="30.203903069999999"/>
    <n v="3420434.6603425052"/>
  </r>
  <r>
    <d v="2016-01-16T00:00:00"/>
    <x v="380"/>
    <x v="380"/>
    <x v="380"/>
    <x v="2"/>
    <s v="N"/>
    <s v="N"/>
    <n v="11.9"/>
    <n v="22.3"/>
    <n v="32.6"/>
    <n v="0"/>
    <x v="380"/>
    <n v="23.67497011"/>
    <n v="2439614.9946999787"/>
  </r>
  <r>
    <d v="2016-01-17T00:00:00"/>
    <x v="381"/>
    <x v="381"/>
    <x v="381"/>
    <x v="3"/>
    <s v="N"/>
    <s v="N"/>
    <n v="14.9"/>
    <n v="32.700000000000003"/>
    <n v="31.5"/>
    <n v="0"/>
    <x v="381"/>
    <n v="29.153261950000001"/>
    <n v="3326301.7694374868"/>
  </r>
  <r>
    <d v="2016-01-18T00:00:00"/>
    <x v="382"/>
    <x v="382"/>
    <x v="382"/>
    <x v="3"/>
    <s v="N"/>
    <s v="N"/>
    <n v="18.600000000000001"/>
    <n v="35.299999999999997"/>
    <n v="30.4"/>
    <n v="0"/>
    <x v="382"/>
    <n v="43.409358019999999"/>
    <n v="6416666.4689167812"/>
  </r>
  <r>
    <d v="2016-01-19T00:00:00"/>
    <x v="383"/>
    <x v="383"/>
    <x v="383"/>
    <x v="3"/>
    <s v="N"/>
    <s v="N"/>
    <n v="17.899999999999999"/>
    <n v="30.9"/>
    <n v="27.2"/>
    <n v="0"/>
    <x v="383"/>
    <n v="49.257935250000003"/>
    <n v="7320338.4988090424"/>
  </r>
  <r>
    <d v="2016-01-20T00:00:00"/>
    <x v="384"/>
    <x v="384"/>
    <x v="384"/>
    <x v="3"/>
    <s v="N"/>
    <s v="N"/>
    <n v="19.3"/>
    <n v="29.1"/>
    <n v="18.600000000000001"/>
    <n v="1"/>
    <x v="384"/>
    <n v="53.300398770000001"/>
    <n v="7593788.2963640429"/>
  </r>
  <r>
    <d v="2016-01-21T00:00:00"/>
    <x v="385"/>
    <x v="385"/>
    <x v="385"/>
    <x v="3"/>
    <s v="N"/>
    <s v="N"/>
    <n v="19"/>
    <n v="26.7"/>
    <n v="14.9"/>
    <n v="0.8"/>
    <x v="385"/>
    <n v="55.470089539999996"/>
    <n v="7735338.100458066"/>
  </r>
  <r>
    <d v="2016-01-22T00:00:00"/>
    <x v="386"/>
    <x v="386"/>
    <x v="386"/>
    <x v="3"/>
    <s v="N"/>
    <s v="N"/>
    <n v="17.5"/>
    <n v="22.8"/>
    <n v="6.5"/>
    <n v="1.6"/>
    <x v="386"/>
    <n v="42.337732770000002"/>
    <n v="5467290.9537345124"/>
  </r>
  <r>
    <d v="2016-01-23T00:00:00"/>
    <x v="387"/>
    <x v="387"/>
    <x v="387"/>
    <x v="3"/>
    <s v="N"/>
    <s v="N"/>
    <n v="17.3"/>
    <n v="21.9"/>
    <n v="23.2"/>
    <n v="7"/>
    <x v="387"/>
    <n v="26.975023329999999"/>
    <n v="2915941.8907977236"/>
  </r>
  <r>
    <d v="2016-01-24T00:00:00"/>
    <x v="388"/>
    <x v="388"/>
    <x v="388"/>
    <x v="4"/>
    <s v="N"/>
    <s v="N"/>
    <n v="16.2"/>
    <n v="22.2"/>
    <n v="23.4"/>
    <n v="5.2"/>
    <x v="388"/>
    <n v="26.412209069999999"/>
    <n v="2730924.6926644412"/>
  </r>
  <r>
    <d v="2016-01-25T00:00:00"/>
    <x v="389"/>
    <x v="389"/>
    <x v="389"/>
    <x v="4"/>
    <s v="N"/>
    <s v="N"/>
    <n v="16.7"/>
    <n v="20.9"/>
    <n v="25.7"/>
    <n v="0.4"/>
    <x v="389"/>
    <n v="27.59659014"/>
    <n v="3108744.8406349444"/>
  </r>
  <r>
    <d v="2016-01-26T00:00:00"/>
    <x v="390"/>
    <x v="390"/>
    <x v="390"/>
    <x v="4"/>
    <s v="N"/>
    <s v="Y"/>
    <n v="16.5"/>
    <n v="29.4"/>
    <n v="28.7"/>
    <n v="0"/>
    <x v="390"/>
    <n v="25.276693940000001"/>
    <n v="2784298.9913844415"/>
  </r>
  <r>
    <d v="2016-01-27T00:00:00"/>
    <x v="391"/>
    <x v="391"/>
    <x v="391"/>
    <x v="4"/>
    <s v="N"/>
    <s v="N"/>
    <n v="19.3"/>
    <n v="29.5"/>
    <n v="22.2"/>
    <n v="0"/>
    <x v="391"/>
    <n v="32.759849449999997"/>
    <n v="4380582.6953498302"/>
  </r>
  <r>
    <d v="2016-01-28T00:00:00"/>
    <x v="392"/>
    <x v="392"/>
    <x v="392"/>
    <x v="4"/>
    <s v="Y"/>
    <s v="N"/>
    <n v="20.3"/>
    <n v="27.5"/>
    <n v="19"/>
    <n v="3.6"/>
    <x v="392"/>
    <n v="33.324968159999997"/>
    <n v="4471205.3127826117"/>
  </r>
  <r>
    <d v="2016-01-29T00:00:00"/>
    <x v="393"/>
    <x v="393"/>
    <x v="393"/>
    <x v="4"/>
    <s v="Y"/>
    <s v="N"/>
    <n v="14.4"/>
    <n v="18.3"/>
    <n v="14.3"/>
    <n v="14.2"/>
    <x v="393"/>
    <n v="32.693847210000001"/>
    <n v="4041456.7885720646"/>
  </r>
  <r>
    <d v="2016-01-30T00:00:00"/>
    <x v="394"/>
    <x v="394"/>
    <x v="394"/>
    <x v="4"/>
    <s v="Y"/>
    <s v="N"/>
    <n v="12.3"/>
    <n v="22.4"/>
    <n v="24"/>
    <n v="1.2"/>
    <x v="394"/>
    <n v="23.84687233"/>
    <n v="2565430.9055600241"/>
  </r>
  <r>
    <d v="2016-01-31T00:00:00"/>
    <x v="395"/>
    <x v="395"/>
    <x v="395"/>
    <x v="5"/>
    <s v="Y"/>
    <s v="N"/>
    <n v="13.9"/>
    <n v="21.8"/>
    <n v="26.3"/>
    <n v="10.6"/>
    <x v="395"/>
    <n v="23.47662571"/>
    <n v="2377704.4350898014"/>
  </r>
  <r>
    <d v="2016-02-01T00:00:00"/>
    <x v="396"/>
    <x v="396"/>
    <x v="396"/>
    <x v="5"/>
    <s v="Y"/>
    <s v="N"/>
    <n v="12.5"/>
    <n v="23.6"/>
    <n v="29.4"/>
    <n v="0"/>
    <x v="396"/>
    <n v="31.58876665"/>
    <n v="3852025.6547804517"/>
  </r>
  <r>
    <d v="2016-02-02T00:00:00"/>
    <x v="397"/>
    <x v="397"/>
    <x v="397"/>
    <x v="5"/>
    <s v="Y"/>
    <s v="N"/>
    <n v="15.4"/>
    <n v="31.5"/>
    <n v="25.5"/>
    <n v="0"/>
    <x v="397"/>
    <n v="35.64081616"/>
    <n v="4775482.8407887444"/>
  </r>
  <r>
    <d v="2016-02-03T00:00:00"/>
    <x v="398"/>
    <x v="398"/>
    <x v="398"/>
    <x v="5"/>
    <s v="Y"/>
    <s v="N"/>
    <n v="18.100000000000001"/>
    <n v="21"/>
    <n v="11"/>
    <n v="0.6"/>
    <x v="398"/>
    <n v="27.876043979999999"/>
    <n v="3417448.9768050103"/>
  </r>
  <r>
    <d v="2016-02-04T00:00:00"/>
    <x v="399"/>
    <x v="399"/>
    <x v="399"/>
    <x v="5"/>
    <s v="Y"/>
    <s v="N"/>
    <n v="17.3"/>
    <n v="20.9"/>
    <n v="21.7"/>
    <n v="2.4"/>
    <x v="399"/>
    <n v="22.3923782"/>
    <n v="2685285.1487546107"/>
  </r>
  <r>
    <d v="2016-02-05T00:00:00"/>
    <x v="400"/>
    <x v="400"/>
    <x v="400"/>
    <x v="5"/>
    <s v="Y"/>
    <s v="N"/>
    <n v="15.3"/>
    <n v="29.4"/>
    <n v="29"/>
    <n v="0"/>
    <x v="400"/>
    <n v="26.854502199999999"/>
    <n v="3392544.03290221"/>
  </r>
  <r>
    <d v="2016-02-06T00:00:00"/>
    <x v="401"/>
    <x v="401"/>
    <x v="401"/>
    <x v="5"/>
    <s v="Y"/>
    <s v="N"/>
    <n v="16.5"/>
    <n v="32.6"/>
    <n v="28.8"/>
    <n v="0"/>
    <x v="401"/>
    <n v="28.72453436"/>
    <n v="3554287.9953486635"/>
  </r>
  <r>
    <d v="2016-02-07T00:00:00"/>
    <x v="402"/>
    <x v="402"/>
    <x v="402"/>
    <x v="6"/>
    <s v="Y"/>
    <s v="N"/>
    <n v="19.100000000000001"/>
    <n v="27.7"/>
    <n v="28.5"/>
    <n v="0"/>
    <x v="402"/>
    <n v="33.49284634"/>
    <n v="4167742.9563697753"/>
  </r>
  <r>
    <d v="2016-02-08T00:00:00"/>
    <x v="403"/>
    <x v="403"/>
    <x v="403"/>
    <x v="6"/>
    <s v="Y"/>
    <s v="N"/>
    <n v="19.2"/>
    <n v="22.9"/>
    <n v="23.3"/>
    <n v="0"/>
    <x v="403"/>
    <n v="33.908603100000001"/>
    <n v="4385305.5425493978"/>
  </r>
  <r>
    <d v="2016-02-09T00:00:00"/>
    <x v="404"/>
    <x v="404"/>
    <x v="404"/>
    <x v="6"/>
    <s v="Y"/>
    <s v="N"/>
    <n v="17.399999999999999"/>
    <n v="22.7"/>
    <n v="27.7"/>
    <n v="0"/>
    <x v="404"/>
    <n v="38.705675849999999"/>
    <n v="5080943.0315094506"/>
  </r>
  <r>
    <d v="2016-02-10T00:00:00"/>
    <x v="405"/>
    <x v="405"/>
    <x v="405"/>
    <x v="6"/>
    <s v="Y"/>
    <s v="N"/>
    <n v="17.399999999999999"/>
    <n v="23.3"/>
    <n v="25.3"/>
    <n v="0"/>
    <x v="405"/>
    <n v="41.376079619999999"/>
    <n v="5472607.3778196983"/>
  </r>
  <r>
    <d v="2016-02-11T00:00:00"/>
    <x v="406"/>
    <x v="406"/>
    <x v="406"/>
    <x v="6"/>
    <s v="Y"/>
    <s v="N"/>
    <n v="18"/>
    <n v="23.8"/>
    <n v="27.6"/>
    <n v="0"/>
    <x v="406"/>
    <n v="34.389933720000002"/>
    <n v="4505211.6551687988"/>
  </r>
  <r>
    <d v="2016-02-12T00:00:00"/>
    <x v="407"/>
    <x v="407"/>
    <x v="407"/>
    <x v="6"/>
    <s v="Y"/>
    <s v="N"/>
    <n v="16.7"/>
    <n v="24.9"/>
    <n v="27.9"/>
    <n v="0"/>
    <x v="407"/>
    <n v="40.626650689999998"/>
    <n v="5437695.1874614079"/>
  </r>
  <r>
    <d v="2016-02-13T00:00:00"/>
    <x v="408"/>
    <x v="408"/>
    <x v="408"/>
    <x v="6"/>
    <s v="Y"/>
    <s v="N"/>
    <n v="17.7"/>
    <n v="30.3"/>
    <n v="23.4"/>
    <n v="0"/>
    <x v="408"/>
    <n v="32.231397960000002"/>
    <n v="3894841.9683294105"/>
  </r>
  <r>
    <d v="2016-02-14T00:00:00"/>
    <x v="409"/>
    <x v="409"/>
    <x v="409"/>
    <x v="7"/>
    <s v="Y"/>
    <s v="N"/>
    <n v="16.399999999999999"/>
    <n v="24.5"/>
    <n v="22.9"/>
    <n v="0"/>
    <x v="409"/>
    <n v="26.267269679999998"/>
    <n v="2741376.6393267345"/>
  </r>
  <r>
    <d v="2016-02-15T00:00:00"/>
    <x v="410"/>
    <x v="410"/>
    <x v="410"/>
    <x v="7"/>
    <s v="Y"/>
    <s v="N"/>
    <n v="14"/>
    <n v="26.1"/>
    <n v="25.4"/>
    <n v="0"/>
    <x v="410"/>
    <n v="32.56207053"/>
    <n v="3935560.113140312"/>
  </r>
  <r>
    <d v="2016-02-16T00:00:00"/>
    <x v="411"/>
    <x v="411"/>
    <x v="411"/>
    <x v="7"/>
    <s v="Y"/>
    <s v="N"/>
    <n v="13.7"/>
    <n v="18.399999999999999"/>
    <n v="14.5"/>
    <n v="3.6"/>
    <x v="411"/>
    <n v="29.585353430000001"/>
    <n v="3463321.6787100304"/>
  </r>
  <r>
    <d v="2016-02-17T00:00:00"/>
    <x v="412"/>
    <x v="412"/>
    <x v="412"/>
    <x v="7"/>
    <s v="Y"/>
    <s v="N"/>
    <n v="12.7"/>
    <n v="21.1"/>
    <n v="16.2"/>
    <n v="0.6"/>
    <x v="412"/>
    <n v="32.504514059999998"/>
    <n v="3883697.522968967"/>
  </r>
  <r>
    <d v="2016-02-18T00:00:00"/>
    <x v="413"/>
    <x v="413"/>
    <x v="413"/>
    <x v="7"/>
    <s v="Y"/>
    <s v="N"/>
    <n v="15.5"/>
    <n v="22.6"/>
    <n v="20.6"/>
    <n v="1.2"/>
    <x v="413"/>
    <n v="47.404309140000002"/>
    <n v="5971245.1663081506"/>
  </r>
  <r>
    <d v="2016-02-19T00:00:00"/>
    <x v="414"/>
    <x v="414"/>
    <x v="414"/>
    <x v="7"/>
    <s v="Y"/>
    <s v="N"/>
    <n v="15.8"/>
    <n v="22"/>
    <n v="11.2"/>
    <n v="0.2"/>
    <x v="414"/>
    <n v="43.694896810000003"/>
    <n v="5374107.8921906054"/>
  </r>
  <r>
    <d v="2016-02-20T00:00:00"/>
    <x v="415"/>
    <x v="415"/>
    <x v="415"/>
    <x v="7"/>
    <s v="Y"/>
    <s v="N"/>
    <n v="15.8"/>
    <n v="20.8"/>
    <n v="23.8"/>
    <n v="0"/>
    <x v="415"/>
    <n v="26.30452433"/>
    <n v="2785957.1525269044"/>
  </r>
  <r>
    <d v="2016-02-21T00:00:00"/>
    <x v="416"/>
    <x v="416"/>
    <x v="416"/>
    <x v="8"/>
    <s v="Y"/>
    <s v="N"/>
    <n v="12.6"/>
    <n v="24.7"/>
    <n v="26.5"/>
    <n v="0"/>
    <x v="416"/>
    <n v="24.60568176"/>
    <n v="2654568.1060128645"/>
  </r>
  <r>
    <d v="2016-02-22T00:00:00"/>
    <x v="417"/>
    <x v="417"/>
    <x v="417"/>
    <x v="8"/>
    <s v="Y"/>
    <s v="N"/>
    <n v="15.6"/>
    <n v="29.5"/>
    <n v="8.4"/>
    <n v="0"/>
    <x v="417"/>
    <n v="55.280231450000002"/>
    <n v="7215580.7365493709"/>
  </r>
  <r>
    <d v="2016-02-23T00:00:00"/>
    <x v="418"/>
    <x v="418"/>
    <x v="418"/>
    <x v="8"/>
    <s v="Y"/>
    <s v="N"/>
    <n v="18.100000000000001"/>
    <n v="39.4"/>
    <n v="19.399999999999999"/>
    <n v="0"/>
    <x v="418"/>
    <n v="66.960656470000004"/>
    <n v="10507789.633243149"/>
  </r>
  <r>
    <d v="2016-02-24T00:00:00"/>
    <x v="419"/>
    <x v="419"/>
    <x v="419"/>
    <x v="8"/>
    <s v="Y"/>
    <s v="N"/>
    <n v="22.4"/>
    <n v="25.6"/>
    <n v="15.8"/>
    <n v="0"/>
    <x v="419"/>
    <n v="72.240699939999999"/>
    <n v="11010885.224045336"/>
  </r>
  <r>
    <d v="2016-02-25T00:00:00"/>
    <x v="420"/>
    <x v="420"/>
    <x v="420"/>
    <x v="8"/>
    <s v="Y"/>
    <s v="N"/>
    <n v="19.600000000000001"/>
    <n v="26.4"/>
    <n v="13.8"/>
    <n v="0.4"/>
    <x v="420"/>
    <n v="43.386786059999999"/>
    <n v="5990190.326289922"/>
  </r>
  <r>
    <d v="2016-02-26T00:00:00"/>
    <x v="421"/>
    <x v="421"/>
    <x v="421"/>
    <x v="8"/>
    <s v="Y"/>
    <s v="N"/>
    <n v="15.5"/>
    <n v="23.5"/>
    <n v="19.3"/>
    <n v="0"/>
    <x v="421"/>
    <n v="35.552542870000003"/>
    <n v="4357886.1839178335"/>
  </r>
  <r>
    <d v="2016-02-27T00:00:00"/>
    <x v="422"/>
    <x v="422"/>
    <x v="422"/>
    <x v="8"/>
    <s v="Y"/>
    <s v="N"/>
    <n v="17.7"/>
    <n v="22.2"/>
    <n v="17.7"/>
    <n v="0"/>
    <x v="422"/>
    <n v="32.105705630000003"/>
    <n v="3549152.1976610795"/>
  </r>
  <r>
    <d v="2016-02-28T00:00:00"/>
    <x v="423"/>
    <x v="423"/>
    <x v="423"/>
    <x v="9"/>
    <s v="Y"/>
    <s v="N"/>
    <n v="17.7"/>
    <n v="22.7"/>
    <n v="21.5"/>
    <n v="0"/>
    <x v="423"/>
    <n v="30.398442679999999"/>
    <n v="3215607.6075991197"/>
  </r>
  <r>
    <d v="2016-02-29T00:00:00"/>
    <x v="424"/>
    <x v="424"/>
    <x v="424"/>
    <x v="9"/>
    <s v="Y"/>
    <s v="N"/>
    <n v="15"/>
    <n v="23.7"/>
    <n v="18.2"/>
    <n v="0"/>
    <x v="424"/>
    <n v="41.258079010000003"/>
    <n v="5173766.4085003212"/>
  </r>
  <r>
    <d v="2016-03-01T00:00:00"/>
    <x v="425"/>
    <x v="425"/>
    <x v="425"/>
    <x v="9"/>
    <s v="Y"/>
    <s v="N"/>
    <n v="17.3"/>
    <n v="33.700000000000003"/>
    <n v="23.4"/>
    <n v="0"/>
    <x v="425"/>
    <n v="96.287619219999996"/>
    <n v="13696200.824224675"/>
  </r>
  <r>
    <d v="2016-03-02T00:00:00"/>
    <x v="426"/>
    <x v="426"/>
    <x v="426"/>
    <x v="9"/>
    <s v="Y"/>
    <s v="N"/>
    <n v="17.600000000000001"/>
    <n v="34.700000000000003"/>
    <n v="22.6"/>
    <n v="0"/>
    <x v="426"/>
    <n v="53.911071139999997"/>
    <n v="7826969.963097197"/>
  </r>
  <r>
    <d v="2016-03-03T00:00:00"/>
    <x v="427"/>
    <x v="427"/>
    <x v="427"/>
    <x v="9"/>
    <s v="Y"/>
    <s v="N"/>
    <n v="17.399999999999999"/>
    <n v="23.9"/>
    <n v="21.8"/>
    <n v="0.2"/>
    <x v="427"/>
    <n v="49.552162510000002"/>
    <n v="6750298.8363467613"/>
  </r>
  <r>
    <d v="2016-03-04T00:00:00"/>
    <x v="428"/>
    <x v="428"/>
    <x v="428"/>
    <x v="9"/>
    <s v="Y"/>
    <s v="N"/>
    <n v="16.5"/>
    <n v="33"/>
    <n v="21.2"/>
    <n v="0.2"/>
    <x v="428"/>
    <n v="43.227417260000003"/>
    <n v="6457163.3202575985"/>
  </r>
  <r>
    <d v="2016-03-05T00:00:00"/>
    <x v="429"/>
    <x v="429"/>
    <x v="429"/>
    <x v="9"/>
    <s v="Y"/>
    <s v="N"/>
    <n v="20.399999999999999"/>
    <n v="23.7"/>
    <n v="11.4"/>
    <n v="1.2"/>
    <x v="429"/>
    <n v="37.425385800000001"/>
    <n v="4666657.9951701276"/>
  </r>
  <r>
    <d v="2016-03-06T00:00:00"/>
    <x v="430"/>
    <x v="430"/>
    <x v="430"/>
    <x v="10"/>
    <s v="Y"/>
    <s v="N"/>
    <n v="17.399999999999999"/>
    <n v="25.2"/>
    <n v="21.3"/>
    <n v="0"/>
    <x v="430"/>
    <n v="41.320647800000003"/>
    <n v="4863768.7452100106"/>
  </r>
  <r>
    <d v="2016-03-07T00:00:00"/>
    <x v="431"/>
    <x v="431"/>
    <x v="431"/>
    <x v="10"/>
    <s v="Y"/>
    <s v="N"/>
    <n v="18.600000000000001"/>
    <n v="24.9"/>
    <n v="7.9"/>
    <n v="3.2"/>
    <x v="431"/>
    <n v="41.149502560000002"/>
    <n v="5409753.3023900129"/>
  </r>
  <r>
    <d v="2016-03-08T00:00:00"/>
    <x v="432"/>
    <x v="432"/>
    <x v="432"/>
    <x v="10"/>
    <s v="Y"/>
    <s v="N"/>
    <n v="19.899999999999999"/>
    <n v="38.9"/>
    <n v="20.8"/>
    <n v="0.6"/>
    <x v="432"/>
    <n v="253.0320323"/>
    <n v="40557243.09268599"/>
  </r>
  <r>
    <d v="2016-03-09T00:00:00"/>
    <x v="433"/>
    <x v="433"/>
    <x v="433"/>
    <x v="10"/>
    <s v="Y"/>
    <s v="N"/>
    <n v="20.8"/>
    <n v="28.5"/>
    <n v="10.8"/>
    <n v="0"/>
    <x v="433"/>
    <n v="66.411603389999996"/>
    <n v="10134352.567161033"/>
  </r>
  <r>
    <d v="2016-03-10T00:00:00"/>
    <x v="434"/>
    <x v="434"/>
    <x v="434"/>
    <x v="10"/>
    <s v="Y"/>
    <s v="N"/>
    <n v="18.100000000000001"/>
    <n v="22.1"/>
    <n v="3.9"/>
    <n v="0.6"/>
    <x v="434"/>
    <n v="46.521612349999998"/>
    <n v="6309991.6888289563"/>
  </r>
  <r>
    <d v="2016-03-11T00:00:00"/>
    <x v="435"/>
    <x v="435"/>
    <x v="435"/>
    <x v="10"/>
    <s v="Y"/>
    <s v="N"/>
    <n v="18.8"/>
    <n v="26.1"/>
    <n v="19.600000000000001"/>
    <n v="8.4"/>
    <x v="435"/>
    <n v="49.793533140000001"/>
    <n v="7041520.123196559"/>
  </r>
  <r>
    <d v="2016-03-12T00:00:00"/>
    <x v="436"/>
    <x v="436"/>
    <x v="436"/>
    <x v="10"/>
    <s v="Y"/>
    <s v="N"/>
    <n v="18.7"/>
    <n v="22.3"/>
    <n v="7"/>
    <n v="0.2"/>
    <x v="436"/>
    <n v="37.321013860000001"/>
    <n v="4466980.3262688648"/>
  </r>
  <r>
    <d v="2016-03-13T00:00:00"/>
    <x v="437"/>
    <x v="437"/>
    <x v="437"/>
    <x v="11"/>
    <s v="Y"/>
    <s v="N"/>
    <n v="17.7"/>
    <n v="23.2"/>
    <n v="13.8"/>
    <n v="0"/>
    <x v="437"/>
    <n v="30.086962100000001"/>
    <n v="3349570.0575474021"/>
  </r>
  <r>
    <d v="2016-03-14T00:00:00"/>
    <x v="438"/>
    <x v="438"/>
    <x v="438"/>
    <x v="11"/>
    <s v="Y"/>
    <s v="Y"/>
    <n v="18.399999999999999"/>
    <n v="21.3"/>
    <n v="10.6"/>
    <n v="0"/>
    <x v="438"/>
    <n v="24.794429990000001"/>
    <n v="2613049.5206112145"/>
  </r>
  <r>
    <d v="2016-03-15T00:00:00"/>
    <x v="439"/>
    <x v="439"/>
    <x v="439"/>
    <x v="11"/>
    <s v="Y"/>
    <s v="N"/>
    <n v="15.1"/>
    <n v="26.8"/>
    <n v="20.7"/>
    <n v="0"/>
    <x v="439"/>
    <n v="28.46012769"/>
    <n v="3502701.1861165059"/>
  </r>
  <r>
    <d v="2016-03-16T00:00:00"/>
    <x v="440"/>
    <x v="440"/>
    <x v="440"/>
    <x v="11"/>
    <s v="Y"/>
    <s v="N"/>
    <n v="15.3"/>
    <n v="31.4"/>
    <n v="18.899999999999999"/>
    <n v="0"/>
    <x v="440"/>
    <n v="54.353055810000001"/>
    <n v="7340251.0986329513"/>
  </r>
  <r>
    <d v="2016-03-17T00:00:00"/>
    <x v="441"/>
    <x v="441"/>
    <x v="441"/>
    <x v="11"/>
    <s v="Y"/>
    <s v="N"/>
    <n v="18.3"/>
    <n v="32.5"/>
    <n v="19.600000000000001"/>
    <n v="0"/>
    <x v="441"/>
    <n v="49.491101499999999"/>
    <n v="7086373.7175127072"/>
  </r>
  <r>
    <d v="2016-03-18T00:00:00"/>
    <x v="442"/>
    <x v="442"/>
    <x v="442"/>
    <x v="11"/>
    <s v="Y"/>
    <s v="N"/>
    <n v="15.2"/>
    <n v="19.5"/>
    <n v="6.7"/>
    <n v="13.4"/>
    <x v="442"/>
    <n v="33.972023620000002"/>
    <n v="4015143.9594811867"/>
  </r>
  <r>
    <d v="2016-03-19T00:00:00"/>
    <x v="443"/>
    <x v="443"/>
    <x v="443"/>
    <x v="11"/>
    <s v="Y"/>
    <s v="N"/>
    <n v="12"/>
    <n v="18.8"/>
    <n v="10.7"/>
    <n v="5.8"/>
    <x v="443"/>
    <n v="48.717489980000003"/>
    <n v="5138920.5847993186"/>
  </r>
  <r>
    <d v="2016-03-20T00:00:00"/>
    <x v="444"/>
    <x v="444"/>
    <x v="444"/>
    <x v="12"/>
    <s v="Y"/>
    <s v="N"/>
    <n v="10.1"/>
    <n v="23.3"/>
    <n v="19"/>
    <n v="0.2"/>
    <x v="444"/>
    <n v="47.175064120000002"/>
    <n v="4736096.2177671269"/>
  </r>
  <r>
    <d v="2016-03-21T00:00:00"/>
    <x v="445"/>
    <x v="445"/>
    <x v="445"/>
    <x v="12"/>
    <s v="Y"/>
    <s v="N"/>
    <n v="11.2"/>
    <n v="23.5"/>
    <n v="19.7"/>
    <n v="0"/>
    <x v="445"/>
    <n v="49.676549350000002"/>
    <n v="5851734.325965385"/>
  </r>
  <r>
    <d v="2016-03-22T00:00:00"/>
    <x v="446"/>
    <x v="446"/>
    <x v="446"/>
    <x v="12"/>
    <s v="Y"/>
    <s v="N"/>
    <n v="11.4"/>
    <n v="24.3"/>
    <n v="21.1"/>
    <n v="0"/>
    <x v="446"/>
    <n v="56.872748209999997"/>
    <n v="7056853.6321091866"/>
  </r>
  <r>
    <d v="2016-03-23T00:00:00"/>
    <x v="447"/>
    <x v="447"/>
    <x v="447"/>
    <x v="12"/>
    <s v="Y"/>
    <s v="N"/>
    <n v="13.7"/>
    <n v="28.8"/>
    <n v="12.7"/>
    <n v="0"/>
    <x v="447"/>
    <n v="44.262191379999997"/>
    <n v="5580351.1307034045"/>
  </r>
  <r>
    <d v="2016-03-24T00:00:00"/>
    <x v="448"/>
    <x v="448"/>
    <x v="448"/>
    <x v="12"/>
    <s v="N"/>
    <s v="N"/>
    <n v="16.3"/>
    <n v="21.2"/>
    <n v="10.4"/>
    <n v="0"/>
    <x v="448"/>
    <n v="42.354944320000001"/>
    <n v="5297448.5151003934"/>
  </r>
  <r>
    <d v="2016-03-25T00:00:00"/>
    <x v="449"/>
    <x v="449"/>
    <x v="449"/>
    <x v="12"/>
    <s v="N"/>
    <s v="Y"/>
    <n v="15.9"/>
    <n v="20.399999999999999"/>
    <n v="14.4"/>
    <n v="0"/>
    <x v="449"/>
    <n v="30.221855479999999"/>
    <n v="3074798.4739865772"/>
  </r>
  <r>
    <d v="2016-03-26T00:00:00"/>
    <x v="450"/>
    <x v="450"/>
    <x v="450"/>
    <x v="12"/>
    <s v="N"/>
    <s v="Y"/>
    <n v="14.1"/>
    <n v="20.2"/>
    <n v="8.1999999999999993"/>
    <n v="0.4"/>
    <x v="450"/>
    <n v="30.539497430000001"/>
    <n v="3137223.1649197652"/>
  </r>
  <r>
    <d v="2016-03-27T00:00:00"/>
    <x v="451"/>
    <x v="451"/>
    <x v="451"/>
    <x v="13"/>
    <s v="N"/>
    <s v="Y"/>
    <n v="14.3"/>
    <n v="19.899999999999999"/>
    <n v="14"/>
    <n v="1"/>
    <x v="451"/>
    <n v="25.861035210000001"/>
    <n v="2542777.1063557505"/>
  </r>
  <r>
    <d v="2016-03-28T00:00:00"/>
    <x v="452"/>
    <x v="452"/>
    <x v="452"/>
    <x v="13"/>
    <s v="N"/>
    <s v="Y"/>
    <n v="9.4"/>
    <n v="19.2"/>
    <n v="13"/>
    <n v="0.2"/>
    <x v="452"/>
    <n v="27.58617697"/>
    <n v="2834385.8906658022"/>
  </r>
  <r>
    <d v="2016-03-29T00:00:00"/>
    <x v="453"/>
    <x v="453"/>
    <x v="453"/>
    <x v="13"/>
    <s v="N"/>
    <s v="N"/>
    <n v="14.5"/>
    <n v="17.899999999999999"/>
    <n v="5.7"/>
    <n v="0"/>
    <x v="453"/>
    <n v="31.070951350000001"/>
    <n v="3675107.2358530257"/>
  </r>
  <r>
    <d v="2016-03-30T00:00:00"/>
    <x v="454"/>
    <x v="454"/>
    <x v="454"/>
    <x v="13"/>
    <s v="N"/>
    <s v="N"/>
    <n v="15.5"/>
    <n v="18.7"/>
    <n v="8.5"/>
    <n v="0"/>
    <x v="454"/>
    <n v="29.062513819999999"/>
    <n v="3563796.8603054024"/>
  </r>
  <r>
    <d v="2016-03-31T00:00:00"/>
    <x v="455"/>
    <x v="455"/>
    <x v="455"/>
    <x v="13"/>
    <s v="N"/>
    <s v="N"/>
    <n v="11.3"/>
    <n v="22.7"/>
    <n v="17.100000000000001"/>
    <n v="0"/>
    <x v="455"/>
    <n v="21.90202897"/>
    <n v="2693176.7502177935"/>
  </r>
  <r>
    <d v="2016-04-01T00:00:00"/>
    <x v="456"/>
    <x v="456"/>
    <x v="456"/>
    <x v="13"/>
    <s v="N"/>
    <s v="N"/>
    <n v="13.1"/>
    <n v="26.5"/>
    <n v="16.7"/>
    <n v="0"/>
    <x v="456"/>
    <n v="14.49079665"/>
    <n v="1685592.65160264"/>
  </r>
  <r>
    <d v="2016-04-02T00:00:00"/>
    <x v="457"/>
    <x v="457"/>
    <x v="457"/>
    <x v="13"/>
    <s v="N"/>
    <s v="N"/>
    <n v="15.5"/>
    <n v="19.5"/>
    <n v="8.3000000000000007"/>
    <n v="0"/>
    <x v="457"/>
    <n v="13.56898646"/>
    <n v="1395335.7853249712"/>
  </r>
  <r>
    <d v="2016-04-03T00:00:00"/>
    <x v="458"/>
    <x v="458"/>
    <x v="458"/>
    <x v="14"/>
    <s v="N"/>
    <s v="N"/>
    <n v="11.3"/>
    <n v="18.8"/>
    <n v="15.4"/>
    <n v="0"/>
    <x v="458"/>
    <n v="15.80399954"/>
    <n v="1613335.4890413599"/>
  </r>
  <r>
    <d v="2016-04-04T00:00:00"/>
    <x v="459"/>
    <x v="459"/>
    <x v="459"/>
    <x v="14"/>
    <s v="N"/>
    <s v="N"/>
    <n v="9.6999999999999993"/>
    <n v="21.2"/>
    <n v="18.399999999999999"/>
    <n v="0"/>
    <x v="459"/>
    <n v="38.468550309999998"/>
    <n v="4633372.8164724279"/>
  </r>
  <r>
    <d v="2016-04-05T00:00:00"/>
    <x v="460"/>
    <x v="460"/>
    <x v="460"/>
    <x v="14"/>
    <s v="N"/>
    <s v="N"/>
    <n v="12.3"/>
    <n v="29"/>
    <n v="17.100000000000001"/>
    <n v="0"/>
    <x v="460"/>
    <n v="21.423208150000001"/>
    <n v="2578738.0226775655"/>
  </r>
  <r>
    <d v="2016-04-06T00:00:00"/>
    <x v="461"/>
    <x v="461"/>
    <x v="461"/>
    <x v="14"/>
    <s v="N"/>
    <s v="N"/>
    <n v="13.6"/>
    <n v="15.6"/>
    <n v="3.9"/>
    <n v="12.8"/>
    <x v="461"/>
    <n v="45.520804550000001"/>
    <n v="5720013.4274399187"/>
  </r>
  <r>
    <d v="2016-04-07T00:00:00"/>
    <x v="462"/>
    <x v="462"/>
    <x v="462"/>
    <x v="14"/>
    <s v="N"/>
    <s v="N"/>
    <n v="8.3000000000000007"/>
    <n v="18.399999999999999"/>
    <n v="13.1"/>
    <n v="6.8"/>
    <x v="462"/>
    <n v="52.131968520000001"/>
    <n v="6551076.7636783719"/>
  </r>
  <r>
    <d v="2016-04-08T00:00:00"/>
    <x v="463"/>
    <x v="463"/>
    <x v="463"/>
    <x v="14"/>
    <s v="N"/>
    <s v="N"/>
    <n v="11.9"/>
    <n v="20"/>
    <n v="9.6"/>
    <n v="0"/>
    <x v="463"/>
    <n v="75.357810740000005"/>
    <n v="9364480.4010793455"/>
  </r>
  <r>
    <d v="2016-04-09T00:00:00"/>
    <x v="464"/>
    <x v="464"/>
    <x v="464"/>
    <x v="14"/>
    <s v="N"/>
    <s v="N"/>
    <n v="10.4"/>
    <n v="22.3"/>
    <n v="13"/>
    <n v="0"/>
    <x v="464"/>
    <n v="73.139144529999996"/>
    <n v="7975450.7013593959"/>
  </r>
  <r>
    <d v="2016-04-10T00:00:00"/>
    <x v="465"/>
    <x v="465"/>
    <x v="465"/>
    <x v="15"/>
    <s v="N"/>
    <s v="N"/>
    <n v="13.6"/>
    <n v="23.5"/>
    <n v="9.6"/>
    <n v="0"/>
    <x v="465"/>
    <n v="35.120545749999998"/>
    <n v="3506623.0069970335"/>
  </r>
  <r>
    <d v="2016-04-11T00:00:00"/>
    <x v="466"/>
    <x v="466"/>
    <x v="466"/>
    <x v="15"/>
    <s v="N"/>
    <s v="N"/>
    <n v="14.5"/>
    <n v="20.100000000000001"/>
    <n v="14.1"/>
    <n v="0"/>
    <x v="466"/>
    <n v="62.306510809999999"/>
    <n v="7390424.7847498944"/>
  </r>
  <r>
    <d v="2016-04-12T00:00:00"/>
    <x v="467"/>
    <x v="467"/>
    <x v="467"/>
    <x v="15"/>
    <s v="Y"/>
    <s v="N"/>
    <n v="14"/>
    <n v="18.7"/>
    <n v="13.5"/>
    <n v="0.2"/>
    <x v="467"/>
    <n v="62.964552500000003"/>
    <n v="7795563.1689799"/>
  </r>
  <r>
    <d v="2016-04-13T00:00:00"/>
    <x v="468"/>
    <x v="468"/>
    <x v="468"/>
    <x v="15"/>
    <s v="Y"/>
    <s v="N"/>
    <n v="11.3"/>
    <n v="20"/>
    <n v="12.6"/>
    <n v="0.2"/>
    <x v="468"/>
    <n v="77.21022318"/>
    <n v="9627082.5298620835"/>
  </r>
  <r>
    <d v="2016-04-14T00:00:00"/>
    <x v="469"/>
    <x v="469"/>
    <x v="469"/>
    <x v="15"/>
    <s v="Y"/>
    <s v="N"/>
    <n v="11.6"/>
    <n v="27"/>
    <n v="12.7"/>
    <n v="0"/>
    <x v="469"/>
    <n v="92.925207040000004"/>
    <n v="11756810.309632218"/>
  </r>
  <r>
    <d v="2016-04-15T00:00:00"/>
    <x v="470"/>
    <x v="470"/>
    <x v="470"/>
    <x v="15"/>
    <s v="Y"/>
    <s v="N"/>
    <n v="13.4"/>
    <n v="27"/>
    <n v="15.9"/>
    <n v="0"/>
    <x v="470"/>
    <n v="81.717847939999999"/>
    <n v="10191971.346080991"/>
  </r>
  <r>
    <d v="2016-04-16T00:00:00"/>
    <x v="471"/>
    <x v="471"/>
    <x v="471"/>
    <x v="15"/>
    <s v="Y"/>
    <s v="N"/>
    <n v="14"/>
    <n v="20.3"/>
    <n v="8.3000000000000007"/>
    <n v="0"/>
    <x v="471"/>
    <n v="51.528968560000003"/>
    <n v="5592231.0384286605"/>
  </r>
  <r>
    <d v="2016-04-17T00:00:00"/>
    <x v="472"/>
    <x v="472"/>
    <x v="472"/>
    <x v="16"/>
    <s v="Y"/>
    <s v="N"/>
    <n v="13.1"/>
    <n v="19.8"/>
    <n v="14.7"/>
    <n v="0"/>
    <x v="472"/>
    <n v="39.129443080000001"/>
    <n v="3933538.3295402192"/>
  </r>
  <r>
    <d v="2016-04-18T00:00:00"/>
    <x v="473"/>
    <x v="473"/>
    <x v="473"/>
    <x v="16"/>
    <s v="Y"/>
    <s v="N"/>
    <n v="9.8000000000000007"/>
    <n v="25"/>
    <n v="15"/>
    <n v="0"/>
    <x v="473"/>
    <n v="61.629114919999999"/>
    <n v="7607610.110713955"/>
  </r>
  <r>
    <d v="2016-04-19T00:00:00"/>
    <x v="474"/>
    <x v="474"/>
    <x v="474"/>
    <x v="16"/>
    <s v="Y"/>
    <s v="N"/>
    <n v="13.6"/>
    <n v="27.4"/>
    <n v="14.5"/>
    <n v="0"/>
    <x v="474"/>
    <n v="54.57119179"/>
    <n v="6922161.677974687"/>
  </r>
  <r>
    <d v="2016-04-20T00:00:00"/>
    <x v="475"/>
    <x v="475"/>
    <x v="475"/>
    <x v="16"/>
    <s v="Y"/>
    <s v="N"/>
    <n v="15.3"/>
    <n v="28"/>
    <n v="14"/>
    <n v="0"/>
    <x v="475"/>
    <n v="40.053662299999999"/>
    <n v="5014910.1767341057"/>
  </r>
  <r>
    <d v="2016-04-21T00:00:00"/>
    <x v="476"/>
    <x v="476"/>
    <x v="476"/>
    <x v="16"/>
    <s v="Y"/>
    <s v="N"/>
    <n v="17.100000000000001"/>
    <n v="24.2"/>
    <n v="5.6"/>
    <n v="0.4"/>
    <x v="476"/>
    <n v="55.740468579999998"/>
    <n v="6996216.9770157207"/>
  </r>
  <r>
    <d v="2016-04-22T00:00:00"/>
    <x v="477"/>
    <x v="477"/>
    <x v="477"/>
    <x v="16"/>
    <s v="Y"/>
    <s v="N"/>
    <n v="14.6"/>
    <n v="16.7"/>
    <n v="7.9"/>
    <n v="21.6"/>
    <x v="477"/>
    <n v="52.296555179999999"/>
    <n v="6282087.3448916497"/>
  </r>
  <r>
    <d v="2016-04-23T00:00:00"/>
    <x v="478"/>
    <x v="478"/>
    <x v="478"/>
    <x v="16"/>
    <s v="Y"/>
    <s v="N"/>
    <n v="12.3"/>
    <n v="18.600000000000001"/>
    <n v="8.5"/>
    <n v="0"/>
    <x v="478"/>
    <n v="36.734526199999998"/>
    <n v="3995751.9855746184"/>
  </r>
  <r>
    <d v="2016-04-24T00:00:00"/>
    <x v="479"/>
    <x v="479"/>
    <x v="479"/>
    <x v="17"/>
    <s v="Y"/>
    <s v="N"/>
    <n v="9.1"/>
    <n v="20"/>
    <n v="14.8"/>
    <n v="0"/>
    <x v="479"/>
    <n v="30.68045485"/>
    <n v="3241153.2017910578"/>
  </r>
  <r>
    <d v="2016-04-25T00:00:00"/>
    <x v="480"/>
    <x v="480"/>
    <x v="480"/>
    <x v="17"/>
    <s v="Y"/>
    <s v="Y"/>
    <n v="9.9"/>
    <n v="25"/>
    <n v="14.8"/>
    <n v="0"/>
    <x v="480"/>
    <n v="39.087861220000001"/>
    <n v="4067968.8961074706"/>
  </r>
  <r>
    <d v="2016-04-26T00:00:00"/>
    <x v="481"/>
    <x v="481"/>
    <x v="481"/>
    <x v="17"/>
    <s v="Y"/>
    <s v="N"/>
    <n v="11.3"/>
    <n v="25.6"/>
    <n v="14.6"/>
    <n v="0"/>
    <x v="481"/>
    <n v="56.436415140000001"/>
    <n v="6627760.8150122482"/>
  </r>
  <r>
    <d v="2016-04-27T00:00:00"/>
    <x v="482"/>
    <x v="482"/>
    <x v="482"/>
    <x v="17"/>
    <s v="Y"/>
    <s v="N"/>
    <n v="13"/>
    <n v="25.4"/>
    <n v="13.5"/>
    <n v="0"/>
    <x v="482"/>
    <n v="19.411138099999999"/>
    <n v="2300831.3157001496"/>
  </r>
  <r>
    <d v="2016-04-28T00:00:00"/>
    <x v="483"/>
    <x v="483"/>
    <x v="483"/>
    <x v="17"/>
    <s v="Y"/>
    <s v="N"/>
    <n v="19.8"/>
    <n v="24.9"/>
    <n v="5.3"/>
    <n v="0"/>
    <x v="483"/>
    <n v="60.581978929999998"/>
    <n v="7684643.4929732885"/>
  </r>
  <r>
    <d v="2016-04-29T00:00:00"/>
    <x v="484"/>
    <x v="484"/>
    <x v="484"/>
    <x v="17"/>
    <s v="Y"/>
    <s v="N"/>
    <n v="16.899999999999999"/>
    <n v="20.6"/>
    <n v="3.7"/>
    <n v="0.4"/>
    <x v="484"/>
    <n v="51.748341770000003"/>
    <n v="6316098.8336800104"/>
  </r>
  <r>
    <d v="2016-04-30T00:00:00"/>
    <x v="485"/>
    <x v="485"/>
    <x v="485"/>
    <x v="17"/>
    <s v="Y"/>
    <s v="N"/>
    <n v="16.399999999999999"/>
    <n v="24.1"/>
    <n v="12.7"/>
    <n v="6.2"/>
    <x v="485"/>
    <n v="27.107906180000001"/>
    <n v="2805809.1152026053"/>
  </r>
  <r>
    <d v="2016-05-01T00:00:00"/>
    <x v="486"/>
    <x v="486"/>
    <x v="486"/>
    <x v="18"/>
    <s v="Y"/>
    <s v="N"/>
    <n v="14.4"/>
    <n v="17"/>
    <n v="9"/>
    <n v="9.8000000000000007"/>
    <x v="486"/>
    <n v="31.87421762"/>
    <n v="3151516.571448687"/>
  </r>
  <r>
    <d v="2016-05-02T00:00:00"/>
    <x v="487"/>
    <x v="487"/>
    <x v="487"/>
    <x v="18"/>
    <s v="Y"/>
    <s v="N"/>
    <n v="9"/>
    <n v="18.399999999999999"/>
    <n v="12.3"/>
    <n v="0.4"/>
    <x v="487"/>
    <n v="37.348517579999999"/>
    <n v="4368642.2823810959"/>
  </r>
  <r>
    <d v="2016-05-03T00:00:00"/>
    <x v="488"/>
    <x v="488"/>
    <x v="488"/>
    <x v="18"/>
    <s v="Y"/>
    <s v="N"/>
    <n v="12.3"/>
    <n v="20.100000000000001"/>
    <n v="8.8000000000000007"/>
    <n v="0"/>
    <x v="488"/>
    <n v="22.24291908"/>
    <n v="2647228.6694861106"/>
  </r>
  <r>
    <d v="2016-05-04T00:00:00"/>
    <x v="489"/>
    <x v="489"/>
    <x v="489"/>
    <x v="18"/>
    <s v="Y"/>
    <s v="N"/>
    <n v="9.8000000000000007"/>
    <n v="18.2"/>
    <n v="11.8"/>
    <n v="0.2"/>
    <x v="489"/>
    <n v="47.753842599999999"/>
    <n v="5946556.0842258809"/>
  </r>
  <r>
    <d v="2016-05-05T00:00:00"/>
    <x v="490"/>
    <x v="490"/>
    <x v="490"/>
    <x v="18"/>
    <s v="Y"/>
    <s v="N"/>
    <n v="12.6"/>
    <n v="20.5"/>
    <n v="12.3"/>
    <n v="0"/>
    <x v="490"/>
    <n v="27.232252970000001"/>
    <n v="3218635.9408041532"/>
  </r>
  <r>
    <d v="2016-05-06T00:00:00"/>
    <x v="491"/>
    <x v="491"/>
    <x v="491"/>
    <x v="18"/>
    <s v="Y"/>
    <s v="N"/>
    <n v="15.9"/>
    <n v="24.7"/>
    <n v="13.2"/>
    <n v="0"/>
    <x v="491"/>
    <n v="64.317056579999999"/>
    <n v="7745144.8518782863"/>
  </r>
  <r>
    <d v="2016-05-07T00:00:00"/>
    <x v="492"/>
    <x v="492"/>
    <x v="492"/>
    <x v="18"/>
    <s v="Y"/>
    <s v="N"/>
    <n v="11.4"/>
    <n v="25.7"/>
    <n v="12.6"/>
    <n v="0"/>
    <x v="492"/>
    <n v="46.627024280000001"/>
    <n v="4944919.0202380996"/>
  </r>
  <r>
    <d v="2016-05-08T00:00:00"/>
    <x v="493"/>
    <x v="493"/>
    <x v="493"/>
    <x v="19"/>
    <s v="Y"/>
    <s v="N"/>
    <n v="15.5"/>
    <n v="20.399999999999999"/>
    <n v="3.5"/>
    <n v="5.4"/>
    <x v="493"/>
    <n v="59.14011232"/>
    <n v="6120249.3628912894"/>
  </r>
  <r>
    <d v="2016-05-09T00:00:00"/>
    <x v="494"/>
    <x v="494"/>
    <x v="494"/>
    <x v="19"/>
    <s v="Y"/>
    <s v="N"/>
    <n v="15.4"/>
    <n v="22.2"/>
    <n v="6.7"/>
    <n v="0.8"/>
    <x v="494"/>
    <n v="100.8140427"/>
    <n v="12075620.458544465"/>
  </r>
  <r>
    <d v="2016-05-10T00:00:00"/>
    <x v="495"/>
    <x v="495"/>
    <x v="495"/>
    <x v="19"/>
    <s v="Y"/>
    <s v="N"/>
    <n v="13.7"/>
    <n v="17.2"/>
    <n v="7.6"/>
    <n v="12"/>
    <x v="495"/>
    <n v="36.980106599999999"/>
    <n v="4423260.0730264084"/>
  </r>
  <r>
    <d v="2016-05-11T00:00:00"/>
    <x v="496"/>
    <x v="496"/>
    <x v="496"/>
    <x v="19"/>
    <s v="Y"/>
    <s v="N"/>
    <n v="12.2"/>
    <n v="17.399999999999999"/>
    <n v="6.3"/>
    <n v="0.2"/>
    <x v="496"/>
    <n v="59.849881660000001"/>
    <n v="7398419.7292494252"/>
  </r>
  <r>
    <d v="2016-05-12T00:00:00"/>
    <x v="497"/>
    <x v="497"/>
    <x v="497"/>
    <x v="19"/>
    <s v="Y"/>
    <s v="N"/>
    <n v="14.1"/>
    <n v="21.4"/>
    <n v="6.1"/>
    <n v="0.2"/>
    <x v="497"/>
    <n v="53.796096839999997"/>
    <n v="6492840.8278414449"/>
  </r>
  <r>
    <d v="2016-05-13T00:00:00"/>
    <x v="498"/>
    <x v="498"/>
    <x v="498"/>
    <x v="19"/>
    <s v="Y"/>
    <s v="N"/>
    <n v="15.9"/>
    <n v="21.6"/>
    <n v="9.9"/>
    <n v="0"/>
    <x v="498"/>
    <n v="52.36555156"/>
    <n v="6221031.19091661"/>
  </r>
  <r>
    <d v="2016-05-14T00:00:00"/>
    <x v="499"/>
    <x v="499"/>
    <x v="499"/>
    <x v="19"/>
    <s v="Y"/>
    <s v="N"/>
    <n v="14.5"/>
    <n v="21.7"/>
    <n v="12.6"/>
    <n v="0"/>
    <x v="499"/>
    <n v="28.278767370000001"/>
    <n v="2882907.0769081833"/>
  </r>
  <r>
    <d v="2016-05-15T00:00:00"/>
    <x v="500"/>
    <x v="500"/>
    <x v="500"/>
    <x v="20"/>
    <s v="Y"/>
    <s v="N"/>
    <n v="15"/>
    <n v="22"/>
    <n v="6.7"/>
    <n v="0"/>
    <x v="500"/>
    <n v="37.076541059999997"/>
    <n v="3696442.9015142769"/>
  </r>
  <r>
    <d v="2016-05-16T00:00:00"/>
    <x v="501"/>
    <x v="501"/>
    <x v="501"/>
    <x v="20"/>
    <s v="Y"/>
    <s v="N"/>
    <n v="7.7"/>
    <n v="19.600000000000001"/>
    <n v="8.9"/>
    <n v="0"/>
    <x v="501"/>
    <n v="41.916763160000002"/>
    <n v="5079586.3254055167"/>
  </r>
  <r>
    <d v="2016-05-17T00:00:00"/>
    <x v="502"/>
    <x v="502"/>
    <x v="502"/>
    <x v="20"/>
    <s v="Y"/>
    <s v="N"/>
    <n v="11.4"/>
    <n v="17.100000000000001"/>
    <n v="5.4"/>
    <n v="0.2"/>
    <x v="502"/>
    <n v="68.333326549999995"/>
    <n v="8487641.8324462026"/>
  </r>
  <r>
    <d v="2016-05-18T00:00:00"/>
    <x v="503"/>
    <x v="503"/>
    <x v="503"/>
    <x v="20"/>
    <s v="Y"/>
    <s v="N"/>
    <n v="13"/>
    <n v="19.3"/>
    <n v="7.2"/>
    <n v="0"/>
    <x v="503"/>
    <n v="70.588827640000005"/>
    <n v="8777877.0712872222"/>
  </r>
  <r>
    <d v="2016-05-19T00:00:00"/>
    <x v="504"/>
    <x v="504"/>
    <x v="504"/>
    <x v="20"/>
    <s v="Y"/>
    <s v="N"/>
    <n v="14.6"/>
    <n v="18.399999999999999"/>
    <n v="2.2000000000000002"/>
    <n v="0"/>
    <x v="504"/>
    <n v="44.40335829"/>
    <n v="5523435.4213835839"/>
  </r>
  <r>
    <d v="2016-05-20T00:00:00"/>
    <x v="505"/>
    <x v="505"/>
    <x v="505"/>
    <x v="20"/>
    <s v="Y"/>
    <s v="N"/>
    <n v="11.6"/>
    <n v="17.399999999999999"/>
    <n v="8.3000000000000007"/>
    <n v="1.8"/>
    <x v="505"/>
    <n v="79.795907400000004"/>
    <n v="10190403.383079216"/>
  </r>
  <r>
    <d v="2016-05-21T00:00:00"/>
    <x v="506"/>
    <x v="506"/>
    <x v="506"/>
    <x v="20"/>
    <s v="Y"/>
    <s v="N"/>
    <n v="8.1"/>
    <n v="18.5"/>
    <n v="8.9"/>
    <n v="0"/>
    <x v="506"/>
    <n v="45.745271420000002"/>
    <n v="5138876.4915488278"/>
  </r>
  <r>
    <d v="2016-05-22T00:00:00"/>
    <x v="507"/>
    <x v="507"/>
    <x v="507"/>
    <x v="21"/>
    <s v="Y"/>
    <s v="N"/>
    <n v="9.1999999999999993"/>
    <n v="22.2"/>
    <n v="8.5"/>
    <n v="0"/>
    <x v="507"/>
    <n v="24.192652460000001"/>
    <n v="2458432.6664796909"/>
  </r>
  <r>
    <d v="2016-05-23T00:00:00"/>
    <x v="508"/>
    <x v="508"/>
    <x v="508"/>
    <x v="21"/>
    <s v="Y"/>
    <s v="N"/>
    <n v="12.8"/>
    <n v="17.2"/>
    <n v="7.1"/>
    <n v="2.2000000000000002"/>
    <x v="508"/>
    <n v="10.80151908"/>
    <n v="1311568.1894079335"/>
  </r>
  <r>
    <d v="2016-05-24T00:00:00"/>
    <x v="509"/>
    <x v="509"/>
    <x v="509"/>
    <x v="21"/>
    <s v="Y"/>
    <s v="N"/>
    <n v="10.7"/>
    <n v="15.8"/>
    <n v="7.3"/>
    <n v="1.8"/>
    <x v="509"/>
    <n v="45.213847149999999"/>
    <n v="5964448.1722474955"/>
  </r>
  <r>
    <d v="2016-05-25T00:00:00"/>
    <x v="510"/>
    <x v="510"/>
    <x v="510"/>
    <x v="21"/>
    <s v="Y"/>
    <s v="N"/>
    <n v="7.6"/>
    <n v="15.6"/>
    <n v="4.9000000000000004"/>
    <n v="0"/>
    <x v="510"/>
    <n v="66.258534830000002"/>
    <n v="8757393.8614078406"/>
  </r>
  <r>
    <d v="2016-05-26T00:00:00"/>
    <x v="511"/>
    <x v="511"/>
    <x v="511"/>
    <x v="21"/>
    <s v="Y"/>
    <s v="N"/>
    <n v="10.3"/>
    <n v="12.5"/>
    <n v="3.1"/>
    <n v="12.4"/>
    <x v="511"/>
    <n v="99.424833129999996"/>
    <n v="13629243.122189388"/>
  </r>
  <r>
    <d v="2016-05-27T00:00:00"/>
    <x v="512"/>
    <x v="512"/>
    <x v="512"/>
    <x v="21"/>
    <s v="Y"/>
    <s v="N"/>
    <n v="9.1999999999999993"/>
    <n v="14.4"/>
    <n v="8"/>
    <n v="4.8"/>
    <x v="512"/>
    <n v="68.193428539999999"/>
    <n v="9159579.0211328752"/>
  </r>
  <r>
    <d v="2016-05-28T00:00:00"/>
    <x v="513"/>
    <x v="513"/>
    <x v="513"/>
    <x v="21"/>
    <s v="Y"/>
    <s v="N"/>
    <n v="5.7"/>
    <n v="13.2"/>
    <n v="6.2"/>
    <n v="0.6"/>
    <x v="513"/>
    <n v="81.990134580000003"/>
    <n v="9833797.9434130322"/>
  </r>
  <r>
    <d v="2016-05-29T00:00:00"/>
    <x v="514"/>
    <x v="514"/>
    <x v="514"/>
    <x v="22"/>
    <s v="Y"/>
    <s v="N"/>
    <n v="8.6999999999999993"/>
    <n v="13.9"/>
    <n v="6.5"/>
    <n v="4.2"/>
    <x v="514"/>
    <n v="68.715474040000004"/>
    <n v="8160097.5681564892"/>
  </r>
  <r>
    <d v="2016-05-30T00:00:00"/>
    <x v="515"/>
    <x v="515"/>
    <x v="515"/>
    <x v="22"/>
    <s v="Y"/>
    <s v="N"/>
    <n v="7.2"/>
    <n v="15.4"/>
    <n v="9.5"/>
    <n v="0"/>
    <x v="515"/>
    <n v="115.7846736"/>
    <n v="15629073.170912087"/>
  </r>
  <r>
    <d v="2016-05-31T00:00:00"/>
    <x v="516"/>
    <x v="516"/>
    <x v="516"/>
    <x v="22"/>
    <s v="Y"/>
    <s v="N"/>
    <n v="3.6"/>
    <n v="17.399999999999999"/>
    <n v="9.5"/>
    <n v="0"/>
    <x v="516"/>
    <n v="156.46472259999999"/>
    <n v="21967983.452193588"/>
  </r>
  <r>
    <d v="2016-06-01T00:00:00"/>
    <x v="517"/>
    <x v="517"/>
    <x v="517"/>
    <x v="22"/>
    <s v="Y"/>
    <s v="N"/>
    <n v="4.8"/>
    <n v="17"/>
    <n v="8.1999999999999993"/>
    <n v="0"/>
    <x v="517"/>
    <n v="168.85275920000001"/>
    <n v="23841170.400826778"/>
  </r>
  <r>
    <d v="2016-06-02T00:00:00"/>
    <x v="518"/>
    <x v="518"/>
    <x v="518"/>
    <x v="22"/>
    <s v="Y"/>
    <s v="N"/>
    <n v="4.8"/>
    <n v="12.8"/>
    <n v="9.1999999999999993"/>
    <n v="0"/>
    <x v="518"/>
    <n v="180.9103503"/>
    <n v="25561286.524383768"/>
  </r>
  <r>
    <d v="2016-06-03T00:00:00"/>
    <x v="519"/>
    <x v="519"/>
    <x v="519"/>
    <x v="22"/>
    <s v="Y"/>
    <s v="N"/>
    <n v="6.8"/>
    <n v="14.1"/>
    <n v="8.5"/>
    <n v="0"/>
    <x v="519"/>
    <n v="175.85462989999999"/>
    <n v="24218216.908868924"/>
  </r>
  <r>
    <d v="2016-06-04T00:00:00"/>
    <x v="520"/>
    <x v="520"/>
    <x v="520"/>
    <x v="22"/>
    <s v="Y"/>
    <s v="N"/>
    <n v="9.8000000000000007"/>
    <n v="13.4"/>
    <n v="3.7"/>
    <n v="6.2"/>
    <x v="520"/>
    <n v="126.74997190000001"/>
    <n v="15560375.377822328"/>
  </r>
  <r>
    <d v="2016-06-05T00:00:00"/>
    <x v="521"/>
    <x v="521"/>
    <x v="521"/>
    <x v="23"/>
    <s v="Y"/>
    <s v="N"/>
    <n v="10.5"/>
    <n v="14.1"/>
    <n v="3.3"/>
    <n v="3.4"/>
    <x v="521"/>
    <n v="122.7887776"/>
    <n v="14249982.063001167"/>
  </r>
  <r>
    <d v="2016-06-06T00:00:00"/>
    <x v="522"/>
    <x v="522"/>
    <x v="522"/>
    <x v="23"/>
    <s v="Y"/>
    <s v="N"/>
    <n v="8.9"/>
    <n v="14.5"/>
    <n v="7.1"/>
    <n v="1.4"/>
    <x v="522"/>
    <n v="107.44561210000001"/>
    <n v="14486865.555268036"/>
  </r>
  <r>
    <d v="2016-06-07T00:00:00"/>
    <x v="523"/>
    <x v="523"/>
    <x v="523"/>
    <x v="23"/>
    <s v="Y"/>
    <s v="N"/>
    <n v="10.5"/>
    <n v="15.3"/>
    <n v="4.7"/>
    <n v="0"/>
    <x v="523"/>
    <n v="88.326962910000006"/>
    <n v="11951168.485135276"/>
  </r>
  <r>
    <d v="2016-06-08T00:00:00"/>
    <x v="524"/>
    <x v="524"/>
    <x v="524"/>
    <x v="23"/>
    <s v="Y"/>
    <s v="N"/>
    <n v="9.6999999999999993"/>
    <n v="14.7"/>
    <n v="4.7"/>
    <n v="1.2"/>
    <x v="524"/>
    <n v="91.315660199999996"/>
    <n v="12538129.140820371"/>
  </r>
  <r>
    <d v="2016-06-09T00:00:00"/>
    <x v="525"/>
    <x v="525"/>
    <x v="525"/>
    <x v="23"/>
    <s v="Y"/>
    <s v="N"/>
    <n v="10.8"/>
    <n v="17.5"/>
    <n v="6"/>
    <n v="1.4"/>
    <x v="525"/>
    <n v="50.238971939999999"/>
    <n v="6674714.8958629016"/>
  </r>
  <r>
    <d v="2016-06-10T00:00:00"/>
    <x v="526"/>
    <x v="526"/>
    <x v="526"/>
    <x v="23"/>
    <s v="Y"/>
    <s v="N"/>
    <n v="10.4"/>
    <n v="15.8"/>
    <n v="6.6"/>
    <n v="0"/>
    <x v="526"/>
    <n v="47.425798780000001"/>
    <n v="6270141.8551913928"/>
  </r>
  <r>
    <d v="2016-06-11T00:00:00"/>
    <x v="527"/>
    <x v="527"/>
    <x v="527"/>
    <x v="23"/>
    <s v="Y"/>
    <s v="N"/>
    <n v="9"/>
    <n v="13.5"/>
    <n v="6.5"/>
    <n v="3"/>
    <x v="527"/>
    <n v="55.590969579999999"/>
    <n v="6712800.2538106591"/>
  </r>
  <r>
    <d v="2016-06-12T00:00:00"/>
    <x v="528"/>
    <x v="528"/>
    <x v="528"/>
    <x v="24"/>
    <s v="Y"/>
    <s v="N"/>
    <n v="5"/>
    <n v="13.8"/>
    <n v="7.3"/>
    <n v="0.6"/>
    <x v="528"/>
    <n v="77.215287989999993"/>
    <n v="9479839.0459229238"/>
  </r>
  <r>
    <d v="2016-06-13T00:00:00"/>
    <x v="529"/>
    <x v="529"/>
    <x v="529"/>
    <x v="24"/>
    <s v="Y"/>
    <s v="Y"/>
    <n v="3.8"/>
    <n v="13.4"/>
    <n v="9"/>
    <n v="0"/>
    <x v="529"/>
    <n v="95.064774630000002"/>
    <n v="11608069.682506679"/>
  </r>
  <r>
    <d v="2016-06-14T00:00:00"/>
    <x v="530"/>
    <x v="530"/>
    <x v="530"/>
    <x v="24"/>
    <s v="Y"/>
    <s v="N"/>
    <n v="8.6"/>
    <n v="15.6"/>
    <n v="8.3000000000000007"/>
    <n v="0"/>
    <x v="530"/>
    <n v="90.845109260000001"/>
    <n v="12579009.772056345"/>
  </r>
  <r>
    <d v="2016-06-15T00:00:00"/>
    <x v="531"/>
    <x v="531"/>
    <x v="531"/>
    <x v="24"/>
    <s v="Y"/>
    <s v="N"/>
    <n v="6"/>
    <n v="17.899999999999999"/>
    <n v="9.1999999999999993"/>
    <n v="0"/>
    <x v="531"/>
    <n v="92.416245849999996"/>
    <n v="13021873.23083345"/>
  </r>
  <r>
    <d v="2016-06-16T00:00:00"/>
    <x v="532"/>
    <x v="532"/>
    <x v="532"/>
    <x v="24"/>
    <s v="Y"/>
    <s v="N"/>
    <n v="7.8"/>
    <n v="14.3"/>
    <n v="5.0999999999999996"/>
    <n v="0"/>
    <x v="532"/>
    <n v="89.929148949999998"/>
    <n v="12656733.190681526"/>
  </r>
  <r>
    <d v="2016-06-17T00:00:00"/>
    <x v="533"/>
    <x v="533"/>
    <x v="533"/>
    <x v="24"/>
    <s v="Y"/>
    <s v="N"/>
    <n v="9.3000000000000007"/>
    <n v="15.1"/>
    <n v="3.5"/>
    <n v="4.2"/>
    <x v="533"/>
    <n v="99.573674510000004"/>
    <n v="13743468.229997925"/>
  </r>
  <r>
    <d v="2016-06-18T00:00:00"/>
    <x v="534"/>
    <x v="534"/>
    <x v="534"/>
    <x v="24"/>
    <s v="Y"/>
    <s v="N"/>
    <n v="10"/>
    <n v="12.7"/>
    <n v="5.3"/>
    <n v="8.6"/>
    <x v="534"/>
    <n v="62.934016130000003"/>
    <n v="7751090.9373960439"/>
  </r>
  <r>
    <d v="2016-06-19T00:00:00"/>
    <x v="535"/>
    <x v="535"/>
    <x v="535"/>
    <x v="25"/>
    <s v="Y"/>
    <s v="N"/>
    <n v="7.3"/>
    <n v="13.5"/>
    <n v="7.2"/>
    <n v="0.4"/>
    <x v="535"/>
    <n v="79.384821770000002"/>
    <n v="9499359.6411373317"/>
  </r>
  <r>
    <d v="2016-06-20T00:00:00"/>
    <x v="536"/>
    <x v="536"/>
    <x v="536"/>
    <x v="25"/>
    <s v="Y"/>
    <s v="N"/>
    <n v="9.1"/>
    <n v="13.2"/>
    <n v="3.4"/>
    <n v="3.6"/>
    <x v="536"/>
    <n v="114.875078"/>
    <n v="15443244.321563968"/>
  </r>
  <r>
    <d v="2016-06-21T00:00:00"/>
    <x v="537"/>
    <x v="537"/>
    <x v="537"/>
    <x v="25"/>
    <s v="Y"/>
    <s v="N"/>
    <n v="10.4"/>
    <n v="14.7"/>
    <n v="7"/>
    <n v="3.2"/>
    <x v="537"/>
    <n v="62.154764110000002"/>
    <n v="8546983.3462809045"/>
  </r>
  <r>
    <d v="2016-06-22T00:00:00"/>
    <x v="538"/>
    <x v="538"/>
    <x v="538"/>
    <x v="25"/>
    <s v="Y"/>
    <s v="N"/>
    <n v="11.2"/>
    <n v="15.4"/>
    <n v="6.6"/>
    <n v="0"/>
    <x v="538"/>
    <n v="58.759038580000002"/>
    <n v="7862739.9758315356"/>
  </r>
  <r>
    <d v="2016-06-23T00:00:00"/>
    <x v="539"/>
    <x v="539"/>
    <x v="539"/>
    <x v="25"/>
    <s v="Y"/>
    <s v="N"/>
    <n v="10.4"/>
    <n v="14.8"/>
    <n v="7.2"/>
    <n v="0.6"/>
    <x v="539"/>
    <n v="78.318980190000005"/>
    <n v="10709337.742775502"/>
  </r>
  <r>
    <d v="2016-06-24T00:00:00"/>
    <x v="540"/>
    <x v="540"/>
    <x v="540"/>
    <x v="25"/>
    <s v="N"/>
    <s v="N"/>
    <n v="6.9"/>
    <n v="10.7"/>
    <n v="5.8"/>
    <n v="13.8"/>
    <x v="540"/>
    <n v="67.938496200000003"/>
    <n v="9827872.7999281567"/>
  </r>
  <r>
    <d v="2016-06-25T00:00:00"/>
    <x v="541"/>
    <x v="541"/>
    <x v="541"/>
    <x v="25"/>
    <s v="N"/>
    <s v="N"/>
    <n v="5.6"/>
    <n v="12.7"/>
    <n v="8.8000000000000007"/>
    <n v="2"/>
    <x v="541"/>
    <n v="99.763250799999994"/>
    <n v="13141896.330198416"/>
  </r>
  <r>
    <d v="2016-06-26T00:00:00"/>
    <x v="542"/>
    <x v="542"/>
    <x v="542"/>
    <x v="26"/>
    <s v="N"/>
    <s v="N"/>
    <n v="3"/>
    <n v="11.1"/>
    <n v="7.7"/>
    <n v="0.2"/>
    <x v="542"/>
    <n v="120.4411006"/>
    <n v="15230491.98880206"/>
  </r>
  <r>
    <d v="2016-06-27T00:00:00"/>
    <x v="543"/>
    <x v="543"/>
    <x v="543"/>
    <x v="26"/>
    <s v="N"/>
    <s v="N"/>
    <n v="4.8"/>
    <n v="10.6"/>
    <n v="4.7"/>
    <n v="0.2"/>
    <x v="543"/>
    <n v="127.3466076"/>
    <n v="18928799.116930962"/>
  </r>
  <r>
    <d v="2016-06-28T00:00:00"/>
    <x v="544"/>
    <x v="544"/>
    <x v="544"/>
    <x v="26"/>
    <s v="N"/>
    <s v="N"/>
    <n v="5"/>
    <n v="17"/>
    <n v="7.8"/>
    <n v="0.2"/>
    <x v="544"/>
    <n v="110.28039029999999"/>
    <n v="15675950.546504792"/>
  </r>
  <r>
    <d v="2016-06-29T00:00:00"/>
    <x v="545"/>
    <x v="545"/>
    <x v="545"/>
    <x v="26"/>
    <s v="N"/>
    <s v="N"/>
    <n v="8.9"/>
    <n v="15.8"/>
    <n v="8.9"/>
    <n v="0.2"/>
    <x v="545"/>
    <n v="80.125243080000004"/>
    <n v="10902799.271998253"/>
  </r>
  <r>
    <d v="2016-06-30T00:00:00"/>
    <x v="546"/>
    <x v="546"/>
    <x v="546"/>
    <x v="26"/>
    <s v="N"/>
    <s v="N"/>
    <n v="10.3"/>
    <n v="11.7"/>
    <n v="5.6"/>
    <n v="0"/>
    <x v="546"/>
    <n v="115.1178955"/>
    <n v="16240655.41558093"/>
  </r>
  <r>
    <d v="2016-07-01T00:00:00"/>
    <x v="547"/>
    <x v="547"/>
    <x v="547"/>
    <x v="26"/>
    <s v="N"/>
    <s v="N"/>
    <n v="7.3"/>
    <n v="14.1"/>
    <n v="7.1"/>
    <n v="6.4"/>
    <x v="547"/>
    <n v="117.7120479"/>
    <n v="16088496.022894649"/>
  </r>
  <r>
    <d v="2016-07-02T00:00:00"/>
    <x v="548"/>
    <x v="548"/>
    <x v="548"/>
    <x v="26"/>
    <s v="N"/>
    <s v="N"/>
    <n v="9.9"/>
    <n v="16.5"/>
    <n v="6.7"/>
    <n v="0.2"/>
    <x v="548"/>
    <n v="90.456523779999998"/>
    <n v="10735702.719717676"/>
  </r>
  <r>
    <d v="2016-07-03T00:00:00"/>
    <x v="549"/>
    <x v="549"/>
    <x v="549"/>
    <x v="27"/>
    <s v="N"/>
    <s v="N"/>
    <n v="10.9"/>
    <n v="16.7"/>
    <n v="7.8"/>
    <n v="0"/>
    <x v="549"/>
    <n v="68.597089170000004"/>
    <n v="7721041.7504396345"/>
  </r>
  <r>
    <d v="2016-07-04T00:00:00"/>
    <x v="550"/>
    <x v="550"/>
    <x v="550"/>
    <x v="27"/>
    <s v="N"/>
    <s v="N"/>
    <n v="10.4"/>
    <n v="12.7"/>
    <n v="3.6"/>
    <n v="0"/>
    <x v="550"/>
    <n v="124.1368856"/>
    <n v="16846895.432084173"/>
  </r>
  <r>
    <d v="2016-07-05T00:00:00"/>
    <x v="551"/>
    <x v="551"/>
    <x v="551"/>
    <x v="27"/>
    <s v="N"/>
    <s v="N"/>
    <n v="8.1999999999999993"/>
    <n v="12.8"/>
    <n v="1.8"/>
    <n v="0.6"/>
    <x v="551"/>
    <n v="147.1876919"/>
    <n v="20959791.528466962"/>
  </r>
  <r>
    <d v="2016-07-06T00:00:00"/>
    <x v="552"/>
    <x v="552"/>
    <x v="552"/>
    <x v="27"/>
    <s v="N"/>
    <s v="N"/>
    <n v="9.8000000000000007"/>
    <n v="13"/>
    <n v="4.5999999999999996"/>
    <n v="22.6"/>
    <x v="552"/>
    <n v="116.6821116"/>
    <n v="15641948.237450201"/>
  </r>
  <r>
    <d v="2016-07-07T00:00:00"/>
    <x v="553"/>
    <x v="553"/>
    <x v="553"/>
    <x v="27"/>
    <s v="N"/>
    <s v="N"/>
    <n v="10.5"/>
    <n v="13.7"/>
    <n v="4.0999999999999996"/>
    <n v="3.8"/>
    <x v="553"/>
    <n v="176.91203619999999"/>
    <n v="24549737.40044323"/>
  </r>
  <r>
    <d v="2016-07-08T00:00:00"/>
    <x v="554"/>
    <x v="554"/>
    <x v="554"/>
    <x v="27"/>
    <s v="N"/>
    <s v="N"/>
    <n v="9.6999999999999993"/>
    <n v="15.3"/>
    <n v="7.4"/>
    <n v="0.8"/>
    <x v="554"/>
    <n v="114.84420299999999"/>
    <n v="15698059.850280147"/>
  </r>
  <r>
    <d v="2016-07-09T00:00:00"/>
    <x v="555"/>
    <x v="555"/>
    <x v="555"/>
    <x v="27"/>
    <s v="N"/>
    <s v="N"/>
    <n v="5.3"/>
    <n v="15.2"/>
    <n v="9.5"/>
    <n v="0.2"/>
    <x v="555"/>
    <n v="105.54857610000001"/>
    <n v="12915930.177269114"/>
  </r>
  <r>
    <d v="2016-07-10T00:00:00"/>
    <x v="556"/>
    <x v="556"/>
    <x v="556"/>
    <x v="28"/>
    <s v="N"/>
    <s v="N"/>
    <n v="6.5"/>
    <n v="14.2"/>
    <n v="3.6"/>
    <n v="0"/>
    <x v="556"/>
    <n v="36.167212329999998"/>
    <n v="4311791.0380167756"/>
  </r>
  <r>
    <d v="2016-07-11T00:00:00"/>
    <x v="557"/>
    <x v="557"/>
    <x v="557"/>
    <x v="28"/>
    <s v="N"/>
    <s v="N"/>
    <n v="8.3000000000000007"/>
    <n v="16"/>
    <n v="7.6"/>
    <n v="3.6"/>
    <x v="557"/>
    <n v="44.858080039999997"/>
    <n v="5751125.4749482842"/>
  </r>
  <r>
    <d v="2016-07-12T00:00:00"/>
    <x v="558"/>
    <x v="558"/>
    <x v="558"/>
    <x v="28"/>
    <s v="Y"/>
    <s v="N"/>
    <n v="10.7"/>
    <n v="13.7"/>
    <n v="8.1"/>
    <n v="0"/>
    <x v="558"/>
    <n v="49.159485719999999"/>
    <n v="6763469.950428756"/>
  </r>
  <r>
    <d v="2016-07-13T00:00:00"/>
    <x v="559"/>
    <x v="559"/>
    <x v="559"/>
    <x v="28"/>
    <s v="Y"/>
    <s v="N"/>
    <n v="4.5"/>
    <n v="12"/>
    <n v="9"/>
    <n v="0.4"/>
    <x v="559"/>
    <n v="65.914964920000003"/>
    <n v="9605673.1457526404"/>
  </r>
  <r>
    <d v="2016-07-14T00:00:00"/>
    <x v="560"/>
    <x v="560"/>
    <x v="560"/>
    <x v="28"/>
    <s v="Y"/>
    <s v="N"/>
    <n v="6.6"/>
    <n v="14"/>
    <n v="7.8"/>
    <n v="1"/>
    <x v="560"/>
    <n v="76.117452619999995"/>
    <n v="10968806.937703956"/>
  </r>
  <r>
    <d v="2016-07-15T00:00:00"/>
    <x v="561"/>
    <x v="561"/>
    <x v="561"/>
    <x v="28"/>
    <s v="Y"/>
    <s v="N"/>
    <n v="8.8000000000000007"/>
    <n v="14.1"/>
    <n v="7.2"/>
    <n v="0"/>
    <x v="561"/>
    <n v="79.507600479999994"/>
    <n v="11223837.510820087"/>
  </r>
  <r>
    <d v="2016-07-16T00:00:00"/>
    <x v="562"/>
    <x v="562"/>
    <x v="562"/>
    <x v="28"/>
    <s v="Y"/>
    <s v="N"/>
    <n v="7.8"/>
    <n v="13.7"/>
    <n v="10.199999999999999"/>
    <n v="0"/>
    <x v="562"/>
    <n v="73.694418769999999"/>
    <n v="8891905.9285322446"/>
  </r>
  <r>
    <d v="2016-07-17T00:00:00"/>
    <x v="563"/>
    <x v="563"/>
    <x v="563"/>
    <x v="29"/>
    <s v="Y"/>
    <s v="N"/>
    <n v="3.1"/>
    <n v="16.100000000000001"/>
    <n v="10.3"/>
    <n v="0"/>
    <x v="563"/>
    <n v="48.788405300000001"/>
    <n v="5533489.4508660622"/>
  </r>
  <r>
    <d v="2016-07-18T00:00:00"/>
    <x v="564"/>
    <x v="564"/>
    <x v="564"/>
    <x v="29"/>
    <s v="Y"/>
    <s v="N"/>
    <n v="9.6"/>
    <n v="17.7"/>
    <n v="8.8000000000000007"/>
    <n v="0"/>
    <x v="564"/>
    <n v="43.891518699999999"/>
    <n v="5590331.7206356805"/>
  </r>
  <r>
    <d v="2016-07-19T00:00:00"/>
    <x v="565"/>
    <x v="565"/>
    <x v="565"/>
    <x v="29"/>
    <s v="Y"/>
    <s v="N"/>
    <n v="12.6"/>
    <n v="16"/>
    <n v="5.7"/>
    <n v="0"/>
    <x v="565"/>
    <n v="49.453789790000002"/>
    <n v="6776556.3800336095"/>
  </r>
  <r>
    <d v="2016-07-20T00:00:00"/>
    <x v="566"/>
    <x v="566"/>
    <x v="566"/>
    <x v="29"/>
    <s v="Y"/>
    <s v="N"/>
    <n v="9.8000000000000007"/>
    <n v="16.100000000000001"/>
    <n v="9.1999999999999993"/>
    <n v="1.8"/>
    <x v="566"/>
    <n v="52.331551939999997"/>
    <n v="7161580.2094062716"/>
  </r>
  <r>
    <d v="2016-07-21T00:00:00"/>
    <x v="567"/>
    <x v="567"/>
    <x v="567"/>
    <x v="29"/>
    <s v="Y"/>
    <s v="N"/>
    <n v="6.9"/>
    <n v="18.100000000000001"/>
    <n v="7.4"/>
    <n v="1.8"/>
    <x v="567"/>
    <n v="44.92653284"/>
    <n v="6115719.7517272849"/>
  </r>
  <r>
    <d v="2016-07-22T00:00:00"/>
    <x v="568"/>
    <x v="568"/>
    <x v="568"/>
    <x v="29"/>
    <s v="Y"/>
    <s v="N"/>
    <n v="9.1999999999999993"/>
    <n v="18.3"/>
    <n v="5.0999999999999996"/>
    <n v="7.8"/>
    <x v="568"/>
    <n v="21.091718870000001"/>
    <n v="2716145.5761314635"/>
  </r>
  <r>
    <d v="2016-07-23T00:00:00"/>
    <x v="569"/>
    <x v="569"/>
    <x v="569"/>
    <x v="29"/>
    <s v="Y"/>
    <s v="N"/>
    <n v="7.5"/>
    <n v="11.6"/>
    <n v="9"/>
    <n v="2.8"/>
    <x v="569"/>
    <n v="62.709286929999998"/>
    <n v="7518127.0493038241"/>
  </r>
  <r>
    <d v="2016-07-24T00:00:00"/>
    <x v="570"/>
    <x v="570"/>
    <x v="570"/>
    <x v="30"/>
    <s v="Y"/>
    <s v="N"/>
    <n v="4.7"/>
    <n v="11.4"/>
    <n v="10.3"/>
    <n v="0.8"/>
    <x v="570"/>
    <n v="52.227008529999999"/>
    <n v="6273868.8921174994"/>
  </r>
  <r>
    <d v="2016-07-25T00:00:00"/>
    <x v="571"/>
    <x v="571"/>
    <x v="571"/>
    <x v="30"/>
    <s v="Y"/>
    <s v="N"/>
    <n v="6.3"/>
    <n v="14.3"/>
    <n v="7.5"/>
    <n v="0"/>
    <x v="571"/>
    <n v="37.980186609999997"/>
    <n v="5246379.2146042371"/>
  </r>
  <r>
    <d v="2016-07-26T00:00:00"/>
    <x v="572"/>
    <x v="572"/>
    <x v="572"/>
    <x v="30"/>
    <s v="Y"/>
    <s v="N"/>
    <n v="6.5"/>
    <n v="11"/>
    <n v="7.2"/>
    <n v="4.8"/>
    <x v="572"/>
    <n v="47.971245959999997"/>
    <n v="7026141.6396911126"/>
  </r>
  <r>
    <d v="2016-07-27T00:00:00"/>
    <x v="573"/>
    <x v="573"/>
    <x v="573"/>
    <x v="30"/>
    <s v="Y"/>
    <s v="N"/>
    <n v="7.5"/>
    <n v="12.9"/>
    <n v="6.9"/>
    <n v="0.4"/>
    <x v="573"/>
    <n v="36.397462779999998"/>
    <n v="5212471.7273454191"/>
  </r>
  <r>
    <d v="2016-07-28T00:00:00"/>
    <x v="574"/>
    <x v="574"/>
    <x v="574"/>
    <x v="30"/>
    <s v="Y"/>
    <s v="N"/>
    <n v="6.9"/>
    <n v="15.2"/>
    <n v="6.3"/>
    <n v="0"/>
    <x v="574"/>
    <n v="41.561898749999997"/>
    <n v="5915988.6217794567"/>
  </r>
  <r>
    <d v="2016-07-29T00:00:00"/>
    <x v="575"/>
    <x v="575"/>
    <x v="575"/>
    <x v="30"/>
    <s v="Y"/>
    <s v="N"/>
    <n v="10.199999999999999"/>
    <n v="15.3"/>
    <n v="5"/>
    <n v="0"/>
    <x v="575"/>
    <n v="33.869681919999998"/>
    <n v="4735758.1642224248"/>
  </r>
  <r>
    <d v="2016-07-30T00:00:00"/>
    <x v="576"/>
    <x v="576"/>
    <x v="576"/>
    <x v="30"/>
    <s v="Y"/>
    <s v="N"/>
    <n v="9.1"/>
    <n v="13.8"/>
    <n v="8.5"/>
    <n v="2.4"/>
    <x v="576"/>
    <n v="24.849528429999999"/>
    <n v="3020423.7761073499"/>
  </r>
  <r>
    <d v="2016-07-31T00:00:00"/>
    <x v="577"/>
    <x v="577"/>
    <x v="577"/>
    <x v="31"/>
    <s v="Y"/>
    <s v="N"/>
    <n v="10.3"/>
    <n v="17"/>
    <n v="11.3"/>
    <n v="2"/>
    <x v="577"/>
    <n v="33.778252090000002"/>
    <n v="3866977.5354258753"/>
  </r>
  <r>
    <d v="2016-08-01T00:00:00"/>
    <x v="578"/>
    <x v="578"/>
    <x v="578"/>
    <x v="31"/>
    <s v="Y"/>
    <s v="N"/>
    <n v="11.2"/>
    <n v="14.4"/>
    <n v="5.2"/>
    <n v="2.8"/>
    <x v="578"/>
    <n v="45.979129370000003"/>
    <n v="6342124.0828858977"/>
  </r>
  <r>
    <d v="2016-08-02T00:00:00"/>
    <x v="579"/>
    <x v="579"/>
    <x v="579"/>
    <x v="31"/>
    <s v="Y"/>
    <s v="N"/>
    <n v="8.5"/>
    <n v="13.4"/>
    <n v="11.2"/>
    <n v="14.4"/>
    <x v="579"/>
    <n v="48.597990580000001"/>
    <n v="6672586.2372380802"/>
  </r>
  <r>
    <d v="2016-08-03T00:00:00"/>
    <x v="580"/>
    <x v="580"/>
    <x v="580"/>
    <x v="31"/>
    <s v="Y"/>
    <s v="N"/>
    <n v="8.6999999999999993"/>
    <n v="12.8"/>
    <n v="8.4"/>
    <n v="2.8"/>
    <x v="580"/>
    <n v="58.029549359999997"/>
    <n v="8177681.6460377118"/>
  </r>
  <r>
    <d v="2016-08-04T00:00:00"/>
    <x v="581"/>
    <x v="581"/>
    <x v="581"/>
    <x v="31"/>
    <s v="Y"/>
    <s v="N"/>
    <n v="4.9000000000000004"/>
    <n v="14.6"/>
    <n v="11.1"/>
    <n v="0.8"/>
    <x v="581"/>
    <n v="51.565282189999998"/>
    <n v="7356896.6736234073"/>
  </r>
  <r>
    <d v="2016-08-05T00:00:00"/>
    <x v="582"/>
    <x v="582"/>
    <x v="582"/>
    <x v="31"/>
    <s v="Y"/>
    <s v="N"/>
    <n v="3.4"/>
    <n v="14.6"/>
    <n v="8.6999999999999993"/>
    <n v="0"/>
    <x v="582"/>
    <n v="70.203116499999993"/>
    <n v="10213944.789729943"/>
  </r>
  <r>
    <d v="2016-08-06T00:00:00"/>
    <x v="583"/>
    <x v="583"/>
    <x v="583"/>
    <x v="31"/>
    <s v="Y"/>
    <s v="N"/>
    <n v="5.8"/>
    <n v="14.4"/>
    <n v="7"/>
    <n v="0"/>
    <x v="583"/>
    <n v="54.398078300000002"/>
    <n v="7121094.4038355388"/>
  </r>
  <r>
    <d v="2016-08-07T00:00:00"/>
    <x v="584"/>
    <x v="584"/>
    <x v="584"/>
    <x v="32"/>
    <s v="Y"/>
    <s v="N"/>
    <n v="7.6"/>
    <n v="16.600000000000001"/>
    <n v="10.4"/>
    <n v="0"/>
    <x v="584"/>
    <n v="32.884789920000003"/>
    <n v="3958647.4979448076"/>
  </r>
  <r>
    <d v="2016-08-08T00:00:00"/>
    <x v="585"/>
    <x v="585"/>
    <x v="585"/>
    <x v="32"/>
    <s v="Y"/>
    <s v="N"/>
    <n v="5"/>
    <n v="14.2"/>
    <n v="8"/>
    <n v="0"/>
    <x v="585"/>
    <n v="35.117820729999998"/>
    <n v="4864044.681048709"/>
  </r>
  <r>
    <d v="2016-08-09T00:00:00"/>
    <x v="586"/>
    <x v="586"/>
    <x v="586"/>
    <x v="32"/>
    <s v="Y"/>
    <s v="N"/>
    <n v="9.6999999999999993"/>
    <n v="18.899999999999999"/>
    <n v="7.8"/>
    <n v="0"/>
    <x v="586"/>
    <n v="29.293519740000001"/>
    <n v="3890751.6703801211"/>
  </r>
  <r>
    <d v="2016-08-10T00:00:00"/>
    <x v="587"/>
    <x v="587"/>
    <x v="587"/>
    <x v="32"/>
    <s v="Y"/>
    <s v="N"/>
    <n v="9.6"/>
    <n v="15.3"/>
    <n v="11.3"/>
    <n v="0"/>
    <x v="587"/>
    <n v="22.419440789999999"/>
    <n v="2928352.6992519693"/>
  </r>
  <r>
    <d v="2016-08-11T00:00:00"/>
    <x v="588"/>
    <x v="588"/>
    <x v="588"/>
    <x v="32"/>
    <s v="Y"/>
    <s v="N"/>
    <n v="6.8"/>
    <n v="15.7"/>
    <n v="10.3"/>
    <n v="8.1999999999999993"/>
    <x v="588"/>
    <n v="39.806463620000002"/>
    <n v="5507956.6807576083"/>
  </r>
  <r>
    <d v="2016-08-12T00:00:00"/>
    <x v="589"/>
    <x v="589"/>
    <x v="589"/>
    <x v="32"/>
    <s v="Y"/>
    <s v="N"/>
    <n v="7.7"/>
    <n v="14.1"/>
    <n v="11.7"/>
    <n v="0"/>
    <x v="589"/>
    <n v="41.092200069999997"/>
    <n v="5542748.9382159971"/>
  </r>
  <r>
    <d v="2016-08-13T00:00:00"/>
    <x v="590"/>
    <x v="590"/>
    <x v="590"/>
    <x v="32"/>
    <s v="Y"/>
    <s v="N"/>
    <n v="7.9"/>
    <n v="15.1"/>
    <n v="9.5"/>
    <n v="1.6"/>
    <x v="590"/>
    <n v="38.810956079999997"/>
    <n v="4672171.7576422039"/>
  </r>
  <r>
    <d v="2016-08-14T00:00:00"/>
    <x v="591"/>
    <x v="591"/>
    <x v="591"/>
    <x v="33"/>
    <s v="Y"/>
    <s v="N"/>
    <n v="8.5"/>
    <n v="18.7"/>
    <n v="11.6"/>
    <n v="0.2"/>
    <x v="591"/>
    <n v="33.061160000000001"/>
    <n v="3738101.2165441997"/>
  </r>
  <r>
    <d v="2016-08-15T00:00:00"/>
    <x v="592"/>
    <x v="592"/>
    <x v="592"/>
    <x v="33"/>
    <s v="Y"/>
    <s v="N"/>
    <n v="10.199999999999999"/>
    <n v="18.100000000000001"/>
    <n v="13.4"/>
    <n v="0"/>
    <x v="592"/>
    <n v="39.838938429999999"/>
    <n v="5095648.8201728035"/>
  </r>
  <r>
    <d v="2016-08-16T00:00:00"/>
    <x v="593"/>
    <x v="593"/>
    <x v="593"/>
    <x v="33"/>
    <s v="Y"/>
    <s v="N"/>
    <n v="10"/>
    <n v="18.2"/>
    <n v="13.5"/>
    <n v="0"/>
    <x v="593"/>
    <n v="24.453904470000001"/>
    <n v="3056129.4010677417"/>
  </r>
  <r>
    <d v="2016-08-17T00:00:00"/>
    <x v="594"/>
    <x v="594"/>
    <x v="594"/>
    <x v="33"/>
    <s v="Y"/>
    <s v="N"/>
    <n v="12.5"/>
    <n v="15.6"/>
    <n v="9.6"/>
    <n v="0.4"/>
    <x v="594"/>
    <n v="40.89160699"/>
    <n v="5420641.3103549276"/>
  </r>
  <r>
    <d v="2016-08-18T00:00:00"/>
    <x v="595"/>
    <x v="595"/>
    <x v="595"/>
    <x v="33"/>
    <s v="Y"/>
    <s v="N"/>
    <n v="7.1"/>
    <n v="21.6"/>
    <n v="13.1"/>
    <n v="0"/>
    <x v="595"/>
    <n v="27.471093289999999"/>
    <n v="3390880.8020599713"/>
  </r>
  <r>
    <d v="2016-08-19T00:00:00"/>
    <x v="596"/>
    <x v="596"/>
    <x v="596"/>
    <x v="33"/>
    <s v="Y"/>
    <s v="N"/>
    <n v="15.3"/>
    <n v="16.399999999999999"/>
    <n v="2.7"/>
    <n v="0.2"/>
    <x v="596"/>
    <n v="27.60134081"/>
    <n v="3659102.574833089"/>
  </r>
  <r>
    <d v="2016-08-20T00:00:00"/>
    <x v="597"/>
    <x v="597"/>
    <x v="597"/>
    <x v="33"/>
    <s v="Y"/>
    <s v="N"/>
    <n v="6.9"/>
    <n v="13.6"/>
    <n v="9.6999999999999993"/>
    <n v="9.4"/>
    <x v="597"/>
    <n v="25.002466940000001"/>
    <n v="3026600.1281688963"/>
  </r>
  <r>
    <d v="2016-08-21T00:00:00"/>
    <x v="598"/>
    <x v="598"/>
    <x v="598"/>
    <x v="34"/>
    <s v="Y"/>
    <s v="N"/>
    <n v="9.5"/>
    <n v="14.8"/>
    <n v="7"/>
    <n v="1.2"/>
    <x v="598"/>
    <n v="38.913255630000002"/>
    <n v="4635290.3918586588"/>
  </r>
  <r>
    <d v="2016-08-22T00:00:00"/>
    <x v="599"/>
    <x v="599"/>
    <x v="599"/>
    <x v="34"/>
    <s v="Y"/>
    <s v="N"/>
    <n v="7.8"/>
    <n v="16"/>
    <n v="8.6999999999999993"/>
    <n v="5.6"/>
    <x v="599"/>
    <n v="59.995340669999997"/>
    <n v="8351561.4049563445"/>
  </r>
  <r>
    <d v="2016-08-23T00:00:00"/>
    <x v="600"/>
    <x v="600"/>
    <x v="600"/>
    <x v="34"/>
    <s v="Y"/>
    <s v="N"/>
    <n v="7"/>
    <n v="13.4"/>
    <n v="14.2"/>
    <n v="11"/>
    <x v="600"/>
    <n v="73.189593709999997"/>
    <n v="10147033.815895947"/>
  </r>
  <r>
    <d v="2016-08-24T00:00:00"/>
    <x v="601"/>
    <x v="601"/>
    <x v="601"/>
    <x v="34"/>
    <s v="Y"/>
    <s v="N"/>
    <n v="3.7"/>
    <n v="12.7"/>
    <n v="14"/>
    <n v="0"/>
    <x v="601"/>
    <n v="114.0039598"/>
    <n v="16088557.448043643"/>
  </r>
  <r>
    <d v="2016-08-25T00:00:00"/>
    <x v="602"/>
    <x v="602"/>
    <x v="602"/>
    <x v="34"/>
    <s v="Y"/>
    <s v="N"/>
    <n v="6.5"/>
    <n v="13"/>
    <n v="13.5"/>
    <n v="1.2"/>
    <x v="602"/>
    <n v="74.663055139999997"/>
    <n v="10432222.582957737"/>
  </r>
  <r>
    <d v="2016-08-26T00:00:00"/>
    <x v="603"/>
    <x v="603"/>
    <x v="603"/>
    <x v="34"/>
    <s v="Y"/>
    <s v="N"/>
    <n v="7.2"/>
    <n v="14.4"/>
    <n v="8.8000000000000007"/>
    <n v="0.6"/>
    <x v="603"/>
    <n v="67.627753299999995"/>
    <n v="9462512.098861549"/>
  </r>
  <r>
    <d v="2016-08-27T00:00:00"/>
    <x v="604"/>
    <x v="604"/>
    <x v="604"/>
    <x v="34"/>
    <s v="Y"/>
    <s v="N"/>
    <n v="9.3000000000000007"/>
    <n v="16.3"/>
    <n v="11.7"/>
    <n v="0"/>
    <x v="604"/>
    <n v="31.80817961"/>
    <n v="3803406.4583060443"/>
  </r>
  <r>
    <d v="2016-08-28T00:00:00"/>
    <x v="605"/>
    <x v="605"/>
    <x v="605"/>
    <x v="35"/>
    <s v="Y"/>
    <s v="N"/>
    <n v="10.5"/>
    <n v="19"/>
    <n v="12.2"/>
    <n v="0"/>
    <x v="605"/>
    <n v="29.447681029999998"/>
    <n v="3381548.6233013975"/>
  </r>
  <r>
    <d v="2016-08-29T00:00:00"/>
    <x v="606"/>
    <x v="606"/>
    <x v="606"/>
    <x v="35"/>
    <s v="Y"/>
    <s v="N"/>
    <n v="8.6999999999999993"/>
    <n v="20.399999999999999"/>
    <n v="14.2"/>
    <n v="0"/>
    <x v="606"/>
    <n v="39.142378899999997"/>
    <n v="4894977.2015809407"/>
  </r>
  <r>
    <d v="2016-08-30T00:00:00"/>
    <x v="607"/>
    <x v="607"/>
    <x v="607"/>
    <x v="35"/>
    <s v="Y"/>
    <s v="N"/>
    <n v="10.199999999999999"/>
    <n v="16.8"/>
    <n v="5.2"/>
    <n v="0"/>
    <x v="607"/>
    <n v="53.186931000000001"/>
    <n v="7113669.0496376399"/>
  </r>
  <r>
    <d v="2016-08-31T00:00:00"/>
    <x v="608"/>
    <x v="608"/>
    <x v="608"/>
    <x v="35"/>
    <s v="Y"/>
    <s v="N"/>
    <n v="12.8"/>
    <n v="20.2"/>
    <n v="10.1"/>
    <n v="0.8"/>
    <x v="608"/>
    <n v="32.559017400000002"/>
    <n v="4194710.5640477315"/>
  </r>
  <r>
    <d v="2016-09-01T00:00:00"/>
    <x v="609"/>
    <x v="609"/>
    <x v="609"/>
    <x v="35"/>
    <s v="Y"/>
    <s v="N"/>
    <n v="11.6"/>
    <n v="15.5"/>
    <n v="8.8000000000000007"/>
    <n v="0"/>
    <x v="609"/>
    <n v="46.808787860000002"/>
    <n v="6283900.2585035572"/>
  </r>
  <r>
    <d v="2016-09-02T00:00:00"/>
    <x v="610"/>
    <x v="610"/>
    <x v="610"/>
    <x v="35"/>
    <s v="Y"/>
    <s v="N"/>
    <n v="9.6"/>
    <n v="15"/>
    <n v="9.6"/>
    <n v="0.4"/>
    <x v="610"/>
    <n v="52.636792880000002"/>
    <n v="7120353.9902139269"/>
  </r>
  <r>
    <d v="2016-09-03T00:00:00"/>
    <x v="611"/>
    <x v="611"/>
    <x v="611"/>
    <x v="35"/>
    <s v="Y"/>
    <s v="N"/>
    <n v="10"/>
    <n v="15.7"/>
    <n v="12.9"/>
    <n v="0.2"/>
    <x v="611"/>
    <n v="35.270782859999997"/>
    <n v="4183889.3935876056"/>
  </r>
  <r>
    <d v="2016-09-04T00:00:00"/>
    <x v="612"/>
    <x v="612"/>
    <x v="612"/>
    <x v="36"/>
    <s v="Y"/>
    <s v="N"/>
    <n v="10.1"/>
    <n v="16.899999999999999"/>
    <n v="10"/>
    <n v="0.2"/>
    <x v="612"/>
    <n v="24.51210764"/>
    <n v="2720500.9010935784"/>
  </r>
  <r>
    <d v="2016-09-05T00:00:00"/>
    <x v="613"/>
    <x v="613"/>
    <x v="613"/>
    <x v="36"/>
    <s v="Y"/>
    <s v="N"/>
    <n v="12.8"/>
    <n v="18.399999999999999"/>
    <n v="11.7"/>
    <n v="0"/>
    <x v="613"/>
    <n v="38.212469630000001"/>
    <n v="4863523.2153209988"/>
  </r>
  <r>
    <d v="2016-09-06T00:00:00"/>
    <x v="614"/>
    <x v="614"/>
    <x v="614"/>
    <x v="36"/>
    <s v="Y"/>
    <s v="N"/>
    <n v="9.1999999999999993"/>
    <n v="21.5"/>
    <n v="15.8"/>
    <n v="0"/>
    <x v="614"/>
    <n v="28.692645949999999"/>
    <n v="3716913.214470672"/>
  </r>
  <r>
    <d v="2016-09-07T00:00:00"/>
    <x v="615"/>
    <x v="615"/>
    <x v="615"/>
    <x v="36"/>
    <s v="Y"/>
    <s v="N"/>
    <n v="9.6"/>
    <n v="21"/>
    <n v="16.7"/>
    <n v="0"/>
    <x v="615"/>
    <n v="24.182421389999998"/>
    <n v="2981862.3179851575"/>
  </r>
  <r>
    <d v="2016-09-08T00:00:00"/>
    <x v="616"/>
    <x v="616"/>
    <x v="616"/>
    <x v="36"/>
    <s v="Y"/>
    <s v="N"/>
    <n v="13.1"/>
    <n v="23.3"/>
    <n v="16"/>
    <n v="0"/>
    <x v="616"/>
    <n v="12.50431916"/>
    <n v="1472045.339256722"/>
  </r>
  <r>
    <d v="2016-09-09T00:00:00"/>
    <x v="617"/>
    <x v="617"/>
    <x v="617"/>
    <x v="36"/>
    <s v="Y"/>
    <s v="N"/>
    <n v="16"/>
    <n v="16.7"/>
    <n v="5.9"/>
    <n v="0.6"/>
    <x v="617"/>
    <n v="23.40099927"/>
    <n v="2935248.2980391984"/>
  </r>
  <r>
    <d v="2016-09-10T00:00:00"/>
    <x v="618"/>
    <x v="618"/>
    <x v="618"/>
    <x v="36"/>
    <s v="Y"/>
    <s v="N"/>
    <n v="11.5"/>
    <n v="14.3"/>
    <n v="7.9"/>
    <n v="9.4"/>
    <x v="618"/>
    <n v="38.559908849999999"/>
    <n v="4296074.9319055052"/>
  </r>
  <r>
    <d v="2016-09-11T00:00:00"/>
    <x v="619"/>
    <x v="619"/>
    <x v="619"/>
    <x v="37"/>
    <s v="Y"/>
    <s v="N"/>
    <n v="7.3"/>
    <n v="17"/>
    <n v="11.8"/>
    <n v="1.2"/>
    <x v="619"/>
    <n v="50.347882009999999"/>
    <n v="5494223.4491358818"/>
  </r>
  <r>
    <d v="2016-09-12T00:00:00"/>
    <x v="620"/>
    <x v="620"/>
    <x v="620"/>
    <x v="37"/>
    <s v="Y"/>
    <s v="N"/>
    <n v="9.9"/>
    <n v="13.6"/>
    <n v="7"/>
    <n v="1.6"/>
    <x v="620"/>
    <n v="68.177203239999997"/>
    <n v="8928982.8663499877"/>
  </r>
  <r>
    <d v="2016-09-13T00:00:00"/>
    <x v="621"/>
    <x v="621"/>
    <x v="621"/>
    <x v="37"/>
    <s v="Y"/>
    <s v="N"/>
    <n v="9.6"/>
    <n v="14.6"/>
    <n v="2.8"/>
    <n v="9"/>
    <x v="621"/>
    <n v="62.068475560000003"/>
    <n v="8361874.6480569122"/>
  </r>
  <r>
    <d v="2016-09-14T00:00:00"/>
    <x v="622"/>
    <x v="622"/>
    <x v="622"/>
    <x v="37"/>
    <s v="Y"/>
    <s v="N"/>
    <n v="10.5"/>
    <n v="16.100000000000001"/>
    <n v="13.2"/>
    <n v="20.6"/>
    <x v="622"/>
    <n v="54.840524199999997"/>
    <n v="7164962.7463912955"/>
  </r>
  <r>
    <d v="2016-09-15T00:00:00"/>
    <x v="623"/>
    <x v="623"/>
    <x v="623"/>
    <x v="37"/>
    <s v="Y"/>
    <s v="N"/>
    <n v="8.6999999999999993"/>
    <n v="14.6"/>
    <n v="6.9"/>
    <n v="2"/>
    <x v="623"/>
    <n v="42.819917580000002"/>
    <n v="5747908.0853966316"/>
  </r>
  <r>
    <d v="2016-09-16T00:00:00"/>
    <x v="624"/>
    <x v="624"/>
    <x v="624"/>
    <x v="37"/>
    <s v="N"/>
    <s v="N"/>
    <n v="9"/>
    <n v="15.7"/>
    <n v="12.5"/>
    <n v="13.4"/>
    <x v="624"/>
    <n v="47.043747310000001"/>
    <n v="6197265.9477290083"/>
  </r>
  <r>
    <d v="2016-09-17T00:00:00"/>
    <x v="625"/>
    <x v="625"/>
    <x v="625"/>
    <x v="37"/>
    <s v="N"/>
    <s v="N"/>
    <n v="11.1"/>
    <n v="19.8"/>
    <n v="18.8"/>
    <n v="0"/>
    <x v="625"/>
    <n v="36.028691260000002"/>
    <n v="3844605.0711566205"/>
  </r>
  <r>
    <d v="2016-09-18T00:00:00"/>
    <x v="626"/>
    <x v="626"/>
    <x v="626"/>
    <x v="38"/>
    <s v="N"/>
    <s v="N"/>
    <n v="10.8"/>
    <n v="12.5"/>
    <n v="5.5"/>
    <n v="0.4"/>
    <x v="626"/>
    <n v="48.344866349999997"/>
    <n v="5333145.8020753684"/>
  </r>
  <r>
    <d v="2016-09-19T00:00:00"/>
    <x v="627"/>
    <x v="627"/>
    <x v="627"/>
    <x v="38"/>
    <s v="N"/>
    <s v="N"/>
    <n v="8.5"/>
    <n v="16.3"/>
    <n v="16.2"/>
    <n v="0.2"/>
    <x v="627"/>
    <n v="56.44254935"/>
    <n v="7190277.8840752915"/>
  </r>
  <r>
    <d v="2016-09-20T00:00:00"/>
    <x v="628"/>
    <x v="628"/>
    <x v="628"/>
    <x v="38"/>
    <s v="N"/>
    <s v="N"/>
    <n v="9.1"/>
    <n v="18.8"/>
    <n v="18.5"/>
    <n v="0"/>
    <x v="628"/>
    <n v="43.177379569999999"/>
    <n v="5296323.256675248"/>
  </r>
  <r>
    <d v="2016-09-21T00:00:00"/>
    <x v="629"/>
    <x v="629"/>
    <x v="629"/>
    <x v="38"/>
    <s v="N"/>
    <s v="N"/>
    <n v="10.9"/>
    <n v="15.2"/>
    <n v="8.8000000000000007"/>
    <n v="1.2"/>
    <x v="629"/>
    <n v="52.28283459"/>
    <n v="6650824.6237404365"/>
  </r>
  <r>
    <d v="2016-09-22T00:00:00"/>
    <x v="630"/>
    <x v="630"/>
    <x v="630"/>
    <x v="38"/>
    <s v="N"/>
    <s v="N"/>
    <n v="9.6"/>
    <n v="13.4"/>
    <n v="9.9"/>
    <n v="1.2"/>
    <x v="630"/>
    <n v="55.701872710000004"/>
    <n v="7316849.8322041919"/>
  </r>
  <r>
    <d v="2016-09-23T00:00:00"/>
    <x v="631"/>
    <x v="631"/>
    <x v="631"/>
    <x v="38"/>
    <s v="N"/>
    <s v="N"/>
    <n v="9.8000000000000007"/>
    <n v="16.5"/>
    <n v="16.5"/>
    <n v="0.6"/>
    <x v="631"/>
    <n v="46.538703269999999"/>
    <n v="5929981.5823058058"/>
  </r>
  <r>
    <d v="2016-09-24T00:00:00"/>
    <x v="632"/>
    <x v="632"/>
    <x v="632"/>
    <x v="38"/>
    <s v="N"/>
    <s v="N"/>
    <n v="10"/>
    <n v="20.100000000000001"/>
    <n v="18.399999999999999"/>
    <n v="0"/>
    <x v="632"/>
    <n v="43.556599820000002"/>
    <n v="4650811.4804452704"/>
  </r>
  <r>
    <d v="2016-09-25T00:00:00"/>
    <x v="633"/>
    <x v="633"/>
    <x v="633"/>
    <x v="39"/>
    <s v="N"/>
    <s v="N"/>
    <n v="9.5"/>
    <n v="14.7"/>
    <n v="17.100000000000001"/>
    <n v="5.8"/>
    <x v="633"/>
    <n v="37.698479470000002"/>
    <n v="3993458.5513926758"/>
  </r>
  <r>
    <d v="2016-09-26T00:00:00"/>
    <x v="634"/>
    <x v="634"/>
    <x v="634"/>
    <x v="39"/>
    <s v="N"/>
    <s v="N"/>
    <n v="8.1"/>
    <n v="16.899999999999999"/>
    <n v="13.6"/>
    <n v="0.6"/>
    <x v="634"/>
    <n v="47.67147027"/>
    <n v="5927622.6853619618"/>
  </r>
  <r>
    <d v="2016-09-27T00:00:00"/>
    <x v="635"/>
    <x v="635"/>
    <x v="635"/>
    <x v="39"/>
    <s v="N"/>
    <s v="N"/>
    <n v="7.4"/>
    <n v="14.8"/>
    <n v="13.4"/>
    <n v="12.6"/>
    <x v="635"/>
    <n v="49.794504430000003"/>
    <n v="6318363.4198822519"/>
  </r>
  <r>
    <d v="2016-09-28T00:00:00"/>
    <x v="636"/>
    <x v="636"/>
    <x v="636"/>
    <x v="39"/>
    <s v="N"/>
    <s v="N"/>
    <n v="7.5"/>
    <n v="19.3"/>
    <n v="19.600000000000001"/>
    <n v="2.2000000000000002"/>
    <x v="636"/>
    <n v="32.431714720000002"/>
    <n v="3928883.3242536401"/>
  </r>
  <r>
    <d v="2016-09-29T00:00:00"/>
    <x v="637"/>
    <x v="637"/>
    <x v="637"/>
    <x v="39"/>
    <s v="N"/>
    <s v="N"/>
    <n v="12.5"/>
    <n v="16.7"/>
    <n v="16.2"/>
    <n v="1.8"/>
    <x v="637"/>
    <n v="37.596001049999998"/>
    <n v="4618987.9190414147"/>
  </r>
  <r>
    <d v="2016-09-30T00:00:00"/>
    <x v="638"/>
    <x v="638"/>
    <x v="638"/>
    <x v="39"/>
    <s v="N"/>
    <s v="Y"/>
    <n v="9.3000000000000007"/>
    <n v="16.399999999999999"/>
    <n v="16.600000000000001"/>
    <n v="2"/>
    <x v="638"/>
    <n v="33.063692619999998"/>
    <n v="3750737.8514819602"/>
  </r>
  <r>
    <d v="2016-10-01T00:00:00"/>
    <x v="639"/>
    <x v="639"/>
    <x v="639"/>
    <x v="39"/>
    <s v="N"/>
    <s v="N"/>
    <n v="11.6"/>
    <n v="18.600000000000001"/>
    <n v="11.9"/>
    <n v="1.6"/>
    <x v="639"/>
    <n v="20.48609587"/>
    <n v="2236697.7595673962"/>
  </r>
  <r>
    <d v="2016-10-02T00:00:00"/>
    <x v="640"/>
    <x v="640"/>
    <x v="640"/>
    <x v="40"/>
    <s v="N"/>
    <s v="N"/>
    <n v="12.1"/>
    <n v="24"/>
    <n v="18.7"/>
    <n v="0"/>
    <x v="640"/>
    <n v="13.656870189999999"/>
    <n v="1338276.7245477566"/>
  </r>
  <r>
    <d v="2016-10-03T00:00:00"/>
    <x v="641"/>
    <x v="641"/>
    <x v="641"/>
    <x v="40"/>
    <s v="N"/>
    <s v="N"/>
    <n v="11.1"/>
    <n v="15.9"/>
    <n v="13.7"/>
    <n v="9.1999999999999993"/>
    <x v="641"/>
    <n v="21.601743630000001"/>
    <n v="2502324.5963730062"/>
  </r>
  <r>
    <d v="2016-10-04T00:00:00"/>
    <x v="642"/>
    <x v="642"/>
    <x v="642"/>
    <x v="40"/>
    <s v="Y"/>
    <s v="N"/>
    <n v="10.6"/>
    <n v="17.100000000000001"/>
    <n v="13.2"/>
    <n v="2"/>
    <x v="642"/>
    <n v="23.001781319999999"/>
    <n v="2854278.8530547004"/>
  </r>
  <r>
    <d v="2016-10-05T00:00:00"/>
    <x v="643"/>
    <x v="643"/>
    <x v="643"/>
    <x v="40"/>
    <s v="Y"/>
    <s v="N"/>
    <n v="8"/>
    <n v="17.100000000000001"/>
    <n v="7.5"/>
    <n v="2.8"/>
    <x v="643"/>
    <n v="41.115132719999998"/>
    <n v="5285695.0615438567"/>
  </r>
  <r>
    <d v="2016-10-06T00:00:00"/>
    <x v="644"/>
    <x v="644"/>
    <x v="644"/>
    <x v="40"/>
    <s v="Y"/>
    <s v="N"/>
    <n v="9.6999999999999993"/>
    <n v="27.2"/>
    <n v="22.6"/>
    <n v="0"/>
    <x v="644"/>
    <n v="30.189572800000001"/>
    <n v="3498927.410743712"/>
  </r>
  <r>
    <d v="2016-10-07T00:00:00"/>
    <x v="645"/>
    <x v="645"/>
    <x v="645"/>
    <x v="40"/>
    <s v="Y"/>
    <s v="N"/>
    <n v="14.1"/>
    <n v="22.5"/>
    <n v="7.8"/>
    <n v="0"/>
    <x v="645"/>
    <n v="37.339104300000002"/>
    <n v="4338719.1598932389"/>
  </r>
  <r>
    <d v="2016-10-08T00:00:00"/>
    <x v="646"/>
    <x v="646"/>
    <x v="646"/>
    <x v="40"/>
    <s v="Y"/>
    <s v="N"/>
    <n v="9.6999999999999993"/>
    <n v="16.899999999999999"/>
    <n v="23"/>
    <n v="0"/>
    <x v="646"/>
    <n v="35.210343819999999"/>
    <n v="3566835.11698246"/>
  </r>
  <r>
    <d v="2016-10-09T00:00:00"/>
    <x v="647"/>
    <x v="647"/>
    <x v="647"/>
    <x v="41"/>
    <s v="Y"/>
    <s v="N"/>
    <n v="9.5"/>
    <n v="22"/>
    <n v="14.1"/>
    <n v="0"/>
    <x v="647"/>
    <n v="15.90301462"/>
    <n v="1510057.3947098192"/>
  </r>
  <r>
    <d v="2016-10-10T00:00:00"/>
    <x v="648"/>
    <x v="648"/>
    <x v="648"/>
    <x v="41"/>
    <s v="Y"/>
    <s v="N"/>
    <n v="13"/>
    <n v="16.8"/>
    <n v="18.399999999999999"/>
    <n v="0.8"/>
    <x v="648"/>
    <n v="27.654717770000001"/>
    <n v="3230940.2233155109"/>
  </r>
  <r>
    <d v="2016-10-11T00:00:00"/>
    <x v="649"/>
    <x v="649"/>
    <x v="649"/>
    <x v="41"/>
    <s v="Y"/>
    <s v="N"/>
    <n v="7.5"/>
    <n v="15.1"/>
    <n v="16.7"/>
    <n v="1.4"/>
    <x v="649"/>
    <n v="38.199945730000003"/>
    <n v="4762227.5583859496"/>
  </r>
  <r>
    <d v="2016-10-12T00:00:00"/>
    <x v="650"/>
    <x v="650"/>
    <x v="650"/>
    <x v="41"/>
    <s v="Y"/>
    <s v="N"/>
    <n v="10.199999999999999"/>
    <n v="15.4"/>
    <n v="12.9"/>
    <n v="0"/>
    <x v="650"/>
    <n v="44.770645539999997"/>
    <n v="5758055.695384142"/>
  </r>
  <r>
    <d v="2016-10-13T00:00:00"/>
    <x v="651"/>
    <x v="651"/>
    <x v="651"/>
    <x v="41"/>
    <s v="Y"/>
    <s v="N"/>
    <n v="6.8"/>
    <n v="14.6"/>
    <n v="22.8"/>
    <n v="4.2"/>
    <x v="651"/>
    <n v="58.353085180000001"/>
    <n v="7483360.9897637228"/>
  </r>
  <r>
    <d v="2016-10-14T00:00:00"/>
    <x v="652"/>
    <x v="652"/>
    <x v="652"/>
    <x v="41"/>
    <s v="Y"/>
    <s v="N"/>
    <n v="5.2"/>
    <n v="22.7"/>
    <n v="24.5"/>
    <n v="0.2"/>
    <x v="652"/>
    <n v="43.966506600000002"/>
    <n v="5352108.1386803016"/>
  </r>
  <r>
    <d v="2016-10-15T00:00:00"/>
    <x v="653"/>
    <x v="653"/>
    <x v="653"/>
    <x v="41"/>
    <s v="Y"/>
    <s v="N"/>
    <n v="9.4"/>
    <n v="24.8"/>
    <n v="21.8"/>
    <n v="0"/>
    <x v="653"/>
    <n v="12.698328739999999"/>
    <n v="1243007.4640618188"/>
  </r>
  <r>
    <d v="2016-10-16T00:00:00"/>
    <x v="654"/>
    <x v="654"/>
    <x v="654"/>
    <x v="42"/>
    <s v="Y"/>
    <s v="N"/>
    <n v="17.399999999999999"/>
    <n v="23.1"/>
    <n v="8"/>
    <n v="0"/>
    <x v="306"/>
    <n v="22.029095420000001"/>
    <n v="2242408.4811064"/>
  </r>
  <r>
    <d v="2016-10-17T00:00:00"/>
    <x v="655"/>
    <x v="655"/>
    <x v="655"/>
    <x v="42"/>
    <s v="Y"/>
    <s v="N"/>
    <n v="9.8000000000000007"/>
    <n v="18.899999999999999"/>
    <n v="14.8"/>
    <n v="9.8000000000000007"/>
    <x v="654"/>
    <n v="29.59668164"/>
    <n v="3434483.1400648658"/>
  </r>
  <r>
    <d v="2016-10-18T00:00:00"/>
    <x v="656"/>
    <x v="656"/>
    <x v="656"/>
    <x v="42"/>
    <s v="Y"/>
    <s v="N"/>
    <n v="9.6"/>
    <n v="16.600000000000001"/>
    <n v="16.5"/>
    <n v="1"/>
    <x v="655"/>
    <n v="36.721212710000003"/>
    <n v="4526456.442031743"/>
  </r>
  <r>
    <d v="2016-10-19T00:00:00"/>
    <x v="657"/>
    <x v="657"/>
    <x v="657"/>
    <x v="42"/>
    <s v="Y"/>
    <s v="N"/>
    <n v="7.5"/>
    <n v="16.5"/>
    <n v="22.1"/>
    <n v="2.6"/>
    <x v="656"/>
    <n v="60.68302782"/>
    <n v="7668031.4921270916"/>
  </r>
  <r>
    <d v="2016-10-20T00:00:00"/>
    <x v="658"/>
    <x v="658"/>
    <x v="658"/>
    <x v="42"/>
    <s v="Y"/>
    <s v="N"/>
    <n v="6.8"/>
    <n v="21.8"/>
    <n v="25.6"/>
    <n v="0"/>
    <x v="657"/>
    <n v="27.425826229999998"/>
    <n v="3150326.7696936065"/>
  </r>
  <r>
    <d v="2016-10-21T00:00:00"/>
    <x v="659"/>
    <x v="659"/>
    <x v="659"/>
    <x v="42"/>
    <s v="Y"/>
    <s v="N"/>
    <n v="14.8"/>
    <n v="17.600000000000001"/>
    <n v="1.9"/>
    <n v="0"/>
    <x v="658"/>
    <n v="43.244732259999999"/>
    <n v="5318033.2744221939"/>
  </r>
  <r>
    <d v="2016-10-22T00:00:00"/>
    <x v="660"/>
    <x v="660"/>
    <x v="660"/>
    <x v="42"/>
    <s v="Y"/>
    <s v="N"/>
    <n v="6.9"/>
    <n v="13.2"/>
    <n v="16.899999999999999"/>
    <n v="16.399999999999999"/>
    <x v="659"/>
    <n v="38.711130760000003"/>
    <n v="4420199.3033703389"/>
  </r>
  <r>
    <d v="2016-10-23T00:00:00"/>
    <x v="661"/>
    <x v="661"/>
    <x v="661"/>
    <x v="43"/>
    <s v="Y"/>
    <s v="N"/>
    <n v="7.9"/>
    <n v="14.1"/>
    <n v="18.7"/>
    <n v="8.8000000000000007"/>
    <x v="660"/>
    <n v="40.91855691"/>
    <n v="4553785.2799569899"/>
  </r>
  <r>
    <d v="2016-10-24T00:00:00"/>
    <x v="662"/>
    <x v="662"/>
    <x v="662"/>
    <x v="43"/>
    <s v="Y"/>
    <s v="N"/>
    <n v="9.4"/>
    <n v="17.100000000000001"/>
    <n v="20.3"/>
    <n v="0.4"/>
    <x v="661"/>
    <n v="66.513366149999996"/>
    <n v="8332140.3523159139"/>
  </r>
  <r>
    <d v="2016-10-25T00:00:00"/>
    <x v="663"/>
    <x v="663"/>
    <x v="663"/>
    <x v="43"/>
    <s v="Y"/>
    <s v="N"/>
    <n v="9.6"/>
    <n v="25.7"/>
    <n v="23.1"/>
    <n v="0.2"/>
    <x v="662"/>
    <n v="37.022146409999998"/>
    <n v="4336713.3290365553"/>
  </r>
  <r>
    <d v="2016-10-26T00:00:00"/>
    <x v="664"/>
    <x v="664"/>
    <x v="664"/>
    <x v="43"/>
    <s v="Y"/>
    <s v="N"/>
    <n v="16.5"/>
    <n v="18.5"/>
    <n v="9"/>
    <n v="0"/>
    <x v="663"/>
    <n v="55.416352840000002"/>
    <n v="6738927.476567572"/>
  </r>
  <r>
    <d v="2016-10-27T00:00:00"/>
    <x v="665"/>
    <x v="665"/>
    <x v="665"/>
    <x v="43"/>
    <s v="Y"/>
    <s v="N"/>
    <n v="10.1"/>
    <n v="15.4"/>
    <n v="25.8"/>
    <n v="0.2"/>
    <x v="664"/>
    <n v="43.480540499999996"/>
    <n v="5223857.7933834139"/>
  </r>
  <r>
    <d v="2016-10-28T00:00:00"/>
    <x v="666"/>
    <x v="666"/>
    <x v="666"/>
    <x v="43"/>
    <s v="Y"/>
    <s v="N"/>
    <n v="6.3"/>
    <n v="16.600000000000001"/>
    <n v="26.5"/>
    <n v="0"/>
    <x v="665"/>
    <n v="54.509745119999998"/>
    <n v="6531396.3621974355"/>
  </r>
  <r>
    <d v="2016-10-29T00:00:00"/>
    <x v="667"/>
    <x v="667"/>
    <x v="667"/>
    <x v="43"/>
    <s v="Y"/>
    <s v="N"/>
    <n v="9.3000000000000007"/>
    <n v="25.6"/>
    <n v="25.8"/>
    <n v="0"/>
    <x v="666"/>
    <n v="21.28564824"/>
    <n v="2217775.210766905"/>
  </r>
  <r>
    <d v="2016-10-30T00:00:00"/>
    <x v="668"/>
    <x v="668"/>
    <x v="668"/>
    <x v="44"/>
    <s v="Y"/>
    <s v="N"/>
    <n v="12.7"/>
    <n v="28"/>
    <n v="19.5"/>
    <n v="0"/>
    <x v="667"/>
    <n v="6.8691345049999999"/>
    <n v="647936.05796096858"/>
  </r>
  <r>
    <d v="2016-10-31T00:00:00"/>
    <x v="669"/>
    <x v="669"/>
    <x v="669"/>
    <x v="44"/>
    <s v="Y"/>
    <s v="N"/>
    <n v="7.9"/>
    <n v="17.5"/>
    <n v="19"/>
    <n v="1.8"/>
    <x v="668"/>
    <n v="19.08090112"/>
    <n v="2111519.8036278016"/>
  </r>
  <r>
    <d v="2016-11-01T00:00:00"/>
    <x v="670"/>
    <x v="670"/>
    <x v="670"/>
    <x v="44"/>
    <s v="Y"/>
    <s v="Y"/>
    <n v="9.4"/>
    <n v="18.399999999999999"/>
    <n v="17.7"/>
    <n v="0.4"/>
    <x v="669"/>
    <n v="17.418201960000001"/>
    <n v="1828496.8267753718"/>
  </r>
  <r>
    <d v="2016-11-02T00:00:00"/>
    <x v="671"/>
    <x v="671"/>
    <x v="671"/>
    <x v="44"/>
    <s v="Y"/>
    <s v="N"/>
    <n v="9.6999999999999993"/>
    <n v="18.5"/>
    <n v="13.3"/>
    <n v="0.4"/>
    <x v="670"/>
    <n v="46.645669009999999"/>
    <n v="5593024.6868961649"/>
  </r>
  <r>
    <d v="2016-11-03T00:00:00"/>
    <x v="672"/>
    <x v="672"/>
    <x v="672"/>
    <x v="44"/>
    <s v="Y"/>
    <s v="N"/>
    <n v="10"/>
    <n v="19.100000000000001"/>
    <n v="28"/>
    <n v="0"/>
    <x v="671"/>
    <n v="60.221047589999998"/>
    <n v="7146883.0742569864"/>
  </r>
  <r>
    <d v="2016-11-04T00:00:00"/>
    <x v="673"/>
    <x v="673"/>
    <x v="673"/>
    <x v="44"/>
    <s v="Y"/>
    <s v="N"/>
    <n v="10.199999999999999"/>
    <n v="29.2"/>
    <n v="24.9"/>
    <n v="0"/>
    <x v="672"/>
    <n v="25.952350200000001"/>
    <n v="2949912.4247230473"/>
  </r>
  <r>
    <d v="2016-11-05T00:00:00"/>
    <x v="674"/>
    <x v="674"/>
    <x v="674"/>
    <x v="44"/>
    <s v="Y"/>
    <s v="N"/>
    <n v="10"/>
    <n v="16.8"/>
    <n v="10.8"/>
    <n v="0"/>
    <x v="673"/>
    <n v="15.26468717"/>
    <n v="1554109.2492930775"/>
  </r>
  <r>
    <d v="2016-11-06T00:00:00"/>
    <x v="675"/>
    <x v="675"/>
    <x v="675"/>
    <x v="45"/>
    <s v="Y"/>
    <s v="N"/>
    <n v="11.5"/>
    <n v="21.4"/>
    <n v="25.2"/>
    <n v="0"/>
    <x v="674"/>
    <n v="24.15876196"/>
    <n v="2341827.7786854529"/>
  </r>
  <r>
    <d v="2016-11-07T00:00:00"/>
    <x v="676"/>
    <x v="676"/>
    <x v="676"/>
    <x v="45"/>
    <s v="Y"/>
    <s v="N"/>
    <n v="14.6"/>
    <n v="25.9"/>
    <n v="15.9"/>
    <n v="0"/>
    <x v="675"/>
    <n v="30.36705791"/>
    <n v="3529573.4656789894"/>
  </r>
  <r>
    <d v="2016-11-08T00:00:00"/>
    <x v="677"/>
    <x v="677"/>
    <x v="677"/>
    <x v="45"/>
    <s v="Y"/>
    <s v="N"/>
    <n v="11"/>
    <n v="18.2"/>
    <n v="28.9"/>
    <n v="0.2"/>
    <x v="676"/>
    <n v="53.922003029999999"/>
    <n v="6351720.5085076224"/>
  </r>
  <r>
    <d v="2016-11-09T00:00:00"/>
    <x v="678"/>
    <x v="678"/>
    <x v="678"/>
    <x v="45"/>
    <s v="Y"/>
    <s v="N"/>
    <n v="9.1999999999999993"/>
    <n v="17.399999999999999"/>
    <n v="22"/>
    <n v="0"/>
    <x v="677"/>
    <n v="55.662203390000002"/>
    <n v="6798086.9633774804"/>
  </r>
  <r>
    <d v="2016-11-10T00:00:00"/>
    <x v="679"/>
    <x v="679"/>
    <x v="679"/>
    <x v="45"/>
    <s v="Y"/>
    <s v="N"/>
    <n v="11.9"/>
    <n v="17.5"/>
    <n v="20.3"/>
    <n v="0"/>
    <x v="678"/>
    <n v="48.706971459999998"/>
    <n v="5973156.5527205132"/>
  </r>
  <r>
    <d v="2016-11-11T00:00:00"/>
    <x v="680"/>
    <x v="680"/>
    <x v="680"/>
    <x v="45"/>
    <s v="Y"/>
    <s v="N"/>
    <n v="8.4"/>
    <n v="23.8"/>
    <n v="29.1"/>
    <n v="0"/>
    <x v="679"/>
    <n v="26.823982910000002"/>
    <n v="3163992.9954081052"/>
  </r>
  <r>
    <d v="2016-11-12T00:00:00"/>
    <x v="681"/>
    <x v="681"/>
    <x v="681"/>
    <x v="45"/>
    <s v="Y"/>
    <s v="N"/>
    <n v="13.2"/>
    <n v="25.5"/>
    <n v="17"/>
    <n v="2"/>
    <x v="680"/>
    <n v="10.832116259999999"/>
    <n v="1082207.7054650232"/>
  </r>
  <r>
    <d v="2016-11-13T00:00:00"/>
    <x v="682"/>
    <x v="682"/>
    <x v="682"/>
    <x v="46"/>
    <s v="Y"/>
    <s v="N"/>
    <n v="11.7"/>
    <n v="19"/>
    <n v="9.6999999999999993"/>
    <n v="2"/>
    <x v="681"/>
    <n v="10.725641830000001"/>
    <n v="1038305.6785718428"/>
  </r>
  <r>
    <d v="2016-11-14T00:00:00"/>
    <x v="683"/>
    <x v="683"/>
    <x v="683"/>
    <x v="46"/>
    <s v="Y"/>
    <s v="N"/>
    <n v="11.5"/>
    <n v="15.9"/>
    <n v="14.8"/>
    <n v="8.6"/>
    <x v="682"/>
    <n v="39.499737830000001"/>
    <n v="4614246.7990477839"/>
  </r>
  <r>
    <d v="2016-11-15T00:00:00"/>
    <x v="684"/>
    <x v="684"/>
    <x v="684"/>
    <x v="46"/>
    <s v="Y"/>
    <s v="N"/>
    <n v="11"/>
    <n v="19.2"/>
    <n v="17.100000000000001"/>
    <n v="0"/>
    <x v="683"/>
    <n v="26.908387489999999"/>
    <n v="3226466.0779370689"/>
  </r>
  <r>
    <d v="2016-11-16T00:00:00"/>
    <x v="685"/>
    <x v="685"/>
    <x v="685"/>
    <x v="46"/>
    <s v="Y"/>
    <s v="N"/>
    <n v="11.9"/>
    <n v="21.6"/>
    <n v="25.8"/>
    <n v="0"/>
    <x v="684"/>
    <n v="35.630684420000001"/>
    <n v="4352169.0954170376"/>
  </r>
  <r>
    <d v="2016-11-17T00:00:00"/>
    <x v="686"/>
    <x v="686"/>
    <x v="686"/>
    <x v="46"/>
    <s v="Y"/>
    <s v="N"/>
    <n v="12"/>
    <n v="31.4"/>
    <n v="28.8"/>
    <n v="0"/>
    <x v="685"/>
    <n v="28.55507656"/>
    <n v="3496987.3138682214"/>
  </r>
  <r>
    <d v="2016-11-18T00:00:00"/>
    <x v="687"/>
    <x v="687"/>
    <x v="687"/>
    <x v="46"/>
    <s v="Y"/>
    <s v="N"/>
    <n v="15.3"/>
    <n v="18.899999999999999"/>
    <n v="15.6"/>
    <n v="0"/>
    <x v="686"/>
    <n v="31.775799320000001"/>
    <n v="3858886.4340100861"/>
  </r>
  <r>
    <d v="2016-11-19T00:00:00"/>
    <x v="688"/>
    <x v="688"/>
    <x v="688"/>
    <x v="46"/>
    <s v="Y"/>
    <s v="N"/>
    <n v="11.7"/>
    <n v="19.399999999999999"/>
    <n v="29.9"/>
    <n v="0"/>
    <x v="687"/>
    <n v="24.655993039999998"/>
    <n v="2634948.9921952398"/>
  </r>
  <r>
    <d v="2016-11-20T00:00:00"/>
    <x v="689"/>
    <x v="689"/>
    <x v="689"/>
    <x v="47"/>
    <s v="Y"/>
    <s v="N"/>
    <n v="11.9"/>
    <n v="33.299999999999997"/>
    <n v="22.1"/>
    <n v="0"/>
    <x v="688"/>
    <n v="43.08594969"/>
    <n v="4829863.2221427662"/>
  </r>
  <r>
    <d v="2016-11-21T00:00:00"/>
    <x v="690"/>
    <x v="690"/>
    <x v="690"/>
    <x v="47"/>
    <s v="Y"/>
    <s v="N"/>
    <n v="17.899999999999999"/>
    <n v="35"/>
    <n v="19.8"/>
    <n v="0"/>
    <x v="689"/>
    <n v="51.0352654"/>
    <n v="7077663.2346787015"/>
  </r>
  <r>
    <d v="2016-11-22T00:00:00"/>
    <x v="691"/>
    <x v="691"/>
    <x v="691"/>
    <x v="47"/>
    <s v="Y"/>
    <s v="N"/>
    <n v="14.5"/>
    <n v="14.9"/>
    <n v="1.5"/>
    <n v="8.6"/>
    <x v="690"/>
    <n v="37.021291779999999"/>
    <n v="4687551.5566383414"/>
  </r>
  <r>
    <d v="2016-11-23T00:00:00"/>
    <x v="692"/>
    <x v="692"/>
    <x v="692"/>
    <x v="47"/>
    <s v="Y"/>
    <s v="N"/>
    <n v="11"/>
    <n v="16.8"/>
    <n v="16.899999999999999"/>
    <n v="5.4"/>
    <x v="691"/>
    <n v="41.912267790000001"/>
    <n v="4950635.578209688"/>
  </r>
  <r>
    <d v="2016-11-24T00:00:00"/>
    <x v="693"/>
    <x v="693"/>
    <x v="693"/>
    <x v="47"/>
    <s v="Y"/>
    <s v="N"/>
    <n v="10.3"/>
    <n v="17"/>
    <n v="21.6"/>
    <n v="2.2000000000000002"/>
    <x v="692"/>
    <n v="38.059403269999997"/>
    <n v="4578871.4309819415"/>
  </r>
  <r>
    <d v="2016-11-25T00:00:00"/>
    <x v="694"/>
    <x v="694"/>
    <x v="694"/>
    <x v="47"/>
    <s v="Y"/>
    <s v="N"/>
    <n v="10.9"/>
    <n v="17.899999999999999"/>
    <n v="15.7"/>
    <n v="0.8"/>
    <x v="693"/>
    <n v="27.61649096"/>
    <n v="3203832.3360779523"/>
  </r>
  <r>
    <d v="2016-11-26T00:00:00"/>
    <x v="695"/>
    <x v="695"/>
    <x v="695"/>
    <x v="47"/>
    <s v="Y"/>
    <s v="N"/>
    <n v="12.2"/>
    <n v="17.399999999999999"/>
    <n v="18.8"/>
    <n v="0"/>
    <x v="694"/>
    <n v="23.790582969999999"/>
    <n v="2490875.3454410629"/>
  </r>
  <r>
    <d v="2016-11-27T00:00:00"/>
    <x v="696"/>
    <x v="696"/>
    <x v="696"/>
    <x v="48"/>
    <s v="Y"/>
    <s v="N"/>
    <n v="11.6"/>
    <n v="16.3"/>
    <n v="10.1"/>
    <n v="0.4"/>
    <x v="695"/>
    <n v="37.00394515"/>
    <n v="3801004.5414683348"/>
  </r>
  <r>
    <d v="2016-11-28T00:00:00"/>
    <x v="697"/>
    <x v="697"/>
    <x v="697"/>
    <x v="48"/>
    <s v="Y"/>
    <s v="N"/>
    <n v="12.2"/>
    <n v="19.600000000000001"/>
    <n v="24.4"/>
    <n v="0.2"/>
    <x v="696"/>
    <n v="65.392779020000006"/>
    <n v="7759923.7105155578"/>
  </r>
  <r>
    <d v="2016-11-29T00:00:00"/>
    <x v="698"/>
    <x v="698"/>
    <x v="698"/>
    <x v="48"/>
    <s v="Y"/>
    <s v="N"/>
    <n v="10.4"/>
    <n v="20"/>
    <n v="31"/>
    <n v="0.2"/>
    <x v="697"/>
    <n v="63.429964150000004"/>
    <n v="7558896.1808852563"/>
  </r>
  <r>
    <d v="2016-11-30T00:00:00"/>
    <x v="699"/>
    <x v="699"/>
    <x v="699"/>
    <x v="48"/>
    <s v="Y"/>
    <s v="N"/>
    <n v="13.3"/>
    <n v="18.899999999999999"/>
    <n v="9.6"/>
    <n v="0"/>
    <x v="698"/>
    <n v="76.02598021"/>
    <n v="9204282.2014123928"/>
  </r>
  <r>
    <d v="2016-12-01T00:00:00"/>
    <x v="700"/>
    <x v="700"/>
    <x v="700"/>
    <x v="48"/>
    <s v="Y"/>
    <s v="N"/>
    <n v="12.9"/>
    <n v="21.9"/>
    <n v="28"/>
    <n v="0"/>
    <x v="699"/>
    <n v="56.012306840000001"/>
    <n v="6330736.0885302974"/>
  </r>
  <r>
    <d v="2016-12-02T00:00:00"/>
    <x v="701"/>
    <x v="701"/>
    <x v="701"/>
    <x v="48"/>
    <s v="Y"/>
    <s v="N"/>
    <n v="13"/>
    <n v="21.6"/>
    <n v="29.7"/>
    <n v="0"/>
    <x v="700"/>
    <n v="41.499436780000003"/>
    <n v="4536650.1622160971"/>
  </r>
  <r>
    <d v="2016-12-03T00:00:00"/>
    <x v="702"/>
    <x v="702"/>
    <x v="702"/>
    <x v="48"/>
    <s v="Y"/>
    <s v="N"/>
    <n v="9.9"/>
    <n v="23.9"/>
    <n v="31.2"/>
    <n v="0"/>
    <x v="701"/>
    <n v="29.20305213"/>
    <n v="2888167.108115674"/>
  </r>
  <r>
    <d v="2016-12-04T00:00:00"/>
    <x v="703"/>
    <x v="703"/>
    <x v="703"/>
    <x v="49"/>
    <s v="Y"/>
    <s v="N"/>
    <n v="12.7"/>
    <n v="31.7"/>
    <n v="14.1"/>
    <n v="0"/>
    <x v="702"/>
    <n v="43.732741949999998"/>
    <n v="4255211.5355221014"/>
  </r>
  <r>
    <d v="2016-12-05T00:00:00"/>
    <x v="704"/>
    <x v="704"/>
    <x v="704"/>
    <x v="49"/>
    <s v="Y"/>
    <s v="N"/>
    <n v="16.899999999999999"/>
    <n v="21.5"/>
    <n v="21.6"/>
    <n v="2.4"/>
    <x v="703"/>
    <n v="25.294384869999998"/>
    <n v="2774035.1886928999"/>
  </r>
  <r>
    <d v="2016-12-06T00:00:00"/>
    <x v="705"/>
    <x v="705"/>
    <x v="705"/>
    <x v="49"/>
    <s v="Y"/>
    <s v="N"/>
    <n v="12.8"/>
    <n v="20.8"/>
    <n v="24.2"/>
    <n v="0"/>
    <x v="704"/>
    <n v="48.412487810000002"/>
    <n v="5384827.0988799483"/>
  </r>
  <r>
    <d v="2016-12-07T00:00:00"/>
    <x v="706"/>
    <x v="706"/>
    <x v="706"/>
    <x v="49"/>
    <s v="Y"/>
    <s v="N"/>
    <n v="10.5"/>
    <n v="28.3"/>
    <n v="30.8"/>
    <n v="0"/>
    <x v="705"/>
    <n v="44.722059059999999"/>
    <n v="5041879.0720710047"/>
  </r>
  <r>
    <d v="2016-12-08T00:00:00"/>
    <x v="707"/>
    <x v="707"/>
    <x v="707"/>
    <x v="49"/>
    <s v="Y"/>
    <s v="N"/>
    <n v="15.4"/>
    <n v="23.2"/>
    <n v="11.6"/>
    <n v="2.2000000000000002"/>
    <x v="706"/>
    <n v="25.853861729999998"/>
    <n v="2726177.2551299743"/>
  </r>
  <r>
    <d v="2016-12-09T00:00:00"/>
    <x v="708"/>
    <x v="708"/>
    <x v="708"/>
    <x v="49"/>
    <s v="Y"/>
    <s v="N"/>
    <n v="10"/>
    <n v="17.3"/>
    <n v="23.2"/>
    <n v="6.6"/>
    <x v="707"/>
    <n v="25.118195310000001"/>
    <n v="2654091.2498734179"/>
  </r>
  <r>
    <d v="2016-12-10T00:00:00"/>
    <x v="709"/>
    <x v="709"/>
    <x v="709"/>
    <x v="49"/>
    <s v="Y"/>
    <s v="N"/>
    <n v="11.2"/>
    <n v="18.8"/>
    <n v="24.2"/>
    <n v="0.2"/>
    <x v="708"/>
    <n v="19.31166859"/>
    <n v="1904572.0842763104"/>
  </r>
  <r>
    <d v="2016-12-11T00:00:00"/>
    <x v="710"/>
    <x v="710"/>
    <x v="710"/>
    <x v="50"/>
    <s v="Y"/>
    <s v="N"/>
    <n v="12.9"/>
    <n v="19.3"/>
    <n v="27"/>
    <n v="1"/>
    <x v="709"/>
    <n v="16.396687880000002"/>
    <n v="1535930.0591539375"/>
  </r>
  <r>
    <d v="2016-12-12T00:00:00"/>
    <x v="711"/>
    <x v="711"/>
    <x v="711"/>
    <x v="50"/>
    <s v="Y"/>
    <s v="N"/>
    <n v="10.7"/>
    <n v="32.799999999999997"/>
    <n v="30"/>
    <n v="0"/>
    <x v="710"/>
    <n v="45.157572940000001"/>
    <n v="5436525.1735796239"/>
  </r>
  <r>
    <d v="2016-12-13T00:00:00"/>
    <x v="712"/>
    <x v="712"/>
    <x v="712"/>
    <x v="50"/>
    <s v="Y"/>
    <s v="N"/>
    <n v="16.5"/>
    <n v="36.299999999999997"/>
    <n v="14.1"/>
    <n v="0"/>
    <x v="711"/>
    <n v="44.693023539999999"/>
    <n v="5757875.9661470409"/>
  </r>
  <r>
    <d v="2016-12-14T00:00:00"/>
    <x v="713"/>
    <x v="713"/>
    <x v="713"/>
    <x v="50"/>
    <s v="Y"/>
    <s v="N"/>
    <n v="15.7"/>
    <n v="19.3"/>
    <n v="21.3"/>
    <n v="0"/>
    <x v="712"/>
    <n v="19.919106330000002"/>
    <n v="2219461.8227239326"/>
  </r>
  <r>
    <d v="2016-12-15T00:00:00"/>
    <x v="714"/>
    <x v="714"/>
    <x v="714"/>
    <x v="50"/>
    <s v="Y"/>
    <s v="N"/>
    <n v="11.7"/>
    <n v="18.600000000000001"/>
    <n v="30.8"/>
    <n v="0"/>
    <x v="713"/>
    <n v="31.145308459999999"/>
    <n v="3334801.6797401654"/>
  </r>
  <r>
    <d v="2016-12-16T00:00:00"/>
    <x v="715"/>
    <x v="715"/>
    <x v="715"/>
    <x v="50"/>
    <s v="Y"/>
    <s v="N"/>
    <n v="9.6999999999999993"/>
    <n v="25.5"/>
    <n v="20.5"/>
    <n v="0"/>
    <x v="714"/>
    <n v="48.856884800000003"/>
    <n v="5554933.0194034884"/>
  </r>
  <r>
    <d v="2016-12-17T00:00:00"/>
    <x v="716"/>
    <x v="716"/>
    <x v="716"/>
    <x v="50"/>
    <s v="Y"/>
    <s v="N"/>
    <n v="15.1"/>
    <n v="20.9"/>
    <n v="22.5"/>
    <n v="0"/>
    <x v="715"/>
    <n v="23.576231230000001"/>
    <n v="2127223.9317802005"/>
  </r>
  <r>
    <d v="2016-12-18T00:00:00"/>
    <x v="717"/>
    <x v="717"/>
    <x v="717"/>
    <x v="51"/>
    <s v="Y"/>
    <s v="N"/>
    <n v="10"/>
    <n v="17.5"/>
    <n v="30.3"/>
    <n v="0"/>
    <x v="716"/>
    <n v="26.49359939"/>
    <n v="2408561.8661002382"/>
  </r>
  <r>
    <d v="2016-12-19T00:00:00"/>
    <x v="718"/>
    <x v="718"/>
    <x v="718"/>
    <x v="51"/>
    <s v="Y"/>
    <s v="N"/>
    <n v="8.8000000000000007"/>
    <n v="30.2"/>
    <n v="29.3"/>
    <n v="0"/>
    <x v="717"/>
    <n v="28.684832369999999"/>
    <n v="3134113.5336200725"/>
  </r>
  <r>
    <d v="2016-12-20T00:00:00"/>
    <x v="719"/>
    <x v="719"/>
    <x v="719"/>
    <x v="51"/>
    <s v="N"/>
    <s v="N"/>
    <n v="14.4"/>
    <n v="21.5"/>
    <n v="26"/>
    <n v="3"/>
    <x v="718"/>
    <n v="16.129856849999999"/>
    <n v="1717043.5046528468"/>
  </r>
  <r>
    <d v="2016-12-21T00:00:00"/>
    <x v="720"/>
    <x v="720"/>
    <x v="720"/>
    <x v="51"/>
    <s v="N"/>
    <s v="N"/>
    <n v="13.5"/>
    <n v="19.899999999999999"/>
    <n v="28.8"/>
    <n v="0.2"/>
    <x v="719"/>
    <n v="21.34587505"/>
    <n v="2228285.4369907253"/>
  </r>
  <r>
    <d v="2016-12-22T00:00:00"/>
    <x v="721"/>
    <x v="721"/>
    <x v="721"/>
    <x v="51"/>
    <s v="N"/>
    <s v="N"/>
    <n v="14.6"/>
    <n v="20"/>
    <n v="29.6"/>
    <n v="0"/>
    <x v="720"/>
    <n v="20.97623583"/>
    <n v="2213270.50054621"/>
  </r>
  <r>
    <d v="2016-12-23T00:00:00"/>
    <x v="722"/>
    <x v="722"/>
    <x v="722"/>
    <x v="51"/>
    <s v="N"/>
    <s v="N"/>
    <n v="12.5"/>
    <n v="26.3"/>
    <n v="28.7"/>
    <n v="0"/>
    <x v="721"/>
    <n v="24.329345190000002"/>
    <n v="2730919.0007731351"/>
  </r>
  <r>
    <d v="2016-12-24T00:00:00"/>
    <x v="723"/>
    <x v="723"/>
    <x v="723"/>
    <x v="51"/>
    <s v="N"/>
    <s v="N"/>
    <n v="16.2"/>
    <n v="34.9"/>
    <n v="26.3"/>
    <n v="0.8"/>
    <x v="722"/>
    <n v="34.693111190000003"/>
    <n v="3984291.3248654618"/>
  </r>
  <r>
    <d v="2016-12-25T00:00:00"/>
    <x v="724"/>
    <x v="724"/>
    <x v="724"/>
    <x v="52"/>
    <s v="N"/>
    <s v="N"/>
    <n v="16.399999999999999"/>
    <n v="36.299999999999997"/>
    <n v="32.299999999999997"/>
    <n v="0.2"/>
    <x v="723"/>
    <n v="28.64742992"/>
    <n v="3279218.8781456463"/>
  </r>
  <r>
    <d v="2016-12-26T00:00:00"/>
    <x v="725"/>
    <x v="725"/>
    <x v="725"/>
    <x v="52"/>
    <s v="N"/>
    <s v="Y"/>
    <n v="25.4"/>
    <n v="29.3"/>
    <n v="10.199999999999999"/>
    <n v="0"/>
    <x v="724"/>
    <n v="22.910355590000002"/>
    <n v="2435023.2491226997"/>
  </r>
  <r>
    <d v="2016-12-27T00:00:00"/>
    <x v="726"/>
    <x v="726"/>
    <x v="726"/>
    <x v="52"/>
    <s v="N"/>
    <s v="Y"/>
    <n v="18"/>
    <n v="29.8"/>
    <n v="5.8"/>
    <n v="1.6"/>
    <x v="725"/>
    <n v="23.813537400000001"/>
    <n v="2374243.7321384819"/>
  </r>
  <r>
    <d v="2016-12-28T00:00:00"/>
    <x v="727"/>
    <x v="727"/>
    <x v="727"/>
    <x v="52"/>
    <s v="N"/>
    <s v="N"/>
    <n v="20.3"/>
    <n v="38.200000000000003"/>
    <n v="15.1"/>
    <n v="1"/>
    <x v="726"/>
    <n v="40.282509820000001"/>
    <n v="4982685.4340703664"/>
  </r>
  <r>
    <d v="2016-12-29T00:00:00"/>
    <x v="728"/>
    <x v="728"/>
    <x v="728"/>
    <x v="52"/>
    <s v="N"/>
    <s v="N"/>
    <n v="27"/>
    <n v="33.5"/>
    <n v="15.7"/>
    <n v="0"/>
    <x v="727"/>
    <n v="47.145005580000003"/>
    <n v="6391533.0317656174"/>
  </r>
  <r>
    <d v="2016-12-30T00:00:00"/>
    <x v="729"/>
    <x v="729"/>
    <x v="729"/>
    <x v="52"/>
    <s v="N"/>
    <s v="N"/>
    <n v="20.100000000000001"/>
    <n v="27.8"/>
    <n v="28.8"/>
    <n v="20.399999999999999"/>
    <x v="728"/>
    <n v="24.065077649999999"/>
    <n v="2698701.8467630995"/>
  </r>
  <r>
    <d v="2016-12-31T00:00:00"/>
    <x v="730"/>
    <x v="730"/>
    <x v="730"/>
    <x v="52"/>
    <s v="N"/>
    <s v="N"/>
    <n v="17.3"/>
    <n v="23.8"/>
    <n v="30.8"/>
    <n v="0"/>
    <x v="729"/>
    <n v="17.59822922"/>
    <n v="1684645.9265065428"/>
  </r>
  <r>
    <d v="2017-01-01T00:00:00"/>
    <x v="731"/>
    <x v="731"/>
    <x v="731"/>
    <x v="0"/>
    <s v="N"/>
    <s v="Y"/>
    <n v="16.8"/>
    <n v="21.1"/>
    <n v="8.5"/>
    <n v="0"/>
    <x v="730"/>
    <n v="25.846761099999998"/>
    <n v="2310781.7304036594"/>
  </r>
  <r>
    <d v="2017-01-02T00:00:00"/>
    <x v="732"/>
    <x v="732"/>
    <x v="732"/>
    <x v="0"/>
    <s v="N"/>
    <s v="Y"/>
    <n v="14.8"/>
    <n v="17.8"/>
    <n v="7.8"/>
    <n v="0.4"/>
    <x v="731"/>
    <n v="30.618702880000001"/>
    <n v="2648746.5208305139"/>
  </r>
  <r>
    <d v="2017-01-03T00:00:00"/>
    <x v="733"/>
    <x v="733"/>
    <x v="733"/>
    <x v="0"/>
    <s v="N"/>
    <s v="N"/>
    <n v="14.6"/>
    <n v="19.5"/>
    <n v="25.9"/>
    <n v="0.4"/>
    <x v="732"/>
    <n v="28.68695469"/>
    <n v="2798835.4191564037"/>
  </r>
  <r>
    <d v="2017-01-04T00:00:00"/>
    <x v="734"/>
    <x v="734"/>
    <x v="734"/>
    <x v="0"/>
    <s v="N"/>
    <s v="N"/>
    <n v="13.3"/>
    <n v="29.3"/>
    <n v="31.6"/>
    <n v="0"/>
    <x v="733"/>
    <n v="56.972780710000002"/>
    <n v="6643413.3608309245"/>
  </r>
  <r>
    <d v="2017-01-05T00:00:00"/>
    <x v="735"/>
    <x v="735"/>
    <x v="735"/>
    <x v="0"/>
    <s v="N"/>
    <s v="N"/>
    <n v="18.5"/>
    <n v="31.7"/>
    <n v="29.7"/>
    <n v="0"/>
    <x v="734"/>
    <n v="73.458259870000006"/>
    <n v="9408522.5381193217"/>
  </r>
  <r>
    <d v="2017-01-06T00:00:00"/>
    <x v="736"/>
    <x v="736"/>
    <x v="736"/>
    <x v="0"/>
    <s v="N"/>
    <s v="N"/>
    <n v="18.3"/>
    <n v="35.200000000000003"/>
    <n v="30.1"/>
    <n v="0"/>
    <x v="735"/>
    <n v="97.699200840000003"/>
    <n v="13317254.477011336"/>
  </r>
  <r>
    <d v="2017-01-07T00:00:00"/>
    <x v="737"/>
    <x v="737"/>
    <x v="737"/>
    <x v="0"/>
    <s v="N"/>
    <s v="N"/>
    <n v="20.9"/>
    <n v="36.700000000000003"/>
    <n v="28.5"/>
    <n v="0"/>
    <x v="736"/>
    <n v="77.602997990000006"/>
    <n v="10472914.14580041"/>
  </r>
  <r>
    <d v="2017-01-08T00:00:00"/>
    <x v="738"/>
    <x v="738"/>
    <x v="738"/>
    <x v="1"/>
    <s v="N"/>
    <s v="N"/>
    <n v="28"/>
    <n v="33.1"/>
    <n v="29.3"/>
    <n v="0"/>
    <x v="737"/>
    <n v="69.224810730000002"/>
    <n v="8499216.3176174778"/>
  </r>
  <r>
    <d v="2017-01-09T00:00:00"/>
    <x v="739"/>
    <x v="739"/>
    <x v="739"/>
    <x v="1"/>
    <s v="N"/>
    <s v="N"/>
    <n v="18.5"/>
    <n v="24.4"/>
    <n v="14.3"/>
    <n v="0"/>
    <x v="738"/>
    <n v="68.099525220000004"/>
    <n v="7913981.3438713886"/>
  </r>
  <r>
    <d v="2017-01-10T00:00:00"/>
    <x v="740"/>
    <x v="740"/>
    <x v="740"/>
    <x v="1"/>
    <s v="N"/>
    <s v="N"/>
    <n v="17.7"/>
    <n v="26.2"/>
    <n v="28.6"/>
    <n v="0"/>
    <x v="739"/>
    <n v="72.813056849999995"/>
    <n v="8764239.700985292"/>
  </r>
  <r>
    <d v="2017-01-11T00:00:00"/>
    <x v="741"/>
    <x v="741"/>
    <x v="741"/>
    <x v="1"/>
    <s v="N"/>
    <s v="N"/>
    <n v="16.600000000000001"/>
    <n v="24.3"/>
    <n v="25.9"/>
    <n v="0"/>
    <x v="740"/>
    <n v="65.744510939999998"/>
    <n v="7336814.9099061536"/>
  </r>
  <r>
    <d v="2017-01-12T00:00:00"/>
    <x v="742"/>
    <x v="742"/>
    <x v="742"/>
    <x v="1"/>
    <s v="N"/>
    <s v="N"/>
    <n v="14.9"/>
    <n v="26.5"/>
    <n v="30.7"/>
    <n v="0"/>
    <x v="741"/>
    <n v="70.490405460000005"/>
    <n v="8373128.4451883407"/>
  </r>
  <r>
    <d v="2017-01-13T00:00:00"/>
    <x v="743"/>
    <x v="743"/>
    <x v="743"/>
    <x v="1"/>
    <s v="N"/>
    <s v="N"/>
    <n v="17.5"/>
    <n v="28.8"/>
    <n v="1.3"/>
    <n v="1.4"/>
    <x v="742"/>
    <n v="70.012194559999998"/>
    <n v="7795275.0127362879"/>
  </r>
  <r>
    <d v="2017-01-14T00:00:00"/>
    <x v="744"/>
    <x v="744"/>
    <x v="744"/>
    <x v="1"/>
    <s v="N"/>
    <s v="N"/>
    <n v="15.2"/>
    <n v="23.5"/>
    <n v="16.5"/>
    <n v="2.6"/>
    <x v="743"/>
    <n v="42.294834850000001"/>
    <n v="3764097.5565823815"/>
  </r>
  <r>
    <d v="2017-01-15T00:00:00"/>
    <x v="745"/>
    <x v="745"/>
    <x v="745"/>
    <x v="2"/>
    <s v="N"/>
    <s v="N"/>
    <n v="15.2"/>
    <n v="21.5"/>
    <n v="22.7"/>
    <n v="0"/>
    <x v="744"/>
    <n v="55.444296340000001"/>
    <n v="5006287.2937239604"/>
  </r>
  <r>
    <d v="2017-01-16T00:00:00"/>
    <x v="746"/>
    <x v="746"/>
    <x v="746"/>
    <x v="2"/>
    <s v="N"/>
    <s v="N"/>
    <n v="12.2"/>
    <n v="32.700000000000003"/>
    <n v="30.5"/>
    <n v="0"/>
    <x v="745"/>
    <n v="108.1670628"/>
    <n v="13080502.828057675"/>
  </r>
  <r>
    <d v="2017-01-17T00:00:00"/>
    <x v="747"/>
    <x v="747"/>
    <x v="747"/>
    <x v="2"/>
    <s v="N"/>
    <s v="N"/>
    <n v="16.399999999999999"/>
    <n v="37.799999999999997"/>
    <n v="25.5"/>
    <n v="0"/>
    <x v="746"/>
    <n v="129.23765750000001"/>
    <n v="18160171.923404876"/>
  </r>
  <r>
    <d v="2017-01-18T00:00:00"/>
    <x v="748"/>
    <x v="748"/>
    <x v="748"/>
    <x v="2"/>
    <s v="N"/>
    <s v="N"/>
    <n v="15.6"/>
    <n v="20.8"/>
    <n v="27.5"/>
    <n v="0"/>
    <x v="747"/>
    <n v="75.16561944"/>
    <n v="8359270.0115086446"/>
  </r>
  <r>
    <d v="2017-01-19T00:00:00"/>
    <x v="749"/>
    <x v="749"/>
    <x v="749"/>
    <x v="2"/>
    <s v="N"/>
    <s v="N"/>
    <n v="11"/>
    <n v="23.4"/>
    <n v="29.7"/>
    <n v="0"/>
    <x v="748"/>
    <n v="62.885130349999997"/>
    <n v="7066490.7654632935"/>
  </r>
  <r>
    <d v="2017-01-20T00:00:00"/>
    <x v="750"/>
    <x v="750"/>
    <x v="750"/>
    <x v="2"/>
    <s v="N"/>
    <s v="N"/>
    <n v="16.100000000000001"/>
    <n v="20.8"/>
    <n v="13.2"/>
    <n v="22.6"/>
    <x v="749"/>
    <n v="38.993116039999997"/>
    <n v="4208826.6762939673"/>
  </r>
  <r>
    <d v="2017-01-21T00:00:00"/>
    <x v="751"/>
    <x v="751"/>
    <x v="751"/>
    <x v="2"/>
    <s v="N"/>
    <s v="N"/>
    <n v="15.3"/>
    <n v="22.6"/>
    <n v="25.1"/>
    <n v="0.6"/>
    <x v="750"/>
    <n v="46.479114430000003"/>
    <n v="4498205.4689589804"/>
  </r>
  <r>
    <d v="2017-01-22T00:00:00"/>
    <x v="752"/>
    <x v="752"/>
    <x v="752"/>
    <x v="3"/>
    <s v="N"/>
    <s v="N"/>
    <n v="12.7"/>
    <n v="29.6"/>
    <n v="30.3"/>
    <n v="0"/>
    <x v="751"/>
    <n v="60.78453185"/>
    <n v="6278532.1578827789"/>
  </r>
  <r>
    <d v="2017-01-23T00:00:00"/>
    <x v="753"/>
    <x v="753"/>
    <x v="753"/>
    <x v="3"/>
    <s v="N"/>
    <s v="N"/>
    <n v="17.8"/>
    <n v="36.700000000000003"/>
    <n v="19.2"/>
    <n v="0"/>
    <x v="752"/>
    <n v="79.114397690000004"/>
    <n v="11181400.405614953"/>
  </r>
  <r>
    <d v="2017-01-24T00:00:00"/>
    <x v="754"/>
    <x v="754"/>
    <x v="754"/>
    <x v="3"/>
    <s v="N"/>
    <s v="N"/>
    <n v="19.100000000000001"/>
    <n v="22"/>
    <n v="27.6"/>
    <n v="0.6"/>
    <x v="753"/>
    <n v="59.817182150000001"/>
    <n v="6918704.1269467445"/>
  </r>
  <r>
    <d v="2017-01-25T00:00:00"/>
    <x v="755"/>
    <x v="755"/>
    <x v="755"/>
    <x v="3"/>
    <s v="N"/>
    <s v="N"/>
    <n v="13.5"/>
    <n v="21.1"/>
    <n v="29.8"/>
    <n v="0"/>
    <x v="754"/>
    <n v="58.875132450000002"/>
    <n v="6590288.0385159152"/>
  </r>
  <r>
    <d v="2017-01-26T00:00:00"/>
    <x v="756"/>
    <x v="756"/>
    <x v="756"/>
    <x v="3"/>
    <s v="N"/>
    <s v="Y"/>
    <n v="16.399999999999999"/>
    <n v="21.2"/>
    <n v="16.899999999999999"/>
    <n v="0"/>
    <x v="755"/>
    <n v="37.844897750000001"/>
    <n v="3731130.7398663652"/>
  </r>
  <r>
    <d v="2017-01-27T00:00:00"/>
    <x v="757"/>
    <x v="757"/>
    <x v="757"/>
    <x v="3"/>
    <s v="N"/>
    <s v="N"/>
    <n v="17"/>
    <n v="23.6"/>
    <n v="29.3"/>
    <n v="0"/>
    <x v="756"/>
    <n v="69.657181960000003"/>
    <n v="7837395.6327546882"/>
  </r>
  <r>
    <d v="2017-01-28T00:00:00"/>
    <x v="758"/>
    <x v="758"/>
    <x v="758"/>
    <x v="3"/>
    <s v="N"/>
    <s v="N"/>
    <n v="15"/>
    <n v="29.2"/>
    <n v="29.2"/>
    <n v="0"/>
    <x v="757"/>
    <n v="74.062542859999994"/>
    <n v="8023678.8964286754"/>
  </r>
  <r>
    <d v="2017-01-29T00:00:00"/>
    <x v="759"/>
    <x v="759"/>
    <x v="759"/>
    <x v="4"/>
    <s v="N"/>
    <s v="N"/>
    <n v="15.1"/>
    <n v="27"/>
    <n v="29.4"/>
    <n v="0"/>
    <x v="758"/>
    <n v="76.586887250000004"/>
    <n v="8349546.8683896055"/>
  </r>
  <r>
    <d v="2017-01-30T00:00:00"/>
    <x v="760"/>
    <x v="760"/>
    <x v="760"/>
    <x v="4"/>
    <s v="N"/>
    <s v="N"/>
    <n v="17.8"/>
    <n v="30"/>
    <n v="3.7"/>
    <n v="0"/>
    <x v="759"/>
    <n v="96.168584289999998"/>
    <n v="11953077.519570677"/>
  </r>
  <r>
    <d v="2017-01-31T00:00:00"/>
    <x v="761"/>
    <x v="761"/>
    <x v="761"/>
    <x v="4"/>
    <s v="Y"/>
    <s v="N"/>
    <n v="16.5"/>
    <n v="22.1"/>
    <n v="26.8"/>
    <n v="3"/>
    <x v="760"/>
    <n v="58.791267060000003"/>
    <n v="6635359.3621054506"/>
  </r>
  <r>
    <d v="2017-02-01T00:00:00"/>
    <x v="762"/>
    <x v="762"/>
    <x v="762"/>
    <x v="4"/>
    <s v="Y"/>
    <s v="N"/>
    <n v="14.3"/>
    <n v="20.6"/>
    <n v="9.3000000000000007"/>
    <n v="0"/>
    <x v="761"/>
    <n v="66.863303090000002"/>
    <n v="7631358.1817822261"/>
  </r>
  <r>
    <d v="2017-02-02T00:00:00"/>
    <x v="763"/>
    <x v="763"/>
    <x v="763"/>
    <x v="4"/>
    <s v="Y"/>
    <s v="N"/>
    <n v="14.2"/>
    <n v="24.1"/>
    <n v="28.2"/>
    <n v="0"/>
    <x v="762"/>
    <n v="82.468013690000006"/>
    <n v="9126674.8734223079"/>
  </r>
  <r>
    <d v="2017-02-03T00:00:00"/>
    <x v="764"/>
    <x v="764"/>
    <x v="764"/>
    <x v="4"/>
    <s v="Y"/>
    <s v="N"/>
    <n v="15.4"/>
    <n v="27.6"/>
    <n v="28.1"/>
    <n v="0"/>
    <x v="763"/>
    <n v="87.111014569999995"/>
    <n v="10231386.403249573"/>
  </r>
  <r>
    <d v="2017-02-04T00:00:00"/>
    <x v="765"/>
    <x v="765"/>
    <x v="765"/>
    <x v="4"/>
    <s v="Y"/>
    <s v="N"/>
    <n v="14.6"/>
    <n v="35.9"/>
    <n v="27.3"/>
    <n v="0"/>
    <x v="764"/>
    <n v="80.817312549999997"/>
    <n v="9484857.190299334"/>
  </r>
  <r>
    <d v="2017-02-05T00:00:00"/>
    <x v="766"/>
    <x v="766"/>
    <x v="766"/>
    <x v="5"/>
    <s v="Y"/>
    <s v="N"/>
    <n v="18.5"/>
    <n v="30.7"/>
    <n v="9.3000000000000007"/>
    <n v="0"/>
    <x v="765"/>
    <n v="113.87036519999999"/>
    <n v="12569497.706587229"/>
  </r>
  <r>
    <d v="2017-02-06T00:00:00"/>
    <x v="767"/>
    <x v="767"/>
    <x v="767"/>
    <x v="5"/>
    <s v="Y"/>
    <s v="N"/>
    <n v="15.1"/>
    <n v="18"/>
    <n v="3.9"/>
    <n v="32.4"/>
    <x v="766"/>
    <n v="92.101795850000002"/>
    <n v="10017117.496106314"/>
  </r>
  <r>
    <d v="2017-02-07T00:00:00"/>
    <x v="768"/>
    <x v="768"/>
    <x v="768"/>
    <x v="5"/>
    <s v="Y"/>
    <s v="N"/>
    <n v="15.4"/>
    <n v="27.6"/>
    <n v="27.9"/>
    <n v="0"/>
    <x v="767"/>
    <n v="69.069610850000004"/>
    <n v="7704287.5494263386"/>
  </r>
  <r>
    <d v="2017-02-08T00:00:00"/>
    <x v="769"/>
    <x v="769"/>
    <x v="769"/>
    <x v="5"/>
    <s v="Y"/>
    <s v="N"/>
    <n v="16.5"/>
    <n v="36"/>
    <n v="27.7"/>
    <n v="0"/>
    <x v="768"/>
    <n v="135.0612793"/>
    <n v="19207558.853535239"/>
  </r>
  <r>
    <d v="2017-02-09T00:00:00"/>
    <x v="770"/>
    <x v="770"/>
    <x v="770"/>
    <x v="5"/>
    <s v="Y"/>
    <s v="N"/>
    <n v="20.3"/>
    <n v="36"/>
    <n v="24.4"/>
    <n v="0"/>
    <x v="769"/>
    <n v="156.69956149999999"/>
    <n v="24297929.592922512"/>
  </r>
  <r>
    <d v="2017-02-10T00:00:00"/>
    <x v="771"/>
    <x v="771"/>
    <x v="771"/>
    <x v="5"/>
    <s v="Y"/>
    <s v="N"/>
    <n v="18.7"/>
    <n v="27.1"/>
    <n v="21.3"/>
    <n v="0"/>
    <x v="770"/>
    <n v="213.33943170000001"/>
    <n v="29610145.614202805"/>
  </r>
  <r>
    <d v="2017-02-11T00:00:00"/>
    <x v="772"/>
    <x v="772"/>
    <x v="772"/>
    <x v="5"/>
    <s v="Y"/>
    <s v="N"/>
    <n v="18.5"/>
    <n v="24.6"/>
    <n v="21"/>
    <n v="0"/>
    <x v="771"/>
    <n v="97.608005399999996"/>
    <n v="10930487.048790952"/>
  </r>
  <r>
    <d v="2017-02-12T00:00:00"/>
    <x v="773"/>
    <x v="773"/>
    <x v="773"/>
    <x v="6"/>
    <s v="Y"/>
    <s v="N"/>
    <n v="15.1"/>
    <n v="19.899999999999999"/>
    <n v="12.6"/>
    <n v="2"/>
    <x v="772"/>
    <n v="19.865113940000001"/>
    <n v="1768057.7157689109"/>
  </r>
  <r>
    <d v="2017-02-13T00:00:00"/>
    <x v="774"/>
    <x v="774"/>
    <x v="774"/>
    <x v="6"/>
    <s v="Y"/>
    <s v="N"/>
    <n v="14"/>
    <n v="21"/>
    <n v="20.5"/>
    <n v="0"/>
    <x v="773"/>
    <n v="69.041327929999994"/>
    <n v="7238576.234832352"/>
  </r>
  <r>
    <d v="2017-02-14T00:00:00"/>
    <x v="775"/>
    <x v="775"/>
    <x v="775"/>
    <x v="6"/>
    <s v="Y"/>
    <s v="N"/>
    <n v="14.5"/>
    <n v="19.5"/>
    <n v="15.6"/>
    <n v="0.6"/>
    <x v="774"/>
    <n v="90.69389262"/>
    <n v="10122621.971690692"/>
  </r>
  <r>
    <d v="2017-02-15T00:00:00"/>
    <x v="776"/>
    <x v="776"/>
    <x v="776"/>
    <x v="6"/>
    <s v="Y"/>
    <s v="N"/>
    <n v="10"/>
    <n v="31.5"/>
    <n v="26"/>
    <n v="0"/>
    <x v="775"/>
    <n v="79.044379649999996"/>
    <n v="9192813.1362234131"/>
  </r>
  <r>
    <d v="2017-02-16T00:00:00"/>
    <x v="777"/>
    <x v="777"/>
    <x v="777"/>
    <x v="6"/>
    <s v="Y"/>
    <s v="N"/>
    <n v="14.9"/>
    <n v="23.6"/>
    <n v="23.2"/>
    <n v="0"/>
    <x v="776"/>
    <n v="112.88703289999999"/>
    <n v="13540527.53860571"/>
  </r>
  <r>
    <d v="2017-02-17T00:00:00"/>
    <x v="778"/>
    <x v="778"/>
    <x v="778"/>
    <x v="6"/>
    <s v="Y"/>
    <s v="N"/>
    <n v="13.7"/>
    <n v="25.5"/>
    <n v="18.399999999999999"/>
    <n v="0"/>
    <x v="777"/>
    <n v="93.732609629999999"/>
    <n v="10487363.949083891"/>
  </r>
  <r>
    <d v="2017-02-18T00:00:00"/>
    <x v="779"/>
    <x v="779"/>
    <x v="779"/>
    <x v="6"/>
    <s v="Y"/>
    <s v="N"/>
    <n v="13.3"/>
    <n v="18.899999999999999"/>
    <n v="16.100000000000001"/>
    <n v="0"/>
    <x v="778"/>
    <n v="49.818158859999997"/>
    <n v="4763779.2410253808"/>
  </r>
  <r>
    <d v="2017-02-19T00:00:00"/>
    <x v="780"/>
    <x v="780"/>
    <x v="780"/>
    <x v="7"/>
    <s v="Y"/>
    <s v="N"/>
    <n v="11.7"/>
    <n v="17.3"/>
    <n v="9.9"/>
    <n v="0"/>
    <x v="779"/>
    <n v="53.12020553"/>
    <n v="4848813.6887835376"/>
  </r>
  <r>
    <d v="2017-02-20T00:00:00"/>
    <x v="781"/>
    <x v="781"/>
    <x v="781"/>
    <x v="7"/>
    <s v="Y"/>
    <s v="N"/>
    <n v="11.6"/>
    <n v="20.3"/>
    <n v="22.4"/>
    <n v="3.6"/>
    <x v="780"/>
    <n v="93.726701410000004"/>
    <n v="9873345.5268275309"/>
  </r>
  <r>
    <d v="2017-02-21T00:00:00"/>
    <x v="782"/>
    <x v="782"/>
    <x v="782"/>
    <x v="7"/>
    <s v="Y"/>
    <s v="N"/>
    <n v="10.1"/>
    <n v="24"/>
    <n v="25"/>
    <n v="0.2"/>
    <x v="781"/>
    <n v="103.2484286"/>
    <n v="11600112.728400042"/>
  </r>
  <r>
    <d v="2017-02-22T00:00:00"/>
    <x v="783"/>
    <x v="783"/>
    <x v="783"/>
    <x v="7"/>
    <s v="Y"/>
    <s v="N"/>
    <n v="12.8"/>
    <n v="33.299999999999997"/>
    <n v="23.1"/>
    <n v="0"/>
    <x v="782"/>
    <n v="78.057835249999997"/>
    <n v="9108582.0651544929"/>
  </r>
  <r>
    <d v="2017-02-23T00:00:00"/>
    <x v="784"/>
    <x v="784"/>
    <x v="784"/>
    <x v="7"/>
    <s v="Y"/>
    <s v="N"/>
    <n v="15.9"/>
    <n v="25"/>
    <n v="23.5"/>
    <n v="0"/>
    <x v="783"/>
    <n v="102.3617733"/>
    <n v="12073436.55500311"/>
  </r>
  <r>
    <d v="2017-02-24T00:00:00"/>
    <x v="785"/>
    <x v="785"/>
    <x v="785"/>
    <x v="7"/>
    <s v="Y"/>
    <s v="N"/>
    <n v="15.8"/>
    <n v="20"/>
    <n v="13.2"/>
    <n v="1.4"/>
    <x v="784"/>
    <n v="98.210797409999998"/>
    <n v="10923939.854731543"/>
  </r>
  <r>
    <d v="2017-02-25T00:00:00"/>
    <x v="786"/>
    <x v="786"/>
    <x v="786"/>
    <x v="7"/>
    <s v="Y"/>
    <s v="N"/>
    <n v="13.7"/>
    <n v="19.399999999999999"/>
    <n v="23.9"/>
    <n v="0"/>
    <x v="785"/>
    <n v="45.609290440000002"/>
    <n v="4335021.8955680886"/>
  </r>
  <r>
    <d v="2017-02-26T00:00:00"/>
    <x v="787"/>
    <x v="787"/>
    <x v="787"/>
    <x v="8"/>
    <s v="Y"/>
    <s v="N"/>
    <n v="13.2"/>
    <n v="29.8"/>
    <n v="24.2"/>
    <n v="0"/>
    <x v="786"/>
    <n v="56.026420170000002"/>
    <n v="5630409.5512325549"/>
  </r>
  <r>
    <d v="2017-02-27T00:00:00"/>
    <x v="788"/>
    <x v="788"/>
    <x v="788"/>
    <x v="8"/>
    <s v="Y"/>
    <s v="N"/>
    <n v="15.6"/>
    <n v="33.1"/>
    <n v="23.9"/>
    <n v="0"/>
    <x v="787"/>
    <n v="96.550071590000002"/>
    <n v="12656823.711038582"/>
  </r>
  <r>
    <d v="2017-02-28T00:00:00"/>
    <x v="789"/>
    <x v="789"/>
    <x v="789"/>
    <x v="8"/>
    <s v="Y"/>
    <s v="N"/>
    <n v="17.3"/>
    <n v="33.6"/>
    <n v="23.6"/>
    <n v="0"/>
    <x v="788"/>
    <n v="99.945639459999995"/>
    <n v="14009130.41900955"/>
  </r>
  <r>
    <d v="2017-03-01T00:00:00"/>
    <x v="790"/>
    <x v="790"/>
    <x v="790"/>
    <x v="8"/>
    <s v="Y"/>
    <s v="N"/>
    <n v="16.600000000000001"/>
    <n v="30.5"/>
    <n v="23.7"/>
    <n v="0"/>
    <x v="789"/>
    <n v="86.003999010000001"/>
    <n v="11807658.451960949"/>
  </r>
  <r>
    <d v="2017-03-02T00:00:00"/>
    <x v="791"/>
    <x v="791"/>
    <x v="791"/>
    <x v="8"/>
    <s v="Y"/>
    <s v="N"/>
    <n v="17.7"/>
    <n v="23.3"/>
    <n v="22"/>
    <n v="0"/>
    <x v="790"/>
    <n v="85.498445459999999"/>
    <n v="10912446.60146868"/>
  </r>
  <r>
    <d v="2017-03-03T00:00:00"/>
    <x v="792"/>
    <x v="792"/>
    <x v="792"/>
    <x v="8"/>
    <s v="Y"/>
    <s v="N"/>
    <n v="18.100000000000001"/>
    <n v="28.6"/>
    <n v="18.100000000000001"/>
    <n v="0"/>
    <x v="791"/>
    <n v="73.929299439999994"/>
    <n v="9190249.539354654"/>
  </r>
  <r>
    <d v="2017-03-04T00:00:00"/>
    <x v="793"/>
    <x v="793"/>
    <x v="793"/>
    <x v="8"/>
    <s v="Y"/>
    <s v="N"/>
    <n v="16.100000000000001"/>
    <n v="27.4"/>
    <n v="23"/>
    <n v="0"/>
    <x v="792"/>
    <n v="77.595643690000003"/>
    <n v="9007557.9971811585"/>
  </r>
  <r>
    <d v="2017-03-05T00:00:00"/>
    <x v="794"/>
    <x v="794"/>
    <x v="794"/>
    <x v="9"/>
    <s v="Y"/>
    <s v="N"/>
    <n v="17.600000000000001"/>
    <n v="25.4"/>
    <n v="16.8"/>
    <n v="0.2"/>
    <x v="793"/>
    <n v="45.460745699999997"/>
    <n v="4706961.0582472142"/>
  </r>
  <r>
    <d v="2017-03-06T00:00:00"/>
    <x v="795"/>
    <x v="795"/>
    <x v="795"/>
    <x v="9"/>
    <s v="Y"/>
    <s v="N"/>
    <n v="17.7"/>
    <n v="27.4"/>
    <n v="22.3"/>
    <n v="0"/>
    <x v="794"/>
    <n v="56.634147380000002"/>
    <n v="6594924.9821548695"/>
  </r>
  <r>
    <d v="2017-03-07T00:00:00"/>
    <x v="796"/>
    <x v="796"/>
    <x v="796"/>
    <x v="9"/>
    <s v="Y"/>
    <s v="N"/>
    <n v="15"/>
    <n v="28.2"/>
    <n v="22.4"/>
    <n v="0"/>
    <x v="795"/>
    <n v="57.516139000000003"/>
    <n v="6782962.2458329406"/>
  </r>
  <r>
    <d v="2017-03-08T00:00:00"/>
    <x v="797"/>
    <x v="797"/>
    <x v="797"/>
    <x v="9"/>
    <s v="Y"/>
    <s v="N"/>
    <n v="14.2"/>
    <n v="31.5"/>
    <n v="22.1"/>
    <n v="0"/>
    <x v="796"/>
    <n v="73.923132069999994"/>
    <n v="9193876.4867419321"/>
  </r>
  <r>
    <d v="2017-03-09T00:00:00"/>
    <x v="798"/>
    <x v="798"/>
    <x v="798"/>
    <x v="9"/>
    <s v="Y"/>
    <s v="N"/>
    <n v="15"/>
    <n v="32.299999999999997"/>
    <n v="21.1"/>
    <n v="0"/>
    <x v="797"/>
    <n v="83.889686549999993"/>
    <n v="10876234.943942586"/>
  </r>
  <r>
    <d v="2017-03-10T00:00:00"/>
    <x v="799"/>
    <x v="799"/>
    <x v="799"/>
    <x v="9"/>
    <s v="Y"/>
    <s v="N"/>
    <n v="18.5"/>
    <n v="23.8"/>
    <n v="19.399999999999999"/>
    <n v="0"/>
    <x v="798"/>
    <n v="82.034537619999995"/>
    <n v="10282707.305106841"/>
  </r>
  <r>
    <d v="2017-03-11T00:00:00"/>
    <x v="800"/>
    <x v="800"/>
    <x v="800"/>
    <x v="9"/>
    <s v="Y"/>
    <s v="N"/>
    <n v="18"/>
    <n v="26.4"/>
    <n v="13.9"/>
    <n v="0"/>
    <x v="799"/>
    <n v="50.762326090000002"/>
    <n v="5523794.3932935726"/>
  </r>
  <r>
    <d v="2017-03-12T00:00:00"/>
    <x v="801"/>
    <x v="801"/>
    <x v="801"/>
    <x v="10"/>
    <s v="Y"/>
    <s v="N"/>
    <n v="17.899999999999999"/>
    <n v="27.1"/>
    <n v="19.600000000000001"/>
    <n v="0"/>
    <x v="800"/>
    <n v="42.480560560000001"/>
    <n v="4359249.3480714057"/>
  </r>
  <r>
    <d v="2017-03-13T00:00:00"/>
    <x v="802"/>
    <x v="802"/>
    <x v="802"/>
    <x v="10"/>
    <s v="Y"/>
    <s v="Y"/>
    <n v="15.7"/>
    <n v="24.3"/>
    <n v="20.7"/>
    <n v="0.2"/>
    <x v="801"/>
    <n v="66.843722060000005"/>
    <n v="6983090.1155139338"/>
  </r>
  <r>
    <d v="2017-03-14T00:00:00"/>
    <x v="803"/>
    <x v="803"/>
    <x v="803"/>
    <x v="10"/>
    <s v="Y"/>
    <s v="N"/>
    <n v="18.8"/>
    <n v="32.700000000000003"/>
    <n v="20.8"/>
    <n v="0"/>
    <x v="802"/>
    <n v="101.4423563"/>
    <n v="13514940.435029795"/>
  </r>
  <r>
    <d v="2017-03-15T00:00:00"/>
    <x v="804"/>
    <x v="804"/>
    <x v="804"/>
    <x v="10"/>
    <s v="Y"/>
    <s v="N"/>
    <n v="20.8"/>
    <n v="33.200000000000003"/>
    <n v="18.899999999999999"/>
    <n v="0"/>
    <x v="803"/>
    <n v="102.0122176"/>
    <n v="14248335.636828896"/>
  </r>
  <r>
    <d v="2017-03-16T00:00:00"/>
    <x v="805"/>
    <x v="805"/>
    <x v="805"/>
    <x v="10"/>
    <s v="Y"/>
    <s v="N"/>
    <n v="21.7"/>
    <n v="23"/>
    <n v="4.8"/>
    <n v="1.8"/>
    <x v="804"/>
    <n v="87.894020850000004"/>
    <n v="10921357.257387079"/>
  </r>
  <r>
    <d v="2017-03-17T00:00:00"/>
    <x v="806"/>
    <x v="806"/>
    <x v="806"/>
    <x v="10"/>
    <s v="Y"/>
    <s v="N"/>
    <n v="15.8"/>
    <n v="22.1"/>
    <n v="20.100000000000001"/>
    <n v="0"/>
    <x v="805"/>
    <n v="70.74607288"/>
    <n v="7896115.9922380261"/>
  </r>
  <r>
    <d v="2017-03-18T00:00:00"/>
    <x v="807"/>
    <x v="807"/>
    <x v="807"/>
    <x v="10"/>
    <s v="Y"/>
    <s v="N"/>
    <n v="12.4"/>
    <n v="30.8"/>
    <n v="19.899999999999999"/>
    <n v="0"/>
    <x v="806"/>
    <n v="68.877097030000002"/>
    <n v="7420252.2642746139"/>
  </r>
  <r>
    <d v="2017-03-19T00:00:00"/>
    <x v="808"/>
    <x v="808"/>
    <x v="808"/>
    <x v="11"/>
    <s v="Y"/>
    <s v="N"/>
    <n v="14.5"/>
    <n v="33.5"/>
    <n v="19.7"/>
    <n v="0"/>
    <x v="807"/>
    <n v="121.12201020000001"/>
    <n v="13758711.824696966"/>
  </r>
  <r>
    <d v="2017-03-20T00:00:00"/>
    <x v="809"/>
    <x v="809"/>
    <x v="809"/>
    <x v="11"/>
    <s v="Y"/>
    <s v="N"/>
    <n v="19.3"/>
    <n v="28"/>
    <n v="11.3"/>
    <n v="0"/>
    <x v="808"/>
    <n v="184.82347909999999"/>
    <n v="24393184.82274491"/>
  </r>
  <r>
    <d v="2017-03-21T00:00:00"/>
    <x v="810"/>
    <x v="810"/>
    <x v="810"/>
    <x v="11"/>
    <s v="Y"/>
    <s v="N"/>
    <n v="19.899999999999999"/>
    <n v="26.1"/>
    <n v="6.1"/>
    <n v="4.4000000000000004"/>
    <x v="809"/>
    <n v="112.9036926"/>
    <n v="14409374.977922799"/>
  </r>
  <r>
    <d v="2017-03-22T00:00:00"/>
    <x v="811"/>
    <x v="811"/>
    <x v="811"/>
    <x v="11"/>
    <s v="Y"/>
    <s v="N"/>
    <n v="17.8"/>
    <n v="21.8"/>
    <n v="7.3"/>
    <n v="9.1999999999999993"/>
    <x v="810"/>
    <n v="77.000286310000007"/>
    <n v="8831653.3287176955"/>
  </r>
  <r>
    <d v="2017-03-23T00:00:00"/>
    <x v="812"/>
    <x v="812"/>
    <x v="812"/>
    <x v="11"/>
    <s v="Y"/>
    <s v="N"/>
    <n v="16.2"/>
    <n v="25.1"/>
    <n v="17.2"/>
    <n v="0"/>
    <x v="811"/>
    <n v="97.823059580000006"/>
    <n v="10920265.46928931"/>
  </r>
  <r>
    <d v="2017-03-24T00:00:00"/>
    <x v="813"/>
    <x v="813"/>
    <x v="813"/>
    <x v="11"/>
    <s v="Y"/>
    <s v="N"/>
    <n v="13.9"/>
    <n v="24.7"/>
    <n v="16.100000000000001"/>
    <n v="0"/>
    <x v="812"/>
    <n v="118.4496111"/>
    <n v="13670436.631002652"/>
  </r>
  <r>
    <d v="2017-03-25T00:00:00"/>
    <x v="814"/>
    <x v="814"/>
    <x v="814"/>
    <x v="11"/>
    <s v="Y"/>
    <s v="N"/>
    <n v="15.3"/>
    <n v="29.7"/>
    <n v="13.5"/>
    <n v="0"/>
    <x v="813"/>
    <n v="138.79475579999999"/>
    <n v="14915714.450907683"/>
  </r>
  <r>
    <d v="2017-03-26T00:00:00"/>
    <x v="815"/>
    <x v="815"/>
    <x v="815"/>
    <x v="12"/>
    <s v="Y"/>
    <s v="N"/>
    <n v="19.3"/>
    <n v="26.7"/>
    <n v="14.6"/>
    <n v="0"/>
    <x v="814"/>
    <n v="147.4805929"/>
    <n v="15365870.241717391"/>
  </r>
  <r>
    <d v="2017-03-27T00:00:00"/>
    <x v="816"/>
    <x v="816"/>
    <x v="816"/>
    <x v="12"/>
    <s v="Y"/>
    <s v="N"/>
    <n v="19.3"/>
    <n v="31.9"/>
    <n v="7.6"/>
    <n v="0"/>
    <x v="815"/>
    <n v="118.5621993"/>
    <n v="13781340.443717947"/>
  </r>
  <r>
    <d v="2017-03-28T00:00:00"/>
    <x v="817"/>
    <x v="817"/>
    <x v="817"/>
    <x v="12"/>
    <s v="Y"/>
    <s v="N"/>
    <n v="11.9"/>
    <n v="24.3"/>
    <n v="17.8"/>
    <n v="4.2"/>
    <x v="816"/>
    <n v="121.90563229999999"/>
    <n v="13535545.023525093"/>
  </r>
  <r>
    <d v="2017-03-29T00:00:00"/>
    <x v="818"/>
    <x v="818"/>
    <x v="818"/>
    <x v="12"/>
    <s v="Y"/>
    <s v="N"/>
    <n v="13.9"/>
    <n v="27.2"/>
    <n v="14.7"/>
    <n v="0.2"/>
    <x v="817"/>
    <n v="133.7982653"/>
    <n v="14669685.96091955"/>
  </r>
  <r>
    <d v="2017-03-30T00:00:00"/>
    <x v="819"/>
    <x v="819"/>
    <x v="819"/>
    <x v="12"/>
    <s v="Y"/>
    <s v="N"/>
    <n v="10.199999999999999"/>
    <n v="17.899999999999999"/>
    <n v="13"/>
    <n v="3.4"/>
    <x v="818"/>
    <n v="115.1902122"/>
    <n v="12382011.315074814"/>
  </r>
  <r>
    <d v="2017-03-31T00:00:00"/>
    <x v="820"/>
    <x v="820"/>
    <x v="820"/>
    <x v="12"/>
    <s v="N"/>
    <s v="N"/>
    <n v="10.1"/>
    <n v="17.899999999999999"/>
    <n v="12.3"/>
    <n v="2.8"/>
    <x v="819"/>
    <n v="145.21906050000001"/>
    <n v="16070267.251720823"/>
  </r>
  <r>
    <d v="2017-04-01T00:00:00"/>
    <x v="821"/>
    <x v="821"/>
    <x v="821"/>
    <x v="12"/>
    <s v="N"/>
    <s v="N"/>
    <n v="10"/>
    <n v="19"/>
    <n v="13.5"/>
    <n v="0"/>
    <x v="820"/>
    <n v="99.249181780000001"/>
    <n v="9667095.1047687326"/>
  </r>
  <r>
    <d v="2017-04-02T00:00:00"/>
    <x v="822"/>
    <x v="822"/>
    <x v="822"/>
    <x v="13"/>
    <s v="N"/>
    <s v="N"/>
    <n v="11.7"/>
    <n v="18.2"/>
    <n v="10.1"/>
    <n v="0.4"/>
    <x v="821"/>
    <n v="92.915735170000005"/>
    <n v="8778408.738650931"/>
  </r>
  <r>
    <d v="2017-04-03T00:00:00"/>
    <x v="823"/>
    <x v="823"/>
    <x v="823"/>
    <x v="13"/>
    <s v="N"/>
    <s v="N"/>
    <n v="8.1999999999999993"/>
    <n v="21.5"/>
    <n v="16.8"/>
    <n v="0"/>
    <x v="822"/>
    <n v="106.4521598"/>
    <n v="11485711.669004895"/>
  </r>
  <r>
    <d v="2017-04-04T00:00:00"/>
    <x v="824"/>
    <x v="824"/>
    <x v="824"/>
    <x v="13"/>
    <s v="N"/>
    <s v="N"/>
    <n v="10"/>
    <n v="24.4"/>
    <n v="16.399999999999999"/>
    <n v="0"/>
    <x v="823"/>
    <n v="122.6614787"/>
    <n v="13877756.560351329"/>
  </r>
  <r>
    <d v="2017-04-05T00:00:00"/>
    <x v="825"/>
    <x v="825"/>
    <x v="825"/>
    <x v="13"/>
    <s v="N"/>
    <s v="N"/>
    <n v="11"/>
    <n v="25.4"/>
    <n v="15.8"/>
    <n v="0"/>
    <x v="824"/>
    <n v="142.28042669999999"/>
    <n v="16247194.003449045"/>
  </r>
  <r>
    <d v="2017-04-06T00:00:00"/>
    <x v="826"/>
    <x v="826"/>
    <x v="826"/>
    <x v="13"/>
    <s v="N"/>
    <s v="N"/>
    <n v="12"/>
    <n v="26.6"/>
    <n v="13.5"/>
    <n v="0"/>
    <x v="825"/>
    <n v="126.18198750000001"/>
    <n v="14487875.744293688"/>
  </r>
  <r>
    <d v="2017-04-07T00:00:00"/>
    <x v="827"/>
    <x v="827"/>
    <x v="827"/>
    <x v="13"/>
    <s v="N"/>
    <s v="N"/>
    <n v="12.7"/>
    <n v="26.2"/>
    <n v="15.6"/>
    <n v="0"/>
    <x v="826"/>
    <n v="101.330421"/>
    <n v="11162561.710620524"/>
  </r>
  <r>
    <d v="2017-04-08T00:00:00"/>
    <x v="828"/>
    <x v="828"/>
    <x v="828"/>
    <x v="13"/>
    <s v="N"/>
    <s v="N"/>
    <n v="18.600000000000001"/>
    <n v="28.1"/>
    <n v="13.8"/>
    <n v="0"/>
    <x v="827"/>
    <n v="95.867977690000004"/>
    <n v="9499053.6437394507"/>
  </r>
  <r>
    <d v="2017-04-09T00:00:00"/>
    <x v="829"/>
    <x v="829"/>
    <x v="829"/>
    <x v="14"/>
    <s v="N"/>
    <s v="N"/>
    <n v="11.7"/>
    <n v="15.2"/>
    <n v="6.5"/>
    <n v="10.6"/>
    <x v="828"/>
    <n v="74.591633180000002"/>
    <n v="7163921.8017520765"/>
  </r>
  <r>
    <d v="2017-04-10T00:00:00"/>
    <x v="830"/>
    <x v="830"/>
    <x v="830"/>
    <x v="14"/>
    <s v="N"/>
    <s v="N"/>
    <n v="9"/>
    <n v="17"/>
    <n v="3"/>
    <n v="25.4"/>
    <x v="829"/>
    <n v="111.8004887"/>
    <n v="12665548.112383777"/>
  </r>
  <r>
    <d v="2017-04-11T00:00:00"/>
    <x v="831"/>
    <x v="831"/>
    <x v="831"/>
    <x v="14"/>
    <s v="N"/>
    <s v="N"/>
    <n v="12.3"/>
    <n v="18.5"/>
    <n v="13.5"/>
    <n v="15.4"/>
    <x v="830"/>
    <n v="130.03687339999999"/>
    <n v="14845004.916053429"/>
  </r>
  <r>
    <d v="2017-04-12T00:00:00"/>
    <x v="832"/>
    <x v="832"/>
    <x v="832"/>
    <x v="14"/>
    <s v="N"/>
    <s v="N"/>
    <n v="10.8"/>
    <n v="19.3"/>
    <n v="14"/>
    <n v="0"/>
    <x v="831"/>
    <n v="126.572879"/>
    <n v="14471836.060479604"/>
  </r>
  <r>
    <d v="2017-04-13T00:00:00"/>
    <x v="833"/>
    <x v="833"/>
    <x v="833"/>
    <x v="14"/>
    <s v="N"/>
    <s v="N"/>
    <n v="10.9"/>
    <n v="22.2"/>
    <n v="13.9"/>
    <n v="0"/>
    <x v="832"/>
    <n v="117.53565020000001"/>
    <n v="13246743.20924506"/>
  </r>
  <r>
    <d v="2017-04-14T00:00:00"/>
    <x v="834"/>
    <x v="834"/>
    <x v="834"/>
    <x v="14"/>
    <s v="N"/>
    <s v="Y"/>
    <n v="13"/>
    <n v="17.899999999999999"/>
    <n v="8.9"/>
    <n v="0"/>
    <x v="833"/>
    <n v="109.7650221"/>
    <n v="10695109.69699466"/>
  </r>
  <r>
    <d v="2017-04-15T00:00:00"/>
    <x v="835"/>
    <x v="835"/>
    <x v="835"/>
    <x v="14"/>
    <s v="N"/>
    <s v="Y"/>
    <n v="11.8"/>
    <n v="17.3"/>
    <n v="9.6999999999999993"/>
    <n v="0"/>
    <x v="834"/>
    <n v="116.78284910000001"/>
    <n v="11632572.599376788"/>
  </r>
  <r>
    <d v="2017-04-16T00:00:00"/>
    <x v="836"/>
    <x v="836"/>
    <x v="836"/>
    <x v="15"/>
    <s v="N"/>
    <s v="Y"/>
    <n v="9.9"/>
    <n v="22.6"/>
    <n v="10.1"/>
    <n v="0"/>
    <x v="835"/>
    <n v="95.646407010000004"/>
    <n v="9238940.2952971626"/>
  </r>
  <r>
    <d v="2017-04-17T00:00:00"/>
    <x v="837"/>
    <x v="837"/>
    <x v="837"/>
    <x v="15"/>
    <s v="N"/>
    <s v="Y"/>
    <n v="11.1"/>
    <n v="18.3"/>
    <n v="10.9"/>
    <n v="0"/>
    <x v="836"/>
    <n v="104.57818949999999"/>
    <n v="10452118.915781301"/>
  </r>
  <r>
    <d v="2017-04-18T00:00:00"/>
    <x v="838"/>
    <x v="838"/>
    <x v="838"/>
    <x v="15"/>
    <s v="N"/>
    <s v="N"/>
    <n v="9.5"/>
    <n v="20.399999999999999"/>
    <n v="13.7"/>
    <n v="0"/>
    <x v="837"/>
    <n v="112.8247059"/>
    <n v="12631309.693358032"/>
  </r>
  <r>
    <d v="2017-04-19T00:00:00"/>
    <x v="839"/>
    <x v="839"/>
    <x v="839"/>
    <x v="15"/>
    <s v="Y"/>
    <s v="N"/>
    <n v="13"/>
    <n v="26.9"/>
    <n v="12.7"/>
    <n v="0"/>
    <x v="838"/>
    <n v="101.3145524"/>
    <n v="11594130.393562227"/>
  </r>
  <r>
    <d v="2017-04-20T00:00:00"/>
    <x v="840"/>
    <x v="840"/>
    <x v="840"/>
    <x v="15"/>
    <s v="Y"/>
    <s v="N"/>
    <n v="14.6"/>
    <n v="26.5"/>
    <n v="12.4"/>
    <n v="0"/>
    <x v="839"/>
    <n v="104.07810310000001"/>
    <n v="11741746.052439708"/>
  </r>
  <r>
    <d v="2017-04-21T00:00:00"/>
    <x v="841"/>
    <x v="841"/>
    <x v="841"/>
    <x v="15"/>
    <s v="Y"/>
    <s v="N"/>
    <n v="16.5"/>
    <n v="20.9"/>
    <n v="3.6"/>
    <n v="9.4"/>
    <x v="840"/>
    <n v="133.2265993"/>
    <n v="15257435.224738292"/>
  </r>
  <r>
    <d v="2017-04-22T00:00:00"/>
    <x v="842"/>
    <x v="842"/>
    <x v="842"/>
    <x v="15"/>
    <s v="Y"/>
    <s v="N"/>
    <n v="16.899999999999999"/>
    <n v="22.5"/>
    <n v="11.8"/>
    <n v="4.5999999999999996"/>
    <x v="841"/>
    <n v="111.6671228"/>
    <n v="11449051.43328752"/>
  </r>
  <r>
    <d v="2017-04-23T00:00:00"/>
    <x v="843"/>
    <x v="843"/>
    <x v="843"/>
    <x v="16"/>
    <s v="Y"/>
    <s v="N"/>
    <n v="14.4"/>
    <n v="21.8"/>
    <n v="11.9"/>
    <n v="0"/>
    <x v="842"/>
    <n v="90.726651050000001"/>
    <n v="8832835.1001816429"/>
  </r>
  <r>
    <d v="2017-04-24T00:00:00"/>
    <x v="844"/>
    <x v="844"/>
    <x v="844"/>
    <x v="16"/>
    <s v="Y"/>
    <s v="N"/>
    <n v="15.9"/>
    <n v="24.7"/>
    <n v="9.9"/>
    <n v="0"/>
    <x v="843"/>
    <n v="113.2589368"/>
    <n v="12392998.429626292"/>
  </r>
  <r>
    <d v="2017-04-25T00:00:00"/>
    <x v="845"/>
    <x v="845"/>
    <x v="845"/>
    <x v="16"/>
    <s v="Y"/>
    <s v="Y"/>
    <n v="16.2"/>
    <n v="17.7"/>
    <n v="5.8"/>
    <n v="21.6"/>
    <x v="844"/>
    <n v="86.790072550000005"/>
    <n v="8813422.0780107249"/>
  </r>
  <r>
    <d v="2017-04-26T00:00:00"/>
    <x v="846"/>
    <x v="846"/>
    <x v="846"/>
    <x v="16"/>
    <s v="Y"/>
    <s v="N"/>
    <n v="10.1"/>
    <n v="14.5"/>
    <n v="6.4"/>
    <n v="20"/>
    <x v="845"/>
    <n v="100.69868460000001"/>
    <n v="11761127.539034728"/>
  </r>
  <r>
    <d v="2017-04-27T00:00:00"/>
    <x v="847"/>
    <x v="847"/>
    <x v="847"/>
    <x v="16"/>
    <s v="Y"/>
    <s v="N"/>
    <n v="8.3000000000000007"/>
    <n v="15.6"/>
    <n v="7.1"/>
    <n v="15.4"/>
    <x v="846"/>
    <n v="145.68273490000001"/>
    <n v="18404031.429031599"/>
  </r>
  <r>
    <d v="2017-04-28T00:00:00"/>
    <x v="848"/>
    <x v="848"/>
    <x v="848"/>
    <x v="16"/>
    <s v="Y"/>
    <s v="N"/>
    <n v="9.4"/>
    <n v="19.8"/>
    <n v="6"/>
    <n v="0.4"/>
    <x v="847"/>
    <n v="120.8095221"/>
    <n v="14514562.176991599"/>
  </r>
  <r>
    <d v="2017-04-29T00:00:00"/>
    <x v="849"/>
    <x v="849"/>
    <x v="849"/>
    <x v="16"/>
    <s v="Y"/>
    <s v="N"/>
    <n v="14.9"/>
    <n v="18.100000000000001"/>
    <n v="7.9"/>
    <n v="0.2"/>
    <x v="848"/>
    <n v="100.81967"/>
    <n v="10572358.915863501"/>
  </r>
  <r>
    <d v="2017-04-30T00:00:00"/>
    <x v="850"/>
    <x v="850"/>
    <x v="850"/>
    <x v="17"/>
    <s v="Y"/>
    <s v="N"/>
    <n v="13.6"/>
    <n v="17.8"/>
    <n v="7.3"/>
    <n v="0"/>
    <x v="849"/>
    <n v="109.5772954"/>
    <n v="11369360.48537544"/>
  </r>
  <r>
    <d v="2017-05-01T00:00:00"/>
    <x v="851"/>
    <x v="851"/>
    <x v="851"/>
    <x v="17"/>
    <s v="Y"/>
    <s v="N"/>
    <n v="13.6"/>
    <n v="20.399999999999999"/>
    <n v="8.6999999999999993"/>
    <n v="0"/>
    <x v="850"/>
    <n v="99.159474029999998"/>
    <n v="11413629.787867462"/>
  </r>
  <r>
    <d v="2017-05-02T00:00:00"/>
    <x v="852"/>
    <x v="852"/>
    <x v="852"/>
    <x v="17"/>
    <s v="Y"/>
    <s v="N"/>
    <n v="10.4"/>
    <n v="15.2"/>
    <n v="9.4"/>
    <n v="2.4"/>
    <x v="851"/>
    <n v="109.9227693"/>
    <n v="13269727.214929752"/>
  </r>
  <r>
    <d v="2017-05-03T00:00:00"/>
    <x v="853"/>
    <x v="853"/>
    <x v="853"/>
    <x v="17"/>
    <s v="Y"/>
    <s v="N"/>
    <n v="7.4"/>
    <n v="15.3"/>
    <n v="10.8"/>
    <n v="0.8"/>
    <x v="852"/>
    <n v="128.63995560000001"/>
    <n v="16619824.948477844"/>
  </r>
  <r>
    <d v="2017-05-04T00:00:00"/>
    <x v="854"/>
    <x v="854"/>
    <x v="854"/>
    <x v="17"/>
    <s v="Y"/>
    <s v="N"/>
    <n v="5.8"/>
    <n v="16.899999999999999"/>
    <n v="12"/>
    <n v="0"/>
    <x v="853"/>
    <n v="123.4720662"/>
    <n v="15713061.318215311"/>
  </r>
  <r>
    <d v="2017-05-05T00:00:00"/>
    <x v="855"/>
    <x v="855"/>
    <x v="855"/>
    <x v="17"/>
    <s v="Y"/>
    <s v="N"/>
    <n v="6.2"/>
    <n v="20.5"/>
    <n v="10.6"/>
    <n v="0"/>
    <x v="854"/>
    <n v="108.2886014"/>
    <n v="13335782.953521539"/>
  </r>
  <r>
    <d v="2017-05-06T00:00:00"/>
    <x v="856"/>
    <x v="856"/>
    <x v="856"/>
    <x v="17"/>
    <s v="Y"/>
    <s v="N"/>
    <n v="9.6"/>
    <n v="20"/>
    <n v="6.1"/>
    <n v="0.2"/>
    <x v="855"/>
    <n v="81.778327349999998"/>
    <n v="8587793.2144884653"/>
  </r>
  <r>
    <d v="2017-05-07T00:00:00"/>
    <x v="857"/>
    <x v="857"/>
    <x v="857"/>
    <x v="18"/>
    <s v="Y"/>
    <s v="N"/>
    <n v="8.9"/>
    <n v="14.8"/>
    <n v="9.4"/>
    <n v="1.4"/>
    <x v="856"/>
    <n v="104.9084029"/>
    <n v="11269687.616717804"/>
  </r>
  <r>
    <d v="2017-05-08T00:00:00"/>
    <x v="858"/>
    <x v="858"/>
    <x v="858"/>
    <x v="18"/>
    <s v="Y"/>
    <s v="N"/>
    <n v="10.1"/>
    <n v="15.8"/>
    <n v="7.2"/>
    <n v="1.8"/>
    <x v="857"/>
    <n v="132.9735336"/>
    <n v="16735818.894682871"/>
  </r>
  <r>
    <d v="2017-05-09T00:00:00"/>
    <x v="859"/>
    <x v="859"/>
    <x v="859"/>
    <x v="18"/>
    <s v="Y"/>
    <s v="N"/>
    <n v="10.9"/>
    <n v="15.9"/>
    <n v="7.3"/>
    <n v="1.6"/>
    <x v="858"/>
    <n v="138.99141549999999"/>
    <n v="17618650.512685005"/>
  </r>
  <r>
    <d v="2017-05-10T00:00:00"/>
    <x v="860"/>
    <x v="860"/>
    <x v="860"/>
    <x v="18"/>
    <s v="Y"/>
    <s v="N"/>
    <n v="8.1"/>
    <n v="17.7"/>
    <n v="11.3"/>
    <n v="0"/>
    <x v="859"/>
    <n v="149.62274859999999"/>
    <n v="18814721.740924422"/>
  </r>
  <r>
    <d v="2017-05-11T00:00:00"/>
    <x v="861"/>
    <x v="861"/>
    <x v="861"/>
    <x v="18"/>
    <s v="Y"/>
    <s v="N"/>
    <n v="6.1"/>
    <n v="16.5"/>
    <n v="8.6"/>
    <n v="0"/>
    <x v="860"/>
    <n v="170.29264480000001"/>
    <n v="21925711.033978224"/>
  </r>
  <r>
    <d v="2017-05-12T00:00:00"/>
    <x v="862"/>
    <x v="862"/>
    <x v="862"/>
    <x v="18"/>
    <s v="Y"/>
    <s v="N"/>
    <n v="5.9"/>
    <n v="19.5"/>
    <n v="9.9"/>
    <n v="0"/>
    <x v="861"/>
    <n v="129.30937700000001"/>
    <n v="15972682.175171001"/>
  </r>
  <r>
    <d v="2017-05-13T00:00:00"/>
    <x v="863"/>
    <x v="863"/>
    <x v="863"/>
    <x v="18"/>
    <s v="Y"/>
    <s v="N"/>
    <n v="8.4"/>
    <n v="15.6"/>
    <n v="10.1"/>
    <n v="0.2"/>
    <x v="862"/>
    <n v="130.31682979999999"/>
    <n v="14266750.309083115"/>
  </r>
  <r>
    <d v="2017-05-14T00:00:00"/>
    <x v="864"/>
    <x v="864"/>
    <x v="864"/>
    <x v="19"/>
    <s v="Y"/>
    <s v="N"/>
    <n v="6.4"/>
    <n v="15.1"/>
    <n v="7.7"/>
    <n v="0"/>
    <x v="863"/>
    <n v="126.9174946"/>
    <n v="13643253.724541038"/>
  </r>
  <r>
    <d v="2017-05-15T00:00:00"/>
    <x v="865"/>
    <x v="865"/>
    <x v="865"/>
    <x v="19"/>
    <s v="Y"/>
    <s v="N"/>
    <n v="6.3"/>
    <n v="16.899999999999999"/>
    <n v="8.1999999999999993"/>
    <n v="0"/>
    <x v="864"/>
    <n v="134.64203240000001"/>
    <n v="16947650.457680047"/>
  </r>
  <r>
    <d v="2017-05-16T00:00:00"/>
    <x v="866"/>
    <x v="866"/>
    <x v="866"/>
    <x v="19"/>
    <s v="Y"/>
    <s v="N"/>
    <n v="5.6"/>
    <n v="18.2"/>
    <n v="9"/>
    <n v="0"/>
    <x v="865"/>
    <n v="128.3149076"/>
    <n v="16401303.234590933"/>
  </r>
  <r>
    <d v="2017-05-17T00:00:00"/>
    <x v="867"/>
    <x v="867"/>
    <x v="867"/>
    <x v="19"/>
    <s v="Y"/>
    <s v="N"/>
    <n v="7.6"/>
    <n v="17"/>
    <n v="3.8"/>
    <n v="0"/>
    <x v="866"/>
    <n v="123.8345994"/>
    <n v="15488324.604511395"/>
  </r>
  <r>
    <d v="2017-05-18T00:00:00"/>
    <x v="868"/>
    <x v="868"/>
    <x v="868"/>
    <x v="19"/>
    <s v="Y"/>
    <s v="N"/>
    <n v="10.7"/>
    <n v="20.2"/>
    <n v="9.8000000000000007"/>
    <n v="0.8"/>
    <x v="867"/>
    <n v="107.8423351"/>
    <n v="13254953.171461847"/>
  </r>
  <r>
    <d v="2017-05-19T00:00:00"/>
    <x v="869"/>
    <x v="869"/>
    <x v="869"/>
    <x v="19"/>
    <s v="Y"/>
    <s v="N"/>
    <n v="10.199999999999999"/>
    <n v="17.8"/>
    <n v="2.5"/>
    <n v="0"/>
    <x v="868"/>
    <n v="96.440249769999994"/>
    <n v="11896044.647491666"/>
  </r>
  <r>
    <d v="2017-05-20T00:00:00"/>
    <x v="870"/>
    <x v="870"/>
    <x v="870"/>
    <x v="19"/>
    <s v="Y"/>
    <s v="N"/>
    <n v="10.199999999999999"/>
    <n v="19.3"/>
    <n v="9.8000000000000007"/>
    <n v="0"/>
    <x v="869"/>
    <n v="88.135879099999997"/>
    <n v="9616648.1080457475"/>
  </r>
  <r>
    <d v="2017-05-21T00:00:00"/>
    <x v="871"/>
    <x v="871"/>
    <x v="871"/>
    <x v="20"/>
    <s v="Y"/>
    <s v="N"/>
    <n v="10.8"/>
    <n v="18.7"/>
    <n v="6.8"/>
    <n v="0"/>
    <x v="870"/>
    <n v="76.782179819999996"/>
    <n v="8132166.5142446114"/>
  </r>
  <r>
    <d v="2017-05-22T00:00:00"/>
    <x v="872"/>
    <x v="872"/>
    <x v="872"/>
    <x v="20"/>
    <s v="Y"/>
    <s v="N"/>
    <n v="10.4"/>
    <n v="20.3"/>
    <n v="10.1"/>
    <n v="0"/>
    <x v="871"/>
    <n v="72.931488029999997"/>
    <n v="8281446.3145540506"/>
  </r>
  <r>
    <d v="2017-05-23T00:00:00"/>
    <x v="873"/>
    <x v="873"/>
    <x v="873"/>
    <x v="20"/>
    <s v="Y"/>
    <s v="N"/>
    <n v="12.8"/>
    <n v="19.3"/>
    <n v="7.4"/>
    <n v="0"/>
    <x v="872"/>
    <n v="96.837634640000005"/>
    <n v="11535996.753474383"/>
  </r>
  <r>
    <d v="2017-05-24T00:00:00"/>
    <x v="874"/>
    <x v="874"/>
    <x v="874"/>
    <x v="20"/>
    <s v="Y"/>
    <s v="N"/>
    <n v="11.7"/>
    <n v="17.100000000000001"/>
    <n v="8"/>
    <n v="0"/>
    <x v="873"/>
    <n v="103.2410383"/>
    <n v="12551216.410976451"/>
  </r>
  <r>
    <d v="2017-05-25T00:00:00"/>
    <x v="875"/>
    <x v="875"/>
    <x v="875"/>
    <x v="20"/>
    <s v="Y"/>
    <s v="N"/>
    <n v="13.7"/>
    <n v="18.5"/>
    <n v="5.7"/>
    <n v="0"/>
    <x v="874"/>
    <n v="108.51901340000001"/>
    <n v="13457446.107304402"/>
  </r>
  <r>
    <d v="2017-05-26T00:00:00"/>
    <x v="876"/>
    <x v="876"/>
    <x v="876"/>
    <x v="20"/>
    <s v="Y"/>
    <s v="N"/>
    <n v="13.1"/>
    <n v="18"/>
    <n v="8.1999999999999993"/>
    <n v="0"/>
    <x v="875"/>
    <n v="94.696229970000005"/>
    <n v="11660003.613944083"/>
  </r>
  <r>
    <d v="2017-05-27T00:00:00"/>
    <x v="877"/>
    <x v="877"/>
    <x v="877"/>
    <x v="20"/>
    <s v="Y"/>
    <s v="N"/>
    <n v="11.9"/>
    <n v="17.8"/>
    <n v="8.3000000000000007"/>
    <n v="0"/>
    <x v="876"/>
    <n v="60.860101950000001"/>
    <n v="6368624.7289226661"/>
  </r>
  <r>
    <d v="2017-05-28T00:00:00"/>
    <x v="878"/>
    <x v="878"/>
    <x v="878"/>
    <x v="21"/>
    <s v="Y"/>
    <s v="N"/>
    <n v="10.199999999999999"/>
    <n v="15.3"/>
    <n v="7.6"/>
    <n v="6.8"/>
    <x v="877"/>
    <n v="72.341641420000002"/>
    <n v="7959718.2517039618"/>
  </r>
  <r>
    <d v="2017-05-29T00:00:00"/>
    <x v="879"/>
    <x v="879"/>
    <x v="879"/>
    <x v="21"/>
    <s v="Y"/>
    <s v="N"/>
    <n v="7.7"/>
    <n v="14.8"/>
    <n v="8"/>
    <n v="1.4"/>
    <x v="878"/>
    <n v="96.084781000000007"/>
    <n v="12540610.885474101"/>
  </r>
  <r>
    <d v="2017-05-30T00:00:00"/>
    <x v="880"/>
    <x v="880"/>
    <x v="880"/>
    <x v="21"/>
    <s v="Y"/>
    <s v="N"/>
    <n v="9.3000000000000007"/>
    <n v="13.1"/>
    <n v="6.9"/>
    <n v="2.2000000000000002"/>
    <x v="879"/>
    <n v="95.714474339999995"/>
    <n v="12707281.41382733"/>
  </r>
  <r>
    <d v="2017-05-31T00:00:00"/>
    <x v="881"/>
    <x v="881"/>
    <x v="881"/>
    <x v="21"/>
    <s v="Y"/>
    <s v="N"/>
    <n v="6.7"/>
    <n v="13"/>
    <n v="8.5"/>
    <n v="5.4"/>
    <x v="880"/>
    <n v="120.64923159999999"/>
    <n v="16773958.585487122"/>
  </r>
  <r>
    <d v="2017-06-01T00:00:00"/>
    <x v="882"/>
    <x v="882"/>
    <x v="882"/>
    <x v="21"/>
    <s v="Y"/>
    <s v="N"/>
    <n v="7.9"/>
    <n v="13.9"/>
    <n v="4.7"/>
    <n v="0.4"/>
    <x v="881"/>
    <n v="113.3116143"/>
    <n v="15886598.232125109"/>
  </r>
  <r>
    <d v="2017-06-02T00:00:00"/>
    <x v="883"/>
    <x v="883"/>
    <x v="883"/>
    <x v="21"/>
    <s v="Y"/>
    <s v="N"/>
    <n v="8"/>
    <n v="14.7"/>
    <n v="7.3"/>
    <n v="0"/>
    <x v="882"/>
    <n v="96.837747410000006"/>
    <n v="13252904.229740888"/>
  </r>
  <r>
    <d v="2017-06-03T00:00:00"/>
    <x v="884"/>
    <x v="884"/>
    <x v="884"/>
    <x v="21"/>
    <s v="Y"/>
    <s v="N"/>
    <n v="9.9"/>
    <n v="14.3"/>
    <n v="8.3000000000000007"/>
    <n v="0"/>
    <x v="883"/>
    <n v="107.24572980000001"/>
    <n v="13101289.03261837"/>
  </r>
  <r>
    <d v="2017-06-04T00:00:00"/>
    <x v="885"/>
    <x v="885"/>
    <x v="885"/>
    <x v="22"/>
    <s v="Y"/>
    <s v="N"/>
    <n v="4.4000000000000004"/>
    <n v="15.8"/>
    <n v="9.3000000000000007"/>
    <n v="0"/>
    <x v="884"/>
    <n v="109.7429759"/>
    <n v="13054360.468059806"/>
  </r>
  <r>
    <d v="2017-06-05T00:00:00"/>
    <x v="886"/>
    <x v="886"/>
    <x v="886"/>
    <x v="22"/>
    <s v="Y"/>
    <s v="N"/>
    <n v="5.6"/>
    <n v="17.5"/>
    <n v="5"/>
    <n v="0"/>
    <x v="885"/>
    <n v="101.13227740000001"/>
    <n v="13438199.133604633"/>
  </r>
  <r>
    <d v="2017-06-06T00:00:00"/>
    <x v="887"/>
    <x v="887"/>
    <x v="887"/>
    <x v="22"/>
    <s v="Y"/>
    <s v="N"/>
    <n v="8.6999999999999993"/>
    <n v="13.9"/>
    <n v="6.3"/>
    <n v="6.4"/>
    <x v="886"/>
    <n v="97.892460380000003"/>
    <n v="13046571.647688122"/>
  </r>
  <r>
    <d v="2017-06-07T00:00:00"/>
    <x v="888"/>
    <x v="888"/>
    <x v="888"/>
    <x v="22"/>
    <s v="Y"/>
    <s v="N"/>
    <n v="5.9"/>
    <n v="14.3"/>
    <n v="9.1999999999999993"/>
    <n v="0"/>
    <x v="887"/>
    <n v="105.69616809999999"/>
    <n v="14386952.300639771"/>
  </r>
  <r>
    <d v="2017-06-08T00:00:00"/>
    <x v="889"/>
    <x v="889"/>
    <x v="889"/>
    <x v="22"/>
    <s v="Y"/>
    <s v="N"/>
    <n v="3.6"/>
    <n v="15"/>
    <n v="7.2"/>
    <n v="0"/>
    <x v="888"/>
    <n v="110.1268719"/>
    <n v="15363995.924600981"/>
  </r>
  <r>
    <d v="2017-06-09T00:00:00"/>
    <x v="890"/>
    <x v="890"/>
    <x v="890"/>
    <x v="22"/>
    <s v="Y"/>
    <s v="N"/>
    <n v="6.6"/>
    <n v="15"/>
    <n v="7.8"/>
    <n v="1.8"/>
    <x v="889"/>
    <n v="99.977135680000004"/>
    <n v="13096458.898919187"/>
  </r>
  <r>
    <d v="2017-06-10T00:00:00"/>
    <x v="891"/>
    <x v="891"/>
    <x v="891"/>
    <x v="22"/>
    <s v="Y"/>
    <s v="N"/>
    <n v="7"/>
    <n v="15.8"/>
    <n v="8.9"/>
    <n v="0"/>
    <x v="890"/>
    <n v="97.622124130000003"/>
    <n v="11782884.462486319"/>
  </r>
  <r>
    <d v="2017-06-11T00:00:00"/>
    <x v="892"/>
    <x v="892"/>
    <x v="892"/>
    <x v="23"/>
    <s v="Y"/>
    <s v="N"/>
    <n v="3.4"/>
    <n v="15.5"/>
    <n v="8.6"/>
    <n v="0.2"/>
    <x v="891"/>
    <n v="87.883388569999994"/>
    <n v="9963732.1615108643"/>
  </r>
  <r>
    <d v="2017-06-12T00:00:00"/>
    <x v="893"/>
    <x v="893"/>
    <x v="893"/>
    <x v="23"/>
    <s v="Y"/>
    <s v="Y"/>
    <n v="6"/>
    <n v="15.9"/>
    <n v="5.0999999999999996"/>
    <n v="0"/>
    <x v="892"/>
    <n v="101.70609880000001"/>
    <n v="11969962.142548479"/>
  </r>
  <r>
    <d v="2017-06-13T00:00:00"/>
    <x v="894"/>
    <x v="894"/>
    <x v="894"/>
    <x v="23"/>
    <s v="Y"/>
    <s v="N"/>
    <n v="8.8000000000000007"/>
    <n v="15.1"/>
    <n v="6.6"/>
    <n v="0"/>
    <x v="893"/>
    <n v="109.9512443"/>
    <n v="14863753.463133287"/>
  </r>
  <r>
    <d v="2017-06-14T00:00:00"/>
    <x v="895"/>
    <x v="895"/>
    <x v="895"/>
    <x v="23"/>
    <s v="Y"/>
    <s v="N"/>
    <n v="4"/>
    <n v="17.399999999999999"/>
    <n v="8.9"/>
    <n v="0"/>
    <x v="894"/>
    <n v="93.589782150000005"/>
    <n v="12751927.894992454"/>
  </r>
  <r>
    <d v="2017-06-15T00:00:00"/>
    <x v="896"/>
    <x v="896"/>
    <x v="896"/>
    <x v="23"/>
    <s v="Y"/>
    <s v="N"/>
    <n v="7.7"/>
    <n v="19"/>
    <n v="7.4"/>
    <n v="0"/>
    <x v="895"/>
    <n v="102.837272"/>
    <n v="13914217.636920361"/>
  </r>
  <r>
    <d v="2017-06-16T00:00:00"/>
    <x v="897"/>
    <x v="897"/>
    <x v="897"/>
    <x v="23"/>
    <s v="Y"/>
    <s v="N"/>
    <n v="6.6"/>
    <n v="17.100000000000001"/>
    <n v="8.9"/>
    <n v="0"/>
    <x v="896"/>
    <n v="107.362224"/>
    <n v="14522848.853268242"/>
  </r>
  <r>
    <d v="2017-06-17T00:00:00"/>
    <x v="898"/>
    <x v="898"/>
    <x v="898"/>
    <x v="23"/>
    <s v="Y"/>
    <s v="N"/>
    <n v="4.2"/>
    <n v="15.5"/>
    <n v="9.1999999999999993"/>
    <n v="0"/>
    <x v="897"/>
    <n v="104.2875868"/>
    <n v="12637432.108809423"/>
  </r>
  <r>
    <d v="2017-06-18T00:00:00"/>
    <x v="899"/>
    <x v="899"/>
    <x v="899"/>
    <x v="24"/>
    <s v="Y"/>
    <s v="N"/>
    <n v="5.4"/>
    <n v="16.3"/>
    <n v="7.9"/>
    <n v="0"/>
    <x v="898"/>
    <n v="93.616927630000006"/>
    <n v="10870117.977501007"/>
  </r>
  <r>
    <d v="2017-06-19T00:00:00"/>
    <x v="900"/>
    <x v="900"/>
    <x v="900"/>
    <x v="24"/>
    <s v="Y"/>
    <s v="N"/>
    <n v="7.1"/>
    <n v="16.100000000000001"/>
    <n v="6"/>
    <n v="0"/>
    <x v="899"/>
    <n v="95.96949334"/>
    <n v="12948754.906324571"/>
  </r>
  <r>
    <d v="2017-06-20T00:00:00"/>
    <x v="901"/>
    <x v="901"/>
    <x v="901"/>
    <x v="24"/>
    <s v="Y"/>
    <s v="N"/>
    <n v="6.4"/>
    <n v="15.8"/>
    <n v="9.1999999999999993"/>
    <n v="0"/>
    <x v="900"/>
    <n v="85.797832029999995"/>
    <n v="11325053.860528948"/>
  </r>
  <r>
    <d v="2017-06-21T00:00:00"/>
    <x v="902"/>
    <x v="902"/>
    <x v="902"/>
    <x v="24"/>
    <s v="Y"/>
    <s v="N"/>
    <n v="7.8"/>
    <n v="13.5"/>
    <n v="5"/>
    <n v="0.6"/>
    <x v="901"/>
    <n v="106.9667247"/>
    <n v="14955477.737223208"/>
  </r>
  <r>
    <d v="2017-06-22T00:00:00"/>
    <x v="903"/>
    <x v="903"/>
    <x v="903"/>
    <x v="24"/>
    <s v="Y"/>
    <s v="N"/>
    <n v="6.7"/>
    <n v="14.1"/>
    <n v="6.7"/>
    <n v="0.2"/>
    <x v="902"/>
    <n v="94.858967509999999"/>
    <n v="13313320.441704961"/>
  </r>
  <r>
    <d v="2017-06-23T00:00:00"/>
    <x v="904"/>
    <x v="904"/>
    <x v="904"/>
    <x v="24"/>
    <s v="Y"/>
    <s v="N"/>
    <n v="7.4"/>
    <n v="14.9"/>
    <n v="8.1999999999999993"/>
    <n v="0"/>
    <x v="903"/>
    <n v="80.269938710000005"/>
    <n v="10598005.89315735"/>
  </r>
  <r>
    <d v="2017-06-24T00:00:00"/>
    <x v="905"/>
    <x v="905"/>
    <x v="905"/>
    <x v="24"/>
    <s v="Y"/>
    <s v="N"/>
    <n v="8.3000000000000007"/>
    <n v="12.3"/>
    <n v="7.3"/>
    <n v="1.4"/>
    <x v="904"/>
    <n v="84.970944450000005"/>
    <n v="10399876.419625796"/>
  </r>
  <r>
    <d v="2017-06-25T00:00:00"/>
    <x v="906"/>
    <x v="906"/>
    <x v="906"/>
    <x v="25"/>
    <s v="Y"/>
    <s v="N"/>
    <n v="8.6"/>
    <n v="14.3"/>
    <n v="5.3"/>
    <n v="0"/>
    <x v="905"/>
    <n v="72.870515380000001"/>
    <n v="8606289.5109199435"/>
  </r>
  <r>
    <d v="2017-06-26T00:00:00"/>
    <x v="907"/>
    <x v="907"/>
    <x v="907"/>
    <x v="25"/>
    <s v="Y"/>
    <s v="N"/>
    <n v="8.8000000000000007"/>
    <n v="12.6"/>
    <n v="7.8"/>
    <n v="1.4"/>
    <x v="906"/>
    <n v="104.3154945"/>
    <n v="14399750.500667911"/>
  </r>
  <r>
    <d v="2017-06-27T00:00:00"/>
    <x v="908"/>
    <x v="908"/>
    <x v="908"/>
    <x v="25"/>
    <s v="Y"/>
    <s v="N"/>
    <n v="6"/>
    <n v="12.1"/>
    <n v="4.4000000000000004"/>
    <n v="0"/>
    <x v="907"/>
    <n v="100.1993406"/>
    <n v="14481473.025140177"/>
  </r>
  <r>
    <d v="2017-06-28T00:00:00"/>
    <x v="909"/>
    <x v="909"/>
    <x v="909"/>
    <x v="25"/>
    <s v="Y"/>
    <s v="N"/>
    <n v="6.8"/>
    <n v="14.1"/>
    <n v="5.4"/>
    <n v="0"/>
    <x v="908"/>
    <n v="98.538103219999996"/>
    <n v="13928547.619852601"/>
  </r>
  <r>
    <d v="2017-06-29T00:00:00"/>
    <x v="910"/>
    <x v="910"/>
    <x v="910"/>
    <x v="25"/>
    <s v="Y"/>
    <s v="N"/>
    <n v="9.1999999999999993"/>
    <n v="13.7"/>
    <n v="5"/>
    <n v="0"/>
    <x v="909"/>
    <n v="102.52503950000001"/>
    <n v="14161174.70740037"/>
  </r>
  <r>
    <d v="2017-06-30T00:00:00"/>
    <x v="911"/>
    <x v="911"/>
    <x v="911"/>
    <x v="25"/>
    <s v="N"/>
    <s v="N"/>
    <n v="7.1"/>
    <n v="12.3"/>
    <n v="8.4"/>
    <n v="4.4000000000000004"/>
    <x v="910"/>
    <n v="124.6840444"/>
    <n v="17365466.913944408"/>
  </r>
  <r>
    <d v="2017-07-01T00:00:00"/>
    <x v="912"/>
    <x v="912"/>
    <x v="912"/>
    <x v="25"/>
    <s v="N"/>
    <s v="N"/>
    <n v="1.1000000000000001"/>
    <n v="12.7"/>
    <n v="9.3000000000000007"/>
    <n v="0"/>
    <x v="911"/>
    <n v="114.7570772"/>
    <n v="14453596.4948014"/>
  </r>
  <r>
    <d v="2017-07-02T00:00:00"/>
    <x v="913"/>
    <x v="913"/>
    <x v="913"/>
    <x v="26"/>
    <s v="N"/>
    <s v="N"/>
    <n v="0.8"/>
    <n v="14.3"/>
    <n v="9.1999999999999993"/>
    <n v="0"/>
    <x v="912"/>
    <n v="110.1092823"/>
    <n v="13228248.396852136"/>
  </r>
  <r>
    <d v="2017-07-03T00:00:00"/>
    <x v="914"/>
    <x v="914"/>
    <x v="914"/>
    <x v="26"/>
    <s v="N"/>
    <s v="N"/>
    <n v="3.8"/>
    <n v="13.9"/>
    <n v="3.9"/>
    <n v="0"/>
    <x v="913"/>
    <n v="150.61276599999999"/>
    <n v="21050441.436075121"/>
  </r>
  <r>
    <d v="2017-07-04T00:00:00"/>
    <x v="915"/>
    <x v="915"/>
    <x v="915"/>
    <x v="26"/>
    <s v="N"/>
    <s v="N"/>
    <n v="9"/>
    <n v="16.2"/>
    <n v="6.4"/>
    <n v="3"/>
    <x v="914"/>
    <n v="132.54551810000001"/>
    <n v="17765049.944566973"/>
  </r>
  <r>
    <d v="2017-07-05T00:00:00"/>
    <x v="916"/>
    <x v="916"/>
    <x v="916"/>
    <x v="26"/>
    <s v="N"/>
    <s v="N"/>
    <n v="10.1"/>
    <n v="15.8"/>
    <n v="6.5"/>
    <n v="0"/>
    <x v="915"/>
    <n v="146.17612560000001"/>
    <n v="19599976.832073927"/>
  </r>
  <r>
    <d v="2017-07-06T00:00:00"/>
    <x v="917"/>
    <x v="917"/>
    <x v="917"/>
    <x v="26"/>
    <s v="N"/>
    <s v="N"/>
    <n v="4.8"/>
    <n v="15"/>
    <n v="8.6999999999999993"/>
    <n v="0"/>
    <x v="916"/>
    <n v="141.67937280000001"/>
    <n v="19537545.130498752"/>
  </r>
  <r>
    <d v="2017-07-07T00:00:00"/>
    <x v="918"/>
    <x v="918"/>
    <x v="918"/>
    <x v="26"/>
    <s v="N"/>
    <s v="N"/>
    <n v="8"/>
    <n v="14.2"/>
    <n v="9.4"/>
    <n v="0"/>
    <x v="917"/>
    <n v="131.26538149999999"/>
    <n v="17599809.009333704"/>
  </r>
  <r>
    <d v="2017-07-08T00:00:00"/>
    <x v="919"/>
    <x v="919"/>
    <x v="919"/>
    <x v="26"/>
    <s v="N"/>
    <s v="N"/>
    <n v="5.3"/>
    <n v="13.5"/>
    <n v="5.0999999999999996"/>
    <n v="0"/>
    <x v="918"/>
    <n v="129.135411"/>
    <n v="15972496.841705671"/>
  </r>
  <r>
    <d v="2017-07-09T00:00:00"/>
    <x v="920"/>
    <x v="920"/>
    <x v="920"/>
    <x v="27"/>
    <s v="N"/>
    <s v="N"/>
    <n v="7.3"/>
    <n v="14.6"/>
    <n v="7.3"/>
    <n v="0.8"/>
    <x v="919"/>
    <n v="115.1296024"/>
    <n v="13362405.626841672"/>
  </r>
  <r>
    <d v="2017-07-10T00:00:00"/>
    <x v="921"/>
    <x v="921"/>
    <x v="921"/>
    <x v="27"/>
    <s v="N"/>
    <s v="N"/>
    <n v="7"/>
    <n v="16"/>
    <n v="5.7"/>
    <n v="0"/>
    <x v="920"/>
    <n v="123.9739271"/>
    <n v="16504937.154203508"/>
  </r>
  <r>
    <d v="2017-07-11T00:00:00"/>
    <x v="922"/>
    <x v="922"/>
    <x v="922"/>
    <x v="27"/>
    <s v="N"/>
    <s v="N"/>
    <n v="6.9"/>
    <n v="14.3"/>
    <n v="9.6999999999999993"/>
    <n v="0.4"/>
    <x v="921"/>
    <n v="148.67949519999999"/>
    <n v="20421541.994716655"/>
  </r>
  <r>
    <d v="2017-07-12T00:00:00"/>
    <x v="923"/>
    <x v="923"/>
    <x v="923"/>
    <x v="27"/>
    <s v="N"/>
    <s v="N"/>
    <n v="3.2"/>
    <n v="15.1"/>
    <n v="9.8000000000000007"/>
    <n v="0"/>
    <x v="922"/>
    <n v="117.9532423"/>
    <n v="16295488.715320043"/>
  </r>
  <r>
    <d v="2017-07-13T00:00:00"/>
    <x v="924"/>
    <x v="924"/>
    <x v="924"/>
    <x v="27"/>
    <s v="N"/>
    <s v="N"/>
    <n v="4.8"/>
    <n v="13.3"/>
    <n v="5.5"/>
    <n v="0"/>
    <x v="923"/>
    <n v="106.14876340000001"/>
    <n v="14290000.224452529"/>
  </r>
  <r>
    <d v="2017-07-14T00:00:00"/>
    <x v="925"/>
    <x v="925"/>
    <x v="925"/>
    <x v="27"/>
    <s v="N"/>
    <s v="N"/>
    <n v="9.9"/>
    <n v="15.9"/>
    <n v="8.6"/>
    <n v="2"/>
    <x v="924"/>
    <n v="111.39498260000001"/>
    <n v="14635935.568128238"/>
  </r>
  <r>
    <d v="2017-07-15T00:00:00"/>
    <x v="926"/>
    <x v="926"/>
    <x v="926"/>
    <x v="27"/>
    <s v="N"/>
    <s v="N"/>
    <n v="4.5"/>
    <n v="12"/>
    <n v="9.4"/>
    <n v="0"/>
    <x v="925"/>
    <n v="136.10655170000001"/>
    <n v="16943454.788979635"/>
  </r>
  <r>
    <d v="2017-07-16T00:00:00"/>
    <x v="927"/>
    <x v="927"/>
    <x v="927"/>
    <x v="28"/>
    <s v="N"/>
    <s v="N"/>
    <n v="3"/>
    <n v="12.5"/>
    <n v="7.8"/>
    <n v="0"/>
    <x v="926"/>
    <n v="102.14913730000001"/>
    <n v="12250504.964424973"/>
  </r>
  <r>
    <d v="2017-07-17T00:00:00"/>
    <x v="928"/>
    <x v="928"/>
    <x v="928"/>
    <x v="28"/>
    <s v="N"/>
    <s v="N"/>
    <n v="5.7"/>
    <n v="15.3"/>
    <n v="6.3"/>
    <n v="0"/>
    <x v="927"/>
    <n v="99.851637530000005"/>
    <n v="13167259.702199047"/>
  </r>
  <r>
    <d v="2017-07-18T00:00:00"/>
    <x v="929"/>
    <x v="929"/>
    <x v="929"/>
    <x v="28"/>
    <s v="Y"/>
    <s v="N"/>
    <n v="9.6999999999999993"/>
    <n v="14.5"/>
    <n v="5.8"/>
    <n v="0.2"/>
    <x v="928"/>
    <n v="109.9969729"/>
    <n v="14972989.795593271"/>
  </r>
  <r>
    <d v="2017-07-19T00:00:00"/>
    <x v="930"/>
    <x v="930"/>
    <x v="930"/>
    <x v="28"/>
    <s v="Y"/>
    <s v="N"/>
    <n v="8.9"/>
    <n v="13.2"/>
    <n v="7.7"/>
    <n v="5"/>
    <x v="929"/>
    <n v="109.5605504"/>
    <n v="14670843.547605505"/>
  </r>
  <r>
    <d v="2017-07-20T00:00:00"/>
    <x v="931"/>
    <x v="931"/>
    <x v="931"/>
    <x v="28"/>
    <s v="Y"/>
    <s v="N"/>
    <n v="7.9"/>
    <n v="10.7"/>
    <n v="5.9"/>
    <n v="0.6"/>
    <x v="930"/>
    <n v="133.736501"/>
    <n v="18631673.156901293"/>
  </r>
  <r>
    <d v="2017-07-21T00:00:00"/>
    <x v="932"/>
    <x v="932"/>
    <x v="932"/>
    <x v="28"/>
    <s v="Y"/>
    <s v="N"/>
    <n v="3.3"/>
    <n v="13.8"/>
    <n v="10.3"/>
    <n v="4.2"/>
    <x v="931"/>
    <n v="130.19271090000001"/>
    <n v="18236600.116371956"/>
  </r>
  <r>
    <d v="2017-07-22T00:00:00"/>
    <x v="933"/>
    <x v="933"/>
    <x v="933"/>
    <x v="28"/>
    <s v="Y"/>
    <s v="N"/>
    <n v="5.4"/>
    <n v="12.4"/>
    <n v="7"/>
    <n v="0"/>
    <x v="932"/>
    <n v="91.656080619999997"/>
    <n v="11218441.214936621"/>
  </r>
  <r>
    <d v="2017-07-23T00:00:00"/>
    <x v="934"/>
    <x v="934"/>
    <x v="934"/>
    <x v="29"/>
    <s v="Y"/>
    <s v="N"/>
    <n v="8.4"/>
    <n v="14.1"/>
    <n v="5.4"/>
    <n v="0"/>
    <x v="933"/>
    <n v="107.89233230000001"/>
    <n v="12732122.206127079"/>
  </r>
  <r>
    <d v="2017-07-24T00:00:00"/>
    <x v="935"/>
    <x v="935"/>
    <x v="935"/>
    <x v="29"/>
    <s v="Y"/>
    <s v="N"/>
    <n v="8.1"/>
    <n v="16.100000000000001"/>
    <n v="8.3000000000000007"/>
    <n v="7"/>
    <x v="934"/>
    <n v="122.6544774"/>
    <n v="16721557.270083666"/>
  </r>
  <r>
    <d v="2017-07-25T00:00:00"/>
    <x v="936"/>
    <x v="936"/>
    <x v="936"/>
    <x v="29"/>
    <s v="Y"/>
    <s v="N"/>
    <n v="9.8000000000000007"/>
    <n v="17.2"/>
    <n v="9"/>
    <n v="0"/>
    <x v="935"/>
    <n v="113.0336114"/>
    <n v="14660376.31887562"/>
  </r>
  <r>
    <d v="2017-07-26T00:00:00"/>
    <x v="937"/>
    <x v="937"/>
    <x v="937"/>
    <x v="29"/>
    <s v="Y"/>
    <s v="N"/>
    <n v="10.9"/>
    <n v="15"/>
    <n v="8.6999999999999993"/>
    <n v="2.4"/>
    <x v="936"/>
    <n v="117.2808433"/>
    <n v="15621613.641360121"/>
  </r>
  <r>
    <d v="2017-07-27T00:00:00"/>
    <x v="938"/>
    <x v="938"/>
    <x v="938"/>
    <x v="29"/>
    <s v="Y"/>
    <s v="N"/>
    <n v="4.4000000000000004"/>
    <n v="14.2"/>
    <n v="8.6999999999999993"/>
    <n v="2"/>
    <x v="937"/>
    <n v="117.31547380000001"/>
    <n v="15955363.726879928"/>
  </r>
  <r>
    <d v="2017-07-28T00:00:00"/>
    <x v="939"/>
    <x v="939"/>
    <x v="939"/>
    <x v="29"/>
    <s v="Y"/>
    <s v="N"/>
    <n v="6.2"/>
    <n v="14.3"/>
    <n v="9.8000000000000007"/>
    <n v="2.8"/>
    <x v="938"/>
    <n v="111.3069682"/>
    <n v="14517996.041610811"/>
  </r>
  <r>
    <d v="2017-07-29T00:00:00"/>
    <x v="940"/>
    <x v="940"/>
    <x v="940"/>
    <x v="29"/>
    <s v="Y"/>
    <s v="N"/>
    <n v="9.6999999999999993"/>
    <n v="17.899999999999999"/>
    <n v="10.1"/>
    <n v="0"/>
    <x v="939"/>
    <n v="93.453100860000006"/>
    <n v="10404249.133323362"/>
  </r>
  <r>
    <d v="2017-07-30T00:00:00"/>
    <x v="941"/>
    <x v="941"/>
    <x v="941"/>
    <x v="30"/>
    <s v="Y"/>
    <s v="N"/>
    <n v="11.3"/>
    <n v="18.100000000000001"/>
    <n v="8.3000000000000007"/>
    <n v="0"/>
    <x v="940"/>
    <n v="91.416166270000005"/>
    <n v="9834596.4183289036"/>
  </r>
  <r>
    <d v="2017-07-31T00:00:00"/>
    <x v="942"/>
    <x v="942"/>
    <x v="942"/>
    <x v="30"/>
    <s v="Y"/>
    <s v="N"/>
    <n v="6.7"/>
    <n v="14.8"/>
    <n v="11.5"/>
    <n v="0"/>
    <x v="941"/>
    <n v="137.47669010000001"/>
    <n v="18184987.639154889"/>
  </r>
  <r>
    <d v="2017-08-01T00:00:00"/>
    <x v="943"/>
    <x v="943"/>
    <x v="943"/>
    <x v="30"/>
    <s v="Y"/>
    <s v="N"/>
    <n v="3.5"/>
    <n v="15.5"/>
    <n v="11.5"/>
    <n v="0"/>
    <x v="942"/>
    <n v="137.9754246"/>
    <n v="18987885.425551847"/>
  </r>
  <r>
    <d v="2017-08-02T00:00:00"/>
    <x v="944"/>
    <x v="944"/>
    <x v="944"/>
    <x v="30"/>
    <s v="Y"/>
    <s v="N"/>
    <n v="3.4"/>
    <n v="12.9"/>
    <n v="7.5"/>
    <n v="0"/>
    <x v="943"/>
    <n v="113.4923335"/>
    <n v="15971683.597203197"/>
  </r>
  <r>
    <d v="2017-08-03T00:00:00"/>
    <x v="945"/>
    <x v="945"/>
    <x v="945"/>
    <x v="30"/>
    <s v="Y"/>
    <s v="N"/>
    <n v="3.1"/>
    <n v="9"/>
    <n v="4.4000000000000004"/>
    <n v="0"/>
    <x v="944"/>
    <n v="169.23382710000001"/>
    <n v="25614458.671266153"/>
  </r>
  <r>
    <d v="2017-08-04T00:00:00"/>
    <x v="946"/>
    <x v="946"/>
    <x v="946"/>
    <x v="30"/>
    <s v="Y"/>
    <s v="N"/>
    <n v="4.3"/>
    <n v="12.1"/>
    <n v="7.2"/>
    <n v="6.6"/>
    <x v="945"/>
    <n v="110.3517269"/>
    <n v="15631089.824999874"/>
  </r>
  <r>
    <d v="2017-08-05T00:00:00"/>
    <x v="947"/>
    <x v="947"/>
    <x v="947"/>
    <x v="30"/>
    <s v="Y"/>
    <s v="N"/>
    <n v="8.8000000000000007"/>
    <n v="14.2"/>
    <n v="11.7"/>
    <n v="0"/>
    <x v="946"/>
    <n v="82.766673249999997"/>
    <n v="9658577.360418329"/>
  </r>
  <r>
    <d v="2017-08-06T00:00:00"/>
    <x v="948"/>
    <x v="948"/>
    <x v="948"/>
    <x v="31"/>
    <s v="Y"/>
    <s v="N"/>
    <n v="9"/>
    <n v="13"/>
    <n v="8.1999999999999993"/>
    <n v="0"/>
    <x v="947"/>
    <n v="86.202202409999998"/>
    <n v="10115926.723324247"/>
  </r>
  <r>
    <d v="2017-08-07T00:00:00"/>
    <x v="949"/>
    <x v="949"/>
    <x v="949"/>
    <x v="31"/>
    <s v="Y"/>
    <s v="N"/>
    <n v="7.7"/>
    <n v="12.3"/>
    <n v="7.3"/>
    <n v="4.2"/>
    <x v="948"/>
    <n v="111.4890145"/>
    <n v="15492867.432541035"/>
  </r>
  <r>
    <d v="2017-08-08T00:00:00"/>
    <x v="950"/>
    <x v="950"/>
    <x v="950"/>
    <x v="31"/>
    <s v="Y"/>
    <s v="N"/>
    <n v="7.9"/>
    <n v="15"/>
    <n v="7.5"/>
    <n v="2.2000000000000002"/>
    <x v="949"/>
    <n v="111.5513751"/>
    <n v="15517737.212258969"/>
  </r>
  <r>
    <d v="2017-08-09T00:00:00"/>
    <x v="951"/>
    <x v="951"/>
    <x v="951"/>
    <x v="31"/>
    <s v="Y"/>
    <s v="N"/>
    <n v="8.9"/>
    <n v="16.8"/>
    <n v="11.5"/>
    <n v="0"/>
    <x v="950"/>
    <n v="105.283102"/>
    <n v="13691475.19765125"/>
  </r>
  <r>
    <d v="2017-08-10T00:00:00"/>
    <x v="952"/>
    <x v="952"/>
    <x v="952"/>
    <x v="31"/>
    <s v="Y"/>
    <s v="N"/>
    <n v="11.4"/>
    <n v="18.8"/>
    <n v="8.4"/>
    <n v="0"/>
    <x v="951"/>
    <n v="86.916548329999998"/>
    <n v="10635276.168014335"/>
  </r>
  <r>
    <d v="2017-08-11T00:00:00"/>
    <x v="953"/>
    <x v="953"/>
    <x v="953"/>
    <x v="31"/>
    <s v="Y"/>
    <s v="N"/>
    <n v="10.3"/>
    <n v="16.399999999999999"/>
    <n v="9.3000000000000007"/>
    <n v="0"/>
    <x v="952"/>
    <n v="78.92563543"/>
    <n v="9696988.6495448835"/>
  </r>
  <r>
    <d v="2017-08-12T00:00:00"/>
    <x v="954"/>
    <x v="954"/>
    <x v="954"/>
    <x v="31"/>
    <s v="Y"/>
    <s v="N"/>
    <n v="10.3"/>
    <n v="17.899999999999999"/>
    <n v="9.9"/>
    <n v="2.8"/>
    <x v="953"/>
    <n v="77.123590930000006"/>
    <n v="8766596.1630380899"/>
  </r>
  <r>
    <d v="2017-08-13T00:00:00"/>
    <x v="955"/>
    <x v="955"/>
    <x v="955"/>
    <x v="32"/>
    <s v="Y"/>
    <s v="N"/>
    <n v="9.4"/>
    <n v="18.7"/>
    <n v="11.1"/>
    <n v="2"/>
    <x v="954"/>
    <n v="68.294171739999996"/>
    <n v="7257933.0522329342"/>
  </r>
  <r>
    <d v="2017-08-14T00:00:00"/>
    <x v="956"/>
    <x v="956"/>
    <x v="956"/>
    <x v="32"/>
    <s v="Y"/>
    <s v="N"/>
    <n v="12.3"/>
    <n v="20.100000000000001"/>
    <n v="12.6"/>
    <n v="0"/>
    <x v="955"/>
    <n v="101.399598"/>
    <n v="12323494.180350089"/>
  </r>
  <r>
    <d v="2017-08-15T00:00:00"/>
    <x v="957"/>
    <x v="957"/>
    <x v="957"/>
    <x v="32"/>
    <s v="Y"/>
    <s v="N"/>
    <n v="10.4"/>
    <n v="17.5"/>
    <n v="3.2"/>
    <n v="0.2"/>
    <x v="956"/>
    <n v="99.086174200000002"/>
    <n v="12603097.48087286"/>
  </r>
  <r>
    <d v="2017-08-16T00:00:00"/>
    <x v="958"/>
    <x v="958"/>
    <x v="958"/>
    <x v="32"/>
    <s v="Y"/>
    <s v="N"/>
    <n v="12.1"/>
    <n v="18.100000000000001"/>
    <n v="10.9"/>
    <n v="0.8"/>
    <x v="957"/>
    <n v="72.164817319999997"/>
    <n v="8764083.6620579809"/>
  </r>
  <r>
    <d v="2017-08-17T00:00:00"/>
    <x v="959"/>
    <x v="959"/>
    <x v="959"/>
    <x v="32"/>
    <s v="Y"/>
    <s v="N"/>
    <n v="9.3000000000000007"/>
    <n v="15.6"/>
    <n v="9.1"/>
    <n v="1.8"/>
    <x v="958"/>
    <n v="73.714560050000003"/>
    <n v="9525675.93356199"/>
  </r>
  <r>
    <d v="2017-08-18T00:00:00"/>
    <x v="960"/>
    <x v="960"/>
    <x v="960"/>
    <x v="32"/>
    <s v="Y"/>
    <s v="N"/>
    <n v="8"/>
    <n v="12.2"/>
    <n v="9.4"/>
    <n v="2.8"/>
    <x v="959"/>
    <n v="92.107544930000003"/>
    <n v="12302158.641872415"/>
  </r>
  <r>
    <d v="2017-08-19T00:00:00"/>
    <x v="961"/>
    <x v="961"/>
    <x v="961"/>
    <x v="32"/>
    <s v="Y"/>
    <s v="N"/>
    <n v="5.9"/>
    <n v="11.8"/>
    <n v="11.6"/>
    <n v="7.2"/>
    <x v="960"/>
    <n v="97.968935160000001"/>
    <n v="12231683.131782876"/>
  </r>
  <r>
    <d v="2017-08-20T00:00:00"/>
    <x v="962"/>
    <x v="962"/>
    <x v="962"/>
    <x v="33"/>
    <s v="Y"/>
    <s v="N"/>
    <n v="5.0999999999999996"/>
    <n v="13.3"/>
    <n v="13.9"/>
    <n v="2"/>
    <x v="961"/>
    <n v="92.815878290000001"/>
    <n v="11119248.939184317"/>
  </r>
  <r>
    <d v="2017-08-21T00:00:00"/>
    <x v="963"/>
    <x v="963"/>
    <x v="963"/>
    <x v="33"/>
    <s v="Y"/>
    <s v="N"/>
    <n v="6.8"/>
    <n v="12.7"/>
    <n v="7.9"/>
    <n v="0.6"/>
    <x v="962"/>
    <n v="108.906684"/>
    <n v="15291619.627911782"/>
  </r>
  <r>
    <d v="2017-08-22T00:00:00"/>
    <x v="964"/>
    <x v="964"/>
    <x v="964"/>
    <x v="33"/>
    <s v="Y"/>
    <s v="N"/>
    <n v="5.7"/>
    <n v="16.8"/>
    <n v="11.1"/>
    <n v="1.6"/>
    <x v="963"/>
    <n v="107.9380963"/>
    <n v="14443137.839640515"/>
  </r>
  <r>
    <d v="2017-08-23T00:00:00"/>
    <x v="965"/>
    <x v="965"/>
    <x v="965"/>
    <x v="33"/>
    <s v="Y"/>
    <s v="N"/>
    <n v="8.3000000000000007"/>
    <n v="18.100000000000001"/>
    <n v="9.6999999999999993"/>
    <n v="0"/>
    <x v="964"/>
    <n v="106.6475104"/>
    <n v="14190178.594740929"/>
  </r>
  <r>
    <d v="2017-08-24T00:00:00"/>
    <x v="966"/>
    <x v="966"/>
    <x v="966"/>
    <x v="33"/>
    <s v="Y"/>
    <s v="N"/>
    <n v="5.2"/>
    <n v="13.3"/>
    <n v="13"/>
    <n v="9.1999999999999993"/>
    <x v="965"/>
    <n v="118.9186938"/>
    <n v="16127746.118034372"/>
  </r>
  <r>
    <d v="2017-08-25T00:00:00"/>
    <x v="967"/>
    <x v="967"/>
    <x v="967"/>
    <x v="33"/>
    <s v="Y"/>
    <s v="N"/>
    <n v="4.9000000000000004"/>
    <n v="15"/>
    <n v="13.3"/>
    <n v="0.6"/>
    <x v="966"/>
    <n v="120.1723289"/>
    <n v="16063023.613836518"/>
  </r>
  <r>
    <d v="2017-08-26T00:00:00"/>
    <x v="968"/>
    <x v="968"/>
    <x v="968"/>
    <x v="33"/>
    <s v="Y"/>
    <s v="N"/>
    <n v="9.9"/>
    <n v="15.3"/>
    <n v="8.5"/>
    <n v="0"/>
    <x v="967"/>
    <n v="93.657541890000005"/>
    <n v="10999525.715483351"/>
  </r>
  <r>
    <d v="2017-08-27T00:00:00"/>
    <x v="969"/>
    <x v="969"/>
    <x v="969"/>
    <x v="34"/>
    <s v="Y"/>
    <s v="N"/>
    <n v="5.8"/>
    <n v="10.7"/>
    <n v="11.8"/>
    <n v="7.8"/>
    <x v="968"/>
    <n v="93.117477789999995"/>
    <n v="10725078.804260563"/>
  </r>
  <r>
    <d v="2017-08-28T00:00:00"/>
    <x v="970"/>
    <x v="970"/>
    <x v="970"/>
    <x v="34"/>
    <s v="Y"/>
    <s v="N"/>
    <n v="5.8"/>
    <n v="11.8"/>
    <n v="14.6"/>
    <n v="0.6"/>
    <x v="969"/>
    <n v="163.40926049999999"/>
    <n v="22781619.530930944"/>
  </r>
  <r>
    <d v="2017-08-29T00:00:00"/>
    <x v="971"/>
    <x v="971"/>
    <x v="971"/>
    <x v="34"/>
    <s v="Y"/>
    <s v="N"/>
    <n v="5.4"/>
    <n v="12.9"/>
    <n v="9.1"/>
    <n v="0"/>
    <x v="970"/>
    <n v="143.84804"/>
    <n v="20111975.618481603"/>
  </r>
  <r>
    <d v="2017-08-30T00:00:00"/>
    <x v="972"/>
    <x v="972"/>
    <x v="972"/>
    <x v="34"/>
    <s v="Y"/>
    <s v="N"/>
    <n v="7.7"/>
    <n v="13.8"/>
    <n v="12.3"/>
    <n v="0.6"/>
    <x v="971"/>
    <n v="118.29507649999999"/>
    <n v="16267165.861955071"/>
  </r>
  <r>
    <d v="2017-08-31T00:00:00"/>
    <x v="973"/>
    <x v="973"/>
    <x v="973"/>
    <x v="34"/>
    <s v="Y"/>
    <s v="N"/>
    <n v="4"/>
    <n v="16.7"/>
    <n v="15.9"/>
    <n v="0.2"/>
    <x v="972"/>
    <n v="115.4257008"/>
    <n v="15464995.678139305"/>
  </r>
  <r>
    <d v="2017-09-01T00:00:00"/>
    <x v="974"/>
    <x v="974"/>
    <x v="974"/>
    <x v="34"/>
    <s v="Y"/>
    <s v="N"/>
    <n v="3.7"/>
    <n v="17"/>
    <n v="14.4"/>
    <n v="0"/>
    <x v="973"/>
    <n v="102.27816319999999"/>
    <n v="13163959.019201759"/>
  </r>
  <r>
    <d v="2017-09-02T00:00:00"/>
    <x v="975"/>
    <x v="975"/>
    <x v="975"/>
    <x v="34"/>
    <s v="Y"/>
    <s v="N"/>
    <n v="7.3"/>
    <n v="18.399999999999999"/>
    <n v="6.3"/>
    <n v="0"/>
    <x v="974"/>
    <n v="89.329916780000005"/>
    <n v="10192375.11770487"/>
  </r>
  <r>
    <d v="2017-09-03T00:00:00"/>
    <x v="976"/>
    <x v="976"/>
    <x v="976"/>
    <x v="35"/>
    <s v="Y"/>
    <s v="N"/>
    <n v="13.4"/>
    <n v="17.2"/>
    <n v="6.3"/>
    <n v="0"/>
    <x v="975"/>
    <n v="67.073127529999994"/>
    <n v="6973212.7646610048"/>
  </r>
  <r>
    <d v="2017-09-04T00:00:00"/>
    <x v="977"/>
    <x v="977"/>
    <x v="977"/>
    <x v="35"/>
    <s v="Y"/>
    <s v="N"/>
    <n v="8.8000000000000007"/>
    <n v="13.7"/>
    <n v="13.4"/>
    <n v="0.4"/>
    <x v="976"/>
    <n v="93.826620980000001"/>
    <n v="12009906.472525133"/>
  </r>
  <r>
    <d v="2017-09-05T00:00:00"/>
    <x v="978"/>
    <x v="978"/>
    <x v="978"/>
    <x v="35"/>
    <s v="Y"/>
    <s v="N"/>
    <n v="6.5"/>
    <n v="13.3"/>
    <n v="11"/>
    <n v="0.2"/>
    <x v="977"/>
    <n v="95.602018139999998"/>
    <n v="13164079.543157594"/>
  </r>
  <r>
    <d v="2017-09-06T00:00:00"/>
    <x v="979"/>
    <x v="979"/>
    <x v="979"/>
    <x v="35"/>
    <s v="Y"/>
    <s v="N"/>
    <n v="6.7"/>
    <n v="15.1"/>
    <n v="11"/>
    <n v="4.8"/>
    <x v="978"/>
    <n v="101.0173763"/>
    <n v="13619157.116810303"/>
  </r>
  <r>
    <d v="2017-09-07T00:00:00"/>
    <x v="980"/>
    <x v="980"/>
    <x v="980"/>
    <x v="35"/>
    <s v="Y"/>
    <s v="N"/>
    <n v="7.9"/>
    <n v="15.2"/>
    <n v="9.5"/>
    <n v="0.8"/>
    <x v="979"/>
    <n v="93.025254910000001"/>
    <n v="12410101.109452086"/>
  </r>
  <r>
    <d v="2017-09-08T00:00:00"/>
    <x v="981"/>
    <x v="981"/>
    <x v="981"/>
    <x v="35"/>
    <s v="Y"/>
    <s v="N"/>
    <n v="8"/>
    <n v="13.5"/>
    <n v="13.1"/>
    <n v="3.2"/>
    <x v="980"/>
    <n v="102.4160808"/>
    <n v="13574544.839082481"/>
  </r>
  <r>
    <d v="2017-09-09T00:00:00"/>
    <x v="982"/>
    <x v="982"/>
    <x v="982"/>
    <x v="35"/>
    <s v="Y"/>
    <s v="N"/>
    <n v="7.1"/>
    <n v="14.9"/>
    <n v="15.9"/>
    <n v="1.2"/>
    <x v="981"/>
    <n v="96.910244129999995"/>
    <n v="11673227.515537459"/>
  </r>
  <r>
    <d v="2017-09-10T00:00:00"/>
    <x v="983"/>
    <x v="983"/>
    <x v="983"/>
    <x v="36"/>
    <s v="Y"/>
    <s v="N"/>
    <n v="5.3"/>
    <n v="16.100000000000001"/>
    <n v="12.3"/>
    <n v="0.2"/>
    <x v="982"/>
    <n v="91.883909369999998"/>
    <n v="10528431.843706189"/>
  </r>
  <r>
    <d v="2017-09-11T00:00:00"/>
    <x v="984"/>
    <x v="984"/>
    <x v="984"/>
    <x v="36"/>
    <s v="Y"/>
    <s v="N"/>
    <n v="8.1"/>
    <n v="18.100000000000001"/>
    <n v="7"/>
    <n v="0"/>
    <x v="983"/>
    <n v="86.68557783"/>
    <n v="11023720.847630605"/>
  </r>
  <r>
    <d v="2017-09-12T00:00:00"/>
    <x v="985"/>
    <x v="985"/>
    <x v="985"/>
    <x v="36"/>
    <s v="Y"/>
    <s v="N"/>
    <n v="12.2"/>
    <n v="19.899999999999999"/>
    <n v="3.5"/>
    <n v="0.2"/>
    <x v="984"/>
    <n v="94.772968660000004"/>
    <n v="12406434.583348067"/>
  </r>
  <r>
    <d v="2017-09-13T00:00:00"/>
    <x v="986"/>
    <x v="986"/>
    <x v="986"/>
    <x v="36"/>
    <s v="Y"/>
    <s v="N"/>
    <n v="13.3"/>
    <n v="16.399999999999999"/>
    <n v="8.1999999999999993"/>
    <n v="2"/>
    <x v="985"/>
    <n v="88.361935939999995"/>
    <n v="11238959.190090301"/>
  </r>
  <r>
    <d v="2017-09-14T00:00:00"/>
    <x v="987"/>
    <x v="987"/>
    <x v="987"/>
    <x v="36"/>
    <s v="Y"/>
    <s v="N"/>
    <n v="5.8"/>
    <n v="15.3"/>
    <n v="10.8"/>
    <n v="1.4"/>
    <x v="986"/>
    <n v="89.57361118"/>
    <n v="11822534.751960479"/>
  </r>
  <r>
    <d v="2017-09-15T00:00:00"/>
    <x v="988"/>
    <x v="988"/>
    <x v="988"/>
    <x v="36"/>
    <s v="Y"/>
    <s v="N"/>
    <n v="9.6"/>
    <n v="16.7"/>
    <n v="7"/>
    <n v="0"/>
    <x v="987"/>
    <n v="89.236201120000004"/>
    <n v="11490196.480313998"/>
  </r>
  <r>
    <d v="2017-09-16T00:00:00"/>
    <x v="989"/>
    <x v="989"/>
    <x v="989"/>
    <x v="36"/>
    <s v="Y"/>
    <s v="N"/>
    <n v="7.4"/>
    <n v="13.3"/>
    <n v="16.7"/>
    <n v="21.4"/>
    <x v="988"/>
    <n v="89.607587129999999"/>
    <n v="9973464.2354049217"/>
  </r>
  <r>
    <d v="2017-09-17T00:00:00"/>
    <x v="990"/>
    <x v="990"/>
    <x v="990"/>
    <x v="37"/>
    <s v="Y"/>
    <s v="N"/>
    <n v="4"/>
    <n v="18.100000000000001"/>
    <n v="19"/>
    <n v="0.2"/>
    <x v="989"/>
    <n v="75.509598890000007"/>
    <n v="7910838.6373097403"/>
  </r>
  <r>
    <d v="2017-09-18T00:00:00"/>
    <x v="991"/>
    <x v="991"/>
    <x v="991"/>
    <x v="37"/>
    <s v="Y"/>
    <s v="N"/>
    <n v="10.5"/>
    <n v="22"/>
    <n v="15.7"/>
    <n v="0"/>
    <x v="990"/>
    <n v="79.783447899999999"/>
    <n v="9184952.955653565"/>
  </r>
  <r>
    <d v="2017-09-19T00:00:00"/>
    <x v="992"/>
    <x v="992"/>
    <x v="992"/>
    <x v="37"/>
    <s v="Y"/>
    <s v="N"/>
    <n v="9"/>
    <n v="13.9"/>
    <n v="16.600000000000001"/>
    <n v="0.2"/>
    <x v="991"/>
    <n v="92.372768620000002"/>
    <n v="11457359.826238493"/>
  </r>
  <r>
    <d v="2017-09-20T00:00:00"/>
    <x v="993"/>
    <x v="993"/>
    <x v="993"/>
    <x v="37"/>
    <s v="Y"/>
    <s v="N"/>
    <n v="6"/>
    <n v="19.2"/>
    <n v="17.3"/>
    <n v="0"/>
    <x v="992"/>
    <n v="82.595610879999995"/>
    <n v="10197368.101187814"/>
  </r>
  <r>
    <d v="2017-09-21T00:00:00"/>
    <x v="994"/>
    <x v="994"/>
    <x v="994"/>
    <x v="37"/>
    <s v="Y"/>
    <s v="N"/>
    <n v="11.6"/>
    <n v="23.6"/>
    <n v="13"/>
    <n v="0"/>
    <x v="993"/>
    <n v="74.957769020000001"/>
    <n v="8943206.1747323684"/>
  </r>
  <r>
    <d v="2017-09-22T00:00:00"/>
    <x v="995"/>
    <x v="995"/>
    <x v="995"/>
    <x v="37"/>
    <s v="N"/>
    <s v="N"/>
    <n v="12.8"/>
    <n v="25.6"/>
    <n v="15.6"/>
    <n v="0"/>
    <x v="994"/>
    <n v="75.289119159999998"/>
    <n v="8779558.2966465503"/>
  </r>
  <r>
    <d v="2017-09-23T00:00:00"/>
    <x v="996"/>
    <x v="996"/>
    <x v="996"/>
    <x v="37"/>
    <s v="N"/>
    <s v="N"/>
    <n v="14.8"/>
    <n v="30.6"/>
    <n v="17.3"/>
    <n v="0"/>
    <x v="995"/>
    <n v="63.0173962"/>
    <n v="6365531.4999992978"/>
  </r>
  <r>
    <d v="2017-09-24T00:00:00"/>
    <x v="997"/>
    <x v="997"/>
    <x v="997"/>
    <x v="38"/>
    <s v="N"/>
    <s v="N"/>
    <n v="12.9"/>
    <n v="19.899999999999999"/>
    <n v="12"/>
    <n v="0.4"/>
    <x v="996"/>
    <n v="43.197347600000001"/>
    <n v="4000430.3339042244"/>
  </r>
  <r>
    <d v="2017-09-25T00:00:00"/>
    <x v="998"/>
    <x v="998"/>
    <x v="998"/>
    <x v="38"/>
    <s v="N"/>
    <s v="N"/>
    <n v="10.3"/>
    <n v="14.2"/>
    <n v="10.9"/>
    <n v="1.6"/>
    <x v="997"/>
    <n v="71.241065710000001"/>
    <n v="8486697.7456863299"/>
  </r>
  <r>
    <d v="2017-09-26T00:00:00"/>
    <x v="999"/>
    <x v="999"/>
    <x v="999"/>
    <x v="38"/>
    <s v="N"/>
    <s v="N"/>
    <n v="5"/>
    <n v="15.1"/>
    <n v="20.399999999999999"/>
    <n v="0.4"/>
    <x v="998"/>
    <n v="79.800225260000005"/>
    <n v="9931372.6462692656"/>
  </r>
  <r>
    <d v="2017-09-27T00:00:00"/>
    <x v="1000"/>
    <x v="1000"/>
    <x v="1000"/>
    <x v="38"/>
    <s v="N"/>
    <s v="N"/>
    <n v="9.6"/>
    <n v="24.6"/>
    <n v="11.7"/>
    <n v="0"/>
    <x v="999"/>
    <n v="72.545509100000004"/>
    <n v="8634951.935340438"/>
  </r>
  <r>
    <d v="2017-09-28T00:00:00"/>
    <x v="1001"/>
    <x v="1001"/>
    <x v="1001"/>
    <x v="38"/>
    <s v="N"/>
    <s v="N"/>
    <n v="10.4"/>
    <n v="18.5"/>
    <n v="12.8"/>
    <n v="0"/>
    <x v="1000"/>
    <n v="61.649556580000002"/>
    <n v="7191781.733210776"/>
  </r>
  <r>
    <d v="2017-09-29T00:00:00"/>
    <x v="1002"/>
    <x v="1002"/>
    <x v="1002"/>
    <x v="38"/>
    <s v="N"/>
    <s v="Y"/>
    <n v="10.6"/>
    <n v="18.399999999999999"/>
    <n v="14.5"/>
    <n v="0"/>
    <x v="1001"/>
    <n v="42.634675649999998"/>
    <n v="4384859.3584178407"/>
  </r>
  <r>
    <d v="2017-09-30T00:00:00"/>
    <x v="1003"/>
    <x v="1003"/>
    <x v="1003"/>
    <x v="38"/>
    <s v="N"/>
    <s v="N"/>
    <n v="11"/>
    <n v="15.4"/>
    <n v="16.100000000000001"/>
    <n v="1"/>
    <x v="1002"/>
    <n v="47.309943529999998"/>
    <n v="4764197.4175682245"/>
  </r>
  <r>
    <d v="2017-10-01T00:00:00"/>
    <x v="1004"/>
    <x v="1004"/>
    <x v="1004"/>
    <x v="39"/>
    <s v="N"/>
    <s v="N"/>
    <n v="9.6999999999999993"/>
    <n v="17.2"/>
    <n v="9.1999999999999993"/>
    <n v="0"/>
    <x v="1003"/>
    <n v="58.989627579999997"/>
    <n v="6108773.5259988895"/>
  </r>
  <r>
    <d v="2017-10-02T00:00:00"/>
    <x v="1005"/>
    <x v="1005"/>
    <x v="1005"/>
    <x v="39"/>
    <s v="N"/>
    <s v="N"/>
    <n v="9.5"/>
    <n v="16.399999999999999"/>
    <n v="16.399999999999999"/>
    <n v="0"/>
    <x v="1004"/>
    <n v="74.497158290000002"/>
    <n v="8882029.4830900226"/>
  </r>
  <r>
    <d v="2017-10-03T00:00:00"/>
    <x v="1006"/>
    <x v="1006"/>
    <x v="1006"/>
    <x v="39"/>
    <s v="N"/>
    <s v="N"/>
    <n v="6.8"/>
    <n v="22.3"/>
    <n v="21.8"/>
    <n v="0"/>
    <x v="1005"/>
    <n v="79.059146049999995"/>
    <n v="9396686.6724644098"/>
  </r>
  <r>
    <d v="2017-10-04T00:00:00"/>
    <x v="1007"/>
    <x v="1007"/>
    <x v="1007"/>
    <x v="39"/>
    <s v="N"/>
    <s v="N"/>
    <n v="8.5"/>
    <n v="20.8"/>
    <n v="21.6"/>
    <n v="0"/>
    <x v="1006"/>
    <n v="71.108733229999999"/>
    <n v="8149389.3505055225"/>
  </r>
  <r>
    <d v="2017-10-05T00:00:00"/>
    <x v="1008"/>
    <x v="1008"/>
    <x v="1008"/>
    <x v="39"/>
    <s v="N"/>
    <s v="N"/>
    <n v="11.7"/>
    <n v="19.399999999999999"/>
    <n v="10.4"/>
    <n v="0"/>
    <x v="1007"/>
    <n v="65.315736259999994"/>
    <n v="7389468.3891658699"/>
  </r>
  <r>
    <d v="2017-10-06T00:00:00"/>
    <x v="1009"/>
    <x v="1009"/>
    <x v="1009"/>
    <x v="39"/>
    <s v="N"/>
    <s v="N"/>
    <n v="10.1"/>
    <n v="15"/>
    <n v="16.8"/>
    <n v="2.4"/>
    <x v="1008"/>
    <n v="53.429039449999998"/>
    <n v="6323822.6403935952"/>
  </r>
  <r>
    <d v="2017-10-07T00:00:00"/>
    <x v="1010"/>
    <x v="1010"/>
    <x v="1010"/>
    <x v="39"/>
    <s v="N"/>
    <s v="N"/>
    <n v="7.2"/>
    <n v="23.7"/>
    <n v="17.3"/>
    <n v="0.2"/>
    <x v="1009"/>
    <n v="38.89411226"/>
    <n v="3966211.3455980346"/>
  </r>
  <r>
    <d v="2017-10-08T00:00:00"/>
    <x v="1011"/>
    <x v="1011"/>
    <x v="1011"/>
    <x v="40"/>
    <s v="N"/>
    <s v="N"/>
    <n v="11.1"/>
    <n v="25.3"/>
    <n v="19.5"/>
    <n v="0"/>
    <x v="1010"/>
    <n v="56.16035213"/>
    <n v="5450561.2626648005"/>
  </r>
  <r>
    <d v="2017-10-09T00:00:00"/>
    <x v="1012"/>
    <x v="1012"/>
    <x v="1012"/>
    <x v="40"/>
    <s v="N"/>
    <s v="N"/>
    <n v="14"/>
    <n v="18.7"/>
    <n v="16.7"/>
    <n v="2.4"/>
    <x v="1011"/>
    <n v="68.87949682"/>
    <n v="7675405.2306625796"/>
  </r>
  <r>
    <d v="2017-10-10T00:00:00"/>
    <x v="1013"/>
    <x v="1013"/>
    <x v="1013"/>
    <x v="40"/>
    <s v="Y"/>
    <s v="N"/>
    <n v="8"/>
    <n v="18.8"/>
    <n v="23.6"/>
    <n v="0.2"/>
    <x v="1012"/>
    <n v="77.452308540000004"/>
    <n v="9027564.1914193705"/>
  </r>
  <r>
    <d v="2017-10-11T00:00:00"/>
    <x v="1014"/>
    <x v="1014"/>
    <x v="1014"/>
    <x v="40"/>
    <s v="Y"/>
    <s v="N"/>
    <n v="9.8000000000000007"/>
    <n v="25.6"/>
    <n v="7.5"/>
    <n v="0"/>
    <x v="1013"/>
    <n v="55.553221790000002"/>
    <n v="6340485.8612978365"/>
  </r>
  <r>
    <d v="2017-10-12T00:00:00"/>
    <x v="1015"/>
    <x v="1015"/>
    <x v="1015"/>
    <x v="40"/>
    <s v="Y"/>
    <s v="N"/>
    <n v="10.5"/>
    <n v="19.2"/>
    <n v="15.6"/>
    <n v="10"/>
    <x v="1014"/>
    <n v="56.959277329999999"/>
    <n v="6490950.2317636479"/>
  </r>
  <r>
    <d v="2017-10-13T00:00:00"/>
    <x v="1016"/>
    <x v="1016"/>
    <x v="1016"/>
    <x v="40"/>
    <s v="Y"/>
    <s v="N"/>
    <n v="13.1"/>
    <n v="16.7"/>
    <n v="12.5"/>
    <n v="0"/>
    <x v="1015"/>
    <n v="83.756746089999993"/>
    <n v="9803620.3399832342"/>
  </r>
  <r>
    <d v="2017-10-14T00:00:00"/>
    <x v="1017"/>
    <x v="1017"/>
    <x v="1017"/>
    <x v="40"/>
    <s v="Y"/>
    <s v="N"/>
    <n v="8.1999999999999993"/>
    <n v="16.100000000000001"/>
    <n v="23.6"/>
    <n v="0"/>
    <x v="1016"/>
    <n v="85.403883269999994"/>
    <n v="8714370.1288617291"/>
  </r>
  <r>
    <d v="2017-10-15T00:00:00"/>
    <x v="1018"/>
    <x v="1018"/>
    <x v="1018"/>
    <x v="41"/>
    <s v="Y"/>
    <s v="N"/>
    <n v="6.8"/>
    <n v="17.600000000000001"/>
    <n v="24.5"/>
    <n v="0"/>
    <x v="1017"/>
    <n v="71.602890579999993"/>
    <n v="7024874.7453784626"/>
  </r>
  <r>
    <d v="2017-10-16T00:00:00"/>
    <x v="1019"/>
    <x v="1019"/>
    <x v="1019"/>
    <x v="41"/>
    <s v="Y"/>
    <s v="N"/>
    <n v="11.3"/>
    <n v="28.6"/>
    <n v="23.8"/>
    <n v="0"/>
    <x v="1018"/>
    <n v="84.013226709999998"/>
    <n v="9737754.2535005212"/>
  </r>
  <r>
    <d v="2017-10-17T00:00:00"/>
    <x v="1020"/>
    <x v="1020"/>
    <x v="1020"/>
    <x v="41"/>
    <s v="Y"/>
    <s v="N"/>
    <n v="12.8"/>
    <n v="30.2"/>
    <n v="24.9"/>
    <n v="0"/>
    <x v="1019"/>
    <n v="76.51584579"/>
    <n v="8988333.2384373732"/>
  </r>
  <r>
    <d v="2017-10-18T00:00:00"/>
    <x v="1021"/>
    <x v="1021"/>
    <x v="1021"/>
    <x v="41"/>
    <s v="Y"/>
    <s v="N"/>
    <n v="14.5"/>
    <n v="30.9"/>
    <n v="25.1"/>
    <n v="0"/>
    <x v="1020"/>
    <n v="92.334121359999997"/>
    <n v="11180470.986530457"/>
  </r>
  <r>
    <d v="2017-10-19T00:00:00"/>
    <x v="1022"/>
    <x v="1022"/>
    <x v="1022"/>
    <x v="41"/>
    <s v="Y"/>
    <s v="N"/>
    <n v="21.7"/>
    <n v="25.6"/>
    <n v="9.8000000000000007"/>
    <n v="0"/>
    <x v="1021"/>
    <n v="80.376717099999993"/>
    <n v="9500622.4038625918"/>
  </r>
  <r>
    <d v="2017-10-20T00:00:00"/>
    <x v="1023"/>
    <x v="1023"/>
    <x v="1023"/>
    <x v="41"/>
    <s v="Y"/>
    <s v="N"/>
    <n v="11.3"/>
    <n v="16.2"/>
    <n v="24"/>
    <n v="2.6"/>
    <x v="1022"/>
    <n v="72.715846839999998"/>
    <n v="7883318.7436562283"/>
  </r>
  <r>
    <d v="2017-10-21T00:00:00"/>
    <x v="1024"/>
    <x v="1024"/>
    <x v="1024"/>
    <x v="41"/>
    <s v="Y"/>
    <s v="N"/>
    <n v="11"/>
    <n v="15.4"/>
    <n v="12.8"/>
    <n v="0"/>
    <x v="1023"/>
    <n v="73.108339409999999"/>
    <n v="7471378.026635875"/>
  </r>
  <r>
    <d v="2017-10-22T00:00:00"/>
    <x v="1025"/>
    <x v="1025"/>
    <x v="1025"/>
    <x v="42"/>
    <s v="Y"/>
    <s v="N"/>
    <n v="11.1"/>
    <n v="16"/>
    <n v="13"/>
    <n v="0"/>
    <x v="1024"/>
    <n v="76.328222569999994"/>
    <n v="7676408.7252163719"/>
  </r>
  <r>
    <d v="2017-10-23T00:00:00"/>
    <x v="1026"/>
    <x v="1026"/>
    <x v="1026"/>
    <x v="42"/>
    <s v="Y"/>
    <s v="N"/>
    <n v="11.9"/>
    <n v="19"/>
    <n v="21.8"/>
    <n v="0"/>
    <x v="1025"/>
    <n v="90.675665039999998"/>
    <n v="10477521.863621252"/>
  </r>
  <r>
    <d v="2017-10-24T00:00:00"/>
    <x v="1027"/>
    <x v="1027"/>
    <x v="1027"/>
    <x v="42"/>
    <s v="Y"/>
    <s v="N"/>
    <n v="12.1"/>
    <n v="20.5"/>
    <n v="18.7"/>
    <n v="0.2"/>
    <x v="1026"/>
    <n v="91.93047541"/>
    <n v="10848743.901581477"/>
  </r>
  <r>
    <d v="2017-10-25T00:00:00"/>
    <x v="1028"/>
    <x v="1028"/>
    <x v="1028"/>
    <x v="42"/>
    <s v="Y"/>
    <s v="N"/>
    <n v="13.3"/>
    <n v="18.5"/>
    <n v="12.5"/>
    <n v="11.4"/>
    <x v="1027"/>
    <n v="98.042415309999996"/>
    <n v="11354589.185569489"/>
  </r>
  <r>
    <d v="2017-10-26T00:00:00"/>
    <x v="1029"/>
    <x v="1029"/>
    <x v="1029"/>
    <x v="42"/>
    <s v="Y"/>
    <s v="N"/>
    <n v="12.9"/>
    <n v="16.8"/>
    <n v="12.2"/>
    <n v="0.2"/>
    <x v="1028"/>
    <n v="89.911230680000003"/>
    <n v="10549594.439874094"/>
  </r>
  <r>
    <d v="2017-10-27T00:00:00"/>
    <x v="1030"/>
    <x v="1030"/>
    <x v="1030"/>
    <x v="42"/>
    <s v="Y"/>
    <s v="N"/>
    <n v="10.3"/>
    <n v="27.4"/>
    <n v="26.1"/>
    <n v="0"/>
    <x v="1029"/>
    <n v="78.660882360000002"/>
    <n v="8859832.007987706"/>
  </r>
  <r>
    <d v="2017-10-28T00:00:00"/>
    <x v="1031"/>
    <x v="1031"/>
    <x v="1031"/>
    <x v="42"/>
    <s v="Y"/>
    <s v="N"/>
    <n v="15"/>
    <n v="21.4"/>
    <n v="16.8"/>
    <n v="0.4"/>
    <x v="1030"/>
    <n v="81.094467010000002"/>
    <n v="8169977.2330656042"/>
  </r>
  <r>
    <d v="2017-10-29T00:00:00"/>
    <x v="1032"/>
    <x v="1032"/>
    <x v="1032"/>
    <x v="43"/>
    <s v="Y"/>
    <s v="N"/>
    <n v="11.5"/>
    <n v="28.6"/>
    <n v="27.1"/>
    <n v="0"/>
    <x v="1031"/>
    <n v="61.462527489999999"/>
    <n v="5665797.405796933"/>
  </r>
  <r>
    <d v="2017-10-30T00:00:00"/>
    <x v="1033"/>
    <x v="1033"/>
    <x v="1033"/>
    <x v="43"/>
    <s v="Y"/>
    <s v="N"/>
    <n v="8.8000000000000007"/>
    <n v="17"/>
    <n v="17"/>
    <n v="4.4000000000000004"/>
    <x v="1032"/>
    <n v="77.42179007"/>
    <n v="8688865.5583494343"/>
  </r>
  <r>
    <d v="2017-10-31T00:00:00"/>
    <x v="1034"/>
    <x v="1034"/>
    <x v="1034"/>
    <x v="43"/>
    <s v="Y"/>
    <s v="N"/>
    <n v="8.1"/>
    <n v="16.399999999999999"/>
    <n v="24.8"/>
    <n v="6"/>
    <x v="1033"/>
    <n v="86.957257670000004"/>
    <n v="10102648.108754035"/>
  </r>
  <r>
    <d v="2017-11-01T00:00:00"/>
    <x v="1035"/>
    <x v="1035"/>
    <x v="1035"/>
    <x v="43"/>
    <s v="Y"/>
    <s v="N"/>
    <n v="11.9"/>
    <n v="18"/>
    <n v="14.2"/>
    <n v="0.4"/>
    <x v="1034"/>
    <n v="87.027542560000001"/>
    <n v="10150204.17633675"/>
  </r>
  <r>
    <d v="2017-11-02T00:00:00"/>
    <x v="1036"/>
    <x v="1036"/>
    <x v="1036"/>
    <x v="43"/>
    <s v="Y"/>
    <s v="N"/>
    <n v="11.3"/>
    <n v="17.399999999999999"/>
    <n v="17"/>
    <n v="1.4"/>
    <x v="1035"/>
    <n v="87.510162679999993"/>
    <n v="10542417.993537303"/>
  </r>
  <r>
    <d v="2017-11-03T00:00:00"/>
    <x v="1037"/>
    <x v="1037"/>
    <x v="1037"/>
    <x v="43"/>
    <s v="Y"/>
    <s v="N"/>
    <n v="9.4"/>
    <n v="16.600000000000001"/>
    <n v="20.5"/>
    <n v="1.4"/>
    <x v="1036"/>
    <n v="76.925848950000002"/>
    <n v="8727391.030446155"/>
  </r>
  <r>
    <d v="2017-11-04T00:00:00"/>
    <x v="1038"/>
    <x v="1038"/>
    <x v="1038"/>
    <x v="43"/>
    <s v="Y"/>
    <s v="N"/>
    <n v="8.3000000000000007"/>
    <n v="15.8"/>
    <n v="24.6"/>
    <n v="0.4"/>
    <x v="1037"/>
    <n v="78.734581890000001"/>
    <n v="8000285.0345271407"/>
  </r>
  <r>
    <d v="2017-11-05T00:00:00"/>
    <x v="1039"/>
    <x v="1039"/>
    <x v="1039"/>
    <x v="44"/>
    <s v="Y"/>
    <s v="N"/>
    <n v="6.4"/>
    <n v="17.600000000000001"/>
    <n v="24.1"/>
    <n v="0"/>
    <x v="1038"/>
    <n v="77.636602679999996"/>
    <n v="7404060.3344256813"/>
  </r>
  <r>
    <d v="2017-11-06T00:00:00"/>
    <x v="1040"/>
    <x v="1040"/>
    <x v="1040"/>
    <x v="44"/>
    <s v="Y"/>
    <s v="N"/>
    <n v="10.9"/>
    <n v="16.100000000000001"/>
    <n v="18.899999999999999"/>
    <n v="0"/>
    <x v="1039"/>
    <n v="80.934221030000003"/>
    <n v="8468373.3528455738"/>
  </r>
  <r>
    <d v="2017-11-07T00:00:00"/>
    <x v="1041"/>
    <x v="1041"/>
    <x v="1041"/>
    <x v="44"/>
    <s v="Y"/>
    <s v="Y"/>
    <n v="10"/>
    <n v="15.8"/>
    <n v="18.8"/>
    <n v="3.4"/>
    <x v="1040"/>
    <n v="78.317766300000002"/>
    <n v="7878163.8513906589"/>
  </r>
  <r>
    <d v="2017-11-08T00:00:00"/>
    <x v="1042"/>
    <x v="1042"/>
    <x v="1042"/>
    <x v="44"/>
    <s v="Y"/>
    <s v="N"/>
    <n v="12.1"/>
    <n v="16.899999999999999"/>
    <n v="25.4"/>
    <n v="0"/>
    <x v="1041"/>
    <n v="90.995755090000003"/>
    <n v="10167727.815187639"/>
  </r>
  <r>
    <d v="2017-11-09T00:00:00"/>
    <x v="1043"/>
    <x v="1043"/>
    <x v="1043"/>
    <x v="44"/>
    <s v="Y"/>
    <s v="N"/>
    <n v="8.6999999999999993"/>
    <n v="21.8"/>
    <n v="28.8"/>
    <n v="0"/>
    <x v="1042"/>
    <n v="85.582594670000006"/>
    <n v="9717042.2359631471"/>
  </r>
  <r>
    <d v="2017-11-10T00:00:00"/>
    <x v="1044"/>
    <x v="1044"/>
    <x v="1044"/>
    <x v="44"/>
    <s v="Y"/>
    <s v="N"/>
    <n v="12.1"/>
    <n v="27.2"/>
    <n v="23.7"/>
    <n v="0"/>
    <x v="1043"/>
    <n v="92.615536950000006"/>
    <n v="10665275.986928144"/>
  </r>
  <r>
    <d v="2017-11-11T00:00:00"/>
    <x v="1045"/>
    <x v="1045"/>
    <x v="1045"/>
    <x v="44"/>
    <s v="Y"/>
    <s v="N"/>
    <n v="14.8"/>
    <n v="24.7"/>
    <n v="28.8"/>
    <n v="0"/>
    <x v="1044"/>
    <n v="83.494939239999994"/>
    <n v="8699700.5049265977"/>
  </r>
  <r>
    <d v="2017-11-12T00:00:00"/>
    <x v="1046"/>
    <x v="1046"/>
    <x v="1046"/>
    <x v="45"/>
    <s v="Y"/>
    <s v="N"/>
    <n v="13.2"/>
    <n v="23.3"/>
    <n v="25"/>
    <n v="0"/>
    <x v="1045"/>
    <n v="73.950064819999994"/>
    <n v="7304361.0807959121"/>
  </r>
  <r>
    <d v="2017-11-13T00:00:00"/>
    <x v="1047"/>
    <x v="1047"/>
    <x v="1047"/>
    <x v="45"/>
    <s v="Y"/>
    <s v="N"/>
    <n v="13.7"/>
    <n v="33"/>
    <n v="29.5"/>
    <n v="0"/>
    <x v="1046"/>
    <n v="102.5536814"/>
    <n v="12900826.496805375"/>
  </r>
  <r>
    <d v="2017-11-14T00:00:00"/>
    <x v="1048"/>
    <x v="1048"/>
    <x v="1048"/>
    <x v="45"/>
    <s v="Y"/>
    <s v="N"/>
    <n v="18.2"/>
    <n v="33.9"/>
    <n v="29.5"/>
    <n v="0"/>
    <x v="1047"/>
    <n v="94.731684869999995"/>
    <n v="12828642.445076993"/>
  </r>
  <r>
    <d v="2017-11-15T00:00:00"/>
    <x v="1049"/>
    <x v="1049"/>
    <x v="1049"/>
    <x v="45"/>
    <s v="Y"/>
    <s v="N"/>
    <n v="21.5"/>
    <n v="31.4"/>
    <n v="16.899999999999999"/>
    <n v="0"/>
    <x v="1048"/>
    <n v="90.97415977"/>
    <n v="11861670.370319439"/>
  </r>
  <r>
    <d v="2017-11-16T00:00:00"/>
    <x v="1050"/>
    <x v="1050"/>
    <x v="1050"/>
    <x v="45"/>
    <s v="Y"/>
    <s v="N"/>
    <n v="18.100000000000001"/>
    <n v="21.3"/>
    <n v="4.8"/>
    <n v="3.6"/>
    <x v="1049"/>
    <n v="88.816107369999997"/>
    <n v="10366257.679233162"/>
  </r>
  <r>
    <d v="2017-11-17T00:00:00"/>
    <x v="1051"/>
    <x v="1051"/>
    <x v="1051"/>
    <x v="45"/>
    <s v="Y"/>
    <s v="N"/>
    <n v="16.399999999999999"/>
    <n v="26.8"/>
    <n v="22.9"/>
    <n v="4.2"/>
    <x v="1050"/>
    <n v="99.446276760000003"/>
    <n v="11714534.720189311"/>
  </r>
  <r>
    <d v="2017-11-18T00:00:00"/>
    <x v="1052"/>
    <x v="1052"/>
    <x v="1052"/>
    <x v="45"/>
    <s v="Y"/>
    <s v="N"/>
    <n v="16.100000000000001"/>
    <n v="28.1"/>
    <n v="20.100000000000001"/>
    <n v="0"/>
    <x v="1051"/>
    <n v="89.770277660000005"/>
    <n v="9581200.586410109"/>
  </r>
  <r>
    <d v="2017-11-19T00:00:00"/>
    <x v="1053"/>
    <x v="1053"/>
    <x v="1053"/>
    <x v="46"/>
    <s v="Y"/>
    <s v="N"/>
    <n v="15.1"/>
    <n v="29.3"/>
    <n v="27.5"/>
    <n v="24.8"/>
    <x v="1052"/>
    <n v="81.881314270000004"/>
    <n v="8291038.2251482513"/>
  </r>
  <r>
    <d v="2017-11-20T00:00:00"/>
    <x v="1054"/>
    <x v="1054"/>
    <x v="1054"/>
    <x v="46"/>
    <s v="Y"/>
    <s v="N"/>
    <n v="16.600000000000001"/>
    <n v="30.8"/>
    <n v="28.6"/>
    <n v="0"/>
    <x v="1053"/>
    <n v="131.30094130000001"/>
    <n v="16892951.957029551"/>
  </r>
  <r>
    <d v="2017-11-21T00:00:00"/>
    <x v="1055"/>
    <x v="1055"/>
    <x v="1055"/>
    <x v="46"/>
    <s v="Y"/>
    <s v="N"/>
    <n v="17.8"/>
    <n v="32.9"/>
    <n v="29.5"/>
    <n v="0"/>
    <x v="1054"/>
    <n v="152.7547663"/>
    <n v="20950544.566420618"/>
  </r>
  <r>
    <d v="2017-11-22T00:00:00"/>
    <x v="1056"/>
    <x v="1056"/>
    <x v="1056"/>
    <x v="46"/>
    <s v="Y"/>
    <s v="N"/>
    <n v="18.7"/>
    <n v="32.6"/>
    <n v="30.6"/>
    <n v="0"/>
    <x v="1055"/>
    <n v="116.8798367"/>
    <n v="16232534.700528575"/>
  </r>
  <r>
    <d v="2017-11-23T00:00:00"/>
    <x v="1057"/>
    <x v="1057"/>
    <x v="1057"/>
    <x v="46"/>
    <s v="Y"/>
    <s v="N"/>
    <n v="16.2"/>
    <n v="31.9"/>
    <n v="18.899999999999999"/>
    <n v="0"/>
    <x v="1056"/>
    <n v="105.2716657"/>
    <n v="14228740.985584954"/>
  </r>
  <r>
    <d v="2017-11-24T00:00:00"/>
    <x v="1058"/>
    <x v="1058"/>
    <x v="1058"/>
    <x v="46"/>
    <s v="Y"/>
    <s v="N"/>
    <n v="18.600000000000001"/>
    <n v="30.7"/>
    <n v="13.8"/>
    <n v="1"/>
    <x v="1057"/>
    <n v="116.56179090000001"/>
    <n v="15613602.255765263"/>
  </r>
  <r>
    <d v="2017-11-25T00:00:00"/>
    <x v="1059"/>
    <x v="1059"/>
    <x v="1059"/>
    <x v="46"/>
    <s v="Y"/>
    <s v="N"/>
    <n v="19.3"/>
    <n v="32.5"/>
    <n v="17"/>
    <n v="0.4"/>
    <x v="1058"/>
    <n v="99.010420740000001"/>
    <n v="12002003.1028824"/>
  </r>
  <r>
    <d v="2017-11-26T00:00:00"/>
    <x v="1060"/>
    <x v="1060"/>
    <x v="1060"/>
    <x v="47"/>
    <s v="Y"/>
    <s v="N"/>
    <n v="19.399999999999999"/>
    <n v="28.3"/>
    <m/>
    <n v="3.4"/>
    <x v="1059"/>
    <n v="83.114514119999996"/>
    <n v="9036033.3567838948"/>
  </r>
  <r>
    <d v="2017-11-27T00:00:00"/>
    <x v="1061"/>
    <x v="1061"/>
    <x v="1061"/>
    <x v="47"/>
    <s v="Y"/>
    <s v="N"/>
    <n v="16.5"/>
    <n v="21.2"/>
    <n v="20.5"/>
    <n v="1.4"/>
    <x v="1060"/>
    <n v="84.608923149999995"/>
    <n v="9766323.8133259658"/>
  </r>
  <r>
    <d v="2017-11-28T00:00:00"/>
    <x v="1062"/>
    <x v="1062"/>
    <x v="1062"/>
    <x v="47"/>
    <s v="Y"/>
    <s v="N"/>
    <n v="13.7"/>
    <n v="31"/>
    <n v="31.1"/>
    <n v="0.2"/>
    <x v="1061"/>
    <n v="130.50196869999999"/>
    <n v="16938955.869247887"/>
  </r>
  <r>
    <d v="2017-11-29T00:00:00"/>
    <x v="1063"/>
    <x v="1063"/>
    <x v="1063"/>
    <x v="47"/>
    <s v="Y"/>
    <s v="N"/>
    <n v="18.5"/>
    <n v="35.799999999999997"/>
    <n v="28.3"/>
    <n v="0"/>
    <x v="1062"/>
    <n v="166.55264679999999"/>
    <n v="25271191.323978461"/>
  </r>
  <r>
    <d v="2017-11-30T00:00:00"/>
    <x v="1064"/>
    <x v="1064"/>
    <x v="1064"/>
    <x v="47"/>
    <s v="Y"/>
    <s v="N"/>
    <n v="22.5"/>
    <n v="34.9"/>
    <n v="23.1"/>
    <n v="0"/>
    <x v="1063"/>
    <n v="131.4914339"/>
    <n v="20332827.456455156"/>
  </r>
  <r>
    <d v="2017-12-01T00:00:00"/>
    <x v="1065"/>
    <x v="1065"/>
    <x v="1065"/>
    <x v="47"/>
    <s v="Y"/>
    <s v="N"/>
    <n v="21.5"/>
    <n v="23.5"/>
    <n v="1.6"/>
    <n v="1.8"/>
    <x v="1064"/>
    <n v="87.152295949999996"/>
    <n v="10906403.904545303"/>
  </r>
  <r>
    <d v="2017-12-02T00:00:00"/>
    <x v="1066"/>
    <x v="1066"/>
    <x v="1066"/>
    <x v="47"/>
    <s v="Y"/>
    <s v="N"/>
    <n v="14.7"/>
    <n v="16.399999999999999"/>
    <n v="0.7"/>
    <n v="20.6"/>
    <x v="1065"/>
    <n v="66.255858649999993"/>
    <n v="6574848.4535630029"/>
  </r>
  <r>
    <d v="2017-12-03T00:00:00"/>
    <x v="1067"/>
    <x v="1067"/>
    <x v="1067"/>
    <x v="48"/>
    <s v="Y"/>
    <s v="N"/>
    <n v="11.5"/>
    <n v="17.100000000000001"/>
    <n v="14.4"/>
    <n v="43.8"/>
    <x v="1066"/>
    <n v="67.758066369999995"/>
    <n v="6266788.0537989801"/>
  </r>
  <r>
    <d v="2017-12-04T00:00:00"/>
    <x v="1068"/>
    <x v="1068"/>
    <x v="1068"/>
    <x v="48"/>
    <s v="Y"/>
    <s v="N"/>
    <n v="12.4"/>
    <n v="17.5"/>
    <n v="7.9"/>
    <n v="5.4"/>
    <x v="1067"/>
    <n v="84.041757820000001"/>
    <n v="9381243.5775801633"/>
  </r>
  <r>
    <d v="2017-12-05T00:00:00"/>
    <x v="1069"/>
    <x v="1069"/>
    <x v="1069"/>
    <x v="48"/>
    <s v="Y"/>
    <s v="N"/>
    <n v="10.8"/>
    <n v="22.8"/>
    <n v="22.9"/>
    <n v="1.8"/>
    <x v="1068"/>
    <n v="82.842057909999994"/>
    <n v="9366427.5118674189"/>
  </r>
  <r>
    <d v="2017-12-06T00:00:00"/>
    <x v="1070"/>
    <x v="1070"/>
    <x v="1070"/>
    <x v="48"/>
    <s v="Y"/>
    <s v="N"/>
    <n v="13.6"/>
    <n v="21.3"/>
    <n v="23.6"/>
    <n v="0"/>
    <x v="1069"/>
    <n v="89.564050550000005"/>
    <n v="10334180.487937223"/>
  </r>
  <r>
    <d v="2017-12-07T00:00:00"/>
    <x v="1071"/>
    <x v="1071"/>
    <x v="1071"/>
    <x v="48"/>
    <s v="Y"/>
    <s v="N"/>
    <n v="11.6"/>
    <n v="21.9"/>
    <n v="19.8"/>
    <n v="0"/>
    <x v="1070"/>
    <n v="102.5919318"/>
    <n v="11873679.332978645"/>
  </r>
  <r>
    <d v="2017-12-08T00:00:00"/>
    <x v="1072"/>
    <x v="1072"/>
    <x v="1072"/>
    <x v="48"/>
    <s v="Y"/>
    <s v="N"/>
    <n v="11.4"/>
    <n v="18.7"/>
    <n v="28.5"/>
    <n v="25.2"/>
    <x v="1071"/>
    <n v="87.467721979999993"/>
    <n v="9583704.4717339706"/>
  </r>
  <r>
    <d v="2017-12-09T00:00:00"/>
    <x v="1073"/>
    <x v="1073"/>
    <x v="1073"/>
    <x v="48"/>
    <s v="Y"/>
    <s v="N"/>
    <n v="12.7"/>
    <n v="23"/>
    <n v="19.2"/>
    <n v="0"/>
    <x v="1072"/>
    <n v="82.980837530000002"/>
    <n v="8242884.8998750448"/>
  </r>
  <r>
    <d v="2017-12-10T00:00:00"/>
    <x v="1074"/>
    <x v="1074"/>
    <x v="1074"/>
    <x v="49"/>
    <s v="Y"/>
    <s v="N"/>
    <n v="14.5"/>
    <n v="22.2"/>
    <n v="31.4"/>
    <n v="0"/>
    <x v="1073"/>
    <n v="81.089163600000006"/>
    <n v="7923628.4320656359"/>
  </r>
  <r>
    <d v="2017-12-11T00:00:00"/>
    <x v="1075"/>
    <x v="1075"/>
    <x v="1075"/>
    <x v="49"/>
    <s v="Y"/>
    <s v="N"/>
    <n v="16.399999999999999"/>
    <n v="20.7"/>
    <n v="26.3"/>
    <n v="0"/>
    <x v="1074"/>
    <n v="97.605395759999993"/>
    <n v="11193404.842755014"/>
  </r>
  <r>
    <d v="2017-12-12T00:00:00"/>
    <x v="1076"/>
    <x v="1076"/>
    <x v="1076"/>
    <x v="49"/>
    <s v="Y"/>
    <s v="N"/>
    <n v="15.8"/>
    <n v="26.4"/>
    <n v="31.3"/>
    <n v="0"/>
    <x v="1075"/>
    <n v="104.9958379"/>
    <n v="12803735.826987132"/>
  </r>
  <r>
    <d v="2017-12-13T00:00:00"/>
    <x v="1077"/>
    <x v="1077"/>
    <x v="1077"/>
    <x v="49"/>
    <s v="Y"/>
    <s v="N"/>
    <n v="15.8"/>
    <n v="37.6"/>
    <n v="32"/>
    <n v="0"/>
    <x v="1076"/>
    <n v="94.498151980000003"/>
    <n v="13884905.942201778"/>
  </r>
  <r>
    <d v="2017-12-14T00:00:00"/>
    <x v="1078"/>
    <x v="1078"/>
    <x v="1078"/>
    <x v="49"/>
    <s v="Y"/>
    <s v="N"/>
    <n v="20.5"/>
    <n v="23.1"/>
    <n v="21.7"/>
    <n v="0"/>
    <x v="1077"/>
    <n v="101.8652498"/>
    <n v="13169222.004996337"/>
  </r>
  <r>
    <d v="2017-12-15T00:00:00"/>
    <x v="1079"/>
    <x v="1079"/>
    <x v="1079"/>
    <x v="49"/>
    <s v="Y"/>
    <s v="N"/>
    <n v="14.1"/>
    <n v="26.4"/>
    <n v="32.1"/>
    <n v="0"/>
    <x v="1078"/>
    <n v="105.4358596"/>
    <n v="12738871.791703878"/>
  </r>
  <r>
    <d v="2017-12-16T00:00:00"/>
    <x v="1080"/>
    <x v="1080"/>
    <x v="1080"/>
    <x v="49"/>
    <s v="Y"/>
    <s v="N"/>
    <n v="13.8"/>
    <n v="24.6"/>
    <n v="31"/>
    <n v="0"/>
    <x v="1079"/>
    <n v="99.475416330000002"/>
    <n v="10957650.821564699"/>
  </r>
  <r>
    <d v="2017-12-17T00:00:00"/>
    <x v="1081"/>
    <x v="1081"/>
    <x v="1081"/>
    <x v="50"/>
    <s v="Y"/>
    <s v="N"/>
    <n v="15.7"/>
    <n v="24.5"/>
    <n v="30.5"/>
    <n v="0"/>
    <x v="1080"/>
    <n v="82.049323279999996"/>
    <n v="8796740.968926914"/>
  </r>
  <r>
    <d v="2017-12-18T00:00:00"/>
    <x v="1082"/>
    <x v="1082"/>
    <x v="1082"/>
    <x v="50"/>
    <s v="Y"/>
    <s v="N"/>
    <n v="17.100000000000001"/>
    <n v="33"/>
    <n v="22.1"/>
    <n v="0"/>
    <x v="1081"/>
    <n v="117.26538429999999"/>
    <n v="16293987.0372351"/>
  </r>
  <r>
    <d v="2017-12-19T00:00:00"/>
    <x v="1083"/>
    <x v="1083"/>
    <x v="1083"/>
    <x v="50"/>
    <s v="Y"/>
    <s v="N"/>
    <n v="19.7"/>
    <n v="37.4"/>
    <n v="12.1"/>
    <n v="0"/>
    <x v="1082"/>
    <n v="106.4977263"/>
    <n v="15215372.223082887"/>
  </r>
  <r>
    <d v="2017-12-20T00:00:00"/>
    <x v="1084"/>
    <x v="1084"/>
    <x v="1084"/>
    <x v="50"/>
    <s v="Y"/>
    <s v="N"/>
    <n v="15.8"/>
    <n v="24.5"/>
    <n v="19"/>
    <n v="20.6"/>
    <x v="1083"/>
    <n v="78.737600779999994"/>
    <n v="9048288.0814592522"/>
  </r>
  <r>
    <d v="2017-12-21T00:00:00"/>
    <x v="1085"/>
    <x v="1085"/>
    <x v="1085"/>
    <x v="50"/>
    <s v="Y"/>
    <s v="N"/>
    <n v="12.3"/>
    <n v="23.7"/>
    <n v="31.9"/>
    <n v="0"/>
    <x v="1084"/>
    <n v="85.775431650000002"/>
    <n v="9818072.9185010754"/>
  </r>
  <r>
    <d v="2017-12-22T00:00:00"/>
    <x v="1086"/>
    <x v="1086"/>
    <x v="1086"/>
    <x v="50"/>
    <s v="N"/>
    <s v="N"/>
    <n v="13.6"/>
    <n v="27.7"/>
    <n v="26.6"/>
    <n v="0"/>
    <x v="1085"/>
    <n v="81.598862999999994"/>
    <n v="9500456.8844657689"/>
  </r>
  <r>
    <d v="2017-12-23T00:00:00"/>
    <x v="1087"/>
    <x v="1087"/>
    <x v="1087"/>
    <x v="50"/>
    <s v="N"/>
    <s v="N"/>
    <n v="14.7"/>
    <n v="30.2"/>
    <n v="21.2"/>
    <n v="0"/>
    <x v="1086"/>
    <n v="79.898848340000001"/>
    <n v="8738058.4488442428"/>
  </r>
  <r>
    <d v="2017-12-24T00:00:00"/>
    <x v="1088"/>
    <x v="1088"/>
    <x v="1088"/>
    <x v="51"/>
    <s v="N"/>
    <s v="N"/>
    <n v="15.8"/>
    <n v="19.399999999999999"/>
    <n v="25.7"/>
    <n v="0.4"/>
    <x v="1087"/>
    <n v="58.939113859999999"/>
    <n v="5472863.9125803476"/>
  </r>
  <r>
    <d v="2017-12-25T00:00:00"/>
    <x v="1089"/>
    <x v="1089"/>
    <x v="1089"/>
    <x v="51"/>
    <s v="N"/>
    <s v="Y"/>
    <n v="15.1"/>
    <n v="21.4"/>
    <n v="29"/>
    <n v="0"/>
    <x v="1088"/>
    <n v="44.900300629999997"/>
    <n v="3820763.019421956"/>
  </r>
  <r>
    <d v="2017-12-26T00:00:00"/>
    <x v="1090"/>
    <x v="1090"/>
    <x v="1090"/>
    <x v="51"/>
    <s v="N"/>
    <s v="Y"/>
    <n v="12.5"/>
    <n v="30.5"/>
    <n v="31.9"/>
    <n v="0"/>
    <x v="1089"/>
    <n v="72.845242119999995"/>
    <n v="7185371.274914572"/>
  </r>
  <r>
    <d v="2017-12-27T00:00:00"/>
    <x v="1091"/>
    <x v="1091"/>
    <x v="1091"/>
    <x v="51"/>
    <s v="N"/>
    <s v="N"/>
    <n v="17.3"/>
    <n v="34.5"/>
    <n v="30.6"/>
    <n v="0"/>
    <x v="1090"/>
    <n v="113.6548037"/>
    <n v="14633482.750162894"/>
  </r>
  <r>
    <d v="2017-12-28T00:00:00"/>
    <x v="1092"/>
    <x v="1092"/>
    <x v="1092"/>
    <x v="51"/>
    <s v="N"/>
    <s v="N"/>
    <n v="24"/>
    <n v="32.799999999999997"/>
    <n v="13.5"/>
    <n v="0"/>
    <x v="1091"/>
    <n v="109.4926892"/>
    <n v="14310601.957117626"/>
  </r>
  <r>
    <d v="2017-12-29T00:00:00"/>
    <x v="1093"/>
    <x v="1093"/>
    <x v="1093"/>
    <x v="51"/>
    <s v="N"/>
    <s v="N"/>
    <n v="18.600000000000001"/>
    <n v="24.4"/>
    <n v="9.3000000000000007"/>
    <n v="0.2"/>
    <x v="1092"/>
    <n v="93.834088929999993"/>
    <n v="10844597.54835196"/>
  </r>
  <r>
    <d v="2017-12-30T00:00:00"/>
    <x v="1094"/>
    <x v="1094"/>
    <x v="1094"/>
    <x v="51"/>
    <s v="N"/>
    <s v="N"/>
    <n v="15.6"/>
    <n v="21.3"/>
    <n v="13.6"/>
    <n v="8.4"/>
    <x v="1093"/>
    <n v="59.475169020000003"/>
    <n v="5730966.324718955"/>
  </r>
  <r>
    <d v="2017-12-31T00:00:00"/>
    <x v="1095"/>
    <x v="1095"/>
    <x v="1095"/>
    <x v="52"/>
    <s v="N"/>
    <s v="N"/>
    <n v="12"/>
    <n v="25.7"/>
    <n v="31.7"/>
    <n v="0.2"/>
    <x v="1094"/>
    <n v="61.49347092"/>
    <n v="5884954.6839100411"/>
  </r>
  <r>
    <d v="2018-01-01T00:00:00"/>
    <x v="1096"/>
    <x v="1096"/>
    <x v="1096"/>
    <x v="0"/>
    <s v="N"/>
    <s v="Y"/>
    <n v="16.600000000000001"/>
    <n v="25.3"/>
    <n v="31.4"/>
    <n v="0"/>
    <x v="1095"/>
    <n v="71.817747299999994"/>
    <n v="6891608.4083175994"/>
  </r>
  <r>
    <d v="2018-01-02T00:00:00"/>
    <x v="1097"/>
    <x v="1097"/>
    <x v="1097"/>
    <x v="0"/>
    <s v="N"/>
    <s v="N"/>
    <n v="16.399999999999999"/>
    <n v="21.8"/>
    <n v="29.7"/>
    <n v="0"/>
    <x v="1096"/>
    <n v="69.387729629999995"/>
    <n v="7304990.9918276956"/>
  </r>
  <r>
    <d v="2018-01-03T00:00:00"/>
    <x v="1098"/>
    <x v="1098"/>
    <x v="1098"/>
    <x v="0"/>
    <s v="N"/>
    <s v="N"/>
    <n v="14.6"/>
    <n v="21"/>
    <n v="27.2"/>
    <n v="0"/>
    <x v="1097"/>
    <n v="67.238116770000005"/>
    <n v="7152375.6666215453"/>
  </r>
  <r>
    <d v="2018-01-04T00:00:00"/>
    <x v="1099"/>
    <x v="1099"/>
    <x v="1099"/>
    <x v="0"/>
    <s v="N"/>
    <s v="N"/>
    <n v="14.1"/>
    <n v="23.6"/>
    <n v="31.8"/>
    <n v="0.2"/>
    <x v="1098"/>
    <n v="78.738187400000001"/>
    <n v="8924003.8810121696"/>
  </r>
  <r>
    <d v="2018-01-05T00:00:00"/>
    <x v="1100"/>
    <x v="1100"/>
    <x v="1100"/>
    <x v="0"/>
    <s v="N"/>
    <s v="N"/>
    <n v="14.7"/>
    <n v="30.7"/>
    <n v="31.7"/>
    <n v="0"/>
    <x v="1099"/>
    <n v="90.82817034"/>
    <n v="11194366.268599181"/>
  </r>
  <r>
    <d v="2018-01-06T00:00:00"/>
    <x v="1101"/>
    <x v="1101"/>
    <x v="1101"/>
    <x v="0"/>
    <s v="N"/>
    <s v="N"/>
    <n v="18.8"/>
    <n v="41.7"/>
    <n v="31.5"/>
    <n v="0"/>
    <x v="1100"/>
    <n v="75.591386209999996"/>
    <n v="10107010.167929398"/>
  </r>
  <r>
    <d v="2018-01-07T00:00:00"/>
    <x v="1102"/>
    <x v="1102"/>
    <x v="1102"/>
    <x v="1"/>
    <s v="N"/>
    <s v="N"/>
    <n v="18.7"/>
    <n v="21.8"/>
    <n v="11"/>
    <n v="0"/>
    <x v="1101"/>
    <n v="80.976046170000004"/>
    <n v="8676001.5342237689"/>
  </r>
  <r>
    <d v="2018-01-08T00:00:00"/>
    <x v="1103"/>
    <x v="1103"/>
    <x v="1103"/>
    <x v="1"/>
    <s v="N"/>
    <s v="N"/>
    <n v="17.3"/>
    <n v="21.9"/>
    <n v="17.5"/>
    <n v="0"/>
    <x v="1102"/>
    <n v="87.931578639999998"/>
    <n v="10449091.508158986"/>
  </r>
  <r>
    <d v="2018-01-09T00:00:00"/>
    <x v="1104"/>
    <x v="1104"/>
    <x v="1104"/>
    <x v="1"/>
    <s v="N"/>
    <s v="N"/>
    <n v="15.7"/>
    <n v="22.5"/>
    <n v="30"/>
    <n v="0"/>
    <x v="1103"/>
    <n v="76.717394519999999"/>
    <n v="8543329.6070114467"/>
  </r>
  <r>
    <d v="2018-01-10T00:00:00"/>
    <x v="1105"/>
    <x v="1105"/>
    <x v="1105"/>
    <x v="1"/>
    <s v="N"/>
    <s v="N"/>
    <n v="13.6"/>
    <n v="25.6"/>
    <n v="23.5"/>
    <n v="0"/>
    <x v="1104"/>
    <n v="80.212274440000002"/>
    <n v="9347139.5489841774"/>
  </r>
  <r>
    <d v="2018-01-11T00:00:00"/>
    <x v="1106"/>
    <x v="1106"/>
    <x v="1106"/>
    <x v="1"/>
    <s v="N"/>
    <s v="N"/>
    <n v="15.5"/>
    <n v="34.5"/>
    <n v="28.6"/>
    <n v="0"/>
    <x v="1105"/>
    <n v="87.802658050000005"/>
    <n v="12257945.143791886"/>
  </r>
  <r>
    <d v="2018-01-12T00:00:00"/>
    <x v="1107"/>
    <x v="1107"/>
    <x v="1107"/>
    <x v="1"/>
    <s v="N"/>
    <s v="N"/>
    <n v="20.399999999999999"/>
    <n v="30"/>
    <n v="1.7"/>
    <n v="1"/>
    <x v="1106"/>
    <n v="94.000719250000003"/>
    <n v="12410244.737449247"/>
  </r>
  <r>
    <d v="2018-01-13T00:00:00"/>
    <x v="1108"/>
    <x v="1108"/>
    <x v="1108"/>
    <x v="1"/>
    <s v="N"/>
    <s v="N"/>
    <n v="16"/>
    <n v="20.9"/>
    <n v="10.7"/>
    <n v="7"/>
    <x v="1107"/>
    <n v="73.276545920000004"/>
    <n v="7252696.3493511369"/>
  </r>
  <r>
    <d v="2018-01-14T00:00:00"/>
    <x v="1109"/>
    <x v="1109"/>
    <x v="1109"/>
    <x v="2"/>
    <s v="N"/>
    <s v="N"/>
    <n v="12.7"/>
    <n v="19.5"/>
    <n v="27.5"/>
    <n v="15"/>
    <x v="1108"/>
    <n v="66.65958191"/>
    <n v="6134126.7154558087"/>
  </r>
  <r>
    <d v="2018-01-15T00:00:00"/>
    <x v="1110"/>
    <x v="1110"/>
    <x v="1110"/>
    <x v="2"/>
    <s v="N"/>
    <s v="N"/>
    <n v="14.6"/>
    <n v="20.9"/>
    <n v="21.1"/>
    <n v="0"/>
    <x v="1109"/>
    <n v="86.378514550000006"/>
    <n v="9448867.5340688322"/>
  </r>
  <r>
    <d v="2018-01-16T00:00:00"/>
    <x v="1111"/>
    <x v="1111"/>
    <x v="1111"/>
    <x v="2"/>
    <s v="N"/>
    <s v="N"/>
    <n v="12.9"/>
    <n v="26.9"/>
    <n v="31.1"/>
    <n v="0"/>
    <x v="1110"/>
    <n v="92.836877680000001"/>
    <n v="10775950.524934649"/>
  </r>
  <r>
    <d v="2018-01-17T00:00:00"/>
    <x v="1112"/>
    <x v="1112"/>
    <x v="1112"/>
    <x v="2"/>
    <s v="N"/>
    <s v="N"/>
    <n v="12.4"/>
    <n v="30.3"/>
    <n v="30.9"/>
    <n v="0"/>
    <x v="1111"/>
    <n v="100.2774263"/>
    <n v="12964503.937882401"/>
  </r>
  <r>
    <d v="2018-01-18T00:00:00"/>
    <x v="1113"/>
    <x v="1113"/>
    <x v="1113"/>
    <x v="2"/>
    <s v="N"/>
    <s v="N"/>
    <n v="16.600000000000001"/>
    <n v="40"/>
    <n v="30.8"/>
    <n v="0"/>
    <x v="1112"/>
    <n v="1210.1379199999999"/>
    <n v="187145487.71112478"/>
  </r>
  <r>
    <d v="2018-01-19T00:00:00"/>
    <x v="1114"/>
    <x v="1114"/>
    <x v="1114"/>
    <x v="2"/>
    <s v="N"/>
    <s v="N"/>
    <n v="22.5"/>
    <n v="40.299999999999997"/>
    <n v="30.6"/>
    <n v="0"/>
    <x v="1113"/>
    <n v="647.57416339999997"/>
    <n v="106895452.45906521"/>
  </r>
  <r>
    <d v="2018-01-20T00:00:00"/>
    <x v="1115"/>
    <x v="1115"/>
    <x v="1115"/>
    <x v="2"/>
    <s v="N"/>
    <s v="N"/>
    <n v="20.3"/>
    <n v="24.6"/>
    <n v="20.2"/>
    <n v="0"/>
    <x v="1114"/>
    <n v="94.104814860000005"/>
    <n v="11746635.867519872"/>
  </r>
  <r>
    <d v="2018-01-21T00:00:00"/>
    <x v="1116"/>
    <x v="1116"/>
    <x v="1116"/>
    <x v="3"/>
    <s v="N"/>
    <s v="N"/>
    <n v="21"/>
    <n v="28.2"/>
    <n v="14.9"/>
    <n v="0"/>
    <x v="1115"/>
    <n v="121.7119723"/>
    <n v="15494566.976045959"/>
  </r>
  <r>
    <d v="2018-01-22T00:00:00"/>
    <x v="1117"/>
    <x v="1117"/>
    <x v="1117"/>
    <x v="3"/>
    <s v="N"/>
    <s v="N"/>
    <n v="20.5"/>
    <n v="23.9"/>
    <n v="27.3"/>
    <n v="0"/>
    <x v="1116"/>
    <n v="115.1294838"/>
    <n v="15882736.867659613"/>
  </r>
  <r>
    <d v="2018-01-23T00:00:00"/>
    <x v="1118"/>
    <x v="1118"/>
    <x v="1118"/>
    <x v="3"/>
    <s v="N"/>
    <s v="N"/>
    <n v="18"/>
    <n v="23.6"/>
    <n v="28.3"/>
    <n v="0"/>
    <x v="1117"/>
    <n v="102.3741093"/>
    <n v="13136079.576551571"/>
  </r>
  <r>
    <d v="2018-01-24T00:00:00"/>
    <x v="1119"/>
    <x v="1119"/>
    <x v="1119"/>
    <x v="3"/>
    <s v="N"/>
    <s v="N"/>
    <n v="14.8"/>
    <n v="23.3"/>
    <n v="27.5"/>
    <n v="0"/>
    <x v="1118"/>
    <n v="103.427874"/>
    <n v="13331828.653049611"/>
  </r>
  <r>
    <d v="2018-01-25T00:00:00"/>
    <x v="1120"/>
    <x v="1120"/>
    <x v="1120"/>
    <x v="3"/>
    <s v="N"/>
    <s v="N"/>
    <n v="17.100000000000001"/>
    <n v="26.6"/>
    <n v="28.1"/>
    <n v="0"/>
    <x v="1119"/>
    <n v="155.5028059"/>
    <n v="21653020.863134738"/>
  </r>
  <r>
    <d v="2018-01-26T00:00:00"/>
    <x v="1121"/>
    <x v="1121"/>
    <x v="1121"/>
    <x v="3"/>
    <s v="N"/>
    <s v="Y"/>
    <n v="19.399999999999999"/>
    <n v="28.4"/>
    <n v="19.899999999999999"/>
    <n v="0"/>
    <x v="1120"/>
    <n v="91.434892809999994"/>
    <n v="11758477.840523882"/>
  </r>
  <r>
    <d v="2018-01-27T00:00:00"/>
    <x v="1122"/>
    <x v="1122"/>
    <x v="1122"/>
    <x v="3"/>
    <s v="N"/>
    <s v="N"/>
    <n v="21.2"/>
    <n v="33.200000000000003"/>
    <n v="27.5"/>
    <n v="3.4"/>
    <x v="1121"/>
    <n v="104.878878"/>
    <n v="14590181.58823563"/>
  </r>
  <r>
    <d v="2018-01-28T00:00:00"/>
    <x v="1123"/>
    <x v="1123"/>
    <x v="1123"/>
    <x v="4"/>
    <s v="N"/>
    <s v="N"/>
    <n v="22.7"/>
    <n v="38.1"/>
    <n v="28.5"/>
    <n v="0"/>
    <x v="1122"/>
    <n v="290.41964400000001"/>
    <n v="46303546.750338361"/>
  </r>
  <r>
    <d v="2018-01-29T00:00:00"/>
    <x v="1124"/>
    <x v="1124"/>
    <x v="1124"/>
    <x v="4"/>
    <s v="N"/>
    <s v="N"/>
    <n v="27.8"/>
    <n v="33.5"/>
    <n v="7.3"/>
    <n v="0"/>
    <x v="1123"/>
    <n v="107.6574249"/>
    <n v="17272295.10512637"/>
  </r>
  <r>
    <d v="2018-01-30T00:00:00"/>
    <x v="1125"/>
    <x v="1125"/>
    <x v="1125"/>
    <x v="4"/>
    <s v="N"/>
    <s v="N"/>
    <n v="15.6"/>
    <n v="21"/>
    <n v="14.1"/>
    <n v="38.799999999999997"/>
    <x v="1124"/>
    <n v="78.574438810000004"/>
    <n v="9054884.5414557122"/>
  </r>
  <r>
    <d v="2018-01-31T00:00:00"/>
    <x v="1126"/>
    <x v="1126"/>
    <x v="1126"/>
    <x v="4"/>
    <s v="Y"/>
    <s v="N"/>
    <n v="14.6"/>
    <n v="19.100000000000001"/>
    <n v="19.600000000000001"/>
    <n v="0"/>
    <x v="1125"/>
    <n v="65.217558049999994"/>
    <n v="7077682.0089786481"/>
  </r>
  <r>
    <d v="2018-02-01T00:00:00"/>
    <x v="1127"/>
    <x v="1127"/>
    <x v="1127"/>
    <x v="4"/>
    <s v="Y"/>
    <s v="N"/>
    <n v="12.1"/>
    <n v="22.5"/>
    <n v="28.9"/>
    <n v="0.2"/>
    <x v="1126"/>
    <n v="72.412229809999999"/>
    <n v="7961667.4619479505"/>
  </r>
  <r>
    <d v="2018-02-02T00:00:00"/>
    <x v="1128"/>
    <x v="1128"/>
    <x v="1128"/>
    <x v="4"/>
    <s v="Y"/>
    <s v="N"/>
    <n v="13.4"/>
    <n v="22.1"/>
    <n v="28.4"/>
    <n v="0"/>
    <x v="1127"/>
    <n v="80.454353729999994"/>
    <n v="9087024.7908688467"/>
  </r>
  <r>
    <d v="2018-02-03T00:00:00"/>
    <x v="1129"/>
    <x v="1129"/>
    <x v="1129"/>
    <x v="4"/>
    <s v="Y"/>
    <s v="N"/>
    <n v="15.8"/>
    <n v="28.1"/>
    <n v="26.7"/>
    <n v="0"/>
    <x v="1128"/>
    <n v="86.517007910000004"/>
    <n v="9079728.54715834"/>
  </r>
  <r>
    <d v="2018-02-04T00:00:00"/>
    <x v="1130"/>
    <x v="1130"/>
    <x v="1130"/>
    <x v="5"/>
    <s v="Y"/>
    <s v="N"/>
    <n v="14.7"/>
    <n v="25.7"/>
    <n v="28.5"/>
    <n v="0"/>
    <x v="1129"/>
    <n v="98.921846560000006"/>
    <n v="10492238.147312934"/>
  </r>
  <r>
    <d v="2018-02-05T00:00:00"/>
    <x v="1131"/>
    <x v="1131"/>
    <x v="1131"/>
    <x v="5"/>
    <s v="Y"/>
    <s v="N"/>
    <n v="17"/>
    <n v="25.7"/>
    <n v="24"/>
    <n v="0"/>
    <x v="1130"/>
    <n v="103.83019280000001"/>
    <n v="13130985.00943709"/>
  </r>
  <r>
    <d v="2018-02-06T00:00:00"/>
    <x v="1132"/>
    <x v="1132"/>
    <x v="1132"/>
    <x v="5"/>
    <s v="Y"/>
    <s v="N"/>
    <n v="17.7"/>
    <n v="29.9"/>
    <n v="27.6"/>
    <n v="0"/>
    <x v="1131"/>
    <n v="104.2296312"/>
    <n v="14335714.812099421"/>
  </r>
  <r>
    <d v="2018-02-07T00:00:00"/>
    <x v="1133"/>
    <x v="1133"/>
    <x v="1133"/>
    <x v="5"/>
    <s v="Y"/>
    <s v="N"/>
    <n v="18.7"/>
    <n v="37.4"/>
    <n v="27.1"/>
    <n v="0"/>
    <x v="1132"/>
    <n v="624.26093430000003"/>
    <n v="99449333.302724406"/>
  </r>
  <r>
    <d v="2018-02-08T00:00:00"/>
    <x v="1134"/>
    <x v="1134"/>
    <x v="1134"/>
    <x v="5"/>
    <s v="Y"/>
    <s v="N"/>
    <n v="20.6"/>
    <n v="27.5"/>
    <n v="15.8"/>
    <n v="0"/>
    <x v="1133"/>
    <n v="106.6526349"/>
    <n v="15941690.362934049"/>
  </r>
  <r>
    <d v="2018-02-09T00:00:00"/>
    <x v="1135"/>
    <x v="1135"/>
    <x v="1135"/>
    <x v="5"/>
    <s v="Y"/>
    <s v="N"/>
    <n v="20.399999999999999"/>
    <n v="24.9"/>
    <n v="17.2"/>
    <n v="0"/>
    <x v="1134"/>
    <n v="113.7060807"/>
    <n v="15589316.294340909"/>
  </r>
  <r>
    <d v="2018-02-10T00:00:00"/>
    <x v="1136"/>
    <x v="1136"/>
    <x v="1136"/>
    <x v="5"/>
    <s v="Y"/>
    <s v="N"/>
    <n v="18.7"/>
    <n v="30.3"/>
    <n v="6.6"/>
    <n v="0"/>
    <x v="1135"/>
    <n v="83.521526919999999"/>
    <n v="9865044.9263234958"/>
  </r>
  <r>
    <d v="2018-02-11T00:00:00"/>
    <x v="1137"/>
    <x v="1137"/>
    <x v="1137"/>
    <x v="6"/>
    <s v="Y"/>
    <s v="N"/>
    <n v="15.5"/>
    <n v="21.2"/>
    <n v="18.5"/>
    <n v="0"/>
    <x v="1136"/>
    <n v="66.272357439999993"/>
    <n v="6656414.8002572563"/>
  </r>
  <r>
    <d v="2018-02-12T00:00:00"/>
    <x v="1138"/>
    <x v="1138"/>
    <x v="1138"/>
    <x v="6"/>
    <s v="Y"/>
    <s v="N"/>
    <n v="16.3"/>
    <n v="23.6"/>
    <n v="22.2"/>
    <n v="0"/>
    <x v="1137"/>
    <n v="93.173935740000005"/>
    <n v="10827662.011021307"/>
  </r>
  <r>
    <d v="2018-02-13T00:00:00"/>
    <x v="1139"/>
    <x v="1139"/>
    <x v="1139"/>
    <x v="6"/>
    <s v="Y"/>
    <s v="N"/>
    <n v="13.6"/>
    <n v="29"/>
    <n v="26"/>
    <n v="0"/>
    <x v="1138"/>
    <n v="99.609433350000003"/>
    <n v="12439496.476359546"/>
  </r>
  <r>
    <d v="2018-02-14T00:00:00"/>
    <x v="1140"/>
    <x v="1140"/>
    <x v="1140"/>
    <x v="6"/>
    <s v="Y"/>
    <s v="N"/>
    <n v="17.5"/>
    <n v="23.3"/>
    <n v="22.8"/>
    <n v="0"/>
    <x v="1139"/>
    <n v="72.046428359999993"/>
    <n v="8304755.7738430193"/>
  </r>
  <r>
    <d v="2018-02-15T00:00:00"/>
    <x v="1141"/>
    <x v="1141"/>
    <x v="1141"/>
    <x v="6"/>
    <s v="Y"/>
    <s v="N"/>
    <n v="13.5"/>
    <n v="24.2"/>
    <n v="18.399999999999999"/>
    <n v="0"/>
    <x v="1140"/>
    <n v="83.187740950000006"/>
    <n v="9754614.884793533"/>
  </r>
  <r>
    <d v="2018-02-16T00:00:00"/>
    <x v="1142"/>
    <x v="1142"/>
    <x v="1142"/>
    <x v="6"/>
    <s v="Y"/>
    <s v="N"/>
    <n v="15.7"/>
    <n v="22.2"/>
    <n v="24.8"/>
    <n v="0"/>
    <x v="1141"/>
    <n v="86.835346319999999"/>
    <n v="9963171.1219194625"/>
  </r>
  <r>
    <d v="2018-02-17T00:00:00"/>
    <x v="1143"/>
    <x v="1143"/>
    <x v="1143"/>
    <x v="6"/>
    <s v="Y"/>
    <s v="N"/>
    <n v="12.4"/>
    <n v="25.3"/>
    <n v="24.1"/>
    <n v="0"/>
    <x v="1142"/>
    <n v="82.758307090000002"/>
    <n v="8755823.5108320396"/>
  </r>
  <r>
    <d v="2018-02-18T00:00:00"/>
    <x v="1144"/>
    <x v="1144"/>
    <x v="1144"/>
    <x v="7"/>
    <s v="Y"/>
    <s v="N"/>
    <n v="13.6"/>
    <n v="24"/>
    <n v="20.5"/>
    <n v="0"/>
    <x v="1143"/>
    <n v="77.337616229999995"/>
    <n v="8127063.230401908"/>
  </r>
  <r>
    <d v="2018-02-19T00:00:00"/>
    <x v="1145"/>
    <x v="1145"/>
    <x v="1145"/>
    <x v="7"/>
    <s v="Y"/>
    <s v="N"/>
    <n v="17.600000000000001"/>
    <n v="25.4"/>
    <n v="20.9"/>
    <n v="0.8"/>
    <x v="1144"/>
    <n v="74.677828180000006"/>
    <n v="8447288.9504858572"/>
  </r>
  <r>
    <d v="2018-02-20T00:00:00"/>
    <x v="1146"/>
    <x v="1146"/>
    <x v="1146"/>
    <x v="7"/>
    <s v="Y"/>
    <s v="N"/>
    <n v="14.1"/>
    <n v="29.5"/>
    <n v="25.5"/>
    <n v="0"/>
    <x v="1145"/>
    <n v="78.800517830000004"/>
    <n v="9458850.4959234148"/>
  </r>
  <r>
    <d v="2018-02-21T00:00:00"/>
    <x v="1147"/>
    <x v="1147"/>
    <x v="1147"/>
    <x v="7"/>
    <s v="Y"/>
    <s v="N"/>
    <n v="16"/>
    <n v="29.3"/>
    <n v="16"/>
    <n v="0"/>
    <x v="1146"/>
    <n v="84.555739439999996"/>
    <n v="10525618.091862507"/>
  </r>
  <r>
    <d v="2018-02-22T00:00:00"/>
    <x v="1148"/>
    <x v="1148"/>
    <x v="1148"/>
    <x v="7"/>
    <s v="Y"/>
    <s v="N"/>
    <n v="20.3"/>
    <n v="31"/>
    <n v="16.8"/>
    <n v="0"/>
    <x v="1147"/>
    <n v="88.847838789999997"/>
    <n v="11870698.972325051"/>
  </r>
  <r>
    <d v="2018-02-23T00:00:00"/>
    <x v="1149"/>
    <x v="1149"/>
    <x v="1149"/>
    <x v="7"/>
    <s v="Y"/>
    <s v="N"/>
    <n v="21.2"/>
    <n v="33.5"/>
    <n v="13.4"/>
    <n v="0.2"/>
    <x v="1148"/>
    <n v="85.713196379999999"/>
    <n v="11685138.207145391"/>
  </r>
  <r>
    <d v="2018-02-24T00:00:00"/>
    <x v="1150"/>
    <x v="1150"/>
    <x v="1150"/>
    <x v="7"/>
    <s v="Y"/>
    <s v="N"/>
    <n v="22.7"/>
    <n v="31.6"/>
    <n v="4.8"/>
    <n v="0.4"/>
    <x v="1149"/>
    <n v="75.07065351"/>
    <n v="8950406.3911175374"/>
  </r>
  <r>
    <d v="2018-02-25T00:00:00"/>
    <x v="1151"/>
    <x v="1151"/>
    <x v="1151"/>
    <x v="8"/>
    <s v="Y"/>
    <s v="N"/>
    <n v="16.2"/>
    <n v="19.8"/>
    <n v="10"/>
    <n v="0"/>
    <x v="1150"/>
    <n v="55.999394809999998"/>
    <n v="5393025.637134687"/>
  </r>
  <r>
    <d v="2018-02-26T00:00:00"/>
    <x v="1152"/>
    <x v="1152"/>
    <x v="1152"/>
    <x v="8"/>
    <s v="Y"/>
    <s v="N"/>
    <n v="14.3"/>
    <n v="26.5"/>
    <n v="24.3"/>
    <n v="0"/>
    <x v="1151"/>
    <n v="76.805514340000002"/>
    <n v="9059392.0614444148"/>
  </r>
  <r>
    <d v="2018-02-27T00:00:00"/>
    <x v="1153"/>
    <x v="1153"/>
    <x v="1153"/>
    <x v="8"/>
    <s v="Y"/>
    <s v="N"/>
    <n v="14.9"/>
    <n v="31.3"/>
    <n v="24"/>
    <n v="0"/>
    <x v="1152"/>
    <n v="73.635400590000003"/>
    <n v="9417546.9091466293"/>
  </r>
  <r>
    <d v="2018-02-28T00:00:00"/>
    <x v="1154"/>
    <x v="1154"/>
    <x v="1154"/>
    <x v="8"/>
    <s v="Y"/>
    <s v="N"/>
    <n v="20"/>
    <n v="30.9"/>
    <n v="19.600000000000001"/>
    <n v="0"/>
    <x v="1153"/>
    <n v="69.092841730000004"/>
    <n v="8526068.4152650945"/>
  </r>
  <r>
    <d v="2018-03-01T00:00:00"/>
    <x v="1155"/>
    <x v="1155"/>
    <x v="1155"/>
    <x v="8"/>
    <s v="Y"/>
    <s v="N"/>
    <n v="16.2"/>
    <n v="20.5"/>
    <n v="17.7"/>
    <n v="0.8"/>
    <x v="1154"/>
    <n v="78.60161635"/>
    <n v="9223605.7086273506"/>
  </r>
  <r>
    <d v="2018-03-02T00:00:00"/>
    <x v="1156"/>
    <x v="1156"/>
    <x v="1156"/>
    <x v="8"/>
    <s v="Y"/>
    <s v="N"/>
    <n v="14.5"/>
    <n v="22.8"/>
    <n v="19.600000000000001"/>
    <n v="0.4"/>
    <x v="1155"/>
    <n v="91.866531140000006"/>
    <n v="11020339.391509676"/>
  </r>
  <r>
    <d v="2018-03-03T00:00:00"/>
    <x v="1157"/>
    <x v="1157"/>
    <x v="1157"/>
    <x v="8"/>
    <s v="Y"/>
    <s v="N"/>
    <n v="13.9"/>
    <n v="32.700000000000003"/>
    <n v="21.8"/>
    <n v="0"/>
    <x v="1156"/>
    <n v="80.624052259999999"/>
    <n v="8957034.3002128992"/>
  </r>
  <r>
    <d v="2018-03-04T00:00:00"/>
    <x v="1158"/>
    <x v="1158"/>
    <x v="1158"/>
    <x v="9"/>
    <s v="Y"/>
    <s v="N"/>
    <n v="15.8"/>
    <n v="21"/>
    <n v="22.2"/>
    <n v="0"/>
    <x v="1157"/>
    <n v="72.599066879999995"/>
    <n v="7356768.3630312951"/>
  </r>
  <r>
    <d v="2018-03-05T00:00:00"/>
    <x v="1159"/>
    <x v="1159"/>
    <x v="1159"/>
    <x v="9"/>
    <s v="Y"/>
    <s v="N"/>
    <n v="14.9"/>
    <n v="21.1"/>
    <n v="16.600000000000001"/>
    <n v="0"/>
    <x v="1158"/>
    <n v="70.615557719999998"/>
    <n v="7946176.9889923902"/>
  </r>
  <r>
    <d v="2018-03-06T00:00:00"/>
    <x v="1160"/>
    <x v="1160"/>
    <x v="1160"/>
    <x v="9"/>
    <s v="Y"/>
    <s v="N"/>
    <n v="12.5"/>
    <n v="27.6"/>
    <n v="22.6"/>
    <n v="0"/>
    <x v="1159"/>
    <n v="61.354685359999998"/>
    <n v="6985280.6255311416"/>
  </r>
  <r>
    <d v="2018-03-07T00:00:00"/>
    <x v="1161"/>
    <x v="1161"/>
    <x v="1161"/>
    <x v="9"/>
    <s v="Y"/>
    <s v="N"/>
    <n v="14.4"/>
    <n v="28.5"/>
    <n v="22.4"/>
    <n v="0"/>
    <x v="1160"/>
    <n v="73.26754588"/>
    <n v="8991210.0615289006"/>
  </r>
  <r>
    <d v="2018-03-08T00:00:00"/>
    <x v="1162"/>
    <x v="1162"/>
    <x v="1162"/>
    <x v="9"/>
    <s v="Y"/>
    <s v="N"/>
    <n v="14.9"/>
    <n v="30.5"/>
    <n v="22.1"/>
    <n v="0"/>
    <x v="1161"/>
    <n v="94.574270459999994"/>
    <n v="12174790.783676291"/>
  </r>
  <r>
    <d v="2018-03-09T00:00:00"/>
    <x v="1163"/>
    <x v="1163"/>
    <x v="1163"/>
    <x v="9"/>
    <s v="Y"/>
    <s v="N"/>
    <n v="14.6"/>
    <n v="28.8"/>
    <n v="21.9"/>
    <n v="0"/>
    <x v="1162"/>
    <n v="99.170499149999998"/>
    <n v="12674533.741557838"/>
  </r>
  <r>
    <d v="2018-03-10T00:00:00"/>
    <x v="1164"/>
    <x v="1164"/>
    <x v="1164"/>
    <x v="9"/>
    <s v="Y"/>
    <s v="N"/>
    <n v="14.3"/>
    <n v="35.1"/>
    <n v="21.6"/>
    <n v="0"/>
    <x v="1163"/>
    <n v="91.988443200000006"/>
    <n v="11075305.994165832"/>
  </r>
  <r>
    <d v="2018-03-11T00:00:00"/>
    <x v="1165"/>
    <x v="1165"/>
    <x v="1165"/>
    <x v="10"/>
    <s v="Y"/>
    <s v="N"/>
    <n v="17"/>
    <n v="22.8"/>
    <n v="14.3"/>
    <n v="0"/>
    <x v="1164"/>
    <n v="74.152652579999994"/>
    <n v="7747927.4049513433"/>
  </r>
  <r>
    <d v="2018-03-12T00:00:00"/>
    <x v="1166"/>
    <x v="1166"/>
    <x v="1166"/>
    <x v="10"/>
    <s v="Y"/>
    <s v="Y"/>
    <n v="16.7"/>
    <n v="20.9"/>
    <n v="10.199999999999999"/>
    <n v="0"/>
    <x v="1165"/>
    <n v="63.452204719999997"/>
    <n v="6189274.6229817029"/>
  </r>
  <r>
    <d v="2018-03-13T00:00:00"/>
    <x v="1167"/>
    <x v="1167"/>
    <x v="1167"/>
    <x v="10"/>
    <s v="Y"/>
    <s v="N"/>
    <n v="14.6"/>
    <n v="20.5"/>
    <n v="18.8"/>
    <n v="2.2000000000000002"/>
    <x v="1166"/>
    <n v="77.094966779999993"/>
    <n v="8685798.4266893771"/>
  </r>
  <r>
    <d v="2018-03-14T00:00:00"/>
    <x v="1168"/>
    <x v="1168"/>
    <x v="1168"/>
    <x v="10"/>
    <s v="Y"/>
    <s v="N"/>
    <n v="12.8"/>
    <n v="21.3"/>
    <n v="17.7"/>
    <n v="0"/>
    <x v="1167"/>
    <n v="97.281748919999998"/>
    <n v="11109123.366531523"/>
  </r>
  <r>
    <d v="2018-03-15T00:00:00"/>
    <x v="1169"/>
    <x v="1169"/>
    <x v="1169"/>
    <x v="10"/>
    <s v="Y"/>
    <s v="N"/>
    <n v="15.3"/>
    <n v="20.8"/>
    <n v="13.9"/>
    <n v="0"/>
    <x v="1168"/>
    <n v="101.6909409"/>
    <n v="11800752.693294544"/>
  </r>
  <r>
    <d v="2018-03-16T00:00:00"/>
    <x v="1170"/>
    <x v="1170"/>
    <x v="1170"/>
    <x v="10"/>
    <s v="Y"/>
    <s v="N"/>
    <n v="12.5"/>
    <n v="24.4"/>
    <n v="15"/>
    <n v="0"/>
    <x v="1169"/>
    <n v="92.594232239999997"/>
    <n v="10767259.646806283"/>
  </r>
  <r>
    <d v="2018-03-17T00:00:00"/>
    <x v="1171"/>
    <x v="1171"/>
    <x v="1171"/>
    <x v="10"/>
    <s v="Y"/>
    <s v="N"/>
    <n v="15.4"/>
    <n v="32"/>
    <n v="15.1"/>
    <n v="0"/>
    <x v="1170"/>
    <n v="75.229994289999993"/>
    <n v="8329097.8454166641"/>
  </r>
  <r>
    <d v="2018-03-18T00:00:00"/>
    <x v="1172"/>
    <x v="1172"/>
    <x v="1172"/>
    <x v="11"/>
    <s v="Y"/>
    <s v="N"/>
    <n v="22.6"/>
    <n v="23.1"/>
    <n v="13.4"/>
    <n v="0"/>
    <x v="1171"/>
    <n v="62.872760649999996"/>
    <n v="6115174.7716365578"/>
  </r>
  <r>
    <d v="2018-03-19T00:00:00"/>
    <x v="1173"/>
    <x v="1173"/>
    <x v="1173"/>
    <x v="11"/>
    <s v="Y"/>
    <s v="N"/>
    <n v="13.2"/>
    <n v="28"/>
    <n v="17.8"/>
    <n v="0"/>
    <x v="1172"/>
    <n v="77.170165359999999"/>
    <n v="8613575.2727933861"/>
  </r>
  <r>
    <d v="2018-03-20T00:00:00"/>
    <x v="1174"/>
    <x v="1174"/>
    <x v="1174"/>
    <x v="11"/>
    <s v="Y"/>
    <s v="N"/>
    <n v="15.4"/>
    <n v="19.2"/>
    <n v="9.5"/>
    <n v="0.2"/>
    <x v="1173"/>
    <n v="72.75516331"/>
    <n v="8060854.4801106006"/>
  </r>
  <r>
    <d v="2018-03-21T00:00:00"/>
    <x v="1175"/>
    <x v="1175"/>
    <x v="1175"/>
    <x v="11"/>
    <s v="Y"/>
    <s v="N"/>
    <n v="11.2"/>
    <n v="25.1"/>
    <n v="18.3"/>
    <n v="0"/>
    <x v="1174"/>
    <n v="71.198345349999997"/>
    <n v="7921123.1410476854"/>
  </r>
  <r>
    <d v="2018-03-22T00:00:00"/>
    <x v="1176"/>
    <x v="1176"/>
    <x v="1176"/>
    <x v="11"/>
    <s v="Y"/>
    <s v="N"/>
    <n v="12.3"/>
    <n v="28.1"/>
    <n v="19"/>
    <n v="0"/>
    <x v="1175"/>
    <n v="77.280427599999996"/>
    <n v="8888833.8091679383"/>
  </r>
  <r>
    <d v="2018-03-23T00:00:00"/>
    <x v="1177"/>
    <x v="1177"/>
    <x v="1177"/>
    <x v="11"/>
    <s v="Y"/>
    <s v="N"/>
    <n v="15.2"/>
    <n v="29.4"/>
    <n v="18.8"/>
    <n v="0"/>
    <x v="1176"/>
    <n v="78.640442410000006"/>
    <n v="9381673.0567719638"/>
  </r>
  <r>
    <d v="2018-03-24T00:00:00"/>
    <x v="1178"/>
    <x v="1178"/>
    <x v="1178"/>
    <x v="11"/>
    <s v="Y"/>
    <s v="N"/>
    <n v="20.2"/>
    <n v="24.2"/>
    <n v="5.4"/>
    <n v="0"/>
    <x v="1177"/>
    <n v="71.966619069999993"/>
    <n v="8082764.937790093"/>
  </r>
  <r>
    <d v="2018-03-25T00:00:00"/>
    <x v="1179"/>
    <x v="1179"/>
    <x v="1179"/>
    <x v="12"/>
    <s v="Y"/>
    <s v="N"/>
    <n v="17.8"/>
    <n v="25.4"/>
    <n v="11.6"/>
    <n v="13"/>
    <x v="1178"/>
    <n v="40.2567047"/>
    <n v="3982133.4477175204"/>
  </r>
  <r>
    <d v="2018-03-26T00:00:00"/>
    <x v="1180"/>
    <x v="1180"/>
    <x v="1180"/>
    <x v="12"/>
    <s v="Y"/>
    <s v="N"/>
    <n v="10.7"/>
    <n v="18.5"/>
    <n v="11.9"/>
    <n v="5.2"/>
    <x v="1179"/>
    <n v="70.830680319999999"/>
    <n v="7967616.7964324281"/>
  </r>
  <r>
    <d v="2018-03-27T00:00:00"/>
    <x v="1181"/>
    <x v="1181"/>
    <x v="1181"/>
    <x v="12"/>
    <s v="Y"/>
    <s v="N"/>
    <n v="9.6"/>
    <n v="22.6"/>
    <n v="14"/>
    <n v="1.2"/>
    <x v="1180"/>
    <n v="64.569195899999997"/>
    <n v="7542286.7716396032"/>
  </r>
  <r>
    <d v="2018-03-28T00:00:00"/>
    <x v="1182"/>
    <x v="1182"/>
    <x v="1182"/>
    <x v="12"/>
    <s v="Y"/>
    <s v="N"/>
    <n v="11.3"/>
    <n v="30.3"/>
    <n v="17.8"/>
    <n v="0"/>
    <x v="1181"/>
    <n v="72.111955769999994"/>
    <n v="8490750.4807426594"/>
  </r>
  <r>
    <d v="2018-03-29T00:00:00"/>
    <x v="1183"/>
    <x v="1183"/>
    <x v="1183"/>
    <x v="12"/>
    <s v="N"/>
    <s v="N"/>
    <n v="16.5"/>
    <n v="21.8"/>
    <n v="14.2"/>
    <n v="0"/>
    <x v="1182"/>
    <n v="79.365081939999996"/>
    <n v="9242639.9824078828"/>
  </r>
  <r>
    <d v="2018-03-30T00:00:00"/>
    <x v="1184"/>
    <x v="1184"/>
    <x v="1184"/>
    <x v="12"/>
    <s v="N"/>
    <s v="Y"/>
    <n v="12.2"/>
    <n v="23.3"/>
    <n v="14.3"/>
    <n v="0"/>
    <x v="1183"/>
    <n v="69.452869660000005"/>
    <n v="6741814.0191362333"/>
  </r>
  <r>
    <d v="2018-03-31T00:00:00"/>
    <x v="1185"/>
    <x v="1185"/>
    <x v="1185"/>
    <x v="12"/>
    <s v="N"/>
    <s v="Y"/>
    <n v="13.2"/>
    <n v="22.4"/>
    <n v="16.7"/>
    <n v="0"/>
    <x v="1184"/>
    <n v="81.406771699999993"/>
    <n v="8115248.9507917874"/>
  </r>
  <r>
    <d v="2018-04-01T00:00:00"/>
    <x v="1186"/>
    <x v="1186"/>
    <x v="1186"/>
    <x v="13"/>
    <s v="N"/>
    <s v="Y"/>
    <n v="13"/>
    <n v="27.7"/>
    <n v="11"/>
    <n v="0"/>
    <x v="1185"/>
    <n v="73.967841899999996"/>
    <n v="7309282.4520675568"/>
  </r>
  <r>
    <d v="2018-04-02T00:00:00"/>
    <x v="1187"/>
    <x v="1187"/>
    <x v="1187"/>
    <x v="13"/>
    <s v="N"/>
    <s v="Y"/>
    <n v="14.9"/>
    <n v="20.9"/>
    <n v="14.4"/>
    <n v="0"/>
    <x v="1186"/>
    <n v="62.410101240000003"/>
    <n v="6132307.3301652307"/>
  </r>
  <r>
    <d v="2018-04-03T00:00:00"/>
    <x v="1188"/>
    <x v="1188"/>
    <x v="1188"/>
    <x v="13"/>
    <s v="N"/>
    <s v="N"/>
    <n v="13.4"/>
    <n v="19.8"/>
    <n v="13.9"/>
    <n v="0"/>
    <x v="1187"/>
    <n v="80.110737060000005"/>
    <n v="9083077.9372905027"/>
  </r>
  <r>
    <d v="2018-04-04T00:00:00"/>
    <x v="1189"/>
    <x v="1189"/>
    <x v="1189"/>
    <x v="13"/>
    <s v="N"/>
    <s v="N"/>
    <n v="13.3"/>
    <n v="20.6"/>
    <n v="16.600000000000001"/>
    <n v="0"/>
    <x v="1188"/>
    <n v="90.073740799999996"/>
    <n v="10446266.960521087"/>
  </r>
  <r>
    <d v="2018-04-05T00:00:00"/>
    <x v="1190"/>
    <x v="1190"/>
    <x v="1190"/>
    <x v="13"/>
    <s v="N"/>
    <s v="N"/>
    <n v="13.3"/>
    <n v="18.7"/>
    <n v="9"/>
    <n v="0"/>
    <x v="1189"/>
    <n v="86.891929590000004"/>
    <n v="10214293.605125155"/>
  </r>
  <r>
    <d v="2018-04-06T00:00:00"/>
    <x v="1191"/>
    <x v="1191"/>
    <x v="1191"/>
    <x v="13"/>
    <s v="N"/>
    <s v="N"/>
    <n v="13.8"/>
    <n v="21.2"/>
    <n v="14.8"/>
    <n v="0"/>
    <x v="1190"/>
    <n v="85.687904610000004"/>
    <n v="9938003.4869165141"/>
  </r>
  <r>
    <d v="2018-04-07T00:00:00"/>
    <x v="1192"/>
    <x v="1192"/>
    <x v="1192"/>
    <x v="13"/>
    <s v="N"/>
    <s v="N"/>
    <n v="9.8000000000000007"/>
    <n v="21.6"/>
    <n v="16"/>
    <n v="0"/>
    <x v="1191"/>
    <n v="84.8974312"/>
    <n v="8993904.3927454203"/>
  </r>
  <r>
    <d v="2018-04-08T00:00:00"/>
    <x v="1193"/>
    <x v="1193"/>
    <x v="1193"/>
    <x v="14"/>
    <s v="N"/>
    <s v="N"/>
    <n v="11.8"/>
    <n v="29.9"/>
    <n v="14.7"/>
    <n v="0"/>
    <x v="1192"/>
    <n v="58.238721519999999"/>
    <n v="5857136.07137697"/>
  </r>
  <r>
    <d v="2018-04-09T00:00:00"/>
    <x v="1194"/>
    <x v="1194"/>
    <x v="1194"/>
    <x v="14"/>
    <s v="N"/>
    <s v="N"/>
    <n v="15.9"/>
    <n v="25.7"/>
    <n v="13.6"/>
    <n v="0"/>
    <x v="1193"/>
    <n v="91.693644509999999"/>
    <n v="10884303.807247192"/>
  </r>
  <r>
    <d v="2018-04-10T00:00:00"/>
    <x v="1195"/>
    <x v="1195"/>
    <x v="1195"/>
    <x v="14"/>
    <s v="N"/>
    <s v="N"/>
    <n v="14.8"/>
    <n v="28.8"/>
    <n v="5.9"/>
    <n v="0"/>
    <x v="1194"/>
    <n v="76.333648019999998"/>
    <n v="9344994.9548889399"/>
  </r>
  <r>
    <d v="2018-04-11T00:00:00"/>
    <x v="1196"/>
    <x v="1196"/>
    <x v="1196"/>
    <x v="14"/>
    <s v="N"/>
    <s v="N"/>
    <n v="18.100000000000001"/>
    <n v="27.3"/>
    <n v="10.9"/>
    <n v="0"/>
    <x v="1195"/>
    <n v="75.040945059999999"/>
    <n v="9150867.6701369733"/>
  </r>
  <r>
    <d v="2018-04-12T00:00:00"/>
    <x v="1197"/>
    <x v="1197"/>
    <x v="1197"/>
    <x v="14"/>
    <s v="N"/>
    <s v="N"/>
    <n v="15.9"/>
    <n v="26.5"/>
    <n v="7.4"/>
    <n v="0"/>
    <x v="1196"/>
    <n v="77.714523709999995"/>
    <n v="9316155.2044098973"/>
  </r>
  <r>
    <d v="2018-04-13T00:00:00"/>
    <x v="1198"/>
    <x v="1198"/>
    <x v="1198"/>
    <x v="14"/>
    <s v="N"/>
    <s v="N"/>
    <n v="11.9"/>
    <n v="25.9"/>
    <n v="14.4"/>
    <n v="0"/>
    <x v="1197"/>
    <n v="69.763201089999995"/>
    <n v="7925780.5326666376"/>
  </r>
  <r>
    <d v="2018-04-14T00:00:00"/>
    <x v="1199"/>
    <x v="1199"/>
    <x v="1199"/>
    <x v="14"/>
    <s v="N"/>
    <s v="N"/>
    <n v="13.5"/>
    <n v="16.100000000000001"/>
    <n v="3.1"/>
    <n v="0"/>
    <x v="1198"/>
    <n v="37.741398410000002"/>
    <n v="3967953.4329618649"/>
  </r>
  <r>
    <d v="2018-04-15T00:00:00"/>
    <x v="1200"/>
    <x v="1200"/>
    <x v="1200"/>
    <x v="15"/>
    <s v="N"/>
    <s v="N"/>
    <n v="9.6999999999999993"/>
    <n v="19.100000000000001"/>
    <n v="4.9000000000000004"/>
    <n v="12.2"/>
    <x v="1199"/>
    <n v="31.682325389999999"/>
    <n v="3298871.122689872"/>
  </r>
  <r>
    <d v="2018-04-16T00:00:00"/>
    <x v="1201"/>
    <x v="1201"/>
    <x v="1201"/>
    <x v="15"/>
    <s v="N"/>
    <s v="N"/>
    <n v="13.1"/>
    <n v="21"/>
    <n v="7.1"/>
    <n v="3"/>
    <x v="1200"/>
    <n v="69.360932570000003"/>
    <n v="8024688.1237504249"/>
  </r>
  <r>
    <d v="2018-04-17T00:00:00"/>
    <x v="1202"/>
    <x v="1202"/>
    <x v="1202"/>
    <x v="15"/>
    <s v="Y"/>
    <s v="N"/>
    <n v="13.2"/>
    <n v="16.600000000000001"/>
    <n v="8.9"/>
    <n v="0.6"/>
    <x v="1201"/>
    <n v="86.534392859999997"/>
    <n v="10478696.687109014"/>
  </r>
  <r>
    <d v="2018-04-18T00:00:00"/>
    <x v="1203"/>
    <x v="1203"/>
    <x v="1203"/>
    <x v="15"/>
    <s v="Y"/>
    <s v="N"/>
    <n v="6.2"/>
    <n v="19.399999999999999"/>
    <n v="14.2"/>
    <n v="0"/>
    <x v="1202"/>
    <n v="82.879097999999999"/>
    <n v="10010541.49204275"/>
  </r>
  <r>
    <d v="2018-04-19T00:00:00"/>
    <x v="1204"/>
    <x v="1204"/>
    <x v="1204"/>
    <x v="15"/>
    <s v="Y"/>
    <s v="N"/>
    <n v="11"/>
    <n v="22.3"/>
    <n v="13"/>
    <n v="0"/>
    <x v="1203"/>
    <n v="93.533142819999995"/>
    <n v="11265967.439871896"/>
  </r>
  <r>
    <d v="2018-04-20T00:00:00"/>
    <x v="1205"/>
    <x v="1205"/>
    <x v="1205"/>
    <x v="15"/>
    <s v="Y"/>
    <s v="N"/>
    <n v="8.9"/>
    <n v="20.2"/>
    <n v="13.7"/>
    <n v="0"/>
    <x v="1204"/>
    <n v="95.73201718"/>
    <n v="11327403.816687865"/>
  </r>
  <r>
    <d v="2018-04-21T00:00:00"/>
    <x v="1206"/>
    <x v="1206"/>
    <x v="1206"/>
    <x v="15"/>
    <s v="Y"/>
    <s v="N"/>
    <n v="11.9"/>
    <n v="22.8"/>
    <n v="11.3"/>
    <n v="0"/>
    <x v="1205"/>
    <n v="74.439689259999994"/>
    <n v="8000722.7162947468"/>
  </r>
  <r>
    <d v="2018-04-22T00:00:00"/>
    <x v="1207"/>
    <x v="1207"/>
    <x v="1207"/>
    <x v="16"/>
    <s v="Y"/>
    <s v="N"/>
    <n v="11.2"/>
    <n v="20.399999999999999"/>
    <n v="12.6"/>
    <n v="0"/>
    <x v="1206"/>
    <n v="76.318245149999996"/>
    <n v="7911305.7446515569"/>
  </r>
  <r>
    <d v="2018-04-23T00:00:00"/>
    <x v="1208"/>
    <x v="1208"/>
    <x v="1208"/>
    <x v="16"/>
    <s v="Y"/>
    <s v="N"/>
    <n v="11.9"/>
    <n v="26.9"/>
    <n v="13"/>
    <n v="0"/>
    <x v="1207"/>
    <n v="72.740947320000004"/>
    <n v="8568881.412067581"/>
  </r>
  <r>
    <d v="2018-04-24T00:00:00"/>
    <x v="1209"/>
    <x v="1209"/>
    <x v="1209"/>
    <x v="16"/>
    <s v="Y"/>
    <s v="N"/>
    <n v="13.7"/>
    <n v="24.6"/>
    <n v="5.2"/>
    <n v="0"/>
    <x v="1208"/>
    <n v="88.090941540000003"/>
    <n v="10363251.363305975"/>
  </r>
  <r>
    <d v="2018-04-25T00:00:00"/>
    <x v="1210"/>
    <x v="1210"/>
    <x v="1210"/>
    <x v="16"/>
    <s v="Y"/>
    <s v="Y"/>
    <n v="15.7"/>
    <n v="20.100000000000001"/>
    <n v="7.7"/>
    <n v="0.6"/>
    <x v="1209"/>
    <n v="77.461866439999994"/>
    <n v="8261691.8793742098"/>
  </r>
  <r>
    <d v="2018-04-26T00:00:00"/>
    <x v="1211"/>
    <x v="1211"/>
    <x v="1211"/>
    <x v="16"/>
    <s v="Y"/>
    <s v="N"/>
    <n v="11.9"/>
    <n v="17.5"/>
    <n v="7.9"/>
    <n v="0"/>
    <x v="1210"/>
    <n v="82.433491849999996"/>
    <n v="9695622.0520022921"/>
  </r>
  <r>
    <d v="2018-04-27T00:00:00"/>
    <x v="1212"/>
    <x v="1212"/>
    <x v="1212"/>
    <x v="16"/>
    <s v="Y"/>
    <s v="N"/>
    <n v="11.6"/>
    <n v="17.8"/>
    <n v="8.8000000000000007"/>
    <n v="0"/>
    <x v="1211"/>
    <n v="78.214854180000003"/>
    <n v="9313782.9908074141"/>
  </r>
  <r>
    <d v="2018-04-28T00:00:00"/>
    <x v="1213"/>
    <x v="1213"/>
    <x v="1213"/>
    <x v="16"/>
    <s v="Y"/>
    <s v="N"/>
    <n v="7.7"/>
    <n v="18.3"/>
    <n v="11.7"/>
    <n v="0"/>
    <x v="1212"/>
    <n v="70.000391410000006"/>
    <n v="7602979.1123630665"/>
  </r>
  <r>
    <d v="2018-04-29T00:00:00"/>
    <x v="1214"/>
    <x v="1214"/>
    <x v="1214"/>
    <x v="17"/>
    <s v="Y"/>
    <s v="N"/>
    <n v="10.5"/>
    <n v="18"/>
    <n v="9.6"/>
    <n v="0"/>
    <x v="1213"/>
    <n v="64.158974720000003"/>
    <n v="6754510.2552643651"/>
  </r>
  <r>
    <d v="2018-04-30T00:00:00"/>
    <x v="1215"/>
    <x v="1215"/>
    <x v="1215"/>
    <x v="17"/>
    <s v="Y"/>
    <s v="N"/>
    <n v="8.8000000000000007"/>
    <n v="19.600000000000001"/>
    <n v="12.3"/>
    <n v="0"/>
    <x v="1214"/>
    <n v="77.969150560000003"/>
    <n v="9477281.6285866946"/>
  </r>
  <r>
    <d v="2018-05-01T00:00:00"/>
    <x v="1216"/>
    <x v="1216"/>
    <x v="1216"/>
    <x v="17"/>
    <s v="Y"/>
    <s v="N"/>
    <n v="7.2"/>
    <n v="23.4"/>
    <n v="12.3"/>
    <n v="0"/>
    <x v="1215"/>
    <n v="73.974820219999998"/>
    <n v="9072437.2855039909"/>
  </r>
  <r>
    <d v="2018-05-02T00:00:00"/>
    <x v="1217"/>
    <x v="1217"/>
    <x v="1217"/>
    <x v="17"/>
    <s v="Y"/>
    <s v="N"/>
    <n v="10.199999999999999"/>
    <n v="23.2"/>
    <n v="7.2"/>
    <n v="0"/>
    <x v="1216"/>
    <n v="67.274902339999997"/>
    <n v="7986647.334762332"/>
  </r>
  <r>
    <d v="2018-05-03T00:00:00"/>
    <x v="1218"/>
    <x v="1218"/>
    <x v="1218"/>
    <x v="17"/>
    <s v="Y"/>
    <s v="N"/>
    <n v="14.5"/>
    <n v="24.4"/>
    <n v="4.4000000000000004"/>
    <n v="0"/>
    <x v="1217"/>
    <n v="52.768311670000003"/>
    <n v="6192774.8141964348"/>
  </r>
  <r>
    <d v="2018-05-04T00:00:00"/>
    <x v="1219"/>
    <x v="1219"/>
    <x v="1219"/>
    <x v="17"/>
    <s v="Y"/>
    <s v="N"/>
    <n v="11.5"/>
    <n v="17.2"/>
    <n v="7.8"/>
    <n v="6.2"/>
    <x v="1218"/>
    <n v="54.639355999999999"/>
    <n v="6385726.6698237602"/>
  </r>
  <r>
    <d v="2018-05-05T00:00:00"/>
    <x v="1220"/>
    <x v="1220"/>
    <x v="1220"/>
    <x v="17"/>
    <s v="Y"/>
    <s v="N"/>
    <n v="12.1"/>
    <n v="21.6"/>
    <n v="6.5"/>
    <n v="2.6"/>
    <x v="1219"/>
    <n v="58.574885250000001"/>
    <n v="6261244.916153824"/>
  </r>
  <r>
    <d v="2018-05-06T00:00:00"/>
    <x v="1221"/>
    <x v="1221"/>
    <x v="1221"/>
    <x v="18"/>
    <s v="Y"/>
    <s v="N"/>
    <n v="9.9"/>
    <n v="21.7"/>
    <n v="11"/>
    <n v="0"/>
    <x v="1220"/>
    <n v="61.89517764"/>
    <n v="6551009.7405368797"/>
  </r>
  <r>
    <d v="2018-05-07T00:00:00"/>
    <x v="1222"/>
    <x v="1222"/>
    <x v="1222"/>
    <x v="18"/>
    <s v="Y"/>
    <s v="N"/>
    <n v="12"/>
    <n v="19.5"/>
    <n v="6.2"/>
    <n v="0"/>
    <x v="1221"/>
    <n v="49.41762224"/>
    <n v="5843858.9271493033"/>
  </r>
  <r>
    <d v="2018-05-08T00:00:00"/>
    <x v="1223"/>
    <x v="1223"/>
    <x v="1223"/>
    <x v="18"/>
    <s v="Y"/>
    <s v="N"/>
    <n v="13.4"/>
    <n v="17.899999999999999"/>
    <n v="10.6"/>
    <n v="0.2"/>
    <x v="1222"/>
    <n v="101.2917412"/>
    <n v="12446411.609047338"/>
  </r>
  <r>
    <d v="2018-05-09T00:00:00"/>
    <x v="1224"/>
    <x v="1224"/>
    <x v="1224"/>
    <x v="18"/>
    <s v="Y"/>
    <s v="N"/>
    <n v="8"/>
    <n v="18.399999999999999"/>
    <n v="7.5"/>
    <n v="0"/>
    <x v="1223"/>
    <n v="127.59078030000001"/>
    <n v="15658126.840955239"/>
  </r>
  <r>
    <d v="2018-05-10T00:00:00"/>
    <x v="1225"/>
    <x v="1225"/>
    <x v="1225"/>
    <x v="18"/>
    <s v="Y"/>
    <s v="N"/>
    <n v="9"/>
    <n v="12.8"/>
    <n v="8.5"/>
    <n v="8"/>
    <x v="1224"/>
    <n v="62.881023409999997"/>
    <n v="8081375.1215232024"/>
  </r>
  <r>
    <d v="2018-05-11T00:00:00"/>
    <x v="1226"/>
    <x v="1226"/>
    <x v="1226"/>
    <x v="18"/>
    <s v="Y"/>
    <s v="N"/>
    <n v="7.4"/>
    <n v="15.1"/>
    <n v="3.7"/>
    <n v="18.600000000000001"/>
    <x v="1225"/>
    <n v="63.673069720000001"/>
    <n v="8498277.1553550363"/>
  </r>
  <r>
    <d v="2018-05-12T00:00:00"/>
    <x v="1227"/>
    <x v="1227"/>
    <x v="1227"/>
    <x v="18"/>
    <s v="Y"/>
    <s v="N"/>
    <n v="11"/>
    <n v="16.899999999999999"/>
    <n v="9"/>
    <n v="8.4"/>
    <x v="1226"/>
    <n v="62.662214910000003"/>
    <n v="6972659.9496526876"/>
  </r>
  <r>
    <d v="2018-05-13T00:00:00"/>
    <x v="1228"/>
    <x v="1228"/>
    <x v="1228"/>
    <x v="19"/>
    <s v="Y"/>
    <s v="N"/>
    <n v="13"/>
    <n v="16.2"/>
    <n v="10.8"/>
    <n v="4"/>
    <x v="1227"/>
    <n v="65.510003979999993"/>
    <n v="7122883.7348442459"/>
  </r>
  <r>
    <d v="2018-05-14T00:00:00"/>
    <x v="1229"/>
    <x v="1229"/>
    <x v="1229"/>
    <x v="19"/>
    <s v="Y"/>
    <s v="N"/>
    <n v="6.8"/>
    <n v="15.9"/>
    <n v="8.1999999999999993"/>
    <n v="0"/>
    <x v="1228"/>
    <n v="111.6666324"/>
    <n v="14503927.190907942"/>
  </r>
  <r>
    <d v="2018-05-15T00:00:00"/>
    <x v="1230"/>
    <x v="1230"/>
    <x v="1230"/>
    <x v="19"/>
    <s v="Y"/>
    <s v="N"/>
    <n v="8.9"/>
    <n v="14.6"/>
    <n v="4.5999999999999996"/>
    <n v="0"/>
    <x v="1229"/>
    <n v="97.880329009999997"/>
    <n v="12910466.294190085"/>
  </r>
  <r>
    <d v="2018-05-16T00:00:00"/>
    <x v="1231"/>
    <x v="1231"/>
    <x v="1231"/>
    <x v="19"/>
    <s v="Y"/>
    <s v="N"/>
    <n v="9.4"/>
    <n v="14.3"/>
    <n v="7.6"/>
    <n v="2"/>
    <x v="1230"/>
    <n v="124.0856314"/>
    <n v="16552927.682823824"/>
  </r>
  <r>
    <d v="2018-05-17T00:00:00"/>
    <x v="1232"/>
    <x v="1232"/>
    <x v="1232"/>
    <x v="19"/>
    <s v="Y"/>
    <s v="N"/>
    <n v="11.7"/>
    <n v="15"/>
    <n v="6.9"/>
    <n v="0"/>
    <x v="1231"/>
    <n v="108.95155010000001"/>
    <n v="14355146.274015967"/>
  </r>
  <r>
    <d v="2018-05-18T00:00:00"/>
    <x v="1233"/>
    <x v="1233"/>
    <x v="1233"/>
    <x v="19"/>
    <s v="Y"/>
    <s v="N"/>
    <n v="12.3"/>
    <n v="17.7"/>
    <n v="8"/>
    <n v="0.2"/>
    <x v="1232"/>
    <n v="96.161656390000005"/>
    <n v="12246530.719188094"/>
  </r>
  <r>
    <d v="2018-05-19T00:00:00"/>
    <x v="1234"/>
    <x v="1234"/>
    <x v="1234"/>
    <x v="19"/>
    <s v="Y"/>
    <s v="N"/>
    <n v="10.6"/>
    <n v="15.5"/>
    <n v="6.5"/>
    <n v="2.6"/>
    <x v="1233"/>
    <n v="93.623434770000003"/>
    <n v="11165731.652937783"/>
  </r>
  <r>
    <d v="2018-05-20T00:00:00"/>
    <x v="1235"/>
    <x v="1235"/>
    <x v="1235"/>
    <x v="20"/>
    <s v="Y"/>
    <s v="N"/>
    <n v="11.8"/>
    <n v="16.2"/>
    <n v="1.7"/>
    <n v="0"/>
    <x v="1234"/>
    <n v="78.280735460000002"/>
    <n v="8794782.7011867594"/>
  </r>
  <r>
    <d v="2018-05-21T00:00:00"/>
    <x v="1236"/>
    <x v="1236"/>
    <x v="1236"/>
    <x v="20"/>
    <s v="Y"/>
    <s v="N"/>
    <n v="12.6"/>
    <n v="16.7"/>
    <n v="5"/>
    <n v="2.4"/>
    <x v="1235"/>
    <n v="82.722971250000001"/>
    <n v="10261520.283669356"/>
  </r>
  <r>
    <d v="2018-05-22T00:00:00"/>
    <x v="1237"/>
    <x v="1237"/>
    <x v="1237"/>
    <x v="20"/>
    <s v="Y"/>
    <s v="N"/>
    <n v="13"/>
    <n v="17"/>
    <n v="3.6"/>
    <n v="0"/>
    <x v="1236"/>
    <n v="91.621182129999994"/>
    <n v="11628834.841380078"/>
  </r>
  <r>
    <d v="2018-05-23T00:00:00"/>
    <x v="1238"/>
    <x v="1238"/>
    <x v="1238"/>
    <x v="20"/>
    <s v="Y"/>
    <s v="N"/>
    <n v="11.8"/>
    <n v="15.3"/>
    <n v="6.5"/>
    <n v="4.5999999999999996"/>
    <x v="1237"/>
    <n v="118.6907459"/>
    <n v="15352983.876975896"/>
  </r>
  <r>
    <d v="2018-05-24T00:00:00"/>
    <x v="1239"/>
    <x v="1239"/>
    <x v="1239"/>
    <x v="20"/>
    <s v="Y"/>
    <s v="N"/>
    <n v="12.9"/>
    <n v="16.100000000000001"/>
    <n v="5.0999999999999996"/>
    <n v="0"/>
    <x v="1238"/>
    <n v="99.488060959999999"/>
    <n v="12889070.280328183"/>
  </r>
  <r>
    <d v="2018-05-25T00:00:00"/>
    <x v="1240"/>
    <x v="1240"/>
    <x v="1240"/>
    <x v="20"/>
    <s v="Y"/>
    <s v="N"/>
    <n v="9.4"/>
    <n v="14.9"/>
    <n v="9.5"/>
    <n v="0"/>
    <x v="1239"/>
    <n v="92.989529200000007"/>
    <n v="11898714.191876046"/>
  </r>
  <r>
    <d v="2018-05-26T00:00:00"/>
    <x v="1241"/>
    <x v="1241"/>
    <x v="1241"/>
    <x v="20"/>
    <s v="Y"/>
    <s v="N"/>
    <n v="5.2"/>
    <n v="20.5"/>
    <n v="9.9"/>
    <n v="0"/>
    <x v="1240"/>
    <n v="74.746741069999999"/>
    <n v="8624584.325093871"/>
  </r>
  <r>
    <d v="2018-05-27T00:00:00"/>
    <x v="1242"/>
    <x v="1242"/>
    <x v="1242"/>
    <x v="21"/>
    <s v="Y"/>
    <s v="N"/>
    <n v="7.3"/>
    <n v="20.7"/>
    <n v="8"/>
    <n v="0"/>
    <x v="1241"/>
    <n v="54.187031419999997"/>
    <n v="5746237.1952885035"/>
  </r>
  <r>
    <d v="2018-05-28T00:00:00"/>
    <x v="1243"/>
    <x v="1243"/>
    <x v="1243"/>
    <x v="21"/>
    <s v="Y"/>
    <s v="N"/>
    <n v="12.9"/>
    <n v="20.5"/>
    <n v="6"/>
    <n v="0"/>
    <x v="1242"/>
    <n v="70.171557399999998"/>
    <n v="8375695.6867267108"/>
  </r>
  <r>
    <d v="2018-05-29T00:00:00"/>
    <x v="1244"/>
    <x v="1244"/>
    <x v="1244"/>
    <x v="21"/>
    <s v="Y"/>
    <s v="N"/>
    <n v="13.7"/>
    <n v="17.899999999999999"/>
    <n v="8.1"/>
    <n v="0.8"/>
    <x v="1243"/>
    <n v="81.978399519999996"/>
    <n v="10095046.377275474"/>
  </r>
  <r>
    <d v="2018-05-30T00:00:00"/>
    <x v="1245"/>
    <x v="1245"/>
    <x v="1245"/>
    <x v="21"/>
    <s v="Y"/>
    <s v="N"/>
    <n v="7.7"/>
    <n v="15.1"/>
    <n v="7.9"/>
    <n v="0"/>
    <x v="1244"/>
    <n v="82.535944020000002"/>
    <n v="10550620.896361893"/>
  </r>
  <r>
    <d v="2018-05-31T00:00:00"/>
    <x v="1246"/>
    <x v="1246"/>
    <x v="1246"/>
    <x v="21"/>
    <s v="Y"/>
    <s v="N"/>
    <n v="9.6"/>
    <n v="14.8"/>
    <n v="7.6"/>
    <n v="5"/>
    <x v="1245"/>
    <n v="90.357837750000002"/>
    <n v="11851329.029608924"/>
  </r>
  <r>
    <d v="2018-06-01T00:00:00"/>
    <x v="1247"/>
    <x v="1247"/>
    <x v="1247"/>
    <x v="21"/>
    <s v="Y"/>
    <s v="N"/>
    <n v="4.0999999999999996"/>
    <n v="13.3"/>
    <n v="9.6"/>
    <n v="0"/>
    <x v="1246"/>
    <n v="101.4128802"/>
    <n v="13778366.147330014"/>
  </r>
  <r>
    <d v="2018-06-02T00:00:00"/>
    <x v="1248"/>
    <x v="1248"/>
    <x v="1248"/>
    <x v="21"/>
    <s v="Y"/>
    <s v="N"/>
    <n v="3.5"/>
    <n v="13.6"/>
    <n v="9.6"/>
    <n v="0.2"/>
    <x v="1247"/>
    <n v="99.853479250000007"/>
    <n v="12304552.323071444"/>
  </r>
  <r>
    <d v="2018-06-03T00:00:00"/>
    <x v="1249"/>
    <x v="1249"/>
    <x v="1249"/>
    <x v="22"/>
    <s v="Y"/>
    <s v="N"/>
    <n v="4.3"/>
    <n v="13.8"/>
    <n v="8.5"/>
    <n v="0"/>
    <x v="1248"/>
    <n v="91.043729630000001"/>
    <n v="11032459.285956344"/>
  </r>
  <r>
    <d v="2018-06-04T00:00:00"/>
    <x v="1250"/>
    <x v="1250"/>
    <x v="1250"/>
    <x v="22"/>
    <s v="Y"/>
    <s v="N"/>
    <n v="4.5"/>
    <n v="14.4"/>
    <n v="9.3000000000000007"/>
    <n v="0"/>
    <x v="1249"/>
    <n v="120.25203740000001"/>
    <n v="16280371.386734335"/>
  </r>
  <r>
    <d v="2018-06-05T00:00:00"/>
    <x v="1251"/>
    <x v="1251"/>
    <x v="1251"/>
    <x v="22"/>
    <s v="Y"/>
    <s v="N"/>
    <n v="7.5"/>
    <n v="15"/>
    <n v="8.8000000000000007"/>
    <n v="1.6"/>
    <x v="1250"/>
    <n v="105.8039052"/>
    <n v="14069288.048477678"/>
  </r>
  <r>
    <d v="2018-06-06T00:00:00"/>
    <x v="1252"/>
    <x v="1252"/>
    <x v="1252"/>
    <x v="22"/>
    <s v="Y"/>
    <s v="N"/>
    <n v="5.6"/>
    <n v="19.100000000000001"/>
    <n v="9.4"/>
    <n v="0.4"/>
    <x v="1251"/>
    <n v="106.2306746"/>
    <n v="14026530.960871505"/>
  </r>
  <r>
    <d v="2018-06-07T00:00:00"/>
    <x v="1253"/>
    <x v="1253"/>
    <x v="1253"/>
    <x v="22"/>
    <s v="Y"/>
    <s v="N"/>
    <n v="7.7"/>
    <n v="17.8"/>
    <n v="5.7"/>
    <n v="0.2"/>
    <x v="1252"/>
    <n v="87.710791130000004"/>
    <n v="11277645.648920422"/>
  </r>
  <r>
    <d v="2018-06-08T00:00:00"/>
    <x v="1254"/>
    <x v="1254"/>
    <x v="1254"/>
    <x v="22"/>
    <s v="Y"/>
    <s v="N"/>
    <n v="12.4"/>
    <n v="13.6"/>
    <n v="3.3"/>
    <n v="0.6"/>
    <x v="1253"/>
    <n v="130.0827333"/>
    <n v="16899049.834243998"/>
  </r>
  <r>
    <d v="2018-06-09T00:00:00"/>
    <x v="1255"/>
    <x v="1255"/>
    <x v="1255"/>
    <x v="22"/>
    <s v="Y"/>
    <s v="N"/>
    <n v="11.3"/>
    <n v="15.6"/>
    <n v="8"/>
    <n v="3"/>
    <x v="1254"/>
    <n v="110.6732404"/>
    <n v="13306486.621054679"/>
  </r>
  <r>
    <d v="2018-06-10T00:00:00"/>
    <x v="1256"/>
    <x v="1256"/>
    <x v="1256"/>
    <x v="23"/>
    <s v="Y"/>
    <s v="N"/>
    <n v="4.0999999999999996"/>
    <n v="15.3"/>
    <n v="9.3000000000000007"/>
    <n v="0"/>
    <x v="1255"/>
    <n v="75.51946753"/>
    <n v="8838637.2456480246"/>
  </r>
  <r>
    <d v="2018-06-11T00:00:00"/>
    <x v="1257"/>
    <x v="1257"/>
    <x v="1257"/>
    <x v="23"/>
    <s v="Y"/>
    <s v="Y"/>
    <n v="5.3"/>
    <n v="17.600000000000001"/>
    <n v="8.9"/>
    <n v="0.2"/>
    <x v="1256"/>
    <n v="56.39994652"/>
    <n v="6396937.4882457219"/>
  </r>
  <r>
    <d v="2018-06-12T00:00:00"/>
    <x v="1258"/>
    <x v="1258"/>
    <x v="1258"/>
    <x v="23"/>
    <s v="Y"/>
    <s v="N"/>
    <n v="7.9"/>
    <n v="16.600000000000001"/>
    <n v="6.7"/>
    <n v="0.4"/>
    <x v="1257"/>
    <n v="78.294416310000003"/>
    <n v="9963848.8108797222"/>
  </r>
  <r>
    <d v="2018-06-13T00:00:00"/>
    <x v="1259"/>
    <x v="1259"/>
    <x v="1259"/>
    <x v="23"/>
    <s v="Y"/>
    <s v="N"/>
    <n v="9.5"/>
    <n v="14.1"/>
    <n v="7.1"/>
    <n v="0"/>
    <x v="1258"/>
    <n v="84.579532720000003"/>
    <n v="11128518.608718578"/>
  </r>
  <r>
    <d v="2018-06-14T00:00:00"/>
    <x v="1260"/>
    <x v="1260"/>
    <x v="1260"/>
    <x v="23"/>
    <s v="Y"/>
    <s v="N"/>
    <n v="8.6"/>
    <n v="14.5"/>
    <n v="7.8"/>
    <n v="5.6"/>
    <x v="1259"/>
    <n v="72.49179642"/>
    <n v="9463404.2303737439"/>
  </r>
  <r>
    <d v="2018-06-15T00:00:00"/>
    <x v="1261"/>
    <x v="1261"/>
    <x v="1261"/>
    <x v="23"/>
    <s v="Y"/>
    <s v="N"/>
    <n v="9.6"/>
    <n v="14"/>
    <n v="4.4000000000000004"/>
    <n v="4.5999999999999996"/>
    <x v="1260"/>
    <n v="74.905585810000005"/>
    <n v="9963117.8120581489"/>
  </r>
  <r>
    <d v="2018-06-16T00:00:00"/>
    <x v="1262"/>
    <x v="1262"/>
    <x v="1262"/>
    <x v="23"/>
    <s v="Y"/>
    <s v="N"/>
    <n v="6.9"/>
    <n v="13.1"/>
    <n v="7.1"/>
    <n v="2.2000000000000002"/>
    <x v="1261"/>
    <n v="81.800766879999998"/>
    <n v="10172026.385475097"/>
  </r>
  <r>
    <d v="2018-06-17T00:00:00"/>
    <x v="1263"/>
    <x v="1263"/>
    <x v="1263"/>
    <x v="24"/>
    <s v="Y"/>
    <s v="N"/>
    <n v="8"/>
    <n v="13.1"/>
    <n v="5.0999999999999996"/>
    <n v="15.6"/>
    <x v="1262"/>
    <n v="62.272671549999998"/>
    <n v="7521641.6854063217"/>
  </r>
  <r>
    <d v="2018-06-18T00:00:00"/>
    <x v="1264"/>
    <x v="1264"/>
    <x v="1264"/>
    <x v="24"/>
    <s v="Y"/>
    <s v="N"/>
    <n v="9.5"/>
    <n v="12"/>
    <n v="5.9"/>
    <n v="7.2"/>
    <x v="1263"/>
    <n v="112.5014975"/>
    <n v="15583565.119305661"/>
  </r>
  <r>
    <d v="2018-06-19T00:00:00"/>
    <x v="1265"/>
    <x v="1265"/>
    <x v="1265"/>
    <x v="24"/>
    <s v="Y"/>
    <s v="N"/>
    <n v="3"/>
    <n v="14.5"/>
    <n v="9"/>
    <n v="0.4"/>
    <x v="1264"/>
    <n v="110.05619040000001"/>
    <n v="15829395.071974847"/>
  </r>
  <r>
    <d v="2018-06-20T00:00:00"/>
    <x v="1266"/>
    <x v="1266"/>
    <x v="1266"/>
    <x v="24"/>
    <s v="Y"/>
    <s v="N"/>
    <n v="4.3"/>
    <n v="15.3"/>
    <n v="8"/>
    <n v="0.2"/>
    <x v="1265"/>
    <n v="91.289341919999998"/>
    <n v="12899720.794626489"/>
  </r>
  <r>
    <d v="2018-06-21T00:00:00"/>
    <x v="1267"/>
    <x v="1267"/>
    <x v="1267"/>
    <x v="24"/>
    <s v="Y"/>
    <s v="N"/>
    <n v="4"/>
    <n v="15.1"/>
    <n v="9.1"/>
    <n v="0"/>
    <x v="1266"/>
    <n v="141.55697810000001"/>
    <n v="20319374.581569761"/>
  </r>
  <r>
    <d v="2018-06-22T00:00:00"/>
    <x v="1268"/>
    <x v="1268"/>
    <x v="1268"/>
    <x v="24"/>
    <s v="Y"/>
    <s v="N"/>
    <n v="4.3"/>
    <n v="15"/>
    <n v="8.5"/>
    <n v="0"/>
    <x v="1267"/>
    <n v="131.5621328"/>
    <n v="18457693.608161919"/>
  </r>
  <r>
    <d v="2018-06-23T00:00:00"/>
    <x v="1269"/>
    <x v="1269"/>
    <x v="1269"/>
    <x v="24"/>
    <s v="Y"/>
    <s v="N"/>
    <n v="6"/>
    <n v="12.8"/>
    <n v="3.9"/>
    <n v="0"/>
    <x v="1268"/>
    <n v="98.836365509999993"/>
    <n v="13062750.25308449"/>
  </r>
  <r>
    <d v="2018-06-24T00:00:00"/>
    <x v="1270"/>
    <x v="1270"/>
    <x v="1270"/>
    <x v="25"/>
    <s v="Y"/>
    <s v="N"/>
    <n v="9"/>
    <n v="13.1"/>
    <n v="5.7"/>
    <n v="0"/>
    <x v="1269"/>
    <n v="95.155970719999999"/>
    <n v="11975434.105575018"/>
  </r>
  <r>
    <d v="2018-06-25T00:00:00"/>
    <x v="1271"/>
    <x v="1271"/>
    <x v="1271"/>
    <x v="25"/>
    <s v="Y"/>
    <s v="N"/>
    <n v="8.4"/>
    <n v="12.6"/>
    <n v="7.8"/>
    <n v="0"/>
    <x v="1270"/>
    <n v="120.2781698"/>
    <n v="17076218.321737006"/>
  </r>
  <r>
    <d v="2018-06-26T00:00:00"/>
    <x v="1272"/>
    <x v="1272"/>
    <x v="1272"/>
    <x v="25"/>
    <s v="Y"/>
    <s v="N"/>
    <n v="8.4"/>
    <n v="14.1"/>
    <n v="6.6"/>
    <n v="0"/>
    <x v="1271"/>
    <n v="102.3492036"/>
    <n v="14619805.880312638"/>
  </r>
  <r>
    <d v="2018-06-27T00:00:00"/>
    <x v="1273"/>
    <x v="1273"/>
    <x v="1273"/>
    <x v="25"/>
    <s v="Y"/>
    <s v="N"/>
    <n v="4.8"/>
    <n v="11.2"/>
    <n v="6"/>
    <n v="0.2"/>
    <x v="1272"/>
    <n v="102.4178146"/>
    <n v="15168091.656575898"/>
  </r>
  <r>
    <d v="2018-06-28T00:00:00"/>
    <x v="1274"/>
    <x v="1274"/>
    <x v="1274"/>
    <x v="25"/>
    <s v="Y"/>
    <s v="N"/>
    <n v="5.3"/>
    <n v="10.6"/>
    <n v="5.2"/>
    <n v="0"/>
    <x v="1273"/>
    <n v="112.8005434"/>
    <n v="16970330.768068396"/>
  </r>
  <r>
    <d v="2018-06-29T00:00:00"/>
    <x v="1275"/>
    <x v="1275"/>
    <x v="1275"/>
    <x v="25"/>
    <s v="N"/>
    <s v="N"/>
    <n v="6.1"/>
    <n v="12.5"/>
    <n v="6.1"/>
    <n v="0.2"/>
    <x v="1274"/>
    <n v="78.806642740000001"/>
    <n v="10968976.816883637"/>
  </r>
  <r>
    <d v="2018-06-30T00:00:00"/>
    <x v="1276"/>
    <x v="1276"/>
    <x v="1276"/>
    <x v="25"/>
    <s v="N"/>
    <s v="N"/>
    <n v="9.4"/>
    <n v="14.2"/>
    <n v="4.9000000000000004"/>
    <n v="0.4"/>
    <x v="1275"/>
    <n v="72.963672560000006"/>
    <n v="9149237.7665494792"/>
  </r>
  <r>
    <d v="2018-07-01T00:00:00"/>
    <x v="1277"/>
    <x v="1277"/>
    <x v="1277"/>
    <x v="26"/>
    <s v="N"/>
    <s v="N"/>
    <n v="3.5"/>
    <n v="14.7"/>
    <n v="8.8000000000000007"/>
    <n v="0.4"/>
    <x v="1276"/>
    <n v="83.374992370000001"/>
    <n v="10364601.262741277"/>
  </r>
  <r>
    <d v="2018-07-02T00:00:00"/>
    <x v="1278"/>
    <x v="1278"/>
    <x v="1278"/>
    <x v="26"/>
    <s v="N"/>
    <s v="N"/>
    <n v="2.4"/>
    <n v="14.6"/>
    <n v="9.4"/>
    <n v="0"/>
    <x v="1277"/>
    <n v="87.324295090000007"/>
    <n v="12287685.802694419"/>
  </r>
  <r>
    <d v="2018-07-03T00:00:00"/>
    <x v="1279"/>
    <x v="1279"/>
    <x v="1279"/>
    <x v="26"/>
    <s v="N"/>
    <s v="N"/>
    <n v="4.0999999999999996"/>
    <n v="14.3"/>
    <n v="6.7"/>
    <n v="0"/>
    <x v="1278"/>
    <n v="64.592088889999999"/>
    <n v="8768975.1584419552"/>
  </r>
  <r>
    <d v="2018-07-04T00:00:00"/>
    <x v="1280"/>
    <x v="1280"/>
    <x v="1280"/>
    <x v="26"/>
    <s v="N"/>
    <s v="N"/>
    <n v="10.4"/>
    <n v="17.100000000000001"/>
    <n v="6"/>
    <n v="0"/>
    <x v="1279"/>
    <n v="57.008099029999997"/>
    <n v="7330156.9561739545"/>
  </r>
  <r>
    <d v="2018-07-05T00:00:00"/>
    <x v="1281"/>
    <x v="1281"/>
    <x v="1281"/>
    <x v="26"/>
    <s v="N"/>
    <s v="N"/>
    <n v="12.7"/>
    <n v="18.7"/>
    <n v="2.8"/>
    <n v="0.4"/>
    <x v="1280"/>
    <n v="52.743567519999999"/>
    <n v="6638389.7977752322"/>
  </r>
  <r>
    <d v="2018-07-06T00:00:00"/>
    <x v="1282"/>
    <x v="1282"/>
    <x v="1282"/>
    <x v="26"/>
    <s v="N"/>
    <s v="N"/>
    <n v="12.5"/>
    <n v="15.2"/>
    <n v="8.3000000000000007"/>
    <n v="0"/>
    <x v="1281"/>
    <n v="52.97184575"/>
    <n v="6581355.6050312901"/>
  </r>
  <r>
    <d v="2018-07-07T00:00:00"/>
    <x v="1283"/>
    <x v="1283"/>
    <x v="1283"/>
    <x v="26"/>
    <s v="N"/>
    <s v="N"/>
    <n v="9.6"/>
    <n v="12.9"/>
    <n v="6.5"/>
    <n v="1.2"/>
    <x v="1282"/>
    <n v="45.21171494"/>
    <n v="5412630.5445679789"/>
  </r>
  <r>
    <d v="2018-07-08T00:00:00"/>
    <x v="1284"/>
    <x v="1284"/>
    <x v="1284"/>
    <x v="27"/>
    <s v="N"/>
    <s v="N"/>
    <n v="9.3000000000000007"/>
    <n v="13.9"/>
    <n v="6.2"/>
    <n v="0.8"/>
    <x v="1283"/>
    <n v="47.891623060000001"/>
    <n v="5486570.4176986776"/>
  </r>
  <r>
    <d v="2018-07-09T00:00:00"/>
    <x v="1285"/>
    <x v="1285"/>
    <x v="1285"/>
    <x v="27"/>
    <s v="N"/>
    <s v="N"/>
    <n v="10.1"/>
    <n v="13.8"/>
    <n v="8.1"/>
    <n v="1.2"/>
    <x v="1284"/>
    <n v="80.825556750000004"/>
    <n v="10820478.976488957"/>
  </r>
  <r>
    <d v="2018-07-10T00:00:00"/>
    <x v="1286"/>
    <x v="1286"/>
    <x v="1286"/>
    <x v="27"/>
    <s v="N"/>
    <s v="N"/>
    <n v="9.3000000000000007"/>
    <n v="11.5"/>
    <n v="5.4"/>
    <n v="0"/>
    <x v="1285"/>
    <n v="94.623885849999994"/>
    <n v="13279799.53872712"/>
  </r>
  <r>
    <d v="2018-07-11T00:00:00"/>
    <x v="1287"/>
    <x v="1287"/>
    <x v="1287"/>
    <x v="27"/>
    <s v="N"/>
    <s v="N"/>
    <n v="6.6"/>
    <n v="11.6"/>
    <n v="6"/>
    <n v="0"/>
    <x v="1286"/>
    <n v="81.952519140000007"/>
    <n v="11757000.592408434"/>
  </r>
  <r>
    <d v="2018-07-12T00:00:00"/>
    <x v="1288"/>
    <x v="1288"/>
    <x v="1288"/>
    <x v="27"/>
    <s v="N"/>
    <s v="N"/>
    <n v="4.3"/>
    <n v="11.3"/>
    <n v="7.5"/>
    <n v="0"/>
    <x v="1287"/>
    <n v="111.82051679999999"/>
    <n v="16299752.45443728"/>
  </r>
  <r>
    <d v="2018-07-13T00:00:00"/>
    <x v="1289"/>
    <x v="1289"/>
    <x v="1289"/>
    <x v="27"/>
    <s v="N"/>
    <s v="N"/>
    <n v="5.8"/>
    <n v="13.9"/>
    <n v="9.3000000000000007"/>
    <n v="0.2"/>
    <x v="1288"/>
    <n v="104.6546578"/>
    <n v="14708474.338452511"/>
  </r>
  <r>
    <d v="2018-07-14T00:00:00"/>
    <x v="1290"/>
    <x v="1290"/>
    <x v="1290"/>
    <x v="27"/>
    <s v="N"/>
    <s v="N"/>
    <n v="4.4000000000000004"/>
    <n v="15.5"/>
    <n v="10"/>
    <n v="0"/>
    <x v="1289"/>
    <n v="85.800950819999997"/>
    <n v="10681491.643036554"/>
  </r>
  <r>
    <d v="2018-07-15T00:00:00"/>
    <x v="1291"/>
    <x v="1291"/>
    <x v="1291"/>
    <x v="28"/>
    <s v="N"/>
    <s v="N"/>
    <n v="6"/>
    <n v="13.8"/>
    <n v="9.8000000000000007"/>
    <n v="0"/>
    <x v="1290"/>
    <n v="67.790909940000006"/>
    <n v="8098594.6192087922"/>
  </r>
  <r>
    <d v="2018-07-16T00:00:00"/>
    <x v="1292"/>
    <x v="1292"/>
    <x v="1292"/>
    <x v="28"/>
    <s v="N"/>
    <s v="N"/>
    <n v="7.9"/>
    <n v="12.6"/>
    <n v="4.5"/>
    <n v="0"/>
    <x v="1291"/>
    <n v="87.634657079999997"/>
    <n v="12045098.80301049"/>
  </r>
  <r>
    <d v="2018-07-17T00:00:00"/>
    <x v="1293"/>
    <x v="1293"/>
    <x v="1293"/>
    <x v="28"/>
    <s v="Y"/>
    <s v="N"/>
    <n v="9.1"/>
    <n v="17.5"/>
    <n v="9.1999999999999993"/>
    <n v="0"/>
    <x v="1292"/>
    <n v="71.116373879999998"/>
    <n v="9342351.0879676081"/>
  </r>
  <r>
    <d v="2018-07-18T00:00:00"/>
    <x v="1294"/>
    <x v="1294"/>
    <x v="1294"/>
    <x v="28"/>
    <s v="Y"/>
    <s v="N"/>
    <n v="6.2"/>
    <n v="15.2"/>
    <n v="10.3"/>
    <n v="1.2"/>
    <x v="1293"/>
    <n v="72.337153369999996"/>
    <n v="9610476.9308751468"/>
  </r>
  <r>
    <d v="2018-07-19T00:00:00"/>
    <x v="1295"/>
    <x v="1295"/>
    <x v="1295"/>
    <x v="28"/>
    <s v="Y"/>
    <s v="N"/>
    <n v="8.6999999999999993"/>
    <n v="17.600000000000001"/>
    <n v="8.5"/>
    <n v="0"/>
    <x v="1294"/>
    <n v="83.930959619999996"/>
    <n v="11228153.265321391"/>
  </r>
  <r>
    <d v="2018-07-20T00:00:00"/>
    <x v="1296"/>
    <x v="1296"/>
    <x v="1296"/>
    <x v="28"/>
    <s v="Y"/>
    <s v="N"/>
    <n v="7.2"/>
    <n v="12.1"/>
    <n v="7.2"/>
    <n v="4.4000000000000004"/>
    <x v="1295"/>
    <n v="88.908711729999993"/>
    <n v="12067437.63371769"/>
  </r>
  <r>
    <d v="2018-07-21T00:00:00"/>
    <x v="1297"/>
    <x v="1297"/>
    <x v="1297"/>
    <x v="28"/>
    <s v="Y"/>
    <s v="N"/>
    <n v="6.7"/>
    <n v="14"/>
    <n v="7.2"/>
    <n v="0.2"/>
    <x v="1296"/>
    <n v="91.699455979999996"/>
    <n v="11547585.946312146"/>
  </r>
  <r>
    <d v="2018-07-22T00:00:00"/>
    <x v="1298"/>
    <x v="1298"/>
    <x v="1298"/>
    <x v="29"/>
    <s v="Y"/>
    <s v="N"/>
    <n v="8"/>
    <n v="14.8"/>
    <n v="10.5"/>
    <n v="0"/>
    <x v="1297"/>
    <n v="73.13566324"/>
    <n v="8351127.351253232"/>
  </r>
  <r>
    <d v="2018-07-23T00:00:00"/>
    <x v="1299"/>
    <x v="1299"/>
    <x v="1299"/>
    <x v="29"/>
    <s v="Y"/>
    <s v="N"/>
    <n v="8.4"/>
    <n v="15.4"/>
    <n v="6.9"/>
    <n v="0.2"/>
    <x v="1298"/>
    <n v="80.355436100000006"/>
    <n v="10821037.079781046"/>
  </r>
  <r>
    <d v="2018-07-24T00:00:00"/>
    <x v="1300"/>
    <x v="1300"/>
    <x v="1300"/>
    <x v="29"/>
    <s v="Y"/>
    <s v="N"/>
    <n v="8.6"/>
    <n v="15.6"/>
    <n v="7.1"/>
    <n v="0.6"/>
    <x v="1299"/>
    <n v="71.115294320000004"/>
    <n v="9456000.8517533615"/>
  </r>
  <r>
    <d v="2018-07-25T00:00:00"/>
    <x v="1301"/>
    <x v="1301"/>
    <x v="1301"/>
    <x v="29"/>
    <s v="Y"/>
    <s v="N"/>
    <n v="8.3000000000000007"/>
    <n v="15.7"/>
    <n v="9.3000000000000007"/>
    <n v="6.2"/>
    <x v="1300"/>
    <n v="76.472503250000003"/>
    <n v="10347364.029139461"/>
  </r>
  <r>
    <d v="2018-07-26T00:00:00"/>
    <x v="1302"/>
    <x v="1302"/>
    <x v="1302"/>
    <x v="29"/>
    <s v="Y"/>
    <s v="N"/>
    <n v="7.7"/>
    <n v="15.1"/>
    <n v="8.9"/>
    <n v="0"/>
    <x v="1301"/>
    <n v="86.406594089999999"/>
    <n v="11892495.971807322"/>
  </r>
  <r>
    <d v="2018-07-27T00:00:00"/>
    <x v="1303"/>
    <x v="1303"/>
    <x v="1303"/>
    <x v="29"/>
    <s v="Y"/>
    <s v="N"/>
    <n v="9.1999999999999993"/>
    <n v="19.5"/>
    <n v="10.3"/>
    <n v="0"/>
    <x v="1302"/>
    <n v="71.869816619999995"/>
    <n v="9351664.6036860887"/>
  </r>
  <r>
    <d v="2018-07-28T00:00:00"/>
    <x v="1304"/>
    <x v="1304"/>
    <x v="1304"/>
    <x v="29"/>
    <s v="Y"/>
    <s v="N"/>
    <n v="8.4"/>
    <n v="18.600000000000001"/>
    <n v="9.3000000000000007"/>
    <n v="0"/>
    <x v="1303"/>
    <n v="57.98204775"/>
    <n v="6780591.1311053848"/>
  </r>
  <r>
    <d v="2018-07-29T00:00:00"/>
    <x v="1305"/>
    <x v="1305"/>
    <x v="1305"/>
    <x v="30"/>
    <s v="Y"/>
    <s v="N"/>
    <n v="10.8"/>
    <n v="14.6"/>
    <n v="10"/>
    <n v="2"/>
    <x v="1304"/>
    <n v="29.414282669999999"/>
    <n v="3281310.30325185"/>
  </r>
  <r>
    <d v="2018-07-30T00:00:00"/>
    <x v="1306"/>
    <x v="1306"/>
    <x v="1306"/>
    <x v="30"/>
    <s v="Y"/>
    <s v="N"/>
    <n v="8.1999999999999993"/>
    <n v="12.6"/>
    <n v="7.3"/>
    <n v="0.4"/>
    <x v="1305"/>
    <n v="60.040308160000002"/>
    <n v="8130786.7170851221"/>
  </r>
  <r>
    <d v="2018-07-31T00:00:00"/>
    <x v="1307"/>
    <x v="1307"/>
    <x v="1307"/>
    <x v="30"/>
    <s v="Y"/>
    <s v="N"/>
    <n v="8.3000000000000007"/>
    <n v="16.2"/>
    <n v="10.199999999999999"/>
    <n v="0"/>
    <x v="1306"/>
    <n v="60.905552239999999"/>
    <n v="7888486.8215970388"/>
  </r>
  <r>
    <d v="2018-08-01T00:00:00"/>
    <x v="1308"/>
    <x v="1308"/>
    <x v="1308"/>
    <x v="30"/>
    <s v="Y"/>
    <s v="N"/>
    <n v="9.9"/>
    <n v="14.8"/>
    <n v="11.4"/>
    <n v="1.6"/>
    <x v="1307"/>
    <n v="78.761641850000004"/>
    <n v="10554450.665643577"/>
  </r>
  <r>
    <d v="2018-08-02T00:00:00"/>
    <x v="1309"/>
    <x v="1309"/>
    <x v="1309"/>
    <x v="30"/>
    <s v="Y"/>
    <s v="N"/>
    <n v="4.9000000000000004"/>
    <n v="16.100000000000001"/>
    <n v="11.7"/>
    <n v="0"/>
    <x v="1308"/>
    <n v="68.077372269999998"/>
    <n v="8783682.9571367502"/>
  </r>
  <r>
    <d v="2018-08-03T00:00:00"/>
    <x v="1310"/>
    <x v="1310"/>
    <x v="1310"/>
    <x v="30"/>
    <s v="Y"/>
    <s v="N"/>
    <n v="7.8"/>
    <n v="18.399999999999999"/>
    <n v="6.3"/>
    <n v="0"/>
    <x v="1309"/>
    <n v="79.407081439999999"/>
    <n v="10302299.759256253"/>
  </r>
  <r>
    <d v="2018-08-04T00:00:00"/>
    <x v="1311"/>
    <x v="1311"/>
    <x v="1311"/>
    <x v="30"/>
    <s v="Y"/>
    <s v="N"/>
    <n v="8"/>
    <n v="15.3"/>
    <n v="8.6999999999999993"/>
    <n v="1.6"/>
    <x v="1310"/>
    <n v="44.889044869999999"/>
    <n v="5217820.6531819124"/>
  </r>
  <r>
    <d v="2018-08-05T00:00:00"/>
    <x v="1312"/>
    <x v="1312"/>
    <x v="1312"/>
    <x v="31"/>
    <s v="Y"/>
    <s v="N"/>
    <n v="10.6"/>
    <n v="17.600000000000001"/>
    <n v="11.2"/>
    <n v="0"/>
    <x v="1311"/>
    <n v="37.44398417"/>
    <n v="3928337.4959570249"/>
  </r>
  <r>
    <d v="2018-08-06T00:00:00"/>
    <x v="1313"/>
    <x v="1313"/>
    <x v="1313"/>
    <x v="31"/>
    <s v="Y"/>
    <s v="N"/>
    <n v="9.4"/>
    <n v="13.8"/>
    <n v="8.5"/>
    <n v="0"/>
    <x v="1312"/>
    <n v="83.712090750000002"/>
    <n v="10648075.814649286"/>
  </r>
  <r>
    <d v="2018-08-07T00:00:00"/>
    <x v="1314"/>
    <x v="1314"/>
    <x v="1314"/>
    <x v="31"/>
    <s v="Y"/>
    <s v="N"/>
    <n v="7.3"/>
    <n v="14.8"/>
    <n v="9.6"/>
    <n v="0"/>
    <x v="1313"/>
    <n v="75.541241439999993"/>
    <n v="9960189.3582240622"/>
  </r>
  <r>
    <d v="2018-08-08T00:00:00"/>
    <x v="1315"/>
    <x v="1315"/>
    <x v="1315"/>
    <x v="31"/>
    <s v="Y"/>
    <s v="N"/>
    <n v="9.6"/>
    <n v="16"/>
    <n v="7.2"/>
    <n v="1"/>
    <x v="1314"/>
    <n v="89.686836400000004"/>
    <n v="11833236.3511978"/>
  </r>
  <r>
    <d v="2018-08-09T00:00:00"/>
    <x v="1316"/>
    <x v="1316"/>
    <x v="1316"/>
    <x v="31"/>
    <s v="Y"/>
    <s v="N"/>
    <n v="5.6"/>
    <n v="15.4"/>
    <n v="8.6"/>
    <n v="2.2000000000000002"/>
    <x v="1315"/>
    <n v="82.760846979999997"/>
    <n v="11228246.043015109"/>
  </r>
  <r>
    <d v="2018-08-10T00:00:00"/>
    <x v="1317"/>
    <x v="1317"/>
    <x v="1317"/>
    <x v="31"/>
    <s v="Y"/>
    <s v="N"/>
    <n v="9.4"/>
    <n v="20"/>
    <n v="11.8"/>
    <n v="0"/>
    <x v="1316"/>
    <n v="58.050358019999997"/>
    <n v="7074907.991564597"/>
  </r>
  <r>
    <d v="2018-08-11T00:00:00"/>
    <x v="1318"/>
    <x v="1318"/>
    <x v="1318"/>
    <x v="31"/>
    <s v="Y"/>
    <s v="N"/>
    <n v="8.1"/>
    <n v="14.7"/>
    <n v="7.4"/>
    <n v="10.4"/>
    <x v="1317"/>
    <n v="64.602342530000001"/>
    <n v="7751553.3582114"/>
  </r>
  <r>
    <d v="2018-08-12T00:00:00"/>
    <x v="1319"/>
    <x v="1319"/>
    <x v="1319"/>
    <x v="32"/>
    <s v="Y"/>
    <s v="N"/>
    <n v="5.4"/>
    <n v="14.8"/>
    <n v="10.4"/>
    <n v="4.5999999999999996"/>
    <x v="1318"/>
    <n v="48.788940629999999"/>
    <n v="5622039.8883350659"/>
  </r>
  <r>
    <d v="2018-08-13T00:00:00"/>
    <x v="1320"/>
    <x v="1320"/>
    <x v="1320"/>
    <x v="32"/>
    <s v="Y"/>
    <s v="N"/>
    <n v="7.9"/>
    <n v="14.9"/>
    <n v="8.6"/>
    <n v="0"/>
    <x v="1319"/>
    <n v="79.759066959999998"/>
    <n v="10172596.621813528"/>
  </r>
  <r>
    <d v="2018-08-14T00:00:00"/>
    <x v="1321"/>
    <x v="1321"/>
    <x v="1321"/>
    <x v="32"/>
    <s v="Y"/>
    <s v="N"/>
    <n v="9.4"/>
    <n v="16.7"/>
    <n v="13.2"/>
    <n v="0.2"/>
    <x v="1320"/>
    <n v="69.127751180000004"/>
    <n v="8369535.3261041716"/>
  </r>
  <r>
    <d v="2018-08-15T00:00:00"/>
    <x v="1322"/>
    <x v="1322"/>
    <x v="1322"/>
    <x v="32"/>
    <s v="Y"/>
    <s v="N"/>
    <n v="11.5"/>
    <n v="18.399999999999999"/>
    <n v="10.1"/>
    <n v="0"/>
    <x v="1321"/>
    <n v="67.796604759999994"/>
    <n v="8312007.1333950674"/>
  </r>
  <r>
    <d v="2018-08-16T00:00:00"/>
    <x v="1323"/>
    <x v="1323"/>
    <x v="1323"/>
    <x v="32"/>
    <s v="Y"/>
    <s v="N"/>
    <n v="8.6999999999999993"/>
    <n v="14.7"/>
    <n v="9.1999999999999993"/>
    <n v="0.2"/>
    <x v="1322"/>
    <n v="95.267104889999999"/>
    <n v="12493048.526321748"/>
  </r>
  <r>
    <d v="2018-08-17T00:00:00"/>
    <x v="1324"/>
    <x v="1324"/>
    <x v="1324"/>
    <x v="32"/>
    <s v="Y"/>
    <s v="N"/>
    <n v="7.7"/>
    <n v="15.9"/>
    <n v="12.2"/>
    <n v="0"/>
    <x v="1323"/>
    <n v="77.617767220000005"/>
    <n v="9716932.5740988795"/>
  </r>
  <r>
    <d v="2018-08-18T00:00:00"/>
    <x v="1325"/>
    <x v="1325"/>
    <x v="1325"/>
    <x v="32"/>
    <s v="Y"/>
    <s v="N"/>
    <n v="8.9"/>
    <n v="13.8"/>
    <n v="10.4"/>
    <n v="2.2000000000000002"/>
    <x v="1324"/>
    <n v="38.301147139999998"/>
    <n v="4464812.9815551955"/>
  </r>
  <r>
    <d v="2018-08-19T00:00:00"/>
    <x v="1326"/>
    <x v="1326"/>
    <x v="1326"/>
    <x v="33"/>
    <s v="Y"/>
    <s v="N"/>
    <n v="6.7"/>
    <n v="11.9"/>
    <n v="9.3000000000000007"/>
    <n v="9.1999999999999993"/>
    <x v="1325"/>
    <n v="50.446948470000002"/>
    <n v="6038899.7761603668"/>
  </r>
  <r>
    <d v="2018-08-20T00:00:00"/>
    <x v="1327"/>
    <x v="1327"/>
    <x v="1327"/>
    <x v="33"/>
    <s v="Y"/>
    <s v="N"/>
    <n v="5.5"/>
    <n v="12.4"/>
    <n v="6.5"/>
    <n v="2"/>
    <x v="1326"/>
    <n v="102.3388107"/>
    <n v="14216742.305264721"/>
  </r>
  <r>
    <d v="2018-08-21T00:00:00"/>
    <x v="1328"/>
    <x v="1328"/>
    <x v="1328"/>
    <x v="33"/>
    <s v="Y"/>
    <s v="N"/>
    <n v="8.6"/>
    <n v="12.4"/>
    <n v="7.7"/>
    <n v="1.2"/>
    <x v="1327"/>
    <n v="119.2284324"/>
    <n v="16504106.3336457"/>
  </r>
  <r>
    <d v="2018-08-22T00:00:00"/>
    <x v="1329"/>
    <x v="1329"/>
    <x v="1329"/>
    <x v="33"/>
    <s v="Y"/>
    <s v="N"/>
    <n v="8.6999999999999993"/>
    <n v="14"/>
    <n v="8.5"/>
    <n v="1"/>
    <x v="1328"/>
    <n v="104.8161592"/>
    <n v="14280242.099062525"/>
  </r>
  <r>
    <d v="2018-08-23T00:00:00"/>
    <x v="1330"/>
    <x v="1330"/>
    <x v="1330"/>
    <x v="33"/>
    <s v="Y"/>
    <s v="N"/>
    <n v="5.6"/>
    <n v="16"/>
    <n v="11.1"/>
    <n v="0"/>
    <x v="1329"/>
    <n v="89.579370560000001"/>
    <n v="11820600.366659017"/>
  </r>
  <r>
    <d v="2018-08-24T00:00:00"/>
    <x v="1331"/>
    <x v="1331"/>
    <x v="1331"/>
    <x v="33"/>
    <s v="Y"/>
    <s v="N"/>
    <n v="4.8"/>
    <n v="15.4"/>
    <n v="14.7"/>
    <n v="0"/>
    <x v="1330"/>
    <n v="97.467844349999993"/>
    <n v="12691379.632587189"/>
  </r>
  <r>
    <d v="2018-08-25T00:00:00"/>
    <x v="1332"/>
    <x v="1332"/>
    <x v="1332"/>
    <x v="33"/>
    <s v="Y"/>
    <s v="N"/>
    <n v="3.9"/>
    <n v="15.2"/>
    <n v="14.9"/>
    <n v="0"/>
    <x v="1331"/>
    <n v="118.4878363"/>
    <n v="13800488.609770432"/>
  </r>
  <r>
    <d v="2018-08-26T00:00:00"/>
    <x v="1333"/>
    <x v="1333"/>
    <x v="1333"/>
    <x v="34"/>
    <s v="Y"/>
    <s v="N"/>
    <n v="4.9000000000000004"/>
    <n v="14.7"/>
    <n v="12.3"/>
    <n v="0"/>
    <x v="1332"/>
    <n v="105.4622088"/>
    <n v="11752314.647322131"/>
  </r>
  <r>
    <d v="2018-08-27T00:00:00"/>
    <x v="1334"/>
    <x v="1334"/>
    <x v="1334"/>
    <x v="34"/>
    <s v="Y"/>
    <s v="N"/>
    <n v="6.8"/>
    <n v="12.9"/>
    <n v="12.4"/>
    <n v="3.6"/>
    <x v="1333"/>
    <n v="105.01180309999999"/>
    <n v="13786038.771000635"/>
  </r>
  <r>
    <d v="2018-08-28T00:00:00"/>
    <x v="1335"/>
    <x v="1335"/>
    <x v="1335"/>
    <x v="34"/>
    <s v="Y"/>
    <s v="N"/>
    <n v="1.9"/>
    <n v="11.2"/>
    <n v="11.7"/>
    <n v="0.2"/>
    <x v="1334"/>
    <n v="119.82307369999999"/>
    <n v="16722879.017985102"/>
  </r>
  <r>
    <d v="2018-08-29T00:00:00"/>
    <x v="1336"/>
    <x v="1336"/>
    <x v="1336"/>
    <x v="34"/>
    <s v="Y"/>
    <s v="N"/>
    <n v="0.8"/>
    <n v="12.5"/>
    <n v="15.5"/>
    <n v="0"/>
    <x v="1335"/>
    <n v="118.3790102"/>
    <n v="16103352.456168031"/>
  </r>
  <r>
    <d v="2018-08-30T00:00:00"/>
    <x v="1337"/>
    <x v="1337"/>
    <x v="1337"/>
    <x v="34"/>
    <s v="Y"/>
    <s v="N"/>
    <n v="4.8"/>
    <n v="16.7"/>
    <n v="5.0999999999999996"/>
    <n v="0"/>
    <x v="1336"/>
    <n v="97.166418829999998"/>
    <n v="13579254.320028422"/>
  </r>
  <r>
    <d v="2018-08-31T00:00:00"/>
    <x v="1338"/>
    <x v="1338"/>
    <x v="1338"/>
    <x v="34"/>
    <s v="Y"/>
    <s v="N"/>
    <n v="8.9"/>
    <n v="16"/>
    <n v="6.8"/>
    <n v="1.6"/>
    <x v="1337"/>
    <n v="122.4259917"/>
    <n v="15972541.452914605"/>
  </r>
  <r>
    <d v="2018-09-01T00:00:00"/>
    <x v="1339"/>
    <x v="1339"/>
    <x v="1339"/>
    <x v="34"/>
    <s v="Y"/>
    <s v="N"/>
    <n v="10.5"/>
    <n v="13.4"/>
    <n v="7.4"/>
    <n v="2.2000000000000002"/>
    <x v="1338"/>
    <n v="104.0260614"/>
    <n v="12102866.862246292"/>
  </r>
  <r>
    <d v="2018-09-02T00:00:00"/>
    <x v="1340"/>
    <x v="1340"/>
    <x v="1340"/>
    <x v="35"/>
    <s v="Y"/>
    <s v="N"/>
    <n v="5"/>
    <n v="12.3"/>
    <n v="11.2"/>
    <n v="3"/>
    <x v="1339"/>
    <n v="137.1315117"/>
    <n v="16236769.352321489"/>
  </r>
  <r>
    <d v="2018-09-03T00:00:00"/>
    <x v="1341"/>
    <x v="1341"/>
    <x v="1341"/>
    <x v="35"/>
    <s v="Y"/>
    <s v="N"/>
    <n v="5"/>
    <n v="13.1"/>
    <n v="14.7"/>
    <n v="0"/>
    <x v="1340"/>
    <n v="139.51638489999999"/>
    <n v="18339288.581138175"/>
  </r>
  <r>
    <d v="2018-09-04T00:00:00"/>
    <x v="1342"/>
    <x v="1342"/>
    <x v="1342"/>
    <x v="35"/>
    <s v="Y"/>
    <s v="N"/>
    <n v="3.4"/>
    <n v="19.5"/>
    <n v="14.7"/>
    <n v="0"/>
    <x v="1341"/>
    <n v="119.57434360000001"/>
    <n v="15328484.418590408"/>
  </r>
  <r>
    <d v="2018-09-05T00:00:00"/>
    <x v="1343"/>
    <x v="1343"/>
    <x v="1343"/>
    <x v="35"/>
    <s v="Y"/>
    <s v="N"/>
    <n v="8.1"/>
    <n v="20.2"/>
    <n v="14.5"/>
    <n v="0"/>
    <x v="1342"/>
    <n v="111.54075349999999"/>
    <n v="13196069.213141292"/>
  </r>
  <r>
    <d v="2018-09-06T00:00:00"/>
    <x v="1344"/>
    <x v="1344"/>
    <x v="1344"/>
    <x v="35"/>
    <s v="Y"/>
    <s v="N"/>
    <n v="13.8"/>
    <n v="20.6"/>
    <n v="9.5"/>
    <n v="0"/>
    <x v="1343"/>
    <n v="138.90753839999999"/>
    <n v="16178195.670622006"/>
  </r>
  <r>
    <d v="2018-09-07T00:00:00"/>
    <x v="1345"/>
    <x v="1345"/>
    <x v="1345"/>
    <x v="35"/>
    <s v="Y"/>
    <s v="N"/>
    <n v="8.6999999999999993"/>
    <n v="15.1"/>
    <n v="14.7"/>
    <n v="3.4"/>
    <x v="1344"/>
    <n v="161.5068282"/>
    <n v="19959582.332991265"/>
  </r>
  <r>
    <d v="2018-09-08T00:00:00"/>
    <x v="1346"/>
    <x v="1346"/>
    <x v="1346"/>
    <x v="35"/>
    <s v="Y"/>
    <s v="N"/>
    <n v="4.2"/>
    <n v="17.5"/>
    <n v="16.2"/>
    <n v="0.2"/>
    <x v="1345"/>
    <n v="109.29377119999999"/>
    <n v="12016698.771566888"/>
  </r>
  <r>
    <d v="2018-09-09T00:00:00"/>
    <x v="1347"/>
    <x v="1347"/>
    <x v="1347"/>
    <x v="36"/>
    <s v="Y"/>
    <s v="N"/>
    <n v="8.6"/>
    <n v="18.100000000000001"/>
    <n v="7.3"/>
    <n v="0"/>
    <x v="1346"/>
    <n v="67.615591249999994"/>
    <n v="7291594.3640291868"/>
  </r>
  <r>
    <d v="2018-09-10T00:00:00"/>
    <x v="1348"/>
    <x v="1348"/>
    <x v="1348"/>
    <x v="36"/>
    <s v="Y"/>
    <s v="N"/>
    <n v="13.4"/>
    <n v="18"/>
    <n v="10.199999999999999"/>
    <n v="0"/>
    <x v="1347"/>
    <n v="92.615982560000006"/>
    <n v="11404049.049567021"/>
  </r>
  <r>
    <d v="2018-09-11T00:00:00"/>
    <x v="1349"/>
    <x v="1349"/>
    <x v="1349"/>
    <x v="36"/>
    <s v="Y"/>
    <s v="N"/>
    <n v="9.1"/>
    <n v="24.2"/>
    <n v="17.7"/>
    <n v="0"/>
    <x v="1348"/>
    <n v="67.333252150000007"/>
    <n v="7480490.6674800403"/>
  </r>
  <r>
    <d v="2018-09-12T00:00:00"/>
    <x v="1350"/>
    <x v="1350"/>
    <x v="1350"/>
    <x v="36"/>
    <s v="Y"/>
    <s v="N"/>
    <n v="11.7"/>
    <n v="18.5"/>
    <n v="15.8"/>
    <n v="0"/>
    <x v="1349"/>
    <n v="83.694892069999995"/>
    <n v="9452085.9837211315"/>
  </r>
  <r>
    <d v="2018-09-13T00:00:00"/>
    <x v="1351"/>
    <x v="1351"/>
    <x v="1351"/>
    <x v="36"/>
    <s v="Y"/>
    <s v="N"/>
    <n v="7.1"/>
    <n v="19.7"/>
    <n v="18.2"/>
    <n v="0"/>
    <x v="1350"/>
    <n v="84.978278599999996"/>
    <n v="10017287.494095409"/>
  </r>
  <r>
    <d v="2018-09-14T00:00:00"/>
    <x v="1352"/>
    <x v="1352"/>
    <x v="1352"/>
    <x v="36"/>
    <s v="Y"/>
    <s v="N"/>
    <n v="10.9"/>
    <n v="22.7"/>
    <n v="18.2"/>
    <n v="0"/>
    <x v="1351"/>
    <n v="35.224262940000003"/>
    <n v="3917401.2379856613"/>
  </r>
  <r>
    <d v="2018-09-15T00:00:00"/>
    <x v="1353"/>
    <x v="1353"/>
    <x v="1353"/>
    <x v="36"/>
    <s v="Y"/>
    <s v="N"/>
    <n v="10.199999999999999"/>
    <n v="13.7"/>
    <n v="6.3"/>
    <n v="0.2"/>
    <x v="1352"/>
    <n v="14.67358758"/>
    <n v="1594026.3751141508"/>
  </r>
  <r>
    <d v="2018-09-16T00:00:00"/>
    <x v="1354"/>
    <x v="1354"/>
    <x v="1354"/>
    <x v="37"/>
    <s v="Y"/>
    <s v="N"/>
    <n v="5.5"/>
    <n v="14"/>
    <n v="15.3"/>
    <n v="2"/>
    <x v="1353"/>
    <n v="81.637617719999994"/>
    <n v="9227500.3390796892"/>
  </r>
  <r>
    <d v="2018-09-17T00:00:00"/>
    <x v="1355"/>
    <x v="1355"/>
    <x v="1355"/>
    <x v="37"/>
    <s v="Y"/>
    <s v="N"/>
    <n v="6.7"/>
    <n v="18.100000000000001"/>
    <n v="18.7"/>
    <n v="0"/>
    <x v="1354"/>
    <n v="70.685303939999997"/>
    <n v="8355585.3726124652"/>
  </r>
  <r>
    <d v="2018-09-18T00:00:00"/>
    <x v="1356"/>
    <x v="1356"/>
    <x v="1356"/>
    <x v="37"/>
    <s v="Y"/>
    <s v="N"/>
    <n v="11"/>
    <n v="20.3"/>
    <n v="8"/>
    <n v="0"/>
    <x v="1355"/>
    <n v="85.452468640000006"/>
    <n v="10222019.557607643"/>
  </r>
  <r>
    <d v="2018-09-19T00:00:00"/>
    <x v="1357"/>
    <x v="1357"/>
    <x v="1357"/>
    <x v="37"/>
    <s v="Y"/>
    <s v="N"/>
    <n v="8.5"/>
    <n v="14.7"/>
    <n v="16.100000000000001"/>
    <n v="3"/>
    <x v="1356"/>
    <n v="101.0040489"/>
    <n v="12503065.974301953"/>
  </r>
  <r>
    <d v="2018-09-20T00:00:00"/>
    <x v="1358"/>
    <x v="1358"/>
    <x v="1358"/>
    <x v="37"/>
    <s v="Y"/>
    <s v="N"/>
    <n v="3.8"/>
    <n v="17.399999999999999"/>
    <n v="18.5"/>
    <n v="0.8"/>
    <x v="1357"/>
    <n v="115.429534"/>
    <n v="14467426.438724382"/>
  </r>
  <r>
    <d v="2018-09-21T00:00:00"/>
    <x v="1359"/>
    <x v="1359"/>
    <x v="1359"/>
    <x v="37"/>
    <s v="N"/>
    <s v="N"/>
    <n v="8.3000000000000007"/>
    <n v="18.899999999999999"/>
    <n v="16.600000000000001"/>
    <n v="0"/>
    <x v="1358"/>
    <n v="110.8134668"/>
    <n v="13338891.816113664"/>
  </r>
  <r>
    <d v="2018-09-22T00:00:00"/>
    <x v="1360"/>
    <x v="1360"/>
    <x v="1360"/>
    <x v="37"/>
    <s v="N"/>
    <s v="N"/>
    <n v="6.8"/>
    <n v="17.3"/>
    <n v="19.7"/>
    <n v="0"/>
    <x v="1359"/>
    <n v="83.493593180000005"/>
    <n v="8994908.4022616707"/>
  </r>
  <r>
    <d v="2018-09-23T00:00:00"/>
    <x v="1361"/>
    <x v="1361"/>
    <x v="1361"/>
    <x v="38"/>
    <s v="N"/>
    <s v="N"/>
    <n v="10.4"/>
    <n v="13.7"/>
    <n v="11.6"/>
    <n v="0.2"/>
    <x v="1360"/>
    <n v="79.780017569999998"/>
    <n v="8562956.823824998"/>
  </r>
  <r>
    <d v="2018-09-24T00:00:00"/>
    <x v="1362"/>
    <x v="1362"/>
    <x v="1362"/>
    <x v="38"/>
    <s v="N"/>
    <s v="N"/>
    <n v="4.5999999999999996"/>
    <n v="14.9"/>
    <n v="17.2"/>
    <n v="0"/>
    <x v="1361"/>
    <n v="93.755130829999999"/>
    <n v="11207086.598682594"/>
  </r>
  <r>
    <d v="2018-09-25T00:00:00"/>
    <x v="1363"/>
    <x v="1363"/>
    <x v="1363"/>
    <x v="38"/>
    <s v="N"/>
    <s v="N"/>
    <n v="8.6"/>
    <n v="13.6"/>
    <n v="12.2"/>
    <n v="0"/>
    <x v="1362"/>
    <n v="118.656356"/>
    <n v="14807967.34552226"/>
  </r>
  <r>
    <d v="2018-09-26T00:00:00"/>
    <x v="1364"/>
    <x v="1364"/>
    <x v="1364"/>
    <x v="38"/>
    <s v="N"/>
    <s v="N"/>
    <n v="6.4"/>
    <n v="17.600000000000001"/>
    <n v="20.8"/>
    <n v="0"/>
    <x v="1363"/>
    <n v="120.8612104"/>
    <n v="14411290.702792788"/>
  </r>
  <r>
    <d v="2018-09-27T00:00:00"/>
    <x v="1365"/>
    <x v="1365"/>
    <x v="1365"/>
    <x v="38"/>
    <s v="N"/>
    <s v="N"/>
    <n v="9.1999999999999993"/>
    <n v="24.2"/>
    <n v="20.8"/>
    <n v="0"/>
    <x v="1364"/>
    <n v="99.286997249999999"/>
    <n v="11008810.203373658"/>
  </r>
  <r>
    <d v="2018-09-28T00:00:00"/>
    <x v="1366"/>
    <x v="1366"/>
    <x v="1366"/>
    <x v="38"/>
    <s v="N"/>
    <s v="Y"/>
    <n v="10.7"/>
    <n v="15.2"/>
    <n v="10.199999999999999"/>
    <n v="0"/>
    <x v="1365"/>
    <n v="90.212995460000002"/>
    <n v="9799153.8823142126"/>
  </r>
  <r>
    <d v="2018-09-29T00:00:00"/>
    <x v="1367"/>
    <x v="1367"/>
    <x v="1367"/>
    <x v="38"/>
    <s v="N"/>
    <s v="N"/>
    <n v="5.5"/>
    <n v="14"/>
    <n v="17"/>
    <n v="1.2"/>
    <x v="1366"/>
    <n v="86.164086429999998"/>
    <n v="9419032.7087610681"/>
  </r>
  <r>
    <d v="2018-09-30T00:00:00"/>
    <x v="1368"/>
    <x v="1368"/>
    <x v="1368"/>
    <x v="39"/>
    <s v="N"/>
    <s v="N"/>
    <n v="6.8"/>
    <n v="16.5"/>
    <n v="19.8"/>
    <n v="0.2"/>
    <x v="1367"/>
    <n v="86.884516410000003"/>
    <n v="9230283.468771534"/>
  </r>
  <r>
    <d v="2018-10-01T00:00:00"/>
    <x v="1369"/>
    <x v="1369"/>
    <x v="1369"/>
    <x v="39"/>
    <s v="N"/>
    <s v="N"/>
    <n v="4.7"/>
    <n v="23.3"/>
    <n v="21.4"/>
    <n v="0"/>
    <x v="1368"/>
    <n v="111.1212712"/>
    <n v="12719678.546792768"/>
  </r>
  <r>
    <d v="2018-10-02T00:00:00"/>
    <x v="1370"/>
    <x v="1370"/>
    <x v="1370"/>
    <x v="39"/>
    <s v="N"/>
    <s v="N"/>
    <n v="11.4"/>
    <n v="25.8"/>
    <n v="13.4"/>
    <n v="0"/>
    <x v="1369"/>
    <n v="104.9424003"/>
    <n v="12011518.766729463"/>
  </r>
  <r>
    <d v="2018-10-03T00:00:00"/>
    <x v="1371"/>
    <x v="1371"/>
    <x v="1371"/>
    <x v="39"/>
    <s v="N"/>
    <s v="N"/>
    <n v="14.7"/>
    <n v="18.100000000000001"/>
    <n v="10.9"/>
    <n v="0"/>
    <x v="1370"/>
    <n v="122.0868375"/>
    <n v="14099910.805384314"/>
  </r>
  <r>
    <d v="2018-10-04T00:00:00"/>
    <x v="1372"/>
    <x v="1372"/>
    <x v="1372"/>
    <x v="39"/>
    <s v="N"/>
    <s v="N"/>
    <n v="10.9"/>
    <n v="14.6"/>
    <n v="12.5"/>
    <n v="0"/>
    <x v="1371"/>
    <n v="97.499455749999996"/>
    <n v="11241113.951175189"/>
  </r>
  <r>
    <d v="2018-10-05T00:00:00"/>
    <x v="1373"/>
    <x v="1373"/>
    <x v="1373"/>
    <x v="39"/>
    <s v="N"/>
    <s v="N"/>
    <n v="9.1"/>
    <n v="20.5"/>
    <n v="22.5"/>
    <n v="0"/>
    <x v="1372"/>
    <n v="105.2909812"/>
    <n v="11853294.883155955"/>
  </r>
  <r>
    <d v="2018-10-06T00:00:00"/>
    <x v="1374"/>
    <x v="1374"/>
    <x v="1374"/>
    <x v="39"/>
    <s v="N"/>
    <s v="N"/>
    <n v="8.3000000000000007"/>
    <n v="23.8"/>
    <n v="22.7"/>
    <n v="0"/>
    <x v="1373"/>
    <n v="100.10292629999999"/>
    <n v="10309414.688708713"/>
  </r>
  <r>
    <d v="2018-10-07T00:00:00"/>
    <x v="1375"/>
    <x v="1375"/>
    <x v="1375"/>
    <x v="40"/>
    <s v="N"/>
    <s v="N"/>
    <n v="10.3"/>
    <n v="24.7"/>
    <n v="21.2"/>
    <n v="0"/>
    <x v="1374"/>
    <n v="87.871654219999996"/>
    <n v="8829054.2789249457"/>
  </r>
  <r>
    <d v="2018-10-08T00:00:00"/>
    <x v="1376"/>
    <x v="1376"/>
    <x v="1376"/>
    <x v="40"/>
    <s v="N"/>
    <s v="N"/>
    <n v="13.5"/>
    <n v="28.2"/>
    <n v="22.7"/>
    <n v="0"/>
    <x v="1375"/>
    <n v="87.101261609999995"/>
    <n v="9924796.8047822546"/>
  </r>
  <r>
    <d v="2018-10-09T00:00:00"/>
    <x v="1377"/>
    <x v="1377"/>
    <x v="1377"/>
    <x v="40"/>
    <s v="Y"/>
    <s v="N"/>
    <n v="16.100000000000001"/>
    <n v="17.899999999999999"/>
    <n v="7.2"/>
    <m/>
    <x v="1376"/>
    <n v="99.00074936"/>
    <n v="11528568.952454941"/>
  </r>
  <r>
    <d v="2018-10-10T00:00:00"/>
    <x v="1378"/>
    <x v="1378"/>
    <x v="1378"/>
    <x v="40"/>
    <s v="Y"/>
    <s v="N"/>
    <n v="10.1"/>
    <n v="16.5"/>
    <n v="20"/>
    <m/>
    <x v="1377"/>
    <n v="73.539697610000005"/>
    <n v="8056353.2960489197"/>
  </r>
  <r>
    <d v="2018-10-11T00:00:00"/>
    <x v="1379"/>
    <x v="1379"/>
    <x v="1379"/>
    <x v="40"/>
    <s v="Y"/>
    <s v="N"/>
    <n v="6.4"/>
    <n v="20.7"/>
    <n v="23.7"/>
    <n v="0"/>
    <x v="1378"/>
    <n v="85.630408540000005"/>
    <n v="9456365.5339240991"/>
  </r>
  <r>
    <d v="2018-10-12T00:00:00"/>
    <x v="1380"/>
    <x v="1380"/>
    <x v="1380"/>
    <x v="40"/>
    <s v="Y"/>
    <s v="N"/>
    <n v="8.6999999999999993"/>
    <n v="22.7"/>
    <n v="23.9"/>
    <n v="0"/>
    <x v="1379"/>
    <n v="88.472364569999996"/>
    <n v="9772421.6115506217"/>
  </r>
  <r>
    <d v="2018-10-13T00:00:00"/>
    <x v="1381"/>
    <x v="1381"/>
    <x v="1381"/>
    <x v="40"/>
    <s v="Y"/>
    <s v="N"/>
    <n v="10.5"/>
    <n v="24.9"/>
    <n v="23.2"/>
    <n v="0"/>
    <x v="1380"/>
    <n v="74.616600149999996"/>
    <n v="7206825.2982547106"/>
  </r>
  <r>
    <d v="2018-10-14T00:00:00"/>
    <x v="1382"/>
    <x v="1382"/>
    <x v="1382"/>
    <x v="41"/>
    <s v="Y"/>
    <s v="N"/>
    <n v="12.4"/>
    <n v="27.3"/>
    <n v="22.1"/>
    <n v="0"/>
    <x v="1381"/>
    <n v="56.864164340000002"/>
    <n v="5170011.0649251891"/>
  </r>
  <r>
    <d v="2018-10-15T00:00:00"/>
    <x v="1383"/>
    <x v="1383"/>
    <x v="1383"/>
    <x v="41"/>
    <s v="Y"/>
    <s v="N"/>
    <n v="19.5"/>
    <n v="27.5"/>
    <n v="19.399999999999999"/>
    <n v="0"/>
    <x v="1382"/>
    <n v="79.182454410000005"/>
    <n v="8557269.6232636627"/>
  </r>
  <r>
    <d v="2018-10-16T00:00:00"/>
    <x v="1384"/>
    <x v="1384"/>
    <x v="1384"/>
    <x v="41"/>
    <s v="Y"/>
    <s v="N"/>
    <n v="20"/>
    <n v="23.1"/>
    <n v="6.1"/>
    <n v="0.2"/>
    <x v="1383"/>
    <n v="89.02524597"/>
    <n v="10139032.738628179"/>
  </r>
  <r>
    <d v="2018-10-17T00:00:00"/>
    <x v="1385"/>
    <x v="1385"/>
    <x v="1385"/>
    <x v="41"/>
    <s v="Y"/>
    <s v="N"/>
    <n v="16.100000000000001"/>
    <n v="22.6"/>
    <n v="15.1"/>
    <n v="5.2"/>
    <x v="1384"/>
    <n v="122.20067"/>
    <n v="13758849.6088142"/>
  </r>
  <r>
    <d v="2018-10-18T00:00:00"/>
    <x v="1386"/>
    <x v="1386"/>
    <x v="1386"/>
    <x v="41"/>
    <s v="Y"/>
    <s v="N"/>
    <n v="14.7"/>
    <n v="20.7"/>
    <n v="10.5"/>
    <n v="2"/>
    <x v="1385"/>
    <n v="165.77970980000001"/>
    <n v="18701042.924829036"/>
  </r>
  <r>
    <d v="2018-10-19T00:00:00"/>
    <x v="1387"/>
    <x v="1387"/>
    <x v="1387"/>
    <x v="41"/>
    <s v="Y"/>
    <s v="N"/>
    <n v="12.8"/>
    <n v="27.4"/>
    <n v="23"/>
    <n v="0"/>
    <x v="1386"/>
    <n v="101.6603803"/>
    <n v="10973237.715242848"/>
  </r>
  <r>
    <d v="2018-10-20T00:00:00"/>
    <x v="1388"/>
    <x v="1388"/>
    <x v="1388"/>
    <x v="41"/>
    <s v="Y"/>
    <s v="N"/>
    <n v="11.7"/>
    <n v="16.100000000000001"/>
    <n v="9.8000000000000007"/>
    <n v="5"/>
    <x v="1387"/>
    <n v="96.292242040000005"/>
    <n v="9568449.8368976638"/>
  </r>
  <r>
    <d v="2018-10-21T00:00:00"/>
    <x v="1389"/>
    <x v="1389"/>
    <x v="1389"/>
    <x v="42"/>
    <s v="Y"/>
    <s v="N"/>
    <n v="7.6"/>
    <n v="19.2"/>
    <n v="22.7"/>
    <n v="5.6"/>
    <x v="1388"/>
    <n v="81.920924420000006"/>
    <n v="8063274.2459772835"/>
  </r>
  <r>
    <d v="2018-10-22T00:00:00"/>
    <x v="1390"/>
    <x v="1390"/>
    <x v="1390"/>
    <x v="42"/>
    <s v="Y"/>
    <s v="N"/>
    <n v="8.9"/>
    <n v="27"/>
    <n v="25.7"/>
    <n v="0"/>
    <x v="1389"/>
    <n v="84.175390419999999"/>
    <n v="8913636.3856101688"/>
  </r>
  <r>
    <d v="2018-10-23T00:00:00"/>
    <x v="1391"/>
    <x v="1391"/>
    <x v="1391"/>
    <x v="42"/>
    <s v="Y"/>
    <s v="N"/>
    <n v="13"/>
    <n v="18.8"/>
    <n v="16.7"/>
    <n v="0"/>
    <x v="1390"/>
    <n v="90.935335870000003"/>
    <n v="9933918.4042394366"/>
  </r>
  <r>
    <d v="2018-10-24T00:00:00"/>
    <x v="1392"/>
    <x v="1392"/>
    <x v="1392"/>
    <x v="42"/>
    <s v="Y"/>
    <s v="N"/>
    <n v="9.1999999999999993"/>
    <n v="15.5"/>
    <n v="19.7"/>
    <n v="0"/>
    <x v="1391"/>
    <n v="93.344752569999997"/>
    <n v="10400786.436441798"/>
  </r>
  <r>
    <d v="2018-10-25T00:00:00"/>
    <x v="1393"/>
    <x v="1393"/>
    <x v="1393"/>
    <x v="42"/>
    <s v="Y"/>
    <s v="N"/>
    <n v="6.4"/>
    <n v="19.5"/>
    <n v="25"/>
    <n v="0"/>
    <x v="1392"/>
    <n v="115.427252"/>
    <n v="12975684.12295628"/>
  </r>
  <r>
    <d v="2018-10-26T00:00:00"/>
    <x v="1394"/>
    <x v="1394"/>
    <x v="1394"/>
    <x v="42"/>
    <s v="Y"/>
    <s v="N"/>
    <n v="9.6"/>
    <n v="18.3"/>
    <n v="23.7"/>
    <n v="0"/>
    <x v="1393"/>
    <n v="111.2042443"/>
    <n v="12359809.077232815"/>
  </r>
  <r>
    <d v="2018-10-27T00:00:00"/>
    <x v="1395"/>
    <x v="1395"/>
    <x v="1395"/>
    <x v="42"/>
    <s v="Y"/>
    <s v="N"/>
    <n v="11.3"/>
    <n v="19.600000000000001"/>
    <n v="20.5"/>
    <n v="0"/>
    <x v="1394"/>
    <n v="98.832267079999994"/>
    <n v="9682991.0524119139"/>
  </r>
  <r>
    <d v="2018-10-28T00:00:00"/>
    <x v="1396"/>
    <x v="1396"/>
    <x v="1396"/>
    <x v="43"/>
    <s v="Y"/>
    <s v="N"/>
    <n v="9.3000000000000007"/>
    <n v="15.9"/>
    <n v="22.8"/>
    <n v="0"/>
    <x v="1395"/>
    <n v="110.2151781"/>
    <n v="10539217.843862072"/>
  </r>
  <r>
    <d v="2018-10-29T00:00:00"/>
    <x v="1397"/>
    <x v="1397"/>
    <x v="1397"/>
    <x v="43"/>
    <s v="Y"/>
    <s v="N"/>
    <n v="9.1"/>
    <n v="17"/>
    <n v="25.6"/>
    <n v="0"/>
    <x v="1396"/>
    <n v="142.33806010000001"/>
    <n v="15685172.408686563"/>
  </r>
  <r>
    <d v="2018-10-30T00:00:00"/>
    <x v="1398"/>
    <x v="1398"/>
    <x v="1398"/>
    <x v="43"/>
    <s v="Y"/>
    <s v="N"/>
    <n v="8.3000000000000007"/>
    <n v="25.2"/>
    <n v="25.8"/>
    <n v="0"/>
    <x v="1397"/>
    <n v="149.08062029999999"/>
    <n v="16914541.825633205"/>
  </r>
  <r>
    <d v="2018-10-31T00:00:00"/>
    <x v="1399"/>
    <x v="1399"/>
    <x v="1399"/>
    <x v="43"/>
    <s v="Y"/>
    <s v="N"/>
    <n v="13"/>
    <n v="19.5"/>
    <n v="16.7"/>
    <n v="0"/>
    <x v="1398"/>
    <n v="121.6154276"/>
    <n v="13913138.751788761"/>
  </r>
  <r>
    <d v="2018-11-01T00:00:00"/>
    <x v="1400"/>
    <x v="1400"/>
    <x v="1400"/>
    <x v="43"/>
    <s v="Y"/>
    <s v="N"/>
    <n v="12.8"/>
    <n v="34.299999999999997"/>
    <n v="14.2"/>
    <n v="0"/>
    <x v="1399"/>
    <n v="101.7889277"/>
    <n v="12148576.21063192"/>
  </r>
  <r>
    <d v="2018-11-02T00:00:00"/>
    <x v="1401"/>
    <x v="1401"/>
    <x v="1401"/>
    <x v="43"/>
    <s v="Y"/>
    <s v="N"/>
    <n v="16.3"/>
    <n v="31.6"/>
    <n v="13.4"/>
    <n v="0"/>
    <x v="1400"/>
    <n v="79.019020170000005"/>
    <n v="9228935.9839770552"/>
  </r>
  <r>
    <d v="2018-11-03T00:00:00"/>
    <x v="1402"/>
    <x v="1402"/>
    <x v="1402"/>
    <x v="43"/>
    <s v="Y"/>
    <s v="N"/>
    <n v="12.6"/>
    <n v="20.9"/>
    <n v="19.899999999999999"/>
    <n v="0.2"/>
    <x v="1401"/>
    <n v="74.729665089999997"/>
    <n v="7014072.9336368609"/>
  </r>
  <r>
    <d v="2018-11-04T00:00:00"/>
    <x v="1403"/>
    <x v="1403"/>
    <x v="1403"/>
    <x v="44"/>
    <s v="Y"/>
    <s v="N"/>
    <n v="9.1999999999999993"/>
    <n v="20.9"/>
    <n v="19.7"/>
    <n v="0"/>
    <x v="1402"/>
    <n v="90.901472760000004"/>
    <n v="8765867.634612795"/>
  </r>
  <r>
    <d v="2018-11-05T00:00:00"/>
    <x v="1404"/>
    <x v="1404"/>
    <x v="1404"/>
    <x v="44"/>
    <s v="Y"/>
    <s v="N"/>
    <n v="14.5"/>
    <n v="28.6"/>
    <n v="15.8"/>
    <n v="2.8"/>
    <x v="1403"/>
    <n v="104.6322227"/>
    <n v="11197120.527434502"/>
  </r>
  <r>
    <d v="2018-11-06T00:00:00"/>
    <x v="1405"/>
    <x v="1405"/>
    <x v="1405"/>
    <x v="44"/>
    <s v="Y"/>
    <s v="Y"/>
    <n v="16.3"/>
    <n v="21.4"/>
    <n v="7.8"/>
    <n v="4.4000000000000004"/>
    <x v="1404"/>
    <n v="115.778035"/>
    <n v="11658450.426949775"/>
  </r>
  <r>
    <d v="2018-11-07T00:00:00"/>
    <x v="1406"/>
    <x v="1406"/>
    <x v="1406"/>
    <x v="44"/>
    <s v="Y"/>
    <s v="N"/>
    <n v="11.1"/>
    <n v="17.2"/>
    <n v="18.2"/>
    <n v="35.799999999999997"/>
    <x v="1405"/>
    <n v="95.569564769999999"/>
    <n v="10167377.92325112"/>
  </r>
  <r>
    <d v="2018-11-08T00:00:00"/>
    <x v="1407"/>
    <x v="1407"/>
    <x v="1407"/>
    <x v="44"/>
    <s v="Y"/>
    <s v="N"/>
    <n v="7.7"/>
    <n v="17"/>
    <n v="22.7"/>
    <n v="3"/>
    <x v="1406"/>
    <n v="91.884517419999995"/>
    <n v="10054956.738542045"/>
  </r>
  <r>
    <d v="2018-11-09T00:00:00"/>
    <x v="1408"/>
    <x v="1408"/>
    <x v="1408"/>
    <x v="44"/>
    <s v="Y"/>
    <s v="N"/>
    <n v="8"/>
    <n v="20"/>
    <n v="14.8"/>
    <n v="0"/>
    <x v="1407"/>
    <n v="101.7347422"/>
    <n v="11445865.553958289"/>
  </r>
  <r>
    <d v="2018-11-10T00:00:00"/>
    <x v="1409"/>
    <x v="1409"/>
    <x v="1409"/>
    <x v="44"/>
    <s v="Y"/>
    <s v="N"/>
    <n v="9"/>
    <n v="20.3"/>
    <n v="27.3"/>
    <n v="0"/>
    <x v="1408"/>
    <n v="86.725271390000003"/>
    <n v="8690180.0679914355"/>
  </r>
  <r>
    <d v="2018-11-11T00:00:00"/>
    <x v="1410"/>
    <x v="1410"/>
    <x v="1410"/>
    <x v="45"/>
    <s v="Y"/>
    <s v="N"/>
    <n v="9.3000000000000007"/>
    <n v="19.600000000000001"/>
    <n v="29.1"/>
    <n v="0.2"/>
    <x v="1409"/>
    <n v="76.672204399999998"/>
    <n v="7253412.1189107159"/>
  </r>
  <r>
    <d v="2018-11-12T00:00:00"/>
    <x v="1411"/>
    <x v="1411"/>
    <x v="1411"/>
    <x v="45"/>
    <s v="Y"/>
    <s v="N"/>
    <n v="10.9"/>
    <n v="30.2"/>
    <n v="17.5"/>
    <n v="0"/>
    <x v="1410"/>
    <n v="105.4518321"/>
    <n v="12038338.444544001"/>
  </r>
  <r>
    <d v="2018-11-13T00:00:00"/>
    <x v="1412"/>
    <x v="1412"/>
    <x v="1412"/>
    <x v="45"/>
    <s v="Y"/>
    <s v="N"/>
    <n v="16.899999999999999"/>
    <n v="30.5"/>
    <n v="18.399999999999999"/>
    <n v="0"/>
    <x v="1411"/>
    <n v="111.5733647"/>
    <n v="13409474.403411146"/>
  </r>
  <r>
    <d v="2018-11-14T00:00:00"/>
    <x v="1413"/>
    <x v="1413"/>
    <x v="1413"/>
    <x v="45"/>
    <s v="Y"/>
    <s v="N"/>
    <n v="14.8"/>
    <n v="17.3"/>
    <n v="7.2"/>
    <n v="6.2"/>
    <x v="1412"/>
    <n v="119.62472270000001"/>
    <n v="13934794.455494067"/>
  </r>
  <r>
    <d v="2018-11-15T00:00:00"/>
    <x v="1414"/>
    <x v="1414"/>
    <x v="1414"/>
    <x v="45"/>
    <s v="Y"/>
    <s v="N"/>
    <n v="13.7"/>
    <n v="18.100000000000001"/>
    <n v="23.8"/>
    <n v="0.2"/>
    <x v="1413"/>
    <n v="96.501965749999997"/>
    <n v="10482848.346159354"/>
  </r>
  <r>
    <d v="2018-11-16T00:00:00"/>
    <x v="1415"/>
    <x v="1415"/>
    <x v="1415"/>
    <x v="45"/>
    <s v="Y"/>
    <s v="N"/>
    <n v="8.3000000000000007"/>
    <n v="19"/>
    <n v="29.8"/>
    <n v="0"/>
    <x v="1414"/>
    <n v="97.767081950000005"/>
    <n v="10500763.871390555"/>
  </r>
  <r>
    <d v="2018-11-17T00:00:00"/>
    <x v="1416"/>
    <x v="1416"/>
    <x v="1416"/>
    <x v="45"/>
    <s v="Y"/>
    <s v="N"/>
    <n v="9.6"/>
    <n v="18.100000000000001"/>
    <n v="29.9"/>
    <n v="0"/>
    <x v="1415"/>
    <n v="83.267081379999993"/>
    <n v="7535580.9364421088"/>
  </r>
  <r>
    <d v="2018-11-18T00:00:00"/>
    <x v="1417"/>
    <x v="1417"/>
    <x v="1417"/>
    <x v="46"/>
    <s v="Y"/>
    <s v="N"/>
    <n v="9.8000000000000007"/>
    <n v="26.6"/>
    <n v="30.1"/>
    <n v="0"/>
    <x v="1416"/>
    <n v="89.24819359"/>
    <n v="8214683.0848695375"/>
  </r>
  <r>
    <d v="2018-11-19T00:00:00"/>
    <x v="1418"/>
    <x v="1418"/>
    <x v="1418"/>
    <x v="46"/>
    <s v="Y"/>
    <s v="N"/>
    <n v="15.4"/>
    <n v="30.9"/>
    <n v="27.5"/>
    <n v="0"/>
    <x v="1417"/>
    <n v="104.47126299999999"/>
    <n v="11907481.506339705"/>
  </r>
  <r>
    <d v="2018-11-20T00:00:00"/>
    <x v="1419"/>
    <x v="1419"/>
    <x v="1419"/>
    <x v="46"/>
    <s v="Y"/>
    <s v="N"/>
    <n v="22.5"/>
    <n v="27.6"/>
    <n v="5.5"/>
    <n v="0"/>
    <x v="1418"/>
    <n v="110.715976"/>
    <n v="13101090.637565"/>
  </r>
  <r>
    <d v="2018-11-21T00:00:00"/>
    <x v="1420"/>
    <x v="1420"/>
    <x v="1420"/>
    <x v="46"/>
    <s v="Y"/>
    <s v="N"/>
    <n v="12.3"/>
    <n v="23.2"/>
    <n v="24.2"/>
    <n v="24.2"/>
    <x v="1419"/>
    <n v="100.42825310000001"/>
    <n v="10707479.072525157"/>
  </r>
  <r>
    <d v="2018-11-22T00:00:00"/>
    <x v="1421"/>
    <x v="1421"/>
    <x v="1421"/>
    <x v="46"/>
    <s v="Y"/>
    <s v="N"/>
    <n v="9.6999999999999993"/>
    <n v="16.399999999999999"/>
    <n v="20.3"/>
    <n v="6.2"/>
    <x v="1420"/>
    <n v="77.208902539999997"/>
    <n v="8282880.730075228"/>
  </r>
  <r>
    <d v="2018-11-23T00:00:00"/>
    <x v="1422"/>
    <x v="1422"/>
    <x v="1422"/>
    <x v="46"/>
    <s v="Y"/>
    <s v="N"/>
    <n v="11"/>
    <n v="14.5"/>
    <n v="3.5"/>
    <n v="6"/>
    <x v="1421"/>
    <n v="93.528906469999995"/>
    <n v="10623256.372019421"/>
  </r>
  <r>
    <d v="2018-11-24T00:00:00"/>
    <x v="1423"/>
    <x v="1423"/>
    <x v="1423"/>
    <x v="46"/>
    <s v="Y"/>
    <s v="N"/>
    <n v="11.1"/>
    <n v="16.899999999999999"/>
    <n v="15.8"/>
    <n v="7"/>
    <x v="1422"/>
    <n v="110.5056773"/>
    <n v="11199984.666390875"/>
  </r>
  <r>
    <d v="2018-11-25T00:00:00"/>
    <x v="1424"/>
    <x v="1424"/>
    <x v="1424"/>
    <x v="47"/>
    <s v="Y"/>
    <s v="N"/>
    <n v="12.7"/>
    <n v="18.8"/>
    <n v="20.5"/>
    <n v="0.8"/>
    <x v="1423"/>
    <n v="116.4628124"/>
    <n v="11208428.815129085"/>
  </r>
  <r>
    <d v="2018-11-26T00:00:00"/>
    <x v="1425"/>
    <x v="1425"/>
    <x v="1425"/>
    <x v="47"/>
    <s v="Y"/>
    <s v="N"/>
    <n v="11.9"/>
    <n v="18.600000000000001"/>
    <n v="25.5"/>
    <n v="0"/>
    <x v="1424"/>
    <n v="112.20926300000001"/>
    <n v="12404465.283465115"/>
  </r>
  <r>
    <d v="2018-11-27T00:00:00"/>
    <x v="1426"/>
    <x v="1426"/>
    <x v="1426"/>
    <x v="47"/>
    <s v="Y"/>
    <s v="N"/>
    <n v="14.4"/>
    <n v="20"/>
    <n v="23.3"/>
    <n v="0.2"/>
    <x v="1425"/>
    <n v="109.76169760000001"/>
    <n v="12041562.896818593"/>
  </r>
  <r>
    <d v="2018-11-28T00:00:00"/>
    <x v="1427"/>
    <x v="1427"/>
    <x v="1427"/>
    <x v="47"/>
    <s v="Y"/>
    <s v="N"/>
    <n v="14.4"/>
    <n v="20.8"/>
    <n v="18"/>
    <n v="0"/>
    <x v="1426"/>
    <n v="98.178259999999995"/>
    <n v="10474130.4869045"/>
  </r>
  <r>
    <d v="2018-11-29T00:00:00"/>
    <x v="1428"/>
    <x v="1428"/>
    <x v="1428"/>
    <x v="47"/>
    <s v="Y"/>
    <s v="N"/>
    <n v="13.9"/>
    <n v="18.7"/>
    <n v="21.1"/>
    <n v="0.6"/>
    <x v="1427"/>
    <n v="116.3293321"/>
    <n v="13097140.267516354"/>
  </r>
  <r>
    <d v="2018-11-30T00:00:00"/>
    <x v="1429"/>
    <x v="1429"/>
    <x v="1429"/>
    <x v="47"/>
    <s v="Y"/>
    <s v="N"/>
    <n v="14.7"/>
    <n v="20.8"/>
    <n v="28"/>
    <n v="0"/>
    <x v="1428"/>
    <n v="106.2941526"/>
    <n v="11695739.065935733"/>
  </r>
  <r>
    <d v="2018-12-01T00:00:00"/>
    <x v="1430"/>
    <x v="1430"/>
    <x v="1430"/>
    <x v="47"/>
    <s v="Y"/>
    <s v="N"/>
    <n v="10.3"/>
    <n v="31.7"/>
    <n v="30.8"/>
    <n v="0"/>
    <x v="1429"/>
    <n v="71.104740500000005"/>
    <n v="7162042.0520002209"/>
  </r>
  <r>
    <d v="2018-12-02T00:00:00"/>
    <x v="1431"/>
    <x v="1431"/>
    <x v="1431"/>
    <x v="48"/>
    <s v="Y"/>
    <s v="N"/>
    <n v="12.2"/>
    <n v="19.5"/>
    <n v="18.899999999999999"/>
    <n v="10.4"/>
    <x v="1430"/>
    <n v="24.455382029999999"/>
    <n v="2174158.4182129218"/>
  </r>
  <r>
    <d v="2018-12-03T00:00:00"/>
    <x v="1432"/>
    <x v="1432"/>
    <x v="1432"/>
    <x v="48"/>
    <s v="Y"/>
    <s v="N"/>
    <n v="13.3"/>
    <n v="23.6"/>
    <n v="13.4"/>
    <n v="0"/>
    <x v="1431"/>
    <n v="71.126198709999997"/>
    <n v="7657895.003801466"/>
  </r>
  <r>
    <d v="2018-12-04T00:00:00"/>
    <x v="1433"/>
    <x v="1433"/>
    <x v="1433"/>
    <x v="48"/>
    <s v="Y"/>
    <s v="N"/>
    <n v="13.4"/>
    <n v="20.5"/>
    <n v="28.2"/>
    <n v="0"/>
    <x v="1432"/>
    <n v="92.945548959999996"/>
    <n v="10383697.809629451"/>
  </r>
  <r>
    <d v="2018-12-05T00:00:00"/>
    <x v="1434"/>
    <x v="1434"/>
    <x v="1434"/>
    <x v="48"/>
    <s v="Y"/>
    <s v="N"/>
    <n v="13.4"/>
    <n v="25.2"/>
    <n v="31.1"/>
    <n v="0"/>
    <x v="1433"/>
    <n v="86.814999110000002"/>
    <n v="9916453.6911396421"/>
  </r>
  <r>
    <d v="2018-12-06T00:00:00"/>
    <x v="1435"/>
    <x v="1435"/>
    <x v="1435"/>
    <x v="48"/>
    <s v="Y"/>
    <s v="N"/>
    <n v="14.5"/>
    <n v="35.5"/>
    <n v="31.3"/>
    <n v="0"/>
    <x v="1434"/>
    <n v="125.30810839999999"/>
    <n v="16973266.479104985"/>
  </r>
  <r>
    <d v="2018-12-07T00:00:00"/>
    <x v="1436"/>
    <x v="1436"/>
    <x v="1436"/>
    <x v="48"/>
    <s v="Y"/>
    <s v="N"/>
    <n v="25.1"/>
    <n v="38"/>
    <n v="27.1"/>
    <n v="0"/>
    <x v="1435"/>
    <n v="177.86181680000001"/>
    <n v="27861769.912122205"/>
  </r>
  <r>
    <d v="2018-12-08T00:00:00"/>
    <x v="1437"/>
    <x v="1437"/>
    <x v="1437"/>
    <x v="48"/>
    <s v="Y"/>
    <s v="N"/>
    <n v="22.7"/>
    <n v="30.3"/>
    <n v="11"/>
    <n v="0"/>
    <x v="1436"/>
    <n v="113.36703300000001"/>
    <n v="13744332.262326511"/>
  </r>
  <r>
    <d v="2018-12-09T00:00:00"/>
    <x v="1438"/>
    <x v="1438"/>
    <x v="1438"/>
    <x v="49"/>
    <s v="Y"/>
    <s v="N"/>
    <n v="16"/>
    <n v="20.100000000000001"/>
    <n v="11.8"/>
    <n v="1.2"/>
    <x v="1437"/>
    <n v="80.188787649999995"/>
    <n v="8192175.9568222295"/>
  </r>
  <r>
    <d v="2018-12-10T00:00:00"/>
    <x v="1439"/>
    <x v="1439"/>
    <x v="1439"/>
    <x v="49"/>
    <s v="Y"/>
    <s v="N"/>
    <n v="15.8"/>
    <n v="20.6"/>
    <n v="28.5"/>
    <n v="0"/>
    <x v="1438"/>
    <n v="95.225723139999999"/>
    <n v="10551368.648759622"/>
  </r>
  <r>
    <d v="2018-12-11T00:00:00"/>
    <x v="1440"/>
    <x v="1440"/>
    <x v="1440"/>
    <x v="49"/>
    <s v="Y"/>
    <s v="N"/>
    <n v="13"/>
    <n v="23.6"/>
    <n v="31.6"/>
    <n v="0"/>
    <x v="1439"/>
    <n v="118.6444142"/>
    <n v="13574556.497729747"/>
  </r>
  <r>
    <d v="2018-12-12T00:00:00"/>
    <x v="1441"/>
    <x v="1441"/>
    <x v="1441"/>
    <x v="49"/>
    <s v="Y"/>
    <s v="N"/>
    <n v="16"/>
    <n v="33.6"/>
    <n v="29.4"/>
    <n v="0"/>
    <x v="1440"/>
    <n v="199.184327"/>
    <n v="25837287.597517055"/>
  </r>
  <r>
    <d v="2018-12-13T00:00:00"/>
    <x v="1442"/>
    <x v="1442"/>
    <x v="1442"/>
    <x v="49"/>
    <s v="Y"/>
    <s v="N"/>
    <n v="16.899999999999999"/>
    <n v="21.1"/>
    <n v="6"/>
    <n v="16.2"/>
    <x v="1441"/>
    <n v="101.8597212"/>
    <n v="11712475.515611196"/>
  </r>
  <r>
    <d v="2018-12-14T00:00:00"/>
    <x v="1443"/>
    <x v="1443"/>
    <x v="1443"/>
    <x v="49"/>
    <s v="Y"/>
    <s v="N"/>
    <n v="16.399999999999999"/>
    <n v="22.7"/>
    <n v="13.7"/>
    <n v="16.600000000000001"/>
    <x v="1442"/>
    <n v="92.958029269999997"/>
    <n v="10227750.395915359"/>
  </r>
  <r>
    <d v="2018-12-15T00:00:00"/>
    <x v="1444"/>
    <x v="1444"/>
    <x v="1444"/>
    <x v="49"/>
    <s v="Y"/>
    <s v="N"/>
    <n v="17.2"/>
    <n v="24.8"/>
    <n v="17.5"/>
    <n v="41.2"/>
    <x v="1443"/>
    <n v="101.632949"/>
    <n v="10425217.746350605"/>
  </r>
  <r>
    <d v="2018-12-16T00:00:00"/>
    <x v="1445"/>
    <x v="1445"/>
    <x v="1445"/>
    <x v="50"/>
    <s v="Y"/>
    <s v="N"/>
    <n v="15.8"/>
    <n v="23.5"/>
    <n v="16.3"/>
    <n v="3.8"/>
    <x v="1444"/>
    <n v="101.4492327"/>
    <n v="10054712.076052342"/>
  </r>
  <r>
    <d v="2018-12-17T00:00:00"/>
    <x v="1446"/>
    <x v="1446"/>
    <x v="1446"/>
    <x v="50"/>
    <s v="Y"/>
    <s v="N"/>
    <n v="15.6"/>
    <n v="21.8"/>
    <n v="23.2"/>
    <n v="2"/>
    <x v="1445"/>
    <n v="101.40388849999999"/>
    <n v="11438804.799909398"/>
  </r>
  <r>
    <d v="2018-12-18T00:00:00"/>
    <x v="1447"/>
    <x v="1447"/>
    <x v="1447"/>
    <x v="50"/>
    <s v="Y"/>
    <s v="N"/>
    <n v="16.7"/>
    <n v="20.8"/>
    <n v="21.1"/>
    <n v="0"/>
    <x v="1446"/>
    <n v="104.7225562"/>
    <n v="11884450.286225401"/>
  </r>
  <r>
    <d v="2018-12-19T00:00:00"/>
    <x v="1448"/>
    <x v="1448"/>
    <x v="1448"/>
    <x v="50"/>
    <s v="Y"/>
    <s v="N"/>
    <n v="16.8"/>
    <n v="26.9"/>
    <n v="16.600000000000001"/>
    <n v="0"/>
    <x v="1447"/>
    <n v="117.70772239999999"/>
    <n v="14114008.708208786"/>
  </r>
  <r>
    <d v="2018-12-20T00:00:00"/>
    <x v="1449"/>
    <x v="1449"/>
    <x v="1449"/>
    <x v="50"/>
    <s v="Y"/>
    <s v="N"/>
    <n v="16.899999999999999"/>
    <n v="21.2"/>
    <n v="14.8"/>
    <n v="0"/>
    <x v="1448"/>
    <n v="75.555462689999999"/>
    <n v="8453184.8323751111"/>
  </r>
  <r>
    <d v="2018-12-21T00:00:00"/>
    <x v="1450"/>
    <x v="1450"/>
    <x v="1450"/>
    <x v="50"/>
    <s v="N"/>
    <s v="N"/>
    <n v="15.4"/>
    <n v="20.9"/>
    <n v="9.6"/>
    <n v="1"/>
    <x v="1449"/>
    <n v="65.932437969999995"/>
    <n v="6730114.5932928715"/>
  </r>
  <r>
    <d v="2018-12-22T00:00:00"/>
    <x v="1451"/>
    <x v="1451"/>
    <x v="1451"/>
    <x v="50"/>
    <s v="N"/>
    <s v="N"/>
    <n v="14.1"/>
    <n v="19.100000000000001"/>
    <n v="27.8"/>
    <n v="9.8000000000000007"/>
    <x v="1450"/>
    <n v="69.250457960000006"/>
    <n v="6421299.9596798914"/>
  </r>
  <r>
    <d v="2018-12-23T00:00:00"/>
    <x v="1452"/>
    <x v="1452"/>
    <x v="1452"/>
    <x v="51"/>
    <s v="N"/>
    <s v="N"/>
    <n v="11.5"/>
    <n v="26.9"/>
    <n v="32.299999999999997"/>
    <n v="0"/>
    <x v="1451"/>
    <n v="65.612248190000003"/>
    <n v="6229121.5355002554"/>
  </r>
  <r>
    <d v="2018-12-24T00:00:00"/>
    <x v="1453"/>
    <x v="1453"/>
    <x v="1453"/>
    <x v="51"/>
    <s v="N"/>
    <s v="N"/>
    <n v="14.3"/>
    <n v="34.200000000000003"/>
    <n v="32.299999999999997"/>
    <n v="0"/>
    <x v="1452"/>
    <n v="96.817179359999997"/>
    <n v="10878263.544532059"/>
  </r>
  <r>
    <d v="2018-12-25T00:00:00"/>
    <x v="1454"/>
    <x v="1454"/>
    <x v="1454"/>
    <x v="51"/>
    <s v="N"/>
    <s v="Y"/>
    <n v="15.8"/>
    <n v="23.9"/>
    <n v="32.200000000000003"/>
    <n v="0"/>
    <x v="1453"/>
    <n v="55.238545299999998"/>
    <n v="5423964.1827994715"/>
  </r>
  <r>
    <d v="2018-12-26T00:00:00"/>
    <x v="1455"/>
    <x v="1455"/>
    <x v="1455"/>
    <x v="51"/>
    <s v="N"/>
    <s v="Y"/>
    <n v="13.3"/>
    <n v="23.8"/>
    <n v="32.299999999999997"/>
    <n v="0"/>
    <x v="1454"/>
    <n v="77.578354779999998"/>
    <n v="7759169.4378104424"/>
  </r>
  <r>
    <d v="2018-12-27T00:00:00"/>
    <x v="1456"/>
    <x v="1456"/>
    <x v="1456"/>
    <x v="51"/>
    <s v="N"/>
    <s v="N"/>
    <n v="16.2"/>
    <n v="37.4"/>
    <n v="29.3"/>
    <n v="0"/>
    <x v="1455"/>
    <n v="102.3108963"/>
    <n v="13274750.807554182"/>
  </r>
  <r>
    <d v="2018-12-28T00:00:00"/>
    <x v="1457"/>
    <x v="1457"/>
    <x v="1457"/>
    <x v="51"/>
    <s v="N"/>
    <s v="N"/>
    <n v="21.9"/>
    <n v="36.4"/>
    <n v="19.100000000000001"/>
    <n v="0"/>
    <x v="1456"/>
    <n v="121.46071910000001"/>
    <n v="16255255.045641763"/>
  </r>
  <r>
    <d v="2018-12-29T00:00:00"/>
    <x v="1458"/>
    <x v="1458"/>
    <x v="1458"/>
    <x v="51"/>
    <s v="N"/>
    <s v="N"/>
    <n v="21"/>
    <n v="23.9"/>
    <n v="5.7"/>
    <n v="1.2"/>
    <x v="1457"/>
    <n v="91.7235266"/>
    <n v="9932750.785101926"/>
  </r>
  <r>
    <d v="2018-12-30T00:00:00"/>
    <x v="1459"/>
    <x v="1459"/>
    <x v="1459"/>
    <x v="52"/>
    <s v="N"/>
    <s v="N"/>
    <n v="18.2"/>
    <n v="22.7"/>
    <n v="9.9"/>
    <n v="0.6"/>
    <x v="1458"/>
    <n v="84.166495269999999"/>
    <n v="8384149.897348919"/>
  </r>
  <r>
    <d v="2018-12-31T00:00:00"/>
    <x v="1460"/>
    <x v="1460"/>
    <x v="1460"/>
    <x v="52"/>
    <s v="N"/>
    <s v="N"/>
    <n v="17.3"/>
    <n v="23.5"/>
    <n v="31.3"/>
    <n v="0.8"/>
    <x v="1459"/>
    <n v="84.897997059999994"/>
    <n v="8776917.5157271679"/>
  </r>
  <r>
    <d v="2019-01-01T00:00:00"/>
    <x v="1461"/>
    <x v="1461"/>
    <x v="1461"/>
    <x v="0"/>
    <s v="N"/>
    <s v="Y"/>
    <n v="15.5"/>
    <n v="26.2"/>
    <n v="31.7"/>
    <n v="0"/>
    <x v="1460"/>
    <n v="78.560978969999994"/>
    <n v="7772278.0460977471"/>
  </r>
  <r>
    <d v="2019-01-02T00:00:00"/>
    <x v="1462"/>
    <x v="1462"/>
    <x v="1462"/>
    <x v="0"/>
    <s v="N"/>
    <s v="N"/>
    <n v="18.399999999999999"/>
    <n v="22.2"/>
    <n v="26.3"/>
    <n v="0"/>
    <x v="1461"/>
    <n v="92.202011200000001"/>
    <n v="9816810.3688215595"/>
  </r>
  <r>
    <d v="2019-01-03T00:00:00"/>
    <x v="1463"/>
    <x v="1463"/>
    <x v="1463"/>
    <x v="0"/>
    <s v="N"/>
    <s v="N"/>
    <n v="15.9"/>
    <n v="29.5"/>
    <n v="27.6"/>
    <n v="0"/>
    <x v="1462"/>
    <n v="127.38030259999999"/>
    <n v="15131455.830634471"/>
  </r>
  <r>
    <d v="2019-01-04T00:00:00"/>
    <x v="1464"/>
    <x v="1464"/>
    <x v="1464"/>
    <x v="0"/>
    <s v="N"/>
    <s v="N"/>
    <n v="18"/>
    <n v="42.6"/>
    <n v="27.4"/>
    <n v="0"/>
    <x v="1463"/>
    <n v="121.0209967"/>
    <n v="16130702.277808081"/>
  </r>
  <r>
    <d v="2019-01-05T00:00:00"/>
    <x v="1465"/>
    <x v="1465"/>
    <x v="1465"/>
    <x v="0"/>
    <s v="N"/>
    <s v="N"/>
    <n v="17.399999999999999"/>
    <n v="21.2"/>
    <n v="12.9"/>
    <n v="0.4"/>
    <x v="1464"/>
    <n v="83.493520489999995"/>
    <n v="8120812.7497795662"/>
  </r>
  <r>
    <d v="2019-01-06T00:00:00"/>
    <x v="1466"/>
    <x v="1466"/>
    <x v="1466"/>
    <x v="1"/>
    <s v="N"/>
    <s v="N"/>
    <n v="14.6"/>
    <n v="22.1"/>
    <n v="30.9"/>
    <n v="1.4"/>
    <x v="1465"/>
    <n v="65.766406979999999"/>
    <n v="6156144.4315473801"/>
  </r>
  <r>
    <d v="2019-01-07T00:00:00"/>
    <x v="1467"/>
    <x v="1467"/>
    <x v="1467"/>
    <x v="1"/>
    <s v="N"/>
    <s v="N"/>
    <n v="17.100000000000001"/>
    <n v="23.1"/>
    <n v="30.2"/>
    <n v="0"/>
    <x v="1466"/>
    <n v="85.07795745"/>
    <n v="9347932.0670230053"/>
  </r>
  <r>
    <d v="2019-01-08T00:00:00"/>
    <x v="1468"/>
    <x v="1468"/>
    <x v="1468"/>
    <x v="1"/>
    <s v="N"/>
    <s v="N"/>
    <n v="16.7"/>
    <n v="24.1"/>
    <n v="28.9"/>
    <n v="0"/>
    <x v="1467"/>
    <n v="104.9077815"/>
    <n v="11901378.67082715"/>
  </r>
  <r>
    <d v="2019-01-09T00:00:00"/>
    <x v="1469"/>
    <x v="1469"/>
    <x v="1469"/>
    <x v="1"/>
    <s v="N"/>
    <s v="N"/>
    <n v="16.100000000000001"/>
    <n v="20.5"/>
    <n v="28.4"/>
    <n v="0.6"/>
    <x v="1468"/>
    <n v="91.851546720000002"/>
    <n v="9688816.6580885835"/>
  </r>
  <r>
    <d v="2019-01-10T00:00:00"/>
    <x v="1470"/>
    <x v="1470"/>
    <x v="1470"/>
    <x v="1"/>
    <s v="N"/>
    <s v="N"/>
    <n v="13.5"/>
    <n v="21.4"/>
    <n v="25.8"/>
    <n v="0"/>
    <x v="1469"/>
    <n v="96.413742569999997"/>
    <n v="10420271.477031546"/>
  </r>
  <r>
    <d v="2019-01-11T00:00:00"/>
    <x v="1471"/>
    <x v="1471"/>
    <x v="1471"/>
    <x v="1"/>
    <s v="N"/>
    <s v="N"/>
    <n v="12.9"/>
    <n v="30.4"/>
    <n v="31.5"/>
    <n v="0"/>
    <x v="1470"/>
    <n v="116.3056708"/>
    <n v="13925119.207643358"/>
  </r>
  <r>
    <d v="2019-01-12T00:00:00"/>
    <x v="1472"/>
    <x v="1472"/>
    <x v="1472"/>
    <x v="1"/>
    <s v="N"/>
    <s v="N"/>
    <n v="17.7"/>
    <n v="24.7"/>
    <n v="28.6"/>
    <n v="0"/>
    <x v="1471"/>
    <n v="88.996642809999997"/>
    <n v="9667612.7519417778"/>
  </r>
  <r>
    <d v="2019-01-13T00:00:00"/>
    <x v="1473"/>
    <x v="1473"/>
    <x v="1473"/>
    <x v="2"/>
    <s v="N"/>
    <s v="N"/>
    <n v="14.4"/>
    <n v="30.5"/>
    <n v="31.3"/>
    <n v="0"/>
    <x v="1472"/>
    <n v="75.273023879999997"/>
    <n v="7666801.3667753711"/>
  </r>
  <r>
    <d v="2019-01-14T00:00:00"/>
    <x v="1474"/>
    <x v="1474"/>
    <x v="1474"/>
    <x v="2"/>
    <s v="N"/>
    <s v="N"/>
    <n v="18.7"/>
    <n v="32.299999999999997"/>
    <n v="31.1"/>
    <n v="0"/>
    <x v="1473"/>
    <n v="188.19764950000001"/>
    <n v="27678328.997707486"/>
  </r>
  <r>
    <d v="2019-01-15T00:00:00"/>
    <x v="1475"/>
    <x v="1475"/>
    <x v="1475"/>
    <x v="2"/>
    <s v="N"/>
    <s v="N"/>
    <n v="19.399999999999999"/>
    <n v="30.4"/>
    <n v="22.3"/>
    <n v="0"/>
    <x v="1474"/>
    <n v="222.43841900000001"/>
    <n v="33921023.641236655"/>
  </r>
  <r>
    <d v="2019-01-16T00:00:00"/>
    <x v="1476"/>
    <x v="1476"/>
    <x v="1476"/>
    <x v="2"/>
    <s v="N"/>
    <s v="N"/>
    <n v="19.8"/>
    <n v="26.7"/>
    <n v="17.5"/>
    <n v="0"/>
    <x v="1475"/>
    <n v="178.07967540000001"/>
    <n v="24391885.66936833"/>
  </r>
  <r>
    <d v="2019-01-17T00:00:00"/>
    <x v="1477"/>
    <x v="1477"/>
    <x v="1477"/>
    <x v="2"/>
    <s v="N"/>
    <s v="N"/>
    <n v="20.7"/>
    <n v="32.5"/>
    <n v="6"/>
    <n v="0"/>
    <x v="1476"/>
    <n v="175.35289299999999"/>
    <n v="25463254.868340567"/>
  </r>
  <r>
    <d v="2019-01-18T00:00:00"/>
    <x v="1478"/>
    <x v="1478"/>
    <x v="1478"/>
    <x v="2"/>
    <s v="N"/>
    <s v="N"/>
    <n v="22.3"/>
    <n v="28.7"/>
    <n v="2.6"/>
    <n v="0.2"/>
    <x v="1477"/>
    <n v="137.8500262"/>
    <n v="18595721.782833099"/>
  </r>
  <r>
    <d v="2019-01-19T00:00:00"/>
    <x v="1479"/>
    <x v="1479"/>
    <x v="1479"/>
    <x v="2"/>
    <s v="N"/>
    <s v="N"/>
    <n v="16.5"/>
    <n v="23.5"/>
    <n v="30.2"/>
    <n v="2"/>
    <x v="1478"/>
    <n v="80.786252489999995"/>
    <n v="8215351.9420266999"/>
  </r>
  <r>
    <d v="2019-01-20T00:00:00"/>
    <x v="1480"/>
    <x v="1480"/>
    <x v="1480"/>
    <x v="3"/>
    <s v="N"/>
    <s v="N"/>
    <n v="15.2"/>
    <n v="22.9"/>
    <n v="29.2"/>
    <n v="0"/>
    <x v="1479"/>
    <n v="86.607900729999997"/>
    <n v="8858527.1693936847"/>
  </r>
  <r>
    <d v="2019-01-21T00:00:00"/>
    <x v="1481"/>
    <x v="1481"/>
    <x v="1481"/>
    <x v="3"/>
    <s v="N"/>
    <s v="N"/>
    <n v="18.399999999999999"/>
    <n v="25.1"/>
    <n v="28.2"/>
    <n v="0"/>
    <x v="1480"/>
    <n v="176.68995000000001"/>
    <n v="23061213.593401503"/>
  </r>
  <r>
    <d v="2019-01-22T00:00:00"/>
    <x v="1482"/>
    <x v="1482"/>
    <x v="1482"/>
    <x v="3"/>
    <s v="N"/>
    <s v="N"/>
    <n v="19"/>
    <n v="26.8"/>
    <n v="29.3"/>
    <n v="0"/>
    <x v="1481"/>
    <n v="278.77774349999999"/>
    <n v="39431656.598253928"/>
  </r>
  <r>
    <d v="2019-01-23T00:00:00"/>
    <x v="1483"/>
    <x v="1483"/>
    <x v="1483"/>
    <x v="3"/>
    <s v="N"/>
    <s v="N"/>
    <n v="18.7"/>
    <n v="23.9"/>
    <n v="27.4"/>
    <n v="0"/>
    <x v="1482"/>
    <n v="154.47314489999999"/>
    <n v="19386557.329066634"/>
  </r>
  <r>
    <d v="2019-01-24T00:00:00"/>
    <x v="1484"/>
    <x v="1484"/>
    <x v="1484"/>
    <x v="3"/>
    <s v="N"/>
    <s v="N"/>
    <n v="17.3"/>
    <n v="40.799999999999997"/>
    <n v="30"/>
    <n v="0"/>
    <x v="1483"/>
    <n v="4549.6451049999996"/>
    <n v="709250294.69111621"/>
  </r>
  <r>
    <d v="2019-01-25T00:00:00"/>
    <x v="1485"/>
    <x v="1485"/>
    <x v="1485"/>
    <x v="3"/>
    <s v="N"/>
    <s v="N"/>
    <n v="21.1"/>
    <n v="42.8"/>
    <n v="25.3"/>
    <n v="0"/>
    <x v="1484"/>
    <n v="906.43723230000001"/>
    <n v="153092575.8515375"/>
  </r>
  <r>
    <d v="2019-01-26T00:00:00"/>
    <x v="1486"/>
    <x v="1486"/>
    <x v="1486"/>
    <x v="3"/>
    <s v="N"/>
    <s v="Y"/>
    <n v="19.899999999999999"/>
    <n v="26.1"/>
    <n v="27.7"/>
    <n v="0"/>
    <x v="1485"/>
    <n v="163.73362520000001"/>
    <n v="18799676.261074357"/>
  </r>
  <r>
    <d v="2019-01-27T00:00:00"/>
    <x v="1487"/>
    <x v="1487"/>
    <x v="1487"/>
    <x v="4"/>
    <s v="N"/>
    <s v="N"/>
    <n v="18.399999999999999"/>
    <n v="27.8"/>
    <n v="21.1"/>
    <n v="0"/>
    <x v="1486"/>
    <n v="86.396224309999994"/>
    <n v="8622479.2601912878"/>
  </r>
  <r>
    <d v="2019-01-28T00:00:00"/>
    <x v="1488"/>
    <x v="1488"/>
    <x v="1488"/>
    <x v="4"/>
    <s v="N"/>
    <s v="Y"/>
    <n v="15.5"/>
    <n v="34.5"/>
    <n v="29.4"/>
    <n v="0"/>
    <x v="1487"/>
    <n v="150.94848010000001"/>
    <n v="16962779.600299865"/>
  </r>
  <r>
    <d v="2019-01-29T00:00:00"/>
    <x v="1489"/>
    <x v="1489"/>
    <x v="1489"/>
    <x v="4"/>
    <s v="N"/>
    <s v="N"/>
    <n v="17.5"/>
    <n v="36.799999999999997"/>
    <n v="27.7"/>
    <n v="0"/>
    <x v="1488"/>
    <n v="183.4002093"/>
    <n v="25392759.42572673"/>
  </r>
  <r>
    <d v="2019-01-30T00:00:00"/>
    <x v="1490"/>
    <x v="1490"/>
    <x v="1490"/>
    <x v="4"/>
    <s v="N"/>
    <s v="N"/>
    <n v="18"/>
    <n v="38.1"/>
    <n v="19.899999999999999"/>
    <n v="0"/>
    <x v="1489"/>
    <n v="188.74241950000001"/>
    <n v="26822822.240810815"/>
  </r>
  <r>
    <d v="2019-01-31T00:00:00"/>
    <x v="1491"/>
    <x v="1491"/>
    <x v="1491"/>
    <x v="4"/>
    <s v="Y"/>
    <s v="N"/>
    <n v="17.2"/>
    <n v="21.5"/>
    <n v="27.8"/>
    <n v="6.6"/>
    <x v="1490"/>
    <n v="107.5212334"/>
    <n v="11857141.635110814"/>
  </r>
  <r>
    <d v="2019-02-01T00:00:00"/>
    <x v="1492"/>
    <x v="1492"/>
    <x v="1492"/>
    <x v="4"/>
    <s v="Y"/>
    <s v="N"/>
    <n v="12.6"/>
    <n v="24.2"/>
    <n v="28.8"/>
    <n v="0"/>
    <x v="1491"/>
    <n v="117.68273910000001"/>
    <n v="12288759.951664088"/>
  </r>
  <r>
    <d v="2019-02-02T00:00:00"/>
    <x v="1493"/>
    <x v="1493"/>
    <x v="1493"/>
    <x v="4"/>
    <s v="Y"/>
    <s v="N"/>
    <n v="15"/>
    <n v="34.4"/>
    <n v="27.5"/>
    <n v="0"/>
    <x v="1492"/>
    <n v="240.9545239"/>
    <n v="30058851.564045154"/>
  </r>
  <r>
    <d v="2019-02-03T00:00:00"/>
    <x v="1494"/>
    <x v="1494"/>
    <x v="1494"/>
    <x v="5"/>
    <s v="Y"/>
    <s v="N"/>
    <n v="19.100000000000001"/>
    <n v="38.200000000000003"/>
    <n v="26.1"/>
    <n v="0"/>
    <x v="1493"/>
    <n v="186.91763220000001"/>
    <n v="24913799.789856236"/>
  </r>
  <r>
    <d v="2019-02-04T00:00:00"/>
    <x v="1495"/>
    <x v="1495"/>
    <x v="1495"/>
    <x v="5"/>
    <s v="Y"/>
    <s v="N"/>
    <n v="20"/>
    <n v="22.7"/>
    <n v="9.3000000000000007"/>
    <n v="0"/>
    <x v="1494"/>
    <n v="110.1512267"/>
    <n v="13126607.128563233"/>
  </r>
  <r>
    <d v="2019-02-05T00:00:00"/>
    <x v="1496"/>
    <x v="1496"/>
    <x v="1496"/>
    <x v="5"/>
    <s v="Y"/>
    <s v="N"/>
    <n v="17.7"/>
    <n v="26.9"/>
    <n v="14.6"/>
    <n v="0"/>
    <x v="1495"/>
    <n v="92.701339529999998"/>
    <n v="11096539.915980339"/>
  </r>
  <r>
    <d v="2019-02-06T00:00:00"/>
    <x v="1497"/>
    <x v="1497"/>
    <x v="1497"/>
    <x v="5"/>
    <s v="Y"/>
    <s v="N"/>
    <n v="18.5"/>
    <n v="34.700000000000003"/>
    <n v="22.8"/>
    <n v="0"/>
    <x v="1496"/>
    <n v="143.45505610000001"/>
    <n v="20155121.932752423"/>
  </r>
  <r>
    <d v="2019-02-07T00:00:00"/>
    <x v="1498"/>
    <x v="1498"/>
    <x v="1498"/>
    <x v="5"/>
    <s v="Y"/>
    <s v="N"/>
    <n v="20.7"/>
    <n v="28.3"/>
    <n v="25.1"/>
    <n v="11"/>
    <x v="1497"/>
    <n v="147.68790949999999"/>
    <n v="20911654.659744177"/>
  </r>
  <r>
    <d v="2019-02-08T00:00:00"/>
    <x v="1499"/>
    <x v="1499"/>
    <x v="1499"/>
    <x v="5"/>
    <s v="Y"/>
    <s v="N"/>
    <n v="18.100000000000001"/>
    <n v="23.1"/>
    <n v="21.1"/>
    <n v="0"/>
    <x v="1498"/>
    <n v="107.8491587"/>
    <n v="12653671.628128456"/>
  </r>
  <r>
    <d v="2019-02-09T00:00:00"/>
    <x v="1500"/>
    <x v="1500"/>
    <x v="1500"/>
    <x v="5"/>
    <s v="Y"/>
    <s v="N"/>
    <n v="14.6"/>
    <n v="19.7"/>
    <n v="13.6"/>
    <n v="0"/>
    <x v="1499"/>
    <n v="44.176311859999998"/>
    <n v="4226293.4187826123"/>
  </r>
  <r>
    <d v="2019-02-10T00:00:00"/>
    <x v="1501"/>
    <x v="1501"/>
    <x v="1501"/>
    <x v="6"/>
    <s v="Y"/>
    <s v="N"/>
    <n v="13"/>
    <n v="23.3"/>
    <n v="23.5"/>
    <n v="4.8"/>
    <x v="1500"/>
    <n v="86.435775870000001"/>
    <n v="8192963.6853724467"/>
  </r>
  <r>
    <d v="2019-02-11T00:00:00"/>
    <x v="1502"/>
    <x v="1502"/>
    <x v="1502"/>
    <x v="6"/>
    <s v="Y"/>
    <s v="N"/>
    <n v="14.4"/>
    <n v="27.5"/>
    <n v="18.600000000000001"/>
    <n v="0"/>
    <x v="1501"/>
    <n v="97.715089509999999"/>
    <n v="11147889.012981085"/>
  </r>
  <r>
    <d v="2019-02-12T00:00:00"/>
    <x v="1503"/>
    <x v="1503"/>
    <x v="1503"/>
    <x v="6"/>
    <s v="Y"/>
    <s v="N"/>
    <n v="18.399999999999999"/>
    <n v="21.5"/>
    <n v="12.4"/>
    <n v="0"/>
    <x v="1502"/>
    <n v="57.338211940000001"/>
    <n v="6175165.1656356277"/>
  </r>
  <r>
    <d v="2019-02-13T00:00:00"/>
    <x v="1504"/>
    <x v="1504"/>
    <x v="1504"/>
    <x v="6"/>
    <s v="Y"/>
    <s v="N"/>
    <n v="11.8"/>
    <n v="19.2"/>
    <n v="23.7"/>
    <n v="2.8"/>
    <x v="1503"/>
    <n v="85.981483069999996"/>
    <n v="9173609.0460576341"/>
  </r>
  <r>
    <d v="2019-02-14T00:00:00"/>
    <x v="1505"/>
    <x v="1505"/>
    <x v="1505"/>
    <x v="6"/>
    <s v="Y"/>
    <s v="N"/>
    <n v="12.3"/>
    <n v="23.2"/>
    <n v="24.2"/>
    <n v="0"/>
    <x v="1504"/>
    <n v="108.29071519999999"/>
    <n v="11658045.608113216"/>
  </r>
  <r>
    <d v="2019-02-15T00:00:00"/>
    <x v="1506"/>
    <x v="1506"/>
    <x v="1506"/>
    <x v="6"/>
    <s v="Y"/>
    <s v="N"/>
    <n v="14.8"/>
    <n v="22.8"/>
    <n v="23.1"/>
    <n v="0"/>
    <x v="1505"/>
    <n v="114.7685038"/>
    <n v="13073333.061369749"/>
  </r>
  <r>
    <d v="2019-02-16T00:00:00"/>
    <x v="1507"/>
    <x v="1507"/>
    <x v="1507"/>
    <x v="6"/>
    <s v="Y"/>
    <s v="N"/>
    <n v="16.100000000000001"/>
    <n v="23.2"/>
    <n v="24.2"/>
    <n v="0"/>
    <x v="1506"/>
    <n v="127.4802754"/>
    <n v="13572472.438876519"/>
  </r>
  <r>
    <d v="2019-02-17T00:00:00"/>
    <x v="1508"/>
    <x v="1508"/>
    <x v="1508"/>
    <x v="7"/>
    <s v="Y"/>
    <s v="N"/>
    <n v="15"/>
    <n v="29"/>
    <n v="20"/>
    <n v="0"/>
    <x v="1507"/>
    <n v="110.4895928"/>
    <n v="11984908.333889339"/>
  </r>
  <r>
    <d v="2019-02-18T00:00:00"/>
    <x v="1509"/>
    <x v="1509"/>
    <x v="1509"/>
    <x v="7"/>
    <s v="Y"/>
    <s v="N"/>
    <n v="18"/>
    <n v="23.6"/>
    <n v="16.899999999999999"/>
    <n v="0"/>
    <x v="1508"/>
    <n v="104.4634554"/>
    <n v="12221708.754647601"/>
  </r>
  <r>
    <d v="2019-02-19T00:00:00"/>
    <x v="1510"/>
    <x v="1510"/>
    <x v="1510"/>
    <x v="7"/>
    <s v="Y"/>
    <s v="N"/>
    <n v="13.7"/>
    <n v="20.2"/>
    <n v="21.4"/>
    <n v="0"/>
    <x v="1509"/>
    <n v="105.09817820000001"/>
    <n v="11616669.793531122"/>
  </r>
  <r>
    <d v="2019-02-20T00:00:00"/>
    <x v="1511"/>
    <x v="1511"/>
    <x v="1511"/>
    <x v="7"/>
    <s v="Y"/>
    <s v="N"/>
    <n v="13.5"/>
    <n v="23.2"/>
    <n v="20.8"/>
    <n v="0"/>
    <x v="1510"/>
    <n v="111.0460243"/>
    <n v="12100941.22905701"/>
  </r>
  <r>
    <d v="2019-02-21T00:00:00"/>
    <x v="1512"/>
    <x v="1512"/>
    <x v="1512"/>
    <x v="7"/>
    <s v="Y"/>
    <s v="N"/>
    <n v="14"/>
    <n v="20.399999999999999"/>
    <n v="16.2"/>
    <n v="0"/>
    <x v="1511"/>
    <n v="114.360572"/>
    <n v="12606575.965211621"/>
  </r>
  <r>
    <d v="2019-02-22T00:00:00"/>
    <x v="1513"/>
    <x v="1513"/>
    <x v="1513"/>
    <x v="7"/>
    <s v="Y"/>
    <s v="N"/>
    <n v="15.5"/>
    <n v="21.2"/>
    <n v="23.9"/>
    <n v="0"/>
    <x v="1512"/>
    <n v="103.0440629"/>
    <n v="11324723.870260704"/>
  </r>
  <r>
    <d v="2019-02-23T00:00:00"/>
    <x v="1514"/>
    <x v="1514"/>
    <x v="1514"/>
    <x v="7"/>
    <s v="Y"/>
    <s v="N"/>
    <n v="16.399999999999999"/>
    <n v="25.8"/>
    <n v="24"/>
    <n v="0"/>
    <x v="1513"/>
    <n v="77.031403220000001"/>
    <n v="7694686.1254966054"/>
  </r>
  <r>
    <d v="2019-02-24T00:00:00"/>
    <x v="1515"/>
    <x v="1515"/>
    <x v="1515"/>
    <x v="8"/>
    <s v="Y"/>
    <s v="N"/>
    <n v="13.8"/>
    <n v="32.9"/>
    <n v="24.6"/>
    <n v="0"/>
    <x v="1514"/>
    <n v="87.180913380000007"/>
    <n v="9317709.8908043355"/>
  </r>
  <r>
    <d v="2019-02-25T00:00:00"/>
    <x v="1516"/>
    <x v="1516"/>
    <x v="1516"/>
    <x v="8"/>
    <s v="Y"/>
    <s v="N"/>
    <n v="18"/>
    <n v="34.200000000000003"/>
    <n v="24.4"/>
    <n v="0"/>
    <x v="1515"/>
    <n v="139.95597699999999"/>
    <n v="18680848.659418084"/>
  </r>
  <r>
    <d v="2019-02-26T00:00:00"/>
    <x v="1517"/>
    <x v="1517"/>
    <x v="1517"/>
    <x v="8"/>
    <s v="Y"/>
    <s v="N"/>
    <n v="17.899999999999999"/>
    <n v="22.3"/>
    <n v="21"/>
    <n v="0"/>
    <x v="1516"/>
    <n v="115.9396033"/>
    <n v="14273801.653730581"/>
  </r>
  <r>
    <d v="2019-02-27T00:00:00"/>
    <x v="1518"/>
    <x v="1518"/>
    <x v="1518"/>
    <x v="8"/>
    <s v="Y"/>
    <s v="N"/>
    <n v="12.9"/>
    <n v="25.7"/>
    <n v="24"/>
    <n v="0"/>
    <x v="1517"/>
    <n v="123.7875391"/>
    <n v="15507146.020770758"/>
  </r>
  <r>
    <d v="2019-02-28T00:00:00"/>
    <x v="1519"/>
    <x v="1519"/>
    <x v="1519"/>
    <x v="8"/>
    <s v="Y"/>
    <s v="N"/>
    <n v="16.3"/>
    <n v="36.799999999999997"/>
    <n v="23.4"/>
    <n v="0"/>
    <x v="1518"/>
    <n v="160.93844870000001"/>
    <n v="24216771.292090822"/>
  </r>
  <r>
    <d v="2019-03-01T00:00:00"/>
    <x v="1520"/>
    <x v="1520"/>
    <x v="1520"/>
    <x v="8"/>
    <s v="Y"/>
    <s v="N"/>
    <n v="22.6"/>
    <n v="38.1"/>
    <n v="22.3"/>
    <n v="0"/>
    <x v="1519"/>
    <n v="1284.799876"/>
    <n v="210298664.69542706"/>
  </r>
  <r>
    <d v="2019-03-02T00:00:00"/>
    <x v="1521"/>
    <x v="1521"/>
    <x v="1521"/>
    <x v="8"/>
    <s v="Y"/>
    <s v="N"/>
    <n v="22.3"/>
    <n v="36.299999999999997"/>
    <n v="23.4"/>
    <n v="0"/>
    <x v="1520"/>
    <n v="132.49259040000001"/>
    <n v="19379043.971503895"/>
  </r>
  <r>
    <d v="2019-03-03T00:00:00"/>
    <x v="1522"/>
    <x v="1522"/>
    <x v="1522"/>
    <x v="9"/>
    <s v="Y"/>
    <s v="N"/>
    <n v="25.1"/>
    <n v="36"/>
    <n v="14.4"/>
    <n v="0"/>
    <x v="1521"/>
    <n v="153.7842958"/>
    <n v="21314148.1561567"/>
  </r>
  <r>
    <d v="2019-03-04T00:00:00"/>
    <x v="1523"/>
    <x v="1523"/>
    <x v="1523"/>
    <x v="9"/>
    <s v="Y"/>
    <s v="N"/>
    <n v="19"/>
    <n v="24.6"/>
    <n v="21.8"/>
    <n v="0"/>
    <x v="1522"/>
    <n v="135.2064474"/>
    <n v="18459575.367849592"/>
  </r>
  <r>
    <d v="2019-03-05T00:00:00"/>
    <x v="1524"/>
    <x v="1524"/>
    <x v="1524"/>
    <x v="9"/>
    <s v="Y"/>
    <s v="N"/>
    <n v="18"/>
    <n v="24.3"/>
    <n v="15.5"/>
    <n v="0"/>
    <x v="1523"/>
    <n v="118.26194460000001"/>
    <n v="14909700.82038644"/>
  </r>
  <r>
    <d v="2019-03-06T00:00:00"/>
    <x v="1525"/>
    <x v="1525"/>
    <x v="1525"/>
    <x v="9"/>
    <s v="Y"/>
    <s v="N"/>
    <n v="13.2"/>
    <n v="17.2"/>
    <n v="19.5"/>
    <n v="1.6"/>
    <x v="1524"/>
    <n v="75.981191370000005"/>
    <n v="8260949.7977532037"/>
  </r>
  <r>
    <d v="2019-03-07T00:00:00"/>
    <x v="1526"/>
    <x v="1526"/>
    <x v="1526"/>
    <x v="9"/>
    <s v="Y"/>
    <s v="N"/>
    <n v="9.6999999999999993"/>
    <n v="22.1"/>
    <n v="21.2"/>
    <n v="2"/>
    <x v="1525"/>
    <n v="103.1975585"/>
    <n v="11818170.467749603"/>
  </r>
  <r>
    <d v="2019-03-08T00:00:00"/>
    <x v="1527"/>
    <x v="1527"/>
    <x v="1527"/>
    <x v="9"/>
    <s v="Y"/>
    <s v="N"/>
    <n v="11.3"/>
    <n v="26.8"/>
    <n v="10.199999999999999"/>
    <n v="0"/>
    <x v="1526"/>
    <n v="106.9388027"/>
    <n v="12541911.10721924"/>
  </r>
  <r>
    <d v="2019-03-09T00:00:00"/>
    <x v="1528"/>
    <x v="1528"/>
    <x v="1528"/>
    <x v="9"/>
    <s v="Y"/>
    <s v="N"/>
    <n v="13.9"/>
    <n v="24.7"/>
    <n v="20"/>
    <n v="0"/>
    <x v="1527"/>
    <n v="95.078424589999997"/>
    <n v="10159598.87946685"/>
  </r>
  <r>
    <d v="2019-03-10T00:00:00"/>
    <x v="1529"/>
    <x v="1529"/>
    <x v="1529"/>
    <x v="10"/>
    <s v="Y"/>
    <s v="N"/>
    <n v="14.3"/>
    <n v="23.7"/>
    <n v="10.1"/>
    <n v="0"/>
    <x v="1528"/>
    <n v="74.374932029999997"/>
    <n v="7585800.9080890808"/>
  </r>
  <r>
    <d v="2019-03-11T00:00:00"/>
    <x v="1530"/>
    <x v="1530"/>
    <x v="1530"/>
    <x v="10"/>
    <s v="Y"/>
    <s v="Y"/>
    <n v="15.9"/>
    <n v="21.8"/>
    <n v="18.600000000000001"/>
    <n v="0.2"/>
    <x v="1529"/>
    <n v="81.472040070000006"/>
    <n v="8409469.0217485372"/>
  </r>
  <r>
    <d v="2019-03-12T00:00:00"/>
    <x v="1531"/>
    <x v="1531"/>
    <x v="1531"/>
    <x v="10"/>
    <s v="Y"/>
    <s v="N"/>
    <n v="15.8"/>
    <n v="19.2"/>
    <n v="10.8"/>
    <n v="0"/>
    <x v="1530"/>
    <n v="76.971547959999995"/>
    <n v="8473543.7088081315"/>
  </r>
  <r>
    <d v="2019-03-13T00:00:00"/>
    <x v="1532"/>
    <x v="1532"/>
    <x v="1532"/>
    <x v="10"/>
    <s v="Y"/>
    <s v="N"/>
    <n v="11.9"/>
    <n v="18.600000000000001"/>
    <n v="15.1"/>
    <n v="0"/>
    <x v="1531"/>
    <n v="122.2385811"/>
    <n v="14025718.359476173"/>
  </r>
  <r>
    <d v="2019-03-14T00:00:00"/>
    <x v="1533"/>
    <x v="1533"/>
    <x v="1533"/>
    <x v="10"/>
    <s v="Y"/>
    <s v="N"/>
    <n v="12.1"/>
    <n v="20.8"/>
    <n v="20.6"/>
    <n v="0.2"/>
    <x v="1532"/>
    <n v="126.7859571"/>
    <n v="14299653.064570038"/>
  </r>
  <r>
    <d v="2019-03-15T00:00:00"/>
    <x v="1534"/>
    <x v="1534"/>
    <x v="1534"/>
    <x v="10"/>
    <s v="Y"/>
    <s v="N"/>
    <n v="11.7"/>
    <n v="22.2"/>
    <n v="18.7"/>
    <n v="0"/>
    <x v="1533"/>
    <n v="102.60851510000001"/>
    <n v="11407924.926367288"/>
  </r>
  <r>
    <d v="2019-03-16T00:00:00"/>
    <x v="1535"/>
    <x v="1535"/>
    <x v="1535"/>
    <x v="10"/>
    <s v="Y"/>
    <s v="N"/>
    <n v="12.2"/>
    <n v="25.6"/>
    <n v="20.100000000000001"/>
    <n v="0"/>
    <x v="1534"/>
    <n v="95.251187810000005"/>
    <n v="10012755.331969539"/>
  </r>
  <r>
    <d v="2019-03-17T00:00:00"/>
    <x v="1536"/>
    <x v="1536"/>
    <x v="1536"/>
    <x v="11"/>
    <s v="Y"/>
    <s v="N"/>
    <n v="14.2"/>
    <n v="25.6"/>
    <n v="19.2"/>
    <n v="0"/>
    <x v="1535"/>
    <n v="103.9571924"/>
    <n v="10985057.241789257"/>
  </r>
  <r>
    <d v="2019-03-18T00:00:00"/>
    <x v="1537"/>
    <x v="1537"/>
    <x v="1537"/>
    <x v="11"/>
    <s v="Y"/>
    <s v="N"/>
    <n v="16.5"/>
    <n v="28.2"/>
    <n v="18.899999999999999"/>
    <n v="0"/>
    <x v="1536"/>
    <n v="111.14979460000001"/>
    <n v="13555204.843319321"/>
  </r>
  <r>
    <d v="2019-03-19T00:00:00"/>
    <x v="1538"/>
    <x v="1538"/>
    <x v="1538"/>
    <x v="11"/>
    <s v="Y"/>
    <s v="N"/>
    <n v="16.899999999999999"/>
    <n v="23.4"/>
    <n v="12.7"/>
    <n v="0"/>
    <x v="1537"/>
    <n v="113.64477429999999"/>
    <n v="14011359.11683354"/>
  </r>
  <r>
    <d v="2019-03-20T00:00:00"/>
    <x v="1539"/>
    <x v="1539"/>
    <x v="1539"/>
    <x v="11"/>
    <s v="Y"/>
    <s v="N"/>
    <n v="19.3"/>
    <n v="23.4"/>
    <n v="11.1"/>
    <n v="0"/>
    <x v="1538"/>
    <n v="127.27659920000001"/>
    <n v="15781572.824184561"/>
  </r>
  <r>
    <d v="2019-03-21T00:00:00"/>
    <x v="1540"/>
    <x v="1540"/>
    <x v="1540"/>
    <x v="11"/>
    <s v="Y"/>
    <s v="N"/>
    <n v="18.2"/>
    <n v="24.3"/>
    <n v="12.5"/>
    <n v="0"/>
    <x v="1539"/>
    <n v="115.460165"/>
    <n v="14338005.511231825"/>
  </r>
  <r>
    <d v="2019-03-22T00:00:00"/>
    <x v="1541"/>
    <x v="1541"/>
    <x v="1541"/>
    <x v="11"/>
    <s v="Y"/>
    <s v="N"/>
    <n v="18.7"/>
    <n v="28.6"/>
    <n v="15.3"/>
    <n v="0"/>
    <x v="1540"/>
    <n v="111.2407066"/>
    <n v="14272810.054365223"/>
  </r>
  <r>
    <d v="2019-03-23T00:00:00"/>
    <x v="1542"/>
    <x v="1542"/>
    <x v="1542"/>
    <x v="11"/>
    <s v="Y"/>
    <s v="N"/>
    <n v="19.899999999999999"/>
    <n v="31.3"/>
    <n v="13.6"/>
    <n v="1.8"/>
    <x v="1541"/>
    <n v="98.954731719999998"/>
    <n v="10800676.423618456"/>
  </r>
  <r>
    <d v="2019-03-24T00:00:00"/>
    <x v="1543"/>
    <x v="1543"/>
    <x v="1543"/>
    <x v="12"/>
    <s v="Y"/>
    <s v="N"/>
    <n v="16.5"/>
    <n v="29.3"/>
    <n v="16.899999999999999"/>
    <n v="2"/>
    <x v="1542"/>
    <n v="97.857599649999997"/>
    <n v="10199387.402928609"/>
  </r>
  <r>
    <d v="2019-03-25T00:00:00"/>
    <x v="1544"/>
    <x v="1544"/>
    <x v="1544"/>
    <x v="12"/>
    <s v="Y"/>
    <s v="N"/>
    <n v="14.8"/>
    <n v="19"/>
    <n v="13.6"/>
    <n v="0.2"/>
    <x v="1543"/>
    <n v="80.292927370000001"/>
    <n v="8638229.0791338012"/>
  </r>
  <r>
    <d v="2019-03-26T00:00:00"/>
    <x v="1545"/>
    <x v="1545"/>
    <x v="1545"/>
    <x v="12"/>
    <s v="Y"/>
    <s v="N"/>
    <n v="12.3"/>
    <n v="20.3"/>
    <n v="15.9"/>
    <n v="0"/>
    <x v="1544"/>
    <n v="95.567893560000002"/>
    <n v="10401626.737291241"/>
  </r>
  <r>
    <d v="2019-03-27T00:00:00"/>
    <x v="1546"/>
    <x v="1546"/>
    <x v="1546"/>
    <x v="12"/>
    <s v="Y"/>
    <s v="N"/>
    <n v="11.1"/>
    <n v="21.7"/>
    <n v="17.8"/>
    <n v="0"/>
    <x v="1545"/>
    <n v="114.1613715"/>
    <n v="12935350.446566543"/>
  </r>
  <r>
    <d v="2019-03-28T00:00:00"/>
    <x v="1547"/>
    <x v="1547"/>
    <x v="1547"/>
    <x v="12"/>
    <s v="Y"/>
    <s v="N"/>
    <n v="11.6"/>
    <n v="27.9"/>
    <n v="17.8"/>
    <n v="0"/>
    <x v="1546"/>
    <n v="108.460275"/>
    <n v="12356137.262468999"/>
  </r>
  <r>
    <d v="2019-03-29T00:00:00"/>
    <x v="1548"/>
    <x v="1548"/>
    <x v="1548"/>
    <x v="12"/>
    <s v="Y"/>
    <s v="N"/>
    <n v="14.6"/>
    <n v="28.5"/>
    <n v="4.9000000000000004"/>
    <n v="0"/>
    <x v="1547"/>
    <n v="83.989537740000003"/>
    <n v="9303377.0534025766"/>
  </r>
  <r>
    <d v="2019-03-30T00:00:00"/>
    <x v="1549"/>
    <x v="1549"/>
    <x v="1549"/>
    <x v="12"/>
    <s v="Y"/>
    <s v="N"/>
    <n v="9.1"/>
    <n v="15.6"/>
    <n v="11.4"/>
    <n v="1.8"/>
    <x v="1548"/>
    <n v="85.165934859999993"/>
    <n v="8624128.6794806533"/>
  </r>
  <r>
    <d v="2019-03-31T00:00:00"/>
    <x v="1550"/>
    <x v="1550"/>
    <x v="1550"/>
    <x v="13"/>
    <s v="Y"/>
    <s v="N"/>
    <n v="9.4"/>
    <n v="18.5"/>
    <n v="8"/>
    <n v="2.2000000000000002"/>
    <x v="1549"/>
    <n v="94.389588230000001"/>
    <n v="9544659.5875355434"/>
  </r>
  <r>
    <d v="2019-04-01T00:00:00"/>
    <x v="1551"/>
    <x v="1551"/>
    <x v="1551"/>
    <x v="13"/>
    <s v="Y"/>
    <s v="N"/>
    <n v="13"/>
    <n v="17.100000000000001"/>
    <n v="6.6"/>
    <n v="0.2"/>
    <x v="1550"/>
    <n v="131.3335309"/>
    <n v="15342045.552563585"/>
  </r>
  <r>
    <d v="2019-04-02T00:00:00"/>
    <x v="1552"/>
    <x v="1552"/>
    <x v="1552"/>
    <x v="13"/>
    <s v="Y"/>
    <s v="N"/>
    <n v="7.4"/>
    <n v="25.9"/>
    <n v="16.600000000000001"/>
    <n v="0"/>
    <x v="1551"/>
    <n v="119.3975507"/>
    <n v="13722026.785796793"/>
  </r>
  <r>
    <d v="2019-04-03T00:00:00"/>
    <x v="1553"/>
    <x v="1553"/>
    <x v="1553"/>
    <x v="13"/>
    <s v="Y"/>
    <s v="N"/>
    <n v="9.4"/>
    <n v="24.7"/>
    <n v="10.9"/>
    <n v="0"/>
    <x v="1552"/>
    <n v="112.9080676"/>
    <n v="13005740.300840175"/>
  </r>
  <r>
    <d v="2019-04-04T00:00:00"/>
    <x v="1554"/>
    <x v="1554"/>
    <x v="1554"/>
    <x v="13"/>
    <s v="Y"/>
    <s v="N"/>
    <n v="13.3"/>
    <n v="21.9"/>
    <n v="13.9"/>
    <n v="0"/>
    <x v="1553"/>
    <n v="116.75648839999999"/>
    <n v="13282665.881517014"/>
  </r>
  <r>
    <d v="2019-04-05T00:00:00"/>
    <x v="1555"/>
    <x v="1555"/>
    <x v="1555"/>
    <x v="13"/>
    <s v="N"/>
    <s v="N"/>
    <n v="14.4"/>
    <n v="28.5"/>
    <n v="15.3"/>
    <n v="0"/>
    <x v="1554"/>
    <n v="98.530301969999996"/>
    <n v="10984624.111943917"/>
  </r>
  <r>
    <d v="2019-04-06T00:00:00"/>
    <x v="1556"/>
    <x v="1556"/>
    <x v="1556"/>
    <x v="13"/>
    <s v="N"/>
    <s v="N"/>
    <n v="16.5"/>
    <n v="20.100000000000001"/>
    <n v="12.4"/>
    <n v="0"/>
    <x v="1555"/>
    <n v="103.2729949"/>
    <n v="10557561.606713811"/>
  </r>
  <r>
    <d v="2019-04-07T00:00:00"/>
    <x v="1557"/>
    <x v="1557"/>
    <x v="1557"/>
    <x v="14"/>
    <s v="N"/>
    <s v="N"/>
    <n v="9.5"/>
    <n v="26.5"/>
    <n v="15.9"/>
    <n v="0"/>
    <x v="1556"/>
    <n v="86.802686010000002"/>
    <n v="8123900.2748174546"/>
  </r>
  <r>
    <d v="2019-04-08T00:00:00"/>
    <x v="1558"/>
    <x v="1558"/>
    <x v="1558"/>
    <x v="14"/>
    <s v="N"/>
    <s v="N"/>
    <n v="12.5"/>
    <n v="23.1"/>
    <n v="9"/>
    <n v="0"/>
    <x v="1557"/>
    <n v="113.1340539"/>
    <n v="12279981.452591926"/>
  </r>
  <r>
    <d v="2019-04-09T00:00:00"/>
    <x v="1559"/>
    <x v="1559"/>
    <x v="1559"/>
    <x v="14"/>
    <s v="N"/>
    <s v="N"/>
    <n v="11.1"/>
    <n v="16.3"/>
    <n v="13.9"/>
    <n v="1.6"/>
    <x v="1558"/>
    <n v="106.3359468"/>
    <n v="11909523.959091071"/>
  </r>
  <r>
    <d v="2019-04-10T00:00:00"/>
    <x v="1560"/>
    <x v="1560"/>
    <x v="1560"/>
    <x v="14"/>
    <s v="N"/>
    <s v="N"/>
    <n v="10.7"/>
    <n v="15.8"/>
    <n v="4.8"/>
    <n v="1.4"/>
    <x v="1559"/>
    <n v="121.87513629999999"/>
    <n v="14729704.660578974"/>
  </r>
  <r>
    <d v="2019-04-11T00:00:00"/>
    <x v="1561"/>
    <x v="1561"/>
    <x v="1561"/>
    <x v="14"/>
    <s v="N"/>
    <s v="N"/>
    <n v="11.3"/>
    <n v="17.3"/>
    <n v="14.4"/>
    <n v="0"/>
    <x v="1560"/>
    <n v="126.8896051"/>
    <n v="14832203.34279811"/>
  </r>
  <r>
    <d v="2019-04-12T00:00:00"/>
    <x v="1562"/>
    <x v="1562"/>
    <x v="1562"/>
    <x v="14"/>
    <s v="N"/>
    <s v="N"/>
    <n v="6.7"/>
    <n v="24.9"/>
    <n v="15.3"/>
    <n v="0.2"/>
    <x v="1561"/>
    <n v="128.7232047"/>
    <n v="14783701.73025322"/>
  </r>
  <r>
    <d v="2019-04-13T00:00:00"/>
    <x v="1563"/>
    <x v="1563"/>
    <x v="1563"/>
    <x v="14"/>
    <s v="N"/>
    <s v="N"/>
    <n v="10.5"/>
    <n v="20.7"/>
    <n v="10"/>
    <n v="0"/>
    <x v="1562"/>
    <n v="122.44216059999999"/>
    <n v="12974406.619056931"/>
  </r>
  <r>
    <d v="2019-04-14T00:00:00"/>
    <x v="1564"/>
    <x v="1564"/>
    <x v="1564"/>
    <x v="15"/>
    <s v="N"/>
    <s v="N"/>
    <n v="11.8"/>
    <n v="22.5"/>
    <n v="14.4"/>
    <n v="0"/>
    <x v="1563"/>
    <n v="111.731646"/>
    <n v="11025678.82728"/>
  </r>
  <r>
    <d v="2019-04-15T00:00:00"/>
    <x v="1565"/>
    <x v="1565"/>
    <x v="1565"/>
    <x v="15"/>
    <s v="N"/>
    <s v="N"/>
    <n v="12.9"/>
    <n v="27.4"/>
    <n v="10.9"/>
    <n v="0"/>
    <x v="1564"/>
    <n v="113.1121728"/>
    <n v="12916839.482848223"/>
  </r>
  <r>
    <d v="2019-04-16T00:00:00"/>
    <x v="1566"/>
    <x v="1566"/>
    <x v="1566"/>
    <x v="15"/>
    <s v="N"/>
    <s v="N"/>
    <n v="17.100000000000001"/>
    <n v="30.3"/>
    <n v="14.4"/>
    <n v="0"/>
    <x v="1565"/>
    <n v="100.00561740000001"/>
    <n v="11539935.707936026"/>
  </r>
  <r>
    <d v="2019-04-17T00:00:00"/>
    <x v="1567"/>
    <x v="1567"/>
    <x v="1567"/>
    <x v="15"/>
    <s v="N"/>
    <s v="N"/>
    <n v="22.1"/>
    <n v="30"/>
    <n v="12.8"/>
    <n v="0"/>
    <x v="1566"/>
    <n v="100.1096387"/>
    <n v="11740971.550627733"/>
  </r>
  <r>
    <d v="2019-04-18T00:00:00"/>
    <x v="1568"/>
    <x v="1568"/>
    <x v="1568"/>
    <x v="15"/>
    <s v="N"/>
    <s v="N"/>
    <n v="13.2"/>
    <n v="17.7"/>
    <n v="12.8"/>
    <n v="0"/>
    <x v="1567"/>
    <n v="84.833863710000003"/>
    <n v="9447104.576946741"/>
  </r>
  <r>
    <d v="2019-04-19T00:00:00"/>
    <x v="1569"/>
    <x v="1569"/>
    <x v="1569"/>
    <x v="15"/>
    <s v="N"/>
    <s v="Y"/>
    <n v="8.6"/>
    <n v="22.1"/>
    <n v="14"/>
    <n v="0"/>
    <x v="1568"/>
    <n v="78.14244558"/>
    <n v="7499127.7226663195"/>
  </r>
  <r>
    <d v="2019-04-20T00:00:00"/>
    <x v="1570"/>
    <x v="1570"/>
    <x v="1570"/>
    <x v="15"/>
    <s v="N"/>
    <s v="Y"/>
    <n v="10.199999999999999"/>
    <n v="30.2"/>
    <n v="13.9"/>
    <n v="0"/>
    <x v="1569"/>
    <n v="66.874813889999999"/>
    <n v="6396867.5227670604"/>
  </r>
  <r>
    <d v="2019-04-21T00:00:00"/>
    <x v="1571"/>
    <x v="1571"/>
    <x v="1571"/>
    <x v="16"/>
    <s v="N"/>
    <s v="Y"/>
    <n v="14.8"/>
    <n v="27"/>
    <n v="7.5"/>
    <n v="0"/>
    <x v="1570"/>
    <n v="80.076258480000007"/>
    <n v="7592083.3172006896"/>
  </r>
  <r>
    <d v="2019-04-22T00:00:00"/>
    <x v="1572"/>
    <x v="1572"/>
    <x v="1572"/>
    <x v="16"/>
    <s v="N"/>
    <s v="Y"/>
    <n v="13.7"/>
    <n v="17.600000000000001"/>
    <n v="6"/>
    <n v="0.8"/>
    <x v="1571"/>
    <n v="95.107386919999996"/>
    <n v="9534183.613949649"/>
  </r>
  <r>
    <d v="2019-04-23T00:00:00"/>
    <x v="1573"/>
    <x v="1573"/>
    <x v="1573"/>
    <x v="16"/>
    <s v="N"/>
    <s v="N"/>
    <n v="11.1"/>
    <n v="18.5"/>
    <n v="8"/>
    <n v="0"/>
    <x v="1572"/>
    <n v="89.628985839999999"/>
    <n v="10239294.664014068"/>
  </r>
  <r>
    <d v="2019-04-24T00:00:00"/>
    <x v="1574"/>
    <x v="1574"/>
    <x v="1574"/>
    <x v="16"/>
    <s v="Y"/>
    <s v="N"/>
    <n v="14.6"/>
    <n v="23.2"/>
    <n v="8.1999999999999993"/>
    <n v="0"/>
    <x v="1573"/>
    <n v="86.749292839999995"/>
    <n v="9825591.8565671127"/>
  </r>
  <r>
    <d v="2019-04-25T00:00:00"/>
    <x v="1575"/>
    <x v="1575"/>
    <x v="1575"/>
    <x v="16"/>
    <s v="Y"/>
    <s v="Y"/>
    <n v="10.199999999999999"/>
    <n v="21.5"/>
    <n v="10.6"/>
    <n v="0"/>
    <x v="1574"/>
    <n v="62.60573067"/>
    <n v="6142402.5591598013"/>
  </r>
  <r>
    <d v="2019-04-26T00:00:00"/>
    <x v="1576"/>
    <x v="1576"/>
    <x v="1576"/>
    <x v="16"/>
    <s v="Y"/>
    <s v="N"/>
    <n v="11.9"/>
    <n v="15.8"/>
    <n v="6.9"/>
    <n v="3"/>
    <x v="1575"/>
    <n v="60.918382540000003"/>
    <n v="6532070.4280797383"/>
  </r>
  <r>
    <d v="2019-04-27T00:00:00"/>
    <x v="1577"/>
    <x v="1577"/>
    <x v="1577"/>
    <x v="16"/>
    <s v="Y"/>
    <s v="N"/>
    <n v="8.6999999999999993"/>
    <n v="16.2"/>
    <n v="8.5"/>
    <n v="0"/>
    <x v="1576"/>
    <n v="79.620085979999999"/>
    <n v="8389960.9867364801"/>
  </r>
  <r>
    <d v="2019-04-28T00:00:00"/>
    <x v="1578"/>
    <x v="1578"/>
    <x v="1578"/>
    <x v="17"/>
    <s v="Y"/>
    <s v="N"/>
    <n v="12.4"/>
    <n v="17.399999999999999"/>
    <n v="5.2"/>
    <n v="0"/>
    <x v="1577"/>
    <n v="86.022860620000003"/>
    <n v="8693249.2155054063"/>
  </r>
  <r>
    <d v="2019-04-29T00:00:00"/>
    <x v="1579"/>
    <x v="1579"/>
    <x v="1579"/>
    <x v="17"/>
    <s v="Y"/>
    <s v="N"/>
    <n v="11.5"/>
    <n v="18.100000000000001"/>
    <n v="8.4"/>
    <n v="0"/>
    <x v="1578"/>
    <n v="121.0296417"/>
    <n v="14318717.361163791"/>
  </r>
  <r>
    <d v="2019-04-30T00:00:00"/>
    <x v="1580"/>
    <x v="1580"/>
    <x v="1580"/>
    <x v="17"/>
    <s v="Y"/>
    <s v="N"/>
    <n v="7.9"/>
    <n v="23.1"/>
    <n v="11.7"/>
    <n v="0"/>
    <x v="1579"/>
    <n v="96.951705770000004"/>
    <n v="10714675.934195014"/>
  </r>
  <r>
    <d v="2019-05-01T00:00:00"/>
    <x v="1581"/>
    <x v="1581"/>
    <x v="1581"/>
    <x v="17"/>
    <s v="Y"/>
    <s v="N"/>
    <n v="15.6"/>
    <n v="22.8"/>
    <n v="7.8"/>
    <n v="0"/>
    <x v="1580"/>
    <n v="90.563836899999998"/>
    <n v="10094461.255625006"/>
  </r>
  <r>
    <d v="2019-05-02T00:00:00"/>
    <x v="1582"/>
    <x v="1582"/>
    <x v="1582"/>
    <x v="17"/>
    <s v="Y"/>
    <s v="N"/>
    <n v="17.100000000000001"/>
    <n v="20.2"/>
    <n v="6.2"/>
    <n v="3.6"/>
    <x v="1581"/>
    <n v="103.58661480000001"/>
    <n v="11699942.403076321"/>
  </r>
  <r>
    <d v="2019-05-03T00:00:00"/>
    <x v="1583"/>
    <x v="1583"/>
    <x v="1583"/>
    <x v="17"/>
    <s v="Y"/>
    <s v="N"/>
    <n v="11.8"/>
    <n v="20.7"/>
    <n v="9"/>
    <n v="0.2"/>
    <x v="1582"/>
    <n v="101.1629982"/>
    <n v="11219197.541531067"/>
  </r>
  <r>
    <d v="2019-05-04T00:00:00"/>
    <x v="1584"/>
    <x v="1584"/>
    <x v="1584"/>
    <x v="17"/>
    <s v="Y"/>
    <s v="N"/>
    <n v="13"/>
    <n v="16.399999999999999"/>
    <n v="8.1999999999999993"/>
    <n v="0.2"/>
    <x v="1583"/>
    <n v="103.38349669999999"/>
    <n v="10712199.384674221"/>
  </r>
  <r>
    <d v="2019-05-05T00:00:00"/>
    <x v="1585"/>
    <x v="1585"/>
    <x v="1585"/>
    <x v="18"/>
    <s v="Y"/>
    <s v="N"/>
    <n v="11.3"/>
    <n v="16.3"/>
    <n v="6.5"/>
    <n v="2"/>
    <x v="1584"/>
    <n v="108.09555589999999"/>
    <n v="11325247.599009909"/>
  </r>
  <r>
    <d v="2019-05-06T00:00:00"/>
    <x v="1586"/>
    <x v="1586"/>
    <x v="1586"/>
    <x v="18"/>
    <s v="Y"/>
    <s v="N"/>
    <n v="11.7"/>
    <n v="16.7"/>
    <n v="8.5"/>
    <n v="0.2"/>
    <x v="1585"/>
    <n v="112.50558460000001"/>
    <n v="13673420.789569532"/>
  </r>
  <r>
    <d v="2019-05-07T00:00:00"/>
    <x v="1587"/>
    <x v="1587"/>
    <x v="1587"/>
    <x v="18"/>
    <s v="Y"/>
    <s v="N"/>
    <n v="7.4"/>
    <n v="18.7"/>
    <n v="11.7"/>
    <n v="0"/>
    <x v="1586"/>
    <n v="94.753714479999999"/>
    <n v="11021603.778750438"/>
  </r>
  <r>
    <d v="2019-05-08T00:00:00"/>
    <x v="1588"/>
    <x v="1588"/>
    <x v="1588"/>
    <x v="18"/>
    <s v="Y"/>
    <s v="N"/>
    <n v="10.3"/>
    <n v="17.399999999999999"/>
    <n v="7.3"/>
    <n v="5.2"/>
    <x v="1587"/>
    <n v="114.5284513"/>
    <n v="13606190.746790392"/>
  </r>
  <r>
    <d v="2019-05-09T00:00:00"/>
    <x v="1589"/>
    <x v="1589"/>
    <x v="1589"/>
    <x v="18"/>
    <s v="Y"/>
    <s v="N"/>
    <n v="9.6999999999999993"/>
    <n v="16.2"/>
    <n v="5.3"/>
    <n v="0.6"/>
    <x v="1588"/>
    <n v="113.6303305"/>
    <n v="13863279.278152218"/>
  </r>
  <r>
    <d v="2019-05-10T00:00:00"/>
    <x v="1590"/>
    <x v="1590"/>
    <x v="1590"/>
    <x v="18"/>
    <s v="Y"/>
    <s v="N"/>
    <n v="10.199999999999999"/>
    <n v="14.2"/>
    <n v="2.8"/>
    <n v="7.2"/>
    <x v="1589"/>
    <n v="93.135276869999998"/>
    <n v="11534884.136687608"/>
  </r>
  <r>
    <d v="2019-05-11T00:00:00"/>
    <x v="1591"/>
    <x v="1591"/>
    <x v="1591"/>
    <x v="18"/>
    <s v="Y"/>
    <s v="N"/>
    <n v="10.199999999999999"/>
    <n v="16.399999999999999"/>
    <n v="7.7"/>
    <n v="8.1999999999999993"/>
    <x v="1590"/>
    <n v="87.036533050000003"/>
    <n v="9851381.0016490929"/>
  </r>
  <r>
    <d v="2019-05-12T00:00:00"/>
    <x v="1592"/>
    <x v="1592"/>
    <x v="1592"/>
    <x v="19"/>
    <s v="Y"/>
    <s v="N"/>
    <n v="12.2"/>
    <n v="17.7"/>
    <n v="6.6"/>
    <n v="0"/>
    <x v="1591"/>
    <n v="87.377381740000004"/>
    <n v="9647937.8742997721"/>
  </r>
  <r>
    <d v="2019-05-13T00:00:00"/>
    <x v="1593"/>
    <x v="1593"/>
    <x v="1593"/>
    <x v="19"/>
    <s v="Y"/>
    <s v="N"/>
    <n v="12.7"/>
    <n v="18.100000000000001"/>
    <n v="8.3000000000000007"/>
    <n v="0"/>
    <x v="1592"/>
    <n v="77.157376979999995"/>
    <n v="9227914.6522671115"/>
  </r>
  <r>
    <d v="2019-05-14T00:00:00"/>
    <x v="1594"/>
    <x v="1594"/>
    <x v="1594"/>
    <x v="19"/>
    <s v="Y"/>
    <s v="N"/>
    <n v="11.3"/>
    <n v="20.2"/>
    <n v="9"/>
    <n v="0"/>
    <x v="1593"/>
    <n v="89.82269178"/>
    <n v="11048668.047433352"/>
  </r>
  <r>
    <d v="2019-05-15T00:00:00"/>
    <x v="1595"/>
    <x v="1595"/>
    <x v="1595"/>
    <x v="19"/>
    <s v="Y"/>
    <s v="N"/>
    <n v="12"/>
    <n v="15.8"/>
    <n v="8"/>
    <n v="0"/>
    <x v="1594"/>
    <n v="100.6447738"/>
    <n v="12707889.718782894"/>
  </r>
  <r>
    <d v="2019-05-16T00:00:00"/>
    <x v="1596"/>
    <x v="1596"/>
    <x v="1596"/>
    <x v="19"/>
    <s v="Y"/>
    <s v="N"/>
    <n v="10.5"/>
    <n v="16.100000000000001"/>
    <n v="9.8000000000000007"/>
    <n v="0"/>
    <x v="1595"/>
    <n v="98.942964329999995"/>
    <n v="12604293.27037207"/>
  </r>
  <r>
    <d v="2019-05-17T00:00:00"/>
    <x v="1597"/>
    <x v="1597"/>
    <x v="1597"/>
    <x v="19"/>
    <s v="Y"/>
    <s v="N"/>
    <n v="6.5"/>
    <n v="18.600000000000001"/>
    <n v="10.7"/>
    <n v="0"/>
    <x v="1596"/>
    <n v="96.783858859999995"/>
    <n v="12285185.568661366"/>
  </r>
  <r>
    <d v="2019-05-18T00:00:00"/>
    <x v="1598"/>
    <x v="1598"/>
    <x v="1598"/>
    <x v="19"/>
    <s v="Y"/>
    <s v="N"/>
    <n v="6.2"/>
    <n v="21.5"/>
    <n v="10.6"/>
    <n v="0"/>
    <x v="1597"/>
    <n v="86.441785100000004"/>
    <n v="9767112.1889825389"/>
  </r>
  <r>
    <d v="2019-05-19T00:00:00"/>
    <x v="1599"/>
    <x v="1599"/>
    <x v="1599"/>
    <x v="20"/>
    <s v="Y"/>
    <s v="N"/>
    <n v="8.9"/>
    <n v="21.8"/>
    <n v="10"/>
    <n v="0.2"/>
    <x v="1598"/>
    <n v="76.294168089999999"/>
    <n v="7938778.2164797373"/>
  </r>
  <r>
    <d v="2019-05-20T00:00:00"/>
    <x v="1600"/>
    <x v="1600"/>
    <x v="1600"/>
    <x v="20"/>
    <s v="Y"/>
    <s v="N"/>
    <n v="12"/>
    <n v="19.600000000000001"/>
    <n v="3.1"/>
    <n v="0.4"/>
    <x v="1599"/>
    <n v="93.344364299999995"/>
    <n v="11083095.611064905"/>
  </r>
  <r>
    <d v="2019-05-21T00:00:00"/>
    <x v="1601"/>
    <x v="1601"/>
    <x v="1601"/>
    <x v="20"/>
    <s v="Y"/>
    <s v="N"/>
    <n v="11.1"/>
    <n v="20.399999999999999"/>
    <n v="6.9"/>
    <n v="0.4"/>
    <x v="1600"/>
    <n v="104.5578083"/>
    <n v="12731666.594970193"/>
  </r>
  <r>
    <d v="2019-05-22T00:00:00"/>
    <x v="1602"/>
    <x v="1602"/>
    <x v="1602"/>
    <x v="20"/>
    <s v="Y"/>
    <s v="N"/>
    <n v="10.7"/>
    <n v="22.3"/>
    <n v="10.3"/>
    <n v="0"/>
    <x v="1601"/>
    <n v="115.8944559"/>
    <n v="14140930.41436748"/>
  </r>
  <r>
    <d v="2019-05-23T00:00:00"/>
    <x v="1603"/>
    <x v="1603"/>
    <x v="1603"/>
    <x v="20"/>
    <s v="Y"/>
    <s v="N"/>
    <n v="9.9"/>
    <n v="21.3"/>
    <n v="10.199999999999999"/>
    <n v="0"/>
    <x v="1602"/>
    <n v="88.387136190000007"/>
    <n v="10528508.611265402"/>
  </r>
  <r>
    <d v="2019-05-24T00:00:00"/>
    <x v="1604"/>
    <x v="1604"/>
    <x v="1604"/>
    <x v="20"/>
    <s v="Y"/>
    <s v="N"/>
    <n v="13.8"/>
    <n v="20.2"/>
    <n v="4.4000000000000004"/>
    <n v="0"/>
    <x v="1603"/>
    <n v="91.547124490000002"/>
    <n v="10887220.266398994"/>
  </r>
  <r>
    <d v="2019-05-25T00:00:00"/>
    <x v="1605"/>
    <x v="1605"/>
    <x v="1605"/>
    <x v="20"/>
    <s v="Y"/>
    <s v="N"/>
    <n v="13.7"/>
    <n v="19.8"/>
    <n v="9.1"/>
    <n v="1.6"/>
    <x v="1604"/>
    <n v="74.262935119999995"/>
    <n v="7793891.3276972435"/>
  </r>
  <r>
    <d v="2019-05-26T00:00:00"/>
    <x v="1606"/>
    <x v="1606"/>
    <x v="1606"/>
    <x v="21"/>
    <s v="Y"/>
    <s v="N"/>
    <n v="9.5"/>
    <n v="15.1"/>
    <n v="8.6"/>
    <n v="6.6"/>
    <x v="1605"/>
    <n v="63.903082140000002"/>
    <n v="6783531.3567327401"/>
  </r>
  <r>
    <d v="2019-05-27T00:00:00"/>
    <x v="1607"/>
    <x v="1607"/>
    <x v="1607"/>
    <x v="21"/>
    <s v="Y"/>
    <s v="N"/>
    <n v="7.8"/>
    <n v="14"/>
    <n v="7.2"/>
    <n v="8.1999999999999993"/>
    <x v="1606"/>
    <n v="87.611014030000007"/>
    <n v="11409520.591362009"/>
  </r>
  <r>
    <d v="2019-05-28T00:00:00"/>
    <x v="1608"/>
    <x v="1608"/>
    <x v="1608"/>
    <x v="21"/>
    <s v="Y"/>
    <s v="N"/>
    <n v="8.1999999999999993"/>
    <n v="15.7"/>
    <n v="3.3"/>
    <n v="0.2"/>
    <x v="1607"/>
    <n v="79.964774539999993"/>
    <n v="10699259.245604783"/>
  </r>
  <r>
    <d v="2019-05-29T00:00:00"/>
    <x v="1609"/>
    <x v="1609"/>
    <x v="1609"/>
    <x v="21"/>
    <s v="Y"/>
    <s v="N"/>
    <n v="8.6999999999999993"/>
    <n v="10.6"/>
    <n v="7.9"/>
    <n v="1.2"/>
    <x v="1608"/>
    <n v="85.003942199999997"/>
    <n v="11586163.977733877"/>
  </r>
  <r>
    <d v="2019-05-30T00:00:00"/>
    <x v="1610"/>
    <x v="1610"/>
    <x v="1610"/>
    <x v="21"/>
    <s v="Y"/>
    <s v="N"/>
    <n v="6.7"/>
    <n v="13.3"/>
    <n v="5.8"/>
    <n v="5.8"/>
    <x v="1609"/>
    <n v="100.0150103"/>
    <n v="13887797.787253492"/>
  </r>
  <r>
    <d v="2019-05-31T00:00:00"/>
    <x v="1611"/>
    <x v="1611"/>
    <x v="1611"/>
    <x v="21"/>
    <s v="Y"/>
    <s v="N"/>
    <n v="8.5"/>
    <n v="14.3"/>
    <n v="5.7"/>
    <n v="1.4"/>
    <x v="1610"/>
    <n v="100.7077503"/>
    <n v="13481659.923995743"/>
  </r>
  <r>
    <d v="2019-06-01T00:00:00"/>
    <x v="1612"/>
    <x v="1612"/>
    <x v="1612"/>
    <x v="21"/>
    <s v="Y"/>
    <s v="N"/>
    <n v="11.7"/>
    <n v="14.6"/>
    <n v="5.8"/>
    <n v="2.4"/>
    <x v="1611"/>
    <n v="113.2446372"/>
    <n v="13663354.473508781"/>
  </r>
  <r>
    <d v="2019-06-02T00:00:00"/>
    <x v="1613"/>
    <x v="1613"/>
    <x v="1613"/>
    <x v="22"/>
    <s v="Y"/>
    <s v="N"/>
    <n v="11"/>
    <n v="14.5"/>
    <n v="6.7"/>
    <n v="0"/>
    <x v="1612"/>
    <n v="108.9225857"/>
    <n v="12862333.752974899"/>
  </r>
  <r>
    <d v="2019-06-03T00:00:00"/>
    <x v="1614"/>
    <x v="1614"/>
    <x v="1614"/>
    <x v="22"/>
    <s v="Y"/>
    <s v="N"/>
    <n v="8.1999999999999993"/>
    <n v="12"/>
    <n v="3.8"/>
    <n v="15.4"/>
    <x v="1613"/>
    <n v="115.7252699"/>
    <n v="15673581.745925715"/>
  </r>
  <r>
    <d v="2019-06-04T00:00:00"/>
    <x v="1615"/>
    <x v="1615"/>
    <x v="1615"/>
    <x v="22"/>
    <s v="Y"/>
    <s v="N"/>
    <n v="8.4"/>
    <n v="12.9"/>
    <n v="7.9"/>
    <n v="3.2"/>
    <x v="1614"/>
    <n v="149.11844379999999"/>
    <n v="20302345.644731674"/>
  </r>
  <r>
    <d v="2019-06-05T00:00:00"/>
    <x v="1616"/>
    <x v="1616"/>
    <x v="1616"/>
    <x v="22"/>
    <s v="Y"/>
    <s v="N"/>
    <n v="8.6"/>
    <n v="13"/>
    <n v="5.7"/>
    <n v="0"/>
    <x v="1615"/>
    <n v="155.98832920000001"/>
    <n v="21502182.380733099"/>
  </r>
  <r>
    <d v="2019-06-06T00:00:00"/>
    <x v="1617"/>
    <x v="1617"/>
    <x v="1617"/>
    <x v="22"/>
    <s v="Y"/>
    <s v="N"/>
    <n v="10.199999999999999"/>
    <n v="14.8"/>
    <n v="7.9"/>
    <n v="0"/>
    <x v="1616"/>
    <n v="162.49199490000001"/>
    <n v="21931832.974943947"/>
  </r>
  <r>
    <d v="2019-06-07T00:00:00"/>
    <x v="1618"/>
    <x v="1618"/>
    <x v="1618"/>
    <x v="22"/>
    <s v="Y"/>
    <s v="N"/>
    <n v="11.7"/>
    <n v="16.600000000000001"/>
    <n v="8"/>
    <n v="0"/>
    <x v="1617"/>
    <n v="139.20081619999999"/>
    <n v="18374986.589207727"/>
  </r>
  <r>
    <d v="2019-06-08T00:00:00"/>
    <x v="1619"/>
    <x v="1619"/>
    <x v="1619"/>
    <x v="22"/>
    <s v="Y"/>
    <s v="N"/>
    <n v="6.7"/>
    <n v="18.7"/>
    <n v="9.3000000000000007"/>
    <n v="0"/>
    <x v="1618"/>
    <n v="102.4160856"/>
    <n v="12007633.646134729"/>
  </r>
  <r>
    <d v="2019-06-09T00:00:00"/>
    <x v="1620"/>
    <x v="1620"/>
    <x v="1620"/>
    <x v="23"/>
    <s v="Y"/>
    <s v="N"/>
    <n v="7.8"/>
    <n v="18"/>
    <n v="8"/>
    <n v="0"/>
    <x v="1619"/>
    <n v="69.561305970000006"/>
    <n v="7698309.3861424383"/>
  </r>
  <r>
    <d v="2019-06-10T00:00:00"/>
    <x v="1621"/>
    <x v="1621"/>
    <x v="1621"/>
    <x v="23"/>
    <s v="Y"/>
    <s v="Y"/>
    <n v="12"/>
    <n v="19.2"/>
    <n v="7.6"/>
    <n v="3"/>
    <x v="1620"/>
    <n v="47.487874040000001"/>
    <n v="5135007.7082035411"/>
  </r>
  <r>
    <d v="2019-06-11T00:00:00"/>
    <x v="1622"/>
    <x v="1622"/>
    <x v="1622"/>
    <x v="23"/>
    <s v="Y"/>
    <s v="N"/>
    <n v="9.6"/>
    <n v="17.899999999999999"/>
    <n v="9.1999999999999993"/>
    <n v="0"/>
    <x v="1621"/>
    <n v="73.078081710000006"/>
    <n v="8971132.5425547734"/>
  </r>
  <r>
    <d v="2019-06-12T00:00:00"/>
    <x v="1623"/>
    <x v="1623"/>
    <x v="1623"/>
    <x v="23"/>
    <s v="Y"/>
    <s v="N"/>
    <n v="11.9"/>
    <n v="16.5"/>
    <n v="1.3"/>
    <n v="0.6"/>
    <x v="1622"/>
    <n v="85.792690070000006"/>
    <n v="10992424.345116444"/>
  </r>
  <r>
    <d v="2019-06-13T00:00:00"/>
    <x v="1624"/>
    <x v="1624"/>
    <x v="1624"/>
    <x v="23"/>
    <s v="Y"/>
    <s v="N"/>
    <n v="8.8000000000000007"/>
    <n v="17.399999999999999"/>
    <n v="8.9"/>
    <n v="2.6"/>
    <x v="1623"/>
    <n v="79.516251400000002"/>
    <n v="10220636.481786767"/>
  </r>
  <r>
    <d v="2019-06-14T00:00:00"/>
    <x v="1625"/>
    <x v="1625"/>
    <x v="1625"/>
    <x v="23"/>
    <s v="Y"/>
    <s v="N"/>
    <n v="10"/>
    <n v="17.3"/>
    <n v="7"/>
    <n v="2.2000000000000002"/>
    <x v="1624"/>
    <n v="86.655464210000005"/>
    <n v="11105174.602719652"/>
  </r>
  <r>
    <d v="2019-06-15T00:00:00"/>
    <x v="1626"/>
    <x v="1626"/>
    <x v="1626"/>
    <x v="23"/>
    <s v="Y"/>
    <s v="N"/>
    <n v="9"/>
    <n v="15.2"/>
    <n v="6.4"/>
    <n v="2.6"/>
    <x v="1625"/>
    <n v="104.43185029999999"/>
    <n v="12646472.020692604"/>
  </r>
  <r>
    <d v="2019-06-16T00:00:00"/>
    <x v="1627"/>
    <x v="1627"/>
    <x v="1627"/>
    <x v="24"/>
    <s v="Y"/>
    <s v="N"/>
    <n v="8.6"/>
    <n v="16.7"/>
    <n v="7.5"/>
    <n v="0"/>
    <x v="1626"/>
    <n v="111.2767338"/>
    <n v="12998389.949837983"/>
  </r>
  <r>
    <d v="2019-06-17T00:00:00"/>
    <x v="1628"/>
    <x v="1628"/>
    <x v="1628"/>
    <x v="24"/>
    <s v="Y"/>
    <s v="N"/>
    <n v="6.3"/>
    <n v="17.899999999999999"/>
    <n v="8.6"/>
    <n v="3.4"/>
    <x v="1627"/>
    <n v="108.7466958"/>
    <n v="14134125.049744256"/>
  </r>
  <r>
    <d v="2019-06-18T00:00:00"/>
    <x v="1629"/>
    <x v="1629"/>
    <x v="1629"/>
    <x v="24"/>
    <s v="Y"/>
    <s v="N"/>
    <n v="8"/>
    <n v="13.7"/>
    <n v="5.2"/>
    <n v="0"/>
    <x v="1628"/>
    <n v="101.3953781"/>
    <n v="13984675.645291382"/>
  </r>
  <r>
    <d v="2019-06-19T00:00:00"/>
    <x v="1630"/>
    <x v="1630"/>
    <x v="1630"/>
    <x v="24"/>
    <s v="Y"/>
    <s v="N"/>
    <n v="6.6"/>
    <n v="11.9"/>
    <n v="7"/>
    <n v="0.8"/>
    <x v="1629"/>
    <n v="157.02604099999999"/>
    <n v="22727496.939341918"/>
  </r>
  <r>
    <d v="2019-06-20T00:00:00"/>
    <x v="1631"/>
    <x v="1631"/>
    <x v="1631"/>
    <x v="24"/>
    <s v="Y"/>
    <s v="N"/>
    <n v="6.4"/>
    <n v="11.3"/>
    <n v="6.4"/>
    <n v="1.6"/>
    <x v="1630"/>
    <n v="141.97958589999999"/>
    <n v="21099528.758866709"/>
  </r>
  <r>
    <d v="2019-06-21T00:00:00"/>
    <x v="1632"/>
    <x v="1632"/>
    <x v="1632"/>
    <x v="24"/>
    <s v="Y"/>
    <s v="N"/>
    <n v="6.5"/>
    <n v="12.6"/>
    <n v="8.5"/>
    <n v="3"/>
    <x v="1631"/>
    <n v="123.80971169999999"/>
    <n v="17891039.436701659"/>
  </r>
  <r>
    <d v="2019-06-22T00:00:00"/>
    <x v="1633"/>
    <x v="1633"/>
    <x v="1633"/>
    <x v="24"/>
    <s v="Y"/>
    <s v="N"/>
    <n v="6.8"/>
    <n v="11.8"/>
    <n v="7.3"/>
    <n v="0.4"/>
    <x v="1632"/>
    <n v="111.60986149999999"/>
    <n v="14825058.660043335"/>
  </r>
  <r>
    <d v="2019-06-23T00:00:00"/>
    <x v="1634"/>
    <x v="1634"/>
    <x v="1634"/>
    <x v="25"/>
    <s v="Y"/>
    <s v="N"/>
    <n v="3.6"/>
    <n v="9.6"/>
    <n v="5.9"/>
    <n v="1.2"/>
    <x v="1633"/>
    <n v="127.6019028"/>
    <n v="17038084.903978899"/>
  </r>
  <r>
    <d v="2019-06-24T00:00:00"/>
    <x v="1635"/>
    <x v="1635"/>
    <x v="1635"/>
    <x v="25"/>
    <s v="Y"/>
    <s v="N"/>
    <n v="4.2"/>
    <n v="16"/>
    <n v="9"/>
    <n v="0"/>
    <x v="1634"/>
    <n v="117.51896069999999"/>
    <n v="17258458.507727757"/>
  </r>
  <r>
    <d v="2019-06-25T00:00:00"/>
    <x v="1636"/>
    <x v="1636"/>
    <x v="1636"/>
    <x v="25"/>
    <s v="Y"/>
    <s v="N"/>
    <n v="3.5"/>
    <n v="17"/>
    <n v="8.9"/>
    <n v="0"/>
    <x v="1635"/>
    <n v="124.05127779999999"/>
    <n v="18087575.67500405"/>
  </r>
  <r>
    <d v="2019-06-26T00:00:00"/>
    <x v="1637"/>
    <x v="1637"/>
    <x v="1637"/>
    <x v="25"/>
    <s v="Y"/>
    <s v="N"/>
    <n v="4.5999999999999996"/>
    <n v="18"/>
    <n v="9.1999999999999993"/>
    <n v="0.2"/>
    <x v="1636"/>
    <n v="106.19914"/>
    <n v="14799015.8296584"/>
  </r>
  <r>
    <d v="2019-06-27T00:00:00"/>
    <x v="1638"/>
    <x v="1638"/>
    <x v="1638"/>
    <x v="25"/>
    <s v="Y"/>
    <s v="N"/>
    <n v="5.9"/>
    <n v="17.5"/>
    <n v="9.1999999999999993"/>
    <n v="0"/>
    <x v="1637"/>
    <n v="77.671129440000001"/>
    <n v="10176755.655562552"/>
  </r>
  <r>
    <d v="2019-06-28T00:00:00"/>
    <x v="1639"/>
    <x v="1639"/>
    <x v="1639"/>
    <x v="25"/>
    <s v="N"/>
    <s v="N"/>
    <n v="10.7"/>
    <n v="19.5"/>
    <n v="9.1999999999999993"/>
    <n v="0"/>
    <x v="1638"/>
    <n v="61.815155930000003"/>
    <n v="7637053.5799244568"/>
  </r>
  <r>
    <d v="2019-06-29T00:00:00"/>
    <x v="1640"/>
    <x v="1640"/>
    <x v="1640"/>
    <x v="25"/>
    <s v="N"/>
    <s v="N"/>
    <n v="13"/>
    <n v="17.600000000000001"/>
    <n v="2.6"/>
    <n v="0.8"/>
    <x v="1639"/>
    <n v="52.91240414"/>
    <n v="6239649.2244178988"/>
  </r>
  <r>
    <d v="2019-06-30T00:00:00"/>
    <x v="1641"/>
    <x v="1641"/>
    <x v="1641"/>
    <x v="26"/>
    <s v="N"/>
    <s v="N"/>
    <n v="8.1"/>
    <n v="14.5"/>
    <n v="8.5"/>
    <n v="6.4"/>
    <x v="1640"/>
    <n v="51.901149879999998"/>
    <n v="6028366.0481141396"/>
  </r>
  <r>
    <d v="2019-07-01T00:00:00"/>
    <x v="1642"/>
    <x v="1642"/>
    <x v="1642"/>
    <x v="26"/>
    <s v="N"/>
    <s v="N"/>
    <n v="9.5"/>
    <n v="14.1"/>
    <n v="8.3000000000000007"/>
    <n v="0"/>
    <x v="1641"/>
    <n v="67.195464610000002"/>
    <n v="8773414.8101741243"/>
  </r>
  <r>
    <d v="2019-07-02T00:00:00"/>
    <x v="1643"/>
    <x v="1643"/>
    <x v="1643"/>
    <x v="26"/>
    <s v="N"/>
    <s v="N"/>
    <n v="8.6"/>
    <n v="15.9"/>
    <n v="6.6"/>
    <n v="0"/>
    <x v="1642"/>
    <n v="93.110674299999999"/>
    <n v="12650644.707449526"/>
  </r>
  <r>
    <d v="2019-07-03T00:00:00"/>
    <x v="1644"/>
    <x v="1644"/>
    <x v="1644"/>
    <x v="26"/>
    <s v="N"/>
    <s v="N"/>
    <n v="8.1999999999999993"/>
    <n v="13.7"/>
    <n v="7.5"/>
    <n v="0"/>
    <x v="1643"/>
    <n v="97.287999810000002"/>
    <n v="13360337.251507739"/>
  </r>
  <r>
    <d v="2019-07-04T00:00:00"/>
    <x v="1645"/>
    <x v="1645"/>
    <x v="1645"/>
    <x v="26"/>
    <s v="N"/>
    <s v="N"/>
    <n v="5.3"/>
    <n v="13.5"/>
    <n v="6.9"/>
    <n v="0"/>
    <x v="1644"/>
    <n v="85.901782639999993"/>
    <n v="11612437.059632894"/>
  </r>
  <r>
    <d v="2019-07-05T00:00:00"/>
    <x v="1646"/>
    <x v="1646"/>
    <x v="1646"/>
    <x v="26"/>
    <s v="N"/>
    <s v="N"/>
    <n v="3.5"/>
    <n v="19.100000000000001"/>
    <n v="9"/>
    <n v="0"/>
    <x v="1645"/>
    <n v="78.719066029999993"/>
    <n v="10451868.495191699"/>
  </r>
  <r>
    <d v="2019-07-06T00:00:00"/>
    <x v="1647"/>
    <x v="1647"/>
    <x v="1647"/>
    <x v="26"/>
    <s v="N"/>
    <s v="N"/>
    <n v="6"/>
    <n v="19.399999999999999"/>
    <n v="9.3000000000000007"/>
    <n v="0"/>
    <x v="1646"/>
    <n v="64.992904050000007"/>
    <n v="7452144.8719866453"/>
  </r>
  <r>
    <d v="2019-07-07T00:00:00"/>
    <x v="1648"/>
    <x v="1648"/>
    <x v="1648"/>
    <x v="27"/>
    <s v="N"/>
    <s v="N"/>
    <n v="9"/>
    <n v="18.2"/>
    <n v="6.1"/>
    <n v="0.2"/>
    <x v="1647"/>
    <n v="87.747186549999995"/>
    <n v="10044409.914716113"/>
  </r>
  <r>
    <d v="2019-07-08T00:00:00"/>
    <x v="1649"/>
    <x v="1649"/>
    <x v="1649"/>
    <x v="27"/>
    <s v="N"/>
    <s v="N"/>
    <n v="11"/>
    <n v="16"/>
    <n v="8.1999999999999993"/>
    <n v="5.2"/>
    <x v="1648"/>
    <n v="101.94417129999999"/>
    <n v="12978233.121173637"/>
  </r>
  <r>
    <d v="2019-07-09T00:00:00"/>
    <x v="1650"/>
    <x v="1650"/>
    <x v="1650"/>
    <x v="27"/>
    <s v="N"/>
    <s v="N"/>
    <n v="6.8"/>
    <n v="15"/>
    <n v="7.2"/>
    <n v="0.2"/>
    <x v="1649"/>
    <n v="125.0990315"/>
    <n v="16738748.934340525"/>
  </r>
  <r>
    <d v="2019-07-10T00:00:00"/>
    <x v="1651"/>
    <x v="1651"/>
    <x v="1651"/>
    <x v="27"/>
    <s v="N"/>
    <s v="N"/>
    <n v="9.5"/>
    <n v="15.4"/>
    <n v="6.7"/>
    <n v="0.2"/>
    <x v="1650"/>
    <n v="84.780694909999994"/>
    <n v="10775008.69569858"/>
  </r>
  <r>
    <d v="2019-07-11T00:00:00"/>
    <x v="1652"/>
    <x v="1652"/>
    <x v="1652"/>
    <x v="27"/>
    <s v="N"/>
    <s v="N"/>
    <n v="7.8"/>
    <n v="14.3"/>
    <n v="4.5999999999999996"/>
    <n v="6.4"/>
    <x v="1651"/>
    <n v="89.217705280000004"/>
    <n v="11877688.714838425"/>
  </r>
  <r>
    <d v="2019-07-12T00:00:00"/>
    <x v="1653"/>
    <x v="1653"/>
    <x v="1653"/>
    <x v="27"/>
    <s v="N"/>
    <s v="N"/>
    <n v="10.1"/>
    <n v="15.7"/>
    <n v="6.2"/>
    <n v="2.4"/>
    <x v="1652"/>
    <n v="90.969699500000004"/>
    <n v="11679066.63636593"/>
  </r>
  <r>
    <d v="2019-07-13T00:00:00"/>
    <x v="1654"/>
    <x v="1654"/>
    <x v="1654"/>
    <x v="27"/>
    <s v="N"/>
    <s v="N"/>
    <n v="7"/>
    <n v="12"/>
    <n v="8.3000000000000007"/>
    <n v="4.4000000000000004"/>
    <x v="1653"/>
    <n v="82.190068789999998"/>
    <n v="10187813.265716985"/>
  </r>
  <r>
    <d v="2019-07-14T00:00:00"/>
    <x v="1655"/>
    <x v="1655"/>
    <x v="1655"/>
    <x v="28"/>
    <s v="N"/>
    <s v="N"/>
    <n v="7.1"/>
    <n v="13.1"/>
    <n v="3.8"/>
    <n v="0.8"/>
    <x v="1654"/>
    <n v="81.784996430000007"/>
    <n v="10120097.131272255"/>
  </r>
  <r>
    <d v="2019-07-15T00:00:00"/>
    <x v="1656"/>
    <x v="1656"/>
    <x v="1656"/>
    <x v="28"/>
    <s v="N"/>
    <s v="N"/>
    <n v="8.9"/>
    <n v="14.3"/>
    <n v="7.6"/>
    <n v="4.4000000000000004"/>
    <x v="1655"/>
    <n v="92.269993139999997"/>
    <n v="12155575.080269089"/>
  </r>
  <r>
    <d v="2019-07-16T00:00:00"/>
    <x v="1657"/>
    <x v="1657"/>
    <x v="1657"/>
    <x v="28"/>
    <s v="Y"/>
    <s v="N"/>
    <n v="9.9"/>
    <n v="13.9"/>
    <n v="6.4"/>
    <n v="1.8"/>
    <x v="1656"/>
    <n v="114.6004499"/>
    <n v="15235186.652502323"/>
  </r>
  <r>
    <d v="2019-07-17T00:00:00"/>
    <x v="1658"/>
    <x v="1658"/>
    <x v="1658"/>
    <x v="28"/>
    <s v="Y"/>
    <s v="N"/>
    <n v="9.6999999999999993"/>
    <n v="13.7"/>
    <n v="3.6"/>
    <n v="0"/>
    <x v="1657"/>
    <n v="91.545886449999998"/>
    <n v="12389803.793883439"/>
  </r>
  <r>
    <d v="2019-07-18T00:00:00"/>
    <x v="1659"/>
    <x v="1659"/>
    <x v="1659"/>
    <x v="28"/>
    <s v="Y"/>
    <s v="N"/>
    <n v="9"/>
    <n v="14.3"/>
    <n v="7.9"/>
    <n v="0.4"/>
    <x v="1658"/>
    <n v="85.918878829999997"/>
    <n v="11523366.138443807"/>
  </r>
  <r>
    <d v="2019-07-19T00:00:00"/>
    <x v="1660"/>
    <x v="1660"/>
    <x v="1660"/>
    <x v="28"/>
    <s v="Y"/>
    <s v="N"/>
    <n v="7.5"/>
    <n v="15.7"/>
    <n v="9.6"/>
    <n v="1.6"/>
    <x v="1659"/>
    <n v="101.5731984"/>
    <n v="13418008.434789022"/>
  </r>
  <r>
    <d v="2019-07-20T00:00:00"/>
    <x v="1661"/>
    <x v="1661"/>
    <x v="1661"/>
    <x v="28"/>
    <s v="Y"/>
    <s v="N"/>
    <n v="8"/>
    <n v="17.100000000000001"/>
    <n v="10.3"/>
    <n v="0"/>
    <x v="1660"/>
    <n v="52.5253199"/>
    <n v="5845485.3364457097"/>
  </r>
  <r>
    <d v="2019-07-21T00:00:00"/>
    <x v="1662"/>
    <x v="1662"/>
    <x v="1662"/>
    <x v="29"/>
    <s v="Y"/>
    <s v="N"/>
    <n v="11.3"/>
    <n v="16.600000000000001"/>
    <n v="8.1"/>
    <n v="0"/>
    <x v="1661"/>
    <n v="60.156590430000001"/>
    <n v="6695016.4422145542"/>
  </r>
  <r>
    <d v="2019-07-22T00:00:00"/>
    <x v="1663"/>
    <x v="1663"/>
    <x v="1663"/>
    <x v="29"/>
    <s v="Y"/>
    <s v="N"/>
    <n v="7.9"/>
    <n v="15.6"/>
    <n v="10.6"/>
    <n v="0"/>
    <x v="1662"/>
    <n v="64.585343089999995"/>
    <n v="7983938.0679437174"/>
  </r>
  <r>
    <d v="2019-07-23T00:00:00"/>
    <x v="1664"/>
    <x v="1664"/>
    <x v="1664"/>
    <x v="29"/>
    <s v="Y"/>
    <s v="N"/>
    <n v="9.9"/>
    <n v="15.2"/>
    <n v="8.1999999999999993"/>
    <n v="1.6"/>
    <x v="1663"/>
    <n v="69.864795830000006"/>
    <n v="9013160.8966100551"/>
  </r>
  <r>
    <d v="2019-07-24T00:00:00"/>
    <x v="1665"/>
    <x v="1665"/>
    <x v="1665"/>
    <x v="29"/>
    <s v="Y"/>
    <s v="N"/>
    <n v="7"/>
    <n v="14.4"/>
    <n v="7.8"/>
    <n v="8"/>
    <x v="1664"/>
    <n v="87.256299299999995"/>
    <n v="11847882.38623572"/>
  </r>
  <r>
    <d v="2019-07-25T00:00:00"/>
    <x v="1666"/>
    <x v="1666"/>
    <x v="1666"/>
    <x v="29"/>
    <s v="Y"/>
    <s v="N"/>
    <n v="9.1999999999999993"/>
    <n v="14.8"/>
    <n v="5.2"/>
    <n v="0"/>
    <x v="1665"/>
    <n v="84.076210110000005"/>
    <n v="11177144.34003577"/>
  </r>
  <r>
    <d v="2019-07-26T00:00:00"/>
    <x v="1667"/>
    <x v="1667"/>
    <x v="1667"/>
    <x v="29"/>
    <s v="Y"/>
    <s v="N"/>
    <n v="11"/>
    <n v="14"/>
    <n v="5.9"/>
    <n v="0"/>
    <x v="1666"/>
    <n v="95.233217850000003"/>
    <n v="12998679.984318372"/>
  </r>
  <r>
    <d v="2019-07-27T00:00:00"/>
    <x v="1668"/>
    <x v="1668"/>
    <x v="1668"/>
    <x v="29"/>
    <s v="Y"/>
    <s v="N"/>
    <n v="9.8000000000000007"/>
    <n v="15.3"/>
    <n v="8.6999999999999993"/>
    <n v="6.8"/>
    <x v="1667"/>
    <n v="94.375867150000005"/>
    <n v="11509957.125228034"/>
  </r>
  <r>
    <d v="2019-07-28T00:00:00"/>
    <x v="1669"/>
    <x v="1669"/>
    <x v="1669"/>
    <x v="30"/>
    <s v="Y"/>
    <s v="N"/>
    <n v="6.6"/>
    <n v="15.1"/>
    <n v="10.199999999999999"/>
    <n v="0"/>
    <x v="1668"/>
    <n v="85.712073040000007"/>
    <n v="10149435.27601538"/>
  </r>
  <r>
    <d v="2019-07-29T00:00:00"/>
    <x v="1670"/>
    <x v="1670"/>
    <x v="1670"/>
    <x v="30"/>
    <s v="Y"/>
    <s v="N"/>
    <n v="8.9"/>
    <n v="14.6"/>
    <n v="9.9"/>
    <n v="0"/>
    <x v="1669"/>
    <n v="95.873752800000005"/>
    <n v="12770880.498999504"/>
  </r>
  <r>
    <d v="2019-07-30T00:00:00"/>
    <x v="1671"/>
    <x v="1671"/>
    <x v="1671"/>
    <x v="30"/>
    <s v="Y"/>
    <s v="N"/>
    <n v="7.9"/>
    <n v="12.5"/>
    <n v="8.6999999999999993"/>
    <n v="0.8"/>
    <x v="1670"/>
    <n v="110.4700594"/>
    <n v="15339656.479317874"/>
  </r>
  <r>
    <d v="2019-07-31T00:00:00"/>
    <x v="1672"/>
    <x v="1672"/>
    <x v="1672"/>
    <x v="30"/>
    <s v="Y"/>
    <s v="N"/>
    <n v="3"/>
    <n v="12.5"/>
    <n v="11.3"/>
    <n v="0"/>
    <x v="1671"/>
    <n v="153.26684940000001"/>
    <n v="21499634.511070002"/>
  </r>
  <r>
    <d v="2019-08-01T00:00:00"/>
    <x v="1673"/>
    <x v="1673"/>
    <x v="1673"/>
    <x v="30"/>
    <s v="Y"/>
    <s v="N"/>
    <n v="5.8"/>
    <n v="13.8"/>
    <n v="8.6"/>
    <n v="0"/>
    <x v="1672"/>
    <n v="98.967005540000002"/>
    <n v="13622920.640132289"/>
  </r>
  <r>
    <d v="2019-08-02T00:00:00"/>
    <x v="1674"/>
    <x v="1674"/>
    <x v="1674"/>
    <x v="30"/>
    <s v="Y"/>
    <s v="N"/>
    <n v="9.6999999999999993"/>
    <n v="12.7"/>
    <n v="7.4"/>
    <n v="0.4"/>
    <x v="1673"/>
    <n v="106.56821669999999"/>
    <n v="14454261.781383963"/>
  </r>
  <r>
    <d v="2019-08-03T00:00:00"/>
    <x v="1675"/>
    <x v="1675"/>
    <x v="1675"/>
    <x v="30"/>
    <s v="Y"/>
    <s v="N"/>
    <n v="10"/>
    <n v="13.9"/>
    <n v="6.2"/>
    <n v="0"/>
    <x v="1674"/>
    <n v="121.53235650000001"/>
    <n v="14575825.18476405"/>
  </r>
  <r>
    <d v="2019-08-04T00:00:00"/>
    <x v="1676"/>
    <x v="1676"/>
    <x v="1676"/>
    <x v="31"/>
    <s v="Y"/>
    <s v="N"/>
    <n v="9.1999999999999993"/>
    <n v="13.1"/>
    <n v="7.2"/>
    <n v="1"/>
    <x v="1675"/>
    <n v="127.8811699"/>
    <n v="15390526.291916529"/>
  </r>
  <r>
    <d v="2019-08-05T00:00:00"/>
    <x v="1677"/>
    <x v="1677"/>
    <x v="1677"/>
    <x v="31"/>
    <s v="Y"/>
    <s v="N"/>
    <n v="10"/>
    <n v="15.8"/>
    <n v="10.7"/>
    <n v="0"/>
    <x v="1676"/>
    <n v="108.4969239"/>
    <n v="13632861.449213613"/>
  </r>
  <r>
    <d v="2019-08-06T00:00:00"/>
    <x v="1678"/>
    <x v="1678"/>
    <x v="1678"/>
    <x v="31"/>
    <s v="Y"/>
    <s v="N"/>
    <n v="9.1"/>
    <n v="13.5"/>
    <n v="4.5"/>
    <n v="0.4"/>
    <x v="1677"/>
    <n v="89.427805109999994"/>
    <n v="11815236.487977194"/>
  </r>
  <r>
    <d v="2019-08-07T00:00:00"/>
    <x v="1679"/>
    <x v="1679"/>
    <x v="1679"/>
    <x v="31"/>
    <s v="Y"/>
    <s v="N"/>
    <n v="9.3000000000000007"/>
    <n v="14.1"/>
    <n v="7.5"/>
    <n v="0"/>
    <x v="1678"/>
    <n v="129.26252919999999"/>
    <n v="17620470.787659094"/>
  </r>
  <r>
    <d v="2019-08-08T00:00:00"/>
    <x v="1680"/>
    <x v="1680"/>
    <x v="1680"/>
    <x v="31"/>
    <s v="Y"/>
    <s v="N"/>
    <n v="6.7"/>
    <n v="13.9"/>
    <n v="9.6"/>
    <n v="10.8"/>
    <x v="1679"/>
    <n v="95.454195279999993"/>
    <n v="12695859.470583675"/>
  </r>
  <r>
    <d v="2019-08-09T00:00:00"/>
    <x v="1681"/>
    <x v="1681"/>
    <x v="1681"/>
    <x v="31"/>
    <s v="Y"/>
    <s v="N"/>
    <n v="7.8"/>
    <n v="10.1"/>
    <n v="7.3"/>
    <n v="2"/>
    <x v="1680"/>
    <n v="119.9574815"/>
    <n v="17100551.370768059"/>
  </r>
  <r>
    <d v="2019-08-10T00:00:00"/>
    <x v="1682"/>
    <x v="1682"/>
    <x v="1682"/>
    <x v="31"/>
    <s v="Y"/>
    <s v="N"/>
    <n v="5.2"/>
    <n v="12.5"/>
    <n v="6.6"/>
    <n v="4.2"/>
    <x v="1681"/>
    <n v="94.668808780000006"/>
    <n v="12170111.318533432"/>
  </r>
  <r>
    <d v="2019-08-11T00:00:00"/>
    <x v="1683"/>
    <x v="1683"/>
    <x v="1683"/>
    <x v="32"/>
    <s v="Y"/>
    <s v="N"/>
    <n v="4.8"/>
    <n v="12.9"/>
    <n v="11.4"/>
    <n v="6"/>
    <x v="1682"/>
    <n v="98.101093950000006"/>
    <n v="11873011.081436135"/>
  </r>
  <r>
    <d v="2019-08-12T00:00:00"/>
    <x v="1684"/>
    <x v="1684"/>
    <x v="1684"/>
    <x v="32"/>
    <s v="Y"/>
    <s v="N"/>
    <n v="6.3"/>
    <n v="12"/>
    <n v="9.9"/>
    <n v="8.8000000000000007"/>
    <x v="1683"/>
    <n v="163.36163669999999"/>
    <n v="22328823.933720779"/>
  </r>
  <r>
    <d v="2019-08-13T00:00:00"/>
    <x v="1685"/>
    <x v="1685"/>
    <x v="1685"/>
    <x v="32"/>
    <s v="Y"/>
    <s v="N"/>
    <n v="8.8000000000000007"/>
    <n v="13.1"/>
    <n v="7"/>
    <n v="0"/>
    <x v="1684"/>
    <n v="267.34764990000002"/>
    <n v="37822812.269079827"/>
  </r>
  <r>
    <d v="2019-08-14T00:00:00"/>
    <x v="1686"/>
    <x v="1686"/>
    <x v="1686"/>
    <x v="32"/>
    <s v="Y"/>
    <s v="N"/>
    <n v="9.1"/>
    <n v="13.8"/>
    <n v="6.7"/>
    <n v="0.2"/>
    <x v="1685"/>
    <n v="123.8521422"/>
    <n v="16680584.239320057"/>
  </r>
  <r>
    <d v="2019-08-15T00:00:00"/>
    <x v="1687"/>
    <x v="1687"/>
    <x v="1687"/>
    <x v="32"/>
    <s v="Y"/>
    <s v="N"/>
    <n v="7.3"/>
    <n v="16.2"/>
    <n v="10.5"/>
    <n v="0"/>
    <x v="1686"/>
    <n v="76.350980870000001"/>
    <n v="9782065.9090348519"/>
  </r>
  <r>
    <d v="2019-08-16T00:00:00"/>
    <x v="1688"/>
    <x v="1688"/>
    <x v="1688"/>
    <x v="32"/>
    <s v="Y"/>
    <s v="N"/>
    <n v="10.6"/>
    <n v="16.899999999999999"/>
    <n v="6.3"/>
    <n v="0"/>
    <x v="1687"/>
    <n v="100.0115921"/>
    <n v="12979619.936126875"/>
  </r>
  <r>
    <d v="2019-08-17T00:00:00"/>
    <x v="1689"/>
    <x v="1689"/>
    <x v="1689"/>
    <x v="32"/>
    <s v="Y"/>
    <s v="N"/>
    <n v="7"/>
    <n v="16.5"/>
    <n v="13.4"/>
    <n v="3.8"/>
    <x v="1688"/>
    <n v="75.491413320000007"/>
    <n v="8716283.876775194"/>
  </r>
  <r>
    <d v="2019-08-18T00:00:00"/>
    <x v="1690"/>
    <x v="1690"/>
    <x v="1690"/>
    <x v="33"/>
    <s v="Y"/>
    <s v="N"/>
    <n v="8.8000000000000007"/>
    <n v="19.399999999999999"/>
    <n v="9.3000000000000007"/>
    <n v="0"/>
    <x v="1689"/>
    <n v="52.024492690000002"/>
    <n v="5765165.6911197994"/>
  </r>
  <r>
    <d v="2019-08-19T00:00:00"/>
    <x v="1691"/>
    <x v="1691"/>
    <x v="1691"/>
    <x v="33"/>
    <s v="Y"/>
    <s v="N"/>
    <n v="5.8"/>
    <n v="12.3"/>
    <n v="12.8"/>
    <n v="4"/>
    <x v="1690"/>
    <n v="81.723625240000004"/>
    <n v="10711290.820237391"/>
  </r>
  <r>
    <d v="2019-08-20T00:00:00"/>
    <x v="1692"/>
    <x v="1692"/>
    <x v="1692"/>
    <x v="33"/>
    <s v="Y"/>
    <s v="N"/>
    <n v="7.6"/>
    <n v="17"/>
    <n v="7.2"/>
    <n v="0.4"/>
    <x v="1691"/>
    <n v="61.926547419999999"/>
    <n v="8139535.5993910404"/>
  </r>
  <r>
    <d v="2019-08-21T00:00:00"/>
    <x v="1693"/>
    <x v="1693"/>
    <x v="1693"/>
    <x v="33"/>
    <s v="Y"/>
    <s v="N"/>
    <n v="11.5"/>
    <n v="16.600000000000001"/>
    <n v="11.5"/>
    <n v="0.2"/>
    <x v="1692"/>
    <n v="54.386880320000003"/>
    <n v="6567056.9889494665"/>
  </r>
  <r>
    <d v="2019-08-22T00:00:00"/>
    <x v="1694"/>
    <x v="1694"/>
    <x v="1694"/>
    <x v="33"/>
    <s v="Y"/>
    <s v="N"/>
    <n v="9.6"/>
    <n v="13"/>
    <n v="11.3"/>
    <n v="1.6"/>
    <x v="1693"/>
    <n v="89.139147589999993"/>
    <n v="11382889.977556344"/>
  </r>
  <r>
    <d v="2019-08-23T00:00:00"/>
    <x v="1695"/>
    <x v="1695"/>
    <x v="1695"/>
    <x v="33"/>
    <s v="Y"/>
    <s v="N"/>
    <n v="3.8"/>
    <n v="15.1"/>
    <n v="14.5"/>
    <n v="0"/>
    <x v="1694"/>
    <n v="91.098931109999995"/>
    <n v="11548007.055406785"/>
  </r>
  <r>
    <d v="2019-08-24T00:00:00"/>
    <x v="1696"/>
    <x v="1696"/>
    <x v="1696"/>
    <x v="33"/>
    <s v="Y"/>
    <s v="N"/>
    <n v="7.9"/>
    <n v="18"/>
    <n v="13"/>
    <n v="0"/>
    <x v="1695"/>
    <n v="55.149898819999997"/>
    <n v="5917775.7892843997"/>
  </r>
  <r>
    <d v="2019-08-25T00:00:00"/>
    <x v="1697"/>
    <x v="1697"/>
    <x v="1697"/>
    <x v="34"/>
    <s v="Y"/>
    <s v="N"/>
    <n v="6.5"/>
    <n v="12.9"/>
    <n v="13.9"/>
    <n v="1.2"/>
    <x v="1696"/>
    <n v="119.3055933"/>
    <n v="13598487.316011989"/>
  </r>
  <r>
    <d v="2019-08-26T00:00:00"/>
    <x v="1698"/>
    <x v="1698"/>
    <x v="1698"/>
    <x v="34"/>
    <s v="Y"/>
    <s v="N"/>
    <n v="5.3"/>
    <n v="14.4"/>
    <n v="14.7"/>
    <n v="0"/>
    <x v="1697"/>
    <n v="142.18481030000001"/>
    <n v="18868544.963506959"/>
  </r>
  <r>
    <d v="2019-08-27T00:00:00"/>
    <x v="1699"/>
    <x v="1699"/>
    <x v="1699"/>
    <x v="34"/>
    <s v="Y"/>
    <s v="N"/>
    <n v="4.2"/>
    <n v="15.3"/>
    <n v="12.9"/>
    <n v="0"/>
    <x v="1698"/>
    <n v="131.1074194"/>
    <n v="17170468.104367767"/>
  </r>
  <r>
    <d v="2019-08-28T00:00:00"/>
    <x v="1700"/>
    <x v="1700"/>
    <x v="1700"/>
    <x v="34"/>
    <s v="Y"/>
    <s v="N"/>
    <n v="8.3000000000000007"/>
    <n v="13.4"/>
    <n v="5"/>
    <n v="0"/>
    <x v="1699"/>
    <n v="140.94202110000001"/>
    <n v="19402211.110125836"/>
  </r>
  <r>
    <d v="2019-08-29T00:00:00"/>
    <x v="1701"/>
    <x v="1701"/>
    <x v="1701"/>
    <x v="34"/>
    <s v="Y"/>
    <s v="N"/>
    <n v="6.1"/>
    <n v="13"/>
    <n v="13.2"/>
    <n v="6.2"/>
    <x v="1700"/>
    <n v="135.2468604"/>
    <n v="18154638.472240038"/>
  </r>
  <r>
    <d v="2019-08-30T00:00:00"/>
    <x v="1702"/>
    <x v="1702"/>
    <x v="1702"/>
    <x v="34"/>
    <s v="Y"/>
    <s v="N"/>
    <n v="2.2999999999999998"/>
    <n v="15.3"/>
    <n v="15.6"/>
    <n v="0.2"/>
    <x v="1701"/>
    <n v="185.2052836"/>
    <n v="24423220.770038284"/>
  </r>
  <r>
    <d v="2019-08-31T00:00:00"/>
    <x v="1703"/>
    <x v="1703"/>
    <x v="1703"/>
    <x v="34"/>
    <s v="Y"/>
    <s v="N"/>
    <n v="5"/>
    <n v="18.2"/>
    <n v="15.8"/>
    <n v="0"/>
    <x v="1702"/>
    <n v="79.347198370000001"/>
    <n v="8539030.4802018702"/>
  </r>
  <r>
    <d v="2019-09-01T00:00:00"/>
    <x v="1704"/>
    <x v="1704"/>
    <x v="1704"/>
    <x v="35"/>
    <s v="Y"/>
    <s v="N"/>
    <n v="11.1"/>
    <n v="19.600000000000001"/>
    <n v="9.4"/>
    <n v="0"/>
    <x v="1703"/>
    <n v="75.512741539999993"/>
    <n v="8063210.8974518916"/>
  </r>
  <r>
    <d v="2019-09-02T00:00:00"/>
    <x v="1705"/>
    <x v="1705"/>
    <x v="1705"/>
    <x v="35"/>
    <s v="Y"/>
    <s v="N"/>
    <n v="10.199999999999999"/>
    <n v="17.600000000000001"/>
    <n v="13.8"/>
    <n v="2.4"/>
    <x v="1704"/>
    <n v="92.691088919999999"/>
    <n v="11280262.670911029"/>
  </r>
  <r>
    <d v="2019-09-03T00:00:00"/>
    <x v="1706"/>
    <x v="1706"/>
    <x v="1706"/>
    <x v="35"/>
    <s v="Y"/>
    <s v="N"/>
    <n v="9.1999999999999993"/>
    <n v="19.600000000000001"/>
    <n v="16.399999999999999"/>
    <n v="0.6"/>
    <x v="1705"/>
    <n v="114.88625949999999"/>
    <n v="13656669.253570292"/>
  </r>
  <r>
    <d v="2019-09-04T00:00:00"/>
    <x v="1707"/>
    <x v="1707"/>
    <x v="1707"/>
    <x v="35"/>
    <s v="Y"/>
    <s v="N"/>
    <n v="8.1999999999999993"/>
    <n v="18.7"/>
    <n v="15.1"/>
    <n v="0"/>
    <x v="1706"/>
    <n v="144.39343450000001"/>
    <n v="17710260.486975946"/>
  </r>
  <r>
    <d v="2019-09-05T00:00:00"/>
    <x v="1708"/>
    <x v="1708"/>
    <x v="1708"/>
    <x v="35"/>
    <s v="Y"/>
    <s v="N"/>
    <n v="8.6999999999999993"/>
    <n v="21.2"/>
    <n v="14.8"/>
    <n v="3.4"/>
    <x v="1707"/>
    <n v="99.345443470000006"/>
    <n v="11943624.635746418"/>
  </r>
  <r>
    <d v="2019-09-06T00:00:00"/>
    <x v="1709"/>
    <x v="1709"/>
    <x v="1709"/>
    <x v="35"/>
    <s v="Y"/>
    <s v="N"/>
    <n v="11.3"/>
    <n v="16"/>
    <n v="10.4"/>
    <n v="2"/>
    <x v="1708"/>
    <n v="67.972754190000003"/>
    <n v="8307812.8638105718"/>
  </r>
  <r>
    <d v="2019-09-07T00:00:00"/>
    <x v="1710"/>
    <x v="1710"/>
    <x v="1710"/>
    <x v="35"/>
    <s v="Y"/>
    <s v="N"/>
    <n v="8.8000000000000007"/>
    <n v="12.9"/>
    <n v="11.3"/>
    <n v="1"/>
    <x v="1709"/>
    <n v="73.467962999999997"/>
    <n v="8463523.2965129707"/>
  </r>
  <r>
    <d v="2019-09-08T00:00:00"/>
    <x v="1711"/>
    <x v="1711"/>
    <x v="1711"/>
    <x v="36"/>
    <s v="Y"/>
    <s v="N"/>
    <n v="8.1999999999999993"/>
    <n v="15.1"/>
    <n v="9.5"/>
    <n v="0.6"/>
    <x v="1710"/>
    <n v="65.376438919999998"/>
    <n v="7648982.5535518043"/>
  </r>
  <r>
    <d v="2019-09-09T00:00:00"/>
    <x v="1712"/>
    <x v="1712"/>
    <x v="1712"/>
    <x v="36"/>
    <s v="Y"/>
    <s v="N"/>
    <n v="6.8"/>
    <n v="12.8"/>
    <n v="14.4"/>
    <n v="5.6"/>
    <x v="1711"/>
    <n v="92.613968850000006"/>
    <n v="12081317.659151219"/>
  </r>
  <r>
    <d v="2019-09-10T00:00:00"/>
    <x v="1713"/>
    <x v="1713"/>
    <x v="1713"/>
    <x v="36"/>
    <s v="Y"/>
    <s v="N"/>
    <n v="7.7"/>
    <n v="14.8"/>
    <n v="16.100000000000001"/>
    <n v="2.6"/>
    <x v="1712"/>
    <n v="150.02796119999999"/>
    <n v="19753433.761817418"/>
  </r>
  <r>
    <d v="2019-09-11T00:00:00"/>
    <x v="1714"/>
    <x v="1714"/>
    <x v="1714"/>
    <x v="36"/>
    <s v="Y"/>
    <s v="N"/>
    <n v="5"/>
    <n v="20.8"/>
    <n v="17.8"/>
    <n v="0"/>
    <x v="1713"/>
    <n v="83.052148279999997"/>
    <n v="10057618.894054672"/>
  </r>
  <r>
    <d v="2019-09-12T00:00:00"/>
    <x v="1715"/>
    <x v="1715"/>
    <x v="1715"/>
    <x v="36"/>
    <s v="Y"/>
    <s v="N"/>
    <n v="11.1"/>
    <n v="20.8"/>
    <n v="11.8"/>
    <n v="0"/>
    <x v="1714"/>
    <n v="76.526618920000004"/>
    <n v="9085475.1349024847"/>
  </r>
  <r>
    <d v="2019-09-13T00:00:00"/>
    <x v="1716"/>
    <x v="1716"/>
    <x v="1716"/>
    <x v="36"/>
    <s v="Y"/>
    <s v="N"/>
    <n v="7.7"/>
    <n v="18.600000000000001"/>
    <n v="14"/>
    <n v="0"/>
    <x v="1715"/>
    <n v="108.21402329999999"/>
    <n v="13023451.113342049"/>
  </r>
  <r>
    <d v="2019-09-14T00:00:00"/>
    <x v="1717"/>
    <x v="1717"/>
    <x v="1717"/>
    <x v="36"/>
    <s v="Y"/>
    <s v="N"/>
    <n v="9.3000000000000007"/>
    <n v="20"/>
    <n v="18.3"/>
    <n v="0"/>
    <x v="1716"/>
    <n v="106.46105230000001"/>
    <n v="11018820.583354948"/>
  </r>
  <r>
    <d v="2019-09-15T00:00:00"/>
    <x v="1718"/>
    <x v="1718"/>
    <x v="1718"/>
    <x v="37"/>
    <s v="Y"/>
    <s v="N"/>
    <n v="12.4"/>
    <n v="21.8"/>
    <n v="8.4"/>
    <n v="1.6"/>
    <x v="1717"/>
    <n v="87.630074989999997"/>
    <n v="9214216.5077250097"/>
  </r>
  <r>
    <d v="2019-09-16T00:00:00"/>
    <x v="1719"/>
    <x v="1719"/>
    <x v="1719"/>
    <x v="37"/>
    <s v="Y"/>
    <s v="N"/>
    <n v="9.6999999999999993"/>
    <n v="12.8"/>
    <n v="17.7"/>
    <n v="13"/>
    <x v="1718"/>
    <n v="137.46735670000001"/>
    <n v="16408410.935254226"/>
  </r>
  <r>
    <d v="2019-09-17T00:00:00"/>
    <x v="1720"/>
    <x v="1720"/>
    <x v="1720"/>
    <x v="37"/>
    <s v="Y"/>
    <s v="N"/>
    <n v="3.6"/>
    <n v="14.8"/>
    <n v="19"/>
    <n v="0"/>
    <x v="1719"/>
    <n v="149.599176"/>
    <n v="18569661.941341441"/>
  </r>
  <r>
    <d v="2019-09-18T00:00:00"/>
    <x v="1721"/>
    <x v="1721"/>
    <x v="1721"/>
    <x v="37"/>
    <s v="Y"/>
    <s v="N"/>
    <n v="4.3"/>
    <n v="18.899999999999999"/>
    <n v="19.2"/>
    <n v="0"/>
    <x v="1720"/>
    <n v="151.2558046"/>
    <n v="18107695.283031244"/>
  </r>
  <r>
    <d v="2019-09-19T00:00:00"/>
    <x v="1722"/>
    <x v="1722"/>
    <x v="1722"/>
    <x v="37"/>
    <s v="Y"/>
    <s v="N"/>
    <n v="8.1999999999999993"/>
    <n v="24"/>
    <n v="19.399999999999999"/>
    <n v="0"/>
    <x v="1721"/>
    <n v="82.43824146"/>
    <n v="8911784.9437241368"/>
  </r>
  <r>
    <d v="2019-09-20T00:00:00"/>
    <x v="1723"/>
    <x v="1723"/>
    <x v="1723"/>
    <x v="37"/>
    <s v="N"/>
    <s v="N"/>
    <n v="15.7"/>
    <n v="26.2"/>
    <n v="14.4"/>
    <n v="0"/>
    <x v="1722"/>
    <n v="106.2793137"/>
    <n v="11395517.239904627"/>
  </r>
  <r>
    <d v="2019-09-21T00:00:00"/>
    <x v="1724"/>
    <x v="1724"/>
    <x v="1724"/>
    <x v="37"/>
    <s v="N"/>
    <s v="N"/>
    <n v="14.5"/>
    <n v="19.399999999999999"/>
    <n v="10.5"/>
    <n v="0"/>
    <x v="1723"/>
    <n v="112.25774509999999"/>
    <n v="11377137.240605585"/>
  </r>
  <r>
    <d v="2019-09-22T00:00:00"/>
    <x v="1725"/>
    <x v="1725"/>
    <x v="1725"/>
    <x v="38"/>
    <s v="N"/>
    <s v="N"/>
    <n v="7.9"/>
    <n v="15.5"/>
    <n v="13.6"/>
    <n v="4.5999999999999996"/>
    <x v="1724"/>
    <n v="103.2310155"/>
    <n v="10569464.949266138"/>
  </r>
  <r>
    <d v="2019-09-23T00:00:00"/>
    <x v="1726"/>
    <x v="1726"/>
    <x v="1726"/>
    <x v="38"/>
    <s v="N"/>
    <s v="N"/>
    <n v="8.9"/>
    <n v="15.2"/>
    <n v="13.9"/>
    <n v="2"/>
    <x v="1725"/>
    <n v="109.7326738"/>
    <n v="13372340.208031913"/>
  </r>
  <r>
    <d v="2019-09-24T00:00:00"/>
    <x v="1727"/>
    <x v="1727"/>
    <x v="1727"/>
    <x v="38"/>
    <s v="N"/>
    <s v="N"/>
    <n v="8.3000000000000007"/>
    <n v="15.1"/>
    <n v="13.3"/>
    <n v="1.4"/>
    <x v="1726"/>
    <n v="148.22983249999999"/>
    <n v="18645434.856522225"/>
  </r>
  <r>
    <d v="2019-09-25T00:00:00"/>
    <x v="1728"/>
    <x v="1728"/>
    <x v="1728"/>
    <x v="38"/>
    <s v="N"/>
    <s v="N"/>
    <n v="8.6999999999999993"/>
    <n v="16.600000000000001"/>
    <n v="13.1"/>
    <n v="0"/>
    <x v="1727"/>
    <n v="192.4850347"/>
    <n v="23926453.79436167"/>
  </r>
  <r>
    <d v="2019-09-26T00:00:00"/>
    <x v="1729"/>
    <x v="1729"/>
    <x v="1729"/>
    <x v="38"/>
    <s v="N"/>
    <s v="N"/>
    <n v="8.3000000000000007"/>
    <n v="20.3"/>
    <n v="19.600000000000001"/>
    <n v="0"/>
    <x v="1728"/>
    <n v="139.4994437"/>
    <n v="16366099.147286648"/>
  </r>
  <r>
    <d v="2019-09-27T00:00:00"/>
    <x v="1730"/>
    <x v="1730"/>
    <x v="1730"/>
    <x v="38"/>
    <s v="N"/>
    <s v="Y"/>
    <n v="12.3"/>
    <n v="18.8"/>
    <n v="7.4"/>
    <n v="0"/>
    <x v="1729"/>
    <n v="69.640959690000003"/>
    <n v="7384937.6812258642"/>
  </r>
  <r>
    <d v="2019-09-28T00:00:00"/>
    <x v="1731"/>
    <x v="1731"/>
    <x v="1731"/>
    <x v="38"/>
    <s v="N"/>
    <s v="N"/>
    <n v="7.2"/>
    <n v="14.9"/>
    <n v="17.7"/>
    <n v="0.2"/>
    <x v="1730"/>
    <n v="132.2621226"/>
    <n v="14385133.979479205"/>
  </r>
  <r>
    <d v="2019-09-29T00:00:00"/>
    <x v="1732"/>
    <x v="1732"/>
    <x v="1732"/>
    <x v="39"/>
    <s v="N"/>
    <s v="N"/>
    <n v="9.1"/>
    <n v="15.8"/>
    <n v="19"/>
    <n v="0"/>
    <x v="1731"/>
    <n v="90.401320499999997"/>
    <n v="9474428.1298008449"/>
  </r>
  <r>
    <d v="2019-09-30T00:00:00"/>
    <x v="1733"/>
    <x v="1733"/>
    <x v="1733"/>
    <x v="39"/>
    <s v="N"/>
    <s v="N"/>
    <n v="10.1"/>
    <n v="14.1"/>
    <n v="14.4"/>
    <n v="0"/>
    <x v="1732"/>
    <n v="107.8227368"/>
    <n v="13129663.074780177"/>
  </r>
  <r>
    <d v="2019-10-01T00:00:00"/>
    <x v="1734"/>
    <x v="1734"/>
    <x v="1734"/>
    <x v="39"/>
    <s v="N"/>
    <s v="N"/>
    <n v="4.2"/>
    <n v="20.5"/>
    <n v="21.7"/>
    <n v="0"/>
    <x v="1733"/>
    <n v="121.3908912"/>
    <n v="14234936.239063079"/>
  </r>
  <r>
    <d v="2019-10-02T00:00:00"/>
    <x v="1735"/>
    <x v="1735"/>
    <x v="1735"/>
    <x v="39"/>
    <s v="N"/>
    <s v="N"/>
    <n v="9.3000000000000007"/>
    <n v="26.5"/>
    <n v="18.5"/>
    <n v="0"/>
    <x v="1734"/>
    <n v="108.66167660000001"/>
    <n v="12035456.946099196"/>
  </r>
  <r>
    <d v="2019-10-03T00:00:00"/>
    <x v="1736"/>
    <x v="1736"/>
    <x v="1736"/>
    <x v="39"/>
    <s v="N"/>
    <s v="N"/>
    <n v="15.1"/>
    <n v="29.7"/>
    <n v="22"/>
    <n v="0"/>
    <x v="1735"/>
    <n v="108.8439126"/>
    <n v="11898038.29145691"/>
  </r>
  <r>
    <d v="2019-10-04T00:00:00"/>
    <x v="1737"/>
    <x v="1737"/>
    <x v="1737"/>
    <x v="39"/>
    <s v="N"/>
    <s v="N"/>
    <n v="12.5"/>
    <n v="15.2"/>
    <n v="11"/>
    <n v="0"/>
    <x v="1736"/>
    <n v="136.3619947"/>
    <n v="16024247.083903432"/>
  </r>
  <r>
    <d v="2019-10-05T00:00:00"/>
    <x v="1738"/>
    <x v="1738"/>
    <x v="1738"/>
    <x v="39"/>
    <s v="N"/>
    <s v="N"/>
    <n v="7.6"/>
    <n v="24.3"/>
    <n v="17.399999999999999"/>
    <n v="1.8"/>
    <x v="1737"/>
    <n v="88.049062890000002"/>
    <n v="8926943.1706561688"/>
  </r>
  <r>
    <d v="2019-10-06T00:00:00"/>
    <x v="1739"/>
    <x v="1739"/>
    <x v="1739"/>
    <x v="40"/>
    <s v="N"/>
    <s v="N"/>
    <n v="12.9"/>
    <n v="24.8"/>
    <n v="17.399999999999999"/>
    <n v="0"/>
    <x v="1738"/>
    <n v="54.720114539999997"/>
    <n v="5089591.451919456"/>
  </r>
  <r>
    <d v="2019-10-07T00:00:00"/>
    <x v="1740"/>
    <x v="1740"/>
    <x v="1740"/>
    <x v="40"/>
    <s v="N"/>
    <s v="N"/>
    <n v="11.6"/>
    <n v="16.399999999999999"/>
    <n v="15.1"/>
    <n v="0"/>
    <x v="1739"/>
    <n v="112.07559550000001"/>
    <n v="12697751.411202606"/>
  </r>
  <r>
    <d v="2019-10-08T00:00:00"/>
    <x v="1741"/>
    <x v="1741"/>
    <x v="1741"/>
    <x v="40"/>
    <s v="Y"/>
    <s v="N"/>
    <n v="9.5"/>
    <n v="14.2"/>
    <n v="17"/>
    <n v="2.6"/>
    <x v="1740"/>
    <n v="130.67182529999999"/>
    <n v="15354563.430715807"/>
  </r>
  <r>
    <d v="2019-10-09T00:00:00"/>
    <x v="1742"/>
    <x v="1742"/>
    <x v="1742"/>
    <x v="40"/>
    <s v="Y"/>
    <s v="N"/>
    <n v="8.5"/>
    <n v="15"/>
    <n v="19.3"/>
    <n v="5.8"/>
    <x v="1741"/>
    <n v="131.5850422"/>
    <n v="16154935.115670806"/>
  </r>
  <r>
    <d v="2019-10-10T00:00:00"/>
    <x v="1743"/>
    <x v="1743"/>
    <x v="1743"/>
    <x v="40"/>
    <s v="Y"/>
    <s v="N"/>
    <n v="10.199999999999999"/>
    <n v="14.7"/>
    <n v="12.6"/>
    <n v="0.2"/>
    <x v="1742"/>
    <n v="167.9811358"/>
    <n v="20777936.087864466"/>
  </r>
  <r>
    <d v="2019-10-11T00:00:00"/>
    <x v="1744"/>
    <x v="1744"/>
    <x v="1744"/>
    <x v="40"/>
    <s v="Y"/>
    <s v="N"/>
    <n v="9.5"/>
    <n v="18.899999999999999"/>
    <n v="17.5"/>
    <n v="0"/>
    <x v="1743"/>
    <n v="114.6969754"/>
    <n v="13218884.336822577"/>
  </r>
  <r>
    <d v="2019-10-12T00:00:00"/>
    <x v="1745"/>
    <x v="1745"/>
    <x v="1745"/>
    <x v="40"/>
    <s v="Y"/>
    <s v="N"/>
    <n v="8.1999999999999993"/>
    <n v="20.399999999999999"/>
    <n v="20.100000000000001"/>
    <n v="0"/>
    <x v="1744"/>
    <n v="93.120223490000001"/>
    <n v="9410111.9332165439"/>
  </r>
  <r>
    <d v="2019-10-13T00:00:00"/>
    <x v="1746"/>
    <x v="1746"/>
    <x v="1746"/>
    <x v="41"/>
    <s v="Y"/>
    <s v="N"/>
    <n v="9.4"/>
    <n v="23.1"/>
    <n v="19.600000000000001"/>
    <n v="0"/>
    <x v="1745"/>
    <n v="90.164235849999997"/>
    <n v="8542583.4763374943"/>
  </r>
  <r>
    <d v="2019-10-14T00:00:00"/>
    <x v="1747"/>
    <x v="1747"/>
    <x v="1747"/>
    <x v="41"/>
    <s v="Y"/>
    <s v="N"/>
    <n v="13.6"/>
    <n v="26.7"/>
    <n v="20.2"/>
    <n v="0.2"/>
    <x v="1746"/>
    <n v="119.0137926"/>
    <n v="13126045.467509111"/>
  </r>
  <r>
    <d v="2019-10-15T00:00:00"/>
    <x v="1748"/>
    <x v="1748"/>
    <x v="1748"/>
    <x v="41"/>
    <s v="Y"/>
    <s v="N"/>
    <n v="13"/>
    <n v="18"/>
    <n v="20.6"/>
    <n v="0"/>
    <x v="1747"/>
    <n v="123.2613285"/>
    <n v="13811693.172441419"/>
  </r>
  <r>
    <d v="2019-10-16T00:00:00"/>
    <x v="1749"/>
    <x v="1749"/>
    <x v="1749"/>
    <x v="41"/>
    <s v="Y"/>
    <s v="N"/>
    <n v="13.3"/>
    <n v="20.399999999999999"/>
    <n v="11.4"/>
    <n v="0"/>
    <x v="1748"/>
    <n v="116.34066919999999"/>
    <n v="13673951.638365423"/>
  </r>
  <r>
    <d v="2019-10-17T00:00:00"/>
    <x v="1750"/>
    <x v="1750"/>
    <x v="1750"/>
    <x v="41"/>
    <s v="Y"/>
    <s v="N"/>
    <n v="9.5"/>
    <n v="15.2"/>
    <n v="9.6"/>
    <n v="4.4000000000000004"/>
    <x v="1749"/>
    <n v="92.498043699999997"/>
    <n v="10793600.419274747"/>
  </r>
  <r>
    <d v="2019-10-18T00:00:00"/>
    <x v="1751"/>
    <x v="1751"/>
    <x v="1751"/>
    <x v="41"/>
    <s v="Y"/>
    <s v="N"/>
    <n v="7.3"/>
    <n v="22.1"/>
    <n v="23.2"/>
    <n v="0.8"/>
    <x v="1750"/>
    <n v="76.318328559999998"/>
    <n v="8384139.6350052711"/>
  </r>
  <r>
    <d v="2019-10-19T00:00:00"/>
    <x v="1752"/>
    <x v="1752"/>
    <x v="1752"/>
    <x v="41"/>
    <s v="Y"/>
    <s v="N"/>
    <n v="9.4"/>
    <n v="15.3"/>
    <n v="15.8"/>
    <n v="0.8"/>
    <x v="1751"/>
    <n v="67.014422809999999"/>
    <n v="6837648.7602892108"/>
  </r>
  <r>
    <d v="2019-10-20T00:00:00"/>
    <x v="1753"/>
    <x v="1753"/>
    <x v="1753"/>
    <x v="42"/>
    <s v="Y"/>
    <s v="N"/>
    <n v="10"/>
    <n v="16.399999999999999"/>
    <n v="14.7"/>
    <n v="0.8"/>
    <x v="1752"/>
    <n v="87.533212419999998"/>
    <n v="8988305.4637396764"/>
  </r>
  <r>
    <d v="2019-10-21T00:00:00"/>
    <x v="1754"/>
    <x v="1754"/>
    <x v="1754"/>
    <x v="42"/>
    <s v="Y"/>
    <s v="N"/>
    <n v="11.5"/>
    <n v="17"/>
    <n v="19.600000000000001"/>
    <n v="0"/>
    <x v="1753"/>
    <n v="111.6668677"/>
    <n v="12786087.502066139"/>
  </r>
  <r>
    <d v="2019-10-22T00:00:00"/>
    <x v="1755"/>
    <x v="1755"/>
    <x v="1755"/>
    <x v="42"/>
    <s v="Y"/>
    <s v="N"/>
    <n v="11.9"/>
    <n v="19.600000000000001"/>
    <n v="23.7"/>
    <n v="0"/>
    <x v="1754"/>
    <n v="111.449844"/>
    <n v="12717379.53931698"/>
  </r>
  <r>
    <d v="2019-10-23T00:00:00"/>
    <x v="1756"/>
    <x v="1756"/>
    <x v="1756"/>
    <x v="42"/>
    <s v="Y"/>
    <s v="N"/>
    <n v="8.1999999999999993"/>
    <n v="27.9"/>
    <n v="26"/>
    <n v="0"/>
    <x v="1755"/>
    <n v="99.736133030000005"/>
    <n v="11398006.356523244"/>
  </r>
  <r>
    <d v="2019-10-24T00:00:00"/>
    <x v="1757"/>
    <x v="1757"/>
    <x v="1757"/>
    <x v="42"/>
    <s v="Y"/>
    <s v="N"/>
    <n v="13"/>
    <n v="33.799999999999997"/>
    <n v="26.1"/>
    <n v="0.2"/>
    <x v="1756"/>
    <n v="82.370096540000006"/>
    <n v="9509022.637183914"/>
  </r>
  <r>
    <d v="2019-10-25T00:00:00"/>
    <x v="1758"/>
    <x v="1758"/>
    <x v="1758"/>
    <x v="42"/>
    <s v="Y"/>
    <s v="N"/>
    <n v="16.8"/>
    <n v="21.6"/>
    <n v="10"/>
    <n v="0"/>
    <x v="1757"/>
    <n v="70.884689609999995"/>
    <n v="7735700.7583502997"/>
  </r>
  <r>
    <d v="2019-10-26T00:00:00"/>
    <x v="1759"/>
    <x v="1759"/>
    <x v="1759"/>
    <x v="42"/>
    <s v="Y"/>
    <s v="N"/>
    <n v="9.6"/>
    <n v="15.5"/>
    <n v="17.2"/>
    <n v="3.8"/>
    <x v="1758"/>
    <n v="44.849283749999998"/>
    <n v="4336848.822103369"/>
  </r>
  <r>
    <d v="2019-10-27T00:00:00"/>
    <x v="1760"/>
    <x v="1760"/>
    <x v="1760"/>
    <x v="43"/>
    <s v="Y"/>
    <s v="N"/>
    <n v="10.3"/>
    <n v="17"/>
    <n v="10.1"/>
    <n v="1.2"/>
    <x v="1759"/>
    <n v="87.808242980000003"/>
    <n v="9029370.3592082541"/>
  </r>
  <r>
    <d v="2019-10-28T00:00:00"/>
    <x v="1761"/>
    <x v="1761"/>
    <x v="1761"/>
    <x v="43"/>
    <s v="Y"/>
    <s v="N"/>
    <n v="8.6999999999999993"/>
    <n v="21.6"/>
    <n v="26.3"/>
    <n v="1.4"/>
    <x v="1760"/>
    <n v="104.09160749999999"/>
    <n v="11724320.217325762"/>
  </r>
  <r>
    <d v="2019-10-29T00:00:00"/>
    <x v="1762"/>
    <x v="1762"/>
    <x v="1762"/>
    <x v="43"/>
    <s v="Y"/>
    <s v="N"/>
    <n v="9.6999999999999993"/>
    <n v="30.5"/>
    <n v="27"/>
    <n v="0"/>
    <x v="1761"/>
    <n v="130.19868170000001"/>
    <n v="14567592.629833989"/>
  </r>
  <r>
    <d v="2019-10-30T00:00:00"/>
    <x v="1763"/>
    <x v="1763"/>
    <x v="1763"/>
    <x v="43"/>
    <s v="Y"/>
    <s v="N"/>
    <n v="13.8"/>
    <n v="25.1"/>
    <n v="27.2"/>
    <n v="0"/>
    <x v="1762"/>
    <n v="130.31831199999999"/>
    <n v="15296207.003367759"/>
  </r>
  <r>
    <d v="2019-10-31T00:00:00"/>
    <x v="1764"/>
    <x v="1764"/>
    <x v="1764"/>
    <x v="43"/>
    <s v="Y"/>
    <s v="N"/>
    <n v="14.2"/>
    <n v="33.700000000000003"/>
    <n v="25.5"/>
    <n v="0"/>
    <x v="1763"/>
    <n v="89.659635179999995"/>
    <n v="10916318.354616143"/>
  </r>
  <r>
    <d v="2019-11-01T00:00:00"/>
    <x v="1765"/>
    <x v="1765"/>
    <x v="1765"/>
    <x v="43"/>
    <s v="Y"/>
    <s v="N"/>
    <n v="20"/>
    <n v="34.299999999999997"/>
    <n v="22.8"/>
    <n v="0"/>
    <x v="1764"/>
    <n v="90.318841500000005"/>
    <n v="11787593.742716558"/>
  </r>
  <r>
    <d v="2019-11-02T00:00:00"/>
    <x v="1766"/>
    <x v="1766"/>
    <x v="1766"/>
    <x v="43"/>
    <s v="Y"/>
    <s v="N"/>
    <n v="15.8"/>
    <n v="18.899999999999999"/>
    <n v="2.2000000000000002"/>
    <n v="4.2"/>
    <x v="1765"/>
    <n v="90.798912520000002"/>
    <n v="9607144.6471939497"/>
  </r>
  <r>
    <d v="2019-11-03T00:00:00"/>
    <x v="1767"/>
    <x v="1767"/>
    <x v="1767"/>
    <x v="44"/>
    <s v="Y"/>
    <s v="N"/>
    <n v="12.8"/>
    <n v="20.7"/>
    <n v="7.8"/>
    <n v="12.4"/>
    <x v="1766"/>
    <n v="72.398840800000002"/>
    <n v="7013059.5977562126"/>
  </r>
  <r>
    <d v="2019-11-04T00:00:00"/>
    <x v="1768"/>
    <x v="1768"/>
    <x v="1768"/>
    <x v="44"/>
    <s v="Y"/>
    <s v="N"/>
    <n v="9.5"/>
    <n v="16.2"/>
    <n v="11.2"/>
    <n v="1.2"/>
    <x v="1767"/>
    <n v="79.09640417"/>
    <n v="8485449.5839329325"/>
  </r>
  <r>
    <d v="2019-11-05T00:00:00"/>
    <x v="1769"/>
    <x v="1769"/>
    <x v="1769"/>
    <x v="44"/>
    <s v="Y"/>
    <s v="Y"/>
    <n v="7.7"/>
    <n v="19.600000000000001"/>
    <n v="27.4"/>
    <n v="10.199999999999999"/>
    <x v="1768"/>
    <n v="66.476814739999995"/>
    <n v="6436085.7726825792"/>
  </r>
  <r>
    <d v="2019-11-06T00:00:00"/>
    <x v="1770"/>
    <x v="1770"/>
    <x v="1770"/>
    <x v="44"/>
    <s v="Y"/>
    <s v="N"/>
    <n v="10.5"/>
    <n v="24.1"/>
    <n v="19.899999999999999"/>
    <n v="0"/>
    <x v="1769"/>
    <n v="58.451951880000003"/>
    <n v="6101295.4009279953"/>
  </r>
  <r>
    <d v="2019-11-07T00:00:00"/>
    <x v="1771"/>
    <x v="1771"/>
    <x v="1771"/>
    <x v="44"/>
    <s v="Y"/>
    <s v="N"/>
    <n v="11.5"/>
    <n v="17.7"/>
    <n v="8.3000000000000007"/>
    <n v="0"/>
    <x v="1770"/>
    <n v="63.897686270000001"/>
    <n v="7356709.3101568529"/>
  </r>
  <r>
    <d v="2019-11-08T00:00:00"/>
    <x v="1772"/>
    <x v="1772"/>
    <x v="1772"/>
    <x v="44"/>
    <s v="Y"/>
    <s v="N"/>
    <n v="10.3"/>
    <n v="15"/>
    <n v="16.100000000000001"/>
    <n v="6.8"/>
    <x v="1771"/>
    <n v="81.077541510000003"/>
    <n v="9239173.4057129174"/>
  </r>
  <r>
    <d v="2019-11-09T00:00:00"/>
    <x v="1773"/>
    <x v="1773"/>
    <x v="1773"/>
    <x v="44"/>
    <s v="Y"/>
    <s v="N"/>
    <n v="7.6"/>
    <n v="14.2"/>
    <n v="9.8000000000000007"/>
    <n v="6.4"/>
    <x v="1772"/>
    <n v="70.474884239999994"/>
    <n v="7676461.9661163082"/>
  </r>
  <r>
    <d v="2019-11-10T00:00:00"/>
    <x v="1774"/>
    <x v="1774"/>
    <x v="1774"/>
    <x v="45"/>
    <s v="Y"/>
    <s v="N"/>
    <n v="10.8"/>
    <n v="18.100000000000001"/>
    <n v="13.5"/>
    <n v="0.2"/>
    <x v="1773"/>
    <n v="86.639009709999996"/>
    <n v="8798195.3348059356"/>
  </r>
  <r>
    <d v="2019-11-11T00:00:00"/>
    <x v="1775"/>
    <x v="1775"/>
    <x v="1775"/>
    <x v="45"/>
    <s v="Y"/>
    <s v="N"/>
    <n v="10"/>
    <n v="29.6"/>
    <n v="27.4"/>
    <n v="0"/>
    <x v="1774"/>
    <n v="66.491326110000003"/>
    <n v="7098544.1596111841"/>
  </r>
  <r>
    <d v="2019-11-12T00:00:00"/>
    <x v="1776"/>
    <x v="1776"/>
    <x v="1776"/>
    <x v="45"/>
    <s v="Y"/>
    <s v="N"/>
    <n v="11.5"/>
    <n v="17.399999999999999"/>
    <n v="12.7"/>
    <n v="0.6"/>
    <x v="1775"/>
    <n v="57.069845890000003"/>
    <n v="5952582.38799378"/>
  </r>
  <r>
    <d v="2019-11-13T00:00:00"/>
    <x v="1777"/>
    <x v="1777"/>
    <x v="1777"/>
    <x v="45"/>
    <s v="Y"/>
    <s v="N"/>
    <n v="9.1"/>
    <n v="17.3"/>
    <n v="12"/>
    <n v="1.6"/>
    <x v="1776"/>
    <n v="64.519389450000006"/>
    <n v="7263176.0690251533"/>
  </r>
  <r>
    <d v="2019-11-14T00:00:00"/>
    <x v="1778"/>
    <x v="1778"/>
    <x v="1778"/>
    <x v="45"/>
    <s v="Y"/>
    <s v="N"/>
    <n v="12.1"/>
    <n v="22.4"/>
    <n v="19.7"/>
    <n v="0.8"/>
    <x v="1777"/>
    <n v="74.43626304"/>
    <n v="8175255.1228817469"/>
  </r>
  <r>
    <d v="2019-11-15T00:00:00"/>
    <x v="1779"/>
    <x v="1779"/>
    <x v="1779"/>
    <x v="45"/>
    <s v="Y"/>
    <s v="N"/>
    <n v="13"/>
    <n v="18.5"/>
    <n v="12.4"/>
    <n v="0"/>
    <x v="1778"/>
    <n v="72.065598769999994"/>
    <n v="7996020.8554536514"/>
  </r>
  <r>
    <d v="2019-11-16T00:00:00"/>
    <x v="1780"/>
    <x v="1780"/>
    <x v="1780"/>
    <x v="45"/>
    <s v="Y"/>
    <s v="N"/>
    <n v="9.1999999999999993"/>
    <n v="17.2"/>
    <n v="23.9"/>
    <n v="0"/>
    <x v="1779"/>
    <n v="67.187219450000001"/>
    <n v="6560571.2928810334"/>
  </r>
  <r>
    <d v="2019-11-17T00:00:00"/>
    <x v="1781"/>
    <x v="1781"/>
    <x v="1781"/>
    <x v="46"/>
    <s v="Y"/>
    <s v="N"/>
    <n v="10.8"/>
    <n v="16.2"/>
    <n v="24.1"/>
    <n v="0"/>
    <x v="1780"/>
    <n v="66.41186458"/>
    <n v="6424849.1450120043"/>
  </r>
  <r>
    <d v="2019-11-18T00:00:00"/>
    <x v="1782"/>
    <x v="1782"/>
    <x v="1782"/>
    <x v="46"/>
    <s v="Y"/>
    <s v="N"/>
    <n v="8.5"/>
    <n v="26.9"/>
    <n v="29.9"/>
    <n v="0"/>
    <x v="1781"/>
    <n v="72.281071499999996"/>
    <n v="7889352.4623498749"/>
  </r>
  <r>
    <d v="2019-11-19T00:00:00"/>
    <x v="1783"/>
    <x v="1783"/>
    <x v="1783"/>
    <x v="46"/>
    <s v="Y"/>
    <s v="N"/>
    <n v="11.4"/>
    <n v="18.600000000000001"/>
    <n v="27.9"/>
    <n v="0"/>
    <x v="1782"/>
    <n v="81.955895620000007"/>
    <n v="9181836.1556246504"/>
  </r>
  <r>
    <d v="2019-11-20T00:00:00"/>
    <x v="1784"/>
    <x v="1784"/>
    <x v="1784"/>
    <x v="46"/>
    <s v="Y"/>
    <s v="N"/>
    <n v="9.4"/>
    <n v="34.700000000000003"/>
    <n v="30.1"/>
    <n v="0"/>
    <x v="1783"/>
    <n v="83.763251699999998"/>
    <n v="10029487.175957663"/>
  </r>
  <r>
    <d v="2019-11-21T00:00:00"/>
    <x v="1785"/>
    <x v="1785"/>
    <x v="1785"/>
    <x v="46"/>
    <s v="Y"/>
    <s v="N"/>
    <n v="14"/>
    <n v="40.9"/>
    <n v="18.8"/>
    <n v="0"/>
    <x v="1784"/>
    <n v="72.815311210000004"/>
    <n v="9561524.1456075199"/>
  </r>
  <r>
    <d v="2019-11-22T00:00:00"/>
    <x v="1786"/>
    <x v="1786"/>
    <x v="1786"/>
    <x v="46"/>
    <s v="Y"/>
    <s v="N"/>
    <n v="13.6"/>
    <n v="20"/>
    <n v="28.3"/>
    <n v="0"/>
    <x v="1785"/>
    <n v="65.412978010000003"/>
    <n v="7133243.7147494648"/>
  </r>
  <r>
    <d v="2019-11-23T00:00:00"/>
    <x v="1787"/>
    <x v="1787"/>
    <x v="1787"/>
    <x v="46"/>
    <s v="Y"/>
    <s v="N"/>
    <n v="10.1"/>
    <n v="23.8"/>
    <n v="24.6"/>
    <n v="0"/>
    <x v="1786"/>
    <n v="49.794292779999999"/>
    <n v="4842284.0940250764"/>
  </r>
  <r>
    <d v="2019-11-24T00:00:00"/>
    <x v="1788"/>
    <x v="1788"/>
    <x v="1788"/>
    <x v="47"/>
    <s v="Y"/>
    <s v="N"/>
    <n v="11.9"/>
    <n v="23.7"/>
    <n v="30.6"/>
    <n v="0"/>
    <x v="1787"/>
    <n v="60.755443960000001"/>
    <n v="5879805.5444218703"/>
  </r>
  <r>
    <d v="2019-11-25T00:00:00"/>
    <x v="1789"/>
    <x v="1789"/>
    <x v="1789"/>
    <x v="47"/>
    <s v="Y"/>
    <s v="N"/>
    <n v="11.4"/>
    <n v="27.4"/>
    <n v="18"/>
    <n v="0"/>
    <x v="1788"/>
    <n v="71.001116179999997"/>
    <n v="8086977.4321206743"/>
  </r>
  <r>
    <d v="2019-11-26T00:00:00"/>
    <x v="1790"/>
    <x v="1790"/>
    <x v="1790"/>
    <x v="47"/>
    <s v="Y"/>
    <s v="N"/>
    <n v="11.4"/>
    <n v="16.399999999999999"/>
    <n v="22.2"/>
    <n v="2"/>
    <x v="1789"/>
    <n v="47.350592130000003"/>
    <n v="5096304.4564545108"/>
  </r>
  <r>
    <d v="2019-11-27T00:00:00"/>
    <x v="1791"/>
    <x v="1791"/>
    <x v="1791"/>
    <x v="47"/>
    <s v="Y"/>
    <s v="N"/>
    <n v="8.6"/>
    <n v="24.8"/>
    <n v="31"/>
    <n v="0"/>
    <x v="1790"/>
    <n v="59.044674999999998"/>
    <n v="6401487.5655241255"/>
  </r>
  <r>
    <d v="2019-11-28T00:00:00"/>
    <x v="1792"/>
    <x v="1792"/>
    <x v="1792"/>
    <x v="47"/>
    <s v="Y"/>
    <s v="N"/>
    <n v="11.4"/>
    <n v="21.1"/>
    <n v="30.7"/>
    <n v="0"/>
    <x v="1791"/>
    <n v="70.202551959999994"/>
    <n v="7914346.1224435642"/>
  </r>
  <r>
    <d v="2019-11-29T00:00:00"/>
    <x v="1793"/>
    <x v="1793"/>
    <x v="1793"/>
    <x v="47"/>
    <s v="Y"/>
    <s v="N"/>
    <n v="11.9"/>
    <n v="19.7"/>
    <n v="21.9"/>
    <n v="0"/>
    <x v="1792"/>
    <n v="79.605729069999995"/>
    <n v="9138730.5327203833"/>
  </r>
  <r>
    <d v="2019-11-30T00:00:00"/>
    <x v="1794"/>
    <x v="1794"/>
    <x v="1794"/>
    <x v="47"/>
    <s v="Y"/>
    <s v="N"/>
    <n v="10.3"/>
    <n v="18.399999999999999"/>
    <n v="26.7"/>
    <n v="8"/>
    <x v="1793"/>
    <n v="51.05874163"/>
    <n v="5052750.6058584824"/>
  </r>
  <r>
    <d v="2019-12-01T00:00:00"/>
    <x v="1795"/>
    <x v="1795"/>
    <x v="1795"/>
    <x v="48"/>
    <s v="Y"/>
    <s v="N"/>
    <n v="12.2"/>
    <n v="16.8"/>
    <n v="9.8000000000000007"/>
    <n v="0"/>
    <x v="1794"/>
    <n v="33.154867019999998"/>
    <n v="3323244.2777853394"/>
  </r>
  <r>
    <d v="2019-12-02T00:00:00"/>
    <x v="1796"/>
    <x v="1796"/>
    <x v="1796"/>
    <x v="48"/>
    <s v="Y"/>
    <s v="N"/>
    <n v="9.8000000000000007"/>
    <n v="15.5"/>
    <n v="18.2"/>
    <n v="3.4"/>
    <x v="1795"/>
    <n v="29.070382550000001"/>
    <n v="3215457.5716259698"/>
  </r>
  <r>
    <d v="2019-12-03T00:00:00"/>
    <x v="1797"/>
    <x v="1797"/>
    <x v="1797"/>
    <x v="48"/>
    <s v="Y"/>
    <s v="N"/>
    <n v="11"/>
    <n v="22.2"/>
    <n v="19.2"/>
    <n v="0.4"/>
    <x v="1796"/>
    <n v="19.170950680000001"/>
    <n v="2091436.4603219472"/>
  </r>
  <r>
    <d v="2019-12-04T00:00:00"/>
    <x v="1798"/>
    <x v="1798"/>
    <x v="1798"/>
    <x v="48"/>
    <s v="Y"/>
    <s v="N"/>
    <n v="12.1"/>
    <n v="23"/>
    <n v="20.3"/>
    <n v="0"/>
    <x v="1797"/>
    <n v="39.415048149999997"/>
    <n v="4233203.9589189459"/>
  </r>
  <r>
    <d v="2019-12-05T00:00:00"/>
    <x v="1799"/>
    <x v="1799"/>
    <x v="1799"/>
    <x v="48"/>
    <s v="Y"/>
    <s v="N"/>
    <n v="12.3"/>
    <n v="23.9"/>
    <n v="20.399999999999999"/>
    <n v="0"/>
    <x v="1798"/>
    <n v="45.830326149999998"/>
    <n v="4944711.3415746931"/>
  </r>
  <r>
    <d v="2019-12-06T00:00:00"/>
    <x v="1800"/>
    <x v="1800"/>
    <x v="1800"/>
    <x v="48"/>
    <s v="Y"/>
    <s v="N"/>
    <n v="13.3"/>
    <n v="20.8"/>
    <n v="18.2"/>
    <n v="0"/>
    <x v="1799"/>
    <n v="41.38035927"/>
    <n v="4346137.1330634411"/>
  </r>
  <r>
    <d v="2019-12-07T00:00:00"/>
    <x v="1801"/>
    <x v="1801"/>
    <x v="1801"/>
    <x v="48"/>
    <s v="Y"/>
    <s v="N"/>
    <n v="11.2"/>
    <n v="21"/>
    <n v="30.3"/>
    <n v="0"/>
    <x v="1800"/>
    <n v="47.12307019"/>
    <n v="4497251.4635738973"/>
  </r>
  <r>
    <d v="2019-12-08T00:00:00"/>
    <x v="1802"/>
    <x v="1802"/>
    <x v="1802"/>
    <x v="49"/>
    <s v="Y"/>
    <s v="N"/>
    <n v="13.8"/>
    <n v="27.6"/>
    <n v="30.8"/>
    <n v="0"/>
    <x v="1801"/>
    <n v="43.690411390000001"/>
    <n v="4263197.4037227565"/>
  </r>
  <r>
    <d v="2019-12-09T00:00:00"/>
    <x v="1803"/>
    <x v="1803"/>
    <x v="1803"/>
    <x v="49"/>
    <s v="Y"/>
    <s v="N"/>
    <n v="16.3"/>
    <n v="38"/>
    <n v="28.6"/>
    <n v="0"/>
    <x v="1802"/>
    <n v="62.718792569999998"/>
    <n v="8022413.1278204964"/>
  </r>
  <r>
    <d v="2019-12-10T00:00:00"/>
    <x v="1804"/>
    <x v="1804"/>
    <x v="1804"/>
    <x v="49"/>
    <s v="Y"/>
    <s v="N"/>
    <n v="14.3"/>
    <n v="17.2"/>
    <n v="22.2"/>
    <n v="0"/>
    <x v="1803"/>
    <n v="48.336164680000003"/>
    <n v="5295160.1367867421"/>
  </r>
  <r>
    <d v="2019-12-11T00:00:00"/>
    <x v="1805"/>
    <x v="1805"/>
    <x v="1805"/>
    <x v="49"/>
    <s v="Y"/>
    <s v="N"/>
    <n v="13.4"/>
    <n v="18.100000000000001"/>
    <n v="21.8"/>
    <n v="0"/>
    <x v="1804"/>
    <n v="57.730485369999997"/>
    <n v="6296108.3833842138"/>
  </r>
  <r>
    <d v="2019-12-12T00:00:00"/>
    <x v="1806"/>
    <x v="1806"/>
    <x v="1806"/>
    <x v="49"/>
    <s v="Y"/>
    <s v="N"/>
    <n v="13.4"/>
    <n v="18.399999999999999"/>
    <n v="22.7"/>
    <n v="0"/>
    <x v="1805"/>
    <n v="41.647543489999997"/>
    <n v="4522884.2825608365"/>
  </r>
  <r>
    <d v="2019-12-13T00:00:00"/>
    <x v="1807"/>
    <x v="1807"/>
    <x v="1807"/>
    <x v="49"/>
    <s v="Y"/>
    <s v="N"/>
    <n v="11.4"/>
    <n v="20.9"/>
    <n v="24.8"/>
    <n v="0"/>
    <x v="1806"/>
    <n v="58.517373640000002"/>
    <n v="6265490.8912327206"/>
  </r>
  <r>
    <d v="2019-12-14T00:00:00"/>
    <x v="1808"/>
    <x v="1808"/>
    <x v="1808"/>
    <x v="49"/>
    <s v="Y"/>
    <s v="N"/>
    <n v="14.1"/>
    <n v="20.100000000000001"/>
    <n v="10.4"/>
    <n v="0"/>
    <x v="1807"/>
    <n v="65.765248349999993"/>
    <n v="6658023.4325390114"/>
  </r>
  <r>
    <d v="2019-12-15T00:00:00"/>
    <x v="1809"/>
    <x v="1809"/>
    <x v="1809"/>
    <x v="50"/>
    <s v="Y"/>
    <s v="N"/>
    <n v="15.1"/>
    <n v="21.7"/>
    <n v="16.399999999999999"/>
    <n v="0"/>
    <x v="1808"/>
    <n v="50.936743069999999"/>
    <n v="5028651.0076339915"/>
  </r>
  <r>
    <d v="2019-12-16T00:00:00"/>
    <x v="1810"/>
    <x v="1810"/>
    <x v="1810"/>
    <x v="50"/>
    <s v="Y"/>
    <s v="N"/>
    <n v="13"/>
    <n v="22.6"/>
    <n v="21.7"/>
    <n v="0"/>
    <x v="1809"/>
    <n v="73.601749130000002"/>
    <n v="8420044.8845856935"/>
  </r>
  <r>
    <d v="2019-12-17T00:00:00"/>
    <x v="1811"/>
    <x v="1811"/>
    <x v="1811"/>
    <x v="50"/>
    <s v="Y"/>
    <s v="N"/>
    <n v="12.6"/>
    <n v="26.3"/>
    <n v="29.5"/>
    <n v="0"/>
    <x v="1810"/>
    <n v="83.084082179999996"/>
    <n v="10302348.922123572"/>
  </r>
  <r>
    <d v="2019-12-18T00:00:00"/>
    <x v="1812"/>
    <x v="1812"/>
    <x v="1812"/>
    <x v="50"/>
    <s v="Y"/>
    <s v="N"/>
    <n v="15.9"/>
    <n v="40.1"/>
    <n v="29.3"/>
    <n v="0"/>
    <x v="1811"/>
    <n v="95.802971920000005"/>
    <n v="14082164.107165812"/>
  </r>
  <r>
    <d v="2019-12-19T00:00:00"/>
    <x v="1813"/>
    <x v="1813"/>
    <x v="1813"/>
    <x v="50"/>
    <s v="Y"/>
    <s v="N"/>
    <n v="17.2"/>
    <n v="23.3"/>
    <n v="29.3"/>
    <n v="0"/>
    <x v="1812"/>
    <n v="71.953511919999997"/>
    <n v="8997830.5572382715"/>
  </r>
  <r>
    <d v="2019-12-20T00:00:00"/>
    <x v="1814"/>
    <x v="1814"/>
    <x v="1814"/>
    <x v="50"/>
    <s v="N"/>
    <s v="N"/>
    <n v="13.7"/>
    <n v="43.5"/>
    <n v="31.4"/>
    <n v="0"/>
    <x v="1813"/>
    <n v="243.81015959999999"/>
    <n v="36706448.482322641"/>
  </r>
  <r>
    <d v="2019-12-21T00:00:00"/>
    <x v="1815"/>
    <x v="1815"/>
    <x v="1815"/>
    <x v="50"/>
    <s v="N"/>
    <s v="N"/>
    <n v="16.899999999999999"/>
    <n v="20.2"/>
    <n v="28.3"/>
    <n v="0"/>
    <x v="1814"/>
    <n v="44.94113626"/>
    <n v="4522537.7711560437"/>
  </r>
  <r>
    <d v="2019-12-22T00:00:00"/>
    <x v="1816"/>
    <x v="1816"/>
    <x v="1816"/>
    <x v="51"/>
    <s v="N"/>
    <s v="N"/>
    <n v="13.1"/>
    <n v="19.600000000000001"/>
    <n v="31.5"/>
    <n v="0"/>
    <x v="1815"/>
    <n v="34.678705909999998"/>
    <n v="3126133.2716610846"/>
  </r>
  <r>
    <d v="2019-12-23T00:00:00"/>
    <x v="1817"/>
    <x v="1817"/>
    <x v="1817"/>
    <x v="51"/>
    <s v="N"/>
    <s v="N"/>
    <n v="12.1"/>
    <n v="20"/>
    <n v="29.2"/>
    <n v="0"/>
    <x v="1816"/>
    <n v="47.19823427"/>
    <n v="4805630.9968587169"/>
  </r>
  <r>
    <d v="2019-12-24T00:00:00"/>
    <x v="1818"/>
    <x v="1818"/>
    <x v="1818"/>
    <x v="51"/>
    <s v="N"/>
    <s v="N"/>
    <n v="14.1"/>
    <n v="24.5"/>
    <n v="31.4"/>
    <n v="0"/>
    <x v="1817"/>
    <n v="57.331305110000002"/>
    <n v="5857478.098592232"/>
  </r>
  <r>
    <d v="2019-12-25T00:00:00"/>
    <x v="1819"/>
    <x v="1819"/>
    <x v="1819"/>
    <x v="51"/>
    <s v="N"/>
    <s v="Y"/>
    <n v="14"/>
    <n v="27.9"/>
    <n v="32"/>
    <n v="0"/>
    <x v="1818"/>
    <n v="42.257239390000002"/>
    <n v="4154425.2005530256"/>
  </r>
  <r>
    <d v="2019-12-26T00:00:00"/>
    <x v="1820"/>
    <x v="1820"/>
    <x v="1820"/>
    <x v="51"/>
    <s v="N"/>
    <s v="Y"/>
    <n v="16.5"/>
    <n v="20.5"/>
    <n v="26.2"/>
    <n v="0"/>
    <x v="1819"/>
    <n v="41.255986679999999"/>
    <n v="3965547.0990746068"/>
  </r>
  <r>
    <d v="2019-12-27T00:00:00"/>
    <x v="1821"/>
    <x v="1821"/>
    <x v="1821"/>
    <x v="51"/>
    <s v="N"/>
    <s v="N"/>
    <n v="13.6"/>
    <n v="23.9"/>
    <n v="31.6"/>
    <n v="0"/>
    <x v="1820"/>
    <n v="56.122451329999997"/>
    <n v="6019473.2878098162"/>
  </r>
  <r>
    <d v="2019-12-28T00:00:00"/>
    <x v="1822"/>
    <x v="1822"/>
    <x v="1822"/>
    <x v="51"/>
    <s v="N"/>
    <s v="N"/>
    <n v="16.7"/>
    <n v="28.4"/>
    <n v="20.6"/>
    <n v="0"/>
    <x v="1821"/>
    <n v="63.295449300000001"/>
    <n v="7185406.0573680708"/>
  </r>
  <r>
    <d v="2019-12-29T00:00:00"/>
    <x v="1823"/>
    <x v="1823"/>
    <x v="1823"/>
    <x v="52"/>
    <s v="N"/>
    <s v="N"/>
    <n v="16.8"/>
    <n v="33.200000000000003"/>
    <n v="31.9"/>
    <n v="0"/>
    <x v="1822"/>
    <n v="87.686688779999997"/>
    <n v="10372767.511364149"/>
  </r>
  <r>
    <d v="2019-12-30T00:00:00"/>
    <x v="1824"/>
    <x v="1824"/>
    <x v="1824"/>
    <x v="52"/>
    <s v="N"/>
    <s v="N"/>
    <n v="19.7"/>
    <n v="40.799999999999997"/>
    <n v="18.8"/>
    <n v="0"/>
    <x v="1823"/>
    <n v="295.82920189999999"/>
    <n v="41537415.217429236"/>
  </r>
  <r>
    <d v="2019-12-31T00:00:00"/>
    <x v="1825"/>
    <x v="1825"/>
    <x v="1825"/>
    <x v="52"/>
    <s v="N"/>
    <s v="N"/>
    <n v="15.3"/>
    <n v="21.2"/>
    <n v="29.3"/>
    <n v="2.4"/>
    <x v="1824"/>
    <n v="46.251483919999998"/>
    <n v="4412872.1188859288"/>
  </r>
  <r>
    <d v="2020-01-01T00:00:00"/>
    <x v="1826"/>
    <x v="1826"/>
    <x v="1826"/>
    <x v="0"/>
    <s v="N"/>
    <s v="Y"/>
    <n v="11.8"/>
    <n v="24.9"/>
    <n v="31.6"/>
    <n v="0"/>
    <x v="1825"/>
    <n v="50.921802759999999"/>
    <n v="4536004.9625938796"/>
  </r>
  <r>
    <d v="2020-01-02T00:00:00"/>
    <x v="1827"/>
    <x v="1827"/>
    <x v="1827"/>
    <x v="0"/>
    <s v="N"/>
    <s v="N"/>
    <n v="12.8"/>
    <n v="25"/>
    <n v="31.6"/>
    <n v="0"/>
    <x v="1826"/>
    <n v="69.546225629999995"/>
    <n v="7162439.551234181"/>
  </r>
  <r>
    <d v="2020-01-03T00:00:00"/>
    <x v="1828"/>
    <x v="1828"/>
    <x v="1828"/>
    <x v="0"/>
    <s v="N"/>
    <s v="N"/>
    <n v="13.7"/>
    <n v="36.6"/>
    <n v="30.7"/>
    <n v="0"/>
    <x v="1827"/>
    <n v="65.435921559999997"/>
    <n v="7781784.7324814545"/>
  </r>
  <r>
    <d v="2020-01-04T00:00:00"/>
    <x v="1829"/>
    <x v="1829"/>
    <x v="1829"/>
    <x v="0"/>
    <s v="N"/>
    <s v="N"/>
    <n v="18.600000000000001"/>
    <n v="26.8"/>
    <n v="22.8"/>
    <n v="0"/>
    <x v="1828"/>
    <n v="28.04223073"/>
    <n v="2867194.9867495955"/>
  </r>
  <r>
    <d v="2020-01-05T00:00:00"/>
    <x v="1830"/>
    <x v="1830"/>
    <x v="1830"/>
    <x v="1"/>
    <s v="N"/>
    <s v="N"/>
    <n v="12.7"/>
    <n v="16.7"/>
    <n v="5.0999999999999996"/>
    <n v="2.2000000000000002"/>
    <x v="1829"/>
    <n v="18.87543557"/>
    <n v="1805835.571504584"/>
  </r>
  <r>
    <d v="2020-01-06T00:00:00"/>
    <x v="1831"/>
    <x v="1831"/>
    <x v="1831"/>
    <x v="1"/>
    <s v="N"/>
    <s v="N"/>
    <n v="11.9"/>
    <n v="18"/>
    <n v="2.7"/>
    <n v="8.1999999999999993"/>
    <x v="1830"/>
    <n v="56.104400259999998"/>
    <n v="6185711.5434619328"/>
  </r>
  <r>
    <d v="2020-01-07T00:00:00"/>
    <x v="1832"/>
    <x v="1832"/>
    <x v="1832"/>
    <x v="1"/>
    <s v="N"/>
    <s v="N"/>
    <n v="12.6"/>
    <n v="20.100000000000001"/>
    <n v="7.7"/>
    <n v="1.2"/>
    <x v="1831"/>
    <n v="59.42379013"/>
    <n v="6497192.7949761525"/>
  </r>
  <r>
    <d v="2020-01-08T00:00:00"/>
    <x v="1833"/>
    <x v="1833"/>
    <x v="1833"/>
    <x v="1"/>
    <s v="N"/>
    <s v="N"/>
    <n v="16.8"/>
    <n v="23.8"/>
    <n v="26.9"/>
    <n v="0"/>
    <x v="1832"/>
    <n v="53.313229810000003"/>
    <n v="5866514.5026014112"/>
  </r>
  <r>
    <d v="2020-01-09T00:00:00"/>
    <x v="1834"/>
    <x v="1834"/>
    <x v="1834"/>
    <x v="1"/>
    <s v="N"/>
    <s v="N"/>
    <n v="17.899999999999999"/>
    <n v="31.9"/>
    <n v="29.8"/>
    <n v="0"/>
    <x v="1833"/>
    <n v="86.980864980000007"/>
    <n v="11078369.186888039"/>
  </r>
  <r>
    <d v="2020-01-10T00:00:00"/>
    <x v="1835"/>
    <x v="1835"/>
    <x v="1835"/>
    <x v="1"/>
    <s v="N"/>
    <s v="N"/>
    <n v="20.100000000000001"/>
    <n v="32.9"/>
    <n v="10.1"/>
    <n v="0"/>
    <x v="1834"/>
    <n v="65.485985589999999"/>
    <n v="8024251.8999667894"/>
  </r>
  <r>
    <d v="2020-01-11T00:00:00"/>
    <x v="1836"/>
    <x v="1836"/>
    <x v="1836"/>
    <x v="1"/>
    <s v="N"/>
    <s v="N"/>
    <n v="13.5"/>
    <n v="19.3"/>
    <n v="18.2"/>
    <n v="15.6"/>
    <x v="1835"/>
    <n v="22.78453983"/>
    <n v="2093594.0114659769"/>
  </r>
  <r>
    <d v="2020-01-12T00:00:00"/>
    <x v="1837"/>
    <x v="1837"/>
    <x v="1837"/>
    <x v="2"/>
    <s v="N"/>
    <s v="N"/>
    <n v="14.2"/>
    <n v="19.899999999999999"/>
    <n v="21.9"/>
    <n v="0"/>
    <x v="1836"/>
    <n v="45.627913079999999"/>
    <n v="4188532.6856130427"/>
  </r>
  <r>
    <d v="2020-01-13T00:00:00"/>
    <x v="1838"/>
    <x v="1838"/>
    <x v="1838"/>
    <x v="2"/>
    <s v="N"/>
    <s v="N"/>
    <n v="12.7"/>
    <n v="32.200000000000003"/>
    <n v="28.1"/>
    <n v="0"/>
    <x v="1837"/>
    <n v="76.952473240000003"/>
    <n v="9207667.0006729327"/>
  </r>
  <r>
    <d v="2020-01-14T00:00:00"/>
    <x v="1839"/>
    <x v="1839"/>
    <x v="1839"/>
    <x v="2"/>
    <s v="N"/>
    <s v="N"/>
    <n v="16.7"/>
    <n v="33.799999999999997"/>
    <n v="27.4"/>
    <n v="0"/>
    <x v="1838"/>
    <n v="88.847653539999996"/>
    <n v="12199014.279179472"/>
  </r>
  <r>
    <d v="2020-01-15T00:00:00"/>
    <x v="1840"/>
    <x v="1840"/>
    <x v="1840"/>
    <x v="2"/>
    <s v="N"/>
    <s v="N"/>
    <n v="19.5"/>
    <n v="36.799999999999997"/>
    <n v="20.8"/>
    <n v="0"/>
    <x v="1839"/>
    <n v="63.73047072"/>
    <n v="8757090.8600496724"/>
  </r>
  <r>
    <d v="2020-01-16T00:00:00"/>
    <x v="1841"/>
    <x v="1841"/>
    <x v="1841"/>
    <x v="2"/>
    <s v="N"/>
    <s v="N"/>
    <n v="15.7"/>
    <n v="19.600000000000001"/>
    <n v="18.600000000000001"/>
    <n v="19.600000000000001"/>
    <x v="1840"/>
    <n v="33.404425930000002"/>
    <n v="3663451.5331718954"/>
  </r>
  <r>
    <d v="2020-01-17T00:00:00"/>
    <x v="1842"/>
    <x v="1842"/>
    <x v="1842"/>
    <x v="2"/>
    <s v="N"/>
    <s v="N"/>
    <n v="14.4"/>
    <n v="24.8"/>
    <n v="24.4"/>
    <n v="0"/>
    <x v="1841"/>
    <n v="39.500761930000003"/>
    <n v="4270355.2833617786"/>
  </r>
  <r>
    <d v="2020-01-18T00:00:00"/>
    <x v="1843"/>
    <x v="1843"/>
    <x v="1843"/>
    <x v="2"/>
    <s v="N"/>
    <s v="N"/>
    <n v="13.9"/>
    <n v="29.4"/>
    <n v="27.2"/>
    <n v="0"/>
    <x v="1842"/>
    <n v="52.05315547"/>
    <n v="5514841.30749748"/>
  </r>
  <r>
    <d v="2020-01-19T00:00:00"/>
    <x v="1844"/>
    <x v="1844"/>
    <x v="1844"/>
    <x v="3"/>
    <s v="N"/>
    <s v="N"/>
    <n v="17.5"/>
    <n v="25.5"/>
    <n v="23.9"/>
    <n v="0"/>
    <x v="1843"/>
    <n v="60.347055949999998"/>
    <n v="6452401.061846002"/>
  </r>
  <r>
    <d v="2020-01-20T00:00:00"/>
    <x v="1845"/>
    <x v="1845"/>
    <x v="1845"/>
    <x v="3"/>
    <s v="N"/>
    <s v="N"/>
    <n v="19.100000000000001"/>
    <n v="21.8"/>
    <n v="8.8000000000000007"/>
    <n v="0.4"/>
    <x v="1844"/>
    <n v="45.359335479999999"/>
    <n v="5274906.7495491616"/>
  </r>
  <r>
    <d v="2020-01-21T00:00:00"/>
    <x v="1846"/>
    <x v="1846"/>
    <x v="1846"/>
    <x v="3"/>
    <s v="N"/>
    <s v="N"/>
    <n v="14.8"/>
    <n v="23.5"/>
    <n v="28.4"/>
    <n v="44"/>
    <x v="1845"/>
    <n v="53.564869539999997"/>
    <n v="6006132.1369306799"/>
  </r>
  <r>
    <d v="2020-01-22T00:00:00"/>
    <x v="1847"/>
    <x v="1847"/>
    <x v="1847"/>
    <x v="3"/>
    <s v="N"/>
    <s v="N"/>
    <n v="14.1"/>
    <n v="31.7"/>
    <n v="12.4"/>
    <n v="0"/>
    <x v="1846"/>
    <n v="45.155690849999999"/>
    <n v="5386493.6677775774"/>
  </r>
  <r>
    <d v="2020-01-23T00:00:00"/>
    <x v="1848"/>
    <x v="1848"/>
    <x v="1848"/>
    <x v="3"/>
    <s v="N"/>
    <s v="N"/>
    <n v="12.9"/>
    <n v="22.6"/>
    <n v="13.4"/>
    <n v="22.8"/>
    <x v="1847"/>
    <n v="-1.7614234529999999"/>
    <n v="-197728.29027452797"/>
  </r>
  <r>
    <d v="2020-01-24T00:00:00"/>
    <x v="1849"/>
    <x v="1849"/>
    <x v="1849"/>
    <x v="3"/>
    <s v="N"/>
    <s v="N"/>
    <n v="11.7"/>
    <n v="24.1"/>
    <n v="20.6"/>
    <n v="1.2"/>
    <x v="1848"/>
    <n v="49.479433710000002"/>
    <n v="5408912.3302300014"/>
  </r>
  <r>
    <d v="2020-01-25T00:00:00"/>
    <x v="1850"/>
    <x v="1850"/>
    <x v="1850"/>
    <x v="3"/>
    <s v="N"/>
    <s v="N"/>
    <n v="13"/>
    <n v="27.4"/>
    <n v="30"/>
    <n v="0"/>
    <x v="1849"/>
    <n v="50.132823129999998"/>
    <n v="5135901.1824372048"/>
  </r>
  <r>
    <d v="2020-01-26T00:00:00"/>
    <x v="1851"/>
    <x v="1851"/>
    <x v="1851"/>
    <x v="4"/>
    <s v="N"/>
    <s v="Y"/>
    <n v="15.8"/>
    <n v="23.6"/>
    <n v="24"/>
    <n v="0"/>
    <x v="1850"/>
    <n v="51.415029230000002"/>
    <n v="5204908.1941215824"/>
  </r>
  <r>
    <d v="2020-01-27T00:00:00"/>
    <x v="1852"/>
    <x v="1852"/>
    <x v="1852"/>
    <x v="4"/>
    <s v="N"/>
    <s v="Y"/>
    <n v="12.8"/>
    <n v="23.1"/>
    <n v="26.1"/>
    <n v="0"/>
    <x v="1851"/>
    <n v="54.453082340000002"/>
    <n v="5615989.242471437"/>
  </r>
  <r>
    <d v="2020-01-28T00:00:00"/>
    <x v="1853"/>
    <x v="1853"/>
    <x v="1853"/>
    <x v="4"/>
    <s v="N"/>
    <s v="N"/>
    <n v="13.6"/>
    <n v="25.4"/>
    <n v="26.5"/>
    <n v="0"/>
    <x v="1852"/>
    <n v="67.173829400000002"/>
    <n v="7804964.519461317"/>
  </r>
  <r>
    <d v="2020-01-29T00:00:00"/>
    <x v="1854"/>
    <x v="1854"/>
    <x v="1854"/>
    <x v="4"/>
    <s v="N"/>
    <s v="N"/>
    <n v="15.2"/>
    <n v="31.5"/>
    <n v="29.5"/>
    <n v="0"/>
    <x v="1853"/>
    <n v="78.27234224"/>
    <n v="10160760.910052029"/>
  </r>
  <r>
    <d v="2020-01-30T00:00:00"/>
    <x v="1855"/>
    <x v="1855"/>
    <x v="1855"/>
    <x v="4"/>
    <s v="Y"/>
    <s v="N"/>
    <n v="16.399999999999999"/>
    <n v="39.4"/>
    <n v="29.3"/>
    <n v="0"/>
    <x v="1854"/>
    <n v="1044.4473029999999"/>
    <n v="161697665.44042644"/>
  </r>
  <r>
    <d v="2020-01-31T00:00:00"/>
    <x v="1856"/>
    <x v="1856"/>
    <x v="1856"/>
    <x v="4"/>
    <s v="Y"/>
    <s v="N"/>
    <n v="21.5"/>
    <n v="42.9"/>
    <n v="18.3"/>
    <n v="0"/>
    <x v="1855"/>
    <n v="2809.437516"/>
    <n v="479441300.34546143"/>
  </r>
  <r>
    <d v="2020-02-01T00:00:00"/>
    <x v="1857"/>
    <x v="1857"/>
    <x v="1857"/>
    <x v="4"/>
    <s v="Y"/>
    <s v="N"/>
    <n v="23.5"/>
    <n v="29.3"/>
    <n v="1.8"/>
    <n v="0.8"/>
    <x v="1856"/>
    <n v="86.908607950000004"/>
    <n v="11459448.786066705"/>
  </r>
  <r>
    <d v="2020-02-02T00:00:00"/>
    <x v="1858"/>
    <x v="1858"/>
    <x v="1858"/>
    <x v="5"/>
    <s v="Y"/>
    <s v="N"/>
    <n v="14.2"/>
    <n v="25.1"/>
    <n v="21"/>
    <n v="14.8"/>
    <x v="1857"/>
    <n v="14.2356353"/>
    <n v="1389526.980135818"/>
  </r>
  <r>
    <d v="2020-02-03T00:00:00"/>
    <x v="1859"/>
    <x v="1859"/>
    <x v="1859"/>
    <x v="5"/>
    <s v="Y"/>
    <s v="N"/>
    <n v="13.2"/>
    <n v="17.7"/>
    <n v="22.7"/>
    <n v="0"/>
    <x v="1858"/>
    <n v="15.310771989999999"/>
    <n v="1607706.2348404708"/>
  </r>
  <r>
    <d v="2020-02-04T00:00:00"/>
    <x v="1860"/>
    <x v="1860"/>
    <x v="1860"/>
    <x v="5"/>
    <s v="Y"/>
    <s v="N"/>
    <n v="11.3"/>
    <n v="19.7"/>
    <n v="28.6"/>
    <n v="0"/>
    <x v="1859"/>
    <n v="25.212092720000001"/>
    <n v="2698552.7709785071"/>
  </r>
  <r>
    <d v="2020-02-05T00:00:00"/>
    <x v="1861"/>
    <x v="1861"/>
    <x v="1861"/>
    <x v="5"/>
    <s v="Y"/>
    <s v="N"/>
    <n v="10.8"/>
    <n v="20.100000000000001"/>
    <n v="27.1"/>
    <n v="0"/>
    <x v="1860"/>
    <n v="42.116875"/>
    <n v="4590252.5039250003"/>
  </r>
  <r>
    <d v="2020-02-06T00:00:00"/>
    <x v="1862"/>
    <x v="1862"/>
    <x v="1862"/>
    <x v="5"/>
    <s v="Y"/>
    <s v="N"/>
    <n v="13.7"/>
    <n v="25.5"/>
    <n v="25"/>
    <n v="0"/>
    <x v="1861"/>
    <n v="42.766032299999999"/>
    <n v="5156277.4207535582"/>
  </r>
  <r>
    <d v="2020-02-07T00:00:00"/>
    <x v="1863"/>
    <x v="1863"/>
    <x v="1863"/>
    <x v="5"/>
    <s v="Y"/>
    <s v="N"/>
    <n v="16.5"/>
    <n v="23.2"/>
    <n v="18.399999999999999"/>
    <n v="0"/>
    <x v="1862"/>
    <n v="45.332425360000002"/>
    <n v="5473203.5759757962"/>
  </r>
  <r>
    <d v="2020-02-08T00:00:00"/>
    <x v="1864"/>
    <x v="1864"/>
    <x v="1864"/>
    <x v="5"/>
    <s v="Y"/>
    <s v="N"/>
    <n v="17.399999999999999"/>
    <n v="29.4"/>
    <n v="27.5"/>
    <n v="0"/>
    <x v="1863"/>
    <n v="28.570907080000001"/>
    <n v="3081785.035330771"/>
  </r>
  <r>
    <d v="2020-02-09T00:00:00"/>
    <x v="1865"/>
    <x v="1865"/>
    <x v="1865"/>
    <x v="6"/>
    <s v="Y"/>
    <s v="N"/>
    <n v="19.600000000000001"/>
    <n v="28.2"/>
    <n v="19.899999999999999"/>
    <n v="0"/>
    <x v="1864"/>
    <n v="21.555491809999999"/>
    <n v="2238691.0840152688"/>
  </r>
  <r>
    <d v="2020-02-10T00:00:00"/>
    <x v="1866"/>
    <x v="1866"/>
    <x v="1866"/>
    <x v="6"/>
    <s v="Y"/>
    <s v="N"/>
    <n v="18.5"/>
    <n v="27.7"/>
    <n v="15"/>
    <n v="0.6"/>
    <x v="1865"/>
    <n v="50.809242179999998"/>
    <n v="6248289.9293369027"/>
  </r>
  <r>
    <d v="2020-02-11T00:00:00"/>
    <x v="1867"/>
    <x v="1867"/>
    <x v="1867"/>
    <x v="6"/>
    <s v="Y"/>
    <s v="N"/>
    <n v="19.5"/>
    <n v="25.9"/>
    <n v="19.100000000000001"/>
    <n v="0"/>
    <x v="1866"/>
    <n v="61.289840849999997"/>
    <n v="7790587.2185511924"/>
  </r>
  <r>
    <d v="2020-02-12T00:00:00"/>
    <x v="1868"/>
    <x v="1868"/>
    <x v="1868"/>
    <x v="6"/>
    <s v="Y"/>
    <s v="N"/>
    <n v="19.100000000000001"/>
    <n v="27.7"/>
    <n v="17.3"/>
    <n v="0"/>
    <x v="1867"/>
    <n v="53.243525050000002"/>
    <n v="6635131.6872725533"/>
  </r>
  <r>
    <d v="2020-02-13T00:00:00"/>
    <x v="1869"/>
    <x v="1869"/>
    <x v="1869"/>
    <x v="6"/>
    <s v="Y"/>
    <s v="N"/>
    <n v="19.399999999999999"/>
    <n v="31.7"/>
    <n v="26.7"/>
    <n v="0"/>
    <x v="1868"/>
    <n v="79.018494320000002"/>
    <n v="10994410.862623289"/>
  </r>
  <r>
    <d v="2020-02-14T00:00:00"/>
    <x v="1870"/>
    <x v="1870"/>
    <x v="1870"/>
    <x v="6"/>
    <s v="Y"/>
    <s v="N"/>
    <n v="20.3"/>
    <n v="33.700000000000003"/>
    <n v="10.6"/>
    <n v="0"/>
    <x v="1869"/>
    <n v="79.502643969999994"/>
    <n v="11118892.359090051"/>
  </r>
  <r>
    <d v="2020-02-15T00:00:00"/>
    <x v="1871"/>
    <x v="1871"/>
    <x v="1871"/>
    <x v="6"/>
    <s v="Y"/>
    <s v="N"/>
    <n v="18.899999999999999"/>
    <n v="19.3"/>
    <n v="2.4"/>
    <n v="5.4"/>
    <x v="1870"/>
    <n v="55.674962260000001"/>
    <n v="6029633.7663590349"/>
  </r>
  <r>
    <d v="2020-02-16T00:00:00"/>
    <x v="1872"/>
    <x v="1872"/>
    <x v="1872"/>
    <x v="7"/>
    <s v="Y"/>
    <s v="N"/>
    <n v="16.899999999999999"/>
    <n v="26.4"/>
    <n v="23.8"/>
    <n v="2.8"/>
    <x v="1871"/>
    <n v="47.00473539"/>
    <n v="4742978.5110711157"/>
  </r>
  <r>
    <d v="2020-02-17T00:00:00"/>
    <x v="1873"/>
    <x v="1873"/>
    <x v="1873"/>
    <x v="7"/>
    <s v="Y"/>
    <s v="N"/>
    <n v="15.2"/>
    <n v="25.6"/>
    <n v="26.4"/>
    <n v="0"/>
    <x v="1872"/>
    <n v="64.10902188"/>
    <n v="7907966.1300433688"/>
  </r>
  <r>
    <d v="2020-02-18T00:00:00"/>
    <x v="1874"/>
    <x v="1874"/>
    <x v="1874"/>
    <x v="7"/>
    <s v="Y"/>
    <s v="N"/>
    <n v="17.600000000000001"/>
    <n v="21.8"/>
    <n v="7.3"/>
    <n v="0"/>
    <x v="1873"/>
    <n v="60.59554515"/>
    <n v="7221663.1513521178"/>
  </r>
  <r>
    <d v="2020-02-19T00:00:00"/>
    <x v="1875"/>
    <x v="1875"/>
    <x v="1875"/>
    <x v="7"/>
    <s v="Y"/>
    <s v="N"/>
    <n v="13.3"/>
    <n v="19.7"/>
    <n v="12.9"/>
    <n v="38"/>
    <x v="1874"/>
    <n v="51.44203692"/>
    <n v="5626483.8481629379"/>
  </r>
  <r>
    <d v="2020-02-20T00:00:00"/>
    <x v="1876"/>
    <x v="1876"/>
    <x v="1876"/>
    <x v="7"/>
    <s v="Y"/>
    <s v="N"/>
    <n v="14.2"/>
    <n v="18.7"/>
    <n v="15.2"/>
    <n v="3.2"/>
    <x v="1875"/>
    <n v="58.361290920000002"/>
    <n v="6548262.0261930237"/>
  </r>
  <r>
    <d v="2020-02-21T00:00:00"/>
    <x v="1877"/>
    <x v="1877"/>
    <x v="1877"/>
    <x v="7"/>
    <s v="Y"/>
    <s v="N"/>
    <n v="13.5"/>
    <n v="19.600000000000001"/>
    <n v="17.100000000000001"/>
    <n v="2.8"/>
    <x v="1876"/>
    <n v="48.658203370000003"/>
    <n v="5301265.2751593152"/>
  </r>
  <r>
    <d v="2020-02-22T00:00:00"/>
    <x v="1878"/>
    <x v="1878"/>
    <x v="1878"/>
    <x v="7"/>
    <s v="Y"/>
    <s v="N"/>
    <n v="11.4"/>
    <n v="21.1"/>
    <n v="25.4"/>
    <n v="0"/>
    <x v="1877"/>
    <n v="42.236093580000002"/>
    <n v="4093607.506682632"/>
  </r>
  <r>
    <d v="2020-02-23T00:00:00"/>
    <x v="1879"/>
    <x v="1879"/>
    <x v="1879"/>
    <x v="8"/>
    <s v="Y"/>
    <s v="N"/>
    <n v="13.3"/>
    <n v="34"/>
    <n v="21.6"/>
    <n v="0"/>
    <x v="1878"/>
    <n v="51.318456159999997"/>
    <n v="5446410.5605779858"/>
  </r>
  <r>
    <d v="2020-02-24T00:00:00"/>
    <x v="1880"/>
    <x v="1880"/>
    <x v="1880"/>
    <x v="8"/>
    <s v="Y"/>
    <s v="N"/>
    <n v="16.8"/>
    <n v="23.7"/>
    <n v="5.4"/>
    <n v="0"/>
    <x v="1879"/>
    <n v="57.234083179999999"/>
    <n v="7017989.1933229947"/>
  </r>
  <r>
    <d v="2020-02-25T00:00:00"/>
    <x v="1881"/>
    <x v="1881"/>
    <x v="1881"/>
    <x v="8"/>
    <s v="Y"/>
    <s v="N"/>
    <n v="18.399999999999999"/>
    <n v="31.6"/>
    <n v="10.6"/>
    <n v="3.6"/>
    <x v="1880"/>
    <n v="60.554701809999997"/>
    <n v="7482043.581988249"/>
  </r>
  <r>
    <d v="2020-02-26T00:00:00"/>
    <x v="1882"/>
    <x v="1882"/>
    <x v="1882"/>
    <x v="8"/>
    <s v="Y"/>
    <s v="N"/>
    <n v="16.2"/>
    <n v="19.2"/>
    <n v="19.3"/>
    <n v="4"/>
    <x v="1881"/>
    <n v="45.06152522"/>
    <n v="4883368.1823072722"/>
  </r>
  <r>
    <d v="2020-02-27T00:00:00"/>
    <x v="1883"/>
    <x v="1883"/>
    <x v="1883"/>
    <x v="8"/>
    <s v="Y"/>
    <s v="N"/>
    <n v="11"/>
    <n v="19.7"/>
    <n v="11.1"/>
    <n v="0.2"/>
    <x v="1882"/>
    <n v="48.542669150000002"/>
    <n v="5275393.9869439099"/>
  </r>
  <r>
    <d v="2020-02-28T00:00:00"/>
    <x v="1884"/>
    <x v="1884"/>
    <x v="1884"/>
    <x v="8"/>
    <s v="Y"/>
    <s v="N"/>
    <n v="13.1"/>
    <n v="20.100000000000001"/>
    <n v="17.600000000000001"/>
    <n v="0"/>
    <x v="1883"/>
    <n v="50.306352859999997"/>
    <n v="5534049.449879434"/>
  </r>
  <r>
    <d v="2020-02-29T00:00:00"/>
    <x v="1885"/>
    <x v="1885"/>
    <x v="1885"/>
    <x v="8"/>
    <s v="Y"/>
    <s v="N"/>
    <n v="14.7"/>
    <n v="22.4"/>
    <n v="22.8"/>
    <n v="0"/>
    <x v="1884"/>
    <n v="51.289608729999998"/>
    <n v="5148499.136549606"/>
  </r>
  <r>
    <d v="2020-03-01T00:00:00"/>
    <x v="1886"/>
    <x v="1886"/>
    <x v="1886"/>
    <x v="9"/>
    <s v="Y"/>
    <s v="N"/>
    <n v="13.2"/>
    <n v="32.1"/>
    <n v="20.8"/>
    <n v="0"/>
    <x v="1885"/>
    <n v="43.745921029999998"/>
    <n v="4436411.4325739397"/>
  </r>
  <r>
    <d v="2020-03-02T00:00:00"/>
    <x v="1887"/>
    <x v="1887"/>
    <x v="1887"/>
    <x v="9"/>
    <s v="Y"/>
    <s v="N"/>
    <n v="14.2"/>
    <n v="18.399999999999999"/>
    <n v="21.1"/>
    <n v="3"/>
    <x v="1886"/>
    <n v="52.728395089999999"/>
    <n v="5608189.728994621"/>
  </r>
  <r>
    <d v="2020-03-03T00:00:00"/>
    <x v="1888"/>
    <x v="1888"/>
    <x v="1888"/>
    <x v="9"/>
    <s v="Y"/>
    <s v="N"/>
    <n v="14.7"/>
    <n v="19.5"/>
    <n v="15.9"/>
    <n v="0"/>
    <x v="1887"/>
    <n v="49.781089729999998"/>
    <n v="5413512.8027817793"/>
  </r>
  <r>
    <d v="2020-03-04T00:00:00"/>
    <x v="1889"/>
    <x v="1889"/>
    <x v="1889"/>
    <x v="9"/>
    <s v="Y"/>
    <s v="N"/>
    <n v="13.6"/>
    <n v="23.5"/>
    <n v="7.1"/>
    <n v="0"/>
    <x v="1888"/>
    <n v="58.522870509999997"/>
    <n v="6876766.4760716185"/>
  </r>
  <r>
    <d v="2020-03-05T00:00:00"/>
    <x v="1890"/>
    <x v="1890"/>
    <x v="1890"/>
    <x v="9"/>
    <s v="Y"/>
    <s v="N"/>
    <n v="15.4"/>
    <n v="20.3"/>
    <n v="4.3"/>
    <n v="54.6"/>
    <x v="1889"/>
    <n v="57.036382109999998"/>
    <n v="6829230.3936613789"/>
  </r>
  <r>
    <d v="2020-03-06T00:00:00"/>
    <x v="1891"/>
    <x v="1891"/>
    <x v="1891"/>
    <x v="9"/>
    <s v="Y"/>
    <s v="N"/>
    <n v="15.9"/>
    <n v="19"/>
    <n v="12.7"/>
    <n v="7"/>
    <x v="1890"/>
    <n v="53.736514710000002"/>
    <n v="5982073.754913901"/>
  </r>
  <r>
    <d v="2020-03-07T00:00:00"/>
    <x v="1892"/>
    <x v="1892"/>
    <x v="1892"/>
    <x v="9"/>
    <s v="Y"/>
    <s v="N"/>
    <n v="15.4"/>
    <n v="20"/>
    <n v="17.100000000000001"/>
    <n v="0.2"/>
    <x v="1891"/>
    <n v="28.020466209999999"/>
    <n v="2713804.0084021436"/>
  </r>
  <r>
    <d v="2020-03-08T00:00:00"/>
    <x v="1893"/>
    <x v="1893"/>
    <x v="1893"/>
    <x v="10"/>
    <s v="Y"/>
    <s v="N"/>
    <n v="13.9"/>
    <n v="22.4"/>
    <n v="19.5"/>
    <n v="0"/>
    <x v="1892"/>
    <n v="17.916415310000001"/>
    <n v="1658223.1819468699"/>
  </r>
  <r>
    <d v="2020-03-09T00:00:00"/>
    <x v="1894"/>
    <x v="1894"/>
    <x v="1894"/>
    <x v="10"/>
    <s v="Y"/>
    <s v="Y"/>
    <n v="12.3"/>
    <n v="21"/>
    <n v="19.7"/>
    <n v="0"/>
    <x v="1893"/>
    <n v="22.041451550000001"/>
    <n v="2086040.445159635"/>
  </r>
  <r>
    <d v="2020-03-10T00:00:00"/>
    <x v="1895"/>
    <x v="1895"/>
    <x v="1895"/>
    <x v="10"/>
    <s v="Y"/>
    <s v="N"/>
    <n v="10.3"/>
    <n v="22.3"/>
    <n v="21.9"/>
    <n v="0"/>
    <x v="1894"/>
    <n v="48.059723949999999"/>
    <n v="5389539.5154518327"/>
  </r>
  <r>
    <d v="2020-03-11T00:00:00"/>
    <x v="1896"/>
    <x v="1896"/>
    <x v="1896"/>
    <x v="10"/>
    <s v="Y"/>
    <s v="N"/>
    <n v="12.6"/>
    <n v="29.5"/>
    <n v="15.7"/>
    <n v="0"/>
    <x v="1895"/>
    <n v="44.369936750000001"/>
    <n v="5272485.7957936451"/>
  </r>
  <r>
    <d v="2020-03-12T00:00:00"/>
    <x v="1897"/>
    <x v="1897"/>
    <x v="1897"/>
    <x v="10"/>
    <s v="Y"/>
    <s v="N"/>
    <n v="16.600000000000001"/>
    <n v="29.5"/>
    <n v="19.5"/>
    <n v="0"/>
    <x v="1896"/>
    <n v="39.127565740000001"/>
    <n v="4705980.9105447289"/>
  </r>
  <r>
    <d v="2020-03-13T00:00:00"/>
    <x v="1898"/>
    <x v="1898"/>
    <x v="1898"/>
    <x v="10"/>
    <s v="Y"/>
    <s v="N"/>
    <n v="19.100000000000001"/>
    <n v="26.8"/>
    <n v="7.3"/>
    <n v="0"/>
    <x v="1897"/>
    <n v="40.127134920000003"/>
    <n v="4617662.5538982851"/>
  </r>
  <r>
    <d v="2020-03-14T00:00:00"/>
    <x v="1899"/>
    <x v="1899"/>
    <x v="1899"/>
    <x v="10"/>
    <s v="Y"/>
    <s v="N"/>
    <n v="13.1"/>
    <n v="17.899999999999999"/>
    <n v="12.3"/>
    <n v="0.6"/>
    <x v="1898"/>
    <n v="29.137325780000001"/>
    <n v="2797655.0081843785"/>
  </r>
  <r>
    <d v="2020-03-15T00:00:00"/>
    <x v="1900"/>
    <x v="1900"/>
    <x v="1900"/>
    <x v="11"/>
    <s v="Y"/>
    <s v="N"/>
    <n v="12.7"/>
    <n v="18.8"/>
    <n v="10.199999999999999"/>
    <n v="0"/>
    <x v="1899"/>
    <n v="31.657840010000001"/>
    <n v="3091860.8868170492"/>
  </r>
  <r>
    <d v="2020-03-16T00:00:00"/>
    <x v="1901"/>
    <x v="1901"/>
    <x v="1901"/>
    <x v="11"/>
    <s v="Y"/>
    <s v="N"/>
    <n v="9.3000000000000007"/>
    <n v="26.5"/>
    <n v="20.6"/>
    <n v="0"/>
    <x v="1900"/>
    <n v="46.670884049999998"/>
    <n v="5161184.4203238003"/>
  </r>
  <r>
    <d v="2020-03-17T00:00:00"/>
    <x v="1902"/>
    <x v="1902"/>
    <x v="1902"/>
    <x v="11"/>
    <s v="Y"/>
    <s v="N"/>
    <n v="11.6"/>
    <n v="28.2"/>
    <n v="19.899999999999999"/>
    <n v="0"/>
    <x v="1901"/>
    <n v="52.451198269999999"/>
    <n v="6045220.1088822596"/>
  </r>
  <r>
    <d v="2020-03-18T00:00:00"/>
    <x v="1903"/>
    <x v="1903"/>
    <x v="1903"/>
    <x v="11"/>
    <s v="Y"/>
    <s v="N"/>
    <n v="17.7"/>
    <n v="28.3"/>
    <n v="9.1"/>
    <n v="0"/>
    <x v="1902"/>
    <n v="51.291442230000001"/>
    <n v="6212785.9602523334"/>
  </r>
  <r>
    <d v="2020-03-19T00:00:00"/>
    <x v="1904"/>
    <x v="1904"/>
    <x v="1904"/>
    <x v="11"/>
    <s v="Y"/>
    <s v="N"/>
    <n v="18.7"/>
    <n v="30.4"/>
    <n v="8.1999999999999993"/>
    <n v="0"/>
    <x v="1903"/>
    <n v="47.562659549999999"/>
    <n v="6053150.3341775127"/>
  </r>
  <r>
    <d v="2020-03-20T00:00:00"/>
    <x v="1905"/>
    <x v="1905"/>
    <x v="1905"/>
    <x v="11"/>
    <s v="Y"/>
    <s v="N"/>
    <n v="16.100000000000001"/>
    <n v="22.7"/>
    <n v="12.6"/>
    <n v="0"/>
    <x v="1904"/>
    <n v="40.76436769"/>
    <n v="4547167.5851588827"/>
  </r>
  <r>
    <d v="2020-03-21T00:00:00"/>
    <x v="1906"/>
    <x v="1906"/>
    <x v="1906"/>
    <x v="11"/>
    <s v="Y"/>
    <s v="N"/>
    <n v="14.6"/>
    <n v="18.399999999999999"/>
    <n v="10.8"/>
    <n v="0"/>
    <x v="1905"/>
    <n v="47.458698750000003"/>
    <n v="4935673.1099653319"/>
  </r>
  <r>
    <d v="2020-03-22T00:00:00"/>
    <x v="1907"/>
    <x v="1907"/>
    <x v="1907"/>
    <x v="12"/>
    <s v="Y"/>
    <s v="N"/>
    <n v="12.1"/>
    <n v="18.3"/>
    <n v="15.2"/>
    <n v="0"/>
    <x v="1906"/>
    <n v="34.618054800000003"/>
    <n v="3373518.5355727384"/>
  </r>
  <r>
    <d v="2020-03-23T00:00:00"/>
    <x v="1908"/>
    <x v="1908"/>
    <x v="1908"/>
    <x v="12"/>
    <s v="Y"/>
    <s v="N"/>
    <n v="12.7"/>
    <n v="17.100000000000001"/>
    <n v="9.9"/>
    <n v="0.4"/>
    <x v="1907"/>
    <n v="44.639439000000003"/>
    <n v="5040102.684003856"/>
  </r>
  <r>
    <d v="2020-03-24T00:00:00"/>
    <x v="1909"/>
    <x v="1909"/>
    <x v="1909"/>
    <x v="12"/>
    <s v="N"/>
    <s v="N"/>
    <n v="8.5"/>
    <n v="17.899999999999999"/>
    <n v="15.8"/>
    <n v="0"/>
    <x v="1908"/>
    <n v="49.44768766"/>
    <n v="5683296.9301918745"/>
  </r>
  <r>
    <d v="2020-03-25T00:00:00"/>
    <x v="1910"/>
    <x v="1910"/>
    <x v="1910"/>
    <x v="12"/>
    <s v="N"/>
    <s v="N"/>
    <n v="10.8"/>
    <n v="17.5"/>
    <n v="7.6"/>
    <n v="0"/>
    <x v="1909"/>
    <n v="43.72083739"/>
    <n v="4946917.2206488028"/>
  </r>
  <r>
    <d v="2020-03-26T00:00:00"/>
    <x v="1911"/>
    <x v="1911"/>
    <x v="1911"/>
    <x v="12"/>
    <s v="N"/>
    <s v="N"/>
    <n v="13.7"/>
    <n v="19.8"/>
    <n v="15.5"/>
    <n v="0"/>
    <x v="1910"/>
    <n v="45.521245239999999"/>
    <n v="5011343.3011935716"/>
  </r>
  <r>
    <d v="2020-03-27T00:00:00"/>
    <x v="1912"/>
    <x v="1912"/>
    <x v="1912"/>
    <x v="12"/>
    <s v="N"/>
    <s v="N"/>
    <n v="13.6"/>
    <n v="27.6"/>
    <n v="17.8"/>
    <n v="0"/>
    <x v="1911"/>
    <n v="49.318500309999997"/>
    <n v="5521612.7407395551"/>
  </r>
  <r>
    <d v="2020-03-28T00:00:00"/>
    <x v="1913"/>
    <x v="1913"/>
    <x v="1913"/>
    <x v="12"/>
    <s v="N"/>
    <s v="N"/>
    <n v="14.8"/>
    <n v="27.5"/>
    <n v="16.899999999999999"/>
    <n v="0"/>
    <x v="1912"/>
    <n v="47.963271040000002"/>
    <n v="4696741.683788714"/>
  </r>
  <r>
    <d v="2020-03-29T00:00:00"/>
    <x v="1914"/>
    <x v="1914"/>
    <x v="1914"/>
    <x v="13"/>
    <s v="N"/>
    <s v="N"/>
    <n v="16.5"/>
    <n v="26.4"/>
    <n v="9.5"/>
    <n v="0"/>
    <x v="1913"/>
    <n v="42.33862791"/>
    <n v="4062527.0432669516"/>
  </r>
  <r>
    <d v="2020-03-30T00:00:00"/>
    <x v="1915"/>
    <x v="1915"/>
    <x v="1915"/>
    <x v="13"/>
    <s v="N"/>
    <s v="N"/>
    <n v="15.9"/>
    <n v="21.7"/>
    <n v="13.3"/>
    <n v="5.2"/>
    <x v="1914"/>
    <n v="57.502975429999999"/>
    <n v="6192352.2416478787"/>
  </r>
  <r>
    <d v="2020-03-31T00:00:00"/>
    <x v="1916"/>
    <x v="1916"/>
    <x v="1916"/>
    <x v="13"/>
    <s v="N"/>
    <s v="N"/>
    <n v="12.2"/>
    <n v="21.4"/>
    <n v="16.899999999999999"/>
    <n v="0"/>
    <x v="1915"/>
    <n v="57.690193069999999"/>
    <n v="6290761.6249490157"/>
  </r>
  <r>
    <d v="2020-04-01T00:00:00"/>
    <x v="1917"/>
    <x v="1917"/>
    <x v="1917"/>
    <x v="13"/>
    <s v="N"/>
    <s v="N"/>
    <n v="11"/>
    <n v="23.1"/>
    <n v="15.2"/>
    <n v="0"/>
    <x v="1916"/>
    <n v="62.967514510000001"/>
    <n v="6988866.7576759793"/>
  </r>
  <r>
    <d v="2020-04-02T00:00:00"/>
    <x v="1918"/>
    <x v="1918"/>
    <x v="1918"/>
    <x v="13"/>
    <s v="N"/>
    <s v="N"/>
    <n v="12.4"/>
    <n v="20.7"/>
    <n v="4.2"/>
    <n v="23"/>
    <x v="1917"/>
    <n v="61.537019960000002"/>
    <n v="7156919.4175061928"/>
  </r>
  <r>
    <d v="2020-04-03T00:00:00"/>
    <x v="1919"/>
    <x v="1919"/>
    <x v="1919"/>
    <x v="13"/>
    <s v="N"/>
    <s v="N"/>
    <n v="13.7"/>
    <n v="23.2"/>
    <n v="12"/>
    <n v="15.8"/>
    <x v="1918"/>
    <n v="48.636778120000002"/>
    <n v="5072551.8602108089"/>
  </r>
  <r>
    <d v="2020-04-04T00:00:00"/>
    <x v="1920"/>
    <x v="1920"/>
    <x v="1920"/>
    <x v="13"/>
    <s v="N"/>
    <s v="N"/>
    <n v="12.8"/>
    <n v="16.600000000000001"/>
    <n v="6.1"/>
    <n v="35.200000000000003"/>
    <x v="1919"/>
    <n v="38.375968759999999"/>
    <n v="3908751.8703561975"/>
  </r>
  <r>
    <d v="2020-04-05T00:00:00"/>
    <x v="1921"/>
    <x v="1921"/>
    <x v="1921"/>
    <x v="14"/>
    <s v="N"/>
    <s v="N"/>
    <n v="9.5"/>
    <n v="16.899999999999999"/>
    <n v="4.5"/>
    <n v="4.4000000000000004"/>
    <x v="1920"/>
    <n v="23.78090796"/>
    <n v="2499326.4593027788"/>
  </r>
  <r>
    <d v="2020-04-06T00:00:00"/>
    <x v="1922"/>
    <x v="1922"/>
    <x v="1922"/>
    <x v="14"/>
    <s v="N"/>
    <s v="N"/>
    <n v="10.7"/>
    <n v="16.5"/>
    <n v="11.5"/>
    <n v="6.2"/>
    <x v="1921"/>
    <n v="64.755851129999996"/>
    <n v="7646018.9533795081"/>
  </r>
  <r>
    <d v="2020-04-07T00:00:00"/>
    <x v="1923"/>
    <x v="1923"/>
    <x v="1923"/>
    <x v="14"/>
    <s v="N"/>
    <s v="N"/>
    <n v="11.9"/>
    <n v="16.399999999999999"/>
    <n v="9.5"/>
    <n v="1.4"/>
    <x v="1922"/>
    <n v="55.234382369999999"/>
    <n v="6539996.9417814584"/>
  </r>
  <r>
    <d v="2020-04-08T00:00:00"/>
    <x v="1924"/>
    <x v="1924"/>
    <x v="1924"/>
    <x v="14"/>
    <s v="N"/>
    <s v="N"/>
    <n v="11.7"/>
    <n v="18.600000000000001"/>
    <n v="10.7"/>
    <n v="1.2"/>
    <x v="1923"/>
    <n v="44.729397409999997"/>
    <n v="4848846.0441276133"/>
  </r>
  <r>
    <d v="2020-04-09T00:00:00"/>
    <x v="1925"/>
    <x v="1925"/>
    <x v="1925"/>
    <x v="14"/>
    <s v="N"/>
    <s v="N"/>
    <n v="8.9"/>
    <n v="21.2"/>
    <n v="15.8"/>
    <n v="0"/>
    <x v="1924"/>
    <n v="43.738044760000001"/>
    <n v="4749405.8101373957"/>
  </r>
  <r>
    <d v="2020-04-10T00:00:00"/>
    <x v="1926"/>
    <x v="1926"/>
    <x v="1926"/>
    <x v="14"/>
    <s v="N"/>
    <s v="Y"/>
    <n v="12.7"/>
    <n v="22"/>
    <n v="9.5"/>
    <n v="0.2"/>
    <x v="1925"/>
    <n v="38.435506619999998"/>
    <n v="3644886.3684477424"/>
  </r>
  <r>
    <d v="2020-04-11T00:00:00"/>
    <x v="1927"/>
    <x v="1927"/>
    <x v="1927"/>
    <x v="14"/>
    <s v="N"/>
    <s v="Y"/>
    <n v="13"/>
    <n v="15.7"/>
    <n v="11.3"/>
    <n v="2.4"/>
    <x v="1926"/>
    <n v="19.934105580000001"/>
    <n v="1835872.7169886508"/>
  </r>
  <r>
    <d v="2020-04-12T00:00:00"/>
    <x v="1928"/>
    <x v="1928"/>
    <x v="1928"/>
    <x v="15"/>
    <s v="N"/>
    <s v="Y"/>
    <n v="11"/>
    <n v="15.3"/>
    <n v="7.7"/>
    <n v="2.4"/>
    <x v="1927"/>
    <n v="45.982052150000001"/>
    <n v="4679137.7651686938"/>
  </r>
  <r>
    <d v="2020-04-13T00:00:00"/>
    <x v="1929"/>
    <x v="1929"/>
    <x v="1929"/>
    <x v="15"/>
    <s v="N"/>
    <s v="Y"/>
    <n v="12.2"/>
    <n v="18.3"/>
    <n v="14.3"/>
    <n v="0"/>
    <x v="1928"/>
    <n v="56.657417019999997"/>
    <n v="5667209.1291008173"/>
  </r>
  <r>
    <d v="2020-04-14T00:00:00"/>
    <x v="1930"/>
    <x v="1930"/>
    <x v="1930"/>
    <x v="15"/>
    <s v="N"/>
    <s v="N"/>
    <n v="12.1"/>
    <n v="23.4"/>
    <n v="11.1"/>
    <n v="0.6"/>
    <x v="1929"/>
    <n v="40.838553589999997"/>
    <n v="4404431.062127389"/>
  </r>
  <r>
    <d v="2020-04-15T00:00:00"/>
    <x v="1931"/>
    <x v="1931"/>
    <x v="1931"/>
    <x v="15"/>
    <s v="N"/>
    <s v="N"/>
    <n v="15.6"/>
    <n v="23.5"/>
    <n v="11.8"/>
    <n v="0"/>
    <x v="1930"/>
    <n v="27.705995810000001"/>
    <n v="2896588.1639866456"/>
  </r>
  <r>
    <d v="2020-04-16T00:00:00"/>
    <x v="1932"/>
    <x v="1932"/>
    <x v="1932"/>
    <x v="15"/>
    <s v="N"/>
    <s v="N"/>
    <n v="15.4"/>
    <n v="21.5"/>
    <n v="11.3"/>
    <n v="0.2"/>
    <x v="1931"/>
    <n v="29.80144816"/>
    <n v="3174687.0305088311"/>
  </r>
  <r>
    <d v="2020-04-17T00:00:00"/>
    <x v="1933"/>
    <x v="1933"/>
    <x v="1933"/>
    <x v="15"/>
    <s v="N"/>
    <s v="N"/>
    <n v="11.4"/>
    <n v="18.399999999999999"/>
    <n v="10.1"/>
    <n v="0"/>
    <x v="1932"/>
    <n v="30.782703059999999"/>
    <n v="3292009.6968700793"/>
  </r>
  <r>
    <d v="2020-04-18T00:00:00"/>
    <x v="1934"/>
    <x v="1934"/>
    <x v="1934"/>
    <x v="15"/>
    <s v="N"/>
    <s v="N"/>
    <n v="12.9"/>
    <n v="16.399999999999999"/>
    <n v="7.9"/>
    <n v="0"/>
    <x v="1933"/>
    <n v="42.660865000000001"/>
    <n v="4559957.7882914254"/>
  </r>
  <r>
    <d v="2020-04-19T00:00:00"/>
    <x v="1935"/>
    <x v="1935"/>
    <x v="1935"/>
    <x v="16"/>
    <s v="N"/>
    <s v="N"/>
    <n v="11.2"/>
    <n v="19.399999999999999"/>
    <n v="11.3"/>
    <n v="0"/>
    <x v="1934"/>
    <n v="35.703490809999998"/>
    <n v="3596692.3661417966"/>
  </r>
  <r>
    <d v="2020-04-20T00:00:00"/>
    <x v="1936"/>
    <x v="1936"/>
    <x v="1936"/>
    <x v="16"/>
    <s v="N"/>
    <s v="N"/>
    <n v="12"/>
    <n v="20.8"/>
    <n v="8.1"/>
    <n v="3.4"/>
    <x v="1935"/>
    <n v="25.61588931"/>
    <n v="2796450.6456482196"/>
  </r>
  <r>
    <d v="2020-04-21T00:00:00"/>
    <x v="1937"/>
    <x v="1937"/>
    <x v="1937"/>
    <x v="16"/>
    <s v="N"/>
    <s v="N"/>
    <n v="8.5"/>
    <n v="19.600000000000001"/>
    <n v="9.8000000000000007"/>
    <n v="0"/>
    <x v="1936"/>
    <n v="33.035885159999999"/>
    <n v="3680780.0294793709"/>
  </r>
  <r>
    <d v="2020-04-22T00:00:00"/>
    <x v="1938"/>
    <x v="1938"/>
    <x v="1938"/>
    <x v="16"/>
    <s v="N"/>
    <s v="N"/>
    <n v="12.8"/>
    <n v="18.2"/>
    <n v="8.8000000000000007"/>
    <n v="0"/>
    <x v="1937"/>
    <n v="37.881751569999999"/>
    <n v="4299806.4725219356"/>
  </r>
  <r>
    <d v="2020-04-23T00:00:00"/>
    <x v="1939"/>
    <x v="1939"/>
    <x v="1939"/>
    <x v="16"/>
    <s v="N"/>
    <s v="N"/>
    <n v="9.6"/>
    <n v="19.7"/>
    <n v="9.6999999999999993"/>
    <n v="0"/>
    <x v="1938"/>
    <n v="20.49660012"/>
    <n v="2313510.2857527458"/>
  </r>
  <r>
    <d v="2020-04-24T00:00:00"/>
    <x v="1940"/>
    <x v="1940"/>
    <x v="1940"/>
    <x v="16"/>
    <s v="N"/>
    <s v="N"/>
    <n v="15.1"/>
    <n v="22.3"/>
    <n v="12.7"/>
    <n v="0.4"/>
    <x v="1939"/>
    <n v="26.641180070000001"/>
    <n v="2839025.2133076708"/>
  </r>
  <r>
    <d v="2020-04-25T00:00:00"/>
    <x v="1941"/>
    <x v="1941"/>
    <x v="1941"/>
    <x v="16"/>
    <s v="N"/>
    <s v="Y"/>
    <n v="10.5"/>
    <n v="21.7"/>
    <n v="10.4"/>
    <n v="0"/>
    <x v="1940"/>
    <n v="17.640174080000001"/>
    <n v="1708364.7755984897"/>
  </r>
  <r>
    <d v="2020-04-26T00:00:00"/>
    <x v="1942"/>
    <x v="1942"/>
    <x v="1942"/>
    <x v="17"/>
    <s v="N"/>
    <s v="N"/>
    <n v="15.4"/>
    <n v="17.7"/>
    <n v="6.6"/>
    <n v="14"/>
    <x v="1941"/>
    <n v="13.563055800000001"/>
    <n v="1309824.1061747731"/>
  </r>
  <r>
    <d v="2020-04-27T00:00:00"/>
    <x v="1943"/>
    <x v="1943"/>
    <x v="1943"/>
    <x v="17"/>
    <s v="N"/>
    <s v="N"/>
    <n v="8.1"/>
    <n v="18.100000000000001"/>
    <n v="12.5"/>
    <n v="0.6"/>
    <x v="1942"/>
    <n v="33.031410970000003"/>
    <n v="3748134.6502479757"/>
  </r>
  <r>
    <d v="2020-04-28T00:00:00"/>
    <x v="1944"/>
    <x v="1944"/>
    <x v="1944"/>
    <x v="17"/>
    <s v="N"/>
    <s v="N"/>
    <n v="7.1"/>
    <n v="18.899999999999999"/>
    <n v="10.4"/>
    <n v="0"/>
    <x v="1943"/>
    <n v="19.566687859999998"/>
    <n v="2193896.4836159116"/>
  </r>
  <r>
    <d v="2020-04-29T00:00:00"/>
    <x v="1945"/>
    <x v="1945"/>
    <x v="1945"/>
    <x v="17"/>
    <s v="N"/>
    <s v="N"/>
    <n v="11.2"/>
    <n v="19.8"/>
    <n v="3.6"/>
    <n v="3.4"/>
    <x v="1944"/>
    <n v="32.265191100000003"/>
    <n v="3914020.6395282242"/>
  </r>
  <r>
    <d v="2020-04-30T00:00:00"/>
    <x v="1946"/>
    <x v="1946"/>
    <x v="1946"/>
    <x v="17"/>
    <s v="N"/>
    <s v="N"/>
    <n v="8.9"/>
    <n v="15.5"/>
    <n v="5.4"/>
    <n v="23.6"/>
    <x v="1945"/>
    <n v="30.41346278"/>
    <n v="3690774.9851840576"/>
  </r>
  <r>
    <d v="2020-05-01T00:00:00"/>
    <x v="1947"/>
    <x v="1947"/>
    <x v="1947"/>
    <x v="17"/>
    <s v="N"/>
    <s v="N"/>
    <n v="7.6"/>
    <n v="13"/>
    <n v="5.0999999999999996"/>
    <n v="8"/>
    <x v="1946"/>
    <n v="24.122816870000001"/>
    <n v="3069360.0803698213"/>
  </r>
  <r>
    <d v="2020-05-02T00:00:00"/>
    <x v="1948"/>
    <x v="1948"/>
    <x v="1948"/>
    <x v="17"/>
    <s v="N"/>
    <s v="N"/>
    <n v="8.3000000000000007"/>
    <n v="14.2"/>
    <n v="6.2"/>
    <n v="1.4"/>
    <x v="1947"/>
    <n v="22.875644019999999"/>
    <n v="2554425.3743352145"/>
  </r>
  <r>
    <d v="2020-05-03T00:00:00"/>
    <x v="1949"/>
    <x v="1949"/>
    <x v="1949"/>
    <x v="18"/>
    <s v="N"/>
    <s v="N"/>
    <n v="9.8000000000000007"/>
    <n v="15"/>
    <n v="8.3000000000000007"/>
    <n v="1.8"/>
    <x v="1948"/>
    <n v="36.488532380000002"/>
    <n v="4001673.8110112152"/>
  </r>
  <r>
    <d v="2020-05-04T00:00:00"/>
    <x v="1950"/>
    <x v="1950"/>
    <x v="1950"/>
    <x v="18"/>
    <s v="N"/>
    <s v="N"/>
    <n v="9.4"/>
    <n v="14.8"/>
    <n v="7"/>
    <n v="0.2"/>
    <x v="1949"/>
    <n v="53.063440780000001"/>
    <n v="6733339.923950363"/>
  </r>
  <r>
    <d v="2020-05-05T00:00:00"/>
    <x v="1951"/>
    <x v="1951"/>
    <x v="1951"/>
    <x v="18"/>
    <s v="N"/>
    <s v="N"/>
    <n v="8"/>
    <n v="19.5"/>
    <n v="11.6"/>
    <n v="0.4"/>
    <x v="1950"/>
    <n v="33.515699840000003"/>
    <n v="3982975.4372772453"/>
  </r>
  <r>
    <d v="2020-05-06T00:00:00"/>
    <x v="1952"/>
    <x v="1952"/>
    <x v="1952"/>
    <x v="18"/>
    <s v="N"/>
    <s v="N"/>
    <n v="10.199999999999999"/>
    <n v="20.100000000000001"/>
    <n v="9.6999999999999993"/>
    <n v="0"/>
    <x v="1951"/>
    <n v="17.064877800000001"/>
    <n v="1931987.6827662063"/>
  </r>
  <r>
    <d v="2020-05-07T00:00:00"/>
    <x v="1953"/>
    <x v="1953"/>
    <x v="1953"/>
    <x v="18"/>
    <s v="N"/>
    <s v="N"/>
    <n v="15.1"/>
    <n v="21.1"/>
    <n v="6.2"/>
    <n v="0"/>
    <x v="1952"/>
    <n v="15.237901519999999"/>
    <n v="1670725.5030714876"/>
  </r>
  <r>
    <d v="2020-05-08T00:00:00"/>
    <x v="1954"/>
    <x v="1954"/>
    <x v="1954"/>
    <x v="18"/>
    <s v="N"/>
    <s v="N"/>
    <n v="12.6"/>
    <n v="19.600000000000001"/>
    <n v="10.7"/>
    <n v="0"/>
    <x v="1953"/>
    <n v="30.698219210000001"/>
    <n v="3312769.3162299963"/>
  </r>
  <r>
    <d v="2020-05-09T00:00:00"/>
    <x v="1955"/>
    <x v="1955"/>
    <x v="1955"/>
    <x v="18"/>
    <s v="N"/>
    <s v="N"/>
    <n v="12.6"/>
    <n v="14"/>
    <n v="5.4"/>
    <n v="0.6"/>
    <x v="1954"/>
    <n v="22.461551329999999"/>
    <n v="2421046.4993509692"/>
  </r>
  <r>
    <d v="2020-05-10T00:00:00"/>
    <x v="1956"/>
    <x v="1956"/>
    <x v="1956"/>
    <x v="19"/>
    <s v="N"/>
    <s v="N"/>
    <n v="7.2"/>
    <n v="14.5"/>
    <n v="9"/>
    <n v="7"/>
    <x v="1955"/>
    <n v="36.456396259999998"/>
    <n v="3921074.6264595892"/>
  </r>
  <r>
    <d v="2020-05-11T00:00:00"/>
    <x v="1957"/>
    <x v="1957"/>
    <x v="1957"/>
    <x v="19"/>
    <s v="N"/>
    <s v="N"/>
    <n v="7.8"/>
    <n v="17.100000000000001"/>
    <n v="7.5"/>
    <n v="0.6"/>
    <x v="1956"/>
    <n v="37.85789836"/>
    <n v="4639521.2197319502"/>
  </r>
  <r>
    <d v="2020-05-12T00:00:00"/>
    <x v="1958"/>
    <x v="1958"/>
    <x v="1958"/>
    <x v="19"/>
    <s v="N"/>
    <s v="N"/>
    <n v="10.3"/>
    <n v="14.8"/>
    <n v="8.5"/>
    <n v="0.2"/>
    <x v="1957"/>
    <n v="29.433623390000001"/>
    <n v="3554633.7956707249"/>
  </r>
  <r>
    <d v="2020-05-13T00:00:00"/>
    <x v="1959"/>
    <x v="1959"/>
    <x v="1959"/>
    <x v="19"/>
    <s v="N"/>
    <s v="N"/>
    <n v="10.4"/>
    <n v="14.5"/>
    <n v="8.9"/>
    <n v="1.4"/>
    <x v="1958"/>
    <n v="43.43886852"/>
    <n v="5523041.0194169926"/>
  </r>
  <r>
    <d v="2020-05-14T00:00:00"/>
    <x v="1960"/>
    <x v="1960"/>
    <x v="1960"/>
    <x v="19"/>
    <s v="N"/>
    <s v="N"/>
    <n v="6.6"/>
    <n v="14.7"/>
    <n v="9.8000000000000007"/>
    <n v="2.8"/>
    <x v="1959"/>
    <n v="48.118726070000001"/>
    <n v="6221033.8306452967"/>
  </r>
  <r>
    <d v="2020-05-15T00:00:00"/>
    <x v="1961"/>
    <x v="1961"/>
    <x v="1961"/>
    <x v="19"/>
    <s v="N"/>
    <s v="N"/>
    <n v="4.5"/>
    <n v="15.3"/>
    <n v="10.8"/>
    <n v="0"/>
    <x v="1960"/>
    <n v="51.077775019999997"/>
    <n v="6594776.6733809989"/>
  </r>
  <r>
    <d v="2020-05-16T00:00:00"/>
    <x v="1962"/>
    <x v="1962"/>
    <x v="1962"/>
    <x v="19"/>
    <s v="N"/>
    <s v="N"/>
    <n v="4.5"/>
    <n v="18"/>
    <n v="10.7"/>
    <n v="0"/>
    <x v="1961"/>
    <n v="46.529095040000001"/>
    <n v="5137784.085211386"/>
  </r>
  <r>
    <d v="2020-05-17T00:00:00"/>
    <x v="1963"/>
    <x v="1963"/>
    <x v="1963"/>
    <x v="20"/>
    <s v="N"/>
    <s v="N"/>
    <n v="5.0999999999999996"/>
    <n v="18.5"/>
    <n v="10.6"/>
    <n v="0"/>
    <x v="1962"/>
    <n v="47.157281560000001"/>
    <n v="5176663.4678121032"/>
  </r>
  <r>
    <d v="2020-05-18T00:00:00"/>
    <x v="1964"/>
    <x v="1964"/>
    <x v="1964"/>
    <x v="20"/>
    <s v="N"/>
    <s v="N"/>
    <n v="5.5"/>
    <n v="19.399999999999999"/>
    <n v="10.5"/>
    <n v="0"/>
    <x v="1963"/>
    <n v="44.491085740000003"/>
    <n v="5342340.3080665432"/>
  </r>
  <r>
    <d v="2020-05-19T00:00:00"/>
    <x v="1965"/>
    <x v="1965"/>
    <x v="1965"/>
    <x v="20"/>
    <s v="N"/>
    <s v="N"/>
    <n v="8.1"/>
    <n v="17.7"/>
    <n v="4.9000000000000004"/>
    <n v="0"/>
    <x v="1964"/>
    <n v="44.374805960000003"/>
    <n v="5315656.674704222"/>
  </r>
  <r>
    <d v="2020-05-20T00:00:00"/>
    <x v="1966"/>
    <x v="1966"/>
    <x v="1966"/>
    <x v="20"/>
    <s v="N"/>
    <s v="N"/>
    <n v="10.3"/>
    <n v="15.8"/>
    <n v="7.8"/>
    <n v="15.6"/>
    <x v="1965"/>
    <n v="40.056890670000001"/>
    <n v="4798975.1289753197"/>
  </r>
  <r>
    <d v="2020-05-21T00:00:00"/>
    <x v="1967"/>
    <x v="1967"/>
    <x v="1967"/>
    <x v="20"/>
    <s v="N"/>
    <s v="N"/>
    <n v="9.4"/>
    <n v="13.7"/>
    <n v="6.6"/>
    <n v="12.4"/>
    <x v="1966"/>
    <n v="58.074876109999998"/>
    <n v="7408240.8468943574"/>
  </r>
  <r>
    <d v="2020-05-22T00:00:00"/>
    <x v="1968"/>
    <x v="1968"/>
    <x v="1968"/>
    <x v="20"/>
    <s v="N"/>
    <s v="N"/>
    <n v="9.1"/>
    <n v="13.6"/>
    <n v="7.8"/>
    <n v="11.4"/>
    <x v="1967"/>
    <n v="69.661220639999996"/>
    <n v="9088852.7115862072"/>
  </r>
  <r>
    <d v="2020-05-23T00:00:00"/>
    <x v="1969"/>
    <x v="1969"/>
    <x v="1969"/>
    <x v="20"/>
    <s v="N"/>
    <s v="N"/>
    <n v="9.4"/>
    <n v="13.5"/>
    <n v="5.8"/>
    <n v="0"/>
    <x v="1968"/>
    <n v="40.605164469999998"/>
    <n v="4679108.5161886103"/>
  </r>
  <r>
    <d v="2020-05-24T00:00:00"/>
    <x v="1970"/>
    <x v="1970"/>
    <x v="1970"/>
    <x v="21"/>
    <s v="N"/>
    <s v="N"/>
    <n v="10.9"/>
    <n v="13.8"/>
    <n v="7.9"/>
    <n v="3"/>
    <x v="1969"/>
    <n v="39.993102280000002"/>
    <n v="4382436.9490839904"/>
  </r>
  <r>
    <d v="2020-05-25T00:00:00"/>
    <x v="1971"/>
    <x v="1971"/>
    <x v="1971"/>
    <x v="21"/>
    <s v="N"/>
    <s v="N"/>
    <n v="5.5"/>
    <n v="16"/>
    <n v="10"/>
    <n v="0"/>
    <x v="1970"/>
    <n v="46.784888840000001"/>
    <n v="5873027.5671739634"/>
  </r>
  <r>
    <d v="2020-05-26T00:00:00"/>
    <x v="1972"/>
    <x v="1972"/>
    <x v="1972"/>
    <x v="21"/>
    <s v="N"/>
    <s v="N"/>
    <n v="5.4"/>
    <n v="18.5"/>
    <n v="9.4"/>
    <n v="0"/>
    <x v="1971"/>
    <n v="46.707466500000002"/>
    <n v="5921985.2633365281"/>
  </r>
  <r>
    <d v="2020-05-27T00:00:00"/>
    <x v="1973"/>
    <x v="1973"/>
    <x v="1973"/>
    <x v="21"/>
    <s v="Y"/>
    <s v="N"/>
    <n v="5.9"/>
    <n v="17.100000000000001"/>
    <n v="7.8"/>
    <n v="0"/>
    <x v="1972"/>
    <n v="50.44310686"/>
    <n v="6264519.352322028"/>
  </r>
  <r>
    <d v="2020-05-28T00:00:00"/>
    <x v="1974"/>
    <x v="1974"/>
    <x v="1974"/>
    <x v="21"/>
    <s v="Y"/>
    <s v="N"/>
    <n v="12.1"/>
    <n v="17.600000000000001"/>
    <n v="6.7"/>
    <n v="0"/>
    <x v="1973"/>
    <n v="65.360378650000001"/>
    <n v="8108770.9958599452"/>
  </r>
  <r>
    <d v="2020-05-29T00:00:00"/>
    <x v="1975"/>
    <x v="1975"/>
    <x v="1975"/>
    <x v="21"/>
    <s v="Y"/>
    <s v="N"/>
    <n v="7.2"/>
    <n v="17.100000000000001"/>
    <n v="9.6"/>
    <n v="0"/>
    <x v="1974"/>
    <n v="50.142944370000002"/>
    <n v="6020768.1292596338"/>
  </r>
  <r>
    <d v="2020-05-30T00:00:00"/>
    <x v="1976"/>
    <x v="1976"/>
    <x v="1976"/>
    <x v="21"/>
    <s v="Y"/>
    <s v="N"/>
    <n v="8.1"/>
    <n v="17.100000000000001"/>
    <n v="9.3000000000000007"/>
    <n v="0"/>
    <x v="1975"/>
    <n v="21.75529586"/>
    <n v="2224082.4026414724"/>
  </r>
  <r>
    <d v="2020-05-31T00:00:00"/>
    <x v="1977"/>
    <x v="1977"/>
    <x v="1977"/>
    <x v="22"/>
    <s v="Y"/>
    <s v="N"/>
    <n v="12.4"/>
    <n v="17.8"/>
    <n v="8"/>
    <n v="0"/>
    <x v="1976"/>
    <n v="30.299929980000002"/>
    <n v="3111335.8870250084"/>
  </r>
  <r>
    <d v="2020-06-01T00:00:00"/>
    <x v="1978"/>
    <x v="1978"/>
    <x v="1978"/>
    <x v="22"/>
    <s v="Y"/>
    <s v="N"/>
    <n v="9.3000000000000007"/>
    <n v="11.2"/>
    <n v="2.6"/>
    <n v="5"/>
    <x v="1977"/>
    <n v="35.150957130000002"/>
    <n v="4641322.0099128466"/>
  </r>
  <r>
    <d v="2020-06-02T00:00:00"/>
    <x v="1979"/>
    <x v="1979"/>
    <x v="1979"/>
    <x v="22"/>
    <s v="Y"/>
    <s v="N"/>
    <n v="8.4"/>
    <n v="15.6"/>
    <n v="4.9000000000000004"/>
    <n v="11.6"/>
    <x v="1978"/>
    <n v="40.304546930000001"/>
    <n v="5348830.9327171948"/>
  </r>
  <r>
    <d v="2020-06-03T00:00:00"/>
    <x v="1980"/>
    <x v="1980"/>
    <x v="1980"/>
    <x v="22"/>
    <s v="Y"/>
    <s v="N"/>
    <n v="10.5"/>
    <n v="14.1"/>
    <n v="7.3"/>
    <n v="0.6"/>
    <x v="1979"/>
    <n v="46.17833796"/>
    <n v="6040210.8806347772"/>
  </r>
  <r>
    <d v="2020-06-04T00:00:00"/>
    <x v="1981"/>
    <x v="1981"/>
    <x v="1981"/>
    <x v="22"/>
    <s v="Y"/>
    <s v="N"/>
    <n v="9.3000000000000007"/>
    <n v="13.8"/>
    <n v="9.3000000000000007"/>
    <n v="0"/>
    <x v="1980"/>
    <n v="52.411741579999997"/>
    <n v="6987639.521222299"/>
  </r>
  <r>
    <d v="2020-06-05T00:00:00"/>
    <x v="1982"/>
    <x v="1982"/>
    <x v="1982"/>
    <x v="22"/>
    <s v="Y"/>
    <s v="N"/>
    <n v="4.0999999999999996"/>
    <n v="14.6"/>
    <n v="9.4"/>
    <n v="0"/>
    <x v="1981"/>
    <n v="62.033443830000003"/>
    <n v="8521438.9575908203"/>
  </r>
  <r>
    <d v="2020-06-06T00:00:00"/>
    <x v="1983"/>
    <x v="1983"/>
    <x v="1983"/>
    <x v="22"/>
    <s v="Y"/>
    <s v="N"/>
    <n v="6"/>
    <n v="13.3"/>
    <n v="6.6"/>
    <n v="0"/>
    <x v="1982"/>
    <n v="51.805299679999997"/>
    <n v="6549636.283519065"/>
  </r>
  <r>
    <d v="2020-06-07T00:00:00"/>
    <x v="1984"/>
    <x v="1984"/>
    <x v="1984"/>
    <x v="23"/>
    <s v="Y"/>
    <s v="N"/>
    <n v="7.9"/>
    <n v="11.8"/>
    <n v="6.3"/>
    <n v="0"/>
    <x v="1983"/>
    <n v="52.567743700000001"/>
    <n v="6283128.5507737175"/>
  </r>
  <r>
    <d v="2020-06-08T00:00:00"/>
    <x v="1985"/>
    <x v="1985"/>
    <x v="1985"/>
    <x v="23"/>
    <s v="Y"/>
    <s v="Y"/>
    <n v="4.5"/>
    <n v="12.6"/>
    <n v="8.8000000000000007"/>
    <n v="0"/>
    <x v="1984"/>
    <n v="64.935526899999999"/>
    <n v="8103497.5850435281"/>
  </r>
  <r>
    <d v="2020-06-09T00:00:00"/>
    <x v="1986"/>
    <x v="1986"/>
    <x v="1986"/>
    <x v="23"/>
    <s v="Y"/>
    <s v="N"/>
    <n v="2"/>
    <n v="15.3"/>
    <n v="9.3000000000000007"/>
    <n v="0.2"/>
    <x v="1985"/>
    <n v="134.74761480000001"/>
    <n v="19076394.325397167"/>
  </r>
  <r>
    <d v="2020-06-10T00:00:00"/>
    <x v="1987"/>
    <x v="1987"/>
    <x v="1987"/>
    <x v="23"/>
    <s v="Y"/>
    <s v="N"/>
    <n v="3.9"/>
    <n v="16.7"/>
    <n v="8.8000000000000007"/>
    <n v="0"/>
    <x v="1986"/>
    <n v="121.1776674"/>
    <n v="16697773.015628586"/>
  </r>
  <r>
    <d v="2020-06-11T00:00:00"/>
    <x v="1988"/>
    <x v="1988"/>
    <x v="1988"/>
    <x v="23"/>
    <s v="Y"/>
    <s v="N"/>
    <n v="4.5"/>
    <n v="16.899999999999999"/>
    <n v="9.1"/>
    <n v="0"/>
    <x v="1987"/>
    <n v="99.91431747"/>
    <n v="14132325.182097955"/>
  </r>
  <r>
    <d v="2020-06-12T00:00:00"/>
    <x v="1989"/>
    <x v="1989"/>
    <x v="1989"/>
    <x v="23"/>
    <s v="Y"/>
    <s v="N"/>
    <n v="4.2"/>
    <n v="15.3"/>
    <n v="9.1999999999999993"/>
    <n v="0"/>
    <x v="1988"/>
    <n v="50.250574039999997"/>
    <n v="6767977.7105891723"/>
  </r>
  <r>
    <d v="2020-06-13T00:00:00"/>
    <x v="1990"/>
    <x v="1990"/>
    <x v="1990"/>
    <x v="23"/>
    <s v="Y"/>
    <s v="N"/>
    <n v="5.7"/>
    <n v="16.399999999999999"/>
    <n v="3.4"/>
    <n v="0"/>
    <x v="1989"/>
    <n v="31.448271609999999"/>
    <n v="3691852.7063479223"/>
  </r>
  <r>
    <d v="2020-06-14T00:00:00"/>
    <x v="1991"/>
    <x v="1991"/>
    <x v="1991"/>
    <x v="24"/>
    <s v="Y"/>
    <s v="N"/>
    <n v="10.4"/>
    <n v="15.2"/>
    <n v="8"/>
    <n v="5.8"/>
    <x v="1990"/>
    <n v="24.879646619999999"/>
    <n v="2675880.7573190932"/>
  </r>
  <r>
    <d v="2020-06-15T00:00:00"/>
    <x v="1992"/>
    <x v="1992"/>
    <x v="1992"/>
    <x v="24"/>
    <s v="Y"/>
    <s v="N"/>
    <n v="11.6"/>
    <n v="18.399999999999999"/>
    <n v="8"/>
    <n v="0"/>
    <x v="1991"/>
    <n v="26.006880500000001"/>
    <n v="3152591.8942211275"/>
  </r>
  <r>
    <d v="2020-06-16T00:00:00"/>
    <x v="1993"/>
    <x v="1993"/>
    <x v="1993"/>
    <x v="24"/>
    <s v="Y"/>
    <s v="N"/>
    <n v="13"/>
    <n v="17.899999999999999"/>
    <n v="6.7"/>
    <n v="0"/>
    <x v="1992"/>
    <n v="34.230911220000003"/>
    <n v="4260847.1469975775"/>
  </r>
  <r>
    <d v="2020-06-17T00:00:00"/>
    <x v="1994"/>
    <x v="1994"/>
    <x v="1994"/>
    <x v="24"/>
    <s v="Y"/>
    <s v="N"/>
    <n v="10.199999999999999"/>
    <n v="14.6"/>
    <n v="8.5"/>
    <n v="0.4"/>
    <x v="1993"/>
    <n v="66.78362319"/>
    <n v="8946981.2958411109"/>
  </r>
  <r>
    <d v="2020-06-18T00:00:00"/>
    <x v="1995"/>
    <x v="1995"/>
    <x v="1995"/>
    <x v="24"/>
    <s v="Y"/>
    <s v="N"/>
    <n v="4.5999999999999996"/>
    <n v="16.899999999999999"/>
    <n v="9.1"/>
    <n v="0"/>
    <x v="1994"/>
    <n v="35.142928869999999"/>
    <n v="4583949.6344680721"/>
  </r>
  <r>
    <d v="2020-06-19T00:00:00"/>
    <x v="1996"/>
    <x v="1996"/>
    <x v="1996"/>
    <x v="24"/>
    <s v="Y"/>
    <s v="N"/>
    <n v="6.4"/>
    <n v="17.8"/>
    <n v="8.6"/>
    <n v="0"/>
    <x v="1995"/>
    <n v="30.518706590000001"/>
    <n v="3666805.3537192768"/>
  </r>
  <r>
    <d v="2020-06-20T00:00:00"/>
    <x v="1997"/>
    <x v="1997"/>
    <x v="1997"/>
    <x v="24"/>
    <s v="Y"/>
    <s v="N"/>
    <n v="12.8"/>
    <n v="16.899999999999999"/>
    <n v="8.5"/>
    <n v="1.4"/>
    <x v="1996"/>
    <n v="34.059332099999999"/>
    <n v="3734425.0800082097"/>
  </r>
  <r>
    <d v="2020-06-21T00:00:00"/>
    <x v="1998"/>
    <x v="1998"/>
    <x v="1998"/>
    <x v="25"/>
    <s v="Y"/>
    <s v="N"/>
    <n v="6.9"/>
    <n v="12"/>
    <n v="4.9000000000000004"/>
    <n v="0"/>
    <x v="1997"/>
    <n v="36.994378519999998"/>
    <n v="4495866.7056705048"/>
  </r>
  <r>
    <d v="2020-06-22T00:00:00"/>
    <x v="1999"/>
    <x v="1999"/>
    <x v="1999"/>
    <x v="25"/>
    <s v="Y"/>
    <s v="N"/>
    <n v="8.1"/>
    <n v="13"/>
    <n v="5.5"/>
    <n v="0"/>
    <x v="1998"/>
    <n v="45.896190480000001"/>
    <n v="6259021.1491718991"/>
  </r>
  <r>
    <d v="2020-06-23T00:00:00"/>
    <x v="2000"/>
    <x v="2000"/>
    <x v="2000"/>
    <x v="25"/>
    <s v="Y"/>
    <s v="N"/>
    <n v="9"/>
    <n v="14.4"/>
    <n v="8.4"/>
    <n v="2.2000000000000002"/>
    <x v="1999"/>
    <n v="48.986743169999997"/>
    <n v="6461583.8662193408"/>
  </r>
  <r>
    <d v="2020-06-24T00:00:00"/>
    <x v="2001"/>
    <x v="2001"/>
    <x v="2001"/>
    <x v="25"/>
    <s v="Y"/>
    <s v="N"/>
    <n v="10.1"/>
    <n v="14.9"/>
    <n v="8"/>
    <n v="0.4"/>
    <x v="2000"/>
    <n v="56.721435829999997"/>
    <n v="7549674.4418724254"/>
  </r>
  <r>
    <d v="2020-06-25T00:00:00"/>
    <x v="2002"/>
    <x v="2002"/>
    <x v="2002"/>
    <x v="25"/>
    <s v="Y"/>
    <s v="N"/>
    <n v="10.199999999999999"/>
    <n v="15.9"/>
    <n v="5"/>
    <n v="0"/>
    <x v="2001"/>
    <n v="39.910040360000004"/>
    <n v="5246822.9443774465"/>
  </r>
  <r>
    <d v="2020-06-26T00:00:00"/>
    <x v="2003"/>
    <x v="2003"/>
    <x v="2003"/>
    <x v="25"/>
    <s v="N"/>
    <s v="N"/>
    <n v="7.9"/>
    <n v="13.8"/>
    <n v="8.8000000000000007"/>
    <n v="1.2"/>
    <x v="2002"/>
    <n v="55.536961150000003"/>
    <n v="7601486.0472210441"/>
  </r>
  <r>
    <d v="2020-06-27T00:00:00"/>
    <x v="2004"/>
    <x v="2004"/>
    <x v="2004"/>
    <x v="25"/>
    <s v="N"/>
    <s v="N"/>
    <n v="6.2"/>
    <n v="13.1"/>
    <n v="7.9"/>
    <n v="0"/>
    <x v="2003"/>
    <n v="48.303282799999998"/>
    <n v="6131548.1958391117"/>
  </r>
  <r>
    <d v="2020-06-28T00:00:00"/>
    <x v="2005"/>
    <x v="2005"/>
    <x v="2005"/>
    <x v="26"/>
    <s v="N"/>
    <s v="N"/>
    <n v="1.7"/>
    <n v="12.5"/>
    <n v="9.3000000000000007"/>
    <n v="0.2"/>
    <x v="2004"/>
    <n v="49.198760270000001"/>
    <n v="6190716.9038443025"/>
  </r>
  <r>
    <d v="2020-06-29T00:00:00"/>
    <x v="2006"/>
    <x v="2006"/>
    <x v="2006"/>
    <x v="26"/>
    <s v="N"/>
    <s v="N"/>
    <n v="2.2000000000000002"/>
    <n v="15.4"/>
    <n v="9.3000000000000007"/>
    <n v="0"/>
    <x v="2005"/>
    <n v="42.724552449999997"/>
    <n v="6042618.4748628745"/>
  </r>
  <r>
    <d v="2020-06-30T00:00:00"/>
    <x v="2007"/>
    <x v="2007"/>
    <x v="2007"/>
    <x v="26"/>
    <s v="N"/>
    <s v="N"/>
    <n v="3"/>
    <n v="15.2"/>
    <n v="7.7"/>
    <n v="0"/>
    <x v="2006"/>
    <n v="32.463374850000001"/>
    <n v="4468416.8486726452"/>
  </r>
  <r>
    <d v="2020-07-01T00:00:00"/>
    <x v="2008"/>
    <x v="2008"/>
    <x v="2008"/>
    <x v="26"/>
    <s v="N"/>
    <s v="N"/>
    <n v="9.8000000000000007"/>
    <n v="17.399999999999999"/>
    <n v="9.1"/>
    <n v="0"/>
    <x v="2007"/>
    <n v="33.15843237"/>
    <n v="4198345.6301664868"/>
  </r>
  <r>
    <d v="2020-07-02T00:00:00"/>
    <x v="2009"/>
    <x v="2009"/>
    <x v="2009"/>
    <x v="26"/>
    <s v="N"/>
    <s v="N"/>
    <n v="10.199999999999999"/>
    <n v="15.1"/>
    <n v="7.3"/>
    <n v="1.2"/>
    <x v="2008"/>
    <n v="37.366426310000001"/>
    <n v="4908928.6873599999"/>
  </r>
  <r>
    <d v="2020-07-03T00:00:00"/>
    <x v="2010"/>
    <x v="2010"/>
    <x v="2010"/>
    <x v="26"/>
    <s v="N"/>
    <s v="N"/>
    <n v="7.7"/>
    <n v="10.3"/>
    <n v="4.0999999999999996"/>
    <n v="0"/>
    <x v="2009"/>
    <n v="43.512020370000002"/>
    <n v="6222665.7813591994"/>
  </r>
  <r>
    <d v="2020-07-04T00:00:00"/>
    <x v="2011"/>
    <x v="2011"/>
    <x v="2011"/>
    <x v="26"/>
    <s v="N"/>
    <s v="N"/>
    <n v="6.5"/>
    <n v="14.5"/>
    <n v="5.7"/>
    <n v="7.8"/>
    <x v="2010"/>
    <n v="50.026100579999998"/>
    <n v="6273286.5197791569"/>
  </r>
  <r>
    <d v="2020-07-05T00:00:00"/>
    <x v="2012"/>
    <x v="2012"/>
    <x v="2012"/>
    <x v="27"/>
    <s v="N"/>
    <s v="N"/>
    <n v="8.9"/>
    <n v="12.5"/>
    <n v="6.5"/>
    <n v="4.5999999999999996"/>
    <x v="2011"/>
    <n v="50.787712599999999"/>
    <n v="6018738.0557497758"/>
  </r>
  <r>
    <d v="2020-07-06T00:00:00"/>
    <x v="2013"/>
    <x v="2013"/>
    <x v="2013"/>
    <x v="27"/>
    <s v="N"/>
    <s v="N"/>
    <n v="8.1"/>
    <n v="13.1"/>
    <n v="5.8"/>
    <n v="1"/>
    <x v="2012"/>
    <n v="75.960622720000003"/>
    <n v="10350040.095522212"/>
  </r>
  <r>
    <d v="2020-07-07T00:00:00"/>
    <x v="2014"/>
    <x v="2014"/>
    <x v="2014"/>
    <x v="27"/>
    <s v="N"/>
    <s v="N"/>
    <n v="8.9"/>
    <n v="11.8"/>
    <n v="4.8"/>
    <n v="1.4"/>
    <x v="2013"/>
    <n v="88.336242659999996"/>
    <n v="12390440.675308421"/>
  </r>
  <r>
    <d v="2020-07-08T00:00:00"/>
    <x v="2015"/>
    <x v="2015"/>
    <x v="2015"/>
    <x v="27"/>
    <s v="N"/>
    <s v="N"/>
    <n v="4.9000000000000004"/>
    <n v="15.7"/>
    <n v="9.4"/>
    <n v="0"/>
    <x v="2014"/>
    <n v="80.388196890000003"/>
    <n v="11143983.412971687"/>
  </r>
  <r>
    <d v="2020-07-09T00:00:00"/>
    <x v="2016"/>
    <x v="2016"/>
    <x v="2016"/>
    <x v="27"/>
    <s v="N"/>
    <s v="N"/>
    <n v="5.7"/>
    <n v="17.2"/>
    <n v="8.5"/>
    <n v="0"/>
    <x v="2015"/>
    <n v="70.716279909999997"/>
    <n v="9565519.9864922445"/>
  </r>
  <r>
    <d v="2020-07-10T00:00:00"/>
    <x v="2017"/>
    <x v="2017"/>
    <x v="2017"/>
    <x v="27"/>
    <s v="N"/>
    <s v="N"/>
    <n v="6.4"/>
    <n v="16.899999999999999"/>
    <n v="7.9"/>
    <n v="0"/>
    <x v="2016"/>
    <n v="67.739880499999998"/>
    <n v="9079936.9022730161"/>
  </r>
  <r>
    <d v="2020-07-11T00:00:00"/>
    <x v="2018"/>
    <x v="2018"/>
    <x v="2018"/>
    <x v="27"/>
    <s v="N"/>
    <s v="N"/>
    <n v="7.3"/>
    <n v="11.4"/>
    <n v="3.3"/>
    <n v="0"/>
    <x v="2017"/>
    <n v="81.929884130000005"/>
    <n v="10658172.600093365"/>
  </r>
  <r>
    <d v="2020-07-12T00:00:00"/>
    <x v="2019"/>
    <x v="2019"/>
    <x v="2019"/>
    <x v="28"/>
    <s v="N"/>
    <s v="N"/>
    <n v="9"/>
    <n v="14.2"/>
    <n v="8.3000000000000007"/>
    <n v="6.8"/>
    <x v="2018"/>
    <n v="61.719482409999998"/>
    <n v="7334561.2171312906"/>
  </r>
  <r>
    <d v="2020-07-13T00:00:00"/>
    <x v="2020"/>
    <x v="2020"/>
    <x v="2020"/>
    <x v="28"/>
    <s v="N"/>
    <s v="N"/>
    <n v="8.6999999999999993"/>
    <n v="15.1"/>
    <n v="7.4"/>
    <n v="3.4"/>
    <x v="2019"/>
    <n v="61.123170360000003"/>
    <n v="7953310.864572688"/>
  </r>
  <r>
    <d v="2020-07-14T00:00:00"/>
    <x v="2021"/>
    <x v="2021"/>
    <x v="2021"/>
    <x v="28"/>
    <s v="Y"/>
    <s v="N"/>
    <n v="7.7"/>
    <n v="14.2"/>
    <n v="7.6"/>
    <n v="0"/>
    <x v="2020"/>
    <n v="61.112336169999999"/>
    <n v="8168820.8912058789"/>
  </r>
  <r>
    <d v="2020-07-15T00:00:00"/>
    <x v="2022"/>
    <x v="2022"/>
    <x v="2022"/>
    <x v="28"/>
    <s v="Y"/>
    <s v="N"/>
    <n v="6.2"/>
    <n v="14.7"/>
    <n v="9.4"/>
    <n v="0.2"/>
    <x v="2021"/>
    <n v="68.569810079999996"/>
    <n v="9277275.8804317433"/>
  </r>
  <r>
    <d v="2020-07-16T00:00:00"/>
    <x v="2023"/>
    <x v="2023"/>
    <x v="2023"/>
    <x v="28"/>
    <s v="Y"/>
    <s v="N"/>
    <n v="4.2"/>
    <n v="11.5"/>
    <n v="8.6999999999999993"/>
    <n v="0"/>
    <x v="2022"/>
    <n v="86.658216449999998"/>
    <n v="12405894.076361742"/>
  </r>
  <r>
    <d v="2020-07-17T00:00:00"/>
    <x v="2024"/>
    <x v="2024"/>
    <x v="2024"/>
    <x v="28"/>
    <s v="Y"/>
    <s v="N"/>
    <n v="3.1"/>
    <n v="12.8"/>
    <n v="7.4"/>
    <n v="0"/>
    <x v="2023"/>
    <n v="73.815508410000007"/>
    <n v="10563689.797552178"/>
  </r>
  <r>
    <d v="2020-07-18T00:00:00"/>
    <x v="2025"/>
    <x v="2025"/>
    <x v="2025"/>
    <x v="28"/>
    <s v="Y"/>
    <s v="N"/>
    <n v="4"/>
    <n v="12.5"/>
    <n v="8.3000000000000007"/>
    <n v="0"/>
    <x v="2024"/>
    <n v="43.53431853"/>
    <n v="5455019.2426364888"/>
  </r>
  <r>
    <d v="2020-07-19T00:00:00"/>
    <x v="2026"/>
    <x v="2026"/>
    <x v="2026"/>
    <x v="29"/>
    <s v="Y"/>
    <s v="N"/>
    <n v="8.1999999999999993"/>
    <n v="15.3"/>
    <n v="7.6"/>
    <n v="0"/>
    <x v="2025"/>
    <n v="31.208767980000001"/>
    <n v="3559838.1064444538"/>
  </r>
  <r>
    <d v="2020-07-20T00:00:00"/>
    <x v="2027"/>
    <x v="2027"/>
    <x v="2027"/>
    <x v="29"/>
    <s v="Y"/>
    <s v="N"/>
    <n v="7.6"/>
    <n v="13.8"/>
    <n v="8.1999999999999993"/>
    <n v="0.6"/>
    <x v="2026"/>
    <n v="58.020119719999997"/>
    <n v="7710549.5783187654"/>
  </r>
  <r>
    <d v="2020-07-21T00:00:00"/>
    <x v="2028"/>
    <x v="2028"/>
    <x v="2028"/>
    <x v="29"/>
    <s v="Y"/>
    <s v="N"/>
    <n v="7.2"/>
    <n v="12.9"/>
    <n v="8.1"/>
    <n v="0.4"/>
    <x v="2027"/>
    <n v="95.137779660000007"/>
    <n v="13327480.990917627"/>
  </r>
  <r>
    <d v="2020-07-22T00:00:00"/>
    <x v="2029"/>
    <x v="2029"/>
    <x v="2029"/>
    <x v="29"/>
    <s v="Y"/>
    <s v="N"/>
    <n v="8.1"/>
    <n v="13.3"/>
    <n v="8.4"/>
    <n v="0"/>
    <x v="2028"/>
    <n v="93.875030289999998"/>
    <n v="13017284.807071321"/>
  </r>
  <r>
    <d v="2020-07-23T00:00:00"/>
    <x v="2030"/>
    <x v="2030"/>
    <x v="2030"/>
    <x v="29"/>
    <s v="Y"/>
    <s v="N"/>
    <n v="8.1"/>
    <n v="12"/>
    <n v="7.5"/>
    <n v="2.2000000000000002"/>
    <x v="2029"/>
    <n v="103.9160215"/>
    <n v="14805577.008581847"/>
  </r>
  <r>
    <d v="2020-07-24T00:00:00"/>
    <x v="2031"/>
    <x v="2031"/>
    <x v="2031"/>
    <x v="29"/>
    <s v="Y"/>
    <s v="N"/>
    <n v="6.1"/>
    <n v="13.5"/>
    <n v="10.5"/>
    <n v="0"/>
    <x v="2030"/>
    <n v="61.449140040000003"/>
    <n v="8223289.8328309087"/>
  </r>
  <r>
    <d v="2020-07-25T00:00:00"/>
    <x v="2032"/>
    <x v="2032"/>
    <x v="2032"/>
    <x v="29"/>
    <s v="Y"/>
    <s v="N"/>
    <n v="4.3"/>
    <n v="12.2"/>
    <n v="9.6"/>
    <n v="0"/>
    <x v="2031"/>
    <n v="72.083011600000006"/>
    <n v="9256699.9588997532"/>
  </r>
  <r>
    <d v="2020-07-26T00:00:00"/>
    <x v="2033"/>
    <x v="2033"/>
    <x v="2033"/>
    <x v="30"/>
    <s v="Y"/>
    <s v="N"/>
    <n v="5"/>
    <n v="12.8"/>
    <n v="7.2"/>
    <n v="0"/>
    <x v="2032"/>
    <n v="69.922829460000003"/>
    <n v="8601525.7503627893"/>
  </r>
  <r>
    <d v="2020-07-27T00:00:00"/>
    <x v="2034"/>
    <x v="2034"/>
    <x v="2034"/>
    <x v="30"/>
    <s v="Y"/>
    <s v="N"/>
    <n v="7.4"/>
    <n v="13.5"/>
    <n v="7.3"/>
    <n v="0"/>
    <x v="2033"/>
    <n v="59.486426420000001"/>
    <n v="7886194.6674465379"/>
  </r>
  <r>
    <d v="2020-07-28T00:00:00"/>
    <x v="2035"/>
    <x v="2035"/>
    <x v="2035"/>
    <x v="30"/>
    <s v="Y"/>
    <s v="N"/>
    <n v="9.6"/>
    <n v="15.6"/>
    <n v="8"/>
    <n v="0.4"/>
    <x v="2034"/>
    <n v="59.044778479999998"/>
    <n v="7836446.3225530991"/>
  </r>
  <r>
    <d v="2020-07-29T00:00:00"/>
    <x v="2036"/>
    <x v="2036"/>
    <x v="2036"/>
    <x v="30"/>
    <s v="Y"/>
    <s v="N"/>
    <n v="8.6"/>
    <n v="16.3"/>
    <n v="9"/>
    <n v="0"/>
    <x v="2035"/>
    <n v="67.529831630000004"/>
    <n v="8815866.5642278586"/>
  </r>
  <r>
    <d v="2020-07-30T00:00:00"/>
    <x v="2037"/>
    <x v="2037"/>
    <x v="2037"/>
    <x v="30"/>
    <s v="Y"/>
    <s v="N"/>
    <n v="8"/>
    <n v="14.2"/>
    <n v="11.3"/>
    <n v="0"/>
    <x v="2036"/>
    <n v="63.223218019999997"/>
    <n v="8382364.3776051933"/>
  </r>
  <r>
    <d v="2020-07-31T00:00:00"/>
    <x v="2038"/>
    <x v="2038"/>
    <x v="2038"/>
    <x v="30"/>
    <s v="Y"/>
    <s v="N"/>
    <n v="3.4"/>
    <n v="17.100000000000001"/>
    <n v="11.3"/>
    <n v="0"/>
    <x v="2037"/>
    <n v="73.082276160000006"/>
    <n v="9654588.9038239215"/>
  </r>
  <r>
    <d v="2020-08-01T00:00:00"/>
    <x v="2039"/>
    <x v="2039"/>
    <x v="2039"/>
    <x v="30"/>
    <s v="Y"/>
    <s v="N"/>
    <n v="5.7"/>
    <n v="16.399999999999999"/>
    <n v="11.1"/>
    <n v="0"/>
    <x v="2038"/>
    <n v="47.91589475"/>
    <n v="5346965.8404840874"/>
  </r>
  <r>
    <d v="2020-08-02T00:00:00"/>
    <x v="2040"/>
    <x v="2040"/>
    <x v="2040"/>
    <x v="31"/>
    <s v="Y"/>
    <s v="N"/>
    <n v="9"/>
    <n v="18.2"/>
    <n v="11.7"/>
    <n v="0"/>
    <x v="2039"/>
    <n v="50.247956979999998"/>
    <n v="5524025.9836618882"/>
  </r>
  <r>
    <d v="2020-08-03T00:00:00"/>
    <x v="2041"/>
    <x v="2041"/>
    <x v="2041"/>
    <x v="31"/>
    <s v="Y"/>
    <s v="N"/>
    <n v="7.5"/>
    <n v="16"/>
    <n v="10.199999999999999"/>
    <n v="0"/>
    <x v="2040"/>
    <n v="47.688971700000003"/>
    <n v="6100867.0791659541"/>
  </r>
  <r>
    <d v="2020-08-04T00:00:00"/>
    <x v="2042"/>
    <x v="2042"/>
    <x v="2042"/>
    <x v="31"/>
    <s v="N"/>
    <s v="N"/>
    <n v="5.0999999999999996"/>
    <n v="10.5"/>
    <n v="10"/>
    <n v="1.2"/>
    <x v="2041"/>
    <n v="49.18959504"/>
    <n v="6888616.40108296"/>
  </r>
  <r>
    <d v="2020-08-05T00:00:00"/>
    <x v="2043"/>
    <x v="2043"/>
    <x v="2043"/>
    <x v="31"/>
    <s v="N"/>
    <s v="N"/>
    <n v="4.7"/>
    <n v="11.3"/>
    <n v="9.6"/>
    <n v="5.8"/>
    <x v="2042"/>
    <n v="55.464714379999997"/>
    <n v="7776446.641738642"/>
  </r>
  <r>
    <d v="2020-08-06T00:00:00"/>
    <x v="2044"/>
    <x v="2044"/>
    <x v="2044"/>
    <x v="31"/>
    <s v="N"/>
    <s v="N"/>
    <n v="5.5"/>
    <n v="12.8"/>
    <n v="10.8"/>
    <n v="0.8"/>
    <x v="2043"/>
    <n v="69.433709239999999"/>
    <n v="9778708.5917145163"/>
  </r>
  <r>
    <d v="2020-08-07T00:00:00"/>
    <x v="2045"/>
    <x v="2045"/>
    <x v="2045"/>
    <x v="31"/>
    <s v="N"/>
    <s v="N"/>
    <n v="3.3"/>
    <n v="12.7"/>
    <n v="5.8"/>
    <n v="0"/>
    <x v="2044"/>
    <n v="60.119431980000002"/>
    <n v="8660962.2827562671"/>
  </r>
  <r>
    <d v="2020-08-08T00:00:00"/>
    <x v="2046"/>
    <x v="2046"/>
    <x v="2046"/>
    <x v="31"/>
    <s v="N"/>
    <s v="N"/>
    <n v="4.7"/>
    <n v="14.9"/>
    <n v="7.2"/>
    <n v="6.8"/>
    <x v="2045"/>
    <n v="53.518660969999999"/>
    <n v="6482140.8804705869"/>
  </r>
  <r>
    <d v="2020-08-09T00:00:00"/>
    <x v="2047"/>
    <x v="2047"/>
    <x v="2047"/>
    <x v="32"/>
    <s v="N"/>
    <s v="N"/>
    <n v="8.9"/>
    <n v="15.8"/>
    <n v="10.199999999999999"/>
    <n v="0.2"/>
    <x v="2046"/>
    <n v="45.522171190000002"/>
    <n v="5060515.6340098372"/>
  </r>
  <r>
    <d v="2020-08-10T00:00:00"/>
    <x v="2048"/>
    <x v="2048"/>
    <x v="2048"/>
    <x v="32"/>
    <s v="N"/>
    <s v="N"/>
    <n v="5.7"/>
    <n v="14.8"/>
    <n v="12.7"/>
    <n v="0"/>
    <x v="2047"/>
    <n v="53.420434520000001"/>
    <n v="6728824.5770305702"/>
  </r>
  <r>
    <d v="2020-08-11T00:00:00"/>
    <x v="2049"/>
    <x v="2049"/>
    <x v="2049"/>
    <x v="32"/>
    <s v="N"/>
    <s v="N"/>
    <n v="4.3"/>
    <n v="15.8"/>
    <n v="10.3"/>
    <n v="0"/>
    <x v="2048"/>
    <n v="42.328651729999997"/>
    <n v="5508702.5887405695"/>
  </r>
  <r>
    <d v="2020-08-12T00:00:00"/>
    <x v="2050"/>
    <x v="2050"/>
    <x v="2050"/>
    <x v="32"/>
    <s v="N"/>
    <s v="N"/>
    <n v="9.4"/>
    <n v="15.9"/>
    <n v="10"/>
    <n v="0.8"/>
    <x v="2049"/>
    <n v="58.629007379999997"/>
    <n v="7501306.524226387"/>
  </r>
  <r>
    <d v="2020-08-13T00:00:00"/>
    <x v="2051"/>
    <x v="2051"/>
    <x v="2051"/>
    <x v="32"/>
    <s v="N"/>
    <s v="N"/>
    <n v="11.4"/>
    <n v="18.100000000000001"/>
    <n v="11"/>
    <n v="1.2"/>
    <x v="2050"/>
    <n v="52.320157879999996"/>
    <n v="6378582.7486517867"/>
  </r>
  <r>
    <d v="2020-08-14T00:00:00"/>
    <x v="2052"/>
    <x v="2052"/>
    <x v="2052"/>
    <x v="32"/>
    <s v="N"/>
    <s v="N"/>
    <n v="10.7"/>
    <n v="18.100000000000001"/>
    <n v="7"/>
    <n v="0.8"/>
    <x v="2051"/>
    <n v="69.84183616"/>
    <n v="8705092.7447476536"/>
  </r>
  <r>
    <d v="2020-08-15T00:00:00"/>
    <x v="2053"/>
    <x v="2053"/>
    <x v="2053"/>
    <x v="32"/>
    <s v="N"/>
    <s v="N"/>
    <n v="7.4"/>
    <n v="14.9"/>
    <n v="13"/>
    <n v="2.8"/>
    <x v="2052"/>
    <n v="52.515043290000001"/>
    <n v="5973858.2021617424"/>
  </r>
  <r>
    <d v="2020-08-16T00:00:00"/>
    <x v="2054"/>
    <x v="2054"/>
    <x v="2054"/>
    <x v="33"/>
    <s v="N"/>
    <s v="N"/>
    <n v="10.7"/>
    <n v="15"/>
    <n v="9.9"/>
    <n v="0.4"/>
    <x v="2053"/>
    <n v="58.425198999999999"/>
    <n v="6487227.072539255"/>
  </r>
  <r>
    <d v="2020-08-17T00:00:00"/>
    <x v="2055"/>
    <x v="2055"/>
    <x v="2055"/>
    <x v="33"/>
    <s v="N"/>
    <s v="N"/>
    <n v="9.5"/>
    <n v="16.3"/>
    <n v="10.4"/>
    <n v="0"/>
    <x v="2054"/>
    <n v="60.710572059999997"/>
    <n v="7377583.3217572747"/>
  </r>
  <r>
    <d v="2020-08-18T00:00:00"/>
    <x v="2056"/>
    <x v="2056"/>
    <x v="2056"/>
    <x v="33"/>
    <s v="N"/>
    <s v="N"/>
    <n v="10"/>
    <n v="17.2"/>
    <n v="11.2"/>
    <n v="0.2"/>
    <x v="2055"/>
    <n v="44.024165019999998"/>
    <n v="5253045.0350125115"/>
  </r>
  <r>
    <d v="2020-08-19T00:00:00"/>
    <x v="2057"/>
    <x v="2057"/>
    <x v="2057"/>
    <x v="33"/>
    <s v="N"/>
    <s v="N"/>
    <n v="9.6999999999999993"/>
    <n v="12.7"/>
    <n v="7.9"/>
    <n v="1.2"/>
    <x v="2056"/>
    <n v="62.123207630000003"/>
    <n v="8068857.2922206428"/>
  </r>
  <r>
    <d v="2020-08-20T00:00:00"/>
    <x v="2058"/>
    <x v="2058"/>
    <x v="2058"/>
    <x v="33"/>
    <s v="N"/>
    <s v="N"/>
    <n v="9.6"/>
    <n v="15.7"/>
    <n v="9.6"/>
    <n v="3.8"/>
    <x v="2057"/>
    <n v="54.113552679999998"/>
    <n v="6682528.8875407409"/>
  </r>
  <r>
    <d v="2020-08-21T00:00:00"/>
    <x v="2059"/>
    <x v="2059"/>
    <x v="2059"/>
    <x v="33"/>
    <s v="N"/>
    <s v="N"/>
    <n v="8.5"/>
    <n v="14.1"/>
    <n v="12.2"/>
    <n v="0.4"/>
    <x v="2058"/>
    <n v="48.508304879999997"/>
    <n v="6097835.4218823547"/>
  </r>
  <r>
    <d v="2020-08-22T00:00:00"/>
    <x v="2060"/>
    <x v="2060"/>
    <x v="2060"/>
    <x v="33"/>
    <s v="N"/>
    <s v="N"/>
    <n v="5.8"/>
    <n v="11.1"/>
    <n v="3.8"/>
    <n v="4.4000000000000004"/>
    <x v="2059"/>
    <n v="56.065490250000003"/>
    <n v="7127682.5852041431"/>
  </r>
  <r>
    <d v="2020-08-23T00:00:00"/>
    <x v="2061"/>
    <x v="2061"/>
    <x v="2061"/>
    <x v="34"/>
    <s v="N"/>
    <s v="N"/>
    <n v="6.8"/>
    <n v="11.5"/>
    <n v="8.6"/>
    <n v="25.6"/>
    <x v="2060"/>
    <n v="53.937950839999999"/>
    <n v="6317485.9981018044"/>
  </r>
  <r>
    <d v="2020-08-24T00:00:00"/>
    <x v="2062"/>
    <x v="2062"/>
    <x v="2062"/>
    <x v="34"/>
    <s v="N"/>
    <s v="N"/>
    <n v="6.3"/>
    <n v="12.4"/>
    <n v="12.8"/>
    <n v="2.8"/>
    <x v="2061"/>
    <n v="134.48842210000001"/>
    <n v="18153891.414599862"/>
  </r>
  <r>
    <d v="2020-08-25T00:00:00"/>
    <x v="2063"/>
    <x v="2063"/>
    <x v="2063"/>
    <x v="34"/>
    <s v="N"/>
    <s v="N"/>
    <n v="3.6"/>
    <n v="13"/>
    <n v="11.2"/>
    <n v="0"/>
    <x v="2062"/>
    <n v="82.744212959999999"/>
    <n v="11454931.355845602"/>
  </r>
  <r>
    <d v="2020-08-26T00:00:00"/>
    <x v="2064"/>
    <x v="2064"/>
    <x v="2064"/>
    <x v="34"/>
    <s v="N"/>
    <s v="N"/>
    <n v="6.1"/>
    <n v="14.5"/>
    <n v="12.8"/>
    <n v="0"/>
    <x v="2063"/>
    <n v="90.666887799999998"/>
    <n v="11725251.370806817"/>
  </r>
  <r>
    <d v="2020-08-27T00:00:00"/>
    <x v="2065"/>
    <x v="2065"/>
    <x v="2065"/>
    <x v="34"/>
    <s v="N"/>
    <s v="N"/>
    <n v="8.8000000000000007"/>
    <n v="20.7"/>
    <n v="13.1"/>
    <n v="0"/>
    <x v="2064"/>
    <n v="45.564373940000003"/>
    <n v="5424184.6961722849"/>
  </r>
  <r>
    <d v="2020-08-28T00:00:00"/>
    <x v="2066"/>
    <x v="2066"/>
    <x v="2066"/>
    <x v="34"/>
    <s v="N"/>
    <s v="N"/>
    <n v="8.5"/>
    <n v="17.600000000000001"/>
    <n v="15.1"/>
    <n v="1.4"/>
    <x v="2065"/>
    <n v="61.608847650000001"/>
    <n v="7319690.509156662"/>
  </r>
  <r>
    <d v="2020-08-29T00:00:00"/>
    <x v="2067"/>
    <x v="2067"/>
    <x v="2067"/>
    <x v="34"/>
    <s v="N"/>
    <s v="N"/>
    <n v="9.1999999999999993"/>
    <n v="19.3"/>
    <n v="15.6"/>
    <n v="0"/>
    <x v="2066"/>
    <n v="15.292241880000001"/>
    <n v="1531776.2337861438"/>
  </r>
  <r>
    <d v="2020-08-30T00:00:00"/>
    <x v="2068"/>
    <x v="2068"/>
    <x v="2068"/>
    <x v="35"/>
    <s v="N"/>
    <s v="N"/>
    <n v="12"/>
    <n v="19.8"/>
    <n v="9"/>
    <n v="0"/>
    <x v="2067"/>
    <n v="9.4210185309999996"/>
    <n v="931900.53870916995"/>
  </r>
  <r>
    <d v="2020-08-31T00:00:00"/>
    <x v="2069"/>
    <x v="2069"/>
    <x v="2069"/>
    <x v="35"/>
    <s v="N"/>
    <s v="N"/>
    <n v="6.9"/>
    <n v="12.5"/>
    <n v="13.5"/>
    <n v="1"/>
    <x v="663"/>
    <n v="58.552628499999997"/>
    <n v="7120315.5170307579"/>
  </r>
  <r>
    <d v="2020-09-01T00:00:00"/>
    <x v="2070"/>
    <x v="2070"/>
    <x v="2070"/>
    <x v="35"/>
    <s v="N"/>
    <s v="N"/>
    <n v="6.6"/>
    <n v="15.7"/>
    <n v="15.9"/>
    <n v="0"/>
    <x v="2068"/>
    <n v="52.281624639999997"/>
    <n v="6255244.3907452347"/>
  </r>
  <r>
    <d v="2020-09-02T00:00:00"/>
    <x v="2071"/>
    <x v="2071"/>
    <x v="2071"/>
    <x v="35"/>
    <s v="N"/>
    <s v="N"/>
    <n v="8.6"/>
    <n v="22"/>
    <n v="12.1"/>
    <n v="0"/>
    <x v="2069"/>
    <n v="31.7696948"/>
    <n v="3607374.8211511159"/>
  </r>
  <r>
    <d v="2020-09-03T00:00:00"/>
    <x v="2072"/>
    <x v="2072"/>
    <x v="2072"/>
    <x v="35"/>
    <s v="N"/>
    <s v="N"/>
    <n v="12.9"/>
    <n v="19.899999999999999"/>
    <n v="13.5"/>
    <n v="0"/>
    <x v="2070"/>
    <n v="25.567114289999999"/>
    <n v="2795187.6648554034"/>
  </r>
  <r>
    <d v="2020-09-04T00:00:00"/>
    <x v="2073"/>
    <x v="2073"/>
    <x v="2073"/>
    <x v="35"/>
    <s v="N"/>
    <s v="N"/>
    <n v="9"/>
    <n v="17.3"/>
    <n v="12.7"/>
    <n v="0"/>
    <x v="2071"/>
    <n v="37.042569159999999"/>
    <n v="4254918.5990205081"/>
  </r>
  <r>
    <d v="2020-09-05T00:00:00"/>
    <x v="2074"/>
    <x v="2074"/>
    <x v="2074"/>
    <x v="35"/>
    <s v="N"/>
    <s v="N"/>
    <n v="9.6999999999999993"/>
    <n v="16.600000000000001"/>
    <n v="15"/>
    <n v="0.2"/>
    <x v="2072"/>
    <n v="49.738453800000002"/>
    <n v="5249098.4807137381"/>
  </r>
  <r>
    <d v="2020-09-06T00:00:00"/>
    <x v="2075"/>
    <x v="2075"/>
    <x v="2075"/>
    <x v="36"/>
    <s v="N"/>
    <s v="N"/>
    <n v="6.9"/>
    <n v="19.2"/>
    <n v="16.899999999999999"/>
    <n v="0.2"/>
    <x v="2073"/>
    <n v="26.51715961"/>
    <n v="2542071.2184149954"/>
  </r>
  <r>
    <d v="2020-09-07T00:00:00"/>
    <x v="2076"/>
    <x v="2076"/>
    <x v="2076"/>
    <x v="36"/>
    <s v="N"/>
    <s v="N"/>
    <n v="8.8000000000000007"/>
    <n v="22.9"/>
    <n v="17.100000000000001"/>
    <n v="0"/>
    <x v="2074"/>
    <n v="18.907524120000001"/>
    <n v="1886558.7231501841"/>
  </r>
  <r>
    <d v="2020-09-08T00:00:00"/>
    <x v="2077"/>
    <x v="2077"/>
    <x v="2077"/>
    <x v="36"/>
    <s v="N"/>
    <s v="N"/>
    <n v="16.600000000000001"/>
    <n v="19.899999999999999"/>
    <n v="4.8"/>
    <n v="0"/>
    <x v="2075"/>
    <n v="35.901955559999998"/>
    <n v="4036136.9771867599"/>
  </r>
  <r>
    <d v="2020-09-09T00:00:00"/>
    <x v="2078"/>
    <x v="2078"/>
    <x v="2078"/>
    <x v="36"/>
    <s v="N"/>
    <s v="N"/>
    <n v="8.1"/>
    <n v="15.6"/>
    <n v="14.8"/>
    <n v="1"/>
    <x v="2076"/>
    <n v="37.015433659999999"/>
    <m/>
  </r>
  <r>
    <d v="2020-09-10T00:00:00"/>
    <x v="2079"/>
    <x v="2079"/>
    <x v="2079"/>
    <x v="36"/>
    <s v="N"/>
    <s v="N"/>
    <n v="5.4"/>
    <n v="21.4"/>
    <n v="17.5"/>
    <n v="0"/>
    <x v="2077"/>
    <n v="31.152816170000001"/>
    <n v="3405885.5224271771"/>
  </r>
  <r>
    <d v="2020-09-11T00:00:00"/>
    <x v="2080"/>
    <x v="2080"/>
    <x v="2080"/>
    <x v="36"/>
    <s v="N"/>
    <s v="N"/>
    <n v="10.4"/>
    <n v="19.399999999999999"/>
    <n v="13.4"/>
    <n v="0"/>
    <x v="2078"/>
    <n v="22.38646877"/>
    <n v="2387361.3083625487"/>
  </r>
  <r>
    <d v="2020-09-12T00:00:00"/>
    <x v="2081"/>
    <x v="2081"/>
    <x v="2081"/>
    <x v="36"/>
    <s v="N"/>
    <s v="N"/>
    <n v="13.3"/>
    <n v="16"/>
    <n v="4"/>
    <n v="1.6"/>
    <x v="2079"/>
    <n v="34.264167829999998"/>
    <n v="3825409.3117132178"/>
  </r>
  <r>
    <d v="2020-09-13T00:00:00"/>
    <x v="2082"/>
    <x v="2082"/>
    <x v="2082"/>
    <x v="37"/>
    <s v="N"/>
    <s v="N"/>
    <n v="11.9"/>
    <n v="17.2"/>
    <n v="16.5"/>
    <n v="11.8"/>
    <x v="2080"/>
    <n v="28.327690329999999"/>
    <n v="2725857.7802024502"/>
  </r>
  <r>
    <d v="2020-09-14T00:00:00"/>
    <x v="2083"/>
    <x v="2083"/>
    <x v="2083"/>
    <x v="37"/>
    <s v="N"/>
    <s v="N"/>
    <n v="11.1"/>
    <n v="16.600000000000001"/>
    <n v="18.100000000000001"/>
    <n v="0"/>
    <x v="2081"/>
    <n v="41.852128030000003"/>
    <n v="4486406.2461019782"/>
  </r>
  <r>
    <d v="2020-09-15T00:00:00"/>
    <x v="2084"/>
    <x v="2084"/>
    <x v="2084"/>
    <x v="37"/>
    <s v="N"/>
    <s v="N"/>
    <n v="7.4"/>
    <n v="15.8"/>
    <n v="18.3"/>
    <n v="0"/>
    <x v="2082"/>
    <n v="44.305358050000002"/>
    <n v="5006894.0176400989"/>
  </r>
  <r>
    <d v="2020-09-16T00:00:00"/>
    <x v="2085"/>
    <x v="2085"/>
    <x v="2085"/>
    <x v="37"/>
    <s v="N"/>
    <s v="N"/>
    <n v="7.1"/>
    <n v="22.8"/>
    <n v="17.399999999999999"/>
    <n v="0"/>
    <x v="2083"/>
    <n v="34.968412190000002"/>
    <n v="3874770.0267941072"/>
  </r>
  <r>
    <d v="2020-09-17T00:00:00"/>
    <x v="2086"/>
    <x v="2086"/>
    <x v="2086"/>
    <x v="37"/>
    <s v="N"/>
    <s v="N"/>
    <n v="11.8"/>
    <n v="15.5"/>
    <n v="9.4"/>
    <n v="0.8"/>
    <x v="2084"/>
    <n v="34.696676500000002"/>
    <n v="4012443.0270271604"/>
  </r>
  <r>
    <d v="2020-09-18T00:00:00"/>
    <x v="2087"/>
    <x v="2087"/>
    <x v="2087"/>
    <x v="37"/>
    <s v="N"/>
    <s v="N"/>
    <n v="8.4"/>
    <n v="18.7"/>
    <n v="13.6"/>
    <n v="0"/>
    <x v="2085"/>
    <n v="40.837043459999997"/>
    <n v="4587457.8630095217"/>
  </r>
  <r>
    <d v="2020-09-19T00:00:00"/>
    <x v="2088"/>
    <x v="2088"/>
    <x v="2088"/>
    <x v="37"/>
    <s v="N"/>
    <s v="N"/>
    <n v="11.3"/>
    <n v="26.3"/>
    <n v="17.100000000000001"/>
    <n v="0"/>
    <x v="2086"/>
    <n v="24.265307830000001"/>
    <n v="2265991.5063967202"/>
  </r>
  <r>
    <d v="2020-09-20T00:00:00"/>
    <x v="2089"/>
    <x v="2089"/>
    <x v="2089"/>
    <x v="38"/>
    <s v="N"/>
    <s v="N"/>
    <n v="17.100000000000001"/>
    <n v="22"/>
    <n v="16.7"/>
    <n v="0"/>
    <x v="2087"/>
    <n v="23.051334789999999"/>
    <n v="2002958.8330448915"/>
  </r>
  <r>
    <d v="2020-09-21T00:00:00"/>
    <x v="2090"/>
    <x v="2090"/>
    <x v="2090"/>
    <x v="38"/>
    <s v="N"/>
    <s v="N"/>
    <n v="16.600000000000001"/>
    <n v="19.8"/>
    <n v="13"/>
    <n v="0"/>
    <x v="2088"/>
    <n v="34.25364192"/>
    <n v="3458862.5411156639"/>
  </r>
  <r>
    <d v="2020-09-22T00:00:00"/>
    <x v="2091"/>
    <x v="2091"/>
    <x v="2091"/>
    <x v="38"/>
    <s v="N"/>
    <s v="N"/>
    <n v="12.3"/>
    <n v="18.899999999999999"/>
    <n v="16.8"/>
    <n v="0"/>
    <x v="2089"/>
    <n v="25.925322789999999"/>
    <n v="2675509.9041345855"/>
  </r>
  <r>
    <d v="2020-09-23T00:00:00"/>
    <x v="2092"/>
    <x v="2092"/>
    <x v="2092"/>
    <x v="38"/>
    <s v="N"/>
    <s v="N"/>
    <n v="10.6"/>
    <n v="15.1"/>
    <n v="12.3"/>
    <n v="0.2"/>
    <x v="2090"/>
    <n v="34.211794570000002"/>
    <n v="3845831.4754514243"/>
  </r>
  <r>
    <d v="2020-09-24T00:00:00"/>
    <x v="2093"/>
    <x v="2093"/>
    <x v="2093"/>
    <x v="38"/>
    <s v="N"/>
    <s v="N"/>
    <n v="8.1999999999999993"/>
    <n v="15"/>
    <n v="13.9"/>
    <n v="1.6"/>
    <x v="2091"/>
    <n v="51.779356100000001"/>
    <n v="6085923.6414531115"/>
  </r>
  <r>
    <d v="2020-09-25T00:00:00"/>
    <x v="2094"/>
    <x v="2094"/>
    <x v="2094"/>
    <x v="38"/>
    <s v="N"/>
    <s v="N"/>
    <n v="7.2"/>
    <n v="11.9"/>
    <n v="7.2"/>
    <n v="3.2"/>
    <x v="2092"/>
    <n v="53.429209659999998"/>
    <n v="6751030.6892422084"/>
  </r>
  <r>
    <d v="2020-09-26T00:00:00"/>
    <x v="2095"/>
    <x v="2095"/>
    <x v="2095"/>
    <x v="38"/>
    <s v="N"/>
    <s v="N"/>
    <n v="6.2"/>
    <n v="13.4"/>
    <n v="15"/>
    <n v="9.4"/>
    <x v="2093"/>
    <n v="33.444710110000003"/>
    <n v="3568382.1746215965"/>
  </r>
  <r>
    <d v="2020-09-27T00:00:00"/>
    <x v="2096"/>
    <x v="2096"/>
    <x v="2096"/>
    <x v="39"/>
    <s v="N"/>
    <s v="N"/>
    <n v="8.8000000000000007"/>
    <n v="13.4"/>
    <n v="20.9"/>
    <n v="3"/>
    <x v="2094"/>
    <n v="57.920028760000001"/>
    <n v="5890669.0657923725"/>
  </r>
  <r>
    <d v="2020-09-28T00:00:00"/>
    <x v="2097"/>
    <x v="2097"/>
    <x v="2097"/>
    <x v="39"/>
    <s v="N"/>
    <s v="N"/>
    <n v="6.5"/>
    <n v="13.6"/>
    <n v="18.3"/>
    <n v="0"/>
    <x v="2095"/>
    <n v="59.74605347"/>
    <n v="6849953.1408364559"/>
  </r>
  <r>
    <d v="2020-09-29T00:00:00"/>
    <x v="2098"/>
    <x v="2098"/>
    <x v="2098"/>
    <x v="39"/>
    <s v="N"/>
    <s v="N"/>
    <n v="4.3"/>
    <n v="21"/>
    <n v="18.399999999999999"/>
    <n v="0"/>
    <x v="2096"/>
    <n v="42.120177509999998"/>
    <n v="4720680.3898924142"/>
  </r>
  <r>
    <d v="2020-09-30T00:00:00"/>
    <x v="2099"/>
    <x v="2099"/>
    <x v="2099"/>
    <x v="39"/>
    <s v="N"/>
    <s v="N"/>
    <n v="10.7"/>
    <n v="19.399999999999999"/>
    <n v="13"/>
    <n v="0.6"/>
    <x v="2097"/>
    <n v="38.05764052"/>
    <n v="4324117.1079869093"/>
  </r>
  <r>
    <d v="2020-10-01T00:00:00"/>
    <x v="2100"/>
    <x v="2100"/>
    <x v="2100"/>
    <x v="39"/>
    <s v="N"/>
    <s v="N"/>
    <n v="9.4"/>
    <n v="19.5"/>
    <n v="21.2"/>
    <n v="1.8"/>
    <x v="2098"/>
    <n v="34.65467056"/>
    <n v="3695636.1003787019"/>
  </r>
  <r>
    <d v="2020-10-02T00:00:00"/>
    <x v="2101"/>
    <x v="2101"/>
    <x v="2101"/>
    <x v="39"/>
    <s v="N"/>
    <s v="N"/>
    <n v="12.8"/>
    <n v="26"/>
    <n v="22"/>
    <n v="0"/>
    <x v="2099"/>
    <n v="-6.0760283690000003"/>
    <n v="-605086.3586105532"/>
  </r>
  <r>
    <d v="2020-10-03T00:00:00"/>
    <x v="2102"/>
    <x v="2102"/>
    <x v="2102"/>
    <x v="39"/>
    <s v="N"/>
    <s v="N"/>
    <n v="17.399999999999999"/>
    <n v="29.4"/>
    <n v="19.8"/>
    <n v="0"/>
    <x v="2100"/>
    <n v="-1.983470633"/>
    <n v="-183028.76918810682"/>
  </r>
  <r>
    <d v="2020-10-04T00:00:00"/>
    <x v="2103"/>
    <x v="2103"/>
    <x v="2103"/>
    <x v="40"/>
    <s v="N"/>
    <s v="N"/>
    <n v="13.5"/>
    <n v="29.5"/>
    <n v="8.4"/>
    <n v="0"/>
    <x v="2101"/>
    <n v="25.0086136"/>
    <n v="2352849.5059682839"/>
  </r>
  <r>
    <d v="2020-10-05T00:00:00"/>
    <x v="2104"/>
    <x v="2104"/>
    <x v="2104"/>
    <x v="40"/>
    <s v="N"/>
    <s v="N"/>
    <n v="9.1"/>
    <n v="12.7"/>
    <n v="7.3"/>
    <n v="12.8"/>
    <x v="2102"/>
    <n v="36.764700519999998"/>
    <n v="4176838.7290182156"/>
  </r>
  <r>
    <d v="2020-10-06T00:00:00"/>
    <x v="2105"/>
    <x v="2105"/>
    <x v="2105"/>
    <x v="40"/>
    <s v="N"/>
    <s v="N"/>
    <n v="8.9"/>
    <n v="12.6"/>
    <n v="5.8"/>
    <n v="1"/>
    <x v="2103"/>
    <n v="75.771059010000002"/>
    <n v="9290104.663832115"/>
  </r>
  <r>
    <m/>
    <x v="2106"/>
    <x v="2106"/>
    <x v="2106"/>
    <x v="53"/>
    <m/>
    <m/>
    <m/>
    <m/>
    <m/>
    <m/>
    <x v="2104"/>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6">
  <r>
    <d v="2015-01-01T00:00:00"/>
    <x v="0"/>
    <d v="2015-01-01T00:00:00"/>
    <x v="0"/>
    <x v="0"/>
    <s v="N"/>
    <s v="Y"/>
    <n v="13.3"/>
    <n v="26.9"/>
    <n v="23.6"/>
    <n v="0"/>
    <x v="0"/>
    <n v="25.633696430000001"/>
    <n v="2554014.1128139431"/>
  </r>
  <r>
    <d v="2015-01-02T00:00:00"/>
    <x v="1"/>
    <d v="2015-01-02T00:00:00"/>
    <x v="1"/>
    <x v="0"/>
    <s v="N"/>
    <s v="N"/>
    <n v="15.4"/>
    <n v="38.799999999999997"/>
    <n v="26.8"/>
    <n v="0"/>
    <x v="1"/>
    <n v="33.138987559999997"/>
    <n v="4295011.9530912349"/>
  </r>
  <r>
    <d v="2015-01-03T00:00:00"/>
    <x v="2"/>
    <d v="2015-01-03T00:00:00"/>
    <x v="2"/>
    <x v="0"/>
    <s v="N"/>
    <s v="N"/>
    <n v="20"/>
    <n v="38.200000000000003"/>
    <n v="26.5"/>
    <n v="0"/>
    <x v="2"/>
    <n v="34.564854830000002"/>
    <n v="4918597.5073306086"/>
  </r>
  <r>
    <d v="2015-01-04T00:00:00"/>
    <x v="3"/>
    <d v="2015-01-04T00:00:00"/>
    <x v="3"/>
    <x v="1"/>
    <s v="N"/>
    <s v="N"/>
    <n v="16.3"/>
    <n v="21.4"/>
    <n v="25.2"/>
    <n v="4.2"/>
    <x v="3"/>
    <n v="25.005560240000001"/>
    <n v="2608847.9788147719"/>
  </r>
  <r>
    <d v="2015-01-05T00:00:00"/>
    <x v="4"/>
    <d v="2015-01-05T00:00:00"/>
    <x v="4"/>
    <x v="1"/>
    <s v="N"/>
    <s v="N"/>
    <n v="15"/>
    <n v="22"/>
    <n v="30.7"/>
    <n v="0"/>
    <x v="4"/>
    <n v="26.724176279999998"/>
    <n v="3156985.7371442155"/>
  </r>
  <r>
    <d v="2015-01-06T00:00:00"/>
    <x v="5"/>
    <d v="2015-01-06T00:00:00"/>
    <x v="5"/>
    <x v="1"/>
    <s v="N"/>
    <s v="N"/>
    <n v="17.7"/>
    <n v="26"/>
    <n v="31.6"/>
    <n v="0"/>
    <x v="5"/>
    <n v="31.282310729999999"/>
    <n v="4087737.279631264"/>
  </r>
  <r>
    <d v="2015-01-07T00:00:00"/>
    <x v="6"/>
    <d v="2015-01-07T00:00:00"/>
    <x v="6"/>
    <x v="1"/>
    <s v="N"/>
    <s v="N"/>
    <n v="18.899999999999999"/>
    <n v="37.4"/>
    <n v="20.7"/>
    <n v="0"/>
    <x v="6"/>
    <n v="48.312309380000002"/>
    <n v="7416655.4782550121"/>
  </r>
  <r>
    <d v="2015-01-08T00:00:00"/>
    <x v="0"/>
    <d v="2015-01-08T00:00:00"/>
    <x v="7"/>
    <x v="1"/>
    <s v="N"/>
    <s v="N"/>
    <n v="23.1"/>
    <n v="28.2"/>
    <n v="13.5"/>
    <n v="19.399999999999999"/>
    <x v="7"/>
    <n v="49.117280299999997"/>
    <n v="6975422.7336230958"/>
  </r>
  <r>
    <d v="2015-01-09T00:00:00"/>
    <x v="1"/>
    <d v="2015-01-09T00:00:00"/>
    <x v="8"/>
    <x v="1"/>
    <s v="N"/>
    <s v="N"/>
    <n v="16.5"/>
    <n v="18"/>
    <n v="3.1"/>
    <n v="1.2"/>
    <x v="8"/>
    <n v="34.490675449999998"/>
    <n v="4201004.1065401444"/>
  </r>
  <r>
    <d v="2015-01-10T00:00:00"/>
    <x v="2"/>
    <d v="2015-01-10T00:00:00"/>
    <x v="9"/>
    <x v="1"/>
    <s v="N"/>
    <s v="N"/>
    <n v="13.6"/>
    <n v="21.7"/>
    <n v="5.6"/>
    <n v="5.2"/>
    <x v="9"/>
    <n v="20.229824900000001"/>
    <n v="2084555.1988551342"/>
  </r>
  <r>
    <d v="2015-01-11T00:00:00"/>
    <x v="3"/>
    <d v="2015-01-11T00:00:00"/>
    <x v="10"/>
    <x v="2"/>
    <s v="N"/>
    <s v="N"/>
    <n v="15.6"/>
    <n v="27.5"/>
    <n v="29.9"/>
    <n v="0"/>
    <x v="10"/>
    <n v="18.23476806"/>
    <n v="1821028.8795617854"/>
  </r>
  <r>
    <d v="2015-01-12T00:00:00"/>
    <x v="4"/>
    <d v="2015-01-12T00:00:00"/>
    <x v="11"/>
    <x v="2"/>
    <s v="N"/>
    <s v="N"/>
    <n v="16.100000000000001"/>
    <n v="31.3"/>
    <n v="31.6"/>
    <n v="0"/>
    <x v="11"/>
    <n v="33.694810169999997"/>
    <n v="4422818.6895756405"/>
  </r>
  <r>
    <d v="2015-01-13T00:00:00"/>
    <x v="5"/>
    <d v="2015-01-13T00:00:00"/>
    <x v="12"/>
    <x v="2"/>
    <s v="N"/>
    <s v="N"/>
    <n v="20.2"/>
    <n v="25.6"/>
    <n v="4.2"/>
    <n v="0"/>
    <x v="12"/>
    <n v="27.53786427"/>
    <n v="3484293.2661214271"/>
  </r>
  <r>
    <d v="2015-01-14T00:00:00"/>
    <x v="6"/>
    <d v="2015-01-14T00:00:00"/>
    <x v="13"/>
    <x v="2"/>
    <s v="N"/>
    <s v="N"/>
    <n v="18.3"/>
    <n v="22.7"/>
    <n v="15.2"/>
    <n v="15.8"/>
    <x v="13"/>
    <n v="29.018516609999999"/>
    <n v="3474724.1888783081"/>
  </r>
  <r>
    <d v="2015-01-15T00:00:00"/>
    <x v="0"/>
    <d v="2015-01-15T00:00:00"/>
    <x v="14"/>
    <x v="2"/>
    <s v="N"/>
    <s v="N"/>
    <n v="15.8"/>
    <n v="20"/>
    <n v="14.6"/>
    <n v="0"/>
    <x v="14"/>
    <n v="30.93653879"/>
    <n v="3663233.3007012238"/>
  </r>
  <r>
    <d v="2015-01-16T00:00:00"/>
    <x v="1"/>
    <d v="2015-01-16T00:00:00"/>
    <x v="15"/>
    <x v="2"/>
    <s v="N"/>
    <s v="N"/>
    <n v="13.1"/>
    <n v="27.3"/>
    <n v="30.3"/>
    <n v="0"/>
    <x v="15"/>
    <n v="23.015190879999999"/>
    <n v="2685660.2304082229"/>
  </r>
  <r>
    <d v="2015-01-17T00:00:00"/>
    <x v="2"/>
    <d v="2015-01-17T00:00:00"/>
    <x v="16"/>
    <x v="2"/>
    <s v="N"/>
    <s v="N"/>
    <n v="15.9"/>
    <n v="25"/>
    <n v="27.5"/>
    <n v="0"/>
    <x v="16"/>
    <n v="18.99492729"/>
    <n v="1887550.8081620499"/>
  </r>
  <r>
    <d v="2015-01-18T00:00:00"/>
    <x v="3"/>
    <d v="2015-01-18T00:00:00"/>
    <x v="17"/>
    <x v="3"/>
    <s v="N"/>
    <s v="N"/>
    <n v="15.3"/>
    <n v="19.5"/>
    <n v="23.4"/>
    <n v="0"/>
    <x v="17"/>
    <n v="17.00868088"/>
    <n v="1662237.1215512999"/>
  </r>
  <r>
    <d v="2015-01-19T00:00:00"/>
    <x v="4"/>
    <d v="2015-01-19T00:00:00"/>
    <x v="18"/>
    <x v="3"/>
    <s v="N"/>
    <s v="N"/>
    <n v="13.5"/>
    <n v="23.6"/>
    <n v="29"/>
    <n v="0"/>
    <x v="18"/>
    <n v="26.927876189999999"/>
    <n v="3147414.9918971984"/>
  </r>
  <r>
    <d v="2015-01-20T00:00:00"/>
    <x v="5"/>
    <d v="2015-01-20T00:00:00"/>
    <x v="19"/>
    <x v="3"/>
    <s v="N"/>
    <s v="N"/>
    <n v="13"/>
    <n v="30.4"/>
    <n v="19.600000000000001"/>
    <n v="0"/>
    <x v="19"/>
    <n v="23.078074139999998"/>
    <n v="2976335.9504467873"/>
  </r>
  <r>
    <d v="2015-01-21T00:00:00"/>
    <x v="6"/>
    <d v="2015-01-21T00:00:00"/>
    <x v="20"/>
    <x v="3"/>
    <s v="N"/>
    <s v="N"/>
    <n v="19.7"/>
    <n v="33.1"/>
    <n v="25.8"/>
    <n v="0"/>
    <x v="20"/>
    <n v="34.443415459999997"/>
    <n v="5121822.159657727"/>
  </r>
  <r>
    <d v="2015-01-22T00:00:00"/>
    <x v="0"/>
    <d v="2015-01-22T00:00:00"/>
    <x v="21"/>
    <x v="3"/>
    <s v="N"/>
    <s v="N"/>
    <n v="18.7"/>
    <n v="35.799999999999997"/>
    <n v="23.1"/>
    <n v="0"/>
    <x v="21"/>
    <n v="35.230761399999999"/>
    <n v="5398483.5539209396"/>
  </r>
  <r>
    <d v="2015-01-23T00:00:00"/>
    <x v="1"/>
    <d v="2015-01-23T00:00:00"/>
    <x v="22"/>
    <x v="3"/>
    <s v="N"/>
    <s v="N"/>
    <n v="20.2"/>
    <n v="25"/>
    <n v="28.6"/>
    <n v="0"/>
    <x v="22"/>
    <n v="40.604200220000003"/>
    <n v="5607245.1502209445"/>
  </r>
  <r>
    <d v="2015-01-24T00:00:00"/>
    <x v="2"/>
    <d v="2015-01-24T00:00:00"/>
    <x v="23"/>
    <x v="3"/>
    <s v="N"/>
    <s v="N"/>
    <n v="15.8"/>
    <n v="26.3"/>
    <n v="30.3"/>
    <n v="0"/>
    <x v="23"/>
    <n v="20.922000149999999"/>
    <n v="2433450.1814265884"/>
  </r>
  <r>
    <d v="2015-01-25T00:00:00"/>
    <x v="3"/>
    <d v="2015-01-25T00:00:00"/>
    <x v="24"/>
    <x v="4"/>
    <s v="N"/>
    <s v="N"/>
    <n v="14.7"/>
    <n v="22"/>
    <n v="25.4"/>
    <n v="0"/>
    <x v="24"/>
    <n v="16.5414177"/>
    <n v="1620388.3455264422"/>
  </r>
  <r>
    <d v="2015-01-26T00:00:00"/>
    <x v="4"/>
    <d v="2015-01-26T00:00:00"/>
    <x v="25"/>
    <x v="4"/>
    <s v="N"/>
    <s v="Y"/>
    <n v="11.6"/>
    <n v="19.8"/>
    <n v="19.899999999999999"/>
    <n v="1"/>
    <x v="25"/>
    <n v="16.9360128"/>
    <n v="1757441.2415293439"/>
  </r>
  <r>
    <d v="2015-01-27T00:00:00"/>
    <x v="5"/>
    <d v="2015-01-27T00:00:00"/>
    <x v="26"/>
    <x v="4"/>
    <s v="N"/>
    <s v="N"/>
    <n v="11.7"/>
    <n v="19.100000000000001"/>
    <n v="17.7"/>
    <n v="0.6"/>
    <x v="26"/>
    <n v="21.206288600000001"/>
    <n v="2510682.7001692662"/>
  </r>
  <r>
    <d v="2015-01-28T00:00:00"/>
    <x v="6"/>
    <d v="2015-01-28T00:00:00"/>
    <x v="27"/>
    <x v="4"/>
    <s v="N"/>
    <s v="N"/>
    <n v="13.3"/>
    <n v="25.4"/>
    <n v="27"/>
    <n v="0"/>
    <x v="27"/>
    <n v="17.02383824"/>
    <n v="1987766.766699844"/>
  </r>
  <r>
    <d v="2015-01-29T00:00:00"/>
    <x v="0"/>
    <d v="2015-01-29T00:00:00"/>
    <x v="28"/>
    <x v="4"/>
    <s v="Y"/>
    <s v="N"/>
    <n v="12.8"/>
    <n v="22.2"/>
    <n v="28.9"/>
    <n v="0"/>
    <x v="28"/>
    <n v="19.624827360000001"/>
    <n v="2341511.3529276527"/>
  </r>
  <r>
    <d v="2015-01-30T00:00:00"/>
    <x v="1"/>
    <d v="2015-01-30T00:00:00"/>
    <x v="29"/>
    <x v="4"/>
    <s v="Y"/>
    <s v="N"/>
    <n v="13.1"/>
    <n v="21"/>
    <n v="27.6"/>
    <n v="0"/>
    <x v="29"/>
    <n v="21.029356079999999"/>
    <n v="2544933.7684928519"/>
  </r>
  <r>
    <d v="2015-01-31T00:00:00"/>
    <x v="2"/>
    <d v="2015-01-31T00:00:00"/>
    <x v="30"/>
    <x v="4"/>
    <s v="Y"/>
    <s v="N"/>
    <n v="14.3"/>
    <n v="20.2"/>
    <n v="26.2"/>
    <n v="0"/>
    <x v="30"/>
    <n v="16.538846729999999"/>
    <n v="1717112.187883388"/>
  </r>
  <r>
    <d v="2015-02-01T00:00:00"/>
    <x v="3"/>
    <d v="2015-02-01T00:00:00"/>
    <x v="31"/>
    <x v="5"/>
    <s v="Y"/>
    <s v="N"/>
    <n v="13.2"/>
    <n v="19"/>
    <n v="17.3"/>
    <n v="9.1999999999999993"/>
    <x v="31"/>
    <n v="14.578844419999999"/>
    <n v="1460491.7225360726"/>
  </r>
  <r>
    <d v="2015-02-02T00:00:00"/>
    <x v="4"/>
    <d v="2015-02-02T00:00:00"/>
    <x v="32"/>
    <x v="5"/>
    <s v="Y"/>
    <s v="N"/>
    <n v="13.5"/>
    <n v="21.1"/>
    <n v="23.9"/>
    <n v="3.8"/>
    <x v="32"/>
    <n v="22.270032189999998"/>
    <n v="2643322.7639650102"/>
  </r>
  <r>
    <d v="2015-02-03T00:00:00"/>
    <x v="5"/>
    <d v="2015-02-03T00:00:00"/>
    <x v="33"/>
    <x v="5"/>
    <s v="Y"/>
    <s v="N"/>
    <n v="16.100000000000001"/>
    <n v="20"/>
    <n v="22.7"/>
    <n v="0"/>
    <x v="33"/>
    <n v="27.003832330000002"/>
    <n v="3318234.4272086034"/>
  </r>
  <r>
    <d v="2015-02-04T00:00:00"/>
    <x v="6"/>
    <d v="2015-02-04T00:00:00"/>
    <x v="34"/>
    <x v="5"/>
    <s v="Y"/>
    <s v="N"/>
    <n v="14.8"/>
    <n v="19"/>
    <n v="21.2"/>
    <n v="0"/>
    <x v="34"/>
    <n v="27.809134199999999"/>
    <n v="3264737.5710856258"/>
  </r>
  <r>
    <d v="2015-02-05T00:00:00"/>
    <x v="0"/>
    <d v="2015-02-05T00:00:00"/>
    <x v="35"/>
    <x v="5"/>
    <s v="Y"/>
    <s v="N"/>
    <n v="13.3"/>
    <n v="24.2"/>
    <n v="28.8"/>
    <n v="0"/>
    <x v="35"/>
    <n v="31.384570740000001"/>
    <n v="3837687.2639590246"/>
  </r>
  <r>
    <d v="2015-02-06T00:00:00"/>
    <x v="1"/>
    <d v="2015-02-06T00:00:00"/>
    <x v="36"/>
    <x v="5"/>
    <s v="Y"/>
    <s v="N"/>
    <n v="14.5"/>
    <n v="35.700000000000003"/>
    <n v="28.4"/>
    <n v="0"/>
    <x v="36"/>
    <n v="38.840180269999998"/>
    <n v="5508974.8431568909"/>
  </r>
  <r>
    <d v="2015-02-07T00:00:00"/>
    <x v="2"/>
    <d v="2015-02-07T00:00:00"/>
    <x v="37"/>
    <x v="5"/>
    <s v="Y"/>
    <s v="N"/>
    <n v="18.8"/>
    <n v="35"/>
    <n v="16.100000000000001"/>
    <n v="0"/>
    <x v="37"/>
    <n v="28.761706780000001"/>
    <n v="3800524.9085186147"/>
  </r>
  <r>
    <d v="2015-02-08T00:00:00"/>
    <x v="3"/>
    <d v="2015-02-08T00:00:00"/>
    <x v="38"/>
    <x v="6"/>
    <s v="Y"/>
    <s v="N"/>
    <n v="18.899999999999999"/>
    <n v="21.5"/>
    <n v="16.600000000000001"/>
    <n v="0"/>
    <x v="38"/>
    <n v="23.974106599999999"/>
    <n v="2687694.2971457187"/>
  </r>
  <r>
    <d v="2015-02-09T00:00:00"/>
    <x v="4"/>
    <d v="2015-02-09T00:00:00"/>
    <x v="39"/>
    <x v="6"/>
    <s v="Y"/>
    <s v="N"/>
    <n v="13.6"/>
    <n v="28.3"/>
    <n v="28.6"/>
    <n v="0"/>
    <x v="39"/>
    <n v="28.90913471"/>
    <n v="3666056.268164333"/>
  </r>
  <r>
    <d v="2015-02-10T00:00:00"/>
    <x v="5"/>
    <d v="2015-02-10T00:00:00"/>
    <x v="40"/>
    <x v="6"/>
    <s v="Y"/>
    <s v="N"/>
    <n v="16.399999999999999"/>
    <n v="27.8"/>
    <n v="27.7"/>
    <n v="0"/>
    <x v="40"/>
    <n v="37.522599980000003"/>
    <n v="5476369.6221500291"/>
  </r>
  <r>
    <d v="2015-02-11T00:00:00"/>
    <x v="6"/>
    <d v="2015-02-11T00:00:00"/>
    <x v="41"/>
    <x v="6"/>
    <s v="Y"/>
    <s v="N"/>
    <n v="18.100000000000001"/>
    <n v="26.8"/>
    <n v="24.1"/>
    <n v="0"/>
    <x v="41"/>
    <n v="32.655454300000002"/>
    <n v="4876205.5041207559"/>
  </r>
  <r>
    <d v="2015-02-12T00:00:00"/>
    <x v="0"/>
    <d v="2015-02-12T00:00:00"/>
    <x v="42"/>
    <x v="6"/>
    <s v="Y"/>
    <s v="N"/>
    <n v="17.8"/>
    <n v="21.9"/>
    <n v="23.8"/>
    <n v="0"/>
    <x v="42"/>
    <n v="26.576634940000002"/>
    <n v="3491552.7216526936"/>
  </r>
  <r>
    <d v="2015-02-13T00:00:00"/>
    <x v="1"/>
    <d v="2015-02-13T00:00:00"/>
    <x v="43"/>
    <x v="6"/>
    <s v="Y"/>
    <s v="N"/>
    <n v="16.100000000000001"/>
    <n v="32.4"/>
    <n v="14.9"/>
    <n v="0"/>
    <x v="43"/>
    <n v="18.73697061"/>
    <n v="2549551.2078244779"/>
  </r>
  <r>
    <d v="2015-02-14T00:00:00"/>
    <x v="2"/>
    <d v="2015-02-14T00:00:00"/>
    <x v="44"/>
    <x v="6"/>
    <s v="Y"/>
    <s v="N"/>
    <n v="19"/>
    <n v="25.1"/>
    <n v="20.8"/>
    <n v="19.600000000000001"/>
    <x v="44"/>
    <n v="20.240103229999999"/>
    <n v="2422578.9418077404"/>
  </r>
  <r>
    <d v="2015-02-15T00:00:00"/>
    <x v="3"/>
    <d v="2015-02-15T00:00:00"/>
    <x v="45"/>
    <x v="7"/>
    <s v="Y"/>
    <s v="N"/>
    <n v="18.2"/>
    <n v="34.4"/>
    <n v="25.7"/>
    <n v="0.4"/>
    <x v="45"/>
    <n v="24.584186939999999"/>
    <n v="3080096.4839245072"/>
  </r>
  <r>
    <d v="2015-02-16T00:00:00"/>
    <x v="4"/>
    <d v="2015-02-16T00:00:00"/>
    <x v="46"/>
    <x v="7"/>
    <s v="Y"/>
    <s v="N"/>
    <n v="17.399999999999999"/>
    <n v="24.6"/>
    <n v="26.3"/>
    <n v="0"/>
    <x v="46"/>
    <n v="31.9490406"/>
    <n v="4211926.0482747778"/>
  </r>
  <r>
    <d v="2015-02-17T00:00:00"/>
    <x v="5"/>
    <d v="2015-02-17T00:00:00"/>
    <x v="47"/>
    <x v="7"/>
    <s v="Y"/>
    <s v="N"/>
    <n v="17.600000000000001"/>
    <n v="20.6"/>
    <n v="8.3000000000000007"/>
    <n v="0"/>
    <x v="47"/>
    <n v="30.250149390000001"/>
    <n v="3861915.8745252336"/>
  </r>
  <r>
    <d v="2015-02-18T00:00:00"/>
    <x v="6"/>
    <d v="2015-02-18T00:00:00"/>
    <x v="48"/>
    <x v="7"/>
    <s v="Y"/>
    <s v="N"/>
    <n v="17.7"/>
    <n v="21.2"/>
    <n v="7.8"/>
    <n v="0"/>
    <x v="48"/>
    <n v="30.235792750000002"/>
    <n v="3808886.414684454"/>
  </r>
  <r>
    <d v="2015-02-19T00:00:00"/>
    <x v="0"/>
    <d v="2015-02-19T00:00:00"/>
    <x v="49"/>
    <x v="7"/>
    <s v="Y"/>
    <s v="N"/>
    <n v="18.2"/>
    <n v="26.9"/>
    <n v="24.7"/>
    <n v="0"/>
    <x v="49"/>
    <n v="33.598960679999998"/>
    <n v="4683684.7031141892"/>
  </r>
  <r>
    <d v="2015-02-20T00:00:00"/>
    <x v="1"/>
    <d v="2015-02-20T00:00:00"/>
    <x v="50"/>
    <x v="7"/>
    <s v="Y"/>
    <s v="N"/>
    <n v="17.399999999999999"/>
    <n v="25.3"/>
    <n v="24.7"/>
    <n v="0"/>
    <x v="50"/>
    <n v="33.538671530000002"/>
    <n v="4677493.4635347323"/>
  </r>
  <r>
    <d v="2015-02-21T00:00:00"/>
    <x v="2"/>
    <d v="2015-02-21T00:00:00"/>
    <x v="51"/>
    <x v="7"/>
    <s v="Y"/>
    <s v="N"/>
    <n v="18.100000000000001"/>
    <n v="36.1"/>
    <n v="20"/>
    <n v="0"/>
    <x v="51"/>
    <n v="31.252819840000001"/>
    <n v="4259228.9838393154"/>
  </r>
  <r>
    <d v="2015-02-22T00:00:00"/>
    <x v="3"/>
    <d v="2015-02-22T00:00:00"/>
    <x v="52"/>
    <x v="8"/>
    <s v="Y"/>
    <s v="N"/>
    <n v="20.3"/>
    <n v="35.299999999999997"/>
    <n v="11.7"/>
    <n v="1.6"/>
    <x v="52"/>
    <n v="32.40972721"/>
    <n v="4473072.2540198835"/>
  </r>
  <r>
    <d v="2015-02-23T00:00:00"/>
    <x v="4"/>
    <d v="2015-02-23T00:00:00"/>
    <x v="53"/>
    <x v="8"/>
    <s v="Y"/>
    <s v="N"/>
    <n v="21.1"/>
    <n v="29.3"/>
    <n v="4.7"/>
    <n v="0"/>
    <x v="53"/>
    <n v="28.417229129999999"/>
    <n v="3843595.4860198908"/>
  </r>
  <r>
    <d v="2015-02-24T00:00:00"/>
    <x v="5"/>
    <d v="2015-02-24T00:00:00"/>
    <x v="54"/>
    <x v="8"/>
    <s v="Y"/>
    <s v="N"/>
    <n v="15.9"/>
    <n v="20.100000000000001"/>
    <n v="21.4"/>
    <n v="3.2"/>
    <x v="54"/>
    <n v="26.559011900000002"/>
    <n v="3194080.1260208287"/>
  </r>
  <r>
    <d v="2015-02-25T00:00:00"/>
    <x v="6"/>
    <d v="2015-02-25T00:00:00"/>
    <x v="55"/>
    <x v="8"/>
    <s v="Y"/>
    <s v="N"/>
    <n v="14"/>
    <n v="27"/>
    <n v="24.1"/>
    <n v="0"/>
    <x v="55"/>
    <n v="33.323249590000003"/>
    <n v="4334113.6472280212"/>
  </r>
  <r>
    <d v="2015-02-26T00:00:00"/>
    <x v="0"/>
    <d v="2015-02-26T00:00:00"/>
    <x v="56"/>
    <x v="8"/>
    <s v="Y"/>
    <s v="N"/>
    <n v="16"/>
    <n v="23.2"/>
    <n v="18.5"/>
    <n v="0"/>
    <x v="56"/>
    <n v="39.086578340000003"/>
    <n v="5140895.6351929819"/>
  </r>
  <r>
    <d v="2015-02-27T00:00:00"/>
    <x v="1"/>
    <d v="2015-02-27T00:00:00"/>
    <x v="57"/>
    <x v="8"/>
    <s v="Y"/>
    <s v="N"/>
    <n v="14.8"/>
    <n v="24.3"/>
    <n v="21.7"/>
    <n v="0"/>
    <x v="57"/>
    <n v="36.339011550000002"/>
    <n v="4762932.4404515699"/>
  </r>
  <r>
    <d v="2015-02-28T00:00:00"/>
    <x v="2"/>
    <d v="2015-02-28T00:00:00"/>
    <x v="58"/>
    <x v="8"/>
    <s v="Y"/>
    <s v="N"/>
    <n v="17.899999999999999"/>
    <n v="32.299999999999997"/>
    <n v="6.9"/>
    <n v="0"/>
    <x v="58"/>
    <n v="25.143130729999999"/>
    <n v="2923535.8801161828"/>
  </r>
  <r>
    <d v="2015-03-01T00:00:00"/>
    <x v="3"/>
    <d v="2015-03-01T00:00:00"/>
    <x v="59"/>
    <x v="9"/>
    <s v="Y"/>
    <s v="N"/>
    <n v="15.2"/>
    <n v="20.8"/>
    <n v="23.3"/>
    <n v="15.8"/>
    <x v="59"/>
    <n v="24.58614815"/>
    <n v="2543751.2370908568"/>
  </r>
  <r>
    <d v="2015-03-02T00:00:00"/>
    <x v="4"/>
    <d v="2015-03-02T00:00:00"/>
    <x v="60"/>
    <x v="9"/>
    <s v="Y"/>
    <s v="N"/>
    <n v="11.6"/>
    <n v="23"/>
    <n v="22"/>
    <n v="0"/>
    <x v="60"/>
    <n v="33.166526230000002"/>
    <n v="4089493.5447346326"/>
  </r>
  <r>
    <d v="2015-03-03T00:00:00"/>
    <x v="5"/>
    <d v="2015-03-03T00:00:00"/>
    <x v="61"/>
    <x v="9"/>
    <s v="Y"/>
    <s v="N"/>
    <n v="15.5"/>
    <n v="22.7"/>
    <n v="21.2"/>
    <n v="0"/>
    <x v="61"/>
    <n v="43.739457139999999"/>
    <n v="5543988.8769375701"/>
  </r>
  <r>
    <d v="2015-03-04T00:00:00"/>
    <x v="6"/>
    <d v="2015-03-04T00:00:00"/>
    <x v="62"/>
    <x v="9"/>
    <s v="Y"/>
    <s v="N"/>
    <n v="15.4"/>
    <n v="23.5"/>
    <n v="23"/>
    <n v="0"/>
    <x v="62"/>
    <n v="37.252483910000002"/>
    <n v="4498765.8586167637"/>
  </r>
  <r>
    <d v="2015-03-05T00:00:00"/>
    <x v="0"/>
    <d v="2015-03-05T00:00:00"/>
    <x v="63"/>
    <x v="9"/>
    <s v="Y"/>
    <s v="N"/>
    <n v="12.6"/>
    <n v="18.600000000000001"/>
    <n v="22.5"/>
    <n v="0.8"/>
    <x v="63"/>
    <n v="25.322828099999999"/>
    <n v="2911298.3145483942"/>
  </r>
  <r>
    <d v="2015-03-06T00:00:00"/>
    <x v="1"/>
    <d v="2015-03-06T00:00:00"/>
    <x v="64"/>
    <x v="9"/>
    <s v="Y"/>
    <s v="N"/>
    <n v="14.1"/>
    <n v="21.1"/>
    <n v="10.8"/>
    <n v="0.2"/>
    <x v="64"/>
    <n v="27.750521689999999"/>
    <n v="3248302.6282708375"/>
  </r>
  <r>
    <d v="2015-03-07T00:00:00"/>
    <x v="2"/>
    <d v="2015-03-07T00:00:00"/>
    <x v="65"/>
    <x v="9"/>
    <s v="Y"/>
    <s v="N"/>
    <n v="15.4"/>
    <n v="22.6"/>
    <n v="10.8"/>
    <n v="0.2"/>
    <x v="65"/>
    <n v="22.113214540000001"/>
    <n v="2395846.8312201207"/>
  </r>
  <r>
    <d v="2015-03-08T00:00:00"/>
    <x v="3"/>
    <d v="2015-03-08T00:00:00"/>
    <x v="66"/>
    <x v="10"/>
    <s v="Y"/>
    <s v="N"/>
    <n v="16.2"/>
    <n v="24.4"/>
    <n v="20.399999999999999"/>
    <n v="0"/>
    <x v="66"/>
    <n v="20.57443413"/>
    <n v="2188065.9689158616"/>
  </r>
  <r>
    <d v="2015-03-09T00:00:00"/>
    <x v="4"/>
    <d v="2015-03-09T00:00:00"/>
    <x v="67"/>
    <x v="10"/>
    <s v="Y"/>
    <s v="Y"/>
    <n v="14.4"/>
    <n v="23.8"/>
    <n v="18.600000000000001"/>
    <n v="0"/>
    <x v="67"/>
    <n v="23.80806827"/>
    <n v="2577996.6762849092"/>
  </r>
  <r>
    <d v="2015-03-10T00:00:00"/>
    <x v="5"/>
    <d v="2015-03-10T00:00:00"/>
    <x v="68"/>
    <x v="10"/>
    <s v="Y"/>
    <s v="N"/>
    <n v="16.2"/>
    <n v="21.7"/>
    <n v="22.1"/>
    <n v="0"/>
    <x v="68"/>
    <n v="31.763749180000001"/>
    <n v="3996785.8666081056"/>
  </r>
  <r>
    <d v="2015-03-11T00:00:00"/>
    <x v="6"/>
    <d v="2015-03-11T00:00:00"/>
    <x v="69"/>
    <x v="10"/>
    <s v="Y"/>
    <s v="N"/>
    <n v="11.2"/>
    <n v="23.8"/>
    <n v="22.3"/>
    <n v="0"/>
    <x v="69"/>
    <n v="33.59649288"/>
    <n v="4180022.3936883849"/>
  </r>
  <r>
    <d v="2015-03-12T00:00:00"/>
    <x v="0"/>
    <d v="2015-03-12T00:00:00"/>
    <x v="70"/>
    <x v="10"/>
    <s v="Y"/>
    <s v="N"/>
    <n v="13"/>
    <n v="19.899999999999999"/>
    <n v="18.7"/>
    <n v="0"/>
    <x v="70"/>
    <n v="26.040505889999999"/>
    <n v="3168703.8045416982"/>
  </r>
  <r>
    <d v="2015-03-13T00:00:00"/>
    <x v="1"/>
    <d v="2015-03-13T00:00:00"/>
    <x v="71"/>
    <x v="10"/>
    <s v="Y"/>
    <s v="N"/>
    <n v="14.4"/>
    <n v="20.399999999999999"/>
    <n v="21.2"/>
    <n v="0"/>
    <x v="71"/>
    <n v="24.195363230000002"/>
    <n v="2925940.7992617027"/>
  </r>
  <r>
    <d v="2015-03-14T00:00:00"/>
    <x v="2"/>
    <d v="2015-03-14T00:00:00"/>
    <x v="72"/>
    <x v="10"/>
    <s v="Y"/>
    <s v="N"/>
    <n v="9.4"/>
    <n v="30.1"/>
    <n v="20"/>
    <n v="0"/>
    <x v="72"/>
    <n v="17.394529559999999"/>
    <n v="1891460.6188095191"/>
  </r>
  <r>
    <d v="2015-03-15T00:00:00"/>
    <x v="3"/>
    <d v="2015-03-15T00:00:00"/>
    <x v="73"/>
    <x v="11"/>
    <s v="Y"/>
    <s v="N"/>
    <n v="13.1"/>
    <n v="18.3"/>
    <n v="17.5"/>
    <n v="2.2000000000000002"/>
    <x v="73"/>
    <n v="14.373099399999999"/>
    <n v="1439757.606962323"/>
  </r>
  <r>
    <d v="2015-03-16T00:00:00"/>
    <x v="4"/>
    <d v="2015-03-16T00:00:00"/>
    <x v="74"/>
    <x v="11"/>
    <s v="Y"/>
    <s v="N"/>
    <n v="10.5"/>
    <n v="25.5"/>
    <n v="14.5"/>
    <n v="0"/>
    <x v="74"/>
    <n v="22.66079993"/>
    <n v="2805114.1404949045"/>
  </r>
  <r>
    <d v="2015-03-17T00:00:00"/>
    <x v="5"/>
    <d v="2015-03-17T00:00:00"/>
    <x v="75"/>
    <x v="11"/>
    <s v="Y"/>
    <s v="N"/>
    <n v="13"/>
    <n v="26.2"/>
    <n v="4.8"/>
    <n v="0"/>
    <x v="75"/>
    <n v="21.38556947"/>
    <n v="2686045.9170217444"/>
  </r>
  <r>
    <d v="2015-03-18T00:00:00"/>
    <x v="6"/>
    <d v="2015-03-18T00:00:00"/>
    <x v="76"/>
    <x v="11"/>
    <s v="Y"/>
    <s v="N"/>
    <n v="17.8"/>
    <n v="24.4"/>
    <n v="9.4"/>
    <n v="1.4"/>
    <x v="76"/>
    <n v="24.43863773"/>
    <n v="3127554.5809864998"/>
  </r>
  <r>
    <d v="2015-03-19T00:00:00"/>
    <x v="0"/>
    <d v="2015-03-19T00:00:00"/>
    <x v="77"/>
    <x v="11"/>
    <s v="Y"/>
    <s v="N"/>
    <n v="16.5"/>
    <n v="33.5"/>
    <n v="15.1"/>
    <n v="0"/>
    <x v="77"/>
    <n v="24.568240979999999"/>
    <n v="3152583.1700210609"/>
  </r>
  <r>
    <d v="2015-03-20T00:00:00"/>
    <x v="1"/>
    <d v="2015-03-20T00:00:00"/>
    <x v="78"/>
    <x v="11"/>
    <s v="Y"/>
    <s v="N"/>
    <n v="14.2"/>
    <n v="19.600000000000001"/>
    <n v="19.899999999999999"/>
    <n v="0"/>
    <x v="78"/>
    <n v="24.06816285"/>
    <n v="2875936.5489214621"/>
  </r>
  <r>
    <d v="2015-03-21T00:00:00"/>
    <x v="2"/>
    <d v="2015-03-21T00:00:00"/>
    <x v="79"/>
    <x v="11"/>
    <s v="Y"/>
    <s v="N"/>
    <n v="11.9"/>
    <n v="22.7"/>
    <n v="20.8"/>
    <n v="0"/>
    <x v="79"/>
    <n v="20.473714609999998"/>
    <n v="2185667.3084476278"/>
  </r>
  <r>
    <d v="2015-03-22T00:00:00"/>
    <x v="3"/>
    <d v="2015-03-22T00:00:00"/>
    <x v="80"/>
    <x v="12"/>
    <s v="Y"/>
    <s v="N"/>
    <n v="11.3"/>
    <n v="28.8"/>
    <n v="19.899999999999999"/>
    <n v="0"/>
    <x v="80"/>
    <n v="18.918695589999999"/>
    <n v="2015882.1761533176"/>
  </r>
  <r>
    <d v="2015-03-23T00:00:00"/>
    <x v="4"/>
    <d v="2015-03-23T00:00:00"/>
    <x v="81"/>
    <x v="12"/>
    <s v="Y"/>
    <s v="N"/>
    <n v="13.6"/>
    <n v="27"/>
    <n v="3.9"/>
    <n v="0"/>
    <x v="81"/>
    <n v="26.68562798"/>
    <n v="3277263.3065051991"/>
  </r>
  <r>
    <d v="2015-03-24T00:00:00"/>
    <x v="5"/>
    <d v="2015-03-24T00:00:00"/>
    <x v="82"/>
    <x v="12"/>
    <s v="Y"/>
    <s v="N"/>
    <n v="12.6"/>
    <n v="15.3"/>
    <n v="3.8"/>
    <n v="1.4"/>
    <x v="82"/>
    <n v="34.05849946"/>
    <n v="4197196.9671506351"/>
  </r>
  <r>
    <d v="2015-03-25T00:00:00"/>
    <x v="6"/>
    <d v="2015-03-25T00:00:00"/>
    <x v="83"/>
    <x v="12"/>
    <s v="Y"/>
    <s v="N"/>
    <n v="13"/>
    <n v="20.399999999999999"/>
    <n v="13.8"/>
    <n v="0.4"/>
    <x v="83"/>
    <n v="28.548754240000001"/>
    <n v="3490623.6353449663"/>
  </r>
  <r>
    <d v="2015-03-26T00:00:00"/>
    <x v="0"/>
    <d v="2015-03-26T00:00:00"/>
    <x v="84"/>
    <x v="12"/>
    <s v="Y"/>
    <s v="N"/>
    <n v="9.8000000000000007"/>
    <n v="18"/>
    <n v="9.9"/>
    <n v="0.4"/>
    <x v="84"/>
    <n v="21.971362899999999"/>
    <n v="2680466.7253467799"/>
  </r>
  <r>
    <d v="2015-03-27T00:00:00"/>
    <x v="1"/>
    <d v="2015-03-27T00:00:00"/>
    <x v="85"/>
    <x v="12"/>
    <s v="N"/>
    <s v="N"/>
    <n v="11.6"/>
    <n v="18.100000000000001"/>
    <n v="11.2"/>
    <n v="0.2"/>
    <x v="85"/>
    <n v="25.771600379999999"/>
    <n v="3153060.8535776073"/>
  </r>
  <r>
    <d v="2015-03-28T00:00:00"/>
    <x v="2"/>
    <d v="2015-03-28T00:00:00"/>
    <x v="86"/>
    <x v="12"/>
    <s v="N"/>
    <s v="N"/>
    <n v="12.7"/>
    <n v="19.100000000000001"/>
    <n v="14.4"/>
    <n v="0"/>
    <x v="86"/>
    <n v="29.271368689999999"/>
    <n v="3283887.9682536433"/>
  </r>
  <r>
    <d v="2015-03-29T00:00:00"/>
    <x v="3"/>
    <d v="2015-03-29T00:00:00"/>
    <x v="87"/>
    <x v="13"/>
    <s v="N"/>
    <s v="N"/>
    <n v="8.5"/>
    <n v="22.7"/>
    <n v="18.600000000000001"/>
    <n v="0"/>
    <x v="87"/>
    <n v="24.672716350000002"/>
    <n v="2625637.5358906728"/>
  </r>
  <r>
    <d v="2015-03-30T00:00:00"/>
    <x v="4"/>
    <d v="2015-03-30T00:00:00"/>
    <x v="88"/>
    <x v="13"/>
    <s v="N"/>
    <s v="N"/>
    <n v="10.6"/>
    <n v="23.1"/>
    <n v="18.100000000000001"/>
    <n v="0"/>
    <x v="88"/>
    <n v="33.750362699999997"/>
    <n v="4153382.7470402485"/>
  </r>
  <r>
    <d v="2015-03-31T00:00:00"/>
    <x v="5"/>
    <d v="2015-03-31T00:00:00"/>
    <x v="89"/>
    <x v="13"/>
    <s v="N"/>
    <s v="N"/>
    <n v="11.2"/>
    <n v="25.3"/>
    <n v="18.100000000000001"/>
    <n v="0"/>
    <x v="89"/>
    <n v="31.836569579999999"/>
    <n v="4004891.6172012133"/>
  </r>
  <r>
    <d v="2015-04-01T00:00:00"/>
    <x v="6"/>
    <d v="2015-04-01T00:00:00"/>
    <x v="90"/>
    <x v="13"/>
    <s v="N"/>
    <s v="N"/>
    <n v="13.3"/>
    <n v="29"/>
    <n v="10.7"/>
    <n v="0"/>
    <x v="90"/>
    <n v="26.167805860000001"/>
    <n v="3193578.2972346731"/>
  </r>
  <r>
    <d v="2015-04-02T00:00:00"/>
    <x v="0"/>
    <d v="2015-04-02T00:00:00"/>
    <x v="91"/>
    <x v="13"/>
    <s v="N"/>
    <s v="N"/>
    <n v="12.8"/>
    <n v="17.2"/>
    <n v="17.5"/>
    <n v="0.2"/>
    <x v="91"/>
    <n v="23.46025058"/>
    <n v="2670677.6242287778"/>
  </r>
  <r>
    <d v="2015-04-03T00:00:00"/>
    <x v="1"/>
    <d v="2015-04-03T00:00:00"/>
    <x v="92"/>
    <x v="13"/>
    <s v="N"/>
    <s v="Y"/>
    <n v="8"/>
    <n v="20.9"/>
    <n v="17.399999999999999"/>
    <n v="0"/>
    <x v="92"/>
    <n v="20.9393785"/>
    <n v="2070717.3356062099"/>
  </r>
  <r>
    <d v="2015-04-04T00:00:00"/>
    <x v="2"/>
    <d v="2015-04-04T00:00:00"/>
    <x v="93"/>
    <x v="13"/>
    <s v="N"/>
    <s v="Y"/>
    <n v="8.5"/>
    <n v="23.5"/>
    <n v="16.2"/>
    <n v="0"/>
    <x v="93"/>
    <n v="23.188056169999999"/>
    <n v="2411538.5955933789"/>
  </r>
  <r>
    <d v="2015-04-05T00:00:00"/>
    <x v="3"/>
    <d v="2015-04-05T00:00:00"/>
    <x v="94"/>
    <x v="14"/>
    <s v="N"/>
    <s v="N"/>
    <n v="10.199999999999999"/>
    <n v="18.5"/>
    <n v="9.8000000000000007"/>
    <n v="0"/>
    <x v="94"/>
    <n v="20.508650379999999"/>
    <n v="2126448.643542971"/>
  </r>
  <r>
    <d v="2015-04-06T00:00:00"/>
    <x v="4"/>
    <d v="2015-04-06T00:00:00"/>
    <x v="95"/>
    <x v="14"/>
    <s v="N"/>
    <s v="Y"/>
    <n v="11.2"/>
    <n v="18.399999999999999"/>
    <n v="13"/>
    <n v="0"/>
    <x v="95"/>
    <n v="17.04855264"/>
    <n v="1830731.0361055967"/>
  </r>
  <r>
    <d v="2015-04-07T00:00:00"/>
    <x v="5"/>
    <d v="2015-04-07T00:00:00"/>
    <x v="96"/>
    <x v="14"/>
    <s v="N"/>
    <s v="N"/>
    <n v="12.4"/>
    <n v="17.3"/>
    <n v="3.9"/>
    <n v="0"/>
    <x v="96"/>
    <n v="21.359459990000001"/>
    <n v="2568165.4584249454"/>
  </r>
  <r>
    <d v="2015-04-08T00:00:00"/>
    <x v="6"/>
    <d v="2015-04-08T00:00:00"/>
    <x v="97"/>
    <x v="14"/>
    <s v="N"/>
    <s v="N"/>
    <n v="13.3"/>
    <n v="17.7"/>
    <n v="12.6"/>
    <n v="5.6"/>
    <x v="97"/>
    <n v="25.208016520000001"/>
    <n v="3078649.3857838828"/>
  </r>
  <r>
    <d v="2015-04-09T00:00:00"/>
    <x v="0"/>
    <d v="2015-04-09T00:00:00"/>
    <x v="98"/>
    <x v="14"/>
    <s v="N"/>
    <s v="N"/>
    <n v="8.6999999999999993"/>
    <n v="19.100000000000001"/>
    <n v="10.9"/>
    <n v="0"/>
    <x v="98"/>
    <n v="25.207800370000001"/>
    <n v="3125534.3258045814"/>
  </r>
  <r>
    <d v="2015-04-10T00:00:00"/>
    <x v="1"/>
    <d v="2015-04-10T00:00:00"/>
    <x v="99"/>
    <x v="14"/>
    <s v="N"/>
    <s v="N"/>
    <n v="8.6"/>
    <n v="18.7"/>
    <n v="15.9"/>
    <n v="0"/>
    <x v="99"/>
    <n v="25.677110800000001"/>
    <n v="3126268.2241001423"/>
  </r>
  <r>
    <d v="2015-04-11T00:00:00"/>
    <x v="2"/>
    <d v="2015-04-11T00:00:00"/>
    <x v="100"/>
    <x v="14"/>
    <s v="N"/>
    <s v="N"/>
    <n v="11.6"/>
    <n v="23.7"/>
    <n v="14.9"/>
    <n v="0"/>
    <x v="100"/>
    <n v="23.05591231"/>
    <n v="2536938.059344071"/>
  </r>
  <r>
    <d v="2015-04-12T00:00:00"/>
    <x v="3"/>
    <d v="2015-04-12T00:00:00"/>
    <x v="101"/>
    <x v="15"/>
    <s v="N"/>
    <s v="N"/>
    <n v="12.1"/>
    <n v="18.3"/>
    <n v="13.4"/>
    <n v="0"/>
    <x v="101"/>
    <n v="22.053037190000001"/>
    <n v="2288228.100767768"/>
  </r>
  <r>
    <d v="2015-04-13T00:00:00"/>
    <x v="4"/>
    <d v="2015-04-13T00:00:00"/>
    <x v="102"/>
    <x v="15"/>
    <s v="N"/>
    <s v="N"/>
    <n v="7.3"/>
    <n v="19.100000000000001"/>
    <n v="14.9"/>
    <n v="0"/>
    <x v="102"/>
    <n v="29.408289079999999"/>
    <n v="3679205.7603970421"/>
  </r>
  <r>
    <d v="2015-04-14T00:00:00"/>
    <x v="5"/>
    <d v="2015-04-14T00:00:00"/>
    <x v="103"/>
    <x v="15"/>
    <s v="Y"/>
    <s v="N"/>
    <n v="10.5"/>
    <n v="24.7"/>
    <n v="8.4"/>
    <n v="1.6"/>
    <x v="103"/>
    <n v="30.995175629999999"/>
    <n v="3960978.2574513294"/>
  </r>
  <r>
    <d v="2015-04-15T00:00:00"/>
    <x v="6"/>
    <d v="2015-04-15T00:00:00"/>
    <x v="104"/>
    <x v="15"/>
    <s v="Y"/>
    <s v="N"/>
    <n v="13.9"/>
    <n v="27.6"/>
    <n v="12.8"/>
    <n v="2.4"/>
    <x v="104"/>
    <n v="31.090558479999999"/>
    <n v="3938363.3840092188"/>
  </r>
  <r>
    <d v="2015-04-16T00:00:00"/>
    <x v="0"/>
    <d v="2015-04-16T00:00:00"/>
    <x v="105"/>
    <x v="15"/>
    <s v="Y"/>
    <s v="N"/>
    <n v="15.6"/>
    <n v="17.8"/>
    <n v="10.9"/>
    <n v="0"/>
    <x v="105"/>
    <n v="40.68150885"/>
    <n v="5164026.9295107694"/>
  </r>
  <r>
    <d v="2015-04-17T00:00:00"/>
    <x v="1"/>
    <d v="2015-04-17T00:00:00"/>
    <x v="106"/>
    <x v="15"/>
    <s v="Y"/>
    <s v="N"/>
    <n v="10.1"/>
    <n v="17.100000000000001"/>
    <n v="7.5"/>
    <n v="0"/>
    <x v="106"/>
    <n v="33.987504819999998"/>
    <n v="4453430.8488839194"/>
  </r>
  <r>
    <d v="2015-04-18T00:00:00"/>
    <x v="2"/>
    <d v="2015-04-18T00:00:00"/>
    <x v="107"/>
    <x v="15"/>
    <s v="Y"/>
    <s v="N"/>
    <n v="13.5"/>
    <n v="21.9"/>
    <n v="9.9"/>
    <n v="3.6"/>
    <x v="107"/>
    <n v="26.14012894"/>
    <n v="2869244.7208682261"/>
  </r>
  <r>
    <d v="2015-04-19T00:00:00"/>
    <x v="3"/>
    <d v="2015-04-19T00:00:00"/>
    <x v="108"/>
    <x v="16"/>
    <s v="Y"/>
    <s v="N"/>
    <n v="9.6999999999999993"/>
    <n v="14.7"/>
    <n v="11"/>
    <n v="6.4"/>
    <x v="108"/>
    <n v="24.540694439999999"/>
    <n v="2629794.0681653973"/>
  </r>
  <r>
    <d v="2015-04-20T00:00:00"/>
    <x v="4"/>
    <d v="2015-04-20T00:00:00"/>
    <x v="109"/>
    <x v="16"/>
    <s v="Y"/>
    <s v="N"/>
    <n v="7"/>
    <n v="16.2"/>
    <n v="12.7"/>
    <n v="1.4"/>
    <x v="109"/>
    <n v="33.677175830000003"/>
    <n v="4266769.8676210884"/>
  </r>
  <r>
    <d v="2015-04-21T00:00:00"/>
    <x v="5"/>
    <d v="2015-04-21T00:00:00"/>
    <x v="110"/>
    <x v="16"/>
    <s v="Y"/>
    <s v="N"/>
    <n v="6.5"/>
    <n v="17.7"/>
    <n v="13.8"/>
    <n v="0"/>
    <x v="110"/>
    <n v="30.473156899999999"/>
    <n v="3899759.1347604864"/>
  </r>
  <r>
    <d v="2015-04-22T00:00:00"/>
    <x v="6"/>
    <d v="2015-04-22T00:00:00"/>
    <x v="111"/>
    <x v="16"/>
    <s v="Y"/>
    <s v="N"/>
    <n v="9.1"/>
    <n v="19.5"/>
    <n v="7.1"/>
    <n v="0"/>
    <x v="111"/>
    <n v="36.695283570000001"/>
    <n v="4718958.2407002272"/>
  </r>
  <r>
    <d v="2015-04-23T00:00:00"/>
    <x v="0"/>
    <d v="2015-04-23T00:00:00"/>
    <x v="112"/>
    <x v="16"/>
    <s v="Y"/>
    <s v="N"/>
    <n v="12.2"/>
    <n v="19.2"/>
    <n v="7.5"/>
    <n v="0"/>
    <x v="112"/>
    <n v="35.422484740000002"/>
    <n v="4480370.6524696359"/>
  </r>
  <r>
    <d v="2015-04-24T00:00:00"/>
    <x v="1"/>
    <d v="2015-04-24T00:00:00"/>
    <x v="113"/>
    <x v="16"/>
    <s v="Y"/>
    <s v="N"/>
    <n v="14.4"/>
    <n v="21.1"/>
    <n v="7.8"/>
    <n v="0"/>
    <x v="113"/>
    <n v="36.497936299999999"/>
    <n v="4607163.1500289952"/>
  </r>
  <r>
    <d v="2015-04-25T00:00:00"/>
    <x v="2"/>
    <d v="2015-04-25T00:00:00"/>
    <x v="114"/>
    <x v="16"/>
    <s v="Y"/>
    <s v="Y"/>
    <n v="11.6"/>
    <n v="15"/>
    <n v="3.5"/>
    <n v="3"/>
    <x v="114"/>
    <n v="25.97830858"/>
    <n v="2904469.0706126024"/>
  </r>
  <r>
    <d v="2015-04-26T00:00:00"/>
    <x v="3"/>
    <d v="2015-04-26T00:00:00"/>
    <x v="115"/>
    <x v="17"/>
    <s v="Y"/>
    <s v="N"/>
    <n v="10.4"/>
    <n v="15.4"/>
    <n v="5.9"/>
    <n v="7"/>
    <x v="115"/>
    <n v="28.955419760000002"/>
    <n v="3133492.4036121238"/>
  </r>
  <r>
    <d v="2015-04-27T00:00:00"/>
    <x v="4"/>
    <d v="2015-04-27T00:00:00"/>
    <x v="116"/>
    <x v="17"/>
    <s v="Y"/>
    <s v="N"/>
    <n v="10.5"/>
    <n v="15.1"/>
    <n v="8.3000000000000007"/>
    <n v="4"/>
    <x v="116"/>
    <n v="48.673068360000002"/>
    <n v="6223105.8632428395"/>
  </r>
  <r>
    <d v="2015-04-28T00:00:00"/>
    <x v="5"/>
    <d v="2015-04-28T00:00:00"/>
    <x v="117"/>
    <x v="17"/>
    <s v="Y"/>
    <s v="N"/>
    <n v="10.1"/>
    <n v="16"/>
    <n v="8.9"/>
    <n v="1.6"/>
    <x v="117"/>
    <n v="46.268034399999998"/>
    <n v="6137091.0964096161"/>
  </r>
  <r>
    <d v="2015-04-29T00:00:00"/>
    <x v="6"/>
    <d v="2015-04-29T00:00:00"/>
    <x v="118"/>
    <x v="17"/>
    <s v="Y"/>
    <s v="N"/>
    <n v="7.4"/>
    <n v="17.100000000000001"/>
    <n v="12.6"/>
    <n v="0"/>
    <x v="118"/>
    <n v="39.829820890000001"/>
    <n v="5289982.3270243071"/>
  </r>
  <r>
    <d v="2015-04-30T00:00:00"/>
    <x v="0"/>
    <d v="2015-04-30T00:00:00"/>
    <x v="119"/>
    <x v="17"/>
    <s v="Y"/>
    <s v="N"/>
    <n v="6.4"/>
    <n v="19.600000000000001"/>
    <n v="12.3"/>
    <n v="0"/>
    <x v="119"/>
    <n v="39.092652309999998"/>
    <n v="5186405.7630537292"/>
  </r>
  <r>
    <d v="2015-05-01T00:00:00"/>
    <x v="1"/>
    <d v="2015-05-01T00:00:00"/>
    <x v="120"/>
    <x v="17"/>
    <s v="Y"/>
    <s v="N"/>
    <n v="7.9"/>
    <n v="23.1"/>
    <n v="12.1"/>
    <n v="0"/>
    <x v="120"/>
    <n v="47.474462099999997"/>
    <n v="5996235.5872140341"/>
  </r>
  <r>
    <d v="2015-05-02T00:00:00"/>
    <x v="2"/>
    <d v="2015-05-02T00:00:00"/>
    <x v="121"/>
    <x v="17"/>
    <s v="Y"/>
    <s v="N"/>
    <n v="11.6"/>
    <n v="22.2"/>
    <n v="6.1"/>
    <n v="0"/>
    <x v="121"/>
    <n v="25.852039900000001"/>
    <n v="2804635.4583702027"/>
  </r>
  <r>
    <d v="2015-05-03T00:00:00"/>
    <x v="3"/>
    <d v="2015-05-03T00:00:00"/>
    <x v="122"/>
    <x v="18"/>
    <s v="Y"/>
    <s v="N"/>
    <n v="9.6999999999999993"/>
    <n v="18.2"/>
    <n v="11.2"/>
    <n v="0"/>
    <x v="122"/>
    <n v="30.627063069999998"/>
    <n v="3345496.3935267534"/>
  </r>
  <r>
    <d v="2015-05-04T00:00:00"/>
    <x v="4"/>
    <d v="2015-05-04T00:00:00"/>
    <x v="123"/>
    <x v="18"/>
    <s v="Y"/>
    <s v="N"/>
    <n v="7.5"/>
    <n v="22.3"/>
    <n v="11.6"/>
    <n v="0"/>
    <x v="123"/>
    <n v="28.803037939999999"/>
    <n v="3524785.3053353317"/>
  </r>
  <r>
    <d v="2015-05-05T00:00:00"/>
    <x v="5"/>
    <d v="2015-05-05T00:00:00"/>
    <x v="124"/>
    <x v="18"/>
    <s v="Y"/>
    <s v="N"/>
    <n v="9.1999999999999993"/>
    <n v="18.100000000000001"/>
    <n v="7.1"/>
    <n v="0.6"/>
    <x v="124"/>
    <n v="27.383343969999999"/>
    <n v="3388274.3693765141"/>
  </r>
  <r>
    <d v="2015-05-06T00:00:00"/>
    <x v="6"/>
    <d v="2015-05-06T00:00:00"/>
    <x v="125"/>
    <x v="18"/>
    <s v="Y"/>
    <s v="N"/>
    <n v="9.5"/>
    <n v="16.2"/>
    <n v="7.6"/>
    <n v="1.4"/>
    <x v="125"/>
    <n v="26.022589379999999"/>
    <n v="3360085.1427618465"/>
  </r>
  <r>
    <d v="2015-05-07T00:00:00"/>
    <x v="0"/>
    <d v="2015-05-07T00:00:00"/>
    <x v="126"/>
    <x v="18"/>
    <s v="Y"/>
    <s v="N"/>
    <n v="10.3"/>
    <n v="15.6"/>
    <n v="6.9"/>
    <n v="2.2000000000000002"/>
    <x v="126"/>
    <n v="29.082030029999999"/>
    <n v="3816643.7552226651"/>
  </r>
  <r>
    <d v="2015-05-08T00:00:00"/>
    <x v="1"/>
    <d v="2015-05-08T00:00:00"/>
    <x v="127"/>
    <x v="18"/>
    <s v="Y"/>
    <s v="N"/>
    <n v="10.5"/>
    <n v="15.9"/>
    <n v="5.9"/>
    <n v="0.2"/>
    <x v="127"/>
    <n v="29.075609050000001"/>
    <n v="3812938.444793507"/>
  </r>
  <r>
    <d v="2015-05-09T00:00:00"/>
    <x v="2"/>
    <d v="2015-05-09T00:00:00"/>
    <x v="128"/>
    <x v="18"/>
    <s v="Y"/>
    <s v="N"/>
    <n v="12.8"/>
    <n v="18.7"/>
    <n v="7.3"/>
    <n v="0"/>
    <x v="128"/>
    <n v="19.602360470000001"/>
    <n v="2124446.0007752138"/>
  </r>
  <r>
    <d v="2015-05-10T00:00:00"/>
    <x v="3"/>
    <d v="2015-05-10T00:00:00"/>
    <x v="129"/>
    <x v="19"/>
    <s v="Y"/>
    <s v="N"/>
    <n v="12.8"/>
    <n v="16.600000000000001"/>
    <n v="5.9"/>
    <n v="8.6"/>
    <x v="129"/>
    <n v="13.279840760000001"/>
    <n v="1378597.2674917728"/>
  </r>
  <r>
    <d v="2015-05-11T00:00:00"/>
    <x v="4"/>
    <d v="2015-05-11T00:00:00"/>
    <x v="130"/>
    <x v="19"/>
    <s v="Y"/>
    <s v="N"/>
    <n v="12.4"/>
    <n v="15.9"/>
    <n v="7.9"/>
    <n v="2.6"/>
    <x v="130"/>
    <n v="28.475489379999999"/>
    <n v="3523564.032376098"/>
  </r>
  <r>
    <d v="2015-05-12T00:00:00"/>
    <x v="5"/>
    <d v="2015-05-12T00:00:00"/>
    <x v="131"/>
    <x v="19"/>
    <s v="Y"/>
    <s v="N"/>
    <n v="12.8"/>
    <n v="17.399999999999999"/>
    <n v="5.9"/>
    <n v="0"/>
    <x v="131"/>
    <n v="28.355358970000001"/>
    <n v="3666704.6252368428"/>
  </r>
  <r>
    <d v="2015-05-13T00:00:00"/>
    <x v="6"/>
    <d v="2015-05-13T00:00:00"/>
    <x v="132"/>
    <x v="19"/>
    <s v="Y"/>
    <s v="N"/>
    <n v="6.3"/>
    <n v="12.8"/>
    <n v="8.6999999999999993"/>
    <n v="6.8"/>
    <x v="132"/>
    <n v="33.602901799999998"/>
    <n v="4600347.1379088853"/>
  </r>
  <r>
    <d v="2015-05-14T00:00:00"/>
    <x v="0"/>
    <d v="2015-05-14T00:00:00"/>
    <x v="133"/>
    <x v="19"/>
    <s v="Y"/>
    <s v="N"/>
    <n v="7.3"/>
    <n v="14.6"/>
    <n v="6.7"/>
    <n v="4.4000000000000004"/>
    <x v="133"/>
    <n v="36.084976089999998"/>
    <n v="4879325.6671959879"/>
  </r>
  <r>
    <d v="2015-05-15T00:00:00"/>
    <x v="1"/>
    <d v="2015-05-15T00:00:00"/>
    <x v="134"/>
    <x v="19"/>
    <s v="Y"/>
    <s v="N"/>
    <n v="11.5"/>
    <n v="14.5"/>
    <n v="6.2"/>
    <n v="1.8"/>
    <x v="134"/>
    <n v="32.888201889999998"/>
    <n v="4445577.5100378543"/>
  </r>
  <r>
    <d v="2015-05-16T00:00:00"/>
    <x v="2"/>
    <d v="2015-05-16T00:00:00"/>
    <x v="135"/>
    <x v="19"/>
    <s v="Y"/>
    <s v="N"/>
    <n v="11.3"/>
    <n v="16.2"/>
    <n v="10.4"/>
    <n v="0"/>
    <x v="135"/>
    <n v="35.11935553"/>
    <n v="4113762.9545560642"/>
  </r>
  <r>
    <d v="2015-05-17T00:00:00"/>
    <x v="3"/>
    <d v="2015-05-17T00:00:00"/>
    <x v="136"/>
    <x v="20"/>
    <s v="Y"/>
    <s v="N"/>
    <n v="7.4"/>
    <n v="20.5"/>
    <n v="10.3"/>
    <n v="0"/>
    <x v="136"/>
    <n v="30.547599470000002"/>
    <n v="3418187.3344405452"/>
  </r>
  <r>
    <d v="2015-05-18T00:00:00"/>
    <x v="4"/>
    <d v="2015-05-18T00:00:00"/>
    <x v="137"/>
    <x v="20"/>
    <s v="Y"/>
    <s v="N"/>
    <n v="7.2"/>
    <n v="20.399999999999999"/>
    <n v="10.199999999999999"/>
    <n v="0"/>
    <x v="137"/>
    <n v="39.33371288"/>
    <n v="5016023.8682794245"/>
  </r>
  <r>
    <d v="2015-05-19T00:00:00"/>
    <x v="5"/>
    <d v="2015-05-19T00:00:00"/>
    <x v="138"/>
    <x v="20"/>
    <s v="Y"/>
    <s v="N"/>
    <n v="9.9"/>
    <n v="16.2"/>
    <n v="3.2"/>
    <n v="0"/>
    <x v="138"/>
    <n v="34.038317739999997"/>
    <n v="4535111.6024814155"/>
  </r>
  <r>
    <d v="2015-05-20T00:00:00"/>
    <x v="6"/>
    <d v="2015-05-20T00:00:00"/>
    <x v="139"/>
    <x v="20"/>
    <s v="Y"/>
    <s v="N"/>
    <n v="13.6"/>
    <n v="18.100000000000001"/>
    <n v="6"/>
    <n v="2.4"/>
    <x v="139"/>
    <n v="30.976086030000001"/>
    <n v="3950154.4357387414"/>
  </r>
  <r>
    <d v="2015-05-21T00:00:00"/>
    <x v="0"/>
    <d v="2015-05-21T00:00:00"/>
    <x v="140"/>
    <x v="20"/>
    <s v="Y"/>
    <s v="N"/>
    <n v="10.3"/>
    <n v="13.6"/>
    <n v="3.5"/>
    <n v="6.2"/>
    <x v="140"/>
    <n v="35.621998429999998"/>
    <n v="4821836.2757729236"/>
  </r>
  <r>
    <d v="2015-05-22T00:00:00"/>
    <x v="1"/>
    <d v="2015-05-22T00:00:00"/>
    <x v="141"/>
    <x v="20"/>
    <s v="Y"/>
    <s v="N"/>
    <n v="9.1"/>
    <n v="14.1"/>
    <n v="6.7"/>
    <n v="0.4"/>
    <x v="141"/>
    <n v="34.614105330000001"/>
    <n v="4618299.0838277116"/>
  </r>
  <r>
    <d v="2015-05-23T00:00:00"/>
    <x v="2"/>
    <d v="2015-05-23T00:00:00"/>
    <x v="142"/>
    <x v="20"/>
    <s v="Y"/>
    <s v="N"/>
    <n v="10.4"/>
    <n v="13.3"/>
    <n v="7.7"/>
    <n v="0"/>
    <x v="142"/>
    <n v="31.22698432"/>
    <n v="3726373.8088265923"/>
  </r>
  <r>
    <d v="2015-05-24T00:00:00"/>
    <x v="3"/>
    <d v="2015-05-24T00:00:00"/>
    <x v="143"/>
    <x v="21"/>
    <s v="Y"/>
    <s v="N"/>
    <n v="6"/>
    <n v="15.6"/>
    <n v="8.6"/>
    <n v="0"/>
    <x v="143"/>
    <n v="31.493258560000001"/>
    <n v="3740866.408459458"/>
  </r>
  <r>
    <d v="2015-05-25T00:00:00"/>
    <x v="4"/>
    <d v="2015-05-25T00:00:00"/>
    <x v="144"/>
    <x v="21"/>
    <s v="Y"/>
    <s v="N"/>
    <n v="7.4"/>
    <n v="17.100000000000001"/>
    <n v="8.1"/>
    <n v="0"/>
    <x v="144"/>
    <n v="51.610330150000003"/>
    <n v="7054663.5097072395"/>
  </r>
  <r>
    <d v="2015-05-26T00:00:00"/>
    <x v="5"/>
    <d v="2015-05-26T00:00:00"/>
    <x v="145"/>
    <x v="21"/>
    <s v="Y"/>
    <s v="N"/>
    <n v="5.4"/>
    <n v="15.6"/>
    <n v="6.8"/>
    <n v="0"/>
    <x v="145"/>
    <n v="46.401813629999999"/>
    <n v="6537412.0848807413"/>
  </r>
  <r>
    <d v="2015-05-27T00:00:00"/>
    <x v="6"/>
    <d v="2015-05-27T00:00:00"/>
    <x v="146"/>
    <x v="21"/>
    <s v="Y"/>
    <s v="N"/>
    <n v="7.9"/>
    <n v="18.7"/>
    <n v="7.4"/>
    <n v="0"/>
    <x v="146"/>
    <n v="29.884071370000001"/>
    <n v="3977670.6086675171"/>
  </r>
  <r>
    <d v="2015-05-28T00:00:00"/>
    <x v="0"/>
    <d v="2015-05-28T00:00:00"/>
    <x v="147"/>
    <x v="21"/>
    <s v="Y"/>
    <s v="N"/>
    <n v="13.1"/>
    <n v="19.7"/>
    <n v="8.4"/>
    <n v="0"/>
    <x v="147"/>
    <n v="26.09688903"/>
    <n v="3337798.2397059221"/>
  </r>
  <r>
    <d v="2015-05-29T00:00:00"/>
    <x v="1"/>
    <d v="2015-05-29T00:00:00"/>
    <x v="148"/>
    <x v="21"/>
    <s v="Y"/>
    <s v="N"/>
    <n v="9.5"/>
    <n v="15.8"/>
    <n v="6.6"/>
    <n v="0"/>
    <x v="148"/>
    <n v="29.803580050000001"/>
    <n v="3944174.1920221471"/>
  </r>
  <r>
    <d v="2015-05-30T00:00:00"/>
    <x v="2"/>
    <d v="2015-05-30T00:00:00"/>
    <x v="149"/>
    <x v="21"/>
    <s v="Y"/>
    <s v="N"/>
    <n v="11"/>
    <n v="17.3"/>
    <n v="8"/>
    <n v="0"/>
    <x v="149"/>
    <n v="19.048825789999999"/>
    <n v="2184324.8530858839"/>
  </r>
  <r>
    <d v="2015-05-31T00:00:00"/>
    <x v="3"/>
    <d v="2015-05-31T00:00:00"/>
    <x v="150"/>
    <x v="22"/>
    <s v="Y"/>
    <s v="N"/>
    <n v="12.3"/>
    <n v="16.8"/>
    <n v="4.9000000000000004"/>
    <n v="0"/>
    <x v="150"/>
    <n v="18.572714080000001"/>
    <n v="2103568.9983205409"/>
  </r>
  <r>
    <d v="2015-06-01T00:00:00"/>
    <x v="4"/>
    <d v="2015-06-01T00:00:00"/>
    <x v="151"/>
    <x v="22"/>
    <s v="Y"/>
    <s v="N"/>
    <n v="5.2"/>
    <n v="12.2"/>
    <n v="8.1"/>
    <n v="8.1999999999999993"/>
    <x v="151"/>
    <n v="36.928126640000002"/>
    <n v="5203911.4214681666"/>
  </r>
  <r>
    <d v="2015-06-02T00:00:00"/>
    <x v="5"/>
    <d v="2015-06-02T00:00:00"/>
    <x v="152"/>
    <x v="22"/>
    <s v="Y"/>
    <s v="N"/>
    <n v="7.1"/>
    <n v="11.4"/>
    <n v="4.5999999999999996"/>
    <n v="4.2"/>
    <x v="152"/>
    <n v="59.85603338"/>
    <n v="8890686.2893617768"/>
  </r>
  <r>
    <d v="2015-06-03T00:00:00"/>
    <x v="6"/>
    <d v="2015-06-03T00:00:00"/>
    <x v="153"/>
    <x v="22"/>
    <s v="Y"/>
    <s v="N"/>
    <n v="8.1"/>
    <n v="13.6"/>
    <n v="8.1999999999999993"/>
    <n v="0.8"/>
    <x v="153"/>
    <n v="50.5626836"/>
    <n v="7427807.3807566203"/>
  </r>
  <r>
    <d v="2015-06-04T00:00:00"/>
    <x v="0"/>
    <d v="2015-06-04T00:00:00"/>
    <x v="154"/>
    <x v="22"/>
    <s v="Y"/>
    <s v="N"/>
    <n v="4.4000000000000004"/>
    <n v="11.3"/>
    <n v="5.5"/>
    <n v="0"/>
    <x v="154"/>
    <n v="33.050284789999999"/>
    <n v="4863523.4165979195"/>
  </r>
  <r>
    <d v="2015-06-05T00:00:00"/>
    <x v="1"/>
    <d v="2015-06-05T00:00:00"/>
    <x v="155"/>
    <x v="22"/>
    <s v="Y"/>
    <s v="N"/>
    <n v="7"/>
    <n v="15"/>
    <n v="7"/>
    <n v="4.2"/>
    <x v="155"/>
    <n v="37.966538890000002"/>
    <n v="5414978.9380151117"/>
  </r>
  <r>
    <d v="2015-06-06T00:00:00"/>
    <x v="2"/>
    <d v="2015-06-06T00:00:00"/>
    <x v="156"/>
    <x v="22"/>
    <s v="Y"/>
    <s v="N"/>
    <n v="9.1999999999999993"/>
    <n v="16.600000000000001"/>
    <n v="6.4"/>
    <n v="0.2"/>
    <x v="156"/>
    <n v="30.181346850000001"/>
    <n v="3625633.7378941206"/>
  </r>
  <r>
    <d v="2015-06-07T00:00:00"/>
    <x v="3"/>
    <d v="2015-06-07T00:00:00"/>
    <x v="157"/>
    <x v="23"/>
    <s v="Y"/>
    <s v="N"/>
    <n v="11.2"/>
    <n v="14.5"/>
    <n v="6.9"/>
    <n v="0"/>
    <x v="157"/>
    <n v="23.380384849999999"/>
    <n v="2562716.6185872722"/>
  </r>
  <r>
    <d v="2015-06-08T00:00:00"/>
    <x v="4"/>
    <d v="2015-06-08T00:00:00"/>
    <x v="158"/>
    <x v="23"/>
    <s v="Y"/>
    <s v="Y"/>
    <n v="11.1"/>
    <n v="18.5"/>
    <n v="8.1999999999999993"/>
    <n v="0"/>
    <x v="158"/>
    <n v="24.357636500000002"/>
    <n v="2696775.5765712475"/>
  </r>
  <r>
    <d v="2015-06-09T00:00:00"/>
    <x v="5"/>
    <d v="2015-06-09T00:00:00"/>
    <x v="159"/>
    <x v="23"/>
    <s v="Y"/>
    <s v="N"/>
    <n v="10.3"/>
    <n v="13.5"/>
    <n v="8.6"/>
    <n v="4"/>
    <x v="159"/>
    <n v="36.714275120000003"/>
    <n v="4877643.263219622"/>
  </r>
  <r>
    <d v="2015-06-10T00:00:00"/>
    <x v="6"/>
    <d v="2015-06-10T00:00:00"/>
    <x v="160"/>
    <x v="23"/>
    <s v="Y"/>
    <s v="N"/>
    <n v="7.5"/>
    <n v="13.4"/>
    <n v="7.1"/>
    <n v="0"/>
    <x v="160"/>
    <n v="39.766137469999997"/>
    <n v="5731315.4400859214"/>
  </r>
  <r>
    <d v="2015-06-11T00:00:00"/>
    <x v="0"/>
    <d v="2015-06-11T00:00:00"/>
    <x v="161"/>
    <x v="23"/>
    <s v="Y"/>
    <s v="N"/>
    <n v="5.7"/>
    <n v="14"/>
    <n v="8.3000000000000007"/>
    <m/>
    <x v="161"/>
    <n v="37.481829380000001"/>
    <n v="5377347.3314157743"/>
  </r>
  <r>
    <d v="2015-06-12T00:00:00"/>
    <x v="1"/>
    <d v="2015-06-12T00:00:00"/>
    <x v="162"/>
    <x v="23"/>
    <s v="Y"/>
    <s v="N"/>
    <n v="5.2"/>
    <n v="13.1"/>
    <n v="6.9"/>
    <n v="0"/>
    <x v="162"/>
    <n v="37.539372819999997"/>
    <n v="5443420.0301752482"/>
  </r>
  <r>
    <d v="2015-06-13T00:00:00"/>
    <x v="2"/>
    <d v="2015-06-13T00:00:00"/>
    <x v="163"/>
    <x v="23"/>
    <s v="Y"/>
    <s v="N"/>
    <n v="6"/>
    <n v="18.2"/>
    <n v="8"/>
    <n v="0"/>
    <x v="163"/>
    <n v="29.868588150000001"/>
    <n v="3696373.6856385828"/>
  </r>
  <r>
    <d v="2015-06-14T00:00:00"/>
    <x v="3"/>
    <d v="2015-06-14T00:00:00"/>
    <x v="164"/>
    <x v="24"/>
    <s v="Y"/>
    <s v="N"/>
    <n v="5.8"/>
    <n v="17.399999999999999"/>
    <n v="8"/>
    <n v="0"/>
    <x v="164"/>
    <n v="31.598182309999999"/>
    <n v="3764153.0585517818"/>
  </r>
  <r>
    <d v="2015-06-15T00:00:00"/>
    <x v="4"/>
    <d v="2015-06-15T00:00:00"/>
    <x v="165"/>
    <x v="24"/>
    <s v="Y"/>
    <s v="N"/>
    <n v="7.1"/>
    <n v="16.899999999999999"/>
    <n v="6.6"/>
    <n v="0"/>
    <x v="165"/>
    <n v="36.010981530000002"/>
    <n v="4899443.3026749417"/>
  </r>
  <r>
    <d v="2015-06-16T00:00:00"/>
    <x v="5"/>
    <d v="2015-06-16T00:00:00"/>
    <x v="166"/>
    <x v="24"/>
    <s v="Y"/>
    <s v="N"/>
    <n v="9.5"/>
    <n v="16.100000000000001"/>
    <n v="3.3"/>
    <n v="5"/>
    <x v="166"/>
    <n v="36.942819380000003"/>
    <n v="5137777.719747954"/>
  </r>
  <r>
    <d v="2015-06-17T00:00:00"/>
    <x v="6"/>
    <d v="2015-06-17T00:00:00"/>
    <x v="167"/>
    <x v="24"/>
    <s v="Y"/>
    <s v="N"/>
    <n v="11.7"/>
    <n v="13.8"/>
    <n v="4.7"/>
    <n v="0"/>
    <x v="167"/>
    <n v="39.278599130000003"/>
    <n v="5274741.1453232998"/>
  </r>
  <r>
    <d v="2015-06-18T00:00:00"/>
    <x v="0"/>
    <d v="2015-06-18T00:00:00"/>
    <x v="168"/>
    <x v="24"/>
    <s v="Y"/>
    <s v="N"/>
    <n v="10.7"/>
    <n v="12.7"/>
    <n v="4.2"/>
    <n v="1"/>
    <x v="168"/>
    <n v="37.45776352"/>
    <n v="5134477.0487436876"/>
  </r>
  <r>
    <d v="2015-06-19T00:00:00"/>
    <x v="1"/>
    <d v="2015-06-19T00:00:00"/>
    <x v="169"/>
    <x v="24"/>
    <s v="Y"/>
    <s v="N"/>
    <n v="7"/>
    <n v="12.4"/>
    <n v="7.9"/>
    <n v="0.2"/>
    <x v="169"/>
    <n v="38.550713739999999"/>
    <n v="5388666.7622158062"/>
  </r>
  <r>
    <d v="2015-06-20T00:00:00"/>
    <x v="2"/>
    <d v="2015-06-20T00:00:00"/>
    <x v="170"/>
    <x v="24"/>
    <s v="Y"/>
    <s v="N"/>
    <n v="4.0999999999999996"/>
    <n v="11.6"/>
    <n v="7.1"/>
    <n v="0"/>
    <x v="170"/>
    <n v="41.097683109999998"/>
    <n v="5325288.1818272797"/>
  </r>
  <r>
    <d v="2015-06-21T00:00:00"/>
    <x v="3"/>
    <d v="2015-06-21T00:00:00"/>
    <x v="171"/>
    <x v="25"/>
    <s v="Y"/>
    <s v="N"/>
    <n v="2.2000000000000002"/>
    <n v="12.9"/>
    <n v="8.6"/>
    <n v="0"/>
    <x v="171"/>
    <n v="33.902389839999998"/>
    <n v="4234766.839276609"/>
  </r>
  <r>
    <d v="2015-06-22T00:00:00"/>
    <x v="4"/>
    <d v="2015-06-22T00:00:00"/>
    <x v="172"/>
    <x v="25"/>
    <s v="Y"/>
    <s v="N"/>
    <n v="3.6"/>
    <n v="14.1"/>
    <n v="6.2"/>
    <n v="0"/>
    <x v="172"/>
    <n v="30.477831179999999"/>
    <n v="4280043.2824578043"/>
  </r>
  <r>
    <d v="2015-06-23T00:00:00"/>
    <x v="5"/>
    <d v="2015-06-23T00:00:00"/>
    <x v="173"/>
    <x v="25"/>
    <s v="Y"/>
    <s v="N"/>
    <n v="9.6"/>
    <n v="17.600000000000001"/>
    <n v="5.8"/>
    <n v="0"/>
    <x v="173"/>
    <n v="30.238061600000002"/>
    <n v="4026844.9965582401"/>
  </r>
  <r>
    <d v="2015-06-24T00:00:00"/>
    <x v="6"/>
    <d v="2015-06-24T00:00:00"/>
    <x v="174"/>
    <x v="25"/>
    <s v="Y"/>
    <s v="N"/>
    <n v="12.2"/>
    <n v="16"/>
    <n v="7.7"/>
    <n v="0"/>
    <x v="174"/>
    <n v="32.217778950000003"/>
    <n v="4362531.1584166521"/>
  </r>
  <r>
    <d v="2015-06-25T00:00:00"/>
    <x v="0"/>
    <d v="2015-06-25T00:00:00"/>
    <x v="175"/>
    <x v="25"/>
    <s v="Y"/>
    <s v="N"/>
    <n v="9.6"/>
    <n v="14"/>
    <n v="6.3"/>
    <n v="0"/>
    <x v="175"/>
    <n v="33.054838169999996"/>
    <n v="4541048.2155692093"/>
  </r>
  <r>
    <d v="2015-06-26T00:00:00"/>
    <x v="1"/>
    <d v="2015-06-26T00:00:00"/>
    <x v="176"/>
    <x v="25"/>
    <s v="N"/>
    <s v="N"/>
    <n v="10.5"/>
    <n v="16.899999999999999"/>
    <n v="7.1"/>
    <n v="0"/>
    <x v="176"/>
    <n v="31.92862512"/>
    <n v="4328310.6731643239"/>
  </r>
  <r>
    <d v="2015-06-27T00:00:00"/>
    <x v="2"/>
    <d v="2015-06-27T00:00:00"/>
    <x v="177"/>
    <x v="25"/>
    <s v="N"/>
    <s v="N"/>
    <n v="8"/>
    <n v="14.1"/>
    <n v="5"/>
    <n v="0"/>
    <x v="177"/>
    <n v="28.292540349999999"/>
    <n v="3524894.8903778004"/>
  </r>
  <r>
    <d v="2015-06-28T00:00:00"/>
    <x v="3"/>
    <d v="2015-06-28T00:00:00"/>
    <x v="178"/>
    <x v="26"/>
    <s v="N"/>
    <s v="N"/>
    <n v="9.6"/>
    <n v="14.5"/>
    <n v="4.0999999999999996"/>
    <n v="0"/>
    <x v="178"/>
    <n v="31.00149176"/>
    <n v="3697779.8133735647"/>
  </r>
  <r>
    <d v="2015-06-29T00:00:00"/>
    <x v="4"/>
    <d v="2015-06-29T00:00:00"/>
    <x v="179"/>
    <x v="26"/>
    <s v="N"/>
    <s v="N"/>
    <n v="6.9"/>
    <n v="12.3"/>
    <n v="5.6"/>
    <n v="0"/>
    <x v="179"/>
    <n v="35.775398760000002"/>
    <n v="4989528.8594464883"/>
  </r>
  <r>
    <d v="2015-06-30T00:00:00"/>
    <x v="5"/>
    <d v="2015-06-30T00:00:00"/>
    <x v="180"/>
    <x v="26"/>
    <s v="N"/>
    <s v="N"/>
    <n v="5"/>
    <n v="14.2"/>
    <n v="7.9"/>
    <n v="0"/>
    <x v="180"/>
    <n v="37.625258199999998"/>
    <n v="5386810.2858832004"/>
  </r>
  <r>
    <d v="2015-07-01T00:00:00"/>
    <x v="6"/>
    <d v="2015-07-01T00:00:00"/>
    <x v="181"/>
    <x v="26"/>
    <s v="N"/>
    <s v="N"/>
    <n v="7.4"/>
    <n v="15"/>
    <n v="6.9"/>
    <n v="0"/>
    <x v="181"/>
    <n v="29.520946160000001"/>
    <n v="4101374.5709549603"/>
  </r>
  <r>
    <d v="2015-07-02T00:00:00"/>
    <x v="0"/>
    <d v="2015-07-02T00:00:00"/>
    <x v="182"/>
    <x v="26"/>
    <s v="N"/>
    <s v="N"/>
    <n v="10.3"/>
    <n v="11.9"/>
    <n v="7"/>
    <n v="0.6"/>
    <x v="182"/>
    <n v="35.618313800000003"/>
    <n v="4949963.4431969654"/>
  </r>
  <r>
    <d v="2015-07-03T00:00:00"/>
    <x v="1"/>
    <d v="2015-07-03T00:00:00"/>
    <x v="183"/>
    <x v="26"/>
    <s v="N"/>
    <s v="N"/>
    <n v="5.9"/>
    <n v="12"/>
    <n v="5"/>
    <n v="2.6"/>
    <x v="183"/>
    <n v="42.629576239999999"/>
    <n v="6211717.9726158744"/>
  </r>
  <r>
    <d v="2015-07-04T00:00:00"/>
    <x v="2"/>
    <d v="2015-07-04T00:00:00"/>
    <x v="184"/>
    <x v="26"/>
    <s v="N"/>
    <s v="N"/>
    <n v="7.3"/>
    <n v="10.6"/>
    <n v="2.8"/>
    <n v="0"/>
    <x v="184"/>
    <n v="29.127825269999999"/>
    <n v="3788751.4808575329"/>
  </r>
  <r>
    <d v="2015-07-05T00:00:00"/>
    <x v="3"/>
    <d v="2015-07-05T00:00:00"/>
    <x v="185"/>
    <x v="27"/>
    <s v="N"/>
    <s v="N"/>
    <n v="8.1999999999999993"/>
    <n v="14.9"/>
    <n v="8.1999999999999993"/>
    <n v="2"/>
    <x v="185"/>
    <n v="24.00328983"/>
    <n v="2815896.1395800528"/>
  </r>
  <r>
    <d v="2015-07-06T00:00:00"/>
    <x v="4"/>
    <d v="2015-07-06T00:00:00"/>
    <x v="186"/>
    <x v="27"/>
    <s v="N"/>
    <s v="N"/>
    <n v="7.5"/>
    <n v="11.5"/>
    <n v="4.4000000000000004"/>
    <n v="1.6"/>
    <x v="186"/>
    <n v="36.041788840000002"/>
    <n v="5160331.2329551019"/>
  </r>
  <r>
    <d v="2015-07-07T00:00:00"/>
    <x v="5"/>
    <d v="2015-07-07T00:00:00"/>
    <x v="187"/>
    <x v="27"/>
    <s v="N"/>
    <s v="N"/>
    <n v="7.4"/>
    <n v="14.2"/>
    <n v="7"/>
    <n v="2.2000000000000002"/>
    <x v="187"/>
    <n v="37.297517450000001"/>
    <n v="5370260.2985526063"/>
  </r>
  <r>
    <d v="2015-07-08T00:00:00"/>
    <x v="6"/>
    <d v="2015-07-08T00:00:00"/>
    <x v="188"/>
    <x v="27"/>
    <s v="N"/>
    <s v="N"/>
    <n v="4.9000000000000004"/>
    <n v="14.8"/>
    <n v="8.5"/>
    <n v="0.2"/>
    <x v="188"/>
    <n v="40.583806850000002"/>
    <n v="5750575.0676406212"/>
  </r>
  <r>
    <d v="2015-07-09T00:00:00"/>
    <x v="0"/>
    <d v="2015-07-09T00:00:00"/>
    <x v="189"/>
    <x v="27"/>
    <s v="N"/>
    <s v="N"/>
    <n v="6.5"/>
    <n v="13.4"/>
    <n v="3.5"/>
    <n v="0"/>
    <x v="189"/>
    <n v="38.517273539999998"/>
    <n v="5469236.1830163375"/>
  </r>
  <r>
    <d v="2015-07-10T00:00:00"/>
    <x v="1"/>
    <d v="2015-07-10T00:00:00"/>
    <x v="190"/>
    <x v="27"/>
    <s v="N"/>
    <s v="N"/>
    <n v="7.6"/>
    <n v="14.3"/>
    <n v="5.8"/>
    <n v="0"/>
    <x v="190"/>
    <n v="32.288455370000001"/>
    <n v="4419775.9922703402"/>
  </r>
  <r>
    <d v="2015-07-11T00:00:00"/>
    <x v="2"/>
    <d v="2015-07-11T00:00:00"/>
    <x v="191"/>
    <x v="27"/>
    <s v="N"/>
    <s v="N"/>
    <n v="10.9"/>
    <n v="13.1"/>
    <n v="3.7"/>
    <n v="0.2"/>
    <x v="191"/>
    <n v="30.621819909999999"/>
    <n v="3796239.2244456466"/>
  </r>
  <r>
    <d v="2015-07-12T00:00:00"/>
    <x v="3"/>
    <d v="2015-07-12T00:00:00"/>
    <x v="192"/>
    <x v="28"/>
    <s v="N"/>
    <s v="N"/>
    <n v="3.4"/>
    <n v="12.3"/>
    <n v="2.9"/>
    <n v="1.6"/>
    <x v="192"/>
    <n v="33.152119050000003"/>
    <n v="4137075.9769722405"/>
  </r>
  <r>
    <d v="2015-07-13T00:00:00"/>
    <x v="4"/>
    <d v="2015-07-13T00:00:00"/>
    <x v="193"/>
    <x v="28"/>
    <s v="N"/>
    <s v="N"/>
    <n v="6.1"/>
    <n v="12.7"/>
    <n v="4.2"/>
    <n v="28.4"/>
    <x v="193"/>
    <n v="47.526301529999998"/>
    <n v="6590963.4174914118"/>
  </r>
  <r>
    <d v="2015-07-14T00:00:00"/>
    <x v="5"/>
    <d v="2015-07-14T00:00:00"/>
    <x v="194"/>
    <x v="28"/>
    <s v="Y"/>
    <s v="N"/>
    <n v="8.1"/>
    <n v="9.8000000000000007"/>
    <n v="4.8"/>
    <n v="3.8"/>
    <x v="194"/>
    <n v="45.25558281"/>
    <n v="6818708.6694017053"/>
  </r>
  <r>
    <d v="2015-07-15T00:00:00"/>
    <x v="6"/>
    <d v="2015-07-15T00:00:00"/>
    <x v="195"/>
    <x v="28"/>
    <s v="Y"/>
    <s v="N"/>
    <n v="5.8"/>
    <n v="10.5"/>
    <n v="7.4"/>
    <n v="3.6"/>
    <x v="195"/>
    <n v="50.497418199999998"/>
    <n v="7638771.7197198281"/>
  </r>
  <r>
    <d v="2015-07-16T00:00:00"/>
    <x v="0"/>
    <d v="2015-07-16T00:00:00"/>
    <x v="196"/>
    <x v="28"/>
    <s v="Y"/>
    <s v="N"/>
    <n v="6.6"/>
    <n v="12.3"/>
    <n v="8.1"/>
    <n v="0.2"/>
    <x v="196"/>
    <n v="40.471707639999998"/>
    <n v="5860221.5134225674"/>
  </r>
  <r>
    <d v="2015-07-17T00:00:00"/>
    <x v="1"/>
    <d v="2015-07-17T00:00:00"/>
    <x v="197"/>
    <x v="28"/>
    <s v="Y"/>
    <s v="N"/>
    <n v="7.3"/>
    <n v="12.3"/>
    <n v="6.5"/>
    <n v="2.4"/>
    <x v="197"/>
    <n v="49.218506959999999"/>
    <n v="7036547.4724197416"/>
  </r>
  <r>
    <d v="2015-07-18T00:00:00"/>
    <x v="2"/>
    <d v="2015-07-18T00:00:00"/>
    <x v="198"/>
    <x v="28"/>
    <s v="Y"/>
    <s v="N"/>
    <n v="6.1"/>
    <n v="11.5"/>
    <n v="9.5"/>
    <n v="0.4"/>
    <x v="198"/>
    <n v="44.097767079999997"/>
    <n v="5740975.6263503106"/>
  </r>
  <r>
    <d v="2015-07-19T00:00:00"/>
    <x v="3"/>
    <d v="2015-07-19T00:00:00"/>
    <x v="199"/>
    <x v="29"/>
    <s v="Y"/>
    <s v="N"/>
    <n v="0.6"/>
    <n v="12.1"/>
    <n v="9.6999999999999993"/>
    <n v="0"/>
    <x v="199"/>
    <n v="43.573422479999998"/>
    <n v="5714277.6660146601"/>
  </r>
  <r>
    <d v="2015-07-20T00:00:00"/>
    <x v="4"/>
    <d v="2015-07-20T00:00:00"/>
    <x v="200"/>
    <x v="29"/>
    <s v="Y"/>
    <s v="N"/>
    <n v="1.8"/>
    <n v="14.7"/>
    <n v="9.6999999999999993"/>
    <n v="0"/>
    <x v="200"/>
    <n v="41.79671269"/>
    <n v="6108772.2112779552"/>
  </r>
  <r>
    <d v="2015-07-21T00:00:00"/>
    <x v="5"/>
    <d v="2015-07-21T00:00:00"/>
    <x v="201"/>
    <x v="29"/>
    <s v="Y"/>
    <s v="N"/>
    <n v="4.2"/>
    <n v="17"/>
    <n v="8.6"/>
    <n v="0"/>
    <x v="201"/>
    <n v="28.895489680000001"/>
    <n v="4014502.682078721"/>
  </r>
  <r>
    <d v="2015-07-22T00:00:00"/>
    <x v="6"/>
    <d v="2015-07-22T00:00:00"/>
    <x v="202"/>
    <x v="29"/>
    <s v="Y"/>
    <s v="N"/>
    <n v="11.4"/>
    <n v="16.600000000000001"/>
    <n v="6"/>
    <n v="1.6"/>
    <x v="202"/>
    <n v="33.707277519999998"/>
    <n v="4665722.0853400882"/>
  </r>
  <r>
    <d v="2015-07-23T00:00:00"/>
    <x v="0"/>
    <d v="2015-07-23T00:00:00"/>
    <x v="203"/>
    <x v="29"/>
    <s v="Y"/>
    <s v="N"/>
    <n v="5.0999999999999996"/>
    <n v="16.100000000000001"/>
    <n v="9.5"/>
    <n v="0"/>
    <x v="203"/>
    <n v="33.975184839999997"/>
    <n v="4835222.428368968"/>
  </r>
  <r>
    <d v="2015-07-24T00:00:00"/>
    <x v="1"/>
    <d v="2015-07-24T00:00:00"/>
    <x v="204"/>
    <x v="29"/>
    <s v="Y"/>
    <s v="N"/>
    <n v="7.6"/>
    <n v="15"/>
    <n v="4.4000000000000004"/>
    <n v="1.2"/>
    <x v="204"/>
    <n v="27.669824500000001"/>
    <n v="3786260.0639292975"/>
  </r>
  <r>
    <d v="2015-07-25T00:00:00"/>
    <x v="2"/>
    <d v="2015-07-25T00:00:00"/>
    <x v="205"/>
    <x v="29"/>
    <s v="Y"/>
    <s v="N"/>
    <n v="9.4"/>
    <n v="13.3"/>
    <n v="7.7"/>
    <n v="0.8"/>
    <x v="205"/>
    <n v="22.239188500000001"/>
    <n v="2691418.2831136128"/>
  </r>
  <r>
    <d v="2015-07-26T00:00:00"/>
    <x v="3"/>
    <d v="2015-07-26T00:00:00"/>
    <x v="206"/>
    <x v="30"/>
    <s v="Y"/>
    <s v="N"/>
    <n v="8.1"/>
    <n v="11.6"/>
    <n v="8.5"/>
    <n v="3.2"/>
    <x v="206"/>
    <n v="22.384246220000001"/>
    <n v="2694990.160324092"/>
  </r>
  <r>
    <d v="2015-07-27T00:00:00"/>
    <x v="4"/>
    <d v="2015-07-27T00:00:00"/>
    <x v="207"/>
    <x v="30"/>
    <s v="Y"/>
    <s v="N"/>
    <n v="6.2"/>
    <n v="13.9"/>
    <n v="9.6"/>
    <n v="0.8"/>
    <x v="207"/>
    <n v="35.176217450000003"/>
    <n v="5011570.8258750038"/>
  </r>
  <r>
    <d v="2015-07-28T00:00:00"/>
    <x v="5"/>
    <d v="2015-07-28T00:00:00"/>
    <x v="208"/>
    <x v="30"/>
    <s v="Y"/>
    <s v="N"/>
    <n v="7.9"/>
    <n v="14.4"/>
    <n v="10.199999999999999"/>
    <n v="0"/>
    <x v="208"/>
    <n v="40.752987930000003"/>
    <n v="5868771.3644289747"/>
  </r>
  <r>
    <d v="2015-07-29T00:00:00"/>
    <x v="6"/>
    <d v="2015-07-29T00:00:00"/>
    <x v="209"/>
    <x v="30"/>
    <s v="Y"/>
    <s v="N"/>
    <n v="8.4"/>
    <n v="14"/>
    <n v="9"/>
    <n v="0"/>
    <x v="209"/>
    <n v="37.23752124"/>
    <n v="5311476.6176260225"/>
  </r>
  <r>
    <d v="2015-07-30T00:00:00"/>
    <x v="0"/>
    <d v="2015-07-30T00:00:00"/>
    <x v="210"/>
    <x v="30"/>
    <s v="Y"/>
    <s v="N"/>
    <n v="8.6"/>
    <n v="12.3"/>
    <n v="4.5"/>
    <n v="0"/>
    <x v="210"/>
    <n v="29.122837359999998"/>
    <n v="4180411.7695159488"/>
  </r>
  <r>
    <d v="2015-07-31T00:00:00"/>
    <x v="1"/>
    <d v="2015-07-31T00:00:00"/>
    <x v="211"/>
    <x v="30"/>
    <s v="Y"/>
    <s v="N"/>
    <n v="4.0999999999999996"/>
    <n v="14"/>
    <n v="10.8"/>
    <n v="0.6"/>
    <x v="211"/>
    <n v="35.059771089999998"/>
    <n v="4893816.5699079502"/>
  </r>
  <r>
    <d v="2015-08-01T00:00:00"/>
    <x v="2"/>
    <d v="2015-08-01T00:00:00"/>
    <x v="212"/>
    <x v="30"/>
    <s v="Y"/>
    <s v="N"/>
    <n v="6.5"/>
    <n v="11.4"/>
    <n v="4.2"/>
    <n v="0.2"/>
    <x v="212"/>
    <n v="29.880139589999999"/>
    <n v="3735990.6448964463"/>
  </r>
  <r>
    <d v="2015-08-02T00:00:00"/>
    <x v="3"/>
    <d v="2015-08-02T00:00:00"/>
    <x v="213"/>
    <x v="31"/>
    <s v="Y"/>
    <s v="N"/>
    <n v="7.8"/>
    <n v="14.9"/>
    <n v="8.3000000000000007"/>
    <n v="0"/>
    <x v="213"/>
    <n v="23.37418658"/>
    <n v="2749694.0802201675"/>
  </r>
  <r>
    <d v="2015-08-03T00:00:00"/>
    <x v="4"/>
    <d v="2015-08-03T00:00:00"/>
    <x v="214"/>
    <x v="31"/>
    <s v="Y"/>
    <s v="N"/>
    <n v="7.3"/>
    <n v="10.8"/>
    <n v="9.4"/>
    <n v="6.4"/>
    <x v="214"/>
    <n v="38.127978149999997"/>
    <n v="5393268.2800798081"/>
  </r>
  <r>
    <d v="2015-08-04T00:00:00"/>
    <x v="5"/>
    <d v="2015-08-04T00:00:00"/>
    <x v="215"/>
    <x v="31"/>
    <s v="Y"/>
    <s v="N"/>
    <n v="3.5"/>
    <n v="11.3"/>
    <n v="7.1"/>
    <n v="0"/>
    <x v="215"/>
    <n v="44.673336380000002"/>
    <n v="6591559.0474362308"/>
  </r>
  <r>
    <d v="2015-08-05T00:00:00"/>
    <x v="6"/>
    <d v="2015-08-05T00:00:00"/>
    <x v="216"/>
    <x v="31"/>
    <s v="Y"/>
    <s v="N"/>
    <n v="6.6"/>
    <n v="10.8"/>
    <n v="8"/>
    <n v="1"/>
    <x v="216"/>
    <n v="42.5957224"/>
    <n v="6062478.3603451755"/>
  </r>
  <r>
    <d v="2015-08-06T00:00:00"/>
    <x v="0"/>
    <d v="2015-08-06T00:00:00"/>
    <x v="217"/>
    <x v="31"/>
    <s v="Y"/>
    <s v="N"/>
    <n v="7.1"/>
    <n v="12.8"/>
    <n v="7"/>
    <n v="1.6"/>
    <x v="217"/>
    <n v="48.945172849999999"/>
    <n v="7030599.8940560622"/>
  </r>
  <r>
    <d v="2015-08-07T00:00:00"/>
    <x v="1"/>
    <d v="2015-08-07T00:00:00"/>
    <x v="218"/>
    <x v="31"/>
    <s v="Y"/>
    <s v="N"/>
    <n v="9"/>
    <n v="13.1"/>
    <n v="9"/>
    <n v="1.4"/>
    <x v="218"/>
    <n v="42.78284919"/>
    <n v="6120528.5234616324"/>
  </r>
  <r>
    <d v="2015-08-08T00:00:00"/>
    <x v="2"/>
    <d v="2015-08-08T00:00:00"/>
    <x v="219"/>
    <x v="31"/>
    <s v="Y"/>
    <s v="N"/>
    <n v="8.8000000000000007"/>
    <n v="12.6"/>
    <n v="6.6"/>
    <n v="0.4"/>
    <x v="219"/>
    <n v="39.116059980000003"/>
    <n v="4921994.7543754894"/>
  </r>
  <r>
    <d v="2015-08-09T00:00:00"/>
    <x v="3"/>
    <d v="2015-08-09T00:00:00"/>
    <x v="220"/>
    <x v="32"/>
    <s v="Y"/>
    <s v="N"/>
    <n v="7.7"/>
    <n v="13.3"/>
    <n v="6.9"/>
    <n v="0"/>
    <x v="220"/>
    <n v="29.441329450000001"/>
    <n v="3533208.4604405002"/>
  </r>
  <r>
    <d v="2015-08-10T00:00:00"/>
    <x v="4"/>
    <d v="2015-08-10T00:00:00"/>
    <x v="221"/>
    <x v="32"/>
    <s v="Y"/>
    <s v="N"/>
    <n v="8.3000000000000007"/>
    <n v="16"/>
    <n v="10.7"/>
    <n v="0.2"/>
    <x v="221"/>
    <n v="30.09105237"/>
    <n v="3941268.7159678354"/>
  </r>
  <r>
    <d v="2015-08-11T00:00:00"/>
    <x v="5"/>
    <d v="2015-08-11T00:00:00"/>
    <x v="222"/>
    <x v="32"/>
    <s v="Y"/>
    <s v="N"/>
    <n v="7.8"/>
    <n v="14.8"/>
    <n v="11.7"/>
    <n v="0.8"/>
    <x v="222"/>
    <n v="31.943313530000001"/>
    <n v="4332028.4005986713"/>
  </r>
  <r>
    <d v="2015-08-12T00:00:00"/>
    <x v="6"/>
    <d v="2015-08-12T00:00:00"/>
    <x v="223"/>
    <x v="32"/>
    <s v="Y"/>
    <s v="N"/>
    <n v="9.3000000000000007"/>
    <n v="14.8"/>
    <n v="9.1999999999999993"/>
    <n v="0"/>
    <x v="223"/>
    <n v="37.338413869999997"/>
    <n v="5186324.3557499349"/>
  </r>
  <r>
    <d v="2015-08-13T00:00:00"/>
    <x v="0"/>
    <d v="2015-08-13T00:00:00"/>
    <x v="224"/>
    <x v="32"/>
    <s v="Y"/>
    <s v="N"/>
    <n v="8.4"/>
    <n v="13"/>
    <n v="7"/>
    <n v="0.2"/>
    <x v="224"/>
    <n v="36.730540580000003"/>
    <n v="5175548.0413843933"/>
  </r>
  <r>
    <d v="2015-08-14T00:00:00"/>
    <x v="1"/>
    <d v="2015-08-14T00:00:00"/>
    <x v="225"/>
    <x v="32"/>
    <s v="Y"/>
    <s v="N"/>
    <n v="10.4"/>
    <n v="15.3"/>
    <n v="7.3"/>
    <n v="0"/>
    <x v="225"/>
    <n v="35.437737390000002"/>
    <n v="4884699.6262699058"/>
  </r>
  <r>
    <d v="2015-08-15T00:00:00"/>
    <x v="2"/>
    <d v="2015-08-15T00:00:00"/>
    <x v="226"/>
    <x v="32"/>
    <s v="Y"/>
    <s v="N"/>
    <n v="10"/>
    <n v="14.9"/>
    <n v="10.9"/>
    <n v="0.4"/>
    <x v="226"/>
    <n v="34.086154360000002"/>
    <n v="4161536.3189809937"/>
  </r>
  <r>
    <d v="2015-08-16T00:00:00"/>
    <x v="3"/>
    <d v="2015-08-16T00:00:00"/>
    <x v="227"/>
    <x v="33"/>
    <s v="Y"/>
    <s v="N"/>
    <n v="4.7"/>
    <n v="17"/>
    <n v="9.5"/>
    <n v="0.2"/>
    <x v="227"/>
    <n v="25.317649410000001"/>
    <n v="2953272.6629677261"/>
  </r>
  <r>
    <d v="2015-08-17T00:00:00"/>
    <x v="4"/>
    <d v="2015-08-17T00:00:00"/>
    <x v="228"/>
    <x v="33"/>
    <s v="Y"/>
    <s v="N"/>
    <n v="6.8"/>
    <n v="12.2"/>
    <n v="9.9"/>
    <n v="2.4"/>
    <x v="228"/>
    <n v="31.793730230000001"/>
    <n v="4356017.9649003036"/>
  </r>
  <r>
    <d v="2015-08-18T00:00:00"/>
    <x v="5"/>
    <d v="2015-08-18T00:00:00"/>
    <x v="229"/>
    <x v="33"/>
    <s v="Y"/>
    <s v="N"/>
    <n v="6.1"/>
    <n v="11.1"/>
    <n v="9.8000000000000007"/>
    <n v="0.6"/>
    <x v="229"/>
    <n v="45.286687059999998"/>
    <n v="6706684.8219961571"/>
  </r>
  <r>
    <d v="2015-08-19T00:00:00"/>
    <x v="6"/>
    <d v="2015-08-19T00:00:00"/>
    <x v="230"/>
    <x v="33"/>
    <s v="Y"/>
    <s v="N"/>
    <n v="5.5"/>
    <n v="12.7"/>
    <n v="10.199999999999999"/>
    <n v="0"/>
    <x v="230"/>
    <n v="39.23515304"/>
    <n v="5650829.5766339665"/>
  </r>
  <r>
    <d v="2015-08-20T00:00:00"/>
    <x v="0"/>
    <d v="2015-08-20T00:00:00"/>
    <x v="231"/>
    <x v="33"/>
    <s v="Y"/>
    <s v="N"/>
    <n v="6.1"/>
    <n v="17.100000000000001"/>
    <n v="12.7"/>
    <n v="0"/>
    <x v="231"/>
    <n v="30.545000609999999"/>
    <n v="4018982.5858112322"/>
  </r>
  <r>
    <d v="2015-08-21T00:00:00"/>
    <x v="1"/>
    <d v="2015-08-21T00:00:00"/>
    <x v="232"/>
    <x v="33"/>
    <s v="Y"/>
    <s v="N"/>
    <n v="10.9"/>
    <n v="18.7"/>
    <n v="4.0999999999999996"/>
    <n v="0"/>
    <x v="232"/>
    <n v="38.888472040000003"/>
    <n v="4922132.1836846592"/>
  </r>
  <r>
    <d v="2015-08-22T00:00:00"/>
    <x v="2"/>
    <d v="2015-08-22T00:00:00"/>
    <x v="233"/>
    <x v="33"/>
    <s v="Y"/>
    <s v="N"/>
    <n v="11.8"/>
    <n v="18.8"/>
    <n v="11.8"/>
    <n v="0"/>
    <x v="233"/>
    <n v="32.238321669999998"/>
    <n v="3619562.4012475"/>
  </r>
  <r>
    <d v="2015-08-23T00:00:00"/>
    <x v="3"/>
    <d v="2015-08-23T00:00:00"/>
    <x v="234"/>
    <x v="34"/>
    <s v="Y"/>
    <s v="N"/>
    <n v="7.9"/>
    <n v="16.3"/>
    <n v="13.1"/>
    <n v="0"/>
    <x v="234"/>
    <n v="29.441348720000001"/>
    <n v="3291337.1390751908"/>
  </r>
  <r>
    <d v="2015-08-24T00:00:00"/>
    <x v="4"/>
    <d v="2015-08-24T00:00:00"/>
    <x v="235"/>
    <x v="34"/>
    <s v="Y"/>
    <s v="N"/>
    <n v="8.5"/>
    <n v="14.5"/>
    <n v="9.6"/>
    <n v="0"/>
    <x v="235"/>
    <n v="26.612662889999999"/>
    <n v="3429527.4275375572"/>
  </r>
  <r>
    <d v="2015-08-25T00:00:00"/>
    <x v="5"/>
    <d v="2015-08-25T00:00:00"/>
    <x v="236"/>
    <x v="34"/>
    <s v="Y"/>
    <s v="N"/>
    <n v="9.5"/>
    <n v="14.3"/>
    <n v="8.1"/>
    <n v="0"/>
    <x v="236"/>
    <n v="28.80467771"/>
    <n v="3890116.2279625623"/>
  </r>
  <r>
    <d v="2015-08-26T00:00:00"/>
    <x v="6"/>
    <d v="2015-08-26T00:00:00"/>
    <x v="237"/>
    <x v="34"/>
    <s v="Y"/>
    <s v="N"/>
    <n v="9.1999999999999993"/>
    <n v="14.6"/>
    <n v="7.8"/>
    <n v="0.2"/>
    <x v="237"/>
    <n v="37.131774679999999"/>
    <n v="5046753.2734643025"/>
  </r>
  <r>
    <d v="2015-08-27T00:00:00"/>
    <x v="0"/>
    <d v="2015-08-27T00:00:00"/>
    <x v="238"/>
    <x v="34"/>
    <s v="Y"/>
    <s v="N"/>
    <n v="9.8000000000000007"/>
    <n v="11.7"/>
    <n v="2.7"/>
    <n v="0.8"/>
    <x v="238"/>
    <n v="41.605335449999998"/>
    <n v="5872999.5828948459"/>
  </r>
  <r>
    <d v="2015-08-28T00:00:00"/>
    <x v="1"/>
    <d v="2015-08-28T00:00:00"/>
    <x v="239"/>
    <x v="34"/>
    <s v="Y"/>
    <s v="N"/>
    <n v="8.1"/>
    <n v="13.2"/>
    <n v="12.2"/>
    <n v="17.399999999999999"/>
    <x v="239"/>
    <n v="38.179120070000003"/>
    <n v="5144846.6054884857"/>
  </r>
  <r>
    <d v="2015-08-29T00:00:00"/>
    <x v="2"/>
    <d v="2015-08-29T00:00:00"/>
    <x v="240"/>
    <x v="34"/>
    <s v="Y"/>
    <s v="N"/>
    <n v="6.3"/>
    <n v="11.7"/>
    <n v="9.1"/>
    <n v="1.8"/>
    <x v="240"/>
    <n v="35.474513610000002"/>
    <n v="4414750.0069940854"/>
  </r>
  <r>
    <d v="2015-08-30T00:00:00"/>
    <x v="3"/>
    <d v="2015-08-30T00:00:00"/>
    <x v="241"/>
    <x v="35"/>
    <s v="Y"/>
    <s v="N"/>
    <n v="7.9"/>
    <n v="12.5"/>
    <n v="14.3"/>
    <n v="2.2000000000000002"/>
    <x v="241"/>
    <n v="42.414179560000001"/>
    <n v="4951610.0976012452"/>
  </r>
  <r>
    <d v="2015-08-31T00:00:00"/>
    <x v="4"/>
    <d v="2015-08-31T00:00:00"/>
    <x v="242"/>
    <x v="35"/>
    <s v="Y"/>
    <s v="N"/>
    <n v="8.1"/>
    <n v="13"/>
    <n v="11.5"/>
    <n v="0"/>
    <x v="242"/>
    <n v="50.273287490000001"/>
    <n v="6923883.2408650629"/>
  </r>
  <r>
    <d v="2015-09-01T00:00:00"/>
    <x v="5"/>
    <d v="2015-09-01T00:00:00"/>
    <x v="243"/>
    <x v="35"/>
    <s v="Y"/>
    <s v="N"/>
    <n v="5.0999999999999996"/>
    <n v="16.2"/>
    <n v="15.7"/>
    <n v="0"/>
    <x v="243"/>
    <n v="50.145784390000003"/>
    <n v="6725390.6315032197"/>
  </r>
  <r>
    <d v="2015-09-02T00:00:00"/>
    <x v="6"/>
    <d v="2015-09-02T00:00:00"/>
    <x v="244"/>
    <x v="35"/>
    <s v="Y"/>
    <s v="N"/>
    <n v="8"/>
    <n v="18.8"/>
    <n v="10.5"/>
    <n v="0"/>
    <x v="244"/>
    <n v="49.03831254"/>
    <n v="6512028.7378302263"/>
  </r>
  <r>
    <d v="2015-09-03T00:00:00"/>
    <x v="0"/>
    <d v="2015-09-03T00:00:00"/>
    <x v="245"/>
    <x v="35"/>
    <s v="Y"/>
    <s v="N"/>
    <n v="10.6"/>
    <n v="14"/>
    <n v="8"/>
    <n v="4.4000000000000004"/>
    <x v="245"/>
    <n v="45.546264669999999"/>
    <n v="6016494.6358469836"/>
  </r>
  <r>
    <d v="2015-09-04T00:00:00"/>
    <x v="1"/>
    <d v="2015-09-04T00:00:00"/>
    <x v="246"/>
    <x v="35"/>
    <s v="Y"/>
    <s v="N"/>
    <n v="8.6999999999999993"/>
    <n v="13.7"/>
    <n v="13"/>
    <n v="0"/>
    <x v="246"/>
    <n v="65.73690671"/>
    <n v="8636835.5996645447"/>
  </r>
  <r>
    <d v="2015-09-05T00:00:00"/>
    <x v="2"/>
    <d v="2015-09-05T00:00:00"/>
    <x v="247"/>
    <x v="35"/>
    <s v="Y"/>
    <s v="N"/>
    <n v="10.199999999999999"/>
    <n v="14"/>
    <n v="14.8"/>
    <n v="0"/>
    <x v="247"/>
    <n v="57.177569200000001"/>
    <n v="6621123.6326129446"/>
  </r>
  <r>
    <d v="2015-09-06T00:00:00"/>
    <x v="3"/>
    <d v="2015-09-06T00:00:00"/>
    <x v="248"/>
    <x v="36"/>
    <s v="Y"/>
    <s v="N"/>
    <n v="5.8"/>
    <n v="16.600000000000001"/>
    <n v="11.8"/>
    <n v="0"/>
    <x v="248"/>
    <n v="40.581765519999998"/>
    <n v="4449440.5715403901"/>
  </r>
  <r>
    <d v="2015-09-07T00:00:00"/>
    <x v="4"/>
    <d v="2015-09-07T00:00:00"/>
    <x v="249"/>
    <x v="36"/>
    <s v="Y"/>
    <s v="N"/>
    <n v="8.9"/>
    <n v="13.6"/>
    <n v="9.1999999999999993"/>
    <n v="3.6"/>
    <x v="249"/>
    <n v="38.52697878"/>
    <n v="5070896.4823920745"/>
  </r>
  <r>
    <d v="2015-09-08T00:00:00"/>
    <x v="5"/>
    <d v="2015-09-08T00:00:00"/>
    <x v="250"/>
    <x v="36"/>
    <s v="Y"/>
    <s v="N"/>
    <n v="8.8000000000000007"/>
    <n v="12.8"/>
    <n v="11.1"/>
    <n v="2"/>
    <x v="250"/>
    <n v="41.710381609999999"/>
    <n v="5686822.6259745276"/>
  </r>
  <r>
    <d v="2015-09-09T00:00:00"/>
    <x v="6"/>
    <d v="2015-09-09T00:00:00"/>
    <x v="251"/>
    <x v="36"/>
    <s v="Y"/>
    <s v="N"/>
    <n v="10"/>
    <n v="15.3"/>
    <n v="11.4"/>
    <n v="0"/>
    <x v="251"/>
    <n v="48.128104839999999"/>
    <n v="6399952.6549558584"/>
  </r>
  <r>
    <d v="2015-09-10T00:00:00"/>
    <x v="0"/>
    <d v="2015-09-10T00:00:00"/>
    <x v="252"/>
    <x v="36"/>
    <s v="Y"/>
    <s v="N"/>
    <n v="10"/>
    <n v="15.7"/>
    <n v="17.3"/>
    <n v="0"/>
    <x v="252"/>
    <n v="48.919566619999998"/>
    <n v="6532815.7871767078"/>
  </r>
  <r>
    <d v="2015-09-11T00:00:00"/>
    <x v="1"/>
    <d v="2015-09-11T00:00:00"/>
    <x v="253"/>
    <x v="36"/>
    <s v="Y"/>
    <s v="N"/>
    <n v="5.0999999999999996"/>
    <n v="20.100000000000001"/>
    <n v="17.7"/>
    <n v="0"/>
    <x v="253"/>
    <n v="36.08846518"/>
    <n v="4473847.3310529022"/>
  </r>
  <r>
    <d v="2015-09-12T00:00:00"/>
    <x v="2"/>
    <d v="2015-09-12T00:00:00"/>
    <x v="254"/>
    <x v="36"/>
    <s v="Y"/>
    <s v="N"/>
    <n v="12.2"/>
    <n v="21.7"/>
    <n v="10.199999999999999"/>
    <n v="0"/>
    <x v="254"/>
    <n v="37.654551560000002"/>
    <n v="4096438.852485158"/>
  </r>
  <r>
    <d v="2015-09-13T00:00:00"/>
    <x v="3"/>
    <d v="2015-09-13T00:00:00"/>
    <x v="255"/>
    <x v="37"/>
    <s v="Y"/>
    <s v="N"/>
    <n v="13.2"/>
    <n v="25.5"/>
    <n v="17.100000000000001"/>
    <n v="0"/>
    <x v="255"/>
    <n v="30.359605869999999"/>
    <n v="3010512.1027735607"/>
  </r>
  <r>
    <d v="2015-09-14T00:00:00"/>
    <x v="4"/>
    <d v="2015-09-14T00:00:00"/>
    <x v="256"/>
    <x v="37"/>
    <s v="Y"/>
    <s v="N"/>
    <n v="15.4"/>
    <n v="26.7"/>
    <n v="17.8"/>
    <n v="0"/>
    <x v="256"/>
    <n v="32.345654209999999"/>
    <n v="3770667.7926377556"/>
  </r>
  <r>
    <d v="2015-09-15T00:00:00"/>
    <x v="5"/>
    <d v="2015-09-15T00:00:00"/>
    <x v="257"/>
    <x v="37"/>
    <s v="Y"/>
    <s v="N"/>
    <n v="10.8"/>
    <n v="15.9"/>
    <n v="15"/>
    <n v="15.8"/>
    <x v="257"/>
    <n v="34.506522410000002"/>
    <n v="4270199.4014987051"/>
  </r>
  <r>
    <d v="2015-09-16T00:00:00"/>
    <x v="6"/>
    <d v="2015-09-16T00:00:00"/>
    <x v="258"/>
    <x v="37"/>
    <s v="Y"/>
    <s v="N"/>
    <n v="8.9"/>
    <n v="14.8"/>
    <n v="17.600000000000001"/>
    <n v="0"/>
    <x v="258"/>
    <n v="38.966062469999997"/>
    <n v="5135551.1017739475"/>
  </r>
  <r>
    <d v="2015-09-17T00:00:00"/>
    <x v="0"/>
    <d v="2015-09-17T00:00:00"/>
    <x v="259"/>
    <x v="37"/>
    <s v="Y"/>
    <s v="N"/>
    <n v="9"/>
    <n v="14.3"/>
    <n v="12.4"/>
    <n v="0.4"/>
    <x v="259"/>
    <n v="40.639264369999999"/>
    <n v="5325803.02719195"/>
  </r>
  <r>
    <d v="2015-09-18T00:00:00"/>
    <x v="1"/>
    <d v="2015-09-18T00:00:00"/>
    <x v="260"/>
    <x v="37"/>
    <s v="N"/>
    <s v="N"/>
    <n v="10.5"/>
    <n v="14.7"/>
    <n v="8.1"/>
    <n v="0"/>
    <x v="260"/>
    <n v="40.630081019999999"/>
    <n v="5312975.6830966771"/>
  </r>
  <r>
    <d v="2015-09-19T00:00:00"/>
    <x v="2"/>
    <d v="2015-09-19T00:00:00"/>
    <x v="261"/>
    <x v="37"/>
    <s v="N"/>
    <s v="N"/>
    <n v="6.5"/>
    <n v="21.3"/>
    <n v="17"/>
    <n v="0"/>
    <x v="261"/>
    <n v="47.826712030000003"/>
    <n v="5374631.2657370362"/>
  </r>
  <r>
    <d v="2015-09-20T00:00:00"/>
    <x v="3"/>
    <d v="2015-09-20T00:00:00"/>
    <x v="262"/>
    <x v="38"/>
    <s v="N"/>
    <s v="N"/>
    <n v="8.5"/>
    <n v="22.9"/>
    <n v="17.3"/>
    <n v="0"/>
    <x v="262"/>
    <n v="32.857727840000003"/>
    <n v="3407639.6322289724"/>
  </r>
  <r>
    <d v="2015-09-21T00:00:00"/>
    <x v="4"/>
    <d v="2015-09-21T00:00:00"/>
    <x v="263"/>
    <x v="38"/>
    <s v="N"/>
    <s v="N"/>
    <n v="14"/>
    <n v="18.100000000000001"/>
    <n v="6.7"/>
    <n v="0"/>
    <x v="263"/>
    <n v="44.955977410000003"/>
    <n v="5399064.981775322"/>
  </r>
  <r>
    <d v="2015-09-22T00:00:00"/>
    <x v="5"/>
    <d v="2015-09-22T00:00:00"/>
    <x v="264"/>
    <x v="38"/>
    <s v="N"/>
    <s v="N"/>
    <n v="7.6"/>
    <n v="12.7"/>
    <n v="17.399999999999999"/>
    <n v="4.4000000000000004"/>
    <x v="264"/>
    <n v="99.476166710000001"/>
    <n v="12708587.128271887"/>
  </r>
  <r>
    <d v="2015-09-23T00:00:00"/>
    <x v="6"/>
    <d v="2015-09-23T00:00:00"/>
    <x v="265"/>
    <x v="38"/>
    <s v="N"/>
    <s v="N"/>
    <n v="8.5"/>
    <n v="12.6"/>
    <n v="20.3"/>
    <n v="0"/>
    <x v="265"/>
    <n v="49.768610670000001"/>
    <n v="6562823.9456960093"/>
  </r>
  <r>
    <d v="2015-09-24T00:00:00"/>
    <x v="0"/>
    <d v="2015-09-24T00:00:00"/>
    <x v="266"/>
    <x v="38"/>
    <s v="N"/>
    <s v="N"/>
    <n v="5.0999999999999996"/>
    <n v="14.3"/>
    <n v="18.2"/>
    <n v="0"/>
    <x v="266"/>
    <n v="54.980526810000001"/>
    <n v="7199019.6017502267"/>
  </r>
  <r>
    <d v="2015-09-25T00:00:00"/>
    <x v="1"/>
    <d v="2015-09-25T00:00:00"/>
    <x v="267"/>
    <x v="38"/>
    <s v="N"/>
    <s v="N"/>
    <n v="5.8"/>
    <n v="19.100000000000001"/>
    <n v="20.2"/>
    <n v="0"/>
    <x v="267"/>
    <n v="51.081001790000002"/>
    <n v="6348292.2457892848"/>
  </r>
  <r>
    <d v="2015-09-26T00:00:00"/>
    <x v="2"/>
    <d v="2015-09-26T00:00:00"/>
    <x v="268"/>
    <x v="38"/>
    <s v="N"/>
    <s v="N"/>
    <n v="6.6"/>
    <n v="17.899999999999999"/>
    <n v="20.100000000000001"/>
    <n v="0"/>
    <x v="268"/>
    <n v="48.78936994"/>
    <n v="5418766.4898074307"/>
  </r>
  <r>
    <d v="2015-09-27T00:00:00"/>
    <x v="3"/>
    <d v="2015-09-27T00:00:00"/>
    <x v="269"/>
    <x v="39"/>
    <s v="N"/>
    <s v="N"/>
    <n v="9.8000000000000007"/>
    <n v="20.2"/>
    <n v="19.600000000000001"/>
    <n v="0"/>
    <x v="269"/>
    <n v="43.931613710000001"/>
    <n v="4675721.3830341836"/>
  </r>
  <r>
    <d v="2015-09-28T00:00:00"/>
    <x v="4"/>
    <d v="2015-09-28T00:00:00"/>
    <x v="270"/>
    <x v="39"/>
    <s v="N"/>
    <s v="N"/>
    <n v="8.3000000000000007"/>
    <n v="21.4"/>
    <n v="13.6"/>
    <n v="0"/>
    <x v="270"/>
    <n v="42.026015379999997"/>
    <n v="5118630.617823476"/>
  </r>
  <r>
    <d v="2015-09-29T00:00:00"/>
    <x v="5"/>
    <d v="2015-09-29T00:00:00"/>
    <x v="271"/>
    <x v="39"/>
    <s v="N"/>
    <s v="N"/>
    <n v="9"/>
    <n v="16.899999999999999"/>
    <n v="13.5"/>
    <n v="0"/>
    <x v="271"/>
    <n v="37.640101250000001"/>
    <n v="4768692.1795447506"/>
  </r>
  <r>
    <d v="2015-09-30T00:00:00"/>
    <x v="6"/>
    <d v="2015-09-30T00:00:00"/>
    <x v="272"/>
    <x v="39"/>
    <s v="N"/>
    <s v="N"/>
    <n v="11.5"/>
    <n v="15.9"/>
    <n v="16.8"/>
    <n v="0"/>
    <x v="272"/>
    <n v="41.98096898"/>
    <n v="5442465.0848735804"/>
  </r>
  <r>
    <d v="2015-10-01T00:00:00"/>
    <x v="0"/>
    <d v="2015-10-01T00:00:00"/>
    <x v="273"/>
    <x v="39"/>
    <s v="N"/>
    <s v="N"/>
    <n v="6"/>
    <n v="21.6"/>
    <n v="21.7"/>
    <n v="0"/>
    <x v="273"/>
    <n v="34.809762990000003"/>
    <n v="4328817.332436081"/>
  </r>
  <r>
    <d v="2015-10-02T00:00:00"/>
    <x v="1"/>
    <d v="2015-10-02T00:00:00"/>
    <x v="274"/>
    <x v="39"/>
    <s v="N"/>
    <s v="Y"/>
    <n v="9.9"/>
    <n v="28.6"/>
    <n v="21.7"/>
    <n v="0"/>
    <x v="274"/>
    <n v="38.306983930000001"/>
    <n v="4119691.8342805901"/>
  </r>
  <r>
    <d v="2015-10-03T00:00:00"/>
    <x v="2"/>
    <d v="2015-10-03T00:00:00"/>
    <x v="275"/>
    <x v="39"/>
    <s v="N"/>
    <s v="N"/>
    <n v="16.3"/>
    <n v="31.3"/>
    <n v="22.2"/>
    <n v="0"/>
    <x v="275"/>
    <n v="30.78069241"/>
    <n v="3096493.0244420054"/>
  </r>
  <r>
    <d v="2015-10-04T00:00:00"/>
    <x v="3"/>
    <d v="2015-10-04T00:00:00"/>
    <x v="276"/>
    <x v="40"/>
    <s v="N"/>
    <s v="N"/>
    <n v="13.9"/>
    <n v="24.9"/>
    <n v="22.2"/>
    <n v="0"/>
    <x v="276"/>
    <n v="36.56069849"/>
    <n v="3796056.3762343912"/>
  </r>
  <r>
    <d v="2015-10-05T00:00:00"/>
    <x v="4"/>
    <d v="2015-10-05T00:00:00"/>
    <x v="277"/>
    <x v="40"/>
    <s v="N"/>
    <s v="N"/>
    <n v="12.7"/>
    <n v="34.4"/>
    <n v="22"/>
    <n v="0"/>
    <x v="277"/>
    <n v="38.972005189999997"/>
    <n v="4879095.1234013746"/>
  </r>
  <r>
    <d v="2015-10-06T00:00:00"/>
    <x v="5"/>
    <d v="2015-10-06T00:00:00"/>
    <x v="278"/>
    <x v="40"/>
    <s v="Y"/>
    <s v="N"/>
    <n v="15.5"/>
    <n v="35.799999999999997"/>
    <n v="18.899999999999999"/>
    <n v="0"/>
    <x v="278"/>
    <n v="36.244451439999999"/>
    <n v="4611209.2143446021"/>
  </r>
  <r>
    <d v="2015-10-07T00:00:00"/>
    <x v="6"/>
    <d v="2015-10-07T00:00:00"/>
    <x v="279"/>
    <x v="40"/>
    <s v="Y"/>
    <s v="N"/>
    <n v="11.8"/>
    <n v="16.2"/>
    <n v="23.6"/>
    <n v="0"/>
    <x v="279"/>
    <n v="31.596406630000001"/>
    <n v="3705713.9336307319"/>
  </r>
  <r>
    <d v="2015-10-08T00:00:00"/>
    <x v="0"/>
    <d v="2015-10-08T00:00:00"/>
    <x v="280"/>
    <x v="40"/>
    <s v="Y"/>
    <s v="N"/>
    <n v="7.6"/>
    <n v="18.600000000000001"/>
    <n v="23.3"/>
    <n v="0"/>
    <x v="280"/>
    <n v="36.140982370000003"/>
    <n v="4413584.6538260402"/>
  </r>
  <r>
    <d v="2015-10-09T00:00:00"/>
    <x v="1"/>
    <d v="2015-10-09T00:00:00"/>
    <x v="281"/>
    <x v="40"/>
    <s v="Y"/>
    <s v="N"/>
    <n v="10.9"/>
    <n v="29.9"/>
    <n v="22"/>
    <n v="0"/>
    <x v="281"/>
    <n v="41.415074920000002"/>
    <n v="5259296.429658683"/>
  </r>
  <r>
    <d v="2015-10-10T00:00:00"/>
    <x v="2"/>
    <d v="2015-10-10T00:00:00"/>
    <x v="282"/>
    <x v="40"/>
    <s v="Y"/>
    <s v="N"/>
    <n v="17.5"/>
    <n v="29.2"/>
    <n v="11.9"/>
    <n v="0"/>
    <x v="282"/>
    <n v="34.803176860000001"/>
    <n v="3919005.6397643494"/>
  </r>
  <r>
    <d v="2015-10-11T00:00:00"/>
    <x v="3"/>
    <d v="2015-10-11T00:00:00"/>
    <x v="283"/>
    <x v="41"/>
    <s v="Y"/>
    <s v="N"/>
    <n v="16.899999999999999"/>
    <n v="19.2"/>
    <n v="19.600000000000001"/>
    <n v="0.4"/>
    <x v="283"/>
    <n v="29.90281083"/>
    <n v="3151048.6114637083"/>
  </r>
  <r>
    <d v="2015-10-12T00:00:00"/>
    <x v="4"/>
    <d v="2015-10-12T00:00:00"/>
    <x v="284"/>
    <x v="41"/>
    <s v="Y"/>
    <s v="N"/>
    <n v="11.3"/>
    <n v="16.100000000000001"/>
    <n v="13.4"/>
    <n v="0.6"/>
    <x v="284"/>
    <n v="36.353623810000002"/>
    <n v="4395742.5926390793"/>
  </r>
  <r>
    <d v="2015-10-13T00:00:00"/>
    <x v="5"/>
    <d v="2015-10-13T00:00:00"/>
    <x v="285"/>
    <x v="41"/>
    <s v="Y"/>
    <s v="N"/>
    <n v="7.9"/>
    <n v="17.600000000000001"/>
    <n v="24.3"/>
    <n v="0.4"/>
    <x v="285"/>
    <n v="41.49816809"/>
    <n v="5097235.7557985745"/>
  </r>
  <r>
    <d v="2015-10-14T00:00:00"/>
    <x v="6"/>
    <d v="2015-10-14T00:00:00"/>
    <x v="286"/>
    <x v="41"/>
    <s v="Y"/>
    <s v="N"/>
    <n v="11.2"/>
    <n v="28.6"/>
    <n v="24.4"/>
    <n v="0"/>
    <x v="286"/>
    <n v="45.563440200000002"/>
    <n v="5782875.1516146399"/>
  </r>
  <r>
    <d v="2015-10-15T00:00:00"/>
    <x v="0"/>
    <d v="2015-10-15T00:00:00"/>
    <x v="287"/>
    <x v="41"/>
    <s v="Y"/>
    <s v="N"/>
    <n v="14.4"/>
    <n v="34"/>
    <n v="22.2"/>
    <n v="0"/>
    <x v="287"/>
    <n v="39.066948680000003"/>
    <n v="5088875.1898278119"/>
  </r>
  <r>
    <d v="2015-10-16T00:00:00"/>
    <x v="1"/>
    <d v="2015-10-16T00:00:00"/>
    <x v="288"/>
    <x v="41"/>
    <s v="Y"/>
    <s v="N"/>
    <n v="17"/>
    <n v="23.8"/>
    <n v="8.4"/>
    <n v="0"/>
    <x v="288"/>
    <n v="43.80436083"/>
    <n v="5431126.1677375548"/>
  </r>
  <r>
    <d v="2015-10-17T00:00:00"/>
    <x v="2"/>
    <d v="2015-10-17T00:00:00"/>
    <x v="289"/>
    <x v="41"/>
    <s v="Y"/>
    <s v="N"/>
    <n v="11.5"/>
    <n v="20.5"/>
    <n v="20.399999999999999"/>
    <n v="0"/>
    <x v="289"/>
    <n v="29.673610060000001"/>
    <n v="3113246.7104504309"/>
  </r>
  <r>
    <d v="2015-10-18T00:00:00"/>
    <x v="3"/>
    <d v="2015-10-18T00:00:00"/>
    <x v="290"/>
    <x v="42"/>
    <s v="Y"/>
    <s v="N"/>
    <n v="12.6"/>
    <n v="17.7"/>
    <n v="24.2"/>
    <n v="0"/>
    <x v="290"/>
    <n v="29.120867570000001"/>
    <n v="2935734.0663015428"/>
  </r>
  <r>
    <d v="2015-10-19T00:00:00"/>
    <x v="4"/>
    <d v="2015-10-19T00:00:00"/>
    <x v="291"/>
    <x v="42"/>
    <s v="Y"/>
    <s v="N"/>
    <n v="8.3000000000000007"/>
    <n v="26.7"/>
    <n v="25.8"/>
    <n v="0"/>
    <x v="291"/>
    <n v="43.510676320000002"/>
    <n v="5255872.1460744003"/>
  </r>
  <r>
    <d v="2015-10-20T00:00:00"/>
    <x v="5"/>
    <d v="2015-10-20T00:00:00"/>
    <x v="292"/>
    <x v="42"/>
    <s v="Y"/>
    <s v="N"/>
    <n v="12.9"/>
    <n v="31.8"/>
    <n v="14.4"/>
    <n v="0"/>
    <x v="292"/>
    <n v="43.332869199999998"/>
    <n v="5488345.7816319084"/>
  </r>
  <r>
    <d v="2015-10-21T00:00:00"/>
    <x v="6"/>
    <d v="2015-10-21T00:00:00"/>
    <x v="293"/>
    <x v="42"/>
    <s v="Y"/>
    <s v="N"/>
    <n v="17.600000000000001"/>
    <n v="18.3"/>
    <n v="7.3"/>
    <n v="2.4"/>
    <x v="293"/>
    <n v="39.681894030000002"/>
    <n v="4855829.1271392563"/>
  </r>
  <r>
    <d v="2015-10-22T00:00:00"/>
    <x v="0"/>
    <d v="2015-10-22T00:00:00"/>
    <x v="294"/>
    <x v="42"/>
    <s v="Y"/>
    <s v="N"/>
    <n v="11.4"/>
    <n v="16.7"/>
    <n v="8.5"/>
    <n v="7"/>
    <x v="294"/>
    <n v="44.033046460000001"/>
    <n v="5348766.3676923942"/>
  </r>
  <r>
    <d v="2015-10-23T00:00:00"/>
    <x v="1"/>
    <d v="2015-10-23T00:00:00"/>
    <x v="295"/>
    <x v="42"/>
    <s v="Y"/>
    <s v="N"/>
    <n v="11.8"/>
    <n v="16.399999999999999"/>
    <n v="21"/>
    <n v="0"/>
    <x v="295"/>
    <n v="48.169896799999997"/>
    <n v="5800652.6915837592"/>
  </r>
  <r>
    <d v="2015-10-24T00:00:00"/>
    <x v="2"/>
    <d v="2015-10-24T00:00:00"/>
    <x v="296"/>
    <x v="42"/>
    <s v="Y"/>
    <s v="N"/>
    <n v="9.1999999999999993"/>
    <n v="19.5"/>
    <n v="25.1"/>
    <n v="0"/>
    <x v="296"/>
    <n v="32.192051970000001"/>
    <n v="3438530.6128331693"/>
  </r>
  <r>
    <d v="2015-10-25T00:00:00"/>
    <x v="3"/>
    <d v="2015-10-25T00:00:00"/>
    <x v="297"/>
    <x v="43"/>
    <s v="Y"/>
    <s v="N"/>
    <n v="10.199999999999999"/>
    <n v="31.3"/>
    <n v="20.100000000000001"/>
    <n v="0"/>
    <x v="297"/>
    <n v="17.4659695"/>
    <n v="1786414.9066377773"/>
  </r>
  <r>
    <d v="2015-10-26T00:00:00"/>
    <x v="4"/>
    <d v="2015-10-26T00:00:00"/>
    <x v="298"/>
    <x v="43"/>
    <s v="Y"/>
    <s v="N"/>
    <n v="14"/>
    <n v="15.9"/>
    <n v="14.5"/>
    <n v="0.2"/>
    <x v="298"/>
    <n v="29.398516279999999"/>
    <n v="3389570.727030695"/>
  </r>
  <r>
    <d v="2015-10-27T00:00:00"/>
    <x v="5"/>
    <d v="2015-10-27T00:00:00"/>
    <x v="299"/>
    <x v="43"/>
    <s v="Y"/>
    <s v="N"/>
    <n v="10.4"/>
    <n v="23.3"/>
    <n v="28.1"/>
    <n v="0.2"/>
    <x v="299"/>
    <n v="31.32939962"/>
    <n v="3653621.1120425635"/>
  </r>
  <r>
    <d v="2015-10-28T00:00:00"/>
    <x v="6"/>
    <d v="2015-10-28T00:00:00"/>
    <x v="300"/>
    <x v="43"/>
    <s v="Y"/>
    <s v="N"/>
    <n v="10.1"/>
    <n v="26.8"/>
    <n v="27.6"/>
    <n v="0"/>
    <x v="300"/>
    <n v="39.51380992"/>
    <n v="4855749.7603011075"/>
  </r>
  <r>
    <d v="2015-10-29T00:00:00"/>
    <x v="0"/>
    <d v="2015-10-29T00:00:00"/>
    <x v="301"/>
    <x v="43"/>
    <s v="Y"/>
    <s v="N"/>
    <n v="13.7"/>
    <n v="26.1"/>
    <n v="26.8"/>
    <n v="0"/>
    <x v="301"/>
    <n v="62.320128279999999"/>
    <n v="7741589.2445181012"/>
  </r>
  <r>
    <d v="2015-10-30T00:00:00"/>
    <x v="1"/>
    <d v="2015-10-30T00:00:00"/>
    <x v="302"/>
    <x v="43"/>
    <s v="Y"/>
    <s v="N"/>
    <n v="12.6"/>
    <n v="27.4"/>
    <n v="22.6"/>
    <n v="0"/>
    <x v="302"/>
    <n v="35.875550349999997"/>
    <n v="4350160.5325234393"/>
  </r>
  <r>
    <d v="2015-10-31T00:00:00"/>
    <x v="2"/>
    <d v="2015-10-31T00:00:00"/>
    <x v="303"/>
    <x v="43"/>
    <s v="Y"/>
    <s v="N"/>
    <n v="15.7"/>
    <n v="25.9"/>
    <n v="13.5"/>
    <n v="1"/>
    <x v="303"/>
    <n v="18.374790109999999"/>
    <n v="1954222.1374764785"/>
  </r>
  <r>
    <d v="2015-11-01T00:00:00"/>
    <x v="3"/>
    <d v="2015-11-01T00:00:00"/>
    <x v="304"/>
    <x v="44"/>
    <s v="Y"/>
    <s v="N"/>
    <n v="16.399999999999999"/>
    <n v="26"/>
    <n v="10"/>
    <n v="4.4000000000000004"/>
    <x v="304"/>
    <n v="14.68483973"/>
    <n v="1521784.728101796"/>
  </r>
  <r>
    <d v="2015-11-02T00:00:00"/>
    <x v="4"/>
    <d v="2015-11-02T00:00:00"/>
    <x v="305"/>
    <x v="44"/>
    <s v="Y"/>
    <s v="N"/>
    <n v="14.5"/>
    <n v="16"/>
    <n v="8.1999999999999993"/>
    <n v="0"/>
    <x v="305"/>
    <n v="25.017848959999998"/>
    <n v="2846824.8143940796"/>
  </r>
  <r>
    <d v="2015-11-03T00:00:00"/>
    <x v="5"/>
    <d v="2015-11-03T00:00:00"/>
    <x v="306"/>
    <x v="44"/>
    <s v="Y"/>
    <s v="Y"/>
    <n v="8"/>
    <n v="17.899999999999999"/>
    <n v="25.4"/>
    <n v="0.2"/>
    <x v="306"/>
    <n v="14.15794771"/>
    <n v="1441180.4667721998"/>
  </r>
  <r>
    <d v="2015-11-04T00:00:00"/>
    <x v="6"/>
    <d v="2015-11-04T00:00:00"/>
    <x v="307"/>
    <x v="44"/>
    <s v="Y"/>
    <s v="N"/>
    <n v="10.9"/>
    <n v="27.2"/>
    <n v="19.600000000000001"/>
    <n v="0"/>
    <x v="307"/>
    <n v="29.237633089999999"/>
    <n v="3513718.6614202"/>
  </r>
  <r>
    <d v="2015-11-05T00:00:00"/>
    <x v="0"/>
    <d v="2015-11-05T00:00:00"/>
    <x v="308"/>
    <x v="44"/>
    <s v="Y"/>
    <s v="N"/>
    <n v="16.2"/>
    <n v="24.7"/>
    <n v="16.399999999999999"/>
    <n v="12.2"/>
    <x v="308"/>
    <n v="34.576790760000002"/>
    <n v="4356173.0621063039"/>
  </r>
  <r>
    <d v="2015-11-06T00:00:00"/>
    <x v="1"/>
    <d v="2015-11-06T00:00:00"/>
    <x v="309"/>
    <x v="44"/>
    <s v="Y"/>
    <s v="N"/>
    <n v="16.600000000000001"/>
    <n v="18.7"/>
    <n v="3.7"/>
    <n v="17.600000000000001"/>
    <x v="309"/>
    <n v="30.642866869999999"/>
    <n v="3692636.5982464692"/>
  </r>
  <r>
    <d v="2015-11-07T00:00:00"/>
    <x v="2"/>
    <d v="2015-11-07T00:00:00"/>
    <x v="310"/>
    <x v="44"/>
    <s v="Y"/>
    <s v="N"/>
    <n v="11.9"/>
    <n v="16.8"/>
    <n v="25.2"/>
    <n v="1.2"/>
    <x v="310"/>
    <n v="18.27265483"/>
    <n v="1905285.8818665857"/>
  </r>
  <r>
    <d v="2015-11-08T00:00:00"/>
    <x v="3"/>
    <d v="2015-11-08T00:00:00"/>
    <x v="311"/>
    <x v="45"/>
    <s v="Y"/>
    <s v="N"/>
    <n v="8.5"/>
    <n v="24.8"/>
    <n v="25.1"/>
    <n v="0"/>
    <x v="311"/>
    <n v="21.095360379999999"/>
    <n v="2189552.5330269723"/>
  </r>
  <r>
    <d v="2015-11-09T00:00:00"/>
    <x v="4"/>
    <d v="2015-11-09T00:00:00"/>
    <x v="312"/>
    <x v="45"/>
    <s v="Y"/>
    <s v="N"/>
    <n v="13.6"/>
    <n v="33.1"/>
    <n v="26.4"/>
    <n v="0"/>
    <x v="312"/>
    <n v="35.054800229999998"/>
    <n v="4460187.6919199852"/>
  </r>
  <r>
    <d v="2015-11-10T00:00:00"/>
    <x v="5"/>
    <d v="2015-11-10T00:00:00"/>
    <x v="313"/>
    <x v="45"/>
    <s v="Y"/>
    <s v="N"/>
    <n v="15.2"/>
    <n v="16.399999999999999"/>
    <n v="5.3"/>
    <n v="0"/>
    <x v="313"/>
    <n v="32.067076479999997"/>
    <n v="3899910.6190495742"/>
  </r>
  <r>
    <d v="2015-11-11T00:00:00"/>
    <x v="6"/>
    <d v="2015-11-11T00:00:00"/>
    <x v="314"/>
    <x v="45"/>
    <s v="Y"/>
    <s v="N"/>
    <n v="11.5"/>
    <n v="20.100000000000001"/>
    <n v="16"/>
    <n v="2"/>
    <x v="314"/>
    <n v="35.224103849999999"/>
    <n v="4282076.1281760829"/>
  </r>
  <r>
    <d v="2015-11-12T00:00:00"/>
    <x v="0"/>
    <d v="2015-11-12T00:00:00"/>
    <x v="315"/>
    <x v="45"/>
    <s v="Y"/>
    <s v="N"/>
    <n v="13.7"/>
    <n v="21.2"/>
    <n v="19.2"/>
    <n v="0"/>
    <x v="315"/>
    <n v="38.485258739999999"/>
    <n v="4763519.0581848985"/>
  </r>
  <r>
    <d v="2015-11-13T00:00:00"/>
    <x v="1"/>
    <d v="2015-11-13T00:00:00"/>
    <x v="316"/>
    <x v="45"/>
    <s v="Y"/>
    <s v="N"/>
    <n v="13.5"/>
    <n v="18.2"/>
    <n v="26.1"/>
    <n v="0.4"/>
    <x v="316"/>
    <n v="32.823096649999997"/>
    <n v="3842881.7111002402"/>
  </r>
  <r>
    <d v="2015-11-14T00:00:00"/>
    <x v="2"/>
    <d v="2015-11-14T00:00:00"/>
    <x v="317"/>
    <x v="45"/>
    <s v="Y"/>
    <s v="N"/>
    <n v="12.1"/>
    <n v="18.3"/>
    <n v="27.5"/>
    <n v="0.2"/>
    <x v="317"/>
    <n v="33.560938610000001"/>
    <n v="3478478.3543680771"/>
  </r>
  <r>
    <d v="2015-11-15T00:00:00"/>
    <x v="3"/>
    <d v="2015-11-15T00:00:00"/>
    <x v="318"/>
    <x v="46"/>
    <s v="Y"/>
    <s v="N"/>
    <n v="13"/>
    <n v="18.5"/>
    <n v="27.6"/>
    <n v="0.2"/>
    <x v="318"/>
    <n v="28.298071060000002"/>
    <n v="2823066.7884542188"/>
  </r>
  <r>
    <d v="2015-11-16T00:00:00"/>
    <x v="4"/>
    <d v="2015-11-16T00:00:00"/>
    <x v="319"/>
    <x v="46"/>
    <s v="Y"/>
    <s v="N"/>
    <n v="11.4"/>
    <n v="26.3"/>
    <n v="29.4"/>
    <n v="0.2"/>
    <x v="319"/>
    <n v="39.127373740000003"/>
    <n v="4873597.0945922723"/>
  </r>
  <r>
    <d v="2015-11-17T00:00:00"/>
    <x v="5"/>
    <d v="2015-11-17T00:00:00"/>
    <x v="320"/>
    <x v="46"/>
    <s v="Y"/>
    <s v="N"/>
    <n v="15.7"/>
    <n v="33.299999999999997"/>
    <n v="24"/>
    <n v="0"/>
    <x v="320"/>
    <n v="36.024547249999998"/>
    <n v="4735145.7445439501"/>
  </r>
  <r>
    <d v="2015-11-18T00:00:00"/>
    <x v="6"/>
    <d v="2015-11-18T00:00:00"/>
    <x v="321"/>
    <x v="46"/>
    <s v="Y"/>
    <s v="N"/>
    <n v="14.7"/>
    <n v="29.5"/>
    <n v="29.2"/>
    <n v="0"/>
    <x v="321"/>
    <n v="60.680238269999997"/>
    <n v="8031257.3893292034"/>
  </r>
  <r>
    <d v="2015-11-19T00:00:00"/>
    <x v="0"/>
    <d v="2015-11-19T00:00:00"/>
    <x v="322"/>
    <x v="46"/>
    <s v="Y"/>
    <s v="N"/>
    <n v="15.6"/>
    <n v="31.5"/>
    <n v="20.6"/>
    <n v="0"/>
    <x v="322"/>
    <n v="78.290968070000005"/>
    <n v="10813447.123024749"/>
  </r>
  <r>
    <d v="2015-11-20T00:00:00"/>
    <x v="1"/>
    <d v="2015-11-20T00:00:00"/>
    <x v="323"/>
    <x v="46"/>
    <s v="Y"/>
    <s v="N"/>
    <n v="15.4"/>
    <n v="19.100000000000001"/>
    <n v="6.4"/>
    <n v="0.4"/>
    <x v="323"/>
    <n v="38.026497679999999"/>
    <n v="4692952.1798350709"/>
  </r>
  <r>
    <d v="2015-11-21T00:00:00"/>
    <x v="2"/>
    <d v="2015-11-21T00:00:00"/>
    <x v="324"/>
    <x v="46"/>
    <s v="Y"/>
    <s v="N"/>
    <n v="12.2"/>
    <n v="17.5"/>
    <n v="20.9"/>
    <n v="3.6"/>
    <x v="324"/>
    <n v="27.413622409999999"/>
    <n v="2813950.9088475509"/>
  </r>
  <r>
    <d v="2015-11-22T00:00:00"/>
    <x v="3"/>
    <d v="2015-11-22T00:00:00"/>
    <x v="325"/>
    <x v="47"/>
    <s v="Y"/>
    <s v="N"/>
    <n v="13.5"/>
    <n v="20"/>
    <n v="27.3"/>
    <n v="0"/>
    <x v="325"/>
    <n v="32.34590077"/>
    <n v="3190005.1342966473"/>
  </r>
  <r>
    <d v="2015-11-23T00:00:00"/>
    <x v="4"/>
    <d v="2015-11-23T00:00:00"/>
    <x v="326"/>
    <x v="47"/>
    <s v="Y"/>
    <s v="N"/>
    <n v="13.8"/>
    <n v="20.7"/>
    <n v="27.3"/>
    <n v="0"/>
    <x v="326"/>
    <n v="41.368772450000002"/>
    <n v="4732869.9101519715"/>
  </r>
  <r>
    <d v="2015-11-24T00:00:00"/>
    <x v="5"/>
    <d v="2015-11-24T00:00:00"/>
    <x v="327"/>
    <x v="47"/>
    <s v="Y"/>
    <s v="N"/>
    <n v="13.6"/>
    <n v="24.5"/>
    <n v="30"/>
    <n v="0"/>
    <x v="327"/>
    <n v="48.52152976"/>
    <n v="5768933.5583520168"/>
  </r>
  <r>
    <d v="2015-11-25T00:00:00"/>
    <x v="6"/>
    <d v="2015-11-25T00:00:00"/>
    <x v="328"/>
    <x v="47"/>
    <s v="Y"/>
    <s v="N"/>
    <n v="13.5"/>
    <n v="33.299999999999997"/>
    <n v="9.3000000000000007"/>
    <n v="0"/>
    <x v="328"/>
    <n v="60.69203392"/>
    <n v="7570049.1123034405"/>
  </r>
  <r>
    <d v="2015-11-26T00:00:00"/>
    <x v="0"/>
    <d v="2015-11-26T00:00:00"/>
    <x v="329"/>
    <x v="47"/>
    <s v="Y"/>
    <s v="N"/>
    <n v="10.8"/>
    <n v="17.399999999999999"/>
    <n v="23.3"/>
    <n v="0"/>
    <x v="329"/>
    <n v="30.494174109999999"/>
    <n v="3443010.137893016"/>
  </r>
  <r>
    <d v="2015-11-27T00:00:00"/>
    <x v="1"/>
    <d v="2015-11-27T00:00:00"/>
    <x v="330"/>
    <x v="47"/>
    <s v="Y"/>
    <s v="N"/>
    <n v="9"/>
    <n v="18.2"/>
    <n v="16.8"/>
    <n v="0.4"/>
    <x v="330"/>
    <n v="40.366545459999998"/>
    <n v="4742779.259753597"/>
  </r>
  <r>
    <d v="2015-11-28T00:00:00"/>
    <x v="2"/>
    <d v="2015-11-28T00:00:00"/>
    <x v="331"/>
    <x v="47"/>
    <s v="Y"/>
    <s v="N"/>
    <n v="12"/>
    <n v="20.100000000000001"/>
    <n v="27.1"/>
    <n v="0"/>
    <x v="331"/>
    <n v="43.326660840000002"/>
    <n v="4549784.4301681044"/>
  </r>
  <r>
    <d v="2015-11-29T00:00:00"/>
    <x v="3"/>
    <d v="2015-11-29T00:00:00"/>
    <x v="332"/>
    <x v="48"/>
    <s v="Y"/>
    <s v="N"/>
    <n v="12.6"/>
    <n v="20.3"/>
    <n v="23.4"/>
    <n v="0"/>
    <x v="332"/>
    <n v="39.12126473"/>
    <n v="3996727.3816165668"/>
  </r>
  <r>
    <d v="2015-11-30T00:00:00"/>
    <x v="4"/>
    <d v="2015-11-30T00:00:00"/>
    <x v="333"/>
    <x v="48"/>
    <s v="Y"/>
    <s v="N"/>
    <n v="10"/>
    <n v="32.200000000000003"/>
    <n v="26.6"/>
    <n v="0"/>
    <x v="333"/>
    <n v="45.57726057"/>
    <n v="5581045.625880776"/>
  </r>
  <r>
    <d v="2015-12-01T00:00:00"/>
    <x v="5"/>
    <d v="2015-12-01T00:00:00"/>
    <x v="334"/>
    <x v="48"/>
    <s v="Y"/>
    <s v="N"/>
    <n v="14.5"/>
    <n v="24.6"/>
    <n v="24.4"/>
    <n v="1.8"/>
    <x v="334"/>
    <n v="37.920958990000003"/>
    <n v="4441136.6231084242"/>
  </r>
  <r>
    <d v="2015-12-02T00:00:00"/>
    <x v="6"/>
    <d v="2015-12-02T00:00:00"/>
    <x v="335"/>
    <x v="48"/>
    <s v="Y"/>
    <s v="N"/>
    <n v="9.1999999999999993"/>
    <n v="17.5"/>
    <n v="32.4"/>
    <n v="0"/>
    <x v="335"/>
    <n v="37.470820799999998"/>
    <n v="4317767.3646366"/>
  </r>
  <r>
    <d v="2015-12-03T00:00:00"/>
    <x v="0"/>
    <d v="2015-12-03T00:00:00"/>
    <x v="336"/>
    <x v="48"/>
    <s v="Y"/>
    <s v="N"/>
    <n v="12.2"/>
    <n v="21.3"/>
    <n v="30.1"/>
    <n v="0"/>
    <x v="336"/>
    <n v="43.34422421"/>
    <n v="5274967.1634280793"/>
  </r>
  <r>
    <d v="2015-12-04T00:00:00"/>
    <x v="1"/>
    <d v="2015-12-04T00:00:00"/>
    <x v="337"/>
    <x v="48"/>
    <s v="Y"/>
    <s v="N"/>
    <n v="11.3"/>
    <n v="30.8"/>
    <n v="32.200000000000003"/>
    <n v="0"/>
    <x v="337"/>
    <n v="66.533894050000001"/>
    <n v="8592753.9463943057"/>
  </r>
  <r>
    <d v="2015-12-05T00:00:00"/>
    <x v="2"/>
    <d v="2015-12-05T00:00:00"/>
    <x v="338"/>
    <x v="48"/>
    <s v="Y"/>
    <s v="N"/>
    <n v="15.5"/>
    <n v="25.3"/>
    <n v="27.9"/>
    <n v="0"/>
    <x v="338"/>
    <n v="36.906868619999997"/>
    <n v="4266655.6382180629"/>
  </r>
  <r>
    <d v="2015-12-06T00:00:00"/>
    <x v="3"/>
    <d v="2015-12-06T00:00:00"/>
    <x v="339"/>
    <x v="49"/>
    <s v="Y"/>
    <s v="N"/>
    <n v="15.3"/>
    <n v="29.8"/>
    <n v="13.5"/>
    <n v="0"/>
    <x v="339"/>
    <n v="36.78833221"/>
    <n v="4121223.5844415906"/>
  </r>
  <r>
    <d v="2015-12-07T00:00:00"/>
    <x v="4"/>
    <d v="2015-12-07T00:00:00"/>
    <x v="340"/>
    <x v="49"/>
    <s v="Y"/>
    <s v="N"/>
    <n v="18.100000000000001"/>
    <n v="27.3"/>
    <n v="8.6999999999999993"/>
    <n v="0"/>
    <x v="340"/>
    <n v="53.369098719999997"/>
    <n v="6887796.9347731546"/>
  </r>
  <r>
    <d v="2015-12-08T00:00:00"/>
    <x v="5"/>
    <d v="2015-12-08T00:00:00"/>
    <x v="341"/>
    <x v="49"/>
    <s v="Y"/>
    <s v="N"/>
    <n v="20.3"/>
    <n v="35.4"/>
    <n v="19.8"/>
    <n v="0.8"/>
    <x v="341"/>
    <n v="57.534246680000003"/>
    <n v="7870737.3019884797"/>
  </r>
  <r>
    <d v="2015-12-09T00:00:00"/>
    <x v="6"/>
    <d v="2015-12-09T00:00:00"/>
    <x v="342"/>
    <x v="49"/>
    <s v="Y"/>
    <s v="N"/>
    <n v="15.4"/>
    <n v="24.6"/>
    <n v="27"/>
    <n v="0"/>
    <x v="342"/>
    <n v="49.73700573"/>
    <n v="6265122.9215195645"/>
  </r>
  <r>
    <d v="2015-12-10T00:00:00"/>
    <x v="0"/>
    <d v="2015-12-10T00:00:00"/>
    <x v="343"/>
    <x v="49"/>
    <s v="Y"/>
    <s v="N"/>
    <n v="13.1"/>
    <n v="26"/>
    <n v="32"/>
    <n v="0"/>
    <x v="343"/>
    <n v="50.806013669999999"/>
    <n v="6391777.3107584566"/>
  </r>
  <r>
    <d v="2015-12-11T00:00:00"/>
    <x v="1"/>
    <d v="2015-12-11T00:00:00"/>
    <x v="344"/>
    <x v="49"/>
    <s v="Y"/>
    <s v="N"/>
    <n v="14.2"/>
    <n v="19.2"/>
    <n v="13"/>
    <n v="0"/>
    <x v="344"/>
    <n v="32.020129189999999"/>
    <n v="3733476.9394710734"/>
  </r>
  <r>
    <d v="2015-12-12T00:00:00"/>
    <x v="2"/>
    <d v="2015-12-12T00:00:00"/>
    <x v="345"/>
    <x v="49"/>
    <s v="Y"/>
    <s v="N"/>
    <n v="10.1"/>
    <n v="18.3"/>
    <n v="27.9"/>
    <n v="2"/>
    <x v="345"/>
    <n v="34.142897920000003"/>
    <n v="3623907.0409190278"/>
  </r>
  <r>
    <d v="2015-12-13T00:00:00"/>
    <x v="3"/>
    <d v="2015-12-13T00:00:00"/>
    <x v="346"/>
    <x v="50"/>
    <s v="Y"/>
    <s v="N"/>
    <n v="10.3"/>
    <n v="28.3"/>
    <n v="28.6"/>
    <n v="0"/>
    <x v="346"/>
    <n v="40.306829550000003"/>
    <n v="4241024.7496091183"/>
  </r>
  <r>
    <d v="2015-12-14T00:00:00"/>
    <x v="4"/>
    <d v="2015-12-14T00:00:00"/>
    <x v="347"/>
    <x v="50"/>
    <s v="Y"/>
    <s v="N"/>
    <n v="11.9"/>
    <n v="22.7"/>
    <n v="31.6"/>
    <n v="0"/>
    <x v="347"/>
    <n v="51.747829520000003"/>
    <n v="6509098.6662600199"/>
  </r>
  <r>
    <d v="2015-12-15T00:00:00"/>
    <x v="5"/>
    <d v="2015-12-15T00:00:00"/>
    <x v="348"/>
    <x v="50"/>
    <s v="Y"/>
    <s v="N"/>
    <n v="14.4"/>
    <n v="24.6"/>
    <n v="30.3"/>
    <n v="0"/>
    <x v="348"/>
    <n v="51.660830169999997"/>
    <n v="6668246.1567934593"/>
  </r>
  <r>
    <d v="2015-12-16T00:00:00"/>
    <x v="6"/>
    <d v="2015-12-16T00:00:00"/>
    <x v="349"/>
    <x v="50"/>
    <s v="Y"/>
    <s v="N"/>
    <n v="15.6"/>
    <n v="27.5"/>
    <n v="32.5"/>
    <n v="0"/>
    <x v="349"/>
    <n v="78.645919989999996"/>
    <n v="10690346.195914298"/>
  </r>
  <r>
    <d v="2015-12-17T00:00:00"/>
    <x v="0"/>
    <d v="2015-12-17T00:00:00"/>
    <x v="350"/>
    <x v="50"/>
    <s v="Y"/>
    <s v="N"/>
    <n v="16.899999999999999"/>
    <n v="37.200000000000003"/>
    <n v="33.1"/>
    <n v="0"/>
    <x v="350"/>
    <n v="188.0861252"/>
    <n v="28657986.978060756"/>
  </r>
  <r>
    <d v="2015-12-18T00:00:00"/>
    <x v="1"/>
    <d v="2015-12-18T00:00:00"/>
    <x v="351"/>
    <x v="50"/>
    <s v="N"/>
    <s v="N"/>
    <n v="19.399999999999999"/>
    <n v="35.4"/>
    <n v="31.2"/>
    <n v="0"/>
    <x v="351"/>
    <n v="81.192486250000002"/>
    <n v="12832707.098097764"/>
  </r>
  <r>
    <d v="2015-12-19T00:00:00"/>
    <x v="2"/>
    <d v="2015-12-19T00:00:00"/>
    <x v="352"/>
    <x v="50"/>
    <s v="N"/>
    <s v="N"/>
    <n v="19.2"/>
    <n v="41.2"/>
    <n v="20.5"/>
    <n v="0"/>
    <x v="352"/>
    <n v="69.328820820000004"/>
    <n v="10740759.939368211"/>
  </r>
  <r>
    <d v="2015-12-20T00:00:00"/>
    <x v="3"/>
    <d v="2015-12-20T00:00:00"/>
    <x v="353"/>
    <x v="51"/>
    <s v="N"/>
    <s v="N"/>
    <n v="25.9"/>
    <n v="37.799999999999997"/>
    <n v="10.4"/>
    <n v="0"/>
    <x v="353"/>
    <n v="54.649804289999999"/>
    <n v="7291433.1776702181"/>
  </r>
  <r>
    <d v="2015-12-21T00:00:00"/>
    <x v="4"/>
    <d v="2015-12-21T00:00:00"/>
    <x v="354"/>
    <x v="51"/>
    <s v="N"/>
    <s v="N"/>
    <n v="15"/>
    <n v="20.2"/>
    <n v="25.4"/>
    <n v="6"/>
    <x v="354"/>
    <n v="49.621251919999999"/>
    <n v="5647008.1314627435"/>
  </r>
  <r>
    <d v="2015-12-22T00:00:00"/>
    <x v="5"/>
    <d v="2015-12-22T00:00:00"/>
    <x v="355"/>
    <x v="51"/>
    <s v="N"/>
    <s v="N"/>
    <n v="12"/>
    <n v="22.8"/>
    <n v="32.9"/>
    <n v="0"/>
    <x v="355"/>
    <n v="37.53130427"/>
    <n v="4484146.9688884886"/>
  </r>
  <r>
    <d v="2015-12-23T00:00:00"/>
    <x v="6"/>
    <d v="2015-12-23T00:00:00"/>
    <x v="356"/>
    <x v="51"/>
    <s v="N"/>
    <s v="N"/>
    <n v="15.1"/>
    <n v="26"/>
    <n v="32.4"/>
    <n v="0"/>
    <x v="356"/>
    <n v="39.138220830000002"/>
    <n v="4953063.7615943858"/>
  </r>
  <r>
    <d v="2015-12-24T00:00:00"/>
    <x v="0"/>
    <d v="2015-12-24T00:00:00"/>
    <x v="357"/>
    <x v="51"/>
    <s v="N"/>
    <s v="N"/>
    <n v="16.7"/>
    <n v="34.6"/>
    <n v="32.799999999999997"/>
    <n v="0.4"/>
    <x v="357"/>
    <n v="50.81827517"/>
    <n v="6839288.6317729028"/>
  </r>
  <r>
    <d v="2015-12-25T00:00:00"/>
    <x v="1"/>
    <d v="2015-12-25T00:00:00"/>
    <x v="358"/>
    <x v="51"/>
    <s v="N"/>
    <s v="Y"/>
    <n v="21.7"/>
    <n v="34.1"/>
    <n v="33.299999999999997"/>
    <n v="0"/>
    <x v="358"/>
    <n v="22.115586239999999"/>
    <n v="2652772.7522549084"/>
  </r>
  <r>
    <d v="2015-12-26T00:00:00"/>
    <x v="2"/>
    <d v="2015-12-26T00:00:00"/>
    <x v="359"/>
    <x v="51"/>
    <s v="N"/>
    <s v="Y"/>
    <n v="12.7"/>
    <n v="20"/>
    <n v="19.2"/>
    <n v="30.6"/>
    <x v="359"/>
    <n v="14.96710809"/>
    <n v="1423271.6248992565"/>
  </r>
  <r>
    <d v="2015-12-27T00:00:00"/>
    <x v="3"/>
    <d v="2015-12-27T00:00:00"/>
    <x v="360"/>
    <x v="52"/>
    <s v="N"/>
    <s v="N"/>
    <n v="11.9"/>
    <n v="19.399999999999999"/>
    <n v="27.6"/>
    <n v="5.2"/>
    <x v="360"/>
    <n v="19.823183589999999"/>
    <n v="1910854.5927670347"/>
  </r>
  <r>
    <d v="2015-12-28T00:00:00"/>
    <x v="4"/>
    <d v="2015-12-28T00:00:00"/>
    <x v="361"/>
    <x v="52"/>
    <s v="N"/>
    <s v="Y"/>
    <n v="12.8"/>
    <n v="20.8"/>
    <n v="33.200000000000003"/>
    <n v="0"/>
    <x v="361"/>
    <n v="20.097539919999999"/>
    <n v="2010727.5168337247"/>
  </r>
  <r>
    <d v="2015-12-29T00:00:00"/>
    <x v="5"/>
    <d v="2015-12-29T00:00:00"/>
    <x v="362"/>
    <x v="52"/>
    <s v="N"/>
    <s v="N"/>
    <n v="12.4"/>
    <n v="23.9"/>
    <n v="33"/>
    <n v="0"/>
    <x v="362"/>
    <n v="27.33170157"/>
    <n v="3051517.2443046374"/>
  </r>
  <r>
    <d v="2015-12-30T00:00:00"/>
    <x v="6"/>
    <d v="2015-12-30T00:00:00"/>
    <x v="363"/>
    <x v="52"/>
    <s v="N"/>
    <s v="N"/>
    <n v="13.9"/>
    <n v="34.700000000000003"/>
    <n v="32.799999999999997"/>
    <n v="0"/>
    <x v="363"/>
    <n v="43.826874789999998"/>
    <n v="5634038.3246321762"/>
  </r>
  <r>
    <d v="2015-12-31T00:00:00"/>
    <x v="0"/>
    <d v="2015-12-31T00:00:00"/>
    <x v="364"/>
    <x v="52"/>
    <s v="N"/>
    <s v="N"/>
    <n v="19.7"/>
    <n v="39.700000000000003"/>
    <n v="29.6"/>
    <n v="0"/>
    <x v="364"/>
    <n v="101.99155880000001"/>
    <n v="14939094.755063998"/>
  </r>
  <r>
    <d v="2016-01-01T00:00:00"/>
    <x v="1"/>
    <d v="2016-01-01T00:00:00"/>
    <x v="365"/>
    <x v="0"/>
    <s v="N"/>
    <s v="Y"/>
    <n v="19.8"/>
    <n v="24.2"/>
    <n v="22"/>
    <n v="0"/>
    <x v="365"/>
    <n v="32.527673360000001"/>
    <n v="3774541.3047922584"/>
  </r>
  <r>
    <d v="2016-01-02T00:00:00"/>
    <x v="2"/>
    <d v="2016-01-02T00:00:00"/>
    <x v="366"/>
    <x v="0"/>
    <s v="N"/>
    <s v="N"/>
    <n v="17.100000000000001"/>
    <n v="27.6"/>
    <n v="25.1"/>
    <n v="0"/>
    <x v="366"/>
    <n v="21.894560760000001"/>
    <n v="2181193.9445516067"/>
  </r>
  <r>
    <d v="2016-01-03T00:00:00"/>
    <x v="3"/>
    <d v="2016-01-03T00:00:00"/>
    <x v="367"/>
    <x v="1"/>
    <s v="N"/>
    <s v="N"/>
    <n v="17.5"/>
    <n v="27.1"/>
    <n v="25.7"/>
    <n v="0"/>
    <x v="367"/>
    <n v="19.895384799999999"/>
    <n v="1942912.551475036"/>
  </r>
  <r>
    <d v="2016-01-04T00:00:00"/>
    <x v="4"/>
    <d v="2016-01-04T00:00:00"/>
    <x v="368"/>
    <x v="1"/>
    <s v="N"/>
    <s v="N"/>
    <n v="16.3"/>
    <n v="26"/>
    <n v="15.3"/>
    <n v="0"/>
    <x v="368"/>
    <n v="25.443479239999998"/>
    <n v="2822508.888008696"/>
  </r>
  <r>
    <d v="2016-01-05T00:00:00"/>
    <x v="5"/>
    <d v="2016-01-05T00:00:00"/>
    <x v="369"/>
    <x v="1"/>
    <s v="N"/>
    <s v="N"/>
    <n v="17.100000000000001"/>
    <n v="25.7"/>
    <n v="25.8"/>
    <n v="0"/>
    <x v="369"/>
    <n v="29.917187370000001"/>
    <n v="3526445.9788326849"/>
  </r>
  <r>
    <d v="2016-01-06T00:00:00"/>
    <x v="6"/>
    <d v="2016-01-06T00:00:00"/>
    <x v="370"/>
    <x v="1"/>
    <s v="N"/>
    <s v="N"/>
    <n v="17.3"/>
    <n v="25.7"/>
    <n v="18.100000000000001"/>
    <n v="0"/>
    <x v="370"/>
    <n v="31.790252049999999"/>
    <n v="3657921.986297993"/>
  </r>
  <r>
    <d v="2016-01-07T00:00:00"/>
    <x v="0"/>
    <d v="2016-01-07T00:00:00"/>
    <x v="371"/>
    <x v="1"/>
    <s v="N"/>
    <s v="N"/>
    <n v="16.3"/>
    <n v="21.3"/>
    <n v="30.4"/>
    <n v="0"/>
    <x v="371"/>
    <n v="34.445069169999996"/>
    <n v="3871374.153477713"/>
  </r>
  <r>
    <d v="2016-01-08T00:00:00"/>
    <x v="1"/>
    <d v="2016-01-08T00:00:00"/>
    <x v="372"/>
    <x v="1"/>
    <s v="N"/>
    <s v="N"/>
    <n v="16.2"/>
    <n v="20.6"/>
    <n v="25.4"/>
    <n v="0"/>
    <x v="372"/>
    <n v="36.888156160000001"/>
    <n v="4127029.9426289662"/>
  </r>
  <r>
    <d v="2016-01-09T00:00:00"/>
    <x v="2"/>
    <d v="2016-01-09T00:00:00"/>
    <x v="373"/>
    <x v="1"/>
    <s v="N"/>
    <s v="N"/>
    <n v="16.8"/>
    <n v="21.4"/>
    <n v="21.3"/>
    <n v="0"/>
    <x v="373"/>
    <n v="41.987823249999998"/>
    <n v="4428988.753593659"/>
  </r>
  <r>
    <d v="2016-01-10T00:00:00"/>
    <x v="3"/>
    <d v="2016-01-10T00:00:00"/>
    <x v="374"/>
    <x v="2"/>
    <s v="N"/>
    <s v="N"/>
    <n v="15.7"/>
    <n v="31.5"/>
    <n v="31.3"/>
    <n v="0"/>
    <x v="374"/>
    <n v="44.479787029999997"/>
    <n v="5028401.8935235888"/>
  </r>
  <r>
    <d v="2016-01-11T00:00:00"/>
    <x v="4"/>
    <d v="2016-01-11T00:00:00"/>
    <x v="375"/>
    <x v="2"/>
    <s v="N"/>
    <s v="N"/>
    <n v="17.2"/>
    <n v="36.4"/>
    <n v="15.8"/>
    <n v="0"/>
    <x v="375"/>
    <n v="88.116100790000004"/>
    <n v="12436097.142663637"/>
  </r>
  <r>
    <d v="2016-01-12T00:00:00"/>
    <x v="5"/>
    <d v="2016-01-12T00:00:00"/>
    <x v="376"/>
    <x v="2"/>
    <s v="N"/>
    <s v="N"/>
    <n v="17.100000000000001"/>
    <n v="24.8"/>
    <n v="29.1"/>
    <n v="0.8"/>
    <x v="376"/>
    <n v="62.53997502"/>
    <n v="8443278.7469473705"/>
  </r>
  <r>
    <d v="2016-01-13T00:00:00"/>
    <x v="6"/>
    <d v="2016-01-13T00:00:00"/>
    <x v="377"/>
    <x v="2"/>
    <s v="N"/>
    <s v="N"/>
    <n v="16.8"/>
    <n v="42.2"/>
    <n v="25"/>
    <n v="0.2"/>
    <x v="377"/>
    <n v="545.73781959999997"/>
    <n v="87324095.182352066"/>
  </r>
  <r>
    <d v="2016-01-14T00:00:00"/>
    <x v="0"/>
    <d v="2016-01-14T00:00:00"/>
    <x v="378"/>
    <x v="2"/>
    <s v="N"/>
    <s v="N"/>
    <n v="16.100000000000001"/>
    <n v="18.100000000000001"/>
    <n v="3.9"/>
    <n v="0.4"/>
    <x v="378"/>
    <n v="36.37140419"/>
    <n v="4378983.7632796438"/>
  </r>
  <r>
    <d v="2016-01-15T00:00:00"/>
    <x v="1"/>
    <d v="2016-01-15T00:00:00"/>
    <x v="379"/>
    <x v="2"/>
    <s v="N"/>
    <s v="N"/>
    <n v="13.6"/>
    <n v="19.2"/>
    <n v="19.7"/>
    <n v="1"/>
    <x v="379"/>
    <n v="30.203903069999999"/>
    <n v="3420434.6603425052"/>
  </r>
  <r>
    <d v="2016-01-16T00:00:00"/>
    <x v="2"/>
    <d v="2016-01-16T00:00:00"/>
    <x v="380"/>
    <x v="2"/>
    <s v="N"/>
    <s v="N"/>
    <n v="11.9"/>
    <n v="22.3"/>
    <n v="32.6"/>
    <n v="0"/>
    <x v="380"/>
    <n v="23.67497011"/>
    <n v="2439614.9946999787"/>
  </r>
  <r>
    <d v="2016-01-17T00:00:00"/>
    <x v="3"/>
    <d v="2016-01-17T00:00:00"/>
    <x v="381"/>
    <x v="3"/>
    <s v="N"/>
    <s v="N"/>
    <n v="14.9"/>
    <n v="32.700000000000003"/>
    <n v="31.5"/>
    <n v="0"/>
    <x v="381"/>
    <n v="29.153261950000001"/>
    <n v="3326301.7694374868"/>
  </r>
  <r>
    <d v="2016-01-18T00:00:00"/>
    <x v="4"/>
    <d v="2016-01-18T00:00:00"/>
    <x v="382"/>
    <x v="3"/>
    <s v="N"/>
    <s v="N"/>
    <n v="18.600000000000001"/>
    <n v="35.299999999999997"/>
    <n v="30.4"/>
    <n v="0"/>
    <x v="382"/>
    <n v="43.409358019999999"/>
    <n v="6416666.4689167812"/>
  </r>
  <r>
    <d v="2016-01-19T00:00:00"/>
    <x v="5"/>
    <d v="2016-01-19T00:00:00"/>
    <x v="383"/>
    <x v="3"/>
    <s v="N"/>
    <s v="N"/>
    <n v="17.899999999999999"/>
    <n v="30.9"/>
    <n v="27.2"/>
    <n v="0"/>
    <x v="383"/>
    <n v="49.257935250000003"/>
    <n v="7320338.4988090424"/>
  </r>
  <r>
    <d v="2016-01-20T00:00:00"/>
    <x v="6"/>
    <d v="2016-01-20T00:00:00"/>
    <x v="384"/>
    <x v="3"/>
    <s v="N"/>
    <s v="N"/>
    <n v="19.3"/>
    <n v="29.1"/>
    <n v="18.600000000000001"/>
    <n v="1"/>
    <x v="384"/>
    <n v="53.300398770000001"/>
    <n v="7593788.2963640429"/>
  </r>
  <r>
    <d v="2016-01-21T00:00:00"/>
    <x v="0"/>
    <d v="2016-01-21T00:00:00"/>
    <x v="385"/>
    <x v="3"/>
    <s v="N"/>
    <s v="N"/>
    <n v="19"/>
    <n v="26.7"/>
    <n v="14.9"/>
    <n v="0.8"/>
    <x v="385"/>
    <n v="55.470089539999996"/>
    <n v="7735338.100458066"/>
  </r>
  <r>
    <d v="2016-01-22T00:00:00"/>
    <x v="1"/>
    <d v="2016-01-22T00:00:00"/>
    <x v="386"/>
    <x v="3"/>
    <s v="N"/>
    <s v="N"/>
    <n v="17.5"/>
    <n v="22.8"/>
    <n v="6.5"/>
    <n v="1.6"/>
    <x v="386"/>
    <n v="42.337732770000002"/>
    <n v="5467290.9537345124"/>
  </r>
  <r>
    <d v="2016-01-23T00:00:00"/>
    <x v="2"/>
    <d v="2016-01-23T00:00:00"/>
    <x v="387"/>
    <x v="3"/>
    <s v="N"/>
    <s v="N"/>
    <n v="17.3"/>
    <n v="21.9"/>
    <n v="23.2"/>
    <n v="7"/>
    <x v="387"/>
    <n v="26.975023329999999"/>
    <n v="2915941.8907977236"/>
  </r>
  <r>
    <d v="2016-01-24T00:00:00"/>
    <x v="3"/>
    <d v="2016-01-24T00:00:00"/>
    <x v="388"/>
    <x v="4"/>
    <s v="N"/>
    <s v="N"/>
    <n v="16.2"/>
    <n v="22.2"/>
    <n v="23.4"/>
    <n v="5.2"/>
    <x v="388"/>
    <n v="26.412209069999999"/>
    <n v="2730924.6926644412"/>
  </r>
  <r>
    <d v="2016-01-25T00:00:00"/>
    <x v="4"/>
    <d v="2016-01-25T00:00:00"/>
    <x v="389"/>
    <x v="4"/>
    <s v="N"/>
    <s v="N"/>
    <n v="16.7"/>
    <n v="20.9"/>
    <n v="25.7"/>
    <n v="0.4"/>
    <x v="389"/>
    <n v="27.59659014"/>
    <n v="3108744.8406349444"/>
  </r>
  <r>
    <d v="2016-01-26T00:00:00"/>
    <x v="5"/>
    <d v="2016-01-26T00:00:00"/>
    <x v="390"/>
    <x v="4"/>
    <s v="N"/>
    <s v="Y"/>
    <n v="16.5"/>
    <n v="29.4"/>
    <n v="28.7"/>
    <n v="0"/>
    <x v="390"/>
    <n v="25.276693940000001"/>
    <n v="2784298.9913844415"/>
  </r>
  <r>
    <d v="2016-01-27T00:00:00"/>
    <x v="6"/>
    <d v="2016-01-27T00:00:00"/>
    <x v="391"/>
    <x v="4"/>
    <s v="N"/>
    <s v="N"/>
    <n v="19.3"/>
    <n v="29.5"/>
    <n v="22.2"/>
    <n v="0"/>
    <x v="391"/>
    <n v="32.759849449999997"/>
    <n v="4380582.6953498302"/>
  </r>
  <r>
    <d v="2016-01-28T00:00:00"/>
    <x v="0"/>
    <d v="2016-01-28T00:00:00"/>
    <x v="392"/>
    <x v="4"/>
    <s v="Y"/>
    <s v="N"/>
    <n v="20.3"/>
    <n v="27.5"/>
    <n v="19"/>
    <n v="3.6"/>
    <x v="392"/>
    <n v="33.324968159999997"/>
    <n v="4471205.3127826117"/>
  </r>
  <r>
    <d v="2016-01-29T00:00:00"/>
    <x v="1"/>
    <d v="2016-01-29T00:00:00"/>
    <x v="393"/>
    <x v="4"/>
    <s v="Y"/>
    <s v="N"/>
    <n v="14.4"/>
    <n v="18.3"/>
    <n v="14.3"/>
    <n v="14.2"/>
    <x v="393"/>
    <n v="32.693847210000001"/>
    <n v="4041456.7885720646"/>
  </r>
  <r>
    <d v="2016-01-30T00:00:00"/>
    <x v="2"/>
    <d v="2016-01-30T00:00:00"/>
    <x v="394"/>
    <x v="4"/>
    <s v="Y"/>
    <s v="N"/>
    <n v="12.3"/>
    <n v="22.4"/>
    <n v="24"/>
    <n v="1.2"/>
    <x v="394"/>
    <n v="23.84687233"/>
    <n v="2565430.9055600241"/>
  </r>
  <r>
    <d v="2016-01-31T00:00:00"/>
    <x v="3"/>
    <d v="2016-01-31T00:00:00"/>
    <x v="395"/>
    <x v="5"/>
    <s v="Y"/>
    <s v="N"/>
    <n v="13.9"/>
    <n v="21.8"/>
    <n v="26.3"/>
    <n v="10.6"/>
    <x v="395"/>
    <n v="23.47662571"/>
    <n v="2377704.4350898014"/>
  </r>
  <r>
    <d v="2016-02-01T00:00:00"/>
    <x v="4"/>
    <d v="2016-02-01T00:00:00"/>
    <x v="396"/>
    <x v="5"/>
    <s v="Y"/>
    <s v="N"/>
    <n v="12.5"/>
    <n v="23.6"/>
    <n v="29.4"/>
    <n v="0"/>
    <x v="396"/>
    <n v="31.58876665"/>
    <n v="3852025.6547804517"/>
  </r>
  <r>
    <d v="2016-02-02T00:00:00"/>
    <x v="5"/>
    <d v="2016-02-02T00:00:00"/>
    <x v="397"/>
    <x v="5"/>
    <s v="Y"/>
    <s v="N"/>
    <n v="15.4"/>
    <n v="31.5"/>
    <n v="25.5"/>
    <n v="0"/>
    <x v="397"/>
    <n v="35.64081616"/>
    <n v="4775482.8407887444"/>
  </r>
  <r>
    <d v="2016-02-03T00:00:00"/>
    <x v="6"/>
    <d v="2016-02-03T00:00:00"/>
    <x v="398"/>
    <x v="5"/>
    <s v="Y"/>
    <s v="N"/>
    <n v="18.100000000000001"/>
    <n v="21"/>
    <n v="11"/>
    <n v="0.6"/>
    <x v="398"/>
    <n v="27.876043979999999"/>
    <n v="3417448.9768050103"/>
  </r>
  <r>
    <d v="2016-02-04T00:00:00"/>
    <x v="0"/>
    <d v="2016-02-04T00:00:00"/>
    <x v="399"/>
    <x v="5"/>
    <s v="Y"/>
    <s v="N"/>
    <n v="17.3"/>
    <n v="20.9"/>
    <n v="21.7"/>
    <n v="2.4"/>
    <x v="399"/>
    <n v="22.3923782"/>
    <n v="2685285.1487546107"/>
  </r>
  <r>
    <d v="2016-02-05T00:00:00"/>
    <x v="1"/>
    <d v="2016-02-05T00:00:00"/>
    <x v="400"/>
    <x v="5"/>
    <s v="Y"/>
    <s v="N"/>
    <n v="15.3"/>
    <n v="29.4"/>
    <n v="29"/>
    <n v="0"/>
    <x v="400"/>
    <n v="26.854502199999999"/>
    <n v="3392544.03290221"/>
  </r>
  <r>
    <d v="2016-02-06T00:00:00"/>
    <x v="2"/>
    <d v="2016-02-06T00:00:00"/>
    <x v="401"/>
    <x v="5"/>
    <s v="Y"/>
    <s v="N"/>
    <n v="16.5"/>
    <n v="32.6"/>
    <n v="28.8"/>
    <n v="0"/>
    <x v="401"/>
    <n v="28.72453436"/>
    <n v="3554287.9953486635"/>
  </r>
  <r>
    <d v="2016-02-07T00:00:00"/>
    <x v="3"/>
    <d v="2016-02-07T00:00:00"/>
    <x v="402"/>
    <x v="6"/>
    <s v="Y"/>
    <s v="N"/>
    <n v="19.100000000000001"/>
    <n v="27.7"/>
    <n v="28.5"/>
    <n v="0"/>
    <x v="402"/>
    <n v="33.49284634"/>
    <n v="4167742.9563697753"/>
  </r>
  <r>
    <d v="2016-02-08T00:00:00"/>
    <x v="4"/>
    <d v="2016-02-08T00:00:00"/>
    <x v="403"/>
    <x v="6"/>
    <s v="Y"/>
    <s v="N"/>
    <n v="19.2"/>
    <n v="22.9"/>
    <n v="23.3"/>
    <n v="0"/>
    <x v="403"/>
    <n v="33.908603100000001"/>
    <n v="4385305.5425493978"/>
  </r>
  <r>
    <d v="2016-02-09T00:00:00"/>
    <x v="5"/>
    <d v="2016-02-09T00:00:00"/>
    <x v="404"/>
    <x v="6"/>
    <s v="Y"/>
    <s v="N"/>
    <n v="17.399999999999999"/>
    <n v="22.7"/>
    <n v="27.7"/>
    <n v="0"/>
    <x v="404"/>
    <n v="38.705675849999999"/>
    <n v="5080943.0315094506"/>
  </r>
  <r>
    <d v="2016-02-10T00:00:00"/>
    <x v="6"/>
    <d v="2016-02-10T00:00:00"/>
    <x v="405"/>
    <x v="6"/>
    <s v="Y"/>
    <s v="N"/>
    <n v="17.399999999999999"/>
    <n v="23.3"/>
    <n v="25.3"/>
    <n v="0"/>
    <x v="405"/>
    <n v="41.376079619999999"/>
    <n v="5472607.3778196983"/>
  </r>
  <r>
    <d v="2016-02-11T00:00:00"/>
    <x v="0"/>
    <d v="2016-02-11T00:00:00"/>
    <x v="406"/>
    <x v="6"/>
    <s v="Y"/>
    <s v="N"/>
    <n v="18"/>
    <n v="23.8"/>
    <n v="27.6"/>
    <n v="0"/>
    <x v="406"/>
    <n v="34.389933720000002"/>
    <n v="4505211.6551687988"/>
  </r>
  <r>
    <d v="2016-02-12T00:00:00"/>
    <x v="1"/>
    <d v="2016-02-12T00:00:00"/>
    <x v="407"/>
    <x v="6"/>
    <s v="Y"/>
    <s v="N"/>
    <n v="16.7"/>
    <n v="24.9"/>
    <n v="27.9"/>
    <n v="0"/>
    <x v="407"/>
    <n v="40.626650689999998"/>
    <n v="5437695.1874614079"/>
  </r>
  <r>
    <d v="2016-02-13T00:00:00"/>
    <x v="2"/>
    <d v="2016-02-13T00:00:00"/>
    <x v="408"/>
    <x v="6"/>
    <s v="Y"/>
    <s v="N"/>
    <n v="17.7"/>
    <n v="30.3"/>
    <n v="23.4"/>
    <n v="0"/>
    <x v="408"/>
    <n v="32.231397960000002"/>
    <n v="3894841.9683294105"/>
  </r>
  <r>
    <d v="2016-02-14T00:00:00"/>
    <x v="3"/>
    <d v="2016-02-14T00:00:00"/>
    <x v="409"/>
    <x v="7"/>
    <s v="Y"/>
    <s v="N"/>
    <n v="16.399999999999999"/>
    <n v="24.5"/>
    <n v="22.9"/>
    <n v="0"/>
    <x v="409"/>
    <n v="26.267269679999998"/>
    <n v="2741376.6393267345"/>
  </r>
  <r>
    <d v="2016-02-15T00:00:00"/>
    <x v="4"/>
    <d v="2016-02-15T00:00:00"/>
    <x v="410"/>
    <x v="7"/>
    <s v="Y"/>
    <s v="N"/>
    <n v="14"/>
    <n v="26.1"/>
    <n v="25.4"/>
    <n v="0"/>
    <x v="410"/>
    <n v="32.56207053"/>
    <n v="3935560.113140312"/>
  </r>
  <r>
    <d v="2016-02-16T00:00:00"/>
    <x v="5"/>
    <d v="2016-02-16T00:00:00"/>
    <x v="411"/>
    <x v="7"/>
    <s v="Y"/>
    <s v="N"/>
    <n v="13.7"/>
    <n v="18.399999999999999"/>
    <n v="14.5"/>
    <n v="3.6"/>
    <x v="411"/>
    <n v="29.585353430000001"/>
    <n v="3463321.6787100304"/>
  </r>
  <r>
    <d v="2016-02-17T00:00:00"/>
    <x v="6"/>
    <d v="2016-02-17T00:00:00"/>
    <x v="412"/>
    <x v="7"/>
    <s v="Y"/>
    <s v="N"/>
    <n v="12.7"/>
    <n v="21.1"/>
    <n v="16.2"/>
    <n v="0.6"/>
    <x v="412"/>
    <n v="32.504514059999998"/>
    <n v="3883697.522968967"/>
  </r>
  <r>
    <d v="2016-02-18T00:00:00"/>
    <x v="0"/>
    <d v="2016-02-18T00:00:00"/>
    <x v="413"/>
    <x v="7"/>
    <s v="Y"/>
    <s v="N"/>
    <n v="15.5"/>
    <n v="22.6"/>
    <n v="20.6"/>
    <n v="1.2"/>
    <x v="413"/>
    <n v="47.404309140000002"/>
    <n v="5971245.1663081506"/>
  </r>
  <r>
    <d v="2016-02-19T00:00:00"/>
    <x v="1"/>
    <d v="2016-02-19T00:00:00"/>
    <x v="414"/>
    <x v="7"/>
    <s v="Y"/>
    <s v="N"/>
    <n v="15.8"/>
    <n v="22"/>
    <n v="11.2"/>
    <n v="0.2"/>
    <x v="414"/>
    <n v="43.694896810000003"/>
    <n v="5374107.8921906054"/>
  </r>
  <r>
    <d v="2016-02-20T00:00:00"/>
    <x v="2"/>
    <d v="2016-02-20T00:00:00"/>
    <x v="415"/>
    <x v="7"/>
    <s v="Y"/>
    <s v="N"/>
    <n v="15.8"/>
    <n v="20.8"/>
    <n v="23.8"/>
    <n v="0"/>
    <x v="415"/>
    <n v="26.30452433"/>
    <n v="2785957.1525269044"/>
  </r>
  <r>
    <d v="2016-02-21T00:00:00"/>
    <x v="3"/>
    <d v="2016-02-21T00:00:00"/>
    <x v="416"/>
    <x v="8"/>
    <s v="Y"/>
    <s v="N"/>
    <n v="12.6"/>
    <n v="24.7"/>
    <n v="26.5"/>
    <n v="0"/>
    <x v="416"/>
    <n v="24.60568176"/>
    <n v="2654568.1060128645"/>
  </r>
  <r>
    <d v="2016-02-22T00:00:00"/>
    <x v="4"/>
    <d v="2016-02-22T00:00:00"/>
    <x v="417"/>
    <x v="8"/>
    <s v="Y"/>
    <s v="N"/>
    <n v="15.6"/>
    <n v="29.5"/>
    <n v="8.4"/>
    <n v="0"/>
    <x v="417"/>
    <n v="55.280231450000002"/>
    <n v="7215580.7365493709"/>
  </r>
  <r>
    <d v="2016-02-23T00:00:00"/>
    <x v="5"/>
    <d v="2016-02-23T00:00:00"/>
    <x v="418"/>
    <x v="8"/>
    <s v="Y"/>
    <s v="N"/>
    <n v="18.100000000000001"/>
    <n v="39.4"/>
    <n v="19.399999999999999"/>
    <n v="0"/>
    <x v="418"/>
    <n v="66.960656470000004"/>
    <n v="10507789.633243149"/>
  </r>
  <r>
    <d v="2016-02-24T00:00:00"/>
    <x v="6"/>
    <d v="2016-02-24T00:00:00"/>
    <x v="419"/>
    <x v="8"/>
    <s v="Y"/>
    <s v="N"/>
    <n v="22.4"/>
    <n v="25.6"/>
    <n v="15.8"/>
    <n v="0"/>
    <x v="419"/>
    <n v="72.240699939999999"/>
    <n v="11010885.224045336"/>
  </r>
  <r>
    <d v="2016-02-25T00:00:00"/>
    <x v="0"/>
    <d v="2016-02-25T00:00:00"/>
    <x v="420"/>
    <x v="8"/>
    <s v="Y"/>
    <s v="N"/>
    <n v="19.600000000000001"/>
    <n v="26.4"/>
    <n v="13.8"/>
    <n v="0.4"/>
    <x v="420"/>
    <n v="43.386786059999999"/>
    <n v="5990190.326289922"/>
  </r>
  <r>
    <d v="2016-02-26T00:00:00"/>
    <x v="1"/>
    <d v="2016-02-26T00:00:00"/>
    <x v="421"/>
    <x v="8"/>
    <s v="Y"/>
    <s v="N"/>
    <n v="15.5"/>
    <n v="23.5"/>
    <n v="19.3"/>
    <n v="0"/>
    <x v="421"/>
    <n v="35.552542870000003"/>
    <n v="4357886.1839178335"/>
  </r>
  <r>
    <d v="2016-02-27T00:00:00"/>
    <x v="2"/>
    <d v="2016-02-27T00:00:00"/>
    <x v="422"/>
    <x v="8"/>
    <s v="Y"/>
    <s v="N"/>
    <n v="17.7"/>
    <n v="22.2"/>
    <n v="17.7"/>
    <n v="0"/>
    <x v="422"/>
    <n v="32.105705630000003"/>
    <n v="3549152.1976610795"/>
  </r>
  <r>
    <d v="2016-02-28T00:00:00"/>
    <x v="3"/>
    <d v="2016-02-28T00:00:00"/>
    <x v="423"/>
    <x v="9"/>
    <s v="Y"/>
    <s v="N"/>
    <n v="17.7"/>
    <n v="22.7"/>
    <n v="21.5"/>
    <n v="0"/>
    <x v="423"/>
    <n v="30.398442679999999"/>
    <n v="3215607.6075991197"/>
  </r>
  <r>
    <d v="2016-02-29T00:00:00"/>
    <x v="4"/>
    <d v="2016-02-29T00:00:00"/>
    <x v="424"/>
    <x v="9"/>
    <s v="Y"/>
    <s v="N"/>
    <n v="15"/>
    <n v="23.7"/>
    <n v="18.2"/>
    <n v="0"/>
    <x v="424"/>
    <n v="41.258079010000003"/>
    <n v="5173766.4085003212"/>
  </r>
  <r>
    <d v="2016-03-01T00:00:00"/>
    <x v="5"/>
    <d v="2016-03-01T00:00:00"/>
    <x v="425"/>
    <x v="9"/>
    <s v="Y"/>
    <s v="N"/>
    <n v="17.3"/>
    <n v="33.700000000000003"/>
    <n v="23.4"/>
    <n v="0"/>
    <x v="425"/>
    <n v="96.287619219999996"/>
    <n v="13696200.824224675"/>
  </r>
  <r>
    <d v="2016-03-02T00:00:00"/>
    <x v="6"/>
    <d v="2016-03-02T00:00:00"/>
    <x v="426"/>
    <x v="9"/>
    <s v="Y"/>
    <s v="N"/>
    <n v="17.600000000000001"/>
    <n v="34.700000000000003"/>
    <n v="22.6"/>
    <n v="0"/>
    <x v="426"/>
    <n v="53.911071139999997"/>
    <n v="7826969.963097197"/>
  </r>
  <r>
    <d v="2016-03-03T00:00:00"/>
    <x v="0"/>
    <d v="2016-03-03T00:00:00"/>
    <x v="427"/>
    <x v="9"/>
    <s v="Y"/>
    <s v="N"/>
    <n v="17.399999999999999"/>
    <n v="23.9"/>
    <n v="21.8"/>
    <n v="0.2"/>
    <x v="427"/>
    <n v="49.552162510000002"/>
    <n v="6750298.8363467613"/>
  </r>
  <r>
    <d v="2016-03-04T00:00:00"/>
    <x v="1"/>
    <d v="2016-03-04T00:00:00"/>
    <x v="428"/>
    <x v="9"/>
    <s v="Y"/>
    <s v="N"/>
    <n v="16.5"/>
    <n v="33"/>
    <n v="21.2"/>
    <n v="0.2"/>
    <x v="428"/>
    <n v="43.227417260000003"/>
    <n v="6457163.3202575985"/>
  </r>
  <r>
    <d v="2016-03-05T00:00:00"/>
    <x v="2"/>
    <d v="2016-03-05T00:00:00"/>
    <x v="429"/>
    <x v="9"/>
    <s v="Y"/>
    <s v="N"/>
    <n v="20.399999999999999"/>
    <n v="23.7"/>
    <n v="11.4"/>
    <n v="1.2"/>
    <x v="429"/>
    <n v="37.425385800000001"/>
    <n v="4666657.9951701276"/>
  </r>
  <r>
    <d v="2016-03-06T00:00:00"/>
    <x v="3"/>
    <d v="2016-03-06T00:00:00"/>
    <x v="430"/>
    <x v="10"/>
    <s v="Y"/>
    <s v="N"/>
    <n v="17.399999999999999"/>
    <n v="25.2"/>
    <n v="21.3"/>
    <n v="0"/>
    <x v="430"/>
    <n v="41.320647800000003"/>
    <n v="4863768.7452100106"/>
  </r>
  <r>
    <d v="2016-03-07T00:00:00"/>
    <x v="4"/>
    <d v="2016-03-07T00:00:00"/>
    <x v="431"/>
    <x v="10"/>
    <s v="Y"/>
    <s v="N"/>
    <n v="18.600000000000001"/>
    <n v="24.9"/>
    <n v="7.9"/>
    <n v="3.2"/>
    <x v="431"/>
    <n v="41.149502560000002"/>
    <n v="5409753.3023900129"/>
  </r>
  <r>
    <d v="2016-03-08T00:00:00"/>
    <x v="5"/>
    <d v="2016-03-08T00:00:00"/>
    <x v="432"/>
    <x v="10"/>
    <s v="Y"/>
    <s v="N"/>
    <n v="19.899999999999999"/>
    <n v="38.9"/>
    <n v="20.8"/>
    <n v="0.6"/>
    <x v="432"/>
    <n v="253.0320323"/>
    <n v="40557243.09268599"/>
  </r>
  <r>
    <d v="2016-03-09T00:00:00"/>
    <x v="6"/>
    <d v="2016-03-09T00:00:00"/>
    <x v="433"/>
    <x v="10"/>
    <s v="Y"/>
    <s v="N"/>
    <n v="20.8"/>
    <n v="28.5"/>
    <n v="10.8"/>
    <n v="0"/>
    <x v="433"/>
    <n v="66.411603389999996"/>
    <n v="10134352.567161033"/>
  </r>
  <r>
    <d v="2016-03-10T00:00:00"/>
    <x v="0"/>
    <d v="2016-03-10T00:00:00"/>
    <x v="434"/>
    <x v="10"/>
    <s v="Y"/>
    <s v="N"/>
    <n v="18.100000000000001"/>
    <n v="22.1"/>
    <n v="3.9"/>
    <n v="0.6"/>
    <x v="434"/>
    <n v="46.521612349999998"/>
    <n v="6309991.6888289563"/>
  </r>
  <r>
    <d v="2016-03-11T00:00:00"/>
    <x v="1"/>
    <d v="2016-03-11T00:00:00"/>
    <x v="435"/>
    <x v="10"/>
    <s v="Y"/>
    <s v="N"/>
    <n v="18.8"/>
    <n v="26.1"/>
    <n v="19.600000000000001"/>
    <n v="8.4"/>
    <x v="435"/>
    <n v="49.793533140000001"/>
    <n v="7041520.123196559"/>
  </r>
  <r>
    <d v="2016-03-12T00:00:00"/>
    <x v="2"/>
    <d v="2016-03-12T00:00:00"/>
    <x v="436"/>
    <x v="10"/>
    <s v="Y"/>
    <s v="N"/>
    <n v="18.7"/>
    <n v="22.3"/>
    <n v="7"/>
    <n v="0.2"/>
    <x v="436"/>
    <n v="37.321013860000001"/>
    <n v="4466980.3262688648"/>
  </r>
  <r>
    <d v="2016-03-13T00:00:00"/>
    <x v="3"/>
    <d v="2016-03-13T00:00:00"/>
    <x v="437"/>
    <x v="11"/>
    <s v="Y"/>
    <s v="N"/>
    <n v="17.7"/>
    <n v="23.2"/>
    <n v="13.8"/>
    <n v="0"/>
    <x v="437"/>
    <n v="30.086962100000001"/>
    <n v="3349570.0575474021"/>
  </r>
  <r>
    <d v="2016-03-14T00:00:00"/>
    <x v="4"/>
    <d v="2016-03-14T00:00:00"/>
    <x v="438"/>
    <x v="11"/>
    <s v="Y"/>
    <s v="Y"/>
    <n v="18.399999999999999"/>
    <n v="21.3"/>
    <n v="10.6"/>
    <n v="0"/>
    <x v="438"/>
    <n v="24.794429990000001"/>
    <n v="2613049.5206112145"/>
  </r>
  <r>
    <d v="2016-03-15T00:00:00"/>
    <x v="5"/>
    <d v="2016-03-15T00:00:00"/>
    <x v="439"/>
    <x v="11"/>
    <s v="Y"/>
    <s v="N"/>
    <n v="15.1"/>
    <n v="26.8"/>
    <n v="20.7"/>
    <n v="0"/>
    <x v="439"/>
    <n v="28.46012769"/>
    <n v="3502701.1861165059"/>
  </r>
  <r>
    <d v="2016-03-16T00:00:00"/>
    <x v="6"/>
    <d v="2016-03-16T00:00:00"/>
    <x v="440"/>
    <x v="11"/>
    <s v="Y"/>
    <s v="N"/>
    <n v="15.3"/>
    <n v="31.4"/>
    <n v="18.899999999999999"/>
    <n v="0"/>
    <x v="440"/>
    <n v="54.353055810000001"/>
    <n v="7340251.0986329513"/>
  </r>
  <r>
    <d v="2016-03-17T00:00:00"/>
    <x v="0"/>
    <d v="2016-03-17T00:00:00"/>
    <x v="441"/>
    <x v="11"/>
    <s v="Y"/>
    <s v="N"/>
    <n v="18.3"/>
    <n v="32.5"/>
    <n v="19.600000000000001"/>
    <n v="0"/>
    <x v="441"/>
    <n v="49.491101499999999"/>
    <n v="7086373.7175127072"/>
  </r>
  <r>
    <d v="2016-03-18T00:00:00"/>
    <x v="1"/>
    <d v="2016-03-18T00:00:00"/>
    <x v="442"/>
    <x v="11"/>
    <s v="Y"/>
    <s v="N"/>
    <n v="15.2"/>
    <n v="19.5"/>
    <n v="6.7"/>
    <n v="13.4"/>
    <x v="442"/>
    <n v="33.972023620000002"/>
    <n v="4015143.9594811867"/>
  </r>
  <r>
    <d v="2016-03-19T00:00:00"/>
    <x v="2"/>
    <d v="2016-03-19T00:00:00"/>
    <x v="443"/>
    <x v="11"/>
    <s v="Y"/>
    <s v="N"/>
    <n v="12"/>
    <n v="18.8"/>
    <n v="10.7"/>
    <n v="5.8"/>
    <x v="443"/>
    <n v="48.717489980000003"/>
    <n v="5138920.5847993186"/>
  </r>
  <r>
    <d v="2016-03-20T00:00:00"/>
    <x v="3"/>
    <d v="2016-03-20T00:00:00"/>
    <x v="444"/>
    <x v="12"/>
    <s v="Y"/>
    <s v="N"/>
    <n v="10.1"/>
    <n v="23.3"/>
    <n v="19"/>
    <n v="0.2"/>
    <x v="444"/>
    <n v="47.175064120000002"/>
    <n v="4736096.2177671269"/>
  </r>
  <r>
    <d v="2016-03-21T00:00:00"/>
    <x v="4"/>
    <d v="2016-03-21T00:00:00"/>
    <x v="445"/>
    <x v="12"/>
    <s v="Y"/>
    <s v="N"/>
    <n v="11.2"/>
    <n v="23.5"/>
    <n v="19.7"/>
    <n v="0"/>
    <x v="445"/>
    <n v="49.676549350000002"/>
    <n v="5851734.325965385"/>
  </r>
  <r>
    <d v="2016-03-22T00:00:00"/>
    <x v="5"/>
    <d v="2016-03-22T00:00:00"/>
    <x v="446"/>
    <x v="12"/>
    <s v="Y"/>
    <s v="N"/>
    <n v="11.4"/>
    <n v="24.3"/>
    <n v="21.1"/>
    <n v="0"/>
    <x v="446"/>
    <n v="56.872748209999997"/>
    <n v="7056853.6321091866"/>
  </r>
  <r>
    <d v="2016-03-23T00:00:00"/>
    <x v="6"/>
    <d v="2016-03-23T00:00:00"/>
    <x v="447"/>
    <x v="12"/>
    <s v="Y"/>
    <s v="N"/>
    <n v="13.7"/>
    <n v="28.8"/>
    <n v="12.7"/>
    <n v="0"/>
    <x v="447"/>
    <n v="44.262191379999997"/>
    <n v="5580351.1307034045"/>
  </r>
  <r>
    <d v="2016-03-24T00:00:00"/>
    <x v="0"/>
    <d v="2016-03-24T00:00:00"/>
    <x v="448"/>
    <x v="12"/>
    <s v="N"/>
    <s v="N"/>
    <n v="16.3"/>
    <n v="21.2"/>
    <n v="10.4"/>
    <n v="0"/>
    <x v="448"/>
    <n v="42.354944320000001"/>
    <n v="5297448.5151003934"/>
  </r>
  <r>
    <d v="2016-03-25T00:00:00"/>
    <x v="1"/>
    <d v="2016-03-25T00:00:00"/>
    <x v="449"/>
    <x v="12"/>
    <s v="N"/>
    <s v="Y"/>
    <n v="15.9"/>
    <n v="20.399999999999999"/>
    <n v="14.4"/>
    <n v="0"/>
    <x v="449"/>
    <n v="30.221855479999999"/>
    <n v="3074798.4739865772"/>
  </r>
  <r>
    <d v="2016-03-26T00:00:00"/>
    <x v="2"/>
    <d v="2016-03-26T00:00:00"/>
    <x v="450"/>
    <x v="12"/>
    <s v="N"/>
    <s v="Y"/>
    <n v="14.1"/>
    <n v="20.2"/>
    <n v="8.1999999999999993"/>
    <n v="0.4"/>
    <x v="450"/>
    <n v="30.539497430000001"/>
    <n v="3137223.1649197652"/>
  </r>
  <r>
    <d v="2016-03-27T00:00:00"/>
    <x v="3"/>
    <d v="2016-03-27T00:00:00"/>
    <x v="451"/>
    <x v="13"/>
    <s v="N"/>
    <s v="Y"/>
    <n v="14.3"/>
    <n v="19.899999999999999"/>
    <n v="14"/>
    <n v="1"/>
    <x v="451"/>
    <n v="25.861035210000001"/>
    <n v="2542777.1063557505"/>
  </r>
  <r>
    <d v="2016-03-28T00:00:00"/>
    <x v="4"/>
    <d v="2016-03-28T00:00:00"/>
    <x v="452"/>
    <x v="13"/>
    <s v="N"/>
    <s v="Y"/>
    <n v="9.4"/>
    <n v="19.2"/>
    <n v="13"/>
    <n v="0.2"/>
    <x v="452"/>
    <n v="27.58617697"/>
    <n v="2834385.8906658022"/>
  </r>
  <r>
    <d v="2016-03-29T00:00:00"/>
    <x v="5"/>
    <d v="2016-03-29T00:00:00"/>
    <x v="453"/>
    <x v="13"/>
    <s v="N"/>
    <s v="N"/>
    <n v="14.5"/>
    <n v="17.899999999999999"/>
    <n v="5.7"/>
    <n v="0"/>
    <x v="453"/>
    <n v="31.070951350000001"/>
    <n v="3675107.2358530257"/>
  </r>
  <r>
    <d v="2016-03-30T00:00:00"/>
    <x v="6"/>
    <d v="2016-03-30T00:00:00"/>
    <x v="454"/>
    <x v="13"/>
    <s v="N"/>
    <s v="N"/>
    <n v="15.5"/>
    <n v="18.7"/>
    <n v="8.5"/>
    <n v="0"/>
    <x v="454"/>
    <n v="29.062513819999999"/>
    <n v="3563796.8603054024"/>
  </r>
  <r>
    <d v="2016-03-31T00:00:00"/>
    <x v="0"/>
    <d v="2016-03-31T00:00:00"/>
    <x v="455"/>
    <x v="13"/>
    <s v="N"/>
    <s v="N"/>
    <n v="11.3"/>
    <n v="22.7"/>
    <n v="17.100000000000001"/>
    <n v="0"/>
    <x v="455"/>
    <n v="21.90202897"/>
    <n v="2693176.7502177935"/>
  </r>
  <r>
    <d v="2016-04-01T00:00:00"/>
    <x v="1"/>
    <d v="2016-04-01T00:00:00"/>
    <x v="456"/>
    <x v="13"/>
    <s v="N"/>
    <s v="N"/>
    <n v="13.1"/>
    <n v="26.5"/>
    <n v="16.7"/>
    <n v="0"/>
    <x v="456"/>
    <n v="14.49079665"/>
    <n v="1685592.65160264"/>
  </r>
  <r>
    <d v="2016-04-02T00:00:00"/>
    <x v="2"/>
    <d v="2016-04-02T00:00:00"/>
    <x v="457"/>
    <x v="13"/>
    <s v="N"/>
    <s v="N"/>
    <n v="15.5"/>
    <n v="19.5"/>
    <n v="8.3000000000000007"/>
    <n v="0"/>
    <x v="457"/>
    <n v="13.56898646"/>
    <n v="1395335.7853249712"/>
  </r>
  <r>
    <d v="2016-04-03T00:00:00"/>
    <x v="3"/>
    <d v="2016-04-03T00:00:00"/>
    <x v="458"/>
    <x v="14"/>
    <s v="N"/>
    <s v="N"/>
    <n v="11.3"/>
    <n v="18.8"/>
    <n v="15.4"/>
    <n v="0"/>
    <x v="458"/>
    <n v="15.80399954"/>
    <n v="1613335.4890413599"/>
  </r>
  <r>
    <d v="2016-04-04T00:00:00"/>
    <x v="4"/>
    <d v="2016-04-04T00:00:00"/>
    <x v="459"/>
    <x v="14"/>
    <s v="N"/>
    <s v="N"/>
    <n v="9.6999999999999993"/>
    <n v="21.2"/>
    <n v="18.399999999999999"/>
    <n v="0"/>
    <x v="459"/>
    <n v="38.468550309999998"/>
    <n v="4633372.8164724279"/>
  </r>
  <r>
    <d v="2016-04-05T00:00:00"/>
    <x v="5"/>
    <d v="2016-04-05T00:00:00"/>
    <x v="460"/>
    <x v="14"/>
    <s v="N"/>
    <s v="N"/>
    <n v="12.3"/>
    <n v="29"/>
    <n v="17.100000000000001"/>
    <n v="0"/>
    <x v="460"/>
    <n v="21.423208150000001"/>
    <n v="2578738.0226775655"/>
  </r>
  <r>
    <d v="2016-04-06T00:00:00"/>
    <x v="6"/>
    <d v="2016-04-06T00:00:00"/>
    <x v="461"/>
    <x v="14"/>
    <s v="N"/>
    <s v="N"/>
    <n v="13.6"/>
    <n v="15.6"/>
    <n v="3.9"/>
    <n v="12.8"/>
    <x v="461"/>
    <n v="45.520804550000001"/>
    <n v="5720013.4274399187"/>
  </r>
  <r>
    <d v="2016-04-07T00:00:00"/>
    <x v="0"/>
    <d v="2016-04-07T00:00:00"/>
    <x v="462"/>
    <x v="14"/>
    <s v="N"/>
    <s v="N"/>
    <n v="8.3000000000000007"/>
    <n v="18.399999999999999"/>
    <n v="13.1"/>
    <n v="6.8"/>
    <x v="462"/>
    <n v="52.131968520000001"/>
    <n v="6551076.7636783719"/>
  </r>
  <r>
    <d v="2016-04-08T00:00:00"/>
    <x v="1"/>
    <d v="2016-04-08T00:00:00"/>
    <x v="463"/>
    <x v="14"/>
    <s v="N"/>
    <s v="N"/>
    <n v="11.9"/>
    <n v="20"/>
    <n v="9.6"/>
    <n v="0"/>
    <x v="463"/>
    <n v="75.357810740000005"/>
    <n v="9364480.4010793455"/>
  </r>
  <r>
    <d v="2016-04-09T00:00:00"/>
    <x v="2"/>
    <d v="2016-04-09T00:00:00"/>
    <x v="464"/>
    <x v="14"/>
    <s v="N"/>
    <s v="N"/>
    <n v="10.4"/>
    <n v="22.3"/>
    <n v="13"/>
    <n v="0"/>
    <x v="464"/>
    <n v="73.139144529999996"/>
    <n v="7975450.7013593959"/>
  </r>
  <r>
    <d v="2016-04-10T00:00:00"/>
    <x v="3"/>
    <d v="2016-04-10T00:00:00"/>
    <x v="465"/>
    <x v="15"/>
    <s v="N"/>
    <s v="N"/>
    <n v="13.6"/>
    <n v="23.5"/>
    <n v="9.6"/>
    <n v="0"/>
    <x v="465"/>
    <n v="35.120545749999998"/>
    <n v="3506623.0069970335"/>
  </r>
  <r>
    <d v="2016-04-11T00:00:00"/>
    <x v="4"/>
    <d v="2016-04-11T00:00:00"/>
    <x v="466"/>
    <x v="15"/>
    <s v="N"/>
    <s v="N"/>
    <n v="14.5"/>
    <n v="20.100000000000001"/>
    <n v="14.1"/>
    <n v="0"/>
    <x v="466"/>
    <n v="62.306510809999999"/>
    <n v="7390424.7847498944"/>
  </r>
  <r>
    <d v="2016-04-12T00:00:00"/>
    <x v="5"/>
    <d v="2016-04-12T00:00:00"/>
    <x v="467"/>
    <x v="15"/>
    <s v="Y"/>
    <s v="N"/>
    <n v="14"/>
    <n v="18.7"/>
    <n v="13.5"/>
    <n v="0.2"/>
    <x v="467"/>
    <n v="62.964552500000003"/>
    <n v="7795563.1689799"/>
  </r>
  <r>
    <d v="2016-04-13T00:00:00"/>
    <x v="6"/>
    <d v="2016-04-13T00:00:00"/>
    <x v="468"/>
    <x v="15"/>
    <s v="Y"/>
    <s v="N"/>
    <n v="11.3"/>
    <n v="20"/>
    <n v="12.6"/>
    <n v="0.2"/>
    <x v="468"/>
    <n v="77.21022318"/>
    <n v="9627082.5298620835"/>
  </r>
  <r>
    <d v="2016-04-14T00:00:00"/>
    <x v="0"/>
    <d v="2016-04-14T00:00:00"/>
    <x v="469"/>
    <x v="15"/>
    <s v="Y"/>
    <s v="N"/>
    <n v="11.6"/>
    <n v="27"/>
    <n v="12.7"/>
    <n v="0"/>
    <x v="469"/>
    <n v="92.925207040000004"/>
    <n v="11756810.309632218"/>
  </r>
  <r>
    <d v="2016-04-15T00:00:00"/>
    <x v="1"/>
    <d v="2016-04-15T00:00:00"/>
    <x v="470"/>
    <x v="15"/>
    <s v="Y"/>
    <s v="N"/>
    <n v="13.4"/>
    <n v="27"/>
    <n v="15.9"/>
    <n v="0"/>
    <x v="470"/>
    <n v="81.717847939999999"/>
    <n v="10191971.346080991"/>
  </r>
  <r>
    <d v="2016-04-16T00:00:00"/>
    <x v="2"/>
    <d v="2016-04-16T00:00:00"/>
    <x v="471"/>
    <x v="15"/>
    <s v="Y"/>
    <s v="N"/>
    <n v="14"/>
    <n v="20.3"/>
    <n v="8.3000000000000007"/>
    <n v="0"/>
    <x v="471"/>
    <n v="51.528968560000003"/>
    <n v="5592231.0384286605"/>
  </r>
  <r>
    <d v="2016-04-17T00:00:00"/>
    <x v="3"/>
    <d v="2016-04-17T00:00:00"/>
    <x v="472"/>
    <x v="16"/>
    <s v="Y"/>
    <s v="N"/>
    <n v="13.1"/>
    <n v="19.8"/>
    <n v="14.7"/>
    <n v="0"/>
    <x v="472"/>
    <n v="39.129443080000001"/>
    <n v="3933538.3295402192"/>
  </r>
  <r>
    <d v="2016-04-18T00:00:00"/>
    <x v="4"/>
    <d v="2016-04-18T00:00:00"/>
    <x v="473"/>
    <x v="16"/>
    <s v="Y"/>
    <s v="N"/>
    <n v="9.8000000000000007"/>
    <n v="25"/>
    <n v="15"/>
    <n v="0"/>
    <x v="473"/>
    <n v="61.629114919999999"/>
    <n v="7607610.110713955"/>
  </r>
  <r>
    <d v="2016-04-19T00:00:00"/>
    <x v="5"/>
    <d v="2016-04-19T00:00:00"/>
    <x v="474"/>
    <x v="16"/>
    <s v="Y"/>
    <s v="N"/>
    <n v="13.6"/>
    <n v="27.4"/>
    <n v="14.5"/>
    <n v="0"/>
    <x v="474"/>
    <n v="54.57119179"/>
    <n v="6922161.677974687"/>
  </r>
  <r>
    <d v="2016-04-20T00:00:00"/>
    <x v="6"/>
    <d v="2016-04-20T00:00:00"/>
    <x v="475"/>
    <x v="16"/>
    <s v="Y"/>
    <s v="N"/>
    <n v="15.3"/>
    <n v="28"/>
    <n v="14"/>
    <n v="0"/>
    <x v="475"/>
    <n v="40.053662299999999"/>
    <n v="5014910.1767341057"/>
  </r>
  <r>
    <d v="2016-04-21T00:00:00"/>
    <x v="0"/>
    <d v="2016-04-21T00:00:00"/>
    <x v="476"/>
    <x v="16"/>
    <s v="Y"/>
    <s v="N"/>
    <n v="17.100000000000001"/>
    <n v="24.2"/>
    <n v="5.6"/>
    <n v="0.4"/>
    <x v="476"/>
    <n v="55.740468579999998"/>
    <n v="6996216.9770157207"/>
  </r>
  <r>
    <d v="2016-04-22T00:00:00"/>
    <x v="1"/>
    <d v="2016-04-22T00:00:00"/>
    <x v="477"/>
    <x v="16"/>
    <s v="Y"/>
    <s v="N"/>
    <n v="14.6"/>
    <n v="16.7"/>
    <n v="7.9"/>
    <n v="21.6"/>
    <x v="477"/>
    <n v="52.296555179999999"/>
    <n v="6282087.3448916497"/>
  </r>
  <r>
    <d v="2016-04-23T00:00:00"/>
    <x v="2"/>
    <d v="2016-04-23T00:00:00"/>
    <x v="478"/>
    <x v="16"/>
    <s v="Y"/>
    <s v="N"/>
    <n v="12.3"/>
    <n v="18.600000000000001"/>
    <n v="8.5"/>
    <n v="0"/>
    <x v="478"/>
    <n v="36.734526199999998"/>
    <n v="3995751.9855746184"/>
  </r>
  <r>
    <d v="2016-04-24T00:00:00"/>
    <x v="3"/>
    <d v="2016-04-24T00:00:00"/>
    <x v="479"/>
    <x v="17"/>
    <s v="Y"/>
    <s v="N"/>
    <n v="9.1"/>
    <n v="20"/>
    <n v="14.8"/>
    <n v="0"/>
    <x v="479"/>
    <n v="30.68045485"/>
    <n v="3241153.2017910578"/>
  </r>
  <r>
    <d v="2016-04-25T00:00:00"/>
    <x v="4"/>
    <d v="2016-04-25T00:00:00"/>
    <x v="480"/>
    <x v="17"/>
    <s v="Y"/>
    <s v="Y"/>
    <n v="9.9"/>
    <n v="25"/>
    <n v="14.8"/>
    <n v="0"/>
    <x v="480"/>
    <n v="39.087861220000001"/>
    <n v="4067968.8961074706"/>
  </r>
  <r>
    <d v="2016-04-26T00:00:00"/>
    <x v="5"/>
    <d v="2016-04-26T00:00:00"/>
    <x v="481"/>
    <x v="17"/>
    <s v="Y"/>
    <s v="N"/>
    <n v="11.3"/>
    <n v="25.6"/>
    <n v="14.6"/>
    <n v="0"/>
    <x v="481"/>
    <n v="56.436415140000001"/>
    <n v="6627760.8150122482"/>
  </r>
  <r>
    <d v="2016-04-27T00:00:00"/>
    <x v="6"/>
    <d v="2016-04-27T00:00:00"/>
    <x v="482"/>
    <x v="17"/>
    <s v="Y"/>
    <s v="N"/>
    <n v="13"/>
    <n v="25.4"/>
    <n v="13.5"/>
    <n v="0"/>
    <x v="482"/>
    <n v="19.411138099999999"/>
    <n v="2300831.3157001496"/>
  </r>
  <r>
    <d v="2016-04-28T00:00:00"/>
    <x v="0"/>
    <d v="2016-04-28T00:00:00"/>
    <x v="483"/>
    <x v="17"/>
    <s v="Y"/>
    <s v="N"/>
    <n v="19.8"/>
    <n v="24.9"/>
    <n v="5.3"/>
    <n v="0"/>
    <x v="483"/>
    <n v="60.581978929999998"/>
    <n v="7684643.4929732885"/>
  </r>
  <r>
    <d v="2016-04-29T00:00:00"/>
    <x v="1"/>
    <d v="2016-04-29T00:00:00"/>
    <x v="484"/>
    <x v="17"/>
    <s v="Y"/>
    <s v="N"/>
    <n v="16.899999999999999"/>
    <n v="20.6"/>
    <n v="3.7"/>
    <n v="0.4"/>
    <x v="484"/>
    <n v="51.748341770000003"/>
    <n v="6316098.8336800104"/>
  </r>
  <r>
    <d v="2016-04-30T00:00:00"/>
    <x v="2"/>
    <d v="2016-04-30T00:00:00"/>
    <x v="485"/>
    <x v="17"/>
    <s v="Y"/>
    <s v="N"/>
    <n v="16.399999999999999"/>
    <n v="24.1"/>
    <n v="12.7"/>
    <n v="6.2"/>
    <x v="485"/>
    <n v="27.107906180000001"/>
    <n v="2805809.1152026053"/>
  </r>
  <r>
    <d v="2016-05-01T00:00:00"/>
    <x v="3"/>
    <d v="2016-05-01T00:00:00"/>
    <x v="486"/>
    <x v="18"/>
    <s v="Y"/>
    <s v="N"/>
    <n v="14.4"/>
    <n v="17"/>
    <n v="9"/>
    <n v="9.8000000000000007"/>
    <x v="486"/>
    <n v="31.87421762"/>
    <n v="3151516.571448687"/>
  </r>
  <r>
    <d v="2016-05-02T00:00:00"/>
    <x v="4"/>
    <d v="2016-05-02T00:00:00"/>
    <x v="487"/>
    <x v="18"/>
    <s v="Y"/>
    <s v="N"/>
    <n v="9"/>
    <n v="18.399999999999999"/>
    <n v="12.3"/>
    <n v="0.4"/>
    <x v="487"/>
    <n v="37.348517579999999"/>
    <n v="4368642.2823810959"/>
  </r>
  <r>
    <d v="2016-05-03T00:00:00"/>
    <x v="5"/>
    <d v="2016-05-03T00:00:00"/>
    <x v="488"/>
    <x v="18"/>
    <s v="Y"/>
    <s v="N"/>
    <n v="12.3"/>
    <n v="20.100000000000001"/>
    <n v="8.8000000000000007"/>
    <n v="0"/>
    <x v="488"/>
    <n v="22.24291908"/>
    <n v="2647228.6694861106"/>
  </r>
  <r>
    <d v="2016-05-04T00:00:00"/>
    <x v="6"/>
    <d v="2016-05-04T00:00:00"/>
    <x v="489"/>
    <x v="18"/>
    <s v="Y"/>
    <s v="N"/>
    <n v="9.8000000000000007"/>
    <n v="18.2"/>
    <n v="11.8"/>
    <n v="0.2"/>
    <x v="489"/>
    <n v="47.753842599999999"/>
    <n v="5946556.0842258809"/>
  </r>
  <r>
    <d v="2016-05-05T00:00:00"/>
    <x v="0"/>
    <d v="2016-05-05T00:00:00"/>
    <x v="490"/>
    <x v="18"/>
    <s v="Y"/>
    <s v="N"/>
    <n v="12.6"/>
    <n v="20.5"/>
    <n v="12.3"/>
    <n v="0"/>
    <x v="490"/>
    <n v="27.232252970000001"/>
    <n v="3218635.9408041532"/>
  </r>
  <r>
    <d v="2016-05-06T00:00:00"/>
    <x v="1"/>
    <d v="2016-05-06T00:00:00"/>
    <x v="491"/>
    <x v="18"/>
    <s v="Y"/>
    <s v="N"/>
    <n v="15.9"/>
    <n v="24.7"/>
    <n v="13.2"/>
    <n v="0"/>
    <x v="491"/>
    <n v="64.317056579999999"/>
    <n v="7745144.8518782863"/>
  </r>
  <r>
    <d v="2016-05-07T00:00:00"/>
    <x v="2"/>
    <d v="2016-05-07T00:00:00"/>
    <x v="492"/>
    <x v="18"/>
    <s v="Y"/>
    <s v="N"/>
    <n v="11.4"/>
    <n v="25.7"/>
    <n v="12.6"/>
    <n v="0"/>
    <x v="492"/>
    <n v="46.627024280000001"/>
    <n v="4944919.0202380996"/>
  </r>
  <r>
    <d v="2016-05-08T00:00:00"/>
    <x v="3"/>
    <d v="2016-05-08T00:00:00"/>
    <x v="493"/>
    <x v="19"/>
    <s v="Y"/>
    <s v="N"/>
    <n v="15.5"/>
    <n v="20.399999999999999"/>
    <n v="3.5"/>
    <n v="5.4"/>
    <x v="493"/>
    <n v="59.14011232"/>
    <n v="6120249.3628912894"/>
  </r>
  <r>
    <d v="2016-05-09T00:00:00"/>
    <x v="4"/>
    <d v="2016-05-09T00:00:00"/>
    <x v="494"/>
    <x v="19"/>
    <s v="Y"/>
    <s v="N"/>
    <n v="15.4"/>
    <n v="22.2"/>
    <n v="6.7"/>
    <n v="0.8"/>
    <x v="494"/>
    <n v="100.8140427"/>
    <n v="12075620.458544465"/>
  </r>
  <r>
    <d v="2016-05-10T00:00:00"/>
    <x v="5"/>
    <d v="2016-05-10T00:00:00"/>
    <x v="495"/>
    <x v="19"/>
    <s v="Y"/>
    <s v="N"/>
    <n v="13.7"/>
    <n v="17.2"/>
    <n v="7.6"/>
    <n v="12"/>
    <x v="495"/>
    <n v="36.980106599999999"/>
    <n v="4423260.0730264084"/>
  </r>
  <r>
    <d v="2016-05-11T00:00:00"/>
    <x v="6"/>
    <d v="2016-05-11T00:00:00"/>
    <x v="496"/>
    <x v="19"/>
    <s v="Y"/>
    <s v="N"/>
    <n v="12.2"/>
    <n v="17.399999999999999"/>
    <n v="6.3"/>
    <n v="0.2"/>
    <x v="496"/>
    <n v="59.849881660000001"/>
    <n v="7398419.7292494252"/>
  </r>
  <r>
    <d v="2016-05-12T00:00:00"/>
    <x v="0"/>
    <d v="2016-05-12T00:00:00"/>
    <x v="497"/>
    <x v="19"/>
    <s v="Y"/>
    <s v="N"/>
    <n v="14.1"/>
    <n v="21.4"/>
    <n v="6.1"/>
    <n v="0.2"/>
    <x v="497"/>
    <n v="53.796096839999997"/>
    <n v="6492840.8278414449"/>
  </r>
  <r>
    <d v="2016-05-13T00:00:00"/>
    <x v="1"/>
    <d v="2016-05-13T00:00:00"/>
    <x v="498"/>
    <x v="19"/>
    <s v="Y"/>
    <s v="N"/>
    <n v="15.9"/>
    <n v="21.6"/>
    <n v="9.9"/>
    <n v="0"/>
    <x v="498"/>
    <n v="52.36555156"/>
    <n v="6221031.19091661"/>
  </r>
  <r>
    <d v="2016-05-14T00:00:00"/>
    <x v="2"/>
    <d v="2016-05-14T00:00:00"/>
    <x v="499"/>
    <x v="19"/>
    <s v="Y"/>
    <s v="N"/>
    <n v="14.5"/>
    <n v="21.7"/>
    <n v="12.6"/>
    <n v="0"/>
    <x v="499"/>
    <n v="28.278767370000001"/>
    <n v="2882907.0769081833"/>
  </r>
  <r>
    <d v="2016-05-15T00:00:00"/>
    <x v="3"/>
    <d v="2016-05-15T00:00:00"/>
    <x v="500"/>
    <x v="20"/>
    <s v="Y"/>
    <s v="N"/>
    <n v="15"/>
    <n v="22"/>
    <n v="6.7"/>
    <n v="0"/>
    <x v="500"/>
    <n v="37.076541059999997"/>
    <n v="3696442.9015142769"/>
  </r>
  <r>
    <d v="2016-05-16T00:00:00"/>
    <x v="4"/>
    <d v="2016-05-16T00:00:00"/>
    <x v="501"/>
    <x v="20"/>
    <s v="Y"/>
    <s v="N"/>
    <n v="7.7"/>
    <n v="19.600000000000001"/>
    <n v="8.9"/>
    <n v="0"/>
    <x v="501"/>
    <n v="41.916763160000002"/>
    <n v="5079586.3254055167"/>
  </r>
  <r>
    <d v="2016-05-17T00:00:00"/>
    <x v="5"/>
    <d v="2016-05-17T00:00:00"/>
    <x v="502"/>
    <x v="20"/>
    <s v="Y"/>
    <s v="N"/>
    <n v="11.4"/>
    <n v="17.100000000000001"/>
    <n v="5.4"/>
    <n v="0.2"/>
    <x v="502"/>
    <n v="68.333326549999995"/>
    <n v="8487641.8324462026"/>
  </r>
  <r>
    <d v="2016-05-18T00:00:00"/>
    <x v="6"/>
    <d v="2016-05-18T00:00:00"/>
    <x v="503"/>
    <x v="20"/>
    <s v="Y"/>
    <s v="N"/>
    <n v="13"/>
    <n v="19.3"/>
    <n v="7.2"/>
    <n v="0"/>
    <x v="503"/>
    <n v="70.588827640000005"/>
    <n v="8777877.0712872222"/>
  </r>
  <r>
    <d v="2016-05-19T00:00:00"/>
    <x v="0"/>
    <d v="2016-05-19T00:00:00"/>
    <x v="504"/>
    <x v="20"/>
    <s v="Y"/>
    <s v="N"/>
    <n v="14.6"/>
    <n v="18.399999999999999"/>
    <n v="2.2000000000000002"/>
    <n v="0"/>
    <x v="504"/>
    <n v="44.40335829"/>
    <n v="5523435.4213835839"/>
  </r>
  <r>
    <d v="2016-05-20T00:00:00"/>
    <x v="1"/>
    <d v="2016-05-20T00:00:00"/>
    <x v="505"/>
    <x v="20"/>
    <s v="Y"/>
    <s v="N"/>
    <n v="11.6"/>
    <n v="17.399999999999999"/>
    <n v="8.3000000000000007"/>
    <n v="1.8"/>
    <x v="505"/>
    <n v="79.795907400000004"/>
    <n v="10190403.383079216"/>
  </r>
  <r>
    <d v="2016-05-21T00:00:00"/>
    <x v="2"/>
    <d v="2016-05-21T00:00:00"/>
    <x v="506"/>
    <x v="20"/>
    <s v="Y"/>
    <s v="N"/>
    <n v="8.1"/>
    <n v="18.5"/>
    <n v="8.9"/>
    <n v="0"/>
    <x v="506"/>
    <n v="45.745271420000002"/>
    <n v="5138876.4915488278"/>
  </r>
  <r>
    <d v="2016-05-22T00:00:00"/>
    <x v="3"/>
    <d v="2016-05-22T00:00:00"/>
    <x v="507"/>
    <x v="21"/>
    <s v="Y"/>
    <s v="N"/>
    <n v="9.1999999999999993"/>
    <n v="22.2"/>
    <n v="8.5"/>
    <n v="0"/>
    <x v="507"/>
    <n v="24.192652460000001"/>
    <n v="2458432.6664796909"/>
  </r>
  <r>
    <d v="2016-05-23T00:00:00"/>
    <x v="4"/>
    <d v="2016-05-23T00:00:00"/>
    <x v="508"/>
    <x v="21"/>
    <s v="Y"/>
    <s v="N"/>
    <n v="12.8"/>
    <n v="17.2"/>
    <n v="7.1"/>
    <n v="2.2000000000000002"/>
    <x v="508"/>
    <n v="10.80151908"/>
    <n v="1311568.1894079335"/>
  </r>
  <r>
    <d v="2016-05-24T00:00:00"/>
    <x v="5"/>
    <d v="2016-05-24T00:00:00"/>
    <x v="509"/>
    <x v="21"/>
    <s v="Y"/>
    <s v="N"/>
    <n v="10.7"/>
    <n v="15.8"/>
    <n v="7.3"/>
    <n v="1.8"/>
    <x v="509"/>
    <n v="45.213847149999999"/>
    <n v="5964448.1722474955"/>
  </r>
  <r>
    <d v="2016-05-25T00:00:00"/>
    <x v="6"/>
    <d v="2016-05-25T00:00:00"/>
    <x v="510"/>
    <x v="21"/>
    <s v="Y"/>
    <s v="N"/>
    <n v="7.6"/>
    <n v="15.6"/>
    <n v="4.9000000000000004"/>
    <n v="0"/>
    <x v="510"/>
    <n v="66.258534830000002"/>
    <n v="8757393.8614078406"/>
  </r>
  <r>
    <d v="2016-05-26T00:00:00"/>
    <x v="0"/>
    <d v="2016-05-26T00:00:00"/>
    <x v="511"/>
    <x v="21"/>
    <s v="Y"/>
    <s v="N"/>
    <n v="10.3"/>
    <n v="12.5"/>
    <n v="3.1"/>
    <n v="12.4"/>
    <x v="511"/>
    <n v="99.424833129999996"/>
    <n v="13629243.122189388"/>
  </r>
  <r>
    <d v="2016-05-27T00:00:00"/>
    <x v="1"/>
    <d v="2016-05-27T00:00:00"/>
    <x v="512"/>
    <x v="21"/>
    <s v="Y"/>
    <s v="N"/>
    <n v="9.1999999999999993"/>
    <n v="14.4"/>
    <n v="8"/>
    <n v="4.8"/>
    <x v="512"/>
    <n v="68.193428539999999"/>
    <n v="9159579.0211328752"/>
  </r>
  <r>
    <d v="2016-05-28T00:00:00"/>
    <x v="2"/>
    <d v="2016-05-28T00:00:00"/>
    <x v="513"/>
    <x v="21"/>
    <s v="Y"/>
    <s v="N"/>
    <n v="5.7"/>
    <n v="13.2"/>
    <n v="6.2"/>
    <n v="0.6"/>
    <x v="513"/>
    <n v="81.990134580000003"/>
    <n v="9833797.9434130322"/>
  </r>
  <r>
    <d v="2016-05-29T00:00:00"/>
    <x v="3"/>
    <d v="2016-05-29T00:00:00"/>
    <x v="514"/>
    <x v="22"/>
    <s v="Y"/>
    <s v="N"/>
    <n v="8.6999999999999993"/>
    <n v="13.9"/>
    <n v="6.5"/>
    <n v="4.2"/>
    <x v="514"/>
    <n v="68.715474040000004"/>
    <n v="8160097.5681564892"/>
  </r>
  <r>
    <d v="2016-05-30T00:00:00"/>
    <x v="4"/>
    <d v="2016-05-30T00:00:00"/>
    <x v="515"/>
    <x v="22"/>
    <s v="Y"/>
    <s v="N"/>
    <n v="7.2"/>
    <n v="15.4"/>
    <n v="9.5"/>
    <n v="0"/>
    <x v="515"/>
    <n v="115.7846736"/>
    <n v="15629073.170912087"/>
  </r>
  <r>
    <d v="2016-05-31T00:00:00"/>
    <x v="5"/>
    <d v="2016-05-31T00:00:00"/>
    <x v="516"/>
    <x v="22"/>
    <s v="Y"/>
    <s v="N"/>
    <n v="3.6"/>
    <n v="17.399999999999999"/>
    <n v="9.5"/>
    <n v="0"/>
    <x v="516"/>
    <n v="156.46472259999999"/>
    <n v="21967983.452193588"/>
  </r>
  <r>
    <d v="2016-06-01T00:00:00"/>
    <x v="6"/>
    <d v="2016-06-01T00:00:00"/>
    <x v="517"/>
    <x v="22"/>
    <s v="Y"/>
    <s v="N"/>
    <n v="4.8"/>
    <n v="17"/>
    <n v="8.1999999999999993"/>
    <n v="0"/>
    <x v="517"/>
    <n v="168.85275920000001"/>
    <n v="23841170.400826778"/>
  </r>
  <r>
    <d v="2016-06-02T00:00:00"/>
    <x v="0"/>
    <d v="2016-06-02T00:00:00"/>
    <x v="518"/>
    <x v="22"/>
    <s v="Y"/>
    <s v="N"/>
    <n v="4.8"/>
    <n v="12.8"/>
    <n v="9.1999999999999993"/>
    <n v="0"/>
    <x v="518"/>
    <n v="180.9103503"/>
    <n v="25561286.524383768"/>
  </r>
  <r>
    <d v="2016-06-03T00:00:00"/>
    <x v="1"/>
    <d v="2016-06-03T00:00:00"/>
    <x v="519"/>
    <x v="22"/>
    <s v="Y"/>
    <s v="N"/>
    <n v="6.8"/>
    <n v="14.1"/>
    <n v="8.5"/>
    <n v="0"/>
    <x v="519"/>
    <n v="175.85462989999999"/>
    <n v="24218216.908868924"/>
  </r>
  <r>
    <d v="2016-06-04T00:00:00"/>
    <x v="2"/>
    <d v="2016-06-04T00:00:00"/>
    <x v="520"/>
    <x v="22"/>
    <s v="Y"/>
    <s v="N"/>
    <n v="9.8000000000000007"/>
    <n v="13.4"/>
    <n v="3.7"/>
    <n v="6.2"/>
    <x v="520"/>
    <n v="126.74997190000001"/>
    <n v="15560375.377822328"/>
  </r>
  <r>
    <d v="2016-06-05T00:00:00"/>
    <x v="3"/>
    <d v="2016-06-05T00:00:00"/>
    <x v="521"/>
    <x v="23"/>
    <s v="Y"/>
    <s v="N"/>
    <n v="10.5"/>
    <n v="14.1"/>
    <n v="3.3"/>
    <n v="3.4"/>
    <x v="521"/>
    <n v="122.7887776"/>
    <n v="14249982.063001167"/>
  </r>
  <r>
    <d v="2016-06-06T00:00:00"/>
    <x v="4"/>
    <d v="2016-06-06T00:00:00"/>
    <x v="522"/>
    <x v="23"/>
    <s v="Y"/>
    <s v="N"/>
    <n v="8.9"/>
    <n v="14.5"/>
    <n v="7.1"/>
    <n v="1.4"/>
    <x v="522"/>
    <n v="107.44561210000001"/>
    <n v="14486865.555268036"/>
  </r>
  <r>
    <d v="2016-06-07T00:00:00"/>
    <x v="5"/>
    <d v="2016-06-07T00:00:00"/>
    <x v="523"/>
    <x v="23"/>
    <s v="Y"/>
    <s v="N"/>
    <n v="10.5"/>
    <n v="15.3"/>
    <n v="4.7"/>
    <n v="0"/>
    <x v="523"/>
    <n v="88.326962910000006"/>
    <n v="11951168.485135276"/>
  </r>
  <r>
    <d v="2016-06-08T00:00:00"/>
    <x v="6"/>
    <d v="2016-06-08T00:00:00"/>
    <x v="524"/>
    <x v="23"/>
    <s v="Y"/>
    <s v="N"/>
    <n v="9.6999999999999993"/>
    <n v="14.7"/>
    <n v="4.7"/>
    <n v="1.2"/>
    <x v="524"/>
    <n v="91.315660199999996"/>
    <n v="12538129.140820371"/>
  </r>
  <r>
    <d v="2016-06-09T00:00:00"/>
    <x v="0"/>
    <d v="2016-06-09T00:00:00"/>
    <x v="525"/>
    <x v="23"/>
    <s v="Y"/>
    <s v="N"/>
    <n v="10.8"/>
    <n v="17.5"/>
    <n v="6"/>
    <n v="1.4"/>
    <x v="525"/>
    <n v="50.238971939999999"/>
    <n v="6674714.8958629016"/>
  </r>
  <r>
    <d v="2016-06-10T00:00:00"/>
    <x v="1"/>
    <d v="2016-06-10T00:00:00"/>
    <x v="526"/>
    <x v="23"/>
    <s v="Y"/>
    <s v="N"/>
    <n v="10.4"/>
    <n v="15.8"/>
    <n v="6.6"/>
    <n v="0"/>
    <x v="526"/>
    <n v="47.425798780000001"/>
    <n v="6270141.8551913928"/>
  </r>
  <r>
    <d v="2016-06-11T00:00:00"/>
    <x v="2"/>
    <d v="2016-06-11T00:00:00"/>
    <x v="527"/>
    <x v="23"/>
    <s v="Y"/>
    <s v="N"/>
    <n v="9"/>
    <n v="13.5"/>
    <n v="6.5"/>
    <n v="3"/>
    <x v="527"/>
    <n v="55.590969579999999"/>
    <n v="6712800.2538106591"/>
  </r>
  <r>
    <d v="2016-06-12T00:00:00"/>
    <x v="3"/>
    <d v="2016-06-12T00:00:00"/>
    <x v="528"/>
    <x v="24"/>
    <s v="Y"/>
    <s v="N"/>
    <n v="5"/>
    <n v="13.8"/>
    <n v="7.3"/>
    <n v="0.6"/>
    <x v="528"/>
    <n v="77.215287989999993"/>
    <n v="9479839.0459229238"/>
  </r>
  <r>
    <d v="2016-06-13T00:00:00"/>
    <x v="4"/>
    <d v="2016-06-13T00:00:00"/>
    <x v="529"/>
    <x v="24"/>
    <s v="Y"/>
    <s v="Y"/>
    <n v="3.8"/>
    <n v="13.4"/>
    <n v="9"/>
    <n v="0"/>
    <x v="529"/>
    <n v="95.064774630000002"/>
    <n v="11608069.682506679"/>
  </r>
  <r>
    <d v="2016-06-14T00:00:00"/>
    <x v="5"/>
    <d v="2016-06-14T00:00:00"/>
    <x v="530"/>
    <x v="24"/>
    <s v="Y"/>
    <s v="N"/>
    <n v="8.6"/>
    <n v="15.6"/>
    <n v="8.3000000000000007"/>
    <n v="0"/>
    <x v="530"/>
    <n v="90.845109260000001"/>
    <n v="12579009.772056345"/>
  </r>
  <r>
    <d v="2016-06-15T00:00:00"/>
    <x v="6"/>
    <d v="2016-06-15T00:00:00"/>
    <x v="531"/>
    <x v="24"/>
    <s v="Y"/>
    <s v="N"/>
    <n v="6"/>
    <n v="17.899999999999999"/>
    <n v="9.1999999999999993"/>
    <n v="0"/>
    <x v="531"/>
    <n v="92.416245849999996"/>
    <n v="13021873.23083345"/>
  </r>
  <r>
    <d v="2016-06-16T00:00:00"/>
    <x v="0"/>
    <d v="2016-06-16T00:00:00"/>
    <x v="532"/>
    <x v="24"/>
    <s v="Y"/>
    <s v="N"/>
    <n v="7.8"/>
    <n v="14.3"/>
    <n v="5.0999999999999996"/>
    <n v="0"/>
    <x v="532"/>
    <n v="89.929148949999998"/>
    <n v="12656733.190681526"/>
  </r>
  <r>
    <d v="2016-06-17T00:00:00"/>
    <x v="1"/>
    <d v="2016-06-17T00:00:00"/>
    <x v="533"/>
    <x v="24"/>
    <s v="Y"/>
    <s v="N"/>
    <n v="9.3000000000000007"/>
    <n v="15.1"/>
    <n v="3.5"/>
    <n v="4.2"/>
    <x v="533"/>
    <n v="99.573674510000004"/>
    <n v="13743468.229997925"/>
  </r>
  <r>
    <d v="2016-06-18T00:00:00"/>
    <x v="2"/>
    <d v="2016-06-18T00:00:00"/>
    <x v="534"/>
    <x v="24"/>
    <s v="Y"/>
    <s v="N"/>
    <n v="10"/>
    <n v="12.7"/>
    <n v="5.3"/>
    <n v="8.6"/>
    <x v="534"/>
    <n v="62.934016130000003"/>
    <n v="7751090.9373960439"/>
  </r>
  <r>
    <d v="2016-06-19T00:00:00"/>
    <x v="3"/>
    <d v="2016-06-19T00:00:00"/>
    <x v="535"/>
    <x v="25"/>
    <s v="Y"/>
    <s v="N"/>
    <n v="7.3"/>
    <n v="13.5"/>
    <n v="7.2"/>
    <n v="0.4"/>
    <x v="535"/>
    <n v="79.384821770000002"/>
    <n v="9499359.6411373317"/>
  </r>
  <r>
    <d v="2016-06-20T00:00:00"/>
    <x v="4"/>
    <d v="2016-06-20T00:00:00"/>
    <x v="536"/>
    <x v="25"/>
    <s v="Y"/>
    <s v="N"/>
    <n v="9.1"/>
    <n v="13.2"/>
    <n v="3.4"/>
    <n v="3.6"/>
    <x v="536"/>
    <n v="114.875078"/>
    <n v="15443244.321563968"/>
  </r>
  <r>
    <d v="2016-06-21T00:00:00"/>
    <x v="5"/>
    <d v="2016-06-21T00:00:00"/>
    <x v="537"/>
    <x v="25"/>
    <s v="Y"/>
    <s v="N"/>
    <n v="10.4"/>
    <n v="14.7"/>
    <n v="7"/>
    <n v="3.2"/>
    <x v="537"/>
    <n v="62.154764110000002"/>
    <n v="8546983.3462809045"/>
  </r>
  <r>
    <d v="2016-06-22T00:00:00"/>
    <x v="6"/>
    <d v="2016-06-22T00:00:00"/>
    <x v="538"/>
    <x v="25"/>
    <s v="Y"/>
    <s v="N"/>
    <n v="11.2"/>
    <n v="15.4"/>
    <n v="6.6"/>
    <n v="0"/>
    <x v="538"/>
    <n v="58.759038580000002"/>
    <n v="7862739.9758315356"/>
  </r>
  <r>
    <d v="2016-06-23T00:00:00"/>
    <x v="0"/>
    <d v="2016-06-23T00:00:00"/>
    <x v="539"/>
    <x v="25"/>
    <s v="Y"/>
    <s v="N"/>
    <n v="10.4"/>
    <n v="14.8"/>
    <n v="7.2"/>
    <n v="0.6"/>
    <x v="539"/>
    <n v="78.318980190000005"/>
    <n v="10709337.742775502"/>
  </r>
  <r>
    <d v="2016-06-24T00:00:00"/>
    <x v="1"/>
    <d v="2016-06-24T00:00:00"/>
    <x v="540"/>
    <x v="25"/>
    <s v="N"/>
    <s v="N"/>
    <n v="6.9"/>
    <n v="10.7"/>
    <n v="5.8"/>
    <n v="13.8"/>
    <x v="540"/>
    <n v="67.938496200000003"/>
    <n v="9827872.7999281567"/>
  </r>
  <r>
    <d v="2016-06-25T00:00:00"/>
    <x v="2"/>
    <d v="2016-06-25T00:00:00"/>
    <x v="541"/>
    <x v="25"/>
    <s v="N"/>
    <s v="N"/>
    <n v="5.6"/>
    <n v="12.7"/>
    <n v="8.8000000000000007"/>
    <n v="2"/>
    <x v="541"/>
    <n v="99.763250799999994"/>
    <n v="13141896.330198416"/>
  </r>
  <r>
    <d v="2016-06-26T00:00:00"/>
    <x v="3"/>
    <d v="2016-06-26T00:00:00"/>
    <x v="542"/>
    <x v="26"/>
    <s v="N"/>
    <s v="N"/>
    <n v="3"/>
    <n v="11.1"/>
    <n v="7.7"/>
    <n v="0.2"/>
    <x v="542"/>
    <n v="120.4411006"/>
    <n v="15230491.98880206"/>
  </r>
  <r>
    <d v="2016-06-27T00:00:00"/>
    <x v="4"/>
    <d v="2016-06-27T00:00:00"/>
    <x v="543"/>
    <x v="26"/>
    <s v="N"/>
    <s v="N"/>
    <n v="4.8"/>
    <n v="10.6"/>
    <n v="4.7"/>
    <n v="0.2"/>
    <x v="543"/>
    <n v="127.3466076"/>
    <n v="18928799.116930962"/>
  </r>
  <r>
    <d v="2016-06-28T00:00:00"/>
    <x v="5"/>
    <d v="2016-06-28T00:00:00"/>
    <x v="544"/>
    <x v="26"/>
    <s v="N"/>
    <s v="N"/>
    <n v="5"/>
    <n v="17"/>
    <n v="7.8"/>
    <n v="0.2"/>
    <x v="544"/>
    <n v="110.28039029999999"/>
    <n v="15675950.546504792"/>
  </r>
  <r>
    <d v="2016-06-29T00:00:00"/>
    <x v="6"/>
    <d v="2016-06-29T00:00:00"/>
    <x v="545"/>
    <x v="26"/>
    <s v="N"/>
    <s v="N"/>
    <n v="8.9"/>
    <n v="15.8"/>
    <n v="8.9"/>
    <n v="0.2"/>
    <x v="545"/>
    <n v="80.125243080000004"/>
    <n v="10902799.271998253"/>
  </r>
  <r>
    <d v="2016-06-30T00:00:00"/>
    <x v="0"/>
    <d v="2016-06-30T00:00:00"/>
    <x v="546"/>
    <x v="26"/>
    <s v="N"/>
    <s v="N"/>
    <n v="10.3"/>
    <n v="11.7"/>
    <n v="5.6"/>
    <n v="0"/>
    <x v="546"/>
    <n v="115.1178955"/>
    <n v="16240655.41558093"/>
  </r>
  <r>
    <d v="2016-07-01T00:00:00"/>
    <x v="1"/>
    <d v="2016-07-01T00:00:00"/>
    <x v="547"/>
    <x v="26"/>
    <s v="N"/>
    <s v="N"/>
    <n v="7.3"/>
    <n v="14.1"/>
    <n v="7.1"/>
    <n v="6.4"/>
    <x v="547"/>
    <n v="117.7120479"/>
    <n v="16088496.022894649"/>
  </r>
  <r>
    <d v="2016-07-02T00:00:00"/>
    <x v="2"/>
    <d v="2016-07-02T00:00:00"/>
    <x v="548"/>
    <x v="26"/>
    <s v="N"/>
    <s v="N"/>
    <n v="9.9"/>
    <n v="16.5"/>
    <n v="6.7"/>
    <n v="0.2"/>
    <x v="548"/>
    <n v="90.456523779999998"/>
    <n v="10735702.719717676"/>
  </r>
  <r>
    <d v="2016-07-03T00:00:00"/>
    <x v="3"/>
    <d v="2016-07-03T00:00:00"/>
    <x v="549"/>
    <x v="27"/>
    <s v="N"/>
    <s v="N"/>
    <n v="10.9"/>
    <n v="16.7"/>
    <n v="7.8"/>
    <n v="0"/>
    <x v="549"/>
    <n v="68.597089170000004"/>
    <n v="7721041.7504396345"/>
  </r>
  <r>
    <d v="2016-07-04T00:00:00"/>
    <x v="4"/>
    <d v="2016-07-04T00:00:00"/>
    <x v="550"/>
    <x v="27"/>
    <s v="N"/>
    <s v="N"/>
    <n v="10.4"/>
    <n v="12.7"/>
    <n v="3.6"/>
    <n v="0"/>
    <x v="550"/>
    <n v="124.1368856"/>
    <n v="16846895.432084173"/>
  </r>
  <r>
    <d v="2016-07-05T00:00:00"/>
    <x v="5"/>
    <d v="2016-07-05T00:00:00"/>
    <x v="551"/>
    <x v="27"/>
    <s v="N"/>
    <s v="N"/>
    <n v="8.1999999999999993"/>
    <n v="12.8"/>
    <n v="1.8"/>
    <n v="0.6"/>
    <x v="551"/>
    <n v="147.1876919"/>
    <n v="20959791.528466962"/>
  </r>
  <r>
    <d v="2016-07-06T00:00:00"/>
    <x v="6"/>
    <d v="2016-07-06T00:00:00"/>
    <x v="552"/>
    <x v="27"/>
    <s v="N"/>
    <s v="N"/>
    <n v="9.8000000000000007"/>
    <n v="13"/>
    <n v="4.5999999999999996"/>
    <n v="22.6"/>
    <x v="552"/>
    <n v="116.6821116"/>
    <n v="15641948.237450201"/>
  </r>
  <r>
    <d v="2016-07-07T00:00:00"/>
    <x v="0"/>
    <d v="2016-07-07T00:00:00"/>
    <x v="553"/>
    <x v="27"/>
    <s v="N"/>
    <s v="N"/>
    <n v="10.5"/>
    <n v="13.7"/>
    <n v="4.0999999999999996"/>
    <n v="3.8"/>
    <x v="553"/>
    <n v="176.91203619999999"/>
    <n v="24549737.40044323"/>
  </r>
  <r>
    <d v="2016-07-08T00:00:00"/>
    <x v="1"/>
    <d v="2016-07-08T00:00:00"/>
    <x v="554"/>
    <x v="27"/>
    <s v="N"/>
    <s v="N"/>
    <n v="9.6999999999999993"/>
    <n v="15.3"/>
    <n v="7.4"/>
    <n v="0.8"/>
    <x v="554"/>
    <n v="114.84420299999999"/>
    <n v="15698059.850280147"/>
  </r>
  <r>
    <d v="2016-07-09T00:00:00"/>
    <x v="2"/>
    <d v="2016-07-09T00:00:00"/>
    <x v="555"/>
    <x v="27"/>
    <s v="N"/>
    <s v="N"/>
    <n v="5.3"/>
    <n v="15.2"/>
    <n v="9.5"/>
    <n v="0.2"/>
    <x v="555"/>
    <n v="105.54857610000001"/>
    <n v="12915930.177269114"/>
  </r>
  <r>
    <d v="2016-07-10T00:00:00"/>
    <x v="3"/>
    <d v="2016-07-10T00:00:00"/>
    <x v="556"/>
    <x v="28"/>
    <s v="N"/>
    <s v="N"/>
    <n v="6.5"/>
    <n v="14.2"/>
    <n v="3.6"/>
    <n v="0"/>
    <x v="556"/>
    <n v="36.167212329999998"/>
    <n v="4311791.0380167756"/>
  </r>
  <r>
    <d v="2016-07-11T00:00:00"/>
    <x v="4"/>
    <d v="2016-07-11T00:00:00"/>
    <x v="557"/>
    <x v="28"/>
    <s v="N"/>
    <s v="N"/>
    <n v="8.3000000000000007"/>
    <n v="16"/>
    <n v="7.6"/>
    <n v="3.6"/>
    <x v="557"/>
    <n v="44.858080039999997"/>
    <n v="5751125.4749482842"/>
  </r>
  <r>
    <d v="2016-07-12T00:00:00"/>
    <x v="5"/>
    <d v="2016-07-12T00:00:00"/>
    <x v="558"/>
    <x v="28"/>
    <s v="Y"/>
    <s v="N"/>
    <n v="10.7"/>
    <n v="13.7"/>
    <n v="8.1"/>
    <n v="0"/>
    <x v="558"/>
    <n v="49.159485719999999"/>
    <n v="6763469.950428756"/>
  </r>
  <r>
    <d v="2016-07-13T00:00:00"/>
    <x v="6"/>
    <d v="2016-07-13T00:00:00"/>
    <x v="559"/>
    <x v="28"/>
    <s v="Y"/>
    <s v="N"/>
    <n v="4.5"/>
    <n v="12"/>
    <n v="9"/>
    <n v="0.4"/>
    <x v="559"/>
    <n v="65.914964920000003"/>
    <n v="9605673.1457526404"/>
  </r>
  <r>
    <d v="2016-07-14T00:00:00"/>
    <x v="0"/>
    <d v="2016-07-14T00:00:00"/>
    <x v="560"/>
    <x v="28"/>
    <s v="Y"/>
    <s v="N"/>
    <n v="6.6"/>
    <n v="14"/>
    <n v="7.8"/>
    <n v="1"/>
    <x v="560"/>
    <n v="76.117452619999995"/>
    <n v="10968806.937703956"/>
  </r>
  <r>
    <d v="2016-07-15T00:00:00"/>
    <x v="1"/>
    <d v="2016-07-15T00:00:00"/>
    <x v="561"/>
    <x v="28"/>
    <s v="Y"/>
    <s v="N"/>
    <n v="8.8000000000000007"/>
    <n v="14.1"/>
    <n v="7.2"/>
    <n v="0"/>
    <x v="561"/>
    <n v="79.507600479999994"/>
    <n v="11223837.510820087"/>
  </r>
  <r>
    <d v="2016-07-16T00:00:00"/>
    <x v="2"/>
    <d v="2016-07-16T00:00:00"/>
    <x v="562"/>
    <x v="28"/>
    <s v="Y"/>
    <s v="N"/>
    <n v="7.8"/>
    <n v="13.7"/>
    <n v="10.199999999999999"/>
    <n v="0"/>
    <x v="562"/>
    <n v="73.694418769999999"/>
    <n v="8891905.9285322446"/>
  </r>
  <r>
    <d v="2016-07-17T00:00:00"/>
    <x v="3"/>
    <d v="2016-07-17T00:00:00"/>
    <x v="563"/>
    <x v="29"/>
    <s v="Y"/>
    <s v="N"/>
    <n v="3.1"/>
    <n v="16.100000000000001"/>
    <n v="10.3"/>
    <n v="0"/>
    <x v="563"/>
    <n v="48.788405300000001"/>
    <n v="5533489.4508660622"/>
  </r>
  <r>
    <d v="2016-07-18T00:00:00"/>
    <x v="4"/>
    <d v="2016-07-18T00:00:00"/>
    <x v="564"/>
    <x v="29"/>
    <s v="Y"/>
    <s v="N"/>
    <n v="9.6"/>
    <n v="17.7"/>
    <n v="8.8000000000000007"/>
    <n v="0"/>
    <x v="564"/>
    <n v="43.891518699999999"/>
    <n v="5590331.7206356805"/>
  </r>
  <r>
    <d v="2016-07-19T00:00:00"/>
    <x v="5"/>
    <d v="2016-07-19T00:00:00"/>
    <x v="565"/>
    <x v="29"/>
    <s v="Y"/>
    <s v="N"/>
    <n v="12.6"/>
    <n v="16"/>
    <n v="5.7"/>
    <n v="0"/>
    <x v="565"/>
    <n v="49.453789790000002"/>
    <n v="6776556.3800336095"/>
  </r>
  <r>
    <d v="2016-07-20T00:00:00"/>
    <x v="6"/>
    <d v="2016-07-20T00:00:00"/>
    <x v="566"/>
    <x v="29"/>
    <s v="Y"/>
    <s v="N"/>
    <n v="9.8000000000000007"/>
    <n v="16.100000000000001"/>
    <n v="9.1999999999999993"/>
    <n v="1.8"/>
    <x v="566"/>
    <n v="52.331551939999997"/>
    <n v="7161580.2094062716"/>
  </r>
  <r>
    <d v="2016-07-21T00:00:00"/>
    <x v="0"/>
    <d v="2016-07-21T00:00:00"/>
    <x v="567"/>
    <x v="29"/>
    <s v="Y"/>
    <s v="N"/>
    <n v="6.9"/>
    <n v="18.100000000000001"/>
    <n v="7.4"/>
    <n v="1.8"/>
    <x v="567"/>
    <n v="44.92653284"/>
    <n v="6115719.7517272849"/>
  </r>
  <r>
    <d v="2016-07-22T00:00:00"/>
    <x v="1"/>
    <d v="2016-07-22T00:00:00"/>
    <x v="568"/>
    <x v="29"/>
    <s v="Y"/>
    <s v="N"/>
    <n v="9.1999999999999993"/>
    <n v="18.3"/>
    <n v="5.0999999999999996"/>
    <n v="7.8"/>
    <x v="568"/>
    <n v="21.091718870000001"/>
    <n v="2716145.5761314635"/>
  </r>
  <r>
    <d v="2016-07-23T00:00:00"/>
    <x v="2"/>
    <d v="2016-07-23T00:00:00"/>
    <x v="569"/>
    <x v="29"/>
    <s v="Y"/>
    <s v="N"/>
    <n v="7.5"/>
    <n v="11.6"/>
    <n v="9"/>
    <n v="2.8"/>
    <x v="569"/>
    <n v="62.709286929999998"/>
    <n v="7518127.0493038241"/>
  </r>
  <r>
    <d v="2016-07-24T00:00:00"/>
    <x v="3"/>
    <d v="2016-07-24T00:00:00"/>
    <x v="570"/>
    <x v="30"/>
    <s v="Y"/>
    <s v="N"/>
    <n v="4.7"/>
    <n v="11.4"/>
    <n v="10.3"/>
    <n v="0.8"/>
    <x v="570"/>
    <n v="52.227008529999999"/>
    <n v="6273868.8921174994"/>
  </r>
  <r>
    <d v="2016-07-25T00:00:00"/>
    <x v="4"/>
    <d v="2016-07-25T00:00:00"/>
    <x v="571"/>
    <x v="30"/>
    <s v="Y"/>
    <s v="N"/>
    <n v="6.3"/>
    <n v="14.3"/>
    <n v="7.5"/>
    <n v="0"/>
    <x v="571"/>
    <n v="37.980186609999997"/>
    <n v="5246379.2146042371"/>
  </r>
  <r>
    <d v="2016-07-26T00:00:00"/>
    <x v="5"/>
    <d v="2016-07-26T00:00:00"/>
    <x v="572"/>
    <x v="30"/>
    <s v="Y"/>
    <s v="N"/>
    <n v="6.5"/>
    <n v="11"/>
    <n v="7.2"/>
    <n v="4.8"/>
    <x v="572"/>
    <n v="47.971245959999997"/>
    <n v="7026141.6396911126"/>
  </r>
  <r>
    <d v="2016-07-27T00:00:00"/>
    <x v="6"/>
    <d v="2016-07-27T00:00:00"/>
    <x v="573"/>
    <x v="30"/>
    <s v="Y"/>
    <s v="N"/>
    <n v="7.5"/>
    <n v="12.9"/>
    <n v="6.9"/>
    <n v="0.4"/>
    <x v="573"/>
    <n v="36.397462779999998"/>
    <n v="5212471.7273454191"/>
  </r>
  <r>
    <d v="2016-07-28T00:00:00"/>
    <x v="0"/>
    <d v="2016-07-28T00:00:00"/>
    <x v="574"/>
    <x v="30"/>
    <s v="Y"/>
    <s v="N"/>
    <n v="6.9"/>
    <n v="15.2"/>
    <n v="6.3"/>
    <n v="0"/>
    <x v="574"/>
    <n v="41.561898749999997"/>
    <n v="5915988.6217794567"/>
  </r>
  <r>
    <d v="2016-07-29T00:00:00"/>
    <x v="1"/>
    <d v="2016-07-29T00:00:00"/>
    <x v="575"/>
    <x v="30"/>
    <s v="Y"/>
    <s v="N"/>
    <n v="10.199999999999999"/>
    <n v="15.3"/>
    <n v="5"/>
    <n v="0"/>
    <x v="575"/>
    <n v="33.869681919999998"/>
    <n v="4735758.1642224248"/>
  </r>
  <r>
    <d v="2016-07-30T00:00:00"/>
    <x v="2"/>
    <d v="2016-07-30T00:00:00"/>
    <x v="576"/>
    <x v="30"/>
    <s v="Y"/>
    <s v="N"/>
    <n v="9.1"/>
    <n v="13.8"/>
    <n v="8.5"/>
    <n v="2.4"/>
    <x v="576"/>
    <n v="24.849528429999999"/>
    <n v="3020423.7761073499"/>
  </r>
  <r>
    <d v="2016-07-31T00:00:00"/>
    <x v="3"/>
    <d v="2016-07-31T00:00:00"/>
    <x v="577"/>
    <x v="31"/>
    <s v="Y"/>
    <s v="N"/>
    <n v="10.3"/>
    <n v="17"/>
    <n v="11.3"/>
    <n v="2"/>
    <x v="577"/>
    <n v="33.778252090000002"/>
    <n v="3866977.5354258753"/>
  </r>
  <r>
    <d v="2016-08-01T00:00:00"/>
    <x v="4"/>
    <d v="2016-08-01T00:00:00"/>
    <x v="578"/>
    <x v="31"/>
    <s v="Y"/>
    <s v="N"/>
    <n v="11.2"/>
    <n v="14.4"/>
    <n v="5.2"/>
    <n v="2.8"/>
    <x v="578"/>
    <n v="45.979129370000003"/>
    <n v="6342124.0828858977"/>
  </r>
  <r>
    <d v="2016-08-02T00:00:00"/>
    <x v="5"/>
    <d v="2016-08-02T00:00:00"/>
    <x v="579"/>
    <x v="31"/>
    <s v="Y"/>
    <s v="N"/>
    <n v="8.5"/>
    <n v="13.4"/>
    <n v="11.2"/>
    <n v="14.4"/>
    <x v="579"/>
    <n v="48.597990580000001"/>
    <n v="6672586.2372380802"/>
  </r>
  <r>
    <d v="2016-08-03T00:00:00"/>
    <x v="6"/>
    <d v="2016-08-03T00:00:00"/>
    <x v="580"/>
    <x v="31"/>
    <s v="Y"/>
    <s v="N"/>
    <n v="8.6999999999999993"/>
    <n v="12.8"/>
    <n v="8.4"/>
    <n v="2.8"/>
    <x v="580"/>
    <n v="58.029549359999997"/>
    <n v="8177681.6460377118"/>
  </r>
  <r>
    <d v="2016-08-04T00:00:00"/>
    <x v="0"/>
    <d v="2016-08-04T00:00:00"/>
    <x v="581"/>
    <x v="31"/>
    <s v="Y"/>
    <s v="N"/>
    <n v="4.9000000000000004"/>
    <n v="14.6"/>
    <n v="11.1"/>
    <n v="0.8"/>
    <x v="581"/>
    <n v="51.565282189999998"/>
    <n v="7356896.6736234073"/>
  </r>
  <r>
    <d v="2016-08-05T00:00:00"/>
    <x v="1"/>
    <d v="2016-08-05T00:00:00"/>
    <x v="582"/>
    <x v="31"/>
    <s v="Y"/>
    <s v="N"/>
    <n v="3.4"/>
    <n v="14.6"/>
    <n v="8.6999999999999993"/>
    <n v="0"/>
    <x v="582"/>
    <n v="70.203116499999993"/>
    <n v="10213944.789729943"/>
  </r>
  <r>
    <d v="2016-08-06T00:00:00"/>
    <x v="2"/>
    <d v="2016-08-06T00:00:00"/>
    <x v="583"/>
    <x v="31"/>
    <s v="Y"/>
    <s v="N"/>
    <n v="5.8"/>
    <n v="14.4"/>
    <n v="7"/>
    <n v="0"/>
    <x v="583"/>
    <n v="54.398078300000002"/>
    <n v="7121094.4038355388"/>
  </r>
  <r>
    <d v="2016-08-07T00:00:00"/>
    <x v="3"/>
    <d v="2016-08-07T00:00:00"/>
    <x v="584"/>
    <x v="32"/>
    <s v="Y"/>
    <s v="N"/>
    <n v="7.6"/>
    <n v="16.600000000000001"/>
    <n v="10.4"/>
    <n v="0"/>
    <x v="584"/>
    <n v="32.884789920000003"/>
    <n v="3958647.4979448076"/>
  </r>
  <r>
    <d v="2016-08-08T00:00:00"/>
    <x v="4"/>
    <d v="2016-08-08T00:00:00"/>
    <x v="585"/>
    <x v="32"/>
    <s v="Y"/>
    <s v="N"/>
    <n v="5"/>
    <n v="14.2"/>
    <n v="8"/>
    <n v="0"/>
    <x v="585"/>
    <n v="35.117820729999998"/>
    <n v="4864044.681048709"/>
  </r>
  <r>
    <d v="2016-08-09T00:00:00"/>
    <x v="5"/>
    <d v="2016-08-09T00:00:00"/>
    <x v="586"/>
    <x v="32"/>
    <s v="Y"/>
    <s v="N"/>
    <n v="9.6999999999999993"/>
    <n v="18.899999999999999"/>
    <n v="7.8"/>
    <n v="0"/>
    <x v="586"/>
    <n v="29.293519740000001"/>
    <n v="3890751.6703801211"/>
  </r>
  <r>
    <d v="2016-08-10T00:00:00"/>
    <x v="6"/>
    <d v="2016-08-10T00:00:00"/>
    <x v="587"/>
    <x v="32"/>
    <s v="Y"/>
    <s v="N"/>
    <n v="9.6"/>
    <n v="15.3"/>
    <n v="11.3"/>
    <n v="0"/>
    <x v="587"/>
    <n v="22.419440789999999"/>
    <n v="2928352.6992519693"/>
  </r>
  <r>
    <d v="2016-08-11T00:00:00"/>
    <x v="0"/>
    <d v="2016-08-11T00:00:00"/>
    <x v="588"/>
    <x v="32"/>
    <s v="Y"/>
    <s v="N"/>
    <n v="6.8"/>
    <n v="15.7"/>
    <n v="10.3"/>
    <n v="8.1999999999999993"/>
    <x v="588"/>
    <n v="39.806463620000002"/>
    <n v="5507956.6807576083"/>
  </r>
  <r>
    <d v="2016-08-12T00:00:00"/>
    <x v="1"/>
    <d v="2016-08-12T00:00:00"/>
    <x v="589"/>
    <x v="32"/>
    <s v="Y"/>
    <s v="N"/>
    <n v="7.7"/>
    <n v="14.1"/>
    <n v="11.7"/>
    <n v="0"/>
    <x v="589"/>
    <n v="41.092200069999997"/>
    <n v="5542748.9382159971"/>
  </r>
  <r>
    <d v="2016-08-13T00:00:00"/>
    <x v="2"/>
    <d v="2016-08-13T00:00:00"/>
    <x v="590"/>
    <x v="32"/>
    <s v="Y"/>
    <s v="N"/>
    <n v="7.9"/>
    <n v="15.1"/>
    <n v="9.5"/>
    <n v="1.6"/>
    <x v="590"/>
    <n v="38.810956079999997"/>
    <n v="4672171.7576422039"/>
  </r>
  <r>
    <d v="2016-08-14T00:00:00"/>
    <x v="3"/>
    <d v="2016-08-14T00:00:00"/>
    <x v="591"/>
    <x v="33"/>
    <s v="Y"/>
    <s v="N"/>
    <n v="8.5"/>
    <n v="18.7"/>
    <n v="11.6"/>
    <n v="0.2"/>
    <x v="591"/>
    <n v="33.061160000000001"/>
    <n v="3738101.2165441997"/>
  </r>
  <r>
    <d v="2016-08-15T00:00:00"/>
    <x v="4"/>
    <d v="2016-08-15T00:00:00"/>
    <x v="592"/>
    <x v="33"/>
    <s v="Y"/>
    <s v="N"/>
    <n v="10.199999999999999"/>
    <n v="18.100000000000001"/>
    <n v="13.4"/>
    <n v="0"/>
    <x v="592"/>
    <n v="39.838938429999999"/>
    <n v="5095648.8201728035"/>
  </r>
  <r>
    <d v="2016-08-16T00:00:00"/>
    <x v="5"/>
    <d v="2016-08-16T00:00:00"/>
    <x v="593"/>
    <x v="33"/>
    <s v="Y"/>
    <s v="N"/>
    <n v="10"/>
    <n v="18.2"/>
    <n v="13.5"/>
    <n v="0"/>
    <x v="593"/>
    <n v="24.453904470000001"/>
    <n v="3056129.4010677417"/>
  </r>
  <r>
    <d v="2016-08-17T00:00:00"/>
    <x v="6"/>
    <d v="2016-08-17T00:00:00"/>
    <x v="594"/>
    <x v="33"/>
    <s v="Y"/>
    <s v="N"/>
    <n v="12.5"/>
    <n v="15.6"/>
    <n v="9.6"/>
    <n v="0.4"/>
    <x v="594"/>
    <n v="40.89160699"/>
    <n v="5420641.3103549276"/>
  </r>
  <r>
    <d v="2016-08-18T00:00:00"/>
    <x v="0"/>
    <d v="2016-08-18T00:00:00"/>
    <x v="595"/>
    <x v="33"/>
    <s v="Y"/>
    <s v="N"/>
    <n v="7.1"/>
    <n v="21.6"/>
    <n v="13.1"/>
    <n v="0"/>
    <x v="595"/>
    <n v="27.471093289999999"/>
    <n v="3390880.8020599713"/>
  </r>
  <r>
    <d v="2016-08-19T00:00:00"/>
    <x v="1"/>
    <d v="2016-08-19T00:00:00"/>
    <x v="596"/>
    <x v="33"/>
    <s v="Y"/>
    <s v="N"/>
    <n v="15.3"/>
    <n v="16.399999999999999"/>
    <n v="2.7"/>
    <n v="0.2"/>
    <x v="596"/>
    <n v="27.60134081"/>
    <n v="3659102.574833089"/>
  </r>
  <r>
    <d v="2016-08-20T00:00:00"/>
    <x v="2"/>
    <d v="2016-08-20T00:00:00"/>
    <x v="597"/>
    <x v="33"/>
    <s v="Y"/>
    <s v="N"/>
    <n v="6.9"/>
    <n v="13.6"/>
    <n v="9.6999999999999993"/>
    <n v="9.4"/>
    <x v="597"/>
    <n v="25.002466940000001"/>
    <n v="3026600.1281688963"/>
  </r>
  <r>
    <d v="2016-08-21T00:00:00"/>
    <x v="3"/>
    <d v="2016-08-21T00:00:00"/>
    <x v="598"/>
    <x v="34"/>
    <s v="Y"/>
    <s v="N"/>
    <n v="9.5"/>
    <n v="14.8"/>
    <n v="7"/>
    <n v="1.2"/>
    <x v="598"/>
    <n v="38.913255630000002"/>
    <n v="4635290.3918586588"/>
  </r>
  <r>
    <d v="2016-08-22T00:00:00"/>
    <x v="4"/>
    <d v="2016-08-22T00:00:00"/>
    <x v="599"/>
    <x v="34"/>
    <s v="Y"/>
    <s v="N"/>
    <n v="7.8"/>
    <n v="16"/>
    <n v="8.6999999999999993"/>
    <n v="5.6"/>
    <x v="599"/>
    <n v="59.995340669999997"/>
    <n v="8351561.4049563445"/>
  </r>
  <r>
    <d v="2016-08-23T00:00:00"/>
    <x v="5"/>
    <d v="2016-08-23T00:00:00"/>
    <x v="600"/>
    <x v="34"/>
    <s v="Y"/>
    <s v="N"/>
    <n v="7"/>
    <n v="13.4"/>
    <n v="14.2"/>
    <n v="11"/>
    <x v="600"/>
    <n v="73.189593709999997"/>
    <n v="10147033.815895947"/>
  </r>
  <r>
    <d v="2016-08-24T00:00:00"/>
    <x v="6"/>
    <d v="2016-08-24T00:00:00"/>
    <x v="601"/>
    <x v="34"/>
    <s v="Y"/>
    <s v="N"/>
    <n v="3.7"/>
    <n v="12.7"/>
    <n v="14"/>
    <n v="0"/>
    <x v="601"/>
    <n v="114.0039598"/>
    <n v="16088557.448043643"/>
  </r>
  <r>
    <d v="2016-08-25T00:00:00"/>
    <x v="0"/>
    <d v="2016-08-25T00:00:00"/>
    <x v="602"/>
    <x v="34"/>
    <s v="Y"/>
    <s v="N"/>
    <n v="6.5"/>
    <n v="13"/>
    <n v="13.5"/>
    <n v="1.2"/>
    <x v="602"/>
    <n v="74.663055139999997"/>
    <n v="10432222.582957737"/>
  </r>
  <r>
    <d v="2016-08-26T00:00:00"/>
    <x v="1"/>
    <d v="2016-08-26T00:00:00"/>
    <x v="603"/>
    <x v="34"/>
    <s v="Y"/>
    <s v="N"/>
    <n v="7.2"/>
    <n v="14.4"/>
    <n v="8.8000000000000007"/>
    <n v="0.6"/>
    <x v="603"/>
    <n v="67.627753299999995"/>
    <n v="9462512.098861549"/>
  </r>
  <r>
    <d v="2016-08-27T00:00:00"/>
    <x v="2"/>
    <d v="2016-08-27T00:00:00"/>
    <x v="604"/>
    <x v="34"/>
    <s v="Y"/>
    <s v="N"/>
    <n v="9.3000000000000007"/>
    <n v="16.3"/>
    <n v="11.7"/>
    <n v="0"/>
    <x v="604"/>
    <n v="31.80817961"/>
    <n v="3803406.4583060443"/>
  </r>
  <r>
    <d v="2016-08-28T00:00:00"/>
    <x v="3"/>
    <d v="2016-08-28T00:00:00"/>
    <x v="605"/>
    <x v="35"/>
    <s v="Y"/>
    <s v="N"/>
    <n v="10.5"/>
    <n v="19"/>
    <n v="12.2"/>
    <n v="0"/>
    <x v="605"/>
    <n v="29.447681029999998"/>
    <n v="3381548.6233013975"/>
  </r>
  <r>
    <d v="2016-08-29T00:00:00"/>
    <x v="4"/>
    <d v="2016-08-29T00:00:00"/>
    <x v="606"/>
    <x v="35"/>
    <s v="Y"/>
    <s v="N"/>
    <n v="8.6999999999999993"/>
    <n v="20.399999999999999"/>
    <n v="14.2"/>
    <n v="0"/>
    <x v="606"/>
    <n v="39.142378899999997"/>
    <n v="4894977.2015809407"/>
  </r>
  <r>
    <d v="2016-08-30T00:00:00"/>
    <x v="5"/>
    <d v="2016-08-30T00:00:00"/>
    <x v="607"/>
    <x v="35"/>
    <s v="Y"/>
    <s v="N"/>
    <n v="10.199999999999999"/>
    <n v="16.8"/>
    <n v="5.2"/>
    <n v="0"/>
    <x v="607"/>
    <n v="53.186931000000001"/>
    <n v="7113669.0496376399"/>
  </r>
  <r>
    <d v="2016-08-31T00:00:00"/>
    <x v="6"/>
    <d v="2016-08-31T00:00:00"/>
    <x v="608"/>
    <x v="35"/>
    <s v="Y"/>
    <s v="N"/>
    <n v="12.8"/>
    <n v="20.2"/>
    <n v="10.1"/>
    <n v="0.8"/>
    <x v="608"/>
    <n v="32.559017400000002"/>
    <n v="4194710.5640477315"/>
  </r>
  <r>
    <d v="2016-09-01T00:00:00"/>
    <x v="0"/>
    <d v="2016-09-01T00:00:00"/>
    <x v="609"/>
    <x v="35"/>
    <s v="Y"/>
    <s v="N"/>
    <n v="11.6"/>
    <n v="15.5"/>
    <n v="8.8000000000000007"/>
    <n v="0"/>
    <x v="609"/>
    <n v="46.808787860000002"/>
    <n v="6283900.2585035572"/>
  </r>
  <r>
    <d v="2016-09-02T00:00:00"/>
    <x v="1"/>
    <d v="2016-09-02T00:00:00"/>
    <x v="610"/>
    <x v="35"/>
    <s v="Y"/>
    <s v="N"/>
    <n v="9.6"/>
    <n v="15"/>
    <n v="9.6"/>
    <n v="0.4"/>
    <x v="610"/>
    <n v="52.636792880000002"/>
    <n v="7120353.9902139269"/>
  </r>
  <r>
    <d v="2016-09-03T00:00:00"/>
    <x v="2"/>
    <d v="2016-09-03T00:00:00"/>
    <x v="611"/>
    <x v="35"/>
    <s v="Y"/>
    <s v="N"/>
    <n v="10"/>
    <n v="15.7"/>
    <n v="12.9"/>
    <n v="0.2"/>
    <x v="611"/>
    <n v="35.270782859999997"/>
    <n v="4183889.3935876056"/>
  </r>
  <r>
    <d v="2016-09-04T00:00:00"/>
    <x v="3"/>
    <d v="2016-09-04T00:00:00"/>
    <x v="612"/>
    <x v="36"/>
    <s v="Y"/>
    <s v="N"/>
    <n v="10.1"/>
    <n v="16.899999999999999"/>
    <n v="10"/>
    <n v="0.2"/>
    <x v="612"/>
    <n v="24.51210764"/>
    <n v="2720500.9010935784"/>
  </r>
  <r>
    <d v="2016-09-05T00:00:00"/>
    <x v="4"/>
    <d v="2016-09-05T00:00:00"/>
    <x v="613"/>
    <x v="36"/>
    <s v="Y"/>
    <s v="N"/>
    <n v="12.8"/>
    <n v="18.399999999999999"/>
    <n v="11.7"/>
    <n v="0"/>
    <x v="613"/>
    <n v="38.212469630000001"/>
    <n v="4863523.2153209988"/>
  </r>
  <r>
    <d v="2016-09-06T00:00:00"/>
    <x v="5"/>
    <d v="2016-09-06T00:00:00"/>
    <x v="614"/>
    <x v="36"/>
    <s v="Y"/>
    <s v="N"/>
    <n v="9.1999999999999993"/>
    <n v="21.5"/>
    <n v="15.8"/>
    <n v="0"/>
    <x v="614"/>
    <n v="28.692645949999999"/>
    <n v="3716913.214470672"/>
  </r>
  <r>
    <d v="2016-09-07T00:00:00"/>
    <x v="6"/>
    <d v="2016-09-07T00:00:00"/>
    <x v="615"/>
    <x v="36"/>
    <s v="Y"/>
    <s v="N"/>
    <n v="9.6"/>
    <n v="21"/>
    <n v="16.7"/>
    <n v="0"/>
    <x v="615"/>
    <n v="24.182421389999998"/>
    <n v="2981862.3179851575"/>
  </r>
  <r>
    <d v="2016-09-08T00:00:00"/>
    <x v="0"/>
    <d v="2016-09-08T00:00:00"/>
    <x v="616"/>
    <x v="36"/>
    <s v="Y"/>
    <s v="N"/>
    <n v="13.1"/>
    <n v="23.3"/>
    <n v="16"/>
    <n v="0"/>
    <x v="616"/>
    <n v="12.50431916"/>
    <n v="1472045.339256722"/>
  </r>
  <r>
    <d v="2016-09-09T00:00:00"/>
    <x v="1"/>
    <d v="2016-09-09T00:00:00"/>
    <x v="617"/>
    <x v="36"/>
    <s v="Y"/>
    <s v="N"/>
    <n v="16"/>
    <n v="16.7"/>
    <n v="5.9"/>
    <n v="0.6"/>
    <x v="617"/>
    <n v="23.40099927"/>
    <n v="2935248.2980391984"/>
  </r>
  <r>
    <d v="2016-09-10T00:00:00"/>
    <x v="2"/>
    <d v="2016-09-10T00:00:00"/>
    <x v="618"/>
    <x v="36"/>
    <s v="Y"/>
    <s v="N"/>
    <n v="11.5"/>
    <n v="14.3"/>
    <n v="7.9"/>
    <n v="9.4"/>
    <x v="618"/>
    <n v="38.559908849999999"/>
    <n v="4296074.9319055052"/>
  </r>
  <r>
    <d v="2016-09-11T00:00:00"/>
    <x v="3"/>
    <d v="2016-09-11T00:00:00"/>
    <x v="619"/>
    <x v="37"/>
    <s v="Y"/>
    <s v="N"/>
    <n v="7.3"/>
    <n v="17"/>
    <n v="11.8"/>
    <n v="1.2"/>
    <x v="619"/>
    <n v="50.347882009999999"/>
    <n v="5494223.4491358818"/>
  </r>
  <r>
    <d v="2016-09-12T00:00:00"/>
    <x v="4"/>
    <d v="2016-09-12T00:00:00"/>
    <x v="620"/>
    <x v="37"/>
    <s v="Y"/>
    <s v="N"/>
    <n v="9.9"/>
    <n v="13.6"/>
    <n v="7"/>
    <n v="1.6"/>
    <x v="620"/>
    <n v="68.177203239999997"/>
    <n v="8928982.8663499877"/>
  </r>
  <r>
    <d v="2016-09-13T00:00:00"/>
    <x v="5"/>
    <d v="2016-09-13T00:00:00"/>
    <x v="621"/>
    <x v="37"/>
    <s v="Y"/>
    <s v="N"/>
    <n v="9.6"/>
    <n v="14.6"/>
    <n v="2.8"/>
    <n v="9"/>
    <x v="621"/>
    <n v="62.068475560000003"/>
    <n v="8361874.6480569122"/>
  </r>
  <r>
    <d v="2016-09-14T00:00:00"/>
    <x v="6"/>
    <d v="2016-09-14T00:00:00"/>
    <x v="622"/>
    <x v="37"/>
    <s v="Y"/>
    <s v="N"/>
    <n v="10.5"/>
    <n v="16.100000000000001"/>
    <n v="13.2"/>
    <n v="20.6"/>
    <x v="622"/>
    <n v="54.840524199999997"/>
    <n v="7164962.7463912955"/>
  </r>
  <r>
    <d v="2016-09-15T00:00:00"/>
    <x v="0"/>
    <d v="2016-09-15T00:00:00"/>
    <x v="623"/>
    <x v="37"/>
    <s v="Y"/>
    <s v="N"/>
    <n v="8.6999999999999993"/>
    <n v="14.6"/>
    <n v="6.9"/>
    <n v="2"/>
    <x v="623"/>
    <n v="42.819917580000002"/>
    <n v="5747908.0853966316"/>
  </r>
  <r>
    <d v="2016-09-16T00:00:00"/>
    <x v="1"/>
    <d v="2016-09-16T00:00:00"/>
    <x v="624"/>
    <x v="37"/>
    <s v="N"/>
    <s v="N"/>
    <n v="9"/>
    <n v="15.7"/>
    <n v="12.5"/>
    <n v="13.4"/>
    <x v="624"/>
    <n v="47.043747310000001"/>
    <n v="6197265.9477290083"/>
  </r>
  <r>
    <d v="2016-09-17T00:00:00"/>
    <x v="2"/>
    <d v="2016-09-17T00:00:00"/>
    <x v="625"/>
    <x v="37"/>
    <s v="N"/>
    <s v="N"/>
    <n v="11.1"/>
    <n v="19.8"/>
    <n v="18.8"/>
    <n v="0"/>
    <x v="625"/>
    <n v="36.028691260000002"/>
    <n v="3844605.0711566205"/>
  </r>
  <r>
    <d v="2016-09-18T00:00:00"/>
    <x v="3"/>
    <d v="2016-09-18T00:00:00"/>
    <x v="626"/>
    <x v="38"/>
    <s v="N"/>
    <s v="N"/>
    <n v="10.8"/>
    <n v="12.5"/>
    <n v="5.5"/>
    <n v="0.4"/>
    <x v="626"/>
    <n v="48.344866349999997"/>
    <n v="5333145.8020753684"/>
  </r>
  <r>
    <d v="2016-09-19T00:00:00"/>
    <x v="4"/>
    <d v="2016-09-19T00:00:00"/>
    <x v="627"/>
    <x v="38"/>
    <s v="N"/>
    <s v="N"/>
    <n v="8.5"/>
    <n v="16.3"/>
    <n v="16.2"/>
    <n v="0.2"/>
    <x v="627"/>
    <n v="56.44254935"/>
    <n v="7190277.8840752915"/>
  </r>
  <r>
    <d v="2016-09-20T00:00:00"/>
    <x v="5"/>
    <d v="2016-09-20T00:00:00"/>
    <x v="628"/>
    <x v="38"/>
    <s v="N"/>
    <s v="N"/>
    <n v="9.1"/>
    <n v="18.8"/>
    <n v="18.5"/>
    <n v="0"/>
    <x v="628"/>
    <n v="43.177379569999999"/>
    <n v="5296323.256675248"/>
  </r>
  <r>
    <d v="2016-09-21T00:00:00"/>
    <x v="6"/>
    <d v="2016-09-21T00:00:00"/>
    <x v="629"/>
    <x v="38"/>
    <s v="N"/>
    <s v="N"/>
    <n v="10.9"/>
    <n v="15.2"/>
    <n v="8.8000000000000007"/>
    <n v="1.2"/>
    <x v="629"/>
    <n v="52.28283459"/>
    <n v="6650824.6237404365"/>
  </r>
  <r>
    <d v="2016-09-22T00:00:00"/>
    <x v="0"/>
    <d v="2016-09-22T00:00:00"/>
    <x v="630"/>
    <x v="38"/>
    <s v="N"/>
    <s v="N"/>
    <n v="9.6"/>
    <n v="13.4"/>
    <n v="9.9"/>
    <n v="1.2"/>
    <x v="630"/>
    <n v="55.701872710000004"/>
    <n v="7316849.8322041919"/>
  </r>
  <r>
    <d v="2016-09-23T00:00:00"/>
    <x v="1"/>
    <d v="2016-09-23T00:00:00"/>
    <x v="631"/>
    <x v="38"/>
    <s v="N"/>
    <s v="N"/>
    <n v="9.8000000000000007"/>
    <n v="16.5"/>
    <n v="16.5"/>
    <n v="0.6"/>
    <x v="631"/>
    <n v="46.538703269999999"/>
    <n v="5929981.5823058058"/>
  </r>
  <r>
    <d v="2016-09-24T00:00:00"/>
    <x v="2"/>
    <d v="2016-09-24T00:00:00"/>
    <x v="632"/>
    <x v="38"/>
    <s v="N"/>
    <s v="N"/>
    <n v="10"/>
    <n v="20.100000000000001"/>
    <n v="18.399999999999999"/>
    <n v="0"/>
    <x v="632"/>
    <n v="43.556599820000002"/>
    <n v="4650811.4804452704"/>
  </r>
  <r>
    <d v="2016-09-25T00:00:00"/>
    <x v="3"/>
    <d v="2016-09-25T00:00:00"/>
    <x v="633"/>
    <x v="39"/>
    <s v="N"/>
    <s v="N"/>
    <n v="9.5"/>
    <n v="14.7"/>
    <n v="17.100000000000001"/>
    <n v="5.8"/>
    <x v="633"/>
    <n v="37.698479470000002"/>
    <n v="3993458.5513926758"/>
  </r>
  <r>
    <d v="2016-09-26T00:00:00"/>
    <x v="4"/>
    <d v="2016-09-26T00:00:00"/>
    <x v="634"/>
    <x v="39"/>
    <s v="N"/>
    <s v="N"/>
    <n v="8.1"/>
    <n v="16.899999999999999"/>
    <n v="13.6"/>
    <n v="0.6"/>
    <x v="634"/>
    <n v="47.67147027"/>
    <n v="5927622.6853619618"/>
  </r>
  <r>
    <d v="2016-09-27T00:00:00"/>
    <x v="5"/>
    <d v="2016-09-27T00:00:00"/>
    <x v="635"/>
    <x v="39"/>
    <s v="N"/>
    <s v="N"/>
    <n v="7.4"/>
    <n v="14.8"/>
    <n v="13.4"/>
    <n v="12.6"/>
    <x v="635"/>
    <n v="49.794504430000003"/>
    <n v="6318363.4198822519"/>
  </r>
  <r>
    <d v="2016-09-28T00:00:00"/>
    <x v="6"/>
    <d v="2016-09-28T00:00:00"/>
    <x v="636"/>
    <x v="39"/>
    <s v="N"/>
    <s v="N"/>
    <n v="7.5"/>
    <n v="19.3"/>
    <n v="19.600000000000001"/>
    <n v="2.2000000000000002"/>
    <x v="636"/>
    <n v="32.431714720000002"/>
    <n v="3928883.3242536401"/>
  </r>
  <r>
    <d v="2016-09-29T00:00:00"/>
    <x v="0"/>
    <d v="2016-09-29T00:00:00"/>
    <x v="637"/>
    <x v="39"/>
    <s v="N"/>
    <s v="N"/>
    <n v="12.5"/>
    <n v="16.7"/>
    <n v="16.2"/>
    <n v="1.8"/>
    <x v="637"/>
    <n v="37.596001049999998"/>
    <n v="4618987.9190414147"/>
  </r>
  <r>
    <d v="2016-09-30T00:00:00"/>
    <x v="1"/>
    <d v="2016-09-30T00:00:00"/>
    <x v="638"/>
    <x v="39"/>
    <s v="N"/>
    <s v="Y"/>
    <n v="9.3000000000000007"/>
    <n v="16.399999999999999"/>
    <n v="16.600000000000001"/>
    <n v="2"/>
    <x v="638"/>
    <n v="33.063692619999998"/>
    <n v="3750737.8514819602"/>
  </r>
  <r>
    <d v="2016-10-01T00:00:00"/>
    <x v="2"/>
    <d v="2016-10-01T00:00:00"/>
    <x v="639"/>
    <x v="39"/>
    <s v="N"/>
    <s v="N"/>
    <n v="11.6"/>
    <n v="18.600000000000001"/>
    <n v="11.9"/>
    <n v="1.6"/>
    <x v="639"/>
    <n v="20.48609587"/>
    <n v="2236697.7595673962"/>
  </r>
  <r>
    <d v="2016-10-02T00:00:00"/>
    <x v="3"/>
    <d v="2016-10-02T00:00:00"/>
    <x v="640"/>
    <x v="40"/>
    <s v="N"/>
    <s v="N"/>
    <n v="12.1"/>
    <n v="24"/>
    <n v="18.7"/>
    <n v="0"/>
    <x v="640"/>
    <n v="13.656870189999999"/>
    <n v="1338276.7245477566"/>
  </r>
  <r>
    <d v="2016-10-03T00:00:00"/>
    <x v="4"/>
    <d v="2016-10-03T00:00:00"/>
    <x v="641"/>
    <x v="40"/>
    <s v="N"/>
    <s v="N"/>
    <n v="11.1"/>
    <n v="15.9"/>
    <n v="13.7"/>
    <n v="9.1999999999999993"/>
    <x v="641"/>
    <n v="21.601743630000001"/>
    <n v="2502324.5963730062"/>
  </r>
  <r>
    <d v="2016-10-04T00:00:00"/>
    <x v="5"/>
    <d v="2016-10-04T00:00:00"/>
    <x v="642"/>
    <x v="40"/>
    <s v="Y"/>
    <s v="N"/>
    <n v="10.6"/>
    <n v="17.100000000000001"/>
    <n v="13.2"/>
    <n v="2"/>
    <x v="642"/>
    <n v="23.001781319999999"/>
    <n v="2854278.8530547004"/>
  </r>
  <r>
    <d v="2016-10-05T00:00:00"/>
    <x v="6"/>
    <d v="2016-10-05T00:00:00"/>
    <x v="643"/>
    <x v="40"/>
    <s v="Y"/>
    <s v="N"/>
    <n v="8"/>
    <n v="17.100000000000001"/>
    <n v="7.5"/>
    <n v="2.8"/>
    <x v="643"/>
    <n v="41.115132719999998"/>
    <n v="5285695.0615438567"/>
  </r>
  <r>
    <d v="2016-10-06T00:00:00"/>
    <x v="0"/>
    <d v="2016-10-06T00:00:00"/>
    <x v="644"/>
    <x v="40"/>
    <s v="Y"/>
    <s v="N"/>
    <n v="9.6999999999999993"/>
    <n v="27.2"/>
    <n v="22.6"/>
    <n v="0"/>
    <x v="644"/>
    <n v="30.189572800000001"/>
    <n v="3498927.410743712"/>
  </r>
  <r>
    <d v="2016-10-07T00:00:00"/>
    <x v="1"/>
    <d v="2016-10-07T00:00:00"/>
    <x v="645"/>
    <x v="40"/>
    <s v="Y"/>
    <s v="N"/>
    <n v="14.1"/>
    <n v="22.5"/>
    <n v="7.8"/>
    <n v="0"/>
    <x v="645"/>
    <n v="37.339104300000002"/>
    <n v="4338719.1598932389"/>
  </r>
  <r>
    <d v="2016-10-08T00:00:00"/>
    <x v="2"/>
    <d v="2016-10-08T00:00:00"/>
    <x v="646"/>
    <x v="40"/>
    <s v="Y"/>
    <s v="N"/>
    <n v="9.6999999999999993"/>
    <n v="16.899999999999999"/>
    <n v="23"/>
    <n v="0"/>
    <x v="646"/>
    <n v="35.210343819999999"/>
    <n v="3566835.11698246"/>
  </r>
  <r>
    <d v="2016-10-09T00:00:00"/>
    <x v="3"/>
    <d v="2016-10-09T00:00:00"/>
    <x v="647"/>
    <x v="41"/>
    <s v="Y"/>
    <s v="N"/>
    <n v="9.5"/>
    <n v="22"/>
    <n v="14.1"/>
    <n v="0"/>
    <x v="647"/>
    <n v="15.90301462"/>
    <n v="1510057.3947098192"/>
  </r>
  <r>
    <d v="2016-10-10T00:00:00"/>
    <x v="4"/>
    <d v="2016-10-10T00:00:00"/>
    <x v="648"/>
    <x v="41"/>
    <s v="Y"/>
    <s v="N"/>
    <n v="13"/>
    <n v="16.8"/>
    <n v="18.399999999999999"/>
    <n v="0.8"/>
    <x v="648"/>
    <n v="27.654717770000001"/>
    <n v="3230940.2233155109"/>
  </r>
  <r>
    <d v="2016-10-11T00:00:00"/>
    <x v="5"/>
    <d v="2016-10-11T00:00:00"/>
    <x v="649"/>
    <x v="41"/>
    <s v="Y"/>
    <s v="N"/>
    <n v="7.5"/>
    <n v="15.1"/>
    <n v="16.7"/>
    <n v="1.4"/>
    <x v="649"/>
    <n v="38.199945730000003"/>
    <n v="4762227.5583859496"/>
  </r>
  <r>
    <d v="2016-10-12T00:00:00"/>
    <x v="6"/>
    <d v="2016-10-12T00:00:00"/>
    <x v="650"/>
    <x v="41"/>
    <s v="Y"/>
    <s v="N"/>
    <n v="10.199999999999999"/>
    <n v="15.4"/>
    <n v="12.9"/>
    <n v="0"/>
    <x v="650"/>
    <n v="44.770645539999997"/>
    <n v="5758055.695384142"/>
  </r>
  <r>
    <d v="2016-10-13T00:00:00"/>
    <x v="0"/>
    <d v="2016-10-13T00:00:00"/>
    <x v="651"/>
    <x v="41"/>
    <s v="Y"/>
    <s v="N"/>
    <n v="6.8"/>
    <n v="14.6"/>
    <n v="22.8"/>
    <n v="4.2"/>
    <x v="651"/>
    <n v="58.353085180000001"/>
    <n v="7483360.9897637228"/>
  </r>
  <r>
    <d v="2016-10-14T00:00:00"/>
    <x v="1"/>
    <d v="2016-10-14T00:00:00"/>
    <x v="652"/>
    <x v="41"/>
    <s v="Y"/>
    <s v="N"/>
    <n v="5.2"/>
    <n v="22.7"/>
    <n v="24.5"/>
    <n v="0.2"/>
    <x v="652"/>
    <n v="43.966506600000002"/>
    <n v="5352108.1386803016"/>
  </r>
  <r>
    <d v="2016-10-15T00:00:00"/>
    <x v="2"/>
    <d v="2016-10-15T00:00:00"/>
    <x v="653"/>
    <x v="41"/>
    <s v="Y"/>
    <s v="N"/>
    <n v="9.4"/>
    <n v="24.8"/>
    <n v="21.8"/>
    <n v="0"/>
    <x v="653"/>
    <n v="12.698328739999999"/>
    <n v="1243007.4640618188"/>
  </r>
  <r>
    <d v="2016-10-16T00:00:00"/>
    <x v="3"/>
    <d v="2016-10-16T00:00:00"/>
    <x v="654"/>
    <x v="42"/>
    <s v="Y"/>
    <s v="N"/>
    <n v="17.399999999999999"/>
    <n v="23.1"/>
    <n v="8"/>
    <n v="0"/>
    <x v="306"/>
    <n v="22.029095420000001"/>
    <n v="2242408.4811064"/>
  </r>
  <r>
    <d v="2016-10-17T00:00:00"/>
    <x v="4"/>
    <d v="2016-10-17T00:00:00"/>
    <x v="655"/>
    <x v="42"/>
    <s v="Y"/>
    <s v="N"/>
    <n v="9.8000000000000007"/>
    <n v="18.899999999999999"/>
    <n v="14.8"/>
    <n v="9.8000000000000007"/>
    <x v="654"/>
    <n v="29.59668164"/>
    <n v="3434483.1400648658"/>
  </r>
  <r>
    <d v="2016-10-18T00:00:00"/>
    <x v="5"/>
    <d v="2016-10-18T00:00:00"/>
    <x v="656"/>
    <x v="42"/>
    <s v="Y"/>
    <s v="N"/>
    <n v="9.6"/>
    <n v="16.600000000000001"/>
    <n v="16.5"/>
    <n v="1"/>
    <x v="655"/>
    <n v="36.721212710000003"/>
    <n v="4526456.442031743"/>
  </r>
  <r>
    <d v="2016-10-19T00:00:00"/>
    <x v="6"/>
    <d v="2016-10-19T00:00:00"/>
    <x v="657"/>
    <x v="42"/>
    <s v="Y"/>
    <s v="N"/>
    <n v="7.5"/>
    <n v="16.5"/>
    <n v="22.1"/>
    <n v="2.6"/>
    <x v="656"/>
    <n v="60.68302782"/>
    <n v="7668031.4921270916"/>
  </r>
  <r>
    <d v="2016-10-20T00:00:00"/>
    <x v="0"/>
    <d v="2016-10-20T00:00:00"/>
    <x v="658"/>
    <x v="42"/>
    <s v="Y"/>
    <s v="N"/>
    <n v="6.8"/>
    <n v="21.8"/>
    <n v="25.6"/>
    <n v="0"/>
    <x v="657"/>
    <n v="27.425826229999998"/>
    <n v="3150326.7696936065"/>
  </r>
  <r>
    <d v="2016-10-21T00:00:00"/>
    <x v="1"/>
    <d v="2016-10-21T00:00:00"/>
    <x v="659"/>
    <x v="42"/>
    <s v="Y"/>
    <s v="N"/>
    <n v="14.8"/>
    <n v="17.600000000000001"/>
    <n v="1.9"/>
    <n v="0"/>
    <x v="658"/>
    <n v="43.244732259999999"/>
    <n v="5318033.2744221939"/>
  </r>
  <r>
    <d v="2016-10-22T00:00:00"/>
    <x v="2"/>
    <d v="2016-10-22T00:00:00"/>
    <x v="660"/>
    <x v="42"/>
    <s v="Y"/>
    <s v="N"/>
    <n v="6.9"/>
    <n v="13.2"/>
    <n v="16.899999999999999"/>
    <n v="16.399999999999999"/>
    <x v="659"/>
    <n v="38.711130760000003"/>
    <n v="4420199.3033703389"/>
  </r>
  <r>
    <d v="2016-10-23T00:00:00"/>
    <x v="3"/>
    <d v="2016-10-23T00:00:00"/>
    <x v="661"/>
    <x v="43"/>
    <s v="Y"/>
    <s v="N"/>
    <n v="7.9"/>
    <n v="14.1"/>
    <n v="18.7"/>
    <n v="8.8000000000000007"/>
    <x v="660"/>
    <n v="40.91855691"/>
    <n v="4553785.2799569899"/>
  </r>
  <r>
    <d v="2016-10-24T00:00:00"/>
    <x v="4"/>
    <d v="2016-10-24T00:00:00"/>
    <x v="662"/>
    <x v="43"/>
    <s v="Y"/>
    <s v="N"/>
    <n v="9.4"/>
    <n v="17.100000000000001"/>
    <n v="20.3"/>
    <n v="0.4"/>
    <x v="661"/>
    <n v="66.513366149999996"/>
    <n v="8332140.3523159139"/>
  </r>
  <r>
    <d v="2016-10-25T00:00:00"/>
    <x v="5"/>
    <d v="2016-10-25T00:00:00"/>
    <x v="663"/>
    <x v="43"/>
    <s v="Y"/>
    <s v="N"/>
    <n v="9.6"/>
    <n v="25.7"/>
    <n v="23.1"/>
    <n v="0.2"/>
    <x v="662"/>
    <n v="37.022146409999998"/>
    <n v="4336713.3290365553"/>
  </r>
  <r>
    <d v="2016-10-26T00:00:00"/>
    <x v="6"/>
    <d v="2016-10-26T00:00:00"/>
    <x v="664"/>
    <x v="43"/>
    <s v="Y"/>
    <s v="N"/>
    <n v="16.5"/>
    <n v="18.5"/>
    <n v="9"/>
    <n v="0"/>
    <x v="663"/>
    <n v="55.416352840000002"/>
    <n v="6738927.476567572"/>
  </r>
  <r>
    <d v="2016-10-27T00:00:00"/>
    <x v="0"/>
    <d v="2016-10-27T00:00:00"/>
    <x v="665"/>
    <x v="43"/>
    <s v="Y"/>
    <s v="N"/>
    <n v="10.1"/>
    <n v="15.4"/>
    <n v="25.8"/>
    <n v="0.2"/>
    <x v="664"/>
    <n v="43.480540499999996"/>
    <n v="5223857.7933834139"/>
  </r>
  <r>
    <d v="2016-10-28T00:00:00"/>
    <x v="1"/>
    <d v="2016-10-28T00:00:00"/>
    <x v="666"/>
    <x v="43"/>
    <s v="Y"/>
    <s v="N"/>
    <n v="6.3"/>
    <n v="16.600000000000001"/>
    <n v="26.5"/>
    <n v="0"/>
    <x v="665"/>
    <n v="54.509745119999998"/>
    <n v="6531396.3621974355"/>
  </r>
  <r>
    <d v="2016-10-29T00:00:00"/>
    <x v="2"/>
    <d v="2016-10-29T00:00:00"/>
    <x v="667"/>
    <x v="43"/>
    <s v="Y"/>
    <s v="N"/>
    <n v="9.3000000000000007"/>
    <n v="25.6"/>
    <n v="25.8"/>
    <n v="0"/>
    <x v="666"/>
    <n v="21.28564824"/>
    <n v="2217775.210766905"/>
  </r>
  <r>
    <d v="2016-10-30T00:00:00"/>
    <x v="3"/>
    <d v="2016-10-30T00:00:00"/>
    <x v="668"/>
    <x v="44"/>
    <s v="Y"/>
    <s v="N"/>
    <n v="12.7"/>
    <n v="28"/>
    <n v="19.5"/>
    <n v="0"/>
    <x v="667"/>
    <n v="6.8691345049999999"/>
    <n v="647936.05796096858"/>
  </r>
  <r>
    <d v="2016-10-31T00:00:00"/>
    <x v="4"/>
    <d v="2016-10-31T00:00:00"/>
    <x v="669"/>
    <x v="44"/>
    <s v="Y"/>
    <s v="N"/>
    <n v="7.9"/>
    <n v="17.5"/>
    <n v="19"/>
    <n v="1.8"/>
    <x v="668"/>
    <n v="19.08090112"/>
    <n v="2111519.8036278016"/>
  </r>
  <r>
    <d v="2016-11-01T00:00:00"/>
    <x v="5"/>
    <d v="2016-11-01T00:00:00"/>
    <x v="670"/>
    <x v="44"/>
    <s v="Y"/>
    <s v="Y"/>
    <n v="9.4"/>
    <n v="18.399999999999999"/>
    <n v="17.7"/>
    <n v="0.4"/>
    <x v="669"/>
    <n v="17.418201960000001"/>
    <n v="1828496.8267753718"/>
  </r>
  <r>
    <d v="2016-11-02T00:00:00"/>
    <x v="6"/>
    <d v="2016-11-02T00:00:00"/>
    <x v="671"/>
    <x v="44"/>
    <s v="Y"/>
    <s v="N"/>
    <n v="9.6999999999999993"/>
    <n v="18.5"/>
    <n v="13.3"/>
    <n v="0.4"/>
    <x v="670"/>
    <n v="46.645669009999999"/>
    <n v="5593024.6868961649"/>
  </r>
  <r>
    <d v="2016-11-03T00:00:00"/>
    <x v="0"/>
    <d v="2016-11-03T00:00:00"/>
    <x v="672"/>
    <x v="44"/>
    <s v="Y"/>
    <s v="N"/>
    <n v="10"/>
    <n v="19.100000000000001"/>
    <n v="28"/>
    <n v="0"/>
    <x v="671"/>
    <n v="60.221047589999998"/>
    <n v="7146883.0742569864"/>
  </r>
  <r>
    <d v="2016-11-04T00:00:00"/>
    <x v="1"/>
    <d v="2016-11-04T00:00:00"/>
    <x v="673"/>
    <x v="44"/>
    <s v="Y"/>
    <s v="N"/>
    <n v="10.199999999999999"/>
    <n v="29.2"/>
    <n v="24.9"/>
    <n v="0"/>
    <x v="672"/>
    <n v="25.952350200000001"/>
    <n v="2949912.4247230473"/>
  </r>
  <r>
    <d v="2016-11-05T00:00:00"/>
    <x v="2"/>
    <d v="2016-11-05T00:00:00"/>
    <x v="674"/>
    <x v="44"/>
    <s v="Y"/>
    <s v="N"/>
    <n v="10"/>
    <n v="16.8"/>
    <n v="10.8"/>
    <n v="0"/>
    <x v="673"/>
    <n v="15.26468717"/>
    <n v="1554109.2492930775"/>
  </r>
  <r>
    <d v="2016-11-06T00:00:00"/>
    <x v="3"/>
    <d v="2016-11-06T00:00:00"/>
    <x v="675"/>
    <x v="45"/>
    <s v="Y"/>
    <s v="N"/>
    <n v="11.5"/>
    <n v="21.4"/>
    <n v="25.2"/>
    <n v="0"/>
    <x v="674"/>
    <n v="24.15876196"/>
    <n v="2341827.7786854529"/>
  </r>
  <r>
    <d v="2016-11-07T00:00:00"/>
    <x v="4"/>
    <d v="2016-11-07T00:00:00"/>
    <x v="676"/>
    <x v="45"/>
    <s v="Y"/>
    <s v="N"/>
    <n v="14.6"/>
    <n v="25.9"/>
    <n v="15.9"/>
    <n v="0"/>
    <x v="675"/>
    <n v="30.36705791"/>
    <n v="3529573.4656789894"/>
  </r>
  <r>
    <d v="2016-11-08T00:00:00"/>
    <x v="5"/>
    <d v="2016-11-08T00:00:00"/>
    <x v="677"/>
    <x v="45"/>
    <s v="Y"/>
    <s v="N"/>
    <n v="11"/>
    <n v="18.2"/>
    <n v="28.9"/>
    <n v="0.2"/>
    <x v="676"/>
    <n v="53.922003029999999"/>
    <n v="6351720.5085076224"/>
  </r>
  <r>
    <d v="2016-11-09T00:00:00"/>
    <x v="6"/>
    <d v="2016-11-09T00:00:00"/>
    <x v="678"/>
    <x v="45"/>
    <s v="Y"/>
    <s v="N"/>
    <n v="9.1999999999999993"/>
    <n v="17.399999999999999"/>
    <n v="22"/>
    <n v="0"/>
    <x v="677"/>
    <n v="55.662203390000002"/>
    <n v="6798086.9633774804"/>
  </r>
  <r>
    <d v="2016-11-10T00:00:00"/>
    <x v="0"/>
    <d v="2016-11-10T00:00:00"/>
    <x v="679"/>
    <x v="45"/>
    <s v="Y"/>
    <s v="N"/>
    <n v="11.9"/>
    <n v="17.5"/>
    <n v="20.3"/>
    <n v="0"/>
    <x v="678"/>
    <n v="48.706971459999998"/>
    <n v="5973156.5527205132"/>
  </r>
  <r>
    <d v="2016-11-11T00:00:00"/>
    <x v="1"/>
    <d v="2016-11-11T00:00:00"/>
    <x v="680"/>
    <x v="45"/>
    <s v="Y"/>
    <s v="N"/>
    <n v="8.4"/>
    <n v="23.8"/>
    <n v="29.1"/>
    <n v="0"/>
    <x v="679"/>
    <n v="26.823982910000002"/>
    <n v="3163992.9954081052"/>
  </r>
  <r>
    <d v="2016-11-12T00:00:00"/>
    <x v="2"/>
    <d v="2016-11-12T00:00:00"/>
    <x v="681"/>
    <x v="45"/>
    <s v="Y"/>
    <s v="N"/>
    <n v="13.2"/>
    <n v="25.5"/>
    <n v="17"/>
    <n v="2"/>
    <x v="680"/>
    <n v="10.832116259999999"/>
    <n v="1082207.7054650232"/>
  </r>
  <r>
    <d v="2016-11-13T00:00:00"/>
    <x v="3"/>
    <d v="2016-11-13T00:00:00"/>
    <x v="682"/>
    <x v="46"/>
    <s v="Y"/>
    <s v="N"/>
    <n v="11.7"/>
    <n v="19"/>
    <n v="9.6999999999999993"/>
    <n v="2"/>
    <x v="681"/>
    <n v="10.725641830000001"/>
    <n v="1038305.6785718428"/>
  </r>
  <r>
    <d v="2016-11-14T00:00:00"/>
    <x v="4"/>
    <d v="2016-11-14T00:00:00"/>
    <x v="683"/>
    <x v="46"/>
    <s v="Y"/>
    <s v="N"/>
    <n v="11.5"/>
    <n v="15.9"/>
    <n v="14.8"/>
    <n v="8.6"/>
    <x v="682"/>
    <n v="39.499737830000001"/>
    <n v="4614246.7990477839"/>
  </r>
  <r>
    <d v="2016-11-15T00:00:00"/>
    <x v="5"/>
    <d v="2016-11-15T00:00:00"/>
    <x v="684"/>
    <x v="46"/>
    <s v="Y"/>
    <s v="N"/>
    <n v="11"/>
    <n v="19.2"/>
    <n v="17.100000000000001"/>
    <n v="0"/>
    <x v="683"/>
    <n v="26.908387489999999"/>
    <n v="3226466.0779370689"/>
  </r>
  <r>
    <d v="2016-11-16T00:00:00"/>
    <x v="6"/>
    <d v="2016-11-16T00:00:00"/>
    <x v="685"/>
    <x v="46"/>
    <s v="Y"/>
    <s v="N"/>
    <n v="11.9"/>
    <n v="21.6"/>
    <n v="25.8"/>
    <n v="0"/>
    <x v="684"/>
    <n v="35.630684420000001"/>
    <n v="4352169.0954170376"/>
  </r>
  <r>
    <d v="2016-11-17T00:00:00"/>
    <x v="0"/>
    <d v="2016-11-17T00:00:00"/>
    <x v="686"/>
    <x v="46"/>
    <s v="Y"/>
    <s v="N"/>
    <n v="12"/>
    <n v="31.4"/>
    <n v="28.8"/>
    <n v="0"/>
    <x v="685"/>
    <n v="28.55507656"/>
    <n v="3496987.3138682214"/>
  </r>
  <r>
    <d v="2016-11-18T00:00:00"/>
    <x v="1"/>
    <d v="2016-11-18T00:00:00"/>
    <x v="687"/>
    <x v="46"/>
    <s v="Y"/>
    <s v="N"/>
    <n v="15.3"/>
    <n v="18.899999999999999"/>
    <n v="15.6"/>
    <n v="0"/>
    <x v="686"/>
    <n v="31.775799320000001"/>
    <n v="3858886.4340100861"/>
  </r>
  <r>
    <d v="2016-11-19T00:00:00"/>
    <x v="2"/>
    <d v="2016-11-19T00:00:00"/>
    <x v="688"/>
    <x v="46"/>
    <s v="Y"/>
    <s v="N"/>
    <n v="11.7"/>
    <n v="19.399999999999999"/>
    <n v="29.9"/>
    <n v="0"/>
    <x v="687"/>
    <n v="24.655993039999998"/>
    <n v="2634948.9921952398"/>
  </r>
  <r>
    <d v="2016-11-20T00:00:00"/>
    <x v="3"/>
    <d v="2016-11-20T00:00:00"/>
    <x v="689"/>
    <x v="47"/>
    <s v="Y"/>
    <s v="N"/>
    <n v="11.9"/>
    <n v="33.299999999999997"/>
    <n v="22.1"/>
    <n v="0"/>
    <x v="688"/>
    <n v="43.08594969"/>
    <n v="4829863.2221427662"/>
  </r>
  <r>
    <d v="2016-11-21T00:00:00"/>
    <x v="4"/>
    <d v="2016-11-21T00:00:00"/>
    <x v="690"/>
    <x v="47"/>
    <s v="Y"/>
    <s v="N"/>
    <n v="17.899999999999999"/>
    <n v="35"/>
    <n v="19.8"/>
    <n v="0"/>
    <x v="689"/>
    <n v="51.0352654"/>
    <n v="7077663.2346787015"/>
  </r>
  <r>
    <d v="2016-11-22T00:00:00"/>
    <x v="5"/>
    <d v="2016-11-22T00:00:00"/>
    <x v="691"/>
    <x v="47"/>
    <s v="Y"/>
    <s v="N"/>
    <n v="14.5"/>
    <n v="14.9"/>
    <n v="1.5"/>
    <n v="8.6"/>
    <x v="690"/>
    <n v="37.021291779999999"/>
    <n v="4687551.5566383414"/>
  </r>
  <r>
    <d v="2016-11-23T00:00:00"/>
    <x v="6"/>
    <d v="2016-11-23T00:00:00"/>
    <x v="692"/>
    <x v="47"/>
    <s v="Y"/>
    <s v="N"/>
    <n v="11"/>
    <n v="16.8"/>
    <n v="16.899999999999999"/>
    <n v="5.4"/>
    <x v="691"/>
    <n v="41.912267790000001"/>
    <n v="4950635.578209688"/>
  </r>
  <r>
    <d v="2016-11-24T00:00:00"/>
    <x v="0"/>
    <d v="2016-11-24T00:00:00"/>
    <x v="693"/>
    <x v="47"/>
    <s v="Y"/>
    <s v="N"/>
    <n v="10.3"/>
    <n v="17"/>
    <n v="21.6"/>
    <n v="2.2000000000000002"/>
    <x v="692"/>
    <n v="38.059403269999997"/>
    <n v="4578871.4309819415"/>
  </r>
  <r>
    <d v="2016-11-25T00:00:00"/>
    <x v="1"/>
    <d v="2016-11-25T00:00:00"/>
    <x v="694"/>
    <x v="47"/>
    <s v="Y"/>
    <s v="N"/>
    <n v="10.9"/>
    <n v="17.899999999999999"/>
    <n v="15.7"/>
    <n v="0.8"/>
    <x v="693"/>
    <n v="27.61649096"/>
    <n v="3203832.3360779523"/>
  </r>
  <r>
    <d v="2016-11-26T00:00:00"/>
    <x v="2"/>
    <d v="2016-11-26T00:00:00"/>
    <x v="695"/>
    <x v="47"/>
    <s v="Y"/>
    <s v="N"/>
    <n v="12.2"/>
    <n v="17.399999999999999"/>
    <n v="18.8"/>
    <n v="0"/>
    <x v="694"/>
    <n v="23.790582969999999"/>
    <n v="2490875.3454410629"/>
  </r>
  <r>
    <d v="2016-11-27T00:00:00"/>
    <x v="3"/>
    <d v="2016-11-27T00:00:00"/>
    <x v="696"/>
    <x v="48"/>
    <s v="Y"/>
    <s v="N"/>
    <n v="11.6"/>
    <n v="16.3"/>
    <n v="10.1"/>
    <n v="0.4"/>
    <x v="695"/>
    <n v="37.00394515"/>
    <n v="3801004.5414683348"/>
  </r>
  <r>
    <d v="2016-11-28T00:00:00"/>
    <x v="4"/>
    <d v="2016-11-28T00:00:00"/>
    <x v="697"/>
    <x v="48"/>
    <s v="Y"/>
    <s v="N"/>
    <n v="12.2"/>
    <n v="19.600000000000001"/>
    <n v="24.4"/>
    <n v="0.2"/>
    <x v="696"/>
    <n v="65.392779020000006"/>
    <n v="7759923.7105155578"/>
  </r>
  <r>
    <d v="2016-11-29T00:00:00"/>
    <x v="5"/>
    <d v="2016-11-29T00:00:00"/>
    <x v="698"/>
    <x v="48"/>
    <s v="Y"/>
    <s v="N"/>
    <n v="10.4"/>
    <n v="20"/>
    <n v="31"/>
    <n v="0.2"/>
    <x v="697"/>
    <n v="63.429964150000004"/>
    <n v="7558896.1808852563"/>
  </r>
  <r>
    <d v="2016-11-30T00:00:00"/>
    <x v="6"/>
    <d v="2016-11-30T00:00:00"/>
    <x v="699"/>
    <x v="48"/>
    <s v="Y"/>
    <s v="N"/>
    <n v="13.3"/>
    <n v="18.899999999999999"/>
    <n v="9.6"/>
    <n v="0"/>
    <x v="698"/>
    <n v="76.02598021"/>
    <n v="9204282.2014123928"/>
  </r>
  <r>
    <d v="2016-12-01T00:00:00"/>
    <x v="0"/>
    <d v="2016-12-01T00:00:00"/>
    <x v="700"/>
    <x v="48"/>
    <s v="Y"/>
    <s v="N"/>
    <n v="12.9"/>
    <n v="21.9"/>
    <n v="28"/>
    <n v="0"/>
    <x v="699"/>
    <n v="56.012306840000001"/>
    <n v="6330736.0885302974"/>
  </r>
  <r>
    <d v="2016-12-02T00:00:00"/>
    <x v="1"/>
    <d v="2016-12-02T00:00:00"/>
    <x v="701"/>
    <x v="48"/>
    <s v="Y"/>
    <s v="N"/>
    <n v="13"/>
    <n v="21.6"/>
    <n v="29.7"/>
    <n v="0"/>
    <x v="700"/>
    <n v="41.499436780000003"/>
    <n v="4536650.1622160971"/>
  </r>
  <r>
    <d v="2016-12-03T00:00:00"/>
    <x v="2"/>
    <d v="2016-12-03T00:00:00"/>
    <x v="702"/>
    <x v="48"/>
    <s v="Y"/>
    <s v="N"/>
    <n v="9.9"/>
    <n v="23.9"/>
    <n v="31.2"/>
    <n v="0"/>
    <x v="701"/>
    <n v="29.20305213"/>
    <n v="2888167.108115674"/>
  </r>
  <r>
    <d v="2016-12-04T00:00:00"/>
    <x v="3"/>
    <d v="2016-12-04T00:00:00"/>
    <x v="703"/>
    <x v="49"/>
    <s v="Y"/>
    <s v="N"/>
    <n v="12.7"/>
    <n v="31.7"/>
    <n v="14.1"/>
    <n v="0"/>
    <x v="702"/>
    <n v="43.732741949999998"/>
    <n v="4255211.5355221014"/>
  </r>
  <r>
    <d v="2016-12-05T00:00:00"/>
    <x v="4"/>
    <d v="2016-12-05T00:00:00"/>
    <x v="704"/>
    <x v="49"/>
    <s v="Y"/>
    <s v="N"/>
    <n v="16.899999999999999"/>
    <n v="21.5"/>
    <n v="21.6"/>
    <n v="2.4"/>
    <x v="703"/>
    <n v="25.294384869999998"/>
    <n v="2774035.1886928999"/>
  </r>
  <r>
    <d v="2016-12-06T00:00:00"/>
    <x v="5"/>
    <d v="2016-12-06T00:00:00"/>
    <x v="705"/>
    <x v="49"/>
    <s v="Y"/>
    <s v="N"/>
    <n v="12.8"/>
    <n v="20.8"/>
    <n v="24.2"/>
    <n v="0"/>
    <x v="704"/>
    <n v="48.412487810000002"/>
    <n v="5384827.0988799483"/>
  </r>
  <r>
    <d v="2016-12-07T00:00:00"/>
    <x v="6"/>
    <d v="2016-12-07T00:00:00"/>
    <x v="706"/>
    <x v="49"/>
    <s v="Y"/>
    <s v="N"/>
    <n v="10.5"/>
    <n v="28.3"/>
    <n v="30.8"/>
    <n v="0"/>
    <x v="705"/>
    <n v="44.722059059999999"/>
    <n v="5041879.0720710047"/>
  </r>
  <r>
    <d v="2016-12-08T00:00:00"/>
    <x v="0"/>
    <d v="2016-12-08T00:00:00"/>
    <x v="707"/>
    <x v="49"/>
    <s v="Y"/>
    <s v="N"/>
    <n v="15.4"/>
    <n v="23.2"/>
    <n v="11.6"/>
    <n v="2.2000000000000002"/>
    <x v="706"/>
    <n v="25.853861729999998"/>
    <n v="2726177.2551299743"/>
  </r>
  <r>
    <d v="2016-12-09T00:00:00"/>
    <x v="1"/>
    <d v="2016-12-09T00:00:00"/>
    <x v="708"/>
    <x v="49"/>
    <s v="Y"/>
    <s v="N"/>
    <n v="10"/>
    <n v="17.3"/>
    <n v="23.2"/>
    <n v="6.6"/>
    <x v="707"/>
    <n v="25.118195310000001"/>
    <n v="2654091.2498734179"/>
  </r>
  <r>
    <d v="2016-12-10T00:00:00"/>
    <x v="2"/>
    <d v="2016-12-10T00:00:00"/>
    <x v="709"/>
    <x v="49"/>
    <s v="Y"/>
    <s v="N"/>
    <n v="11.2"/>
    <n v="18.8"/>
    <n v="24.2"/>
    <n v="0.2"/>
    <x v="708"/>
    <n v="19.31166859"/>
    <n v="1904572.0842763104"/>
  </r>
  <r>
    <d v="2016-12-11T00:00:00"/>
    <x v="3"/>
    <d v="2016-12-11T00:00:00"/>
    <x v="710"/>
    <x v="50"/>
    <s v="Y"/>
    <s v="N"/>
    <n v="12.9"/>
    <n v="19.3"/>
    <n v="27"/>
    <n v="1"/>
    <x v="709"/>
    <n v="16.396687880000002"/>
    <n v="1535930.0591539375"/>
  </r>
  <r>
    <d v="2016-12-12T00:00:00"/>
    <x v="4"/>
    <d v="2016-12-12T00:00:00"/>
    <x v="711"/>
    <x v="50"/>
    <s v="Y"/>
    <s v="N"/>
    <n v="10.7"/>
    <n v="32.799999999999997"/>
    <n v="30"/>
    <n v="0"/>
    <x v="710"/>
    <n v="45.157572940000001"/>
    <n v="5436525.1735796239"/>
  </r>
  <r>
    <d v="2016-12-13T00:00:00"/>
    <x v="5"/>
    <d v="2016-12-13T00:00:00"/>
    <x v="712"/>
    <x v="50"/>
    <s v="Y"/>
    <s v="N"/>
    <n v="16.5"/>
    <n v="36.299999999999997"/>
    <n v="14.1"/>
    <n v="0"/>
    <x v="711"/>
    <n v="44.693023539999999"/>
    <n v="5757875.9661470409"/>
  </r>
  <r>
    <d v="2016-12-14T00:00:00"/>
    <x v="6"/>
    <d v="2016-12-14T00:00:00"/>
    <x v="713"/>
    <x v="50"/>
    <s v="Y"/>
    <s v="N"/>
    <n v="15.7"/>
    <n v="19.3"/>
    <n v="21.3"/>
    <n v="0"/>
    <x v="712"/>
    <n v="19.919106330000002"/>
    <n v="2219461.8227239326"/>
  </r>
  <r>
    <d v="2016-12-15T00:00:00"/>
    <x v="0"/>
    <d v="2016-12-15T00:00:00"/>
    <x v="714"/>
    <x v="50"/>
    <s v="Y"/>
    <s v="N"/>
    <n v="11.7"/>
    <n v="18.600000000000001"/>
    <n v="30.8"/>
    <n v="0"/>
    <x v="713"/>
    <n v="31.145308459999999"/>
    <n v="3334801.6797401654"/>
  </r>
  <r>
    <d v="2016-12-16T00:00:00"/>
    <x v="1"/>
    <d v="2016-12-16T00:00:00"/>
    <x v="715"/>
    <x v="50"/>
    <s v="Y"/>
    <s v="N"/>
    <n v="9.6999999999999993"/>
    <n v="25.5"/>
    <n v="20.5"/>
    <n v="0"/>
    <x v="714"/>
    <n v="48.856884800000003"/>
    <n v="5554933.0194034884"/>
  </r>
  <r>
    <d v="2016-12-17T00:00:00"/>
    <x v="2"/>
    <d v="2016-12-17T00:00:00"/>
    <x v="716"/>
    <x v="50"/>
    <s v="Y"/>
    <s v="N"/>
    <n v="15.1"/>
    <n v="20.9"/>
    <n v="22.5"/>
    <n v="0"/>
    <x v="715"/>
    <n v="23.576231230000001"/>
    <n v="2127223.9317802005"/>
  </r>
  <r>
    <d v="2016-12-18T00:00:00"/>
    <x v="3"/>
    <d v="2016-12-18T00:00:00"/>
    <x v="717"/>
    <x v="51"/>
    <s v="Y"/>
    <s v="N"/>
    <n v="10"/>
    <n v="17.5"/>
    <n v="30.3"/>
    <n v="0"/>
    <x v="716"/>
    <n v="26.49359939"/>
    <n v="2408561.8661002382"/>
  </r>
  <r>
    <d v="2016-12-19T00:00:00"/>
    <x v="4"/>
    <d v="2016-12-19T00:00:00"/>
    <x v="718"/>
    <x v="51"/>
    <s v="Y"/>
    <s v="N"/>
    <n v="8.8000000000000007"/>
    <n v="30.2"/>
    <n v="29.3"/>
    <n v="0"/>
    <x v="717"/>
    <n v="28.684832369999999"/>
    <n v="3134113.5336200725"/>
  </r>
  <r>
    <d v="2016-12-20T00:00:00"/>
    <x v="5"/>
    <d v="2016-12-20T00:00:00"/>
    <x v="719"/>
    <x v="51"/>
    <s v="N"/>
    <s v="N"/>
    <n v="14.4"/>
    <n v="21.5"/>
    <n v="26"/>
    <n v="3"/>
    <x v="718"/>
    <n v="16.129856849999999"/>
    <n v="1717043.5046528468"/>
  </r>
  <r>
    <d v="2016-12-21T00:00:00"/>
    <x v="6"/>
    <d v="2016-12-21T00:00:00"/>
    <x v="720"/>
    <x v="51"/>
    <s v="N"/>
    <s v="N"/>
    <n v="13.5"/>
    <n v="19.899999999999999"/>
    <n v="28.8"/>
    <n v="0.2"/>
    <x v="719"/>
    <n v="21.34587505"/>
    <n v="2228285.4369907253"/>
  </r>
  <r>
    <d v="2016-12-22T00:00:00"/>
    <x v="0"/>
    <d v="2016-12-22T00:00:00"/>
    <x v="721"/>
    <x v="51"/>
    <s v="N"/>
    <s v="N"/>
    <n v="14.6"/>
    <n v="20"/>
    <n v="29.6"/>
    <n v="0"/>
    <x v="720"/>
    <n v="20.97623583"/>
    <n v="2213270.50054621"/>
  </r>
  <r>
    <d v="2016-12-23T00:00:00"/>
    <x v="1"/>
    <d v="2016-12-23T00:00:00"/>
    <x v="722"/>
    <x v="51"/>
    <s v="N"/>
    <s v="N"/>
    <n v="12.5"/>
    <n v="26.3"/>
    <n v="28.7"/>
    <n v="0"/>
    <x v="721"/>
    <n v="24.329345190000002"/>
    <n v="2730919.0007731351"/>
  </r>
  <r>
    <d v="2016-12-24T00:00:00"/>
    <x v="2"/>
    <d v="2016-12-24T00:00:00"/>
    <x v="723"/>
    <x v="51"/>
    <s v="N"/>
    <s v="N"/>
    <n v="16.2"/>
    <n v="34.9"/>
    <n v="26.3"/>
    <n v="0.8"/>
    <x v="722"/>
    <n v="34.693111190000003"/>
    <n v="3984291.3248654618"/>
  </r>
  <r>
    <d v="2016-12-25T00:00:00"/>
    <x v="3"/>
    <d v="2016-12-25T00:00:00"/>
    <x v="724"/>
    <x v="52"/>
    <s v="N"/>
    <s v="N"/>
    <n v="16.399999999999999"/>
    <n v="36.299999999999997"/>
    <n v="32.299999999999997"/>
    <n v="0.2"/>
    <x v="723"/>
    <n v="28.64742992"/>
    <n v="3279218.8781456463"/>
  </r>
  <r>
    <d v="2016-12-26T00:00:00"/>
    <x v="4"/>
    <d v="2016-12-26T00:00:00"/>
    <x v="725"/>
    <x v="52"/>
    <s v="N"/>
    <s v="Y"/>
    <n v="25.4"/>
    <n v="29.3"/>
    <n v="10.199999999999999"/>
    <n v="0"/>
    <x v="724"/>
    <n v="22.910355590000002"/>
    <n v="2435023.2491226997"/>
  </r>
  <r>
    <d v="2016-12-27T00:00:00"/>
    <x v="5"/>
    <d v="2016-12-27T00:00:00"/>
    <x v="726"/>
    <x v="52"/>
    <s v="N"/>
    <s v="Y"/>
    <n v="18"/>
    <n v="29.8"/>
    <n v="5.8"/>
    <n v="1.6"/>
    <x v="725"/>
    <n v="23.813537400000001"/>
    <n v="2374243.7321384819"/>
  </r>
  <r>
    <d v="2016-12-28T00:00:00"/>
    <x v="6"/>
    <d v="2016-12-28T00:00:00"/>
    <x v="727"/>
    <x v="52"/>
    <s v="N"/>
    <s v="N"/>
    <n v="20.3"/>
    <n v="38.200000000000003"/>
    <n v="15.1"/>
    <n v="1"/>
    <x v="726"/>
    <n v="40.282509820000001"/>
    <n v="4982685.4340703664"/>
  </r>
  <r>
    <d v="2016-12-29T00:00:00"/>
    <x v="0"/>
    <d v="2016-12-29T00:00:00"/>
    <x v="728"/>
    <x v="52"/>
    <s v="N"/>
    <s v="N"/>
    <n v="27"/>
    <n v="33.5"/>
    <n v="15.7"/>
    <n v="0"/>
    <x v="727"/>
    <n v="47.145005580000003"/>
    <n v="6391533.0317656174"/>
  </r>
  <r>
    <d v="2016-12-30T00:00:00"/>
    <x v="1"/>
    <d v="2016-12-30T00:00:00"/>
    <x v="729"/>
    <x v="52"/>
    <s v="N"/>
    <s v="N"/>
    <n v="20.100000000000001"/>
    <n v="27.8"/>
    <n v="28.8"/>
    <n v="20.399999999999999"/>
    <x v="728"/>
    <n v="24.065077649999999"/>
    <n v="2698701.8467630995"/>
  </r>
  <r>
    <d v="2016-12-31T00:00:00"/>
    <x v="2"/>
    <d v="2016-12-31T00:00:00"/>
    <x v="730"/>
    <x v="52"/>
    <s v="N"/>
    <s v="N"/>
    <n v="17.3"/>
    <n v="23.8"/>
    <n v="30.8"/>
    <n v="0"/>
    <x v="729"/>
    <n v="17.59822922"/>
    <n v="1684645.9265065428"/>
  </r>
  <r>
    <d v="2017-01-01T00:00:00"/>
    <x v="3"/>
    <d v="2017-01-01T00:00:00"/>
    <x v="731"/>
    <x v="0"/>
    <s v="N"/>
    <s v="Y"/>
    <n v="16.8"/>
    <n v="21.1"/>
    <n v="8.5"/>
    <n v="0"/>
    <x v="730"/>
    <n v="25.846761099999998"/>
    <n v="2310781.7304036594"/>
  </r>
  <r>
    <d v="2017-01-02T00:00:00"/>
    <x v="4"/>
    <d v="2017-01-02T00:00:00"/>
    <x v="732"/>
    <x v="0"/>
    <s v="N"/>
    <s v="Y"/>
    <n v="14.8"/>
    <n v="17.8"/>
    <n v="7.8"/>
    <n v="0.4"/>
    <x v="731"/>
    <n v="30.618702880000001"/>
    <n v="2648746.5208305139"/>
  </r>
  <r>
    <d v="2017-01-03T00:00:00"/>
    <x v="5"/>
    <d v="2017-01-03T00:00:00"/>
    <x v="733"/>
    <x v="0"/>
    <s v="N"/>
    <s v="N"/>
    <n v="14.6"/>
    <n v="19.5"/>
    <n v="25.9"/>
    <n v="0.4"/>
    <x v="732"/>
    <n v="28.68695469"/>
    <n v="2798835.4191564037"/>
  </r>
  <r>
    <d v="2017-01-04T00:00:00"/>
    <x v="6"/>
    <d v="2017-01-04T00:00:00"/>
    <x v="734"/>
    <x v="0"/>
    <s v="N"/>
    <s v="N"/>
    <n v="13.3"/>
    <n v="29.3"/>
    <n v="31.6"/>
    <n v="0"/>
    <x v="733"/>
    <n v="56.972780710000002"/>
    <n v="6643413.3608309245"/>
  </r>
  <r>
    <d v="2017-01-05T00:00:00"/>
    <x v="0"/>
    <d v="2017-01-05T00:00:00"/>
    <x v="735"/>
    <x v="0"/>
    <s v="N"/>
    <s v="N"/>
    <n v="18.5"/>
    <n v="31.7"/>
    <n v="29.7"/>
    <n v="0"/>
    <x v="734"/>
    <n v="73.458259870000006"/>
    <n v="9408522.5381193217"/>
  </r>
  <r>
    <d v="2017-01-06T00:00:00"/>
    <x v="1"/>
    <d v="2017-01-06T00:00:00"/>
    <x v="736"/>
    <x v="0"/>
    <s v="N"/>
    <s v="N"/>
    <n v="18.3"/>
    <n v="35.200000000000003"/>
    <n v="30.1"/>
    <n v="0"/>
    <x v="735"/>
    <n v="97.699200840000003"/>
    <n v="13317254.477011336"/>
  </r>
  <r>
    <d v="2017-01-07T00:00:00"/>
    <x v="2"/>
    <d v="2017-01-07T00:00:00"/>
    <x v="737"/>
    <x v="0"/>
    <s v="N"/>
    <s v="N"/>
    <n v="20.9"/>
    <n v="36.700000000000003"/>
    <n v="28.5"/>
    <n v="0"/>
    <x v="736"/>
    <n v="77.602997990000006"/>
    <n v="10472914.14580041"/>
  </r>
  <r>
    <d v="2017-01-08T00:00:00"/>
    <x v="3"/>
    <d v="2017-01-08T00:00:00"/>
    <x v="738"/>
    <x v="1"/>
    <s v="N"/>
    <s v="N"/>
    <n v="28"/>
    <n v="33.1"/>
    <n v="29.3"/>
    <n v="0"/>
    <x v="737"/>
    <n v="69.224810730000002"/>
    <n v="8499216.3176174778"/>
  </r>
  <r>
    <d v="2017-01-09T00:00:00"/>
    <x v="4"/>
    <d v="2017-01-09T00:00:00"/>
    <x v="739"/>
    <x v="1"/>
    <s v="N"/>
    <s v="N"/>
    <n v="18.5"/>
    <n v="24.4"/>
    <n v="14.3"/>
    <n v="0"/>
    <x v="738"/>
    <n v="68.099525220000004"/>
    <n v="7913981.3438713886"/>
  </r>
  <r>
    <d v="2017-01-10T00:00:00"/>
    <x v="5"/>
    <d v="2017-01-10T00:00:00"/>
    <x v="740"/>
    <x v="1"/>
    <s v="N"/>
    <s v="N"/>
    <n v="17.7"/>
    <n v="26.2"/>
    <n v="28.6"/>
    <n v="0"/>
    <x v="739"/>
    <n v="72.813056849999995"/>
    <n v="8764239.700985292"/>
  </r>
  <r>
    <d v="2017-01-11T00:00:00"/>
    <x v="6"/>
    <d v="2017-01-11T00:00:00"/>
    <x v="741"/>
    <x v="1"/>
    <s v="N"/>
    <s v="N"/>
    <n v="16.600000000000001"/>
    <n v="24.3"/>
    <n v="25.9"/>
    <n v="0"/>
    <x v="740"/>
    <n v="65.744510939999998"/>
    <n v="7336814.9099061536"/>
  </r>
  <r>
    <d v="2017-01-12T00:00:00"/>
    <x v="0"/>
    <d v="2017-01-12T00:00:00"/>
    <x v="742"/>
    <x v="1"/>
    <s v="N"/>
    <s v="N"/>
    <n v="14.9"/>
    <n v="26.5"/>
    <n v="30.7"/>
    <n v="0"/>
    <x v="741"/>
    <n v="70.490405460000005"/>
    <n v="8373128.4451883407"/>
  </r>
  <r>
    <d v="2017-01-13T00:00:00"/>
    <x v="1"/>
    <d v="2017-01-13T00:00:00"/>
    <x v="743"/>
    <x v="1"/>
    <s v="N"/>
    <s v="N"/>
    <n v="17.5"/>
    <n v="28.8"/>
    <n v="1.3"/>
    <n v="1.4"/>
    <x v="742"/>
    <n v="70.012194559999998"/>
    <n v="7795275.0127362879"/>
  </r>
  <r>
    <d v="2017-01-14T00:00:00"/>
    <x v="2"/>
    <d v="2017-01-14T00:00:00"/>
    <x v="744"/>
    <x v="1"/>
    <s v="N"/>
    <s v="N"/>
    <n v="15.2"/>
    <n v="23.5"/>
    <n v="16.5"/>
    <n v="2.6"/>
    <x v="743"/>
    <n v="42.294834850000001"/>
    <n v="3764097.5565823815"/>
  </r>
  <r>
    <d v="2017-01-15T00:00:00"/>
    <x v="3"/>
    <d v="2017-01-15T00:00:00"/>
    <x v="745"/>
    <x v="2"/>
    <s v="N"/>
    <s v="N"/>
    <n v="15.2"/>
    <n v="21.5"/>
    <n v="22.7"/>
    <n v="0"/>
    <x v="744"/>
    <n v="55.444296340000001"/>
    <n v="5006287.2937239604"/>
  </r>
  <r>
    <d v="2017-01-16T00:00:00"/>
    <x v="4"/>
    <d v="2017-01-16T00:00:00"/>
    <x v="746"/>
    <x v="2"/>
    <s v="N"/>
    <s v="N"/>
    <n v="12.2"/>
    <n v="32.700000000000003"/>
    <n v="30.5"/>
    <n v="0"/>
    <x v="745"/>
    <n v="108.1670628"/>
    <n v="13080502.828057675"/>
  </r>
  <r>
    <d v="2017-01-17T00:00:00"/>
    <x v="5"/>
    <d v="2017-01-17T00:00:00"/>
    <x v="747"/>
    <x v="2"/>
    <s v="N"/>
    <s v="N"/>
    <n v="16.399999999999999"/>
    <n v="37.799999999999997"/>
    <n v="25.5"/>
    <n v="0"/>
    <x v="746"/>
    <n v="129.23765750000001"/>
    <n v="18160171.923404876"/>
  </r>
  <r>
    <d v="2017-01-18T00:00:00"/>
    <x v="6"/>
    <d v="2017-01-18T00:00:00"/>
    <x v="748"/>
    <x v="2"/>
    <s v="N"/>
    <s v="N"/>
    <n v="15.6"/>
    <n v="20.8"/>
    <n v="27.5"/>
    <n v="0"/>
    <x v="747"/>
    <n v="75.16561944"/>
    <n v="8359270.0115086446"/>
  </r>
  <r>
    <d v="2017-01-19T00:00:00"/>
    <x v="0"/>
    <d v="2017-01-19T00:00:00"/>
    <x v="749"/>
    <x v="2"/>
    <s v="N"/>
    <s v="N"/>
    <n v="11"/>
    <n v="23.4"/>
    <n v="29.7"/>
    <n v="0"/>
    <x v="748"/>
    <n v="62.885130349999997"/>
    <n v="7066490.7654632935"/>
  </r>
  <r>
    <d v="2017-01-20T00:00:00"/>
    <x v="1"/>
    <d v="2017-01-20T00:00:00"/>
    <x v="750"/>
    <x v="2"/>
    <s v="N"/>
    <s v="N"/>
    <n v="16.100000000000001"/>
    <n v="20.8"/>
    <n v="13.2"/>
    <n v="22.6"/>
    <x v="749"/>
    <n v="38.993116039999997"/>
    <n v="4208826.6762939673"/>
  </r>
  <r>
    <d v="2017-01-21T00:00:00"/>
    <x v="2"/>
    <d v="2017-01-21T00:00:00"/>
    <x v="751"/>
    <x v="2"/>
    <s v="N"/>
    <s v="N"/>
    <n v="15.3"/>
    <n v="22.6"/>
    <n v="25.1"/>
    <n v="0.6"/>
    <x v="750"/>
    <n v="46.479114430000003"/>
    <n v="4498205.4689589804"/>
  </r>
  <r>
    <d v="2017-01-22T00:00:00"/>
    <x v="3"/>
    <d v="2017-01-22T00:00:00"/>
    <x v="752"/>
    <x v="3"/>
    <s v="N"/>
    <s v="N"/>
    <n v="12.7"/>
    <n v="29.6"/>
    <n v="30.3"/>
    <n v="0"/>
    <x v="751"/>
    <n v="60.78453185"/>
    <n v="6278532.1578827789"/>
  </r>
  <r>
    <d v="2017-01-23T00:00:00"/>
    <x v="4"/>
    <d v="2017-01-23T00:00:00"/>
    <x v="753"/>
    <x v="3"/>
    <s v="N"/>
    <s v="N"/>
    <n v="17.8"/>
    <n v="36.700000000000003"/>
    <n v="19.2"/>
    <n v="0"/>
    <x v="752"/>
    <n v="79.114397690000004"/>
    <n v="11181400.405614953"/>
  </r>
  <r>
    <d v="2017-01-24T00:00:00"/>
    <x v="5"/>
    <d v="2017-01-24T00:00:00"/>
    <x v="754"/>
    <x v="3"/>
    <s v="N"/>
    <s v="N"/>
    <n v="19.100000000000001"/>
    <n v="22"/>
    <n v="27.6"/>
    <n v="0.6"/>
    <x v="753"/>
    <n v="59.817182150000001"/>
    <n v="6918704.1269467445"/>
  </r>
  <r>
    <d v="2017-01-25T00:00:00"/>
    <x v="6"/>
    <d v="2017-01-25T00:00:00"/>
    <x v="755"/>
    <x v="3"/>
    <s v="N"/>
    <s v="N"/>
    <n v="13.5"/>
    <n v="21.1"/>
    <n v="29.8"/>
    <n v="0"/>
    <x v="754"/>
    <n v="58.875132450000002"/>
    <n v="6590288.0385159152"/>
  </r>
  <r>
    <d v="2017-01-26T00:00:00"/>
    <x v="0"/>
    <d v="2017-01-26T00:00:00"/>
    <x v="756"/>
    <x v="3"/>
    <s v="N"/>
    <s v="Y"/>
    <n v="16.399999999999999"/>
    <n v="21.2"/>
    <n v="16.899999999999999"/>
    <n v="0"/>
    <x v="755"/>
    <n v="37.844897750000001"/>
    <n v="3731130.7398663652"/>
  </r>
  <r>
    <d v="2017-01-27T00:00:00"/>
    <x v="1"/>
    <d v="2017-01-27T00:00:00"/>
    <x v="757"/>
    <x v="3"/>
    <s v="N"/>
    <s v="N"/>
    <n v="17"/>
    <n v="23.6"/>
    <n v="29.3"/>
    <n v="0"/>
    <x v="756"/>
    <n v="69.657181960000003"/>
    <n v="7837395.6327546882"/>
  </r>
  <r>
    <d v="2017-01-28T00:00:00"/>
    <x v="2"/>
    <d v="2017-01-28T00:00:00"/>
    <x v="758"/>
    <x v="3"/>
    <s v="N"/>
    <s v="N"/>
    <n v="15"/>
    <n v="29.2"/>
    <n v="29.2"/>
    <n v="0"/>
    <x v="757"/>
    <n v="74.062542859999994"/>
    <n v="8023678.8964286754"/>
  </r>
  <r>
    <d v="2017-01-29T00:00:00"/>
    <x v="3"/>
    <d v="2017-01-29T00:00:00"/>
    <x v="759"/>
    <x v="4"/>
    <s v="N"/>
    <s v="N"/>
    <n v="15.1"/>
    <n v="27"/>
    <n v="29.4"/>
    <n v="0"/>
    <x v="758"/>
    <n v="76.586887250000004"/>
    <n v="8349546.8683896055"/>
  </r>
  <r>
    <d v="2017-01-30T00:00:00"/>
    <x v="4"/>
    <d v="2017-01-30T00:00:00"/>
    <x v="760"/>
    <x v="4"/>
    <s v="N"/>
    <s v="N"/>
    <n v="17.8"/>
    <n v="30"/>
    <n v="3.7"/>
    <n v="0"/>
    <x v="759"/>
    <n v="96.168584289999998"/>
    <n v="11953077.519570677"/>
  </r>
  <r>
    <d v="2017-01-31T00:00:00"/>
    <x v="5"/>
    <d v="2017-01-31T00:00:00"/>
    <x v="761"/>
    <x v="4"/>
    <s v="Y"/>
    <s v="N"/>
    <n v="16.5"/>
    <n v="22.1"/>
    <n v="26.8"/>
    <n v="3"/>
    <x v="760"/>
    <n v="58.791267060000003"/>
    <n v="6635359.3621054506"/>
  </r>
  <r>
    <d v="2017-02-01T00:00:00"/>
    <x v="6"/>
    <d v="2017-02-01T00:00:00"/>
    <x v="762"/>
    <x v="4"/>
    <s v="Y"/>
    <s v="N"/>
    <n v="14.3"/>
    <n v="20.6"/>
    <n v="9.3000000000000007"/>
    <n v="0"/>
    <x v="761"/>
    <n v="66.863303090000002"/>
    <n v="7631358.1817822261"/>
  </r>
  <r>
    <d v="2017-02-02T00:00:00"/>
    <x v="0"/>
    <d v="2017-02-02T00:00:00"/>
    <x v="763"/>
    <x v="4"/>
    <s v="Y"/>
    <s v="N"/>
    <n v="14.2"/>
    <n v="24.1"/>
    <n v="28.2"/>
    <n v="0"/>
    <x v="762"/>
    <n v="82.468013690000006"/>
    <n v="9126674.8734223079"/>
  </r>
  <r>
    <d v="2017-02-03T00:00:00"/>
    <x v="1"/>
    <d v="2017-02-03T00:00:00"/>
    <x v="764"/>
    <x v="4"/>
    <s v="Y"/>
    <s v="N"/>
    <n v="15.4"/>
    <n v="27.6"/>
    <n v="28.1"/>
    <n v="0"/>
    <x v="763"/>
    <n v="87.111014569999995"/>
    <n v="10231386.403249573"/>
  </r>
  <r>
    <d v="2017-02-04T00:00:00"/>
    <x v="2"/>
    <d v="2017-02-04T00:00:00"/>
    <x v="765"/>
    <x v="4"/>
    <s v="Y"/>
    <s v="N"/>
    <n v="14.6"/>
    <n v="35.9"/>
    <n v="27.3"/>
    <n v="0"/>
    <x v="764"/>
    <n v="80.817312549999997"/>
    <n v="9484857.190299334"/>
  </r>
  <r>
    <d v="2017-02-05T00:00:00"/>
    <x v="3"/>
    <d v="2017-02-05T00:00:00"/>
    <x v="766"/>
    <x v="5"/>
    <s v="Y"/>
    <s v="N"/>
    <n v="18.5"/>
    <n v="30.7"/>
    <n v="9.3000000000000007"/>
    <n v="0"/>
    <x v="765"/>
    <n v="113.87036519999999"/>
    <n v="12569497.706587229"/>
  </r>
  <r>
    <d v="2017-02-06T00:00:00"/>
    <x v="4"/>
    <d v="2017-02-06T00:00:00"/>
    <x v="767"/>
    <x v="5"/>
    <s v="Y"/>
    <s v="N"/>
    <n v="15.1"/>
    <n v="18"/>
    <n v="3.9"/>
    <n v="32.4"/>
    <x v="766"/>
    <n v="92.101795850000002"/>
    <n v="10017117.496106314"/>
  </r>
  <r>
    <d v="2017-02-07T00:00:00"/>
    <x v="5"/>
    <d v="2017-02-07T00:00:00"/>
    <x v="768"/>
    <x v="5"/>
    <s v="Y"/>
    <s v="N"/>
    <n v="15.4"/>
    <n v="27.6"/>
    <n v="27.9"/>
    <n v="0"/>
    <x v="767"/>
    <n v="69.069610850000004"/>
    <n v="7704287.5494263386"/>
  </r>
  <r>
    <d v="2017-02-08T00:00:00"/>
    <x v="6"/>
    <d v="2017-02-08T00:00:00"/>
    <x v="769"/>
    <x v="5"/>
    <s v="Y"/>
    <s v="N"/>
    <n v="16.5"/>
    <n v="36"/>
    <n v="27.7"/>
    <n v="0"/>
    <x v="768"/>
    <n v="135.0612793"/>
    <n v="19207558.853535239"/>
  </r>
  <r>
    <d v="2017-02-09T00:00:00"/>
    <x v="0"/>
    <d v="2017-02-09T00:00:00"/>
    <x v="770"/>
    <x v="5"/>
    <s v="Y"/>
    <s v="N"/>
    <n v="20.3"/>
    <n v="36"/>
    <n v="24.4"/>
    <n v="0"/>
    <x v="769"/>
    <n v="156.69956149999999"/>
    <n v="24297929.592922512"/>
  </r>
  <r>
    <d v="2017-02-10T00:00:00"/>
    <x v="1"/>
    <d v="2017-02-10T00:00:00"/>
    <x v="771"/>
    <x v="5"/>
    <s v="Y"/>
    <s v="N"/>
    <n v="18.7"/>
    <n v="27.1"/>
    <n v="21.3"/>
    <n v="0"/>
    <x v="770"/>
    <n v="213.33943170000001"/>
    <n v="29610145.614202805"/>
  </r>
  <r>
    <d v="2017-02-11T00:00:00"/>
    <x v="2"/>
    <d v="2017-02-11T00:00:00"/>
    <x v="772"/>
    <x v="5"/>
    <s v="Y"/>
    <s v="N"/>
    <n v="18.5"/>
    <n v="24.6"/>
    <n v="21"/>
    <n v="0"/>
    <x v="771"/>
    <n v="97.608005399999996"/>
    <n v="10930487.048790952"/>
  </r>
  <r>
    <d v="2017-02-12T00:00:00"/>
    <x v="3"/>
    <d v="2017-02-12T00:00:00"/>
    <x v="773"/>
    <x v="6"/>
    <s v="Y"/>
    <s v="N"/>
    <n v="15.1"/>
    <n v="19.899999999999999"/>
    <n v="12.6"/>
    <n v="2"/>
    <x v="772"/>
    <n v="19.865113940000001"/>
    <n v="1768057.7157689109"/>
  </r>
  <r>
    <d v="2017-02-13T00:00:00"/>
    <x v="4"/>
    <d v="2017-02-13T00:00:00"/>
    <x v="774"/>
    <x v="6"/>
    <s v="Y"/>
    <s v="N"/>
    <n v="14"/>
    <n v="21"/>
    <n v="20.5"/>
    <n v="0"/>
    <x v="773"/>
    <n v="69.041327929999994"/>
    <n v="7238576.234832352"/>
  </r>
  <r>
    <d v="2017-02-14T00:00:00"/>
    <x v="5"/>
    <d v="2017-02-14T00:00:00"/>
    <x v="775"/>
    <x v="6"/>
    <s v="Y"/>
    <s v="N"/>
    <n v="14.5"/>
    <n v="19.5"/>
    <n v="15.6"/>
    <n v="0.6"/>
    <x v="774"/>
    <n v="90.69389262"/>
    <n v="10122621.971690692"/>
  </r>
  <r>
    <d v="2017-02-15T00:00:00"/>
    <x v="6"/>
    <d v="2017-02-15T00:00:00"/>
    <x v="776"/>
    <x v="6"/>
    <s v="Y"/>
    <s v="N"/>
    <n v="10"/>
    <n v="31.5"/>
    <n v="26"/>
    <n v="0"/>
    <x v="775"/>
    <n v="79.044379649999996"/>
    <n v="9192813.1362234131"/>
  </r>
  <r>
    <d v="2017-02-16T00:00:00"/>
    <x v="0"/>
    <d v="2017-02-16T00:00:00"/>
    <x v="777"/>
    <x v="6"/>
    <s v="Y"/>
    <s v="N"/>
    <n v="14.9"/>
    <n v="23.6"/>
    <n v="23.2"/>
    <n v="0"/>
    <x v="776"/>
    <n v="112.88703289999999"/>
    <n v="13540527.53860571"/>
  </r>
  <r>
    <d v="2017-02-17T00:00:00"/>
    <x v="1"/>
    <d v="2017-02-17T00:00:00"/>
    <x v="778"/>
    <x v="6"/>
    <s v="Y"/>
    <s v="N"/>
    <n v="13.7"/>
    <n v="25.5"/>
    <n v="18.399999999999999"/>
    <n v="0"/>
    <x v="777"/>
    <n v="93.732609629999999"/>
    <n v="10487363.949083891"/>
  </r>
  <r>
    <d v="2017-02-18T00:00:00"/>
    <x v="2"/>
    <d v="2017-02-18T00:00:00"/>
    <x v="779"/>
    <x v="6"/>
    <s v="Y"/>
    <s v="N"/>
    <n v="13.3"/>
    <n v="18.899999999999999"/>
    <n v="16.100000000000001"/>
    <n v="0"/>
    <x v="778"/>
    <n v="49.818158859999997"/>
    <n v="4763779.2410253808"/>
  </r>
  <r>
    <d v="2017-02-19T00:00:00"/>
    <x v="3"/>
    <d v="2017-02-19T00:00:00"/>
    <x v="780"/>
    <x v="7"/>
    <s v="Y"/>
    <s v="N"/>
    <n v="11.7"/>
    <n v="17.3"/>
    <n v="9.9"/>
    <n v="0"/>
    <x v="779"/>
    <n v="53.12020553"/>
    <n v="4848813.6887835376"/>
  </r>
  <r>
    <d v="2017-02-20T00:00:00"/>
    <x v="4"/>
    <d v="2017-02-20T00:00:00"/>
    <x v="781"/>
    <x v="7"/>
    <s v="Y"/>
    <s v="N"/>
    <n v="11.6"/>
    <n v="20.3"/>
    <n v="22.4"/>
    <n v="3.6"/>
    <x v="780"/>
    <n v="93.726701410000004"/>
    <n v="9873345.5268275309"/>
  </r>
  <r>
    <d v="2017-02-21T00:00:00"/>
    <x v="5"/>
    <d v="2017-02-21T00:00:00"/>
    <x v="782"/>
    <x v="7"/>
    <s v="Y"/>
    <s v="N"/>
    <n v="10.1"/>
    <n v="24"/>
    <n v="25"/>
    <n v="0.2"/>
    <x v="781"/>
    <n v="103.2484286"/>
    <n v="11600112.728400042"/>
  </r>
  <r>
    <d v="2017-02-22T00:00:00"/>
    <x v="6"/>
    <d v="2017-02-22T00:00:00"/>
    <x v="783"/>
    <x v="7"/>
    <s v="Y"/>
    <s v="N"/>
    <n v="12.8"/>
    <n v="33.299999999999997"/>
    <n v="23.1"/>
    <n v="0"/>
    <x v="782"/>
    <n v="78.057835249999997"/>
    <n v="9108582.0651544929"/>
  </r>
  <r>
    <d v="2017-02-23T00:00:00"/>
    <x v="0"/>
    <d v="2017-02-23T00:00:00"/>
    <x v="784"/>
    <x v="7"/>
    <s v="Y"/>
    <s v="N"/>
    <n v="15.9"/>
    <n v="25"/>
    <n v="23.5"/>
    <n v="0"/>
    <x v="783"/>
    <n v="102.3617733"/>
    <n v="12073436.55500311"/>
  </r>
  <r>
    <d v="2017-02-24T00:00:00"/>
    <x v="1"/>
    <d v="2017-02-24T00:00:00"/>
    <x v="785"/>
    <x v="7"/>
    <s v="Y"/>
    <s v="N"/>
    <n v="15.8"/>
    <n v="20"/>
    <n v="13.2"/>
    <n v="1.4"/>
    <x v="784"/>
    <n v="98.210797409999998"/>
    <n v="10923939.854731543"/>
  </r>
  <r>
    <d v="2017-02-25T00:00:00"/>
    <x v="2"/>
    <d v="2017-02-25T00:00:00"/>
    <x v="786"/>
    <x v="7"/>
    <s v="Y"/>
    <s v="N"/>
    <n v="13.7"/>
    <n v="19.399999999999999"/>
    <n v="23.9"/>
    <n v="0"/>
    <x v="785"/>
    <n v="45.609290440000002"/>
    <n v="4335021.8955680886"/>
  </r>
  <r>
    <d v="2017-02-26T00:00:00"/>
    <x v="3"/>
    <d v="2017-02-26T00:00:00"/>
    <x v="787"/>
    <x v="8"/>
    <s v="Y"/>
    <s v="N"/>
    <n v="13.2"/>
    <n v="29.8"/>
    <n v="24.2"/>
    <n v="0"/>
    <x v="786"/>
    <n v="56.026420170000002"/>
    <n v="5630409.5512325549"/>
  </r>
  <r>
    <d v="2017-02-27T00:00:00"/>
    <x v="4"/>
    <d v="2017-02-27T00:00:00"/>
    <x v="788"/>
    <x v="8"/>
    <s v="Y"/>
    <s v="N"/>
    <n v="15.6"/>
    <n v="33.1"/>
    <n v="23.9"/>
    <n v="0"/>
    <x v="787"/>
    <n v="96.550071590000002"/>
    <n v="12656823.711038582"/>
  </r>
  <r>
    <d v="2017-02-28T00:00:00"/>
    <x v="5"/>
    <d v="2017-02-28T00:00:00"/>
    <x v="789"/>
    <x v="8"/>
    <s v="Y"/>
    <s v="N"/>
    <n v="17.3"/>
    <n v="33.6"/>
    <n v="23.6"/>
    <n v="0"/>
    <x v="788"/>
    <n v="99.945639459999995"/>
    <n v="14009130.41900955"/>
  </r>
  <r>
    <d v="2017-03-01T00:00:00"/>
    <x v="6"/>
    <d v="2017-03-01T00:00:00"/>
    <x v="790"/>
    <x v="8"/>
    <s v="Y"/>
    <s v="N"/>
    <n v="16.600000000000001"/>
    <n v="30.5"/>
    <n v="23.7"/>
    <n v="0"/>
    <x v="789"/>
    <n v="86.003999010000001"/>
    <n v="11807658.451960949"/>
  </r>
  <r>
    <d v="2017-03-02T00:00:00"/>
    <x v="0"/>
    <d v="2017-03-02T00:00:00"/>
    <x v="791"/>
    <x v="8"/>
    <s v="Y"/>
    <s v="N"/>
    <n v="17.7"/>
    <n v="23.3"/>
    <n v="22"/>
    <n v="0"/>
    <x v="790"/>
    <n v="85.498445459999999"/>
    <n v="10912446.60146868"/>
  </r>
  <r>
    <d v="2017-03-03T00:00:00"/>
    <x v="1"/>
    <d v="2017-03-03T00:00:00"/>
    <x v="792"/>
    <x v="8"/>
    <s v="Y"/>
    <s v="N"/>
    <n v="18.100000000000001"/>
    <n v="28.6"/>
    <n v="18.100000000000001"/>
    <n v="0"/>
    <x v="791"/>
    <n v="73.929299439999994"/>
    <n v="9190249.539354654"/>
  </r>
  <r>
    <d v="2017-03-04T00:00:00"/>
    <x v="2"/>
    <d v="2017-03-04T00:00:00"/>
    <x v="793"/>
    <x v="8"/>
    <s v="Y"/>
    <s v="N"/>
    <n v="16.100000000000001"/>
    <n v="27.4"/>
    <n v="23"/>
    <n v="0"/>
    <x v="792"/>
    <n v="77.595643690000003"/>
    <n v="9007557.9971811585"/>
  </r>
  <r>
    <d v="2017-03-05T00:00:00"/>
    <x v="3"/>
    <d v="2017-03-05T00:00:00"/>
    <x v="794"/>
    <x v="9"/>
    <s v="Y"/>
    <s v="N"/>
    <n v="17.600000000000001"/>
    <n v="25.4"/>
    <n v="16.8"/>
    <n v="0.2"/>
    <x v="793"/>
    <n v="45.460745699999997"/>
    <n v="4706961.0582472142"/>
  </r>
  <r>
    <d v="2017-03-06T00:00:00"/>
    <x v="4"/>
    <d v="2017-03-06T00:00:00"/>
    <x v="795"/>
    <x v="9"/>
    <s v="Y"/>
    <s v="N"/>
    <n v="17.7"/>
    <n v="27.4"/>
    <n v="22.3"/>
    <n v="0"/>
    <x v="794"/>
    <n v="56.634147380000002"/>
    <n v="6594924.9821548695"/>
  </r>
  <r>
    <d v="2017-03-07T00:00:00"/>
    <x v="5"/>
    <d v="2017-03-07T00:00:00"/>
    <x v="796"/>
    <x v="9"/>
    <s v="Y"/>
    <s v="N"/>
    <n v="15"/>
    <n v="28.2"/>
    <n v="22.4"/>
    <n v="0"/>
    <x v="795"/>
    <n v="57.516139000000003"/>
    <n v="6782962.2458329406"/>
  </r>
  <r>
    <d v="2017-03-08T00:00:00"/>
    <x v="6"/>
    <d v="2017-03-08T00:00:00"/>
    <x v="797"/>
    <x v="9"/>
    <s v="Y"/>
    <s v="N"/>
    <n v="14.2"/>
    <n v="31.5"/>
    <n v="22.1"/>
    <n v="0"/>
    <x v="796"/>
    <n v="73.923132069999994"/>
    <n v="9193876.4867419321"/>
  </r>
  <r>
    <d v="2017-03-09T00:00:00"/>
    <x v="0"/>
    <d v="2017-03-09T00:00:00"/>
    <x v="798"/>
    <x v="9"/>
    <s v="Y"/>
    <s v="N"/>
    <n v="15"/>
    <n v="32.299999999999997"/>
    <n v="21.1"/>
    <n v="0"/>
    <x v="797"/>
    <n v="83.889686549999993"/>
    <n v="10876234.943942586"/>
  </r>
  <r>
    <d v="2017-03-10T00:00:00"/>
    <x v="1"/>
    <d v="2017-03-10T00:00:00"/>
    <x v="799"/>
    <x v="9"/>
    <s v="Y"/>
    <s v="N"/>
    <n v="18.5"/>
    <n v="23.8"/>
    <n v="19.399999999999999"/>
    <n v="0"/>
    <x v="798"/>
    <n v="82.034537619999995"/>
    <n v="10282707.305106841"/>
  </r>
  <r>
    <d v="2017-03-11T00:00:00"/>
    <x v="2"/>
    <d v="2017-03-11T00:00:00"/>
    <x v="800"/>
    <x v="9"/>
    <s v="Y"/>
    <s v="N"/>
    <n v="18"/>
    <n v="26.4"/>
    <n v="13.9"/>
    <n v="0"/>
    <x v="799"/>
    <n v="50.762326090000002"/>
    <n v="5523794.3932935726"/>
  </r>
  <r>
    <d v="2017-03-12T00:00:00"/>
    <x v="3"/>
    <d v="2017-03-12T00:00:00"/>
    <x v="801"/>
    <x v="10"/>
    <s v="Y"/>
    <s v="N"/>
    <n v="17.899999999999999"/>
    <n v="27.1"/>
    <n v="19.600000000000001"/>
    <n v="0"/>
    <x v="800"/>
    <n v="42.480560560000001"/>
    <n v="4359249.3480714057"/>
  </r>
  <r>
    <d v="2017-03-13T00:00:00"/>
    <x v="4"/>
    <d v="2017-03-13T00:00:00"/>
    <x v="802"/>
    <x v="10"/>
    <s v="Y"/>
    <s v="Y"/>
    <n v="15.7"/>
    <n v="24.3"/>
    <n v="20.7"/>
    <n v="0.2"/>
    <x v="801"/>
    <n v="66.843722060000005"/>
    <n v="6983090.1155139338"/>
  </r>
  <r>
    <d v="2017-03-14T00:00:00"/>
    <x v="5"/>
    <d v="2017-03-14T00:00:00"/>
    <x v="803"/>
    <x v="10"/>
    <s v="Y"/>
    <s v="N"/>
    <n v="18.8"/>
    <n v="32.700000000000003"/>
    <n v="20.8"/>
    <n v="0"/>
    <x v="802"/>
    <n v="101.4423563"/>
    <n v="13514940.435029795"/>
  </r>
  <r>
    <d v="2017-03-15T00:00:00"/>
    <x v="6"/>
    <d v="2017-03-15T00:00:00"/>
    <x v="804"/>
    <x v="10"/>
    <s v="Y"/>
    <s v="N"/>
    <n v="20.8"/>
    <n v="33.200000000000003"/>
    <n v="18.899999999999999"/>
    <n v="0"/>
    <x v="803"/>
    <n v="102.0122176"/>
    <n v="14248335.636828896"/>
  </r>
  <r>
    <d v="2017-03-16T00:00:00"/>
    <x v="0"/>
    <d v="2017-03-16T00:00:00"/>
    <x v="805"/>
    <x v="10"/>
    <s v="Y"/>
    <s v="N"/>
    <n v="21.7"/>
    <n v="23"/>
    <n v="4.8"/>
    <n v="1.8"/>
    <x v="804"/>
    <n v="87.894020850000004"/>
    <n v="10921357.257387079"/>
  </r>
  <r>
    <d v="2017-03-17T00:00:00"/>
    <x v="1"/>
    <d v="2017-03-17T00:00:00"/>
    <x v="806"/>
    <x v="10"/>
    <s v="Y"/>
    <s v="N"/>
    <n v="15.8"/>
    <n v="22.1"/>
    <n v="20.100000000000001"/>
    <n v="0"/>
    <x v="805"/>
    <n v="70.74607288"/>
    <n v="7896115.9922380261"/>
  </r>
  <r>
    <d v="2017-03-18T00:00:00"/>
    <x v="2"/>
    <d v="2017-03-18T00:00:00"/>
    <x v="807"/>
    <x v="10"/>
    <s v="Y"/>
    <s v="N"/>
    <n v="12.4"/>
    <n v="30.8"/>
    <n v="19.899999999999999"/>
    <n v="0"/>
    <x v="806"/>
    <n v="68.877097030000002"/>
    <n v="7420252.2642746139"/>
  </r>
  <r>
    <d v="2017-03-19T00:00:00"/>
    <x v="3"/>
    <d v="2017-03-19T00:00:00"/>
    <x v="808"/>
    <x v="11"/>
    <s v="Y"/>
    <s v="N"/>
    <n v="14.5"/>
    <n v="33.5"/>
    <n v="19.7"/>
    <n v="0"/>
    <x v="807"/>
    <n v="121.12201020000001"/>
    <n v="13758711.824696966"/>
  </r>
  <r>
    <d v="2017-03-20T00:00:00"/>
    <x v="4"/>
    <d v="2017-03-20T00:00:00"/>
    <x v="809"/>
    <x v="11"/>
    <s v="Y"/>
    <s v="N"/>
    <n v="19.3"/>
    <n v="28"/>
    <n v="11.3"/>
    <n v="0"/>
    <x v="808"/>
    <n v="184.82347909999999"/>
    <n v="24393184.82274491"/>
  </r>
  <r>
    <d v="2017-03-21T00:00:00"/>
    <x v="5"/>
    <d v="2017-03-21T00:00:00"/>
    <x v="810"/>
    <x v="11"/>
    <s v="Y"/>
    <s v="N"/>
    <n v="19.899999999999999"/>
    <n v="26.1"/>
    <n v="6.1"/>
    <n v="4.4000000000000004"/>
    <x v="809"/>
    <n v="112.9036926"/>
    <n v="14409374.977922799"/>
  </r>
  <r>
    <d v="2017-03-22T00:00:00"/>
    <x v="6"/>
    <d v="2017-03-22T00:00:00"/>
    <x v="811"/>
    <x v="11"/>
    <s v="Y"/>
    <s v="N"/>
    <n v="17.8"/>
    <n v="21.8"/>
    <n v="7.3"/>
    <n v="9.1999999999999993"/>
    <x v="810"/>
    <n v="77.000286310000007"/>
    <n v="8831653.3287176955"/>
  </r>
  <r>
    <d v="2017-03-23T00:00:00"/>
    <x v="0"/>
    <d v="2017-03-23T00:00:00"/>
    <x v="812"/>
    <x v="11"/>
    <s v="Y"/>
    <s v="N"/>
    <n v="16.2"/>
    <n v="25.1"/>
    <n v="17.2"/>
    <n v="0"/>
    <x v="811"/>
    <n v="97.823059580000006"/>
    <n v="10920265.46928931"/>
  </r>
  <r>
    <d v="2017-03-24T00:00:00"/>
    <x v="1"/>
    <d v="2017-03-24T00:00:00"/>
    <x v="813"/>
    <x v="11"/>
    <s v="Y"/>
    <s v="N"/>
    <n v="13.9"/>
    <n v="24.7"/>
    <n v="16.100000000000001"/>
    <n v="0"/>
    <x v="812"/>
    <n v="118.4496111"/>
    <n v="13670436.631002652"/>
  </r>
  <r>
    <d v="2017-03-25T00:00:00"/>
    <x v="2"/>
    <d v="2017-03-25T00:00:00"/>
    <x v="814"/>
    <x v="11"/>
    <s v="Y"/>
    <s v="N"/>
    <n v="15.3"/>
    <n v="29.7"/>
    <n v="13.5"/>
    <n v="0"/>
    <x v="813"/>
    <n v="138.79475579999999"/>
    <n v="14915714.450907683"/>
  </r>
  <r>
    <d v="2017-03-26T00:00:00"/>
    <x v="3"/>
    <d v="2017-03-26T00:00:00"/>
    <x v="815"/>
    <x v="12"/>
    <s v="Y"/>
    <s v="N"/>
    <n v="19.3"/>
    <n v="26.7"/>
    <n v="14.6"/>
    <n v="0"/>
    <x v="814"/>
    <n v="147.4805929"/>
    <n v="15365870.241717391"/>
  </r>
  <r>
    <d v="2017-03-27T00:00:00"/>
    <x v="4"/>
    <d v="2017-03-27T00:00:00"/>
    <x v="816"/>
    <x v="12"/>
    <s v="Y"/>
    <s v="N"/>
    <n v="19.3"/>
    <n v="31.9"/>
    <n v="7.6"/>
    <n v="0"/>
    <x v="815"/>
    <n v="118.5621993"/>
    <n v="13781340.443717947"/>
  </r>
  <r>
    <d v="2017-03-28T00:00:00"/>
    <x v="5"/>
    <d v="2017-03-28T00:00:00"/>
    <x v="817"/>
    <x v="12"/>
    <s v="Y"/>
    <s v="N"/>
    <n v="11.9"/>
    <n v="24.3"/>
    <n v="17.8"/>
    <n v="4.2"/>
    <x v="816"/>
    <n v="121.90563229999999"/>
    <n v="13535545.023525093"/>
  </r>
  <r>
    <d v="2017-03-29T00:00:00"/>
    <x v="6"/>
    <d v="2017-03-29T00:00:00"/>
    <x v="818"/>
    <x v="12"/>
    <s v="Y"/>
    <s v="N"/>
    <n v="13.9"/>
    <n v="27.2"/>
    <n v="14.7"/>
    <n v="0.2"/>
    <x v="817"/>
    <n v="133.7982653"/>
    <n v="14669685.96091955"/>
  </r>
  <r>
    <d v="2017-03-30T00:00:00"/>
    <x v="0"/>
    <d v="2017-03-30T00:00:00"/>
    <x v="819"/>
    <x v="12"/>
    <s v="Y"/>
    <s v="N"/>
    <n v="10.199999999999999"/>
    <n v="17.899999999999999"/>
    <n v="13"/>
    <n v="3.4"/>
    <x v="818"/>
    <n v="115.1902122"/>
    <n v="12382011.315074814"/>
  </r>
  <r>
    <d v="2017-03-31T00:00:00"/>
    <x v="1"/>
    <d v="2017-03-31T00:00:00"/>
    <x v="820"/>
    <x v="12"/>
    <s v="N"/>
    <s v="N"/>
    <n v="10.1"/>
    <n v="17.899999999999999"/>
    <n v="12.3"/>
    <n v="2.8"/>
    <x v="819"/>
    <n v="145.21906050000001"/>
    <n v="16070267.251720823"/>
  </r>
  <r>
    <d v="2017-04-01T00:00:00"/>
    <x v="2"/>
    <d v="2017-04-01T00:00:00"/>
    <x v="821"/>
    <x v="12"/>
    <s v="N"/>
    <s v="N"/>
    <n v="10"/>
    <n v="19"/>
    <n v="13.5"/>
    <n v="0"/>
    <x v="820"/>
    <n v="99.249181780000001"/>
    <n v="9667095.1047687326"/>
  </r>
  <r>
    <d v="2017-04-02T00:00:00"/>
    <x v="3"/>
    <d v="2017-04-02T00:00:00"/>
    <x v="822"/>
    <x v="13"/>
    <s v="N"/>
    <s v="N"/>
    <n v="11.7"/>
    <n v="18.2"/>
    <n v="10.1"/>
    <n v="0.4"/>
    <x v="821"/>
    <n v="92.915735170000005"/>
    <n v="8778408.738650931"/>
  </r>
  <r>
    <d v="2017-04-03T00:00:00"/>
    <x v="4"/>
    <d v="2017-04-03T00:00:00"/>
    <x v="823"/>
    <x v="13"/>
    <s v="N"/>
    <s v="N"/>
    <n v="8.1999999999999993"/>
    <n v="21.5"/>
    <n v="16.8"/>
    <n v="0"/>
    <x v="822"/>
    <n v="106.4521598"/>
    <n v="11485711.669004895"/>
  </r>
  <r>
    <d v="2017-04-04T00:00:00"/>
    <x v="5"/>
    <d v="2017-04-04T00:00:00"/>
    <x v="824"/>
    <x v="13"/>
    <s v="N"/>
    <s v="N"/>
    <n v="10"/>
    <n v="24.4"/>
    <n v="16.399999999999999"/>
    <n v="0"/>
    <x v="823"/>
    <n v="122.6614787"/>
    <n v="13877756.560351329"/>
  </r>
  <r>
    <d v="2017-04-05T00:00:00"/>
    <x v="6"/>
    <d v="2017-04-05T00:00:00"/>
    <x v="825"/>
    <x v="13"/>
    <s v="N"/>
    <s v="N"/>
    <n v="11"/>
    <n v="25.4"/>
    <n v="15.8"/>
    <n v="0"/>
    <x v="824"/>
    <n v="142.28042669999999"/>
    <n v="16247194.003449045"/>
  </r>
  <r>
    <d v="2017-04-06T00:00:00"/>
    <x v="0"/>
    <d v="2017-04-06T00:00:00"/>
    <x v="826"/>
    <x v="13"/>
    <s v="N"/>
    <s v="N"/>
    <n v="12"/>
    <n v="26.6"/>
    <n v="13.5"/>
    <n v="0"/>
    <x v="825"/>
    <n v="126.18198750000001"/>
    <n v="14487875.744293688"/>
  </r>
  <r>
    <d v="2017-04-07T00:00:00"/>
    <x v="1"/>
    <d v="2017-04-07T00:00:00"/>
    <x v="827"/>
    <x v="13"/>
    <s v="N"/>
    <s v="N"/>
    <n v="12.7"/>
    <n v="26.2"/>
    <n v="15.6"/>
    <n v="0"/>
    <x v="826"/>
    <n v="101.330421"/>
    <n v="11162561.710620524"/>
  </r>
  <r>
    <d v="2017-04-08T00:00:00"/>
    <x v="2"/>
    <d v="2017-04-08T00:00:00"/>
    <x v="828"/>
    <x v="13"/>
    <s v="N"/>
    <s v="N"/>
    <n v="18.600000000000001"/>
    <n v="28.1"/>
    <n v="13.8"/>
    <n v="0"/>
    <x v="827"/>
    <n v="95.867977690000004"/>
    <n v="9499053.6437394507"/>
  </r>
  <r>
    <d v="2017-04-09T00:00:00"/>
    <x v="3"/>
    <d v="2017-04-09T00:00:00"/>
    <x v="829"/>
    <x v="14"/>
    <s v="N"/>
    <s v="N"/>
    <n v="11.7"/>
    <n v="15.2"/>
    <n v="6.5"/>
    <n v="10.6"/>
    <x v="828"/>
    <n v="74.591633180000002"/>
    <n v="7163921.8017520765"/>
  </r>
  <r>
    <d v="2017-04-10T00:00:00"/>
    <x v="4"/>
    <d v="2017-04-10T00:00:00"/>
    <x v="830"/>
    <x v="14"/>
    <s v="N"/>
    <s v="N"/>
    <n v="9"/>
    <n v="17"/>
    <n v="3"/>
    <n v="25.4"/>
    <x v="829"/>
    <n v="111.8004887"/>
    <n v="12665548.112383777"/>
  </r>
  <r>
    <d v="2017-04-11T00:00:00"/>
    <x v="5"/>
    <d v="2017-04-11T00:00:00"/>
    <x v="831"/>
    <x v="14"/>
    <s v="N"/>
    <s v="N"/>
    <n v="12.3"/>
    <n v="18.5"/>
    <n v="13.5"/>
    <n v="15.4"/>
    <x v="830"/>
    <n v="130.03687339999999"/>
    <n v="14845004.916053429"/>
  </r>
  <r>
    <d v="2017-04-12T00:00:00"/>
    <x v="6"/>
    <d v="2017-04-12T00:00:00"/>
    <x v="832"/>
    <x v="14"/>
    <s v="N"/>
    <s v="N"/>
    <n v="10.8"/>
    <n v="19.3"/>
    <n v="14"/>
    <n v="0"/>
    <x v="831"/>
    <n v="126.572879"/>
    <n v="14471836.060479604"/>
  </r>
  <r>
    <d v="2017-04-13T00:00:00"/>
    <x v="0"/>
    <d v="2017-04-13T00:00:00"/>
    <x v="833"/>
    <x v="14"/>
    <s v="N"/>
    <s v="N"/>
    <n v="10.9"/>
    <n v="22.2"/>
    <n v="13.9"/>
    <n v="0"/>
    <x v="832"/>
    <n v="117.53565020000001"/>
    <n v="13246743.20924506"/>
  </r>
  <r>
    <d v="2017-04-14T00:00:00"/>
    <x v="1"/>
    <d v="2017-04-14T00:00:00"/>
    <x v="834"/>
    <x v="14"/>
    <s v="N"/>
    <s v="Y"/>
    <n v="13"/>
    <n v="17.899999999999999"/>
    <n v="8.9"/>
    <n v="0"/>
    <x v="833"/>
    <n v="109.7650221"/>
    <n v="10695109.69699466"/>
  </r>
  <r>
    <d v="2017-04-15T00:00:00"/>
    <x v="2"/>
    <d v="2017-04-15T00:00:00"/>
    <x v="835"/>
    <x v="14"/>
    <s v="N"/>
    <s v="Y"/>
    <n v="11.8"/>
    <n v="17.3"/>
    <n v="9.6999999999999993"/>
    <n v="0"/>
    <x v="834"/>
    <n v="116.78284910000001"/>
    <n v="11632572.599376788"/>
  </r>
  <r>
    <d v="2017-04-16T00:00:00"/>
    <x v="3"/>
    <d v="2017-04-16T00:00:00"/>
    <x v="836"/>
    <x v="15"/>
    <s v="N"/>
    <s v="Y"/>
    <n v="9.9"/>
    <n v="22.6"/>
    <n v="10.1"/>
    <n v="0"/>
    <x v="835"/>
    <n v="95.646407010000004"/>
    <n v="9238940.2952971626"/>
  </r>
  <r>
    <d v="2017-04-17T00:00:00"/>
    <x v="4"/>
    <d v="2017-04-17T00:00:00"/>
    <x v="837"/>
    <x v="15"/>
    <s v="N"/>
    <s v="Y"/>
    <n v="11.1"/>
    <n v="18.3"/>
    <n v="10.9"/>
    <n v="0"/>
    <x v="836"/>
    <n v="104.57818949999999"/>
    <n v="10452118.915781301"/>
  </r>
  <r>
    <d v="2017-04-18T00:00:00"/>
    <x v="5"/>
    <d v="2017-04-18T00:00:00"/>
    <x v="838"/>
    <x v="15"/>
    <s v="N"/>
    <s v="N"/>
    <n v="9.5"/>
    <n v="20.399999999999999"/>
    <n v="13.7"/>
    <n v="0"/>
    <x v="837"/>
    <n v="112.8247059"/>
    <n v="12631309.693358032"/>
  </r>
  <r>
    <d v="2017-04-19T00:00:00"/>
    <x v="6"/>
    <d v="2017-04-19T00:00:00"/>
    <x v="839"/>
    <x v="15"/>
    <s v="Y"/>
    <s v="N"/>
    <n v="13"/>
    <n v="26.9"/>
    <n v="12.7"/>
    <n v="0"/>
    <x v="838"/>
    <n v="101.3145524"/>
    <n v="11594130.393562227"/>
  </r>
  <r>
    <d v="2017-04-20T00:00:00"/>
    <x v="0"/>
    <d v="2017-04-20T00:00:00"/>
    <x v="840"/>
    <x v="15"/>
    <s v="Y"/>
    <s v="N"/>
    <n v="14.6"/>
    <n v="26.5"/>
    <n v="12.4"/>
    <n v="0"/>
    <x v="839"/>
    <n v="104.07810310000001"/>
    <n v="11741746.052439708"/>
  </r>
  <r>
    <d v="2017-04-21T00:00:00"/>
    <x v="1"/>
    <d v="2017-04-21T00:00:00"/>
    <x v="841"/>
    <x v="15"/>
    <s v="Y"/>
    <s v="N"/>
    <n v="16.5"/>
    <n v="20.9"/>
    <n v="3.6"/>
    <n v="9.4"/>
    <x v="840"/>
    <n v="133.2265993"/>
    <n v="15257435.224738292"/>
  </r>
  <r>
    <d v="2017-04-22T00:00:00"/>
    <x v="2"/>
    <d v="2017-04-22T00:00:00"/>
    <x v="842"/>
    <x v="15"/>
    <s v="Y"/>
    <s v="N"/>
    <n v="16.899999999999999"/>
    <n v="22.5"/>
    <n v="11.8"/>
    <n v="4.5999999999999996"/>
    <x v="841"/>
    <n v="111.6671228"/>
    <n v="11449051.43328752"/>
  </r>
  <r>
    <d v="2017-04-23T00:00:00"/>
    <x v="3"/>
    <d v="2017-04-23T00:00:00"/>
    <x v="843"/>
    <x v="16"/>
    <s v="Y"/>
    <s v="N"/>
    <n v="14.4"/>
    <n v="21.8"/>
    <n v="11.9"/>
    <n v="0"/>
    <x v="842"/>
    <n v="90.726651050000001"/>
    <n v="8832835.1001816429"/>
  </r>
  <r>
    <d v="2017-04-24T00:00:00"/>
    <x v="4"/>
    <d v="2017-04-24T00:00:00"/>
    <x v="844"/>
    <x v="16"/>
    <s v="Y"/>
    <s v="N"/>
    <n v="15.9"/>
    <n v="24.7"/>
    <n v="9.9"/>
    <n v="0"/>
    <x v="843"/>
    <n v="113.2589368"/>
    <n v="12392998.429626292"/>
  </r>
  <r>
    <d v="2017-04-25T00:00:00"/>
    <x v="5"/>
    <d v="2017-04-25T00:00:00"/>
    <x v="845"/>
    <x v="16"/>
    <s v="Y"/>
    <s v="Y"/>
    <n v="16.2"/>
    <n v="17.7"/>
    <n v="5.8"/>
    <n v="21.6"/>
    <x v="844"/>
    <n v="86.790072550000005"/>
    <n v="8813422.0780107249"/>
  </r>
  <r>
    <d v="2017-04-26T00:00:00"/>
    <x v="6"/>
    <d v="2017-04-26T00:00:00"/>
    <x v="846"/>
    <x v="16"/>
    <s v="Y"/>
    <s v="N"/>
    <n v="10.1"/>
    <n v="14.5"/>
    <n v="6.4"/>
    <n v="20"/>
    <x v="845"/>
    <n v="100.69868460000001"/>
    <n v="11761127.539034728"/>
  </r>
  <r>
    <d v="2017-04-27T00:00:00"/>
    <x v="0"/>
    <d v="2017-04-27T00:00:00"/>
    <x v="847"/>
    <x v="16"/>
    <s v="Y"/>
    <s v="N"/>
    <n v="8.3000000000000007"/>
    <n v="15.6"/>
    <n v="7.1"/>
    <n v="15.4"/>
    <x v="846"/>
    <n v="145.68273490000001"/>
    <n v="18404031.429031599"/>
  </r>
  <r>
    <d v="2017-04-28T00:00:00"/>
    <x v="1"/>
    <d v="2017-04-28T00:00:00"/>
    <x v="848"/>
    <x v="16"/>
    <s v="Y"/>
    <s v="N"/>
    <n v="9.4"/>
    <n v="19.8"/>
    <n v="6"/>
    <n v="0.4"/>
    <x v="847"/>
    <n v="120.8095221"/>
    <n v="14514562.176991599"/>
  </r>
  <r>
    <d v="2017-04-29T00:00:00"/>
    <x v="2"/>
    <d v="2017-04-29T00:00:00"/>
    <x v="849"/>
    <x v="16"/>
    <s v="Y"/>
    <s v="N"/>
    <n v="14.9"/>
    <n v="18.100000000000001"/>
    <n v="7.9"/>
    <n v="0.2"/>
    <x v="848"/>
    <n v="100.81967"/>
    <n v="10572358.915863501"/>
  </r>
  <r>
    <d v="2017-04-30T00:00:00"/>
    <x v="3"/>
    <d v="2017-04-30T00:00:00"/>
    <x v="850"/>
    <x v="17"/>
    <s v="Y"/>
    <s v="N"/>
    <n v="13.6"/>
    <n v="17.8"/>
    <n v="7.3"/>
    <n v="0"/>
    <x v="849"/>
    <n v="109.5772954"/>
    <n v="11369360.48537544"/>
  </r>
  <r>
    <d v="2017-05-01T00:00:00"/>
    <x v="4"/>
    <d v="2017-05-01T00:00:00"/>
    <x v="851"/>
    <x v="17"/>
    <s v="Y"/>
    <s v="N"/>
    <n v="13.6"/>
    <n v="20.399999999999999"/>
    <n v="8.6999999999999993"/>
    <n v="0"/>
    <x v="850"/>
    <n v="99.159474029999998"/>
    <n v="11413629.787867462"/>
  </r>
  <r>
    <d v="2017-05-02T00:00:00"/>
    <x v="5"/>
    <d v="2017-05-02T00:00:00"/>
    <x v="852"/>
    <x v="17"/>
    <s v="Y"/>
    <s v="N"/>
    <n v="10.4"/>
    <n v="15.2"/>
    <n v="9.4"/>
    <n v="2.4"/>
    <x v="851"/>
    <n v="109.9227693"/>
    <n v="13269727.214929752"/>
  </r>
  <r>
    <d v="2017-05-03T00:00:00"/>
    <x v="6"/>
    <d v="2017-05-03T00:00:00"/>
    <x v="853"/>
    <x v="17"/>
    <s v="Y"/>
    <s v="N"/>
    <n v="7.4"/>
    <n v="15.3"/>
    <n v="10.8"/>
    <n v="0.8"/>
    <x v="852"/>
    <n v="128.63995560000001"/>
    <n v="16619824.948477844"/>
  </r>
  <r>
    <d v="2017-05-04T00:00:00"/>
    <x v="0"/>
    <d v="2017-05-04T00:00:00"/>
    <x v="854"/>
    <x v="17"/>
    <s v="Y"/>
    <s v="N"/>
    <n v="5.8"/>
    <n v="16.899999999999999"/>
    <n v="12"/>
    <n v="0"/>
    <x v="853"/>
    <n v="123.4720662"/>
    <n v="15713061.318215311"/>
  </r>
  <r>
    <d v="2017-05-05T00:00:00"/>
    <x v="1"/>
    <d v="2017-05-05T00:00:00"/>
    <x v="855"/>
    <x v="17"/>
    <s v="Y"/>
    <s v="N"/>
    <n v="6.2"/>
    <n v="20.5"/>
    <n v="10.6"/>
    <n v="0"/>
    <x v="854"/>
    <n v="108.2886014"/>
    <n v="13335782.953521539"/>
  </r>
  <r>
    <d v="2017-05-06T00:00:00"/>
    <x v="2"/>
    <d v="2017-05-06T00:00:00"/>
    <x v="856"/>
    <x v="17"/>
    <s v="Y"/>
    <s v="N"/>
    <n v="9.6"/>
    <n v="20"/>
    <n v="6.1"/>
    <n v="0.2"/>
    <x v="855"/>
    <n v="81.778327349999998"/>
    <n v="8587793.2144884653"/>
  </r>
  <r>
    <d v="2017-05-07T00:00:00"/>
    <x v="3"/>
    <d v="2017-05-07T00:00:00"/>
    <x v="857"/>
    <x v="18"/>
    <s v="Y"/>
    <s v="N"/>
    <n v="8.9"/>
    <n v="14.8"/>
    <n v="9.4"/>
    <n v="1.4"/>
    <x v="856"/>
    <n v="104.9084029"/>
    <n v="11269687.616717804"/>
  </r>
  <r>
    <d v="2017-05-08T00:00:00"/>
    <x v="4"/>
    <d v="2017-05-08T00:00:00"/>
    <x v="858"/>
    <x v="18"/>
    <s v="Y"/>
    <s v="N"/>
    <n v="10.1"/>
    <n v="15.8"/>
    <n v="7.2"/>
    <n v="1.8"/>
    <x v="857"/>
    <n v="132.9735336"/>
    <n v="16735818.894682871"/>
  </r>
  <r>
    <d v="2017-05-09T00:00:00"/>
    <x v="5"/>
    <d v="2017-05-09T00:00:00"/>
    <x v="859"/>
    <x v="18"/>
    <s v="Y"/>
    <s v="N"/>
    <n v="10.9"/>
    <n v="15.9"/>
    <n v="7.3"/>
    <n v="1.6"/>
    <x v="858"/>
    <n v="138.99141549999999"/>
    <n v="17618650.512685005"/>
  </r>
  <r>
    <d v="2017-05-10T00:00:00"/>
    <x v="6"/>
    <d v="2017-05-10T00:00:00"/>
    <x v="860"/>
    <x v="18"/>
    <s v="Y"/>
    <s v="N"/>
    <n v="8.1"/>
    <n v="17.7"/>
    <n v="11.3"/>
    <n v="0"/>
    <x v="859"/>
    <n v="149.62274859999999"/>
    <n v="18814721.740924422"/>
  </r>
  <r>
    <d v="2017-05-11T00:00:00"/>
    <x v="0"/>
    <d v="2017-05-11T00:00:00"/>
    <x v="861"/>
    <x v="18"/>
    <s v="Y"/>
    <s v="N"/>
    <n v="6.1"/>
    <n v="16.5"/>
    <n v="8.6"/>
    <n v="0"/>
    <x v="860"/>
    <n v="170.29264480000001"/>
    <n v="21925711.033978224"/>
  </r>
  <r>
    <d v="2017-05-12T00:00:00"/>
    <x v="1"/>
    <d v="2017-05-12T00:00:00"/>
    <x v="862"/>
    <x v="18"/>
    <s v="Y"/>
    <s v="N"/>
    <n v="5.9"/>
    <n v="19.5"/>
    <n v="9.9"/>
    <n v="0"/>
    <x v="861"/>
    <n v="129.30937700000001"/>
    <n v="15972682.175171001"/>
  </r>
  <r>
    <d v="2017-05-13T00:00:00"/>
    <x v="2"/>
    <d v="2017-05-13T00:00:00"/>
    <x v="863"/>
    <x v="18"/>
    <s v="Y"/>
    <s v="N"/>
    <n v="8.4"/>
    <n v="15.6"/>
    <n v="10.1"/>
    <n v="0.2"/>
    <x v="862"/>
    <n v="130.31682979999999"/>
    <n v="14266750.309083115"/>
  </r>
  <r>
    <d v="2017-05-14T00:00:00"/>
    <x v="3"/>
    <d v="2017-05-14T00:00:00"/>
    <x v="864"/>
    <x v="19"/>
    <s v="Y"/>
    <s v="N"/>
    <n v="6.4"/>
    <n v="15.1"/>
    <n v="7.7"/>
    <n v="0"/>
    <x v="863"/>
    <n v="126.9174946"/>
    <n v="13643253.724541038"/>
  </r>
  <r>
    <d v="2017-05-15T00:00:00"/>
    <x v="4"/>
    <d v="2017-05-15T00:00:00"/>
    <x v="865"/>
    <x v="19"/>
    <s v="Y"/>
    <s v="N"/>
    <n v="6.3"/>
    <n v="16.899999999999999"/>
    <n v="8.1999999999999993"/>
    <n v="0"/>
    <x v="864"/>
    <n v="134.64203240000001"/>
    <n v="16947650.457680047"/>
  </r>
  <r>
    <d v="2017-05-16T00:00:00"/>
    <x v="5"/>
    <d v="2017-05-16T00:00:00"/>
    <x v="866"/>
    <x v="19"/>
    <s v="Y"/>
    <s v="N"/>
    <n v="5.6"/>
    <n v="18.2"/>
    <n v="9"/>
    <n v="0"/>
    <x v="865"/>
    <n v="128.3149076"/>
    <n v="16401303.234590933"/>
  </r>
  <r>
    <d v="2017-05-17T00:00:00"/>
    <x v="6"/>
    <d v="2017-05-17T00:00:00"/>
    <x v="867"/>
    <x v="19"/>
    <s v="Y"/>
    <s v="N"/>
    <n v="7.6"/>
    <n v="17"/>
    <n v="3.8"/>
    <n v="0"/>
    <x v="866"/>
    <n v="123.8345994"/>
    <n v="15488324.604511395"/>
  </r>
  <r>
    <d v="2017-05-18T00:00:00"/>
    <x v="0"/>
    <d v="2017-05-18T00:00:00"/>
    <x v="868"/>
    <x v="19"/>
    <s v="Y"/>
    <s v="N"/>
    <n v="10.7"/>
    <n v="20.2"/>
    <n v="9.8000000000000007"/>
    <n v="0.8"/>
    <x v="867"/>
    <n v="107.8423351"/>
    <n v="13254953.171461847"/>
  </r>
  <r>
    <d v="2017-05-19T00:00:00"/>
    <x v="1"/>
    <d v="2017-05-19T00:00:00"/>
    <x v="869"/>
    <x v="19"/>
    <s v="Y"/>
    <s v="N"/>
    <n v="10.199999999999999"/>
    <n v="17.8"/>
    <n v="2.5"/>
    <n v="0"/>
    <x v="868"/>
    <n v="96.440249769999994"/>
    <n v="11896044.647491666"/>
  </r>
  <r>
    <d v="2017-05-20T00:00:00"/>
    <x v="2"/>
    <d v="2017-05-20T00:00:00"/>
    <x v="870"/>
    <x v="19"/>
    <s v="Y"/>
    <s v="N"/>
    <n v="10.199999999999999"/>
    <n v="19.3"/>
    <n v="9.8000000000000007"/>
    <n v="0"/>
    <x v="869"/>
    <n v="88.135879099999997"/>
    <n v="9616648.1080457475"/>
  </r>
  <r>
    <d v="2017-05-21T00:00:00"/>
    <x v="3"/>
    <d v="2017-05-21T00:00:00"/>
    <x v="871"/>
    <x v="20"/>
    <s v="Y"/>
    <s v="N"/>
    <n v="10.8"/>
    <n v="18.7"/>
    <n v="6.8"/>
    <n v="0"/>
    <x v="870"/>
    <n v="76.782179819999996"/>
    <n v="8132166.5142446114"/>
  </r>
  <r>
    <d v="2017-05-22T00:00:00"/>
    <x v="4"/>
    <d v="2017-05-22T00:00:00"/>
    <x v="872"/>
    <x v="20"/>
    <s v="Y"/>
    <s v="N"/>
    <n v="10.4"/>
    <n v="20.3"/>
    <n v="10.1"/>
    <n v="0"/>
    <x v="871"/>
    <n v="72.931488029999997"/>
    <n v="8281446.3145540506"/>
  </r>
  <r>
    <d v="2017-05-23T00:00:00"/>
    <x v="5"/>
    <d v="2017-05-23T00:00:00"/>
    <x v="873"/>
    <x v="20"/>
    <s v="Y"/>
    <s v="N"/>
    <n v="12.8"/>
    <n v="19.3"/>
    <n v="7.4"/>
    <n v="0"/>
    <x v="872"/>
    <n v="96.837634640000005"/>
    <n v="11535996.753474383"/>
  </r>
  <r>
    <d v="2017-05-24T00:00:00"/>
    <x v="6"/>
    <d v="2017-05-24T00:00:00"/>
    <x v="874"/>
    <x v="20"/>
    <s v="Y"/>
    <s v="N"/>
    <n v="11.7"/>
    <n v="17.100000000000001"/>
    <n v="8"/>
    <n v="0"/>
    <x v="873"/>
    <n v="103.2410383"/>
    <n v="12551216.410976451"/>
  </r>
  <r>
    <d v="2017-05-25T00:00:00"/>
    <x v="0"/>
    <d v="2017-05-25T00:00:00"/>
    <x v="875"/>
    <x v="20"/>
    <s v="Y"/>
    <s v="N"/>
    <n v="13.7"/>
    <n v="18.5"/>
    <n v="5.7"/>
    <n v="0"/>
    <x v="874"/>
    <n v="108.51901340000001"/>
    <n v="13457446.107304402"/>
  </r>
  <r>
    <d v="2017-05-26T00:00:00"/>
    <x v="1"/>
    <d v="2017-05-26T00:00:00"/>
    <x v="876"/>
    <x v="20"/>
    <s v="Y"/>
    <s v="N"/>
    <n v="13.1"/>
    <n v="18"/>
    <n v="8.1999999999999993"/>
    <n v="0"/>
    <x v="875"/>
    <n v="94.696229970000005"/>
    <n v="11660003.613944083"/>
  </r>
  <r>
    <d v="2017-05-27T00:00:00"/>
    <x v="2"/>
    <d v="2017-05-27T00:00:00"/>
    <x v="877"/>
    <x v="20"/>
    <s v="Y"/>
    <s v="N"/>
    <n v="11.9"/>
    <n v="17.8"/>
    <n v="8.3000000000000007"/>
    <n v="0"/>
    <x v="876"/>
    <n v="60.860101950000001"/>
    <n v="6368624.7289226661"/>
  </r>
  <r>
    <d v="2017-05-28T00:00:00"/>
    <x v="3"/>
    <d v="2017-05-28T00:00:00"/>
    <x v="878"/>
    <x v="21"/>
    <s v="Y"/>
    <s v="N"/>
    <n v="10.199999999999999"/>
    <n v="15.3"/>
    <n v="7.6"/>
    <n v="6.8"/>
    <x v="877"/>
    <n v="72.341641420000002"/>
    <n v="7959718.2517039618"/>
  </r>
  <r>
    <d v="2017-05-29T00:00:00"/>
    <x v="4"/>
    <d v="2017-05-29T00:00:00"/>
    <x v="879"/>
    <x v="21"/>
    <s v="Y"/>
    <s v="N"/>
    <n v="7.7"/>
    <n v="14.8"/>
    <n v="8"/>
    <n v="1.4"/>
    <x v="878"/>
    <n v="96.084781000000007"/>
    <n v="12540610.885474101"/>
  </r>
  <r>
    <d v="2017-05-30T00:00:00"/>
    <x v="5"/>
    <d v="2017-05-30T00:00:00"/>
    <x v="880"/>
    <x v="21"/>
    <s v="Y"/>
    <s v="N"/>
    <n v="9.3000000000000007"/>
    <n v="13.1"/>
    <n v="6.9"/>
    <n v="2.2000000000000002"/>
    <x v="879"/>
    <n v="95.714474339999995"/>
    <n v="12707281.41382733"/>
  </r>
  <r>
    <d v="2017-05-31T00:00:00"/>
    <x v="6"/>
    <d v="2017-05-31T00:00:00"/>
    <x v="881"/>
    <x v="21"/>
    <s v="Y"/>
    <s v="N"/>
    <n v="6.7"/>
    <n v="13"/>
    <n v="8.5"/>
    <n v="5.4"/>
    <x v="880"/>
    <n v="120.64923159999999"/>
    <n v="16773958.585487122"/>
  </r>
  <r>
    <d v="2017-06-01T00:00:00"/>
    <x v="0"/>
    <d v="2017-06-01T00:00:00"/>
    <x v="882"/>
    <x v="21"/>
    <s v="Y"/>
    <s v="N"/>
    <n v="7.9"/>
    <n v="13.9"/>
    <n v="4.7"/>
    <n v="0.4"/>
    <x v="881"/>
    <n v="113.3116143"/>
    <n v="15886598.232125109"/>
  </r>
  <r>
    <d v="2017-06-02T00:00:00"/>
    <x v="1"/>
    <d v="2017-06-02T00:00:00"/>
    <x v="883"/>
    <x v="21"/>
    <s v="Y"/>
    <s v="N"/>
    <n v="8"/>
    <n v="14.7"/>
    <n v="7.3"/>
    <n v="0"/>
    <x v="882"/>
    <n v="96.837747410000006"/>
    <n v="13252904.229740888"/>
  </r>
  <r>
    <d v="2017-06-03T00:00:00"/>
    <x v="2"/>
    <d v="2017-06-03T00:00:00"/>
    <x v="884"/>
    <x v="21"/>
    <s v="Y"/>
    <s v="N"/>
    <n v="9.9"/>
    <n v="14.3"/>
    <n v="8.3000000000000007"/>
    <n v="0"/>
    <x v="883"/>
    <n v="107.24572980000001"/>
    <n v="13101289.03261837"/>
  </r>
  <r>
    <d v="2017-06-04T00:00:00"/>
    <x v="3"/>
    <d v="2017-06-04T00:00:00"/>
    <x v="885"/>
    <x v="22"/>
    <s v="Y"/>
    <s v="N"/>
    <n v="4.4000000000000004"/>
    <n v="15.8"/>
    <n v="9.3000000000000007"/>
    <n v="0"/>
    <x v="884"/>
    <n v="109.7429759"/>
    <n v="13054360.468059806"/>
  </r>
  <r>
    <d v="2017-06-05T00:00:00"/>
    <x v="4"/>
    <d v="2017-06-05T00:00:00"/>
    <x v="886"/>
    <x v="22"/>
    <s v="Y"/>
    <s v="N"/>
    <n v="5.6"/>
    <n v="17.5"/>
    <n v="5"/>
    <n v="0"/>
    <x v="885"/>
    <n v="101.13227740000001"/>
    <n v="13438199.133604633"/>
  </r>
  <r>
    <d v="2017-06-06T00:00:00"/>
    <x v="5"/>
    <d v="2017-06-06T00:00:00"/>
    <x v="887"/>
    <x v="22"/>
    <s v="Y"/>
    <s v="N"/>
    <n v="8.6999999999999993"/>
    <n v="13.9"/>
    <n v="6.3"/>
    <n v="6.4"/>
    <x v="886"/>
    <n v="97.892460380000003"/>
    <n v="13046571.647688122"/>
  </r>
  <r>
    <d v="2017-06-07T00:00:00"/>
    <x v="6"/>
    <d v="2017-06-07T00:00:00"/>
    <x v="888"/>
    <x v="22"/>
    <s v="Y"/>
    <s v="N"/>
    <n v="5.9"/>
    <n v="14.3"/>
    <n v="9.1999999999999993"/>
    <n v="0"/>
    <x v="887"/>
    <n v="105.69616809999999"/>
    <n v="14386952.300639771"/>
  </r>
  <r>
    <d v="2017-06-08T00:00:00"/>
    <x v="0"/>
    <d v="2017-06-08T00:00:00"/>
    <x v="889"/>
    <x v="22"/>
    <s v="Y"/>
    <s v="N"/>
    <n v="3.6"/>
    <n v="15"/>
    <n v="7.2"/>
    <n v="0"/>
    <x v="888"/>
    <n v="110.1268719"/>
    <n v="15363995.924600981"/>
  </r>
  <r>
    <d v="2017-06-09T00:00:00"/>
    <x v="1"/>
    <d v="2017-06-09T00:00:00"/>
    <x v="890"/>
    <x v="22"/>
    <s v="Y"/>
    <s v="N"/>
    <n v="6.6"/>
    <n v="15"/>
    <n v="7.8"/>
    <n v="1.8"/>
    <x v="889"/>
    <n v="99.977135680000004"/>
    <n v="13096458.898919187"/>
  </r>
  <r>
    <d v="2017-06-10T00:00:00"/>
    <x v="2"/>
    <d v="2017-06-10T00:00:00"/>
    <x v="891"/>
    <x v="22"/>
    <s v="Y"/>
    <s v="N"/>
    <n v="7"/>
    <n v="15.8"/>
    <n v="8.9"/>
    <n v="0"/>
    <x v="890"/>
    <n v="97.622124130000003"/>
    <n v="11782884.462486319"/>
  </r>
  <r>
    <d v="2017-06-11T00:00:00"/>
    <x v="3"/>
    <d v="2017-06-11T00:00:00"/>
    <x v="892"/>
    <x v="23"/>
    <s v="Y"/>
    <s v="N"/>
    <n v="3.4"/>
    <n v="15.5"/>
    <n v="8.6"/>
    <n v="0.2"/>
    <x v="891"/>
    <n v="87.883388569999994"/>
    <n v="9963732.1615108643"/>
  </r>
  <r>
    <d v="2017-06-12T00:00:00"/>
    <x v="4"/>
    <d v="2017-06-12T00:00:00"/>
    <x v="893"/>
    <x v="23"/>
    <s v="Y"/>
    <s v="Y"/>
    <n v="6"/>
    <n v="15.9"/>
    <n v="5.0999999999999996"/>
    <n v="0"/>
    <x v="892"/>
    <n v="101.70609880000001"/>
    <n v="11969962.142548479"/>
  </r>
  <r>
    <d v="2017-06-13T00:00:00"/>
    <x v="5"/>
    <d v="2017-06-13T00:00:00"/>
    <x v="894"/>
    <x v="23"/>
    <s v="Y"/>
    <s v="N"/>
    <n v="8.8000000000000007"/>
    <n v="15.1"/>
    <n v="6.6"/>
    <n v="0"/>
    <x v="893"/>
    <n v="109.9512443"/>
    <n v="14863753.463133287"/>
  </r>
  <r>
    <d v="2017-06-14T00:00:00"/>
    <x v="6"/>
    <d v="2017-06-14T00:00:00"/>
    <x v="895"/>
    <x v="23"/>
    <s v="Y"/>
    <s v="N"/>
    <n v="4"/>
    <n v="17.399999999999999"/>
    <n v="8.9"/>
    <n v="0"/>
    <x v="894"/>
    <n v="93.589782150000005"/>
    <n v="12751927.894992454"/>
  </r>
  <r>
    <d v="2017-06-15T00:00:00"/>
    <x v="0"/>
    <d v="2017-06-15T00:00:00"/>
    <x v="896"/>
    <x v="23"/>
    <s v="Y"/>
    <s v="N"/>
    <n v="7.7"/>
    <n v="19"/>
    <n v="7.4"/>
    <n v="0"/>
    <x v="895"/>
    <n v="102.837272"/>
    <n v="13914217.636920361"/>
  </r>
  <r>
    <d v="2017-06-16T00:00:00"/>
    <x v="1"/>
    <d v="2017-06-16T00:00:00"/>
    <x v="897"/>
    <x v="23"/>
    <s v="Y"/>
    <s v="N"/>
    <n v="6.6"/>
    <n v="17.100000000000001"/>
    <n v="8.9"/>
    <n v="0"/>
    <x v="896"/>
    <n v="107.362224"/>
    <n v="14522848.853268242"/>
  </r>
  <r>
    <d v="2017-06-17T00:00:00"/>
    <x v="2"/>
    <d v="2017-06-17T00:00:00"/>
    <x v="898"/>
    <x v="23"/>
    <s v="Y"/>
    <s v="N"/>
    <n v="4.2"/>
    <n v="15.5"/>
    <n v="9.1999999999999993"/>
    <n v="0"/>
    <x v="897"/>
    <n v="104.2875868"/>
    <n v="12637432.108809423"/>
  </r>
  <r>
    <d v="2017-06-18T00:00:00"/>
    <x v="3"/>
    <d v="2017-06-18T00:00:00"/>
    <x v="899"/>
    <x v="24"/>
    <s v="Y"/>
    <s v="N"/>
    <n v="5.4"/>
    <n v="16.3"/>
    <n v="7.9"/>
    <n v="0"/>
    <x v="898"/>
    <n v="93.616927630000006"/>
    <n v="10870117.977501007"/>
  </r>
  <r>
    <d v="2017-06-19T00:00:00"/>
    <x v="4"/>
    <d v="2017-06-19T00:00:00"/>
    <x v="900"/>
    <x v="24"/>
    <s v="Y"/>
    <s v="N"/>
    <n v="7.1"/>
    <n v="16.100000000000001"/>
    <n v="6"/>
    <n v="0"/>
    <x v="899"/>
    <n v="95.96949334"/>
    <n v="12948754.906324571"/>
  </r>
  <r>
    <d v="2017-06-20T00:00:00"/>
    <x v="5"/>
    <d v="2017-06-20T00:00:00"/>
    <x v="901"/>
    <x v="24"/>
    <s v="Y"/>
    <s v="N"/>
    <n v="6.4"/>
    <n v="15.8"/>
    <n v="9.1999999999999993"/>
    <n v="0"/>
    <x v="900"/>
    <n v="85.797832029999995"/>
    <n v="11325053.860528948"/>
  </r>
  <r>
    <d v="2017-06-21T00:00:00"/>
    <x v="6"/>
    <d v="2017-06-21T00:00:00"/>
    <x v="902"/>
    <x v="24"/>
    <s v="Y"/>
    <s v="N"/>
    <n v="7.8"/>
    <n v="13.5"/>
    <n v="5"/>
    <n v="0.6"/>
    <x v="901"/>
    <n v="106.9667247"/>
    <n v="14955477.737223208"/>
  </r>
  <r>
    <d v="2017-06-22T00:00:00"/>
    <x v="0"/>
    <d v="2017-06-22T00:00:00"/>
    <x v="903"/>
    <x v="24"/>
    <s v="Y"/>
    <s v="N"/>
    <n v="6.7"/>
    <n v="14.1"/>
    <n v="6.7"/>
    <n v="0.2"/>
    <x v="902"/>
    <n v="94.858967509999999"/>
    <n v="13313320.441704961"/>
  </r>
  <r>
    <d v="2017-06-23T00:00:00"/>
    <x v="1"/>
    <d v="2017-06-23T00:00:00"/>
    <x v="904"/>
    <x v="24"/>
    <s v="Y"/>
    <s v="N"/>
    <n v="7.4"/>
    <n v="14.9"/>
    <n v="8.1999999999999993"/>
    <n v="0"/>
    <x v="903"/>
    <n v="80.269938710000005"/>
    <n v="10598005.89315735"/>
  </r>
  <r>
    <d v="2017-06-24T00:00:00"/>
    <x v="2"/>
    <d v="2017-06-24T00:00:00"/>
    <x v="905"/>
    <x v="24"/>
    <s v="Y"/>
    <s v="N"/>
    <n v="8.3000000000000007"/>
    <n v="12.3"/>
    <n v="7.3"/>
    <n v="1.4"/>
    <x v="904"/>
    <n v="84.970944450000005"/>
    <n v="10399876.419625796"/>
  </r>
  <r>
    <d v="2017-06-25T00:00:00"/>
    <x v="3"/>
    <d v="2017-06-25T00:00:00"/>
    <x v="906"/>
    <x v="25"/>
    <s v="Y"/>
    <s v="N"/>
    <n v="8.6"/>
    <n v="14.3"/>
    <n v="5.3"/>
    <n v="0"/>
    <x v="905"/>
    <n v="72.870515380000001"/>
    <n v="8606289.5109199435"/>
  </r>
  <r>
    <d v="2017-06-26T00:00:00"/>
    <x v="4"/>
    <d v="2017-06-26T00:00:00"/>
    <x v="907"/>
    <x v="25"/>
    <s v="Y"/>
    <s v="N"/>
    <n v="8.8000000000000007"/>
    <n v="12.6"/>
    <n v="7.8"/>
    <n v="1.4"/>
    <x v="906"/>
    <n v="104.3154945"/>
    <n v="14399750.500667911"/>
  </r>
  <r>
    <d v="2017-06-27T00:00:00"/>
    <x v="5"/>
    <d v="2017-06-27T00:00:00"/>
    <x v="908"/>
    <x v="25"/>
    <s v="Y"/>
    <s v="N"/>
    <n v="6"/>
    <n v="12.1"/>
    <n v="4.4000000000000004"/>
    <n v="0"/>
    <x v="907"/>
    <n v="100.1993406"/>
    <n v="14481473.025140177"/>
  </r>
  <r>
    <d v="2017-06-28T00:00:00"/>
    <x v="6"/>
    <d v="2017-06-28T00:00:00"/>
    <x v="909"/>
    <x v="25"/>
    <s v="Y"/>
    <s v="N"/>
    <n v="6.8"/>
    <n v="14.1"/>
    <n v="5.4"/>
    <n v="0"/>
    <x v="908"/>
    <n v="98.538103219999996"/>
    <n v="13928547.619852601"/>
  </r>
  <r>
    <d v="2017-06-29T00:00:00"/>
    <x v="0"/>
    <d v="2017-06-29T00:00:00"/>
    <x v="910"/>
    <x v="25"/>
    <s v="Y"/>
    <s v="N"/>
    <n v="9.1999999999999993"/>
    <n v="13.7"/>
    <n v="5"/>
    <n v="0"/>
    <x v="909"/>
    <n v="102.52503950000001"/>
    <n v="14161174.70740037"/>
  </r>
  <r>
    <d v="2017-06-30T00:00:00"/>
    <x v="1"/>
    <d v="2017-06-30T00:00:00"/>
    <x v="911"/>
    <x v="25"/>
    <s v="N"/>
    <s v="N"/>
    <n v="7.1"/>
    <n v="12.3"/>
    <n v="8.4"/>
    <n v="4.4000000000000004"/>
    <x v="910"/>
    <n v="124.6840444"/>
    <n v="17365466.913944408"/>
  </r>
  <r>
    <d v="2017-07-01T00:00:00"/>
    <x v="2"/>
    <d v="2017-07-01T00:00:00"/>
    <x v="912"/>
    <x v="25"/>
    <s v="N"/>
    <s v="N"/>
    <n v="1.1000000000000001"/>
    <n v="12.7"/>
    <n v="9.3000000000000007"/>
    <n v="0"/>
    <x v="911"/>
    <n v="114.7570772"/>
    <n v="14453596.4948014"/>
  </r>
  <r>
    <d v="2017-07-02T00:00:00"/>
    <x v="3"/>
    <d v="2017-07-02T00:00:00"/>
    <x v="913"/>
    <x v="26"/>
    <s v="N"/>
    <s v="N"/>
    <n v="0.8"/>
    <n v="14.3"/>
    <n v="9.1999999999999993"/>
    <n v="0"/>
    <x v="912"/>
    <n v="110.1092823"/>
    <n v="13228248.396852136"/>
  </r>
  <r>
    <d v="2017-07-03T00:00:00"/>
    <x v="4"/>
    <d v="2017-07-03T00:00:00"/>
    <x v="914"/>
    <x v="26"/>
    <s v="N"/>
    <s v="N"/>
    <n v="3.8"/>
    <n v="13.9"/>
    <n v="3.9"/>
    <n v="0"/>
    <x v="913"/>
    <n v="150.61276599999999"/>
    <n v="21050441.436075121"/>
  </r>
  <r>
    <d v="2017-07-04T00:00:00"/>
    <x v="5"/>
    <d v="2017-07-04T00:00:00"/>
    <x v="915"/>
    <x v="26"/>
    <s v="N"/>
    <s v="N"/>
    <n v="9"/>
    <n v="16.2"/>
    <n v="6.4"/>
    <n v="3"/>
    <x v="914"/>
    <n v="132.54551810000001"/>
    <n v="17765049.944566973"/>
  </r>
  <r>
    <d v="2017-07-05T00:00:00"/>
    <x v="6"/>
    <d v="2017-07-05T00:00:00"/>
    <x v="916"/>
    <x v="26"/>
    <s v="N"/>
    <s v="N"/>
    <n v="10.1"/>
    <n v="15.8"/>
    <n v="6.5"/>
    <n v="0"/>
    <x v="915"/>
    <n v="146.17612560000001"/>
    <n v="19599976.832073927"/>
  </r>
  <r>
    <d v="2017-07-06T00:00:00"/>
    <x v="0"/>
    <d v="2017-07-06T00:00:00"/>
    <x v="917"/>
    <x v="26"/>
    <s v="N"/>
    <s v="N"/>
    <n v="4.8"/>
    <n v="15"/>
    <n v="8.6999999999999993"/>
    <n v="0"/>
    <x v="916"/>
    <n v="141.67937280000001"/>
    <n v="19537545.130498752"/>
  </r>
  <r>
    <d v="2017-07-07T00:00:00"/>
    <x v="1"/>
    <d v="2017-07-07T00:00:00"/>
    <x v="918"/>
    <x v="26"/>
    <s v="N"/>
    <s v="N"/>
    <n v="8"/>
    <n v="14.2"/>
    <n v="9.4"/>
    <n v="0"/>
    <x v="917"/>
    <n v="131.26538149999999"/>
    <n v="17599809.009333704"/>
  </r>
  <r>
    <d v="2017-07-08T00:00:00"/>
    <x v="2"/>
    <d v="2017-07-08T00:00:00"/>
    <x v="919"/>
    <x v="26"/>
    <s v="N"/>
    <s v="N"/>
    <n v="5.3"/>
    <n v="13.5"/>
    <n v="5.0999999999999996"/>
    <n v="0"/>
    <x v="918"/>
    <n v="129.135411"/>
    <n v="15972496.841705671"/>
  </r>
  <r>
    <d v="2017-07-09T00:00:00"/>
    <x v="3"/>
    <d v="2017-07-09T00:00:00"/>
    <x v="920"/>
    <x v="27"/>
    <s v="N"/>
    <s v="N"/>
    <n v="7.3"/>
    <n v="14.6"/>
    <n v="7.3"/>
    <n v="0.8"/>
    <x v="919"/>
    <n v="115.1296024"/>
    <n v="13362405.626841672"/>
  </r>
  <r>
    <d v="2017-07-10T00:00:00"/>
    <x v="4"/>
    <d v="2017-07-10T00:00:00"/>
    <x v="921"/>
    <x v="27"/>
    <s v="N"/>
    <s v="N"/>
    <n v="7"/>
    <n v="16"/>
    <n v="5.7"/>
    <n v="0"/>
    <x v="920"/>
    <n v="123.9739271"/>
    <n v="16504937.154203508"/>
  </r>
  <r>
    <d v="2017-07-11T00:00:00"/>
    <x v="5"/>
    <d v="2017-07-11T00:00:00"/>
    <x v="922"/>
    <x v="27"/>
    <s v="N"/>
    <s v="N"/>
    <n v="6.9"/>
    <n v="14.3"/>
    <n v="9.6999999999999993"/>
    <n v="0.4"/>
    <x v="921"/>
    <n v="148.67949519999999"/>
    <n v="20421541.994716655"/>
  </r>
  <r>
    <d v="2017-07-12T00:00:00"/>
    <x v="6"/>
    <d v="2017-07-12T00:00:00"/>
    <x v="923"/>
    <x v="27"/>
    <s v="N"/>
    <s v="N"/>
    <n v="3.2"/>
    <n v="15.1"/>
    <n v="9.8000000000000007"/>
    <n v="0"/>
    <x v="922"/>
    <n v="117.9532423"/>
    <n v="16295488.715320043"/>
  </r>
  <r>
    <d v="2017-07-13T00:00:00"/>
    <x v="0"/>
    <d v="2017-07-13T00:00:00"/>
    <x v="924"/>
    <x v="27"/>
    <s v="N"/>
    <s v="N"/>
    <n v="4.8"/>
    <n v="13.3"/>
    <n v="5.5"/>
    <n v="0"/>
    <x v="923"/>
    <n v="106.14876340000001"/>
    <n v="14290000.224452529"/>
  </r>
  <r>
    <d v="2017-07-14T00:00:00"/>
    <x v="1"/>
    <d v="2017-07-14T00:00:00"/>
    <x v="925"/>
    <x v="27"/>
    <s v="N"/>
    <s v="N"/>
    <n v="9.9"/>
    <n v="15.9"/>
    <n v="8.6"/>
    <n v="2"/>
    <x v="924"/>
    <n v="111.39498260000001"/>
    <n v="14635935.568128238"/>
  </r>
  <r>
    <d v="2017-07-15T00:00:00"/>
    <x v="2"/>
    <d v="2017-07-15T00:00:00"/>
    <x v="926"/>
    <x v="27"/>
    <s v="N"/>
    <s v="N"/>
    <n v="4.5"/>
    <n v="12"/>
    <n v="9.4"/>
    <n v="0"/>
    <x v="925"/>
    <n v="136.10655170000001"/>
    <n v="16943454.788979635"/>
  </r>
  <r>
    <d v="2017-07-16T00:00:00"/>
    <x v="3"/>
    <d v="2017-07-16T00:00:00"/>
    <x v="927"/>
    <x v="28"/>
    <s v="N"/>
    <s v="N"/>
    <n v="3"/>
    <n v="12.5"/>
    <n v="7.8"/>
    <n v="0"/>
    <x v="926"/>
    <n v="102.14913730000001"/>
    <n v="12250504.964424973"/>
  </r>
  <r>
    <d v="2017-07-17T00:00:00"/>
    <x v="4"/>
    <d v="2017-07-17T00:00:00"/>
    <x v="928"/>
    <x v="28"/>
    <s v="N"/>
    <s v="N"/>
    <n v="5.7"/>
    <n v="15.3"/>
    <n v="6.3"/>
    <n v="0"/>
    <x v="927"/>
    <n v="99.851637530000005"/>
    <n v="13167259.702199047"/>
  </r>
  <r>
    <d v="2017-07-18T00:00:00"/>
    <x v="5"/>
    <d v="2017-07-18T00:00:00"/>
    <x v="929"/>
    <x v="28"/>
    <s v="Y"/>
    <s v="N"/>
    <n v="9.6999999999999993"/>
    <n v="14.5"/>
    <n v="5.8"/>
    <n v="0.2"/>
    <x v="928"/>
    <n v="109.9969729"/>
    <n v="14972989.795593271"/>
  </r>
  <r>
    <d v="2017-07-19T00:00:00"/>
    <x v="6"/>
    <d v="2017-07-19T00:00:00"/>
    <x v="930"/>
    <x v="28"/>
    <s v="Y"/>
    <s v="N"/>
    <n v="8.9"/>
    <n v="13.2"/>
    <n v="7.7"/>
    <n v="5"/>
    <x v="929"/>
    <n v="109.5605504"/>
    <n v="14670843.547605505"/>
  </r>
  <r>
    <d v="2017-07-20T00:00:00"/>
    <x v="0"/>
    <d v="2017-07-20T00:00:00"/>
    <x v="931"/>
    <x v="28"/>
    <s v="Y"/>
    <s v="N"/>
    <n v="7.9"/>
    <n v="10.7"/>
    <n v="5.9"/>
    <n v="0.6"/>
    <x v="930"/>
    <n v="133.736501"/>
    <n v="18631673.156901293"/>
  </r>
  <r>
    <d v="2017-07-21T00:00:00"/>
    <x v="1"/>
    <d v="2017-07-21T00:00:00"/>
    <x v="932"/>
    <x v="28"/>
    <s v="Y"/>
    <s v="N"/>
    <n v="3.3"/>
    <n v="13.8"/>
    <n v="10.3"/>
    <n v="4.2"/>
    <x v="931"/>
    <n v="130.19271090000001"/>
    <n v="18236600.116371956"/>
  </r>
  <r>
    <d v="2017-07-22T00:00:00"/>
    <x v="2"/>
    <d v="2017-07-22T00:00:00"/>
    <x v="933"/>
    <x v="28"/>
    <s v="Y"/>
    <s v="N"/>
    <n v="5.4"/>
    <n v="12.4"/>
    <n v="7"/>
    <n v="0"/>
    <x v="932"/>
    <n v="91.656080619999997"/>
    <n v="11218441.214936621"/>
  </r>
  <r>
    <d v="2017-07-23T00:00:00"/>
    <x v="3"/>
    <d v="2017-07-23T00:00:00"/>
    <x v="934"/>
    <x v="29"/>
    <s v="Y"/>
    <s v="N"/>
    <n v="8.4"/>
    <n v="14.1"/>
    <n v="5.4"/>
    <n v="0"/>
    <x v="933"/>
    <n v="107.89233230000001"/>
    <n v="12732122.206127079"/>
  </r>
  <r>
    <d v="2017-07-24T00:00:00"/>
    <x v="4"/>
    <d v="2017-07-24T00:00:00"/>
    <x v="935"/>
    <x v="29"/>
    <s v="Y"/>
    <s v="N"/>
    <n v="8.1"/>
    <n v="16.100000000000001"/>
    <n v="8.3000000000000007"/>
    <n v="7"/>
    <x v="934"/>
    <n v="122.6544774"/>
    <n v="16721557.270083666"/>
  </r>
  <r>
    <d v="2017-07-25T00:00:00"/>
    <x v="5"/>
    <d v="2017-07-25T00:00:00"/>
    <x v="936"/>
    <x v="29"/>
    <s v="Y"/>
    <s v="N"/>
    <n v="9.8000000000000007"/>
    <n v="17.2"/>
    <n v="9"/>
    <n v="0"/>
    <x v="935"/>
    <n v="113.0336114"/>
    <n v="14660376.31887562"/>
  </r>
  <r>
    <d v="2017-07-26T00:00:00"/>
    <x v="6"/>
    <d v="2017-07-26T00:00:00"/>
    <x v="937"/>
    <x v="29"/>
    <s v="Y"/>
    <s v="N"/>
    <n v="10.9"/>
    <n v="15"/>
    <n v="8.6999999999999993"/>
    <n v="2.4"/>
    <x v="936"/>
    <n v="117.2808433"/>
    <n v="15621613.641360121"/>
  </r>
  <r>
    <d v="2017-07-27T00:00:00"/>
    <x v="0"/>
    <d v="2017-07-27T00:00:00"/>
    <x v="938"/>
    <x v="29"/>
    <s v="Y"/>
    <s v="N"/>
    <n v="4.4000000000000004"/>
    <n v="14.2"/>
    <n v="8.6999999999999993"/>
    <n v="2"/>
    <x v="937"/>
    <n v="117.31547380000001"/>
    <n v="15955363.726879928"/>
  </r>
  <r>
    <d v="2017-07-28T00:00:00"/>
    <x v="1"/>
    <d v="2017-07-28T00:00:00"/>
    <x v="939"/>
    <x v="29"/>
    <s v="Y"/>
    <s v="N"/>
    <n v="6.2"/>
    <n v="14.3"/>
    <n v="9.8000000000000007"/>
    <n v="2.8"/>
    <x v="938"/>
    <n v="111.3069682"/>
    <n v="14517996.041610811"/>
  </r>
  <r>
    <d v="2017-07-29T00:00:00"/>
    <x v="2"/>
    <d v="2017-07-29T00:00:00"/>
    <x v="940"/>
    <x v="29"/>
    <s v="Y"/>
    <s v="N"/>
    <n v="9.6999999999999993"/>
    <n v="17.899999999999999"/>
    <n v="10.1"/>
    <n v="0"/>
    <x v="939"/>
    <n v="93.453100860000006"/>
    <n v="10404249.133323362"/>
  </r>
  <r>
    <d v="2017-07-30T00:00:00"/>
    <x v="3"/>
    <d v="2017-07-30T00:00:00"/>
    <x v="941"/>
    <x v="30"/>
    <s v="Y"/>
    <s v="N"/>
    <n v="11.3"/>
    <n v="18.100000000000001"/>
    <n v="8.3000000000000007"/>
    <n v="0"/>
    <x v="940"/>
    <n v="91.416166270000005"/>
    <n v="9834596.4183289036"/>
  </r>
  <r>
    <d v="2017-07-31T00:00:00"/>
    <x v="4"/>
    <d v="2017-07-31T00:00:00"/>
    <x v="942"/>
    <x v="30"/>
    <s v="Y"/>
    <s v="N"/>
    <n v="6.7"/>
    <n v="14.8"/>
    <n v="11.5"/>
    <n v="0"/>
    <x v="941"/>
    <n v="137.47669010000001"/>
    <n v="18184987.639154889"/>
  </r>
  <r>
    <d v="2017-08-01T00:00:00"/>
    <x v="5"/>
    <d v="2017-08-01T00:00:00"/>
    <x v="943"/>
    <x v="30"/>
    <s v="Y"/>
    <s v="N"/>
    <n v="3.5"/>
    <n v="15.5"/>
    <n v="11.5"/>
    <n v="0"/>
    <x v="942"/>
    <n v="137.9754246"/>
    <n v="18987885.425551847"/>
  </r>
  <r>
    <d v="2017-08-02T00:00:00"/>
    <x v="6"/>
    <d v="2017-08-02T00:00:00"/>
    <x v="944"/>
    <x v="30"/>
    <s v="Y"/>
    <s v="N"/>
    <n v="3.4"/>
    <n v="12.9"/>
    <n v="7.5"/>
    <n v="0"/>
    <x v="943"/>
    <n v="113.4923335"/>
    <n v="15971683.597203197"/>
  </r>
  <r>
    <d v="2017-08-03T00:00:00"/>
    <x v="0"/>
    <d v="2017-08-03T00:00:00"/>
    <x v="945"/>
    <x v="30"/>
    <s v="Y"/>
    <s v="N"/>
    <n v="3.1"/>
    <n v="9"/>
    <n v="4.4000000000000004"/>
    <n v="0"/>
    <x v="944"/>
    <n v="169.23382710000001"/>
    <n v="25614458.671266153"/>
  </r>
  <r>
    <d v="2017-08-04T00:00:00"/>
    <x v="1"/>
    <d v="2017-08-04T00:00:00"/>
    <x v="946"/>
    <x v="30"/>
    <s v="Y"/>
    <s v="N"/>
    <n v="4.3"/>
    <n v="12.1"/>
    <n v="7.2"/>
    <n v="6.6"/>
    <x v="945"/>
    <n v="110.3517269"/>
    <n v="15631089.824999874"/>
  </r>
  <r>
    <d v="2017-08-05T00:00:00"/>
    <x v="2"/>
    <d v="2017-08-05T00:00:00"/>
    <x v="947"/>
    <x v="30"/>
    <s v="Y"/>
    <s v="N"/>
    <n v="8.8000000000000007"/>
    <n v="14.2"/>
    <n v="11.7"/>
    <n v="0"/>
    <x v="946"/>
    <n v="82.766673249999997"/>
    <n v="9658577.360418329"/>
  </r>
  <r>
    <d v="2017-08-06T00:00:00"/>
    <x v="3"/>
    <d v="2017-08-06T00:00:00"/>
    <x v="948"/>
    <x v="31"/>
    <s v="Y"/>
    <s v="N"/>
    <n v="9"/>
    <n v="13"/>
    <n v="8.1999999999999993"/>
    <n v="0"/>
    <x v="947"/>
    <n v="86.202202409999998"/>
    <n v="10115926.723324247"/>
  </r>
  <r>
    <d v="2017-08-07T00:00:00"/>
    <x v="4"/>
    <d v="2017-08-07T00:00:00"/>
    <x v="949"/>
    <x v="31"/>
    <s v="Y"/>
    <s v="N"/>
    <n v="7.7"/>
    <n v="12.3"/>
    <n v="7.3"/>
    <n v="4.2"/>
    <x v="948"/>
    <n v="111.4890145"/>
    <n v="15492867.432541035"/>
  </r>
  <r>
    <d v="2017-08-08T00:00:00"/>
    <x v="5"/>
    <d v="2017-08-08T00:00:00"/>
    <x v="950"/>
    <x v="31"/>
    <s v="Y"/>
    <s v="N"/>
    <n v="7.9"/>
    <n v="15"/>
    <n v="7.5"/>
    <n v="2.2000000000000002"/>
    <x v="949"/>
    <n v="111.5513751"/>
    <n v="15517737.212258969"/>
  </r>
  <r>
    <d v="2017-08-09T00:00:00"/>
    <x v="6"/>
    <d v="2017-08-09T00:00:00"/>
    <x v="951"/>
    <x v="31"/>
    <s v="Y"/>
    <s v="N"/>
    <n v="8.9"/>
    <n v="16.8"/>
    <n v="11.5"/>
    <n v="0"/>
    <x v="950"/>
    <n v="105.283102"/>
    <n v="13691475.19765125"/>
  </r>
  <r>
    <d v="2017-08-10T00:00:00"/>
    <x v="0"/>
    <d v="2017-08-10T00:00:00"/>
    <x v="952"/>
    <x v="31"/>
    <s v="Y"/>
    <s v="N"/>
    <n v="11.4"/>
    <n v="18.8"/>
    <n v="8.4"/>
    <n v="0"/>
    <x v="951"/>
    <n v="86.916548329999998"/>
    <n v="10635276.168014335"/>
  </r>
  <r>
    <d v="2017-08-11T00:00:00"/>
    <x v="1"/>
    <d v="2017-08-11T00:00:00"/>
    <x v="953"/>
    <x v="31"/>
    <s v="Y"/>
    <s v="N"/>
    <n v="10.3"/>
    <n v="16.399999999999999"/>
    <n v="9.3000000000000007"/>
    <n v="0"/>
    <x v="952"/>
    <n v="78.92563543"/>
    <n v="9696988.6495448835"/>
  </r>
  <r>
    <d v="2017-08-12T00:00:00"/>
    <x v="2"/>
    <d v="2017-08-12T00:00:00"/>
    <x v="954"/>
    <x v="31"/>
    <s v="Y"/>
    <s v="N"/>
    <n v="10.3"/>
    <n v="17.899999999999999"/>
    <n v="9.9"/>
    <n v="2.8"/>
    <x v="953"/>
    <n v="77.123590930000006"/>
    <n v="8766596.1630380899"/>
  </r>
  <r>
    <d v="2017-08-13T00:00:00"/>
    <x v="3"/>
    <d v="2017-08-13T00:00:00"/>
    <x v="955"/>
    <x v="32"/>
    <s v="Y"/>
    <s v="N"/>
    <n v="9.4"/>
    <n v="18.7"/>
    <n v="11.1"/>
    <n v="2"/>
    <x v="954"/>
    <n v="68.294171739999996"/>
    <n v="7257933.0522329342"/>
  </r>
  <r>
    <d v="2017-08-14T00:00:00"/>
    <x v="4"/>
    <d v="2017-08-14T00:00:00"/>
    <x v="956"/>
    <x v="32"/>
    <s v="Y"/>
    <s v="N"/>
    <n v="12.3"/>
    <n v="20.100000000000001"/>
    <n v="12.6"/>
    <n v="0"/>
    <x v="955"/>
    <n v="101.399598"/>
    <n v="12323494.180350089"/>
  </r>
  <r>
    <d v="2017-08-15T00:00:00"/>
    <x v="5"/>
    <d v="2017-08-15T00:00:00"/>
    <x v="957"/>
    <x v="32"/>
    <s v="Y"/>
    <s v="N"/>
    <n v="10.4"/>
    <n v="17.5"/>
    <n v="3.2"/>
    <n v="0.2"/>
    <x v="956"/>
    <n v="99.086174200000002"/>
    <n v="12603097.48087286"/>
  </r>
  <r>
    <d v="2017-08-16T00:00:00"/>
    <x v="6"/>
    <d v="2017-08-16T00:00:00"/>
    <x v="958"/>
    <x v="32"/>
    <s v="Y"/>
    <s v="N"/>
    <n v="12.1"/>
    <n v="18.100000000000001"/>
    <n v="10.9"/>
    <n v="0.8"/>
    <x v="957"/>
    <n v="72.164817319999997"/>
    <n v="8764083.6620579809"/>
  </r>
  <r>
    <d v="2017-08-17T00:00:00"/>
    <x v="0"/>
    <d v="2017-08-17T00:00:00"/>
    <x v="959"/>
    <x v="32"/>
    <s v="Y"/>
    <s v="N"/>
    <n v="9.3000000000000007"/>
    <n v="15.6"/>
    <n v="9.1"/>
    <n v="1.8"/>
    <x v="958"/>
    <n v="73.714560050000003"/>
    <n v="9525675.93356199"/>
  </r>
  <r>
    <d v="2017-08-18T00:00:00"/>
    <x v="1"/>
    <d v="2017-08-18T00:00:00"/>
    <x v="960"/>
    <x v="32"/>
    <s v="Y"/>
    <s v="N"/>
    <n v="8"/>
    <n v="12.2"/>
    <n v="9.4"/>
    <n v="2.8"/>
    <x v="959"/>
    <n v="92.107544930000003"/>
    <n v="12302158.641872415"/>
  </r>
  <r>
    <d v="2017-08-19T00:00:00"/>
    <x v="2"/>
    <d v="2017-08-19T00:00:00"/>
    <x v="961"/>
    <x v="32"/>
    <s v="Y"/>
    <s v="N"/>
    <n v="5.9"/>
    <n v="11.8"/>
    <n v="11.6"/>
    <n v="7.2"/>
    <x v="960"/>
    <n v="97.968935160000001"/>
    <n v="12231683.131782876"/>
  </r>
  <r>
    <d v="2017-08-20T00:00:00"/>
    <x v="3"/>
    <d v="2017-08-20T00:00:00"/>
    <x v="962"/>
    <x v="33"/>
    <s v="Y"/>
    <s v="N"/>
    <n v="5.0999999999999996"/>
    <n v="13.3"/>
    <n v="13.9"/>
    <n v="2"/>
    <x v="961"/>
    <n v="92.815878290000001"/>
    <n v="11119248.939184317"/>
  </r>
  <r>
    <d v="2017-08-21T00:00:00"/>
    <x v="4"/>
    <d v="2017-08-21T00:00:00"/>
    <x v="963"/>
    <x v="33"/>
    <s v="Y"/>
    <s v="N"/>
    <n v="6.8"/>
    <n v="12.7"/>
    <n v="7.9"/>
    <n v="0.6"/>
    <x v="962"/>
    <n v="108.906684"/>
    <n v="15291619.627911782"/>
  </r>
  <r>
    <d v="2017-08-22T00:00:00"/>
    <x v="5"/>
    <d v="2017-08-22T00:00:00"/>
    <x v="964"/>
    <x v="33"/>
    <s v="Y"/>
    <s v="N"/>
    <n v="5.7"/>
    <n v="16.8"/>
    <n v="11.1"/>
    <n v="1.6"/>
    <x v="963"/>
    <n v="107.9380963"/>
    <n v="14443137.839640515"/>
  </r>
  <r>
    <d v="2017-08-23T00:00:00"/>
    <x v="6"/>
    <d v="2017-08-23T00:00:00"/>
    <x v="965"/>
    <x v="33"/>
    <s v="Y"/>
    <s v="N"/>
    <n v="8.3000000000000007"/>
    <n v="18.100000000000001"/>
    <n v="9.6999999999999993"/>
    <n v="0"/>
    <x v="964"/>
    <n v="106.6475104"/>
    <n v="14190178.594740929"/>
  </r>
  <r>
    <d v="2017-08-24T00:00:00"/>
    <x v="0"/>
    <d v="2017-08-24T00:00:00"/>
    <x v="966"/>
    <x v="33"/>
    <s v="Y"/>
    <s v="N"/>
    <n v="5.2"/>
    <n v="13.3"/>
    <n v="13"/>
    <n v="9.1999999999999993"/>
    <x v="965"/>
    <n v="118.9186938"/>
    <n v="16127746.118034372"/>
  </r>
  <r>
    <d v="2017-08-25T00:00:00"/>
    <x v="1"/>
    <d v="2017-08-25T00:00:00"/>
    <x v="967"/>
    <x v="33"/>
    <s v="Y"/>
    <s v="N"/>
    <n v="4.9000000000000004"/>
    <n v="15"/>
    <n v="13.3"/>
    <n v="0.6"/>
    <x v="966"/>
    <n v="120.1723289"/>
    <n v="16063023.613836518"/>
  </r>
  <r>
    <d v="2017-08-26T00:00:00"/>
    <x v="2"/>
    <d v="2017-08-26T00:00:00"/>
    <x v="968"/>
    <x v="33"/>
    <s v="Y"/>
    <s v="N"/>
    <n v="9.9"/>
    <n v="15.3"/>
    <n v="8.5"/>
    <n v="0"/>
    <x v="967"/>
    <n v="93.657541890000005"/>
    <n v="10999525.715483351"/>
  </r>
  <r>
    <d v="2017-08-27T00:00:00"/>
    <x v="3"/>
    <d v="2017-08-27T00:00:00"/>
    <x v="969"/>
    <x v="34"/>
    <s v="Y"/>
    <s v="N"/>
    <n v="5.8"/>
    <n v="10.7"/>
    <n v="11.8"/>
    <n v="7.8"/>
    <x v="968"/>
    <n v="93.117477789999995"/>
    <n v="10725078.804260563"/>
  </r>
  <r>
    <d v="2017-08-28T00:00:00"/>
    <x v="4"/>
    <d v="2017-08-28T00:00:00"/>
    <x v="970"/>
    <x v="34"/>
    <s v="Y"/>
    <s v="N"/>
    <n v="5.8"/>
    <n v="11.8"/>
    <n v="14.6"/>
    <n v="0.6"/>
    <x v="969"/>
    <n v="163.40926049999999"/>
    <n v="22781619.530930944"/>
  </r>
  <r>
    <d v="2017-08-29T00:00:00"/>
    <x v="5"/>
    <d v="2017-08-29T00:00:00"/>
    <x v="971"/>
    <x v="34"/>
    <s v="Y"/>
    <s v="N"/>
    <n v="5.4"/>
    <n v="12.9"/>
    <n v="9.1"/>
    <n v="0"/>
    <x v="970"/>
    <n v="143.84804"/>
    <n v="20111975.618481603"/>
  </r>
  <r>
    <d v="2017-08-30T00:00:00"/>
    <x v="6"/>
    <d v="2017-08-30T00:00:00"/>
    <x v="972"/>
    <x v="34"/>
    <s v="Y"/>
    <s v="N"/>
    <n v="7.7"/>
    <n v="13.8"/>
    <n v="12.3"/>
    <n v="0.6"/>
    <x v="971"/>
    <n v="118.29507649999999"/>
    <n v="16267165.861955071"/>
  </r>
  <r>
    <d v="2017-08-31T00:00:00"/>
    <x v="0"/>
    <d v="2017-08-31T00:00:00"/>
    <x v="973"/>
    <x v="34"/>
    <s v="Y"/>
    <s v="N"/>
    <n v="4"/>
    <n v="16.7"/>
    <n v="15.9"/>
    <n v="0.2"/>
    <x v="972"/>
    <n v="115.4257008"/>
    <n v="15464995.678139305"/>
  </r>
  <r>
    <d v="2017-09-01T00:00:00"/>
    <x v="1"/>
    <d v="2017-09-01T00:00:00"/>
    <x v="974"/>
    <x v="34"/>
    <s v="Y"/>
    <s v="N"/>
    <n v="3.7"/>
    <n v="17"/>
    <n v="14.4"/>
    <n v="0"/>
    <x v="973"/>
    <n v="102.27816319999999"/>
    <n v="13163959.019201759"/>
  </r>
  <r>
    <d v="2017-09-02T00:00:00"/>
    <x v="2"/>
    <d v="2017-09-02T00:00:00"/>
    <x v="975"/>
    <x v="34"/>
    <s v="Y"/>
    <s v="N"/>
    <n v="7.3"/>
    <n v="18.399999999999999"/>
    <n v="6.3"/>
    <n v="0"/>
    <x v="974"/>
    <n v="89.329916780000005"/>
    <n v="10192375.11770487"/>
  </r>
  <r>
    <d v="2017-09-03T00:00:00"/>
    <x v="3"/>
    <d v="2017-09-03T00:00:00"/>
    <x v="976"/>
    <x v="35"/>
    <s v="Y"/>
    <s v="N"/>
    <n v="13.4"/>
    <n v="17.2"/>
    <n v="6.3"/>
    <n v="0"/>
    <x v="975"/>
    <n v="67.073127529999994"/>
    <n v="6973212.7646610048"/>
  </r>
  <r>
    <d v="2017-09-04T00:00:00"/>
    <x v="4"/>
    <d v="2017-09-04T00:00:00"/>
    <x v="977"/>
    <x v="35"/>
    <s v="Y"/>
    <s v="N"/>
    <n v="8.8000000000000007"/>
    <n v="13.7"/>
    <n v="13.4"/>
    <n v="0.4"/>
    <x v="976"/>
    <n v="93.826620980000001"/>
    <n v="12009906.472525133"/>
  </r>
  <r>
    <d v="2017-09-05T00:00:00"/>
    <x v="5"/>
    <d v="2017-09-05T00:00:00"/>
    <x v="978"/>
    <x v="35"/>
    <s v="Y"/>
    <s v="N"/>
    <n v="6.5"/>
    <n v="13.3"/>
    <n v="11"/>
    <n v="0.2"/>
    <x v="977"/>
    <n v="95.602018139999998"/>
    <n v="13164079.543157594"/>
  </r>
  <r>
    <d v="2017-09-06T00:00:00"/>
    <x v="6"/>
    <d v="2017-09-06T00:00:00"/>
    <x v="979"/>
    <x v="35"/>
    <s v="Y"/>
    <s v="N"/>
    <n v="6.7"/>
    <n v="15.1"/>
    <n v="11"/>
    <n v="4.8"/>
    <x v="978"/>
    <n v="101.0173763"/>
    <n v="13619157.116810303"/>
  </r>
  <r>
    <d v="2017-09-07T00:00:00"/>
    <x v="0"/>
    <d v="2017-09-07T00:00:00"/>
    <x v="980"/>
    <x v="35"/>
    <s v="Y"/>
    <s v="N"/>
    <n v="7.9"/>
    <n v="15.2"/>
    <n v="9.5"/>
    <n v="0.8"/>
    <x v="979"/>
    <n v="93.025254910000001"/>
    <n v="12410101.109452086"/>
  </r>
  <r>
    <d v="2017-09-08T00:00:00"/>
    <x v="1"/>
    <d v="2017-09-08T00:00:00"/>
    <x v="981"/>
    <x v="35"/>
    <s v="Y"/>
    <s v="N"/>
    <n v="8"/>
    <n v="13.5"/>
    <n v="13.1"/>
    <n v="3.2"/>
    <x v="980"/>
    <n v="102.4160808"/>
    <n v="13574544.839082481"/>
  </r>
  <r>
    <d v="2017-09-09T00:00:00"/>
    <x v="2"/>
    <d v="2017-09-09T00:00:00"/>
    <x v="982"/>
    <x v="35"/>
    <s v="Y"/>
    <s v="N"/>
    <n v="7.1"/>
    <n v="14.9"/>
    <n v="15.9"/>
    <n v="1.2"/>
    <x v="981"/>
    <n v="96.910244129999995"/>
    <n v="11673227.515537459"/>
  </r>
  <r>
    <d v="2017-09-10T00:00:00"/>
    <x v="3"/>
    <d v="2017-09-10T00:00:00"/>
    <x v="983"/>
    <x v="36"/>
    <s v="Y"/>
    <s v="N"/>
    <n v="5.3"/>
    <n v="16.100000000000001"/>
    <n v="12.3"/>
    <n v="0.2"/>
    <x v="982"/>
    <n v="91.883909369999998"/>
    <n v="10528431.843706189"/>
  </r>
  <r>
    <d v="2017-09-11T00:00:00"/>
    <x v="4"/>
    <d v="2017-09-11T00:00:00"/>
    <x v="984"/>
    <x v="36"/>
    <s v="Y"/>
    <s v="N"/>
    <n v="8.1"/>
    <n v="18.100000000000001"/>
    <n v="7"/>
    <n v="0"/>
    <x v="983"/>
    <n v="86.68557783"/>
    <n v="11023720.847630605"/>
  </r>
  <r>
    <d v="2017-09-12T00:00:00"/>
    <x v="5"/>
    <d v="2017-09-12T00:00:00"/>
    <x v="985"/>
    <x v="36"/>
    <s v="Y"/>
    <s v="N"/>
    <n v="12.2"/>
    <n v="19.899999999999999"/>
    <n v="3.5"/>
    <n v="0.2"/>
    <x v="984"/>
    <n v="94.772968660000004"/>
    <n v="12406434.583348067"/>
  </r>
  <r>
    <d v="2017-09-13T00:00:00"/>
    <x v="6"/>
    <d v="2017-09-13T00:00:00"/>
    <x v="986"/>
    <x v="36"/>
    <s v="Y"/>
    <s v="N"/>
    <n v="13.3"/>
    <n v="16.399999999999999"/>
    <n v="8.1999999999999993"/>
    <n v="2"/>
    <x v="985"/>
    <n v="88.361935939999995"/>
    <n v="11238959.190090301"/>
  </r>
  <r>
    <d v="2017-09-14T00:00:00"/>
    <x v="0"/>
    <d v="2017-09-14T00:00:00"/>
    <x v="987"/>
    <x v="36"/>
    <s v="Y"/>
    <s v="N"/>
    <n v="5.8"/>
    <n v="15.3"/>
    <n v="10.8"/>
    <n v="1.4"/>
    <x v="986"/>
    <n v="89.57361118"/>
    <n v="11822534.751960479"/>
  </r>
  <r>
    <d v="2017-09-15T00:00:00"/>
    <x v="1"/>
    <d v="2017-09-15T00:00:00"/>
    <x v="988"/>
    <x v="36"/>
    <s v="Y"/>
    <s v="N"/>
    <n v="9.6"/>
    <n v="16.7"/>
    <n v="7"/>
    <n v="0"/>
    <x v="987"/>
    <n v="89.236201120000004"/>
    <n v="11490196.480313998"/>
  </r>
  <r>
    <d v="2017-09-16T00:00:00"/>
    <x v="2"/>
    <d v="2017-09-16T00:00:00"/>
    <x v="989"/>
    <x v="36"/>
    <s v="Y"/>
    <s v="N"/>
    <n v="7.4"/>
    <n v="13.3"/>
    <n v="16.7"/>
    <n v="21.4"/>
    <x v="988"/>
    <n v="89.607587129999999"/>
    <n v="9973464.2354049217"/>
  </r>
  <r>
    <d v="2017-09-17T00:00:00"/>
    <x v="3"/>
    <d v="2017-09-17T00:00:00"/>
    <x v="990"/>
    <x v="37"/>
    <s v="Y"/>
    <s v="N"/>
    <n v="4"/>
    <n v="18.100000000000001"/>
    <n v="19"/>
    <n v="0.2"/>
    <x v="989"/>
    <n v="75.509598890000007"/>
    <n v="7910838.6373097403"/>
  </r>
  <r>
    <d v="2017-09-18T00:00:00"/>
    <x v="4"/>
    <d v="2017-09-18T00:00:00"/>
    <x v="991"/>
    <x v="37"/>
    <s v="Y"/>
    <s v="N"/>
    <n v="10.5"/>
    <n v="22"/>
    <n v="15.7"/>
    <n v="0"/>
    <x v="990"/>
    <n v="79.783447899999999"/>
    <n v="9184952.955653565"/>
  </r>
  <r>
    <d v="2017-09-19T00:00:00"/>
    <x v="5"/>
    <d v="2017-09-19T00:00:00"/>
    <x v="992"/>
    <x v="37"/>
    <s v="Y"/>
    <s v="N"/>
    <n v="9"/>
    <n v="13.9"/>
    <n v="16.600000000000001"/>
    <n v="0.2"/>
    <x v="991"/>
    <n v="92.372768620000002"/>
    <n v="11457359.826238493"/>
  </r>
  <r>
    <d v="2017-09-20T00:00:00"/>
    <x v="6"/>
    <d v="2017-09-20T00:00:00"/>
    <x v="993"/>
    <x v="37"/>
    <s v="Y"/>
    <s v="N"/>
    <n v="6"/>
    <n v="19.2"/>
    <n v="17.3"/>
    <n v="0"/>
    <x v="992"/>
    <n v="82.595610879999995"/>
    <n v="10197368.101187814"/>
  </r>
  <r>
    <d v="2017-09-21T00:00:00"/>
    <x v="0"/>
    <d v="2017-09-21T00:00:00"/>
    <x v="994"/>
    <x v="37"/>
    <s v="Y"/>
    <s v="N"/>
    <n v="11.6"/>
    <n v="23.6"/>
    <n v="13"/>
    <n v="0"/>
    <x v="993"/>
    <n v="74.957769020000001"/>
    <n v="8943206.1747323684"/>
  </r>
  <r>
    <d v="2017-09-22T00:00:00"/>
    <x v="1"/>
    <d v="2017-09-22T00:00:00"/>
    <x v="995"/>
    <x v="37"/>
    <s v="N"/>
    <s v="N"/>
    <n v="12.8"/>
    <n v="25.6"/>
    <n v="15.6"/>
    <n v="0"/>
    <x v="994"/>
    <n v="75.289119159999998"/>
    <n v="8779558.2966465503"/>
  </r>
  <r>
    <d v="2017-09-23T00:00:00"/>
    <x v="2"/>
    <d v="2017-09-23T00:00:00"/>
    <x v="996"/>
    <x v="37"/>
    <s v="N"/>
    <s v="N"/>
    <n v="14.8"/>
    <n v="30.6"/>
    <n v="17.3"/>
    <n v="0"/>
    <x v="995"/>
    <n v="63.0173962"/>
    <n v="6365531.4999992978"/>
  </r>
  <r>
    <d v="2017-09-24T00:00:00"/>
    <x v="3"/>
    <d v="2017-09-24T00:00:00"/>
    <x v="997"/>
    <x v="38"/>
    <s v="N"/>
    <s v="N"/>
    <n v="12.9"/>
    <n v="19.899999999999999"/>
    <n v="12"/>
    <n v="0.4"/>
    <x v="996"/>
    <n v="43.197347600000001"/>
    <n v="4000430.3339042244"/>
  </r>
  <r>
    <d v="2017-09-25T00:00:00"/>
    <x v="4"/>
    <d v="2017-09-25T00:00:00"/>
    <x v="998"/>
    <x v="38"/>
    <s v="N"/>
    <s v="N"/>
    <n v="10.3"/>
    <n v="14.2"/>
    <n v="10.9"/>
    <n v="1.6"/>
    <x v="997"/>
    <n v="71.241065710000001"/>
    <n v="8486697.7456863299"/>
  </r>
  <r>
    <d v="2017-09-26T00:00:00"/>
    <x v="5"/>
    <d v="2017-09-26T00:00:00"/>
    <x v="999"/>
    <x v="38"/>
    <s v="N"/>
    <s v="N"/>
    <n v="5"/>
    <n v="15.1"/>
    <n v="20.399999999999999"/>
    <n v="0.4"/>
    <x v="998"/>
    <n v="79.800225260000005"/>
    <n v="9931372.6462692656"/>
  </r>
  <r>
    <d v="2017-09-27T00:00:00"/>
    <x v="6"/>
    <d v="2017-09-27T00:00:00"/>
    <x v="1000"/>
    <x v="38"/>
    <s v="N"/>
    <s v="N"/>
    <n v="9.6"/>
    <n v="24.6"/>
    <n v="11.7"/>
    <n v="0"/>
    <x v="999"/>
    <n v="72.545509100000004"/>
    <n v="8634951.935340438"/>
  </r>
  <r>
    <d v="2017-09-28T00:00:00"/>
    <x v="0"/>
    <d v="2017-09-28T00:00:00"/>
    <x v="1001"/>
    <x v="38"/>
    <s v="N"/>
    <s v="N"/>
    <n v="10.4"/>
    <n v="18.5"/>
    <n v="12.8"/>
    <n v="0"/>
    <x v="1000"/>
    <n v="61.649556580000002"/>
    <n v="7191781.733210776"/>
  </r>
  <r>
    <d v="2017-09-29T00:00:00"/>
    <x v="1"/>
    <d v="2017-09-29T00:00:00"/>
    <x v="1002"/>
    <x v="38"/>
    <s v="N"/>
    <s v="Y"/>
    <n v="10.6"/>
    <n v="18.399999999999999"/>
    <n v="14.5"/>
    <n v="0"/>
    <x v="1001"/>
    <n v="42.634675649999998"/>
    <n v="4384859.3584178407"/>
  </r>
  <r>
    <d v="2017-09-30T00:00:00"/>
    <x v="2"/>
    <d v="2017-09-30T00:00:00"/>
    <x v="1003"/>
    <x v="38"/>
    <s v="N"/>
    <s v="N"/>
    <n v="11"/>
    <n v="15.4"/>
    <n v="16.100000000000001"/>
    <n v="1"/>
    <x v="1002"/>
    <n v="47.309943529999998"/>
    <n v="4764197.4175682245"/>
  </r>
  <r>
    <d v="2017-10-01T00:00:00"/>
    <x v="3"/>
    <d v="2017-10-01T00:00:00"/>
    <x v="1004"/>
    <x v="39"/>
    <s v="N"/>
    <s v="N"/>
    <n v="9.6999999999999993"/>
    <n v="17.2"/>
    <n v="9.1999999999999993"/>
    <n v="0"/>
    <x v="1003"/>
    <n v="58.989627579999997"/>
    <n v="6108773.5259988895"/>
  </r>
  <r>
    <d v="2017-10-02T00:00:00"/>
    <x v="4"/>
    <d v="2017-10-02T00:00:00"/>
    <x v="1005"/>
    <x v="39"/>
    <s v="N"/>
    <s v="N"/>
    <n v="9.5"/>
    <n v="16.399999999999999"/>
    <n v="16.399999999999999"/>
    <n v="0"/>
    <x v="1004"/>
    <n v="74.497158290000002"/>
    <n v="8882029.4830900226"/>
  </r>
  <r>
    <d v="2017-10-03T00:00:00"/>
    <x v="5"/>
    <d v="2017-10-03T00:00:00"/>
    <x v="1006"/>
    <x v="39"/>
    <s v="N"/>
    <s v="N"/>
    <n v="6.8"/>
    <n v="22.3"/>
    <n v="21.8"/>
    <n v="0"/>
    <x v="1005"/>
    <n v="79.059146049999995"/>
    <n v="9396686.6724644098"/>
  </r>
  <r>
    <d v="2017-10-04T00:00:00"/>
    <x v="6"/>
    <d v="2017-10-04T00:00:00"/>
    <x v="1007"/>
    <x v="39"/>
    <s v="N"/>
    <s v="N"/>
    <n v="8.5"/>
    <n v="20.8"/>
    <n v="21.6"/>
    <n v="0"/>
    <x v="1006"/>
    <n v="71.108733229999999"/>
    <n v="8149389.3505055225"/>
  </r>
  <r>
    <d v="2017-10-05T00:00:00"/>
    <x v="0"/>
    <d v="2017-10-05T00:00:00"/>
    <x v="1008"/>
    <x v="39"/>
    <s v="N"/>
    <s v="N"/>
    <n v="11.7"/>
    <n v="19.399999999999999"/>
    <n v="10.4"/>
    <n v="0"/>
    <x v="1007"/>
    <n v="65.315736259999994"/>
    <n v="7389468.3891658699"/>
  </r>
  <r>
    <d v="2017-10-06T00:00:00"/>
    <x v="1"/>
    <d v="2017-10-06T00:00:00"/>
    <x v="1009"/>
    <x v="39"/>
    <s v="N"/>
    <s v="N"/>
    <n v="10.1"/>
    <n v="15"/>
    <n v="16.8"/>
    <n v="2.4"/>
    <x v="1008"/>
    <n v="53.429039449999998"/>
    <n v="6323822.6403935952"/>
  </r>
  <r>
    <d v="2017-10-07T00:00:00"/>
    <x v="2"/>
    <d v="2017-10-07T00:00:00"/>
    <x v="1010"/>
    <x v="39"/>
    <s v="N"/>
    <s v="N"/>
    <n v="7.2"/>
    <n v="23.7"/>
    <n v="17.3"/>
    <n v="0.2"/>
    <x v="1009"/>
    <n v="38.89411226"/>
    <n v="3966211.3455980346"/>
  </r>
  <r>
    <d v="2017-10-08T00:00:00"/>
    <x v="3"/>
    <d v="2017-10-08T00:00:00"/>
    <x v="1011"/>
    <x v="40"/>
    <s v="N"/>
    <s v="N"/>
    <n v="11.1"/>
    <n v="25.3"/>
    <n v="19.5"/>
    <n v="0"/>
    <x v="1010"/>
    <n v="56.16035213"/>
    <n v="5450561.2626648005"/>
  </r>
  <r>
    <d v="2017-10-09T00:00:00"/>
    <x v="4"/>
    <d v="2017-10-09T00:00:00"/>
    <x v="1012"/>
    <x v="40"/>
    <s v="N"/>
    <s v="N"/>
    <n v="14"/>
    <n v="18.7"/>
    <n v="16.7"/>
    <n v="2.4"/>
    <x v="1011"/>
    <n v="68.87949682"/>
    <n v="7675405.2306625796"/>
  </r>
  <r>
    <d v="2017-10-10T00:00:00"/>
    <x v="5"/>
    <d v="2017-10-10T00:00:00"/>
    <x v="1013"/>
    <x v="40"/>
    <s v="Y"/>
    <s v="N"/>
    <n v="8"/>
    <n v="18.8"/>
    <n v="23.6"/>
    <n v="0.2"/>
    <x v="1012"/>
    <n v="77.452308540000004"/>
    <n v="9027564.1914193705"/>
  </r>
  <r>
    <d v="2017-10-11T00:00:00"/>
    <x v="6"/>
    <d v="2017-10-11T00:00:00"/>
    <x v="1014"/>
    <x v="40"/>
    <s v="Y"/>
    <s v="N"/>
    <n v="9.8000000000000007"/>
    <n v="25.6"/>
    <n v="7.5"/>
    <n v="0"/>
    <x v="1013"/>
    <n v="55.553221790000002"/>
    <n v="6340485.8612978365"/>
  </r>
  <r>
    <d v="2017-10-12T00:00:00"/>
    <x v="0"/>
    <d v="2017-10-12T00:00:00"/>
    <x v="1015"/>
    <x v="40"/>
    <s v="Y"/>
    <s v="N"/>
    <n v="10.5"/>
    <n v="19.2"/>
    <n v="15.6"/>
    <n v="10"/>
    <x v="1014"/>
    <n v="56.959277329999999"/>
    <n v="6490950.2317636479"/>
  </r>
  <r>
    <d v="2017-10-13T00:00:00"/>
    <x v="1"/>
    <d v="2017-10-13T00:00:00"/>
    <x v="1016"/>
    <x v="40"/>
    <s v="Y"/>
    <s v="N"/>
    <n v="13.1"/>
    <n v="16.7"/>
    <n v="12.5"/>
    <n v="0"/>
    <x v="1015"/>
    <n v="83.756746089999993"/>
    <n v="9803620.3399832342"/>
  </r>
  <r>
    <d v="2017-10-14T00:00:00"/>
    <x v="2"/>
    <d v="2017-10-14T00:00:00"/>
    <x v="1017"/>
    <x v="40"/>
    <s v="Y"/>
    <s v="N"/>
    <n v="8.1999999999999993"/>
    <n v="16.100000000000001"/>
    <n v="23.6"/>
    <n v="0"/>
    <x v="1016"/>
    <n v="85.403883269999994"/>
    <n v="8714370.1288617291"/>
  </r>
  <r>
    <d v="2017-10-15T00:00:00"/>
    <x v="3"/>
    <d v="2017-10-15T00:00:00"/>
    <x v="1018"/>
    <x v="41"/>
    <s v="Y"/>
    <s v="N"/>
    <n v="6.8"/>
    <n v="17.600000000000001"/>
    <n v="24.5"/>
    <n v="0"/>
    <x v="1017"/>
    <n v="71.602890579999993"/>
    <n v="7024874.7453784626"/>
  </r>
  <r>
    <d v="2017-10-16T00:00:00"/>
    <x v="4"/>
    <d v="2017-10-16T00:00:00"/>
    <x v="1019"/>
    <x v="41"/>
    <s v="Y"/>
    <s v="N"/>
    <n v="11.3"/>
    <n v="28.6"/>
    <n v="23.8"/>
    <n v="0"/>
    <x v="1018"/>
    <n v="84.013226709999998"/>
    <n v="9737754.2535005212"/>
  </r>
  <r>
    <d v="2017-10-17T00:00:00"/>
    <x v="5"/>
    <d v="2017-10-17T00:00:00"/>
    <x v="1020"/>
    <x v="41"/>
    <s v="Y"/>
    <s v="N"/>
    <n v="12.8"/>
    <n v="30.2"/>
    <n v="24.9"/>
    <n v="0"/>
    <x v="1019"/>
    <n v="76.51584579"/>
    <n v="8988333.2384373732"/>
  </r>
  <r>
    <d v="2017-10-18T00:00:00"/>
    <x v="6"/>
    <d v="2017-10-18T00:00:00"/>
    <x v="1021"/>
    <x v="41"/>
    <s v="Y"/>
    <s v="N"/>
    <n v="14.5"/>
    <n v="30.9"/>
    <n v="25.1"/>
    <n v="0"/>
    <x v="1020"/>
    <n v="92.334121359999997"/>
    <n v="11180470.986530457"/>
  </r>
  <r>
    <d v="2017-10-19T00:00:00"/>
    <x v="0"/>
    <d v="2017-10-19T00:00:00"/>
    <x v="1022"/>
    <x v="41"/>
    <s v="Y"/>
    <s v="N"/>
    <n v="21.7"/>
    <n v="25.6"/>
    <n v="9.8000000000000007"/>
    <n v="0"/>
    <x v="1021"/>
    <n v="80.376717099999993"/>
    <n v="9500622.4038625918"/>
  </r>
  <r>
    <d v="2017-10-20T00:00:00"/>
    <x v="1"/>
    <d v="2017-10-20T00:00:00"/>
    <x v="1023"/>
    <x v="41"/>
    <s v="Y"/>
    <s v="N"/>
    <n v="11.3"/>
    <n v="16.2"/>
    <n v="24"/>
    <n v="2.6"/>
    <x v="1022"/>
    <n v="72.715846839999998"/>
    <n v="7883318.7436562283"/>
  </r>
  <r>
    <d v="2017-10-21T00:00:00"/>
    <x v="2"/>
    <d v="2017-10-21T00:00:00"/>
    <x v="1024"/>
    <x v="41"/>
    <s v="Y"/>
    <s v="N"/>
    <n v="11"/>
    <n v="15.4"/>
    <n v="12.8"/>
    <n v="0"/>
    <x v="1023"/>
    <n v="73.108339409999999"/>
    <n v="7471378.026635875"/>
  </r>
  <r>
    <d v="2017-10-22T00:00:00"/>
    <x v="3"/>
    <d v="2017-10-22T00:00:00"/>
    <x v="1025"/>
    <x v="42"/>
    <s v="Y"/>
    <s v="N"/>
    <n v="11.1"/>
    <n v="16"/>
    <n v="13"/>
    <n v="0"/>
    <x v="1024"/>
    <n v="76.328222569999994"/>
    <n v="7676408.7252163719"/>
  </r>
  <r>
    <d v="2017-10-23T00:00:00"/>
    <x v="4"/>
    <d v="2017-10-23T00:00:00"/>
    <x v="1026"/>
    <x v="42"/>
    <s v="Y"/>
    <s v="N"/>
    <n v="11.9"/>
    <n v="19"/>
    <n v="21.8"/>
    <n v="0"/>
    <x v="1025"/>
    <n v="90.675665039999998"/>
    <n v="10477521.863621252"/>
  </r>
  <r>
    <d v="2017-10-24T00:00:00"/>
    <x v="5"/>
    <d v="2017-10-24T00:00:00"/>
    <x v="1027"/>
    <x v="42"/>
    <s v="Y"/>
    <s v="N"/>
    <n v="12.1"/>
    <n v="20.5"/>
    <n v="18.7"/>
    <n v="0.2"/>
    <x v="1026"/>
    <n v="91.93047541"/>
    <n v="10848743.901581477"/>
  </r>
  <r>
    <d v="2017-10-25T00:00:00"/>
    <x v="6"/>
    <d v="2017-10-25T00:00:00"/>
    <x v="1028"/>
    <x v="42"/>
    <s v="Y"/>
    <s v="N"/>
    <n v="13.3"/>
    <n v="18.5"/>
    <n v="12.5"/>
    <n v="11.4"/>
    <x v="1027"/>
    <n v="98.042415309999996"/>
    <n v="11354589.185569489"/>
  </r>
  <r>
    <d v="2017-10-26T00:00:00"/>
    <x v="0"/>
    <d v="2017-10-26T00:00:00"/>
    <x v="1029"/>
    <x v="42"/>
    <s v="Y"/>
    <s v="N"/>
    <n v="12.9"/>
    <n v="16.8"/>
    <n v="12.2"/>
    <n v="0.2"/>
    <x v="1028"/>
    <n v="89.911230680000003"/>
    <n v="10549594.439874094"/>
  </r>
  <r>
    <d v="2017-10-27T00:00:00"/>
    <x v="1"/>
    <d v="2017-10-27T00:00:00"/>
    <x v="1030"/>
    <x v="42"/>
    <s v="Y"/>
    <s v="N"/>
    <n v="10.3"/>
    <n v="27.4"/>
    <n v="26.1"/>
    <n v="0"/>
    <x v="1029"/>
    <n v="78.660882360000002"/>
    <n v="8859832.007987706"/>
  </r>
  <r>
    <d v="2017-10-28T00:00:00"/>
    <x v="2"/>
    <d v="2017-10-28T00:00:00"/>
    <x v="1031"/>
    <x v="42"/>
    <s v="Y"/>
    <s v="N"/>
    <n v="15"/>
    <n v="21.4"/>
    <n v="16.8"/>
    <n v="0.4"/>
    <x v="1030"/>
    <n v="81.094467010000002"/>
    <n v="8169977.2330656042"/>
  </r>
  <r>
    <d v="2017-10-29T00:00:00"/>
    <x v="3"/>
    <d v="2017-10-29T00:00:00"/>
    <x v="1032"/>
    <x v="43"/>
    <s v="Y"/>
    <s v="N"/>
    <n v="11.5"/>
    <n v="28.6"/>
    <n v="27.1"/>
    <n v="0"/>
    <x v="1031"/>
    <n v="61.462527489999999"/>
    <n v="5665797.405796933"/>
  </r>
  <r>
    <d v="2017-10-30T00:00:00"/>
    <x v="4"/>
    <d v="2017-10-30T00:00:00"/>
    <x v="1033"/>
    <x v="43"/>
    <s v="Y"/>
    <s v="N"/>
    <n v="8.8000000000000007"/>
    <n v="17"/>
    <n v="17"/>
    <n v="4.4000000000000004"/>
    <x v="1032"/>
    <n v="77.42179007"/>
    <n v="8688865.5583494343"/>
  </r>
  <r>
    <d v="2017-10-31T00:00:00"/>
    <x v="5"/>
    <d v="2017-10-31T00:00:00"/>
    <x v="1034"/>
    <x v="43"/>
    <s v="Y"/>
    <s v="N"/>
    <n v="8.1"/>
    <n v="16.399999999999999"/>
    <n v="24.8"/>
    <n v="6"/>
    <x v="1033"/>
    <n v="86.957257670000004"/>
    <n v="10102648.108754035"/>
  </r>
  <r>
    <d v="2017-11-01T00:00:00"/>
    <x v="6"/>
    <d v="2017-11-01T00:00:00"/>
    <x v="1035"/>
    <x v="43"/>
    <s v="Y"/>
    <s v="N"/>
    <n v="11.9"/>
    <n v="18"/>
    <n v="14.2"/>
    <n v="0.4"/>
    <x v="1034"/>
    <n v="87.027542560000001"/>
    <n v="10150204.17633675"/>
  </r>
  <r>
    <d v="2017-11-02T00:00:00"/>
    <x v="0"/>
    <d v="2017-11-02T00:00:00"/>
    <x v="1036"/>
    <x v="43"/>
    <s v="Y"/>
    <s v="N"/>
    <n v="11.3"/>
    <n v="17.399999999999999"/>
    <n v="17"/>
    <n v="1.4"/>
    <x v="1035"/>
    <n v="87.510162679999993"/>
    <n v="10542417.993537303"/>
  </r>
  <r>
    <d v="2017-11-03T00:00:00"/>
    <x v="1"/>
    <d v="2017-11-03T00:00:00"/>
    <x v="1037"/>
    <x v="43"/>
    <s v="Y"/>
    <s v="N"/>
    <n v="9.4"/>
    <n v="16.600000000000001"/>
    <n v="20.5"/>
    <n v="1.4"/>
    <x v="1036"/>
    <n v="76.925848950000002"/>
    <n v="8727391.030446155"/>
  </r>
  <r>
    <d v="2017-11-04T00:00:00"/>
    <x v="2"/>
    <d v="2017-11-04T00:00:00"/>
    <x v="1038"/>
    <x v="43"/>
    <s v="Y"/>
    <s v="N"/>
    <n v="8.3000000000000007"/>
    <n v="15.8"/>
    <n v="24.6"/>
    <n v="0.4"/>
    <x v="1037"/>
    <n v="78.734581890000001"/>
    <n v="8000285.0345271407"/>
  </r>
  <r>
    <d v="2017-11-05T00:00:00"/>
    <x v="3"/>
    <d v="2017-11-05T00:00:00"/>
    <x v="1039"/>
    <x v="44"/>
    <s v="Y"/>
    <s v="N"/>
    <n v="6.4"/>
    <n v="17.600000000000001"/>
    <n v="24.1"/>
    <n v="0"/>
    <x v="1038"/>
    <n v="77.636602679999996"/>
    <n v="7404060.3344256813"/>
  </r>
  <r>
    <d v="2017-11-06T00:00:00"/>
    <x v="4"/>
    <d v="2017-11-06T00:00:00"/>
    <x v="1040"/>
    <x v="44"/>
    <s v="Y"/>
    <s v="N"/>
    <n v="10.9"/>
    <n v="16.100000000000001"/>
    <n v="18.899999999999999"/>
    <n v="0"/>
    <x v="1039"/>
    <n v="80.934221030000003"/>
    <n v="8468373.3528455738"/>
  </r>
  <r>
    <d v="2017-11-07T00:00:00"/>
    <x v="5"/>
    <d v="2017-11-07T00:00:00"/>
    <x v="1041"/>
    <x v="44"/>
    <s v="Y"/>
    <s v="Y"/>
    <n v="10"/>
    <n v="15.8"/>
    <n v="18.8"/>
    <n v="3.4"/>
    <x v="1040"/>
    <n v="78.317766300000002"/>
    <n v="7878163.8513906589"/>
  </r>
  <r>
    <d v="2017-11-08T00:00:00"/>
    <x v="6"/>
    <d v="2017-11-08T00:00:00"/>
    <x v="1042"/>
    <x v="44"/>
    <s v="Y"/>
    <s v="N"/>
    <n v="12.1"/>
    <n v="16.899999999999999"/>
    <n v="25.4"/>
    <n v="0"/>
    <x v="1041"/>
    <n v="90.995755090000003"/>
    <n v="10167727.815187639"/>
  </r>
  <r>
    <d v="2017-11-09T00:00:00"/>
    <x v="0"/>
    <d v="2017-11-09T00:00:00"/>
    <x v="1043"/>
    <x v="44"/>
    <s v="Y"/>
    <s v="N"/>
    <n v="8.6999999999999993"/>
    <n v="21.8"/>
    <n v="28.8"/>
    <n v="0"/>
    <x v="1042"/>
    <n v="85.582594670000006"/>
    <n v="9717042.2359631471"/>
  </r>
  <r>
    <d v="2017-11-10T00:00:00"/>
    <x v="1"/>
    <d v="2017-11-10T00:00:00"/>
    <x v="1044"/>
    <x v="44"/>
    <s v="Y"/>
    <s v="N"/>
    <n v="12.1"/>
    <n v="27.2"/>
    <n v="23.7"/>
    <n v="0"/>
    <x v="1043"/>
    <n v="92.615536950000006"/>
    <n v="10665275.986928144"/>
  </r>
  <r>
    <d v="2017-11-11T00:00:00"/>
    <x v="2"/>
    <d v="2017-11-11T00:00:00"/>
    <x v="1045"/>
    <x v="44"/>
    <s v="Y"/>
    <s v="N"/>
    <n v="14.8"/>
    <n v="24.7"/>
    <n v="28.8"/>
    <n v="0"/>
    <x v="1044"/>
    <n v="83.494939239999994"/>
    <n v="8699700.5049265977"/>
  </r>
  <r>
    <d v="2017-11-12T00:00:00"/>
    <x v="3"/>
    <d v="2017-11-12T00:00:00"/>
    <x v="1046"/>
    <x v="45"/>
    <s v="Y"/>
    <s v="N"/>
    <n v="13.2"/>
    <n v="23.3"/>
    <n v="25"/>
    <n v="0"/>
    <x v="1045"/>
    <n v="73.950064819999994"/>
    <n v="7304361.0807959121"/>
  </r>
  <r>
    <d v="2017-11-13T00:00:00"/>
    <x v="4"/>
    <d v="2017-11-13T00:00:00"/>
    <x v="1047"/>
    <x v="45"/>
    <s v="Y"/>
    <s v="N"/>
    <n v="13.7"/>
    <n v="33"/>
    <n v="29.5"/>
    <n v="0"/>
    <x v="1046"/>
    <n v="102.5536814"/>
    <n v="12900826.496805375"/>
  </r>
  <r>
    <d v="2017-11-14T00:00:00"/>
    <x v="5"/>
    <d v="2017-11-14T00:00:00"/>
    <x v="1048"/>
    <x v="45"/>
    <s v="Y"/>
    <s v="N"/>
    <n v="18.2"/>
    <n v="33.9"/>
    <n v="29.5"/>
    <n v="0"/>
    <x v="1047"/>
    <n v="94.731684869999995"/>
    <n v="12828642.445076993"/>
  </r>
  <r>
    <d v="2017-11-15T00:00:00"/>
    <x v="6"/>
    <d v="2017-11-15T00:00:00"/>
    <x v="1049"/>
    <x v="45"/>
    <s v="Y"/>
    <s v="N"/>
    <n v="21.5"/>
    <n v="31.4"/>
    <n v="16.899999999999999"/>
    <n v="0"/>
    <x v="1048"/>
    <n v="90.97415977"/>
    <n v="11861670.370319439"/>
  </r>
  <r>
    <d v="2017-11-16T00:00:00"/>
    <x v="0"/>
    <d v="2017-11-16T00:00:00"/>
    <x v="1050"/>
    <x v="45"/>
    <s v="Y"/>
    <s v="N"/>
    <n v="18.100000000000001"/>
    <n v="21.3"/>
    <n v="4.8"/>
    <n v="3.6"/>
    <x v="1049"/>
    <n v="88.816107369999997"/>
    <n v="10366257.679233162"/>
  </r>
  <r>
    <d v="2017-11-17T00:00:00"/>
    <x v="1"/>
    <d v="2017-11-17T00:00:00"/>
    <x v="1051"/>
    <x v="45"/>
    <s v="Y"/>
    <s v="N"/>
    <n v="16.399999999999999"/>
    <n v="26.8"/>
    <n v="22.9"/>
    <n v="4.2"/>
    <x v="1050"/>
    <n v="99.446276760000003"/>
    <n v="11714534.720189311"/>
  </r>
  <r>
    <d v="2017-11-18T00:00:00"/>
    <x v="2"/>
    <d v="2017-11-18T00:00:00"/>
    <x v="1052"/>
    <x v="45"/>
    <s v="Y"/>
    <s v="N"/>
    <n v="16.100000000000001"/>
    <n v="28.1"/>
    <n v="20.100000000000001"/>
    <n v="0"/>
    <x v="1051"/>
    <n v="89.770277660000005"/>
    <n v="9581200.586410109"/>
  </r>
  <r>
    <d v="2017-11-19T00:00:00"/>
    <x v="3"/>
    <d v="2017-11-19T00:00:00"/>
    <x v="1053"/>
    <x v="46"/>
    <s v="Y"/>
    <s v="N"/>
    <n v="15.1"/>
    <n v="29.3"/>
    <n v="27.5"/>
    <n v="24.8"/>
    <x v="1052"/>
    <n v="81.881314270000004"/>
    <n v="8291038.2251482513"/>
  </r>
  <r>
    <d v="2017-11-20T00:00:00"/>
    <x v="4"/>
    <d v="2017-11-20T00:00:00"/>
    <x v="1054"/>
    <x v="46"/>
    <s v="Y"/>
    <s v="N"/>
    <n v="16.600000000000001"/>
    <n v="30.8"/>
    <n v="28.6"/>
    <n v="0"/>
    <x v="1053"/>
    <n v="131.30094130000001"/>
    <n v="16892951.957029551"/>
  </r>
  <r>
    <d v="2017-11-21T00:00:00"/>
    <x v="5"/>
    <d v="2017-11-21T00:00:00"/>
    <x v="1055"/>
    <x v="46"/>
    <s v="Y"/>
    <s v="N"/>
    <n v="17.8"/>
    <n v="32.9"/>
    <n v="29.5"/>
    <n v="0"/>
    <x v="1054"/>
    <n v="152.7547663"/>
    <n v="20950544.566420618"/>
  </r>
  <r>
    <d v="2017-11-22T00:00:00"/>
    <x v="6"/>
    <d v="2017-11-22T00:00:00"/>
    <x v="1056"/>
    <x v="46"/>
    <s v="Y"/>
    <s v="N"/>
    <n v="18.7"/>
    <n v="32.6"/>
    <n v="30.6"/>
    <n v="0"/>
    <x v="1055"/>
    <n v="116.8798367"/>
    <n v="16232534.700528575"/>
  </r>
  <r>
    <d v="2017-11-23T00:00:00"/>
    <x v="0"/>
    <d v="2017-11-23T00:00:00"/>
    <x v="1057"/>
    <x v="46"/>
    <s v="Y"/>
    <s v="N"/>
    <n v="16.2"/>
    <n v="31.9"/>
    <n v="18.899999999999999"/>
    <n v="0"/>
    <x v="1056"/>
    <n v="105.2716657"/>
    <n v="14228740.985584954"/>
  </r>
  <r>
    <d v="2017-11-24T00:00:00"/>
    <x v="1"/>
    <d v="2017-11-24T00:00:00"/>
    <x v="1058"/>
    <x v="46"/>
    <s v="Y"/>
    <s v="N"/>
    <n v="18.600000000000001"/>
    <n v="30.7"/>
    <n v="13.8"/>
    <n v="1"/>
    <x v="1057"/>
    <n v="116.56179090000001"/>
    <n v="15613602.255765263"/>
  </r>
  <r>
    <d v="2017-11-25T00:00:00"/>
    <x v="2"/>
    <d v="2017-11-25T00:00:00"/>
    <x v="1059"/>
    <x v="46"/>
    <s v="Y"/>
    <s v="N"/>
    <n v="19.3"/>
    <n v="32.5"/>
    <n v="17"/>
    <n v="0.4"/>
    <x v="1058"/>
    <n v="99.010420740000001"/>
    <n v="12002003.1028824"/>
  </r>
  <r>
    <d v="2017-11-26T00:00:00"/>
    <x v="3"/>
    <d v="2017-11-26T00:00:00"/>
    <x v="1060"/>
    <x v="47"/>
    <s v="Y"/>
    <s v="N"/>
    <n v="19.399999999999999"/>
    <n v="28.3"/>
    <m/>
    <n v="3.4"/>
    <x v="1059"/>
    <n v="83.114514119999996"/>
    <n v="9036033.3567838948"/>
  </r>
  <r>
    <d v="2017-11-27T00:00:00"/>
    <x v="4"/>
    <d v="2017-11-27T00:00:00"/>
    <x v="1061"/>
    <x v="47"/>
    <s v="Y"/>
    <s v="N"/>
    <n v="16.5"/>
    <n v="21.2"/>
    <n v="20.5"/>
    <n v="1.4"/>
    <x v="1060"/>
    <n v="84.608923149999995"/>
    <n v="9766323.8133259658"/>
  </r>
  <r>
    <d v="2017-11-28T00:00:00"/>
    <x v="5"/>
    <d v="2017-11-28T00:00:00"/>
    <x v="1062"/>
    <x v="47"/>
    <s v="Y"/>
    <s v="N"/>
    <n v="13.7"/>
    <n v="31"/>
    <n v="31.1"/>
    <n v="0.2"/>
    <x v="1061"/>
    <n v="130.50196869999999"/>
    <n v="16938955.869247887"/>
  </r>
  <r>
    <d v="2017-11-29T00:00:00"/>
    <x v="6"/>
    <d v="2017-11-29T00:00:00"/>
    <x v="1063"/>
    <x v="47"/>
    <s v="Y"/>
    <s v="N"/>
    <n v="18.5"/>
    <n v="35.799999999999997"/>
    <n v="28.3"/>
    <n v="0"/>
    <x v="1062"/>
    <n v="166.55264679999999"/>
    <n v="25271191.323978461"/>
  </r>
  <r>
    <d v="2017-11-30T00:00:00"/>
    <x v="0"/>
    <d v="2017-11-30T00:00:00"/>
    <x v="1064"/>
    <x v="47"/>
    <s v="Y"/>
    <s v="N"/>
    <n v="22.5"/>
    <n v="34.9"/>
    <n v="23.1"/>
    <n v="0"/>
    <x v="1063"/>
    <n v="131.4914339"/>
    <n v="20332827.456455156"/>
  </r>
  <r>
    <d v="2017-12-01T00:00:00"/>
    <x v="1"/>
    <d v="2017-12-01T00:00:00"/>
    <x v="1065"/>
    <x v="47"/>
    <s v="Y"/>
    <s v="N"/>
    <n v="21.5"/>
    <n v="23.5"/>
    <n v="1.6"/>
    <n v="1.8"/>
    <x v="1064"/>
    <n v="87.152295949999996"/>
    <n v="10906403.904545303"/>
  </r>
  <r>
    <d v="2017-12-02T00:00:00"/>
    <x v="2"/>
    <d v="2017-12-02T00:00:00"/>
    <x v="1066"/>
    <x v="47"/>
    <s v="Y"/>
    <s v="N"/>
    <n v="14.7"/>
    <n v="16.399999999999999"/>
    <n v="0.7"/>
    <n v="20.6"/>
    <x v="1065"/>
    <n v="66.255858649999993"/>
    <n v="6574848.4535630029"/>
  </r>
  <r>
    <d v="2017-12-03T00:00:00"/>
    <x v="3"/>
    <d v="2017-12-03T00:00:00"/>
    <x v="1067"/>
    <x v="48"/>
    <s v="Y"/>
    <s v="N"/>
    <n v="11.5"/>
    <n v="17.100000000000001"/>
    <n v="14.4"/>
    <n v="43.8"/>
    <x v="1066"/>
    <n v="67.758066369999995"/>
    <n v="6266788.0537989801"/>
  </r>
  <r>
    <d v="2017-12-04T00:00:00"/>
    <x v="4"/>
    <d v="2017-12-04T00:00:00"/>
    <x v="1068"/>
    <x v="48"/>
    <s v="Y"/>
    <s v="N"/>
    <n v="12.4"/>
    <n v="17.5"/>
    <n v="7.9"/>
    <n v="5.4"/>
    <x v="1067"/>
    <n v="84.041757820000001"/>
    <n v="9381243.5775801633"/>
  </r>
  <r>
    <d v="2017-12-05T00:00:00"/>
    <x v="5"/>
    <d v="2017-12-05T00:00:00"/>
    <x v="1069"/>
    <x v="48"/>
    <s v="Y"/>
    <s v="N"/>
    <n v="10.8"/>
    <n v="22.8"/>
    <n v="22.9"/>
    <n v="1.8"/>
    <x v="1068"/>
    <n v="82.842057909999994"/>
    <n v="9366427.5118674189"/>
  </r>
  <r>
    <d v="2017-12-06T00:00:00"/>
    <x v="6"/>
    <d v="2017-12-06T00:00:00"/>
    <x v="1070"/>
    <x v="48"/>
    <s v="Y"/>
    <s v="N"/>
    <n v="13.6"/>
    <n v="21.3"/>
    <n v="23.6"/>
    <n v="0"/>
    <x v="1069"/>
    <n v="89.564050550000005"/>
    <n v="10334180.487937223"/>
  </r>
  <r>
    <d v="2017-12-07T00:00:00"/>
    <x v="0"/>
    <d v="2017-12-07T00:00:00"/>
    <x v="1071"/>
    <x v="48"/>
    <s v="Y"/>
    <s v="N"/>
    <n v="11.6"/>
    <n v="21.9"/>
    <n v="19.8"/>
    <n v="0"/>
    <x v="1070"/>
    <n v="102.5919318"/>
    <n v="11873679.332978645"/>
  </r>
  <r>
    <d v="2017-12-08T00:00:00"/>
    <x v="1"/>
    <d v="2017-12-08T00:00:00"/>
    <x v="1072"/>
    <x v="48"/>
    <s v="Y"/>
    <s v="N"/>
    <n v="11.4"/>
    <n v="18.7"/>
    <n v="28.5"/>
    <n v="25.2"/>
    <x v="1071"/>
    <n v="87.467721979999993"/>
    <n v="9583704.4717339706"/>
  </r>
  <r>
    <d v="2017-12-09T00:00:00"/>
    <x v="2"/>
    <d v="2017-12-09T00:00:00"/>
    <x v="1073"/>
    <x v="48"/>
    <s v="Y"/>
    <s v="N"/>
    <n v="12.7"/>
    <n v="23"/>
    <n v="19.2"/>
    <n v="0"/>
    <x v="1072"/>
    <n v="82.980837530000002"/>
    <n v="8242884.8998750448"/>
  </r>
  <r>
    <d v="2017-12-10T00:00:00"/>
    <x v="3"/>
    <d v="2017-12-10T00:00:00"/>
    <x v="1074"/>
    <x v="49"/>
    <s v="Y"/>
    <s v="N"/>
    <n v="14.5"/>
    <n v="22.2"/>
    <n v="31.4"/>
    <n v="0"/>
    <x v="1073"/>
    <n v="81.089163600000006"/>
    <n v="7923628.4320656359"/>
  </r>
  <r>
    <d v="2017-12-11T00:00:00"/>
    <x v="4"/>
    <d v="2017-12-11T00:00:00"/>
    <x v="1075"/>
    <x v="49"/>
    <s v="Y"/>
    <s v="N"/>
    <n v="16.399999999999999"/>
    <n v="20.7"/>
    <n v="26.3"/>
    <n v="0"/>
    <x v="1074"/>
    <n v="97.605395759999993"/>
    <n v="11193404.842755014"/>
  </r>
  <r>
    <d v="2017-12-12T00:00:00"/>
    <x v="5"/>
    <d v="2017-12-12T00:00:00"/>
    <x v="1076"/>
    <x v="49"/>
    <s v="Y"/>
    <s v="N"/>
    <n v="15.8"/>
    <n v="26.4"/>
    <n v="31.3"/>
    <n v="0"/>
    <x v="1075"/>
    <n v="104.9958379"/>
    <n v="12803735.826987132"/>
  </r>
  <r>
    <d v="2017-12-13T00:00:00"/>
    <x v="6"/>
    <d v="2017-12-13T00:00:00"/>
    <x v="1077"/>
    <x v="49"/>
    <s v="Y"/>
    <s v="N"/>
    <n v="15.8"/>
    <n v="37.6"/>
    <n v="32"/>
    <n v="0"/>
    <x v="1076"/>
    <n v="94.498151980000003"/>
    <n v="13884905.942201778"/>
  </r>
  <r>
    <d v="2017-12-14T00:00:00"/>
    <x v="0"/>
    <d v="2017-12-14T00:00:00"/>
    <x v="1078"/>
    <x v="49"/>
    <s v="Y"/>
    <s v="N"/>
    <n v="20.5"/>
    <n v="23.1"/>
    <n v="21.7"/>
    <n v="0"/>
    <x v="1077"/>
    <n v="101.8652498"/>
    <n v="13169222.004996337"/>
  </r>
  <r>
    <d v="2017-12-15T00:00:00"/>
    <x v="1"/>
    <d v="2017-12-15T00:00:00"/>
    <x v="1079"/>
    <x v="49"/>
    <s v="Y"/>
    <s v="N"/>
    <n v="14.1"/>
    <n v="26.4"/>
    <n v="32.1"/>
    <n v="0"/>
    <x v="1078"/>
    <n v="105.4358596"/>
    <n v="12738871.791703878"/>
  </r>
  <r>
    <d v="2017-12-16T00:00:00"/>
    <x v="2"/>
    <d v="2017-12-16T00:00:00"/>
    <x v="1080"/>
    <x v="49"/>
    <s v="Y"/>
    <s v="N"/>
    <n v="13.8"/>
    <n v="24.6"/>
    <n v="31"/>
    <n v="0"/>
    <x v="1079"/>
    <n v="99.475416330000002"/>
    <n v="10957650.821564699"/>
  </r>
  <r>
    <d v="2017-12-17T00:00:00"/>
    <x v="3"/>
    <d v="2017-12-17T00:00:00"/>
    <x v="1081"/>
    <x v="50"/>
    <s v="Y"/>
    <s v="N"/>
    <n v="15.7"/>
    <n v="24.5"/>
    <n v="30.5"/>
    <n v="0"/>
    <x v="1080"/>
    <n v="82.049323279999996"/>
    <n v="8796740.968926914"/>
  </r>
  <r>
    <d v="2017-12-18T00:00:00"/>
    <x v="4"/>
    <d v="2017-12-18T00:00:00"/>
    <x v="1082"/>
    <x v="50"/>
    <s v="Y"/>
    <s v="N"/>
    <n v="17.100000000000001"/>
    <n v="33"/>
    <n v="22.1"/>
    <n v="0"/>
    <x v="1081"/>
    <n v="117.26538429999999"/>
    <n v="16293987.0372351"/>
  </r>
  <r>
    <d v="2017-12-19T00:00:00"/>
    <x v="5"/>
    <d v="2017-12-19T00:00:00"/>
    <x v="1083"/>
    <x v="50"/>
    <s v="Y"/>
    <s v="N"/>
    <n v="19.7"/>
    <n v="37.4"/>
    <n v="12.1"/>
    <n v="0"/>
    <x v="1082"/>
    <n v="106.4977263"/>
    <n v="15215372.223082887"/>
  </r>
  <r>
    <d v="2017-12-20T00:00:00"/>
    <x v="6"/>
    <d v="2017-12-20T00:00:00"/>
    <x v="1084"/>
    <x v="50"/>
    <s v="Y"/>
    <s v="N"/>
    <n v="15.8"/>
    <n v="24.5"/>
    <n v="19"/>
    <n v="20.6"/>
    <x v="1083"/>
    <n v="78.737600779999994"/>
    <n v="9048288.0814592522"/>
  </r>
  <r>
    <d v="2017-12-21T00:00:00"/>
    <x v="0"/>
    <d v="2017-12-21T00:00:00"/>
    <x v="1085"/>
    <x v="50"/>
    <s v="Y"/>
    <s v="N"/>
    <n v="12.3"/>
    <n v="23.7"/>
    <n v="31.9"/>
    <n v="0"/>
    <x v="1084"/>
    <n v="85.775431650000002"/>
    <n v="9818072.9185010754"/>
  </r>
  <r>
    <d v="2017-12-22T00:00:00"/>
    <x v="1"/>
    <d v="2017-12-22T00:00:00"/>
    <x v="1086"/>
    <x v="50"/>
    <s v="N"/>
    <s v="N"/>
    <n v="13.6"/>
    <n v="27.7"/>
    <n v="26.6"/>
    <n v="0"/>
    <x v="1085"/>
    <n v="81.598862999999994"/>
    <n v="9500456.8844657689"/>
  </r>
  <r>
    <d v="2017-12-23T00:00:00"/>
    <x v="2"/>
    <d v="2017-12-23T00:00:00"/>
    <x v="1087"/>
    <x v="50"/>
    <s v="N"/>
    <s v="N"/>
    <n v="14.7"/>
    <n v="30.2"/>
    <n v="21.2"/>
    <n v="0"/>
    <x v="1086"/>
    <n v="79.898848340000001"/>
    <n v="8738058.4488442428"/>
  </r>
  <r>
    <d v="2017-12-24T00:00:00"/>
    <x v="3"/>
    <d v="2017-12-24T00:00:00"/>
    <x v="1088"/>
    <x v="51"/>
    <s v="N"/>
    <s v="N"/>
    <n v="15.8"/>
    <n v="19.399999999999999"/>
    <n v="25.7"/>
    <n v="0.4"/>
    <x v="1087"/>
    <n v="58.939113859999999"/>
    <n v="5472863.9125803476"/>
  </r>
  <r>
    <d v="2017-12-25T00:00:00"/>
    <x v="4"/>
    <d v="2017-12-25T00:00:00"/>
    <x v="1089"/>
    <x v="51"/>
    <s v="N"/>
    <s v="Y"/>
    <n v="15.1"/>
    <n v="21.4"/>
    <n v="29"/>
    <n v="0"/>
    <x v="1088"/>
    <n v="44.900300629999997"/>
    <n v="3820763.019421956"/>
  </r>
  <r>
    <d v="2017-12-26T00:00:00"/>
    <x v="5"/>
    <d v="2017-12-26T00:00:00"/>
    <x v="1090"/>
    <x v="51"/>
    <s v="N"/>
    <s v="Y"/>
    <n v="12.5"/>
    <n v="30.5"/>
    <n v="31.9"/>
    <n v="0"/>
    <x v="1089"/>
    <n v="72.845242119999995"/>
    <n v="7185371.274914572"/>
  </r>
  <r>
    <d v="2017-12-27T00:00:00"/>
    <x v="6"/>
    <d v="2017-12-27T00:00:00"/>
    <x v="1091"/>
    <x v="51"/>
    <s v="N"/>
    <s v="N"/>
    <n v="17.3"/>
    <n v="34.5"/>
    <n v="30.6"/>
    <n v="0"/>
    <x v="1090"/>
    <n v="113.6548037"/>
    <n v="14633482.750162894"/>
  </r>
  <r>
    <d v="2017-12-28T00:00:00"/>
    <x v="0"/>
    <d v="2017-12-28T00:00:00"/>
    <x v="1092"/>
    <x v="51"/>
    <s v="N"/>
    <s v="N"/>
    <n v="24"/>
    <n v="32.799999999999997"/>
    <n v="13.5"/>
    <n v="0"/>
    <x v="1091"/>
    <n v="109.4926892"/>
    <n v="14310601.957117626"/>
  </r>
  <r>
    <d v="2017-12-29T00:00:00"/>
    <x v="1"/>
    <d v="2017-12-29T00:00:00"/>
    <x v="1093"/>
    <x v="51"/>
    <s v="N"/>
    <s v="N"/>
    <n v="18.600000000000001"/>
    <n v="24.4"/>
    <n v="9.3000000000000007"/>
    <n v="0.2"/>
    <x v="1092"/>
    <n v="93.834088929999993"/>
    <n v="10844597.54835196"/>
  </r>
  <r>
    <d v="2017-12-30T00:00:00"/>
    <x v="2"/>
    <d v="2017-12-30T00:00:00"/>
    <x v="1094"/>
    <x v="51"/>
    <s v="N"/>
    <s v="N"/>
    <n v="15.6"/>
    <n v="21.3"/>
    <n v="13.6"/>
    <n v="8.4"/>
    <x v="1093"/>
    <n v="59.475169020000003"/>
    <n v="5730966.324718955"/>
  </r>
  <r>
    <d v="2017-12-31T00:00:00"/>
    <x v="3"/>
    <d v="2017-12-31T00:00:00"/>
    <x v="1095"/>
    <x v="52"/>
    <s v="N"/>
    <s v="N"/>
    <n v="12"/>
    <n v="25.7"/>
    <n v="31.7"/>
    <n v="0.2"/>
    <x v="1094"/>
    <n v="61.49347092"/>
    <n v="5884954.6839100411"/>
  </r>
  <r>
    <d v="2018-01-01T00:00:00"/>
    <x v="4"/>
    <d v="2018-01-01T00:00:00"/>
    <x v="1096"/>
    <x v="0"/>
    <s v="N"/>
    <s v="Y"/>
    <n v="16.600000000000001"/>
    <n v="25.3"/>
    <n v="31.4"/>
    <n v="0"/>
    <x v="1095"/>
    <n v="71.817747299999994"/>
    <n v="6891608.4083175994"/>
  </r>
  <r>
    <d v="2018-01-02T00:00:00"/>
    <x v="5"/>
    <d v="2018-01-02T00:00:00"/>
    <x v="1097"/>
    <x v="0"/>
    <s v="N"/>
    <s v="N"/>
    <n v="16.399999999999999"/>
    <n v="21.8"/>
    <n v="29.7"/>
    <n v="0"/>
    <x v="1096"/>
    <n v="69.387729629999995"/>
    <n v="7304990.9918276956"/>
  </r>
  <r>
    <d v="2018-01-03T00:00:00"/>
    <x v="6"/>
    <d v="2018-01-03T00:00:00"/>
    <x v="1098"/>
    <x v="0"/>
    <s v="N"/>
    <s v="N"/>
    <n v="14.6"/>
    <n v="21"/>
    <n v="27.2"/>
    <n v="0"/>
    <x v="1097"/>
    <n v="67.238116770000005"/>
    <n v="7152375.6666215453"/>
  </r>
  <r>
    <d v="2018-01-04T00:00:00"/>
    <x v="0"/>
    <d v="2018-01-04T00:00:00"/>
    <x v="1099"/>
    <x v="0"/>
    <s v="N"/>
    <s v="N"/>
    <n v="14.1"/>
    <n v="23.6"/>
    <n v="31.8"/>
    <n v="0.2"/>
    <x v="1098"/>
    <n v="78.738187400000001"/>
    <n v="8924003.8810121696"/>
  </r>
  <r>
    <d v="2018-01-05T00:00:00"/>
    <x v="1"/>
    <d v="2018-01-05T00:00:00"/>
    <x v="1100"/>
    <x v="0"/>
    <s v="N"/>
    <s v="N"/>
    <n v="14.7"/>
    <n v="30.7"/>
    <n v="31.7"/>
    <n v="0"/>
    <x v="1099"/>
    <n v="90.82817034"/>
    <n v="11194366.268599181"/>
  </r>
  <r>
    <d v="2018-01-06T00:00:00"/>
    <x v="2"/>
    <d v="2018-01-06T00:00:00"/>
    <x v="1101"/>
    <x v="0"/>
    <s v="N"/>
    <s v="N"/>
    <n v="18.8"/>
    <n v="41.7"/>
    <n v="31.5"/>
    <n v="0"/>
    <x v="1100"/>
    <n v="75.591386209999996"/>
    <n v="10107010.167929398"/>
  </r>
  <r>
    <d v="2018-01-07T00:00:00"/>
    <x v="3"/>
    <d v="2018-01-07T00:00:00"/>
    <x v="1102"/>
    <x v="1"/>
    <s v="N"/>
    <s v="N"/>
    <n v="18.7"/>
    <n v="21.8"/>
    <n v="11"/>
    <n v="0"/>
    <x v="1101"/>
    <n v="80.976046170000004"/>
    <n v="8676001.5342237689"/>
  </r>
  <r>
    <d v="2018-01-08T00:00:00"/>
    <x v="4"/>
    <d v="2018-01-08T00:00:00"/>
    <x v="1103"/>
    <x v="1"/>
    <s v="N"/>
    <s v="N"/>
    <n v="17.3"/>
    <n v="21.9"/>
    <n v="17.5"/>
    <n v="0"/>
    <x v="1102"/>
    <n v="87.931578639999998"/>
    <n v="10449091.508158986"/>
  </r>
  <r>
    <d v="2018-01-09T00:00:00"/>
    <x v="5"/>
    <d v="2018-01-09T00:00:00"/>
    <x v="1104"/>
    <x v="1"/>
    <s v="N"/>
    <s v="N"/>
    <n v="15.7"/>
    <n v="22.5"/>
    <n v="30"/>
    <n v="0"/>
    <x v="1103"/>
    <n v="76.717394519999999"/>
    <n v="8543329.6070114467"/>
  </r>
  <r>
    <d v="2018-01-10T00:00:00"/>
    <x v="6"/>
    <d v="2018-01-10T00:00:00"/>
    <x v="1105"/>
    <x v="1"/>
    <s v="N"/>
    <s v="N"/>
    <n v="13.6"/>
    <n v="25.6"/>
    <n v="23.5"/>
    <n v="0"/>
    <x v="1104"/>
    <n v="80.212274440000002"/>
    <n v="9347139.5489841774"/>
  </r>
  <r>
    <d v="2018-01-11T00:00:00"/>
    <x v="0"/>
    <d v="2018-01-11T00:00:00"/>
    <x v="1106"/>
    <x v="1"/>
    <s v="N"/>
    <s v="N"/>
    <n v="15.5"/>
    <n v="34.5"/>
    <n v="28.6"/>
    <n v="0"/>
    <x v="1105"/>
    <n v="87.802658050000005"/>
    <n v="12257945.143791886"/>
  </r>
  <r>
    <d v="2018-01-12T00:00:00"/>
    <x v="1"/>
    <d v="2018-01-12T00:00:00"/>
    <x v="1107"/>
    <x v="1"/>
    <s v="N"/>
    <s v="N"/>
    <n v="20.399999999999999"/>
    <n v="30"/>
    <n v="1.7"/>
    <n v="1"/>
    <x v="1106"/>
    <n v="94.000719250000003"/>
    <n v="12410244.737449247"/>
  </r>
  <r>
    <d v="2018-01-13T00:00:00"/>
    <x v="2"/>
    <d v="2018-01-13T00:00:00"/>
    <x v="1108"/>
    <x v="1"/>
    <s v="N"/>
    <s v="N"/>
    <n v="16"/>
    <n v="20.9"/>
    <n v="10.7"/>
    <n v="7"/>
    <x v="1107"/>
    <n v="73.276545920000004"/>
    <n v="7252696.3493511369"/>
  </r>
  <r>
    <d v="2018-01-14T00:00:00"/>
    <x v="3"/>
    <d v="2018-01-14T00:00:00"/>
    <x v="1109"/>
    <x v="2"/>
    <s v="N"/>
    <s v="N"/>
    <n v="12.7"/>
    <n v="19.5"/>
    <n v="27.5"/>
    <n v="15"/>
    <x v="1108"/>
    <n v="66.65958191"/>
    <n v="6134126.7154558087"/>
  </r>
  <r>
    <d v="2018-01-15T00:00:00"/>
    <x v="4"/>
    <d v="2018-01-15T00:00:00"/>
    <x v="1110"/>
    <x v="2"/>
    <s v="N"/>
    <s v="N"/>
    <n v="14.6"/>
    <n v="20.9"/>
    <n v="21.1"/>
    <n v="0"/>
    <x v="1109"/>
    <n v="86.378514550000006"/>
    <n v="9448867.5340688322"/>
  </r>
  <r>
    <d v="2018-01-16T00:00:00"/>
    <x v="5"/>
    <d v="2018-01-16T00:00:00"/>
    <x v="1111"/>
    <x v="2"/>
    <s v="N"/>
    <s v="N"/>
    <n v="12.9"/>
    <n v="26.9"/>
    <n v="31.1"/>
    <n v="0"/>
    <x v="1110"/>
    <n v="92.836877680000001"/>
    <n v="10775950.524934649"/>
  </r>
  <r>
    <d v="2018-01-17T00:00:00"/>
    <x v="6"/>
    <d v="2018-01-17T00:00:00"/>
    <x v="1112"/>
    <x v="2"/>
    <s v="N"/>
    <s v="N"/>
    <n v="12.4"/>
    <n v="30.3"/>
    <n v="30.9"/>
    <n v="0"/>
    <x v="1111"/>
    <n v="100.2774263"/>
    <n v="12964503.937882401"/>
  </r>
  <r>
    <d v="2018-01-18T00:00:00"/>
    <x v="0"/>
    <d v="2018-01-18T00:00:00"/>
    <x v="1113"/>
    <x v="2"/>
    <s v="N"/>
    <s v="N"/>
    <n v="16.600000000000001"/>
    <n v="40"/>
    <n v="30.8"/>
    <n v="0"/>
    <x v="1112"/>
    <n v="1210.1379199999999"/>
    <n v="187145487.71112478"/>
  </r>
  <r>
    <d v="2018-01-19T00:00:00"/>
    <x v="1"/>
    <d v="2018-01-19T00:00:00"/>
    <x v="1114"/>
    <x v="2"/>
    <s v="N"/>
    <s v="N"/>
    <n v="22.5"/>
    <n v="40.299999999999997"/>
    <n v="30.6"/>
    <n v="0"/>
    <x v="1113"/>
    <n v="647.57416339999997"/>
    <n v="106895452.45906521"/>
  </r>
  <r>
    <d v="2018-01-20T00:00:00"/>
    <x v="2"/>
    <d v="2018-01-20T00:00:00"/>
    <x v="1115"/>
    <x v="2"/>
    <s v="N"/>
    <s v="N"/>
    <n v="20.3"/>
    <n v="24.6"/>
    <n v="20.2"/>
    <n v="0"/>
    <x v="1114"/>
    <n v="94.104814860000005"/>
    <n v="11746635.867519872"/>
  </r>
  <r>
    <d v="2018-01-21T00:00:00"/>
    <x v="3"/>
    <d v="2018-01-21T00:00:00"/>
    <x v="1116"/>
    <x v="3"/>
    <s v="N"/>
    <s v="N"/>
    <n v="21"/>
    <n v="28.2"/>
    <n v="14.9"/>
    <n v="0"/>
    <x v="1115"/>
    <n v="121.7119723"/>
    <n v="15494566.976045959"/>
  </r>
  <r>
    <d v="2018-01-22T00:00:00"/>
    <x v="4"/>
    <d v="2018-01-22T00:00:00"/>
    <x v="1117"/>
    <x v="3"/>
    <s v="N"/>
    <s v="N"/>
    <n v="20.5"/>
    <n v="23.9"/>
    <n v="27.3"/>
    <n v="0"/>
    <x v="1116"/>
    <n v="115.1294838"/>
    <n v="15882736.867659613"/>
  </r>
  <r>
    <d v="2018-01-23T00:00:00"/>
    <x v="5"/>
    <d v="2018-01-23T00:00:00"/>
    <x v="1118"/>
    <x v="3"/>
    <s v="N"/>
    <s v="N"/>
    <n v="18"/>
    <n v="23.6"/>
    <n v="28.3"/>
    <n v="0"/>
    <x v="1117"/>
    <n v="102.3741093"/>
    <n v="13136079.576551571"/>
  </r>
  <r>
    <d v="2018-01-24T00:00:00"/>
    <x v="6"/>
    <d v="2018-01-24T00:00:00"/>
    <x v="1119"/>
    <x v="3"/>
    <s v="N"/>
    <s v="N"/>
    <n v="14.8"/>
    <n v="23.3"/>
    <n v="27.5"/>
    <n v="0"/>
    <x v="1118"/>
    <n v="103.427874"/>
    <n v="13331828.653049611"/>
  </r>
  <r>
    <d v="2018-01-25T00:00:00"/>
    <x v="0"/>
    <d v="2018-01-25T00:00:00"/>
    <x v="1120"/>
    <x v="3"/>
    <s v="N"/>
    <s v="N"/>
    <n v="17.100000000000001"/>
    <n v="26.6"/>
    <n v="28.1"/>
    <n v="0"/>
    <x v="1119"/>
    <n v="155.5028059"/>
    <n v="21653020.863134738"/>
  </r>
  <r>
    <d v="2018-01-26T00:00:00"/>
    <x v="1"/>
    <d v="2018-01-26T00:00:00"/>
    <x v="1121"/>
    <x v="3"/>
    <s v="N"/>
    <s v="Y"/>
    <n v="19.399999999999999"/>
    <n v="28.4"/>
    <n v="19.899999999999999"/>
    <n v="0"/>
    <x v="1120"/>
    <n v="91.434892809999994"/>
    <n v="11758477.840523882"/>
  </r>
  <r>
    <d v="2018-01-27T00:00:00"/>
    <x v="2"/>
    <d v="2018-01-27T00:00:00"/>
    <x v="1122"/>
    <x v="3"/>
    <s v="N"/>
    <s v="N"/>
    <n v="21.2"/>
    <n v="33.200000000000003"/>
    <n v="27.5"/>
    <n v="3.4"/>
    <x v="1121"/>
    <n v="104.878878"/>
    <n v="14590181.58823563"/>
  </r>
  <r>
    <d v="2018-01-28T00:00:00"/>
    <x v="3"/>
    <d v="2018-01-28T00:00:00"/>
    <x v="1123"/>
    <x v="4"/>
    <s v="N"/>
    <s v="N"/>
    <n v="22.7"/>
    <n v="38.1"/>
    <n v="28.5"/>
    <n v="0"/>
    <x v="1122"/>
    <n v="290.41964400000001"/>
    <n v="46303546.750338361"/>
  </r>
  <r>
    <d v="2018-01-29T00:00:00"/>
    <x v="4"/>
    <d v="2018-01-29T00:00:00"/>
    <x v="1124"/>
    <x v="4"/>
    <s v="N"/>
    <s v="N"/>
    <n v="27.8"/>
    <n v="33.5"/>
    <n v="7.3"/>
    <n v="0"/>
    <x v="1123"/>
    <n v="107.6574249"/>
    <n v="17272295.10512637"/>
  </r>
  <r>
    <d v="2018-01-30T00:00:00"/>
    <x v="5"/>
    <d v="2018-01-30T00:00:00"/>
    <x v="1125"/>
    <x v="4"/>
    <s v="N"/>
    <s v="N"/>
    <n v="15.6"/>
    <n v="21"/>
    <n v="14.1"/>
    <n v="38.799999999999997"/>
    <x v="1124"/>
    <n v="78.574438810000004"/>
    <n v="9054884.5414557122"/>
  </r>
  <r>
    <d v="2018-01-31T00:00:00"/>
    <x v="6"/>
    <d v="2018-01-31T00:00:00"/>
    <x v="1126"/>
    <x v="4"/>
    <s v="Y"/>
    <s v="N"/>
    <n v="14.6"/>
    <n v="19.100000000000001"/>
    <n v="19.600000000000001"/>
    <n v="0"/>
    <x v="1125"/>
    <n v="65.217558049999994"/>
    <n v="7077682.0089786481"/>
  </r>
  <r>
    <d v="2018-02-01T00:00:00"/>
    <x v="0"/>
    <d v="2018-02-01T00:00:00"/>
    <x v="1127"/>
    <x v="4"/>
    <s v="Y"/>
    <s v="N"/>
    <n v="12.1"/>
    <n v="22.5"/>
    <n v="28.9"/>
    <n v="0.2"/>
    <x v="1126"/>
    <n v="72.412229809999999"/>
    <n v="7961667.4619479505"/>
  </r>
  <r>
    <d v="2018-02-02T00:00:00"/>
    <x v="1"/>
    <d v="2018-02-02T00:00:00"/>
    <x v="1128"/>
    <x v="4"/>
    <s v="Y"/>
    <s v="N"/>
    <n v="13.4"/>
    <n v="22.1"/>
    <n v="28.4"/>
    <n v="0"/>
    <x v="1127"/>
    <n v="80.454353729999994"/>
    <n v="9087024.7908688467"/>
  </r>
  <r>
    <d v="2018-02-03T00:00:00"/>
    <x v="2"/>
    <d v="2018-02-03T00:00:00"/>
    <x v="1129"/>
    <x v="4"/>
    <s v="Y"/>
    <s v="N"/>
    <n v="15.8"/>
    <n v="28.1"/>
    <n v="26.7"/>
    <n v="0"/>
    <x v="1128"/>
    <n v="86.517007910000004"/>
    <n v="9079728.54715834"/>
  </r>
  <r>
    <d v="2018-02-04T00:00:00"/>
    <x v="3"/>
    <d v="2018-02-04T00:00:00"/>
    <x v="1130"/>
    <x v="5"/>
    <s v="Y"/>
    <s v="N"/>
    <n v="14.7"/>
    <n v="25.7"/>
    <n v="28.5"/>
    <n v="0"/>
    <x v="1129"/>
    <n v="98.921846560000006"/>
    <n v="10492238.147312934"/>
  </r>
  <r>
    <d v="2018-02-05T00:00:00"/>
    <x v="4"/>
    <d v="2018-02-05T00:00:00"/>
    <x v="1131"/>
    <x v="5"/>
    <s v="Y"/>
    <s v="N"/>
    <n v="17"/>
    <n v="25.7"/>
    <n v="24"/>
    <n v="0"/>
    <x v="1130"/>
    <n v="103.83019280000001"/>
    <n v="13130985.00943709"/>
  </r>
  <r>
    <d v="2018-02-06T00:00:00"/>
    <x v="5"/>
    <d v="2018-02-06T00:00:00"/>
    <x v="1132"/>
    <x v="5"/>
    <s v="Y"/>
    <s v="N"/>
    <n v="17.7"/>
    <n v="29.9"/>
    <n v="27.6"/>
    <n v="0"/>
    <x v="1131"/>
    <n v="104.2296312"/>
    <n v="14335714.812099421"/>
  </r>
  <r>
    <d v="2018-02-07T00:00:00"/>
    <x v="6"/>
    <d v="2018-02-07T00:00:00"/>
    <x v="1133"/>
    <x v="5"/>
    <s v="Y"/>
    <s v="N"/>
    <n v="18.7"/>
    <n v="37.4"/>
    <n v="27.1"/>
    <n v="0"/>
    <x v="1132"/>
    <n v="624.26093430000003"/>
    <n v="99449333.302724406"/>
  </r>
  <r>
    <d v="2018-02-08T00:00:00"/>
    <x v="0"/>
    <d v="2018-02-08T00:00:00"/>
    <x v="1134"/>
    <x v="5"/>
    <s v="Y"/>
    <s v="N"/>
    <n v="20.6"/>
    <n v="27.5"/>
    <n v="15.8"/>
    <n v="0"/>
    <x v="1133"/>
    <n v="106.6526349"/>
    <n v="15941690.362934049"/>
  </r>
  <r>
    <d v="2018-02-09T00:00:00"/>
    <x v="1"/>
    <d v="2018-02-09T00:00:00"/>
    <x v="1135"/>
    <x v="5"/>
    <s v="Y"/>
    <s v="N"/>
    <n v="20.399999999999999"/>
    <n v="24.9"/>
    <n v="17.2"/>
    <n v="0"/>
    <x v="1134"/>
    <n v="113.7060807"/>
    <n v="15589316.294340909"/>
  </r>
  <r>
    <d v="2018-02-10T00:00:00"/>
    <x v="2"/>
    <d v="2018-02-10T00:00:00"/>
    <x v="1136"/>
    <x v="5"/>
    <s v="Y"/>
    <s v="N"/>
    <n v="18.7"/>
    <n v="30.3"/>
    <n v="6.6"/>
    <n v="0"/>
    <x v="1135"/>
    <n v="83.521526919999999"/>
    <n v="9865044.9263234958"/>
  </r>
  <r>
    <d v="2018-02-11T00:00:00"/>
    <x v="3"/>
    <d v="2018-02-11T00:00:00"/>
    <x v="1137"/>
    <x v="6"/>
    <s v="Y"/>
    <s v="N"/>
    <n v="15.5"/>
    <n v="21.2"/>
    <n v="18.5"/>
    <n v="0"/>
    <x v="1136"/>
    <n v="66.272357439999993"/>
    <n v="6656414.8002572563"/>
  </r>
  <r>
    <d v="2018-02-12T00:00:00"/>
    <x v="4"/>
    <d v="2018-02-12T00:00:00"/>
    <x v="1138"/>
    <x v="6"/>
    <s v="Y"/>
    <s v="N"/>
    <n v="16.3"/>
    <n v="23.6"/>
    <n v="22.2"/>
    <n v="0"/>
    <x v="1137"/>
    <n v="93.173935740000005"/>
    <n v="10827662.011021307"/>
  </r>
  <r>
    <d v="2018-02-13T00:00:00"/>
    <x v="5"/>
    <d v="2018-02-13T00:00:00"/>
    <x v="1139"/>
    <x v="6"/>
    <s v="Y"/>
    <s v="N"/>
    <n v="13.6"/>
    <n v="29"/>
    <n v="26"/>
    <n v="0"/>
    <x v="1138"/>
    <n v="99.609433350000003"/>
    <n v="12439496.476359546"/>
  </r>
  <r>
    <d v="2018-02-14T00:00:00"/>
    <x v="6"/>
    <d v="2018-02-14T00:00:00"/>
    <x v="1140"/>
    <x v="6"/>
    <s v="Y"/>
    <s v="N"/>
    <n v="17.5"/>
    <n v="23.3"/>
    <n v="22.8"/>
    <n v="0"/>
    <x v="1139"/>
    <n v="72.046428359999993"/>
    <n v="8304755.7738430193"/>
  </r>
  <r>
    <d v="2018-02-15T00:00:00"/>
    <x v="0"/>
    <d v="2018-02-15T00:00:00"/>
    <x v="1141"/>
    <x v="6"/>
    <s v="Y"/>
    <s v="N"/>
    <n v="13.5"/>
    <n v="24.2"/>
    <n v="18.399999999999999"/>
    <n v="0"/>
    <x v="1140"/>
    <n v="83.187740950000006"/>
    <n v="9754614.884793533"/>
  </r>
  <r>
    <d v="2018-02-16T00:00:00"/>
    <x v="1"/>
    <d v="2018-02-16T00:00:00"/>
    <x v="1142"/>
    <x v="6"/>
    <s v="Y"/>
    <s v="N"/>
    <n v="15.7"/>
    <n v="22.2"/>
    <n v="24.8"/>
    <n v="0"/>
    <x v="1141"/>
    <n v="86.835346319999999"/>
    <n v="9963171.1219194625"/>
  </r>
  <r>
    <d v="2018-02-17T00:00:00"/>
    <x v="2"/>
    <d v="2018-02-17T00:00:00"/>
    <x v="1143"/>
    <x v="6"/>
    <s v="Y"/>
    <s v="N"/>
    <n v="12.4"/>
    <n v="25.3"/>
    <n v="24.1"/>
    <n v="0"/>
    <x v="1142"/>
    <n v="82.758307090000002"/>
    <n v="8755823.5108320396"/>
  </r>
  <r>
    <d v="2018-02-18T00:00:00"/>
    <x v="3"/>
    <d v="2018-02-18T00:00:00"/>
    <x v="1144"/>
    <x v="7"/>
    <s v="Y"/>
    <s v="N"/>
    <n v="13.6"/>
    <n v="24"/>
    <n v="20.5"/>
    <n v="0"/>
    <x v="1143"/>
    <n v="77.337616229999995"/>
    <n v="8127063.230401908"/>
  </r>
  <r>
    <d v="2018-02-19T00:00:00"/>
    <x v="4"/>
    <d v="2018-02-19T00:00:00"/>
    <x v="1145"/>
    <x v="7"/>
    <s v="Y"/>
    <s v="N"/>
    <n v="17.600000000000001"/>
    <n v="25.4"/>
    <n v="20.9"/>
    <n v="0.8"/>
    <x v="1144"/>
    <n v="74.677828180000006"/>
    <n v="8447288.9504858572"/>
  </r>
  <r>
    <d v="2018-02-20T00:00:00"/>
    <x v="5"/>
    <d v="2018-02-20T00:00:00"/>
    <x v="1146"/>
    <x v="7"/>
    <s v="Y"/>
    <s v="N"/>
    <n v="14.1"/>
    <n v="29.5"/>
    <n v="25.5"/>
    <n v="0"/>
    <x v="1145"/>
    <n v="78.800517830000004"/>
    <n v="9458850.4959234148"/>
  </r>
  <r>
    <d v="2018-02-21T00:00:00"/>
    <x v="6"/>
    <d v="2018-02-21T00:00:00"/>
    <x v="1147"/>
    <x v="7"/>
    <s v="Y"/>
    <s v="N"/>
    <n v="16"/>
    <n v="29.3"/>
    <n v="16"/>
    <n v="0"/>
    <x v="1146"/>
    <n v="84.555739439999996"/>
    <n v="10525618.091862507"/>
  </r>
  <r>
    <d v="2018-02-22T00:00:00"/>
    <x v="0"/>
    <d v="2018-02-22T00:00:00"/>
    <x v="1148"/>
    <x v="7"/>
    <s v="Y"/>
    <s v="N"/>
    <n v="20.3"/>
    <n v="31"/>
    <n v="16.8"/>
    <n v="0"/>
    <x v="1147"/>
    <n v="88.847838789999997"/>
    <n v="11870698.972325051"/>
  </r>
  <r>
    <d v="2018-02-23T00:00:00"/>
    <x v="1"/>
    <d v="2018-02-23T00:00:00"/>
    <x v="1149"/>
    <x v="7"/>
    <s v="Y"/>
    <s v="N"/>
    <n v="21.2"/>
    <n v="33.5"/>
    <n v="13.4"/>
    <n v="0.2"/>
    <x v="1148"/>
    <n v="85.713196379999999"/>
    <n v="11685138.207145391"/>
  </r>
  <r>
    <d v="2018-02-24T00:00:00"/>
    <x v="2"/>
    <d v="2018-02-24T00:00:00"/>
    <x v="1150"/>
    <x v="7"/>
    <s v="Y"/>
    <s v="N"/>
    <n v="22.7"/>
    <n v="31.6"/>
    <n v="4.8"/>
    <n v="0.4"/>
    <x v="1149"/>
    <n v="75.07065351"/>
    <n v="8950406.3911175374"/>
  </r>
  <r>
    <d v="2018-02-25T00:00:00"/>
    <x v="3"/>
    <d v="2018-02-25T00:00:00"/>
    <x v="1151"/>
    <x v="8"/>
    <s v="Y"/>
    <s v="N"/>
    <n v="16.2"/>
    <n v="19.8"/>
    <n v="10"/>
    <n v="0"/>
    <x v="1150"/>
    <n v="55.999394809999998"/>
    <n v="5393025.637134687"/>
  </r>
  <r>
    <d v="2018-02-26T00:00:00"/>
    <x v="4"/>
    <d v="2018-02-26T00:00:00"/>
    <x v="1152"/>
    <x v="8"/>
    <s v="Y"/>
    <s v="N"/>
    <n v="14.3"/>
    <n v="26.5"/>
    <n v="24.3"/>
    <n v="0"/>
    <x v="1151"/>
    <n v="76.805514340000002"/>
    <n v="9059392.0614444148"/>
  </r>
  <r>
    <d v="2018-02-27T00:00:00"/>
    <x v="5"/>
    <d v="2018-02-27T00:00:00"/>
    <x v="1153"/>
    <x v="8"/>
    <s v="Y"/>
    <s v="N"/>
    <n v="14.9"/>
    <n v="31.3"/>
    <n v="24"/>
    <n v="0"/>
    <x v="1152"/>
    <n v="73.635400590000003"/>
    <n v="9417546.9091466293"/>
  </r>
  <r>
    <d v="2018-02-28T00:00:00"/>
    <x v="6"/>
    <d v="2018-02-28T00:00:00"/>
    <x v="1154"/>
    <x v="8"/>
    <s v="Y"/>
    <s v="N"/>
    <n v="20"/>
    <n v="30.9"/>
    <n v="19.600000000000001"/>
    <n v="0"/>
    <x v="1153"/>
    <n v="69.092841730000004"/>
    <n v="8526068.4152650945"/>
  </r>
  <r>
    <d v="2018-03-01T00:00:00"/>
    <x v="0"/>
    <d v="2018-03-01T00:00:00"/>
    <x v="1155"/>
    <x v="8"/>
    <s v="Y"/>
    <s v="N"/>
    <n v="16.2"/>
    <n v="20.5"/>
    <n v="17.7"/>
    <n v="0.8"/>
    <x v="1154"/>
    <n v="78.60161635"/>
    <n v="9223605.7086273506"/>
  </r>
  <r>
    <d v="2018-03-02T00:00:00"/>
    <x v="1"/>
    <d v="2018-03-02T00:00:00"/>
    <x v="1156"/>
    <x v="8"/>
    <s v="Y"/>
    <s v="N"/>
    <n v="14.5"/>
    <n v="22.8"/>
    <n v="19.600000000000001"/>
    <n v="0.4"/>
    <x v="1155"/>
    <n v="91.866531140000006"/>
    <n v="11020339.391509676"/>
  </r>
  <r>
    <d v="2018-03-03T00:00:00"/>
    <x v="2"/>
    <d v="2018-03-03T00:00:00"/>
    <x v="1157"/>
    <x v="8"/>
    <s v="Y"/>
    <s v="N"/>
    <n v="13.9"/>
    <n v="32.700000000000003"/>
    <n v="21.8"/>
    <n v="0"/>
    <x v="1156"/>
    <n v="80.624052259999999"/>
    <n v="8957034.3002128992"/>
  </r>
  <r>
    <d v="2018-03-04T00:00:00"/>
    <x v="3"/>
    <d v="2018-03-04T00:00:00"/>
    <x v="1158"/>
    <x v="9"/>
    <s v="Y"/>
    <s v="N"/>
    <n v="15.8"/>
    <n v="21"/>
    <n v="22.2"/>
    <n v="0"/>
    <x v="1157"/>
    <n v="72.599066879999995"/>
    <n v="7356768.3630312951"/>
  </r>
  <r>
    <d v="2018-03-05T00:00:00"/>
    <x v="4"/>
    <d v="2018-03-05T00:00:00"/>
    <x v="1159"/>
    <x v="9"/>
    <s v="Y"/>
    <s v="N"/>
    <n v="14.9"/>
    <n v="21.1"/>
    <n v="16.600000000000001"/>
    <n v="0"/>
    <x v="1158"/>
    <n v="70.615557719999998"/>
    <n v="7946176.9889923902"/>
  </r>
  <r>
    <d v="2018-03-06T00:00:00"/>
    <x v="5"/>
    <d v="2018-03-06T00:00:00"/>
    <x v="1160"/>
    <x v="9"/>
    <s v="Y"/>
    <s v="N"/>
    <n v="12.5"/>
    <n v="27.6"/>
    <n v="22.6"/>
    <n v="0"/>
    <x v="1159"/>
    <n v="61.354685359999998"/>
    <n v="6985280.6255311416"/>
  </r>
  <r>
    <d v="2018-03-07T00:00:00"/>
    <x v="6"/>
    <d v="2018-03-07T00:00:00"/>
    <x v="1161"/>
    <x v="9"/>
    <s v="Y"/>
    <s v="N"/>
    <n v="14.4"/>
    <n v="28.5"/>
    <n v="22.4"/>
    <n v="0"/>
    <x v="1160"/>
    <n v="73.26754588"/>
    <n v="8991210.0615289006"/>
  </r>
  <r>
    <d v="2018-03-08T00:00:00"/>
    <x v="0"/>
    <d v="2018-03-08T00:00:00"/>
    <x v="1162"/>
    <x v="9"/>
    <s v="Y"/>
    <s v="N"/>
    <n v="14.9"/>
    <n v="30.5"/>
    <n v="22.1"/>
    <n v="0"/>
    <x v="1161"/>
    <n v="94.574270459999994"/>
    <n v="12174790.783676291"/>
  </r>
  <r>
    <d v="2018-03-09T00:00:00"/>
    <x v="1"/>
    <d v="2018-03-09T00:00:00"/>
    <x v="1163"/>
    <x v="9"/>
    <s v="Y"/>
    <s v="N"/>
    <n v="14.6"/>
    <n v="28.8"/>
    <n v="21.9"/>
    <n v="0"/>
    <x v="1162"/>
    <n v="99.170499149999998"/>
    <n v="12674533.741557838"/>
  </r>
  <r>
    <d v="2018-03-10T00:00:00"/>
    <x v="2"/>
    <d v="2018-03-10T00:00:00"/>
    <x v="1164"/>
    <x v="9"/>
    <s v="Y"/>
    <s v="N"/>
    <n v="14.3"/>
    <n v="35.1"/>
    <n v="21.6"/>
    <n v="0"/>
    <x v="1163"/>
    <n v="91.988443200000006"/>
    <n v="11075305.994165832"/>
  </r>
  <r>
    <d v="2018-03-11T00:00:00"/>
    <x v="3"/>
    <d v="2018-03-11T00:00:00"/>
    <x v="1165"/>
    <x v="10"/>
    <s v="Y"/>
    <s v="N"/>
    <n v="17"/>
    <n v="22.8"/>
    <n v="14.3"/>
    <n v="0"/>
    <x v="1164"/>
    <n v="74.152652579999994"/>
    <n v="7747927.4049513433"/>
  </r>
  <r>
    <d v="2018-03-12T00:00:00"/>
    <x v="4"/>
    <d v="2018-03-12T00:00:00"/>
    <x v="1166"/>
    <x v="10"/>
    <s v="Y"/>
    <s v="Y"/>
    <n v="16.7"/>
    <n v="20.9"/>
    <n v="10.199999999999999"/>
    <n v="0"/>
    <x v="1165"/>
    <n v="63.452204719999997"/>
    <n v="6189274.6229817029"/>
  </r>
  <r>
    <d v="2018-03-13T00:00:00"/>
    <x v="5"/>
    <d v="2018-03-13T00:00:00"/>
    <x v="1167"/>
    <x v="10"/>
    <s v="Y"/>
    <s v="N"/>
    <n v="14.6"/>
    <n v="20.5"/>
    <n v="18.8"/>
    <n v="2.2000000000000002"/>
    <x v="1166"/>
    <n v="77.094966779999993"/>
    <n v="8685798.4266893771"/>
  </r>
  <r>
    <d v="2018-03-14T00:00:00"/>
    <x v="6"/>
    <d v="2018-03-14T00:00:00"/>
    <x v="1168"/>
    <x v="10"/>
    <s v="Y"/>
    <s v="N"/>
    <n v="12.8"/>
    <n v="21.3"/>
    <n v="17.7"/>
    <n v="0"/>
    <x v="1167"/>
    <n v="97.281748919999998"/>
    <n v="11109123.366531523"/>
  </r>
  <r>
    <d v="2018-03-15T00:00:00"/>
    <x v="0"/>
    <d v="2018-03-15T00:00:00"/>
    <x v="1169"/>
    <x v="10"/>
    <s v="Y"/>
    <s v="N"/>
    <n v="15.3"/>
    <n v="20.8"/>
    <n v="13.9"/>
    <n v="0"/>
    <x v="1168"/>
    <n v="101.6909409"/>
    <n v="11800752.693294544"/>
  </r>
  <r>
    <d v="2018-03-16T00:00:00"/>
    <x v="1"/>
    <d v="2018-03-16T00:00:00"/>
    <x v="1170"/>
    <x v="10"/>
    <s v="Y"/>
    <s v="N"/>
    <n v="12.5"/>
    <n v="24.4"/>
    <n v="15"/>
    <n v="0"/>
    <x v="1169"/>
    <n v="92.594232239999997"/>
    <n v="10767259.646806283"/>
  </r>
  <r>
    <d v="2018-03-17T00:00:00"/>
    <x v="2"/>
    <d v="2018-03-17T00:00:00"/>
    <x v="1171"/>
    <x v="10"/>
    <s v="Y"/>
    <s v="N"/>
    <n v="15.4"/>
    <n v="32"/>
    <n v="15.1"/>
    <n v="0"/>
    <x v="1170"/>
    <n v="75.229994289999993"/>
    <n v="8329097.8454166641"/>
  </r>
  <r>
    <d v="2018-03-18T00:00:00"/>
    <x v="3"/>
    <d v="2018-03-18T00:00:00"/>
    <x v="1172"/>
    <x v="11"/>
    <s v="Y"/>
    <s v="N"/>
    <n v="22.6"/>
    <n v="23.1"/>
    <n v="13.4"/>
    <n v="0"/>
    <x v="1171"/>
    <n v="62.872760649999996"/>
    <n v="6115174.7716365578"/>
  </r>
  <r>
    <d v="2018-03-19T00:00:00"/>
    <x v="4"/>
    <d v="2018-03-19T00:00:00"/>
    <x v="1173"/>
    <x v="11"/>
    <s v="Y"/>
    <s v="N"/>
    <n v="13.2"/>
    <n v="28"/>
    <n v="17.8"/>
    <n v="0"/>
    <x v="1172"/>
    <n v="77.170165359999999"/>
    <n v="8613575.2727933861"/>
  </r>
  <r>
    <d v="2018-03-20T00:00:00"/>
    <x v="5"/>
    <d v="2018-03-20T00:00:00"/>
    <x v="1174"/>
    <x v="11"/>
    <s v="Y"/>
    <s v="N"/>
    <n v="15.4"/>
    <n v="19.2"/>
    <n v="9.5"/>
    <n v="0.2"/>
    <x v="1173"/>
    <n v="72.75516331"/>
    <n v="8060854.4801106006"/>
  </r>
  <r>
    <d v="2018-03-21T00:00:00"/>
    <x v="6"/>
    <d v="2018-03-21T00:00:00"/>
    <x v="1175"/>
    <x v="11"/>
    <s v="Y"/>
    <s v="N"/>
    <n v="11.2"/>
    <n v="25.1"/>
    <n v="18.3"/>
    <n v="0"/>
    <x v="1174"/>
    <n v="71.198345349999997"/>
    <n v="7921123.1410476854"/>
  </r>
  <r>
    <d v="2018-03-22T00:00:00"/>
    <x v="0"/>
    <d v="2018-03-22T00:00:00"/>
    <x v="1176"/>
    <x v="11"/>
    <s v="Y"/>
    <s v="N"/>
    <n v="12.3"/>
    <n v="28.1"/>
    <n v="19"/>
    <n v="0"/>
    <x v="1175"/>
    <n v="77.280427599999996"/>
    <n v="8888833.8091679383"/>
  </r>
  <r>
    <d v="2018-03-23T00:00:00"/>
    <x v="1"/>
    <d v="2018-03-23T00:00:00"/>
    <x v="1177"/>
    <x v="11"/>
    <s v="Y"/>
    <s v="N"/>
    <n v="15.2"/>
    <n v="29.4"/>
    <n v="18.8"/>
    <n v="0"/>
    <x v="1176"/>
    <n v="78.640442410000006"/>
    <n v="9381673.0567719638"/>
  </r>
  <r>
    <d v="2018-03-24T00:00:00"/>
    <x v="2"/>
    <d v="2018-03-24T00:00:00"/>
    <x v="1178"/>
    <x v="11"/>
    <s v="Y"/>
    <s v="N"/>
    <n v="20.2"/>
    <n v="24.2"/>
    <n v="5.4"/>
    <n v="0"/>
    <x v="1177"/>
    <n v="71.966619069999993"/>
    <n v="8082764.937790093"/>
  </r>
  <r>
    <d v="2018-03-25T00:00:00"/>
    <x v="3"/>
    <d v="2018-03-25T00:00:00"/>
    <x v="1179"/>
    <x v="12"/>
    <s v="Y"/>
    <s v="N"/>
    <n v="17.8"/>
    <n v="25.4"/>
    <n v="11.6"/>
    <n v="13"/>
    <x v="1178"/>
    <n v="40.2567047"/>
    <n v="3982133.4477175204"/>
  </r>
  <r>
    <d v="2018-03-26T00:00:00"/>
    <x v="4"/>
    <d v="2018-03-26T00:00:00"/>
    <x v="1180"/>
    <x v="12"/>
    <s v="Y"/>
    <s v="N"/>
    <n v="10.7"/>
    <n v="18.5"/>
    <n v="11.9"/>
    <n v="5.2"/>
    <x v="1179"/>
    <n v="70.830680319999999"/>
    <n v="7967616.7964324281"/>
  </r>
  <r>
    <d v="2018-03-27T00:00:00"/>
    <x v="5"/>
    <d v="2018-03-27T00:00:00"/>
    <x v="1181"/>
    <x v="12"/>
    <s v="Y"/>
    <s v="N"/>
    <n v="9.6"/>
    <n v="22.6"/>
    <n v="14"/>
    <n v="1.2"/>
    <x v="1180"/>
    <n v="64.569195899999997"/>
    <n v="7542286.7716396032"/>
  </r>
  <r>
    <d v="2018-03-28T00:00:00"/>
    <x v="6"/>
    <d v="2018-03-28T00:00:00"/>
    <x v="1182"/>
    <x v="12"/>
    <s v="Y"/>
    <s v="N"/>
    <n v="11.3"/>
    <n v="30.3"/>
    <n v="17.8"/>
    <n v="0"/>
    <x v="1181"/>
    <n v="72.111955769999994"/>
    <n v="8490750.4807426594"/>
  </r>
  <r>
    <d v="2018-03-29T00:00:00"/>
    <x v="0"/>
    <d v="2018-03-29T00:00:00"/>
    <x v="1183"/>
    <x v="12"/>
    <s v="N"/>
    <s v="N"/>
    <n v="16.5"/>
    <n v="21.8"/>
    <n v="14.2"/>
    <n v="0"/>
    <x v="1182"/>
    <n v="79.365081939999996"/>
    <n v="9242639.9824078828"/>
  </r>
  <r>
    <d v="2018-03-30T00:00:00"/>
    <x v="1"/>
    <d v="2018-03-30T00:00:00"/>
    <x v="1184"/>
    <x v="12"/>
    <s v="N"/>
    <s v="Y"/>
    <n v="12.2"/>
    <n v="23.3"/>
    <n v="14.3"/>
    <n v="0"/>
    <x v="1183"/>
    <n v="69.452869660000005"/>
    <n v="6741814.0191362333"/>
  </r>
  <r>
    <d v="2018-03-31T00:00:00"/>
    <x v="2"/>
    <d v="2018-03-31T00:00:00"/>
    <x v="1185"/>
    <x v="12"/>
    <s v="N"/>
    <s v="Y"/>
    <n v="13.2"/>
    <n v="22.4"/>
    <n v="16.7"/>
    <n v="0"/>
    <x v="1184"/>
    <n v="81.406771699999993"/>
    <n v="8115248.9507917874"/>
  </r>
  <r>
    <d v="2018-04-01T00:00:00"/>
    <x v="3"/>
    <d v="2018-04-01T00:00:00"/>
    <x v="1186"/>
    <x v="13"/>
    <s v="N"/>
    <s v="Y"/>
    <n v="13"/>
    <n v="27.7"/>
    <n v="11"/>
    <n v="0"/>
    <x v="1185"/>
    <n v="73.967841899999996"/>
    <n v="7309282.4520675568"/>
  </r>
  <r>
    <d v="2018-04-02T00:00:00"/>
    <x v="4"/>
    <d v="2018-04-02T00:00:00"/>
    <x v="1187"/>
    <x v="13"/>
    <s v="N"/>
    <s v="Y"/>
    <n v="14.9"/>
    <n v="20.9"/>
    <n v="14.4"/>
    <n v="0"/>
    <x v="1186"/>
    <n v="62.410101240000003"/>
    <n v="6132307.3301652307"/>
  </r>
  <r>
    <d v="2018-04-03T00:00:00"/>
    <x v="5"/>
    <d v="2018-04-03T00:00:00"/>
    <x v="1188"/>
    <x v="13"/>
    <s v="N"/>
    <s v="N"/>
    <n v="13.4"/>
    <n v="19.8"/>
    <n v="13.9"/>
    <n v="0"/>
    <x v="1187"/>
    <n v="80.110737060000005"/>
    <n v="9083077.9372905027"/>
  </r>
  <r>
    <d v="2018-04-04T00:00:00"/>
    <x v="6"/>
    <d v="2018-04-04T00:00:00"/>
    <x v="1189"/>
    <x v="13"/>
    <s v="N"/>
    <s v="N"/>
    <n v="13.3"/>
    <n v="20.6"/>
    <n v="16.600000000000001"/>
    <n v="0"/>
    <x v="1188"/>
    <n v="90.073740799999996"/>
    <n v="10446266.960521087"/>
  </r>
  <r>
    <d v="2018-04-05T00:00:00"/>
    <x v="0"/>
    <d v="2018-04-05T00:00:00"/>
    <x v="1190"/>
    <x v="13"/>
    <s v="N"/>
    <s v="N"/>
    <n v="13.3"/>
    <n v="18.7"/>
    <n v="9"/>
    <n v="0"/>
    <x v="1189"/>
    <n v="86.891929590000004"/>
    <n v="10214293.605125155"/>
  </r>
  <r>
    <d v="2018-04-06T00:00:00"/>
    <x v="1"/>
    <d v="2018-04-06T00:00:00"/>
    <x v="1191"/>
    <x v="13"/>
    <s v="N"/>
    <s v="N"/>
    <n v="13.8"/>
    <n v="21.2"/>
    <n v="14.8"/>
    <n v="0"/>
    <x v="1190"/>
    <n v="85.687904610000004"/>
    <n v="9938003.4869165141"/>
  </r>
  <r>
    <d v="2018-04-07T00:00:00"/>
    <x v="2"/>
    <d v="2018-04-07T00:00:00"/>
    <x v="1192"/>
    <x v="13"/>
    <s v="N"/>
    <s v="N"/>
    <n v="9.8000000000000007"/>
    <n v="21.6"/>
    <n v="16"/>
    <n v="0"/>
    <x v="1191"/>
    <n v="84.8974312"/>
    <n v="8993904.3927454203"/>
  </r>
  <r>
    <d v="2018-04-08T00:00:00"/>
    <x v="3"/>
    <d v="2018-04-08T00:00:00"/>
    <x v="1193"/>
    <x v="14"/>
    <s v="N"/>
    <s v="N"/>
    <n v="11.8"/>
    <n v="29.9"/>
    <n v="14.7"/>
    <n v="0"/>
    <x v="1192"/>
    <n v="58.238721519999999"/>
    <n v="5857136.07137697"/>
  </r>
  <r>
    <d v="2018-04-09T00:00:00"/>
    <x v="4"/>
    <d v="2018-04-09T00:00:00"/>
    <x v="1194"/>
    <x v="14"/>
    <s v="N"/>
    <s v="N"/>
    <n v="15.9"/>
    <n v="25.7"/>
    <n v="13.6"/>
    <n v="0"/>
    <x v="1193"/>
    <n v="91.693644509999999"/>
    <n v="10884303.807247192"/>
  </r>
  <r>
    <d v="2018-04-10T00:00:00"/>
    <x v="5"/>
    <d v="2018-04-10T00:00:00"/>
    <x v="1195"/>
    <x v="14"/>
    <s v="N"/>
    <s v="N"/>
    <n v="14.8"/>
    <n v="28.8"/>
    <n v="5.9"/>
    <n v="0"/>
    <x v="1194"/>
    <n v="76.333648019999998"/>
    <n v="9344994.9548889399"/>
  </r>
  <r>
    <d v="2018-04-11T00:00:00"/>
    <x v="6"/>
    <d v="2018-04-11T00:00:00"/>
    <x v="1196"/>
    <x v="14"/>
    <s v="N"/>
    <s v="N"/>
    <n v="18.100000000000001"/>
    <n v="27.3"/>
    <n v="10.9"/>
    <n v="0"/>
    <x v="1195"/>
    <n v="75.040945059999999"/>
    <n v="9150867.6701369733"/>
  </r>
  <r>
    <d v="2018-04-12T00:00:00"/>
    <x v="0"/>
    <d v="2018-04-12T00:00:00"/>
    <x v="1197"/>
    <x v="14"/>
    <s v="N"/>
    <s v="N"/>
    <n v="15.9"/>
    <n v="26.5"/>
    <n v="7.4"/>
    <n v="0"/>
    <x v="1196"/>
    <n v="77.714523709999995"/>
    <n v="9316155.2044098973"/>
  </r>
  <r>
    <d v="2018-04-13T00:00:00"/>
    <x v="1"/>
    <d v="2018-04-13T00:00:00"/>
    <x v="1198"/>
    <x v="14"/>
    <s v="N"/>
    <s v="N"/>
    <n v="11.9"/>
    <n v="25.9"/>
    <n v="14.4"/>
    <n v="0"/>
    <x v="1197"/>
    <n v="69.763201089999995"/>
    <n v="7925780.5326666376"/>
  </r>
  <r>
    <d v="2018-04-14T00:00:00"/>
    <x v="2"/>
    <d v="2018-04-14T00:00:00"/>
    <x v="1199"/>
    <x v="14"/>
    <s v="N"/>
    <s v="N"/>
    <n v="13.5"/>
    <n v="16.100000000000001"/>
    <n v="3.1"/>
    <n v="0"/>
    <x v="1198"/>
    <n v="37.741398410000002"/>
    <n v="3967953.4329618649"/>
  </r>
  <r>
    <d v="2018-04-15T00:00:00"/>
    <x v="3"/>
    <d v="2018-04-15T00:00:00"/>
    <x v="1200"/>
    <x v="15"/>
    <s v="N"/>
    <s v="N"/>
    <n v="9.6999999999999993"/>
    <n v="19.100000000000001"/>
    <n v="4.9000000000000004"/>
    <n v="12.2"/>
    <x v="1199"/>
    <n v="31.682325389999999"/>
    <n v="3298871.122689872"/>
  </r>
  <r>
    <d v="2018-04-16T00:00:00"/>
    <x v="4"/>
    <d v="2018-04-16T00:00:00"/>
    <x v="1201"/>
    <x v="15"/>
    <s v="N"/>
    <s v="N"/>
    <n v="13.1"/>
    <n v="21"/>
    <n v="7.1"/>
    <n v="3"/>
    <x v="1200"/>
    <n v="69.360932570000003"/>
    <n v="8024688.1237504249"/>
  </r>
  <r>
    <d v="2018-04-17T00:00:00"/>
    <x v="5"/>
    <d v="2018-04-17T00:00:00"/>
    <x v="1202"/>
    <x v="15"/>
    <s v="Y"/>
    <s v="N"/>
    <n v="13.2"/>
    <n v="16.600000000000001"/>
    <n v="8.9"/>
    <n v="0.6"/>
    <x v="1201"/>
    <n v="86.534392859999997"/>
    <n v="10478696.687109014"/>
  </r>
  <r>
    <d v="2018-04-18T00:00:00"/>
    <x v="6"/>
    <d v="2018-04-18T00:00:00"/>
    <x v="1203"/>
    <x v="15"/>
    <s v="Y"/>
    <s v="N"/>
    <n v="6.2"/>
    <n v="19.399999999999999"/>
    <n v="14.2"/>
    <n v="0"/>
    <x v="1202"/>
    <n v="82.879097999999999"/>
    <n v="10010541.49204275"/>
  </r>
  <r>
    <d v="2018-04-19T00:00:00"/>
    <x v="0"/>
    <d v="2018-04-19T00:00:00"/>
    <x v="1204"/>
    <x v="15"/>
    <s v="Y"/>
    <s v="N"/>
    <n v="11"/>
    <n v="22.3"/>
    <n v="13"/>
    <n v="0"/>
    <x v="1203"/>
    <n v="93.533142819999995"/>
    <n v="11265967.439871896"/>
  </r>
  <r>
    <d v="2018-04-20T00:00:00"/>
    <x v="1"/>
    <d v="2018-04-20T00:00:00"/>
    <x v="1205"/>
    <x v="15"/>
    <s v="Y"/>
    <s v="N"/>
    <n v="8.9"/>
    <n v="20.2"/>
    <n v="13.7"/>
    <n v="0"/>
    <x v="1204"/>
    <n v="95.73201718"/>
    <n v="11327403.816687865"/>
  </r>
  <r>
    <d v="2018-04-21T00:00:00"/>
    <x v="2"/>
    <d v="2018-04-21T00:00:00"/>
    <x v="1206"/>
    <x v="15"/>
    <s v="Y"/>
    <s v="N"/>
    <n v="11.9"/>
    <n v="22.8"/>
    <n v="11.3"/>
    <n v="0"/>
    <x v="1205"/>
    <n v="74.439689259999994"/>
    <n v="8000722.7162947468"/>
  </r>
  <r>
    <d v="2018-04-22T00:00:00"/>
    <x v="3"/>
    <d v="2018-04-22T00:00:00"/>
    <x v="1207"/>
    <x v="16"/>
    <s v="Y"/>
    <s v="N"/>
    <n v="11.2"/>
    <n v="20.399999999999999"/>
    <n v="12.6"/>
    <n v="0"/>
    <x v="1206"/>
    <n v="76.318245149999996"/>
    <n v="7911305.7446515569"/>
  </r>
  <r>
    <d v="2018-04-23T00:00:00"/>
    <x v="4"/>
    <d v="2018-04-23T00:00:00"/>
    <x v="1208"/>
    <x v="16"/>
    <s v="Y"/>
    <s v="N"/>
    <n v="11.9"/>
    <n v="26.9"/>
    <n v="13"/>
    <n v="0"/>
    <x v="1207"/>
    <n v="72.740947320000004"/>
    <n v="8568881.412067581"/>
  </r>
  <r>
    <d v="2018-04-24T00:00:00"/>
    <x v="5"/>
    <d v="2018-04-24T00:00:00"/>
    <x v="1209"/>
    <x v="16"/>
    <s v="Y"/>
    <s v="N"/>
    <n v="13.7"/>
    <n v="24.6"/>
    <n v="5.2"/>
    <n v="0"/>
    <x v="1208"/>
    <n v="88.090941540000003"/>
    <n v="10363251.363305975"/>
  </r>
  <r>
    <d v="2018-04-25T00:00:00"/>
    <x v="6"/>
    <d v="2018-04-25T00:00:00"/>
    <x v="1210"/>
    <x v="16"/>
    <s v="Y"/>
    <s v="Y"/>
    <n v="15.7"/>
    <n v="20.100000000000001"/>
    <n v="7.7"/>
    <n v="0.6"/>
    <x v="1209"/>
    <n v="77.461866439999994"/>
    <n v="8261691.8793742098"/>
  </r>
  <r>
    <d v="2018-04-26T00:00:00"/>
    <x v="0"/>
    <d v="2018-04-26T00:00:00"/>
    <x v="1211"/>
    <x v="16"/>
    <s v="Y"/>
    <s v="N"/>
    <n v="11.9"/>
    <n v="17.5"/>
    <n v="7.9"/>
    <n v="0"/>
    <x v="1210"/>
    <n v="82.433491849999996"/>
    <n v="9695622.0520022921"/>
  </r>
  <r>
    <d v="2018-04-27T00:00:00"/>
    <x v="1"/>
    <d v="2018-04-27T00:00:00"/>
    <x v="1212"/>
    <x v="16"/>
    <s v="Y"/>
    <s v="N"/>
    <n v="11.6"/>
    <n v="17.8"/>
    <n v="8.8000000000000007"/>
    <n v="0"/>
    <x v="1211"/>
    <n v="78.214854180000003"/>
    <n v="9313782.9908074141"/>
  </r>
  <r>
    <d v="2018-04-28T00:00:00"/>
    <x v="2"/>
    <d v="2018-04-28T00:00:00"/>
    <x v="1213"/>
    <x v="16"/>
    <s v="Y"/>
    <s v="N"/>
    <n v="7.7"/>
    <n v="18.3"/>
    <n v="11.7"/>
    <n v="0"/>
    <x v="1212"/>
    <n v="70.000391410000006"/>
    <n v="7602979.1123630665"/>
  </r>
  <r>
    <d v="2018-04-29T00:00:00"/>
    <x v="3"/>
    <d v="2018-04-29T00:00:00"/>
    <x v="1214"/>
    <x v="17"/>
    <s v="Y"/>
    <s v="N"/>
    <n v="10.5"/>
    <n v="18"/>
    <n v="9.6"/>
    <n v="0"/>
    <x v="1213"/>
    <n v="64.158974720000003"/>
    <n v="6754510.2552643651"/>
  </r>
  <r>
    <d v="2018-04-30T00:00:00"/>
    <x v="4"/>
    <d v="2018-04-30T00:00:00"/>
    <x v="1215"/>
    <x v="17"/>
    <s v="Y"/>
    <s v="N"/>
    <n v="8.8000000000000007"/>
    <n v="19.600000000000001"/>
    <n v="12.3"/>
    <n v="0"/>
    <x v="1214"/>
    <n v="77.969150560000003"/>
    <n v="9477281.6285866946"/>
  </r>
  <r>
    <d v="2018-05-01T00:00:00"/>
    <x v="5"/>
    <d v="2018-05-01T00:00:00"/>
    <x v="1216"/>
    <x v="17"/>
    <s v="Y"/>
    <s v="N"/>
    <n v="7.2"/>
    <n v="23.4"/>
    <n v="12.3"/>
    <n v="0"/>
    <x v="1215"/>
    <n v="73.974820219999998"/>
    <n v="9072437.2855039909"/>
  </r>
  <r>
    <d v="2018-05-02T00:00:00"/>
    <x v="6"/>
    <d v="2018-05-02T00:00:00"/>
    <x v="1217"/>
    <x v="17"/>
    <s v="Y"/>
    <s v="N"/>
    <n v="10.199999999999999"/>
    <n v="23.2"/>
    <n v="7.2"/>
    <n v="0"/>
    <x v="1216"/>
    <n v="67.274902339999997"/>
    <n v="7986647.334762332"/>
  </r>
  <r>
    <d v="2018-05-03T00:00:00"/>
    <x v="0"/>
    <d v="2018-05-03T00:00:00"/>
    <x v="1218"/>
    <x v="17"/>
    <s v="Y"/>
    <s v="N"/>
    <n v="14.5"/>
    <n v="24.4"/>
    <n v="4.4000000000000004"/>
    <n v="0"/>
    <x v="1217"/>
    <n v="52.768311670000003"/>
    <n v="6192774.8141964348"/>
  </r>
  <r>
    <d v="2018-05-04T00:00:00"/>
    <x v="1"/>
    <d v="2018-05-04T00:00:00"/>
    <x v="1219"/>
    <x v="17"/>
    <s v="Y"/>
    <s v="N"/>
    <n v="11.5"/>
    <n v="17.2"/>
    <n v="7.8"/>
    <n v="6.2"/>
    <x v="1218"/>
    <n v="54.639355999999999"/>
    <n v="6385726.6698237602"/>
  </r>
  <r>
    <d v="2018-05-05T00:00:00"/>
    <x v="2"/>
    <d v="2018-05-05T00:00:00"/>
    <x v="1220"/>
    <x v="17"/>
    <s v="Y"/>
    <s v="N"/>
    <n v="12.1"/>
    <n v="21.6"/>
    <n v="6.5"/>
    <n v="2.6"/>
    <x v="1219"/>
    <n v="58.574885250000001"/>
    <n v="6261244.916153824"/>
  </r>
  <r>
    <d v="2018-05-06T00:00:00"/>
    <x v="3"/>
    <d v="2018-05-06T00:00:00"/>
    <x v="1221"/>
    <x v="18"/>
    <s v="Y"/>
    <s v="N"/>
    <n v="9.9"/>
    <n v="21.7"/>
    <n v="11"/>
    <n v="0"/>
    <x v="1220"/>
    <n v="61.89517764"/>
    <n v="6551009.7405368797"/>
  </r>
  <r>
    <d v="2018-05-07T00:00:00"/>
    <x v="4"/>
    <d v="2018-05-07T00:00:00"/>
    <x v="1222"/>
    <x v="18"/>
    <s v="Y"/>
    <s v="N"/>
    <n v="12"/>
    <n v="19.5"/>
    <n v="6.2"/>
    <n v="0"/>
    <x v="1221"/>
    <n v="49.41762224"/>
    <n v="5843858.9271493033"/>
  </r>
  <r>
    <d v="2018-05-08T00:00:00"/>
    <x v="5"/>
    <d v="2018-05-08T00:00:00"/>
    <x v="1223"/>
    <x v="18"/>
    <s v="Y"/>
    <s v="N"/>
    <n v="13.4"/>
    <n v="17.899999999999999"/>
    <n v="10.6"/>
    <n v="0.2"/>
    <x v="1222"/>
    <n v="101.2917412"/>
    <n v="12446411.609047338"/>
  </r>
  <r>
    <d v="2018-05-09T00:00:00"/>
    <x v="6"/>
    <d v="2018-05-09T00:00:00"/>
    <x v="1224"/>
    <x v="18"/>
    <s v="Y"/>
    <s v="N"/>
    <n v="8"/>
    <n v="18.399999999999999"/>
    <n v="7.5"/>
    <n v="0"/>
    <x v="1223"/>
    <n v="127.59078030000001"/>
    <n v="15658126.840955239"/>
  </r>
  <r>
    <d v="2018-05-10T00:00:00"/>
    <x v="0"/>
    <d v="2018-05-10T00:00:00"/>
    <x v="1225"/>
    <x v="18"/>
    <s v="Y"/>
    <s v="N"/>
    <n v="9"/>
    <n v="12.8"/>
    <n v="8.5"/>
    <n v="8"/>
    <x v="1224"/>
    <n v="62.881023409999997"/>
    <n v="8081375.1215232024"/>
  </r>
  <r>
    <d v="2018-05-11T00:00:00"/>
    <x v="1"/>
    <d v="2018-05-11T00:00:00"/>
    <x v="1226"/>
    <x v="18"/>
    <s v="Y"/>
    <s v="N"/>
    <n v="7.4"/>
    <n v="15.1"/>
    <n v="3.7"/>
    <n v="18.600000000000001"/>
    <x v="1225"/>
    <n v="63.673069720000001"/>
    <n v="8498277.1553550363"/>
  </r>
  <r>
    <d v="2018-05-12T00:00:00"/>
    <x v="2"/>
    <d v="2018-05-12T00:00:00"/>
    <x v="1227"/>
    <x v="18"/>
    <s v="Y"/>
    <s v="N"/>
    <n v="11"/>
    <n v="16.899999999999999"/>
    <n v="9"/>
    <n v="8.4"/>
    <x v="1226"/>
    <n v="62.662214910000003"/>
    <n v="6972659.9496526876"/>
  </r>
  <r>
    <d v="2018-05-13T00:00:00"/>
    <x v="3"/>
    <d v="2018-05-13T00:00:00"/>
    <x v="1228"/>
    <x v="19"/>
    <s v="Y"/>
    <s v="N"/>
    <n v="13"/>
    <n v="16.2"/>
    <n v="10.8"/>
    <n v="4"/>
    <x v="1227"/>
    <n v="65.510003979999993"/>
    <n v="7122883.7348442459"/>
  </r>
  <r>
    <d v="2018-05-14T00:00:00"/>
    <x v="4"/>
    <d v="2018-05-14T00:00:00"/>
    <x v="1229"/>
    <x v="19"/>
    <s v="Y"/>
    <s v="N"/>
    <n v="6.8"/>
    <n v="15.9"/>
    <n v="8.1999999999999993"/>
    <n v="0"/>
    <x v="1228"/>
    <n v="111.6666324"/>
    <n v="14503927.190907942"/>
  </r>
  <r>
    <d v="2018-05-15T00:00:00"/>
    <x v="5"/>
    <d v="2018-05-15T00:00:00"/>
    <x v="1230"/>
    <x v="19"/>
    <s v="Y"/>
    <s v="N"/>
    <n v="8.9"/>
    <n v="14.6"/>
    <n v="4.5999999999999996"/>
    <n v="0"/>
    <x v="1229"/>
    <n v="97.880329009999997"/>
    <n v="12910466.294190085"/>
  </r>
  <r>
    <d v="2018-05-16T00:00:00"/>
    <x v="6"/>
    <d v="2018-05-16T00:00:00"/>
    <x v="1231"/>
    <x v="19"/>
    <s v="Y"/>
    <s v="N"/>
    <n v="9.4"/>
    <n v="14.3"/>
    <n v="7.6"/>
    <n v="2"/>
    <x v="1230"/>
    <n v="124.0856314"/>
    <n v="16552927.682823824"/>
  </r>
  <r>
    <d v="2018-05-17T00:00:00"/>
    <x v="0"/>
    <d v="2018-05-17T00:00:00"/>
    <x v="1232"/>
    <x v="19"/>
    <s v="Y"/>
    <s v="N"/>
    <n v="11.7"/>
    <n v="15"/>
    <n v="6.9"/>
    <n v="0"/>
    <x v="1231"/>
    <n v="108.95155010000001"/>
    <n v="14355146.274015967"/>
  </r>
  <r>
    <d v="2018-05-18T00:00:00"/>
    <x v="1"/>
    <d v="2018-05-18T00:00:00"/>
    <x v="1233"/>
    <x v="19"/>
    <s v="Y"/>
    <s v="N"/>
    <n v="12.3"/>
    <n v="17.7"/>
    <n v="8"/>
    <n v="0.2"/>
    <x v="1232"/>
    <n v="96.161656390000005"/>
    <n v="12246530.719188094"/>
  </r>
  <r>
    <d v="2018-05-19T00:00:00"/>
    <x v="2"/>
    <d v="2018-05-19T00:00:00"/>
    <x v="1234"/>
    <x v="19"/>
    <s v="Y"/>
    <s v="N"/>
    <n v="10.6"/>
    <n v="15.5"/>
    <n v="6.5"/>
    <n v="2.6"/>
    <x v="1233"/>
    <n v="93.623434770000003"/>
    <n v="11165731.652937783"/>
  </r>
  <r>
    <d v="2018-05-20T00:00:00"/>
    <x v="3"/>
    <d v="2018-05-20T00:00:00"/>
    <x v="1235"/>
    <x v="20"/>
    <s v="Y"/>
    <s v="N"/>
    <n v="11.8"/>
    <n v="16.2"/>
    <n v="1.7"/>
    <n v="0"/>
    <x v="1234"/>
    <n v="78.280735460000002"/>
    <n v="8794782.7011867594"/>
  </r>
  <r>
    <d v="2018-05-21T00:00:00"/>
    <x v="4"/>
    <d v="2018-05-21T00:00:00"/>
    <x v="1236"/>
    <x v="20"/>
    <s v="Y"/>
    <s v="N"/>
    <n v="12.6"/>
    <n v="16.7"/>
    <n v="5"/>
    <n v="2.4"/>
    <x v="1235"/>
    <n v="82.722971250000001"/>
    <n v="10261520.283669356"/>
  </r>
  <r>
    <d v="2018-05-22T00:00:00"/>
    <x v="5"/>
    <d v="2018-05-22T00:00:00"/>
    <x v="1237"/>
    <x v="20"/>
    <s v="Y"/>
    <s v="N"/>
    <n v="13"/>
    <n v="17"/>
    <n v="3.6"/>
    <n v="0"/>
    <x v="1236"/>
    <n v="91.621182129999994"/>
    <n v="11628834.841380078"/>
  </r>
  <r>
    <d v="2018-05-23T00:00:00"/>
    <x v="6"/>
    <d v="2018-05-23T00:00:00"/>
    <x v="1238"/>
    <x v="20"/>
    <s v="Y"/>
    <s v="N"/>
    <n v="11.8"/>
    <n v="15.3"/>
    <n v="6.5"/>
    <n v="4.5999999999999996"/>
    <x v="1237"/>
    <n v="118.6907459"/>
    <n v="15352983.876975896"/>
  </r>
  <r>
    <d v="2018-05-24T00:00:00"/>
    <x v="0"/>
    <d v="2018-05-24T00:00:00"/>
    <x v="1239"/>
    <x v="20"/>
    <s v="Y"/>
    <s v="N"/>
    <n v="12.9"/>
    <n v="16.100000000000001"/>
    <n v="5.0999999999999996"/>
    <n v="0"/>
    <x v="1238"/>
    <n v="99.488060959999999"/>
    <n v="12889070.280328183"/>
  </r>
  <r>
    <d v="2018-05-25T00:00:00"/>
    <x v="1"/>
    <d v="2018-05-25T00:00:00"/>
    <x v="1240"/>
    <x v="20"/>
    <s v="Y"/>
    <s v="N"/>
    <n v="9.4"/>
    <n v="14.9"/>
    <n v="9.5"/>
    <n v="0"/>
    <x v="1239"/>
    <n v="92.989529200000007"/>
    <n v="11898714.191876046"/>
  </r>
  <r>
    <d v="2018-05-26T00:00:00"/>
    <x v="2"/>
    <d v="2018-05-26T00:00:00"/>
    <x v="1241"/>
    <x v="20"/>
    <s v="Y"/>
    <s v="N"/>
    <n v="5.2"/>
    <n v="20.5"/>
    <n v="9.9"/>
    <n v="0"/>
    <x v="1240"/>
    <n v="74.746741069999999"/>
    <n v="8624584.325093871"/>
  </r>
  <r>
    <d v="2018-05-27T00:00:00"/>
    <x v="3"/>
    <d v="2018-05-27T00:00:00"/>
    <x v="1242"/>
    <x v="21"/>
    <s v="Y"/>
    <s v="N"/>
    <n v="7.3"/>
    <n v="20.7"/>
    <n v="8"/>
    <n v="0"/>
    <x v="1241"/>
    <n v="54.187031419999997"/>
    <n v="5746237.1952885035"/>
  </r>
  <r>
    <d v="2018-05-28T00:00:00"/>
    <x v="4"/>
    <d v="2018-05-28T00:00:00"/>
    <x v="1243"/>
    <x v="21"/>
    <s v="Y"/>
    <s v="N"/>
    <n v="12.9"/>
    <n v="20.5"/>
    <n v="6"/>
    <n v="0"/>
    <x v="1242"/>
    <n v="70.171557399999998"/>
    <n v="8375695.6867267108"/>
  </r>
  <r>
    <d v="2018-05-29T00:00:00"/>
    <x v="5"/>
    <d v="2018-05-29T00:00:00"/>
    <x v="1244"/>
    <x v="21"/>
    <s v="Y"/>
    <s v="N"/>
    <n v="13.7"/>
    <n v="17.899999999999999"/>
    <n v="8.1"/>
    <n v="0.8"/>
    <x v="1243"/>
    <n v="81.978399519999996"/>
    <n v="10095046.377275474"/>
  </r>
  <r>
    <d v="2018-05-30T00:00:00"/>
    <x v="6"/>
    <d v="2018-05-30T00:00:00"/>
    <x v="1245"/>
    <x v="21"/>
    <s v="Y"/>
    <s v="N"/>
    <n v="7.7"/>
    <n v="15.1"/>
    <n v="7.9"/>
    <n v="0"/>
    <x v="1244"/>
    <n v="82.535944020000002"/>
    <n v="10550620.896361893"/>
  </r>
  <r>
    <d v="2018-05-31T00:00:00"/>
    <x v="0"/>
    <d v="2018-05-31T00:00:00"/>
    <x v="1246"/>
    <x v="21"/>
    <s v="Y"/>
    <s v="N"/>
    <n v="9.6"/>
    <n v="14.8"/>
    <n v="7.6"/>
    <n v="5"/>
    <x v="1245"/>
    <n v="90.357837750000002"/>
    <n v="11851329.029608924"/>
  </r>
  <r>
    <d v="2018-06-01T00:00:00"/>
    <x v="1"/>
    <d v="2018-06-01T00:00:00"/>
    <x v="1247"/>
    <x v="21"/>
    <s v="Y"/>
    <s v="N"/>
    <n v="4.0999999999999996"/>
    <n v="13.3"/>
    <n v="9.6"/>
    <n v="0"/>
    <x v="1246"/>
    <n v="101.4128802"/>
    <n v="13778366.147330014"/>
  </r>
  <r>
    <d v="2018-06-02T00:00:00"/>
    <x v="2"/>
    <d v="2018-06-02T00:00:00"/>
    <x v="1248"/>
    <x v="21"/>
    <s v="Y"/>
    <s v="N"/>
    <n v="3.5"/>
    <n v="13.6"/>
    <n v="9.6"/>
    <n v="0.2"/>
    <x v="1247"/>
    <n v="99.853479250000007"/>
    <n v="12304552.323071444"/>
  </r>
  <r>
    <d v="2018-06-03T00:00:00"/>
    <x v="3"/>
    <d v="2018-06-03T00:00:00"/>
    <x v="1249"/>
    <x v="22"/>
    <s v="Y"/>
    <s v="N"/>
    <n v="4.3"/>
    <n v="13.8"/>
    <n v="8.5"/>
    <n v="0"/>
    <x v="1248"/>
    <n v="91.043729630000001"/>
    <n v="11032459.285956344"/>
  </r>
  <r>
    <d v="2018-06-04T00:00:00"/>
    <x v="4"/>
    <d v="2018-06-04T00:00:00"/>
    <x v="1250"/>
    <x v="22"/>
    <s v="Y"/>
    <s v="N"/>
    <n v="4.5"/>
    <n v="14.4"/>
    <n v="9.3000000000000007"/>
    <n v="0"/>
    <x v="1249"/>
    <n v="120.25203740000001"/>
    <n v="16280371.386734335"/>
  </r>
  <r>
    <d v="2018-06-05T00:00:00"/>
    <x v="5"/>
    <d v="2018-06-05T00:00:00"/>
    <x v="1251"/>
    <x v="22"/>
    <s v="Y"/>
    <s v="N"/>
    <n v="7.5"/>
    <n v="15"/>
    <n v="8.8000000000000007"/>
    <n v="1.6"/>
    <x v="1250"/>
    <n v="105.8039052"/>
    <n v="14069288.048477678"/>
  </r>
  <r>
    <d v="2018-06-06T00:00:00"/>
    <x v="6"/>
    <d v="2018-06-06T00:00:00"/>
    <x v="1252"/>
    <x v="22"/>
    <s v="Y"/>
    <s v="N"/>
    <n v="5.6"/>
    <n v="19.100000000000001"/>
    <n v="9.4"/>
    <n v="0.4"/>
    <x v="1251"/>
    <n v="106.2306746"/>
    <n v="14026530.960871505"/>
  </r>
  <r>
    <d v="2018-06-07T00:00:00"/>
    <x v="0"/>
    <d v="2018-06-07T00:00:00"/>
    <x v="1253"/>
    <x v="22"/>
    <s v="Y"/>
    <s v="N"/>
    <n v="7.7"/>
    <n v="17.8"/>
    <n v="5.7"/>
    <n v="0.2"/>
    <x v="1252"/>
    <n v="87.710791130000004"/>
    <n v="11277645.648920422"/>
  </r>
  <r>
    <d v="2018-06-08T00:00:00"/>
    <x v="1"/>
    <d v="2018-06-08T00:00:00"/>
    <x v="1254"/>
    <x v="22"/>
    <s v="Y"/>
    <s v="N"/>
    <n v="12.4"/>
    <n v="13.6"/>
    <n v="3.3"/>
    <n v="0.6"/>
    <x v="1253"/>
    <n v="130.0827333"/>
    <n v="16899049.834243998"/>
  </r>
  <r>
    <d v="2018-06-09T00:00:00"/>
    <x v="2"/>
    <d v="2018-06-09T00:00:00"/>
    <x v="1255"/>
    <x v="22"/>
    <s v="Y"/>
    <s v="N"/>
    <n v="11.3"/>
    <n v="15.6"/>
    <n v="8"/>
    <n v="3"/>
    <x v="1254"/>
    <n v="110.6732404"/>
    <n v="13306486.621054679"/>
  </r>
  <r>
    <d v="2018-06-10T00:00:00"/>
    <x v="3"/>
    <d v="2018-06-10T00:00:00"/>
    <x v="1256"/>
    <x v="23"/>
    <s v="Y"/>
    <s v="N"/>
    <n v="4.0999999999999996"/>
    <n v="15.3"/>
    <n v="9.3000000000000007"/>
    <n v="0"/>
    <x v="1255"/>
    <n v="75.51946753"/>
    <n v="8838637.2456480246"/>
  </r>
  <r>
    <d v="2018-06-11T00:00:00"/>
    <x v="4"/>
    <d v="2018-06-11T00:00:00"/>
    <x v="1257"/>
    <x v="23"/>
    <s v="Y"/>
    <s v="Y"/>
    <n v="5.3"/>
    <n v="17.600000000000001"/>
    <n v="8.9"/>
    <n v="0.2"/>
    <x v="1256"/>
    <n v="56.39994652"/>
    <n v="6396937.4882457219"/>
  </r>
  <r>
    <d v="2018-06-12T00:00:00"/>
    <x v="5"/>
    <d v="2018-06-12T00:00:00"/>
    <x v="1258"/>
    <x v="23"/>
    <s v="Y"/>
    <s v="N"/>
    <n v="7.9"/>
    <n v="16.600000000000001"/>
    <n v="6.7"/>
    <n v="0.4"/>
    <x v="1257"/>
    <n v="78.294416310000003"/>
    <n v="9963848.8108797222"/>
  </r>
  <r>
    <d v="2018-06-13T00:00:00"/>
    <x v="6"/>
    <d v="2018-06-13T00:00:00"/>
    <x v="1259"/>
    <x v="23"/>
    <s v="Y"/>
    <s v="N"/>
    <n v="9.5"/>
    <n v="14.1"/>
    <n v="7.1"/>
    <n v="0"/>
    <x v="1258"/>
    <n v="84.579532720000003"/>
    <n v="11128518.608718578"/>
  </r>
  <r>
    <d v="2018-06-14T00:00:00"/>
    <x v="0"/>
    <d v="2018-06-14T00:00:00"/>
    <x v="1260"/>
    <x v="23"/>
    <s v="Y"/>
    <s v="N"/>
    <n v="8.6"/>
    <n v="14.5"/>
    <n v="7.8"/>
    <n v="5.6"/>
    <x v="1259"/>
    <n v="72.49179642"/>
    <n v="9463404.2303737439"/>
  </r>
  <r>
    <d v="2018-06-15T00:00:00"/>
    <x v="1"/>
    <d v="2018-06-15T00:00:00"/>
    <x v="1261"/>
    <x v="23"/>
    <s v="Y"/>
    <s v="N"/>
    <n v="9.6"/>
    <n v="14"/>
    <n v="4.4000000000000004"/>
    <n v="4.5999999999999996"/>
    <x v="1260"/>
    <n v="74.905585810000005"/>
    <n v="9963117.8120581489"/>
  </r>
  <r>
    <d v="2018-06-16T00:00:00"/>
    <x v="2"/>
    <d v="2018-06-16T00:00:00"/>
    <x v="1262"/>
    <x v="23"/>
    <s v="Y"/>
    <s v="N"/>
    <n v="6.9"/>
    <n v="13.1"/>
    <n v="7.1"/>
    <n v="2.2000000000000002"/>
    <x v="1261"/>
    <n v="81.800766879999998"/>
    <n v="10172026.385475097"/>
  </r>
  <r>
    <d v="2018-06-17T00:00:00"/>
    <x v="3"/>
    <d v="2018-06-17T00:00:00"/>
    <x v="1263"/>
    <x v="24"/>
    <s v="Y"/>
    <s v="N"/>
    <n v="8"/>
    <n v="13.1"/>
    <n v="5.0999999999999996"/>
    <n v="15.6"/>
    <x v="1262"/>
    <n v="62.272671549999998"/>
    <n v="7521641.6854063217"/>
  </r>
  <r>
    <d v="2018-06-18T00:00:00"/>
    <x v="4"/>
    <d v="2018-06-18T00:00:00"/>
    <x v="1264"/>
    <x v="24"/>
    <s v="Y"/>
    <s v="N"/>
    <n v="9.5"/>
    <n v="12"/>
    <n v="5.9"/>
    <n v="7.2"/>
    <x v="1263"/>
    <n v="112.5014975"/>
    <n v="15583565.119305661"/>
  </r>
  <r>
    <d v="2018-06-19T00:00:00"/>
    <x v="5"/>
    <d v="2018-06-19T00:00:00"/>
    <x v="1265"/>
    <x v="24"/>
    <s v="Y"/>
    <s v="N"/>
    <n v="3"/>
    <n v="14.5"/>
    <n v="9"/>
    <n v="0.4"/>
    <x v="1264"/>
    <n v="110.05619040000001"/>
    <n v="15829395.071974847"/>
  </r>
  <r>
    <d v="2018-06-20T00:00:00"/>
    <x v="6"/>
    <d v="2018-06-20T00:00:00"/>
    <x v="1266"/>
    <x v="24"/>
    <s v="Y"/>
    <s v="N"/>
    <n v="4.3"/>
    <n v="15.3"/>
    <n v="8"/>
    <n v="0.2"/>
    <x v="1265"/>
    <n v="91.289341919999998"/>
    <n v="12899720.794626489"/>
  </r>
  <r>
    <d v="2018-06-21T00:00:00"/>
    <x v="0"/>
    <d v="2018-06-21T00:00:00"/>
    <x v="1267"/>
    <x v="24"/>
    <s v="Y"/>
    <s v="N"/>
    <n v="4"/>
    <n v="15.1"/>
    <n v="9.1"/>
    <n v="0"/>
    <x v="1266"/>
    <n v="141.55697810000001"/>
    <n v="20319374.581569761"/>
  </r>
  <r>
    <d v="2018-06-22T00:00:00"/>
    <x v="1"/>
    <d v="2018-06-22T00:00:00"/>
    <x v="1268"/>
    <x v="24"/>
    <s v="Y"/>
    <s v="N"/>
    <n v="4.3"/>
    <n v="15"/>
    <n v="8.5"/>
    <n v="0"/>
    <x v="1267"/>
    <n v="131.5621328"/>
    <n v="18457693.608161919"/>
  </r>
  <r>
    <d v="2018-06-23T00:00:00"/>
    <x v="2"/>
    <d v="2018-06-23T00:00:00"/>
    <x v="1269"/>
    <x v="24"/>
    <s v="Y"/>
    <s v="N"/>
    <n v="6"/>
    <n v="12.8"/>
    <n v="3.9"/>
    <n v="0"/>
    <x v="1268"/>
    <n v="98.836365509999993"/>
    <n v="13062750.25308449"/>
  </r>
  <r>
    <d v="2018-06-24T00:00:00"/>
    <x v="3"/>
    <d v="2018-06-24T00:00:00"/>
    <x v="1270"/>
    <x v="25"/>
    <s v="Y"/>
    <s v="N"/>
    <n v="9"/>
    <n v="13.1"/>
    <n v="5.7"/>
    <n v="0"/>
    <x v="1269"/>
    <n v="95.155970719999999"/>
    <n v="11975434.105575018"/>
  </r>
  <r>
    <d v="2018-06-25T00:00:00"/>
    <x v="4"/>
    <d v="2018-06-25T00:00:00"/>
    <x v="1271"/>
    <x v="25"/>
    <s v="Y"/>
    <s v="N"/>
    <n v="8.4"/>
    <n v="12.6"/>
    <n v="7.8"/>
    <n v="0"/>
    <x v="1270"/>
    <n v="120.2781698"/>
    <n v="17076218.321737006"/>
  </r>
  <r>
    <d v="2018-06-26T00:00:00"/>
    <x v="5"/>
    <d v="2018-06-26T00:00:00"/>
    <x v="1272"/>
    <x v="25"/>
    <s v="Y"/>
    <s v="N"/>
    <n v="8.4"/>
    <n v="14.1"/>
    <n v="6.6"/>
    <n v="0"/>
    <x v="1271"/>
    <n v="102.3492036"/>
    <n v="14619805.880312638"/>
  </r>
  <r>
    <d v="2018-06-27T00:00:00"/>
    <x v="6"/>
    <d v="2018-06-27T00:00:00"/>
    <x v="1273"/>
    <x v="25"/>
    <s v="Y"/>
    <s v="N"/>
    <n v="4.8"/>
    <n v="11.2"/>
    <n v="6"/>
    <n v="0.2"/>
    <x v="1272"/>
    <n v="102.4178146"/>
    <n v="15168091.656575898"/>
  </r>
  <r>
    <d v="2018-06-28T00:00:00"/>
    <x v="0"/>
    <d v="2018-06-28T00:00:00"/>
    <x v="1274"/>
    <x v="25"/>
    <s v="Y"/>
    <s v="N"/>
    <n v="5.3"/>
    <n v="10.6"/>
    <n v="5.2"/>
    <n v="0"/>
    <x v="1273"/>
    <n v="112.8005434"/>
    <n v="16970330.768068396"/>
  </r>
  <r>
    <d v="2018-06-29T00:00:00"/>
    <x v="1"/>
    <d v="2018-06-29T00:00:00"/>
    <x v="1275"/>
    <x v="25"/>
    <s v="N"/>
    <s v="N"/>
    <n v="6.1"/>
    <n v="12.5"/>
    <n v="6.1"/>
    <n v="0.2"/>
    <x v="1274"/>
    <n v="78.806642740000001"/>
    <n v="10968976.816883637"/>
  </r>
  <r>
    <d v="2018-06-30T00:00:00"/>
    <x v="2"/>
    <d v="2018-06-30T00:00:00"/>
    <x v="1276"/>
    <x v="25"/>
    <s v="N"/>
    <s v="N"/>
    <n v="9.4"/>
    <n v="14.2"/>
    <n v="4.9000000000000004"/>
    <n v="0.4"/>
    <x v="1275"/>
    <n v="72.963672560000006"/>
    <n v="9149237.7665494792"/>
  </r>
  <r>
    <d v="2018-07-01T00:00:00"/>
    <x v="3"/>
    <d v="2018-07-01T00:00:00"/>
    <x v="1277"/>
    <x v="26"/>
    <s v="N"/>
    <s v="N"/>
    <n v="3.5"/>
    <n v="14.7"/>
    <n v="8.8000000000000007"/>
    <n v="0.4"/>
    <x v="1276"/>
    <n v="83.374992370000001"/>
    <n v="10364601.262741277"/>
  </r>
  <r>
    <d v="2018-07-02T00:00:00"/>
    <x v="4"/>
    <d v="2018-07-02T00:00:00"/>
    <x v="1278"/>
    <x v="26"/>
    <s v="N"/>
    <s v="N"/>
    <n v="2.4"/>
    <n v="14.6"/>
    <n v="9.4"/>
    <n v="0"/>
    <x v="1277"/>
    <n v="87.324295090000007"/>
    <n v="12287685.802694419"/>
  </r>
  <r>
    <d v="2018-07-03T00:00:00"/>
    <x v="5"/>
    <d v="2018-07-03T00:00:00"/>
    <x v="1279"/>
    <x v="26"/>
    <s v="N"/>
    <s v="N"/>
    <n v="4.0999999999999996"/>
    <n v="14.3"/>
    <n v="6.7"/>
    <n v="0"/>
    <x v="1278"/>
    <n v="64.592088889999999"/>
    <n v="8768975.1584419552"/>
  </r>
  <r>
    <d v="2018-07-04T00:00:00"/>
    <x v="6"/>
    <d v="2018-07-04T00:00:00"/>
    <x v="1280"/>
    <x v="26"/>
    <s v="N"/>
    <s v="N"/>
    <n v="10.4"/>
    <n v="17.100000000000001"/>
    <n v="6"/>
    <n v="0"/>
    <x v="1279"/>
    <n v="57.008099029999997"/>
    <n v="7330156.9561739545"/>
  </r>
  <r>
    <d v="2018-07-05T00:00:00"/>
    <x v="0"/>
    <d v="2018-07-05T00:00:00"/>
    <x v="1281"/>
    <x v="26"/>
    <s v="N"/>
    <s v="N"/>
    <n v="12.7"/>
    <n v="18.7"/>
    <n v="2.8"/>
    <n v="0.4"/>
    <x v="1280"/>
    <n v="52.743567519999999"/>
    <n v="6638389.7977752322"/>
  </r>
  <r>
    <d v="2018-07-06T00:00:00"/>
    <x v="1"/>
    <d v="2018-07-06T00:00:00"/>
    <x v="1282"/>
    <x v="26"/>
    <s v="N"/>
    <s v="N"/>
    <n v="12.5"/>
    <n v="15.2"/>
    <n v="8.3000000000000007"/>
    <n v="0"/>
    <x v="1281"/>
    <n v="52.97184575"/>
    <n v="6581355.6050312901"/>
  </r>
  <r>
    <d v="2018-07-07T00:00:00"/>
    <x v="2"/>
    <d v="2018-07-07T00:00:00"/>
    <x v="1283"/>
    <x v="26"/>
    <s v="N"/>
    <s v="N"/>
    <n v="9.6"/>
    <n v="12.9"/>
    <n v="6.5"/>
    <n v="1.2"/>
    <x v="1282"/>
    <n v="45.21171494"/>
    <n v="5412630.5445679789"/>
  </r>
  <r>
    <d v="2018-07-08T00:00:00"/>
    <x v="3"/>
    <d v="2018-07-08T00:00:00"/>
    <x v="1284"/>
    <x v="27"/>
    <s v="N"/>
    <s v="N"/>
    <n v="9.3000000000000007"/>
    <n v="13.9"/>
    <n v="6.2"/>
    <n v="0.8"/>
    <x v="1283"/>
    <n v="47.891623060000001"/>
    <n v="5486570.4176986776"/>
  </r>
  <r>
    <d v="2018-07-09T00:00:00"/>
    <x v="4"/>
    <d v="2018-07-09T00:00:00"/>
    <x v="1285"/>
    <x v="27"/>
    <s v="N"/>
    <s v="N"/>
    <n v="10.1"/>
    <n v="13.8"/>
    <n v="8.1"/>
    <n v="1.2"/>
    <x v="1284"/>
    <n v="80.825556750000004"/>
    <n v="10820478.976488957"/>
  </r>
  <r>
    <d v="2018-07-10T00:00:00"/>
    <x v="5"/>
    <d v="2018-07-10T00:00:00"/>
    <x v="1286"/>
    <x v="27"/>
    <s v="N"/>
    <s v="N"/>
    <n v="9.3000000000000007"/>
    <n v="11.5"/>
    <n v="5.4"/>
    <n v="0"/>
    <x v="1285"/>
    <n v="94.623885849999994"/>
    <n v="13279799.53872712"/>
  </r>
  <r>
    <d v="2018-07-11T00:00:00"/>
    <x v="6"/>
    <d v="2018-07-11T00:00:00"/>
    <x v="1287"/>
    <x v="27"/>
    <s v="N"/>
    <s v="N"/>
    <n v="6.6"/>
    <n v="11.6"/>
    <n v="6"/>
    <n v="0"/>
    <x v="1286"/>
    <n v="81.952519140000007"/>
    <n v="11757000.592408434"/>
  </r>
  <r>
    <d v="2018-07-12T00:00:00"/>
    <x v="0"/>
    <d v="2018-07-12T00:00:00"/>
    <x v="1288"/>
    <x v="27"/>
    <s v="N"/>
    <s v="N"/>
    <n v="4.3"/>
    <n v="11.3"/>
    <n v="7.5"/>
    <n v="0"/>
    <x v="1287"/>
    <n v="111.82051679999999"/>
    <n v="16299752.45443728"/>
  </r>
  <r>
    <d v="2018-07-13T00:00:00"/>
    <x v="1"/>
    <d v="2018-07-13T00:00:00"/>
    <x v="1289"/>
    <x v="27"/>
    <s v="N"/>
    <s v="N"/>
    <n v="5.8"/>
    <n v="13.9"/>
    <n v="9.3000000000000007"/>
    <n v="0.2"/>
    <x v="1288"/>
    <n v="104.6546578"/>
    <n v="14708474.338452511"/>
  </r>
  <r>
    <d v="2018-07-14T00:00:00"/>
    <x v="2"/>
    <d v="2018-07-14T00:00:00"/>
    <x v="1290"/>
    <x v="27"/>
    <s v="N"/>
    <s v="N"/>
    <n v="4.4000000000000004"/>
    <n v="15.5"/>
    <n v="10"/>
    <n v="0"/>
    <x v="1289"/>
    <n v="85.800950819999997"/>
    <n v="10681491.643036554"/>
  </r>
  <r>
    <d v="2018-07-15T00:00:00"/>
    <x v="3"/>
    <d v="2018-07-15T00:00:00"/>
    <x v="1291"/>
    <x v="28"/>
    <s v="N"/>
    <s v="N"/>
    <n v="6"/>
    <n v="13.8"/>
    <n v="9.8000000000000007"/>
    <n v="0"/>
    <x v="1290"/>
    <n v="67.790909940000006"/>
    <n v="8098594.6192087922"/>
  </r>
  <r>
    <d v="2018-07-16T00:00:00"/>
    <x v="4"/>
    <d v="2018-07-16T00:00:00"/>
    <x v="1292"/>
    <x v="28"/>
    <s v="N"/>
    <s v="N"/>
    <n v="7.9"/>
    <n v="12.6"/>
    <n v="4.5"/>
    <n v="0"/>
    <x v="1291"/>
    <n v="87.634657079999997"/>
    <n v="12045098.80301049"/>
  </r>
  <r>
    <d v="2018-07-17T00:00:00"/>
    <x v="5"/>
    <d v="2018-07-17T00:00:00"/>
    <x v="1293"/>
    <x v="28"/>
    <s v="Y"/>
    <s v="N"/>
    <n v="9.1"/>
    <n v="17.5"/>
    <n v="9.1999999999999993"/>
    <n v="0"/>
    <x v="1292"/>
    <n v="71.116373879999998"/>
    <n v="9342351.0879676081"/>
  </r>
  <r>
    <d v="2018-07-18T00:00:00"/>
    <x v="6"/>
    <d v="2018-07-18T00:00:00"/>
    <x v="1294"/>
    <x v="28"/>
    <s v="Y"/>
    <s v="N"/>
    <n v="6.2"/>
    <n v="15.2"/>
    <n v="10.3"/>
    <n v="1.2"/>
    <x v="1293"/>
    <n v="72.337153369999996"/>
    <n v="9610476.9308751468"/>
  </r>
  <r>
    <d v="2018-07-19T00:00:00"/>
    <x v="0"/>
    <d v="2018-07-19T00:00:00"/>
    <x v="1295"/>
    <x v="28"/>
    <s v="Y"/>
    <s v="N"/>
    <n v="8.6999999999999993"/>
    <n v="17.600000000000001"/>
    <n v="8.5"/>
    <n v="0"/>
    <x v="1294"/>
    <n v="83.930959619999996"/>
    <n v="11228153.265321391"/>
  </r>
  <r>
    <d v="2018-07-20T00:00:00"/>
    <x v="1"/>
    <d v="2018-07-20T00:00:00"/>
    <x v="1296"/>
    <x v="28"/>
    <s v="Y"/>
    <s v="N"/>
    <n v="7.2"/>
    <n v="12.1"/>
    <n v="7.2"/>
    <n v="4.4000000000000004"/>
    <x v="1295"/>
    <n v="88.908711729999993"/>
    <n v="12067437.63371769"/>
  </r>
  <r>
    <d v="2018-07-21T00:00:00"/>
    <x v="2"/>
    <d v="2018-07-21T00:00:00"/>
    <x v="1297"/>
    <x v="28"/>
    <s v="Y"/>
    <s v="N"/>
    <n v="6.7"/>
    <n v="14"/>
    <n v="7.2"/>
    <n v="0.2"/>
    <x v="1296"/>
    <n v="91.699455979999996"/>
    <n v="11547585.946312146"/>
  </r>
  <r>
    <d v="2018-07-22T00:00:00"/>
    <x v="3"/>
    <d v="2018-07-22T00:00:00"/>
    <x v="1298"/>
    <x v="29"/>
    <s v="Y"/>
    <s v="N"/>
    <n v="8"/>
    <n v="14.8"/>
    <n v="10.5"/>
    <n v="0"/>
    <x v="1297"/>
    <n v="73.13566324"/>
    <n v="8351127.351253232"/>
  </r>
  <r>
    <d v="2018-07-23T00:00:00"/>
    <x v="4"/>
    <d v="2018-07-23T00:00:00"/>
    <x v="1299"/>
    <x v="29"/>
    <s v="Y"/>
    <s v="N"/>
    <n v="8.4"/>
    <n v="15.4"/>
    <n v="6.9"/>
    <n v="0.2"/>
    <x v="1298"/>
    <n v="80.355436100000006"/>
    <n v="10821037.079781046"/>
  </r>
  <r>
    <d v="2018-07-24T00:00:00"/>
    <x v="5"/>
    <d v="2018-07-24T00:00:00"/>
    <x v="1300"/>
    <x v="29"/>
    <s v="Y"/>
    <s v="N"/>
    <n v="8.6"/>
    <n v="15.6"/>
    <n v="7.1"/>
    <n v="0.6"/>
    <x v="1299"/>
    <n v="71.115294320000004"/>
    <n v="9456000.8517533615"/>
  </r>
  <r>
    <d v="2018-07-25T00:00:00"/>
    <x v="6"/>
    <d v="2018-07-25T00:00:00"/>
    <x v="1301"/>
    <x v="29"/>
    <s v="Y"/>
    <s v="N"/>
    <n v="8.3000000000000007"/>
    <n v="15.7"/>
    <n v="9.3000000000000007"/>
    <n v="6.2"/>
    <x v="1300"/>
    <n v="76.472503250000003"/>
    <n v="10347364.029139461"/>
  </r>
  <r>
    <d v="2018-07-26T00:00:00"/>
    <x v="0"/>
    <d v="2018-07-26T00:00:00"/>
    <x v="1302"/>
    <x v="29"/>
    <s v="Y"/>
    <s v="N"/>
    <n v="7.7"/>
    <n v="15.1"/>
    <n v="8.9"/>
    <n v="0"/>
    <x v="1301"/>
    <n v="86.406594089999999"/>
    <n v="11892495.971807322"/>
  </r>
  <r>
    <d v="2018-07-27T00:00:00"/>
    <x v="1"/>
    <d v="2018-07-27T00:00:00"/>
    <x v="1303"/>
    <x v="29"/>
    <s v="Y"/>
    <s v="N"/>
    <n v="9.1999999999999993"/>
    <n v="19.5"/>
    <n v="10.3"/>
    <n v="0"/>
    <x v="1302"/>
    <n v="71.869816619999995"/>
    <n v="9351664.6036860887"/>
  </r>
  <r>
    <d v="2018-07-28T00:00:00"/>
    <x v="2"/>
    <d v="2018-07-28T00:00:00"/>
    <x v="1304"/>
    <x v="29"/>
    <s v="Y"/>
    <s v="N"/>
    <n v="8.4"/>
    <n v="18.600000000000001"/>
    <n v="9.3000000000000007"/>
    <n v="0"/>
    <x v="1303"/>
    <n v="57.98204775"/>
    <n v="6780591.1311053848"/>
  </r>
  <r>
    <d v="2018-07-29T00:00:00"/>
    <x v="3"/>
    <d v="2018-07-29T00:00:00"/>
    <x v="1305"/>
    <x v="30"/>
    <s v="Y"/>
    <s v="N"/>
    <n v="10.8"/>
    <n v="14.6"/>
    <n v="10"/>
    <n v="2"/>
    <x v="1304"/>
    <n v="29.414282669999999"/>
    <n v="3281310.30325185"/>
  </r>
  <r>
    <d v="2018-07-30T00:00:00"/>
    <x v="4"/>
    <d v="2018-07-30T00:00:00"/>
    <x v="1306"/>
    <x v="30"/>
    <s v="Y"/>
    <s v="N"/>
    <n v="8.1999999999999993"/>
    <n v="12.6"/>
    <n v="7.3"/>
    <n v="0.4"/>
    <x v="1305"/>
    <n v="60.040308160000002"/>
    <n v="8130786.7170851221"/>
  </r>
  <r>
    <d v="2018-07-31T00:00:00"/>
    <x v="5"/>
    <d v="2018-07-31T00:00:00"/>
    <x v="1307"/>
    <x v="30"/>
    <s v="Y"/>
    <s v="N"/>
    <n v="8.3000000000000007"/>
    <n v="16.2"/>
    <n v="10.199999999999999"/>
    <n v="0"/>
    <x v="1306"/>
    <n v="60.905552239999999"/>
    <n v="7888486.8215970388"/>
  </r>
  <r>
    <d v="2018-08-01T00:00:00"/>
    <x v="6"/>
    <d v="2018-08-01T00:00:00"/>
    <x v="1308"/>
    <x v="30"/>
    <s v="Y"/>
    <s v="N"/>
    <n v="9.9"/>
    <n v="14.8"/>
    <n v="11.4"/>
    <n v="1.6"/>
    <x v="1307"/>
    <n v="78.761641850000004"/>
    <n v="10554450.665643577"/>
  </r>
  <r>
    <d v="2018-08-02T00:00:00"/>
    <x v="0"/>
    <d v="2018-08-02T00:00:00"/>
    <x v="1309"/>
    <x v="30"/>
    <s v="Y"/>
    <s v="N"/>
    <n v="4.9000000000000004"/>
    <n v="16.100000000000001"/>
    <n v="11.7"/>
    <n v="0"/>
    <x v="1308"/>
    <n v="68.077372269999998"/>
    <n v="8783682.9571367502"/>
  </r>
  <r>
    <d v="2018-08-03T00:00:00"/>
    <x v="1"/>
    <d v="2018-08-03T00:00:00"/>
    <x v="1310"/>
    <x v="30"/>
    <s v="Y"/>
    <s v="N"/>
    <n v="7.8"/>
    <n v="18.399999999999999"/>
    <n v="6.3"/>
    <n v="0"/>
    <x v="1309"/>
    <n v="79.407081439999999"/>
    <n v="10302299.759256253"/>
  </r>
  <r>
    <d v="2018-08-04T00:00:00"/>
    <x v="2"/>
    <d v="2018-08-04T00:00:00"/>
    <x v="1311"/>
    <x v="30"/>
    <s v="Y"/>
    <s v="N"/>
    <n v="8"/>
    <n v="15.3"/>
    <n v="8.6999999999999993"/>
    <n v="1.6"/>
    <x v="1310"/>
    <n v="44.889044869999999"/>
    <n v="5217820.6531819124"/>
  </r>
  <r>
    <d v="2018-08-05T00:00:00"/>
    <x v="3"/>
    <d v="2018-08-05T00:00:00"/>
    <x v="1312"/>
    <x v="31"/>
    <s v="Y"/>
    <s v="N"/>
    <n v="10.6"/>
    <n v="17.600000000000001"/>
    <n v="11.2"/>
    <n v="0"/>
    <x v="1311"/>
    <n v="37.44398417"/>
    <n v="3928337.4959570249"/>
  </r>
  <r>
    <d v="2018-08-06T00:00:00"/>
    <x v="4"/>
    <d v="2018-08-06T00:00:00"/>
    <x v="1313"/>
    <x v="31"/>
    <s v="Y"/>
    <s v="N"/>
    <n v="9.4"/>
    <n v="13.8"/>
    <n v="8.5"/>
    <n v="0"/>
    <x v="1312"/>
    <n v="83.712090750000002"/>
    <n v="10648075.814649286"/>
  </r>
  <r>
    <d v="2018-08-07T00:00:00"/>
    <x v="5"/>
    <d v="2018-08-07T00:00:00"/>
    <x v="1314"/>
    <x v="31"/>
    <s v="Y"/>
    <s v="N"/>
    <n v="7.3"/>
    <n v="14.8"/>
    <n v="9.6"/>
    <n v="0"/>
    <x v="1313"/>
    <n v="75.541241439999993"/>
    <n v="9960189.3582240622"/>
  </r>
  <r>
    <d v="2018-08-08T00:00:00"/>
    <x v="6"/>
    <d v="2018-08-08T00:00:00"/>
    <x v="1315"/>
    <x v="31"/>
    <s v="Y"/>
    <s v="N"/>
    <n v="9.6"/>
    <n v="16"/>
    <n v="7.2"/>
    <n v="1"/>
    <x v="1314"/>
    <n v="89.686836400000004"/>
    <n v="11833236.3511978"/>
  </r>
  <r>
    <d v="2018-08-09T00:00:00"/>
    <x v="0"/>
    <d v="2018-08-09T00:00:00"/>
    <x v="1316"/>
    <x v="31"/>
    <s v="Y"/>
    <s v="N"/>
    <n v="5.6"/>
    <n v="15.4"/>
    <n v="8.6"/>
    <n v="2.2000000000000002"/>
    <x v="1315"/>
    <n v="82.760846979999997"/>
    <n v="11228246.043015109"/>
  </r>
  <r>
    <d v="2018-08-10T00:00:00"/>
    <x v="1"/>
    <d v="2018-08-10T00:00:00"/>
    <x v="1317"/>
    <x v="31"/>
    <s v="Y"/>
    <s v="N"/>
    <n v="9.4"/>
    <n v="20"/>
    <n v="11.8"/>
    <n v="0"/>
    <x v="1316"/>
    <n v="58.050358019999997"/>
    <n v="7074907.991564597"/>
  </r>
  <r>
    <d v="2018-08-11T00:00:00"/>
    <x v="2"/>
    <d v="2018-08-11T00:00:00"/>
    <x v="1318"/>
    <x v="31"/>
    <s v="Y"/>
    <s v="N"/>
    <n v="8.1"/>
    <n v="14.7"/>
    <n v="7.4"/>
    <n v="10.4"/>
    <x v="1317"/>
    <n v="64.602342530000001"/>
    <n v="7751553.3582114"/>
  </r>
  <r>
    <d v="2018-08-12T00:00:00"/>
    <x v="3"/>
    <d v="2018-08-12T00:00:00"/>
    <x v="1319"/>
    <x v="32"/>
    <s v="Y"/>
    <s v="N"/>
    <n v="5.4"/>
    <n v="14.8"/>
    <n v="10.4"/>
    <n v="4.5999999999999996"/>
    <x v="1318"/>
    <n v="48.788940629999999"/>
    <n v="5622039.8883350659"/>
  </r>
  <r>
    <d v="2018-08-13T00:00:00"/>
    <x v="4"/>
    <d v="2018-08-13T00:00:00"/>
    <x v="1320"/>
    <x v="32"/>
    <s v="Y"/>
    <s v="N"/>
    <n v="7.9"/>
    <n v="14.9"/>
    <n v="8.6"/>
    <n v="0"/>
    <x v="1319"/>
    <n v="79.759066959999998"/>
    <n v="10172596.621813528"/>
  </r>
  <r>
    <d v="2018-08-14T00:00:00"/>
    <x v="5"/>
    <d v="2018-08-14T00:00:00"/>
    <x v="1321"/>
    <x v="32"/>
    <s v="Y"/>
    <s v="N"/>
    <n v="9.4"/>
    <n v="16.7"/>
    <n v="13.2"/>
    <n v="0.2"/>
    <x v="1320"/>
    <n v="69.127751180000004"/>
    <n v="8369535.3261041716"/>
  </r>
  <r>
    <d v="2018-08-15T00:00:00"/>
    <x v="6"/>
    <d v="2018-08-15T00:00:00"/>
    <x v="1322"/>
    <x v="32"/>
    <s v="Y"/>
    <s v="N"/>
    <n v="11.5"/>
    <n v="18.399999999999999"/>
    <n v="10.1"/>
    <n v="0"/>
    <x v="1321"/>
    <n v="67.796604759999994"/>
    <n v="8312007.1333950674"/>
  </r>
  <r>
    <d v="2018-08-16T00:00:00"/>
    <x v="0"/>
    <d v="2018-08-16T00:00:00"/>
    <x v="1323"/>
    <x v="32"/>
    <s v="Y"/>
    <s v="N"/>
    <n v="8.6999999999999993"/>
    <n v="14.7"/>
    <n v="9.1999999999999993"/>
    <n v="0.2"/>
    <x v="1322"/>
    <n v="95.267104889999999"/>
    <n v="12493048.526321748"/>
  </r>
  <r>
    <d v="2018-08-17T00:00:00"/>
    <x v="1"/>
    <d v="2018-08-17T00:00:00"/>
    <x v="1324"/>
    <x v="32"/>
    <s v="Y"/>
    <s v="N"/>
    <n v="7.7"/>
    <n v="15.9"/>
    <n v="12.2"/>
    <n v="0"/>
    <x v="1323"/>
    <n v="77.617767220000005"/>
    <n v="9716932.5740988795"/>
  </r>
  <r>
    <d v="2018-08-18T00:00:00"/>
    <x v="2"/>
    <d v="2018-08-18T00:00:00"/>
    <x v="1325"/>
    <x v="32"/>
    <s v="Y"/>
    <s v="N"/>
    <n v="8.9"/>
    <n v="13.8"/>
    <n v="10.4"/>
    <n v="2.2000000000000002"/>
    <x v="1324"/>
    <n v="38.301147139999998"/>
    <n v="4464812.9815551955"/>
  </r>
  <r>
    <d v="2018-08-19T00:00:00"/>
    <x v="3"/>
    <d v="2018-08-19T00:00:00"/>
    <x v="1326"/>
    <x v="33"/>
    <s v="Y"/>
    <s v="N"/>
    <n v="6.7"/>
    <n v="11.9"/>
    <n v="9.3000000000000007"/>
    <n v="9.1999999999999993"/>
    <x v="1325"/>
    <n v="50.446948470000002"/>
    <n v="6038899.7761603668"/>
  </r>
  <r>
    <d v="2018-08-20T00:00:00"/>
    <x v="4"/>
    <d v="2018-08-20T00:00:00"/>
    <x v="1327"/>
    <x v="33"/>
    <s v="Y"/>
    <s v="N"/>
    <n v="5.5"/>
    <n v="12.4"/>
    <n v="6.5"/>
    <n v="2"/>
    <x v="1326"/>
    <n v="102.3388107"/>
    <n v="14216742.305264721"/>
  </r>
  <r>
    <d v="2018-08-21T00:00:00"/>
    <x v="5"/>
    <d v="2018-08-21T00:00:00"/>
    <x v="1328"/>
    <x v="33"/>
    <s v="Y"/>
    <s v="N"/>
    <n v="8.6"/>
    <n v="12.4"/>
    <n v="7.7"/>
    <n v="1.2"/>
    <x v="1327"/>
    <n v="119.2284324"/>
    <n v="16504106.3336457"/>
  </r>
  <r>
    <d v="2018-08-22T00:00:00"/>
    <x v="6"/>
    <d v="2018-08-22T00:00:00"/>
    <x v="1329"/>
    <x v="33"/>
    <s v="Y"/>
    <s v="N"/>
    <n v="8.6999999999999993"/>
    <n v="14"/>
    <n v="8.5"/>
    <n v="1"/>
    <x v="1328"/>
    <n v="104.8161592"/>
    <n v="14280242.099062525"/>
  </r>
  <r>
    <d v="2018-08-23T00:00:00"/>
    <x v="0"/>
    <d v="2018-08-23T00:00:00"/>
    <x v="1330"/>
    <x v="33"/>
    <s v="Y"/>
    <s v="N"/>
    <n v="5.6"/>
    <n v="16"/>
    <n v="11.1"/>
    <n v="0"/>
    <x v="1329"/>
    <n v="89.579370560000001"/>
    <n v="11820600.366659017"/>
  </r>
  <r>
    <d v="2018-08-24T00:00:00"/>
    <x v="1"/>
    <d v="2018-08-24T00:00:00"/>
    <x v="1331"/>
    <x v="33"/>
    <s v="Y"/>
    <s v="N"/>
    <n v="4.8"/>
    <n v="15.4"/>
    <n v="14.7"/>
    <n v="0"/>
    <x v="1330"/>
    <n v="97.467844349999993"/>
    <n v="12691379.632587189"/>
  </r>
  <r>
    <d v="2018-08-25T00:00:00"/>
    <x v="2"/>
    <d v="2018-08-25T00:00:00"/>
    <x v="1332"/>
    <x v="33"/>
    <s v="Y"/>
    <s v="N"/>
    <n v="3.9"/>
    <n v="15.2"/>
    <n v="14.9"/>
    <n v="0"/>
    <x v="1331"/>
    <n v="118.4878363"/>
    <n v="13800488.609770432"/>
  </r>
  <r>
    <d v="2018-08-26T00:00:00"/>
    <x v="3"/>
    <d v="2018-08-26T00:00:00"/>
    <x v="1333"/>
    <x v="34"/>
    <s v="Y"/>
    <s v="N"/>
    <n v="4.9000000000000004"/>
    <n v="14.7"/>
    <n v="12.3"/>
    <n v="0"/>
    <x v="1332"/>
    <n v="105.4622088"/>
    <n v="11752314.647322131"/>
  </r>
  <r>
    <d v="2018-08-27T00:00:00"/>
    <x v="4"/>
    <d v="2018-08-27T00:00:00"/>
    <x v="1334"/>
    <x v="34"/>
    <s v="Y"/>
    <s v="N"/>
    <n v="6.8"/>
    <n v="12.9"/>
    <n v="12.4"/>
    <n v="3.6"/>
    <x v="1333"/>
    <n v="105.01180309999999"/>
    <n v="13786038.771000635"/>
  </r>
  <r>
    <d v="2018-08-28T00:00:00"/>
    <x v="5"/>
    <d v="2018-08-28T00:00:00"/>
    <x v="1335"/>
    <x v="34"/>
    <s v="Y"/>
    <s v="N"/>
    <n v="1.9"/>
    <n v="11.2"/>
    <n v="11.7"/>
    <n v="0.2"/>
    <x v="1334"/>
    <n v="119.82307369999999"/>
    <n v="16722879.017985102"/>
  </r>
  <r>
    <d v="2018-08-29T00:00:00"/>
    <x v="6"/>
    <d v="2018-08-29T00:00:00"/>
    <x v="1336"/>
    <x v="34"/>
    <s v="Y"/>
    <s v="N"/>
    <n v="0.8"/>
    <n v="12.5"/>
    <n v="15.5"/>
    <n v="0"/>
    <x v="1335"/>
    <n v="118.3790102"/>
    <n v="16103352.456168031"/>
  </r>
  <r>
    <d v="2018-08-30T00:00:00"/>
    <x v="0"/>
    <d v="2018-08-30T00:00:00"/>
    <x v="1337"/>
    <x v="34"/>
    <s v="Y"/>
    <s v="N"/>
    <n v="4.8"/>
    <n v="16.7"/>
    <n v="5.0999999999999996"/>
    <n v="0"/>
    <x v="1336"/>
    <n v="97.166418829999998"/>
    <n v="13579254.320028422"/>
  </r>
  <r>
    <d v="2018-08-31T00:00:00"/>
    <x v="1"/>
    <d v="2018-08-31T00:00:00"/>
    <x v="1338"/>
    <x v="34"/>
    <s v="Y"/>
    <s v="N"/>
    <n v="8.9"/>
    <n v="16"/>
    <n v="6.8"/>
    <n v="1.6"/>
    <x v="1337"/>
    <n v="122.4259917"/>
    <n v="15972541.452914605"/>
  </r>
  <r>
    <d v="2018-09-01T00:00:00"/>
    <x v="2"/>
    <d v="2018-09-01T00:00:00"/>
    <x v="1339"/>
    <x v="34"/>
    <s v="Y"/>
    <s v="N"/>
    <n v="10.5"/>
    <n v="13.4"/>
    <n v="7.4"/>
    <n v="2.2000000000000002"/>
    <x v="1338"/>
    <n v="104.0260614"/>
    <n v="12102866.862246292"/>
  </r>
  <r>
    <d v="2018-09-02T00:00:00"/>
    <x v="3"/>
    <d v="2018-09-02T00:00:00"/>
    <x v="1340"/>
    <x v="35"/>
    <s v="Y"/>
    <s v="N"/>
    <n v="5"/>
    <n v="12.3"/>
    <n v="11.2"/>
    <n v="3"/>
    <x v="1339"/>
    <n v="137.1315117"/>
    <n v="16236769.352321489"/>
  </r>
  <r>
    <d v="2018-09-03T00:00:00"/>
    <x v="4"/>
    <d v="2018-09-03T00:00:00"/>
    <x v="1341"/>
    <x v="35"/>
    <s v="Y"/>
    <s v="N"/>
    <n v="5"/>
    <n v="13.1"/>
    <n v="14.7"/>
    <n v="0"/>
    <x v="1340"/>
    <n v="139.51638489999999"/>
    <n v="18339288.581138175"/>
  </r>
  <r>
    <d v="2018-09-04T00:00:00"/>
    <x v="5"/>
    <d v="2018-09-04T00:00:00"/>
    <x v="1342"/>
    <x v="35"/>
    <s v="Y"/>
    <s v="N"/>
    <n v="3.4"/>
    <n v="19.5"/>
    <n v="14.7"/>
    <n v="0"/>
    <x v="1341"/>
    <n v="119.57434360000001"/>
    <n v="15328484.418590408"/>
  </r>
  <r>
    <d v="2018-09-05T00:00:00"/>
    <x v="6"/>
    <d v="2018-09-05T00:00:00"/>
    <x v="1343"/>
    <x v="35"/>
    <s v="Y"/>
    <s v="N"/>
    <n v="8.1"/>
    <n v="20.2"/>
    <n v="14.5"/>
    <n v="0"/>
    <x v="1342"/>
    <n v="111.54075349999999"/>
    <n v="13196069.213141292"/>
  </r>
  <r>
    <d v="2018-09-06T00:00:00"/>
    <x v="0"/>
    <d v="2018-09-06T00:00:00"/>
    <x v="1344"/>
    <x v="35"/>
    <s v="Y"/>
    <s v="N"/>
    <n v="13.8"/>
    <n v="20.6"/>
    <n v="9.5"/>
    <n v="0"/>
    <x v="1343"/>
    <n v="138.90753839999999"/>
    <n v="16178195.670622006"/>
  </r>
  <r>
    <d v="2018-09-07T00:00:00"/>
    <x v="1"/>
    <d v="2018-09-07T00:00:00"/>
    <x v="1345"/>
    <x v="35"/>
    <s v="Y"/>
    <s v="N"/>
    <n v="8.6999999999999993"/>
    <n v="15.1"/>
    <n v="14.7"/>
    <n v="3.4"/>
    <x v="1344"/>
    <n v="161.5068282"/>
    <n v="19959582.332991265"/>
  </r>
  <r>
    <d v="2018-09-08T00:00:00"/>
    <x v="2"/>
    <d v="2018-09-08T00:00:00"/>
    <x v="1346"/>
    <x v="35"/>
    <s v="Y"/>
    <s v="N"/>
    <n v="4.2"/>
    <n v="17.5"/>
    <n v="16.2"/>
    <n v="0.2"/>
    <x v="1345"/>
    <n v="109.29377119999999"/>
    <n v="12016698.771566888"/>
  </r>
  <r>
    <d v="2018-09-09T00:00:00"/>
    <x v="3"/>
    <d v="2018-09-09T00:00:00"/>
    <x v="1347"/>
    <x v="36"/>
    <s v="Y"/>
    <s v="N"/>
    <n v="8.6"/>
    <n v="18.100000000000001"/>
    <n v="7.3"/>
    <n v="0"/>
    <x v="1346"/>
    <n v="67.615591249999994"/>
    <n v="7291594.3640291868"/>
  </r>
  <r>
    <d v="2018-09-10T00:00:00"/>
    <x v="4"/>
    <d v="2018-09-10T00:00:00"/>
    <x v="1348"/>
    <x v="36"/>
    <s v="Y"/>
    <s v="N"/>
    <n v="13.4"/>
    <n v="18"/>
    <n v="10.199999999999999"/>
    <n v="0"/>
    <x v="1347"/>
    <n v="92.615982560000006"/>
    <n v="11404049.049567021"/>
  </r>
  <r>
    <d v="2018-09-11T00:00:00"/>
    <x v="5"/>
    <d v="2018-09-11T00:00:00"/>
    <x v="1349"/>
    <x v="36"/>
    <s v="Y"/>
    <s v="N"/>
    <n v="9.1"/>
    <n v="24.2"/>
    <n v="17.7"/>
    <n v="0"/>
    <x v="1348"/>
    <n v="67.333252150000007"/>
    <n v="7480490.6674800403"/>
  </r>
  <r>
    <d v="2018-09-12T00:00:00"/>
    <x v="6"/>
    <d v="2018-09-12T00:00:00"/>
    <x v="1350"/>
    <x v="36"/>
    <s v="Y"/>
    <s v="N"/>
    <n v="11.7"/>
    <n v="18.5"/>
    <n v="15.8"/>
    <n v="0"/>
    <x v="1349"/>
    <n v="83.694892069999995"/>
    <n v="9452085.9837211315"/>
  </r>
  <r>
    <d v="2018-09-13T00:00:00"/>
    <x v="0"/>
    <d v="2018-09-13T00:00:00"/>
    <x v="1351"/>
    <x v="36"/>
    <s v="Y"/>
    <s v="N"/>
    <n v="7.1"/>
    <n v="19.7"/>
    <n v="18.2"/>
    <n v="0"/>
    <x v="1350"/>
    <n v="84.978278599999996"/>
    <n v="10017287.494095409"/>
  </r>
  <r>
    <d v="2018-09-14T00:00:00"/>
    <x v="1"/>
    <d v="2018-09-14T00:00:00"/>
    <x v="1352"/>
    <x v="36"/>
    <s v="Y"/>
    <s v="N"/>
    <n v="10.9"/>
    <n v="22.7"/>
    <n v="18.2"/>
    <n v="0"/>
    <x v="1351"/>
    <n v="35.224262940000003"/>
    <n v="3917401.2379856613"/>
  </r>
  <r>
    <d v="2018-09-15T00:00:00"/>
    <x v="2"/>
    <d v="2018-09-15T00:00:00"/>
    <x v="1353"/>
    <x v="36"/>
    <s v="Y"/>
    <s v="N"/>
    <n v="10.199999999999999"/>
    <n v="13.7"/>
    <n v="6.3"/>
    <n v="0.2"/>
    <x v="1352"/>
    <n v="14.67358758"/>
    <n v="1594026.3751141508"/>
  </r>
  <r>
    <d v="2018-09-16T00:00:00"/>
    <x v="3"/>
    <d v="2018-09-16T00:00:00"/>
    <x v="1354"/>
    <x v="37"/>
    <s v="Y"/>
    <s v="N"/>
    <n v="5.5"/>
    <n v="14"/>
    <n v="15.3"/>
    <n v="2"/>
    <x v="1353"/>
    <n v="81.637617719999994"/>
    <n v="9227500.3390796892"/>
  </r>
  <r>
    <d v="2018-09-17T00:00:00"/>
    <x v="4"/>
    <d v="2018-09-17T00:00:00"/>
    <x v="1355"/>
    <x v="37"/>
    <s v="Y"/>
    <s v="N"/>
    <n v="6.7"/>
    <n v="18.100000000000001"/>
    <n v="18.7"/>
    <n v="0"/>
    <x v="1354"/>
    <n v="70.685303939999997"/>
    <n v="8355585.3726124652"/>
  </r>
  <r>
    <d v="2018-09-18T00:00:00"/>
    <x v="5"/>
    <d v="2018-09-18T00:00:00"/>
    <x v="1356"/>
    <x v="37"/>
    <s v="Y"/>
    <s v="N"/>
    <n v="11"/>
    <n v="20.3"/>
    <n v="8"/>
    <n v="0"/>
    <x v="1355"/>
    <n v="85.452468640000006"/>
    <n v="10222019.557607643"/>
  </r>
  <r>
    <d v="2018-09-19T00:00:00"/>
    <x v="6"/>
    <d v="2018-09-19T00:00:00"/>
    <x v="1357"/>
    <x v="37"/>
    <s v="Y"/>
    <s v="N"/>
    <n v="8.5"/>
    <n v="14.7"/>
    <n v="16.100000000000001"/>
    <n v="3"/>
    <x v="1356"/>
    <n v="101.0040489"/>
    <n v="12503065.974301953"/>
  </r>
  <r>
    <d v="2018-09-20T00:00:00"/>
    <x v="0"/>
    <d v="2018-09-20T00:00:00"/>
    <x v="1358"/>
    <x v="37"/>
    <s v="Y"/>
    <s v="N"/>
    <n v="3.8"/>
    <n v="17.399999999999999"/>
    <n v="18.5"/>
    <n v="0.8"/>
    <x v="1357"/>
    <n v="115.429534"/>
    <n v="14467426.438724382"/>
  </r>
  <r>
    <d v="2018-09-21T00:00:00"/>
    <x v="1"/>
    <d v="2018-09-21T00:00:00"/>
    <x v="1359"/>
    <x v="37"/>
    <s v="N"/>
    <s v="N"/>
    <n v="8.3000000000000007"/>
    <n v="18.899999999999999"/>
    <n v="16.600000000000001"/>
    <n v="0"/>
    <x v="1358"/>
    <n v="110.8134668"/>
    <n v="13338891.816113664"/>
  </r>
  <r>
    <d v="2018-09-22T00:00:00"/>
    <x v="2"/>
    <d v="2018-09-22T00:00:00"/>
    <x v="1360"/>
    <x v="37"/>
    <s v="N"/>
    <s v="N"/>
    <n v="6.8"/>
    <n v="17.3"/>
    <n v="19.7"/>
    <n v="0"/>
    <x v="1359"/>
    <n v="83.493593180000005"/>
    <n v="8994908.4022616707"/>
  </r>
  <r>
    <d v="2018-09-23T00:00:00"/>
    <x v="3"/>
    <d v="2018-09-23T00:00:00"/>
    <x v="1361"/>
    <x v="38"/>
    <s v="N"/>
    <s v="N"/>
    <n v="10.4"/>
    <n v="13.7"/>
    <n v="11.6"/>
    <n v="0.2"/>
    <x v="1360"/>
    <n v="79.780017569999998"/>
    <n v="8562956.823824998"/>
  </r>
  <r>
    <d v="2018-09-24T00:00:00"/>
    <x v="4"/>
    <d v="2018-09-24T00:00:00"/>
    <x v="1362"/>
    <x v="38"/>
    <s v="N"/>
    <s v="N"/>
    <n v="4.5999999999999996"/>
    <n v="14.9"/>
    <n v="17.2"/>
    <n v="0"/>
    <x v="1361"/>
    <n v="93.755130829999999"/>
    <n v="11207086.598682594"/>
  </r>
  <r>
    <d v="2018-09-25T00:00:00"/>
    <x v="5"/>
    <d v="2018-09-25T00:00:00"/>
    <x v="1363"/>
    <x v="38"/>
    <s v="N"/>
    <s v="N"/>
    <n v="8.6"/>
    <n v="13.6"/>
    <n v="12.2"/>
    <n v="0"/>
    <x v="1362"/>
    <n v="118.656356"/>
    <n v="14807967.34552226"/>
  </r>
  <r>
    <d v="2018-09-26T00:00:00"/>
    <x v="6"/>
    <d v="2018-09-26T00:00:00"/>
    <x v="1364"/>
    <x v="38"/>
    <s v="N"/>
    <s v="N"/>
    <n v="6.4"/>
    <n v="17.600000000000001"/>
    <n v="20.8"/>
    <n v="0"/>
    <x v="1363"/>
    <n v="120.8612104"/>
    <n v="14411290.702792788"/>
  </r>
  <r>
    <d v="2018-09-27T00:00:00"/>
    <x v="0"/>
    <d v="2018-09-27T00:00:00"/>
    <x v="1365"/>
    <x v="38"/>
    <s v="N"/>
    <s v="N"/>
    <n v="9.1999999999999993"/>
    <n v="24.2"/>
    <n v="20.8"/>
    <n v="0"/>
    <x v="1364"/>
    <n v="99.286997249999999"/>
    <n v="11008810.203373658"/>
  </r>
  <r>
    <d v="2018-09-28T00:00:00"/>
    <x v="1"/>
    <d v="2018-09-28T00:00:00"/>
    <x v="1366"/>
    <x v="38"/>
    <s v="N"/>
    <s v="Y"/>
    <n v="10.7"/>
    <n v="15.2"/>
    <n v="10.199999999999999"/>
    <n v="0"/>
    <x v="1365"/>
    <n v="90.212995460000002"/>
    <n v="9799153.8823142126"/>
  </r>
  <r>
    <d v="2018-09-29T00:00:00"/>
    <x v="2"/>
    <d v="2018-09-29T00:00:00"/>
    <x v="1367"/>
    <x v="38"/>
    <s v="N"/>
    <s v="N"/>
    <n v="5.5"/>
    <n v="14"/>
    <n v="17"/>
    <n v="1.2"/>
    <x v="1366"/>
    <n v="86.164086429999998"/>
    <n v="9419032.7087610681"/>
  </r>
  <r>
    <d v="2018-09-30T00:00:00"/>
    <x v="3"/>
    <d v="2018-09-30T00:00:00"/>
    <x v="1368"/>
    <x v="39"/>
    <s v="N"/>
    <s v="N"/>
    <n v="6.8"/>
    <n v="16.5"/>
    <n v="19.8"/>
    <n v="0.2"/>
    <x v="1367"/>
    <n v="86.884516410000003"/>
    <n v="9230283.468771534"/>
  </r>
  <r>
    <d v="2018-10-01T00:00:00"/>
    <x v="4"/>
    <d v="2018-10-01T00:00:00"/>
    <x v="1369"/>
    <x v="39"/>
    <s v="N"/>
    <s v="N"/>
    <n v="4.7"/>
    <n v="23.3"/>
    <n v="21.4"/>
    <n v="0"/>
    <x v="1368"/>
    <n v="111.1212712"/>
    <n v="12719678.546792768"/>
  </r>
  <r>
    <d v="2018-10-02T00:00:00"/>
    <x v="5"/>
    <d v="2018-10-02T00:00:00"/>
    <x v="1370"/>
    <x v="39"/>
    <s v="N"/>
    <s v="N"/>
    <n v="11.4"/>
    <n v="25.8"/>
    <n v="13.4"/>
    <n v="0"/>
    <x v="1369"/>
    <n v="104.9424003"/>
    <n v="12011518.766729463"/>
  </r>
  <r>
    <d v="2018-10-03T00:00:00"/>
    <x v="6"/>
    <d v="2018-10-03T00:00:00"/>
    <x v="1371"/>
    <x v="39"/>
    <s v="N"/>
    <s v="N"/>
    <n v="14.7"/>
    <n v="18.100000000000001"/>
    <n v="10.9"/>
    <n v="0"/>
    <x v="1370"/>
    <n v="122.0868375"/>
    <n v="14099910.805384314"/>
  </r>
  <r>
    <d v="2018-10-04T00:00:00"/>
    <x v="0"/>
    <d v="2018-10-04T00:00:00"/>
    <x v="1372"/>
    <x v="39"/>
    <s v="N"/>
    <s v="N"/>
    <n v="10.9"/>
    <n v="14.6"/>
    <n v="12.5"/>
    <n v="0"/>
    <x v="1371"/>
    <n v="97.499455749999996"/>
    <n v="11241113.951175189"/>
  </r>
  <r>
    <d v="2018-10-05T00:00:00"/>
    <x v="1"/>
    <d v="2018-10-05T00:00:00"/>
    <x v="1373"/>
    <x v="39"/>
    <s v="N"/>
    <s v="N"/>
    <n v="9.1"/>
    <n v="20.5"/>
    <n v="22.5"/>
    <n v="0"/>
    <x v="1372"/>
    <n v="105.2909812"/>
    <n v="11853294.883155955"/>
  </r>
  <r>
    <d v="2018-10-06T00:00:00"/>
    <x v="2"/>
    <d v="2018-10-06T00:00:00"/>
    <x v="1374"/>
    <x v="39"/>
    <s v="N"/>
    <s v="N"/>
    <n v="8.3000000000000007"/>
    <n v="23.8"/>
    <n v="22.7"/>
    <n v="0"/>
    <x v="1373"/>
    <n v="100.10292629999999"/>
    <n v="10309414.688708713"/>
  </r>
  <r>
    <d v="2018-10-07T00:00:00"/>
    <x v="3"/>
    <d v="2018-10-07T00:00:00"/>
    <x v="1375"/>
    <x v="40"/>
    <s v="N"/>
    <s v="N"/>
    <n v="10.3"/>
    <n v="24.7"/>
    <n v="21.2"/>
    <n v="0"/>
    <x v="1374"/>
    <n v="87.871654219999996"/>
    <n v="8829054.2789249457"/>
  </r>
  <r>
    <d v="2018-10-08T00:00:00"/>
    <x v="4"/>
    <d v="2018-10-08T00:00:00"/>
    <x v="1376"/>
    <x v="40"/>
    <s v="N"/>
    <s v="N"/>
    <n v="13.5"/>
    <n v="28.2"/>
    <n v="22.7"/>
    <n v="0"/>
    <x v="1375"/>
    <n v="87.101261609999995"/>
    <n v="9924796.8047822546"/>
  </r>
  <r>
    <d v="2018-10-09T00:00:00"/>
    <x v="5"/>
    <d v="2018-10-09T00:00:00"/>
    <x v="1377"/>
    <x v="40"/>
    <s v="Y"/>
    <s v="N"/>
    <n v="16.100000000000001"/>
    <n v="17.899999999999999"/>
    <n v="7.2"/>
    <m/>
    <x v="1376"/>
    <n v="99.00074936"/>
    <n v="11528568.952454941"/>
  </r>
  <r>
    <d v="2018-10-10T00:00:00"/>
    <x v="6"/>
    <d v="2018-10-10T00:00:00"/>
    <x v="1378"/>
    <x v="40"/>
    <s v="Y"/>
    <s v="N"/>
    <n v="10.1"/>
    <n v="16.5"/>
    <n v="20"/>
    <m/>
    <x v="1377"/>
    <n v="73.539697610000005"/>
    <n v="8056353.2960489197"/>
  </r>
  <r>
    <d v="2018-10-11T00:00:00"/>
    <x v="0"/>
    <d v="2018-10-11T00:00:00"/>
    <x v="1379"/>
    <x v="40"/>
    <s v="Y"/>
    <s v="N"/>
    <n v="6.4"/>
    <n v="20.7"/>
    <n v="23.7"/>
    <n v="0"/>
    <x v="1378"/>
    <n v="85.630408540000005"/>
    <n v="9456365.5339240991"/>
  </r>
  <r>
    <d v="2018-10-12T00:00:00"/>
    <x v="1"/>
    <d v="2018-10-12T00:00:00"/>
    <x v="1380"/>
    <x v="40"/>
    <s v="Y"/>
    <s v="N"/>
    <n v="8.6999999999999993"/>
    <n v="22.7"/>
    <n v="23.9"/>
    <n v="0"/>
    <x v="1379"/>
    <n v="88.472364569999996"/>
    <n v="9772421.6115506217"/>
  </r>
  <r>
    <d v="2018-10-13T00:00:00"/>
    <x v="2"/>
    <d v="2018-10-13T00:00:00"/>
    <x v="1381"/>
    <x v="40"/>
    <s v="Y"/>
    <s v="N"/>
    <n v="10.5"/>
    <n v="24.9"/>
    <n v="23.2"/>
    <n v="0"/>
    <x v="1380"/>
    <n v="74.616600149999996"/>
    <n v="7206825.2982547106"/>
  </r>
  <r>
    <d v="2018-10-14T00:00:00"/>
    <x v="3"/>
    <d v="2018-10-14T00:00:00"/>
    <x v="1382"/>
    <x v="41"/>
    <s v="Y"/>
    <s v="N"/>
    <n v="12.4"/>
    <n v="27.3"/>
    <n v="22.1"/>
    <n v="0"/>
    <x v="1381"/>
    <n v="56.864164340000002"/>
    <n v="5170011.0649251891"/>
  </r>
  <r>
    <d v="2018-10-15T00:00:00"/>
    <x v="4"/>
    <d v="2018-10-15T00:00:00"/>
    <x v="1383"/>
    <x v="41"/>
    <s v="Y"/>
    <s v="N"/>
    <n v="19.5"/>
    <n v="27.5"/>
    <n v="19.399999999999999"/>
    <n v="0"/>
    <x v="1382"/>
    <n v="79.182454410000005"/>
    <n v="8557269.6232636627"/>
  </r>
  <r>
    <d v="2018-10-16T00:00:00"/>
    <x v="5"/>
    <d v="2018-10-16T00:00:00"/>
    <x v="1384"/>
    <x v="41"/>
    <s v="Y"/>
    <s v="N"/>
    <n v="20"/>
    <n v="23.1"/>
    <n v="6.1"/>
    <n v="0.2"/>
    <x v="1383"/>
    <n v="89.02524597"/>
    <n v="10139032.738628179"/>
  </r>
  <r>
    <d v="2018-10-17T00:00:00"/>
    <x v="6"/>
    <d v="2018-10-17T00:00:00"/>
    <x v="1385"/>
    <x v="41"/>
    <s v="Y"/>
    <s v="N"/>
    <n v="16.100000000000001"/>
    <n v="22.6"/>
    <n v="15.1"/>
    <n v="5.2"/>
    <x v="1384"/>
    <n v="122.20067"/>
    <n v="13758849.6088142"/>
  </r>
  <r>
    <d v="2018-10-18T00:00:00"/>
    <x v="0"/>
    <d v="2018-10-18T00:00:00"/>
    <x v="1386"/>
    <x v="41"/>
    <s v="Y"/>
    <s v="N"/>
    <n v="14.7"/>
    <n v="20.7"/>
    <n v="10.5"/>
    <n v="2"/>
    <x v="1385"/>
    <n v="165.77970980000001"/>
    <n v="18701042.924829036"/>
  </r>
  <r>
    <d v="2018-10-19T00:00:00"/>
    <x v="1"/>
    <d v="2018-10-19T00:00:00"/>
    <x v="1387"/>
    <x v="41"/>
    <s v="Y"/>
    <s v="N"/>
    <n v="12.8"/>
    <n v="27.4"/>
    <n v="23"/>
    <n v="0"/>
    <x v="1386"/>
    <n v="101.6603803"/>
    <n v="10973237.715242848"/>
  </r>
  <r>
    <d v="2018-10-20T00:00:00"/>
    <x v="2"/>
    <d v="2018-10-20T00:00:00"/>
    <x v="1388"/>
    <x v="41"/>
    <s v="Y"/>
    <s v="N"/>
    <n v="11.7"/>
    <n v="16.100000000000001"/>
    <n v="9.8000000000000007"/>
    <n v="5"/>
    <x v="1387"/>
    <n v="96.292242040000005"/>
    <n v="9568449.8368976638"/>
  </r>
  <r>
    <d v="2018-10-21T00:00:00"/>
    <x v="3"/>
    <d v="2018-10-21T00:00:00"/>
    <x v="1389"/>
    <x v="42"/>
    <s v="Y"/>
    <s v="N"/>
    <n v="7.6"/>
    <n v="19.2"/>
    <n v="22.7"/>
    <n v="5.6"/>
    <x v="1388"/>
    <n v="81.920924420000006"/>
    <n v="8063274.2459772835"/>
  </r>
  <r>
    <d v="2018-10-22T00:00:00"/>
    <x v="4"/>
    <d v="2018-10-22T00:00:00"/>
    <x v="1390"/>
    <x v="42"/>
    <s v="Y"/>
    <s v="N"/>
    <n v="8.9"/>
    <n v="27"/>
    <n v="25.7"/>
    <n v="0"/>
    <x v="1389"/>
    <n v="84.175390419999999"/>
    <n v="8913636.3856101688"/>
  </r>
  <r>
    <d v="2018-10-23T00:00:00"/>
    <x v="5"/>
    <d v="2018-10-23T00:00:00"/>
    <x v="1391"/>
    <x v="42"/>
    <s v="Y"/>
    <s v="N"/>
    <n v="13"/>
    <n v="18.8"/>
    <n v="16.7"/>
    <n v="0"/>
    <x v="1390"/>
    <n v="90.935335870000003"/>
    <n v="9933918.4042394366"/>
  </r>
  <r>
    <d v="2018-10-24T00:00:00"/>
    <x v="6"/>
    <d v="2018-10-24T00:00:00"/>
    <x v="1392"/>
    <x v="42"/>
    <s v="Y"/>
    <s v="N"/>
    <n v="9.1999999999999993"/>
    <n v="15.5"/>
    <n v="19.7"/>
    <n v="0"/>
    <x v="1391"/>
    <n v="93.344752569999997"/>
    <n v="10400786.436441798"/>
  </r>
  <r>
    <d v="2018-10-25T00:00:00"/>
    <x v="0"/>
    <d v="2018-10-25T00:00:00"/>
    <x v="1393"/>
    <x v="42"/>
    <s v="Y"/>
    <s v="N"/>
    <n v="6.4"/>
    <n v="19.5"/>
    <n v="25"/>
    <n v="0"/>
    <x v="1392"/>
    <n v="115.427252"/>
    <n v="12975684.12295628"/>
  </r>
  <r>
    <d v="2018-10-26T00:00:00"/>
    <x v="1"/>
    <d v="2018-10-26T00:00:00"/>
    <x v="1394"/>
    <x v="42"/>
    <s v="Y"/>
    <s v="N"/>
    <n v="9.6"/>
    <n v="18.3"/>
    <n v="23.7"/>
    <n v="0"/>
    <x v="1393"/>
    <n v="111.2042443"/>
    <n v="12359809.077232815"/>
  </r>
  <r>
    <d v="2018-10-27T00:00:00"/>
    <x v="2"/>
    <d v="2018-10-27T00:00:00"/>
    <x v="1395"/>
    <x v="42"/>
    <s v="Y"/>
    <s v="N"/>
    <n v="11.3"/>
    <n v="19.600000000000001"/>
    <n v="20.5"/>
    <n v="0"/>
    <x v="1394"/>
    <n v="98.832267079999994"/>
    <n v="9682991.0524119139"/>
  </r>
  <r>
    <d v="2018-10-28T00:00:00"/>
    <x v="3"/>
    <d v="2018-10-28T00:00:00"/>
    <x v="1396"/>
    <x v="43"/>
    <s v="Y"/>
    <s v="N"/>
    <n v="9.3000000000000007"/>
    <n v="15.9"/>
    <n v="22.8"/>
    <n v="0"/>
    <x v="1395"/>
    <n v="110.2151781"/>
    <n v="10539217.843862072"/>
  </r>
  <r>
    <d v="2018-10-29T00:00:00"/>
    <x v="4"/>
    <d v="2018-10-29T00:00:00"/>
    <x v="1397"/>
    <x v="43"/>
    <s v="Y"/>
    <s v="N"/>
    <n v="9.1"/>
    <n v="17"/>
    <n v="25.6"/>
    <n v="0"/>
    <x v="1396"/>
    <n v="142.33806010000001"/>
    <n v="15685172.408686563"/>
  </r>
  <r>
    <d v="2018-10-30T00:00:00"/>
    <x v="5"/>
    <d v="2018-10-30T00:00:00"/>
    <x v="1398"/>
    <x v="43"/>
    <s v="Y"/>
    <s v="N"/>
    <n v="8.3000000000000007"/>
    <n v="25.2"/>
    <n v="25.8"/>
    <n v="0"/>
    <x v="1397"/>
    <n v="149.08062029999999"/>
    <n v="16914541.825633205"/>
  </r>
  <r>
    <d v="2018-10-31T00:00:00"/>
    <x v="6"/>
    <d v="2018-10-31T00:00:00"/>
    <x v="1399"/>
    <x v="43"/>
    <s v="Y"/>
    <s v="N"/>
    <n v="13"/>
    <n v="19.5"/>
    <n v="16.7"/>
    <n v="0"/>
    <x v="1398"/>
    <n v="121.6154276"/>
    <n v="13913138.751788761"/>
  </r>
  <r>
    <d v="2018-11-01T00:00:00"/>
    <x v="0"/>
    <d v="2018-11-01T00:00:00"/>
    <x v="1400"/>
    <x v="43"/>
    <s v="Y"/>
    <s v="N"/>
    <n v="12.8"/>
    <n v="34.299999999999997"/>
    <n v="14.2"/>
    <n v="0"/>
    <x v="1399"/>
    <n v="101.7889277"/>
    <n v="12148576.21063192"/>
  </r>
  <r>
    <d v="2018-11-02T00:00:00"/>
    <x v="1"/>
    <d v="2018-11-02T00:00:00"/>
    <x v="1401"/>
    <x v="43"/>
    <s v="Y"/>
    <s v="N"/>
    <n v="16.3"/>
    <n v="31.6"/>
    <n v="13.4"/>
    <n v="0"/>
    <x v="1400"/>
    <n v="79.019020170000005"/>
    <n v="9228935.9839770552"/>
  </r>
  <r>
    <d v="2018-11-03T00:00:00"/>
    <x v="2"/>
    <d v="2018-11-03T00:00:00"/>
    <x v="1402"/>
    <x v="43"/>
    <s v="Y"/>
    <s v="N"/>
    <n v="12.6"/>
    <n v="20.9"/>
    <n v="19.899999999999999"/>
    <n v="0.2"/>
    <x v="1401"/>
    <n v="74.729665089999997"/>
    <n v="7014072.9336368609"/>
  </r>
  <r>
    <d v="2018-11-04T00:00:00"/>
    <x v="3"/>
    <d v="2018-11-04T00:00:00"/>
    <x v="1403"/>
    <x v="44"/>
    <s v="Y"/>
    <s v="N"/>
    <n v="9.1999999999999993"/>
    <n v="20.9"/>
    <n v="19.7"/>
    <n v="0"/>
    <x v="1402"/>
    <n v="90.901472760000004"/>
    <n v="8765867.634612795"/>
  </r>
  <r>
    <d v="2018-11-05T00:00:00"/>
    <x v="4"/>
    <d v="2018-11-05T00:00:00"/>
    <x v="1404"/>
    <x v="44"/>
    <s v="Y"/>
    <s v="N"/>
    <n v="14.5"/>
    <n v="28.6"/>
    <n v="15.8"/>
    <n v="2.8"/>
    <x v="1403"/>
    <n v="104.6322227"/>
    <n v="11197120.527434502"/>
  </r>
  <r>
    <d v="2018-11-06T00:00:00"/>
    <x v="5"/>
    <d v="2018-11-06T00:00:00"/>
    <x v="1405"/>
    <x v="44"/>
    <s v="Y"/>
    <s v="Y"/>
    <n v="16.3"/>
    <n v="21.4"/>
    <n v="7.8"/>
    <n v="4.4000000000000004"/>
    <x v="1404"/>
    <n v="115.778035"/>
    <n v="11658450.426949775"/>
  </r>
  <r>
    <d v="2018-11-07T00:00:00"/>
    <x v="6"/>
    <d v="2018-11-07T00:00:00"/>
    <x v="1406"/>
    <x v="44"/>
    <s v="Y"/>
    <s v="N"/>
    <n v="11.1"/>
    <n v="17.2"/>
    <n v="18.2"/>
    <n v="35.799999999999997"/>
    <x v="1405"/>
    <n v="95.569564769999999"/>
    <n v="10167377.92325112"/>
  </r>
  <r>
    <d v="2018-11-08T00:00:00"/>
    <x v="0"/>
    <d v="2018-11-08T00:00:00"/>
    <x v="1407"/>
    <x v="44"/>
    <s v="Y"/>
    <s v="N"/>
    <n v="7.7"/>
    <n v="17"/>
    <n v="22.7"/>
    <n v="3"/>
    <x v="1406"/>
    <n v="91.884517419999995"/>
    <n v="10054956.738542045"/>
  </r>
  <r>
    <d v="2018-11-09T00:00:00"/>
    <x v="1"/>
    <d v="2018-11-09T00:00:00"/>
    <x v="1408"/>
    <x v="44"/>
    <s v="Y"/>
    <s v="N"/>
    <n v="8"/>
    <n v="20"/>
    <n v="14.8"/>
    <n v="0"/>
    <x v="1407"/>
    <n v="101.7347422"/>
    <n v="11445865.553958289"/>
  </r>
  <r>
    <d v="2018-11-10T00:00:00"/>
    <x v="2"/>
    <d v="2018-11-10T00:00:00"/>
    <x v="1409"/>
    <x v="44"/>
    <s v="Y"/>
    <s v="N"/>
    <n v="9"/>
    <n v="20.3"/>
    <n v="27.3"/>
    <n v="0"/>
    <x v="1408"/>
    <n v="86.725271390000003"/>
    <n v="8690180.0679914355"/>
  </r>
  <r>
    <d v="2018-11-11T00:00:00"/>
    <x v="3"/>
    <d v="2018-11-11T00:00:00"/>
    <x v="1410"/>
    <x v="45"/>
    <s v="Y"/>
    <s v="N"/>
    <n v="9.3000000000000007"/>
    <n v="19.600000000000001"/>
    <n v="29.1"/>
    <n v="0.2"/>
    <x v="1409"/>
    <n v="76.672204399999998"/>
    <n v="7253412.1189107159"/>
  </r>
  <r>
    <d v="2018-11-12T00:00:00"/>
    <x v="4"/>
    <d v="2018-11-12T00:00:00"/>
    <x v="1411"/>
    <x v="45"/>
    <s v="Y"/>
    <s v="N"/>
    <n v="10.9"/>
    <n v="30.2"/>
    <n v="17.5"/>
    <n v="0"/>
    <x v="1410"/>
    <n v="105.4518321"/>
    <n v="12038338.444544001"/>
  </r>
  <r>
    <d v="2018-11-13T00:00:00"/>
    <x v="5"/>
    <d v="2018-11-13T00:00:00"/>
    <x v="1412"/>
    <x v="45"/>
    <s v="Y"/>
    <s v="N"/>
    <n v="16.899999999999999"/>
    <n v="30.5"/>
    <n v="18.399999999999999"/>
    <n v="0"/>
    <x v="1411"/>
    <n v="111.5733647"/>
    <n v="13409474.403411146"/>
  </r>
  <r>
    <d v="2018-11-14T00:00:00"/>
    <x v="6"/>
    <d v="2018-11-14T00:00:00"/>
    <x v="1413"/>
    <x v="45"/>
    <s v="Y"/>
    <s v="N"/>
    <n v="14.8"/>
    <n v="17.3"/>
    <n v="7.2"/>
    <n v="6.2"/>
    <x v="1412"/>
    <n v="119.62472270000001"/>
    <n v="13934794.455494067"/>
  </r>
  <r>
    <d v="2018-11-15T00:00:00"/>
    <x v="0"/>
    <d v="2018-11-15T00:00:00"/>
    <x v="1414"/>
    <x v="45"/>
    <s v="Y"/>
    <s v="N"/>
    <n v="13.7"/>
    <n v="18.100000000000001"/>
    <n v="23.8"/>
    <n v="0.2"/>
    <x v="1413"/>
    <n v="96.501965749999997"/>
    <n v="10482848.346159354"/>
  </r>
  <r>
    <d v="2018-11-16T00:00:00"/>
    <x v="1"/>
    <d v="2018-11-16T00:00:00"/>
    <x v="1415"/>
    <x v="45"/>
    <s v="Y"/>
    <s v="N"/>
    <n v="8.3000000000000007"/>
    <n v="19"/>
    <n v="29.8"/>
    <n v="0"/>
    <x v="1414"/>
    <n v="97.767081950000005"/>
    <n v="10500763.871390555"/>
  </r>
  <r>
    <d v="2018-11-17T00:00:00"/>
    <x v="2"/>
    <d v="2018-11-17T00:00:00"/>
    <x v="1416"/>
    <x v="45"/>
    <s v="Y"/>
    <s v="N"/>
    <n v="9.6"/>
    <n v="18.100000000000001"/>
    <n v="29.9"/>
    <n v="0"/>
    <x v="1415"/>
    <n v="83.267081379999993"/>
    <n v="7535580.9364421088"/>
  </r>
  <r>
    <d v="2018-11-18T00:00:00"/>
    <x v="3"/>
    <d v="2018-11-18T00:00:00"/>
    <x v="1417"/>
    <x v="46"/>
    <s v="Y"/>
    <s v="N"/>
    <n v="9.8000000000000007"/>
    <n v="26.6"/>
    <n v="30.1"/>
    <n v="0"/>
    <x v="1416"/>
    <n v="89.24819359"/>
    <n v="8214683.0848695375"/>
  </r>
  <r>
    <d v="2018-11-19T00:00:00"/>
    <x v="4"/>
    <d v="2018-11-19T00:00:00"/>
    <x v="1418"/>
    <x v="46"/>
    <s v="Y"/>
    <s v="N"/>
    <n v="15.4"/>
    <n v="30.9"/>
    <n v="27.5"/>
    <n v="0"/>
    <x v="1417"/>
    <n v="104.47126299999999"/>
    <n v="11907481.506339705"/>
  </r>
  <r>
    <d v="2018-11-20T00:00:00"/>
    <x v="5"/>
    <d v="2018-11-20T00:00:00"/>
    <x v="1419"/>
    <x v="46"/>
    <s v="Y"/>
    <s v="N"/>
    <n v="22.5"/>
    <n v="27.6"/>
    <n v="5.5"/>
    <n v="0"/>
    <x v="1418"/>
    <n v="110.715976"/>
    <n v="13101090.637565"/>
  </r>
  <r>
    <d v="2018-11-21T00:00:00"/>
    <x v="6"/>
    <d v="2018-11-21T00:00:00"/>
    <x v="1420"/>
    <x v="46"/>
    <s v="Y"/>
    <s v="N"/>
    <n v="12.3"/>
    <n v="23.2"/>
    <n v="24.2"/>
    <n v="24.2"/>
    <x v="1419"/>
    <n v="100.42825310000001"/>
    <n v="10707479.072525157"/>
  </r>
  <r>
    <d v="2018-11-22T00:00:00"/>
    <x v="0"/>
    <d v="2018-11-22T00:00:00"/>
    <x v="1421"/>
    <x v="46"/>
    <s v="Y"/>
    <s v="N"/>
    <n v="9.6999999999999993"/>
    <n v="16.399999999999999"/>
    <n v="20.3"/>
    <n v="6.2"/>
    <x v="1420"/>
    <n v="77.208902539999997"/>
    <n v="8282880.730075228"/>
  </r>
  <r>
    <d v="2018-11-23T00:00:00"/>
    <x v="1"/>
    <d v="2018-11-23T00:00:00"/>
    <x v="1422"/>
    <x v="46"/>
    <s v="Y"/>
    <s v="N"/>
    <n v="11"/>
    <n v="14.5"/>
    <n v="3.5"/>
    <n v="6"/>
    <x v="1421"/>
    <n v="93.528906469999995"/>
    <n v="10623256.372019421"/>
  </r>
  <r>
    <d v="2018-11-24T00:00:00"/>
    <x v="2"/>
    <d v="2018-11-24T00:00:00"/>
    <x v="1423"/>
    <x v="46"/>
    <s v="Y"/>
    <s v="N"/>
    <n v="11.1"/>
    <n v="16.899999999999999"/>
    <n v="15.8"/>
    <n v="7"/>
    <x v="1422"/>
    <n v="110.5056773"/>
    <n v="11199984.666390875"/>
  </r>
  <r>
    <d v="2018-11-25T00:00:00"/>
    <x v="3"/>
    <d v="2018-11-25T00:00:00"/>
    <x v="1424"/>
    <x v="47"/>
    <s v="Y"/>
    <s v="N"/>
    <n v="12.7"/>
    <n v="18.8"/>
    <n v="20.5"/>
    <n v="0.8"/>
    <x v="1423"/>
    <n v="116.4628124"/>
    <n v="11208428.815129085"/>
  </r>
  <r>
    <d v="2018-11-26T00:00:00"/>
    <x v="4"/>
    <d v="2018-11-26T00:00:00"/>
    <x v="1425"/>
    <x v="47"/>
    <s v="Y"/>
    <s v="N"/>
    <n v="11.9"/>
    <n v="18.600000000000001"/>
    <n v="25.5"/>
    <n v="0"/>
    <x v="1424"/>
    <n v="112.20926300000001"/>
    <n v="12404465.283465115"/>
  </r>
  <r>
    <d v="2018-11-27T00:00:00"/>
    <x v="5"/>
    <d v="2018-11-27T00:00:00"/>
    <x v="1426"/>
    <x v="47"/>
    <s v="Y"/>
    <s v="N"/>
    <n v="14.4"/>
    <n v="20"/>
    <n v="23.3"/>
    <n v="0.2"/>
    <x v="1425"/>
    <n v="109.76169760000001"/>
    <n v="12041562.896818593"/>
  </r>
  <r>
    <d v="2018-11-28T00:00:00"/>
    <x v="6"/>
    <d v="2018-11-28T00:00:00"/>
    <x v="1427"/>
    <x v="47"/>
    <s v="Y"/>
    <s v="N"/>
    <n v="14.4"/>
    <n v="20.8"/>
    <n v="18"/>
    <n v="0"/>
    <x v="1426"/>
    <n v="98.178259999999995"/>
    <n v="10474130.4869045"/>
  </r>
  <r>
    <d v="2018-11-29T00:00:00"/>
    <x v="0"/>
    <d v="2018-11-29T00:00:00"/>
    <x v="1428"/>
    <x v="47"/>
    <s v="Y"/>
    <s v="N"/>
    <n v="13.9"/>
    <n v="18.7"/>
    <n v="21.1"/>
    <n v="0.6"/>
    <x v="1427"/>
    <n v="116.3293321"/>
    <n v="13097140.267516354"/>
  </r>
  <r>
    <d v="2018-11-30T00:00:00"/>
    <x v="1"/>
    <d v="2018-11-30T00:00:00"/>
    <x v="1429"/>
    <x v="47"/>
    <s v="Y"/>
    <s v="N"/>
    <n v="14.7"/>
    <n v="20.8"/>
    <n v="28"/>
    <n v="0"/>
    <x v="1428"/>
    <n v="106.2941526"/>
    <n v="11695739.065935733"/>
  </r>
  <r>
    <d v="2018-12-01T00:00:00"/>
    <x v="2"/>
    <d v="2018-12-01T00:00:00"/>
    <x v="1430"/>
    <x v="47"/>
    <s v="Y"/>
    <s v="N"/>
    <n v="10.3"/>
    <n v="31.7"/>
    <n v="30.8"/>
    <n v="0"/>
    <x v="1429"/>
    <n v="71.104740500000005"/>
    <n v="7162042.0520002209"/>
  </r>
  <r>
    <d v="2018-12-02T00:00:00"/>
    <x v="3"/>
    <d v="2018-12-02T00:00:00"/>
    <x v="1431"/>
    <x v="48"/>
    <s v="Y"/>
    <s v="N"/>
    <n v="12.2"/>
    <n v="19.5"/>
    <n v="18.899999999999999"/>
    <n v="10.4"/>
    <x v="1430"/>
    <n v="24.455382029999999"/>
    <n v="2174158.4182129218"/>
  </r>
  <r>
    <d v="2018-12-03T00:00:00"/>
    <x v="4"/>
    <d v="2018-12-03T00:00:00"/>
    <x v="1432"/>
    <x v="48"/>
    <s v="Y"/>
    <s v="N"/>
    <n v="13.3"/>
    <n v="23.6"/>
    <n v="13.4"/>
    <n v="0"/>
    <x v="1431"/>
    <n v="71.126198709999997"/>
    <n v="7657895.003801466"/>
  </r>
  <r>
    <d v="2018-12-04T00:00:00"/>
    <x v="5"/>
    <d v="2018-12-04T00:00:00"/>
    <x v="1433"/>
    <x v="48"/>
    <s v="Y"/>
    <s v="N"/>
    <n v="13.4"/>
    <n v="20.5"/>
    <n v="28.2"/>
    <n v="0"/>
    <x v="1432"/>
    <n v="92.945548959999996"/>
    <n v="10383697.809629451"/>
  </r>
  <r>
    <d v="2018-12-05T00:00:00"/>
    <x v="6"/>
    <d v="2018-12-05T00:00:00"/>
    <x v="1434"/>
    <x v="48"/>
    <s v="Y"/>
    <s v="N"/>
    <n v="13.4"/>
    <n v="25.2"/>
    <n v="31.1"/>
    <n v="0"/>
    <x v="1433"/>
    <n v="86.814999110000002"/>
    <n v="9916453.6911396421"/>
  </r>
  <r>
    <d v="2018-12-06T00:00:00"/>
    <x v="0"/>
    <d v="2018-12-06T00:00:00"/>
    <x v="1435"/>
    <x v="48"/>
    <s v="Y"/>
    <s v="N"/>
    <n v="14.5"/>
    <n v="35.5"/>
    <n v="31.3"/>
    <n v="0"/>
    <x v="1434"/>
    <n v="125.30810839999999"/>
    <n v="16973266.479104985"/>
  </r>
  <r>
    <d v="2018-12-07T00:00:00"/>
    <x v="1"/>
    <d v="2018-12-07T00:00:00"/>
    <x v="1436"/>
    <x v="48"/>
    <s v="Y"/>
    <s v="N"/>
    <n v="25.1"/>
    <n v="38"/>
    <n v="27.1"/>
    <n v="0"/>
    <x v="1435"/>
    <n v="177.86181680000001"/>
    <n v="27861769.912122205"/>
  </r>
  <r>
    <d v="2018-12-08T00:00:00"/>
    <x v="2"/>
    <d v="2018-12-08T00:00:00"/>
    <x v="1437"/>
    <x v="48"/>
    <s v="Y"/>
    <s v="N"/>
    <n v="22.7"/>
    <n v="30.3"/>
    <n v="11"/>
    <n v="0"/>
    <x v="1436"/>
    <n v="113.36703300000001"/>
    <n v="13744332.262326511"/>
  </r>
  <r>
    <d v="2018-12-09T00:00:00"/>
    <x v="3"/>
    <d v="2018-12-09T00:00:00"/>
    <x v="1438"/>
    <x v="49"/>
    <s v="Y"/>
    <s v="N"/>
    <n v="16"/>
    <n v="20.100000000000001"/>
    <n v="11.8"/>
    <n v="1.2"/>
    <x v="1437"/>
    <n v="80.188787649999995"/>
    <n v="8192175.9568222295"/>
  </r>
  <r>
    <d v="2018-12-10T00:00:00"/>
    <x v="4"/>
    <d v="2018-12-10T00:00:00"/>
    <x v="1439"/>
    <x v="49"/>
    <s v="Y"/>
    <s v="N"/>
    <n v="15.8"/>
    <n v="20.6"/>
    <n v="28.5"/>
    <n v="0"/>
    <x v="1438"/>
    <n v="95.225723139999999"/>
    <n v="10551368.648759622"/>
  </r>
  <r>
    <d v="2018-12-11T00:00:00"/>
    <x v="5"/>
    <d v="2018-12-11T00:00:00"/>
    <x v="1440"/>
    <x v="49"/>
    <s v="Y"/>
    <s v="N"/>
    <n v="13"/>
    <n v="23.6"/>
    <n v="31.6"/>
    <n v="0"/>
    <x v="1439"/>
    <n v="118.6444142"/>
    <n v="13574556.497729747"/>
  </r>
  <r>
    <d v="2018-12-12T00:00:00"/>
    <x v="6"/>
    <d v="2018-12-12T00:00:00"/>
    <x v="1441"/>
    <x v="49"/>
    <s v="Y"/>
    <s v="N"/>
    <n v="16"/>
    <n v="33.6"/>
    <n v="29.4"/>
    <n v="0"/>
    <x v="1440"/>
    <n v="199.184327"/>
    <n v="25837287.597517055"/>
  </r>
  <r>
    <d v="2018-12-13T00:00:00"/>
    <x v="0"/>
    <d v="2018-12-13T00:00:00"/>
    <x v="1442"/>
    <x v="49"/>
    <s v="Y"/>
    <s v="N"/>
    <n v="16.899999999999999"/>
    <n v="21.1"/>
    <n v="6"/>
    <n v="16.2"/>
    <x v="1441"/>
    <n v="101.8597212"/>
    <n v="11712475.515611196"/>
  </r>
  <r>
    <d v="2018-12-14T00:00:00"/>
    <x v="1"/>
    <d v="2018-12-14T00:00:00"/>
    <x v="1443"/>
    <x v="49"/>
    <s v="Y"/>
    <s v="N"/>
    <n v="16.399999999999999"/>
    <n v="22.7"/>
    <n v="13.7"/>
    <n v="16.600000000000001"/>
    <x v="1442"/>
    <n v="92.958029269999997"/>
    <n v="10227750.395915359"/>
  </r>
  <r>
    <d v="2018-12-15T00:00:00"/>
    <x v="2"/>
    <d v="2018-12-15T00:00:00"/>
    <x v="1444"/>
    <x v="49"/>
    <s v="Y"/>
    <s v="N"/>
    <n v="17.2"/>
    <n v="24.8"/>
    <n v="17.5"/>
    <n v="41.2"/>
    <x v="1443"/>
    <n v="101.632949"/>
    <n v="10425217.746350605"/>
  </r>
  <r>
    <d v="2018-12-16T00:00:00"/>
    <x v="3"/>
    <d v="2018-12-16T00:00:00"/>
    <x v="1445"/>
    <x v="50"/>
    <s v="Y"/>
    <s v="N"/>
    <n v="15.8"/>
    <n v="23.5"/>
    <n v="16.3"/>
    <n v="3.8"/>
    <x v="1444"/>
    <n v="101.4492327"/>
    <n v="10054712.076052342"/>
  </r>
  <r>
    <d v="2018-12-17T00:00:00"/>
    <x v="4"/>
    <d v="2018-12-17T00:00:00"/>
    <x v="1446"/>
    <x v="50"/>
    <s v="Y"/>
    <s v="N"/>
    <n v="15.6"/>
    <n v="21.8"/>
    <n v="23.2"/>
    <n v="2"/>
    <x v="1445"/>
    <n v="101.40388849999999"/>
    <n v="11438804.799909398"/>
  </r>
  <r>
    <d v="2018-12-18T00:00:00"/>
    <x v="5"/>
    <d v="2018-12-18T00:00:00"/>
    <x v="1447"/>
    <x v="50"/>
    <s v="Y"/>
    <s v="N"/>
    <n v="16.7"/>
    <n v="20.8"/>
    <n v="21.1"/>
    <n v="0"/>
    <x v="1446"/>
    <n v="104.7225562"/>
    <n v="11884450.286225401"/>
  </r>
  <r>
    <d v="2018-12-19T00:00:00"/>
    <x v="6"/>
    <d v="2018-12-19T00:00:00"/>
    <x v="1448"/>
    <x v="50"/>
    <s v="Y"/>
    <s v="N"/>
    <n v="16.8"/>
    <n v="26.9"/>
    <n v="16.600000000000001"/>
    <n v="0"/>
    <x v="1447"/>
    <n v="117.70772239999999"/>
    <n v="14114008.708208786"/>
  </r>
  <r>
    <d v="2018-12-20T00:00:00"/>
    <x v="0"/>
    <d v="2018-12-20T00:00:00"/>
    <x v="1449"/>
    <x v="50"/>
    <s v="Y"/>
    <s v="N"/>
    <n v="16.899999999999999"/>
    <n v="21.2"/>
    <n v="14.8"/>
    <n v="0"/>
    <x v="1448"/>
    <n v="75.555462689999999"/>
    <n v="8453184.8323751111"/>
  </r>
  <r>
    <d v="2018-12-21T00:00:00"/>
    <x v="1"/>
    <d v="2018-12-21T00:00:00"/>
    <x v="1450"/>
    <x v="50"/>
    <s v="N"/>
    <s v="N"/>
    <n v="15.4"/>
    <n v="20.9"/>
    <n v="9.6"/>
    <n v="1"/>
    <x v="1449"/>
    <n v="65.932437969999995"/>
    <n v="6730114.5932928715"/>
  </r>
  <r>
    <d v="2018-12-22T00:00:00"/>
    <x v="2"/>
    <d v="2018-12-22T00:00:00"/>
    <x v="1451"/>
    <x v="50"/>
    <s v="N"/>
    <s v="N"/>
    <n v="14.1"/>
    <n v="19.100000000000001"/>
    <n v="27.8"/>
    <n v="9.8000000000000007"/>
    <x v="1450"/>
    <n v="69.250457960000006"/>
    <n v="6421299.9596798914"/>
  </r>
  <r>
    <d v="2018-12-23T00:00:00"/>
    <x v="3"/>
    <d v="2018-12-23T00:00:00"/>
    <x v="1452"/>
    <x v="51"/>
    <s v="N"/>
    <s v="N"/>
    <n v="11.5"/>
    <n v="26.9"/>
    <n v="32.299999999999997"/>
    <n v="0"/>
    <x v="1451"/>
    <n v="65.612248190000003"/>
    <n v="6229121.5355002554"/>
  </r>
  <r>
    <d v="2018-12-24T00:00:00"/>
    <x v="4"/>
    <d v="2018-12-24T00:00:00"/>
    <x v="1453"/>
    <x v="51"/>
    <s v="N"/>
    <s v="N"/>
    <n v="14.3"/>
    <n v="34.200000000000003"/>
    <n v="32.299999999999997"/>
    <n v="0"/>
    <x v="1452"/>
    <n v="96.817179359999997"/>
    <n v="10878263.544532059"/>
  </r>
  <r>
    <d v="2018-12-25T00:00:00"/>
    <x v="5"/>
    <d v="2018-12-25T00:00:00"/>
    <x v="1454"/>
    <x v="51"/>
    <s v="N"/>
    <s v="Y"/>
    <n v="15.8"/>
    <n v="23.9"/>
    <n v="32.200000000000003"/>
    <n v="0"/>
    <x v="1453"/>
    <n v="55.238545299999998"/>
    <n v="5423964.1827994715"/>
  </r>
  <r>
    <d v="2018-12-26T00:00:00"/>
    <x v="6"/>
    <d v="2018-12-26T00:00:00"/>
    <x v="1455"/>
    <x v="51"/>
    <s v="N"/>
    <s v="Y"/>
    <n v="13.3"/>
    <n v="23.8"/>
    <n v="32.299999999999997"/>
    <n v="0"/>
    <x v="1454"/>
    <n v="77.578354779999998"/>
    <n v="7759169.4378104424"/>
  </r>
  <r>
    <d v="2018-12-27T00:00:00"/>
    <x v="0"/>
    <d v="2018-12-27T00:00:00"/>
    <x v="1456"/>
    <x v="51"/>
    <s v="N"/>
    <s v="N"/>
    <n v="16.2"/>
    <n v="37.4"/>
    <n v="29.3"/>
    <n v="0"/>
    <x v="1455"/>
    <n v="102.3108963"/>
    <n v="13274750.807554182"/>
  </r>
  <r>
    <d v="2018-12-28T00:00:00"/>
    <x v="1"/>
    <d v="2018-12-28T00:00:00"/>
    <x v="1457"/>
    <x v="51"/>
    <s v="N"/>
    <s v="N"/>
    <n v="21.9"/>
    <n v="36.4"/>
    <n v="19.100000000000001"/>
    <n v="0"/>
    <x v="1456"/>
    <n v="121.46071910000001"/>
    <n v="16255255.045641763"/>
  </r>
  <r>
    <d v="2018-12-29T00:00:00"/>
    <x v="2"/>
    <d v="2018-12-29T00:00:00"/>
    <x v="1458"/>
    <x v="51"/>
    <s v="N"/>
    <s v="N"/>
    <n v="21"/>
    <n v="23.9"/>
    <n v="5.7"/>
    <n v="1.2"/>
    <x v="1457"/>
    <n v="91.7235266"/>
    <n v="9932750.785101926"/>
  </r>
  <r>
    <d v="2018-12-30T00:00:00"/>
    <x v="3"/>
    <d v="2018-12-30T00:00:00"/>
    <x v="1459"/>
    <x v="52"/>
    <s v="N"/>
    <s v="N"/>
    <n v="18.2"/>
    <n v="22.7"/>
    <n v="9.9"/>
    <n v="0.6"/>
    <x v="1458"/>
    <n v="84.166495269999999"/>
    <n v="8384149.897348919"/>
  </r>
  <r>
    <d v="2018-12-31T00:00:00"/>
    <x v="4"/>
    <d v="2018-12-31T00:00:00"/>
    <x v="1460"/>
    <x v="52"/>
    <s v="N"/>
    <s v="N"/>
    <n v="17.3"/>
    <n v="23.5"/>
    <n v="31.3"/>
    <n v="0.8"/>
    <x v="1459"/>
    <n v="84.897997059999994"/>
    <n v="8776917.5157271679"/>
  </r>
  <r>
    <d v="2019-01-01T00:00:00"/>
    <x v="5"/>
    <d v="2019-01-01T00:00:00"/>
    <x v="1461"/>
    <x v="0"/>
    <s v="N"/>
    <s v="Y"/>
    <n v="15.5"/>
    <n v="26.2"/>
    <n v="31.7"/>
    <n v="0"/>
    <x v="1460"/>
    <n v="78.560978969999994"/>
    <n v="7772278.0460977471"/>
  </r>
  <r>
    <d v="2019-01-02T00:00:00"/>
    <x v="6"/>
    <d v="2019-01-02T00:00:00"/>
    <x v="1462"/>
    <x v="0"/>
    <s v="N"/>
    <s v="N"/>
    <n v="18.399999999999999"/>
    <n v="22.2"/>
    <n v="26.3"/>
    <n v="0"/>
    <x v="1461"/>
    <n v="92.202011200000001"/>
    <n v="9816810.3688215595"/>
  </r>
  <r>
    <d v="2019-01-03T00:00:00"/>
    <x v="0"/>
    <d v="2019-01-03T00:00:00"/>
    <x v="1463"/>
    <x v="0"/>
    <s v="N"/>
    <s v="N"/>
    <n v="15.9"/>
    <n v="29.5"/>
    <n v="27.6"/>
    <n v="0"/>
    <x v="1462"/>
    <n v="127.38030259999999"/>
    <n v="15131455.830634471"/>
  </r>
  <r>
    <d v="2019-01-04T00:00:00"/>
    <x v="1"/>
    <d v="2019-01-04T00:00:00"/>
    <x v="1464"/>
    <x v="0"/>
    <s v="N"/>
    <s v="N"/>
    <n v="18"/>
    <n v="42.6"/>
    <n v="27.4"/>
    <n v="0"/>
    <x v="1463"/>
    <n v="121.0209967"/>
    <n v="16130702.277808081"/>
  </r>
  <r>
    <d v="2019-01-05T00:00:00"/>
    <x v="2"/>
    <d v="2019-01-05T00:00:00"/>
    <x v="1465"/>
    <x v="0"/>
    <s v="N"/>
    <s v="N"/>
    <n v="17.399999999999999"/>
    <n v="21.2"/>
    <n v="12.9"/>
    <n v="0.4"/>
    <x v="1464"/>
    <n v="83.493520489999995"/>
    <n v="8120812.7497795662"/>
  </r>
  <r>
    <d v="2019-01-06T00:00:00"/>
    <x v="3"/>
    <d v="2019-01-06T00:00:00"/>
    <x v="1466"/>
    <x v="1"/>
    <s v="N"/>
    <s v="N"/>
    <n v="14.6"/>
    <n v="22.1"/>
    <n v="30.9"/>
    <n v="1.4"/>
    <x v="1465"/>
    <n v="65.766406979999999"/>
    <n v="6156144.4315473801"/>
  </r>
  <r>
    <d v="2019-01-07T00:00:00"/>
    <x v="4"/>
    <d v="2019-01-07T00:00:00"/>
    <x v="1467"/>
    <x v="1"/>
    <s v="N"/>
    <s v="N"/>
    <n v="17.100000000000001"/>
    <n v="23.1"/>
    <n v="30.2"/>
    <n v="0"/>
    <x v="1466"/>
    <n v="85.07795745"/>
    <n v="9347932.0670230053"/>
  </r>
  <r>
    <d v="2019-01-08T00:00:00"/>
    <x v="5"/>
    <d v="2019-01-08T00:00:00"/>
    <x v="1468"/>
    <x v="1"/>
    <s v="N"/>
    <s v="N"/>
    <n v="16.7"/>
    <n v="24.1"/>
    <n v="28.9"/>
    <n v="0"/>
    <x v="1467"/>
    <n v="104.9077815"/>
    <n v="11901378.67082715"/>
  </r>
  <r>
    <d v="2019-01-09T00:00:00"/>
    <x v="6"/>
    <d v="2019-01-09T00:00:00"/>
    <x v="1469"/>
    <x v="1"/>
    <s v="N"/>
    <s v="N"/>
    <n v="16.100000000000001"/>
    <n v="20.5"/>
    <n v="28.4"/>
    <n v="0.6"/>
    <x v="1468"/>
    <n v="91.851546720000002"/>
    <n v="9688816.6580885835"/>
  </r>
  <r>
    <d v="2019-01-10T00:00:00"/>
    <x v="0"/>
    <d v="2019-01-10T00:00:00"/>
    <x v="1470"/>
    <x v="1"/>
    <s v="N"/>
    <s v="N"/>
    <n v="13.5"/>
    <n v="21.4"/>
    <n v="25.8"/>
    <n v="0"/>
    <x v="1469"/>
    <n v="96.413742569999997"/>
    <n v="10420271.477031546"/>
  </r>
  <r>
    <d v="2019-01-11T00:00:00"/>
    <x v="1"/>
    <d v="2019-01-11T00:00:00"/>
    <x v="1471"/>
    <x v="1"/>
    <s v="N"/>
    <s v="N"/>
    <n v="12.9"/>
    <n v="30.4"/>
    <n v="31.5"/>
    <n v="0"/>
    <x v="1470"/>
    <n v="116.3056708"/>
    <n v="13925119.207643358"/>
  </r>
  <r>
    <d v="2019-01-12T00:00:00"/>
    <x v="2"/>
    <d v="2019-01-12T00:00:00"/>
    <x v="1472"/>
    <x v="1"/>
    <s v="N"/>
    <s v="N"/>
    <n v="17.7"/>
    <n v="24.7"/>
    <n v="28.6"/>
    <n v="0"/>
    <x v="1471"/>
    <n v="88.996642809999997"/>
    <n v="9667612.7519417778"/>
  </r>
  <r>
    <d v="2019-01-13T00:00:00"/>
    <x v="3"/>
    <d v="2019-01-13T00:00:00"/>
    <x v="1473"/>
    <x v="2"/>
    <s v="N"/>
    <s v="N"/>
    <n v="14.4"/>
    <n v="30.5"/>
    <n v="31.3"/>
    <n v="0"/>
    <x v="1472"/>
    <n v="75.273023879999997"/>
    <n v="7666801.3667753711"/>
  </r>
  <r>
    <d v="2019-01-14T00:00:00"/>
    <x v="4"/>
    <d v="2019-01-14T00:00:00"/>
    <x v="1474"/>
    <x v="2"/>
    <s v="N"/>
    <s v="N"/>
    <n v="18.7"/>
    <n v="32.299999999999997"/>
    <n v="31.1"/>
    <n v="0"/>
    <x v="1473"/>
    <n v="188.19764950000001"/>
    <n v="27678328.997707486"/>
  </r>
  <r>
    <d v="2019-01-15T00:00:00"/>
    <x v="5"/>
    <d v="2019-01-15T00:00:00"/>
    <x v="1475"/>
    <x v="2"/>
    <s v="N"/>
    <s v="N"/>
    <n v="19.399999999999999"/>
    <n v="30.4"/>
    <n v="22.3"/>
    <n v="0"/>
    <x v="1474"/>
    <n v="222.43841900000001"/>
    <n v="33921023.641236655"/>
  </r>
  <r>
    <d v="2019-01-16T00:00:00"/>
    <x v="6"/>
    <d v="2019-01-16T00:00:00"/>
    <x v="1476"/>
    <x v="2"/>
    <s v="N"/>
    <s v="N"/>
    <n v="19.8"/>
    <n v="26.7"/>
    <n v="17.5"/>
    <n v="0"/>
    <x v="1475"/>
    <n v="178.07967540000001"/>
    <n v="24391885.66936833"/>
  </r>
  <r>
    <d v="2019-01-17T00:00:00"/>
    <x v="0"/>
    <d v="2019-01-17T00:00:00"/>
    <x v="1477"/>
    <x v="2"/>
    <s v="N"/>
    <s v="N"/>
    <n v="20.7"/>
    <n v="32.5"/>
    <n v="6"/>
    <n v="0"/>
    <x v="1476"/>
    <n v="175.35289299999999"/>
    <n v="25463254.868340567"/>
  </r>
  <r>
    <d v="2019-01-18T00:00:00"/>
    <x v="1"/>
    <d v="2019-01-18T00:00:00"/>
    <x v="1478"/>
    <x v="2"/>
    <s v="N"/>
    <s v="N"/>
    <n v="22.3"/>
    <n v="28.7"/>
    <n v="2.6"/>
    <n v="0.2"/>
    <x v="1477"/>
    <n v="137.8500262"/>
    <n v="18595721.782833099"/>
  </r>
  <r>
    <d v="2019-01-19T00:00:00"/>
    <x v="2"/>
    <d v="2019-01-19T00:00:00"/>
    <x v="1479"/>
    <x v="2"/>
    <s v="N"/>
    <s v="N"/>
    <n v="16.5"/>
    <n v="23.5"/>
    <n v="30.2"/>
    <n v="2"/>
    <x v="1478"/>
    <n v="80.786252489999995"/>
    <n v="8215351.9420266999"/>
  </r>
  <r>
    <d v="2019-01-20T00:00:00"/>
    <x v="3"/>
    <d v="2019-01-20T00:00:00"/>
    <x v="1480"/>
    <x v="3"/>
    <s v="N"/>
    <s v="N"/>
    <n v="15.2"/>
    <n v="22.9"/>
    <n v="29.2"/>
    <n v="0"/>
    <x v="1479"/>
    <n v="86.607900729999997"/>
    <n v="8858527.1693936847"/>
  </r>
  <r>
    <d v="2019-01-21T00:00:00"/>
    <x v="4"/>
    <d v="2019-01-21T00:00:00"/>
    <x v="1481"/>
    <x v="3"/>
    <s v="N"/>
    <s v="N"/>
    <n v="18.399999999999999"/>
    <n v="25.1"/>
    <n v="28.2"/>
    <n v="0"/>
    <x v="1480"/>
    <n v="176.68995000000001"/>
    <n v="23061213.593401503"/>
  </r>
  <r>
    <d v="2019-01-22T00:00:00"/>
    <x v="5"/>
    <d v="2019-01-22T00:00:00"/>
    <x v="1482"/>
    <x v="3"/>
    <s v="N"/>
    <s v="N"/>
    <n v="19"/>
    <n v="26.8"/>
    <n v="29.3"/>
    <n v="0"/>
    <x v="1481"/>
    <n v="278.77774349999999"/>
    <n v="39431656.598253928"/>
  </r>
  <r>
    <d v="2019-01-23T00:00:00"/>
    <x v="6"/>
    <d v="2019-01-23T00:00:00"/>
    <x v="1483"/>
    <x v="3"/>
    <s v="N"/>
    <s v="N"/>
    <n v="18.7"/>
    <n v="23.9"/>
    <n v="27.4"/>
    <n v="0"/>
    <x v="1482"/>
    <n v="154.47314489999999"/>
    <n v="19386557.329066634"/>
  </r>
  <r>
    <d v="2019-01-24T00:00:00"/>
    <x v="0"/>
    <d v="2019-01-24T00:00:00"/>
    <x v="1484"/>
    <x v="3"/>
    <s v="N"/>
    <s v="N"/>
    <n v="17.3"/>
    <n v="40.799999999999997"/>
    <n v="30"/>
    <n v="0"/>
    <x v="1483"/>
    <n v="4549.6451049999996"/>
    <n v="709250294.69111621"/>
  </r>
  <r>
    <d v="2019-01-25T00:00:00"/>
    <x v="1"/>
    <d v="2019-01-25T00:00:00"/>
    <x v="1485"/>
    <x v="3"/>
    <s v="N"/>
    <s v="N"/>
    <n v="21.1"/>
    <n v="42.8"/>
    <n v="25.3"/>
    <n v="0"/>
    <x v="1484"/>
    <n v="906.43723230000001"/>
    <n v="153092575.8515375"/>
  </r>
  <r>
    <d v="2019-01-26T00:00:00"/>
    <x v="2"/>
    <d v="2019-01-26T00:00:00"/>
    <x v="1486"/>
    <x v="3"/>
    <s v="N"/>
    <s v="Y"/>
    <n v="19.899999999999999"/>
    <n v="26.1"/>
    <n v="27.7"/>
    <n v="0"/>
    <x v="1485"/>
    <n v="163.73362520000001"/>
    <n v="18799676.261074357"/>
  </r>
  <r>
    <d v="2019-01-27T00:00:00"/>
    <x v="3"/>
    <d v="2019-01-27T00:00:00"/>
    <x v="1487"/>
    <x v="4"/>
    <s v="N"/>
    <s v="N"/>
    <n v="18.399999999999999"/>
    <n v="27.8"/>
    <n v="21.1"/>
    <n v="0"/>
    <x v="1486"/>
    <n v="86.396224309999994"/>
    <n v="8622479.2601912878"/>
  </r>
  <r>
    <d v="2019-01-28T00:00:00"/>
    <x v="4"/>
    <d v="2019-01-28T00:00:00"/>
    <x v="1488"/>
    <x v="4"/>
    <s v="N"/>
    <s v="Y"/>
    <n v="15.5"/>
    <n v="34.5"/>
    <n v="29.4"/>
    <n v="0"/>
    <x v="1487"/>
    <n v="150.94848010000001"/>
    <n v="16962779.600299865"/>
  </r>
  <r>
    <d v="2019-01-29T00:00:00"/>
    <x v="5"/>
    <d v="2019-01-29T00:00:00"/>
    <x v="1489"/>
    <x v="4"/>
    <s v="N"/>
    <s v="N"/>
    <n v="17.5"/>
    <n v="36.799999999999997"/>
    <n v="27.7"/>
    <n v="0"/>
    <x v="1488"/>
    <n v="183.4002093"/>
    <n v="25392759.42572673"/>
  </r>
  <r>
    <d v="2019-01-30T00:00:00"/>
    <x v="6"/>
    <d v="2019-01-30T00:00:00"/>
    <x v="1490"/>
    <x v="4"/>
    <s v="N"/>
    <s v="N"/>
    <n v="18"/>
    <n v="38.1"/>
    <n v="19.899999999999999"/>
    <n v="0"/>
    <x v="1489"/>
    <n v="188.74241950000001"/>
    <n v="26822822.240810815"/>
  </r>
  <r>
    <d v="2019-01-31T00:00:00"/>
    <x v="0"/>
    <d v="2019-01-31T00:00:00"/>
    <x v="1491"/>
    <x v="4"/>
    <s v="Y"/>
    <s v="N"/>
    <n v="17.2"/>
    <n v="21.5"/>
    <n v="27.8"/>
    <n v="6.6"/>
    <x v="1490"/>
    <n v="107.5212334"/>
    <n v="11857141.635110814"/>
  </r>
  <r>
    <d v="2019-02-01T00:00:00"/>
    <x v="1"/>
    <d v="2019-02-01T00:00:00"/>
    <x v="1492"/>
    <x v="4"/>
    <s v="Y"/>
    <s v="N"/>
    <n v="12.6"/>
    <n v="24.2"/>
    <n v="28.8"/>
    <n v="0"/>
    <x v="1491"/>
    <n v="117.68273910000001"/>
    <n v="12288759.951664088"/>
  </r>
  <r>
    <d v="2019-02-02T00:00:00"/>
    <x v="2"/>
    <d v="2019-02-02T00:00:00"/>
    <x v="1493"/>
    <x v="4"/>
    <s v="Y"/>
    <s v="N"/>
    <n v="15"/>
    <n v="34.4"/>
    <n v="27.5"/>
    <n v="0"/>
    <x v="1492"/>
    <n v="240.9545239"/>
    <n v="30058851.564045154"/>
  </r>
  <r>
    <d v="2019-02-03T00:00:00"/>
    <x v="3"/>
    <d v="2019-02-03T00:00:00"/>
    <x v="1494"/>
    <x v="5"/>
    <s v="Y"/>
    <s v="N"/>
    <n v="19.100000000000001"/>
    <n v="38.200000000000003"/>
    <n v="26.1"/>
    <n v="0"/>
    <x v="1493"/>
    <n v="186.91763220000001"/>
    <n v="24913799.789856236"/>
  </r>
  <r>
    <d v="2019-02-04T00:00:00"/>
    <x v="4"/>
    <d v="2019-02-04T00:00:00"/>
    <x v="1495"/>
    <x v="5"/>
    <s v="Y"/>
    <s v="N"/>
    <n v="20"/>
    <n v="22.7"/>
    <n v="9.3000000000000007"/>
    <n v="0"/>
    <x v="1494"/>
    <n v="110.1512267"/>
    <n v="13126607.128563233"/>
  </r>
  <r>
    <d v="2019-02-05T00:00:00"/>
    <x v="5"/>
    <d v="2019-02-05T00:00:00"/>
    <x v="1496"/>
    <x v="5"/>
    <s v="Y"/>
    <s v="N"/>
    <n v="17.7"/>
    <n v="26.9"/>
    <n v="14.6"/>
    <n v="0"/>
    <x v="1495"/>
    <n v="92.701339529999998"/>
    <n v="11096539.915980339"/>
  </r>
  <r>
    <d v="2019-02-06T00:00:00"/>
    <x v="6"/>
    <d v="2019-02-06T00:00:00"/>
    <x v="1497"/>
    <x v="5"/>
    <s v="Y"/>
    <s v="N"/>
    <n v="18.5"/>
    <n v="34.700000000000003"/>
    <n v="22.8"/>
    <n v="0"/>
    <x v="1496"/>
    <n v="143.45505610000001"/>
    <n v="20155121.932752423"/>
  </r>
  <r>
    <d v="2019-02-07T00:00:00"/>
    <x v="0"/>
    <d v="2019-02-07T00:00:00"/>
    <x v="1498"/>
    <x v="5"/>
    <s v="Y"/>
    <s v="N"/>
    <n v="20.7"/>
    <n v="28.3"/>
    <n v="25.1"/>
    <n v="11"/>
    <x v="1497"/>
    <n v="147.68790949999999"/>
    <n v="20911654.659744177"/>
  </r>
  <r>
    <d v="2019-02-08T00:00:00"/>
    <x v="1"/>
    <d v="2019-02-08T00:00:00"/>
    <x v="1499"/>
    <x v="5"/>
    <s v="Y"/>
    <s v="N"/>
    <n v="18.100000000000001"/>
    <n v="23.1"/>
    <n v="21.1"/>
    <n v="0"/>
    <x v="1498"/>
    <n v="107.8491587"/>
    <n v="12653671.628128456"/>
  </r>
  <r>
    <d v="2019-02-09T00:00:00"/>
    <x v="2"/>
    <d v="2019-02-09T00:00:00"/>
    <x v="1500"/>
    <x v="5"/>
    <s v="Y"/>
    <s v="N"/>
    <n v="14.6"/>
    <n v="19.7"/>
    <n v="13.6"/>
    <n v="0"/>
    <x v="1499"/>
    <n v="44.176311859999998"/>
    <n v="4226293.4187826123"/>
  </r>
  <r>
    <d v="2019-02-10T00:00:00"/>
    <x v="3"/>
    <d v="2019-02-10T00:00:00"/>
    <x v="1501"/>
    <x v="6"/>
    <s v="Y"/>
    <s v="N"/>
    <n v="13"/>
    <n v="23.3"/>
    <n v="23.5"/>
    <n v="4.8"/>
    <x v="1500"/>
    <n v="86.435775870000001"/>
    <n v="8192963.6853724467"/>
  </r>
  <r>
    <d v="2019-02-11T00:00:00"/>
    <x v="4"/>
    <d v="2019-02-11T00:00:00"/>
    <x v="1502"/>
    <x v="6"/>
    <s v="Y"/>
    <s v="N"/>
    <n v="14.4"/>
    <n v="27.5"/>
    <n v="18.600000000000001"/>
    <n v="0"/>
    <x v="1501"/>
    <n v="97.715089509999999"/>
    <n v="11147889.012981085"/>
  </r>
  <r>
    <d v="2019-02-12T00:00:00"/>
    <x v="5"/>
    <d v="2019-02-12T00:00:00"/>
    <x v="1503"/>
    <x v="6"/>
    <s v="Y"/>
    <s v="N"/>
    <n v="18.399999999999999"/>
    <n v="21.5"/>
    <n v="12.4"/>
    <n v="0"/>
    <x v="1502"/>
    <n v="57.338211940000001"/>
    <n v="6175165.1656356277"/>
  </r>
  <r>
    <d v="2019-02-13T00:00:00"/>
    <x v="6"/>
    <d v="2019-02-13T00:00:00"/>
    <x v="1504"/>
    <x v="6"/>
    <s v="Y"/>
    <s v="N"/>
    <n v="11.8"/>
    <n v="19.2"/>
    <n v="23.7"/>
    <n v="2.8"/>
    <x v="1503"/>
    <n v="85.981483069999996"/>
    <n v="9173609.0460576341"/>
  </r>
  <r>
    <d v="2019-02-14T00:00:00"/>
    <x v="0"/>
    <d v="2019-02-14T00:00:00"/>
    <x v="1505"/>
    <x v="6"/>
    <s v="Y"/>
    <s v="N"/>
    <n v="12.3"/>
    <n v="23.2"/>
    <n v="24.2"/>
    <n v="0"/>
    <x v="1504"/>
    <n v="108.29071519999999"/>
    <n v="11658045.608113216"/>
  </r>
  <r>
    <d v="2019-02-15T00:00:00"/>
    <x v="1"/>
    <d v="2019-02-15T00:00:00"/>
    <x v="1506"/>
    <x v="6"/>
    <s v="Y"/>
    <s v="N"/>
    <n v="14.8"/>
    <n v="22.8"/>
    <n v="23.1"/>
    <n v="0"/>
    <x v="1505"/>
    <n v="114.7685038"/>
    <n v="13073333.061369749"/>
  </r>
  <r>
    <d v="2019-02-16T00:00:00"/>
    <x v="2"/>
    <d v="2019-02-16T00:00:00"/>
    <x v="1507"/>
    <x v="6"/>
    <s v="Y"/>
    <s v="N"/>
    <n v="16.100000000000001"/>
    <n v="23.2"/>
    <n v="24.2"/>
    <n v="0"/>
    <x v="1506"/>
    <n v="127.4802754"/>
    <n v="13572472.438876519"/>
  </r>
  <r>
    <d v="2019-02-17T00:00:00"/>
    <x v="3"/>
    <d v="2019-02-17T00:00:00"/>
    <x v="1508"/>
    <x v="7"/>
    <s v="Y"/>
    <s v="N"/>
    <n v="15"/>
    <n v="29"/>
    <n v="20"/>
    <n v="0"/>
    <x v="1507"/>
    <n v="110.4895928"/>
    <n v="11984908.333889339"/>
  </r>
  <r>
    <d v="2019-02-18T00:00:00"/>
    <x v="4"/>
    <d v="2019-02-18T00:00:00"/>
    <x v="1509"/>
    <x v="7"/>
    <s v="Y"/>
    <s v="N"/>
    <n v="18"/>
    <n v="23.6"/>
    <n v="16.899999999999999"/>
    <n v="0"/>
    <x v="1508"/>
    <n v="104.4634554"/>
    <n v="12221708.754647601"/>
  </r>
  <r>
    <d v="2019-02-19T00:00:00"/>
    <x v="5"/>
    <d v="2019-02-19T00:00:00"/>
    <x v="1510"/>
    <x v="7"/>
    <s v="Y"/>
    <s v="N"/>
    <n v="13.7"/>
    <n v="20.2"/>
    <n v="21.4"/>
    <n v="0"/>
    <x v="1509"/>
    <n v="105.09817820000001"/>
    <n v="11616669.793531122"/>
  </r>
  <r>
    <d v="2019-02-20T00:00:00"/>
    <x v="6"/>
    <d v="2019-02-20T00:00:00"/>
    <x v="1511"/>
    <x v="7"/>
    <s v="Y"/>
    <s v="N"/>
    <n v="13.5"/>
    <n v="23.2"/>
    <n v="20.8"/>
    <n v="0"/>
    <x v="1510"/>
    <n v="111.0460243"/>
    <n v="12100941.22905701"/>
  </r>
  <r>
    <d v="2019-02-21T00:00:00"/>
    <x v="0"/>
    <d v="2019-02-21T00:00:00"/>
    <x v="1512"/>
    <x v="7"/>
    <s v="Y"/>
    <s v="N"/>
    <n v="14"/>
    <n v="20.399999999999999"/>
    <n v="16.2"/>
    <n v="0"/>
    <x v="1511"/>
    <n v="114.360572"/>
    <n v="12606575.965211621"/>
  </r>
  <r>
    <d v="2019-02-22T00:00:00"/>
    <x v="1"/>
    <d v="2019-02-22T00:00:00"/>
    <x v="1513"/>
    <x v="7"/>
    <s v="Y"/>
    <s v="N"/>
    <n v="15.5"/>
    <n v="21.2"/>
    <n v="23.9"/>
    <n v="0"/>
    <x v="1512"/>
    <n v="103.0440629"/>
    <n v="11324723.870260704"/>
  </r>
  <r>
    <d v="2019-02-23T00:00:00"/>
    <x v="2"/>
    <d v="2019-02-23T00:00:00"/>
    <x v="1514"/>
    <x v="7"/>
    <s v="Y"/>
    <s v="N"/>
    <n v="16.399999999999999"/>
    <n v="25.8"/>
    <n v="24"/>
    <n v="0"/>
    <x v="1513"/>
    <n v="77.031403220000001"/>
    <n v="7694686.1254966054"/>
  </r>
  <r>
    <d v="2019-02-24T00:00:00"/>
    <x v="3"/>
    <d v="2019-02-24T00:00:00"/>
    <x v="1515"/>
    <x v="8"/>
    <s v="Y"/>
    <s v="N"/>
    <n v="13.8"/>
    <n v="32.9"/>
    <n v="24.6"/>
    <n v="0"/>
    <x v="1514"/>
    <n v="87.180913380000007"/>
    <n v="9317709.8908043355"/>
  </r>
  <r>
    <d v="2019-02-25T00:00:00"/>
    <x v="4"/>
    <d v="2019-02-25T00:00:00"/>
    <x v="1516"/>
    <x v="8"/>
    <s v="Y"/>
    <s v="N"/>
    <n v="18"/>
    <n v="34.200000000000003"/>
    <n v="24.4"/>
    <n v="0"/>
    <x v="1515"/>
    <n v="139.95597699999999"/>
    <n v="18680848.659418084"/>
  </r>
  <r>
    <d v="2019-02-26T00:00:00"/>
    <x v="5"/>
    <d v="2019-02-26T00:00:00"/>
    <x v="1517"/>
    <x v="8"/>
    <s v="Y"/>
    <s v="N"/>
    <n v="17.899999999999999"/>
    <n v="22.3"/>
    <n v="21"/>
    <n v="0"/>
    <x v="1516"/>
    <n v="115.9396033"/>
    <n v="14273801.653730581"/>
  </r>
  <r>
    <d v="2019-02-27T00:00:00"/>
    <x v="6"/>
    <d v="2019-02-27T00:00:00"/>
    <x v="1518"/>
    <x v="8"/>
    <s v="Y"/>
    <s v="N"/>
    <n v="12.9"/>
    <n v="25.7"/>
    <n v="24"/>
    <n v="0"/>
    <x v="1517"/>
    <n v="123.7875391"/>
    <n v="15507146.020770758"/>
  </r>
  <r>
    <d v="2019-02-28T00:00:00"/>
    <x v="0"/>
    <d v="2019-02-28T00:00:00"/>
    <x v="1519"/>
    <x v="8"/>
    <s v="Y"/>
    <s v="N"/>
    <n v="16.3"/>
    <n v="36.799999999999997"/>
    <n v="23.4"/>
    <n v="0"/>
    <x v="1518"/>
    <n v="160.93844870000001"/>
    <n v="24216771.292090822"/>
  </r>
  <r>
    <d v="2019-03-01T00:00:00"/>
    <x v="1"/>
    <d v="2019-03-01T00:00:00"/>
    <x v="1520"/>
    <x v="8"/>
    <s v="Y"/>
    <s v="N"/>
    <n v="22.6"/>
    <n v="38.1"/>
    <n v="22.3"/>
    <n v="0"/>
    <x v="1519"/>
    <n v="1284.799876"/>
    <n v="210298664.69542706"/>
  </r>
  <r>
    <d v="2019-03-02T00:00:00"/>
    <x v="2"/>
    <d v="2019-03-02T00:00:00"/>
    <x v="1521"/>
    <x v="8"/>
    <s v="Y"/>
    <s v="N"/>
    <n v="22.3"/>
    <n v="36.299999999999997"/>
    <n v="23.4"/>
    <n v="0"/>
    <x v="1520"/>
    <n v="132.49259040000001"/>
    <n v="19379043.971503895"/>
  </r>
  <r>
    <d v="2019-03-03T00:00:00"/>
    <x v="3"/>
    <d v="2019-03-03T00:00:00"/>
    <x v="1522"/>
    <x v="9"/>
    <s v="Y"/>
    <s v="N"/>
    <n v="25.1"/>
    <n v="36"/>
    <n v="14.4"/>
    <n v="0"/>
    <x v="1521"/>
    <n v="153.7842958"/>
    <n v="21314148.1561567"/>
  </r>
  <r>
    <d v="2019-03-04T00:00:00"/>
    <x v="4"/>
    <d v="2019-03-04T00:00:00"/>
    <x v="1523"/>
    <x v="9"/>
    <s v="Y"/>
    <s v="N"/>
    <n v="19"/>
    <n v="24.6"/>
    <n v="21.8"/>
    <n v="0"/>
    <x v="1522"/>
    <n v="135.2064474"/>
    <n v="18459575.367849592"/>
  </r>
  <r>
    <d v="2019-03-05T00:00:00"/>
    <x v="5"/>
    <d v="2019-03-05T00:00:00"/>
    <x v="1524"/>
    <x v="9"/>
    <s v="Y"/>
    <s v="N"/>
    <n v="18"/>
    <n v="24.3"/>
    <n v="15.5"/>
    <n v="0"/>
    <x v="1523"/>
    <n v="118.26194460000001"/>
    <n v="14909700.82038644"/>
  </r>
  <r>
    <d v="2019-03-06T00:00:00"/>
    <x v="6"/>
    <d v="2019-03-06T00:00:00"/>
    <x v="1525"/>
    <x v="9"/>
    <s v="Y"/>
    <s v="N"/>
    <n v="13.2"/>
    <n v="17.2"/>
    <n v="19.5"/>
    <n v="1.6"/>
    <x v="1524"/>
    <n v="75.981191370000005"/>
    <n v="8260949.7977532037"/>
  </r>
  <r>
    <d v="2019-03-07T00:00:00"/>
    <x v="0"/>
    <d v="2019-03-07T00:00:00"/>
    <x v="1526"/>
    <x v="9"/>
    <s v="Y"/>
    <s v="N"/>
    <n v="9.6999999999999993"/>
    <n v="22.1"/>
    <n v="21.2"/>
    <n v="2"/>
    <x v="1525"/>
    <n v="103.1975585"/>
    <n v="11818170.467749603"/>
  </r>
  <r>
    <d v="2019-03-08T00:00:00"/>
    <x v="1"/>
    <d v="2019-03-08T00:00:00"/>
    <x v="1527"/>
    <x v="9"/>
    <s v="Y"/>
    <s v="N"/>
    <n v="11.3"/>
    <n v="26.8"/>
    <n v="10.199999999999999"/>
    <n v="0"/>
    <x v="1526"/>
    <n v="106.9388027"/>
    <n v="12541911.10721924"/>
  </r>
  <r>
    <d v="2019-03-09T00:00:00"/>
    <x v="2"/>
    <d v="2019-03-09T00:00:00"/>
    <x v="1528"/>
    <x v="9"/>
    <s v="Y"/>
    <s v="N"/>
    <n v="13.9"/>
    <n v="24.7"/>
    <n v="20"/>
    <n v="0"/>
    <x v="1527"/>
    <n v="95.078424589999997"/>
    <n v="10159598.87946685"/>
  </r>
  <r>
    <d v="2019-03-10T00:00:00"/>
    <x v="3"/>
    <d v="2019-03-10T00:00:00"/>
    <x v="1529"/>
    <x v="10"/>
    <s v="Y"/>
    <s v="N"/>
    <n v="14.3"/>
    <n v="23.7"/>
    <n v="10.1"/>
    <n v="0"/>
    <x v="1528"/>
    <n v="74.374932029999997"/>
    <n v="7585800.9080890808"/>
  </r>
  <r>
    <d v="2019-03-11T00:00:00"/>
    <x v="4"/>
    <d v="2019-03-11T00:00:00"/>
    <x v="1530"/>
    <x v="10"/>
    <s v="Y"/>
    <s v="Y"/>
    <n v="15.9"/>
    <n v="21.8"/>
    <n v="18.600000000000001"/>
    <n v="0.2"/>
    <x v="1529"/>
    <n v="81.472040070000006"/>
    <n v="8409469.0217485372"/>
  </r>
  <r>
    <d v="2019-03-12T00:00:00"/>
    <x v="5"/>
    <d v="2019-03-12T00:00:00"/>
    <x v="1531"/>
    <x v="10"/>
    <s v="Y"/>
    <s v="N"/>
    <n v="15.8"/>
    <n v="19.2"/>
    <n v="10.8"/>
    <n v="0"/>
    <x v="1530"/>
    <n v="76.971547959999995"/>
    <n v="8473543.7088081315"/>
  </r>
  <r>
    <d v="2019-03-13T00:00:00"/>
    <x v="6"/>
    <d v="2019-03-13T00:00:00"/>
    <x v="1532"/>
    <x v="10"/>
    <s v="Y"/>
    <s v="N"/>
    <n v="11.9"/>
    <n v="18.600000000000001"/>
    <n v="15.1"/>
    <n v="0"/>
    <x v="1531"/>
    <n v="122.2385811"/>
    <n v="14025718.359476173"/>
  </r>
  <r>
    <d v="2019-03-14T00:00:00"/>
    <x v="0"/>
    <d v="2019-03-14T00:00:00"/>
    <x v="1533"/>
    <x v="10"/>
    <s v="Y"/>
    <s v="N"/>
    <n v="12.1"/>
    <n v="20.8"/>
    <n v="20.6"/>
    <n v="0.2"/>
    <x v="1532"/>
    <n v="126.7859571"/>
    <n v="14299653.064570038"/>
  </r>
  <r>
    <d v="2019-03-15T00:00:00"/>
    <x v="1"/>
    <d v="2019-03-15T00:00:00"/>
    <x v="1534"/>
    <x v="10"/>
    <s v="Y"/>
    <s v="N"/>
    <n v="11.7"/>
    <n v="22.2"/>
    <n v="18.7"/>
    <n v="0"/>
    <x v="1533"/>
    <n v="102.60851510000001"/>
    <n v="11407924.926367288"/>
  </r>
  <r>
    <d v="2019-03-16T00:00:00"/>
    <x v="2"/>
    <d v="2019-03-16T00:00:00"/>
    <x v="1535"/>
    <x v="10"/>
    <s v="Y"/>
    <s v="N"/>
    <n v="12.2"/>
    <n v="25.6"/>
    <n v="20.100000000000001"/>
    <n v="0"/>
    <x v="1534"/>
    <n v="95.251187810000005"/>
    <n v="10012755.331969539"/>
  </r>
  <r>
    <d v="2019-03-17T00:00:00"/>
    <x v="3"/>
    <d v="2019-03-17T00:00:00"/>
    <x v="1536"/>
    <x v="11"/>
    <s v="Y"/>
    <s v="N"/>
    <n v="14.2"/>
    <n v="25.6"/>
    <n v="19.2"/>
    <n v="0"/>
    <x v="1535"/>
    <n v="103.9571924"/>
    <n v="10985057.241789257"/>
  </r>
  <r>
    <d v="2019-03-18T00:00:00"/>
    <x v="4"/>
    <d v="2019-03-18T00:00:00"/>
    <x v="1537"/>
    <x v="11"/>
    <s v="Y"/>
    <s v="N"/>
    <n v="16.5"/>
    <n v="28.2"/>
    <n v="18.899999999999999"/>
    <n v="0"/>
    <x v="1536"/>
    <n v="111.14979460000001"/>
    <n v="13555204.843319321"/>
  </r>
  <r>
    <d v="2019-03-19T00:00:00"/>
    <x v="5"/>
    <d v="2019-03-19T00:00:00"/>
    <x v="1538"/>
    <x v="11"/>
    <s v="Y"/>
    <s v="N"/>
    <n v="16.899999999999999"/>
    <n v="23.4"/>
    <n v="12.7"/>
    <n v="0"/>
    <x v="1537"/>
    <n v="113.64477429999999"/>
    <n v="14011359.11683354"/>
  </r>
  <r>
    <d v="2019-03-20T00:00:00"/>
    <x v="6"/>
    <d v="2019-03-20T00:00:00"/>
    <x v="1539"/>
    <x v="11"/>
    <s v="Y"/>
    <s v="N"/>
    <n v="19.3"/>
    <n v="23.4"/>
    <n v="11.1"/>
    <n v="0"/>
    <x v="1538"/>
    <n v="127.27659920000001"/>
    <n v="15781572.824184561"/>
  </r>
  <r>
    <d v="2019-03-21T00:00:00"/>
    <x v="0"/>
    <d v="2019-03-21T00:00:00"/>
    <x v="1540"/>
    <x v="11"/>
    <s v="Y"/>
    <s v="N"/>
    <n v="18.2"/>
    <n v="24.3"/>
    <n v="12.5"/>
    <n v="0"/>
    <x v="1539"/>
    <n v="115.460165"/>
    <n v="14338005.511231825"/>
  </r>
  <r>
    <d v="2019-03-22T00:00:00"/>
    <x v="1"/>
    <d v="2019-03-22T00:00:00"/>
    <x v="1541"/>
    <x v="11"/>
    <s v="Y"/>
    <s v="N"/>
    <n v="18.7"/>
    <n v="28.6"/>
    <n v="15.3"/>
    <n v="0"/>
    <x v="1540"/>
    <n v="111.2407066"/>
    <n v="14272810.054365223"/>
  </r>
  <r>
    <d v="2019-03-23T00:00:00"/>
    <x v="2"/>
    <d v="2019-03-23T00:00:00"/>
    <x v="1542"/>
    <x v="11"/>
    <s v="Y"/>
    <s v="N"/>
    <n v="19.899999999999999"/>
    <n v="31.3"/>
    <n v="13.6"/>
    <n v="1.8"/>
    <x v="1541"/>
    <n v="98.954731719999998"/>
    <n v="10800676.423618456"/>
  </r>
  <r>
    <d v="2019-03-24T00:00:00"/>
    <x v="3"/>
    <d v="2019-03-24T00:00:00"/>
    <x v="1543"/>
    <x v="12"/>
    <s v="Y"/>
    <s v="N"/>
    <n v="16.5"/>
    <n v="29.3"/>
    <n v="16.899999999999999"/>
    <n v="2"/>
    <x v="1542"/>
    <n v="97.857599649999997"/>
    <n v="10199387.402928609"/>
  </r>
  <r>
    <d v="2019-03-25T00:00:00"/>
    <x v="4"/>
    <d v="2019-03-25T00:00:00"/>
    <x v="1544"/>
    <x v="12"/>
    <s v="Y"/>
    <s v="N"/>
    <n v="14.8"/>
    <n v="19"/>
    <n v="13.6"/>
    <n v="0.2"/>
    <x v="1543"/>
    <n v="80.292927370000001"/>
    <n v="8638229.0791338012"/>
  </r>
  <r>
    <d v="2019-03-26T00:00:00"/>
    <x v="5"/>
    <d v="2019-03-26T00:00:00"/>
    <x v="1545"/>
    <x v="12"/>
    <s v="Y"/>
    <s v="N"/>
    <n v="12.3"/>
    <n v="20.3"/>
    <n v="15.9"/>
    <n v="0"/>
    <x v="1544"/>
    <n v="95.567893560000002"/>
    <n v="10401626.737291241"/>
  </r>
  <r>
    <d v="2019-03-27T00:00:00"/>
    <x v="6"/>
    <d v="2019-03-27T00:00:00"/>
    <x v="1546"/>
    <x v="12"/>
    <s v="Y"/>
    <s v="N"/>
    <n v="11.1"/>
    <n v="21.7"/>
    <n v="17.8"/>
    <n v="0"/>
    <x v="1545"/>
    <n v="114.1613715"/>
    <n v="12935350.446566543"/>
  </r>
  <r>
    <d v="2019-03-28T00:00:00"/>
    <x v="0"/>
    <d v="2019-03-28T00:00:00"/>
    <x v="1547"/>
    <x v="12"/>
    <s v="Y"/>
    <s v="N"/>
    <n v="11.6"/>
    <n v="27.9"/>
    <n v="17.8"/>
    <n v="0"/>
    <x v="1546"/>
    <n v="108.460275"/>
    <n v="12356137.262468999"/>
  </r>
  <r>
    <d v="2019-03-29T00:00:00"/>
    <x v="1"/>
    <d v="2019-03-29T00:00:00"/>
    <x v="1548"/>
    <x v="12"/>
    <s v="Y"/>
    <s v="N"/>
    <n v="14.6"/>
    <n v="28.5"/>
    <n v="4.9000000000000004"/>
    <n v="0"/>
    <x v="1547"/>
    <n v="83.989537740000003"/>
    <n v="9303377.0534025766"/>
  </r>
  <r>
    <d v="2019-03-30T00:00:00"/>
    <x v="2"/>
    <d v="2019-03-30T00:00:00"/>
    <x v="1549"/>
    <x v="12"/>
    <s v="Y"/>
    <s v="N"/>
    <n v="9.1"/>
    <n v="15.6"/>
    <n v="11.4"/>
    <n v="1.8"/>
    <x v="1548"/>
    <n v="85.165934859999993"/>
    <n v="8624128.6794806533"/>
  </r>
  <r>
    <d v="2019-03-31T00:00:00"/>
    <x v="3"/>
    <d v="2019-03-31T00:00:00"/>
    <x v="1550"/>
    <x v="13"/>
    <s v="Y"/>
    <s v="N"/>
    <n v="9.4"/>
    <n v="18.5"/>
    <n v="8"/>
    <n v="2.2000000000000002"/>
    <x v="1549"/>
    <n v="94.389588230000001"/>
    <n v="9544659.5875355434"/>
  </r>
  <r>
    <d v="2019-04-01T00:00:00"/>
    <x v="4"/>
    <d v="2019-04-01T00:00:00"/>
    <x v="1551"/>
    <x v="13"/>
    <s v="Y"/>
    <s v="N"/>
    <n v="13"/>
    <n v="17.100000000000001"/>
    <n v="6.6"/>
    <n v="0.2"/>
    <x v="1550"/>
    <n v="131.3335309"/>
    <n v="15342045.552563585"/>
  </r>
  <r>
    <d v="2019-04-02T00:00:00"/>
    <x v="5"/>
    <d v="2019-04-02T00:00:00"/>
    <x v="1552"/>
    <x v="13"/>
    <s v="Y"/>
    <s v="N"/>
    <n v="7.4"/>
    <n v="25.9"/>
    <n v="16.600000000000001"/>
    <n v="0"/>
    <x v="1551"/>
    <n v="119.3975507"/>
    <n v="13722026.785796793"/>
  </r>
  <r>
    <d v="2019-04-03T00:00:00"/>
    <x v="6"/>
    <d v="2019-04-03T00:00:00"/>
    <x v="1553"/>
    <x v="13"/>
    <s v="Y"/>
    <s v="N"/>
    <n v="9.4"/>
    <n v="24.7"/>
    <n v="10.9"/>
    <n v="0"/>
    <x v="1552"/>
    <n v="112.9080676"/>
    <n v="13005740.300840175"/>
  </r>
  <r>
    <d v="2019-04-04T00:00:00"/>
    <x v="0"/>
    <d v="2019-04-04T00:00:00"/>
    <x v="1554"/>
    <x v="13"/>
    <s v="Y"/>
    <s v="N"/>
    <n v="13.3"/>
    <n v="21.9"/>
    <n v="13.9"/>
    <n v="0"/>
    <x v="1553"/>
    <n v="116.75648839999999"/>
    <n v="13282665.881517014"/>
  </r>
  <r>
    <d v="2019-04-05T00:00:00"/>
    <x v="1"/>
    <d v="2019-04-05T00:00:00"/>
    <x v="1555"/>
    <x v="13"/>
    <s v="N"/>
    <s v="N"/>
    <n v="14.4"/>
    <n v="28.5"/>
    <n v="15.3"/>
    <n v="0"/>
    <x v="1554"/>
    <n v="98.530301969999996"/>
    <n v="10984624.111943917"/>
  </r>
  <r>
    <d v="2019-04-06T00:00:00"/>
    <x v="2"/>
    <d v="2019-04-06T00:00:00"/>
    <x v="1556"/>
    <x v="13"/>
    <s v="N"/>
    <s v="N"/>
    <n v="16.5"/>
    <n v="20.100000000000001"/>
    <n v="12.4"/>
    <n v="0"/>
    <x v="1555"/>
    <n v="103.2729949"/>
    <n v="10557561.606713811"/>
  </r>
  <r>
    <d v="2019-04-07T00:00:00"/>
    <x v="3"/>
    <d v="2019-04-07T00:00:00"/>
    <x v="1557"/>
    <x v="14"/>
    <s v="N"/>
    <s v="N"/>
    <n v="9.5"/>
    <n v="26.5"/>
    <n v="15.9"/>
    <n v="0"/>
    <x v="1556"/>
    <n v="86.802686010000002"/>
    <n v="8123900.2748174546"/>
  </r>
  <r>
    <d v="2019-04-08T00:00:00"/>
    <x v="4"/>
    <d v="2019-04-08T00:00:00"/>
    <x v="1558"/>
    <x v="14"/>
    <s v="N"/>
    <s v="N"/>
    <n v="12.5"/>
    <n v="23.1"/>
    <n v="9"/>
    <n v="0"/>
    <x v="1557"/>
    <n v="113.1340539"/>
    <n v="12279981.452591926"/>
  </r>
  <r>
    <d v="2019-04-09T00:00:00"/>
    <x v="5"/>
    <d v="2019-04-09T00:00:00"/>
    <x v="1559"/>
    <x v="14"/>
    <s v="N"/>
    <s v="N"/>
    <n v="11.1"/>
    <n v="16.3"/>
    <n v="13.9"/>
    <n v="1.6"/>
    <x v="1558"/>
    <n v="106.3359468"/>
    <n v="11909523.959091071"/>
  </r>
  <r>
    <d v="2019-04-10T00:00:00"/>
    <x v="6"/>
    <d v="2019-04-10T00:00:00"/>
    <x v="1560"/>
    <x v="14"/>
    <s v="N"/>
    <s v="N"/>
    <n v="10.7"/>
    <n v="15.8"/>
    <n v="4.8"/>
    <n v="1.4"/>
    <x v="1559"/>
    <n v="121.87513629999999"/>
    <n v="14729704.660578974"/>
  </r>
  <r>
    <d v="2019-04-11T00:00:00"/>
    <x v="0"/>
    <d v="2019-04-11T00:00:00"/>
    <x v="1561"/>
    <x v="14"/>
    <s v="N"/>
    <s v="N"/>
    <n v="11.3"/>
    <n v="17.3"/>
    <n v="14.4"/>
    <n v="0"/>
    <x v="1560"/>
    <n v="126.8896051"/>
    <n v="14832203.34279811"/>
  </r>
  <r>
    <d v="2019-04-12T00:00:00"/>
    <x v="1"/>
    <d v="2019-04-12T00:00:00"/>
    <x v="1562"/>
    <x v="14"/>
    <s v="N"/>
    <s v="N"/>
    <n v="6.7"/>
    <n v="24.9"/>
    <n v="15.3"/>
    <n v="0.2"/>
    <x v="1561"/>
    <n v="128.7232047"/>
    <n v="14783701.73025322"/>
  </r>
  <r>
    <d v="2019-04-13T00:00:00"/>
    <x v="2"/>
    <d v="2019-04-13T00:00:00"/>
    <x v="1563"/>
    <x v="14"/>
    <s v="N"/>
    <s v="N"/>
    <n v="10.5"/>
    <n v="20.7"/>
    <n v="10"/>
    <n v="0"/>
    <x v="1562"/>
    <n v="122.44216059999999"/>
    <n v="12974406.619056931"/>
  </r>
  <r>
    <d v="2019-04-14T00:00:00"/>
    <x v="3"/>
    <d v="2019-04-14T00:00:00"/>
    <x v="1564"/>
    <x v="15"/>
    <s v="N"/>
    <s v="N"/>
    <n v="11.8"/>
    <n v="22.5"/>
    <n v="14.4"/>
    <n v="0"/>
    <x v="1563"/>
    <n v="111.731646"/>
    <n v="11025678.82728"/>
  </r>
  <r>
    <d v="2019-04-15T00:00:00"/>
    <x v="4"/>
    <d v="2019-04-15T00:00:00"/>
    <x v="1565"/>
    <x v="15"/>
    <s v="N"/>
    <s v="N"/>
    <n v="12.9"/>
    <n v="27.4"/>
    <n v="10.9"/>
    <n v="0"/>
    <x v="1564"/>
    <n v="113.1121728"/>
    <n v="12916839.482848223"/>
  </r>
  <r>
    <d v="2019-04-16T00:00:00"/>
    <x v="5"/>
    <d v="2019-04-16T00:00:00"/>
    <x v="1566"/>
    <x v="15"/>
    <s v="N"/>
    <s v="N"/>
    <n v="17.100000000000001"/>
    <n v="30.3"/>
    <n v="14.4"/>
    <n v="0"/>
    <x v="1565"/>
    <n v="100.00561740000001"/>
    <n v="11539935.707936026"/>
  </r>
  <r>
    <d v="2019-04-17T00:00:00"/>
    <x v="6"/>
    <d v="2019-04-17T00:00:00"/>
    <x v="1567"/>
    <x v="15"/>
    <s v="N"/>
    <s v="N"/>
    <n v="22.1"/>
    <n v="30"/>
    <n v="12.8"/>
    <n v="0"/>
    <x v="1566"/>
    <n v="100.1096387"/>
    <n v="11740971.550627733"/>
  </r>
  <r>
    <d v="2019-04-18T00:00:00"/>
    <x v="0"/>
    <d v="2019-04-18T00:00:00"/>
    <x v="1568"/>
    <x v="15"/>
    <s v="N"/>
    <s v="N"/>
    <n v="13.2"/>
    <n v="17.7"/>
    <n v="12.8"/>
    <n v="0"/>
    <x v="1567"/>
    <n v="84.833863710000003"/>
    <n v="9447104.576946741"/>
  </r>
  <r>
    <d v="2019-04-19T00:00:00"/>
    <x v="1"/>
    <d v="2019-04-19T00:00:00"/>
    <x v="1569"/>
    <x v="15"/>
    <s v="N"/>
    <s v="Y"/>
    <n v="8.6"/>
    <n v="22.1"/>
    <n v="14"/>
    <n v="0"/>
    <x v="1568"/>
    <n v="78.14244558"/>
    <n v="7499127.7226663195"/>
  </r>
  <r>
    <d v="2019-04-20T00:00:00"/>
    <x v="2"/>
    <d v="2019-04-20T00:00:00"/>
    <x v="1570"/>
    <x v="15"/>
    <s v="N"/>
    <s v="Y"/>
    <n v="10.199999999999999"/>
    <n v="30.2"/>
    <n v="13.9"/>
    <n v="0"/>
    <x v="1569"/>
    <n v="66.874813889999999"/>
    <n v="6396867.5227670604"/>
  </r>
  <r>
    <d v="2019-04-21T00:00:00"/>
    <x v="3"/>
    <d v="2019-04-21T00:00:00"/>
    <x v="1571"/>
    <x v="16"/>
    <s v="N"/>
    <s v="Y"/>
    <n v="14.8"/>
    <n v="27"/>
    <n v="7.5"/>
    <n v="0"/>
    <x v="1570"/>
    <n v="80.076258480000007"/>
    <n v="7592083.3172006896"/>
  </r>
  <r>
    <d v="2019-04-22T00:00:00"/>
    <x v="4"/>
    <d v="2019-04-22T00:00:00"/>
    <x v="1572"/>
    <x v="16"/>
    <s v="N"/>
    <s v="Y"/>
    <n v="13.7"/>
    <n v="17.600000000000001"/>
    <n v="6"/>
    <n v="0.8"/>
    <x v="1571"/>
    <n v="95.107386919999996"/>
    <n v="9534183.613949649"/>
  </r>
  <r>
    <d v="2019-04-23T00:00:00"/>
    <x v="5"/>
    <d v="2019-04-23T00:00:00"/>
    <x v="1573"/>
    <x v="16"/>
    <s v="N"/>
    <s v="N"/>
    <n v="11.1"/>
    <n v="18.5"/>
    <n v="8"/>
    <n v="0"/>
    <x v="1572"/>
    <n v="89.628985839999999"/>
    <n v="10239294.664014068"/>
  </r>
  <r>
    <d v="2019-04-24T00:00:00"/>
    <x v="6"/>
    <d v="2019-04-24T00:00:00"/>
    <x v="1574"/>
    <x v="16"/>
    <s v="Y"/>
    <s v="N"/>
    <n v="14.6"/>
    <n v="23.2"/>
    <n v="8.1999999999999993"/>
    <n v="0"/>
    <x v="1573"/>
    <n v="86.749292839999995"/>
    <n v="9825591.8565671127"/>
  </r>
  <r>
    <d v="2019-04-25T00:00:00"/>
    <x v="0"/>
    <d v="2019-04-25T00:00:00"/>
    <x v="1575"/>
    <x v="16"/>
    <s v="Y"/>
    <s v="Y"/>
    <n v="10.199999999999999"/>
    <n v="21.5"/>
    <n v="10.6"/>
    <n v="0"/>
    <x v="1574"/>
    <n v="62.60573067"/>
    <n v="6142402.5591598013"/>
  </r>
  <r>
    <d v="2019-04-26T00:00:00"/>
    <x v="1"/>
    <d v="2019-04-26T00:00:00"/>
    <x v="1576"/>
    <x v="16"/>
    <s v="Y"/>
    <s v="N"/>
    <n v="11.9"/>
    <n v="15.8"/>
    <n v="6.9"/>
    <n v="3"/>
    <x v="1575"/>
    <n v="60.918382540000003"/>
    <n v="6532070.4280797383"/>
  </r>
  <r>
    <d v="2019-04-27T00:00:00"/>
    <x v="2"/>
    <d v="2019-04-27T00:00:00"/>
    <x v="1577"/>
    <x v="16"/>
    <s v="Y"/>
    <s v="N"/>
    <n v="8.6999999999999993"/>
    <n v="16.2"/>
    <n v="8.5"/>
    <n v="0"/>
    <x v="1576"/>
    <n v="79.620085979999999"/>
    <n v="8389960.9867364801"/>
  </r>
  <r>
    <d v="2019-04-28T00:00:00"/>
    <x v="3"/>
    <d v="2019-04-28T00:00:00"/>
    <x v="1578"/>
    <x v="17"/>
    <s v="Y"/>
    <s v="N"/>
    <n v="12.4"/>
    <n v="17.399999999999999"/>
    <n v="5.2"/>
    <n v="0"/>
    <x v="1577"/>
    <n v="86.022860620000003"/>
    <n v="8693249.2155054063"/>
  </r>
  <r>
    <d v="2019-04-29T00:00:00"/>
    <x v="4"/>
    <d v="2019-04-29T00:00:00"/>
    <x v="1579"/>
    <x v="17"/>
    <s v="Y"/>
    <s v="N"/>
    <n v="11.5"/>
    <n v="18.100000000000001"/>
    <n v="8.4"/>
    <n v="0"/>
    <x v="1578"/>
    <n v="121.0296417"/>
    <n v="14318717.361163791"/>
  </r>
  <r>
    <d v="2019-04-30T00:00:00"/>
    <x v="5"/>
    <d v="2019-04-30T00:00:00"/>
    <x v="1580"/>
    <x v="17"/>
    <s v="Y"/>
    <s v="N"/>
    <n v="7.9"/>
    <n v="23.1"/>
    <n v="11.7"/>
    <n v="0"/>
    <x v="1579"/>
    <n v="96.951705770000004"/>
    <n v="10714675.934195014"/>
  </r>
  <r>
    <d v="2019-05-01T00:00:00"/>
    <x v="6"/>
    <d v="2019-05-01T00:00:00"/>
    <x v="1581"/>
    <x v="17"/>
    <s v="Y"/>
    <s v="N"/>
    <n v="15.6"/>
    <n v="22.8"/>
    <n v="7.8"/>
    <n v="0"/>
    <x v="1580"/>
    <n v="90.563836899999998"/>
    <n v="10094461.255625006"/>
  </r>
  <r>
    <d v="2019-05-02T00:00:00"/>
    <x v="0"/>
    <d v="2019-05-02T00:00:00"/>
    <x v="1582"/>
    <x v="17"/>
    <s v="Y"/>
    <s v="N"/>
    <n v="17.100000000000001"/>
    <n v="20.2"/>
    <n v="6.2"/>
    <n v="3.6"/>
    <x v="1581"/>
    <n v="103.58661480000001"/>
    <n v="11699942.403076321"/>
  </r>
  <r>
    <d v="2019-05-03T00:00:00"/>
    <x v="1"/>
    <d v="2019-05-03T00:00:00"/>
    <x v="1583"/>
    <x v="17"/>
    <s v="Y"/>
    <s v="N"/>
    <n v="11.8"/>
    <n v="20.7"/>
    <n v="9"/>
    <n v="0.2"/>
    <x v="1582"/>
    <n v="101.1629982"/>
    <n v="11219197.541531067"/>
  </r>
  <r>
    <d v="2019-05-04T00:00:00"/>
    <x v="2"/>
    <d v="2019-05-04T00:00:00"/>
    <x v="1584"/>
    <x v="17"/>
    <s v="Y"/>
    <s v="N"/>
    <n v="13"/>
    <n v="16.399999999999999"/>
    <n v="8.1999999999999993"/>
    <n v="0.2"/>
    <x v="1583"/>
    <n v="103.38349669999999"/>
    <n v="10712199.384674221"/>
  </r>
  <r>
    <d v="2019-05-05T00:00:00"/>
    <x v="3"/>
    <d v="2019-05-05T00:00:00"/>
    <x v="1585"/>
    <x v="18"/>
    <s v="Y"/>
    <s v="N"/>
    <n v="11.3"/>
    <n v="16.3"/>
    <n v="6.5"/>
    <n v="2"/>
    <x v="1584"/>
    <n v="108.09555589999999"/>
    <n v="11325247.599009909"/>
  </r>
  <r>
    <d v="2019-05-06T00:00:00"/>
    <x v="4"/>
    <d v="2019-05-06T00:00:00"/>
    <x v="1586"/>
    <x v="18"/>
    <s v="Y"/>
    <s v="N"/>
    <n v="11.7"/>
    <n v="16.7"/>
    <n v="8.5"/>
    <n v="0.2"/>
    <x v="1585"/>
    <n v="112.50558460000001"/>
    <n v="13673420.789569532"/>
  </r>
  <r>
    <d v="2019-05-07T00:00:00"/>
    <x v="5"/>
    <d v="2019-05-07T00:00:00"/>
    <x v="1587"/>
    <x v="18"/>
    <s v="Y"/>
    <s v="N"/>
    <n v="7.4"/>
    <n v="18.7"/>
    <n v="11.7"/>
    <n v="0"/>
    <x v="1586"/>
    <n v="94.753714479999999"/>
    <n v="11021603.778750438"/>
  </r>
  <r>
    <d v="2019-05-08T00:00:00"/>
    <x v="6"/>
    <d v="2019-05-08T00:00:00"/>
    <x v="1588"/>
    <x v="18"/>
    <s v="Y"/>
    <s v="N"/>
    <n v="10.3"/>
    <n v="17.399999999999999"/>
    <n v="7.3"/>
    <n v="5.2"/>
    <x v="1587"/>
    <n v="114.5284513"/>
    <n v="13606190.746790392"/>
  </r>
  <r>
    <d v="2019-05-09T00:00:00"/>
    <x v="0"/>
    <d v="2019-05-09T00:00:00"/>
    <x v="1589"/>
    <x v="18"/>
    <s v="Y"/>
    <s v="N"/>
    <n v="9.6999999999999993"/>
    <n v="16.2"/>
    <n v="5.3"/>
    <n v="0.6"/>
    <x v="1588"/>
    <n v="113.6303305"/>
    <n v="13863279.278152218"/>
  </r>
  <r>
    <d v="2019-05-10T00:00:00"/>
    <x v="1"/>
    <d v="2019-05-10T00:00:00"/>
    <x v="1590"/>
    <x v="18"/>
    <s v="Y"/>
    <s v="N"/>
    <n v="10.199999999999999"/>
    <n v="14.2"/>
    <n v="2.8"/>
    <n v="7.2"/>
    <x v="1589"/>
    <n v="93.135276869999998"/>
    <n v="11534884.136687608"/>
  </r>
  <r>
    <d v="2019-05-11T00:00:00"/>
    <x v="2"/>
    <d v="2019-05-11T00:00:00"/>
    <x v="1591"/>
    <x v="18"/>
    <s v="Y"/>
    <s v="N"/>
    <n v="10.199999999999999"/>
    <n v="16.399999999999999"/>
    <n v="7.7"/>
    <n v="8.1999999999999993"/>
    <x v="1590"/>
    <n v="87.036533050000003"/>
    <n v="9851381.0016490929"/>
  </r>
  <r>
    <d v="2019-05-12T00:00:00"/>
    <x v="3"/>
    <d v="2019-05-12T00:00:00"/>
    <x v="1592"/>
    <x v="19"/>
    <s v="Y"/>
    <s v="N"/>
    <n v="12.2"/>
    <n v="17.7"/>
    <n v="6.6"/>
    <n v="0"/>
    <x v="1591"/>
    <n v="87.377381740000004"/>
    <n v="9647937.8742997721"/>
  </r>
  <r>
    <d v="2019-05-13T00:00:00"/>
    <x v="4"/>
    <d v="2019-05-13T00:00:00"/>
    <x v="1593"/>
    <x v="19"/>
    <s v="Y"/>
    <s v="N"/>
    <n v="12.7"/>
    <n v="18.100000000000001"/>
    <n v="8.3000000000000007"/>
    <n v="0"/>
    <x v="1592"/>
    <n v="77.157376979999995"/>
    <n v="9227914.6522671115"/>
  </r>
  <r>
    <d v="2019-05-14T00:00:00"/>
    <x v="5"/>
    <d v="2019-05-14T00:00:00"/>
    <x v="1594"/>
    <x v="19"/>
    <s v="Y"/>
    <s v="N"/>
    <n v="11.3"/>
    <n v="20.2"/>
    <n v="9"/>
    <n v="0"/>
    <x v="1593"/>
    <n v="89.82269178"/>
    <n v="11048668.047433352"/>
  </r>
  <r>
    <d v="2019-05-15T00:00:00"/>
    <x v="6"/>
    <d v="2019-05-15T00:00:00"/>
    <x v="1595"/>
    <x v="19"/>
    <s v="Y"/>
    <s v="N"/>
    <n v="12"/>
    <n v="15.8"/>
    <n v="8"/>
    <n v="0"/>
    <x v="1594"/>
    <n v="100.6447738"/>
    <n v="12707889.718782894"/>
  </r>
  <r>
    <d v="2019-05-16T00:00:00"/>
    <x v="0"/>
    <d v="2019-05-16T00:00:00"/>
    <x v="1596"/>
    <x v="19"/>
    <s v="Y"/>
    <s v="N"/>
    <n v="10.5"/>
    <n v="16.100000000000001"/>
    <n v="9.8000000000000007"/>
    <n v="0"/>
    <x v="1595"/>
    <n v="98.942964329999995"/>
    <n v="12604293.27037207"/>
  </r>
  <r>
    <d v="2019-05-17T00:00:00"/>
    <x v="1"/>
    <d v="2019-05-17T00:00:00"/>
    <x v="1597"/>
    <x v="19"/>
    <s v="Y"/>
    <s v="N"/>
    <n v="6.5"/>
    <n v="18.600000000000001"/>
    <n v="10.7"/>
    <n v="0"/>
    <x v="1596"/>
    <n v="96.783858859999995"/>
    <n v="12285185.568661366"/>
  </r>
  <r>
    <d v="2019-05-18T00:00:00"/>
    <x v="2"/>
    <d v="2019-05-18T00:00:00"/>
    <x v="1598"/>
    <x v="19"/>
    <s v="Y"/>
    <s v="N"/>
    <n v="6.2"/>
    <n v="21.5"/>
    <n v="10.6"/>
    <n v="0"/>
    <x v="1597"/>
    <n v="86.441785100000004"/>
    <n v="9767112.1889825389"/>
  </r>
  <r>
    <d v="2019-05-19T00:00:00"/>
    <x v="3"/>
    <d v="2019-05-19T00:00:00"/>
    <x v="1599"/>
    <x v="20"/>
    <s v="Y"/>
    <s v="N"/>
    <n v="8.9"/>
    <n v="21.8"/>
    <n v="10"/>
    <n v="0.2"/>
    <x v="1598"/>
    <n v="76.294168089999999"/>
    <n v="7938778.2164797373"/>
  </r>
  <r>
    <d v="2019-05-20T00:00:00"/>
    <x v="4"/>
    <d v="2019-05-20T00:00:00"/>
    <x v="1600"/>
    <x v="20"/>
    <s v="Y"/>
    <s v="N"/>
    <n v="12"/>
    <n v="19.600000000000001"/>
    <n v="3.1"/>
    <n v="0.4"/>
    <x v="1599"/>
    <n v="93.344364299999995"/>
    <n v="11083095.611064905"/>
  </r>
  <r>
    <d v="2019-05-21T00:00:00"/>
    <x v="5"/>
    <d v="2019-05-21T00:00:00"/>
    <x v="1601"/>
    <x v="20"/>
    <s v="Y"/>
    <s v="N"/>
    <n v="11.1"/>
    <n v="20.399999999999999"/>
    <n v="6.9"/>
    <n v="0.4"/>
    <x v="1600"/>
    <n v="104.5578083"/>
    <n v="12731666.594970193"/>
  </r>
  <r>
    <d v="2019-05-22T00:00:00"/>
    <x v="6"/>
    <d v="2019-05-22T00:00:00"/>
    <x v="1602"/>
    <x v="20"/>
    <s v="Y"/>
    <s v="N"/>
    <n v="10.7"/>
    <n v="22.3"/>
    <n v="10.3"/>
    <n v="0"/>
    <x v="1601"/>
    <n v="115.8944559"/>
    <n v="14140930.41436748"/>
  </r>
  <r>
    <d v="2019-05-23T00:00:00"/>
    <x v="0"/>
    <d v="2019-05-23T00:00:00"/>
    <x v="1603"/>
    <x v="20"/>
    <s v="Y"/>
    <s v="N"/>
    <n v="9.9"/>
    <n v="21.3"/>
    <n v="10.199999999999999"/>
    <n v="0"/>
    <x v="1602"/>
    <n v="88.387136190000007"/>
    <n v="10528508.611265402"/>
  </r>
  <r>
    <d v="2019-05-24T00:00:00"/>
    <x v="1"/>
    <d v="2019-05-24T00:00:00"/>
    <x v="1604"/>
    <x v="20"/>
    <s v="Y"/>
    <s v="N"/>
    <n v="13.8"/>
    <n v="20.2"/>
    <n v="4.4000000000000004"/>
    <n v="0"/>
    <x v="1603"/>
    <n v="91.547124490000002"/>
    <n v="10887220.266398994"/>
  </r>
  <r>
    <d v="2019-05-25T00:00:00"/>
    <x v="2"/>
    <d v="2019-05-25T00:00:00"/>
    <x v="1605"/>
    <x v="20"/>
    <s v="Y"/>
    <s v="N"/>
    <n v="13.7"/>
    <n v="19.8"/>
    <n v="9.1"/>
    <n v="1.6"/>
    <x v="1604"/>
    <n v="74.262935119999995"/>
    <n v="7793891.3276972435"/>
  </r>
  <r>
    <d v="2019-05-26T00:00:00"/>
    <x v="3"/>
    <d v="2019-05-26T00:00:00"/>
    <x v="1606"/>
    <x v="21"/>
    <s v="Y"/>
    <s v="N"/>
    <n v="9.5"/>
    <n v="15.1"/>
    <n v="8.6"/>
    <n v="6.6"/>
    <x v="1605"/>
    <n v="63.903082140000002"/>
    <n v="6783531.3567327401"/>
  </r>
  <r>
    <d v="2019-05-27T00:00:00"/>
    <x v="4"/>
    <d v="2019-05-27T00:00:00"/>
    <x v="1607"/>
    <x v="21"/>
    <s v="Y"/>
    <s v="N"/>
    <n v="7.8"/>
    <n v="14"/>
    <n v="7.2"/>
    <n v="8.1999999999999993"/>
    <x v="1606"/>
    <n v="87.611014030000007"/>
    <n v="11409520.591362009"/>
  </r>
  <r>
    <d v="2019-05-28T00:00:00"/>
    <x v="5"/>
    <d v="2019-05-28T00:00:00"/>
    <x v="1608"/>
    <x v="21"/>
    <s v="Y"/>
    <s v="N"/>
    <n v="8.1999999999999993"/>
    <n v="15.7"/>
    <n v="3.3"/>
    <n v="0.2"/>
    <x v="1607"/>
    <n v="79.964774539999993"/>
    <n v="10699259.245604783"/>
  </r>
  <r>
    <d v="2019-05-29T00:00:00"/>
    <x v="6"/>
    <d v="2019-05-29T00:00:00"/>
    <x v="1609"/>
    <x v="21"/>
    <s v="Y"/>
    <s v="N"/>
    <n v="8.6999999999999993"/>
    <n v="10.6"/>
    <n v="7.9"/>
    <n v="1.2"/>
    <x v="1608"/>
    <n v="85.003942199999997"/>
    <n v="11586163.977733877"/>
  </r>
  <r>
    <d v="2019-05-30T00:00:00"/>
    <x v="0"/>
    <d v="2019-05-30T00:00:00"/>
    <x v="1610"/>
    <x v="21"/>
    <s v="Y"/>
    <s v="N"/>
    <n v="6.7"/>
    <n v="13.3"/>
    <n v="5.8"/>
    <n v="5.8"/>
    <x v="1609"/>
    <n v="100.0150103"/>
    <n v="13887797.787253492"/>
  </r>
  <r>
    <d v="2019-05-31T00:00:00"/>
    <x v="1"/>
    <d v="2019-05-31T00:00:00"/>
    <x v="1611"/>
    <x v="21"/>
    <s v="Y"/>
    <s v="N"/>
    <n v="8.5"/>
    <n v="14.3"/>
    <n v="5.7"/>
    <n v="1.4"/>
    <x v="1610"/>
    <n v="100.7077503"/>
    <n v="13481659.923995743"/>
  </r>
  <r>
    <d v="2019-06-01T00:00:00"/>
    <x v="2"/>
    <d v="2019-06-01T00:00:00"/>
    <x v="1612"/>
    <x v="21"/>
    <s v="Y"/>
    <s v="N"/>
    <n v="11.7"/>
    <n v="14.6"/>
    <n v="5.8"/>
    <n v="2.4"/>
    <x v="1611"/>
    <n v="113.2446372"/>
    <n v="13663354.473508781"/>
  </r>
  <r>
    <d v="2019-06-02T00:00:00"/>
    <x v="3"/>
    <d v="2019-06-02T00:00:00"/>
    <x v="1613"/>
    <x v="22"/>
    <s v="Y"/>
    <s v="N"/>
    <n v="11"/>
    <n v="14.5"/>
    <n v="6.7"/>
    <n v="0"/>
    <x v="1612"/>
    <n v="108.9225857"/>
    <n v="12862333.752974899"/>
  </r>
  <r>
    <d v="2019-06-03T00:00:00"/>
    <x v="4"/>
    <d v="2019-06-03T00:00:00"/>
    <x v="1614"/>
    <x v="22"/>
    <s v="Y"/>
    <s v="N"/>
    <n v="8.1999999999999993"/>
    <n v="12"/>
    <n v="3.8"/>
    <n v="15.4"/>
    <x v="1613"/>
    <n v="115.7252699"/>
    <n v="15673581.745925715"/>
  </r>
  <r>
    <d v="2019-06-04T00:00:00"/>
    <x v="5"/>
    <d v="2019-06-04T00:00:00"/>
    <x v="1615"/>
    <x v="22"/>
    <s v="Y"/>
    <s v="N"/>
    <n v="8.4"/>
    <n v="12.9"/>
    <n v="7.9"/>
    <n v="3.2"/>
    <x v="1614"/>
    <n v="149.11844379999999"/>
    <n v="20302345.644731674"/>
  </r>
  <r>
    <d v="2019-06-05T00:00:00"/>
    <x v="6"/>
    <d v="2019-06-05T00:00:00"/>
    <x v="1616"/>
    <x v="22"/>
    <s v="Y"/>
    <s v="N"/>
    <n v="8.6"/>
    <n v="13"/>
    <n v="5.7"/>
    <n v="0"/>
    <x v="1615"/>
    <n v="155.98832920000001"/>
    <n v="21502182.380733099"/>
  </r>
  <r>
    <d v="2019-06-06T00:00:00"/>
    <x v="0"/>
    <d v="2019-06-06T00:00:00"/>
    <x v="1617"/>
    <x v="22"/>
    <s v="Y"/>
    <s v="N"/>
    <n v="10.199999999999999"/>
    <n v="14.8"/>
    <n v="7.9"/>
    <n v="0"/>
    <x v="1616"/>
    <n v="162.49199490000001"/>
    <n v="21931832.974943947"/>
  </r>
  <r>
    <d v="2019-06-07T00:00:00"/>
    <x v="1"/>
    <d v="2019-06-07T00:00:00"/>
    <x v="1618"/>
    <x v="22"/>
    <s v="Y"/>
    <s v="N"/>
    <n v="11.7"/>
    <n v="16.600000000000001"/>
    <n v="8"/>
    <n v="0"/>
    <x v="1617"/>
    <n v="139.20081619999999"/>
    <n v="18374986.589207727"/>
  </r>
  <r>
    <d v="2019-06-08T00:00:00"/>
    <x v="2"/>
    <d v="2019-06-08T00:00:00"/>
    <x v="1619"/>
    <x v="22"/>
    <s v="Y"/>
    <s v="N"/>
    <n v="6.7"/>
    <n v="18.7"/>
    <n v="9.3000000000000007"/>
    <n v="0"/>
    <x v="1618"/>
    <n v="102.4160856"/>
    <n v="12007633.646134729"/>
  </r>
  <r>
    <d v="2019-06-09T00:00:00"/>
    <x v="3"/>
    <d v="2019-06-09T00:00:00"/>
    <x v="1620"/>
    <x v="23"/>
    <s v="Y"/>
    <s v="N"/>
    <n v="7.8"/>
    <n v="18"/>
    <n v="8"/>
    <n v="0"/>
    <x v="1619"/>
    <n v="69.561305970000006"/>
    <n v="7698309.3861424383"/>
  </r>
  <r>
    <d v="2019-06-10T00:00:00"/>
    <x v="4"/>
    <d v="2019-06-10T00:00:00"/>
    <x v="1621"/>
    <x v="23"/>
    <s v="Y"/>
    <s v="Y"/>
    <n v="12"/>
    <n v="19.2"/>
    <n v="7.6"/>
    <n v="3"/>
    <x v="1620"/>
    <n v="47.487874040000001"/>
    <n v="5135007.7082035411"/>
  </r>
  <r>
    <d v="2019-06-11T00:00:00"/>
    <x v="5"/>
    <d v="2019-06-11T00:00:00"/>
    <x v="1622"/>
    <x v="23"/>
    <s v="Y"/>
    <s v="N"/>
    <n v="9.6"/>
    <n v="17.899999999999999"/>
    <n v="9.1999999999999993"/>
    <n v="0"/>
    <x v="1621"/>
    <n v="73.078081710000006"/>
    <n v="8971132.5425547734"/>
  </r>
  <r>
    <d v="2019-06-12T00:00:00"/>
    <x v="6"/>
    <d v="2019-06-12T00:00:00"/>
    <x v="1623"/>
    <x v="23"/>
    <s v="Y"/>
    <s v="N"/>
    <n v="11.9"/>
    <n v="16.5"/>
    <n v="1.3"/>
    <n v="0.6"/>
    <x v="1622"/>
    <n v="85.792690070000006"/>
    <n v="10992424.345116444"/>
  </r>
  <r>
    <d v="2019-06-13T00:00:00"/>
    <x v="0"/>
    <d v="2019-06-13T00:00:00"/>
    <x v="1624"/>
    <x v="23"/>
    <s v="Y"/>
    <s v="N"/>
    <n v="8.8000000000000007"/>
    <n v="17.399999999999999"/>
    <n v="8.9"/>
    <n v="2.6"/>
    <x v="1623"/>
    <n v="79.516251400000002"/>
    <n v="10220636.481786767"/>
  </r>
  <r>
    <d v="2019-06-14T00:00:00"/>
    <x v="1"/>
    <d v="2019-06-14T00:00:00"/>
    <x v="1625"/>
    <x v="23"/>
    <s v="Y"/>
    <s v="N"/>
    <n v="10"/>
    <n v="17.3"/>
    <n v="7"/>
    <n v="2.2000000000000002"/>
    <x v="1624"/>
    <n v="86.655464210000005"/>
    <n v="11105174.602719652"/>
  </r>
  <r>
    <d v="2019-06-15T00:00:00"/>
    <x v="2"/>
    <d v="2019-06-15T00:00:00"/>
    <x v="1626"/>
    <x v="23"/>
    <s v="Y"/>
    <s v="N"/>
    <n v="9"/>
    <n v="15.2"/>
    <n v="6.4"/>
    <n v="2.6"/>
    <x v="1625"/>
    <n v="104.43185029999999"/>
    <n v="12646472.020692604"/>
  </r>
  <r>
    <d v="2019-06-16T00:00:00"/>
    <x v="3"/>
    <d v="2019-06-16T00:00:00"/>
    <x v="1627"/>
    <x v="24"/>
    <s v="Y"/>
    <s v="N"/>
    <n v="8.6"/>
    <n v="16.7"/>
    <n v="7.5"/>
    <n v="0"/>
    <x v="1626"/>
    <n v="111.2767338"/>
    <n v="12998389.949837983"/>
  </r>
  <r>
    <d v="2019-06-17T00:00:00"/>
    <x v="4"/>
    <d v="2019-06-17T00:00:00"/>
    <x v="1628"/>
    <x v="24"/>
    <s v="Y"/>
    <s v="N"/>
    <n v="6.3"/>
    <n v="17.899999999999999"/>
    <n v="8.6"/>
    <n v="3.4"/>
    <x v="1627"/>
    <n v="108.7466958"/>
    <n v="14134125.049744256"/>
  </r>
  <r>
    <d v="2019-06-18T00:00:00"/>
    <x v="5"/>
    <d v="2019-06-18T00:00:00"/>
    <x v="1629"/>
    <x v="24"/>
    <s v="Y"/>
    <s v="N"/>
    <n v="8"/>
    <n v="13.7"/>
    <n v="5.2"/>
    <n v="0"/>
    <x v="1628"/>
    <n v="101.3953781"/>
    <n v="13984675.645291382"/>
  </r>
  <r>
    <d v="2019-06-19T00:00:00"/>
    <x v="6"/>
    <d v="2019-06-19T00:00:00"/>
    <x v="1630"/>
    <x v="24"/>
    <s v="Y"/>
    <s v="N"/>
    <n v="6.6"/>
    <n v="11.9"/>
    <n v="7"/>
    <n v="0.8"/>
    <x v="1629"/>
    <n v="157.02604099999999"/>
    <n v="22727496.939341918"/>
  </r>
  <r>
    <d v="2019-06-20T00:00:00"/>
    <x v="0"/>
    <d v="2019-06-20T00:00:00"/>
    <x v="1631"/>
    <x v="24"/>
    <s v="Y"/>
    <s v="N"/>
    <n v="6.4"/>
    <n v="11.3"/>
    <n v="6.4"/>
    <n v="1.6"/>
    <x v="1630"/>
    <n v="141.97958589999999"/>
    <n v="21099528.758866709"/>
  </r>
  <r>
    <d v="2019-06-21T00:00:00"/>
    <x v="1"/>
    <d v="2019-06-21T00:00:00"/>
    <x v="1632"/>
    <x v="24"/>
    <s v="Y"/>
    <s v="N"/>
    <n v="6.5"/>
    <n v="12.6"/>
    <n v="8.5"/>
    <n v="3"/>
    <x v="1631"/>
    <n v="123.80971169999999"/>
    <n v="17891039.436701659"/>
  </r>
  <r>
    <d v="2019-06-22T00:00:00"/>
    <x v="2"/>
    <d v="2019-06-22T00:00:00"/>
    <x v="1633"/>
    <x v="24"/>
    <s v="Y"/>
    <s v="N"/>
    <n v="6.8"/>
    <n v="11.8"/>
    <n v="7.3"/>
    <n v="0.4"/>
    <x v="1632"/>
    <n v="111.60986149999999"/>
    <n v="14825058.660043335"/>
  </r>
  <r>
    <d v="2019-06-23T00:00:00"/>
    <x v="3"/>
    <d v="2019-06-23T00:00:00"/>
    <x v="1634"/>
    <x v="25"/>
    <s v="Y"/>
    <s v="N"/>
    <n v="3.6"/>
    <n v="9.6"/>
    <n v="5.9"/>
    <n v="1.2"/>
    <x v="1633"/>
    <n v="127.6019028"/>
    <n v="17038084.903978899"/>
  </r>
  <r>
    <d v="2019-06-24T00:00:00"/>
    <x v="4"/>
    <d v="2019-06-24T00:00:00"/>
    <x v="1635"/>
    <x v="25"/>
    <s v="Y"/>
    <s v="N"/>
    <n v="4.2"/>
    <n v="16"/>
    <n v="9"/>
    <n v="0"/>
    <x v="1634"/>
    <n v="117.51896069999999"/>
    <n v="17258458.507727757"/>
  </r>
  <r>
    <d v="2019-06-25T00:00:00"/>
    <x v="5"/>
    <d v="2019-06-25T00:00:00"/>
    <x v="1636"/>
    <x v="25"/>
    <s v="Y"/>
    <s v="N"/>
    <n v="3.5"/>
    <n v="17"/>
    <n v="8.9"/>
    <n v="0"/>
    <x v="1635"/>
    <n v="124.05127779999999"/>
    <n v="18087575.67500405"/>
  </r>
  <r>
    <d v="2019-06-26T00:00:00"/>
    <x v="6"/>
    <d v="2019-06-26T00:00:00"/>
    <x v="1637"/>
    <x v="25"/>
    <s v="Y"/>
    <s v="N"/>
    <n v="4.5999999999999996"/>
    <n v="18"/>
    <n v="9.1999999999999993"/>
    <n v="0.2"/>
    <x v="1636"/>
    <n v="106.19914"/>
    <n v="14799015.8296584"/>
  </r>
  <r>
    <d v="2019-06-27T00:00:00"/>
    <x v="0"/>
    <d v="2019-06-27T00:00:00"/>
    <x v="1638"/>
    <x v="25"/>
    <s v="Y"/>
    <s v="N"/>
    <n v="5.9"/>
    <n v="17.5"/>
    <n v="9.1999999999999993"/>
    <n v="0"/>
    <x v="1637"/>
    <n v="77.671129440000001"/>
    <n v="10176755.655562552"/>
  </r>
  <r>
    <d v="2019-06-28T00:00:00"/>
    <x v="1"/>
    <d v="2019-06-28T00:00:00"/>
    <x v="1639"/>
    <x v="25"/>
    <s v="N"/>
    <s v="N"/>
    <n v="10.7"/>
    <n v="19.5"/>
    <n v="9.1999999999999993"/>
    <n v="0"/>
    <x v="1638"/>
    <n v="61.815155930000003"/>
    <n v="7637053.5799244568"/>
  </r>
  <r>
    <d v="2019-06-29T00:00:00"/>
    <x v="2"/>
    <d v="2019-06-29T00:00:00"/>
    <x v="1640"/>
    <x v="25"/>
    <s v="N"/>
    <s v="N"/>
    <n v="13"/>
    <n v="17.600000000000001"/>
    <n v="2.6"/>
    <n v="0.8"/>
    <x v="1639"/>
    <n v="52.91240414"/>
    <n v="6239649.2244178988"/>
  </r>
  <r>
    <d v="2019-06-30T00:00:00"/>
    <x v="3"/>
    <d v="2019-06-30T00:00:00"/>
    <x v="1641"/>
    <x v="26"/>
    <s v="N"/>
    <s v="N"/>
    <n v="8.1"/>
    <n v="14.5"/>
    <n v="8.5"/>
    <n v="6.4"/>
    <x v="1640"/>
    <n v="51.901149879999998"/>
    <n v="6028366.0481141396"/>
  </r>
  <r>
    <d v="2019-07-01T00:00:00"/>
    <x v="4"/>
    <d v="2019-07-01T00:00:00"/>
    <x v="1642"/>
    <x v="26"/>
    <s v="N"/>
    <s v="N"/>
    <n v="9.5"/>
    <n v="14.1"/>
    <n v="8.3000000000000007"/>
    <n v="0"/>
    <x v="1641"/>
    <n v="67.195464610000002"/>
    <n v="8773414.8101741243"/>
  </r>
  <r>
    <d v="2019-07-02T00:00:00"/>
    <x v="5"/>
    <d v="2019-07-02T00:00:00"/>
    <x v="1643"/>
    <x v="26"/>
    <s v="N"/>
    <s v="N"/>
    <n v="8.6"/>
    <n v="15.9"/>
    <n v="6.6"/>
    <n v="0"/>
    <x v="1642"/>
    <n v="93.110674299999999"/>
    <n v="12650644.707449526"/>
  </r>
  <r>
    <d v="2019-07-03T00:00:00"/>
    <x v="6"/>
    <d v="2019-07-03T00:00:00"/>
    <x v="1644"/>
    <x v="26"/>
    <s v="N"/>
    <s v="N"/>
    <n v="8.1999999999999993"/>
    <n v="13.7"/>
    <n v="7.5"/>
    <n v="0"/>
    <x v="1643"/>
    <n v="97.287999810000002"/>
    <n v="13360337.251507739"/>
  </r>
  <r>
    <d v="2019-07-04T00:00:00"/>
    <x v="0"/>
    <d v="2019-07-04T00:00:00"/>
    <x v="1645"/>
    <x v="26"/>
    <s v="N"/>
    <s v="N"/>
    <n v="5.3"/>
    <n v="13.5"/>
    <n v="6.9"/>
    <n v="0"/>
    <x v="1644"/>
    <n v="85.901782639999993"/>
    <n v="11612437.059632894"/>
  </r>
  <r>
    <d v="2019-07-05T00:00:00"/>
    <x v="1"/>
    <d v="2019-07-05T00:00:00"/>
    <x v="1646"/>
    <x v="26"/>
    <s v="N"/>
    <s v="N"/>
    <n v="3.5"/>
    <n v="19.100000000000001"/>
    <n v="9"/>
    <n v="0"/>
    <x v="1645"/>
    <n v="78.719066029999993"/>
    <n v="10451868.495191699"/>
  </r>
  <r>
    <d v="2019-07-06T00:00:00"/>
    <x v="2"/>
    <d v="2019-07-06T00:00:00"/>
    <x v="1647"/>
    <x v="26"/>
    <s v="N"/>
    <s v="N"/>
    <n v="6"/>
    <n v="19.399999999999999"/>
    <n v="9.3000000000000007"/>
    <n v="0"/>
    <x v="1646"/>
    <n v="64.992904050000007"/>
    <n v="7452144.8719866453"/>
  </r>
  <r>
    <d v="2019-07-07T00:00:00"/>
    <x v="3"/>
    <d v="2019-07-07T00:00:00"/>
    <x v="1648"/>
    <x v="27"/>
    <s v="N"/>
    <s v="N"/>
    <n v="9"/>
    <n v="18.2"/>
    <n v="6.1"/>
    <n v="0.2"/>
    <x v="1647"/>
    <n v="87.747186549999995"/>
    <n v="10044409.914716113"/>
  </r>
  <r>
    <d v="2019-07-08T00:00:00"/>
    <x v="4"/>
    <d v="2019-07-08T00:00:00"/>
    <x v="1649"/>
    <x v="27"/>
    <s v="N"/>
    <s v="N"/>
    <n v="11"/>
    <n v="16"/>
    <n v="8.1999999999999993"/>
    <n v="5.2"/>
    <x v="1648"/>
    <n v="101.94417129999999"/>
    <n v="12978233.121173637"/>
  </r>
  <r>
    <d v="2019-07-09T00:00:00"/>
    <x v="5"/>
    <d v="2019-07-09T00:00:00"/>
    <x v="1650"/>
    <x v="27"/>
    <s v="N"/>
    <s v="N"/>
    <n v="6.8"/>
    <n v="15"/>
    <n v="7.2"/>
    <n v="0.2"/>
    <x v="1649"/>
    <n v="125.0990315"/>
    <n v="16738748.934340525"/>
  </r>
  <r>
    <d v="2019-07-10T00:00:00"/>
    <x v="6"/>
    <d v="2019-07-10T00:00:00"/>
    <x v="1651"/>
    <x v="27"/>
    <s v="N"/>
    <s v="N"/>
    <n v="9.5"/>
    <n v="15.4"/>
    <n v="6.7"/>
    <n v="0.2"/>
    <x v="1650"/>
    <n v="84.780694909999994"/>
    <n v="10775008.69569858"/>
  </r>
  <r>
    <d v="2019-07-11T00:00:00"/>
    <x v="0"/>
    <d v="2019-07-11T00:00:00"/>
    <x v="1652"/>
    <x v="27"/>
    <s v="N"/>
    <s v="N"/>
    <n v="7.8"/>
    <n v="14.3"/>
    <n v="4.5999999999999996"/>
    <n v="6.4"/>
    <x v="1651"/>
    <n v="89.217705280000004"/>
    <n v="11877688.714838425"/>
  </r>
  <r>
    <d v="2019-07-12T00:00:00"/>
    <x v="1"/>
    <d v="2019-07-12T00:00:00"/>
    <x v="1653"/>
    <x v="27"/>
    <s v="N"/>
    <s v="N"/>
    <n v="10.1"/>
    <n v="15.7"/>
    <n v="6.2"/>
    <n v="2.4"/>
    <x v="1652"/>
    <n v="90.969699500000004"/>
    <n v="11679066.63636593"/>
  </r>
  <r>
    <d v="2019-07-13T00:00:00"/>
    <x v="2"/>
    <d v="2019-07-13T00:00:00"/>
    <x v="1654"/>
    <x v="27"/>
    <s v="N"/>
    <s v="N"/>
    <n v="7"/>
    <n v="12"/>
    <n v="8.3000000000000007"/>
    <n v="4.4000000000000004"/>
    <x v="1653"/>
    <n v="82.190068789999998"/>
    <n v="10187813.265716985"/>
  </r>
  <r>
    <d v="2019-07-14T00:00:00"/>
    <x v="3"/>
    <d v="2019-07-14T00:00:00"/>
    <x v="1655"/>
    <x v="28"/>
    <s v="N"/>
    <s v="N"/>
    <n v="7.1"/>
    <n v="13.1"/>
    <n v="3.8"/>
    <n v="0.8"/>
    <x v="1654"/>
    <n v="81.784996430000007"/>
    <n v="10120097.131272255"/>
  </r>
  <r>
    <d v="2019-07-15T00:00:00"/>
    <x v="4"/>
    <d v="2019-07-15T00:00:00"/>
    <x v="1656"/>
    <x v="28"/>
    <s v="N"/>
    <s v="N"/>
    <n v="8.9"/>
    <n v="14.3"/>
    <n v="7.6"/>
    <n v="4.4000000000000004"/>
    <x v="1655"/>
    <n v="92.269993139999997"/>
    <n v="12155575.080269089"/>
  </r>
  <r>
    <d v="2019-07-16T00:00:00"/>
    <x v="5"/>
    <d v="2019-07-16T00:00:00"/>
    <x v="1657"/>
    <x v="28"/>
    <s v="Y"/>
    <s v="N"/>
    <n v="9.9"/>
    <n v="13.9"/>
    <n v="6.4"/>
    <n v="1.8"/>
    <x v="1656"/>
    <n v="114.6004499"/>
    <n v="15235186.652502323"/>
  </r>
  <r>
    <d v="2019-07-17T00:00:00"/>
    <x v="6"/>
    <d v="2019-07-17T00:00:00"/>
    <x v="1658"/>
    <x v="28"/>
    <s v="Y"/>
    <s v="N"/>
    <n v="9.6999999999999993"/>
    <n v="13.7"/>
    <n v="3.6"/>
    <n v="0"/>
    <x v="1657"/>
    <n v="91.545886449999998"/>
    <n v="12389803.793883439"/>
  </r>
  <r>
    <d v="2019-07-18T00:00:00"/>
    <x v="0"/>
    <d v="2019-07-18T00:00:00"/>
    <x v="1659"/>
    <x v="28"/>
    <s v="Y"/>
    <s v="N"/>
    <n v="9"/>
    <n v="14.3"/>
    <n v="7.9"/>
    <n v="0.4"/>
    <x v="1658"/>
    <n v="85.918878829999997"/>
    <n v="11523366.138443807"/>
  </r>
  <r>
    <d v="2019-07-19T00:00:00"/>
    <x v="1"/>
    <d v="2019-07-19T00:00:00"/>
    <x v="1660"/>
    <x v="28"/>
    <s v="Y"/>
    <s v="N"/>
    <n v="7.5"/>
    <n v="15.7"/>
    <n v="9.6"/>
    <n v="1.6"/>
    <x v="1659"/>
    <n v="101.5731984"/>
    <n v="13418008.434789022"/>
  </r>
  <r>
    <d v="2019-07-20T00:00:00"/>
    <x v="2"/>
    <d v="2019-07-20T00:00:00"/>
    <x v="1661"/>
    <x v="28"/>
    <s v="Y"/>
    <s v="N"/>
    <n v="8"/>
    <n v="17.100000000000001"/>
    <n v="10.3"/>
    <n v="0"/>
    <x v="1660"/>
    <n v="52.5253199"/>
    <n v="5845485.3364457097"/>
  </r>
  <r>
    <d v="2019-07-21T00:00:00"/>
    <x v="3"/>
    <d v="2019-07-21T00:00:00"/>
    <x v="1662"/>
    <x v="29"/>
    <s v="Y"/>
    <s v="N"/>
    <n v="11.3"/>
    <n v="16.600000000000001"/>
    <n v="8.1"/>
    <n v="0"/>
    <x v="1661"/>
    <n v="60.156590430000001"/>
    <n v="6695016.4422145542"/>
  </r>
  <r>
    <d v="2019-07-22T00:00:00"/>
    <x v="4"/>
    <d v="2019-07-22T00:00:00"/>
    <x v="1663"/>
    <x v="29"/>
    <s v="Y"/>
    <s v="N"/>
    <n v="7.9"/>
    <n v="15.6"/>
    <n v="10.6"/>
    <n v="0"/>
    <x v="1662"/>
    <n v="64.585343089999995"/>
    <n v="7983938.0679437174"/>
  </r>
  <r>
    <d v="2019-07-23T00:00:00"/>
    <x v="5"/>
    <d v="2019-07-23T00:00:00"/>
    <x v="1664"/>
    <x v="29"/>
    <s v="Y"/>
    <s v="N"/>
    <n v="9.9"/>
    <n v="15.2"/>
    <n v="8.1999999999999993"/>
    <n v="1.6"/>
    <x v="1663"/>
    <n v="69.864795830000006"/>
    <n v="9013160.8966100551"/>
  </r>
  <r>
    <d v="2019-07-24T00:00:00"/>
    <x v="6"/>
    <d v="2019-07-24T00:00:00"/>
    <x v="1665"/>
    <x v="29"/>
    <s v="Y"/>
    <s v="N"/>
    <n v="7"/>
    <n v="14.4"/>
    <n v="7.8"/>
    <n v="8"/>
    <x v="1664"/>
    <n v="87.256299299999995"/>
    <n v="11847882.38623572"/>
  </r>
  <r>
    <d v="2019-07-25T00:00:00"/>
    <x v="0"/>
    <d v="2019-07-25T00:00:00"/>
    <x v="1666"/>
    <x v="29"/>
    <s v="Y"/>
    <s v="N"/>
    <n v="9.1999999999999993"/>
    <n v="14.8"/>
    <n v="5.2"/>
    <n v="0"/>
    <x v="1665"/>
    <n v="84.076210110000005"/>
    <n v="11177144.34003577"/>
  </r>
  <r>
    <d v="2019-07-26T00:00:00"/>
    <x v="1"/>
    <d v="2019-07-26T00:00:00"/>
    <x v="1667"/>
    <x v="29"/>
    <s v="Y"/>
    <s v="N"/>
    <n v="11"/>
    <n v="14"/>
    <n v="5.9"/>
    <n v="0"/>
    <x v="1666"/>
    <n v="95.233217850000003"/>
    <n v="12998679.984318372"/>
  </r>
  <r>
    <d v="2019-07-27T00:00:00"/>
    <x v="2"/>
    <d v="2019-07-27T00:00:00"/>
    <x v="1668"/>
    <x v="29"/>
    <s v="Y"/>
    <s v="N"/>
    <n v="9.8000000000000007"/>
    <n v="15.3"/>
    <n v="8.6999999999999993"/>
    <n v="6.8"/>
    <x v="1667"/>
    <n v="94.375867150000005"/>
    <n v="11509957.125228034"/>
  </r>
  <r>
    <d v="2019-07-28T00:00:00"/>
    <x v="3"/>
    <d v="2019-07-28T00:00:00"/>
    <x v="1669"/>
    <x v="30"/>
    <s v="Y"/>
    <s v="N"/>
    <n v="6.6"/>
    <n v="15.1"/>
    <n v="10.199999999999999"/>
    <n v="0"/>
    <x v="1668"/>
    <n v="85.712073040000007"/>
    <n v="10149435.27601538"/>
  </r>
  <r>
    <d v="2019-07-29T00:00:00"/>
    <x v="4"/>
    <d v="2019-07-29T00:00:00"/>
    <x v="1670"/>
    <x v="30"/>
    <s v="Y"/>
    <s v="N"/>
    <n v="8.9"/>
    <n v="14.6"/>
    <n v="9.9"/>
    <n v="0"/>
    <x v="1669"/>
    <n v="95.873752800000005"/>
    <n v="12770880.498999504"/>
  </r>
  <r>
    <d v="2019-07-30T00:00:00"/>
    <x v="5"/>
    <d v="2019-07-30T00:00:00"/>
    <x v="1671"/>
    <x v="30"/>
    <s v="Y"/>
    <s v="N"/>
    <n v="7.9"/>
    <n v="12.5"/>
    <n v="8.6999999999999993"/>
    <n v="0.8"/>
    <x v="1670"/>
    <n v="110.4700594"/>
    <n v="15339656.479317874"/>
  </r>
  <r>
    <d v="2019-07-31T00:00:00"/>
    <x v="6"/>
    <d v="2019-07-31T00:00:00"/>
    <x v="1672"/>
    <x v="30"/>
    <s v="Y"/>
    <s v="N"/>
    <n v="3"/>
    <n v="12.5"/>
    <n v="11.3"/>
    <n v="0"/>
    <x v="1671"/>
    <n v="153.26684940000001"/>
    <n v="21499634.511070002"/>
  </r>
  <r>
    <d v="2019-08-01T00:00:00"/>
    <x v="0"/>
    <d v="2019-08-01T00:00:00"/>
    <x v="1673"/>
    <x v="30"/>
    <s v="Y"/>
    <s v="N"/>
    <n v="5.8"/>
    <n v="13.8"/>
    <n v="8.6"/>
    <n v="0"/>
    <x v="1672"/>
    <n v="98.967005540000002"/>
    <n v="13622920.640132289"/>
  </r>
  <r>
    <d v="2019-08-02T00:00:00"/>
    <x v="1"/>
    <d v="2019-08-02T00:00:00"/>
    <x v="1674"/>
    <x v="30"/>
    <s v="Y"/>
    <s v="N"/>
    <n v="9.6999999999999993"/>
    <n v="12.7"/>
    <n v="7.4"/>
    <n v="0.4"/>
    <x v="1673"/>
    <n v="106.56821669999999"/>
    <n v="14454261.781383963"/>
  </r>
  <r>
    <d v="2019-08-03T00:00:00"/>
    <x v="2"/>
    <d v="2019-08-03T00:00:00"/>
    <x v="1675"/>
    <x v="30"/>
    <s v="Y"/>
    <s v="N"/>
    <n v="10"/>
    <n v="13.9"/>
    <n v="6.2"/>
    <n v="0"/>
    <x v="1674"/>
    <n v="121.53235650000001"/>
    <n v="14575825.18476405"/>
  </r>
  <r>
    <d v="2019-08-04T00:00:00"/>
    <x v="3"/>
    <d v="2019-08-04T00:00:00"/>
    <x v="1676"/>
    <x v="31"/>
    <s v="Y"/>
    <s v="N"/>
    <n v="9.1999999999999993"/>
    <n v="13.1"/>
    <n v="7.2"/>
    <n v="1"/>
    <x v="1675"/>
    <n v="127.8811699"/>
    <n v="15390526.291916529"/>
  </r>
  <r>
    <d v="2019-08-05T00:00:00"/>
    <x v="4"/>
    <d v="2019-08-05T00:00:00"/>
    <x v="1677"/>
    <x v="31"/>
    <s v="Y"/>
    <s v="N"/>
    <n v="10"/>
    <n v="15.8"/>
    <n v="10.7"/>
    <n v="0"/>
    <x v="1676"/>
    <n v="108.4969239"/>
    <n v="13632861.449213613"/>
  </r>
  <r>
    <d v="2019-08-06T00:00:00"/>
    <x v="5"/>
    <d v="2019-08-06T00:00:00"/>
    <x v="1678"/>
    <x v="31"/>
    <s v="Y"/>
    <s v="N"/>
    <n v="9.1"/>
    <n v="13.5"/>
    <n v="4.5"/>
    <n v="0.4"/>
    <x v="1677"/>
    <n v="89.427805109999994"/>
    <n v="11815236.487977194"/>
  </r>
  <r>
    <d v="2019-08-07T00:00:00"/>
    <x v="6"/>
    <d v="2019-08-07T00:00:00"/>
    <x v="1679"/>
    <x v="31"/>
    <s v="Y"/>
    <s v="N"/>
    <n v="9.3000000000000007"/>
    <n v="14.1"/>
    <n v="7.5"/>
    <n v="0"/>
    <x v="1678"/>
    <n v="129.26252919999999"/>
    <n v="17620470.787659094"/>
  </r>
  <r>
    <d v="2019-08-08T00:00:00"/>
    <x v="0"/>
    <d v="2019-08-08T00:00:00"/>
    <x v="1680"/>
    <x v="31"/>
    <s v="Y"/>
    <s v="N"/>
    <n v="6.7"/>
    <n v="13.9"/>
    <n v="9.6"/>
    <n v="10.8"/>
    <x v="1679"/>
    <n v="95.454195279999993"/>
    <n v="12695859.470583675"/>
  </r>
  <r>
    <d v="2019-08-09T00:00:00"/>
    <x v="1"/>
    <d v="2019-08-09T00:00:00"/>
    <x v="1681"/>
    <x v="31"/>
    <s v="Y"/>
    <s v="N"/>
    <n v="7.8"/>
    <n v="10.1"/>
    <n v="7.3"/>
    <n v="2"/>
    <x v="1680"/>
    <n v="119.9574815"/>
    <n v="17100551.370768059"/>
  </r>
  <r>
    <d v="2019-08-10T00:00:00"/>
    <x v="2"/>
    <d v="2019-08-10T00:00:00"/>
    <x v="1682"/>
    <x v="31"/>
    <s v="Y"/>
    <s v="N"/>
    <n v="5.2"/>
    <n v="12.5"/>
    <n v="6.6"/>
    <n v="4.2"/>
    <x v="1681"/>
    <n v="94.668808780000006"/>
    <n v="12170111.318533432"/>
  </r>
  <r>
    <d v="2019-08-11T00:00:00"/>
    <x v="3"/>
    <d v="2019-08-11T00:00:00"/>
    <x v="1683"/>
    <x v="32"/>
    <s v="Y"/>
    <s v="N"/>
    <n v="4.8"/>
    <n v="12.9"/>
    <n v="11.4"/>
    <n v="6"/>
    <x v="1682"/>
    <n v="98.101093950000006"/>
    <n v="11873011.081436135"/>
  </r>
  <r>
    <d v="2019-08-12T00:00:00"/>
    <x v="4"/>
    <d v="2019-08-12T00:00:00"/>
    <x v="1684"/>
    <x v="32"/>
    <s v="Y"/>
    <s v="N"/>
    <n v="6.3"/>
    <n v="12"/>
    <n v="9.9"/>
    <n v="8.8000000000000007"/>
    <x v="1683"/>
    <n v="163.36163669999999"/>
    <n v="22328823.933720779"/>
  </r>
  <r>
    <d v="2019-08-13T00:00:00"/>
    <x v="5"/>
    <d v="2019-08-13T00:00:00"/>
    <x v="1685"/>
    <x v="32"/>
    <s v="Y"/>
    <s v="N"/>
    <n v="8.8000000000000007"/>
    <n v="13.1"/>
    <n v="7"/>
    <n v="0"/>
    <x v="1684"/>
    <n v="267.34764990000002"/>
    <n v="37822812.269079827"/>
  </r>
  <r>
    <d v="2019-08-14T00:00:00"/>
    <x v="6"/>
    <d v="2019-08-14T00:00:00"/>
    <x v="1686"/>
    <x v="32"/>
    <s v="Y"/>
    <s v="N"/>
    <n v="9.1"/>
    <n v="13.8"/>
    <n v="6.7"/>
    <n v="0.2"/>
    <x v="1685"/>
    <n v="123.8521422"/>
    <n v="16680584.239320057"/>
  </r>
  <r>
    <d v="2019-08-15T00:00:00"/>
    <x v="0"/>
    <d v="2019-08-15T00:00:00"/>
    <x v="1687"/>
    <x v="32"/>
    <s v="Y"/>
    <s v="N"/>
    <n v="7.3"/>
    <n v="16.2"/>
    <n v="10.5"/>
    <n v="0"/>
    <x v="1686"/>
    <n v="76.350980870000001"/>
    <n v="9782065.9090348519"/>
  </r>
  <r>
    <d v="2019-08-16T00:00:00"/>
    <x v="1"/>
    <d v="2019-08-16T00:00:00"/>
    <x v="1688"/>
    <x v="32"/>
    <s v="Y"/>
    <s v="N"/>
    <n v="10.6"/>
    <n v="16.899999999999999"/>
    <n v="6.3"/>
    <n v="0"/>
    <x v="1687"/>
    <n v="100.0115921"/>
    <n v="12979619.936126875"/>
  </r>
  <r>
    <d v="2019-08-17T00:00:00"/>
    <x v="2"/>
    <d v="2019-08-17T00:00:00"/>
    <x v="1689"/>
    <x v="32"/>
    <s v="Y"/>
    <s v="N"/>
    <n v="7"/>
    <n v="16.5"/>
    <n v="13.4"/>
    <n v="3.8"/>
    <x v="1688"/>
    <n v="75.491413320000007"/>
    <n v="8716283.876775194"/>
  </r>
  <r>
    <d v="2019-08-18T00:00:00"/>
    <x v="3"/>
    <d v="2019-08-18T00:00:00"/>
    <x v="1690"/>
    <x v="33"/>
    <s v="Y"/>
    <s v="N"/>
    <n v="8.8000000000000007"/>
    <n v="19.399999999999999"/>
    <n v="9.3000000000000007"/>
    <n v="0"/>
    <x v="1689"/>
    <n v="52.024492690000002"/>
    <n v="5765165.6911197994"/>
  </r>
  <r>
    <d v="2019-08-19T00:00:00"/>
    <x v="4"/>
    <d v="2019-08-19T00:00:00"/>
    <x v="1691"/>
    <x v="33"/>
    <s v="Y"/>
    <s v="N"/>
    <n v="5.8"/>
    <n v="12.3"/>
    <n v="12.8"/>
    <n v="4"/>
    <x v="1690"/>
    <n v="81.723625240000004"/>
    <n v="10711290.820237391"/>
  </r>
  <r>
    <d v="2019-08-20T00:00:00"/>
    <x v="5"/>
    <d v="2019-08-20T00:00:00"/>
    <x v="1692"/>
    <x v="33"/>
    <s v="Y"/>
    <s v="N"/>
    <n v="7.6"/>
    <n v="17"/>
    <n v="7.2"/>
    <n v="0.4"/>
    <x v="1691"/>
    <n v="61.926547419999999"/>
    <n v="8139535.5993910404"/>
  </r>
  <r>
    <d v="2019-08-21T00:00:00"/>
    <x v="6"/>
    <d v="2019-08-21T00:00:00"/>
    <x v="1693"/>
    <x v="33"/>
    <s v="Y"/>
    <s v="N"/>
    <n v="11.5"/>
    <n v="16.600000000000001"/>
    <n v="11.5"/>
    <n v="0.2"/>
    <x v="1692"/>
    <n v="54.386880320000003"/>
    <n v="6567056.9889494665"/>
  </r>
  <r>
    <d v="2019-08-22T00:00:00"/>
    <x v="0"/>
    <d v="2019-08-22T00:00:00"/>
    <x v="1694"/>
    <x v="33"/>
    <s v="Y"/>
    <s v="N"/>
    <n v="9.6"/>
    <n v="13"/>
    <n v="11.3"/>
    <n v="1.6"/>
    <x v="1693"/>
    <n v="89.139147589999993"/>
    <n v="11382889.977556344"/>
  </r>
  <r>
    <d v="2019-08-23T00:00:00"/>
    <x v="1"/>
    <d v="2019-08-23T00:00:00"/>
    <x v="1695"/>
    <x v="33"/>
    <s v="Y"/>
    <s v="N"/>
    <n v="3.8"/>
    <n v="15.1"/>
    <n v="14.5"/>
    <n v="0"/>
    <x v="1694"/>
    <n v="91.098931109999995"/>
    <n v="11548007.055406785"/>
  </r>
  <r>
    <d v="2019-08-24T00:00:00"/>
    <x v="2"/>
    <d v="2019-08-24T00:00:00"/>
    <x v="1696"/>
    <x v="33"/>
    <s v="Y"/>
    <s v="N"/>
    <n v="7.9"/>
    <n v="18"/>
    <n v="13"/>
    <n v="0"/>
    <x v="1695"/>
    <n v="55.149898819999997"/>
    <n v="5917775.7892843997"/>
  </r>
  <r>
    <d v="2019-08-25T00:00:00"/>
    <x v="3"/>
    <d v="2019-08-25T00:00:00"/>
    <x v="1697"/>
    <x v="34"/>
    <s v="Y"/>
    <s v="N"/>
    <n v="6.5"/>
    <n v="12.9"/>
    <n v="13.9"/>
    <n v="1.2"/>
    <x v="1696"/>
    <n v="119.3055933"/>
    <n v="13598487.316011989"/>
  </r>
  <r>
    <d v="2019-08-26T00:00:00"/>
    <x v="4"/>
    <d v="2019-08-26T00:00:00"/>
    <x v="1698"/>
    <x v="34"/>
    <s v="Y"/>
    <s v="N"/>
    <n v="5.3"/>
    <n v="14.4"/>
    <n v="14.7"/>
    <n v="0"/>
    <x v="1697"/>
    <n v="142.18481030000001"/>
    <n v="18868544.963506959"/>
  </r>
  <r>
    <d v="2019-08-27T00:00:00"/>
    <x v="5"/>
    <d v="2019-08-27T00:00:00"/>
    <x v="1699"/>
    <x v="34"/>
    <s v="Y"/>
    <s v="N"/>
    <n v="4.2"/>
    <n v="15.3"/>
    <n v="12.9"/>
    <n v="0"/>
    <x v="1698"/>
    <n v="131.1074194"/>
    <n v="17170468.104367767"/>
  </r>
  <r>
    <d v="2019-08-28T00:00:00"/>
    <x v="6"/>
    <d v="2019-08-28T00:00:00"/>
    <x v="1700"/>
    <x v="34"/>
    <s v="Y"/>
    <s v="N"/>
    <n v="8.3000000000000007"/>
    <n v="13.4"/>
    <n v="5"/>
    <n v="0"/>
    <x v="1699"/>
    <n v="140.94202110000001"/>
    <n v="19402211.110125836"/>
  </r>
  <r>
    <d v="2019-08-29T00:00:00"/>
    <x v="0"/>
    <d v="2019-08-29T00:00:00"/>
    <x v="1701"/>
    <x v="34"/>
    <s v="Y"/>
    <s v="N"/>
    <n v="6.1"/>
    <n v="13"/>
    <n v="13.2"/>
    <n v="6.2"/>
    <x v="1700"/>
    <n v="135.2468604"/>
    <n v="18154638.472240038"/>
  </r>
  <r>
    <d v="2019-08-30T00:00:00"/>
    <x v="1"/>
    <d v="2019-08-30T00:00:00"/>
    <x v="1702"/>
    <x v="34"/>
    <s v="Y"/>
    <s v="N"/>
    <n v="2.2999999999999998"/>
    <n v="15.3"/>
    <n v="15.6"/>
    <n v="0.2"/>
    <x v="1701"/>
    <n v="185.2052836"/>
    <n v="24423220.770038284"/>
  </r>
  <r>
    <d v="2019-08-31T00:00:00"/>
    <x v="2"/>
    <d v="2019-08-31T00:00:00"/>
    <x v="1703"/>
    <x v="34"/>
    <s v="Y"/>
    <s v="N"/>
    <n v="5"/>
    <n v="18.2"/>
    <n v="15.8"/>
    <n v="0"/>
    <x v="1702"/>
    <n v="79.347198370000001"/>
    <n v="8539030.4802018702"/>
  </r>
  <r>
    <d v="2019-09-01T00:00:00"/>
    <x v="3"/>
    <d v="2019-09-01T00:00:00"/>
    <x v="1704"/>
    <x v="35"/>
    <s v="Y"/>
    <s v="N"/>
    <n v="11.1"/>
    <n v="19.600000000000001"/>
    <n v="9.4"/>
    <n v="0"/>
    <x v="1703"/>
    <n v="75.512741539999993"/>
    <n v="8063210.8974518916"/>
  </r>
  <r>
    <d v="2019-09-02T00:00:00"/>
    <x v="4"/>
    <d v="2019-09-02T00:00:00"/>
    <x v="1705"/>
    <x v="35"/>
    <s v="Y"/>
    <s v="N"/>
    <n v="10.199999999999999"/>
    <n v="17.600000000000001"/>
    <n v="13.8"/>
    <n v="2.4"/>
    <x v="1704"/>
    <n v="92.691088919999999"/>
    <n v="11280262.670911029"/>
  </r>
  <r>
    <d v="2019-09-03T00:00:00"/>
    <x v="5"/>
    <d v="2019-09-03T00:00:00"/>
    <x v="1706"/>
    <x v="35"/>
    <s v="Y"/>
    <s v="N"/>
    <n v="9.1999999999999993"/>
    <n v="19.600000000000001"/>
    <n v="16.399999999999999"/>
    <n v="0.6"/>
    <x v="1705"/>
    <n v="114.88625949999999"/>
    <n v="13656669.253570292"/>
  </r>
  <r>
    <d v="2019-09-04T00:00:00"/>
    <x v="6"/>
    <d v="2019-09-04T00:00:00"/>
    <x v="1707"/>
    <x v="35"/>
    <s v="Y"/>
    <s v="N"/>
    <n v="8.1999999999999993"/>
    <n v="18.7"/>
    <n v="15.1"/>
    <n v="0"/>
    <x v="1706"/>
    <n v="144.39343450000001"/>
    <n v="17710260.486975946"/>
  </r>
  <r>
    <d v="2019-09-05T00:00:00"/>
    <x v="0"/>
    <d v="2019-09-05T00:00:00"/>
    <x v="1708"/>
    <x v="35"/>
    <s v="Y"/>
    <s v="N"/>
    <n v="8.6999999999999993"/>
    <n v="21.2"/>
    <n v="14.8"/>
    <n v="3.4"/>
    <x v="1707"/>
    <n v="99.345443470000006"/>
    <n v="11943624.635746418"/>
  </r>
  <r>
    <d v="2019-09-06T00:00:00"/>
    <x v="1"/>
    <d v="2019-09-06T00:00:00"/>
    <x v="1709"/>
    <x v="35"/>
    <s v="Y"/>
    <s v="N"/>
    <n v="11.3"/>
    <n v="16"/>
    <n v="10.4"/>
    <n v="2"/>
    <x v="1708"/>
    <n v="67.972754190000003"/>
    <n v="8307812.8638105718"/>
  </r>
  <r>
    <d v="2019-09-07T00:00:00"/>
    <x v="2"/>
    <d v="2019-09-07T00:00:00"/>
    <x v="1710"/>
    <x v="35"/>
    <s v="Y"/>
    <s v="N"/>
    <n v="8.8000000000000007"/>
    <n v="12.9"/>
    <n v="11.3"/>
    <n v="1"/>
    <x v="1709"/>
    <n v="73.467962999999997"/>
    <n v="8463523.2965129707"/>
  </r>
  <r>
    <d v="2019-09-08T00:00:00"/>
    <x v="3"/>
    <d v="2019-09-08T00:00:00"/>
    <x v="1711"/>
    <x v="36"/>
    <s v="Y"/>
    <s v="N"/>
    <n v="8.1999999999999993"/>
    <n v="15.1"/>
    <n v="9.5"/>
    <n v="0.6"/>
    <x v="1710"/>
    <n v="65.376438919999998"/>
    <n v="7648982.5535518043"/>
  </r>
  <r>
    <d v="2019-09-09T00:00:00"/>
    <x v="4"/>
    <d v="2019-09-09T00:00:00"/>
    <x v="1712"/>
    <x v="36"/>
    <s v="Y"/>
    <s v="N"/>
    <n v="6.8"/>
    <n v="12.8"/>
    <n v="14.4"/>
    <n v="5.6"/>
    <x v="1711"/>
    <n v="92.613968850000006"/>
    <n v="12081317.659151219"/>
  </r>
  <r>
    <d v="2019-09-10T00:00:00"/>
    <x v="5"/>
    <d v="2019-09-10T00:00:00"/>
    <x v="1713"/>
    <x v="36"/>
    <s v="Y"/>
    <s v="N"/>
    <n v="7.7"/>
    <n v="14.8"/>
    <n v="16.100000000000001"/>
    <n v="2.6"/>
    <x v="1712"/>
    <n v="150.02796119999999"/>
    <n v="19753433.761817418"/>
  </r>
  <r>
    <d v="2019-09-11T00:00:00"/>
    <x v="6"/>
    <d v="2019-09-11T00:00:00"/>
    <x v="1714"/>
    <x v="36"/>
    <s v="Y"/>
    <s v="N"/>
    <n v="5"/>
    <n v="20.8"/>
    <n v="17.8"/>
    <n v="0"/>
    <x v="1713"/>
    <n v="83.052148279999997"/>
    <n v="10057618.894054672"/>
  </r>
  <r>
    <d v="2019-09-12T00:00:00"/>
    <x v="0"/>
    <d v="2019-09-12T00:00:00"/>
    <x v="1715"/>
    <x v="36"/>
    <s v="Y"/>
    <s v="N"/>
    <n v="11.1"/>
    <n v="20.8"/>
    <n v="11.8"/>
    <n v="0"/>
    <x v="1714"/>
    <n v="76.526618920000004"/>
    <n v="9085475.1349024847"/>
  </r>
  <r>
    <d v="2019-09-13T00:00:00"/>
    <x v="1"/>
    <d v="2019-09-13T00:00:00"/>
    <x v="1716"/>
    <x v="36"/>
    <s v="Y"/>
    <s v="N"/>
    <n v="7.7"/>
    <n v="18.600000000000001"/>
    <n v="14"/>
    <n v="0"/>
    <x v="1715"/>
    <n v="108.21402329999999"/>
    <n v="13023451.113342049"/>
  </r>
  <r>
    <d v="2019-09-14T00:00:00"/>
    <x v="2"/>
    <d v="2019-09-14T00:00:00"/>
    <x v="1717"/>
    <x v="36"/>
    <s v="Y"/>
    <s v="N"/>
    <n v="9.3000000000000007"/>
    <n v="20"/>
    <n v="18.3"/>
    <n v="0"/>
    <x v="1716"/>
    <n v="106.46105230000001"/>
    <n v="11018820.583354948"/>
  </r>
  <r>
    <d v="2019-09-15T00:00:00"/>
    <x v="3"/>
    <d v="2019-09-15T00:00:00"/>
    <x v="1718"/>
    <x v="37"/>
    <s v="Y"/>
    <s v="N"/>
    <n v="12.4"/>
    <n v="21.8"/>
    <n v="8.4"/>
    <n v="1.6"/>
    <x v="1717"/>
    <n v="87.630074989999997"/>
    <n v="9214216.5077250097"/>
  </r>
  <r>
    <d v="2019-09-16T00:00:00"/>
    <x v="4"/>
    <d v="2019-09-16T00:00:00"/>
    <x v="1719"/>
    <x v="37"/>
    <s v="Y"/>
    <s v="N"/>
    <n v="9.6999999999999993"/>
    <n v="12.8"/>
    <n v="17.7"/>
    <n v="13"/>
    <x v="1718"/>
    <n v="137.46735670000001"/>
    <n v="16408410.935254226"/>
  </r>
  <r>
    <d v="2019-09-17T00:00:00"/>
    <x v="5"/>
    <d v="2019-09-17T00:00:00"/>
    <x v="1720"/>
    <x v="37"/>
    <s v="Y"/>
    <s v="N"/>
    <n v="3.6"/>
    <n v="14.8"/>
    <n v="19"/>
    <n v="0"/>
    <x v="1719"/>
    <n v="149.599176"/>
    <n v="18569661.941341441"/>
  </r>
  <r>
    <d v="2019-09-18T00:00:00"/>
    <x v="6"/>
    <d v="2019-09-18T00:00:00"/>
    <x v="1721"/>
    <x v="37"/>
    <s v="Y"/>
    <s v="N"/>
    <n v="4.3"/>
    <n v="18.899999999999999"/>
    <n v="19.2"/>
    <n v="0"/>
    <x v="1720"/>
    <n v="151.2558046"/>
    <n v="18107695.283031244"/>
  </r>
  <r>
    <d v="2019-09-19T00:00:00"/>
    <x v="0"/>
    <d v="2019-09-19T00:00:00"/>
    <x v="1722"/>
    <x v="37"/>
    <s v="Y"/>
    <s v="N"/>
    <n v="8.1999999999999993"/>
    <n v="24"/>
    <n v="19.399999999999999"/>
    <n v="0"/>
    <x v="1721"/>
    <n v="82.43824146"/>
    <n v="8911784.9437241368"/>
  </r>
  <r>
    <d v="2019-09-20T00:00:00"/>
    <x v="1"/>
    <d v="2019-09-20T00:00:00"/>
    <x v="1723"/>
    <x v="37"/>
    <s v="N"/>
    <s v="N"/>
    <n v="15.7"/>
    <n v="26.2"/>
    <n v="14.4"/>
    <n v="0"/>
    <x v="1722"/>
    <n v="106.2793137"/>
    <n v="11395517.239904627"/>
  </r>
  <r>
    <d v="2019-09-21T00:00:00"/>
    <x v="2"/>
    <d v="2019-09-21T00:00:00"/>
    <x v="1724"/>
    <x v="37"/>
    <s v="N"/>
    <s v="N"/>
    <n v="14.5"/>
    <n v="19.399999999999999"/>
    <n v="10.5"/>
    <n v="0"/>
    <x v="1723"/>
    <n v="112.25774509999999"/>
    <n v="11377137.240605585"/>
  </r>
  <r>
    <d v="2019-09-22T00:00:00"/>
    <x v="3"/>
    <d v="2019-09-22T00:00:00"/>
    <x v="1725"/>
    <x v="38"/>
    <s v="N"/>
    <s v="N"/>
    <n v="7.9"/>
    <n v="15.5"/>
    <n v="13.6"/>
    <n v="4.5999999999999996"/>
    <x v="1724"/>
    <n v="103.2310155"/>
    <n v="10569464.949266138"/>
  </r>
  <r>
    <d v="2019-09-23T00:00:00"/>
    <x v="4"/>
    <d v="2019-09-23T00:00:00"/>
    <x v="1726"/>
    <x v="38"/>
    <s v="N"/>
    <s v="N"/>
    <n v="8.9"/>
    <n v="15.2"/>
    <n v="13.9"/>
    <n v="2"/>
    <x v="1725"/>
    <n v="109.7326738"/>
    <n v="13372340.208031913"/>
  </r>
  <r>
    <d v="2019-09-24T00:00:00"/>
    <x v="5"/>
    <d v="2019-09-24T00:00:00"/>
    <x v="1727"/>
    <x v="38"/>
    <s v="N"/>
    <s v="N"/>
    <n v="8.3000000000000007"/>
    <n v="15.1"/>
    <n v="13.3"/>
    <n v="1.4"/>
    <x v="1726"/>
    <n v="148.22983249999999"/>
    <n v="18645434.856522225"/>
  </r>
  <r>
    <d v="2019-09-25T00:00:00"/>
    <x v="6"/>
    <d v="2019-09-25T00:00:00"/>
    <x v="1728"/>
    <x v="38"/>
    <s v="N"/>
    <s v="N"/>
    <n v="8.6999999999999993"/>
    <n v="16.600000000000001"/>
    <n v="13.1"/>
    <n v="0"/>
    <x v="1727"/>
    <n v="192.4850347"/>
    <n v="23926453.79436167"/>
  </r>
  <r>
    <d v="2019-09-26T00:00:00"/>
    <x v="0"/>
    <d v="2019-09-26T00:00:00"/>
    <x v="1729"/>
    <x v="38"/>
    <s v="N"/>
    <s v="N"/>
    <n v="8.3000000000000007"/>
    <n v="20.3"/>
    <n v="19.600000000000001"/>
    <n v="0"/>
    <x v="1728"/>
    <n v="139.4994437"/>
    <n v="16366099.147286648"/>
  </r>
  <r>
    <d v="2019-09-27T00:00:00"/>
    <x v="1"/>
    <d v="2019-09-27T00:00:00"/>
    <x v="1730"/>
    <x v="38"/>
    <s v="N"/>
    <s v="Y"/>
    <n v="12.3"/>
    <n v="18.8"/>
    <n v="7.4"/>
    <n v="0"/>
    <x v="1729"/>
    <n v="69.640959690000003"/>
    <n v="7384937.6812258642"/>
  </r>
  <r>
    <d v="2019-09-28T00:00:00"/>
    <x v="2"/>
    <d v="2019-09-28T00:00:00"/>
    <x v="1731"/>
    <x v="38"/>
    <s v="N"/>
    <s v="N"/>
    <n v="7.2"/>
    <n v="14.9"/>
    <n v="17.7"/>
    <n v="0.2"/>
    <x v="1730"/>
    <n v="132.2621226"/>
    <n v="14385133.979479205"/>
  </r>
  <r>
    <d v="2019-09-29T00:00:00"/>
    <x v="3"/>
    <d v="2019-09-29T00:00:00"/>
    <x v="1732"/>
    <x v="39"/>
    <s v="N"/>
    <s v="N"/>
    <n v="9.1"/>
    <n v="15.8"/>
    <n v="19"/>
    <n v="0"/>
    <x v="1731"/>
    <n v="90.401320499999997"/>
    <n v="9474428.1298008449"/>
  </r>
  <r>
    <d v="2019-09-30T00:00:00"/>
    <x v="4"/>
    <d v="2019-09-30T00:00:00"/>
    <x v="1733"/>
    <x v="39"/>
    <s v="N"/>
    <s v="N"/>
    <n v="10.1"/>
    <n v="14.1"/>
    <n v="14.4"/>
    <n v="0"/>
    <x v="1732"/>
    <n v="107.8227368"/>
    <n v="13129663.074780177"/>
  </r>
  <r>
    <d v="2019-10-01T00:00:00"/>
    <x v="5"/>
    <d v="2019-10-01T00:00:00"/>
    <x v="1734"/>
    <x v="39"/>
    <s v="N"/>
    <s v="N"/>
    <n v="4.2"/>
    <n v="20.5"/>
    <n v="21.7"/>
    <n v="0"/>
    <x v="1733"/>
    <n v="121.3908912"/>
    <n v="14234936.239063079"/>
  </r>
  <r>
    <d v="2019-10-02T00:00:00"/>
    <x v="6"/>
    <d v="2019-10-02T00:00:00"/>
    <x v="1735"/>
    <x v="39"/>
    <s v="N"/>
    <s v="N"/>
    <n v="9.3000000000000007"/>
    <n v="26.5"/>
    <n v="18.5"/>
    <n v="0"/>
    <x v="1734"/>
    <n v="108.66167660000001"/>
    <n v="12035456.946099196"/>
  </r>
  <r>
    <d v="2019-10-03T00:00:00"/>
    <x v="0"/>
    <d v="2019-10-03T00:00:00"/>
    <x v="1736"/>
    <x v="39"/>
    <s v="N"/>
    <s v="N"/>
    <n v="15.1"/>
    <n v="29.7"/>
    <n v="22"/>
    <n v="0"/>
    <x v="1735"/>
    <n v="108.8439126"/>
    <n v="11898038.29145691"/>
  </r>
  <r>
    <d v="2019-10-04T00:00:00"/>
    <x v="1"/>
    <d v="2019-10-04T00:00:00"/>
    <x v="1737"/>
    <x v="39"/>
    <s v="N"/>
    <s v="N"/>
    <n v="12.5"/>
    <n v="15.2"/>
    <n v="11"/>
    <n v="0"/>
    <x v="1736"/>
    <n v="136.3619947"/>
    <n v="16024247.083903432"/>
  </r>
  <r>
    <d v="2019-10-05T00:00:00"/>
    <x v="2"/>
    <d v="2019-10-05T00:00:00"/>
    <x v="1738"/>
    <x v="39"/>
    <s v="N"/>
    <s v="N"/>
    <n v="7.6"/>
    <n v="24.3"/>
    <n v="17.399999999999999"/>
    <n v="1.8"/>
    <x v="1737"/>
    <n v="88.049062890000002"/>
    <n v="8926943.1706561688"/>
  </r>
  <r>
    <d v="2019-10-06T00:00:00"/>
    <x v="3"/>
    <d v="2019-10-06T00:00:00"/>
    <x v="1739"/>
    <x v="40"/>
    <s v="N"/>
    <s v="N"/>
    <n v="12.9"/>
    <n v="24.8"/>
    <n v="17.399999999999999"/>
    <n v="0"/>
    <x v="1738"/>
    <n v="54.720114539999997"/>
    <n v="5089591.451919456"/>
  </r>
  <r>
    <d v="2019-10-07T00:00:00"/>
    <x v="4"/>
    <d v="2019-10-07T00:00:00"/>
    <x v="1740"/>
    <x v="40"/>
    <s v="N"/>
    <s v="N"/>
    <n v="11.6"/>
    <n v="16.399999999999999"/>
    <n v="15.1"/>
    <n v="0"/>
    <x v="1739"/>
    <n v="112.07559550000001"/>
    <n v="12697751.411202606"/>
  </r>
  <r>
    <d v="2019-10-08T00:00:00"/>
    <x v="5"/>
    <d v="2019-10-08T00:00:00"/>
    <x v="1741"/>
    <x v="40"/>
    <s v="Y"/>
    <s v="N"/>
    <n v="9.5"/>
    <n v="14.2"/>
    <n v="17"/>
    <n v="2.6"/>
    <x v="1740"/>
    <n v="130.67182529999999"/>
    <n v="15354563.430715807"/>
  </r>
  <r>
    <d v="2019-10-09T00:00:00"/>
    <x v="6"/>
    <d v="2019-10-09T00:00:00"/>
    <x v="1742"/>
    <x v="40"/>
    <s v="Y"/>
    <s v="N"/>
    <n v="8.5"/>
    <n v="15"/>
    <n v="19.3"/>
    <n v="5.8"/>
    <x v="1741"/>
    <n v="131.5850422"/>
    <n v="16154935.115670806"/>
  </r>
  <r>
    <d v="2019-10-10T00:00:00"/>
    <x v="0"/>
    <d v="2019-10-10T00:00:00"/>
    <x v="1743"/>
    <x v="40"/>
    <s v="Y"/>
    <s v="N"/>
    <n v="10.199999999999999"/>
    <n v="14.7"/>
    <n v="12.6"/>
    <n v="0.2"/>
    <x v="1742"/>
    <n v="167.9811358"/>
    <n v="20777936.087864466"/>
  </r>
  <r>
    <d v="2019-10-11T00:00:00"/>
    <x v="1"/>
    <d v="2019-10-11T00:00:00"/>
    <x v="1744"/>
    <x v="40"/>
    <s v="Y"/>
    <s v="N"/>
    <n v="9.5"/>
    <n v="18.899999999999999"/>
    <n v="17.5"/>
    <n v="0"/>
    <x v="1743"/>
    <n v="114.6969754"/>
    <n v="13218884.336822577"/>
  </r>
  <r>
    <d v="2019-10-12T00:00:00"/>
    <x v="2"/>
    <d v="2019-10-12T00:00:00"/>
    <x v="1745"/>
    <x v="40"/>
    <s v="Y"/>
    <s v="N"/>
    <n v="8.1999999999999993"/>
    <n v="20.399999999999999"/>
    <n v="20.100000000000001"/>
    <n v="0"/>
    <x v="1744"/>
    <n v="93.120223490000001"/>
    <n v="9410111.9332165439"/>
  </r>
  <r>
    <d v="2019-10-13T00:00:00"/>
    <x v="3"/>
    <d v="2019-10-13T00:00:00"/>
    <x v="1746"/>
    <x v="41"/>
    <s v="Y"/>
    <s v="N"/>
    <n v="9.4"/>
    <n v="23.1"/>
    <n v="19.600000000000001"/>
    <n v="0"/>
    <x v="1745"/>
    <n v="90.164235849999997"/>
    <n v="8542583.4763374943"/>
  </r>
  <r>
    <d v="2019-10-14T00:00:00"/>
    <x v="4"/>
    <d v="2019-10-14T00:00:00"/>
    <x v="1747"/>
    <x v="41"/>
    <s v="Y"/>
    <s v="N"/>
    <n v="13.6"/>
    <n v="26.7"/>
    <n v="20.2"/>
    <n v="0.2"/>
    <x v="1746"/>
    <n v="119.0137926"/>
    <n v="13126045.467509111"/>
  </r>
  <r>
    <d v="2019-10-15T00:00:00"/>
    <x v="5"/>
    <d v="2019-10-15T00:00:00"/>
    <x v="1748"/>
    <x v="41"/>
    <s v="Y"/>
    <s v="N"/>
    <n v="13"/>
    <n v="18"/>
    <n v="20.6"/>
    <n v="0"/>
    <x v="1747"/>
    <n v="123.2613285"/>
    <n v="13811693.172441419"/>
  </r>
  <r>
    <d v="2019-10-16T00:00:00"/>
    <x v="6"/>
    <d v="2019-10-16T00:00:00"/>
    <x v="1749"/>
    <x v="41"/>
    <s v="Y"/>
    <s v="N"/>
    <n v="13.3"/>
    <n v="20.399999999999999"/>
    <n v="11.4"/>
    <n v="0"/>
    <x v="1748"/>
    <n v="116.34066919999999"/>
    <n v="13673951.638365423"/>
  </r>
  <r>
    <d v="2019-10-17T00:00:00"/>
    <x v="0"/>
    <d v="2019-10-17T00:00:00"/>
    <x v="1750"/>
    <x v="41"/>
    <s v="Y"/>
    <s v="N"/>
    <n v="9.5"/>
    <n v="15.2"/>
    <n v="9.6"/>
    <n v="4.4000000000000004"/>
    <x v="1749"/>
    <n v="92.498043699999997"/>
    <n v="10793600.419274747"/>
  </r>
  <r>
    <d v="2019-10-18T00:00:00"/>
    <x v="1"/>
    <d v="2019-10-18T00:00:00"/>
    <x v="1751"/>
    <x v="41"/>
    <s v="Y"/>
    <s v="N"/>
    <n v="7.3"/>
    <n v="22.1"/>
    <n v="23.2"/>
    <n v="0.8"/>
    <x v="1750"/>
    <n v="76.318328559999998"/>
    <n v="8384139.6350052711"/>
  </r>
  <r>
    <d v="2019-10-19T00:00:00"/>
    <x v="2"/>
    <d v="2019-10-19T00:00:00"/>
    <x v="1752"/>
    <x v="41"/>
    <s v="Y"/>
    <s v="N"/>
    <n v="9.4"/>
    <n v="15.3"/>
    <n v="15.8"/>
    <n v="0.8"/>
    <x v="1751"/>
    <n v="67.014422809999999"/>
    <n v="6837648.7602892108"/>
  </r>
  <r>
    <d v="2019-10-20T00:00:00"/>
    <x v="3"/>
    <d v="2019-10-20T00:00:00"/>
    <x v="1753"/>
    <x v="42"/>
    <s v="Y"/>
    <s v="N"/>
    <n v="10"/>
    <n v="16.399999999999999"/>
    <n v="14.7"/>
    <n v="0.8"/>
    <x v="1752"/>
    <n v="87.533212419999998"/>
    <n v="8988305.4637396764"/>
  </r>
  <r>
    <d v="2019-10-21T00:00:00"/>
    <x v="4"/>
    <d v="2019-10-21T00:00:00"/>
    <x v="1754"/>
    <x v="42"/>
    <s v="Y"/>
    <s v="N"/>
    <n v="11.5"/>
    <n v="17"/>
    <n v="19.600000000000001"/>
    <n v="0"/>
    <x v="1753"/>
    <n v="111.6668677"/>
    <n v="12786087.502066139"/>
  </r>
  <r>
    <d v="2019-10-22T00:00:00"/>
    <x v="5"/>
    <d v="2019-10-22T00:00:00"/>
    <x v="1755"/>
    <x v="42"/>
    <s v="Y"/>
    <s v="N"/>
    <n v="11.9"/>
    <n v="19.600000000000001"/>
    <n v="23.7"/>
    <n v="0"/>
    <x v="1754"/>
    <n v="111.449844"/>
    <n v="12717379.53931698"/>
  </r>
  <r>
    <d v="2019-10-23T00:00:00"/>
    <x v="6"/>
    <d v="2019-10-23T00:00:00"/>
    <x v="1756"/>
    <x v="42"/>
    <s v="Y"/>
    <s v="N"/>
    <n v="8.1999999999999993"/>
    <n v="27.9"/>
    <n v="26"/>
    <n v="0"/>
    <x v="1755"/>
    <n v="99.736133030000005"/>
    <n v="11398006.356523244"/>
  </r>
  <r>
    <d v="2019-10-24T00:00:00"/>
    <x v="0"/>
    <d v="2019-10-24T00:00:00"/>
    <x v="1757"/>
    <x v="42"/>
    <s v="Y"/>
    <s v="N"/>
    <n v="13"/>
    <n v="33.799999999999997"/>
    <n v="26.1"/>
    <n v="0.2"/>
    <x v="1756"/>
    <n v="82.370096540000006"/>
    <n v="9509022.637183914"/>
  </r>
  <r>
    <d v="2019-10-25T00:00:00"/>
    <x v="1"/>
    <d v="2019-10-25T00:00:00"/>
    <x v="1758"/>
    <x v="42"/>
    <s v="Y"/>
    <s v="N"/>
    <n v="16.8"/>
    <n v="21.6"/>
    <n v="10"/>
    <n v="0"/>
    <x v="1757"/>
    <n v="70.884689609999995"/>
    <n v="7735700.7583502997"/>
  </r>
  <r>
    <d v="2019-10-26T00:00:00"/>
    <x v="2"/>
    <d v="2019-10-26T00:00:00"/>
    <x v="1759"/>
    <x v="42"/>
    <s v="Y"/>
    <s v="N"/>
    <n v="9.6"/>
    <n v="15.5"/>
    <n v="17.2"/>
    <n v="3.8"/>
    <x v="1758"/>
    <n v="44.849283749999998"/>
    <n v="4336848.822103369"/>
  </r>
  <r>
    <d v="2019-10-27T00:00:00"/>
    <x v="3"/>
    <d v="2019-10-27T00:00:00"/>
    <x v="1760"/>
    <x v="43"/>
    <s v="Y"/>
    <s v="N"/>
    <n v="10.3"/>
    <n v="17"/>
    <n v="10.1"/>
    <n v="1.2"/>
    <x v="1759"/>
    <n v="87.808242980000003"/>
    <n v="9029370.3592082541"/>
  </r>
  <r>
    <d v="2019-10-28T00:00:00"/>
    <x v="4"/>
    <d v="2019-10-28T00:00:00"/>
    <x v="1761"/>
    <x v="43"/>
    <s v="Y"/>
    <s v="N"/>
    <n v="8.6999999999999993"/>
    <n v="21.6"/>
    <n v="26.3"/>
    <n v="1.4"/>
    <x v="1760"/>
    <n v="104.09160749999999"/>
    <n v="11724320.217325762"/>
  </r>
  <r>
    <d v="2019-10-29T00:00:00"/>
    <x v="5"/>
    <d v="2019-10-29T00:00:00"/>
    <x v="1762"/>
    <x v="43"/>
    <s v="Y"/>
    <s v="N"/>
    <n v="9.6999999999999993"/>
    <n v="30.5"/>
    <n v="27"/>
    <n v="0"/>
    <x v="1761"/>
    <n v="130.19868170000001"/>
    <n v="14567592.629833989"/>
  </r>
  <r>
    <d v="2019-10-30T00:00:00"/>
    <x v="6"/>
    <d v="2019-10-30T00:00:00"/>
    <x v="1763"/>
    <x v="43"/>
    <s v="Y"/>
    <s v="N"/>
    <n v="13.8"/>
    <n v="25.1"/>
    <n v="27.2"/>
    <n v="0"/>
    <x v="1762"/>
    <n v="130.31831199999999"/>
    <n v="15296207.003367759"/>
  </r>
  <r>
    <d v="2019-10-31T00:00:00"/>
    <x v="0"/>
    <d v="2019-10-31T00:00:00"/>
    <x v="1764"/>
    <x v="43"/>
    <s v="Y"/>
    <s v="N"/>
    <n v="14.2"/>
    <n v="33.700000000000003"/>
    <n v="25.5"/>
    <n v="0"/>
    <x v="1763"/>
    <n v="89.659635179999995"/>
    <n v="10916318.354616143"/>
  </r>
  <r>
    <d v="2019-11-01T00:00:00"/>
    <x v="1"/>
    <d v="2019-11-01T00:00:00"/>
    <x v="1765"/>
    <x v="43"/>
    <s v="Y"/>
    <s v="N"/>
    <n v="20"/>
    <n v="34.299999999999997"/>
    <n v="22.8"/>
    <n v="0"/>
    <x v="1764"/>
    <n v="90.318841500000005"/>
    <n v="11787593.742716558"/>
  </r>
  <r>
    <d v="2019-11-02T00:00:00"/>
    <x v="2"/>
    <d v="2019-11-02T00:00:00"/>
    <x v="1766"/>
    <x v="43"/>
    <s v="Y"/>
    <s v="N"/>
    <n v="15.8"/>
    <n v="18.899999999999999"/>
    <n v="2.2000000000000002"/>
    <n v="4.2"/>
    <x v="1765"/>
    <n v="90.798912520000002"/>
    <n v="9607144.6471939497"/>
  </r>
  <r>
    <d v="2019-11-03T00:00:00"/>
    <x v="3"/>
    <d v="2019-11-03T00:00:00"/>
    <x v="1767"/>
    <x v="44"/>
    <s v="Y"/>
    <s v="N"/>
    <n v="12.8"/>
    <n v="20.7"/>
    <n v="7.8"/>
    <n v="12.4"/>
    <x v="1766"/>
    <n v="72.398840800000002"/>
    <n v="7013059.5977562126"/>
  </r>
  <r>
    <d v="2019-11-04T00:00:00"/>
    <x v="4"/>
    <d v="2019-11-04T00:00:00"/>
    <x v="1768"/>
    <x v="44"/>
    <s v="Y"/>
    <s v="N"/>
    <n v="9.5"/>
    <n v="16.2"/>
    <n v="11.2"/>
    <n v="1.2"/>
    <x v="1767"/>
    <n v="79.09640417"/>
    <n v="8485449.5839329325"/>
  </r>
  <r>
    <d v="2019-11-05T00:00:00"/>
    <x v="5"/>
    <d v="2019-11-05T00:00:00"/>
    <x v="1769"/>
    <x v="44"/>
    <s v="Y"/>
    <s v="Y"/>
    <n v="7.7"/>
    <n v="19.600000000000001"/>
    <n v="27.4"/>
    <n v="10.199999999999999"/>
    <x v="1768"/>
    <n v="66.476814739999995"/>
    <n v="6436085.7726825792"/>
  </r>
  <r>
    <d v="2019-11-06T00:00:00"/>
    <x v="6"/>
    <d v="2019-11-06T00:00:00"/>
    <x v="1770"/>
    <x v="44"/>
    <s v="Y"/>
    <s v="N"/>
    <n v="10.5"/>
    <n v="24.1"/>
    <n v="19.899999999999999"/>
    <n v="0"/>
    <x v="1769"/>
    <n v="58.451951880000003"/>
    <n v="6101295.4009279953"/>
  </r>
  <r>
    <d v="2019-11-07T00:00:00"/>
    <x v="0"/>
    <d v="2019-11-07T00:00:00"/>
    <x v="1771"/>
    <x v="44"/>
    <s v="Y"/>
    <s v="N"/>
    <n v="11.5"/>
    <n v="17.7"/>
    <n v="8.3000000000000007"/>
    <n v="0"/>
    <x v="1770"/>
    <n v="63.897686270000001"/>
    <n v="7356709.3101568529"/>
  </r>
  <r>
    <d v="2019-11-08T00:00:00"/>
    <x v="1"/>
    <d v="2019-11-08T00:00:00"/>
    <x v="1772"/>
    <x v="44"/>
    <s v="Y"/>
    <s v="N"/>
    <n v="10.3"/>
    <n v="15"/>
    <n v="16.100000000000001"/>
    <n v="6.8"/>
    <x v="1771"/>
    <n v="81.077541510000003"/>
    <n v="9239173.4057129174"/>
  </r>
  <r>
    <d v="2019-11-09T00:00:00"/>
    <x v="2"/>
    <d v="2019-11-09T00:00:00"/>
    <x v="1773"/>
    <x v="44"/>
    <s v="Y"/>
    <s v="N"/>
    <n v="7.6"/>
    <n v="14.2"/>
    <n v="9.8000000000000007"/>
    <n v="6.4"/>
    <x v="1772"/>
    <n v="70.474884239999994"/>
    <n v="7676461.9661163082"/>
  </r>
  <r>
    <d v="2019-11-10T00:00:00"/>
    <x v="3"/>
    <d v="2019-11-10T00:00:00"/>
    <x v="1774"/>
    <x v="45"/>
    <s v="Y"/>
    <s v="N"/>
    <n v="10.8"/>
    <n v="18.100000000000001"/>
    <n v="13.5"/>
    <n v="0.2"/>
    <x v="1773"/>
    <n v="86.639009709999996"/>
    <n v="8798195.3348059356"/>
  </r>
  <r>
    <d v="2019-11-11T00:00:00"/>
    <x v="4"/>
    <d v="2019-11-11T00:00:00"/>
    <x v="1775"/>
    <x v="45"/>
    <s v="Y"/>
    <s v="N"/>
    <n v="10"/>
    <n v="29.6"/>
    <n v="27.4"/>
    <n v="0"/>
    <x v="1774"/>
    <n v="66.491326110000003"/>
    <n v="7098544.1596111841"/>
  </r>
  <r>
    <d v="2019-11-12T00:00:00"/>
    <x v="5"/>
    <d v="2019-11-12T00:00:00"/>
    <x v="1776"/>
    <x v="45"/>
    <s v="Y"/>
    <s v="N"/>
    <n v="11.5"/>
    <n v="17.399999999999999"/>
    <n v="12.7"/>
    <n v="0.6"/>
    <x v="1775"/>
    <n v="57.069845890000003"/>
    <n v="5952582.38799378"/>
  </r>
  <r>
    <d v="2019-11-13T00:00:00"/>
    <x v="6"/>
    <d v="2019-11-13T00:00:00"/>
    <x v="1777"/>
    <x v="45"/>
    <s v="Y"/>
    <s v="N"/>
    <n v="9.1"/>
    <n v="17.3"/>
    <n v="12"/>
    <n v="1.6"/>
    <x v="1776"/>
    <n v="64.519389450000006"/>
    <n v="7263176.0690251533"/>
  </r>
  <r>
    <d v="2019-11-14T00:00:00"/>
    <x v="0"/>
    <d v="2019-11-14T00:00:00"/>
    <x v="1778"/>
    <x v="45"/>
    <s v="Y"/>
    <s v="N"/>
    <n v="12.1"/>
    <n v="22.4"/>
    <n v="19.7"/>
    <n v="0.8"/>
    <x v="1777"/>
    <n v="74.43626304"/>
    <n v="8175255.1228817469"/>
  </r>
  <r>
    <d v="2019-11-15T00:00:00"/>
    <x v="1"/>
    <d v="2019-11-15T00:00:00"/>
    <x v="1779"/>
    <x v="45"/>
    <s v="Y"/>
    <s v="N"/>
    <n v="13"/>
    <n v="18.5"/>
    <n v="12.4"/>
    <n v="0"/>
    <x v="1778"/>
    <n v="72.065598769999994"/>
    <n v="7996020.8554536514"/>
  </r>
  <r>
    <d v="2019-11-16T00:00:00"/>
    <x v="2"/>
    <d v="2019-11-16T00:00:00"/>
    <x v="1780"/>
    <x v="45"/>
    <s v="Y"/>
    <s v="N"/>
    <n v="9.1999999999999993"/>
    <n v="17.2"/>
    <n v="23.9"/>
    <n v="0"/>
    <x v="1779"/>
    <n v="67.187219450000001"/>
    <n v="6560571.2928810334"/>
  </r>
  <r>
    <d v="2019-11-17T00:00:00"/>
    <x v="3"/>
    <d v="2019-11-17T00:00:00"/>
    <x v="1781"/>
    <x v="46"/>
    <s v="Y"/>
    <s v="N"/>
    <n v="10.8"/>
    <n v="16.2"/>
    <n v="24.1"/>
    <n v="0"/>
    <x v="1780"/>
    <n v="66.41186458"/>
    <n v="6424849.1450120043"/>
  </r>
  <r>
    <d v="2019-11-18T00:00:00"/>
    <x v="4"/>
    <d v="2019-11-18T00:00:00"/>
    <x v="1782"/>
    <x v="46"/>
    <s v="Y"/>
    <s v="N"/>
    <n v="8.5"/>
    <n v="26.9"/>
    <n v="29.9"/>
    <n v="0"/>
    <x v="1781"/>
    <n v="72.281071499999996"/>
    <n v="7889352.4623498749"/>
  </r>
  <r>
    <d v="2019-11-19T00:00:00"/>
    <x v="5"/>
    <d v="2019-11-19T00:00:00"/>
    <x v="1783"/>
    <x v="46"/>
    <s v="Y"/>
    <s v="N"/>
    <n v="11.4"/>
    <n v="18.600000000000001"/>
    <n v="27.9"/>
    <n v="0"/>
    <x v="1782"/>
    <n v="81.955895620000007"/>
    <n v="9181836.1556246504"/>
  </r>
  <r>
    <d v="2019-11-20T00:00:00"/>
    <x v="6"/>
    <d v="2019-11-20T00:00:00"/>
    <x v="1784"/>
    <x v="46"/>
    <s v="Y"/>
    <s v="N"/>
    <n v="9.4"/>
    <n v="34.700000000000003"/>
    <n v="30.1"/>
    <n v="0"/>
    <x v="1783"/>
    <n v="83.763251699999998"/>
    <n v="10029487.175957663"/>
  </r>
  <r>
    <d v="2019-11-21T00:00:00"/>
    <x v="0"/>
    <d v="2019-11-21T00:00:00"/>
    <x v="1785"/>
    <x v="46"/>
    <s v="Y"/>
    <s v="N"/>
    <n v="14"/>
    <n v="40.9"/>
    <n v="18.8"/>
    <n v="0"/>
    <x v="1784"/>
    <n v="72.815311210000004"/>
    <n v="9561524.1456075199"/>
  </r>
  <r>
    <d v="2019-11-22T00:00:00"/>
    <x v="1"/>
    <d v="2019-11-22T00:00:00"/>
    <x v="1786"/>
    <x v="46"/>
    <s v="Y"/>
    <s v="N"/>
    <n v="13.6"/>
    <n v="20"/>
    <n v="28.3"/>
    <n v="0"/>
    <x v="1785"/>
    <n v="65.412978010000003"/>
    <n v="7133243.7147494648"/>
  </r>
  <r>
    <d v="2019-11-23T00:00:00"/>
    <x v="2"/>
    <d v="2019-11-23T00:00:00"/>
    <x v="1787"/>
    <x v="46"/>
    <s v="Y"/>
    <s v="N"/>
    <n v="10.1"/>
    <n v="23.8"/>
    <n v="24.6"/>
    <n v="0"/>
    <x v="1786"/>
    <n v="49.794292779999999"/>
    <n v="4842284.0940250764"/>
  </r>
  <r>
    <d v="2019-11-24T00:00:00"/>
    <x v="3"/>
    <d v="2019-11-24T00:00:00"/>
    <x v="1788"/>
    <x v="47"/>
    <s v="Y"/>
    <s v="N"/>
    <n v="11.9"/>
    <n v="23.7"/>
    <n v="30.6"/>
    <n v="0"/>
    <x v="1787"/>
    <n v="60.755443960000001"/>
    <n v="5879805.5444218703"/>
  </r>
  <r>
    <d v="2019-11-25T00:00:00"/>
    <x v="4"/>
    <d v="2019-11-25T00:00:00"/>
    <x v="1789"/>
    <x v="47"/>
    <s v="Y"/>
    <s v="N"/>
    <n v="11.4"/>
    <n v="27.4"/>
    <n v="18"/>
    <n v="0"/>
    <x v="1788"/>
    <n v="71.001116179999997"/>
    <n v="8086977.4321206743"/>
  </r>
  <r>
    <d v="2019-11-26T00:00:00"/>
    <x v="5"/>
    <d v="2019-11-26T00:00:00"/>
    <x v="1790"/>
    <x v="47"/>
    <s v="Y"/>
    <s v="N"/>
    <n v="11.4"/>
    <n v="16.399999999999999"/>
    <n v="22.2"/>
    <n v="2"/>
    <x v="1789"/>
    <n v="47.350592130000003"/>
    <n v="5096304.4564545108"/>
  </r>
  <r>
    <d v="2019-11-27T00:00:00"/>
    <x v="6"/>
    <d v="2019-11-27T00:00:00"/>
    <x v="1791"/>
    <x v="47"/>
    <s v="Y"/>
    <s v="N"/>
    <n v="8.6"/>
    <n v="24.8"/>
    <n v="31"/>
    <n v="0"/>
    <x v="1790"/>
    <n v="59.044674999999998"/>
    <n v="6401487.5655241255"/>
  </r>
  <r>
    <d v="2019-11-28T00:00:00"/>
    <x v="0"/>
    <d v="2019-11-28T00:00:00"/>
    <x v="1792"/>
    <x v="47"/>
    <s v="Y"/>
    <s v="N"/>
    <n v="11.4"/>
    <n v="21.1"/>
    <n v="30.7"/>
    <n v="0"/>
    <x v="1791"/>
    <n v="70.202551959999994"/>
    <n v="7914346.1224435642"/>
  </r>
  <r>
    <d v="2019-11-29T00:00:00"/>
    <x v="1"/>
    <d v="2019-11-29T00:00:00"/>
    <x v="1793"/>
    <x v="47"/>
    <s v="Y"/>
    <s v="N"/>
    <n v="11.9"/>
    <n v="19.7"/>
    <n v="21.9"/>
    <n v="0"/>
    <x v="1792"/>
    <n v="79.605729069999995"/>
    <n v="9138730.5327203833"/>
  </r>
  <r>
    <d v="2019-11-30T00:00:00"/>
    <x v="2"/>
    <d v="2019-11-30T00:00:00"/>
    <x v="1794"/>
    <x v="47"/>
    <s v="Y"/>
    <s v="N"/>
    <n v="10.3"/>
    <n v="18.399999999999999"/>
    <n v="26.7"/>
    <n v="8"/>
    <x v="1793"/>
    <n v="51.05874163"/>
    <n v="5052750.6058584824"/>
  </r>
  <r>
    <d v="2019-12-01T00:00:00"/>
    <x v="3"/>
    <d v="2019-12-01T00:00:00"/>
    <x v="1795"/>
    <x v="48"/>
    <s v="Y"/>
    <s v="N"/>
    <n v="12.2"/>
    <n v="16.8"/>
    <n v="9.8000000000000007"/>
    <n v="0"/>
    <x v="1794"/>
    <n v="33.154867019999998"/>
    <n v="3323244.2777853394"/>
  </r>
  <r>
    <d v="2019-12-02T00:00:00"/>
    <x v="4"/>
    <d v="2019-12-02T00:00:00"/>
    <x v="1796"/>
    <x v="48"/>
    <s v="Y"/>
    <s v="N"/>
    <n v="9.8000000000000007"/>
    <n v="15.5"/>
    <n v="18.2"/>
    <n v="3.4"/>
    <x v="1795"/>
    <n v="29.070382550000001"/>
    <n v="3215457.5716259698"/>
  </r>
  <r>
    <d v="2019-12-03T00:00:00"/>
    <x v="5"/>
    <d v="2019-12-03T00:00:00"/>
    <x v="1797"/>
    <x v="48"/>
    <s v="Y"/>
    <s v="N"/>
    <n v="11"/>
    <n v="22.2"/>
    <n v="19.2"/>
    <n v="0.4"/>
    <x v="1796"/>
    <n v="19.170950680000001"/>
    <n v="2091436.4603219472"/>
  </r>
  <r>
    <d v="2019-12-04T00:00:00"/>
    <x v="6"/>
    <d v="2019-12-04T00:00:00"/>
    <x v="1798"/>
    <x v="48"/>
    <s v="Y"/>
    <s v="N"/>
    <n v="12.1"/>
    <n v="23"/>
    <n v="20.3"/>
    <n v="0"/>
    <x v="1797"/>
    <n v="39.415048149999997"/>
    <n v="4233203.9589189459"/>
  </r>
  <r>
    <d v="2019-12-05T00:00:00"/>
    <x v="0"/>
    <d v="2019-12-05T00:00:00"/>
    <x v="1799"/>
    <x v="48"/>
    <s v="Y"/>
    <s v="N"/>
    <n v="12.3"/>
    <n v="23.9"/>
    <n v="20.399999999999999"/>
    <n v="0"/>
    <x v="1798"/>
    <n v="45.830326149999998"/>
    <n v="4944711.3415746931"/>
  </r>
  <r>
    <d v="2019-12-06T00:00:00"/>
    <x v="1"/>
    <d v="2019-12-06T00:00:00"/>
    <x v="1800"/>
    <x v="48"/>
    <s v="Y"/>
    <s v="N"/>
    <n v="13.3"/>
    <n v="20.8"/>
    <n v="18.2"/>
    <n v="0"/>
    <x v="1799"/>
    <n v="41.38035927"/>
    <n v="4346137.1330634411"/>
  </r>
  <r>
    <d v="2019-12-07T00:00:00"/>
    <x v="2"/>
    <d v="2019-12-07T00:00:00"/>
    <x v="1801"/>
    <x v="48"/>
    <s v="Y"/>
    <s v="N"/>
    <n v="11.2"/>
    <n v="21"/>
    <n v="30.3"/>
    <n v="0"/>
    <x v="1800"/>
    <n v="47.12307019"/>
    <n v="4497251.4635738973"/>
  </r>
  <r>
    <d v="2019-12-08T00:00:00"/>
    <x v="3"/>
    <d v="2019-12-08T00:00:00"/>
    <x v="1802"/>
    <x v="49"/>
    <s v="Y"/>
    <s v="N"/>
    <n v="13.8"/>
    <n v="27.6"/>
    <n v="30.8"/>
    <n v="0"/>
    <x v="1801"/>
    <n v="43.690411390000001"/>
    <n v="4263197.4037227565"/>
  </r>
  <r>
    <d v="2019-12-09T00:00:00"/>
    <x v="4"/>
    <d v="2019-12-09T00:00:00"/>
    <x v="1803"/>
    <x v="49"/>
    <s v="Y"/>
    <s v="N"/>
    <n v="16.3"/>
    <n v="38"/>
    <n v="28.6"/>
    <n v="0"/>
    <x v="1802"/>
    <n v="62.718792569999998"/>
    <n v="8022413.1278204964"/>
  </r>
  <r>
    <d v="2019-12-10T00:00:00"/>
    <x v="5"/>
    <d v="2019-12-10T00:00:00"/>
    <x v="1804"/>
    <x v="49"/>
    <s v="Y"/>
    <s v="N"/>
    <n v="14.3"/>
    <n v="17.2"/>
    <n v="22.2"/>
    <n v="0"/>
    <x v="1803"/>
    <n v="48.336164680000003"/>
    <n v="5295160.1367867421"/>
  </r>
  <r>
    <d v="2019-12-11T00:00:00"/>
    <x v="6"/>
    <d v="2019-12-11T00:00:00"/>
    <x v="1805"/>
    <x v="49"/>
    <s v="Y"/>
    <s v="N"/>
    <n v="13.4"/>
    <n v="18.100000000000001"/>
    <n v="21.8"/>
    <n v="0"/>
    <x v="1804"/>
    <n v="57.730485369999997"/>
    <n v="6296108.3833842138"/>
  </r>
  <r>
    <d v="2019-12-12T00:00:00"/>
    <x v="0"/>
    <d v="2019-12-12T00:00:00"/>
    <x v="1806"/>
    <x v="49"/>
    <s v="Y"/>
    <s v="N"/>
    <n v="13.4"/>
    <n v="18.399999999999999"/>
    <n v="22.7"/>
    <n v="0"/>
    <x v="1805"/>
    <n v="41.647543489999997"/>
    <n v="4522884.2825608365"/>
  </r>
  <r>
    <d v="2019-12-13T00:00:00"/>
    <x v="1"/>
    <d v="2019-12-13T00:00:00"/>
    <x v="1807"/>
    <x v="49"/>
    <s v="Y"/>
    <s v="N"/>
    <n v="11.4"/>
    <n v="20.9"/>
    <n v="24.8"/>
    <n v="0"/>
    <x v="1806"/>
    <n v="58.517373640000002"/>
    <n v="6265490.8912327206"/>
  </r>
  <r>
    <d v="2019-12-14T00:00:00"/>
    <x v="2"/>
    <d v="2019-12-14T00:00:00"/>
    <x v="1808"/>
    <x v="49"/>
    <s v="Y"/>
    <s v="N"/>
    <n v="14.1"/>
    <n v="20.100000000000001"/>
    <n v="10.4"/>
    <n v="0"/>
    <x v="1807"/>
    <n v="65.765248349999993"/>
    <n v="6658023.4325390114"/>
  </r>
  <r>
    <d v="2019-12-15T00:00:00"/>
    <x v="3"/>
    <d v="2019-12-15T00:00:00"/>
    <x v="1809"/>
    <x v="50"/>
    <s v="Y"/>
    <s v="N"/>
    <n v="15.1"/>
    <n v="21.7"/>
    <n v="16.399999999999999"/>
    <n v="0"/>
    <x v="1808"/>
    <n v="50.936743069999999"/>
    <n v="5028651.0076339915"/>
  </r>
  <r>
    <d v="2019-12-16T00:00:00"/>
    <x v="4"/>
    <d v="2019-12-16T00:00:00"/>
    <x v="1810"/>
    <x v="50"/>
    <s v="Y"/>
    <s v="N"/>
    <n v="13"/>
    <n v="22.6"/>
    <n v="21.7"/>
    <n v="0"/>
    <x v="1809"/>
    <n v="73.601749130000002"/>
    <n v="8420044.8845856935"/>
  </r>
  <r>
    <d v="2019-12-17T00:00:00"/>
    <x v="5"/>
    <d v="2019-12-17T00:00:00"/>
    <x v="1811"/>
    <x v="50"/>
    <s v="Y"/>
    <s v="N"/>
    <n v="12.6"/>
    <n v="26.3"/>
    <n v="29.5"/>
    <n v="0"/>
    <x v="1810"/>
    <n v="83.084082179999996"/>
    <n v="10302348.922123572"/>
  </r>
  <r>
    <d v="2019-12-18T00:00:00"/>
    <x v="6"/>
    <d v="2019-12-18T00:00:00"/>
    <x v="1812"/>
    <x v="50"/>
    <s v="Y"/>
    <s v="N"/>
    <n v="15.9"/>
    <n v="40.1"/>
    <n v="29.3"/>
    <n v="0"/>
    <x v="1811"/>
    <n v="95.802971920000005"/>
    <n v="14082164.107165812"/>
  </r>
  <r>
    <d v="2019-12-19T00:00:00"/>
    <x v="0"/>
    <d v="2019-12-19T00:00:00"/>
    <x v="1813"/>
    <x v="50"/>
    <s v="Y"/>
    <s v="N"/>
    <n v="17.2"/>
    <n v="23.3"/>
    <n v="29.3"/>
    <n v="0"/>
    <x v="1812"/>
    <n v="71.953511919999997"/>
    <n v="8997830.5572382715"/>
  </r>
  <r>
    <d v="2019-12-20T00:00:00"/>
    <x v="1"/>
    <d v="2019-12-20T00:00:00"/>
    <x v="1814"/>
    <x v="50"/>
    <s v="N"/>
    <s v="N"/>
    <n v="13.7"/>
    <n v="43.5"/>
    <n v="31.4"/>
    <n v="0"/>
    <x v="1813"/>
    <n v="243.81015959999999"/>
    <n v="36706448.482322641"/>
  </r>
  <r>
    <d v="2019-12-21T00:00:00"/>
    <x v="2"/>
    <d v="2019-12-21T00:00:00"/>
    <x v="1815"/>
    <x v="50"/>
    <s v="N"/>
    <s v="N"/>
    <n v="16.899999999999999"/>
    <n v="20.2"/>
    <n v="28.3"/>
    <n v="0"/>
    <x v="1814"/>
    <n v="44.94113626"/>
    <n v="4522537.7711560437"/>
  </r>
  <r>
    <d v="2019-12-22T00:00:00"/>
    <x v="3"/>
    <d v="2019-12-22T00:00:00"/>
    <x v="1816"/>
    <x v="51"/>
    <s v="N"/>
    <s v="N"/>
    <n v="13.1"/>
    <n v="19.600000000000001"/>
    <n v="31.5"/>
    <n v="0"/>
    <x v="1815"/>
    <n v="34.678705909999998"/>
    <n v="3126133.2716610846"/>
  </r>
  <r>
    <d v="2019-12-23T00:00:00"/>
    <x v="4"/>
    <d v="2019-12-23T00:00:00"/>
    <x v="1817"/>
    <x v="51"/>
    <s v="N"/>
    <s v="N"/>
    <n v="12.1"/>
    <n v="20"/>
    <n v="29.2"/>
    <n v="0"/>
    <x v="1816"/>
    <n v="47.19823427"/>
    <n v="4805630.9968587169"/>
  </r>
  <r>
    <d v="2019-12-24T00:00:00"/>
    <x v="5"/>
    <d v="2019-12-24T00:00:00"/>
    <x v="1818"/>
    <x v="51"/>
    <s v="N"/>
    <s v="N"/>
    <n v="14.1"/>
    <n v="24.5"/>
    <n v="31.4"/>
    <n v="0"/>
    <x v="1817"/>
    <n v="57.331305110000002"/>
    <n v="5857478.098592232"/>
  </r>
  <r>
    <d v="2019-12-25T00:00:00"/>
    <x v="6"/>
    <d v="2019-12-25T00:00:00"/>
    <x v="1819"/>
    <x v="51"/>
    <s v="N"/>
    <s v="Y"/>
    <n v="14"/>
    <n v="27.9"/>
    <n v="32"/>
    <n v="0"/>
    <x v="1818"/>
    <n v="42.257239390000002"/>
    <n v="4154425.2005530256"/>
  </r>
  <r>
    <d v="2019-12-26T00:00:00"/>
    <x v="0"/>
    <d v="2019-12-26T00:00:00"/>
    <x v="1820"/>
    <x v="51"/>
    <s v="N"/>
    <s v="Y"/>
    <n v="16.5"/>
    <n v="20.5"/>
    <n v="26.2"/>
    <n v="0"/>
    <x v="1819"/>
    <n v="41.255986679999999"/>
    <n v="3965547.0990746068"/>
  </r>
  <r>
    <d v="2019-12-27T00:00:00"/>
    <x v="1"/>
    <d v="2019-12-27T00:00:00"/>
    <x v="1821"/>
    <x v="51"/>
    <s v="N"/>
    <s v="N"/>
    <n v="13.6"/>
    <n v="23.9"/>
    <n v="31.6"/>
    <n v="0"/>
    <x v="1820"/>
    <n v="56.122451329999997"/>
    <n v="6019473.2878098162"/>
  </r>
  <r>
    <d v="2019-12-28T00:00:00"/>
    <x v="2"/>
    <d v="2019-12-28T00:00:00"/>
    <x v="1822"/>
    <x v="51"/>
    <s v="N"/>
    <s v="N"/>
    <n v="16.7"/>
    <n v="28.4"/>
    <n v="20.6"/>
    <n v="0"/>
    <x v="1821"/>
    <n v="63.295449300000001"/>
    <n v="7185406.0573680708"/>
  </r>
  <r>
    <d v="2019-12-29T00:00:00"/>
    <x v="3"/>
    <d v="2019-12-29T00:00:00"/>
    <x v="1823"/>
    <x v="52"/>
    <s v="N"/>
    <s v="N"/>
    <n v="16.8"/>
    <n v="33.200000000000003"/>
    <n v="31.9"/>
    <n v="0"/>
    <x v="1822"/>
    <n v="87.686688779999997"/>
    <n v="10372767.511364149"/>
  </r>
  <r>
    <d v="2019-12-30T00:00:00"/>
    <x v="4"/>
    <d v="2019-12-30T00:00:00"/>
    <x v="1824"/>
    <x v="52"/>
    <s v="N"/>
    <s v="N"/>
    <n v="19.7"/>
    <n v="40.799999999999997"/>
    <n v="18.8"/>
    <n v="0"/>
    <x v="1823"/>
    <n v="295.82920189999999"/>
    <n v="41537415.217429236"/>
  </r>
  <r>
    <d v="2019-12-31T00:00:00"/>
    <x v="5"/>
    <d v="2019-12-31T00:00:00"/>
    <x v="1825"/>
    <x v="52"/>
    <s v="N"/>
    <s v="N"/>
    <n v="15.3"/>
    <n v="21.2"/>
    <n v="29.3"/>
    <n v="2.4"/>
    <x v="1824"/>
    <n v="46.251483919999998"/>
    <n v="4412872.1188859288"/>
  </r>
  <r>
    <d v="2020-01-01T00:00:00"/>
    <x v="6"/>
    <d v="2020-01-01T00:00:00"/>
    <x v="1826"/>
    <x v="0"/>
    <s v="N"/>
    <s v="Y"/>
    <n v="11.8"/>
    <n v="24.9"/>
    <n v="31.6"/>
    <n v="0"/>
    <x v="1825"/>
    <n v="50.921802759999999"/>
    <n v="4536004.9625938796"/>
  </r>
  <r>
    <d v="2020-01-02T00:00:00"/>
    <x v="0"/>
    <d v="2020-01-02T00:00:00"/>
    <x v="1827"/>
    <x v="0"/>
    <s v="N"/>
    <s v="N"/>
    <n v="12.8"/>
    <n v="25"/>
    <n v="31.6"/>
    <n v="0"/>
    <x v="1826"/>
    <n v="69.546225629999995"/>
    <n v="7162439.551234181"/>
  </r>
  <r>
    <d v="2020-01-03T00:00:00"/>
    <x v="1"/>
    <d v="2020-01-03T00:00:00"/>
    <x v="1828"/>
    <x v="0"/>
    <s v="N"/>
    <s v="N"/>
    <n v="13.7"/>
    <n v="36.6"/>
    <n v="30.7"/>
    <n v="0"/>
    <x v="1827"/>
    <n v="65.435921559999997"/>
    <n v="7781784.7324814545"/>
  </r>
  <r>
    <d v="2020-01-04T00:00:00"/>
    <x v="2"/>
    <d v="2020-01-04T00:00:00"/>
    <x v="1829"/>
    <x v="0"/>
    <s v="N"/>
    <s v="N"/>
    <n v="18.600000000000001"/>
    <n v="26.8"/>
    <n v="22.8"/>
    <n v="0"/>
    <x v="1828"/>
    <n v="28.04223073"/>
    <n v="2867194.9867495955"/>
  </r>
  <r>
    <d v="2020-01-05T00:00:00"/>
    <x v="3"/>
    <d v="2020-01-05T00:00:00"/>
    <x v="1830"/>
    <x v="1"/>
    <s v="N"/>
    <s v="N"/>
    <n v="12.7"/>
    <n v="16.7"/>
    <n v="5.0999999999999996"/>
    <n v="2.2000000000000002"/>
    <x v="1829"/>
    <n v="18.87543557"/>
    <n v="1805835.571504584"/>
  </r>
  <r>
    <d v="2020-01-06T00:00:00"/>
    <x v="4"/>
    <d v="2020-01-06T00:00:00"/>
    <x v="1831"/>
    <x v="1"/>
    <s v="N"/>
    <s v="N"/>
    <n v="11.9"/>
    <n v="18"/>
    <n v="2.7"/>
    <n v="8.1999999999999993"/>
    <x v="1830"/>
    <n v="56.104400259999998"/>
    <n v="6185711.5434619328"/>
  </r>
  <r>
    <d v="2020-01-07T00:00:00"/>
    <x v="5"/>
    <d v="2020-01-07T00:00:00"/>
    <x v="1832"/>
    <x v="1"/>
    <s v="N"/>
    <s v="N"/>
    <n v="12.6"/>
    <n v="20.100000000000001"/>
    <n v="7.7"/>
    <n v="1.2"/>
    <x v="1831"/>
    <n v="59.42379013"/>
    <n v="6497192.7949761525"/>
  </r>
  <r>
    <d v="2020-01-08T00:00:00"/>
    <x v="6"/>
    <d v="2020-01-08T00:00:00"/>
    <x v="1833"/>
    <x v="1"/>
    <s v="N"/>
    <s v="N"/>
    <n v="16.8"/>
    <n v="23.8"/>
    <n v="26.9"/>
    <n v="0"/>
    <x v="1832"/>
    <n v="53.313229810000003"/>
    <n v="5866514.5026014112"/>
  </r>
  <r>
    <d v="2020-01-09T00:00:00"/>
    <x v="0"/>
    <d v="2020-01-09T00:00:00"/>
    <x v="1834"/>
    <x v="1"/>
    <s v="N"/>
    <s v="N"/>
    <n v="17.899999999999999"/>
    <n v="31.9"/>
    <n v="29.8"/>
    <n v="0"/>
    <x v="1833"/>
    <n v="86.980864980000007"/>
    <n v="11078369.186888039"/>
  </r>
  <r>
    <d v="2020-01-10T00:00:00"/>
    <x v="1"/>
    <d v="2020-01-10T00:00:00"/>
    <x v="1835"/>
    <x v="1"/>
    <s v="N"/>
    <s v="N"/>
    <n v="20.100000000000001"/>
    <n v="32.9"/>
    <n v="10.1"/>
    <n v="0"/>
    <x v="1834"/>
    <n v="65.485985589999999"/>
    <n v="8024251.8999667894"/>
  </r>
  <r>
    <d v="2020-01-11T00:00:00"/>
    <x v="2"/>
    <d v="2020-01-11T00:00:00"/>
    <x v="1836"/>
    <x v="1"/>
    <s v="N"/>
    <s v="N"/>
    <n v="13.5"/>
    <n v="19.3"/>
    <n v="18.2"/>
    <n v="15.6"/>
    <x v="1835"/>
    <n v="22.78453983"/>
    <n v="2093594.0114659769"/>
  </r>
  <r>
    <d v="2020-01-12T00:00:00"/>
    <x v="3"/>
    <d v="2020-01-12T00:00:00"/>
    <x v="1837"/>
    <x v="2"/>
    <s v="N"/>
    <s v="N"/>
    <n v="14.2"/>
    <n v="19.899999999999999"/>
    <n v="21.9"/>
    <n v="0"/>
    <x v="1836"/>
    <n v="45.627913079999999"/>
    <n v="4188532.6856130427"/>
  </r>
  <r>
    <d v="2020-01-13T00:00:00"/>
    <x v="4"/>
    <d v="2020-01-13T00:00:00"/>
    <x v="1838"/>
    <x v="2"/>
    <s v="N"/>
    <s v="N"/>
    <n v="12.7"/>
    <n v="32.200000000000003"/>
    <n v="28.1"/>
    <n v="0"/>
    <x v="1837"/>
    <n v="76.952473240000003"/>
    <n v="9207667.0006729327"/>
  </r>
  <r>
    <d v="2020-01-14T00:00:00"/>
    <x v="5"/>
    <d v="2020-01-14T00:00:00"/>
    <x v="1839"/>
    <x v="2"/>
    <s v="N"/>
    <s v="N"/>
    <n v="16.7"/>
    <n v="33.799999999999997"/>
    <n v="27.4"/>
    <n v="0"/>
    <x v="1838"/>
    <n v="88.847653539999996"/>
    <n v="12199014.279179472"/>
  </r>
  <r>
    <d v="2020-01-15T00:00:00"/>
    <x v="6"/>
    <d v="2020-01-15T00:00:00"/>
    <x v="1840"/>
    <x v="2"/>
    <s v="N"/>
    <s v="N"/>
    <n v="19.5"/>
    <n v="36.799999999999997"/>
    <n v="20.8"/>
    <n v="0"/>
    <x v="1839"/>
    <n v="63.73047072"/>
    <n v="8757090.8600496724"/>
  </r>
  <r>
    <d v="2020-01-16T00:00:00"/>
    <x v="0"/>
    <d v="2020-01-16T00:00:00"/>
    <x v="1841"/>
    <x v="2"/>
    <s v="N"/>
    <s v="N"/>
    <n v="15.7"/>
    <n v="19.600000000000001"/>
    <n v="18.600000000000001"/>
    <n v="19.600000000000001"/>
    <x v="1840"/>
    <n v="33.404425930000002"/>
    <n v="3663451.5331718954"/>
  </r>
  <r>
    <d v="2020-01-17T00:00:00"/>
    <x v="1"/>
    <d v="2020-01-17T00:00:00"/>
    <x v="1842"/>
    <x v="2"/>
    <s v="N"/>
    <s v="N"/>
    <n v="14.4"/>
    <n v="24.8"/>
    <n v="24.4"/>
    <n v="0"/>
    <x v="1841"/>
    <n v="39.500761930000003"/>
    <n v="4270355.2833617786"/>
  </r>
  <r>
    <d v="2020-01-18T00:00:00"/>
    <x v="2"/>
    <d v="2020-01-18T00:00:00"/>
    <x v="1843"/>
    <x v="2"/>
    <s v="N"/>
    <s v="N"/>
    <n v="13.9"/>
    <n v="29.4"/>
    <n v="27.2"/>
    <n v="0"/>
    <x v="1842"/>
    <n v="52.05315547"/>
    <n v="5514841.30749748"/>
  </r>
  <r>
    <d v="2020-01-19T00:00:00"/>
    <x v="3"/>
    <d v="2020-01-19T00:00:00"/>
    <x v="1844"/>
    <x v="3"/>
    <s v="N"/>
    <s v="N"/>
    <n v="17.5"/>
    <n v="25.5"/>
    <n v="23.9"/>
    <n v="0"/>
    <x v="1843"/>
    <n v="60.347055949999998"/>
    <n v="6452401.061846002"/>
  </r>
  <r>
    <d v="2020-01-20T00:00:00"/>
    <x v="4"/>
    <d v="2020-01-20T00:00:00"/>
    <x v="1845"/>
    <x v="3"/>
    <s v="N"/>
    <s v="N"/>
    <n v="19.100000000000001"/>
    <n v="21.8"/>
    <n v="8.8000000000000007"/>
    <n v="0.4"/>
    <x v="1844"/>
    <n v="45.359335479999999"/>
    <n v="5274906.7495491616"/>
  </r>
  <r>
    <d v="2020-01-21T00:00:00"/>
    <x v="5"/>
    <d v="2020-01-21T00:00:00"/>
    <x v="1846"/>
    <x v="3"/>
    <s v="N"/>
    <s v="N"/>
    <n v="14.8"/>
    <n v="23.5"/>
    <n v="28.4"/>
    <n v="44"/>
    <x v="1845"/>
    <n v="53.564869539999997"/>
    <n v="6006132.1369306799"/>
  </r>
  <r>
    <d v="2020-01-22T00:00:00"/>
    <x v="6"/>
    <d v="2020-01-22T00:00:00"/>
    <x v="1847"/>
    <x v="3"/>
    <s v="N"/>
    <s v="N"/>
    <n v="14.1"/>
    <n v="31.7"/>
    <n v="12.4"/>
    <n v="0"/>
    <x v="1846"/>
    <n v="45.155690849999999"/>
    <n v="5386493.6677775774"/>
  </r>
  <r>
    <d v="2020-01-23T00:00:00"/>
    <x v="0"/>
    <d v="2020-01-23T00:00:00"/>
    <x v="1848"/>
    <x v="3"/>
    <s v="N"/>
    <s v="N"/>
    <n v="12.9"/>
    <n v="22.6"/>
    <n v="13.4"/>
    <n v="22.8"/>
    <x v="1847"/>
    <n v="-1.7614234529999999"/>
    <n v="-197728.29027452797"/>
  </r>
  <r>
    <d v="2020-01-24T00:00:00"/>
    <x v="1"/>
    <d v="2020-01-24T00:00:00"/>
    <x v="1849"/>
    <x v="3"/>
    <s v="N"/>
    <s v="N"/>
    <n v="11.7"/>
    <n v="24.1"/>
    <n v="20.6"/>
    <n v="1.2"/>
    <x v="1848"/>
    <n v="49.479433710000002"/>
    <n v="5408912.3302300014"/>
  </r>
  <r>
    <d v="2020-01-25T00:00:00"/>
    <x v="2"/>
    <d v="2020-01-25T00:00:00"/>
    <x v="1850"/>
    <x v="3"/>
    <s v="N"/>
    <s v="N"/>
    <n v="13"/>
    <n v="27.4"/>
    <n v="30"/>
    <n v="0"/>
    <x v="1849"/>
    <n v="50.132823129999998"/>
    <n v="5135901.1824372048"/>
  </r>
  <r>
    <d v="2020-01-26T00:00:00"/>
    <x v="3"/>
    <d v="2020-01-26T00:00:00"/>
    <x v="1851"/>
    <x v="4"/>
    <s v="N"/>
    <s v="Y"/>
    <n v="15.8"/>
    <n v="23.6"/>
    <n v="24"/>
    <n v="0"/>
    <x v="1850"/>
    <n v="51.415029230000002"/>
    <n v="5204908.1941215824"/>
  </r>
  <r>
    <d v="2020-01-27T00:00:00"/>
    <x v="4"/>
    <d v="2020-01-27T00:00:00"/>
    <x v="1852"/>
    <x v="4"/>
    <s v="N"/>
    <s v="Y"/>
    <n v="12.8"/>
    <n v="23.1"/>
    <n v="26.1"/>
    <n v="0"/>
    <x v="1851"/>
    <n v="54.453082340000002"/>
    <n v="5615989.242471437"/>
  </r>
  <r>
    <d v="2020-01-28T00:00:00"/>
    <x v="5"/>
    <d v="2020-01-28T00:00:00"/>
    <x v="1853"/>
    <x v="4"/>
    <s v="N"/>
    <s v="N"/>
    <n v="13.6"/>
    <n v="25.4"/>
    <n v="26.5"/>
    <n v="0"/>
    <x v="1852"/>
    <n v="67.173829400000002"/>
    <n v="7804964.519461317"/>
  </r>
  <r>
    <d v="2020-01-29T00:00:00"/>
    <x v="6"/>
    <d v="2020-01-29T00:00:00"/>
    <x v="1854"/>
    <x v="4"/>
    <s v="N"/>
    <s v="N"/>
    <n v="15.2"/>
    <n v="31.5"/>
    <n v="29.5"/>
    <n v="0"/>
    <x v="1853"/>
    <n v="78.27234224"/>
    <n v="10160760.910052029"/>
  </r>
  <r>
    <d v="2020-01-30T00:00:00"/>
    <x v="0"/>
    <d v="2020-01-30T00:00:00"/>
    <x v="1855"/>
    <x v="4"/>
    <s v="Y"/>
    <s v="N"/>
    <n v="16.399999999999999"/>
    <n v="39.4"/>
    <n v="29.3"/>
    <n v="0"/>
    <x v="1854"/>
    <n v="1044.4473029999999"/>
    <n v="161697665.44042644"/>
  </r>
  <r>
    <d v="2020-01-31T00:00:00"/>
    <x v="1"/>
    <d v="2020-01-31T00:00:00"/>
    <x v="1856"/>
    <x v="4"/>
    <s v="Y"/>
    <s v="N"/>
    <n v="21.5"/>
    <n v="42.9"/>
    <n v="18.3"/>
    <n v="0"/>
    <x v="1855"/>
    <n v="2809.437516"/>
    <n v="479441300.34546143"/>
  </r>
  <r>
    <d v="2020-02-01T00:00:00"/>
    <x v="2"/>
    <d v="2020-02-01T00:00:00"/>
    <x v="1857"/>
    <x v="4"/>
    <s v="Y"/>
    <s v="N"/>
    <n v="23.5"/>
    <n v="29.3"/>
    <n v="1.8"/>
    <n v="0.8"/>
    <x v="1856"/>
    <n v="86.908607950000004"/>
    <n v="11459448.786066705"/>
  </r>
  <r>
    <d v="2020-02-02T00:00:00"/>
    <x v="3"/>
    <d v="2020-02-02T00:00:00"/>
    <x v="1858"/>
    <x v="5"/>
    <s v="Y"/>
    <s v="N"/>
    <n v="14.2"/>
    <n v="25.1"/>
    <n v="21"/>
    <n v="14.8"/>
    <x v="1857"/>
    <n v="14.2356353"/>
    <n v="1389526.980135818"/>
  </r>
  <r>
    <d v="2020-02-03T00:00:00"/>
    <x v="4"/>
    <d v="2020-02-03T00:00:00"/>
    <x v="1859"/>
    <x v="5"/>
    <s v="Y"/>
    <s v="N"/>
    <n v="13.2"/>
    <n v="17.7"/>
    <n v="22.7"/>
    <n v="0"/>
    <x v="1858"/>
    <n v="15.310771989999999"/>
    <n v="1607706.2348404708"/>
  </r>
  <r>
    <d v="2020-02-04T00:00:00"/>
    <x v="5"/>
    <d v="2020-02-04T00:00:00"/>
    <x v="1860"/>
    <x v="5"/>
    <s v="Y"/>
    <s v="N"/>
    <n v="11.3"/>
    <n v="19.7"/>
    <n v="28.6"/>
    <n v="0"/>
    <x v="1859"/>
    <n v="25.212092720000001"/>
    <n v="2698552.7709785071"/>
  </r>
  <r>
    <d v="2020-02-05T00:00:00"/>
    <x v="6"/>
    <d v="2020-02-05T00:00:00"/>
    <x v="1861"/>
    <x v="5"/>
    <s v="Y"/>
    <s v="N"/>
    <n v="10.8"/>
    <n v="20.100000000000001"/>
    <n v="27.1"/>
    <n v="0"/>
    <x v="1860"/>
    <n v="42.116875"/>
    <n v="4590252.5039250003"/>
  </r>
  <r>
    <d v="2020-02-06T00:00:00"/>
    <x v="0"/>
    <d v="2020-02-06T00:00:00"/>
    <x v="1862"/>
    <x v="5"/>
    <s v="Y"/>
    <s v="N"/>
    <n v="13.7"/>
    <n v="25.5"/>
    <n v="25"/>
    <n v="0"/>
    <x v="1861"/>
    <n v="42.766032299999999"/>
    <n v="5156277.4207535582"/>
  </r>
  <r>
    <d v="2020-02-07T00:00:00"/>
    <x v="1"/>
    <d v="2020-02-07T00:00:00"/>
    <x v="1863"/>
    <x v="5"/>
    <s v="Y"/>
    <s v="N"/>
    <n v="16.5"/>
    <n v="23.2"/>
    <n v="18.399999999999999"/>
    <n v="0"/>
    <x v="1862"/>
    <n v="45.332425360000002"/>
    <n v="5473203.5759757962"/>
  </r>
  <r>
    <d v="2020-02-08T00:00:00"/>
    <x v="2"/>
    <d v="2020-02-08T00:00:00"/>
    <x v="1864"/>
    <x v="5"/>
    <s v="Y"/>
    <s v="N"/>
    <n v="17.399999999999999"/>
    <n v="29.4"/>
    <n v="27.5"/>
    <n v="0"/>
    <x v="1863"/>
    <n v="28.570907080000001"/>
    <n v="3081785.035330771"/>
  </r>
  <r>
    <d v="2020-02-09T00:00:00"/>
    <x v="3"/>
    <d v="2020-02-09T00:00:00"/>
    <x v="1865"/>
    <x v="6"/>
    <s v="Y"/>
    <s v="N"/>
    <n v="19.600000000000001"/>
    <n v="28.2"/>
    <n v="19.899999999999999"/>
    <n v="0"/>
    <x v="1864"/>
    <n v="21.555491809999999"/>
    <n v="2238691.0840152688"/>
  </r>
  <r>
    <d v="2020-02-10T00:00:00"/>
    <x v="4"/>
    <d v="2020-02-10T00:00:00"/>
    <x v="1866"/>
    <x v="6"/>
    <s v="Y"/>
    <s v="N"/>
    <n v="18.5"/>
    <n v="27.7"/>
    <n v="15"/>
    <n v="0.6"/>
    <x v="1865"/>
    <n v="50.809242179999998"/>
    <n v="6248289.9293369027"/>
  </r>
  <r>
    <d v="2020-02-11T00:00:00"/>
    <x v="5"/>
    <d v="2020-02-11T00:00:00"/>
    <x v="1867"/>
    <x v="6"/>
    <s v="Y"/>
    <s v="N"/>
    <n v="19.5"/>
    <n v="25.9"/>
    <n v="19.100000000000001"/>
    <n v="0"/>
    <x v="1866"/>
    <n v="61.289840849999997"/>
    <n v="7790587.2185511924"/>
  </r>
  <r>
    <d v="2020-02-12T00:00:00"/>
    <x v="6"/>
    <d v="2020-02-12T00:00:00"/>
    <x v="1868"/>
    <x v="6"/>
    <s v="Y"/>
    <s v="N"/>
    <n v="19.100000000000001"/>
    <n v="27.7"/>
    <n v="17.3"/>
    <n v="0"/>
    <x v="1867"/>
    <n v="53.243525050000002"/>
    <n v="6635131.6872725533"/>
  </r>
  <r>
    <d v="2020-02-13T00:00:00"/>
    <x v="0"/>
    <d v="2020-02-13T00:00:00"/>
    <x v="1869"/>
    <x v="6"/>
    <s v="Y"/>
    <s v="N"/>
    <n v="19.399999999999999"/>
    <n v="31.7"/>
    <n v="26.7"/>
    <n v="0"/>
    <x v="1868"/>
    <n v="79.018494320000002"/>
    <n v="10994410.862623289"/>
  </r>
  <r>
    <d v="2020-02-14T00:00:00"/>
    <x v="1"/>
    <d v="2020-02-14T00:00:00"/>
    <x v="1870"/>
    <x v="6"/>
    <s v="Y"/>
    <s v="N"/>
    <n v="20.3"/>
    <n v="33.700000000000003"/>
    <n v="10.6"/>
    <n v="0"/>
    <x v="1869"/>
    <n v="79.502643969999994"/>
    <n v="11118892.359090051"/>
  </r>
  <r>
    <d v="2020-02-15T00:00:00"/>
    <x v="2"/>
    <d v="2020-02-15T00:00:00"/>
    <x v="1871"/>
    <x v="6"/>
    <s v="Y"/>
    <s v="N"/>
    <n v="18.899999999999999"/>
    <n v="19.3"/>
    <n v="2.4"/>
    <n v="5.4"/>
    <x v="1870"/>
    <n v="55.674962260000001"/>
    <n v="6029633.7663590349"/>
  </r>
  <r>
    <d v="2020-02-16T00:00:00"/>
    <x v="3"/>
    <d v="2020-02-16T00:00:00"/>
    <x v="1872"/>
    <x v="7"/>
    <s v="Y"/>
    <s v="N"/>
    <n v="16.899999999999999"/>
    <n v="26.4"/>
    <n v="23.8"/>
    <n v="2.8"/>
    <x v="1871"/>
    <n v="47.00473539"/>
    <n v="4742978.5110711157"/>
  </r>
  <r>
    <d v="2020-02-17T00:00:00"/>
    <x v="4"/>
    <d v="2020-02-17T00:00:00"/>
    <x v="1873"/>
    <x v="7"/>
    <s v="Y"/>
    <s v="N"/>
    <n v="15.2"/>
    <n v="25.6"/>
    <n v="26.4"/>
    <n v="0"/>
    <x v="1872"/>
    <n v="64.10902188"/>
    <n v="7907966.1300433688"/>
  </r>
  <r>
    <d v="2020-02-18T00:00:00"/>
    <x v="5"/>
    <d v="2020-02-18T00:00:00"/>
    <x v="1874"/>
    <x v="7"/>
    <s v="Y"/>
    <s v="N"/>
    <n v="17.600000000000001"/>
    <n v="21.8"/>
    <n v="7.3"/>
    <n v="0"/>
    <x v="1873"/>
    <n v="60.59554515"/>
    <n v="7221663.1513521178"/>
  </r>
  <r>
    <d v="2020-02-19T00:00:00"/>
    <x v="6"/>
    <d v="2020-02-19T00:00:00"/>
    <x v="1875"/>
    <x v="7"/>
    <s v="Y"/>
    <s v="N"/>
    <n v="13.3"/>
    <n v="19.7"/>
    <n v="12.9"/>
    <n v="38"/>
    <x v="1874"/>
    <n v="51.44203692"/>
    <n v="5626483.8481629379"/>
  </r>
  <r>
    <d v="2020-02-20T00:00:00"/>
    <x v="0"/>
    <d v="2020-02-20T00:00:00"/>
    <x v="1876"/>
    <x v="7"/>
    <s v="Y"/>
    <s v="N"/>
    <n v="14.2"/>
    <n v="18.7"/>
    <n v="15.2"/>
    <n v="3.2"/>
    <x v="1875"/>
    <n v="58.361290920000002"/>
    <n v="6548262.0261930237"/>
  </r>
  <r>
    <d v="2020-02-21T00:00:00"/>
    <x v="1"/>
    <d v="2020-02-21T00:00:00"/>
    <x v="1877"/>
    <x v="7"/>
    <s v="Y"/>
    <s v="N"/>
    <n v="13.5"/>
    <n v="19.600000000000001"/>
    <n v="17.100000000000001"/>
    <n v="2.8"/>
    <x v="1876"/>
    <n v="48.658203370000003"/>
    <n v="5301265.2751593152"/>
  </r>
  <r>
    <d v="2020-02-22T00:00:00"/>
    <x v="2"/>
    <d v="2020-02-22T00:00:00"/>
    <x v="1878"/>
    <x v="7"/>
    <s v="Y"/>
    <s v="N"/>
    <n v="11.4"/>
    <n v="21.1"/>
    <n v="25.4"/>
    <n v="0"/>
    <x v="1877"/>
    <n v="42.236093580000002"/>
    <n v="4093607.506682632"/>
  </r>
  <r>
    <d v="2020-02-23T00:00:00"/>
    <x v="3"/>
    <d v="2020-02-23T00:00:00"/>
    <x v="1879"/>
    <x v="8"/>
    <s v="Y"/>
    <s v="N"/>
    <n v="13.3"/>
    <n v="34"/>
    <n v="21.6"/>
    <n v="0"/>
    <x v="1878"/>
    <n v="51.318456159999997"/>
    <n v="5446410.5605779858"/>
  </r>
  <r>
    <d v="2020-02-24T00:00:00"/>
    <x v="4"/>
    <d v="2020-02-24T00:00:00"/>
    <x v="1880"/>
    <x v="8"/>
    <s v="Y"/>
    <s v="N"/>
    <n v="16.8"/>
    <n v="23.7"/>
    <n v="5.4"/>
    <n v="0"/>
    <x v="1879"/>
    <n v="57.234083179999999"/>
    <n v="7017989.1933229947"/>
  </r>
  <r>
    <d v="2020-02-25T00:00:00"/>
    <x v="5"/>
    <d v="2020-02-25T00:00:00"/>
    <x v="1881"/>
    <x v="8"/>
    <s v="Y"/>
    <s v="N"/>
    <n v="18.399999999999999"/>
    <n v="31.6"/>
    <n v="10.6"/>
    <n v="3.6"/>
    <x v="1880"/>
    <n v="60.554701809999997"/>
    <n v="7482043.581988249"/>
  </r>
  <r>
    <d v="2020-02-26T00:00:00"/>
    <x v="6"/>
    <d v="2020-02-26T00:00:00"/>
    <x v="1882"/>
    <x v="8"/>
    <s v="Y"/>
    <s v="N"/>
    <n v="16.2"/>
    <n v="19.2"/>
    <n v="19.3"/>
    <n v="4"/>
    <x v="1881"/>
    <n v="45.06152522"/>
    <n v="4883368.1823072722"/>
  </r>
  <r>
    <d v="2020-02-27T00:00:00"/>
    <x v="0"/>
    <d v="2020-02-27T00:00:00"/>
    <x v="1883"/>
    <x v="8"/>
    <s v="Y"/>
    <s v="N"/>
    <n v="11"/>
    <n v="19.7"/>
    <n v="11.1"/>
    <n v="0.2"/>
    <x v="1882"/>
    <n v="48.542669150000002"/>
    <n v="5275393.9869439099"/>
  </r>
  <r>
    <d v="2020-02-28T00:00:00"/>
    <x v="1"/>
    <d v="2020-02-28T00:00:00"/>
    <x v="1884"/>
    <x v="8"/>
    <s v="Y"/>
    <s v="N"/>
    <n v="13.1"/>
    <n v="20.100000000000001"/>
    <n v="17.600000000000001"/>
    <n v="0"/>
    <x v="1883"/>
    <n v="50.306352859999997"/>
    <n v="5534049.449879434"/>
  </r>
  <r>
    <d v="2020-02-29T00:00:00"/>
    <x v="2"/>
    <d v="2020-02-29T00:00:00"/>
    <x v="1885"/>
    <x v="8"/>
    <s v="Y"/>
    <s v="N"/>
    <n v="14.7"/>
    <n v="22.4"/>
    <n v="22.8"/>
    <n v="0"/>
    <x v="1884"/>
    <n v="51.289608729999998"/>
    <n v="5148499.136549606"/>
  </r>
  <r>
    <d v="2020-03-01T00:00:00"/>
    <x v="3"/>
    <d v="2020-03-01T00:00:00"/>
    <x v="1886"/>
    <x v="9"/>
    <s v="Y"/>
    <s v="N"/>
    <n v="13.2"/>
    <n v="32.1"/>
    <n v="20.8"/>
    <n v="0"/>
    <x v="1885"/>
    <n v="43.745921029999998"/>
    <n v="4436411.4325739397"/>
  </r>
  <r>
    <d v="2020-03-02T00:00:00"/>
    <x v="4"/>
    <d v="2020-03-02T00:00:00"/>
    <x v="1887"/>
    <x v="9"/>
    <s v="Y"/>
    <s v="N"/>
    <n v="14.2"/>
    <n v="18.399999999999999"/>
    <n v="21.1"/>
    <n v="3"/>
    <x v="1886"/>
    <n v="52.728395089999999"/>
    <n v="5608189.728994621"/>
  </r>
  <r>
    <d v="2020-03-03T00:00:00"/>
    <x v="5"/>
    <d v="2020-03-03T00:00:00"/>
    <x v="1888"/>
    <x v="9"/>
    <s v="Y"/>
    <s v="N"/>
    <n v="14.7"/>
    <n v="19.5"/>
    <n v="15.9"/>
    <n v="0"/>
    <x v="1887"/>
    <n v="49.781089729999998"/>
    <n v="5413512.8027817793"/>
  </r>
  <r>
    <d v="2020-03-04T00:00:00"/>
    <x v="6"/>
    <d v="2020-03-04T00:00:00"/>
    <x v="1889"/>
    <x v="9"/>
    <s v="Y"/>
    <s v="N"/>
    <n v="13.6"/>
    <n v="23.5"/>
    <n v="7.1"/>
    <n v="0"/>
    <x v="1888"/>
    <n v="58.522870509999997"/>
    <n v="6876766.4760716185"/>
  </r>
  <r>
    <d v="2020-03-05T00:00:00"/>
    <x v="0"/>
    <d v="2020-03-05T00:00:00"/>
    <x v="1890"/>
    <x v="9"/>
    <s v="Y"/>
    <s v="N"/>
    <n v="15.4"/>
    <n v="20.3"/>
    <n v="4.3"/>
    <n v="54.6"/>
    <x v="1889"/>
    <n v="57.036382109999998"/>
    <n v="6829230.3936613789"/>
  </r>
  <r>
    <d v="2020-03-06T00:00:00"/>
    <x v="1"/>
    <d v="2020-03-06T00:00:00"/>
    <x v="1891"/>
    <x v="9"/>
    <s v="Y"/>
    <s v="N"/>
    <n v="15.9"/>
    <n v="19"/>
    <n v="12.7"/>
    <n v="7"/>
    <x v="1890"/>
    <n v="53.736514710000002"/>
    <n v="5982073.754913901"/>
  </r>
  <r>
    <d v="2020-03-07T00:00:00"/>
    <x v="2"/>
    <d v="2020-03-07T00:00:00"/>
    <x v="1892"/>
    <x v="9"/>
    <s v="Y"/>
    <s v="N"/>
    <n v="15.4"/>
    <n v="20"/>
    <n v="17.100000000000001"/>
    <n v="0.2"/>
    <x v="1891"/>
    <n v="28.020466209999999"/>
    <n v="2713804.0084021436"/>
  </r>
  <r>
    <d v="2020-03-08T00:00:00"/>
    <x v="3"/>
    <d v="2020-03-08T00:00:00"/>
    <x v="1893"/>
    <x v="10"/>
    <s v="Y"/>
    <s v="N"/>
    <n v="13.9"/>
    <n v="22.4"/>
    <n v="19.5"/>
    <n v="0"/>
    <x v="1892"/>
    <n v="17.916415310000001"/>
    <n v="1658223.1819468699"/>
  </r>
  <r>
    <d v="2020-03-09T00:00:00"/>
    <x v="4"/>
    <d v="2020-03-09T00:00:00"/>
    <x v="1894"/>
    <x v="10"/>
    <s v="Y"/>
    <s v="Y"/>
    <n v="12.3"/>
    <n v="21"/>
    <n v="19.7"/>
    <n v="0"/>
    <x v="1893"/>
    <n v="22.041451550000001"/>
    <n v="2086040.445159635"/>
  </r>
  <r>
    <d v="2020-03-10T00:00:00"/>
    <x v="5"/>
    <d v="2020-03-10T00:00:00"/>
    <x v="1895"/>
    <x v="10"/>
    <s v="Y"/>
    <s v="N"/>
    <n v="10.3"/>
    <n v="22.3"/>
    <n v="21.9"/>
    <n v="0"/>
    <x v="1894"/>
    <n v="48.059723949999999"/>
    <n v="5389539.5154518327"/>
  </r>
  <r>
    <d v="2020-03-11T00:00:00"/>
    <x v="6"/>
    <d v="2020-03-11T00:00:00"/>
    <x v="1896"/>
    <x v="10"/>
    <s v="Y"/>
    <s v="N"/>
    <n v="12.6"/>
    <n v="29.5"/>
    <n v="15.7"/>
    <n v="0"/>
    <x v="1895"/>
    <n v="44.369936750000001"/>
    <n v="5272485.7957936451"/>
  </r>
  <r>
    <d v="2020-03-12T00:00:00"/>
    <x v="0"/>
    <d v="2020-03-12T00:00:00"/>
    <x v="1897"/>
    <x v="10"/>
    <s v="Y"/>
    <s v="N"/>
    <n v="16.600000000000001"/>
    <n v="29.5"/>
    <n v="19.5"/>
    <n v="0"/>
    <x v="1896"/>
    <n v="39.127565740000001"/>
    <n v="4705980.9105447289"/>
  </r>
  <r>
    <d v="2020-03-13T00:00:00"/>
    <x v="1"/>
    <d v="2020-03-13T00:00:00"/>
    <x v="1898"/>
    <x v="10"/>
    <s v="Y"/>
    <s v="N"/>
    <n v="19.100000000000001"/>
    <n v="26.8"/>
    <n v="7.3"/>
    <n v="0"/>
    <x v="1897"/>
    <n v="40.127134920000003"/>
    <n v="4617662.5538982851"/>
  </r>
  <r>
    <d v="2020-03-14T00:00:00"/>
    <x v="2"/>
    <d v="2020-03-14T00:00:00"/>
    <x v="1899"/>
    <x v="10"/>
    <s v="Y"/>
    <s v="N"/>
    <n v="13.1"/>
    <n v="17.899999999999999"/>
    <n v="12.3"/>
    <n v="0.6"/>
    <x v="1898"/>
    <n v="29.137325780000001"/>
    <n v="2797655.0081843785"/>
  </r>
  <r>
    <d v="2020-03-15T00:00:00"/>
    <x v="3"/>
    <d v="2020-03-15T00:00:00"/>
    <x v="1900"/>
    <x v="11"/>
    <s v="Y"/>
    <s v="N"/>
    <n v="12.7"/>
    <n v="18.8"/>
    <n v="10.199999999999999"/>
    <n v="0"/>
    <x v="1899"/>
    <n v="31.657840010000001"/>
    <n v="3091860.8868170492"/>
  </r>
  <r>
    <d v="2020-03-16T00:00:00"/>
    <x v="4"/>
    <d v="2020-03-16T00:00:00"/>
    <x v="1901"/>
    <x v="11"/>
    <s v="Y"/>
    <s v="N"/>
    <n v="9.3000000000000007"/>
    <n v="26.5"/>
    <n v="20.6"/>
    <n v="0"/>
    <x v="1900"/>
    <n v="46.670884049999998"/>
    <n v="5161184.4203238003"/>
  </r>
  <r>
    <d v="2020-03-17T00:00:00"/>
    <x v="5"/>
    <d v="2020-03-17T00:00:00"/>
    <x v="1902"/>
    <x v="11"/>
    <s v="Y"/>
    <s v="N"/>
    <n v="11.6"/>
    <n v="28.2"/>
    <n v="19.899999999999999"/>
    <n v="0"/>
    <x v="1901"/>
    <n v="52.451198269999999"/>
    <n v="6045220.1088822596"/>
  </r>
  <r>
    <d v="2020-03-18T00:00:00"/>
    <x v="6"/>
    <d v="2020-03-18T00:00:00"/>
    <x v="1903"/>
    <x v="11"/>
    <s v="Y"/>
    <s v="N"/>
    <n v="17.7"/>
    <n v="28.3"/>
    <n v="9.1"/>
    <n v="0"/>
    <x v="1902"/>
    <n v="51.291442230000001"/>
    <n v="6212785.9602523334"/>
  </r>
  <r>
    <d v="2020-03-19T00:00:00"/>
    <x v="0"/>
    <d v="2020-03-19T00:00:00"/>
    <x v="1904"/>
    <x v="11"/>
    <s v="Y"/>
    <s v="N"/>
    <n v="18.7"/>
    <n v="30.4"/>
    <n v="8.1999999999999993"/>
    <n v="0"/>
    <x v="1903"/>
    <n v="47.562659549999999"/>
    <n v="6053150.3341775127"/>
  </r>
  <r>
    <d v="2020-03-20T00:00:00"/>
    <x v="1"/>
    <d v="2020-03-20T00:00:00"/>
    <x v="1905"/>
    <x v="11"/>
    <s v="Y"/>
    <s v="N"/>
    <n v="16.100000000000001"/>
    <n v="22.7"/>
    <n v="12.6"/>
    <n v="0"/>
    <x v="1904"/>
    <n v="40.76436769"/>
    <n v="4547167.5851588827"/>
  </r>
  <r>
    <d v="2020-03-21T00:00:00"/>
    <x v="2"/>
    <d v="2020-03-21T00:00:00"/>
    <x v="1906"/>
    <x v="11"/>
    <s v="Y"/>
    <s v="N"/>
    <n v="14.6"/>
    <n v="18.399999999999999"/>
    <n v="10.8"/>
    <n v="0"/>
    <x v="1905"/>
    <n v="47.458698750000003"/>
    <n v="4935673.1099653319"/>
  </r>
  <r>
    <d v="2020-03-22T00:00:00"/>
    <x v="3"/>
    <d v="2020-03-22T00:00:00"/>
    <x v="1907"/>
    <x v="12"/>
    <s v="Y"/>
    <s v="N"/>
    <n v="12.1"/>
    <n v="18.3"/>
    <n v="15.2"/>
    <n v="0"/>
    <x v="1906"/>
    <n v="34.618054800000003"/>
    <n v="3373518.5355727384"/>
  </r>
  <r>
    <d v="2020-03-23T00:00:00"/>
    <x v="4"/>
    <d v="2020-03-23T00:00:00"/>
    <x v="1908"/>
    <x v="12"/>
    <s v="Y"/>
    <s v="N"/>
    <n v="12.7"/>
    <n v="17.100000000000001"/>
    <n v="9.9"/>
    <n v="0.4"/>
    <x v="1907"/>
    <n v="44.639439000000003"/>
    <n v="5040102.684003856"/>
  </r>
  <r>
    <d v="2020-03-24T00:00:00"/>
    <x v="5"/>
    <d v="2020-03-24T00:00:00"/>
    <x v="1909"/>
    <x v="12"/>
    <s v="N"/>
    <s v="N"/>
    <n v="8.5"/>
    <n v="17.899999999999999"/>
    <n v="15.8"/>
    <n v="0"/>
    <x v="1908"/>
    <n v="49.44768766"/>
    <n v="5683296.9301918745"/>
  </r>
  <r>
    <d v="2020-03-25T00:00:00"/>
    <x v="6"/>
    <d v="2020-03-25T00:00:00"/>
    <x v="1910"/>
    <x v="12"/>
    <s v="N"/>
    <s v="N"/>
    <n v="10.8"/>
    <n v="17.5"/>
    <n v="7.6"/>
    <n v="0"/>
    <x v="1909"/>
    <n v="43.72083739"/>
    <n v="4946917.2206488028"/>
  </r>
  <r>
    <d v="2020-03-26T00:00:00"/>
    <x v="0"/>
    <d v="2020-03-26T00:00:00"/>
    <x v="1911"/>
    <x v="12"/>
    <s v="N"/>
    <s v="N"/>
    <n v="13.7"/>
    <n v="19.8"/>
    <n v="15.5"/>
    <n v="0"/>
    <x v="1910"/>
    <n v="45.521245239999999"/>
    <n v="5011343.3011935716"/>
  </r>
  <r>
    <d v="2020-03-27T00:00:00"/>
    <x v="1"/>
    <d v="2020-03-27T00:00:00"/>
    <x v="1912"/>
    <x v="12"/>
    <s v="N"/>
    <s v="N"/>
    <n v="13.6"/>
    <n v="27.6"/>
    <n v="17.8"/>
    <n v="0"/>
    <x v="1911"/>
    <n v="49.318500309999997"/>
    <n v="5521612.7407395551"/>
  </r>
  <r>
    <d v="2020-03-28T00:00:00"/>
    <x v="2"/>
    <d v="2020-03-28T00:00:00"/>
    <x v="1913"/>
    <x v="12"/>
    <s v="N"/>
    <s v="N"/>
    <n v="14.8"/>
    <n v="27.5"/>
    <n v="16.899999999999999"/>
    <n v="0"/>
    <x v="1912"/>
    <n v="47.963271040000002"/>
    <n v="4696741.683788714"/>
  </r>
  <r>
    <d v="2020-03-29T00:00:00"/>
    <x v="3"/>
    <d v="2020-03-29T00:00:00"/>
    <x v="1914"/>
    <x v="13"/>
    <s v="N"/>
    <s v="N"/>
    <n v="16.5"/>
    <n v="26.4"/>
    <n v="9.5"/>
    <n v="0"/>
    <x v="1913"/>
    <n v="42.33862791"/>
    <n v="4062527.0432669516"/>
  </r>
  <r>
    <d v="2020-03-30T00:00:00"/>
    <x v="4"/>
    <d v="2020-03-30T00:00:00"/>
    <x v="1915"/>
    <x v="13"/>
    <s v="N"/>
    <s v="N"/>
    <n v="15.9"/>
    <n v="21.7"/>
    <n v="13.3"/>
    <n v="5.2"/>
    <x v="1914"/>
    <n v="57.502975429999999"/>
    <n v="6192352.2416478787"/>
  </r>
  <r>
    <d v="2020-03-31T00:00:00"/>
    <x v="5"/>
    <d v="2020-03-31T00:00:00"/>
    <x v="1916"/>
    <x v="13"/>
    <s v="N"/>
    <s v="N"/>
    <n v="12.2"/>
    <n v="21.4"/>
    <n v="16.899999999999999"/>
    <n v="0"/>
    <x v="1915"/>
    <n v="57.690193069999999"/>
    <n v="6290761.6249490157"/>
  </r>
  <r>
    <d v="2020-04-01T00:00:00"/>
    <x v="6"/>
    <d v="2020-04-01T00:00:00"/>
    <x v="1917"/>
    <x v="13"/>
    <s v="N"/>
    <s v="N"/>
    <n v="11"/>
    <n v="23.1"/>
    <n v="15.2"/>
    <n v="0"/>
    <x v="1916"/>
    <n v="62.967514510000001"/>
    <n v="6988866.7576759793"/>
  </r>
  <r>
    <d v="2020-04-02T00:00:00"/>
    <x v="0"/>
    <d v="2020-04-02T00:00:00"/>
    <x v="1918"/>
    <x v="13"/>
    <s v="N"/>
    <s v="N"/>
    <n v="12.4"/>
    <n v="20.7"/>
    <n v="4.2"/>
    <n v="23"/>
    <x v="1917"/>
    <n v="61.537019960000002"/>
    <n v="7156919.4175061928"/>
  </r>
  <r>
    <d v="2020-04-03T00:00:00"/>
    <x v="1"/>
    <d v="2020-04-03T00:00:00"/>
    <x v="1919"/>
    <x v="13"/>
    <s v="N"/>
    <s v="N"/>
    <n v="13.7"/>
    <n v="23.2"/>
    <n v="12"/>
    <n v="15.8"/>
    <x v="1918"/>
    <n v="48.636778120000002"/>
    <n v="5072551.8602108089"/>
  </r>
  <r>
    <d v="2020-04-04T00:00:00"/>
    <x v="2"/>
    <d v="2020-04-04T00:00:00"/>
    <x v="1920"/>
    <x v="13"/>
    <s v="N"/>
    <s v="N"/>
    <n v="12.8"/>
    <n v="16.600000000000001"/>
    <n v="6.1"/>
    <n v="35.200000000000003"/>
    <x v="1919"/>
    <n v="38.375968759999999"/>
    <n v="3908751.8703561975"/>
  </r>
  <r>
    <d v="2020-04-05T00:00:00"/>
    <x v="3"/>
    <d v="2020-04-05T00:00:00"/>
    <x v="1921"/>
    <x v="14"/>
    <s v="N"/>
    <s v="N"/>
    <n v="9.5"/>
    <n v="16.899999999999999"/>
    <n v="4.5"/>
    <n v="4.4000000000000004"/>
    <x v="1920"/>
    <n v="23.78090796"/>
    <n v="2499326.4593027788"/>
  </r>
  <r>
    <d v="2020-04-06T00:00:00"/>
    <x v="4"/>
    <d v="2020-04-06T00:00:00"/>
    <x v="1922"/>
    <x v="14"/>
    <s v="N"/>
    <s v="N"/>
    <n v="10.7"/>
    <n v="16.5"/>
    <n v="11.5"/>
    <n v="6.2"/>
    <x v="1921"/>
    <n v="64.755851129999996"/>
    <n v="7646018.9533795081"/>
  </r>
  <r>
    <d v="2020-04-07T00:00:00"/>
    <x v="5"/>
    <d v="2020-04-07T00:00:00"/>
    <x v="1923"/>
    <x v="14"/>
    <s v="N"/>
    <s v="N"/>
    <n v="11.9"/>
    <n v="16.399999999999999"/>
    <n v="9.5"/>
    <n v="1.4"/>
    <x v="1922"/>
    <n v="55.234382369999999"/>
    <n v="6539996.9417814584"/>
  </r>
  <r>
    <d v="2020-04-08T00:00:00"/>
    <x v="6"/>
    <d v="2020-04-08T00:00:00"/>
    <x v="1924"/>
    <x v="14"/>
    <s v="N"/>
    <s v="N"/>
    <n v="11.7"/>
    <n v="18.600000000000001"/>
    <n v="10.7"/>
    <n v="1.2"/>
    <x v="1923"/>
    <n v="44.729397409999997"/>
    <n v="4848846.0441276133"/>
  </r>
  <r>
    <d v="2020-04-09T00:00:00"/>
    <x v="0"/>
    <d v="2020-04-09T00:00:00"/>
    <x v="1925"/>
    <x v="14"/>
    <s v="N"/>
    <s v="N"/>
    <n v="8.9"/>
    <n v="21.2"/>
    <n v="15.8"/>
    <n v="0"/>
    <x v="1924"/>
    <n v="43.738044760000001"/>
    <n v="4749405.8101373957"/>
  </r>
  <r>
    <d v="2020-04-10T00:00:00"/>
    <x v="1"/>
    <d v="2020-04-10T00:00:00"/>
    <x v="1926"/>
    <x v="14"/>
    <s v="N"/>
    <s v="Y"/>
    <n v="12.7"/>
    <n v="22"/>
    <n v="9.5"/>
    <n v="0.2"/>
    <x v="1925"/>
    <n v="38.435506619999998"/>
    <n v="3644886.3684477424"/>
  </r>
  <r>
    <d v="2020-04-11T00:00:00"/>
    <x v="2"/>
    <d v="2020-04-11T00:00:00"/>
    <x v="1927"/>
    <x v="14"/>
    <s v="N"/>
    <s v="Y"/>
    <n v="13"/>
    <n v="15.7"/>
    <n v="11.3"/>
    <n v="2.4"/>
    <x v="1926"/>
    <n v="19.934105580000001"/>
    <n v="1835872.7169886508"/>
  </r>
  <r>
    <d v="2020-04-12T00:00:00"/>
    <x v="3"/>
    <d v="2020-04-12T00:00:00"/>
    <x v="1928"/>
    <x v="15"/>
    <s v="N"/>
    <s v="Y"/>
    <n v="11"/>
    <n v="15.3"/>
    <n v="7.7"/>
    <n v="2.4"/>
    <x v="1927"/>
    <n v="45.982052150000001"/>
    <n v="4679137.7651686938"/>
  </r>
  <r>
    <d v="2020-04-13T00:00:00"/>
    <x v="4"/>
    <d v="2020-04-13T00:00:00"/>
    <x v="1929"/>
    <x v="15"/>
    <s v="N"/>
    <s v="Y"/>
    <n v="12.2"/>
    <n v="18.3"/>
    <n v="14.3"/>
    <n v="0"/>
    <x v="1928"/>
    <n v="56.657417019999997"/>
    <n v="5667209.1291008173"/>
  </r>
  <r>
    <d v="2020-04-14T00:00:00"/>
    <x v="5"/>
    <d v="2020-04-14T00:00:00"/>
    <x v="1930"/>
    <x v="15"/>
    <s v="N"/>
    <s v="N"/>
    <n v="12.1"/>
    <n v="23.4"/>
    <n v="11.1"/>
    <n v="0.6"/>
    <x v="1929"/>
    <n v="40.838553589999997"/>
    <n v="4404431.062127389"/>
  </r>
  <r>
    <d v="2020-04-15T00:00:00"/>
    <x v="6"/>
    <d v="2020-04-15T00:00:00"/>
    <x v="1931"/>
    <x v="15"/>
    <s v="N"/>
    <s v="N"/>
    <n v="15.6"/>
    <n v="23.5"/>
    <n v="11.8"/>
    <n v="0"/>
    <x v="1930"/>
    <n v="27.705995810000001"/>
    <n v="2896588.1639866456"/>
  </r>
  <r>
    <d v="2020-04-16T00:00:00"/>
    <x v="0"/>
    <d v="2020-04-16T00:00:00"/>
    <x v="1932"/>
    <x v="15"/>
    <s v="N"/>
    <s v="N"/>
    <n v="15.4"/>
    <n v="21.5"/>
    <n v="11.3"/>
    <n v="0.2"/>
    <x v="1931"/>
    <n v="29.80144816"/>
    <n v="3174687.0305088311"/>
  </r>
  <r>
    <d v="2020-04-17T00:00:00"/>
    <x v="1"/>
    <d v="2020-04-17T00:00:00"/>
    <x v="1933"/>
    <x v="15"/>
    <s v="N"/>
    <s v="N"/>
    <n v="11.4"/>
    <n v="18.399999999999999"/>
    <n v="10.1"/>
    <n v="0"/>
    <x v="1932"/>
    <n v="30.782703059999999"/>
    <n v="3292009.6968700793"/>
  </r>
  <r>
    <d v="2020-04-18T00:00:00"/>
    <x v="2"/>
    <d v="2020-04-18T00:00:00"/>
    <x v="1934"/>
    <x v="15"/>
    <s v="N"/>
    <s v="N"/>
    <n v="12.9"/>
    <n v="16.399999999999999"/>
    <n v="7.9"/>
    <n v="0"/>
    <x v="1933"/>
    <n v="42.660865000000001"/>
    <n v="4559957.7882914254"/>
  </r>
  <r>
    <d v="2020-04-19T00:00:00"/>
    <x v="3"/>
    <d v="2020-04-19T00:00:00"/>
    <x v="1935"/>
    <x v="16"/>
    <s v="N"/>
    <s v="N"/>
    <n v="11.2"/>
    <n v="19.399999999999999"/>
    <n v="11.3"/>
    <n v="0"/>
    <x v="1934"/>
    <n v="35.703490809999998"/>
    <n v="3596692.3661417966"/>
  </r>
  <r>
    <d v="2020-04-20T00:00:00"/>
    <x v="4"/>
    <d v="2020-04-20T00:00:00"/>
    <x v="1936"/>
    <x v="16"/>
    <s v="N"/>
    <s v="N"/>
    <n v="12"/>
    <n v="20.8"/>
    <n v="8.1"/>
    <n v="3.4"/>
    <x v="1935"/>
    <n v="25.61588931"/>
    <n v="2796450.6456482196"/>
  </r>
  <r>
    <d v="2020-04-21T00:00:00"/>
    <x v="5"/>
    <d v="2020-04-21T00:00:00"/>
    <x v="1937"/>
    <x v="16"/>
    <s v="N"/>
    <s v="N"/>
    <n v="8.5"/>
    <n v="19.600000000000001"/>
    <n v="9.8000000000000007"/>
    <n v="0"/>
    <x v="1936"/>
    <n v="33.035885159999999"/>
    <n v="3680780.0294793709"/>
  </r>
  <r>
    <d v="2020-04-22T00:00:00"/>
    <x v="6"/>
    <d v="2020-04-22T00:00:00"/>
    <x v="1938"/>
    <x v="16"/>
    <s v="N"/>
    <s v="N"/>
    <n v="12.8"/>
    <n v="18.2"/>
    <n v="8.8000000000000007"/>
    <n v="0"/>
    <x v="1937"/>
    <n v="37.881751569999999"/>
    <n v="4299806.4725219356"/>
  </r>
  <r>
    <d v="2020-04-23T00:00:00"/>
    <x v="0"/>
    <d v="2020-04-23T00:00:00"/>
    <x v="1939"/>
    <x v="16"/>
    <s v="N"/>
    <s v="N"/>
    <n v="9.6"/>
    <n v="19.7"/>
    <n v="9.6999999999999993"/>
    <n v="0"/>
    <x v="1938"/>
    <n v="20.49660012"/>
    <n v="2313510.2857527458"/>
  </r>
  <r>
    <d v="2020-04-24T00:00:00"/>
    <x v="1"/>
    <d v="2020-04-24T00:00:00"/>
    <x v="1940"/>
    <x v="16"/>
    <s v="N"/>
    <s v="N"/>
    <n v="15.1"/>
    <n v="22.3"/>
    <n v="12.7"/>
    <n v="0.4"/>
    <x v="1939"/>
    <n v="26.641180070000001"/>
    <n v="2839025.2133076708"/>
  </r>
  <r>
    <d v="2020-04-25T00:00:00"/>
    <x v="2"/>
    <d v="2020-04-25T00:00:00"/>
    <x v="1941"/>
    <x v="16"/>
    <s v="N"/>
    <s v="Y"/>
    <n v="10.5"/>
    <n v="21.7"/>
    <n v="10.4"/>
    <n v="0"/>
    <x v="1940"/>
    <n v="17.640174080000001"/>
    <n v="1708364.7755984897"/>
  </r>
  <r>
    <d v="2020-04-26T00:00:00"/>
    <x v="3"/>
    <d v="2020-04-26T00:00:00"/>
    <x v="1942"/>
    <x v="17"/>
    <s v="N"/>
    <s v="N"/>
    <n v="15.4"/>
    <n v="17.7"/>
    <n v="6.6"/>
    <n v="14"/>
    <x v="1941"/>
    <n v="13.563055800000001"/>
    <n v="1309824.1061747731"/>
  </r>
  <r>
    <d v="2020-04-27T00:00:00"/>
    <x v="4"/>
    <d v="2020-04-27T00:00:00"/>
    <x v="1943"/>
    <x v="17"/>
    <s v="N"/>
    <s v="N"/>
    <n v="8.1"/>
    <n v="18.100000000000001"/>
    <n v="12.5"/>
    <n v="0.6"/>
    <x v="1942"/>
    <n v="33.031410970000003"/>
    <n v="3748134.6502479757"/>
  </r>
  <r>
    <d v="2020-04-28T00:00:00"/>
    <x v="5"/>
    <d v="2020-04-28T00:00:00"/>
    <x v="1944"/>
    <x v="17"/>
    <s v="N"/>
    <s v="N"/>
    <n v="7.1"/>
    <n v="18.899999999999999"/>
    <n v="10.4"/>
    <n v="0"/>
    <x v="1943"/>
    <n v="19.566687859999998"/>
    <n v="2193896.4836159116"/>
  </r>
  <r>
    <d v="2020-04-29T00:00:00"/>
    <x v="6"/>
    <d v="2020-04-29T00:00:00"/>
    <x v="1945"/>
    <x v="17"/>
    <s v="N"/>
    <s v="N"/>
    <n v="11.2"/>
    <n v="19.8"/>
    <n v="3.6"/>
    <n v="3.4"/>
    <x v="1944"/>
    <n v="32.265191100000003"/>
    <n v="3914020.6395282242"/>
  </r>
  <r>
    <d v="2020-04-30T00:00:00"/>
    <x v="0"/>
    <d v="2020-04-30T00:00:00"/>
    <x v="1946"/>
    <x v="17"/>
    <s v="N"/>
    <s v="N"/>
    <n v="8.9"/>
    <n v="15.5"/>
    <n v="5.4"/>
    <n v="23.6"/>
    <x v="1945"/>
    <n v="30.41346278"/>
    <n v="3690774.9851840576"/>
  </r>
  <r>
    <d v="2020-05-01T00:00:00"/>
    <x v="1"/>
    <d v="2020-05-01T00:00:00"/>
    <x v="1947"/>
    <x v="17"/>
    <s v="N"/>
    <s v="N"/>
    <n v="7.6"/>
    <n v="13"/>
    <n v="5.0999999999999996"/>
    <n v="8"/>
    <x v="1946"/>
    <n v="24.122816870000001"/>
    <n v="3069360.0803698213"/>
  </r>
  <r>
    <d v="2020-05-02T00:00:00"/>
    <x v="2"/>
    <d v="2020-05-02T00:00:00"/>
    <x v="1948"/>
    <x v="17"/>
    <s v="N"/>
    <s v="N"/>
    <n v="8.3000000000000007"/>
    <n v="14.2"/>
    <n v="6.2"/>
    <n v="1.4"/>
    <x v="1947"/>
    <n v="22.875644019999999"/>
    <n v="2554425.3743352145"/>
  </r>
  <r>
    <d v="2020-05-03T00:00:00"/>
    <x v="3"/>
    <d v="2020-05-03T00:00:00"/>
    <x v="1949"/>
    <x v="18"/>
    <s v="N"/>
    <s v="N"/>
    <n v="9.8000000000000007"/>
    <n v="15"/>
    <n v="8.3000000000000007"/>
    <n v="1.8"/>
    <x v="1948"/>
    <n v="36.488532380000002"/>
    <n v="4001673.8110112152"/>
  </r>
  <r>
    <d v="2020-05-04T00:00:00"/>
    <x v="4"/>
    <d v="2020-05-04T00:00:00"/>
    <x v="1950"/>
    <x v="18"/>
    <s v="N"/>
    <s v="N"/>
    <n v="9.4"/>
    <n v="14.8"/>
    <n v="7"/>
    <n v="0.2"/>
    <x v="1949"/>
    <n v="53.063440780000001"/>
    <n v="6733339.923950363"/>
  </r>
  <r>
    <d v="2020-05-05T00:00:00"/>
    <x v="5"/>
    <d v="2020-05-05T00:00:00"/>
    <x v="1951"/>
    <x v="18"/>
    <s v="N"/>
    <s v="N"/>
    <n v="8"/>
    <n v="19.5"/>
    <n v="11.6"/>
    <n v="0.4"/>
    <x v="1950"/>
    <n v="33.515699840000003"/>
    <n v="3982975.4372772453"/>
  </r>
  <r>
    <d v="2020-05-06T00:00:00"/>
    <x v="6"/>
    <d v="2020-05-06T00:00:00"/>
    <x v="1952"/>
    <x v="18"/>
    <s v="N"/>
    <s v="N"/>
    <n v="10.199999999999999"/>
    <n v="20.100000000000001"/>
    <n v="9.6999999999999993"/>
    <n v="0"/>
    <x v="1951"/>
    <n v="17.064877800000001"/>
    <n v="1931987.6827662063"/>
  </r>
  <r>
    <d v="2020-05-07T00:00:00"/>
    <x v="0"/>
    <d v="2020-05-07T00:00:00"/>
    <x v="1953"/>
    <x v="18"/>
    <s v="N"/>
    <s v="N"/>
    <n v="15.1"/>
    <n v="21.1"/>
    <n v="6.2"/>
    <n v="0"/>
    <x v="1952"/>
    <n v="15.237901519999999"/>
    <n v="1670725.5030714876"/>
  </r>
  <r>
    <d v="2020-05-08T00:00:00"/>
    <x v="1"/>
    <d v="2020-05-08T00:00:00"/>
    <x v="1954"/>
    <x v="18"/>
    <s v="N"/>
    <s v="N"/>
    <n v="12.6"/>
    <n v="19.600000000000001"/>
    <n v="10.7"/>
    <n v="0"/>
    <x v="1953"/>
    <n v="30.698219210000001"/>
    <n v="3312769.3162299963"/>
  </r>
  <r>
    <d v="2020-05-09T00:00:00"/>
    <x v="2"/>
    <d v="2020-05-09T00:00:00"/>
    <x v="1955"/>
    <x v="18"/>
    <s v="N"/>
    <s v="N"/>
    <n v="12.6"/>
    <n v="14"/>
    <n v="5.4"/>
    <n v="0.6"/>
    <x v="1954"/>
    <n v="22.461551329999999"/>
    <n v="2421046.4993509692"/>
  </r>
  <r>
    <d v="2020-05-10T00:00:00"/>
    <x v="3"/>
    <d v="2020-05-10T00:00:00"/>
    <x v="1956"/>
    <x v="19"/>
    <s v="N"/>
    <s v="N"/>
    <n v="7.2"/>
    <n v="14.5"/>
    <n v="9"/>
    <n v="7"/>
    <x v="1955"/>
    <n v="36.456396259999998"/>
    <n v="3921074.6264595892"/>
  </r>
  <r>
    <d v="2020-05-11T00:00:00"/>
    <x v="4"/>
    <d v="2020-05-11T00:00:00"/>
    <x v="1957"/>
    <x v="19"/>
    <s v="N"/>
    <s v="N"/>
    <n v="7.8"/>
    <n v="17.100000000000001"/>
    <n v="7.5"/>
    <n v="0.6"/>
    <x v="1956"/>
    <n v="37.85789836"/>
    <n v="4639521.2197319502"/>
  </r>
  <r>
    <d v="2020-05-12T00:00:00"/>
    <x v="5"/>
    <d v="2020-05-12T00:00:00"/>
    <x v="1958"/>
    <x v="19"/>
    <s v="N"/>
    <s v="N"/>
    <n v="10.3"/>
    <n v="14.8"/>
    <n v="8.5"/>
    <n v="0.2"/>
    <x v="1957"/>
    <n v="29.433623390000001"/>
    <n v="3554633.7956707249"/>
  </r>
  <r>
    <d v="2020-05-13T00:00:00"/>
    <x v="6"/>
    <d v="2020-05-13T00:00:00"/>
    <x v="1959"/>
    <x v="19"/>
    <s v="N"/>
    <s v="N"/>
    <n v="10.4"/>
    <n v="14.5"/>
    <n v="8.9"/>
    <n v="1.4"/>
    <x v="1958"/>
    <n v="43.43886852"/>
    <n v="5523041.0194169926"/>
  </r>
  <r>
    <d v="2020-05-14T00:00:00"/>
    <x v="0"/>
    <d v="2020-05-14T00:00:00"/>
    <x v="1960"/>
    <x v="19"/>
    <s v="N"/>
    <s v="N"/>
    <n v="6.6"/>
    <n v="14.7"/>
    <n v="9.8000000000000007"/>
    <n v="2.8"/>
    <x v="1959"/>
    <n v="48.118726070000001"/>
    <n v="6221033.8306452967"/>
  </r>
  <r>
    <d v="2020-05-15T00:00:00"/>
    <x v="1"/>
    <d v="2020-05-15T00:00:00"/>
    <x v="1961"/>
    <x v="19"/>
    <s v="N"/>
    <s v="N"/>
    <n v="4.5"/>
    <n v="15.3"/>
    <n v="10.8"/>
    <n v="0"/>
    <x v="1960"/>
    <n v="51.077775019999997"/>
    <n v="6594776.6733809989"/>
  </r>
  <r>
    <d v="2020-05-16T00:00:00"/>
    <x v="2"/>
    <d v="2020-05-16T00:00:00"/>
    <x v="1962"/>
    <x v="19"/>
    <s v="N"/>
    <s v="N"/>
    <n v="4.5"/>
    <n v="18"/>
    <n v="10.7"/>
    <n v="0"/>
    <x v="1961"/>
    <n v="46.529095040000001"/>
    <n v="5137784.085211386"/>
  </r>
  <r>
    <d v="2020-05-17T00:00:00"/>
    <x v="3"/>
    <d v="2020-05-17T00:00:00"/>
    <x v="1963"/>
    <x v="20"/>
    <s v="N"/>
    <s v="N"/>
    <n v="5.0999999999999996"/>
    <n v="18.5"/>
    <n v="10.6"/>
    <n v="0"/>
    <x v="1962"/>
    <n v="47.157281560000001"/>
    <n v="5176663.4678121032"/>
  </r>
  <r>
    <d v="2020-05-18T00:00:00"/>
    <x v="4"/>
    <d v="2020-05-18T00:00:00"/>
    <x v="1964"/>
    <x v="20"/>
    <s v="N"/>
    <s v="N"/>
    <n v="5.5"/>
    <n v="19.399999999999999"/>
    <n v="10.5"/>
    <n v="0"/>
    <x v="1963"/>
    <n v="44.491085740000003"/>
    <n v="5342340.3080665432"/>
  </r>
  <r>
    <d v="2020-05-19T00:00:00"/>
    <x v="5"/>
    <d v="2020-05-19T00:00:00"/>
    <x v="1965"/>
    <x v="20"/>
    <s v="N"/>
    <s v="N"/>
    <n v="8.1"/>
    <n v="17.7"/>
    <n v="4.9000000000000004"/>
    <n v="0"/>
    <x v="1964"/>
    <n v="44.374805960000003"/>
    <n v="5315656.674704222"/>
  </r>
  <r>
    <d v="2020-05-20T00:00:00"/>
    <x v="6"/>
    <d v="2020-05-20T00:00:00"/>
    <x v="1966"/>
    <x v="20"/>
    <s v="N"/>
    <s v="N"/>
    <n v="10.3"/>
    <n v="15.8"/>
    <n v="7.8"/>
    <n v="15.6"/>
    <x v="1965"/>
    <n v="40.056890670000001"/>
    <n v="4798975.1289753197"/>
  </r>
  <r>
    <d v="2020-05-21T00:00:00"/>
    <x v="0"/>
    <d v="2020-05-21T00:00:00"/>
    <x v="1967"/>
    <x v="20"/>
    <s v="N"/>
    <s v="N"/>
    <n v="9.4"/>
    <n v="13.7"/>
    <n v="6.6"/>
    <n v="12.4"/>
    <x v="1966"/>
    <n v="58.074876109999998"/>
    <n v="7408240.8468943574"/>
  </r>
  <r>
    <d v="2020-05-22T00:00:00"/>
    <x v="1"/>
    <d v="2020-05-22T00:00:00"/>
    <x v="1968"/>
    <x v="20"/>
    <s v="N"/>
    <s v="N"/>
    <n v="9.1"/>
    <n v="13.6"/>
    <n v="7.8"/>
    <n v="11.4"/>
    <x v="1967"/>
    <n v="69.661220639999996"/>
    <n v="9088852.7115862072"/>
  </r>
  <r>
    <d v="2020-05-23T00:00:00"/>
    <x v="2"/>
    <d v="2020-05-23T00:00:00"/>
    <x v="1969"/>
    <x v="20"/>
    <s v="N"/>
    <s v="N"/>
    <n v="9.4"/>
    <n v="13.5"/>
    <n v="5.8"/>
    <n v="0"/>
    <x v="1968"/>
    <n v="40.605164469999998"/>
    <n v="4679108.5161886103"/>
  </r>
  <r>
    <d v="2020-05-24T00:00:00"/>
    <x v="3"/>
    <d v="2020-05-24T00:00:00"/>
    <x v="1970"/>
    <x v="21"/>
    <s v="N"/>
    <s v="N"/>
    <n v="10.9"/>
    <n v="13.8"/>
    <n v="7.9"/>
    <n v="3"/>
    <x v="1969"/>
    <n v="39.993102280000002"/>
    <n v="4382436.9490839904"/>
  </r>
  <r>
    <d v="2020-05-25T00:00:00"/>
    <x v="4"/>
    <d v="2020-05-25T00:00:00"/>
    <x v="1971"/>
    <x v="21"/>
    <s v="N"/>
    <s v="N"/>
    <n v="5.5"/>
    <n v="16"/>
    <n v="10"/>
    <n v="0"/>
    <x v="1970"/>
    <n v="46.784888840000001"/>
    <n v="5873027.5671739634"/>
  </r>
  <r>
    <d v="2020-05-26T00:00:00"/>
    <x v="5"/>
    <d v="2020-05-26T00:00:00"/>
    <x v="1972"/>
    <x v="21"/>
    <s v="N"/>
    <s v="N"/>
    <n v="5.4"/>
    <n v="18.5"/>
    <n v="9.4"/>
    <n v="0"/>
    <x v="1971"/>
    <n v="46.707466500000002"/>
    <n v="5921985.2633365281"/>
  </r>
  <r>
    <d v="2020-05-27T00:00:00"/>
    <x v="6"/>
    <d v="2020-05-27T00:00:00"/>
    <x v="1973"/>
    <x v="21"/>
    <s v="Y"/>
    <s v="N"/>
    <n v="5.9"/>
    <n v="17.100000000000001"/>
    <n v="7.8"/>
    <n v="0"/>
    <x v="1972"/>
    <n v="50.44310686"/>
    <n v="6264519.352322028"/>
  </r>
  <r>
    <d v="2020-05-28T00:00:00"/>
    <x v="0"/>
    <d v="2020-05-28T00:00:00"/>
    <x v="1974"/>
    <x v="21"/>
    <s v="Y"/>
    <s v="N"/>
    <n v="12.1"/>
    <n v="17.600000000000001"/>
    <n v="6.7"/>
    <n v="0"/>
    <x v="1973"/>
    <n v="65.360378650000001"/>
    <n v="8108770.9958599452"/>
  </r>
  <r>
    <d v="2020-05-29T00:00:00"/>
    <x v="1"/>
    <d v="2020-05-29T00:00:00"/>
    <x v="1975"/>
    <x v="21"/>
    <s v="Y"/>
    <s v="N"/>
    <n v="7.2"/>
    <n v="17.100000000000001"/>
    <n v="9.6"/>
    <n v="0"/>
    <x v="1974"/>
    <n v="50.142944370000002"/>
    <n v="6020768.1292596338"/>
  </r>
  <r>
    <d v="2020-05-30T00:00:00"/>
    <x v="2"/>
    <d v="2020-05-30T00:00:00"/>
    <x v="1976"/>
    <x v="21"/>
    <s v="Y"/>
    <s v="N"/>
    <n v="8.1"/>
    <n v="17.100000000000001"/>
    <n v="9.3000000000000007"/>
    <n v="0"/>
    <x v="1975"/>
    <n v="21.75529586"/>
    <n v="2224082.4026414724"/>
  </r>
  <r>
    <d v="2020-05-31T00:00:00"/>
    <x v="3"/>
    <d v="2020-05-31T00:00:00"/>
    <x v="1977"/>
    <x v="22"/>
    <s v="Y"/>
    <s v="N"/>
    <n v="12.4"/>
    <n v="17.8"/>
    <n v="8"/>
    <n v="0"/>
    <x v="1976"/>
    <n v="30.299929980000002"/>
    <n v="3111335.8870250084"/>
  </r>
  <r>
    <d v="2020-06-01T00:00:00"/>
    <x v="4"/>
    <d v="2020-06-01T00:00:00"/>
    <x v="1978"/>
    <x v="22"/>
    <s v="Y"/>
    <s v="N"/>
    <n v="9.3000000000000007"/>
    <n v="11.2"/>
    <n v="2.6"/>
    <n v="5"/>
    <x v="1977"/>
    <n v="35.150957130000002"/>
    <n v="4641322.0099128466"/>
  </r>
  <r>
    <d v="2020-06-02T00:00:00"/>
    <x v="5"/>
    <d v="2020-06-02T00:00:00"/>
    <x v="1979"/>
    <x v="22"/>
    <s v="Y"/>
    <s v="N"/>
    <n v="8.4"/>
    <n v="15.6"/>
    <n v="4.9000000000000004"/>
    <n v="11.6"/>
    <x v="1978"/>
    <n v="40.304546930000001"/>
    <n v="5348830.9327171948"/>
  </r>
  <r>
    <d v="2020-06-03T00:00:00"/>
    <x v="6"/>
    <d v="2020-06-03T00:00:00"/>
    <x v="1980"/>
    <x v="22"/>
    <s v="Y"/>
    <s v="N"/>
    <n v="10.5"/>
    <n v="14.1"/>
    <n v="7.3"/>
    <n v="0.6"/>
    <x v="1979"/>
    <n v="46.17833796"/>
    <n v="6040210.8806347772"/>
  </r>
  <r>
    <d v="2020-06-04T00:00:00"/>
    <x v="0"/>
    <d v="2020-06-04T00:00:00"/>
    <x v="1981"/>
    <x v="22"/>
    <s v="Y"/>
    <s v="N"/>
    <n v="9.3000000000000007"/>
    <n v="13.8"/>
    <n v="9.3000000000000007"/>
    <n v="0"/>
    <x v="1980"/>
    <n v="52.411741579999997"/>
    <n v="6987639.521222299"/>
  </r>
  <r>
    <d v="2020-06-05T00:00:00"/>
    <x v="1"/>
    <d v="2020-06-05T00:00:00"/>
    <x v="1982"/>
    <x v="22"/>
    <s v="Y"/>
    <s v="N"/>
    <n v="4.0999999999999996"/>
    <n v="14.6"/>
    <n v="9.4"/>
    <n v="0"/>
    <x v="1981"/>
    <n v="62.033443830000003"/>
    <n v="8521438.9575908203"/>
  </r>
  <r>
    <d v="2020-06-06T00:00:00"/>
    <x v="2"/>
    <d v="2020-06-06T00:00:00"/>
    <x v="1983"/>
    <x v="22"/>
    <s v="Y"/>
    <s v="N"/>
    <n v="6"/>
    <n v="13.3"/>
    <n v="6.6"/>
    <n v="0"/>
    <x v="1982"/>
    <n v="51.805299679999997"/>
    <n v="6549636.283519065"/>
  </r>
  <r>
    <d v="2020-06-07T00:00:00"/>
    <x v="3"/>
    <d v="2020-06-07T00:00:00"/>
    <x v="1984"/>
    <x v="23"/>
    <s v="Y"/>
    <s v="N"/>
    <n v="7.9"/>
    <n v="11.8"/>
    <n v="6.3"/>
    <n v="0"/>
    <x v="1983"/>
    <n v="52.567743700000001"/>
    <n v="6283128.5507737175"/>
  </r>
  <r>
    <d v="2020-06-08T00:00:00"/>
    <x v="4"/>
    <d v="2020-06-08T00:00:00"/>
    <x v="1985"/>
    <x v="23"/>
    <s v="Y"/>
    <s v="Y"/>
    <n v="4.5"/>
    <n v="12.6"/>
    <n v="8.8000000000000007"/>
    <n v="0"/>
    <x v="1984"/>
    <n v="64.935526899999999"/>
    <n v="8103497.5850435281"/>
  </r>
  <r>
    <d v="2020-06-09T00:00:00"/>
    <x v="5"/>
    <d v="2020-06-09T00:00:00"/>
    <x v="1986"/>
    <x v="23"/>
    <s v="Y"/>
    <s v="N"/>
    <n v="2"/>
    <n v="15.3"/>
    <n v="9.3000000000000007"/>
    <n v="0.2"/>
    <x v="1985"/>
    <n v="134.74761480000001"/>
    <n v="19076394.325397167"/>
  </r>
  <r>
    <d v="2020-06-10T00:00:00"/>
    <x v="6"/>
    <d v="2020-06-10T00:00:00"/>
    <x v="1987"/>
    <x v="23"/>
    <s v="Y"/>
    <s v="N"/>
    <n v="3.9"/>
    <n v="16.7"/>
    <n v="8.8000000000000007"/>
    <n v="0"/>
    <x v="1986"/>
    <n v="121.1776674"/>
    <n v="16697773.015628586"/>
  </r>
  <r>
    <d v="2020-06-11T00:00:00"/>
    <x v="0"/>
    <d v="2020-06-11T00:00:00"/>
    <x v="1988"/>
    <x v="23"/>
    <s v="Y"/>
    <s v="N"/>
    <n v="4.5"/>
    <n v="16.899999999999999"/>
    <n v="9.1"/>
    <n v="0"/>
    <x v="1987"/>
    <n v="99.91431747"/>
    <n v="14132325.182097955"/>
  </r>
  <r>
    <d v="2020-06-12T00:00:00"/>
    <x v="1"/>
    <d v="2020-06-12T00:00:00"/>
    <x v="1989"/>
    <x v="23"/>
    <s v="Y"/>
    <s v="N"/>
    <n v="4.2"/>
    <n v="15.3"/>
    <n v="9.1999999999999993"/>
    <n v="0"/>
    <x v="1988"/>
    <n v="50.250574039999997"/>
    <n v="6767977.7105891723"/>
  </r>
  <r>
    <d v="2020-06-13T00:00:00"/>
    <x v="2"/>
    <d v="2020-06-13T00:00:00"/>
    <x v="1990"/>
    <x v="23"/>
    <s v="Y"/>
    <s v="N"/>
    <n v="5.7"/>
    <n v="16.399999999999999"/>
    <n v="3.4"/>
    <n v="0"/>
    <x v="1989"/>
    <n v="31.448271609999999"/>
    <n v="3691852.7063479223"/>
  </r>
  <r>
    <d v="2020-06-14T00:00:00"/>
    <x v="3"/>
    <d v="2020-06-14T00:00:00"/>
    <x v="1991"/>
    <x v="24"/>
    <s v="Y"/>
    <s v="N"/>
    <n v="10.4"/>
    <n v="15.2"/>
    <n v="8"/>
    <n v="5.8"/>
    <x v="1990"/>
    <n v="24.879646619999999"/>
    <n v="2675880.7573190932"/>
  </r>
  <r>
    <d v="2020-06-15T00:00:00"/>
    <x v="4"/>
    <d v="2020-06-15T00:00:00"/>
    <x v="1992"/>
    <x v="24"/>
    <s v="Y"/>
    <s v="N"/>
    <n v="11.6"/>
    <n v="18.399999999999999"/>
    <n v="8"/>
    <n v="0"/>
    <x v="1991"/>
    <n v="26.006880500000001"/>
    <n v="3152591.8942211275"/>
  </r>
  <r>
    <d v="2020-06-16T00:00:00"/>
    <x v="5"/>
    <d v="2020-06-16T00:00:00"/>
    <x v="1993"/>
    <x v="24"/>
    <s v="Y"/>
    <s v="N"/>
    <n v="13"/>
    <n v="17.899999999999999"/>
    <n v="6.7"/>
    <n v="0"/>
    <x v="1992"/>
    <n v="34.230911220000003"/>
    <n v="4260847.1469975775"/>
  </r>
  <r>
    <d v="2020-06-17T00:00:00"/>
    <x v="6"/>
    <d v="2020-06-17T00:00:00"/>
    <x v="1994"/>
    <x v="24"/>
    <s v="Y"/>
    <s v="N"/>
    <n v="10.199999999999999"/>
    <n v="14.6"/>
    <n v="8.5"/>
    <n v="0.4"/>
    <x v="1993"/>
    <n v="66.78362319"/>
    <n v="8946981.2958411109"/>
  </r>
  <r>
    <d v="2020-06-18T00:00:00"/>
    <x v="0"/>
    <d v="2020-06-18T00:00:00"/>
    <x v="1995"/>
    <x v="24"/>
    <s v="Y"/>
    <s v="N"/>
    <n v="4.5999999999999996"/>
    <n v="16.899999999999999"/>
    <n v="9.1"/>
    <n v="0"/>
    <x v="1994"/>
    <n v="35.142928869999999"/>
    <n v="4583949.6344680721"/>
  </r>
  <r>
    <d v="2020-06-19T00:00:00"/>
    <x v="1"/>
    <d v="2020-06-19T00:00:00"/>
    <x v="1996"/>
    <x v="24"/>
    <s v="Y"/>
    <s v="N"/>
    <n v="6.4"/>
    <n v="17.8"/>
    <n v="8.6"/>
    <n v="0"/>
    <x v="1995"/>
    <n v="30.518706590000001"/>
    <n v="3666805.3537192768"/>
  </r>
  <r>
    <d v="2020-06-20T00:00:00"/>
    <x v="2"/>
    <d v="2020-06-20T00:00:00"/>
    <x v="1997"/>
    <x v="24"/>
    <s v="Y"/>
    <s v="N"/>
    <n v="12.8"/>
    <n v="16.899999999999999"/>
    <n v="8.5"/>
    <n v="1.4"/>
    <x v="1996"/>
    <n v="34.059332099999999"/>
    <n v="3734425.0800082097"/>
  </r>
  <r>
    <d v="2020-06-21T00:00:00"/>
    <x v="3"/>
    <d v="2020-06-21T00:00:00"/>
    <x v="1998"/>
    <x v="25"/>
    <s v="Y"/>
    <s v="N"/>
    <n v="6.9"/>
    <n v="12"/>
    <n v="4.9000000000000004"/>
    <n v="0"/>
    <x v="1997"/>
    <n v="36.994378519999998"/>
    <n v="4495866.7056705048"/>
  </r>
  <r>
    <d v="2020-06-22T00:00:00"/>
    <x v="4"/>
    <d v="2020-06-22T00:00:00"/>
    <x v="1999"/>
    <x v="25"/>
    <s v="Y"/>
    <s v="N"/>
    <n v="8.1"/>
    <n v="13"/>
    <n v="5.5"/>
    <n v="0"/>
    <x v="1998"/>
    <n v="45.896190480000001"/>
    <n v="6259021.1491718991"/>
  </r>
  <r>
    <d v="2020-06-23T00:00:00"/>
    <x v="5"/>
    <d v="2020-06-23T00:00:00"/>
    <x v="2000"/>
    <x v="25"/>
    <s v="Y"/>
    <s v="N"/>
    <n v="9"/>
    <n v="14.4"/>
    <n v="8.4"/>
    <n v="2.2000000000000002"/>
    <x v="1999"/>
    <n v="48.986743169999997"/>
    <n v="6461583.8662193408"/>
  </r>
  <r>
    <d v="2020-06-24T00:00:00"/>
    <x v="6"/>
    <d v="2020-06-24T00:00:00"/>
    <x v="2001"/>
    <x v="25"/>
    <s v="Y"/>
    <s v="N"/>
    <n v="10.1"/>
    <n v="14.9"/>
    <n v="8"/>
    <n v="0.4"/>
    <x v="2000"/>
    <n v="56.721435829999997"/>
    <n v="7549674.4418724254"/>
  </r>
  <r>
    <d v="2020-06-25T00:00:00"/>
    <x v="0"/>
    <d v="2020-06-25T00:00:00"/>
    <x v="2002"/>
    <x v="25"/>
    <s v="Y"/>
    <s v="N"/>
    <n v="10.199999999999999"/>
    <n v="15.9"/>
    <n v="5"/>
    <n v="0"/>
    <x v="2001"/>
    <n v="39.910040360000004"/>
    <n v="5246822.9443774465"/>
  </r>
  <r>
    <d v="2020-06-26T00:00:00"/>
    <x v="1"/>
    <d v="2020-06-26T00:00:00"/>
    <x v="2003"/>
    <x v="25"/>
    <s v="N"/>
    <s v="N"/>
    <n v="7.9"/>
    <n v="13.8"/>
    <n v="8.8000000000000007"/>
    <n v="1.2"/>
    <x v="2002"/>
    <n v="55.536961150000003"/>
    <n v="7601486.0472210441"/>
  </r>
  <r>
    <d v="2020-06-27T00:00:00"/>
    <x v="2"/>
    <d v="2020-06-27T00:00:00"/>
    <x v="2004"/>
    <x v="25"/>
    <s v="N"/>
    <s v="N"/>
    <n v="6.2"/>
    <n v="13.1"/>
    <n v="7.9"/>
    <n v="0"/>
    <x v="2003"/>
    <n v="48.303282799999998"/>
    <n v="6131548.1958391117"/>
  </r>
  <r>
    <d v="2020-06-28T00:00:00"/>
    <x v="3"/>
    <d v="2020-06-28T00:00:00"/>
    <x v="2005"/>
    <x v="26"/>
    <s v="N"/>
    <s v="N"/>
    <n v="1.7"/>
    <n v="12.5"/>
    <n v="9.3000000000000007"/>
    <n v="0.2"/>
    <x v="2004"/>
    <n v="49.198760270000001"/>
    <n v="6190716.9038443025"/>
  </r>
  <r>
    <d v="2020-06-29T00:00:00"/>
    <x v="4"/>
    <d v="2020-06-29T00:00:00"/>
    <x v="2006"/>
    <x v="26"/>
    <s v="N"/>
    <s v="N"/>
    <n v="2.2000000000000002"/>
    <n v="15.4"/>
    <n v="9.3000000000000007"/>
    <n v="0"/>
    <x v="2005"/>
    <n v="42.724552449999997"/>
    <n v="6042618.4748628745"/>
  </r>
  <r>
    <d v="2020-06-30T00:00:00"/>
    <x v="5"/>
    <d v="2020-06-30T00:00:00"/>
    <x v="2007"/>
    <x v="26"/>
    <s v="N"/>
    <s v="N"/>
    <n v="3"/>
    <n v="15.2"/>
    <n v="7.7"/>
    <n v="0"/>
    <x v="2006"/>
    <n v="32.463374850000001"/>
    <n v="4468416.8486726452"/>
  </r>
  <r>
    <d v="2020-07-01T00:00:00"/>
    <x v="6"/>
    <d v="2020-07-01T00:00:00"/>
    <x v="2008"/>
    <x v="26"/>
    <s v="N"/>
    <s v="N"/>
    <n v="9.8000000000000007"/>
    <n v="17.399999999999999"/>
    <n v="9.1"/>
    <n v="0"/>
    <x v="2007"/>
    <n v="33.15843237"/>
    <n v="4198345.6301664868"/>
  </r>
  <r>
    <d v="2020-07-02T00:00:00"/>
    <x v="0"/>
    <d v="2020-07-02T00:00:00"/>
    <x v="2009"/>
    <x v="26"/>
    <s v="N"/>
    <s v="N"/>
    <n v="10.199999999999999"/>
    <n v="15.1"/>
    <n v="7.3"/>
    <n v="1.2"/>
    <x v="2008"/>
    <n v="37.366426310000001"/>
    <n v="4908928.6873599999"/>
  </r>
  <r>
    <d v="2020-07-03T00:00:00"/>
    <x v="1"/>
    <d v="2020-07-03T00:00:00"/>
    <x v="2010"/>
    <x v="26"/>
    <s v="N"/>
    <s v="N"/>
    <n v="7.7"/>
    <n v="10.3"/>
    <n v="4.0999999999999996"/>
    <n v="0"/>
    <x v="2009"/>
    <n v="43.512020370000002"/>
    <n v="6222665.7813591994"/>
  </r>
  <r>
    <d v="2020-07-04T00:00:00"/>
    <x v="2"/>
    <d v="2020-07-04T00:00:00"/>
    <x v="2011"/>
    <x v="26"/>
    <s v="N"/>
    <s v="N"/>
    <n v="6.5"/>
    <n v="14.5"/>
    <n v="5.7"/>
    <n v="7.8"/>
    <x v="2010"/>
    <n v="50.026100579999998"/>
    <n v="6273286.5197791569"/>
  </r>
  <r>
    <d v="2020-07-05T00:00:00"/>
    <x v="3"/>
    <d v="2020-07-05T00:00:00"/>
    <x v="2012"/>
    <x v="27"/>
    <s v="N"/>
    <s v="N"/>
    <n v="8.9"/>
    <n v="12.5"/>
    <n v="6.5"/>
    <n v="4.5999999999999996"/>
    <x v="2011"/>
    <n v="50.787712599999999"/>
    <n v="6018738.0557497758"/>
  </r>
  <r>
    <d v="2020-07-06T00:00:00"/>
    <x v="4"/>
    <d v="2020-07-06T00:00:00"/>
    <x v="2013"/>
    <x v="27"/>
    <s v="N"/>
    <s v="N"/>
    <n v="8.1"/>
    <n v="13.1"/>
    <n v="5.8"/>
    <n v="1"/>
    <x v="2012"/>
    <n v="75.960622720000003"/>
    <n v="10350040.095522212"/>
  </r>
  <r>
    <d v="2020-07-07T00:00:00"/>
    <x v="5"/>
    <d v="2020-07-07T00:00:00"/>
    <x v="2014"/>
    <x v="27"/>
    <s v="N"/>
    <s v="N"/>
    <n v="8.9"/>
    <n v="11.8"/>
    <n v="4.8"/>
    <n v="1.4"/>
    <x v="2013"/>
    <n v="88.336242659999996"/>
    <n v="12390440.675308421"/>
  </r>
  <r>
    <d v="2020-07-08T00:00:00"/>
    <x v="6"/>
    <d v="2020-07-08T00:00:00"/>
    <x v="2015"/>
    <x v="27"/>
    <s v="N"/>
    <s v="N"/>
    <n v="4.9000000000000004"/>
    <n v="15.7"/>
    <n v="9.4"/>
    <n v="0"/>
    <x v="2014"/>
    <n v="80.388196890000003"/>
    <n v="11143983.412971687"/>
  </r>
  <r>
    <d v="2020-07-09T00:00:00"/>
    <x v="0"/>
    <d v="2020-07-09T00:00:00"/>
    <x v="2016"/>
    <x v="27"/>
    <s v="N"/>
    <s v="N"/>
    <n v="5.7"/>
    <n v="17.2"/>
    <n v="8.5"/>
    <n v="0"/>
    <x v="2015"/>
    <n v="70.716279909999997"/>
    <n v="9565519.9864922445"/>
  </r>
  <r>
    <d v="2020-07-10T00:00:00"/>
    <x v="1"/>
    <d v="2020-07-10T00:00:00"/>
    <x v="2017"/>
    <x v="27"/>
    <s v="N"/>
    <s v="N"/>
    <n v="6.4"/>
    <n v="16.899999999999999"/>
    <n v="7.9"/>
    <n v="0"/>
    <x v="2016"/>
    <n v="67.739880499999998"/>
    <n v="9079936.9022730161"/>
  </r>
  <r>
    <d v="2020-07-11T00:00:00"/>
    <x v="2"/>
    <d v="2020-07-11T00:00:00"/>
    <x v="2018"/>
    <x v="27"/>
    <s v="N"/>
    <s v="N"/>
    <n v="7.3"/>
    <n v="11.4"/>
    <n v="3.3"/>
    <n v="0"/>
    <x v="2017"/>
    <n v="81.929884130000005"/>
    <n v="10658172.600093365"/>
  </r>
  <r>
    <d v="2020-07-12T00:00:00"/>
    <x v="3"/>
    <d v="2020-07-12T00:00:00"/>
    <x v="2019"/>
    <x v="28"/>
    <s v="N"/>
    <s v="N"/>
    <n v="9"/>
    <n v="14.2"/>
    <n v="8.3000000000000007"/>
    <n v="6.8"/>
    <x v="2018"/>
    <n v="61.719482409999998"/>
    <n v="7334561.2171312906"/>
  </r>
  <r>
    <d v="2020-07-13T00:00:00"/>
    <x v="4"/>
    <d v="2020-07-13T00:00:00"/>
    <x v="2020"/>
    <x v="28"/>
    <s v="N"/>
    <s v="N"/>
    <n v="8.6999999999999993"/>
    <n v="15.1"/>
    <n v="7.4"/>
    <n v="3.4"/>
    <x v="2019"/>
    <n v="61.123170360000003"/>
    <n v="7953310.864572688"/>
  </r>
  <r>
    <d v="2020-07-14T00:00:00"/>
    <x v="5"/>
    <d v="2020-07-14T00:00:00"/>
    <x v="2021"/>
    <x v="28"/>
    <s v="Y"/>
    <s v="N"/>
    <n v="7.7"/>
    <n v="14.2"/>
    <n v="7.6"/>
    <n v="0"/>
    <x v="2020"/>
    <n v="61.112336169999999"/>
    <n v="8168820.8912058789"/>
  </r>
  <r>
    <d v="2020-07-15T00:00:00"/>
    <x v="6"/>
    <d v="2020-07-15T00:00:00"/>
    <x v="2022"/>
    <x v="28"/>
    <s v="Y"/>
    <s v="N"/>
    <n v="6.2"/>
    <n v="14.7"/>
    <n v="9.4"/>
    <n v="0.2"/>
    <x v="2021"/>
    <n v="68.569810079999996"/>
    <n v="9277275.8804317433"/>
  </r>
  <r>
    <d v="2020-07-16T00:00:00"/>
    <x v="0"/>
    <d v="2020-07-16T00:00:00"/>
    <x v="2023"/>
    <x v="28"/>
    <s v="Y"/>
    <s v="N"/>
    <n v="4.2"/>
    <n v="11.5"/>
    <n v="8.6999999999999993"/>
    <n v="0"/>
    <x v="2022"/>
    <n v="86.658216449999998"/>
    <n v="12405894.076361742"/>
  </r>
  <r>
    <d v="2020-07-17T00:00:00"/>
    <x v="1"/>
    <d v="2020-07-17T00:00:00"/>
    <x v="2024"/>
    <x v="28"/>
    <s v="Y"/>
    <s v="N"/>
    <n v="3.1"/>
    <n v="12.8"/>
    <n v="7.4"/>
    <n v="0"/>
    <x v="2023"/>
    <n v="73.815508410000007"/>
    <n v="10563689.797552178"/>
  </r>
  <r>
    <d v="2020-07-18T00:00:00"/>
    <x v="2"/>
    <d v="2020-07-18T00:00:00"/>
    <x v="2025"/>
    <x v="28"/>
    <s v="Y"/>
    <s v="N"/>
    <n v="4"/>
    <n v="12.5"/>
    <n v="8.3000000000000007"/>
    <n v="0"/>
    <x v="2024"/>
    <n v="43.53431853"/>
    <n v="5455019.2426364888"/>
  </r>
  <r>
    <d v="2020-07-19T00:00:00"/>
    <x v="3"/>
    <d v="2020-07-19T00:00:00"/>
    <x v="2026"/>
    <x v="29"/>
    <s v="Y"/>
    <s v="N"/>
    <n v="8.1999999999999993"/>
    <n v="15.3"/>
    <n v="7.6"/>
    <n v="0"/>
    <x v="2025"/>
    <n v="31.208767980000001"/>
    <n v="3559838.1064444538"/>
  </r>
  <r>
    <d v="2020-07-20T00:00:00"/>
    <x v="4"/>
    <d v="2020-07-20T00:00:00"/>
    <x v="2027"/>
    <x v="29"/>
    <s v="Y"/>
    <s v="N"/>
    <n v="7.6"/>
    <n v="13.8"/>
    <n v="8.1999999999999993"/>
    <n v="0.6"/>
    <x v="2026"/>
    <n v="58.020119719999997"/>
    <n v="7710549.5783187654"/>
  </r>
  <r>
    <d v="2020-07-21T00:00:00"/>
    <x v="5"/>
    <d v="2020-07-21T00:00:00"/>
    <x v="2028"/>
    <x v="29"/>
    <s v="Y"/>
    <s v="N"/>
    <n v="7.2"/>
    <n v="12.9"/>
    <n v="8.1"/>
    <n v="0.4"/>
    <x v="2027"/>
    <n v="95.137779660000007"/>
    <n v="13327480.990917627"/>
  </r>
  <r>
    <d v="2020-07-22T00:00:00"/>
    <x v="6"/>
    <d v="2020-07-22T00:00:00"/>
    <x v="2029"/>
    <x v="29"/>
    <s v="Y"/>
    <s v="N"/>
    <n v="8.1"/>
    <n v="13.3"/>
    <n v="8.4"/>
    <n v="0"/>
    <x v="2028"/>
    <n v="93.875030289999998"/>
    <n v="13017284.807071321"/>
  </r>
  <r>
    <d v="2020-07-23T00:00:00"/>
    <x v="0"/>
    <d v="2020-07-23T00:00:00"/>
    <x v="2030"/>
    <x v="29"/>
    <s v="Y"/>
    <s v="N"/>
    <n v="8.1"/>
    <n v="12"/>
    <n v="7.5"/>
    <n v="2.2000000000000002"/>
    <x v="2029"/>
    <n v="103.9160215"/>
    <n v="14805577.008581847"/>
  </r>
  <r>
    <d v="2020-07-24T00:00:00"/>
    <x v="1"/>
    <d v="2020-07-24T00:00:00"/>
    <x v="2031"/>
    <x v="29"/>
    <s v="Y"/>
    <s v="N"/>
    <n v="6.1"/>
    <n v="13.5"/>
    <n v="10.5"/>
    <n v="0"/>
    <x v="2030"/>
    <n v="61.449140040000003"/>
    <n v="8223289.8328309087"/>
  </r>
  <r>
    <d v="2020-07-25T00:00:00"/>
    <x v="2"/>
    <d v="2020-07-25T00:00:00"/>
    <x v="2032"/>
    <x v="29"/>
    <s v="Y"/>
    <s v="N"/>
    <n v="4.3"/>
    <n v="12.2"/>
    <n v="9.6"/>
    <n v="0"/>
    <x v="2031"/>
    <n v="72.083011600000006"/>
    <n v="9256699.9588997532"/>
  </r>
  <r>
    <d v="2020-07-26T00:00:00"/>
    <x v="3"/>
    <d v="2020-07-26T00:00:00"/>
    <x v="2033"/>
    <x v="30"/>
    <s v="Y"/>
    <s v="N"/>
    <n v="5"/>
    <n v="12.8"/>
    <n v="7.2"/>
    <n v="0"/>
    <x v="2032"/>
    <n v="69.922829460000003"/>
    <n v="8601525.7503627893"/>
  </r>
  <r>
    <d v="2020-07-27T00:00:00"/>
    <x v="4"/>
    <d v="2020-07-27T00:00:00"/>
    <x v="2034"/>
    <x v="30"/>
    <s v="Y"/>
    <s v="N"/>
    <n v="7.4"/>
    <n v="13.5"/>
    <n v="7.3"/>
    <n v="0"/>
    <x v="2033"/>
    <n v="59.486426420000001"/>
    <n v="7886194.6674465379"/>
  </r>
  <r>
    <d v="2020-07-28T00:00:00"/>
    <x v="5"/>
    <d v="2020-07-28T00:00:00"/>
    <x v="2035"/>
    <x v="30"/>
    <s v="Y"/>
    <s v="N"/>
    <n v="9.6"/>
    <n v="15.6"/>
    <n v="8"/>
    <n v="0.4"/>
    <x v="2034"/>
    <n v="59.044778479999998"/>
    <n v="7836446.3225530991"/>
  </r>
  <r>
    <d v="2020-07-29T00:00:00"/>
    <x v="6"/>
    <d v="2020-07-29T00:00:00"/>
    <x v="2036"/>
    <x v="30"/>
    <s v="Y"/>
    <s v="N"/>
    <n v="8.6"/>
    <n v="16.3"/>
    <n v="9"/>
    <n v="0"/>
    <x v="2035"/>
    <n v="67.529831630000004"/>
    <n v="8815866.5642278586"/>
  </r>
  <r>
    <d v="2020-07-30T00:00:00"/>
    <x v="0"/>
    <d v="2020-07-30T00:00:00"/>
    <x v="2037"/>
    <x v="30"/>
    <s v="Y"/>
    <s v="N"/>
    <n v="8"/>
    <n v="14.2"/>
    <n v="11.3"/>
    <n v="0"/>
    <x v="2036"/>
    <n v="63.223218019999997"/>
    <n v="8382364.3776051933"/>
  </r>
  <r>
    <d v="2020-07-31T00:00:00"/>
    <x v="1"/>
    <d v="2020-07-31T00:00:00"/>
    <x v="2038"/>
    <x v="30"/>
    <s v="Y"/>
    <s v="N"/>
    <n v="3.4"/>
    <n v="17.100000000000001"/>
    <n v="11.3"/>
    <n v="0"/>
    <x v="2037"/>
    <n v="73.082276160000006"/>
    <n v="9654588.9038239215"/>
  </r>
  <r>
    <d v="2020-08-01T00:00:00"/>
    <x v="2"/>
    <d v="2020-08-01T00:00:00"/>
    <x v="2039"/>
    <x v="30"/>
    <s v="Y"/>
    <s v="N"/>
    <n v="5.7"/>
    <n v="16.399999999999999"/>
    <n v="11.1"/>
    <n v="0"/>
    <x v="2038"/>
    <n v="47.91589475"/>
    <n v="5346965.8404840874"/>
  </r>
  <r>
    <d v="2020-08-02T00:00:00"/>
    <x v="3"/>
    <d v="2020-08-02T00:00:00"/>
    <x v="2040"/>
    <x v="31"/>
    <s v="Y"/>
    <s v="N"/>
    <n v="9"/>
    <n v="18.2"/>
    <n v="11.7"/>
    <n v="0"/>
    <x v="2039"/>
    <n v="50.247956979999998"/>
    <n v="5524025.9836618882"/>
  </r>
  <r>
    <d v="2020-08-03T00:00:00"/>
    <x v="4"/>
    <d v="2020-08-03T00:00:00"/>
    <x v="2041"/>
    <x v="31"/>
    <s v="Y"/>
    <s v="N"/>
    <n v="7.5"/>
    <n v="16"/>
    <n v="10.199999999999999"/>
    <n v="0"/>
    <x v="2040"/>
    <n v="47.688971700000003"/>
    <n v="6100867.0791659541"/>
  </r>
  <r>
    <d v="2020-08-04T00:00:00"/>
    <x v="5"/>
    <d v="2020-08-04T00:00:00"/>
    <x v="2042"/>
    <x v="31"/>
    <s v="N"/>
    <s v="N"/>
    <n v="5.0999999999999996"/>
    <n v="10.5"/>
    <n v="10"/>
    <n v="1.2"/>
    <x v="2041"/>
    <n v="49.18959504"/>
    <n v="6888616.40108296"/>
  </r>
  <r>
    <d v="2020-08-05T00:00:00"/>
    <x v="6"/>
    <d v="2020-08-05T00:00:00"/>
    <x v="2043"/>
    <x v="31"/>
    <s v="N"/>
    <s v="N"/>
    <n v="4.7"/>
    <n v="11.3"/>
    <n v="9.6"/>
    <n v="5.8"/>
    <x v="2042"/>
    <n v="55.464714379999997"/>
    <n v="7776446.641738642"/>
  </r>
  <r>
    <d v="2020-08-06T00:00:00"/>
    <x v="0"/>
    <d v="2020-08-06T00:00:00"/>
    <x v="2044"/>
    <x v="31"/>
    <s v="N"/>
    <s v="N"/>
    <n v="5.5"/>
    <n v="12.8"/>
    <n v="10.8"/>
    <n v="0.8"/>
    <x v="2043"/>
    <n v="69.433709239999999"/>
    <n v="9778708.5917145163"/>
  </r>
  <r>
    <d v="2020-08-07T00:00:00"/>
    <x v="1"/>
    <d v="2020-08-07T00:00:00"/>
    <x v="2045"/>
    <x v="31"/>
    <s v="N"/>
    <s v="N"/>
    <n v="3.3"/>
    <n v="12.7"/>
    <n v="5.8"/>
    <n v="0"/>
    <x v="2044"/>
    <n v="60.119431980000002"/>
    <n v="8660962.2827562671"/>
  </r>
  <r>
    <d v="2020-08-08T00:00:00"/>
    <x v="2"/>
    <d v="2020-08-08T00:00:00"/>
    <x v="2046"/>
    <x v="31"/>
    <s v="N"/>
    <s v="N"/>
    <n v="4.7"/>
    <n v="14.9"/>
    <n v="7.2"/>
    <n v="6.8"/>
    <x v="2045"/>
    <n v="53.518660969999999"/>
    <n v="6482140.8804705869"/>
  </r>
  <r>
    <d v="2020-08-09T00:00:00"/>
    <x v="3"/>
    <d v="2020-08-09T00:00:00"/>
    <x v="2047"/>
    <x v="32"/>
    <s v="N"/>
    <s v="N"/>
    <n v="8.9"/>
    <n v="15.8"/>
    <n v="10.199999999999999"/>
    <n v="0.2"/>
    <x v="2046"/>
    <n v="45.522171190000002"/>
    <n v="5060515.6340098372"/>
  </r>
  <r>
    <d v="2020-08-10T00:00:00"/>
    <x v="4"/>
    <d v="2020-08-10T00:00:00"/>
    <x v="2048"/>
    <x v="32"/>
    <s v="N"/>
    <s v="N"/>
    <n v="5.7"/>
    <n v="14.8"/>
    <n v="12.7"/>
    <n v="0"/>
    <x v="2047"/>
    <n v="53.420434520000001"/>
    <n v="6728824.5770305702"/>
  </r>
  <r>
    <d v="2020-08-11T00:00:00"/>
    <x v="5"/>
    <d v="2020-08-11T00:00:00"/>
    <x v="2049"/>
    <x v="32"/>
    <s v="N"/>
    <s v="N"/>
    <n v="4.3"/>
    <n v="15.8"/>
    <n v="10.3"/>
    <n v="0"/>
    <x v="2048"/>
    <n v="42.328651729999997"/>
    <n v="5508702.5887405695"/>
  </r>
  <r>
    <d v="2020-08-12T00:00:00"/>
    <x v="6"/>
    <d v="2020-08-12T00:00:00"/>
    <x v="2050"/>
    <x v="32"/>
    <s v="N"/>
    <s v="N"/>
    <n v="9.4"/>
    <n v="15.9"/>
    <n v="10"/>
    <n v="0.8"/>
    <x v="2049"/>
    <n v="58.629007379999997"/>
    <n v="7501306.524226387"/>
  </r>
  <r>
    <d v="2020-08-13T00:00:00"/>
    <x v="0"/>
    <d v="2020-08-13T00:00:00"/>
    <x v="2051"/>
    <x v="32"/>
    <s v="N"/>
    <s v="N"/>
    <n v="11.4"/>
    <n v="18.100000000000001"/>
    <n v="11"/>
    <n v="1.2"/>
    <x v="2050"/>
    <n v="52.320157879999996"/>
    <n v="6378582.7486517867"/>
  </r>
  <r>
    <d v="2020-08-14T00:00:00"/>
    <x v="1"/>
    <d v="2020-08-14T00:00:00"/>
    <x v="2052"/>
    <x v="32"/>
    <s v="N"/>
    <s v="N"/>
    <n v="10.7"/>
    <n v="18.100000000000001"/>
    <n v="7"/>
    <n v="0.8"/>
    <x v="2051"/>
    <n v="69.84183616"/>
    <n v="8705092.7447476536"/>
  </r>
  <r>
    <d v="2020-08-15T00:00:00"/>
    <x v="2"/>
    <d v="2020-08-15T00:00:00"/>
    <x v="2053"/>
    <x v="32"/>
    <s v="N"/>
    <s v="N"/>
    <n v="7.4"/>
    <n v="14.9"/>
    <n v="13"/>
    <n v="2.8"/>
    <x v="2052"/>
    <n v="52.515043290000001"/>
    <n v="5973858.2021617424"/>
  </r>
  <r>
    <d v="2020-08-16T00:00:00"/>
    <x v="3"/>
    <d v="2020-08-16T00:00:00"/>
    <x v="2054"/>
    <x v="33"/>
    <s v="N"/>
    <s v="N"/>
    <n v="10.7"/>
    <n v="15"/>
    <n v="9.9"/>
    <n v="0.4"/>
    <x v="2053"/>
    <n v="58.425198999999999"/>
    <n v="6487227.072539255"/>
  </r>
  <r>
    <d v="2020-08-17T00:00:00"/>
    <x v="4"/>
    <d v="2020-08-17T00:00:00"/>
    <x v="2055"/>
    <x v="33"/>
    <s v="N"/>
    <s v="N"/>
    <n v="9.5"/>
    <n v="16.3"/>
    <n v="10.4"/>
    <n v="0"/>
    <x v="2054"/>
    <n v="60.710572059999997"/>
    <n v="7377583.3217572747"/>
  </r>
  <r>
    <d v="2020-08-18T00:00:00"/>
    <x v="5"/>
    <d v="2020-08-18T00:00:00"/>
    <x v="2056"/>
    <x v="33"/>
    <s v="N"/>
    <s v="N"/>
    <n v="10"/>
    <n v="17.2"/>
    <n v="11.2"/>
    <n v="0.2"/>
    <x v="2055"/>
    <n v="44.024165019999998"/>
    <n v="5253045.0350125115"/>
  </r>
  <r>
    <d v="2020-08-19T00:00:00"/>
    <x v="6"/>
    <d v="2020-08-19T00:00:00"/>
    <x v="2057"/>
    <x v="33"/>
    <s v="N"/>
    <s v="N"/>
    <n v="9.6999999999999993"/>
    <n v="12.7"/>
    <n v="7.9"/>
    <n v="1.2"/>
    <x v="2056"/>
    <n v="62.123207630000003"/>
    <n v="8068857.2922206428"/>
  </r>
  <r>
    <d v="2020-08-20T00:00:00"/>
    <x v="0"/>
    <d v="2020-08-20T00:00:00"/>
    <x v="2058"/>
    <x v="33"/>
    <s v="N"/>
    <s v="N"/>
    <n v="9.6"/>
    <n v="15.7"/>
    <n v="9.6"/>
    <n v="3.8"/>
    <x v="2057"/>
    <n v="54.113552679999998"/>
    <n v="6682528.8875407409"/>
  </r>
  <r>
    <d v="2020-08-21T00:00:00"/>
    <x v="1"/>
    <d v="2020-08-21T00:00:00"/>
    <x v="2059"/>
    <x v="33"/>
    <s v="N"/>
    <s v="N"/>
    <n v="8.5"/>
    <n v="14.1"/>
    <n v="12.2"/>
    <n v="0.4"/>
    <x v="2058"/>
    <n v="48.508304879999997"/>
    <n v="6097835.4218823547"/>
  </r>
  <r>
    <d v="2020-08-22T00:00:00"/>
    <x v="2"/>
    <d v="2020-08-22T00:00:00"/>
    <x v="2060"/>
    <x v="33"/>
    <s v="N"/>
    <s v="N"/>
    <n v="5.8"/>
    <n v="11.1"/>
    <n v="3.8"/>
    <n v="4.4000000000000004"/>
    <x v="2059"/>
    <n v="56.065490250000003"/>
    <n v="7127682.5852041431"/>
  </r>
  <r>
    <d v="2020-08-23T00:00:00"/>
    <x v="3"/>
    <d v="2020-08-23T00:00:00"/>
    <x v="2061"/>
    <x v="34"/>
    <s v="N"/>
    <s v="N"/>
    <n v="6.8"/>
    <n v="11.5"/>
    <n v="8.6"/>
    <n v="25.6"/>
    <x v="2060"/>
    <n v="53.937950839999999"/>
    <n v="6317485.9981018044"/>
  </r>
  <r>
    <d v="2020-08-24T00:00:00"/>
    <x v="4"/>
    <d v="2020-08-24T00:00:00"/>
    <x v="2062"/>
    <x v="34"/>
    <s v="N"/>
    <s v="N"/>
    <n v="6.3"/>
    <n v="12.4"/>
    <n v="12.8"/>
    <n v="2.8"/>
    <x v="2061"/>
    <n v="134.48842210000001"/>
    <n v="18153891.414599862"/>
  </r>
  <r>
    <d v="2020-08-25T00:00:00"/>
    <x v="5"/>
    <d v="2020-08-25T00:00:00"/>
    <x v="2063"/>
    <x v="34"/>
    <s v="N"/>
    <s v="N"/>
    <n v="3.6"/>
    <n v="13"/>
    <n v="11.2"/>
    <n v="0"/>
    <x v="2062"/>
    <n v="82.744212959999999"/>
    <n v="11454931.355845602"/>
  </r>
  <r>
    <d v="2020-08-26T00:00:00"/>
    <x v="6"/>
    <d v="2020-08-26T00:00:00"/>
    <x v="2064"/>
    <x v="34"/>
    <s v="N"/>
    <s v="N"/>
    <n v="6.1"/>
    <n v="14.5"/>
    <n v="12.8"/>
    <n v="0"/>
    <x v="2063"/>
    <n v="90.666887799999998"/>
    <n v="11725251.370806817"/>
  </r>
  <r>
    <d v="2020-08-27T00:00:00"/>
    <x v="0"/>
    <d v="2020-08-27T00:00:00"/>
    <x v="2065"/>
    <x v="34"/>
    <s v="N"/>
    <s v="N"/>
    <n v="8.8000000000000007"/>
    <n v="20.7"/>
    <n v="13.1"/>
    <n v="0"/>
    <x v="2064"/>
    <n v="45.564373940000003"/>
    <n v="5424184.6961722849"/>
  </r>
  <r>
    <d v="2020-08-28T00:00:00"/>
    <x v="1"/>
    <d v="2020-08-28T00:00:00"/>
    <x v="2066"/>
    <x v="34"/>
    <s v="N"/>
    <s v="N"/>
    <n v="8.5"/>
    <n v="17.600000000000001"/>
    <n v="15.1"/>
    <n v="1.4"/>
    <x v="2065"/>
    <n v="61.608847650000001"/>
    <n v="7319690.509156662"/>
  </r>
  <r>
    <d v="2020-08-29T00:00:00"/>
    <x v="2"/>
    <d v="2020-08-29T00:00:00"/>
    <x v="2067"/>
    <x v="34"/>
    <s v="N"/>
    <s v="N"/>
    <n v="9.1999999999999993"/>
    <n v="19.3"/>
    <n v="15.6"/>
    <n v="0"/>
    <x v="2066"/>
    <n v="15.292241880000001"/>
    <n v="1531776.2337861438"/>
  </r>
  <r>
    <d v="2020-08-30T00:00:00"/>
    <x v="3"/>
    <d v="2020-08-30T00:00:00"/>
    <x v="2068"/>
    <x v="35"/>
    <s v="N"/>
    <s v="N"/>
    <n v="12"/>
    <n v="19.8"/>
    <n v="9"/>
    <n v="0"/>
    <x v="2067"/>
    <n v="9.4210185309999996"/>
    <n v="931900.53870916995"/>
  </r>
  <r>
    <d v="2020-08-31T00:00:00"/>
    <x v="4"/>
    <d v="2020-08-31T00:00:00"/>
    <x v="2069"/>
    <x v="35"/>
    <s v="N"/>
    <s v="N"/>
    <n v="6.9"/>
    <n v="12.5"/>
    <n v="13.5"/>
    <n v="1"/>
    <x v="663"/>
    <n v="58.552628499999997"/>
    <n v="7120315.5170307579"/>
  </r>
  <r>
    <d v="2020-09-01T00:00:00"/>
    <x v="5"/>
    <d v="2020-09-01T00:00:00"/>
    <x v="2070"/>
    <x v="35"/>
    <s v="N"/>
    <s v="N"/>
    <n v="6.6"/>
    <n v="15.7"/>
    <n v="15.9"/>
    <n v="0"/>
    <x v="2068"/>
    <n v="52.281624639999997"/>
    <n v="6255244.3907452347"/>
  </r>
  <r>
    <d v="2020-09-02T00:00:00"/>
    <x v="6"/>
    <d v="2020-09-02T00:00:00"/>
    <x v="2071"/>
    <x v="35"/>
    <s v="N"/>
    <s v="N"/>
    <n v="8.6"/>
    <n v="22"/>
    <n v="12.1"/>
    <n v="0"/>
    <x v="2069"/>
    <n v="31.7696948"/>
    <n v="3607374.8211511159"/>
  </r>
  <r>
    <d v="2020-09-03T00:00:00"/>
    <x v="0"/>
    <d v="2020-09-03T00:00:00"/>
    <x v="2072"/>
    <x v="35"/>
    <s v="N"/>
    <s v="N"/>
    <n v="12.9"/>
    <n v="19.899999999999999"/>
    <n v="13.5"/>
    <n v="0"/>
    <x v="2070"/>
    <n v="25.567114289999999"/>
    <n v="2795187.6648554034"/>
  </r>
  <r>
    <d v="2020-09-04T00:00:00"/>
    <x v="1"/>
    <d v="2020-09-04T00:00:00"/>
    <x v="2073"/>
    <x v="35"/>
    <s v="N"/>
    <s v="N"/>
    <n v="9"/>
    <n v="17.3"/>
    <n v="12.7"/>
    <n v="0"/>
    <x v="2071"/>
    <n v="37.042569159999999"/>
    <n v="4254918.5990205081"/>
  </r>
  <r>
    <d v="2020-09-05T00:00:00"/>
    <x v="2"/>
    <d v="2020-09-05T00:00:00"/>
    <x v="2074"/>
    <x v="35"/>
    <s v="N"/>
    <s v="N"/>
    <n v="9.6999999999999993"/>
    <n v="16.600000000000001"/>
    <n v="15"/>
    <n v="0.2"/>
    <x v="2072"/>
    <n v="49.738453800000002"/>
    <n v="5249098.4807137381"/>
  </r>
  <r>
    <d v="2020-09-06T00:00:00"/>
    <x v="3"/>
    <d v="2020-09-06T00:00:00"/>
    <x v="2075"/>
    <x v="36"/>
    <s v="N"/>
    <s v="N"/>
    <n v="6.9"/>
    <n v="19.2"/>
    <n v="16.899999999999999"/>
    <n v="0.2"/>
    <x v="2073"/>
    <n v="26.51715961"/>
    <n v="2542071.2184149954"/>
  </r>
  <r>
    <d v="2020-09-07T00:00:00"/>
    <x v="4"/>
    <d v="2020-09-07T00:00:00"/>
    <x v="2076"/>
    <x v="36"/>
    <s v="N"/>
    <s v="N"/>
    <n v="8.8000000000000007"/>
    <n v="22.9"/>
    <n v="17.100000000000001"/>
    <n v="0"/>
    <x v="2074"/>
    <n v="18.907524120000001"/>
    <n v="1886558.7231501841"/>
  </r>
  <r>
    <d v="2020-09-08T00:00:00"/>
    <x v="5"/>
    <d v="2020-09-08T00:00:00"/>
    <x v="2077"/>
    <x v="36"/>
    <s v="N"/>
    <s v="N"/>
    <n v="16.600000000000001"/>
    <n v="19.899999999999999"/>
    <n v="4.8"/>
    <n v="0"/>
    <x v="2075"/>
    <n v="35.901955559999998"/>
    <n v="4036136.9771867599"/>
  </r>
  <r>
    <d v="2020-09-09T00:00:00"/>
    <x v="6"/>
    <d v="2020-09-09T00:00:00"/>
    <x v="2078"/>
    <x v="36"/>
    <s v="N"/>
    <s v="N"/>
    <n v="8.1"/>
    <n v="15.6"/>
    <n v="14.8"/>
    <n v="1"/>
    <x v="2076"/>
    <n v="37.015433659999999"/>
    <n v="4150928.1278862203"/>
  </r>
  <r>
    <d v="2020-09-10T00:00:00"/>
    <x v="0"/>
    <d v="2020-09-10T00:00:00"/>
    <x v="2079"/>
    <x v="36"/>
    <s v="N"/>
    <s v="N"/>
    <n v="5.4"/>
    <n v="21.4"/>
    <n v="17.5"/>
    <n v="0"/>
    <x v="2077"/>
    <n v="31.152816170000001"/>
    <n v="3405885.5224271771"/>
  </r>
  <r>
    <d v="2020-09-11T00:00:00"/>
    <x v="1"/>
    <d v="2020-09-11T00:00:00"/>
    <x v="2080"/>
    <x v="36"/>
    <s v="N"/>
    <s v="N"/>
    <n v="10.4"/>
    <n v="19.399999999999999"/>
    <n v="13.4"/>
    <n v="0"/>
    <x v="2078"/>
    <n v="22.38646877"/>
    <n v="2387361.3083625487"/>
  </r>
  <r>
    <d v="2020-09-12T00:00:00"/>
    <x v="2"/>
    <d v="2020-09-12T00:00:00"/>
    <x v="2081"/>
    <x v="36"/>
    <s v="N"/>
    <s v="N"/>
    <n v="13.3"/>
    <n v="16"/>
    <n v="4"/>
    <n v="1.6"/>
    <x v="2079"/>
    <n v="34.264167829999998"/>
    <n v="3825409.3117132178"/>
  </r>
  <r>
    <d v="2020-09-13T00:00:00"/>
    <x v="3"/>
    <d v="2020-09-13T00:00:00"/>
    <x v="2082"/>
    <x v="37"/>
    <s v="N"/>
    <s v="N"/>
    <n v="11.9"/>
    <n v="17.2"/>
    <n v="16.5"/>
    <n v="11.8"/>
    <x v="2080"/>
    <n v="28.327690329999999"/>
    <n v="2725857.7802024502"/>
  </r>
  <r>
    <d v="2020-09-14T00:00:00"/>
    <x v="4"/>
    <d v="2020-09-14T00:00:00"/>
    <x v="2083"/>
    <x v="37"/>
    <s v="N"/>
    <s v="N"/>
    <n v="11.1"/>
    <n v="16.600000000000001"/>
    <n v="18.100000000000001"/>
    <n v="0"/>
    <x v="2081"/>
    <n v="41.852128030000003"/>
    <n v="4486406.2461019782"/>
  </r>
  <r>
    <d v="2020-09-15T00:00:00"/>
    <x v="5"/>
    <d v="2020-09-15T00:00:00"/>
    <x v="2084"/>
    <x v="37"/>
    <s v="N"/>
    <s v="N"/>
    <n v="7.4"/>
    <n v="15.8"/>
    <n v="18.3"/>
    <n v="0"/>
    <x v="2082"/>
    <n v="44.305358050000002"/>
    <n v="5006894.0176400989"/>
  </r>
  <r>
    <d v="2020-09-16T00:00:00"/>
    <x v="6"/>
    <d v="2020-09-16T00:00:00"/>
    <x v="2085"/>
    <x v="37"/>
    <s v="N"/>
    <s v="N"/>
    <n v="7.1"/>
    <n v="22.8"/>
    <n v="17.399999999999999"/>
    <n v="0"/>
    <x v="2083"/>
    <n v="34.968412190000002"/>
    <n v="3874770.0267941072"/>
  </r>
  <r>
    <d v="2020-09-17T00:00:00"/>
    <x v="0"/>
    <d v="2020-09-17T00:00:00"/>
    <x v="2086"/>
    <x v="37"/>
    <s v="N"/>
    <s v="N"/>
    <n v="11.8"/>
    <n v="15.5"/>
    <n v="9.4"/>
    <n v="0.8"/>
    <x v="2084"/>
    <n v="34.696676500000002"/>
    <n v="4012443.0270271604"/>
  </r>
  <r>
    <d v="2020-09-18T00:00:00"/>
    <x v="1"/>
    <d v="2020-09-18T00:00:00"/>
    <x v="2087"/>
    <x v="37"/>
    <s v="N"/>
    <s v="N"/>
    <n v="8.4"/>
    <n v="18.7"/>
    <n v="13.6"/>
    <n v="0"/>
    <x v="2085"/>
    <n v="40.837043459999997"/>
    <n v="4587457.8630095217"/>
  </r>
  <r>
    <d v="2020-09-19T00:00:00"/>
    <x v="2"/>
    <d v="2020-09-19T00:00:00"/>
    <x v="2088"/>
    <x v="37"/>
    <s v="N"/>
    <s v="N"/>
    <n v="11.3"/>
    <n v="26.3"/>
    <n v="17.100000000000001"/>
    <n v="0"/>
    <x v="2086"/>
    <n v="24.265307830000001"/>
    <n v="2265991.5063967202"/>
  </r>
  <r>
    <d v="2020-09-20T00:00:00"/>
    <x v="3"/>
    <d v="2020-09-20T00:00:00"/>
    <x v="2089"/>
    <x v="38"/>
    <s v="N"/>
    <s v="N"/>
    <n v="17.100000000000001"/>
    <n v="22"/>
    <n v="16.7"/>
    <n v="0"/>
    <x v="2087"/>
    <n v="23.051334789999999"/>
    <n v="2002958.8330448915"/>
  </r>
  <r>
    <d v="2020-09-21T00:00:00"/>
    <x v="4"/>
    <d v="2020-09-21T00:00:00"/>
    <x v="2090"/>
    <x v="38"/>
    <s v="N"/>
    <s v="N"/>
    <n v="16.600000000000001"/>
    <n v="19.8"/>
    <n v="13"/>
    <n v="0"/>
    <x v="2088"/>
    <n v="34.25364192"/>
    <n v="3458862.5411156639"/>
  </r>
  <r>
    <d v="2020-09-22T00:00:00"/>
    <x v="5"/>
    <d v="2020-09-22T00:00:00"/>
    <x v="2091"/>
    <x v="38"/>
    <s v="N"/>
    <s v="N"/>
    <n v="12.3"/>
    <n v="18.899999999999999"/>
    <n v="16.8"/>
    <n v="0"/>
    <x v="2089"/>
    <n v="25.925322789999999"/>
    <n v="2675509.9041345855"/>
  </r>
  <r>
    <d v="2020-09-23T00:00:00"/>
    <x v="6"/>
    <d v="2020-09-23T00:00:00"/>
    <x v="2092"/>
    <x v="38"/>
    <s v="N"/>
    <s v="N"/>
    <n v="10.6"/>
    <n v="15.1"/>
    <n v="12.3"/>
    <n v="0.2"/>
    <x v="2090"/>
    <n v="34.211794570000002"/>
    <n v="3845831.4754514243"/>
  </r>
  <r>
    <d v="2020-09-24T00:00:00"/>
    <x v="0"/>
    <d v="2020-09-24T00:00:00"/>
    <x v="2093"/>
    <x v="38"/>
    <s v="N"/>
    <s v="N"/>
    <n v="8.1999999999999993"/>
    <n v="15"/>
    <n v="13.9"/>
    <n v="1.6"/>
    <x v="2091"/>
    <n v="51.779356100000001"/>
    <n v="6085923.6414531115"/>
  </r>
  <r>
    <d v="2020-09-25T00:00:00"/>
    <x v="1"/>
    <d v="2020-09-25T00:00:00"/>
    <x v="2094"/>
    <x v="38"/>
    <s v="N"/>
    <s v="N"/>
    <n v="7.2"/>
    <n v="11.9"/>
    <n v="7.2"/>
    <n v="3.2"/>
    <x v="2092"/>
    <n v="53.429209659999998"/>
    <n v="6751030.6892422084"/>
  </r>
  <r>
    <d v="2020-09-26T00:00:00"/>
    <x v="2"/>
    <d v="2020-09-26T00:00:00"/>
    <x v="2095"/>
    <x v="38"/>
    <s v="N"/>
    <s v="N"/>
    <n v="6.2"/>
    <n v="13.4"/>
    <n v="15"/>
    <n v="9.4"/>
    <x v="2093"/>
    <n v="33.444710110000003"/>
    <n v="3568382.1746215965"/>
  </r>
  <r>
    <d v="2020-09-27T00:00:00"/>
    <x v="3"/>
    <d v="2020-09-27T00:00:00"/>
    <x v="2096"/>
    <x v="39"/>
    <s v="N"/>
    <s v="N"/>
    <n v="8.8000000000000007"/>
    <n v="13.4"/>
    <n v="20.9"/>
    <n v="3"/>
    <x v="2094"/>
    <n v="57.920028760000001"/>
    <n v="5890669.0657923725"/>
  </r>
  <r>
    <d v="2020-09-28T00:00:00"/>
    <x v="4"/>
    <d v="2020-09-28T00:00:00"/>
    <x v="2097"/>
    <x v="39"/>
    <s v="N"/>
    <s v="N"/>
    <n v="6.5"/>
    <n v="13.6"/>
    <n v="18.3"/>
    <n v="0"/>
    <x v="2095"/>
    <n v="59.74605347"/>
    <n v="6849953.1408364559"/>
  </r>
  <r>
    <d v="2020-09-29T00:00:00"/>
    <x v="5"/>
    <d v="2020-09-29T00:00:00"/>
    <x v="2098"/>
    <x v="39"/>
    <s v="N"/>
    <s v="N"/>
    <n v="4.3"/>
    <n v="21"/>
    <n v="18.399999999999999"/>
    <n v="0"/>
    <x v="2096"/>
    <n v="42.120177509999998"/>
    <n v="4720680.3898924142"/>
  </r>
  <r>
    <d v="2020-09-30T00:00:00"/>
    <x v="6"/>
    <d v="2020-09-30T00:00:00"/>
    <x v="2099"/>
    <x v="39"/>
    <s v="N"/>
    <s v="N"/>
    <n v="10.7"/>
    <n v="19.399999999999999"/>
    <n v="13"/>
    <n v="0.6"/>
    <x v="2097"/>
    <n v="38.05764052"/>
    <n v="4324117.1079869093"/>
  </r>
  <r>
    <d v="2020-10-01T00:00:00"/>
    <x v="0"/>
    <d v="2020-10-01T00:00:00"/>
    <x v="2100"/>
    <x v="39"/>
    <s v="N"/>
    <s v="N"/>
    <n v="9.4"/>
    <n v="19.5"/>
    <n v="21.2"/>
    <n v="1.8"/>
    <x v="2098"/>
    <n v="34.65467056"/>
    <n v="3695636.1003787019"/>
  </r>
  <r>
    <d v="2020-10-02T00:00:00"/>
    <x v="1"/>
    <d v="2020-10-02T00:00:00"/>
    <x v="2101"/>
    <x v="39"/>
    <s v="N"/>
    <s v="N"/>
    <n v="12.8"/>
    <n v="26"/>
    <n v="22"/>
    <n v="0"/>
    <x v="2099"/>
    <n v="-6.0760283690000003"/>
    <n v="-605086.3586105532"/>
  </r>
  <r>
    <d v="2020-10-03T00:00:00"/>
    <x v="2"/>
    <d v="2020-10-03T00:00:00"/>
    <x v="2102"/>
    <x v="39"/>
    <s v="N"/>
    <s v="N"/>
    <n v="17.399999999999999"/>
    <n v="29.4"/>
    <n v="19.8"/>
    <n v="0"/>
    <x v="2100"/>
    <n v="-1.983470633"/>
    <n v="-183028.76918810682"/>
  </r>
  <r>
    <d v="2020-10-04T00:00:00"/>
    <x v="3"/>
    <d v="2020-10-04T00:00:00"/>
    <x v="2103"/>
    <x v="40"/>
    <s v="N"/>
    <s v="N"/>
    <n v="13.5"/>
    <n v="29.5"/>
    <n v="8.4"/>
    <n v="0"/>
    <x v="2101"/>
    <n v="25.0086136"/>
    <n v="2352849.5059682839"/>
  </r>
  <r>
    <d v="2020-10-05T00:00:00"/>
    <x v="4"/>
    <d v="2020-10-05T00:00:00"/>
    <x v="2104"/>
    <x v="40"/>
    <s v="N"/>
    <s v="N"/>
    <n v="9.1"/>
    <n v="12.7"/>
    <n v="7.3"/>
    <n v="12.8"/>
    <x v="2102"/>
    <n v="36.764700519999998"/>
    <n v="4176838.7290182156"/>
  </r>
  <r>
    <d v="2020-10-06T00:00:00"/>
    <x v="5"/>
    <d v="2020-10-06T00:00:00"/>
    <x v="2105"/>
    <x v="40"/>
    <s v="N"/>
    <s v="N"/>
    <n v="8.9"/>
    <n v="12.6"/>
    <n v="5.8"/>
    <n v="1"/>
    <x v="2103"/>
    <n v="75.771059010000002"/>
    <n v="9290104.663832115"/>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0">
  <r>
    <d v="2015-01-01T00:00:00"/>
    <s v="Thursday"/>
    <x v="0"/>
    <x v="0"/>
    <n v="1"/>
    <s v="N"/>
    <s v="Y"/>
    <n v="13.3"/>
    <n v="26.9"/>
    <n v="23.6"/>
    <n v="0"/>
    <x v="0"/>
    <n v="25.633696430000001"/>
    <n v="2554014.1128139431"/>
  </r>
  <r>
    <d v="2015-01-02T00:00:00"/>
    <s v="Friday"/>
    <x v="0"/>
    <x v="0"/>
    <n v="1"/>
    <s v="N"/>
    <s v="N"/>
    <n v="15.4"/>
    <n v="38.799999999999997"/>
    <n v="26.8"/>
    <n v="0"/>
    <x v="1"/>
    <n v="33.138987559999997"/>
    <n v="4295011.9530912349"/>
  </r>
  <r>
    <d v="2015-01-03T00:00:00"/>
    <s v="Saturday"/>
    <x v="0"/>
    <x v="0"/>
    <n v="1"/>
    <s v="N"/>
    <s v="N"/>
    <n v="20"/>
    <n v="38.200000000000003"/>
    <n v="26.5"/>
    <n v="0"/>
    <x v="2"/>
    <n v="34.564854830000002"/>
    <n v="4918597.5073306086"/>
  </r>
  <r>
    <d v="2015-01-04T00:00:00"/>
    <s v="Sunday"/>
    <x v="0"/>
    <x v="0"/>
    <n v="2"/>
    <s v="N"/>
    <s v="N"/>
    <n v="16.3"/>
    <n v="21.4"/>
    <n v="25.2"/>
    <n v="4.2"/>
    <x v="3"/>
    <n v="25.005560240000001"/>
    <n v="2608847.9788147719"/>
  </r>
  <r>
    <d v="2015-01-05T00:00:00"/>
    <s v="Monday"/>
    <x v="0"/>
    <x v="0"/>
    <n v="2"/>
    <s v="N"/>
    <s v="N"/>
    <n v="15"/>
    <n v="22"/>
    <n v="30.7"/>
    <n v="0"/>
    <x v="4"/>
    <n v="26.724176279999998"/>
    <n v="3156985.7371442155"/>
  </r>
  <r>
    <d v="2015-01-06T00:00:00"/>
    <s v="Tuesday"/>
    <x v="0"/>
    <x v="0"/>
    <n v="2"/>
    <s v="N"/>
    <s v="N"/>
    <n v="17.7"/>
    <n v="26"/>
    <n v="31.6"/>
    <n v="0"/>
    <x v="5"/>
    <n v="31.282310729999999"/>
    <n v="4087737.279631264"/>
  </r>
  <r>
    <d v="2015-01-07T00:00:00"/>
    <s v="Wednesday"/>
    <x v="0"/>
    <x v="0"/>
    <n v="2"/>
    <s v="N"/>
    <s v="N"/>
    <n v="18.899999999999999"/>
    <n v="37.4"/>
    <n v="20.7"/>
    <n v="0"/>
    <x v="6"/>
    <n v="48.312309380000002"/>
    <n v="7416655.4782550121"/>
  </r>
  <r>
    <d v="2015-01-08T00:00:00"/>
    <s v="Thursday"/>
    <x v="0"/>
    <x v="0"/>
    <n v="2"/>
    <s v="N"/>
    <s v="N"/>
    <n v="23.1"/>
    <n v="28.2"/>
    <n v="13.5"/>
    <n v="19.399999999999999"/>
    <x v="7"/>
    <n v="49.117280299999997"/>
    <n v="6975422.7336230958"/>
  </r>
  <r>
    <d v="2015-01-09T00:00:00"/>
    <s v="Friday"/>
    <x v="0"/>
    <x v="0"/>
    <n v="2"/>
    <s v="N"/>
    <s v="N"/>
    <n v="16.5"/>
    <n v="18"/>
    <n v="3.1"/>
    <n v="1.2"/>
    <x v="8"/>
    <n v="34.490675449999998"/>
    <n v="4201004.1065401444"/>
  </r>
  <r>
    <d v="2015-01-10T00:00:00"/>
    <s v="Saturday"/>
    <x v="0"/>
    <x v="0"/>
    <n v="2"/>
    <s v="N"/>
    <s v="N"/>
    <n v="13.6"/>
    <n v="21.7"/>
    <n v="5.6"/>
    <n v="5.2"/>
    <x v="9"/>
    <n v="20.229824900000001"/>
    <n v="2084555.1988551342"/>
  </r>
  <r>
    <d v="2015-01-11T00:00:00"/>
    <s v="Sunday"/>
    <x v="0"/>
    <x v="0"/>
    <n v="3"/>
    <s v="N"/>
    <s v="N"/>
    <n v="15.6"/>
    <n v="27.5"/>
    <n v="29.9"/>
    <n v="0"/>
    <x v="10"/>
    <n v="18.23476806"/>
    <n v="1821028.8795617854"/>
  </r>
  <r>
    <d v="2015-01-12T00:00:00"/>
    <s v="Monday"/>
    <x v="0"/>
    <x v="0"/>
    <n v="3"/>
    <s v="N"/>
    <s v="N"/>
    <n v="16.100000000000001"/>
    <n v="31.3"/>
    <n v="31.6"/>
    <n v="0"/>
    <x v="11"/>
    <n v="33.694810169999997"/>
    <n v="4422818.6895756405"/>
  </r>
  <r>
    <d v="2015-01-13T00:00:00"/>
    <s v="Tuesday"/>
    <x v="0"/>
    <x v="0"/>
    <n v="3"/>
    <s v="N"/>
    <s v="N"/>
    <n v="20.2"/>
    <n v="25.6"/>
    <n v="4.2"/>
    <n v="0"/>
    <x v="12"/>
    <n v="27.53786427"/>
    <n v="3484293.2661214271"/>
  </r>
  <r>
    <d v="2015-01-14T00:00:00"/>
    <s v="Wednesday"/>
    <x v="0"/>
    <x v="0"/>
    <n v="3"/>
    <s v="N"/>
    <s v="N"/>
    <n v="18.3"/>
    <n v="22.7"/>
    <n v="15.2"/>
    <n v="15.8"/>
    <x v="13"/>
    <n v="29.018516609999999"/>
    <n v="3474724.1888783081"/>
  </r>
  <r>
    <d v="2015-01-15T00:00:00"/>
    <s v="Thursday"/>
    <x v="0"/>
    <x v="0"/>
    <n v="3"/>
    <s v="N"/>
    <s v="N"/>
    <n v="15.8"/>
    <n v="20"/>
    <n v="14.6"/>
    <n v="0"/>
    <x v="14"/>
    <n v="30.93653879"/>
    <n v="3663233.3007012238"/>
  </r>
  <r>
    <d v="2015-01-16T00:00:00"/>
    <s v="Friday"/>
    <x v="0"/>
    <x v="0"/>
    <n v="3"/>
    <s v="N"/>
    <s v="N"/>
    <n v="13.1"/>
    <n v="27.3"/>
    <n v="30.3"/>
    <n v="0"/>
    <x v="15"/>
    <n v="23.015190879999999"/>
    <n v="2685660.2304082229"/>
  </r>
  <r>
    <d v="2015-01-17T00:00:00"/>
    <s v="Saturday"/>
    <x v="0"/>
    <x v="0"/>
    <n v="3"/>
    <s v="N"/>
    <s v="N"/>
    <n v="15.9"/>
    <n v="25"/>
    <n v="27.5"/>
    <n v="0"/>
    <x v="16"/>
    <n v="18.99492729"/>
    <n v="1887550.8081620499"/>
  </r>
  <r>
    <d v="2015-01-18T00:00:00"/>
    <s v="Sunday"/>
    <x v="0"/>
    <x v="0"/>
    <n v="4"/>
    <s v="N"/>
    <s v="N"/>
    <n v="15.3"/>
    <n v="19.5"/>
    <n v="23.4"/>
    <n v="0"/>
    <x v="17"/>
    <n v="17.00868088"/>
    <n v="1662237.1215512999"/>
  </r>
  <r>
    <d v="2015-01-19T00:00:00"/>
    <s v="Monday"/>
    <x v="0"/>
    <x v="0"/>
    <n v="4"/>
    <s v="N"/>
    <s v="N"/>
    <n v="13.5"/>
    <n v="23.6"/>
    <n v="29"/>
    <n v="0"/>
    <x v="18"/>
    <n v="26.927876189999999"/>
    <n v="3147414.9918971984"/>
  </r>
  <r>
    <d v="2015-01-20T00:00:00"/>
    <s v="Tuesday"/>
    <x v="0"/>
    <x v="0"/>
    <n v="4"/>
    <s v="N"/>
    <s v="N"/>
    <n v="13"/>
    <n v="30.4"/>
    <n v="19.600000000000001"/>
    <n v="0"/>
    <x v="19"/>
    <n v="23.078074139999998"/>
    <n v="2976335.9504467873"/>
  </r>
  <r>
    <d v="2015-01-21T00:00:00"/>
    <s v="Wednesday"/>
    <x v="0"/>
    <x v="0"/>
    <n v="4"/>
    <s v="N"/>
    <s v="N"/>
    <n v="19.7"/>
    <n v="33.1"/>
    <n v="25.8"/>
    <n v="0"/>
    <x v="20"/>
    <n v="34.443415459999997"/>
    <n v="5121822.159657727"/>
  </r>
  <r>
    <d v="2015-01-22T00:00:00"/>
    <s v="Thursday"/>
    <x v="0"/>
    <x v="0"/>
    <n v="4"/>
    <s v="N"/>
    <s v="N"/>
    <n v="18.7"/>
    <n v="35.799999999999997"/>
    <n v="23.1"/>
    <n v="0"/>
    <x v="21"/>
    <n v="35.230761399999999"/>
    <n v="5398483.5539209396"/>
  </r>
  <r>
    <d v="2015-01-23T00:00:00"/>
    <s v="Friday"/>
    <x v="0"/>
    <x v="0"/>
    <n v="4"/>
    <s v="N"/>
    <s v="N"/>
    <n v="20.2"/>
    <n v="25"/>
    <n v="28.6"/>
    <n v="0"/>
    <x v="22"/>
    <n v="40.604200220000003"/>
    <n v="5607245.1502209445"/>
  </r>
  <r>
    <d v="2015-01-24T00:00:00"/>
    <s v="Saturday"/>
    <x v="0"/>
    <x v="0"/>
    <n v="4"/>
    <s v="N"/>
    <s v="N"/>
    <n v="15.8"/>
    <n v="26.3"/>
    <n v="30.3"/>
    <n v="0"/>
    <x v="23"/>
    <n v="20.922000149999999"/>
    <n v="2433450.1814265884"/>
  </r>
  <r>
    <d v="2015-01-25T00:00:00"/>
    <s v="Sunday"/>
    <x v="0"/>
    <x v="0"/>
    <n v="5"/>
    <s v="N"/>
    <s v="N"/>
    <n v="14.7"/>
    <n v="22"/>
    <n v="25.4"/>
    <n v="0"/>
    <x v="24"/>
    <n v="16.5414177"/>
    <n v="1620388.3455264422"/>
  </r>
  <r>
    <d v="2015-01-26T00:00:00"/>
    <s v="Monday"/>
    <x v="0"/>
    <x v="0"/>
    <n v="5"/>
    <s v="N"/>
    <s v="Y"/>
    <n v="11.6"/>
    <n v="19.8"/>
    <n v="19.899999999999999"/>
    <n v="1"/>
    <x v="25"/>
    <n v="16.9360128"/>
    <n v="1757441.2415293439"/>
  </r>
  <r>
    <d v="2015-01-27T00:00:00"/>
    <s v="Tuesday"/>
    <x v="0"/>
    <x v="0"/>
    <n v="5"/>
    <s v="N"/>
    <s v="N"/>
    <n v="11.7"/>
    <n v="19.100000000000001"/>
    <n v="17.7"/>
    <n v="0.6"/>
    <x v="26"/>
    <n v="21.206288600000001"/>
    <n v="2510682.7001692662"/>
  </r>
  <r>
    <d v="2015-01-28T00:00:00"/>
    <s v="Wednesday"/>
    <x v="0"/>
    <x v="0"/>
    <n v="5"/>
    <s v="N"/>
    <s v="N"/>
    <n v="13.3"/>
    <n v="25.4"/>
    <n v="27"/>
    <n v="0"/>
    <x v="27"/>
    <n v="17.02383824"/>
    <n v="1987766.766699844"/>
  </r>
  <r>
    <d v="2015-01-29T00:00:00"/>
    <s v="Thursday"/>
    <x v="0"/>
    <x v="0"/>
    <n v="5"/>
    <s v="Y"/>
    <s v="N"/>
    <n v="12.8"/>
    <n v="22.2"/>
    <n v="28.9"/>
    <n v="0"/>
    <x v="28"/>
    <n v="19.624827360000001"/>
    <n v="2341511.3529276527"/>
  </r>
  <r>
    <d v="2015-01-30T00:00:00"/>
    <s v="Friday"/>
    <x v="0"/>
    <x v="0"/>
    <n v="5"/>
    <s v="Y"/>
    <s v="N"/>
    <n v="13.1"/>
    <n v="21"/>
    <n v="27.6"/>
    <n v="0"/>
    <x v="29"/>
    <n v="21.029356079999999"/>
    <n v="2544933.7684928519"/>
  </r>
  <r>
    <d v="2015-01-31T00:00:00"/>
    <s v="Saturday"/>
    <x v="0"/>
    <x v="0"/>
    <n v="5"/>
    <s v="Y"/>
    <s v="N"/>
    <n v="14.3"/>
    <n v="20.2"/>
    <n v="26.2"/>
    <n v="0"/>
    <x v="30"/>
    <n v="16.538846729999999"/>
    <n v="1717112.187883388"/>
  </r>
  <r>
    <d v="2015-02-01T00:00:00"/>
    <s v="Sunday"/>
    <x v="1"/>
    <x v="0"/>
    <n v="6"/>
    <s v="Y"/>
    <s v="N"/>
    <n v="13.2"/>
    <n v="19"/>
    <n v="17.3"/>
    <n v="9.1999999999999993"/>
    <x v="31"/>
    <n v="14.578844419999999"/>
    <n v="1460491.7225360726"/>
  </r>
  <r>
    <d v="2015-02-02T00:00:00"/>
    <s v="Monday"/>
    <x v="1"/>
    <x v="0"/>
    <n v="6"/>
    <s v="Y"/>
    <s v="N"/>
    <n v="13.5"/>
    <n v="21.1"/>
    <n v="23.9"/>
    <n v="3.8"/>
    <x v="32"/>
    <n v="22.270032189999998"/>
    <n v="2643322.7639650102"/>
  </r>
  <r>
    <d v="2015-02-03T00:00:00"/>
    <s v="Tuesday"/>
    <x v="1"/>
    <x v="0"/>
    <n v="6"/>
    <s v="Y"/>
    <s v="N"/>
    <n v="16.100000000000001"/>
    <n v="20"/>
    <n v="22.7"/>
    <n v="0"/>
    <x v="33"/>
    <n v="27.003832330000002"/>
    <n v="3318234.4272086034"/>
  </r>
  <r>
    <d v="2015-02-04T00:00:00"/>
    <s v="Wednesday"/>
    <x v="1"/>
    <x v="0"/>
    <n v="6"/>
    <s v="Y"/>
    <s v="N"/>
    <n v="14.8"/>
    <n v="19"/>
    <n v="21.2"/>
    <n v="0"/>
    <x v="34"/>
    <n v="27.809134199999999"/>
    <n v="3264737.5710856258"/>
  </r>
  <r>
    <d v="2015-02-05T00:00:00"/>
    <s v="Thursday"/>
    <x v="1"/>
    <x v="0"/>
    <n v="6"/>
    <s v="Y"/>
    <s v="N"/>
    <n v="13.3"/>
    <n v="24.2"/>
    <n v="28.8"/>
    <n v="0"/>
    <x v="35"/>
    <n v="31.384570740000001"/>
    <n v="3837687.2639590246"/>
  </r>
  <r>
    <d v="2015-02-06T00:00:00"/>
    <s v="Friday"/>
    <x v="1"/>
    <x v="0"/>
    <n v="6"/>
    <s v="Y"/>
    <s v="N"/>
    <n v="14.5"/>
    <n v="35.700000000000003"/>
    <n v="28.4"/>
    <n v="0"/>
    <x v="36"/>
    <n v="38.840180269999998"/>
    <n v="5508974.8431568909"/>
  </r>
  <r>
    <d v="2015-02-07T00:00:00"/>
    <s v="Saturday"/>
    <x v="1"/>
    <x v="0"/>
    <n v="6"/>
    <s v="Y"/>
    <s v="N"/>
    <n v="18.8"/>
    <n v="35"/>
    <n v="16.100000000000001"/>
    <n v="0"/>
    <x v="37"/>
    <n v="28.761706780000001"/>
    <n v="3800524.9085186147"/>
  </r>
  <r>
    <d v="2015-02-08T00:00:00"/>
    <s v="Sunday"/>
    <x v="1"/>
    <x v="0"/>
    <n v="7"/>
    <s v="Y"/>
    <s v="N"/>
    <n v="18.899999999999999"/>
    <n v="21.5"/>
    <n v="16.600000000000001"/>
    <n v="0"/>
    <x v="38"/>
    <n v="23.974106599999999"/>
    <n v="2687694.2971457187"/>
  </r>
  <r>
    <d v="2015-02-09T00:00:00"/>
    <s v="Monday"/>
    <x v="1"/>
    <x v="0"/>
    <n v="7"/>
    <s v="Y"/>
    <s v="N"/>
    <n v="13.6"/>
    <n v="28.3"/>
    <n v="28.6"/>
    <n v="0"/>
    <x v="39"/>
    <n v="28.90913471"/>
    <n v="3666056.268164333"/>
  </r>
  <r>
    <d v="2015-02-10T00:00:00"/>
    <s v="Tuesday"/>
    <x v="1"/>
    <x v="0"/>
    <n v="7"/>
    <s v="Y"/>
    <s v="N"/>
    <n v="16.399999999999999"/>
    <n v="27.8"/>
    <n v="27.7"/>
    <n v="0"/>
    <x v="40"/>
    <n v="37.522599980000003"/>
    <n v="5476369.6221500291"/>
  </r>
  <r>
    <d v="2015-02-11T00:00:00"/>
    <s v="Wednesday"/>
    <x v="1"/>
    <x v="0"/>
    <n v="7"/>
    <s v="Y"/>
    <s v="N"/>
    <n v="18.100000000000001"/>
    <n v="26.8"/>
    <n v="24.1"/>
    <n v="0"/>
    <x v="41"/>
    <n v="32.655454300000002"/>
    <n v="4876205.5041207559"/>
  </r>
  <r>
    <d v="2015-02-12T00:00:00"/>
    <s v="Thursday"/>
    <x v="1"/>
    <x v="0"/>
    <n v="7"/>
    <s v="Y"/>
    <s v="N"/>
    <n v="17.8"/>
    <n v="21.9"/>
    <n v="23.8"/>
    <n v="0"/>
    <x v="42"/>
    <n v="26.576634940000002"/>
    <n v="3491552.7216526936"/>
  </r>
  <r>
    <d v="2015-02-13T00:00:00"/>
    <s v="Friday"/>
    <x v="1"/>
    <x v="0"/>
    <n v="7"/>
    <s v="Y"/>
    <s v="N"/>
    <n v="16.100000000000001"/>
    <n v="32.4"/>
    <n v="14.9"/>
    <n v="0"/>
    <x v="43"/>
    <n v="18.73697061"/>
    <n v="2549551.2078244779"/>
  </r>
  <r>
    <d v="2015-02-14T00:00:00"/>
    <s v="Saturday"/>
    <x v="1"/>
    <x v="0"/>
    <n v="7"/>
    <s v="Y"/>
    <s v="N"/>
    <n v="19"/>
    <n v="25.1"/>
    <n v="20.8"/>
    <n v="19.600000000000001"/>
    <x v="44"/>
    <n v="20.240103229999999"/>
    <n v="2422578.9418077404"/>
  </r>
  <r>
    <d v="2015-02-15T00:00:00"/>
    <s v="Sunday"/>
    <x v="1"/>
    <x v="0"/>
    <n v="8"/>
    <s v="Y"/>
    <s v="N"/>
    <n v="18.2"/>
    <n v="34.4"/>
    <n v="25.7"/>
    <n v="0.4"/>
    <x v="45"/>
    <n v="24.584186939999999"/>
    <n v="3080096.4839245072"/>
  </r>
  <r>
    <d v="2015-02-16T00:00:00"/>
    <s v="Monday"/>
    <x v="1"/>
    <x v="0"/>
    <n v="8"/>
    <s v="Y"/>
    <s v="N"/>
    <n v="17.399999999999999"/>
    <n v="24.6"/>
    <n v="26.3"/>
    <n v="0"/>
    <x v="46"/>
    <n v="31.9490406"/>
    <n v="4211926.0482747778"/>
  </r>
  <r>
    <d v="2015-02-17T00:00:00"/>
    <s v="Tuesday"/>
    <x v="1"/>
    <x v="0"/>
    <n v="8"/>
    <s v="Y"/>
    <s v="N"/>
    <n v="17.600000000000001"/>
    <n v="20.6"/>
    <n v="8.3000000000000007"/>
    <n v="0"/>
    <x v="47"/>
    <n v="30.250149390000001"/>
    <n v="3861915.8745252336"/>
  </r>
  <r>
    <d v="2015-02-18T00:00:00"/>
    <s v="Wednesday"/>
    <x v="1"/>
    <x v="0"/>
    <n v="8"/>
    <s v="Y"/>
    <s v="N"/>
    <n v="17.7"/>
    <n v="21.2"/>
    <n v="7.8"/>
    <n v="0"/>
    <x v="48"/>
    <n v="30.235792750000002"/>
    <n v="3808886.414684454"/>
  </r>
  <r>
    <d v="2015-02-19T00:00:00"/>
    <s v="Thursday"/>
    <x v="1"/>
    <x v="0"/>
    <n v="8"/>
    <s v="Y"/>
    <s v="N"/>
    <n v="18.2"/>
    <n v="26.9"/>
    <n v="24.7"/>
    <n v="0"/>
    <x v="49"/>
    <n v="33.598960679999998"/>
    <n v="4683684.7031141892"/>
  </r>
  <r>
    <d v="2015-02-20T00:00:00"/>
    <s v="Friday"/>
    <x v="1"/>
    <x v="0"/>
    <n v="8"/>
    <s v="Y"/>
    <s v="N"/>
    <n v="17.399999999999999"/>
    <n v="25.3"/>
    <n v="24.7"/>
    <n v="0"/>
    <x v="50"/>
    <n v="33.538671530000002"/>
    <n v="4677493.4635347323"/>
  </r>
  <r>
    <d v="2015-02-21T00:00:00"/>
    <s v="Saturday"/>
    <x v="1"/>
    <x v="0"/>
    <n v="8"/>
    <s v="Y"/>
    <s v="N"/>
    <n v="18.100000000000001"/>
    <n v="36.1"/>
    <n v="20"/>
    <n v="0"/>
    <x v="51"/>
    <n v="31.252819840000001"/>
    <n v="4259228.9838393154"/>
  </r>
  <r>
    <d v="2015-02-22T00:00:00"/>
    <s v="Sunday"/>
    <x v="1"/>
    <x v="0"/>
    <n v="9"/>
    <s v="Y"/>
    <s v="N"/>
    <n v="20.3"/>
    <n v="35.299999999999997"/>
    <n v="11.7"/>
    <n v="1.6"/>
    <x v="52"/>
    <n v="32.40972721"/>
    <n v="4473072.2540198835"/>
  </r>
  <r>
    <d v="2015-02-23T00:00:00"/>
    <s v="Monday"/>
    <x v="1"/>
    <x v="0"/>
    <n v="9"/>
    <s v="Y"/>
    <s v="N"/>
    <n v="21.1"/>
    <n v="29.3"/>
    <n v="4.7"/>
    <n v="0"/>
    <x v="53"/>
    <n v="28.417229129999999"/>
    <n v="3843595.4860198908"/>
  </r>
  <r>
    <d v="2015-02-24T00:00:00"/>
    <s v="Tuesday"/>
    <x v="1"/>
    <x v="0"/>
    <n v="9"/>
    <s v="Y"/>
    <s v="N"/>
    <n v="15.9"/>
    <n v="20.100000000000001"/>
    <n v="21.4"/>
    <n v="3.2"/>
    <x v="54"/>
    <n v="26.559011900000002"/>
    <n v="3194080.1260208287"/>
  </r>
  <r>
    <d v="2015-02-25T00:00:00"/>
    <s v="Wednesday"/>
    <x v="1"/>
    <x v="0"/>
    <n v="9"/>
    <s v="Y"/>
    <s v="N"/>
    <n v="14"/>
    <n v="27"/>
    <n v="24.1"/>
    <n v="0"/>
    <x v="55"/>
    <n v="33.323249590000003"/>
    <n v="4334113.6472280212"/>
  </r>
  <r>
    <d v="2015-02-26T00:00:00"/>
    <s v="Thursday"/>
    <x v="1"/>
    <x v="0"/>
    <n v="9"/>
    <s v="Y"/>
    <s v="N"/>
    <n v="16"/>
    <n v="23.2"/>
    <n v="18.5"/>
    <n v="0"/>
    <x v="56"/>
    <n v="39.086578340000003"/>
    <n v="5140895.6351929819"/>
  </r>
  <r>
    <d v="2015-02-27T00:00:00"/>
    <s v="Friday"/>
    <x v="1"/>
    <x v="0"/>
    <n v="9"/>
    <s v="Y"/>
    <s v="N"/>
    <n v="14.8"/>
    <n v="24.3"/>
    <n v="21.7"/>
    <n v="0"/>
    <x v="57"/>
    <n v="36.339011550000002"/>
    <n v="4762932.4404515699"/>
  </r>
  <r>
    <d v="2015-02-28T00:00:00"/>
    <s v="Saturday"/>
    <x v="1"/>
    <x v="0"/>
    <n v="9"/>
    <s v="Y"/>
    <s v="N"/>
    <n v="17.899999999999999"/>
    <n v="32.299999999999997"/>
    <n v="6.9"/>
    <n v="0"/>
    <x v="58"/>
    <n v="25.143130729999999"/>
    <n v="2923535.8801161828"/>
  </r>
  <r>
    <d v="2015-03-01T00:00:00"/>
    <s v="Sunday"/>
    <x v="2"/>
    <x v="0"/>
    <n v="10"/>
    <s v="Y"/>
    <s v="N"/>
    <n v="15.2"/>
    <n v="20.8"/>
    <n v="23.3"/>
    <n v="15.8"/>
    <x v="59"/>
    <n v="24.58614815"/>
    <n v="2543751.2370908568"/>
  </r>
  <r>
    <d v="2015-03-02T00:00:00"/>
    <s v="Monday"/>
    <x v="2"/>
    <x v="0"/>
    <n v="10"/>
    <s v="Y"/>
    <s v="N"/>
    <n v="11.6"/>
    <n v="23"/>
    <n v="22"/>
    <n v="0"/>
    <x v="60"/>
    <n v="33.166526230000002"/>
    <n v="4089493.5447346326"/>
  </r>
  <r>
    <d v="2015-03-03T00:00:00"/>
    <s v="Tuesday"/>
    <x v="2"/>
    <x v="0"/>
    <n v="10"/>
    <s v="Y"/>
    <s v="N"/>
    <n v="15.5"/>
    <n v="22.7"/>
    <n v="21.2"/>
    <n v="0"/>
    <x v="61"/>
    <n v="43.739457139999999"/>
    <n v="5543988.8769375701"/>
  </r>
  <r>
    <d v="2015-03-04T00:00:00"/>
    <s v="Wednesday"/>
    <x v="2"/>
    <x v="0"/>
    <n v="10"/>
    <s v="Y"/>
    <s v="N"/>
    <n v="15.4"/>
    <n v="23.5"/>
    <n v="23"/>
    <n v="0"/>
    <x v="62"/>
    <n v="37.252483910000002"/>
    <n v="4498765.8586167637"/>
  </r>
  <r>
    <d v="2015-03-05T00:00:00"/>
    <s v="Thursday"/>
    <x v="2"/>
    <x v="0"/>
    <n v="10"/>
    <s v="Y"/>
    <s v="N"/>
    <n v="12.6"/>
    <n v="18.600000000000001"/>
    <n v="22.5"/>
    <n v="0.8"/>
    <x v="63"/>
    <n v="25.322828099999999"/>
    <n v="2911298.3145483942"/>
  </r>
  <r>
    <d v="2015-03-06T00:00:00"/>
    <s v="Friday"/>
    <x v="2"/>
    <x v="0"/>
    <n v="10"/>
    <s v="Y"/>
    <s v="N"/>
    <n v="14.1"/>
    <n v="21.1"/>
    <n v="10.8"/>
    <n v="0.2"/>
    <x v="64"/>
    <n v="27.750521689999999"/>
    <n v="3248302.6282708375"/>
  </r>
  <r>
    <d v="2015-03-07T00:00:00"/>
    <s v="Saturday"/>
    <x v="2"/>
    <x v="0"/>
    <n v="10"/>
    <s v="Y"/>
    <s v="N"/>
    <n v="15.4"/>
    <n v="22.6"/>
    <n v="10.8"/>
    <n v="0.2"/>
    <x v="65"/>
    <n v="22.113214540000001"/>
    <n v="2395846.8312201207"/>
  </r>
  <r>
    <d v="2015-03-08T00:00:00"/>
    <s v="Sunday"/>
    <x v="2"/>
    <x v="0"/>
    <n v="11"/>
    <s v="Y"/>
    <s v="N"/>
    <n v="16.2"/>
    <n v="24.4"/>
    <n v="20.399999999999999"/>
    <n v="0"/>
    <x v="66"/>
    <n v="20.57443413"/>
    <n v="2188065.9689158616"/>
  </r>
  <r>
    <d v="2015-03-09T00:00:00"/>
    <s v="Monday"/>
    <x v="2"/>
    <x v="0"/>
    <n v="11"/>
    <s v="Y"/>
    <s v="Y"/>
    <n v="14.4"/>
    <n v="23.8"/>
    <n v="18.600000000000001"/>
    <n v="0"/>
    <x v="67"/>
    <n v="23.80806827"/>
    <n v="2577996.6762849092"/>
  </r>
  <r>
    <d v="2015-03-10T00:00:00"/>
    <s v="Tuesday"/>
    <x v="2"/>
    <x v="0"/>
    <n v="11"/>
    <s v="Y"/>
    <s v="N"/>
    <n v="16.2"/>
    <n v="21.7"/>
    <n v="22.1"/>
    <n v="0"/>
    <x v="68"/>
    <n v="31.763749180000001"/>
    <n v="3996785.8666081056"/>
  </r>
  <r>
    <d v="2015-03-11T00:00:00"/>
    <s v="Wednesday"/>
    <x v="2"/>
    <x v="0"/>
    <n v="11"/>
    <s v="Y"/>
    <s v="N"/>
    <n v="11.2"/>
    <n v="23.8"/>
    <n v="22.3"/>
    <n v="0"/>
    <x v="69"/>
    <n v="33.59649288"/>
    <n v="4180022.3936883849"/>
  </r>
  <r>
    <d v="2015-03-12T00:00:00"/>
    <s v="Thursday"/>
    <x v="2"/>
    <x v="0"/>
    <n v="11"/>
    <s v="Y"/>
    <s v="N"/>
    <n v="13"/>
    <n v="19.899999999999999"/>
    <n v="18.7"/>
    <n v="0"/>
    <x v="70"/>
    <n v="26.040505889999999"/>
    <n v="3168703.8045416982"/>
  </r>
  <r>
    <d v="2015-03-13T00:00:00"/>
    <s v="Friday"/>
    <x v="2"/>
    <x v="0"/>
    <n v="11"/>
    <s v="Y"/>
    <s v="N"/>
    <n v="14.4"/>
    <n v="20.399999999999999"/>
    <n v="21.2"/>
    <n v="0"/>
    <x v="71"/>
    <n v="24.195363230000002"/>
    <n v="2925940.7992617027"/>
  </r>
  <r>
    <d v="2015-03-14T00:00:00"/>
    <s v="Saturday"/>
    <x v="2"/>
    <x v="0"/>
    <n v="11"/>
    <s v="Y"/>
    <s v="N"/>
    <n v="9.4"/>
    <n v="30.1"/>
    <n v="20"/>
    <n v="0"/>
    <x v="72"/>
    <n v="17.394529559999999"/>
    <n v="1891460.6188095191"/>
  </r>
  <r>
    <d v="2015-03-15T00:00:00"/>
    <s v="Sunday"/>
    <x v="2"/>
    <x v="0"/>
    <n v="12"/>
    <s v="Y"/>
    <s v="N"/>
    <n v="13.1"/>
    <n v="18.3"/>
    <n v="17.5"/>
    <n v="2.2000000000000002"/>
    <x v="73"/>
    <n v="14.373099399999999"/>
    <n v="1439757.606962323"/>
  </r>
  <r>
    <d v="2015-03-16T00:00:00"/>
    <s v="Monday"/>
    <x v="2"/>
    <x v="0"/>
    <n v="12"/>
    <s v="Y"/>
    <s v="N"/>
    <n v="10.5"/>
    <n v="25.5"/>
    <n v="14.5"/>
    <n v="0"/>
    <x v="74"/>
    <n v="22.66079993"/>
    <n v="2805114.1404949045"/>
  </r>
  <r>
    <d v="2015-03-17T00:00:00"/>
    <s v="Tuesday"/>
    <x v="2"/>
    <x v="0"/>
    <n v="12"/>
    <s v="Y"/>
    <s v="N"/>
    <n v="13"/>
    <n v="26.2"/>
    <n v="4.8"/>
    <n v="0"/>
    <x v="75"/>
    <n v="21.38556947"/>
    <n v="2686045.9170217444"/>
  </r>
  <r>
    <d v="2015-03-18T00:00:00"/>
    <s v="Wednesday"/>
    <x v="2"/>
    <x v="0"/>
    <n v="12"/>
    <s v="Y"/>
    <s v="N"/>
    <n v="17.8"/>
    <n v="24.4"/>
    <n v="9.4"/>
    <n v="1.4"/>
    <x v="76"/>
    <n v="24.43863773"/>
    <n v="3127554.5809864998"/>
  </r>
  <r>
    <d v="2015-03-19T00:00:00"/>
    <s v="Thursday"/>
    <x v="2"/>
    <x v="0"/>
    <n v="12"/>
    <s v="Y"/>
    <s v="N"/>
    <n v="16.5"/>
    <n v="33.5"/>
    <n v="15.1"/>
    <n v="0"/>
    <x v="77"/>
    <n v="24.568240979999999"/>
    <n v="3152583.1700210609"/>
  </r>
  <r>
    <d v="2015-03-20T00:00:00"/>
    <s v="Friday"/>
    <x v="2"/>
    <x v="0"/>
    <n v="12"/>
    <s v="Y"/>
    <s v="N"/>
    <n v="14.2"/>
    <n v="19.600000000000001"/>
    <n v="19.899999999999999"/>
    <n v="0"/>
    <x v="78"/>
    <n v="24.06816285"/>
    <n v="2875936.5489214621"/>
  </r>
  <r>
    <d v="2015-03-21T00:00:00"/>
    <s v="Saturday"/>
    <x v="2"/>
    <x v="0"/>
    <n v="12"/>
    <s v="Y"/>
    <s v="N"/>
    <n v="11.9"/>
    <n v="22.7"/>
    <n v="20.8"/>
    <n v="0"/>
    <x v="79"/>
    <n v="20.473714609999998"/>
    <n v="2185667.3084476278"/>
  </r>
  <r>
    <d v="2015-03-22T00:00:00"/>
    <s v="Sunday"/>
    <x v="2"/>
    <x v="0"/>
    <n v="13"/>
    <s v="Y"/>
    <s v="N"/>
    <n v="11.3"/>
    <n v="28.8"/>
    <n v="19.899999999999999"/>
    <n v="0"/>
    <x v="80"/>
    <n v="18.918695589999999"/>
    <n v="2015882.1761533176"/>
  </r>
  <r>
    <d v="2015-03-23T00:00:00"/>
    <s v="Monday"/>
    <x v="2"/>
    <x v="0"/>
    <n v="13"/>
    <s v="Y"/>
    <s v="N"/>
    <n v="13.6"/>
    <n v="27"/>
    <n v="3.9"/>
    <n v="0"/>
    <x v="81"/>
    <n v="26.68562798"/>
    <n v="3277263.3065051991"/>
  </r>
  <r>
    <d v="2015-03-24T00:00:00"/>
    <s v="Tuesday"/>
    <x v="2"/>
    <x v="0"/>
    <n v="13"/>
    <s v="Y"/>
    <s v="N"/>
    <n v="12.6"/>
    <n v="15.3"/>
    <n v="3.8"/>
    <n v="1.4"/>
    <x v="82"/>
    <n v="34.05849946"/>
    <n v="4197196.9671506351"/>
  </r>
  <r>
    <d v="2015-03-25T00:00:00"/>
    <s v="Wednesday"/>
    <x v="2"/>
    <x v="0"/>
    <n v="13"/>
    <s v="Y"/>
    <s v="N"/>
    <n v="13"/>
    <n v="20.399999999999999"/>
    <n v="13.8"/>
    <n v="0.4"/>
    <x v="83"/>
    <n v="28.548754240000001"/>
    <n v="3490623.6353449663"/>
  </r>
  <r>
    <d v="2015-03-26T00:00:00"/>
    <s v="Thursday"/>
    <x v="2"/>
    <x v="0"/>
    <n v="13"/>
    <s v="Y"/>
    <s v="N"/>
    <n v="9.8000000000000007"/>
    <n v="18"/>
    <n v="9.9"/>
    <n v="0.4"/>
    <x v="84"/>
    <n v="21.971362899999999"/>
    <n v="2680466.7253467799"/>
  </r>
  <r>
    <d v="2015-03-27T00:00:00"/>
    <s v="Friday"/>
    <x v="2"/>
    <x v="0"/>
    <n v="13"/>
    <s v="N"/>
    <s v="N"/>
    <n v="11.6"/>
    <n v="18.100000000000001"/>
    <n v="11.2"/>
    <n v="0.2"/>
    <x v="85"/>
    <n v="25.771600379999999"/>
    <n v="3153060.8535776073"/>
  </r>
  <r>
    <d v="2015-03-28T00:00:00"/>
    <s v="Saturday"/>
    <x v="2"/>
    <x v="0"/>
    <n v="13"/>
    <s v="N"/>
    <s v="N"/>
    <n v="12.7"/>
    <n v="19.100000000000001"/>
    <n v="14.4"/>
    <n v="0"/>
    <x v="86"/>
    <n v="29.271368689999999"/>
    <n v="3283887.9682536433"/>
  </r>
  <r>
    <d v="2015-03-29T00:00:00"/>
    <s v="Sunday"/>
    <x v="2"/>
    <x v="0"/>
    <n v="14"/>
    <s v="N"/>
    <s v="N"/>
    <n v="8.5"/>
    <n v="22.7"/>
    <n v="18.600000000000001"/>
    <n v="0"/>
    <x v="87"/>
    <n v="24.672716350000002"/>
    <n v="2625637.5358906728"/>
  </r>
  <r>
    <d v="2015-03-30T00:00:00"/>
    <s v="Monday"/>
    <x v="2"/>
    <x v="0"/>
    <n v="14"/>
    <s v="N"/>
    <s v="N"/>
    <n v="10.6"/>
    <n v="23.1"/>
    <n v="18.100000000000001"/>
    <n v="0"/>
    <x v="88"/>
    <n v="33.750362699999997"/>
    <n v="4153382.7470402485"/>
  </r>
  <r>
    <d v="2015-03-31T00:00:00"/>
    <s v="Tuesday"/>
    <x v="2"/>
    <x v="0"/>
    <n v="14"/>
    <s v="N"/>
    <s v="N"/>
    <n v="11.2"/>
    <n v="25.3"/>
    <n v="18.100000000000001"/>
    <n v="0"/>
    <x v="89"/>
    <n v="31.836569579999999"/>
    <n v="4004891.6172012133"/>
  </r>
  <r>
    <d v="2015-04-01T00:00:00"/>
    <s v="Wednesday"/>
    <x v="3"/>
    <x v="0"/>
    <n v="14"/>
    <s v="N"/>
    <s v="N"/>
    <n v="13.3"/>
    <n v="29"/>
    <n v="10.7"/>
    <n v="0"/>
    <x v="90"/>
    <n v="26.167805860000001"/>
    <n v="3193578.2972346731"/>
  </r>
  <r>
    <d v="2015-04-02T00:00:00"/>
    <s v="Thursday"/>
    <x v="3"/>
    <x v="0"/>
    <n v="14"/>
    <s v="N"/>
    <s v="N"/>
    <n v="12.8"/>
    <n v="17.2"/>
    <n v="17.5"/>
    <n v="0.2"/>
    <x v="91"/>
    <n v="23.46025058"/>
    <n v="2670677.6242287778"/>
  </r>
  <r>
    <d v="2015-04-03T00:00:00"/>
    <s v="Friday"/>
    <x v="3"/>
    <x v="0"/>
    <n v="14"/>
    <s v="N"/>
    <s v="Y"/>
    <n v="8"/>
    <n v="20.9"/>
    <n v="17.399999999999999"/>
    <n v="0"/>
    <x v="92"/>
    <n v="20.9393785"/>
    <n v="2070717.3356062099"/>
  </r>
  <r>
    <d v="2015-04-04T00:00:00"/>
    <s v="Saturday"/>
    <x v="3"/>
    <x v="0"/>
    <n v="14"/>
    <s v="N"/>
    <s v="Y"/>
    <n v="8.5"/>
    <n v="23.5"/>
    <n v="16.2"/>
    <n v="0"/>
    <x v="93"/>
    <n v="23.188056169999999"/>
    <n v="2411538.5955933789"/>
  </r>
  <r>
    <d v="2015-04-05T00:00:00"/>
    <s v="Sunday"/>
    <x v="3"/>
    <x v="0"/>
    <n v="15"/>
    <s v="N"/>
    <s v="N"/>
    <n v="10.199999999999999"/>
    <n v="18.5"/>
    <n v="9.8000000000000007"/>
    <n v="0"/>
    <x v="94"/>
    <n v="20.508650379999999"/>
    <n v="2126448.643542971"/>
  </r>
  <r>
    <d v="2015-04-06T00:00:00"/>
    <s v="Monday"/>
    <x v="3"/>
    <x v="0"/>
    <n v="15"/>
    <s v="N"/>
    <s v="Y"/>
    <n v="11.2"/>
    <n v="18.399999999999999"/>
    <n v="13"/>
    <n v="0"/>
    <x v="95"/>
    <n v="17.04855264"/>
    <n v="1830731.0361055967"/>
  </r>
  <r>
    <d v="2015-04-07T00:00:00"/>
    <s v="Tuesday"/>
    <x v="3"/>
    <x v="0"/>
    <n v="15"/>
    <s v="N"/>
    <s v="N"/>
    <n v="12.4"/>
    <n v="17.3"/>
    <n v="3.9"/>
    <n v="0"/>
    <x v="96"/>
    <n v="21.359459990000001"/>
    <n v="2568165.4584249454"/>
  </r>
  <r>
    <d v="2015-04-08T00:00:00"/>
    <s v="Wednesday"/>
    <x v="3"/>
    <x v="0"/>
    <n v="15"/>
    <s v="N"/>
    <s v="N"/>
    <n v="13.3"/>
    <n v="17.7"/>
    <n v="12.6"/>
    <n v="5.6"/>
    <x v="97"/>
    <n v="25.208016520000001"/>
    <n v="3078649.3857838828"/>
  </r>
  <r>
    <d v="2015-04-09T00:00:00"/>
    <s v="Thursday"/>
    <x v="3"/>
    <x v="0"/>
    <n v="15"/>
    <s v="N"/>
    <s v="N"/>
    <n v="8.6999999999999993"/>
    <n v="19.100000000000001"/>
    <n v="10.9"/>
    <n v="0"/>
    <x v="98"/>
    <n v="25.207800370000001"/>
    <n v="3125534.3258045814"/>
  </r>
  <r>
    <d v="2015-04-10T00:00:00"/>
    <s v="Friday"/>
    <x v="3"/>
    <x v="0"/>
    <n v="15"/>
    <s v="N"/>
    <s v="N"/>
    <n v="8.6"/>
    <n v="18.7"/>
    <n v="15.9"/>
    <n v="0"/>
    <x v="99"/>
    <n v="25.677110800000001"/>
    <n v="3126268.2241001423"/>
  </r>
  <r>
    <d v="2015-04-11T00:00:00"/>
    <s v="Saturday"/>
    <x v="3"/>
    <x v="0"/>
    <n v="15"/>
    <s v="N"/>
    <s v="N"/>
    <n v="11.6"/>
    <n v="23.7"/>
    <n v="14.9"/>
    <n v="0"/>
    <x v="100"/>
    <n v="23.05591231"/>
    <n v="2536938.059344071"/>
  </r>
  <r>
    <d v="2015-04-12T00:00:00"/>
    <s v="Sunday"/>
    <x v="3"/>
    <x v="0"/>
    <n v="16"/>
    <s v="N"/>
    <s v="N"/>
    <n v="12.1"/>
    <n v="18.3"/>
    <n v="13.4"/>
    <n v="0"/>
    <x v="101"/>
    <n v="22.053037190000001"/>
    <n v="2288228.100767768"/>
  </r>
  <r>
    <d v="2015-04-13T00:00:00"/>
    <s v="Monday"/>
    <x v="3"/>
    <x v="0"/>
    <n v="16"/>
    <s v="N"/>
    <s v="N"/>
    <n v="7.3"/>
    <n v="19.100000000000001"/>
    <n v="14.9"/>
    <n v="0"/>
    <x v="102"/>
    <n v="29.408289079999999"/>
    <n v="3679205.7603970421"/>
  </r>
  <r>
    <d v="2015-04-14T00:00:00"/>
    <s v="Tuesday"/>
    <x v="3"/>
    <x v="0"/>
    <n v="16"/>
    <s v="Y"/>
    <s v="N"/>
    <n v="10.5"/>
    <n v="24.7"/>
    <n v="8.4"/>
    <n v="1.6"/>
    <x v="103"/>
    <n v="30.995175629999999"/>
    <n v="3960978.2574513294"/>
  </r>
  <r>
    <d v="2015-04-15T00:00:00"/>
    <s v="Wednesday"/>
    <x v="3"/>
    <x v="0"/>
    <n v="16"/>
    <s v="Y"/>
    <s v="N"/>
    <n v="13.9"/>
    <n v="27.6"/>
    <n v="12.8"/>
    <n v="2.4"/>
    <x v="104"/>
    <n v="31.090558479999999"/>
    <n v="3938363.3840092188"/>
  </r>
  <r>
    <d v="2015-04-16T00:00:00"/>
    <s v="Thursday"/>
    <x v="3"/>
    <x v="0"/>
    <n v="16"/>
    <s v="Y"/>
    <s v="N"/>
    <n v="15.6"/>
    <n v="17.8"/>
    <n v="10.9"/>
    <n v="0"/>
    <x v="105"/>
    <n v="40.68150885"/>
    <n v="5164026.9295107694"/>
  </r>
  <r>
    <d v="2015-04-17T00:00:00"/>
    <s v="Friday"/>
    <x v="3"/>
    <x v="0"/>
    <n v="16"/>
    <s v="Y"/>
    <s v="N"/>
    <n v="10.1"/>
    <n v="17.100000000000001"/>
    <n v="7.5"/>
    <n v="0"/>
    <x v="106"/>
    <n v="33.987504819999998"/>
    <n v="4453430.8488839194"/>
  </r>
  <r>
    <d v="2015-04-18T00:00:00"/>
    <s v="Saturday"/>
    <x v="3"/>
    <x v="0"/>
    <n v="16"/>
    <s v="Y"/>
    <s v="N"/>
    <n v="13.5"/>
    <n v="21.9"/>
    <n v="9.9"/>
    <n v="3.6"/>
    <x v="107"/>
    <n v="26.14012894"/>
    <n v="2869244.7208682261"/>
  </r>
  <r>
    <d v="2015-04-19T00:00:00"/>
    <s v="Sunday"/>
    <x v="3"/>
    <x v="0"/>
    <n v="17"/>
    <s v="Y"/>
    <s v="N"/>
    <n v="9.6999999999999993"/>
    <n v="14.7"/>
    <n v="11"/>
    <n v="6.4"/>
    <x v="108"/>
    <n v="24.540694439999999"/>
    <n v="2629794.0681653973"/>
  </r>
  <r>
    <d v="2015-04-20T00:00:00"/>
    <s v="Monday"/>
    <x v="3"/>
    <x v="0"/>
    <n v="17"/>
    <s v="Y"/>
    <s v="N"/>
    <n v="7"/>
    <n v="16.2"/>
    <n v="12.7"/>
    <n v="1.4"/>
    <x v="109"/>
    <n v="33.677175830000003"/>
    <n v="4266769.8676210884"/>
  </r>
  <r>
    <d v="2015-04-21T00:00:00"/>
    <s v="Tuesday"/>
    <x v="3"/>
    <x v="0"/>
    <n v="17"/>
    <s v="Y"/>
    <s v="N"/>
    <n v="6.5"/>
    <n v="17.7"/>
    <n v="13.8"/>
    <n v="0"/>
    <x v="110"/>
    <n v="30.473156899999999"/>
    <n v="3899759.1347604864"/>
  </r>
  <r>
    <d v="2015-04-22T00:00:00"/>
    <s v="Wednesday"/>
    <x v="3"/>
    <x v="0"/>
    <n v="17"/>
    <s v="Y"/>
    <s v="N"/>
    <n v="9.1"/>
    <n v="19.5"/>
    <n v="7.1"/>
    <n v="0"/>
    <x v="111"/>
    <n v="36.695283570000001"/>
    <n v="4718958.2407002272"/>
  </r>
  <r>
    <d v="2015-04-23T00:00:00"/>
    <s v="Thursday"/>
    <x v="3"/>
    <x v="0"/>
    <n v="17"/>
    <s v="Y"/>
    <s v="N"/>
    <n v="12.2"/>
    <n v="19.2"/>
    <n v="7.5"/>
    <n v="0"/>
    <x v="112"/>
    <n v="35.422484740000002"/>
    <n v="4480370.6524696359"/>
  </r>
  <r>
    <d v="2015-04-24T00:00:00"/>
    <s v="Friday"/>
    <x v="3"/>
    <x v="0"/>
    <n v="17"/>
    <s v="Y"/>
    <s v="N"/>
    <n v="14.4"/>
    <n v="21.1"/>
    <n v="7.8"/>
    <n v="0"/>
    <x v="113"/>
    <n v="36.497936299999999"/>
    <n v="4607163.1500289952"/>
  </r>
  <r>
    <d v="2015-04-25T00:00:00"/>
    <s v="Saturday"/>
    <x v="3"/>
    <x v="0"/>
    <n v="17"/>
    <s v="Y"/>
    <s v="Y"/>
    <n v="11.6"/>
    <n v="15"/>
    <n v="3.5"/>
    <n v="3"/>
    <x v="114"/>
    <n v="25.97830858"/>
    <n v="2904469.0706126024"/>
  </r>
  <r>
    <d v="2015-04-26T00:00:00"/>
    <s v="Sunday"/>
    <x v="3"/>
    <x v="0"/>
    <n v="18"/>
    <s v="Y"/>
    <s v="N"/>
    <n v="10.4"/>
    <n v="15.4"/>
    <n v="5.9"/>
    <n v="7"/>
    <x v="115"/>
    <n v="28.955419760000002"/>
    <n v="3133492.4036121238"/>
  </r>
  <r>
    <d v="2015-04-27T00:00:00"/>
    <s v="Monday"/>
    <x v="3"/>
    <x v="0"/>
    <n v="18"/>
    <s v="Y"/>
    <s v="N"/>
    <n v="10.5"/>
    <n v="15.1"/>
    <n v="8.3000000000000007"/>
    <n v="4"/>
    <x v="116"/>
    <n v="48.673068360000002"/>
    <n v="6223105.8632428395"/>
  </r>
  <r>
    <d v="2015-04-28T00:00:00"/>
    <s v="Tuesday"/>
    <x v="3"/>
    <x v="0"/>
    <n v="18"/>
    <s v="Y"/>
    <s v="N"/>
    <n v="10.1"/>
    <n v="16"/>
    <n v="8.9"/>
    <n v="1.6"/>
    <x v="117"/>
    <n v="46.268034399999998"/>
    <n v="6137091.0964096161"/>
  </r>
  <r>
    <d v="2015-04-29T00:00:00"/>
    <s v="Wednesday"/>
    <x v="3"/>
    <x v="0"/>
    <n v="18"/>
    <s v="Y"/>
    <s v="N"/>
    <n v="7.4"/>
    <n v="17.100000000000001"/>
    <n v="12.6"/>
    <n v="0"/>
    <x v="118"/>
    <n v="39.829820890000001"/>
    <n v="5289982.3270243071"/>
  </r>
  <r>
    <d v="2015-04-30T00:00:00"/>
    <s v="Thursday"/>
    <x v="3"/>
    <x v="0"/>
    <n v="18"/>
    <s v="Y"/>
    <s v="N"/>
    <n v="6.4"/>
    <n v="19.600000000000001"/>
    <n v="12.3"/>
    <n v="0"/>
    <x v="119"/>
    <n v="39.092652309999998"/>
    <n v="5186405.7630537292"/>
  </r>
  <r>
    <d v="2015-05-01T00:00:00"/>
    <s v="Friday"/>
    <x v="4"/>
    <x v="0"/>
    <n v="18"/>
    <s v="Y"/>
    <s v="N"/>
    <n v="7.9"/>
    <n v="23.1"/>
    <n v="12.1"/>
    <n v="0"/>
    <x v="120"/>
    <n v="47.474462099999997"/>
    <n v="5996235.5872140341"/>
  </r>
  <r>
    <d v="2015-05-02T00:00:00"/>
    <s v="Saturday"/>
    <x v="4"/>
    <x v="0"/>
    <n v="18"/>
    <s v="Y"/>
    <s v="N"/>
    <n v="11.6"/>
    <n v="22.2"/>
    <n v="6.1"/>
    <n v="0"/>
    <x v="121"/>
    <n v="25.852039900000001"/>
    <n v="2804635.4583702027"/>
  </r>
  <r>
    <d v="2015-05-03T00:00:00"/>
    <s v="Sunday"/>
    <x v="4"/>
    <x v="0"/>
    <n v="19"/>
    <s v="Y"/>
    <s v="N"/>
    <n v="9.6999999999999993"/>
    <n v="18.2"/>
    <n v="11.2"/>
    <n v="0"/>
    <x v="122"/>
    <n v="30.627063069999998"/>
    <n v="3345496.3935267534"/>
  </r>
  <r>
    <d v="2015-05-04T00:00:00"/>
    <s v="Monday"/>
    <x v="4"/>
    <x v="0"/>
    <n v="19"/>
    <s v="Y"/>
    <s v="N"/>
    <n v="7.5"/>
    <n v="22.3"/>
    <n v="11.6"/>
    <n v="0"/>
    <x v="123"/>
    <n v="28.803037939999999"/>
    <n v="3524785.3053353317"/>
  </r>
  <r>
    <d v="2015-05-05T00:00:00"/>
    <s v="Tuesday"/>
    <x v="4"/>
    <x v="0"/>
    <n v="19"/>
    <s v="Y"/>
    <s v="N"/>
    <n v="9.1999999999999993"/>
    <n v="18.100000000000001"/>
    <n v="7.1"/>
    <n v="0.6"/>
    <x v="124"/>
    <n v="27.383343969999999"/>
    <n v="3388274.3693765141"/>
  </r>
  <r>
    <d v="2015-05-06T00:00:00"/>
    <s v="Wednesday"/>
    <x v="4"/>
    <x v="0"/>
    <n v="19"/>
    <s v="Y"/>
    <s v="N"/>
    <n v="9.5"/>
    <n v="16.2"/>
    <n v="7.6"/>
    <n v="1.4"/>
    <x v="125"/>
    <n v="26.022589379999999"/>
    <n v="3360085.1427618465"/>
  </r>
  <r>
    <d v="2015-05-07T00:00:00"/>
    <s v="Thursday"/>
    <x v="4"/>
    <x v="0"/>
    <n v="19"/>
    <s v="Y"/>
    <s v="N"/>
    <n v="10.3"/>
    <n v="15.6"/>
    <n v="6.9"/>
    <n v="2.2000000000000002"/>
    <x v="126"/>
    <n v="29.082030029999999"/>
    <n v="3816643.7552226651"/>
  </r>
  <r>
    <d v="2015-05-08T00:00:00"/>
    <s v="Friday"/>
    <x v="4"/>
    <x v="0"/>
    <n v="19"/>
    <s v="Y"/>
    <s v="N"/>
    <n v="10.5"/>
    <n v="15.9"/>
    <n v="5.9"/>
    <n v="0.2"/>
    <x v="127"/>
    <n v="29.075609050000001"/>
    <n v="3812938.444793507"/>
  </r>
  <r>
    <d v="2015-05-09T00:00:00"/>
    <s v="Saturday"/>
    <x v="4"/>
    <x v="0"/>
    <n v="19"/>
    <s v="Y"/>
    <s v="N"/>
    <n v="12.8"/>
    <n v="18.7"/>
    <n v="7.3"/>
    <n v="0"/>
    <x v="128"/>
    <n v="19.602360470000001"/>
    <n v="2124446.0007752138"/>
  </r>
  <r>
    <d v="2015-05-10T00:00:00"/>
    <s v="Sunday"/>
    <x v="4"/>
    <x v="0"/>
    <n v="20"/>
    <s v="Y"/>
    <s v="N"/>
    <n v="12.8"/>
    <n v="16.600000000000001"/>
    <n v="5.9"/>
    <n v="8.6"/>
    <x v="129"/>
    <n v="13.279840760000001"/>
    <n v="1378597.2674917728"/>
  </r>
  <r>
    <d v="2015-05-11T00:00:00"/>
    <s v="Monday"/>
    <x v="4"/>
    <x v="0"/>
    <n v="20"/>
    <s v="Y"/>
    <s v="N"/>
    <n v="12.4"/>
    <n v="15.9"/>
    <n v="7.9"/>
    <n v="2.6"/>
    <x v="130"/>
    <n v="28.475489379999999"/>
    <n v="3523564.032376098"/>
  </r>
  <r>
    <d v="2015-05-12T00:00:00"/>
    <s v="Tuesday"/>
    <x v="4"/>
    <x v="0"/>
    <n v="20"/>
    <s v="Y"/>
    <s v="N"/>
    <n v="12.8"/>
    <n v="17.399999999999999"/>
    <n v="5.9"/>
    <n v="0"/>
    <x v="131"/>
    <n v="28.355358970000001"/>
    <n v="3666704.6252368428"/>
  </r>
  <r>
    <d v="2015-05-13T00:00:00"/>
    <s v="Wednesday"/>
    <x v="4"/>
    <x v="0"/>
    <n v="20"/>
    <s v="Y"/>
    <s v="N"/>
    <n v="6.3"/>
    <n v="12.8"/>
    <n v="8.6999999999999993"/>
    <n v="6.8"/>
    <x v="132"/>
    <n v="33.602901799999998"/>
    <n v="4600347.1379088853"/>
  </r>
  <r>
    <d v="2015-05-14T00:00:00"/>
    <s v="Thursday"/>
    <x v="4"/>
    <x v="0"/>
    <n v="20"/>
    <s v="Y"/>
    <s v="N"/>
    <n v="7.3"/>
    <n v="14.6"/>
    <n v="6.7"/>
    <n v="4.4000000000000004"/>
    <x v="133"/>
    <n v="36.084976089999998"/>
    <n v="4879325.6671959879"/>
  </r>
  <r>
    <d v="2015-05-15T00:00:00"/>
    <s v="Friday"/>
    <x v="4"/>
    <x v="0"/>
    <n v="20"/>
    <s v="Y"/>
    <s v="N"/>
    <n v="11.5"/>
    <n v="14.5"/>
    <n v="6.2"/>
    <n v="1.8"/>
    <x v="134"/>
    <n v="32.888201889999998"/>
    <n v="4445577.5100378543"/>
  </r>
  <r>
    <d v="2015-05-16T00:00:00"/>
    <s v="Saturday"/>
    <x v="4"/>
    <x v="0"/>
    <n v="20"/>
    <s v="Y"/>
    <s v="N"/>
    <n v="11.3"/>
    <n v="16.2"/>
    <n v="10.4"/>
    <n v="0"/>
    <x v="135"/>
    <n v="35.11935553"/>
    <n v="4113762.9545560642"/>
  </r>
  <r>
    <d v="2015-05-17T00:00:00"/>
    <s v="Sunday"/>
    <x v="4"/>
    <x v="0"/>
    <n v="21"/>
    <s v="Y"/>
    <s v="N"/>
    <n v="7.4"/>
    <n v="20.5"/>
    <n v="10.3"/>
    <n v="0"/>
    <x v="136"/>
    <n v="30.547599470000002"/>
    <n v="3418187.3344405452"/>
  </r>
  <r>
    <d v="2015-05-18T00:00:00"/>
    <s v="Monday"/>
    <x v="4"/>
    <x v="0"/>
    <n v="21"/>
    <s v="Y"/>
    <s v="N"/>
    <n v="7.2"/>
    <n v="20.399999999999999"/>
    <n v="10.199999999999999"/>
    <n v="0"/>
    <x v="137"/>
    <n v="39.33371288"/>
    <n v="5016023.8682794245"/>
  </r>
  <r>
    <d v="2015-05-19T00:00:00"/>
    <s v="Tuesday"/>
    <x v="4"/>
    <x v="0"/>
    <n v="21"/>
    <s v="Y"/>
    <s v="N"/>
    <n v="9.9"/>
    <n v="16.2"/>
    <n v="3.2"/>
    <n v="0"/>
    <x v="138"/>
    <n v="34.038317739999997"/>
    <n v="4535111.6024814155"/>
  </r>
  <r>
    <d v="2015-05-20T00:00:00"/>
    <s v="Wednesday"/>
    <x v="4"/>
    <x v="0"/>
    <n v="21"/>
    <s v="Y"/>
    <s v="N"/>
    <n v="13.6"/>
    <n v="18.100000000000001"/>
    <n v="6"/>
    <n v="2.4"/>
    <x v="139"/>
    <n v="30.976086030000001"/>
    <n v="3950154.4357387414"/>
  </r>
  <r>
    <d v="2015-05-21T00:00:00"/>
    <s v="Thursday"/>
    <x v="4"/>
    <x v="0"/>
    <n v="21"/>
    <s v="Y"/>
    <s v="N"/>
    <n v="10.3"/>
    <n v="13.6"/>
    <n v="3.5"/>
    <n v="6.2"/>
    <x v="140"/>
    <n v="35.621998429999998"/>
    <n v="4821836.2757729236"/>
  </r>
  <r>
    <d v="2015-05-22T00:00:00"/>
    <s v="Friday"/>
    <x v="4"/>
    <x v="0"/>
    <n v="21"/>
    <s v="Y"/>
    <s v="N"/>
    <n v="9.1"/>
    <n v="14.1"/>
    <n v="6.7"/>
    <n v="0.4"/>
    <x v="141"/>
    <n v="34.614105330000001"/>
    <n v="4618299.0838277116"/>
  </r>
  <r>
    <d v="2015-05-23T00:00:00"/>
    <s v="Saturday"/>
    <x v="4"/>
    <x v="0"/>
    <n v="21"/>
    <s v="Y"/>
    <s v="N"/>
    <n v="10.4"/>
    <n v="13.3"/>
    <n v="7.7"/>
    <n v="0"/>
    <x v="142"/>
    <n v="31.22698432"/>
    <n v="3726373.8088265923"/>
  </r>
  <r>
    <d v="2015-05-24T00:00:00"/>
    <s v="Sunday"/>
    <x v="4"/>
    <x v="0"/>
    <n v="22"/>
    <s v="Y"/>
    <s v="N"/>
    <n v="6"/>
    <n v="15.6"/>
    <n v="8.6"/>
    <n v="0"/>
    <x v="143"/>
    <n v="31.493258560000001"/>
    <n v="3740866.408459458"/>
  </r>
  <r>
    <d v="2015-05-25T00:00:00"/>
    <s v="Monday"/>
    <x v="4"/>
    <x v="0"/>
    <n v="22"/>
    <s v="Y"/>
    <s v="N"/>
    <n v="7.4"/>
    <n v="17.100000000000001"/>
    <n v="8.1"/>
    <n v="0"/>
    <x v="144"/>
    <n v="51.610330150000003"/>
    <n v="7054663.5097072395"/>
  </r>
  <r>
    <d v="2015-05-26T00:00:00"/>
    <s v="Tuesday"/>
    <x v="4"/>
    <x v="0"/>
    <n v="22"/>
    <s v="Y"/>
    <s v="N"/>
    <n v="5.4"/>
    <n v="15.6"/>
    <n v="6.8"/>
    <n v="0"/>
    <x v="145"/>
    <n v="46.401813629999999"/>
    <n v="6537412.0848807413"/>
  </r>
  <r>
    <d v="2015-05-27T00:00:00"/>
    <s v="Wednesday"/>
    <x v="4"/>
    <x v="0"/>
    <n v="22"/>
    <s v="Y"/>
    <s v="N"/>
    <n v="7.9"/>
    <n v="18.7"/>
    <n v="7.4"/>
    <n v="0"/>
    <x v="146"/>
    <n v="29.884071370000001"/>
    <n v="3977670.6086675171"/>
  </r>
  <r>
    <d v="2015-05-28T00:00:00"/>
    <s v="Thursday"/>
    <x v="4"/>
    <x v="0"/>
    <n v="22"/>
    <s v="Y"/>
    <s v="N"/>
    <n v="13.1"/>
    <n v="19.7"/>
    <n v="8.4"/>
    <n v="0"/>
    <x v="147"/>
    <n v="26.09688903"/>
    <n v="3337798.2397059221"/>
  </r>
  <r>
    <d v="2015-05-29T00:00:00"/>
    <s v="Friday"/>
    <x v="4"/>
    <x v="0"/>
    <n v="22"/>
    <s v="Y"/>
    <s v="N"/>
    <n v="9.5"/>
    <n v="15.8"/>
    <n v="6.6"/>
    <n v="0"/>
    <x v="148"/>
    <n v="29.803580050000001"/>
    <n v="3944174.1920221471"/>
  </r>
  <r>
    <d v="2015-05-30T00:00:00"/>
    <s v="Saturday"/>
    <x v="4"/>
    <x v="0"/>
    <n v="22"/>
    <s v="Y"/>
    <s v="N"/>
    <n v="11"/>
    <n v="17.3"/>
    <n v="8"/>
    <n v="0"/>
    <x v="149"/>
    <n v="19.048825789999999"/>
    <n v="2184324.8530858839"/>
  </r>
  <r>
    <d v="2015-05-31T00:00:00"/>
    <s v="Sunday"/>
    <x v="4"/>
    <x v="0"/>
    <n v="23"/>
    <s v="Y"/>
    <s v="N"/>
    <n v="12.3"/>
    <n v="16.8"/>
    <n v="4.9000000000000004"/>
    <n v="0"/>
    <x v="150"/>
    <n v="18.572714080000001"/>
    <n v="2103568.9983205409"/>
  </r>
  <r>
    <d v="2015-06-01T00:00:00"/>
    <s v="Monday"/>
    <x v="5"/>
    <x v="0"/>
    <n v="23"/>
    <s v="Y"/>
    <s v="N"/>
    <n v="5.2"/>
    <n v="12.2"/>
    <n v="8.1"/>
    <n v="8.1999999999999993"/>
    <x v="151"/>
    <n v="36.928126640000002"/>
    <n v="5203911.4214681666"/>
  </r>
  <r>
    <d v="2015-06-02T00:00:00"/>
    <s v="Tuesday"/>
    <x v="5"/>
    <x v="0"/>
    <n v="23"/>
    <s v="Y"/>
    <s v="N"/>
    <n v="7.1"/>
    <n v="11.4"/>
    <n v="4.5999999999999996"/>
    <n v="4.2"/>
    <x v="152"/>
    <n v="59.85603338"/>
    <n v="8890686.2893617768"/>
  </r>
  <r>
    <d v="2015-06-03T00:00:00"/>
    <s v="Wednesday"/>
    <x v="5"/>
    <x v="0"/>
    <n v="23"/>
    <s v="Y"/>
    <s v="N"/>
    <n v="8.1"/>
    <n v="13.6"/>
    <n v="8.1999999999999993"/>
    <n v="0.8"/>
    <x v="153"/>
    <n v="50.5626836"/>
    <n v="7427807.3807566203"/>
  </r>
  <r>
    <d v="2015-06-04T00:00:00"/>
    <s v="Thursday"/>
    <x v="5"/>
    <x v="0"/>
    <n v="23"/>
    <s v="Y"/>
    <s v="N"/>
    <n v="4.4000000000000004"/>
    <n v="11.3"/>
    <n v="5.5"/>
    <n v="0"/>
    <x v="154"/>
    <n v="33.050284789999999"/>
    <n v="4863523.4165979195"/>
  </r>
  <r>
    <d v="2015-06-05T00:00:00"/>
    <s v="Friday"/>
    <x v="5"/>
    <x v="0"/>
    <n v="23"/>
    <s v="Y"/>
    <s v="N"/>
    <n v="7"/>
    <n v="15"/>
    <n v="7"/>
    <n v="4.2"/>
    <x v="155"/>
    <n v="37.966538890000002"/>
    <n v="5414978.9380151117"/>
  </r>
  <r>
    <d v="2015-06-06T00:00:00"/>
    <s v="Saturday"/>
    <x v="5"/>
    <x v="0"/>
    <n v="23"/>
    <s v="Y"/>
    <s v="N"/>
    <n v="9.1999999999999993"/>
    <n v="16.600000000000001"/>
    <n v="6.4"/>
    <n v="0.2"/>
    <x v="156"/>
    <n v="30.181346850000001"/>
    <n v="3625633.7378941206"/>
  </r>
  <r>
    <d v="2015-06-07T00:00:00"/>
    <s v="Sunday"/>
    <x v="5"/>
    <x v="0"/>
    <n v="24"/>
    <s v="Y"/>
    <s v="N"/>
    <n v="11.2"/>
    <n v="14.5"/>
    <n v="6.9"/>
    <n v="0"/>
    <x v="157"/>
    <n v="23.380384849999999"/>
    <n v="2562716.6185872722"/>
  </r>
  <r>
    <d v="2015-06-08T00:00:00"/>
    <s v="Monday"/>
    <x v="5"/>
    <x v="0"/>
    <n v="24"/>
    <s v="Y"/>
    <s v="Y"/>
    <n v="11.1"/>
    <n v="18.5"/>
    <n v="8.1999999999999993"/>
    <n v="0"/>
    <x v="158"/>
    <n v="24.357636500000002"/>
    <n v="2696775.5765712475"/>
  </r>
  <r>
    <d v="2015-06-09T00:00:00"/>
    <s v="Tuesday"/>
    <x v="5"/>
    <x v="0"/>
    <n v="24"/>
    <s v="Y"/>
    <s v="N"/>
    <n v="10.3"/>
    <n v="13.5"/>
    <n v="8.6"/>
    <n v="4"/>
    <x v="159"/>
    <n v="36.714275120000003"/>
    <n v="4877643.263219622"/>
  </r>
  <r>
    <d v="2015-06-10T00:00:00"/>
    <s v="Wednesday"/>
    <x v="5"/>
    <x v="0"/>
    <n v="24"/>
    <s v="Y"/>
    <s v="N"/>
    <n v="7.5"/>
    <n v="13.4"/>
    <n v="7.1"/>
    <n v="0"/>
    <x v="160"/>
    <n v="39.766137469999997"/>
    <n v="5731315.4400859214"/>
  </r>
  <r>
    <d v="2015-06-11T00:00:00"/>
    <s v="Thursday"/>
    <x v="5"/>
    <x v="0"/>
    <n v="24"/>
    <s v="Y"/>
    <s v="N"/>
    <n v="5.7"/>
    <n v="14"/>
    <n v="8.3000000000000007"/>
    <m/>
    <x v="161"/>
    <n v="37.481829380000001"/>
    <n v="5377347.3314157743"/>
  </r>
  <r>
    <d v="2015-06-12T00:00:00"/>
    <s v="Friday"/>
    <x v="5"/>
    <x v="0"/>
    <n v="24"/>
    <s v="Y"/>
    <s v="N"/>
    <n v="5.2"/>
    <n v="13.1"/>
    <n v="6.9"/>
    <n v="0"/>
    <x v="162"/>
    <n v="37.539372819999997"/>
    <n v="5443420.0301752482"/>
  </r>
  <r>
    <d v="2015-06-13T00:00:00"/>
    <s v="Saturday"/>
    <x v="5"/>
    <x v="0"/>
    <n v="24"/>
    <s v="Y"/>
    <s v="N"/>
    <n v="6"/>
    <n v="18.2"/>
    <n v="8"/>
    <n v="0"/>
    <x v="163"/>
    <n v="29.868588150000001"/>
    <n v="3696373.6856385828"/>
  </r>
  <r>
    <d v="2015-06-14T00:00:00"/>
    <s v="Sunday"/>
    <x v="5"/>
    <x v="0"/>
    <n v="25"/>
    <s v="Y"/>
    <s v="N"/>
    <n v="5.8"/>
    <n v="17.399999999999999"/>
    <n v="8"/>
    <n v="0"/>
    <x v="164"/>
    <n v="31.598182309999999"/>
    <n v="3764153.0585517818"/>
  </r>
  <r>
    <d v="2015-06-15T00:00:00"/>
    <s v="Monday"/>
    <x v="5"/>
    <x v="0"/>
    <n v="25"/>
    <s v="Y"/>
    <s v="N"/>
    <n v="7.1"/>
    <n v="16.899999999999999"/>
    <n v="6.6"/>
    <n v="0"/>
    <x v="165"/>
    <n v="36.010981530000002"/>
    <n v="4899443.3026749417"/>
  </r>
  <r>
    <d v="2015-06-16T00:00:00"/>
    <s v="Tuesday"/>
    <x v="5"/>
    <x v="0"/>
    <n v="25"/>
    <s v="Y"/>
    <s v="N"/>
    <n v="9.5"/>
    <n v="16.100000000000001"/>
    <n v="3.3"/>
    <n v="5"/>
    <x v="166"/>
    <n v="36.942819380000003"/>
    <n v="5137777.719747954"/>
  </r>
  <r>
    <d v="2015-06-17T00:00:00"/>
    <s v="Wednesday"/>
    <x v="5"/>
    <x v="0"/>
    <n v="25"/>
    <s v="Y"/>
    <s v="N"/>
    <n v="11.7"/>
    <n v="13.8"/>
    <n v="4.7"/>
    <n v="0"/>
    <x v="167"/>
    <n v="39.278599130000003"/>
    <n v="5274741.1453232998"/>
  </r>
  <r>
    <d v="2015-06-18T00:00:00"/>
    <s v="Thursday"/>
    <x v="5"/>
    <x v="0"/>
    <n v="25"/>
    <s v="Y"/>
    <s v="N"/>
    <n v="10.7"/>
    <n v="12.7"/>
    <n v="4.2"/>
    <n v="1"/>
    <x v="168"/>
    <n v="37.45776352"/>
    <n v="5134477.0487436876"/>
  </r>
  <r>
    <d v="2015-06-19T00:00:00"/>
    <s v="Friday"/>
    <x v="5"/>
    <x v="0"/>
    <n v="25"/>
    <s v="Y"/>
    <s v="N"/>
    <n v="7"/>
    <n v="12.4"/>
    <n v="7.9"/>
    <n v="0.2"/>
    <x v="169"/>
    <n v="38.550713739999999"/>
    <n v="5388666.7622158062"/>
  </r>
  <r>
    <d v="2015-06-20T00:00:00"/>
    <s v="Saturday"/>
    <x v="5"/>
    <x v="0"/>
    <n v="25"/>
    <s v="Y"/>
    <s v="N"/>
    <n v="4.0999999999999996"/>
    <n v="11.6"/>
    <n v="7.1"/>
    <n v="0"/>
    <x v="170"/>
    <n v="41.097683109999998"/>
    <n v="5325288.1818272797"/>
  </r>
  <r>
    <d v="2015-06-21T00:00:00"/>
    <s v="Sunday"/>
    <x v="5"/>
    <x v="0"/>
    <n v="26"/>
    <s v="Y"/>
    <s v="N"/>
    <n v="2.2000000000000002"/>
    <n v="12.9"/>
    <n v="8.6"/>
    <n v="0"/>
    <x v="171"/>
    <n v="33.902389839999998"/>
    <n v="4234766.839276609"/>
  </r>
  <r>
    <d v="2015-06-22T00:00:00"/>
    <s v="Monday"/>
    <x v="5"/>
    <x v="0"/>
    <n v="26"/>
    <s v="Y"/>
    <s v="N"/>
    <n v="3.6"/>
    <n v="14.1"/>
    <n v="6.2"/>
    <n v="0"/>
    <x v="172"/>
    <n v="30.477831179999999"/>
    <n v="4280043.2824578043"/>
  </r>
  <r>
    <d v="2015-06-23T00:00:00"/>
    <s v="Tuesday"/>
    <x v="5"/>
    <x v="0"/>
    <n v="26"/>
    <s v="Y"/>
    <s v="N"/>
    <n v="9.6"/>
    <n v="17.600000000000001"/>
    <n v="5.8"/>
    <n v="0"/>
    <x v="173"/>
    <n v="30.238061600000002"/>
    <n v="4026844.9965582401"/>
  </r>
  <r>
    <d v="2015-06-24T00:00:00"/>
    <s v="Wednesday"/>
    <x v="5"/>
    <x v="0"/>
    <n v="26"/>
    <s v="Y"/>
    <s v="N"/>
    <n v="12.2"/>
    <n v="16"/>
    <n v="7.7"/>
    <n v="0"/>
    <x v="174"/>
    <n v="32.217778950000003"/>
    <n v="4362531.1584166521"/>
  </r>
  <r>
    <d v="2015-06-25T00:00:00"/>
    <s v="Thursday"/>
    <x v="5"/>
    <x v="0"/>
    <n v="26"/>
    <s v="Y"/>
    <s v="N"/>
    <n v="9.6"/>
    <n v="14"/>
    <n v="6.3"/>
    <n v="0"/>
    <x v="175"/>
    <n v="33.054838169999996"/>
    <n v="4541048.2155692093"/>
  </r>
  <r>
    <d v="2015-06-26T00:00:00"/>
    <s v="Friday"/>
    <x v="5"/>
    <x v="0"/>
    <n v="26"/>
    <s v="N"/>
    <s v="N"/>
    <n v="10.5"/>
    <n v="16.899999999999999"/>
    <n v="7.1"/>
    <n v="0"/>
    <x v="176"/>
    <n v="31.92862512"/>
    <n v="4328310.6731643239"/>
  </r>
  <r>
    <d v="2015-06-27T00:00:00"/>
    <s v="Saturday"/>
    <x v="5"/>
    <x v="0"/>
    <n v="26"/>
    <s v="N"/>
    <s v="N"/>
    <n v="8"/>
    <n v="14.1"/>
    <n v="5"/>
    <n v="0"/>
    <x v="177"/>
    <n v="28.292540349999999"/>
    <n v="3524894.8903778004"/>
  </r>
  <r>
    <d v="2015-06-28T00:00:00"/>
    <s v="Sunday"/>
    <x v="5"/>
    <x v="0"/>
    <n v="27"/>
    <s v="N"/>
    <s v="N"/>
    <n v="9.6"/>
    <n v="14.5"/>
    <n v="4.0999999999999996"/>
    <n v="0"/>
    <x v="178"/>
    <n v="31.00149176"/>
    <n v="3697779.8133735647"/>
  </r>
  <r>
    <d v="2015-06-29T00:00:00"/>
    <s v="Monday"/>
    <x v="5"/>
    <x v="0"/>
    <n v="27"/>
    <s v="N"/>
    <s v="N"/>
    <n v="6.9"/>
    <n v="12.3"/>
    <n v="5.6"/>
    <n v="0"/>
    <x v="179"/>
    <n v="35.775398760000002"/>
    <n v="4989528.8594464883"/>
  </r>
  <r>
    <d v="2015-06-30T00:00:00"/>
    <s v="Tuesday"/>
    <x v="5"/>
    <x v="0"/>
    <n v="27"/>
    <s v="N"/>
    <s v="N"/>
    <n v="5"/>
    <n v="14.2"/>
    <n v="7.9"/>
    <n v="0"/>
    <x v="180"/>
    <n v="37.625258199999998"/>
    <n v="5386810.2858832004"/>
  </r>
  <r>
    <d v="2015-07-01T00:00:00"/>
    <s v="Wednesday"/>
    <x v="6"/>
    <x v="0"/>
    <n v="27"/>
    <s v="N"/>
    <s v="N"/>
    <n v="7.4"/>
    <n v="15"/>
    <n v="6.9"/>
    <n v="0"/>
    <x v="181"/>
    <n v="29.520946160000001"/>
    <n v="4101374.5709549603"/>
  </r>
  <r>
    <d v="2015-07-02T00:00:00"/>
    <s v="Thursday"/>
    <x v="6"/>
    <x v="0"/>
    <n v="27"/>
    <s v="N"/>
    <s v="N"/>
    <n v="10.3"/>
    <n v="11.9"/>
    <n v="7"/>
    <n v="0.6"/>
    <x v="182"/>
    <n v="35.618313800000003"/>
    <n v="4949963.4431969654"/>
  </r>
  <r>
    <d v="2015-07-03T00:00:00"/>
    <s v="Friday"/>
    <x v="6"/>
    <x v="0"/>
    <n v="27"/>
    <s v="N"/>
    <s v="N"/>
    <n v="5.9"/>
    <n v="12"/>
    <n v="5"/>
    <n v="2.6"/>
    <x v="183"/>
    <n v="42.629576239999999"/>
    <n v="6211717.9726158744"/>
  </r>
  <r>
    <d v="2015-07-04T00:00:00"/>
    <s v="Saturday"/>
    <x v="6"/>
    <x v="0"/>
    <n v="27"/>
    <s v="N"/>
    <s v="N"/>
    <n v="7.3"/>
    <n v="10.6"/>
    <n v="2.8"/>
    <n v="0"/>
    <x v="184"/>
    <n v="29.127825269999999"/>
    <n v="3788751.4808575329"/>
  </r>
  <r>
    <d v="2015-07-05T00:00:00"/>
    <s v="Sunday"/>
    <x v="6"/>
    <x v="0"/>
    <n v="28"/>
    <s v="N"/>
    <s v="N"/>
    <n v="8.1999999999999993"/>
    <n v="14.9"/>
    <n v="8.1999999999999993"/>
    <n v="2"/>
    <x v="185"/>
    <n v="24.00328983"/>
    <n v="2815896.1395800528"/>
  </r>
  <r>
    <d v="2015-07-06T00:00:00"/>
    <s v="Monday"/>
    <x v="6"/>
    <x v="0"/>
    <n v="28"/>
    <s v="N"/>
    <s v="N"/>
    <n v="7.5"/>
    <n v="11.5"/>
    <n v="4.4000000000000004"/>
    <n v="1.6"/>
    <x v="186"/>
    <n v="36.041788840000002"/>
    <n v="5160331.2329551019"/>
  </r>
  <r>
    <d v="2015-07-07T00:00:00"/>
    <s v="Tuesday"/>
    <x v="6"/>
    <x v="0"/>
    <n v="28"/>
    <s v="N"/>
    <s v="N"/>
    <n v="7.4"/>
    <n v="14.2"/>
    <n v="7"/>
    <n v="2.2000000000000002"/>
    <x v="187"/>
    <n v="37.297517450000001"/>
    <n v="5370260.2985526063"/>
  </r>
  <r>
    <d v="2015-07-08T00:00:00"/>
    <s v="Wednesday"/>
    <x v="6"/>
    <x v="0"/>
    <n v="28"/>
    <s v="N"/>
    <s v="N"/>
    <n v="4.9000000000000004"/>
    <n v="14.8"/>
    <n v="8.5"/>
    <n v="0.2"/>
    <x v="188"/>
    <n v="40.583806850000002"/>
    <n v="5750575.0676406212"/>
  </r>
  <r>
    <d v="2015-07-09T00:00:00"/>
    <s v="Thursday"/>
    <x v="6"/>
    <x v="0"/>
    <n v="28"/>
    <s v="N"/>
    <s v="N"/>
    <n v="6.5"/>
    <n v="13.4"/>
    <n v="3.5"/>
    <n v="0"/>
    <x v="189"/>
    <n v="38.517273539999998"/>
    <n v="5469236.1830163375"/>
  </r>
  <r>
    <d v="2015-07-10T00:00:00"/>
    <s v="Friday"/>
    <x v="6"/>
    <x v="0"/>
    <n v="28"/>
    <s v="N"/>
    <s v="N"/>
    <n v="7.6"/>
    <n v="14.3"/>
    <n v="5.8"/>
    <n v="0"/>
    <x v="190"/>
    <n v="32.288455370000001"/>
    <n v="4419775.9922703402"/>
  </r>
  <r>
    <d v="2015-07-11T00:00:00"/>
    <s v="Saturday"/>
    <x v="6"/>
    <x v="0"/>
    <n v="28"/>
    <s v="N"/>
    <s v="N"/>
    <n v="10.9"/>
    <n v="13.1"/>
    <n v="3.7"/>
    <n v="0.2"/>
    <x v="191"/>
    <n v="30.621819909999999"/>
    <n v="3796239.2244456466"/>
  </r>
  <r>
    <d v="2015-07-12T00:00:00"/>
    <s v="Sunday"/>
    <x v="6"/>
    <x v="0"/>
    <n v="29"/>
    <s v="N"/>
    <s v="N"/>
    <n v="3.4"/>
    <n v="12.3"/>
    <n v="2.9"/>
    <n v="1.6"/>
    <x v="192"/>
    <n v="33.152119050000003"/>
    <n v="4137075.9769722405"/>
  </r>
  <r>
    <d v="2015-07-13T00:00:00"/>
    <s v="Monday"/>
    <x v="6"/>
    <x v="0"/>
    <n v="29"/>
    <s v="N"/>
    <s v="N"/>
    <n v="6.1"/>
    <n v="12.7"/>
    <n v="4.2"/>
    <n v="28.4"/>
    <x v="193"/>
    <n v="47.526301529999998"/>
    <n v="6590963.4174914118"/>
  </r>
  <r>
    <d v="2015-07-14T00:00:00"/>
    <s v="Tuesday"/>
    <x v="6"/>
    <x v="0"/>
    <n v="29"/>
    <s v="Y"/>
    <s v="N"/>
    <n v="8.1"/>
    <n v="9.8000000000000007"/>
    <n v="4.8"/>
    <n v="3.8"/>
    <x v="194"/>
    <n v="45.25558281"/>
    <n v="6818708.6694017053"/>
  </r>
  <r>
    <d v="2015-07-15T00:00:00"/>
    <s v="Wednesday"/>
    <x v="6"/>
    <x v="0"/>
    <n v="29"/>
    <s v="Y"/>
    <s v="N"/>
    <n v="5.8"/>
    <n v="10.5"/>
    <n v="7.4"/>
    <n v="3.6"/>
    <x v="195"/>
    <n v="50.497418199999998"/>
    <n v="7638771.7197198281"/>
  </r>
  <r>
    <d v="2015-07-16T00:00:00"/>
    <s v="Thursday"/>
    <x v="6"/>
    <x v="0"/>
    <n v="29"/>
    <s v="Y"/>
    <s v="N"/>
    <n v="6.6"/>
    <n v="12.3"/>
    <n v="8.1"/>
    <n v="0.2"/>
    <x v="196"/>
    <n v="40.471707639999998"/>
    <n v="5860221.5134225674"/>
  </r>
  <r>
    <d v="2015-07-17T00:00:00"/>
    <s v="Friday"/>
    <x v="6"/>
    <x v="0"/>
    <n v="29"/>
    <s v="Y"/>
    <s v="N"/>
    <n v="7.3"/>
    <n v="12.3"/>
    <n v="6.5"/>
    <n v="2.4"/>
    <x v="197"/>
    <n v="49.218506959999999"/>
    <n v="7036547.4724197416"/>
  </r>
  <r>
    <d v="2015-07-18T00:00:00"/>
    <s v="Saturday"/>
    <x v="6"/>
    <x v="0"/>
    <n v="29"/>
    <s v="Y"/>
    <s v="N"/>
    <n v="6.1"/>
    <n v="11.5"/>
    <n v="9.5"/>
    <n v="0.4"/>
    <x v="198"/>
    <n v="44.097767079999997"/>
    <n v="5740975.6263503106"/>
  </r>
  <r>
    <d v="2015-07-19T00:00:00"/>
    <s v="Sunday"/>
    <x v="6"/>
    <x v="0"/>
    <n v="30"/>
    <s v="Y"/>
    <s v="N"/>
    <n v="0.6"/>
    <n v="12.1"/>
    <n v="9.6999999999999993"/>
    <n v="0"/>
    <x v="199"/>
    <n v="43.573422479999998"/>
    <n v="5714277.6660146601"/>
  </r>
  <r>
    <d v="2015-07-20T00:00:00"/>
    <s v="Monday"/>
    <x v="6"/>
    <x v="0"/>
    <n v="30"/>
    <s v="Y"/>
    <s v="N"/>
    <n v="1.8"/>
    <n v="14.7"/>
    <n v="9.6999999999999993"/>
    <n v="0"/>
    <x v="200"/>
    <n v="41.79671269"/>
    <n v="6108772.2112779552"/>
  </r>
  <r>
    <d v="2015-07-21T00:00:00"/>
    <s v="Tuesday"/>
    <x v="6"/>
    <x v="0"/>
    <n v="30"/>
    <s v="Y"/>
    <s v="N"/>
    <n v="4.2"/>
    <n v="17"/>
    <n v="8.6"/>
    <n v="0"/>
    <x v="201"/>
    <n v="28.895489680000001"/>
    <n v="4014502.682078721"/>
  </r>
  <r>
    <d v="2015-07-22T00:00:00"/>
    <s v="Wednesday"/>
    <x v="6"/>
    <x v="0"/>
    <n v="30"/>
    <s v="Y"/>
    <s v="N"/>
    <n v="11.4"/>
    <n v="16.600000000000001"/>
    <n v="6"/>
    <n v="1.6"/>
    <x v="202"/>
    <n v="33.707277519999998"/>
    <n v="4665722.0853400882"/>
  </r>
  <r>
    <d v="2015-07-23T00:00:00"/>
    <s v="Thursday"/>
    <x v="6"/>
    <x v="0"/>
    <n v="30"/>
    <s v="Y"/>
    <s v="N"/>
    <n v="5.0999999999999996"/>
    <n v="16.100000000000001"/>
    <n v="9.5"/>
    <n v="0"/>
    <x v="203"/>
    <n v="33.975184839999997"/>
    <n v="4835222.428368968"/>
  </r>
  <r>
    <d v="2015-07-24T00:00:00"/>
    <s v="Friday"/>
    <x v="6"/>
    <x v="0"/>
    <n v="30"/>
    <s v="Y"/>
    <s v="N"/>
    <n v="7.6"/>
    <n v="15"/>
    <n v="4.4000000000000004"/>
    <n v="1.2"/>
    <x v="204"/>
    <n v="27.669824500000001"/>
    <n v="3786260.0639292975"/>
  </r>
  <r>
    <d v="2015-07-25T00:00:00"/>
    <s v="Saturday"/>
    <x v="6"/>
    <x v="0"/>
    <n v="30"/>
    <s v="Y"/>
    <s v="N"/>
    <n v="9.4"/>
    <n v="13.3"/>
    <n v="7.7"/>
    <n v="0.8"/>
    <x v="205"/>
    <n v="22.239188500000001"/>
    <n v="2691418.2831136128"/>
  </r>
  <r>
    <d v="2015-07-26T00:00:00"/>
    <s v="Sunday"/>
    <x v="6"/>
    <x v="0"/>
    <n v="31"/>
    <s v="Y"/>
    <s v="N"/>
    <n v="8.1"/>
    <n v="11.6"/>
    <n v="8.5"/>
    <n v="3.2"/>
    <x v="206"/>
    <n v="22.384246220000001"/>
    <n v="2694990.160324092"/>
  </r>
  <r>
    <d v="2015-07-27T00:00:00"/>
    <s v="Monday"/>
    <x v="6"/>
    <x v="0"/>
    <n v="31"/>
    <s v="Y"/>
    <s v="N"/>
    <n v="6.2"/>
    <n v="13.9"/>
    <n v="9.6"/>
    <n v="0.8"/>
    <x v="207"/>
    <n v="35.176217450000003"/>
    <n v="5011570.8258750038"/>
  </r>
  <r>
    <d v="2015-07-28T00:00:00"/>
    <s v="Tuesday"/>
    <x v="6"/>
    <x v="0"/>
    <n v="31"/>
    <s v="Y"/>
    <s v="N"/>
    <n v="7.9"/>
    <n v="14.4"/>
    <n v="10.199999999999999"/>
    <n v="0"/>
    <x v="208"/>
    <n v="40.752987930000003"/>
    <n v="5868771.3644289747"/>
  </r>
  <r>
    <d v="2015-07-29T00:00:00"/>
    <s v="Wednesday"/>
    <x v="6"/>
    <x v="0"/>
    <n v="31"/>
    <s v="Y"/>
    <s v="N"/>
    <n v="8.4"/>
    <n v="14"/>
    <n v="9"/>
    <n v="0"/>
    <x v="209"/>
    <n v="37.23752124"/>
    <n v="5311476.6176260225"/>
  </r>
  <r>
    <d v="2015-07-30T00:00:00"/>
    <s v="Thursday"/>
    <x v="6"/>
    <x v="0"/>
    <n v="31"/>
    <s v="Y"/>
    <s v="N"/>
    <n v="8.6"/>
    <n v="12.3"/>
    <n v="4.5"/>
    <n v="0"/>
    <x v="210"/>
    <n v="29.122837359999998"/>
    <n v="4180411.7695159488"/>
  </r>
  <r>
    <d v="2015-07-31T00:00:00"/>
    <s v="Friday"/>
    <x v="6"/>
    <x v="0"/>
    <n v="31"/>
    <s v="Y"/>
    <s v="N"/>
    <n v="4.0999999999999996"/>
    <n v="14"/>
    <n v="10.8"/>
    <n v="0.6"/>
    <x v="211"/>
    <n v="35.059771089999998"/>
    <n v="4893816.5699079502"/>
  </r>
  <r>
    <d v="2015-08-01T00:00:00"/>
    <s v="Saturday"/>
    <x v="7"/>
    <x v="0"/>
    <n v="31"/>
    <s v="Y"/>
    <s v="N"/>
    <n v="6.5"/>
    <n v="11.4"/>
    <n v="4.2"/>
    <n v="0.2"/>
    <x v="212"/>
    <n v="29.880139589999999"/>
    <n v="3735990.6448964463"/>
  </r>
  <r>
    <d v="2015-08-02T00:00:00"/>
    <s v="Sunday"/>
    <x v="7"/>
    <x v="0"/>
    <n v="32"/>
    <s v="Y"/>
    <s v="N"/>
    <n v="7.8"/>
    <n v="14.9"/>
    <n v="8.3000000000000007"/>
    <n v="0"/>
    <x v="213"/>
    <n v="23.37418658"/>
    <n v="2749694.0802201675"/>
  </r>
  <r>
    <d v="2015-08-03T00:00:00"/>
    <s v="Monday"/>
    <x v="7"/>
    <x v="0"/>
    <n v="32"/>
    <s v="Y"/>
    <s v="N"/>
    <n v="7.3"/>
    <n v="10.8"/>
    <n v="9.4"/>
    <n v="6.4"/>
    <x v="214"/>
    <n v="38.127978149999997"/>
    <n v="5393268.2800798081"/>
  </r>
  <r>
    <d v="2015-08-04T00:00:00"/>
    <s v="Tuesday"/>
    <x v="7"/>
    <x v="0"/>
    <n v="32"/>
    <s v="Y"/>
    <s v="N"/>
    <n v="3.5"/>
    <n v="11.3"/>
    <n v="7.1"/>
    <n v="0"/>
    <x v="215"/>
    <n v="44.673336380000002"/>
    <n v="6591559.0474362308"/>
  </r>
  <r>
    <d v="2015-08-05T00:00:00"/>
    <s v="Wednesday"/>
    <x v="7"/>
    <x v="0"/>
    <n v="32"/>
    <s v="Y"/>
    <s v="N"/>
    <n v="6.6"/>
    <n v="10.8"/>
    <n v="8"/>
    <n v="1"/>
    <x v="216"/>
    <n v="42.5957224"/>
    <n v="6062478.3603451755"/>
  </r>
  <r>
    <d v="2015-08-06T00:00:00"/>
    <s v="Thursday"/>
    <x v="7"/>
    <x v="0"/>
    <n v="32"/>
    <s v="Y"/>
    <s v="N"/>
    <n v="7.1"/>
    <n v="12.8"/>
    <n v="7"/>
    <n v="1.6"/>
    <x v="217"/>
    <n v="48.945172849999999"/>
    <n v="7030599.8940560622"/>
  </r>
  <r>
    <d v="2015-08-07T00:00:00"/>
    <s v="Friday"/>
    <x v="7"/>
    <x v="0"/>
    <n v="32"/>
    <s v="Y"/>
    <s v="N"/>
    <n v="9"/>
    <n v="13.1"/>
    <n v="9"/>
    <n v="1.4"/>
    <x v="218"/>
    <n v="42.78284919"/>
    <n v="6120528.5234616324"/>
  </r>
  <r>
    <d v="2015-08-08T00:00:00"/>
    <s v="Saturday"/>
    <x v="7"/>
    <x v="0"/>
    <n v="32"/>
    <s v="Y"/>
    <s v="N"/>
    <n v="8.8000000000000007"/>
    <n v="12.6"/>
    <n v="6.6"/>
    <n v="0.4"/>
    <x v="219"/>
    <n v="39.116059980000003"/>
    <n v="4921994.7543754894"/>
  </r>
  <r>
    <d v="2015-08-09T00:00:00"/>
    <s v="Sunday"/>
    <x v="7"/>
    <x v="0"/>
    <n v="33"/>
    <s v="Y"/>
    <s v="N"/>
    <n v="7.7"/>
    <n v="13.3"/>
    <n v="6.9"/>
    <n v="0"/>
    <x v="220"/>
    <n v="29.441329450000001"/>
    <n v="3533208.4604405002"/>
  </r>
  <r>
    <d v="2015-08-10T00:00:00"/>
    <s v="Monday"/>
    <x v="7"/>
    <x v="0"/>
    <n v="33"/>
    <s v="Y"/>
    <s v="N"/>
    <n v="8.3000000000000007"/>
    <n v="16"/>
    <n v="10.7"/>
    <n v="0.2"/>
    <x v="221"/>
    <n v="30.09105237"/>
    <n v="3941268.7159678354"/>
  </r>
  <r>
    <d v="2015-08-11T00:00:00"/>
    <s v="Tuesday"/>
    <x v="7"/>
    <x v="0"/>
    <n v="33"/>
    <s v="Y"/>
    <s v="N"/>
    <n v="7.8"/>
    <n v="14.8"/>
    <n v="11.7"/>
    <n v="0.8"/>
    <x v="222"/>
    <n v="31.943313530000001"/>
    <n v="4332028.4005986713"/>
  </r>
  <r>
    <d v="2015-08-12T00:00:00"/>
    <s v="Wednesday"/>
    <x v="7"/>
    <x v="0"/>
    <n v="33"/>
    <s v="Y"/>
    <s v="N"/>
    <n v="9.3000000000000007"/>
    <n v="14.8"/>
    <n v="9.1999999999999993"/>
    <n v="0"/>
    <x v="223"/>
    <n v="37.338413869999997"/>
    <n v="5186324.3557499349"/>
  </r>
  <r>
    <d v="2015-08-13T00:00:00"/>
    <s v="Thursday"/>
    <x v="7"/>
    <x v="0"/>
    <n v="33"/>
    <s v="Y"/>
    <s v="N"/>
    <n v="8.4"/>
    <n v="13"/>
    <n v="7"/>
    <n v="0.2"/>
    <x v="224"/>
    <n v="36.730540580000003"/>
    <n v="5175548.0413843933"/>
  </r>
  <r>
    <d v="2015-08-14T00:00:00"/>
    <s v="Friday"/>
    <x v="7"/>
    <x v="0"/>
    <n v="33"/>
    <s v="Y"/>
    <s v="N"/>
    <n v="10.4"/>
    <n v="15.3"/>
    <n v="7.3"/>
    <n v="0"/>
    <x v="225"/>
    <n v="35.437737390000002"/>
    <n v="4884699.6262699058"/>
  </r>
  <r>
    <d v="2015-08-15T00:00:00"/>
    <s v="Saturday"/>
    <x v="7"/>
    <x v="0"/>
    <n v="33"/>
    <s v="Y"/>
    <s v="N"/>
    <n v="10"/>
    <n v="14.9"/>
    <n v="10.9"/>
    <n v="0.4"/>
    <x v="226"/>
    <n v="34.086154360000002"/>
    <n v="4161536.3189809937"/>
  </r>
  <r>
    <d v="2015-08-16T00:00:00"/>
    <s v="Sunday"/>
    <x v="7"/>
    <x v="0"/>
    <n v="34"/>
    <s v="Y"/>
    <s v="N"/>
    <n v="4.7"/>
    <n v="17"/>
    <n v="9.5"/>
    <n v="0.2"/>
    <x v="227"/>
    <n v="25.317649410000001"/>
    <n v="2953272.6629677261"/>
  </r>
  <r>
    <d v="2015-08-17T00:00:00"/>
    <s v="Monday"/>
    <x v="7"/>
    <x v="0"/>
    <n v="34"/>
    <s v="Y"/>
    <s v="N"/>
    <n v="6.8"/>
    <n v="12.2"/>
    <n v="9.9"/>
    <n v="2.4"/>
    <x v="228"/>
    <n v="31.793730230000001"/>
    <n v="4356017.9649003036"/>
  </r>
  <r>
    <d v="2015-08-18T00:00:00"/>
    <s v="Tuesday"/>
    <x v="7"/>
    <x v="0"/>
    <n v="34"/>
    <s v="Y"/>
    <s v="N"/>
    <n v="6.1"/>
    <n v="11.1"/>
    <n v="9.8000000000000007"/>
    <n v="0.6"/>
    <x v="229"/>
    <n v="45.286687059999998"/>
    <n v="6706684.8219961571"/>
  </r>
  <r>
    <d v="2015-08-19T00:00:00"/>
    <s v="Wednesday"/>
    <x v="7"/>
    <x v="0"/>
    <n v="34"/>
    <s v="Y"/>
    <s v="N"/>
    <n v="5.5"/>
    <n v="12.7"/>
    <n v="10.199999999999999"/>
    <n v="0"/>
    <x v="230"/>
    <n v="39.23515304"/>
    <n v="5650829.5766339665"/>
  </r>
  <r>
    <d v="2015-08-20T00:00:00"/>
    <s v="Thursday"/>
    <x v="7"/>
    <x v="0"/>
    <n v="34"/>
    <s v="Y"/>
    <s v="N"/>
    <n v="6.1"/>
    <n v="17.100000000000001"/>
    <n v="12.7"/>
    <n v="0"/>
    <x v="231"/>
    <n v="30.545000609999999"/>
    <n v="4018982.5858112322"/>
  </r>
  <r>
    <d v="2015-08-21T00:00:00"/>
    <s v="Friday"/>
    <x v="7"/>
    <x v="0"/>
    <n v="34"/>
    <s v="Y"/>
    <s v="N"/>
    <n v="10.9"/>
    <n v="18.7"/>
    <n v="4.0999999999999996"/>
    <n v="0"/>
    <x v="232"/>
    <n v="38.888472040000003"/>
    <n v="4922132.1836846592"/>
  </r>
  <r>
    <d v="2015-08-22T00:00:00"/>
    <s v="Saturday"/>
    <x v="7"/>
    <x v="0"/>
    <n v="34"/>
    <s v="Y"/>
    <s v="N"/>
    <n v="11.8"/>
    <n v="18.8"/>
    <n v="11.8"/>
    <n v="0"/>
    <x v="233"/>
    <n v="32.238321669999998"/>
    <n v="3619562.4012475"/>
  </r>
  <r>
    <d v="2015-08-23T00:00:00"/>
    <s v="Sunday"/>
    <x v="7"/>
    <x v="0"/>
    <n v="35"/>
    <s v="Y"/>
    <s v="N"/>
    <n v="7.9"/>
    <n v="16.3"/>
    <n v="13.1"/>
    <n v="0"/>
    <x v="234"/>
    <n v="29.441348720000001"/>
    <n v="3291337.1390751908"/>
  </r>
  <r>
    <d v="2015-08-24T00:00:00"/>
    <s v="Monday"/>
    <x v="7"/>
    <x v="0"/>
    <n v="35"/>
    <s v="Y"/>
    <s v="N"/>
    <n v="8.5"/>
    <n v="14.5"/>
    <n v="9.6"/>
    <n v="0"/>
    <x v="235"/>
    <n v="26.612662889999999"/>
    <n v="3429527.4275375572"/>
  </r>
  <r>
    <d v="2015-08-25T00:00:00"/>
    <s v="Tuesday"/>
    <x v="7"/>
    <x v="0"/>
    <n v="35"/>
    <s v="Y"/>
    <s v="N"/>
    <n v="9.5"/>
    <n v="14.3"/>
    <n v="8.1"/>
    <n v="0"/>
    <x v="236"/>
    <n v="28.80467771"/>
    <n v="3890116.2279625623"/>
  </r>
  <r>
    <d v="2015-08-26T00:00:00"/>
    <s v="Wednesday"/>
    <x v="7"/>
    <x v="0"/>
    <n v="35"/>
    <s v="Y"/>
    <s v="N"/>
    <n v="9.1999999999999993"/>
    <n v="14.6"/>
    <n v="7.8"/>
    <n v="0.2"/>
    <x v="237"/>
    <n v="37.131774679999999"/>
    <n v="5046753.2734643025"/>
  </r>
  <r>
    <d v="2015-08-27T00:00:00"/>
    <s v="Thursday"/>
    <x v="7"/>
    <x v="0"/>
    <n v="35"/>
    <s v="Y"/>
    <s v="N"/>
    <n v="9.8000000000000007"/>
    <n v="11.7"/>
    <n v="2.7"/>
    <n v="0.8"/>
    <x v="238"/>
    <n v="41.605335449999998"/>
    <n v="5872999.5828948459"/>
  </r>
  <r>
    <d v="2015-08-28T00:00:00"/>
    <s v="Friday"/>
    <x v="7"/>
    <x v="0"/>
    <n v="35"/>
    <s v="Y"/>
    <s v="N"/>
    <n v="8.1"/>
    <n v="13.2"/>
    <n v="12.2"/>
    <n v="17.399999999999999"/>
    <x v="239"/>
    <n v="38.179120070000003"/>
    <n v="5144846.6054884857"/>
  </r>
  <r>
    <d v="2015-08-29T00:00:00"/>
    <s v="Saturday"/>
    <x v="7"/>
    <x v="0"/>
    <n v="35"/>
    <s v="Y"/>
    <s v="N"/>
    <n v="6.3"/>
    <n v="11.7"/>
    <n v="9.1"/>
    <n v="1.8"/>
    <x v="240"/>
    <n v="35.474513610000002"/>
    <n v="4414750.0069940854"/>
  </r>
  <r>
    <d v="2015-08-30T00:00:00"/>
    <s v="Sunday"/>
    <x v="7"/>
    <x v="0"/>
    <n v="36"/>
    <s v="Y"/>
    <s v="N"/>
    <n v="7.9"/>
    <n v="12.5"/>
    <n v="14.3"/>
    <n v="2.2000000000000002"/>
    <x v="241"/>
    <n v="42.414179560000001"/>
    <n v="4951610.0976012452"/>
  </r>
  <r>
    <d v="2015-08-31T00:00:00"/>
    <s v="Monday"/>
    <x v="7"/>
    <x v="0"/>
    <n v="36"/>
    <s v="Y"/>
    <s v="N"/>
    <n v="8.1"/>
    <n v="13"/>
    <n v="11.5"/>
    <n v="0"/>
    <x v="242"/>
    <n v="50.273287490000001"/>
    <n v="6923883.2408650629"/>
  </r>
  <r>
    <d v="2015-09-01T00:00:00"/>
    <s v="Tuesday"/>
    <x v="8"/>
    <x v="0"/>
    <n v="36"/>
    <s v="Y"/>
    <s v="N"/>
    <n v="5.0999999999999996"/>
    <n v="16.2"/>
    <n v="15.7"/>
    <n v="0"/>
    <x v="243"/>
    <n v="50.145784390000003"/>
    <n v="6725390.6315032197"/>
  </r>
  <r>
    <d v="2015-09-02T00:00:00"/>
    <s v="Wednesday"/>
    <x v="8"/>
    <x v="0"/>
    <n v="36"/>
    <s v="Y"/>
    <s v="N"/>
    <n v="8"/>
    <n v="18.8"/>
    <n v="10.5"/>
    <n v="0"/>
    <x v="244"/>
    <n v="49.03831254"/>
    <n v="6512028.7378302263"/>
  </r>
  <r>
    <d v="2015-09-03T00:00:00"/>
    <s v="Thursday"/>
    <x v="8"/>
    <x v="0"/>
    <n v="36"/>
    <s v="Y"/>
    <s v="N"/>
    <n v="10.6"/>
    <n v="14"/>
    <n v="8"/>
    <n v="4.4000000000000004"/>
    <x v="245"/>
    <n v="45.546264669999999"/>
    <n v="6016494.6358469836"/>
  </r>
  <r>
    <d v="2015-09-04T00:00:00"/>
    <s v="Friday"/>
    <x v="8"/>
    <x v="0"/>
    <n v="36"/>
    <s v="Y"/>
    <s v="N"/>
    <n v="8.6999999999999993"/>
    <n v="13.7"/>
    <n v="13"/>
    <n v="0"/>
    <x v="246"/>
    <n v="65.73690671"/>
    <n v="8636835.5996645447"/>
  </r>
  <r>
    <d v="2015-09-05T00:00:00"/>
    <s v="Saturday"/>
    <x v="8"/>
    <x v="0"/>
    <n v="36"/>
    <s v="Y"/>
    <s v="N"/>
    <n v="10.199999999999999"/>
    <n v="14"/>
    <n v="14.8"/>
    <n v="0"/>
    <x v="247"/>
    <n v="57.177569200000001"/>
    <n v="6621123.6326129446"/>
  </r>
  <r>
    <d v="2015-09-06T00:00:00"/>
    <s v="Sunday"/>
    <x v="8"/>
    <x v="0"/>
    <n v="37"/>
    <s v="Y"/>
    <s v="N"/>
    <n v="5.8"/>
    <n v="16.600000000000001"/>
    <n v="11.8"/>
    <n v="0"/>
    <x v="248"/>
    <n v="40.581765519999998"/>
    <n v="4449440.5715403901"/>
  </r>
  <r>
    <d v="2015-09-07T00:00:00"/>
    <s v="Monday"/>
    <x v="8"/>
    <x v="0"/>
    <n v="37"/>
    <s v="Y"/>
    <s v="N"/>
    <n v="8.9"/>
    <n v="13.6"/>
    <n v="9.1999999999999993"/>
    <n v="3.6"/>
    <x v="249"/>
    <n v="38.52697878"/>
    <n v="5070896.4823920745"/>
  </r>
  <r>
    <d v="2015-09-08T00:00:00"/>
    <s v="Tuesday"/>
    <x v="8"/>
    <x v="0"/>
    <n v="37"/>
    <s v="Y"/>
    <s v="N"/>
    <n v="8.8000000000000007"/>
    <n v="12.8"/>
    <n v="11.1"/>
    <n v="2"/>
    <x v="250"/>
    <n v="41.710381609999999"/>
    <n v="5686822.6259745276"/>
  </r>
  <r>
    <d v="2015-09-09T00:00:00"/>
    <s v="Wednesday"/>
    <x v="8"/>
    <x v="0"/>
    <n v="37"/>
    <s v="Y"/>
    <s v="N"/>
    <n v="10"/>
    <n v="15.3"/>
    <n v="11.4"/>
    <n v="0"/>
    <x v="251"/>
    <n v="48.128104839999999"/>
    <n v="6399952.6549558584"/>
  </r>
  <r>
    <d v="2015-09-10T00:00:00"/>
    <s v="Thursday"/>
    <x v="8"/>
    <x v="0"/>
    <n v="37"/>
    <s v="Y"/>
    <s v="N"/>
    <n v="10"/>
    <n v="15.7"/>
    <n v="17.3"/>
    <n v="0"/>
    <x v="252"/>
    <n v="48.919566619999998"/>
    <n v="6532815.7871767078"/>
  </r>
  <r>
    <d v="2015-09-11T00:00:00"/>
    <s v="Friday"/>
    <x v="8"/>
    <x v="0"/>
    <n v="37"/>
    <s v="Y"/>
    <s v="N"/>
    <n v="5.0999999999999996"/>
    <n v="20.100000000000001"/>
    <n v="17.7"/>
    <n v="0"/>
    <x v="253"/>
    <n v="36.08846518"/>
    <n v="4473847.3310529022"/>
  </r>
  <r>
    <d v="2015-09-12T00:00:00"/>
    <s v="Saturday"/>
    <x v="8"/>
    <x v="0"/>
    <n v="37"/>
    <s v="Y"/>
    <s v="N"/>
    <n v="12.2"/>
    <n v="21.7"/>
    <n v="10.199999999999999"/>
    <n v="0"/>
    <x v="254"/>
    <n v="37.654551560000002"/>
    <n v="4096438.852485158"/>
  </r>
  <r>
    <d v="2015-09-13T00:00:00"/>
    <s v="Sunday"/>
    <x v="8"/>
    <x v="0"/>
    <n v="38"/>
    <s v="Y"/>
    <s v="N"/>
    <n v="13.2"/>
    <n v="25.5"/>
    <n v="17.100000000000001"/>
    <n v="0"/>
    <x v="255"/>
    <n v="30.359605869999999"/>
    <n v="3010512.1027735607"/>
  </r>
  <r>
    <d v="2015-09-14T00:00:00"/>
    <s v="Monday"/>
    <x v="8"/>
    <x v="0"/>
    <n v="38"/>
    <s v="Y"/>
    <s v="N"/>
    <n v="15.4"/>
    <n v="26.7"/>
    <n v="17.8"/>
    <n v="0"/>
    <x v="256"/>
    <n v="32.345654209999999"/>
    <n v="3770667.7926377556"/>
  </r>
  <r>
    <d v="2015-09-15T00:00:00"/>
    <s v="Tuesday"/>
    <x v="8"/>
    <x v="0"/>
    <n v="38"/>
    <s v="Y"/>
    <s v="N"/>
    <n v="10.8"/>
    <n v="15.9"/>
    <n v="15"/>
    <n v="15.8"/>
    <x v="257"/>
    <n v="34.506522410000002"/>
    <n v="4270199.4014987051"/>
  </r>
  <r>
    <d v="2015-09-16T00:00:00"/>
    <s v="Wednesday"/>
    <x v="8"/>
    <x v="0"/>
    <n v="38"/>
    <s v="Y"/>
    <s v="N"/>
    <n v="8.9"/>
    <n v="14.8"/>
    <n v="17.600000000000001"/>
    <n v="0"/>
    <x v="258"/>
    <n v="38.966062469999997"/>
    <n v="5135551.1017739475"/>
  </r>
  <r>
    <d v="2015-09-17T00:00:00"/>
    <s v="Thursday"/>
    <x v="8"/>
    <x v="0"/>
    <n v="38"/>
    <s v="Y"/>
    <s v="N"/>
    <n v="9"/>
    <n v="14.3"/>
    <n v="12.4"/>
    <n v="0.4"/>
    <x v="259"/>
    <n v="40.639264369999999"/>
    <n v="5325803.02719195"/>
  </r>
  <r>
    <d v="2015-09-18T00:00:00"/>
    <s v="Friday"/>
    <x v="8"/>
    <x v="0"/>
    <n v="38"/>
    <s v="N"/>
    <s v="N"/>
    <n v="10.5"/>
    <n v="14.7"/>
    <n v="8.1"/>
    <n v="0"/>
    <x v="260"/>
    <n v="40.630081019999999"/>
    <n v="5312975.6830966771"/>
  </r>
  <r>
    <d v="2015-09-19T00:00:00"/>
    <s v="Saturday"/>
    <x v="8"/>
    <x v="0"/>
    <n v="38"/>
    <s v="N"/>
    <s v="N"/>
    <n v="6.5"/>
    <n v="21.3"/>
    <n v="17"/>
    <n v="0"/>
    <x v="261"/>
    <n v="47.826712030000003"/>
    <n v="5374631.2657370362"/>
  </r>
  <r>
    <d v="2015-09-20T00:00:00"/>
    <s v="Sunday"/>
    <x v="8"/>
    <x v="0"/>
    <n v="39"/>
    <s v="N"/>
    <s v="N"/>
    <n v="8.5"/>
    <n v="22.9"/>
    <n v="17.3"/>
    <n v="0"/>
    <x v="262"/>
    <n v="32.857727840000003"/>
    <n v="3407639.6322289724"/>
  </r>
  <r>
    <d v="2015-09-21T00:00:00"/>
    <s v="Monday"/>
    <x v="8"/>
    <x v="0"/>
    <n v="39"/>
    <s v="N"/>
    <s v="N"/>
    <n v="14"/>
    <n v="18.100000000000001"/>
    <n v="6.7"/>
    <n v="0"/>
    <x v="263"/>
    <n v="44.955977410000003"/>
    <n v="5399064.981775322"/>
  </r>
  <r>
    <d v="2015-09-22T00:00:00"/>
    <s v="Tuesday"/>
    <x v="8"/>
    <x v="0"/>
    <n v="39"/>
    <s v="N"/>
    <s v="N"/>
    <n v="7.6"/>
    <n v="12.7"/>
    <n v="17.399999999999999"/>
    <n v="4.4000000000000004"/>
    <x v="264"/>
    <n v="99.476166710000001"/>
    <n v="12708587.128271887"/>
  </r>
  <r>
    <d v="2015-09-23T00:00:00"/>
    <s v="Wednesday"/>
    <x v="8"/>
    <x v="0"/>
    <n v="39"/>
    <s v="N"/>
    <s v="N"/>
    <n v="8.5"/>
    <n v="12.6"/>
    <n v="20.3"/>
    <n v="0"/>
    <x v="265"/>
    <n v="49.768610670000001"/>
    <n v="6562823.9456960093"/>
  </r>
  <r>
    <d v="2015-09-24T00:00:00"/>
    <s v="Thursday"/>
    <x v="8"/>
    <x v="0"/>
    <n v="39"/>
    <s v="N"/>
    <s v="N"/>
    <n v="5.0999999999999996"/>
    <n v="14.3"/>
    <n v="18.2"/>
    <n v="0"/>
    <x v="266"/>
    <n v="54.980526810000001"/>
    <n v="7199019.6017502267"/>
  </r>
  <r>
    <d v="2015-09-25T00:00:00"/>
    <s v="Friday"/>
    <x v="8"/>
    <x v="0"/>
    <n v="39"/>
    <s v="N"/>
    <s v="N"/>
    <n v="5.8"/>
    <n v="19.100000000000001"/>
    <n v="20.2"/>
    <n v="0"/>
    <x v="267"/>
    <n v="51.081001790000002"/>
    <n v="6348292.2457892848"/>
  </r>
  <r>
    <d v="2015-09-26T00:00:00"/>
    <s v="Saturday"/>
    <x v="8"/>
    <x v="0"/>
    <n v="39"/>
    <s v="N"/>
    <s v="N"/>
    <n v="6.6"/>
    <n v="17.899999999999999"/>
    <n v="20.100000000000001"/>
    <n v="0"/>
    <x v="268"/>
    <n v="48.78936994"/>
    <n v="5418766.4898074307"/>
  </r>
  <r>
    <d v="2015-09-27T00:00:00"/>
    <s v="Sunday"/>
    <x v="8"/>
    <x v="0"/>
    <n v="40"/>
    <s v="N"/>
    <s v="N"/>
    <n v="9.8000000000000007"/>
    <n v="20.2"/>
    <n v="19.600000000000001"/>
    <n v="0"/>
    <x v="269"/>
    <n v="43.931613710000001"/>
    <n v="4675721.3830341836"/>
  </r>
  <r>
    <d v="2015-09-28T00:00:00"/>
    <s v="Monday"/>
    <x v="8"/>
    <x v="0"/>
    <n v="40"/>
    <s v="N"/>
    <s v="N"/>
    <n v="8.3000000000000007"/>
    <n v="21.4"/>
    <n v="13.6"/>
    <n v="0"/>
    <x v="270"/>
    <n v="42.026015379999997"/>
    <n v="5118630.617823476"/>
  </r>
  <r>
    <d v="2015-09-29T00:00:00"/>
    <s v="Tuesday"/>
    <x v="8"/>
    <x v="0"/>
    <n v="40"/>
    <s v="N"/>
    <s v="N"/>
    <n v="9"/>
    <n v="16.899999999999999"/>
    <n v="13.5"/>
    <n v="0"/>
    <x v="271"/>
    <n v="37.640101250000001"/>
    <n v="4768692.1795447506"/>
  </r>
  <r>
    <d v="2015-09-30T00:00:00"/>
    <s v="Wednesday"/>
    <x v="8"/>
    <x v="0"/>
    <n v="40"/>
    <s v="N"/>
    <s v="N"/>
    <n v="11.5"/>
    <n v="15.9"/>
    <n v="16.8"/>
    <n v="0"/>
    <x v="272"/>
    <n v="41.98096898"/>
    <n v="5442465.0848735804"/>
  </r>
  <r>
    <d v="2015-10-01T00:00:00"/>
    <s v="Thursday"/>
    <x v="9"/>
    <x v="0"/>
    <n v="40"/>
    <s v="N"/>
    <s v="N"/>
    <n v="6"/>
    <n v="21.6"/>
    <n v="21.7"/>
    <n v="0"/>
    <x v="273"/>
    <n v="34.809762990000003"/>
    <n v="4328817.332436081"/>
  </r>
  <r>
    <d v="2015-10-02T00:00:00"/>
    <s v="Friday"/>
    <x v="9"/>
    <x v="0"/>
    <n v="40"/>
    <s v="N"/>
    <s v="Y"/>
    <n v="9.9"/>
    <n v="28.6"/>
    <n v="21.7"/>
    <n v="0"/>
    <x v="274"/>
    <n v="38.306983930000001"/>
    <n v="4119691.8342805901"/>
  </r>
  <r>
    <d v="2015-10-03T00:00:00"/>
    <s v="Saturday"/>
    <x v="9"/>
    <x v="0"/>
    <n v="40"/>
    <s v="N"/>
    <s v="N"/>
    <n v="16.3"/>
    <n v="31.3"/>
    <n v="22.2"/>
    <n v="0"/>
    <x v="275"/>
    <n v="30.78069241"/>
    <n v="3096493.0244420054"/>
  </r>
  <r>
    <d v="2015-10-04T00:00:00"/>
    <s v="Sunday"/>
    <x v="9"/>
    <x v="0"/>
    <n v="41"/>
    <s v="N"/>
    <s v="N"/>
    <n v="13.9"/>
    <n v="24.9"/>
    <n v="22.2"/>
    <n v="0"/>
    <x v="276"/>
    <n v="36.56069849"/>
    <n v="3796056.3762343912"/>
  </r>
  <r>
    <d v="2015-10-05T00:00:00"/>
    <s v="Monday"/>
    <x v="9"/>
    <x v="0"/>
    <n v="41"/>
    <s v="N"/>
    <s v="N"/>
    <n v="12.7"/>
    <n v="34.4"/>
    <n v="22"/>
    <n v="0"/>
    <x v="277"/>
    <n v="38.972005189999997"/>
    <n v="4879095.1234013746"/>
  </r>
  <r>
    <d v="2015-10-06T00:00:00"/>
    <s v="Tuesday"/>
    <x v="9"/>
    <x v="0"/>
    <n v="41"/>
    <s v="Y"/>
    <s v="N"/>
    <n v="15.5"/>
    <n v="35.799999999999997"/>
    <n v="18.899999999999999"/>
    <n v="0"/>
    <x v="278"/>
    <n v="36.244451439999999"/>
    <n v="4611209.2143446021"/>
  </r>
  <r>
    <d v="2015-10-07T00:00:00"/>
    <s v="Wednesday"/>
    <x v="9"/>
    <x v="0"/>
    <n v="41"/>
    <s v="Y"/>
    <s v="N"/>
    <n v="11.8"/>
    <n v="16.2"/>
    <n v="23.6"/>
    <n v="0"/>
    <x v="279"/>
    <n v="31.596406630000001"/>
    <n v="3705713.9336307319"/>
  </r>
  <r>
    <d v="2015-10-08T00:00:00"/>
    <s v="Thursday"/>
    <x v="9"/>
    <x v="0"/>
    <n v="41"/>
    <s v="Y"/>
    <s v="N"/>
    <n v="7.6"/>
    <n v="18.600000000000001"/>
    <n v="23.3"/>
    <n v="0"/>
    <x v="280"/>
    <n v="36.140982370000003"/>
    <n v="4413584.6538260402"/>
  </r>
  <r>
    <d v="2015-10-09T00:00:00"/>
    <s v="Friday"/>
    <x v="9"/>
    <x v="0"/>
    <n v="41"/>
    <s v="Y"/>
    <s v="N"/>
    <n v="10.9"/>
    <n v="29.9"/>
    <n v="22"/>
    <n v="0"/>
    <x v="281"/>
    <n v="41.415074920000002"/>
    <n v="5259296.429658683"/>
  </r>
  <r>
    <d v="2015-10-10T00:00:00"/>
    <s v="Saturday"/>
    <x v="9"/>
    <x v="0"/>
    <n v="41"/>
    <s v="Y"/>
    <s v="N"/>
    <n v="17.5"/>
    <n v="29.2"/>
    <n v="11.9"/>
    <n v="0"/>
    <x v="282"/>
    <n v="34.803176860000001"/>
    <n v="3919005.6397643494"/>
  </r>
  <r>
    <d v="2015-10-11T00:00:00"/>
    <s v="Sunday"/>
    <x v="9"/>
    <x v="0"/>
    <n v="42"/>
    <s v="Y"/>
    <s v="N"/>
    <n v="16.899999999999999"/>
    <n v="19.2"/>
    <n v="19.600000000000001"/>
    <n v="0.4"/>
    <x v="283"/>
    <n v="29.90281083"/>
    <n v="3151048.6114637083"/>
  </r>
  <r>
    <d v="2015-10-12T00:00:00"/>
    <s v="Monday"/>
    <x v="9"/>
    <x v="0"/>
    <n v="42"/>
    <s v="Y"/>
    <s v="N"/>
    <n v="11.3"/>
    <n v="16.100000000000001"/>
    <n v="13.4"/>
    <n v="0.6"/>
    <x v="284"/>
    <n v="36.353623810000002"/>
    <n v="4395742.5926390793"/>
  </r>
  <r>
    <d v="2015-10-13T00:00:00"/>
    <s v="Tuesday"/>
    <x v="9"/>
    <x v="0"/>
    <n v="42"/>
    <s v="Y"/>
    <s v="N"/>
    <n v="7.9"/>
    <n v="17.600000000000001"/>
    <n v="24.3"/>
    <n v="0.4"/>
    <x v="285"/>
    <n v="41.49816809"/>
    <n v="5097235.7557985745"/>
  </r>
  <r>
    <d v="2015-10-14T00:00:00"/>
    <s v="Wednesday"/>
    <x v="9"/>
    <x v="0"/>
    <n v="42"/>
    <s v="Y"/>
    <s v="N"/>
    <n v="11.2"/>
    <n v="28.6"/>
    <n v="24.4"/>
    <n v="0"/>
    <x v="286"/>
    <n v="45.563440200000002"/>
    <n v="5782875.1516146399"/>
  </r>
  <r>
    <d v="2015-10-15T00:00:00"/>
    <s v="Thursday"/>
    <x v="9"/>
    <x v="0"/>
    <n v="42"/>
    <s v="Y"/>
    <s v="N"/>
    <n v="14.4"/>
    <n v="34"/>
    <n v="22.2"/>
    <n v="0"/>
    <x v="287"/>
    <n v="39.066948680000003"/>
    <n v="5088875.1898278119"/>
  </r>
  <r>
    <d v="2015-10-16T00:00:00"/>
    <s v="Friday"/>
    <x v="9"/>
    <x v="0"/>
    <n v="42"/>
    <s v="Y"/>
    <s v="N"/>
    <n v="17"/>
    <n v="23.8"/>
    <n v="8.4"/>
    <n v="0"/>
    <x v="288"/>
    <n v="43.80436083"/>
    <n v="5431126.1677375548"/>
  </r>
  <r>
    <d v="2015-10-17T00:00:00"/>
    <s v="Saturday"/>
    <x v="9"/>
    <x v="0"/>
    <n v="42"/>
    <s v="Y"/>
    <s v="N"/>
    <n v="11.5"/>
    <n v="20.5"/>
    <n v="20.399999999999999"/>
    <n v="0"/>
    <x v="289"/>
    <n v="29.673610060000001"/>
    <n v="3113246.7104504309"/>
  </r>
  <r>
    <d v="2015-10-18T00:00:00"/>
    <s v="Sunday"/>
    <x v="9"/>
    <x v="0"/>
    <n v="43"/>
    <s v="Y"/>
    <s v="N"/>
    <n v="12.6"/>
    <n v="17.7"/>
    <n v="24.2"/>
    <n v="0"/>
    <x v="290"/>
    <n v="29.120867570000001"/>
    <n v="2935734.0663015428"/>
  </r>
  <r>
    <d v="2015-10-19T00:00:00"/>
    <s v="Monday"/>
    <x v="9"/>
    <x v="0"/>
    <n v="43"/>
    <s v="Y"/>
    <s v="N"/>
    <n v="8.3000000000000007"/>
    <n v="26.7"/>
    <n v="25.8"/>
    <n v="0"/>
    <x v="291"/>
    <n v="43.510676320000002"/>
    <n v="5255872.1460744003"/>
  </r>
  <r>
    <d v="2015-10-20T00:00:00"/>
    <s v="Tuesday"/>
    <x v="9"/>
    <x v="0"/>
    <n v="43"/>
    <s v="Y"/>
    <s v="N"/>
    <n v="12.9"/>
    <n v="31.8"/>
    <n v="14.4"/>
    <n v="0"/>
    <x v="292"/>
    <n v="43.332869199999998"/>
    <n v="5488345.7816319084"/>
  </r>
  <r>
    <d v="2015-10-21T00:00:00"/>
    <s v="Wednesday"/>
    <x v="9"/>
    <x v="0"/>
    <n v="43"/>
    <s v="Y"/>
    <s v="N"/>
    <n v="17.600000000000001"/>
    <n v="18.3"/>
    <n v="7.3"/>
    <n v="2.4"/>
    <x v="293"/>
    <n v="39.681894030000002"/>
    <n v="4855829.1271392563"/>
  </r>
  <r>
    <d v="2015-10-22T00:00:00"/>
    <s v="Thursday"/>
    <x v="9"/>
    <x v="0"/>
    <n v="43"/>
    <s v="Y"/>
    <s v="N"/>
    <n v="11.4"/>
    <n v="16.7"/>
    <n v="8.5"/>
    <n v="7"/>
    <x v="294"/>
    <n v="44.033046460000001"/>
    <n v="5348766.3676923942"/>
  </r>
  <r>
    <d v="2015-10-23T00:00:00"/>
    <s v="Friday"/>
    <x v="9"/>
    <x v="0"/>
    <n v="43"/>
    <s v="Y"/>
    <s v="N"/>
    <n v="11.8"/>
    <n v="16.399999999999999"/>
    <n v="21"/>
    <n v="0"/>
    <x v="295"/>
    <n v="48.169896799999997"/>
    <n v="5800652.6915837592"/>
  </r>
  <r>
    <d v="2015-10-24T00:00:00"/>
    <s v="Saturday"/>
    <x v="9"/>
    <x v="0"/>
    <n v="43"/>
    <s v="Y"/>
    <s v="N"/>
    <n v="9.1999999999999993"/>
    <n v="19.5"/>
    <n v="25.1"/>
    <n v="0"/>
    <x v="296"/>
    <n v="32.192051970000001"/>
    <n v="3438530.6128331693"/>
  </r>
  <r>
    <d v="2015-10-25T00:00:00"/>
    <s v="Sunday"/>
    <x v="9"/>
    <x v="0"/>
    <n v="44"/>
    <s v="Y"/>
    <s v="N"/>
    <n v="10.199999999999999"/>
    <n v="31.3"/>
    <n v="20.100000000000001"/>
    <n v="0"/>
    <x v="297"/>
    <n v="17.4659695"/>
    <n v="1786414.9066377773"/>
  </r>
  <r>
    <d v="2015-10-26T00:00:00"/>
    <s v="Monday"/>
    <x v="9"/>
    <x v="0"/>
    <n v="44"/>
    <s v="Y"/>
    <s v="N"/>
    <n v="14"/>
    <n v="15.9"/>
    <n v="14.5"/>
    <n v="0.2"/>
    <x v="298"/>
    <n v="29.398516279999999"/>
    <n v="3389570.727030695"/>
  </r>
  <r>
    <d v="2015-10-27T00:00:00"/>
    <s v="Tuesday"/>
    <x v="9"/>
    <x v="0"/>
    <n v="44"/>
    <s v="Y"/>
    <s v="N"/>
    <n v="10.4"/>
    <n v="23.3"/>
    <n v="28.1"/>
    <n v="0.2"/>
    <x v="299"/>
    <n v="31.32939962"/>
    <n v="3653621.1120425635"/>
  </r>
  <r>
    <d v="2015-10-28T00:00:00"/>
    <s v="Wednesday"/>
    <x v="9"/>
    <x v="0"/>
    <n v="44"/>
    <s v="Y"/>
    <s v="N"/>
    <n v="10.1"/>
    <n v="26.8"/>
    <n v="27.6"/>
    <n v="0"/>
    <x v="300"/>
    <n v="39.51380992"/>
    <n v="4855749.7603011075"/>
  </r>
  <r>
    <d v="2015-10-29T00:00:00"/>
    <s v="Thursday"/>
    <x v="9"/>
    <x v="0"/>
    <n v="44"/>
    <s v="Y"/>
    <s v="N"/>
    <n v="13.7"/>
    <n v="26.1"/>
    <n v="26.8"/>
    <n v="0"/>
    <x v="301"/>
    <n v="62.320128279999999"/>
    <n v="7741589.2445181012"/>
  </r>
  <r>
    <d v="2015-10-30T00:00:00"/>
    <s v="Friday"/>
    <x v="9"/>
    <x v="0"/>
    <n v="44"/>
    <s v="Y"/>
    <s v="N"/>
    <n v="12.6"/>
    <n v="27.4"/>
    <n v="22.6"/>
    <n v="0"/>
    <x v="302"/>
    <n v="35.875550349999997"/>
    <n v="4350160.5325234393"/>
  </r>
  <r>
    <d v="2015-10-31T00:00:00"/>
    <s v="Saturday"/>
    <x v="9"/>
    <x v="0"/>
    <n v="44"/>
    <s v="Y"/>
    <s v="N"/>
    <n v="15.7"/>
    <n v="25.9"/>
    <n v="13.5"/>
    <n v="1"/>
    <x v="303"/>
    <n v="18.374790109999999"/>
    <n v="1954222.1374764785"/>
  </r>
  <r>
    <d v="2015-11-01T00:00:00"/>
    <s v="Sunday"/>
    <x v="10"/>
    <x v="0"/>
    <n v="45"/>
    <s v="Y"/>
    <s v="N"/>
    <n v="16.399999999999999"/>
    <n v="26"/>
    <n v="10"/>
    <n v="4.4000000000000004"/>
    <x v="304"/>
    <n v="14.68483973"/>
    <n v="1521784.728101796"/>
  </r>
  <r>
    <d v="2015-11-02T00:00:00"/>
    <s v="Monday"/>
    <x v="10"/>
    <x v="0"/>
    <n v="45"/>
    <s v="Y"/>
    <s v="N"/>
    <n v="14.5"/>
    <n v="16"/>
    <n v="8.1999999999999993"/>
    <n v="0"/>
    <x v="305"/>
    <n v="25.017848959999998"/>
    <n v="2846824.8143940796"/>
  </r>
  <r>
    <d v="2015-11-03T00:00:00"/>
    <s v="Tuesday"/>
    <x v="10"/>
    <x v="0"/>
    <n v="45"/>
    <s v="Y"/>
    <s v="Y"/>
    <n v="8"/>
    <n v="17.899999999999999"/>
    <n v="25.4"/>
    <n v="0.2"/>
    <x v="306"/>
    <n v="14.15794771"/>
    <n v="1441180.4667721998"/>
  </r>
  <r>
    <d v="2015-11-04T00:00:00"/>
    <s v="Wednesday"/>
    <x v="10"/>
    <x v="0"/>
    <n v="45"/>
    <s v="Y"/>
    <s v="N"/>
    <n v="10.9"/>
    <n v="27.2"/>
    <n v="19.600000000000001"/>
    <n v="0"/>
    <x v="307"/>
    <n v="29.237633089999999"/>
    <n v="3513718.6614202"/>
  </r>
  <r>
    <d v="2015-11-05T00:00:00"/>
    <s v="Thursday"/>
    <x v="10"/>
    <x v="0"/>
    <n v="45"/>
    <s v="Y"/>
    <s v="N"/>
    <n v="16.2"/>
    <n v="24.7"/>
    <n v="16.399999999999999"/>
    <n v="12.2"/>
    <x v="308"/>
    <n v="34.576790760000002"/>
    <n v="4356173.0621063039"/>
  </r>
  <r>
    <d v="2015-11-06T00:00:00"/>
    <s v="Friday"/>
    <x v="10"/>
    <x v="0"/>
    <n v="45"/>
    <s v="Y"/>
    <s v="N"/>
    <n v="16.600000000000001"/>
    <n v="18.7"/>
    <n v="3.7"/>
    <n v="17.600000000000001"/>
    <x v="309"/>
    <n v="30.642866869999999"/>
    <n v="3692636.5982464692"/>
  </r>
  <r>
    <d v="2015-11-07T00:00:00"/>
    <s v="Saturday"/>
    <x v="10"/>
    <x v="0"/>
    <n v="45"/>
    <s v="Y"/>
    <s v="N"/>
    <n v="11.9"/>
    <n v="16.8"/>
    <n v="25.2"/>
    <n v="1.2"/>
    <x v="310"/>
    <n v="18.27265483"/>
    <n v="1905285.8818665857"/>
  </r>
  <r>
    <d v="2015-11-08T00:00:00"/>
    <s v="Sunday"/>
    <x v="10"/>
    <x v="0"/>
    <n v="46"/>
    <s v="Y"/>
    <s v="N"/>
    <n v="8.5"/>
    <n v="24.8"/>
    <n v="25.1"/>
    <n v="0"/>
    <x v="311"/>
    <n v="21.095360379999999"/>
    <n v="2189552.5330269723"/>
  </r>
  <r>
    <d v="2015-11-09T00:00:00"/>
    <s v="Monday"/>
    <x v="10"/>
    <x v="0"/>
    <n v="46"/>
    <s v="Y"/>
    <s v="N"/>
    <n v="13.6"/>
    <n v="33.1"/>
    <n v="26.4"/>
    <n v="0"/>
    <x v="312"/>
    <n v="35.054800229999998"/>
    <n v="4460187.6919199852"/>
  </r>
  <r>
    <d v="2015-11-10T00:00:00"/>
    <s v="Tuesday"/>
    <x v="10"/>
    <x v="0"/>
    <n v="46"/>
    <s v="Y"/>
    <s v="N"/>
    <n v="15.2"/>
    <n v="16.399999999999999"/>
    <n v="5.3"/>
    <n v="0"/>
    <x v="313"/>
    <n v="32.067076479999997"/>
    <n v="3899910.6190495742"/>
  </r>
  <r>
    <d v="2015-11-11T00:00:00"/>
    <s v="Wednesday"/>
    <x v="10"/>
    <x v="0"/>
    <n v="46"/>
    <s v="Y"/>
    <s v="N"/>
    <n v="11.5"/>
    <n v="20.100000000000001"/>
    <n v="16"/>
    <n v="2"/>
    <x v="314"/>
    <n v="35.224103849999999"/>
    <n v="4282076.1281760829"/>
  </r>
  <r>
    <d v="2015-11-12T00:00:00"/>
    <s v="Thursday"/>
    <x v="10"/>
    <x v="0"/>
    <n v="46"/>
    <s v="Y"/>
    <s v="N"/>
    <n v="13.7"/>
    <n v="21.2"/>
    <n v="19.2"/>
    <n v="0"/>
    <x v="315"/>
    <n v="38.485258739999999"/>
    <n v="4763519.0581848985"/>
  </r>
  <r>
    <d v="2015-11-13T00:00:00"/>
    <s v="Friday"/>
    <x v="10"/>
    <x v="0"/>
    <n v="46"/>
    <s v="Y"/>
    <s v="N"/>
    <n v="13.5"/>
    <n v="18.2"/>
    <n v="26.1"/>
    <n v="0.4"/>
    <x v="316"/>
    <n v="32.823096649999997"/>
    <n v="3842881.7111002402"/>
  </r>
  <r>
    <d v="2015-11-14T00:00:00"/>
    <s v="Saturday"/>
    <x v="10"/>
    <x v="0"/>
    <n v="46"/>
    <s v="Y"/>
    <s v="N"/>
    <n v="12.1"/>
    <n v="18.3"/>
    <n v="27.5"/>
    <n v="0.2"/>
    <x v="317"/>
    <n v="33.560938610000001"/>
    <n v="3478478.3543680771"/>
  </r>
  <r>
    <d v="2015-11-15T00:00:00"/>
    <s v="Sunday"/>
    <x v="10"/>
    <x v="0"/>
    <n v="47"/>
    <s v="Y"/>
    <s v="N"/>
    <n v="13"/>
    <n v="18.5"/>
    <n v="27.6"/>
    <n v="0.2"/>
    <x v="318"/>
    <n v="28.298071060000002"/>
    <n v="2823066.7884542188"/>
  </r>
  <r>
    <d v="2015-11-16T00:00:00"/>
    <s v="Monday"/>
    <x v="10"/>
    <x v="0"/>
    <n v="47"/>
    <s v="Y"/>
    <s v="N"/>
    <n v="11.4"/>
    <n v="26.3"/>
    <n v="29.4"/>
    <n v="0.2"/>
    <x v="319"/>
    <n v="39.127373740000003"/>
    <n v="4873597.0945922723"/>
  </r>
  <r>
    <d v="2015-11-17T00:00:00"/>
    <s v="Tuesday"/>
    <x v="10"/>
    <x v="0"/>
    <n v="47"/>
    <s v="Y"/>
    <s v="N"/>
    <n v="15.7"/>
    <n v="33.299999999999997"/>
    <n v="24"/>
    <n v="0"/>
    <x v="320"/>
    <n v="36.024547249999998"/>
    <n v="4735145.7445439501"/>
  </r>
  <r>
    <d v="2015-11-18T00:00:00"/>
    <s v="Wednesday"/>
    <x v="10"/>
    <x v="0"/>
    <n v="47"/>
    <s v="Y"/>
    <s v="N"/>
    <n v="14.7"/>
    <n v="29.5"/>
    <n v="29.2"/>
    <n v="0"/>
    <x v="321"/>
    <n v="60.680238269999997"/>
    <n v="8031257.3893292034"/>
  </r>
  <r>
    <d v="2015-11-19T00:00:00"/>
    <s v="Thursday"/>
    <x v="10"/>
    <x v="0"/>
    <n v="47"/>
    <s v="Y"/>
    <s v="N"/>
    <n v="15.6"/>
    <n v="31.5"/>
    <n v="20.6"/>
    <n v="0"/>
    <x v="322"/>
    <n v="78.290968070000005"/>
    <n v="10813447.123024749"/>
  </r>
  <r>
    <d v="2015-11-20T00:00:00"/>
    <s v="Friday"/>
    <x v="10"/>
    <x v="0"/>
    <n v="47"/>
    <s v="Y"/>
    <s v="N"/>
    <n v="15.4"/>
    <n v="19.100000000000001"/>
    <n v="6.4"/>
    <n v="0.4"/>
    <x v="323"/>
    <n v="38.026497679999999"/>
    <n v="4692952.1798350709"/>
  </r>
  <r>
    <d v="2015-11-21T00:00:00"/>
    <s v="Saturday"/>
    <x v="10"/>
    <x v="0"/>
    <n v="47"/>
    <s v="Y"/>
    <s v="N"/>
    <n v="12.2"/>
    <n v="17.5"/>
    <n v="20.9"/>
    <n v="3.6"/>
    <x v="324"/>
    <n v="27.413622409999999"/>
    <n v="2813950.9088475509"/>
  </r>
  <r>
    <d v="2015-11-22T00:00:00"/>
    <s v="Sunday"/>
    <x v="10"/>
    <x v="0"/>
    <n v="48"/>
    <s v="Y"/>
    <s v="N"/>
    <n v="13.5"/>
    <n v="20"/>
    <n v="27.3"/>
    <n v="0"/>
    <x v="325"/>
    <n v="32.34590077"/>
    <n v="3190005.1342966473"/>
  </r>
  <r>
    <d v="2015-11-23T00:00:00"/>
    <s v="Monday"/>
    <x v="10"/>
    <x v="0"/>
    <n v="48"/>
    <s v="Y"/>
    <s v="N"/>
    <n v="13.8"/>
    <n v="20.7"/>
    <n v="27.3"/>
    <n v="0"/>
    <x v="326"/>
    <n v="41.368772450000002"/>
    <n v="4732869.9101519715"/>
  </r>
  <r>
    <d v="2015-11-24T00:00:00"/>
    <s v="Tuesday"/>
    <x v="10"/>
    <x v="0"/>
    <n v="48"/>
    <s v="Y"/>
    <s v="N"/>
    <n v="13.6"/>
    <n v="24.5"/>
    <n v="30"/>
    <n v="0"/>
    <x v="327"/>
    <n v="48.52152976"/>
    <n v="5768933.5583520168"/>
  </r>
  <r>
    <d v="2015-11-25T00:00:00"/>
    <s v="Wednesday"/>
    <x v="10"/>
    <x v="0"/>
    <n v="48"/>
    <s v="Y"/>
    <s v="N"/>
    <n v="13.5"/>
    <n v="33.299999999999997"/>
    <n v="9.3000000000000007"/>
    <n v="0"/>
    <x v="328"/>
    <n v="60.69203392"/>
    <n v="7570049.1123034405"/>
  </r>
  <r>
    <d v="2015-11-26T00:00:00"/>
    <s v="Thursday"/>
    <x v="10"/>
    <x v="0"/>
    <n v="48"/>
    <s v="Y"/>
    <s v="N"/>
    <n v="10.8"/>
    <n v="17.399999999999999"/>
    <n v="23.3"/>
    <n v="0"/>
    <x v="329"/>
    <n v="30.494174109999999"/>
    <n v="3443010.137893016"/>
  </r>
  <r>
    <d v="2015-11-27T00:00:00"/>
    <s v="Friday"/>
    <x v="10"/>
    <x v="0"/>
    <n v="48"/>
    <s v="Y"/>
    <s v="N"/>
    <n v="9"/>
    <n v="18.2"/>
    <n v="16.8"/>
    <n v="0.4"/>
    <x v="330"/>
    <n v="40.366545459999998"/>
    <n v="4742779.259753597"/>
  </r>
  <r>
    <d v="2015-11-28T00:00:00"/>
    <s v="Saturday"/>
    <x v="10"/>
    <x v="0"/>
    <n v="48"/>
    <s v="Y"/>
    <s v="N"/>
    <n v="12"/>
    <n v="20.100000000000001"/>
    <n v="27.1"/>
    <n v="0"/>
    <x v="331"/>
    <n v="43.326660840000002"/>
    <n v="4549784.4301681044"/>
  </r>
  <r>
    <d v="2015-11-29T00:00:00"/>
    <s v="Sunday"/>
    <x v="10"/>
    <x v="0"/>
    <n v="49"/>
    <s v="Y"/>
    <s v="N"/>
    <n v="12.6"/>
    <n v="20.3"/>
    <n v="23.4"/>
    <n v="0"/>
    <x v="332"/>
    <n v="39.12126473"/>
    <n v="3996727.3816165668"/>
  </r>
  <r>
    <d v="2015-11-30T00:00:00"/>
    <s v="Monday"/>
    <x v="10"/>
    <x v="0"/>
    <n v="49"/>
    <s v="Y"/>
    <s v="N"/>
    <n v="10"/>
    <n v="32.200000000000003"/>
    <n v="26.6"/>
    <n v="0"/>
    <x v="333"/>
    <n v="45.57726057"/>
    <n v="5581045.625880776"/>
  </r>
  <r>
    <d v="2015-12-01T00:00:00"/>
    <s v="Tuesday"/>
    <x v="11"/>
    <x v="0"/>
    <n v="49"/>
    <s v="Y"/>
    <s v="N"/>
    <n v="14.5"/>
    <n v="24.6"/>
    <n v="24.4"/>
    <n v="1.8"/>
    <x v="334"/>
    <n v="37.920958990000003"/>
    <n v="4441136.6231084242"/>
  </r>
  <r>
    <d v="2015-12-02T00:00:00"/>
    <s v="Wednesday"/>
    <x v="11"/>
    <x v="0"/>
    <n v="49"/>
    <s v="Y"/>
    <s v="N"/>
    <n v="9.1999999999999993"/>
    <n v="17.5"/>
    <n v="32.4"/>
    <n v="0"/>
    <x v="335"/>
    <n v="37.470820799999998"/>
    <n v="4317767.3646366"/>
  </r>
  <r>
    <d v="2015-12-03T00:00:00"/>
    <s v="Thursday"/>
    <x v="11"/>
    <x v="0"/>
    <n v="49"/>
    <s v="Y"/>
    <s v="N"/>
    <n v="12.2"/>
    <n v="21.3"/>
    <n v="30.1"/>
    <n v="0"/>
    <x v="336"/>
    <n v="43.34422421"/>
    <n v="5274967.1634280793"/>
  </r>
  <r>
    <d v="2015-12-04T00:00:00"/>
    <s v="Friday"/>
    <x v="11"/>
    <x v="0"/>
    <n v="49"/>
    <s v="Y"/>
    <s v="N"/>
    <n v="11.3"/>
    <n v="30.8"/>
    <n v="32.200000000000003"/>
    <n v="0"/>
    <x v="337"/>
    <n v="66.533894050000001"/>
    <n v="8592753.9463943057"/>
  </r>
  <r>
    <d v="2015-12-05T00:00:00"/>
    <s v="Saturday"/>
    <x v="11"/>
    <x v="0"/>
    <n v="49"/>
    <s v="Y"/>
    <s v="N"/>
    <n v="15.5"/>
    <n v="25.3"/>
    <n v="27.9"/>
    <n v="0"/>
    <x v="338"/>
    <n v="36.906868619999997"/>
    <n v="4266655.6382180629"/>
  </r>
  <r>
    <d v="2015-12-06T00:00:00"/>
    <s v="Sunday"/>
    <x v="11"/>
    <x v="0"/>
    <n v="50"/>
    <s v="Y"/>
    <s v="N"/>
    <n v="15.3"/>
    <n v="29.8"/>
    <n v="13.5"/>
    <n v="0"/>
    <x v="339"/>
    <n v="36.78833221"/>
    <n v="4121223.5844415906"/>
  </r>
  <r>
    <d v="2015-12-07T00:00:00"/>
    <s v="Monday"/>
    <x v="11"/>
    <x v="0"/>
    <n v="50"/>
    <s v="Y"/>
    <s v="N"/>
    <n v="18.100000000000001"/>
    <n v="27.3"/>
    <n v="8.6999999999999993"/>
    <n v="0"/>
    <x v="340"/>
    <n v="53.369098719999997"/>
    <n v="6887796.9347731546"/>
  </r>
  <r>
    <d v="2015-12-08T00:00:00"/>
    <s v="Tuesday"/>
    <x v="11"/>
    <x v="0"/>
    <n v="50"/>
    <s v="Y"/>
    <s v="N"/>
    <n v="20.3"/>
    <n v="35.4"/>
    <n v="19.8"/>
    <n v="0.8"/>
    <x v="341"/>
    <n v="57.534246680000003"/>
    <n v="7870737.3019884797"/>
  </r>
  <r>
    <d v="2015-12-09T00:00:00"/>
    <s v="Wednesday"/>
    <x v="11"/>
    <x v="0"/>
    <n v="50"/>
    <s v="Y"/>
    <s v="N"/>
    <n v="15.4"/>
    <n v="24.6"/>
    <n v="27"/>
    <n v="0"/>
    <x v="342"/>
    <n v="49.73700573"/>
    <n v="6265122.9215195645"/>
  </r>
  <r>
    <d v="2015-12-10T00:00:00"/>
    <s v="Thursday"/>
    <x v="11"/>
    <x v="0"/>
    <n v="50"/>
    <s v="Y"/>
    <s v="N"/>
    <n v="13.1"/>
    <n v="26"/>
    <n v="32"/>
    <n v="0"/>
    <x v="343"/>
    <n v="50.806013669999999"/>
    <n v="6391777.3107584566"/>
  </r>
  <r>
    <d v="2015-12-11T00:00:00"/>
    <s v="Friday"/>
    <x v="11"/>
    <x v="0"/>
    <n v="50"/>
    <s v="Y"/>
    <s v="N"/>
    <n v="14.2"/>
    <n v="19.2"/>
    <n v="13"/>
    <n v="0"/>
    <x v="344"/>
    <n v="32.020129189999999"/>
    <n v="3733476.9394710734"/>
  </r>
  <r>
    <d v="2015-12-12T00:00:00"/>
    <s v="Saturday"/>
    <x v="11"/>
    <x v="0"/>
    <n v="50"/>
    <s v="Y"/>
    <s v="N"/>
    <n v="10.1"/>
    <n v="18.3"/>
    <n v="27.9"/>
    <n v="2"/>
    <x v="345"/>
    <n v="34.142897920000003"/>
    <n v="3623907.0409190278"/>
  </r>
  <r>
    <d v="2015-12-13T00:00:00"/>
    <s v="Sunday"/>
    <x v="11"/>
    <x v="0"/>
    <n v="51"/>
    <s v="Y"/>
    <s v="N"/>
    <n v="10.3"/>
    <n v="28.3"/>
    <n v="28.6"/>
    <n v="0"/>
    <x v="346"/>
    <n v="40.306829550000003"/>
    <n v="4241024.7496091183"/>
  </r>
  <r>
    <d v="2015-12-14T00:00:00"/>
    <s v="Monday"/>
    <x v="11"/>
    <x v="0"/>
    <n v="51"/>
    <s v="Y"/>
    <s v="N"/>
    <n v="11.9"/>
    <n v="22.7"/>
    <n v="31.6"/>
    <n v="0"/>
    <x v="347"/>
    <n v="51.747829520000003"/>
    <n v="6509098.6662600199"/>
  </r>
  <r>
    <d v="2015-12-15T00:00:00"/>
    <s v="Tuesday"/>
    <x v="11"/>
    <x v="0"/>
    <n v="51"/>
    <s v="Y"/>
    <s v="N"/>
    <n v="14.4"/>
    <n v="24.6"/>
    <n v="30.3"/>
    <n v="0"/>
    <x v="348"/>
    <n v="51.660830169999997"/>
    <n v="6668246.1567934593"/>
  </r>
  <r>
    <d v="2015-12-16T00:00:00"/>
    <s v="Wednesday"/>
    <x v="11"/>
    <x v="0"/>
    <n v="51"/>
    <s v="Y"/>
    <s v="N"/>
    <n v="15.6"/>
    <n v="27.5"/>
    <n v="32.5"/>
    <n v="0"/>
    <x v="349"/>
    <n v="78.645919989999996"/>
    <n v="10690346.195914298"/>
  </r>
  <r>
    <d v="2015-12-17T00:00:00"/>
    <s v="Thursday"/>
    <x v="11"/>
    <x v="0"/>
    <n v="51"/>
    <s v="Y"/>
    <s v="N"/>
    <n v="16.899999999999999"/>
    <n v="37.200000000000003"/>
    <n v="33.1"/>
    <n v="0"/>
    <x v="350"/>
    <n v="188.0861252"/>
    <n v="28657986.978060756"/>
  </r>
  <r>
    <d v="2015-12-18T00:00:00"/>
    <s v="Friday"/>
    <x v="11"/>
    <x v="0"/>
    <n v="51"/>
    <s v="N"/>
    <s v="N"/>
    <n v="19.399999999999999"/>
    <n v="35.4"/>
    <n v="31.2"/>
    <n v="0"/>
    <x v="351"/>
    <n v="81.192486250000002"/>
    <n v="12832707.098097764"/>
  </r>
  <r>
    <d v="2015-12-19T00:00:00"/>
    <s v="Saturday"/>
    <x v="11"/>
    <x v="0"/>
    <n v="51"/>
    <s v="N"/>
    <s v="N"/>
    <n v="19.2"/>
    <n v="41.2"/>
    <n v="20.5"/>
    <n v="0"/>
    <x v="352"/>
    <n v="69.328820820000004"/>
    <n v="10740759.939368211"/>
  </r>
  <r>
    <d v="2015-12-20T00:00:00"/>
    <s v="Sunday"/>
    <x v="11"/>
    <x v="0"/>
    <n v="52"/>
    <s v="N"/>
    <s v="N"/>
    <n v="25.9"/>
    <n v="37.799999999999997"/>
    <n v="10.4"/>
    <n v="0"/>
    <x v="353"/>
    <n v="54.649804289999999"/>
    <n v="7291433.1776702181"/>
  </r>
  <r>
    <d v="2015-12-21T00:00:00"/>
    <s v="Monday"/>
    <x v="11"/>
    <x v="0"/>
    <n v="52"/>
    <s v="N"/>
    <s v="N"/>
    <n v="15"/>
    <n v="20.2"/>
    <n v="25.4"/>
    <n v="6"/>
    <x v="354"/>
    <n v="49.621251919999999"/>
    <n v="5647008.1314627435"/>
  </r>
  <r>
    <d v="2015-12-22T00:00:00"/>
    <s v="Tuesday"/>
    <x v="11"/>
    <x v="0"/>
    <n v="52"/>
    <s v="N"/>
    <s v="N"/>
    <n v="12"/>
    <n v="22.8"/>
    <n v="32.9"/>
    <n v="0"/>
    <x v="355"/>
    <n v="37.53130427"/>
    <n v="4484146.9688884886"/>
  </r>
  <r>
    <d v="2015-12-23T00:00:00"/>
    <s v="Wednesday"/>
    <x v="11"/>
    <x v="0"/>
    <n v="52"/>
    <s v="N"/>
    <s v="N"/>
    <n v="15.1"/>
    <n v="26"/>
    <n v="32.4"/>
    <n v="0"/>
    <x v="356"/>
    <n v="39.138220830000002"/>
    <n v="4953063.7615943858"/>
  </r>
  <r>
    <d v="2015-12-24T00:00:00"/>
    <s v="Thursday"/>
    <x v="11"/>
    <x v="0"/>
    <n v="52"/>
    <s v="N"/>
    <s v="N"/>
    <n v="16.7"/>
    <n v="34.6"/>
    <n v="32.799999999999997"/>
    <n v="0.4"/>
    <x v="357"/>
    <n v="50.81827517"/>
    <n v="6839288.6317729028"/>
  </r>
  <r>
    <d v="2015-12-25T00:00:00"/>
    <s v="Friday"/>
    <x v="11"/>
    <x v="0"/>
    <n v="52"/>
    <s v="N"/>
    <s v="Y"/>
    <n v="21.7"/>
    <n v="34.1"/>
    <n v="33.299999999999997"/>
    <n v="0"/>
    <x v="358"/>
    <n v="22.115586239999999"/>
    <n v="2652772.7522549084"/>
  </r>
  <r>
    <d v="2015-12-26T00:00:00"/>
    <s v="Saturday"/>
    <x v="11"/>
    <x v="0"/>
    <n v="52"/>
    <s v="N"/>
    <s v="Y"/>
    <n v="12.7"/>
    <n v="20"/>
    <n v="19.2"/>
    <n v="30.6"/>
    <x v="359"/>
    <n v="14.96710809"/>
    <n v="1423271.6248992565"/>
  </r>
  <r>
    <d v="2015-12-27T00:00:00"/>
    <s v="Sunday"/>
    <x v="11"/>
    <x v="0"/>
    <n v="53"/>
    <s v="N"/>
    <s v="N"/>
    <n v="11.9"/>
    <n v="19.399999999999999"/>
    <n v="27.6"/>
    <n v="5.2"/>
    <x v="360"/>
    <n v="19.823183589999999"/>
    <n v="1910854.5927670347"/>
  </r>
  <r>
    <d v="2015-12-28T00:00:00"/>
    <s v="Monday"/>
    <x v="11"/>
    <x v="0"/>
    <n v="53"/>
    <s v="N"/>
    <s v="Y"/>
    <n v="12.8"/>
    <n v="20.8"/>
    <n v="33.200000000000003"/>
    <n v="0"/>
    <x v="361"/>
    <n v="20.097539919999999"/>
    <n v="2010727.5168337247"/>
  </r>
  <r>
    <d v="2015-12-29T00:00:00"/>
    <s v="Tuesday"/>
    <x v="11"/>
    <x v="0"/>
    <n v="53"/>
    <s v="N"/>
    <s v="N"/>
    <n v="12.4"/>
    <n v="23.9"/>
    <n v="33"/>
    <n v="0"/>
    <x v="362"/>
    <n v="27.33170157"/>
    <n v="3051517.2443046374"/>
  </r>
  <r>
    <d v="2015-12-30T00:00:00"/>
    <s v="Wednesday"/>
    <x v="11"/>
    <x v="0"/>
    <n v="53"/>
    <s v="N"/>
    <s v="N"/>
    <n v="13.9"/>
    <n v="34.700000000000003"/>
    <n v="32.799999999999997"/>
    <n v="0"/>
    <x v="363"/>
    <n v="43.826874789999998"/>
    <n v="5634038.3246321762"/>
  </r>
  <r>
    <d v="2015-12-31T00:00:00"/>
    <s v="Thursday"/>
    <x v="11"/>
    <x v="0"/>
    <n v="53"/>
    <s v="N"/>
    <s v="N"/>
    <n v="19.7"/>
    <n v="39.700000000000003"/>
    <n v="29.6"/>
    <n v="0"/>
    <x v="364"/>
    <n v="101.99155880000001"/>
    <n v="14939094.755063998"/>
  </r>
  <r>
    <d v="2016-01-01T00:00:00"/>
    <s v="Friday"/>
    <x v="0"/>
    <x v="1"/>
    <n v="1"/>
    <s v="N"/>
    <s v="Y"/>
    <n v="19.8"/>
    <n v="24.2"/>
    <n v="22"/>
    <n v="0"/>
    <x v="365"/>
    <n v="32.527673360000001"/>
    <n v="3774541.3047922584"/>
  </r>
  <r>
    <d v="2016-01-02T00:00:00"/>
    <s v="Saturday"/>
    <x v="0"/>
    <x v="1"/>
    <n v="1"/>
    <s v="N"/>
    <s v="N"/>
    <n v="17.100000000000001"/>
    <n v="27.6"/>
    <n v="25.1"/>
    <n v="0"/>
    <x v="366"/>
    <n v="21.894560760000001"/>
    <n v="2181193.9445516067"/>
  </r>
  <r>
    <d v="2016-01-03T00:00:00"/>
    <s v="Sunday"/>
    <x v="0"/>
    <x v="1"/>
    <n v="2"/>
    <s v="N"/>
    <s v="N"/>
    <n v="17.5"/>
    <n v="27.1"/>
    <n v="25.7"/>
    <n v="0"/>
    <x v="367"/>
    <n v="19.895384799999999"/>
    <n v="1942912.551475036"/>
  </r>
  <r>
    <d v="2016-01-04T00:00:00"/>
    <s v="Monday"/>
    <x v="0"/>
    <x v="1"/>
    <n v="2"/>
    <s v="N"/>
    <s v="N"/>
    <n v="16.3"/>
    <n v="26"/>
    <n v="15.3"/>
    <n v="0"/>
    <x v="368"/>
    <n v="25.443479239999998"/>
    <n v="2822508.888008696"/>
  </r>
  <r>
    <d v="2016-01-05T00:00:00"/>
    <s v="Tuesday"/>
    <x v="0"/>
    <x v="1"/>
    <n v="2"/>
    <s v="N"/>
    <s v="N"/>
    <n v="17.100000000000001"/>
    <n v="25.7"/>
    <n v="25.8"/>
    <n v="0"/>
    <x v="369"/>
    <n v="29.917187370000001"/>
    <n v="3526445.9788326849"/>
  </r>
  <r>
    <d v="2016-01-06T00:00:00"/>
    <s v="Wednesday"/>
    <x v="0"/>
    <x v="1"/>
    <n v="2"/>
    <s v="N"/>
    <s v="N"/>
    <n v="17.3"/>
    <n v="25.7"/>
    <n v="18.100000000000001"/>
    <n v="0"/>
    <x v="370"/>
    <n v="31.790252049999999"/>
    <n v="3657921.986297993"/>
  </r>
  <r>
    <d v="2016-01-07T00:00:00"/>
    <s v="Thursday"/>
    <x v="0"/>
    <x v="1"/>
    <n v="2"/>
    <s v="N"/>
    <s v="N"/>
    <n v="16.3"/>
    <n v="21.3"/>
    <n v="30.4"/>
    <n v="0"/>
    <x v="371"/>
    <n v="34.445069169999996"/>
    <n v="3871374.153477713"/>
  </r>
  <r>
    <d v="2016-01-08T00:00:00"/>
    <s v="Friday"/>
    <x v="0"/>
    <x v="1"/>
    <n v="2"/>
    <s v="N"/>
    <s v="N"/>
    <n v="16.2"/>
    <n v="20.6"/>
    <n v="25.4"/>
    <n v="0"/>
    <x v="372"/>
    <n v="36.888156160000001"/>
    <n v="4127029.9426289662"/>
  </r>
  <r>
    <d v="2016-01-09T00:00:00"/>
    <s v="Saturday"/>
    <x v="0"/>
    <x v="1"/>
    <n v="2"/>
    <s v="N"/>
    <s v="N"/>
    <n v="16.8"/>
    <n v="21.4"/>
    <n v="21.3"/>
    <n v="0"/>
    <x v="373"/>
    <n v="41.987823249999998"/>
    <n v="4428988.753593659"/>
  </r>
  <r>
    <d v="2016-01-10T00:00:00"/>
    <s v="Sunday"/>
    <x v="0"/>
    <x v="1"/>
    <n v="3"/>
    <s v="N"/>
    <s v="N"/>
    <n v="15.7"/>
    <n v="31.5"/>
    <n v="31.3"/>
    <n v="0"/>
    <x v="374"/>
    <n v="44.479787029999997"/>
    <n v="5028401.8935235888"/>
  </r>
  <r>
    <d v="2016-01-11T00:00:00"/>
    <s v="Monday"/>
    <x v="0"/>
    <x v="1"/>
    <n v="3"/>
    <s v="N"/>
    <s v="N"/>
    <n v="17.2"/>
    <n v="36.4"/>
    <n v="15.8"/>
    <n v="0"/>
    <x v="375"/>
    <n v="88.116100790000004"/>
    <n v="12436097.142663637"/>
  </r>
  <r>
    <d v="2016-01-12T00:00:00"/>
    <s v="Tuesday"/>
    <x v="0"/>
    <x v="1"/>
    <n v="3"/>
    <s v="N"/>
    <s v="N"/>
    <n v="17.100000000000001"/>
    <n v="24.8"/>
    <n v="29.1"/>
    <n v="0.8"/>
    <x v="376"/>
    <n v="62.53997502"/>
    <n v="8443278.7469473705"/>
  </r>
  <r>
    <d v="2016-01-13T00:00:00"/>
    <s v="Wednesday"/>
    <x v="0"/>
    <x v="1"/>
    <n v="3"/>
    <s v="N"/>
    <s v="N"/>
    <n v="16.8"/>
    <n v="42.2"/>
    <n v="25"/>
    <n v="0.2"/>
    <x v="377"/>
    <n v="545.73781959999997"/>
    <n v="87324095.182352066"/>
  </r>
  <r>
    <d v="2016-01-14T00:00:00"/>
    <s v="Thursday"/>
    <x v="0"/>
    <x v="1"/>
    <n v="3"/>
    <s v="N"/>
    <s v="N"/>
    <n v="16.100000000000001"/>
    <n v="18.100000000000001"/>
    <n v="3.9"/>
    <n v="0.4"/>
    <x v="378"/>
    <n v="36.37140419"/>
    <n v="4378983.7632796438"/>
  </r>
  <r>
    <d v="2016-01-15T00:00:00"/>
    <s v="Friday"/>
    <x v="0"/>
    <x v="1"/>
    <n v="3"/>
    <s v="N"/>
    <s v="N"/>
    <n v="13.6"/>
    <n v="19.2"/>
    <n v="19.7"/>
    <n v="1"/>
    <x v="379"/>
    <n v="30.203903069999999"/>
    <n v="3420434.6603425052"/>
  </r>
  <r>
    <d v="2016-01-16T00:00:00"/>
    <s v="Saturday"/>
    <x v="0"/>
    <x v="1"/>
    <n v="3"/>
    <s v="N"/>
    <s v="N"/>
    <n v="11.9"/>
    <n v="22.3"/>
    <n v="32.6"/>
    <n v="0"/>
    <x v="380"/>
    <n v="23.67497011"/>
    <n v="2439614.9946999787"/>
  </r>
  <r>
    <d v="2016-01-17T00:00:00"/>
    <s v="Sunday"/>
    <x v="0"/>
    <x v="1"/>
    <n v="4"/>
    <s v="N"/>
    <s v="N"/>
    <n v="14.9"/>
    <n v="32.700000000000003"/>
    <n v="31.5"/>
    <n v="0"/>
    <x v="381"/>
    <n v="29.153261950000001"/>
    <n v="3326301.7694374868"/>
  </r>
  <r>
    <d v="2016-01-18T00:00:00"/>
    <s v="Monday"/>
    <x v="0"/>
    <x v="1"/>
    <n v="4"/>
    <s v="N"/>
    <s v="N"/>
    <n v="18.600000000000001"/>
    <n v="35.299999999999997"/>
    <n v="30.4"/>
    <n v="0"/>
    <x v="382"/>
    <n v="43.409358019999999"/>
    <n v="6416666.4689167812"/>
  </r>
  <r>
    <d v="2016-01-19T00:00:00"/>
    <s v="Tuesday"/>
    <x v="0"/>
    <x v="1"/>
    <n v="4"/>
    <s v="N"/>
    <s v="N"/>
    <n v="17.899999999999999"/>
    <n v="30.9"/>
    <n v="27.2"/>
    <n v="0"/>
    <x v="383"/>
    <n v="49.257935250000003"/>
    <n v="7320338.4988090424"/>
  </r>
  <r>
    <d v="2016-01-20T00:00:00"/>
    <s v="Wednesday"/>
    <x v="0"/>
    <x v="1"/>
    <n v="4"/>
    <s v="N"/>
    <s v="N"/>
    <n v="19.3"/>
    <n v="29.1"/>
    <n v="18.600000000000001"/>
    <n v="1"/>
    <x v="384"/>
    <n v="53.300398770000001"/>
    <n v="7593788.2963640429"/>
  </r>
  <r>
    <d v="2016-01-21T00:00:00"/>
    <s v="Thursday"/>
    <x v="0"/>
    <x v="1"/>
    <n v="4"/>
    <s v="N"/>
    <s v="N"/>
    <n v="19"/>
    <n v="26.7"/>
    <n v="14.9"/>
    <n v="0.8"/>
    <x v="385"/>
    <n v="55.470089539999996"/>
    <n v="7735338.100458066"/>
  </r>
  <r>
    <d v="2016-01-22T00:00:00"/>
    <s v="Friday"/>
    <x v="0"/>
    <x v="1"/>
    <n v="4"/>
    <s v="N"/>
    <s v="N"/>
    <n v="17.5"/>
    <n v="22.8"/>
    <n v="6.5"/>
    <n v="1.6"/>
    <x v="386"/>
    <n v="42.337732770000002"/>
    <n v="5467290.9537345124"/>
  </r>
  <r>
    <d v="2016-01-23T00:00:00"/>
    <s v="Saturday"/>
    <x v="0"/>
    <x v="1"/>
    <n v="4"/>
    <s v="N"/>
    <s v="N"/>
    <n v="17.3"/>
    <n v="21.9"/>
    <n v="23.2"/>
    <n v="7"/>
    <x v="387"/>
    <n v="26.975023329999999"/>
    <n v="2915941.8907977236"/>
  </r>
  <r>
    <d v="2016-01-24T00:00:00"/>
    <s v="Sunday"/>
    <x v="0"/>
    <x v="1"/>
    <n v="5"/>
    <s v="N"/>
    <s v="N"/>
    <n v="16.2"/>
    <n v="22.2"/>
    <n v="23.4"/>
    <n v="5.2"/>
    <x v="388"/>
    <n v="26.412209069999999"/>
    <n v="2730924.6926644412"/>
  </r>
  <r>
    <d v="2016-01-25T00:00:00"/>
    <s v="Monday"/>
    <x v="0"/>
    <x v="1"/>
    <n v="5"/>
    <s v="N"/>
    <s v="N"/>
    <n v="16.7"/>
    <n v="20.9"/>
    <n v="25.7"/>
    <n v="0.4"/>
    <x v="389"/>
    <n v="27.59659014"/>
    <n v="3108744.8406349444"/>
  </r>
  <r>
    <d v="2016-01-26T00:00:00"/>
    <s v="Tuesday"/>
    <x v="0"/>
    <x v="1"/>
    <n v="5"/>
    <s v="N"/>
    <s v="Y"/>
    <n v="16.5"/>
    <n v="29.4"/>
    <n v="28.7"/>
    <n v="0"/>
    <x v="390"/>
    <n v="25.276693940000001"/>
    <n v="2784298.9913844415"/>
  </r>
  <r>
    <d v="2016-01-27T00:00:00"/>
    <s v="Wednesday"/>
    <x v="0"/>
    <x v="1"/>
    <n v="5"/>
    <s v="N"/>
    <s v="N"/>
    <n v="19.3"/>
    <n v="29.5"/>
    <n v="22.2"/>
    <n v="0"/>
    <x v="391"/>
    <n v="32.759849449999997"/>
    <n v="4380582.6953498302"/>
  </r>
  <r>
    <d v="2016-01-28T00:00:00"/>
    <s v="Thursday"/>
    <x v="0"/>
    <x v="1"/>
    <n v="5"/>
    <s v="Y"/>
    <s v="N"/>
    <n v="20.3"/>
    <n v="27.5"/>
    <n v="19"/>
    <n v="3.6"/>
    <x v="392"/>
    <n v="33.324968159999997"/>
    <n v="4471205.3127826117"/>
  </r>
  <r>
    <d v="2016-01-29T00:00:00"/>
    <s v="Friday"/>
    <x v="0"/>
    <x v="1"/>
    <n v="5"/>
    <s v="Y"/>
    <s v="N"/>
    <n v="14.4"/>
    <n v="18.3"/>
    <n v="14.3"/>
    <n v="14.2"/>
    <x v="393"/>
    <n v="32.693847210000001"/>
    <n v="4041456.7885720646"/>
  </r>
  <r>
    <d v="2016-01-30T00:00:00"/>
    <s v="Saturday"/>
    <x v="0"/>
    <x v="1"/>
    <n v="5"/>
    <s v="Y"/>
    <s v="N"/>
    <n v="12.3"/>
    <n v="22.4"/>
    <n v="24"/>
    <n v="1.2"/>
    <x v="394"/>
    <n v="23.84687233"/>
    <n v="2565430.9055600241"/>
  </r>
  <r>
    <d v="2016-01-31T00:00:00"/>
    <s v="Sunday"/>
    <x v="0"/>
    <x v="1"/>
    <n v="6"/>
    <s v="Y"/>
    <s v="N"/>
    <n v="13.9"/>
    <n v="21.8"/>
    <n v="26.3"/>
    <n v="10.6"/>
    <x v="395"/>
    <n v="23.47662571"/>
    <n v="2377704.4350898014"/>
  </r>
  <r>
    <d v="2016-02-01T00:00:00"/>
    <s v="Monday"/>
    <x v="1"/>
    <x v="1"/>
    <n v="6"/>
    <s v="Y"/>
    <s v="N"/>
    <n v="12.5"/>
    <n v="23.6"/>
    <n v="29.4"/>
    <n v="0"/>
    <x v="396"/>
    <n v="31.58876665"/>
    <n v="3852025.6547804517"/>
  </r>
  <r>
    <d v="2016-02-02T00:00:00"/>
    <s v="Tuesday"/>
    <x v="1"/>
    <x v="1"/>
    <n v="6"/>
    <s v="Y"/>
    <s v="N"/>
    <n v="15.4"/>
    <n v="31.5"/>
    <n v="25.5"/>
    <n v="0"/>
    <x v="397"/>
    <n v="35.64081616"/>
    <n v="4775482.8407887444"/>
  </r>
  <r>
    <d v="2016-02-03T00:00:00"/>
    <s v="Wednesday"/>
    <x v="1"/>
    <x v="1"/>
    <n v="6"/>
    <s v="Y"/>
    <s v="N"/>
    <n v="18.100000000000001"/>
    <n v="21"/>
    <n v="11"/>
    <n v="0.6"/>
    <x v="398"/>
    <n v="27.876043979999999"/>
    <n v="3417448.9768050103"/>
  </r>
  <r>
    <d v="2016-02-04T00:00:00"/>
    <s v="Thursday"/>
    <x v="1"/>
    <x v="1"/>
    <n v="6"/>
    <s v="Y"/>
    <s v="N"/>
    <n v="17.3"/>
    <n v="20.9"/>
    <n v="21.7"/>
    <n v="2.4"/>
    <x v="399"/>
    <n v="22.3923782"/>
    <n v="2685285.1487546107"/>
  </r>
  <r>
    <d v="2016-02-05T00:00:00"/>
    <s v="Friday"/>
    <x v="1"/>
    <x v="1"/>
    <n v="6"/>
    <s v="Y"/>
    <s v="N"/>
    <n v="15.3"/>
    <n v="29.4"/>
    <n v="29"/>
    <n v="0"/>
    <x v="400"/>
    <n v="26.854502199999999"/>
    <n v="3392544.03290221"/>
  </r>
  <r>
    <d v="2016-02-06T00:00:00"/>
    <s v="Saturday"/>
    <x v="1"/>
    <x v="1"/>
    <n v="6"/>
    <s v="Y"/>
    <s v="N"/>
    <n v="16.5"/>
    <n v="32.6"/>
    <n v="28.8"/>
    <n v="0"/>
    <x v="401"/>
    <n v="28.72453436"/>
    <n v="3554287.9953486635"/>
  </r>
  <r>
    <d v="2016-02-07T00:00:00"/>
    <s v="Sunday"/>
    <x v="1"/>
    <x v="1"/>
    <n v="7"/>
    <s v="Y"/>
    <s v="N"/>
    <n v="19.100000000000001"/>
    <n v="27.7"/>
    <n v="28.5"/>
    <n v="0"/>
    <x v="402"/>
    <n v="33.49284634"/>
    <n v="4167742.9563697753"/>
  </r>
  <r>
    <d v="2016-02-08T00:00:00"/>
    <s v="Monday"/>
    <x v="1"/>
    <x v="1"/>
    <n v="7"/>
    <s v="Y"/>
    <s v="N"/>
    <n v="19.2"/>
    <n v="22.9"/>
    <n v="23.3"/>
    <n v="0"/>
    <x v="403"/>
    <n v="33.908603100000001"/>
    <n v="4385305.5425493978"/>
  </r>
  <r>
    <d v="2016-02-09T00:00:00"/>
    <s v="Tuesday"/>
    <x v="1"/>
    <x v="1"/>
    <n v="7"/>
    <s v="Y"/>
    <s v="N"/>
    <n v="17.399999999999999"/>
    <n v="22.7"/>
    <n v="27.7"/>
    <n v="0"/>
    <x v="404"/>
    <n v="38.705675849999999"/>
    <n v="5080943.0315094506"/>
  </r>
  <r>
    <d v="2016-02-10T00:00:00"/>
    <s v="Wednesday"/>
    <x v="1"/>
    <x v="1"/>
    <n v="7"/>
    <s v="Y"/>
    <s v="N"/>
    <n v="17.399999999999999"/>
    <n v="23.3"/>
    <n v="25.3"/>
    <n v="0"/>
    <x v="405"/>
    <n v="41.376079619999999"/>
    <n v="5472607.3778196983"/>
  </r>
  <r>
    <d v="2016-02-11T00:00:00"/>
    <s v="Thursday"/>
    <x v="1"/>
    <x v="1"/>
    <n v="7"/>
    <s v="Y"/>
    <s v="N"/>
    <n v="18"/>
    <n v="23.8"/>
    <n v="27.6"/>
    <n v="0"/>
    <x v="406"/>
    <n v="34.389933720000002"/>
    <n v="4505211.6551687988"/>
  </r>
  <r>
    <d v="2016-02-12T00:00:00"/>
    <s v="Friday"/>
    <x v="1"/>
    <x v="1"/>
    <n v="7"/>
    <s v="Y"/>
    <s v="N"/>
    <n v="16.7"/>
    <n v="24.9"/>
    <n v="27.9"/>
    <n v="0"/>
    <x v="407"/>
    <n v="40.626650689999998"/>
    <n v="5437695.1874614079"/>
  </r>
  <r>
    <d v="2016-02-13T00:00:00"/>
    <s v="Saturday"/>
    <x v="1"/>
    <x v="1"/>
    <n v="7"/>
    <s v="Y"/>
    <s v="N"/>
    <n v="17.7"/>
    <n v="30.3"/>
    <n v="23.4"/>
    <n v="0"/>
    <x v="408"/>
    <n v="32.231397960000002"/>
    <n v="3894841.9683294105"/>
  </r>
  <r>
    <d v="2016-02-14T00:00:00"/>
    <s v="Sunday"/>
    <x v="1"/>
    <x v="1"/>
    <n v="8"/>
    <s v="Y"/>
    <s v="N"/>
    <n v="16.399999999999999"/>
    <n v="24.5"/>
    <n v="22.9"/>
    <n v="0"/>
    <x v="409"/>
    <n v="26.267269679999998"/>
    <n v="2741376.6393267345"/>
  </r>
  <r>
    <d v="2016-02-15T00:00:00"/>
    <s v="Monday"/>
    <x v="1"/>
    <x v="1"/>
    <n v="8"/>
    <s v="Y"/>
    <s v="N"/>
    <n v="14"/>
    <n v="26.1"/>
    <n v="25.4"/>
    <n v="0"/>
    <x v="410"/>
    <n v="32.56207053"/>
    <n v="3935560.113140312"/>
  </r>
  <r>
    <d v="2016-02-16T00:00:00"/>
    <s v="Tuesday"/>
    <x v="1"/>
    <x v="1"/>
    <n v="8"/>
    <s v="Y"/>
    <s v="N"/>
    <n v="13.7"/>
    <n v="18.399999999999999"/>
    <n v="14.5"/>
    <n v="3.6"/>
    <x v="411"/>
    <n v="29.585353430000001"/>
    <n v="3463321.6787100304"/>
  </r>
  <r>
    <d v="2016-02-17T00:00:00"/>
    <s v="Wednesday"/>
    <x v="1"/>
    <x v="1"/>
    <n v="8"/>
    <s v="Y"/>
    <s v="N"/>
    <n v="12.7"/>
    <n v="21.1"/>
    <n v="16.2"/>
    <n v="0.6"/>
    <x v="412"/>
    <n v="32.504514059999998"/>
    <n v="3883697.522968967"/>
  </r>
  <r>
    <d v="2016-02-18T00:00:00"/>
    <s v="Thursday"/>
    <x v="1"/>
    <x v="1"/>
    <n v="8"/>
    <s v="Y"/>
    <s v="N"/>
    <n v="15.5"/>
    <n v="22.6"/>
    <n v="20.6"/>
    <n v="1.2"/>
    <x v="413"/>
    <n v="47.404309140000002"/>
    <n v="5971245.1663081506"/>
  </r>
  <r>
    <d v="2016-02-19T00:00:00"/>
    <s v="Friday"/>
    <x v="1"/>
    <x v="1"/>
    <n v="8"/>
    <s v="Y"/>
    <s v="N"/>
    <n v="15.8"/>
    <n v="22"/>
    <n v="11.2"/>
    <n v="0.2"/>
    <x v="414"/>
    <n v="43.694896810000003"/>
    <n v="5374107.8921906054"/>
  </r>
  <r>
    <d v="2016-02-20T00:00:00"/>
    <s v="Saturday"/>
    <x v="1"/>
    <x v="1"/>
    <n v="8"/>
    <s v="Y"/>
    <s v="N"/>
    <n v="15.8"/>
    <n v="20.8"/>
    <n v="23.8"/>
    <n v="0"/>
    <x v="415"/>
    <n v="26.30452433"/>
    <n v="2785957.1525269044"/>
  </r>
  <r>
    <d v="2016-02-21T00:00:00"/>
    <s v="Sunday"/>
    <x v="1"/>
    <x v="1"/>
    <n v="9"/>
    <s v="Y"/>
    <s v="N"/>
    <n v="12.6"/>
    <n v="24.7"/>
    <n v="26.5"/>
    <n v="0"/>
    <x v="416"/>
    <n v="24.60568176"/>
    <n v="2654568.1060128645"/>
  </r>
  <r>
    <d v="2016-02-22T00:00:00"/>
    <s v="Monday"/>
    <x v="1"/>
    <x v="1"/>
    <n v="9"/>
    <s v="Y"/>
    <s v="N"/>
    <n v="15.6"/>
    <n v="29.5"/>
    <n v="8.4"/>
    <n v="0"/>
    <x v="417"/>
    <n v="55.280231450000002"/>
    <n v="7215580.7365493709"/>
  </r>
  <r>
    <d v="2016-02-23T00:00:00"/>
    <s v="Tuesday"/>
    <x v="1"/>
    <x v="1"/>
    <n v="9"/>
    <s v="Y"/>
    <s v="N"/>
    <n v="18.100000000000001"/>
    <n v="39.4"/>
    <n v="19.399999999999999"/>
    <n v="0"/>
    <x v="418"/>
    <n v="66.960656470000004"/>
    <n v="10507789.633243149"/>
  </r>
  <r>
    <d v="2016-02-24T00:00:00"/>
    <s v="Wednesday"/>
    <x v="1"/>
    <x v="1"/>
    <n v="9"/>
    <s v="Y"/>
    <s v="N"/>
    <n v="22.4"/>
    <n v="25.6"/>
    <n v="15.8"/>
    <n v="0"/>
    <x v="419"/>
    <n v="72.240699939999999"/>
    <n v="11010885.224045336"/>
  </r>
  <r>
    <d v="2016-02-25T00:00:00"/>
    <s v="Thursday"/>
    <x v="1"/>
    <x v="1"/>
    <n v="9"/>
    <s v="Y"/>
    <s v="N"/>
    <n v="19.600000000000001"/>
    <n v="26.4"/>
    <n v="13.8"/>
    <n v="0.4"/>
    <x v="420"/>
    <n v="43.386786059999999"/>
    <n v="5990190.326289922"/>
  </r>
  <r>
    <d v="2016-02-26T00:00:00"/>
    <s v="Friday"/>
    <x v="1"/>
    <x v="1"/>
    <n v="9"/>
    <s v="Y"/>
    <s v="N"/>
    <n v="15.5"/>
    <n v="23.5"/>
    <n v="19.3"/>
    <n v="0"/>
    <x v="421"/>
    <n v="35.552542870000003"/>
    <n v="4357886.1839178335"/>
  </r>
  <r>
    <d v="2016-02-27T00:00:00"/>
    <s v="Saturday"/>
    <x v="1"/>
    <x v="1"/>
    <n v="9"/>
    <s v="Y"/>
    <s v="N"/>
    <n v="17.7"/>
    <n v="22.2"/>
    <n v="17.7"/>
    <n v="0"/>
    <x v="422"/>
    <n v="32.105705630000003"/>
    <n v="3549152.1976610795"/>
  </r>
  <r>
    <d v="2016-02-28T00:00:00"/>
    <s v="Sunday"/>
    <x v="1"/>
    <x v="1"/>
    <n v="10"/>
    <s v="Y"/>
    <s v="N"/>
    <n v="17.7"/>
    <n v="22.7"/>
    <n v="21.5"/>
    <n v="0"/>
    <x v="423"/>
    <n v="30.398442679999999"/>
    <n v="3215607.6075991197"/>
  </r>
  <r>
    <d v="2016-02-29T00:00:00"/>
    <s v="Monday"/>
    <x v="1"/>
    <x v="1"/>
    <n v="10"/>
    <s v="Y"/>
    <s v="N"/>
    <n v="15"/>
    <n v="23.7"/>
    <n v="18.2"/>
    <n v="0"/>
    <x v="424"/>
    <n v="41.258079010000003"/>
    <n v="5173766.4085003212"/>
  </r>
  <r>
    <d v="2016-03-01T00:00:00"/>
    <s v="Tuesday"/>
    <x v="2"/>
    <x v="1"/>
    <n v="10"/>
    <s v="Y"/>
    <s v="N"/>
    <n v="17.3"/>
    <n v="33.700000000000003"/>
    <n v="23.4"/>
    <n v="0"/>
    <x v="425"/>
    <n v="96.287619219999996"/>
    <n v="13696200.824224675"/>
  </r>
  <r>
    <d v="2016-03-02T00:00:00"/>
    <s v="Wednesday"/>
    <x v="2"/>
    <x v="1"/>
    <n v="10"/>
    <s v="Y"/>
    <s v="N"/>
    <n v="17.600000000000001"/>
    <n v="34.700000000000003"/>
    <n v="22.6"/>
    <n v="0"/>
    <x v="426"/>
    <n v="53.911071139999997"/>
    <n v="7826969.963097197"/>
  </r>
  <r>
    <d v="2016-03-03T00:00:00"/>
    <s v="Thursday"/>
    <x v="2"/>
    <x v="1"/>
    <n v="10"/>
    <s v="Y"/>
    <s v="N"/>
    <n v="17.399999999999999"/>
    <n v="23.9"/>
    <n v="21.8"/>
    <n v="0.2"/>
    <x v="427"/>
    <n v="49.552162510000002"/>
    <n v="6750298.8363467613"/>
  </r>
  <r>
    <d v="2016-03-04T00:00:00"/>
    <s v="Friday"/>
    <x v="2"/>
    <x v="1"/>
    <n v="10"/>
    <s v="Y"/>
    <s v="N"/>
    <n v="16.5"/>
    <n v="33"/>
    <n v="21.2"/>
    <n v="0.2"/>
    <x v="428"/>
    <n v="43.227417260000003"/>
    <n v="6457163.3202575985"/>
  </r>
  <r>
    <d v="2016-03-05T00:00:00"/>
    <s v="Saturday"/>
    <x v="2"/>
    <x v="1"/>
    <n v="10"/>
    <s v="Y"/>
    <s v="N"/>
    <n v="20.399999999999999"/>
    <n v="23.7"/>
    <n v="11.4"/>
    <n v="1.2"/>
    <x v="429"/>
    <n v="37.425385800000001"/>
    <n v="4666657.9951701276"/>
  </r>
  <r>
    <d v="2016-03-06T00:00:00"/>
    <s v="Sunday"/>
    <x v="2"/>
    <x v="1"/>
    <n v="11"/>
    <s v="Y"/>
    <s v="N"/>
    <n v="17.399999999999999"/>
    <n v="25.2"/>
    <n v="21.3"/>
    <n v="0"/>
    <x v="430"/>
    <n v="41.320647800000003"/>
    <n v="4863768.7452100106"/>
  </r>
  <r>
    <d v="2016-03-07T00:00:00"/>
    <s v="Monday"/>
    <x v="2"/>
    <x v="1"/>
    <n v="11"/>
    <s v="Y"/>
    <s v="N"/>
    <n v="18.600000000000001"/>
    <n v="24.9"/>
    <n v="7.9"/>
    <n v="3.2"/>
    <x v="431"/>
    <n v="41.149502560000002"/>
    <n v="5409753.3023900129"/>
  </r>
  <r>
    <d v="2016-03-08T00:00:00"/>
    <s v="Tuesday"/>
    <x v="2"/>
    <x v="1"/>
    <n v="11"/>
    <s v="Y"/>
    <s v="N"/>
    <n v="19.899999999999999"/>
    <n v="38.9"/>
    <n v="20.8"/>
    <n v="0.6"/>
    <x v="432"/>
    <n v="253.0320323"/>
    <n v="40557243.09268599"/>
  </r>
  <r>
    <d v="2016-03-09T00:00:00"/>
    <s v="Wednesday"/>
    <x v="2"/>
    <x v="1"/>
    <n v="11"/>
    <s v="Y"/>
    <s v="N"/>
    <n v="20.8"/>
    <n v="28.5"/>
    <n v="10.8"/>
    <n v="0"/>
    <x v="433"/>
    <n v="66.411603389999996"/>
    <n v="10134352.567161033"/>
  </r>
  <r>
    <d v="2016-03-10T00:00:00"/>
    <s v="Thursday"/>
    <x v="2"/>
    <x v="1"/>
    <n v="11"/>
    <s v="Y"/>
    <s v="N"/>
    <n v="18.100000000000001"/>
    <n v="22.1"/>
    <n v="3.9"/>
    <n v="0.6"/>
    <x v="434"/>
    <n v="46.521612349999998"/>
    <n v="6309991.6888289563"/>
  </r>
  <r>
    <d v="2016-03-11T00:00:00"/>
    <s v="Friday"/>
    <x v="2"/>
    <x v="1"/>
    <n v="11"/>
    <s v="Y"/>
    <s v="N"/>
    <n v="18.8"/>
    <n v="26.1"/>
    <n v="19.600000000000001"/>
    <n v="8.4"/>
    <x v="435"/>
    <n v="49.793533140000001"/>
    <n v="7041520.123196559"/>
  </r>
  <r>
    <d v="2016-03-12T00:00:00"/>
    <s v="Saturday"/>
    <x v="2"/>
    <x v="1"/>
    <n v="11"/>
    <s v="Y"/>
    <s v="N"/>
    <n v="18.7"/>
    <n v="22.3"/>
    <n v="7"/>
    <n v="0.2"/>
    <x v="436"/>
    <n v="37.321013860000001"/>
    <n v="4466980.3262688648"/>
  </r>
  <r>
    <d v="2016-03-13T00:00:00"/>
    <s v="Sunday"/>
    <x v="2"/>
    <x v="1"/>
    <n v="12"/>
    <s v="Y"/>
    <s v="N"/>
    <n v="17.7"/>
    <n v="23.2"/>
    <n v="13.8"/>
    <n v="0"/>
    <x v="437"/>
    <n v="30.086962100000001"/>
    <n v="3349570.0575474021"/>
  </r>
  <r>
    <d v="2016-03-14T00:00:00"/>
    <s v="Monday"/>
    <x v="2"/>
    <x v="1"/>
    <n v="12"/>
    <s v="Y"/>
    <s v="Y"/>
    <n v="18.399999999999999"/>
    <n v="21.3"/>
    <n v="10.6"/>
    <n v="0"/>
    <x v="438"/>
    <n v="24.794429990000001"/>
    <n v="2613049.5206112145"/>
  </r>
  <r>
    <d v="2016-03-15T00:00:00"/>
    <s v="Tuesday"/>
    <x v="2"/>
    <x v="1"/>
    <n v="12"/>
    <s v="Y"/>
    <s v="N"/>
    <n v="15.1"/>
    <n v="26.8"/>
    <n v="20.7"/>
    <n v="0"/>
    <x v="439"/>
    <n v="28.46012769"/>
    <n v="3502701.1861165059"/>
  </r>
  <r>
    <d v="2016-03-16T00:00:00"/>
    <s v="Wednesday"/>
    <x v="2"/>
    <x v="1"/>
    <n v="12"/>
    <s v="Y"/>
    <s v="N"/>
    <n v="15.3"/>
    <n v="31.4"/>
    <n v="18.899999999999999"/>
    <n v="0"/>
    <x v="440"/>
    <n v="54.353055810000001"/>
    <n v="7340251.0986329513"/>
  </r>
  <r>
    <d v="2016-03-17T00:00:00"/>
    <s v="Thursday"/>
    <x v="2"/>
    <x v="1"/>
    <n v="12"/>
    <s v="Y"/>
    <s v="N"/>
    <n v="18.3"/>
    <n v="32.5"/>
    <n v="19.600000000000001"/>
    <n v="0"/>
    <x v="441"/>
    <n v="49.491101499999999"/>
    <n v="7086373.7175127072"/>
  </r>
  <r>
    <d v="2016-03-18T00:00:00"/>
    <s v="Friday"/>
    <x v="2"/>
    <x v="1"/>
    <n v="12"/>
    <s v="Y"/>
    <s v="N"/>
    <n v="15.2"/>
    <n v="19.5"/>
    <n v="6.7"/>
    <n v="13.4"/>
    <x v="442"/>
    <n v="33.972023620000002"/>
    <n v="4015143.9594811867"/>
  </r>
  <r>
    <d v="2016-03-19T00:00:00"/>
    <s v="Saturday"/>
    <x v="2"/>
    <x v="1"/>
    <n v="12"/>
    <s v="Y"/>
    <s v="N"/>
    <n v="12"/>
    <n v="18.8"/>
    <n v="10.7"/>
    <n v="5.8"/>
    <x v="443"/>
    <n v="48.717489980000003"/>
    <n v="5138920.5847993186"/>
  </r>
  <r>
    <d v="2016-03-20T00:00:00"/>
    <s v="Sunday"/>
    <x v="2"/>
    <x v="1"/>
    <n v="13"/>
    <s v="Y"/>
    <s v="N"/>
    <n v="10.1"/>
    <n v="23.3"/>
    <n v="19"/>
    <n v="0.2"/>
    <x v="444"/>
    <n v="47.175064120000002"/>
    <n v="4736096.2177671269"/>
  </r>
  <r>
    <d v="2016-03-21T00:00:00"/>
    <s v="Monday"/>
    <x v="2"/>
    <x v="1"/>
    <n v="13"/>
    <s v="Y"/>
    <s v="N"/>
    <n v="11.2"/>
    <n v="23.5"/>
    <n v="19.7"/>
    <n v="0"/>
    <x v="445"/>
    <n v="49.676549350000002"/>
    <n v="5851734.325965385"/>
  </r>
  <r>
    <d v="2016-03-22T00:00:00"/>
    <s v="Tuesday"/>
    <x v="2"/>
    <x v="1"/>
    <n v="13"/>
    <s v="Y"/>
    <s v="N"/>
    <n v="11.4"/>
    <n v="24.3"/>
    <n v="21.1"/>
    <n v="0"/>
    <x v="446"/>
    <n v="56.872748209999997"/>
    <n v="7056853.6321091866"/>
  </r>
  <r>
    <d v="2016-03-23T00:00:00"/>
    <s v="Wednesday"/>
    <x v="2"/>
    <x v="1"/>
    <n v="13"/>
    <s v="Y"/>
    <s v="N"/>
    <n v="13.7"/>
    <n v="28.8"/>
    <n v="12.7"/>
    <n v="0"/>
    <x v="447"/>
    <n v="44.262191379999997"/>
    <n v="5580351.1307034045"/>
  </r>
  <r>
    <d v="2016-03-24T00:00:00"/>
    <s v="Thursday"/>
    <x v="2"/>
    <x v="1"/>
    <n v="13"/>
    <s v="N"/>
    <s v="N"/>
    <n v="16.3"/>
    <n v="21.2"/>
    <n v="10.4"/>
    <n v="0"/>
    <x v="448"/>
    <n v="42.354944320000001"/>
    <n v="5297448.5151003934"/>
  </r>
  <r>
    <d v="2016-03-25T00:00:00"/>
    <s v="Friday"/>
    <x v="2"/>
    <x v="1"/>
    <n v="13"/>
    <s v="N"/>
    <s v="Y"/>
    <n v="15.9"/>
    <n v="20.399999999999999"/>
    <n v="14.4"/>
    <n v="0"/>
    <x v="449"/>
    <n v="30.221855479999999"/>
    <n v="3074798.4739865772"/>
  </r>
  <r>
    <d v="2016-03-26T00:00:00"/>
    <s v="Saturday"/>
    <x v="2"/>
    <x v="1"/>
    <n v="13"/>
    <s v="N"/>
    <s v="Y"/>
    <n v="14.1"/>
    <n v="20.2"/>
    <n v="8.1999999999999993"/>
    <n v="0.4"/>
    <x v="450"/>
    <n v="30.539497430000001"/>
    <n v="3137223.1649197652"/>
  </r>
  <r>
    <d v="2016-03-27T00:00:00"/>
    <s v="Sunday"/>
    <x v="2"/>
    <x v="1"/>
    <n v="14"/>
    <s v="N"/>
    <s v="Y"/>
    <n v="14.3"/>
    <n v="19.899999999999999"/>
    <n v="14"/>
    <n v="1"/>
    <x v="451"/>
    <n v="25.861035210000001"/>
    <n v="2542777.1063557505"/>
  </r>
  <r>
    <d v="2016-03-28T00:00:00"/>
    <s v="Monday"/>
    <x v="2"/>
    <x v="1"/>
    <n v="14"/>
    <s v="N"/>
    <s v="Y"/>
    <n v="9.4"/>
    <n v="19.2"/>
    <n v="13"/>
    <n v="0.2"/>
    <x v="452"/>
    <n v="27.58617697"/>
    <n v="2834385.8906658022"/>
  </r>
  <r>
    <d v="2016-03-29T00:00:00"/>
    <s v="Tuesday"/>
    <x v="2"/>
    <x v="1"/>
    <n v="14"/>
    <s v="N"/>
    <s v="N"/>
    <n v="14.5"/>
    <n v="17.899999999999999"/>
    <n v="5.7"/>
    <n v="0"/>
    <x v="453"/>
    <n v="31.070951350000001"/>
    <n v="3675107.2358530257"/>
  </r>
  <r>
    <d v="2016-03-30T00:00:00"/>
    <s v="Wednesday"/>
    <x v="2"/>
    <x v="1"/>
    <n v="14"/>
    <s v="N"/>
    <s v="N"/>
    <n v="15.5"/>
    <n v="18.7"/>
    <n v="8.5"/>
    <n v="0"/>
    <x v="454"/>
    <n v="29.062513819999999"/>
    <n v="3563796.8603054024"/>
  </r>
  <r>
    <d v="2016-03-31T00:00:00"/>
    <s v="Thursday"/>
    <x v="2"/>
    <x v="1"/>
    <n v="14"/>
    <s v="N"/>
    <s v="N"/>
    <n v="11.3"/>
    <n v="22.7"/>
    <n v="17.100000000000001"/>
    <n v="0"/>
    <x v="455"/>
    <n v="21.90202897"/>
    <n v="2693176.7502177935"/>
  </r>
  <r>
    <d v="2016-04-01T00:00:00"/>
    <s v="Friday"/>
    <x v="3"/>
    <x v="1"/>
    <n v="14"/>
    <s v="N"/>
    <s v="N"/>
    <n v="13.1"/>
    <n v="26.5"/>
    <n v="16.7"/>
    <n v="0"/>
    <x v="456"/>
    <n v="14.49079665"/>
    <n v="1685592.65160264"/>
  </r>
  <r>
    <d v="2016-04-02T00:00:00"/>
    <s v="Saturday"/>
    <x v="3"/>
    <x v="1"/>
    <n v="14"/>
    <s v="N"/>
    <s v="N"/>
    <n v="15.5"/>
    <n v="19.5"/>
    <n v="8.3000000000000007"/>
    <n v="0"/>
    <x v="457"/>
    <n v="13.56898646"/>
    <n v="1395335.7853249712"/>
  </r>
  <r>
    <d v="2016-04-03T00:00:00"/>
    <s v="Sunday"/>
    <x v="3"/>
    <x v="1"/>
    <n v="15"/>
    <s v="N"/>
    <s v="N"/>
    <n v="11.3"/>
    <n v="18.8"/>
    <n v="15.4"/>
    <n v="0"/>
    <x v="458"/>
    <n v="15.80399954"/>
    <n v="1613335.4890413599"/>
  </r>
  <r>
    <d v="2016-04-04T00:00:00"/>
    <s v="Monday"/>
    <x v="3"/>
    <x v="1"/>
    <n v="15"/>
    <s v="N"/>
    <s v="N"/>
    <n v="9.6999999999999993"/>
    <n v="21.2"/>
    <n v="18.399999999999999"/>
    <n v="0"/>
    <x v="459"/>
    <n v="38.468550309999998"/>
    <n v="4633372.8164724279"/>
  </r>
  <r>
    <d v="2016-04-05T00:00:00"/>
    <s v="Tuesday"/>
    <x v="3"/>
    <x v="1"/>
    <n v="15"/>
    <s v="N"/>
    <s v="N"/>
    <n v="12.3"/>
    <n v="29"/>
    <n v="17.100000000000001"/>
    <n v="0"/>
    <x v="460"/>
    <n v="21.423208150000001"/>
    <n v="2578738.0226775655"/>
  </r>
  <r>
    <d v="2016-04-06T00:00:00"/>
    <s v="Wednesday"/>
    <x v="3"/>
    <x v="1"/>
    <n v="15"/>
    <s v="N"/>
    <s v="N"/>
    <n v="13.6"/>
    <n v="15.6"/>
    <n v="3.9"/>
    <n v="12.8"/>
    <x v="461"/>
    <n v="45.520804550000001"/>
    <n v="5720013.4274399187"/>
  </r>
  <r>
    <d v="2016-04-07T00:00:00"/>
    <s v="Thursday"/>
    <x v="3"/>
    <x v="1"/>
    <n v="15"/>
    <s v="N"/>
    <s v="N"/>
    <n v="8.3000000000000007"/>
    <n v="18.399999999999999"/>
    <n v="13.1"/>
    <n v="6.8"/>
    <x v="462"/>
    <n v="52.131968520000001"/>
    <n v="6551076.7636783719"/>
  </r>
  <r>
    <d v="2016-04-08T00:00:00"/>
    <s v="Friday"/>
    <x v="3"/>
    <x v="1"/>
    <n v="15"/>
    <s v="N"/>
    <s v="N"/>
    <n v="11.9"/>
    <n v="20"/>
    <n v="9.6"/>
    <n v="0"/>
    <x v="463"/>
    <n v="75.357810740000005"/>
    <n v="9364480.4010793455"/>
  </r>
  <r>
    <d v="2016-04-09T00:00:00"/>
    <s v="Saturday"/>
    <x v="3"/>
    <x v="1"/>
    <n v="15"/>
    <s v="N"/>
    <s v="N"/>
    <n v="10.4"/>
    <n v="22.3"/>
    <n v="13"/>
    <n v="0"/>
    <x v="464"/>
    <n v="73.139144529999996"/>
    <n v="7975450.7013593959"/>
  </r>
  <r>
    <d v="2016-04-10T00:00:00"/>
    <s v="Sunday"/>
    <x v="3"/>
    <x v="1"/>
    <n v="16"/>
    <s v="N"/>
    <s v="N"/>
    <n v="13.6"/>
    <n v="23.5"/>
    <n v="9.6"/>
    <n v="0"/>
    <x v="465"/>
    <n v="35.120545749999998"/>
    <n v="3506623.0069970335"/>
  </r>
  <r>
    <d v="2016-04-11T00:00:00"/>
    <s v="Monday"/>
    <x v="3"/>
    <x v="1"/>
    <n v="16"/>
    <s v="N"/>
    <s v="N"/>
    <n v="14.5"/>
    <n v="20.100000000000001"/>
    <n v="14.1"/>
    <n v="0"/>
    <x v="466"/>
    <n v="62.306510809999999"/>
    <n v="7390424.7847498944"/>
  </r>
  <r>
    <d v="2016-04-12T00:00:00"/>
    <s v="Tuesday"/>
    <x v="3"/>
    <x v="1"/>
    <n v="16"/>
    <s v="Y"/>
    <s v="N"/>
    <n v="14"/>
    <n v="18.7"/>
    <n v="13.5"/>
    <n v="0.2"/>
    <x v="467"/>
    <n v="62.964552500000003"/>
    <n v="7795563.1689799"/>
  </r>
  <r>
    <d v="2016-04-13T00:00:00"/>
    <s v="Wednesday"/>
    <x v="3"/>
    <x v="1"/>
    <n v="16"/>
    <s v="Y"/>
    <s v="N"/>
    <n v="11.3"/>
    <n v="20"/>
    <n v="12.6"/>
    <n v="0.2"/>
    <x v="468"/>
    <n v="77.21022318"/>
    <n v="9627082.5298620835"/>
  </r>
  <r>
    <d v="2016-04-14T00:00:00"/>
    <s v="Thursday"/>
    <x v="3"/>
    <x v="1"/>
    <n v="16"/>
    <s v="Y"/>
    <s v="N"/>
    <n v="11.6"/>
    <n v="27"/>
    <n v="12.7"/>
    <n v="0"/>
    <x v="469"/>
    <n v="92.925207040000004"/>
    <n v="11756810.309632218"/>
  </r>
  <r>
    <d v="2016-04-15T00:00:00"/>
    <s v="Friday"/>
    <x v="3"/>
    <x v="1"/>
    <n v="16"/>
    <s v="Y"/>
    <s v="N"/>
    <n v="13.4"/>
    <n v="27"/>
    <n v="15.9"/>
    <n v="0"/>
    <x v="470"/>
    <n v="81.717847939999999"/>
    <n v="10191971.346080991"/>
  </r>
  <r>
    <d v="2016-04-16T00:00:00"/>
    <s v="Saturday"/>
    <x v="3"/>
    <x v="1"/>
    <n v="16"/>
    <s v="Y"/>
    <s v="N"/>
    <n v="14"/>
    <n v="20.3"/>
    <n v="8.3000000000000007"/>
    <n v="0"/>
    <x v="471"/>
    <n v="51.528968560000003"/>
    <n v="5592231.0384286605"/>
  </r>
  <r>
    <d v="2016-04-17T00:00:00"/>
    <s v="Sunday"/>
    <x v="3"/>
    <x v="1"/>
    <n v="17"/>
    <s v="Y"/>
    <s v="N"/>
    <n v="13.1"/>
    <n v="19.8"/>
    <n v="14.7"/>
    <n v="0"/>
    <x v="472"/>
    <n v="39.129443080000001"/>
    <n v="3933538.3295402192"/>
  </r>
  <r>
    <d v="2016-04-18T00:00:00"/>
    <s v="Monday"/>
    <x v="3"/>
    <x v="1"/>
    <n v="17"/>
    <s v="Y"/>
    <s v="N"/>
    <n v="9.8000000000000007"/>
    <n v="25"/>
    <n v="15"/>
    <n v="0"/>
    <x v="473"/>
    <n v="61.629114919999999"/>
    <n v="7607610.110713955"/>
  </r>
  <r>
    <d v="2016-04-19T00:00:00"/>
    <s v="Tuesday"/>
    <x v="3"/>
    <x v="1"/>
    <n v="17"/>
    <s v="Y"/>
    <s v="N"/>
    <n v="13.6"/>
    <n v="27.4"/>
    <n v="14.5"/>
    <n v="0"/>
    <x v="474"/>
    <n v="54.57119179"/>
    <n v="6922161.677974687"/>
  </r>
  <r>
    <d v="2016-04-20T00:00:00"/>
    <s v="Wednesday"/>
    <x v="3"/>
    <x v="1"/>
    <n v="17"/>
    <s v="Y"/>
    <s v="N"/>
    <n v="15.3"/>
    <n v="28"/>
    <n v="14"/>
    <n v="0"/>
    <x v="475"/>
    <n v="40.053662299999999"/>
    <n v="5014910.1767341057"/>
  </r>
  <r>
    <d v="2016-04-21T00:00:00"/>
    <s v="Thursday"/>
    <x v="3"/>
    <x v="1"/>
    <n v="17"/>
    <s v="Y"/>
    <s v="N"/>
    <n v="17.100000000000001"/>
    <n v="24.2"/>
    <n v="5.6"/>
    <n v="0.4"/>
    <x v="476"/>
    <n v="55.740468579999998"/>
    <n v="6996216.9770157207"/>
  </r>
  <r>
    <d v="2016-04-22T00:00:00"/>
    <s v="Friday"/>
    <x v="3"/>
    <x v="1"/>
    <n v="17"/>
    <s v="Y"/>
    <s v="N"/>
    <n v="14.6"/>
    <n v="16.7"/>
    <n v="7.9"/>
    <n v="21.6"/>
    <x v="477"/>
    <n v="52.296555179999999"/>
    <n v="6282087.3448916497"/>
  </r>
  <r>
    <d v="2016-04-23T00:00:00"/>
    <s v="Saturday"/>
    <x v="3"/>
    <x v="1"/>
    <n v="17"/>
    <s v="Y"/>
    <s v="N"/>
    <n v="12.3"/>
    <n v="18.600000000000001"/>
    <n v="8.5"/>
    <n v="0"/>
    <x v="478"/>
    <n v="36.734526199999998"/>
    <n v="3995751.9855746184"/>
  </r>
  <r>
    <d v="2016-04-24T00:00:00"/>
    <s v="Sunday"/>
    <x v="3"/>
    <x v="1"/>
    <n v="18"/>
    <s v="Y"/>
    <s v="N"/>
    <n v="9.1"/>
    <n v="20"/>
    <n v="14.8"/>
    <n v="0"/>
    <x v="479"/>
    <n v="30.68045485"/>
    <n v="3241153.2017910578"/>
  </r>
  <r>
    <d v="2016-04-25T00:00:00"/>
    <s v="Monday"/>
    <x v="3"/>
    <x v="1"/>
    <n v="18"/>
    <s v="Y"/>
    <s v="Y"/>
    <n v="9.9"/>
    <n v="25"/>
    <n v="14.8"/>
    <n v="0"/>
    <x v="480"/>
    <n v="39.087861220000001"/>
    <n v="4067968.8961074706"/>
  </r>
  <r>
    <d v="2016-04-26T00:00:00"/>
    <s v="Tuesday"/>
    <x v="3"/>
    <x v="1"/>
    <n v="18"/>
    <s v="Y"/>
    <s v="N"/>
    <n v="11.3"/>
    <n v="25.6"/>
    <n v="14.6"/>
    <n v="0"/>
    <x v="481"/>
    <n v="56.436415140000001"/>
    <n v="6627760.8150122482"/>
  </r>
  <r>
    <d v="2016-04-27T00:00:00"/>
    <s v="Wednesday"/>
    <x v="3"/>
    <x v="1"/>
    <n v="18"/>
    <s v="Y"/>
    <s v="N"/>
    <n v="13"/>
    <n v="25.4"/>
    <n v="13.5"/>
    <n v="0"/>
    <x v="482"/>
    <n v="19.411138099999999"/>
    <n v="2300831.3157001496"/>
  </r>
  <r>
    <d v="2016-04-28T00:00:00"/>
    <s v="Thursday"/>
    <x v="3"/>
    <x v="1"/>
    <n v="18"/>
    <s v="Y"/>
    <s v="N"/>
    <n v="19.8"/>
    <n v="24.9"/>
    <n v="5.3"/>
    <n v="0"/>
    <x v="483"/>
    <n v="60.581978929999998"/>
    <n v="7684643.4929732885"/>
  </r>
  <r>
    <d v="2016-04-29T00:00:00"/>
    <s v="Friday"/>
    <x v="3"/>
    <x v="1"/>
    <n v="18"/>
    <s v="Y"/>
    <s v="N"/>
    <n v="16.899999999999999"/>
    <n v="20.6"/>
    <n v="3.7"/>
    <n v="0.4"/>
    <x v="484"/>
    <n v="51.748341770000003"/>
    <n v="6316098.8336800104"/>
  </r>
  <r>
    <d v="2016-04-30T00:00:00"/>
    <s v="Saturday"/>
    <x v="3"/>
    <x v="1"/>
    <n v="18"/>
    <s v="Y"/>
    <s v="N"/>
    <n v="16.399999999999999"/>
    <n v="24.1"/>
    <n v="12.7"/>
    <n v="6.2"/>
    <x v="485"/>
    <n v="27.107906180000001"/>
    <n v="2805809.1152026053"/>
  </r>
  <r>
    <d v="2016-05-01T00:00:00"/>
    <s v="Sunday"/>
    <x v="4"/>
    <x v="1"/>
    <n v="19"/>
    <s v="Y"/>
    <s v="N"/>
    <n v="14.4"/>
    <n v="17"/>
    <n v="9"/>
    <n v="9.8000000000000007"/>
    <x v="486"/>
    <n v="31.87421762"/>
    <n v="3151516.571448687"/>
  </r>
  <r>
    <d v="2016-05-02T00:00:00"/>
    <s v="Monday"/>
    <x v="4"/>
    <x v="1"/>
    <n v="19"/>
    <s v="Y"/>
    <s v="N"/>
    <n v="9"/>
    <n v="18.399999999999999"/>
    <n v="12.3"/>
    <n v="0.4"/>
    <x v="487"/>
    <n v="37.348517579999999"/>
    <n v="4368642.2823810959"/>
  </r>
  <r>
    <d v="2016-05-03T00:00:00"/>
    <s v="Tuesday"/>
    <x v="4"/>
    <x v="1"/>
    <n v="19"/>
    <s v="Y"/>
    <s v="N"/>
    <n v="12.3"/>
    <n v="20.100000000000001"/>
    <n v="8.8000000000000007"/>
    <n v="0"/>
    <x v="488"/>
    <n v="22.24291908"/>
    <n v="2647228.6694861106"/>
  </r>
  <r>
    <d v="2016-05-04T00:00:00"/>
    <s v="Wednesday"/>
    <x v="4"/>
    <x v="1"/>
    <n v="19"/>
    <s v="Y"/>
    <s v="N"/>
    <n v="9.8000000000000007"/>
    <n v="18.2"/>
    <n v="11.8"/>
    <n v="0.2"/>
    <x v="489"/>
    <n v="47.753842599999999"/>
    <n v="5946556.0842258809"/>
  </r>
  <r>
    <d v="2016-05-05T00:00:00"/>
    <s v="Thursday"/>
    <x v="4"/>
    <x v="1"/>
    <n v="19"/>
    <s v="Y"/>
    <s v="N"/>
    <n v="12.6"/>
    <n v="20.5"/>
    <n v="12.3"/>
    <n v="0"/>
    <x v="490"/>
    <n v="27.232252970000001"/>
    <n v="3218635.9408041532"/>
  </r>
  <r>
    <d v="2016-05-06T00:00:00"/>
    <s v="Friday"/>
    <x v="4"/>
    <x v="1"/>
    <n v="19"/>
    <s v="Y"/>
    <s v="N"/>
    <n v="15.9"/>
    <n v="24.7"/>
    <n v="13.2"/>
    <n v="0"/>
    <x v="491"/>
    <n v="64.317056579999999"/>
    <n v="7745144.8518782863"/>
  </r>
  <r>
    <d v="2016-05-07T00:00:00"/>
    <s v="Saturday"/>
    <x v="4"/>
    <x v="1"/>
    <n v="19"/>
    <s v="Y"/>
    <s v="N"/>
    <n v="11.4"/>
    <n v="25.7"/>
    <n v="12.6"/>
    <n v="0"/>
    <x v="492"/>
    <n v="46.627024280000001"/>
    <n v="4944919.0202380996"/>
  </r>
  <r>
    <d v="2016-05-08T00:00:00"/>
    <s v="Sunday"/>
    <x v="4"/>
    <x v="1"/>
    <n v="20"/>
    <s v="Y"/>
    <s v="N"/>
    <n v="15.5"/>
    <n v="20.399999999999999"/>
    <n v="3.5"/>
    <n v="5.4"/>
    <x v="493"/>
    <n v="59.14011232"/>
    <n v="6120249.3628912894"/>
  </r>
  <r>
    <d v="2016-05-09T00:00:00"/>
    <s v="Monday"/>
    <x v="4"/>
    <x v="1"/>
    <n v="20"/>
    <s v="Y"/>
    <s v="N"/>
    <n v="15.4"/>
    <n v="22.2"/>
    <n v="6.7"/>
    <n v="0.8"/>
    <x v="494"/>
    <n v="100.8140427"/>
    <n v="12075620.458544465"/>
  </r>
  <r>
    <d v="2016-05-10T00:00:00"/>
    <s v="Tuesday"/>
    <x v="4"/>
    <x v="1"/>
    <n v="20"/>
    <s v="Y"/>
    <s v="N"/>
    <n v="13.7"/>
    <n v="17.2"/>
    <n v="7.6"/>
    <n v="12"/>
    <x v="495"/>
    <n v="36.980106599999999"/>
    <n v="4423260.0730264084"/>
  </r>
  <r>
    <d v="2016-05-11T00:00:00"/>
    <s v="Wednesday"/>
    <x v="4"/>
    <x v="1"/>
    <n v="20"/>
    <s v="Y"/>
    <s v="N"/>
    <n v="12.2"/>
    <n v="17.399999999999999"/>
    <n v="6.3"/>
    <n v="0.2"/>
    <x v="496"/>
    <n v="59.849881660000001"/>
    <n v="7398419.7292494252"/>
  </r>
  <r>
    <d v="2016-05-12T00:00:00"/>
    <s v="Thursday"/>
    <x v="4"/>
    <x v="1"/>
    <n v="20"/>
    <s v="Y"/>
    <s v="N"/>
    <n v="14.1"/>
    <n v="21.4"/>
    <n v="6.1"/>
    <n v="0.2"/>
    <x v="497"/>
    <n v="53.796096839999997"/>
    <n v="6492840.8278414449"/>
  </r>
  <r>
    <d v="2016-05-13T00:00:00"/>
    <s v="Friday"/>
    <x v="4"/>
    <x v="1"/>
    <n v="20"/>
    <s v="Y"/>
    <s v="N"/>
    <n v="15.9"/>
    <n v="21.6"/>
    <n v="9.9"/>
    <n v="0"/>
    <x v="498"/>
    <n v="52.36555156"/>
    <n v="6221031.19091661"/>
  </r>
  <r>
    <d v="2016-05-14T00:00:00"/>
    <s v="Saturday"/>
    <x v="4"/>
    <x v="1"/>
    <n v="20"/>
    <s v="Y"/>
    <s v="N"/>
    <n v="14.5"/>
    <n v="21.7"/>
    <n v="12.6"/>
    <n v="0"/>
    <x v="499"/>
    <n v="28.278767370000001"/>
    <n v="2882907.0769081833"/>
  </r>
  <r>
    <d v="2016-05-15T00:00:00"/>
    <s v="Sunday"/>
    <x v="4"/>
    <x v="1"/>
    <n v="21"/>
    <s v="Y"/>
    <s v="N"/>
    <n v="15"/>
    <n v="22"/>
    <n v="6.7"/>
    <n v="0"/>
    <x v="500"/>
    <n v="37.076541059999997"/>
    <n v="3696442.9015142769"/>
  </r>
  <r>
    <d v="2016-05-16T00:00:00"/>
    <s v="Monday"/>
    <x v="4"/>
    <x v="1"/>
    <n v="21"/>
    <s v="Y"/>
    <s v="N"/>
    <n v="7.7"/>
    <n v="19.600000000000001"/>
    <n v="8.9"/>
    <n v="0"/>
    <x v="501"/>
    <n v="41.916763160000002"/>
    <n v="5079586.3254055167"/>
  </r>
  <r>
    <d v="2016-05-17T00:00:00"/>
    <s v="Tuesday"/>
    <x v="4"/>
    <x v="1"/>
    <n v="21"/>
    <s v="Y"/>
    <s v="N"/>
    <n v="11.4"/>
    <n v="17.100000000000001"/>
    <n v="5.4"/>
    <n v="0.2"/>
    <x v="502"/>
    <n v="68.333326549999995"/>
    <n v="8487641.8324462026"/>
  </r>
  <r>
    <d v="2016-05-18T00:00:00"/>
    <s v="Wednesday"/>
    <x v="4"/>
    <x v="1"/>
    <n v="21"/>
    <s v="Y"/>
    <s v="N"/>
    <n v="13"/>
    <n v="19.3"/>
    <n v="7.2"/>
    <n v="0"/>
    <x v="503"/>
    <n v="70.588827640000005"/>
    <n v="8777877.0712872222"/>
  </r>
  <r>
    <d v="2016-05-19T00:00:00"/>
    <s v="Thursday"/>
    <x v="4"/>
    <x v="1"/>
    <n v="21"/>
    <s v="Y"/>
    <s v="N"/>
    <n v="14.6"/>
    <n v="18.399999999999999"/>
    <n v="2.2000000000000002"/>
    <n v="0"/>
    <x v="504"/>
    <n v="44.40335829"/>
    <n v="5523435.4213835839"/>
  </r>
  <r>
    <d v="2016-05-20T00:00:00"/>
    <s v="Friday"/>
    <x v="4"/>
    <x v="1"/>
    <n v="21"/>
    <s v="Y"/>
    <s v="N"/>
    <n v="11.6"/>
    <n v="17.399999999999999"/>
    <n v="8.3000000000000007"/>
    <n v="1.8"/>
    <x v="505"/>
    <n v="79.795907400000004"/>
    <n v="10190403.383079216"/>
  </r>
  <r>
    <d v="2016-05-21T00:00:00"/>
    <s v="Saturday"/>
    <x v="4"/>
    <x v="1"/>
    <n v="21"/>
    <s v="Y"/>
    <s v="N"/>
    <n v="8.1"/>
    <n v="18.5"/>
    <n v="8.9"/>
    <n v="0"/>
    <x v="506"/>
    <n v="45.745271420000002"/>
    <n v="5138876.4915488278"/>
  </r>
  <r>
    <d v="2016-05-22T00:00:00"/>
    <s v="Sunday"/>
    <x v="4"/>
    <x v="1"/>
    <n v="22"/>
    <s v="Y"/>
    <s v="N"/>
    <n v="9.1999999999999993"/>
    <n v="22.2"/>
    <n v="8.5"/>
    <n v="0"/>
    <x v="507"/>
    <n v="24.192652460000001"/>
    <n v="2458432.6664796909"/>
  </r>
  <r>
    <d v="2016-05-23T00:00:00"/>
    <s v="Monday"/>
    <x v="4"/>
    <x v="1"/>
    <n v="22"/>
    <s v="Y"/>
    <s v="N"/>
    <n v="12.8"/>
    <n v="17.2"/>
    <n v="7.1"/>
    <n v="2.2000000000000002"/>
    <x v="508"/>
    <n v="10.80151908"/>
    <n v="1311568.1894079335"/>
  </r>
  <r>
    <d v="2016-05-24T00:00:00"/>
    <s v="Tuesday"/>
    <x v="4"/>
    <x v="1"/>
    <n v="22"/>
    <s v="Y"/>
    <s v="N"/>
    <n v="10.7"/>
    <n v="15.8"/>
    <n v="7.3"/>
    <n v="1.8"/>
    <x v="509"/>
    <n v="45.213847149999999"/>
    <n v="5964448.1722474955"/>
  </r>
  <r>
    <d v="2016-05-25T00:00:00"/>
    <s v="Wednesday"/>
    <x v="4"/>
    <x v="1"/>
    <n v="22"/>
    <s v="Y"/>
    <s v="N"/>
    <n v="7.6"/>
    <n v="15.6"/>
    <n v="4.9000000000000004"/>
    <n v="0"/>
    <x v="510"/>
    <n v="66.258534830000002"/>
    <n v="8757393.8614078406"/>
  </r>
  <r>
    <d v="2016-05-26T00:00:00"/>
    <s v="Thursday"/>
    <x v="4"/>
    <x v="1"/>
    <n v="22"/>
    <s v="Y"/>
    <s v="N"/>
    <n v="10.3"/>
    <n v="12.5"/>
    <n v="3.1"/>
    <n v="12.4"/>
    <x v="511"/>
    <n v="99.424833129999996"/>
    <n v="13629243.122189388"/>
  </r>
  <r>
    <d v="2016-05-27T00:00:00"/>
    <s v="Friday"/>
    <x v="4"/>
    <x v="1"/>
    <n v="22"/>
    <s v="Y"/>
    <s v="N"/>
    <n v="9.1999999999999993"/>
    <n v="14.4"/>
    <n v="8"/>
    <n v="4.8"/>
    <x v="512"/>
    <n v="68.193428539999999"/>
    <n v="9159579.0211328752"/>
  </r>
  <r>
    <d v="2016-05-28T00:00:00"/>
    <s v="Saturday"/>
    <x v="4"/>
    <x v="1"/>
    <n v="22"/>
    <s v="Y"/>
    <s v="N"/>
    <n v="5.7"/>
    <n v="13.2"/>
    <n v="6.2"/>
    <n v="0.6"/>
    <x v="513"/>
    <n v="81.990134580000003"/>
    <n v="9833797.9434130322"/>
  </r>
  <r>
    <d v="2016-05-29T00:00:00"/>
    <s v="Sunday"/>
    <x v="4"/>
    <x v="1"/>
    <n v="23"/>
    <s v="Y"/>
    <s v="N"/>
    <n v="8.6999999999999993"/>
    <n v="13.9"/>
    <n v="6.5"/>
    <n v="4.2"/>
    <x v="514"/>
    <n v="68.715474040000004"/>
    <n v="8160097.5681564892"/>
  </r>
  <r>
    <d v="2016-05-30T00:00:00"/>
    <s v="Monday"/>
    <x v="4"/>
    <x v="1"/>
    <n v="23"/>
    <s v="Y"/>
    <s v="N"/>
    <n v="7.2"/>
    <n v="15.4"/>
    <n v="9.5"/>
    <n v="0"/>
    <x v="515"/>
    <n v="115.7846736"/>
    <n v="15629073.170912087"/>
  </r>
  <r>
    <d v="2016-05-31T00:00:00"/>
    <s v="Tuesday"/>
    <x v="4"/>
    <x v="1"/>
    <n v="23"/>
    <s v="Y"/>
    <s v="N"/>
    <n v="3.6"/>
    <n v="17.399999999999999"/>
    <n v="9.5"/>
    <n v="0"/>
    <x v="516"/>
    <n v="156.46472259999999"/>
    <n v="21967983.452193588"/>
  </r>
  <r>
    <d v="2016-06-01T00:00:00"/>
    <s v="Wednesday"/>
    <x v="5"/>
    <x v="1"/>
    <n v="23"/>
    <s v="Y"/>
    <s v="N"/>
    <n v="4.8"/>
    <n v="17"/>
    <n v="8.1999999999999993"/>
    <n v="0"/>
    <x v="517"/>
    <n v="168.85275920000001"/>
    <n v="23841170.400826778"/>
  </r>
  <r>
    <d v="2016-06-02T00:00:00"/>
    <s v="Thursday"/>
    <x v="5"/>
    <x v="1"/>
    <n v="23"/>
    <s v="Y"/>
    <s v="N"/>
    <n v="4.8"/>
    <n v="12.8"/>
    <n v="9.1999999999999993"/>
    <n v="0"/>
    <x v="518"/>
    <n v="180.9103503"/>
    <n v="25561286.524383768"/>
  </r>
  <r>
    <d v="2016-06-03T00:00:00"/>
    <s v="Friday"/>
    <x v="5"/>
    <x v="1"/>
    <n v="23"/>
    <s v="Y"/>
    <s v="N"/>
    <n v="6.8"/>
    <n v="14.1"/>
    <n v="8.5"/>
    <n v="0"/>
    <x v="519"/>
    <n v="175.85462989999999"/>
    <n v="24218216.908868924"/>
  </r>
  <r>
    <d v="2016-06-04T00:00:00"/>
    <s v="Saturday"/>
    <x v="5"/>
    <x v="1"/>
    <n v="23"/>
    <s v="Y"/>
    <s v="N"/>
    <n v="9.8000000000000007"/>
    <n v="13.4"/>
    <n v="3.7"/>
    <n v="6.2"/>
    <x v="520"/>
    <n v="126.74997190000001"/>
    <n v="15560375.377822328"/>
  </r>
  <r>
    <d v="2016-06-05T00:00:00"/>
    <s v="Sunday"/>
    <x v="5"/>
    <x v="1"/>
    <n v="24"/>
    <s v="Y"/>
    <s v="N"/>
    <n v="10.5"/>
    <n v="14.1"/>
    <n v="3.3"/>
    <n v="3.4"/>
    <x v="521"/>
    <n v="122.7887776"/>
    <n v="14249982.063001167"/>
  </r>
  <r>
    <d v="2016-06-06T00:00:00"/>
    <s v="Monday"/>
    <x v="5"/>
    <x v="1"/>
    <n v="24"/>
    <s v="Y"/>
    <s v="N"/>
    <n v="8.9"/>
    <n v="14.5"/>
    <n v="7.1"/>
    <n v="1.4"/>
    <x v="522"/>
    <n v="107.44561210000001"/>
    <n v="14486865.555268036"/>
  </r>
  <r>
    <d v="2016-06-07T00:00:00"/>
    <s v="Tuesday"/>
    <x v="5"/>
    <x v="1"/>
    <n v="24"/>
    <s v="Y"/>
    <s v="N"/>
    <n v="10.5"/>
    <n v="15.3"/>
    <n v="4.7"/>
    <n v="0"/>
    <x v="523"/>
    <n v="88.326962910000006"/>
    <n v="11951168.485135276"/>
  </r>
  <r>
    <d v="2016-06-08T00:00:00"/>
    <s v="Wednesday"/>
    <x v="5"/>
    <x v="1"/>
    <n v="24"/>
    <s v="Y"/>
    <s v="N"/>
    <n v="9.6999999999999993"/>
    <n v="14.7"/>
    <n v="4.7"/>
    <n v="1.2"/>
    <x v="524"/>
    <n v="91.315660199999996"/>
    <n v="12538129.140820371"/>
  </r>
  <r>
    <d v="2016-06-09T00:00:00"/>
    <s v="Thursday"/>
    <x v="5"/>
    <x v="1"/>
    <n v="24"/>
    <s v="Y"/>
    <s v="N"/>
    <n v="10.8"/>
    <n v="17.5"/>
    <n v="6"/>
    <n v="1.4"/>
    <x v="525"/>
    <n v="50.238971939999999"/>
    <n v="6674714.8958629016"/>
  </r>
  <r>
    <d v="2016-06-10T00:00:00"/>
    <s v="Friday"/>
    <x v="5"/>
    <x v="1"/>
    <n v="24"/>
    <s v="Y"/>
    <s v="N"/>
    <n v="10.4"/>
    <n v="15.8"/>
    <n v="6.6"/>
    <n v="0"/>
    <x v="526"/>
    <n v="47.425798780000001"/>
    <n v="6270141.8551913928"/>
  </r>
  <r>
    <d v="2016-06-11T00:00:00"/>
    <s v="Saturday"/>
    <x v="5"/>
    <x v="1"/>
    <n v="24"/>
    <s v="Y"/>
    <s v="N"/>
    <n v="9"/>
    <n v="13.5"/>
    <n v="6.5"/>
    <n v="3"/>
    <x v="527"/>
    <n v="55.590969579999999"/>
    <n v="6712800.2538106591"/>
  </r>
  <r>
    <d v="2016-06-12T00:00:00"/>
    <s v="Sunday"/>
    <x v="5"/>
    <x v="1"/>
    <n v="25"/>
    <s v="Y"/>
    <s v="N"/>
    <n v="5"/>
    <n v="13.8"/>
    <n v="7.3"/>
    <n v="0.6"/>
    <x v="528"/>
    <n v="77.215287989999993"/>
    <n v="9479839.0459229238"/>
  </r>
  <r>
    <d v="2016-06-13T00:00:00"/>
    <s v="Monday"/>
    <x v="5"/>
    <x v="1"/>
    <n v="25"/>
    <s v="Y"/>
    <s v="Y"/>
    <n v="3.8"/>
    <n v="13.4"/>
    <n v="9"/>
    <n v="0"/>
    <x v="529"/>
    <n v="95.064774630000002"/>
    <n v="11608069.682506679"/>
  </r>
  <r>
    <d v="2016-06-14T00:00:00"/>
    <s v="Tuesday"/>
    <x v="5"/>
    <x v="1"/>
    <n v="25"/>
    <s v="Y"/>
    <s v="N"/>
    <n v="8.6"/>
    <n v="15.6"/>
    <n v="8.3000000000000007"/>
    <n v="0"/>
    <x v="530"/>
    <n v="90.845109260000001"/>
    <n v="12579009.772056345"/>
  </r>
  <r>
    <d v="2016-06-15T00:00:00"/>
    <s v="Wednesday"/>
    <x v="5"/>
    <x v="1"/>
    <n v="25"/>
    <s v="Y"/>
    <s v="N"/>
    <n v="6"/>
    <n v="17.899999999999999"/>
    <n v="9.1999999999999993"/>
    <n v="0"/>
    <x v="531"/>
    <n v="92.416245849999996"/>
    <n v="13021873.23083345"/>
  </r>
  <r>
    <d v="2016-06-16T00:00:00"/>
    <s v="Thursday"/>
    <x v="5"/>
    <x v="1"/>
    <n v="25"/>
    <s v="Y"/>
    <s v="N"/>
    <n v="7.8"/>
    <n v="14.3"/>
    <n v="5.0999999999999996"/>
    <n v="0"/>
    <x v="532"/>
    <n v="89.929148949999998"/>
    <n v="12656733.190681526"/>
  </r>
  <r>
    <d v="2016-06-17T00:00:00"/>
    <s v="Friday"/>
    <x v="5"/>
    <x v="1"/>
    <n v="25"/>
    <s v="Y"/>
    <s v="N"/>
    <n v="9.3000000000000007"/>
    <n v="15.1"/>
    <n v="3.5"/>
    <n v="4.2"/>
    <x v="533"/>
    <n v="99.573674510000004"/>
    <n v="13743468.229997925"/>
  </r>
  <r>
    <d v="2016-06-18T00:00:00"/>
    <s v="Saturday"/>
    <x v="5"/>
    <x v="1"/>
    <n v="25"/>
    <s v="Y"/>
    <s v="N"/>
    <n v="10"/>
    <n v="12.7"/>
    <n v="5.3"/>
    <n v="8.6"/>
    <x v="534"/>
    <n v="62.934016130000003"/>
    <n v="7751090.9373960439"/>
  </r>
  <r>
    <d v="2016-06-19T00:00:00"/>
    <s v="Sunday"/>
    <x v="5"/>
    <x v="1"/>
    <n v="26"/>
    <s v="Y"/>
    <s v="N"/>
    <n v="7.3"/>
    <n v="13.5"/>
    <n v="7.2"/>
    <n v="0.4"/>
    <x v="535"/>
    <n v="79.384821770000002"/>
    <n v="9499359.6411373317"/>
  </r>
  <r>
    <d v="2016-06-20T00:00:00"/>
    <s v="Monday"/>
    <x v="5"/>
    <x v="1"/>
    <n v="26"/>
    <s v="Y"/>
    <s v="N"/>
    <n v="9.1"/>
    <n v="13.2"/>
    <n v="3.4"/>
    <n v="3.6"/>
    <x v="536"/>
    <n v="114.875078"/>
    <n v="15443244.321563968"/>
  </r>
  <r>
    <d v="2016-06-21T00:00:00"/>
    <s v="Tuesday"/>
    <x v="5"/>
    <x v="1"/>
    <n v="26"/>
    <s v="Y"/>
    <s v="N"/>
    <n v="10.4"/>
    <n v="14.7"/>
    <n v="7"/>
    <n v="3.2"/>
    <x v="537"/>
    <n v="62.154764110000002"/>
    <n v="8546983.3462809045"/>
  </r>
  <r>
    <d v="2016-06-22T00:00:00"/>
    <s v="Wednesday"/>
    <x v="5"/>
    <x v="1"/>
    <n v="26"/>
    <s v="Y"/>
    <s v="N"/>
    <n v="11.2"/>
    <n v="15.4"/>
    <n v="6.6"/>
    <n v="0"/>
    <x v="538"/>
    <n v="58.759038580000002"/>
    <n v="7862739.9758315356"/>
  </r>
  <r>
    <d v="2016-06-23T00:00:00"/>
    <s v="Thursday"/>
    <x v="5"/>
    <x v="1"/>
    <n v="26"/>
    <s v="Y"/>
    <s v="N"/>
    <n v="10.4"/>
    <n v="14.8"/>
    <n v="7.2"/>
    <n v="0.6"/>
    <x v="539"/>
    <n v="78.318980190000005"/>
    <n v="10709337.742775502"/>
  </r>
  <r>
    <d v="2016-06-24T00:00:00"/>
    <s v="Friday"/>
    <x v="5"/>
    <x v="1"/>
    <n v="26"/>
    <s v="N"/>
    <s v="N"/>
    <n v="6.9"/>
    <n v="10.7"/>
    <n v="5.8"/>
    <n v="13.8"/>
    <x v="540"/>
    <n v="67.938496200000003"/>
    <n v="9827872.7999281567"/>
  </r>
  <r>
    <d v="2016-06-25T00:00:00"/>
    <s v="Saturday"/>
    <x v="5"/>
    <x v="1"/>
    <n v="26"/>
    <s v="N"/>
    <s v="N"/>
    <n v="5.6"/>
    <n v="12.7"/>
    <n v="8.8000000000000007"/>
    <n v="2"/>
    <x v="541"/>
    <n v="99.763250799999994"/>
    <n v="13141896.330198416"/>
  </r>
  <r>
    <d v="2016-06-26T00:00:00"/>
    <s v="Sunday"/>
    <x v="5"/>
    <x v="1"/>
    <n v="27"/>
    <s v="N"/>
    <s v="N"/>
    <n v="3"/>
    <n v="11.1"/>
    <n v="7.7"/>
    <n v="0.2"/>
    <x v="542"/>
    <n v="120.4411006"/>
    <n v="15230491.98880206"/>
  </r>
  <r>
    <d v="2016-06-27T00:00:00"/>
    <s v="Monday"/>
    <x v="5"/>
    <x v="1"/>
    <n v="27"/>
    <s v="N"/>
    <s v="N"/>
    <n v="4.8"/>
    <n v="10.6"/>
    <n v="4.7"/>
    <n v="0.2"/>
    <x v="543"/>
    <n v="127.3466076"/>
    <n v="18928799.116930962"/>
  </r>
  <r>
    <d v="2016-06-28T00:00:00"/>
    <s v="Tuesday"/>
    <x v="5"/>
    <x v="1"/>
    <n v="27"/>
    <s v="N"/>
    <s v="N"/>
    <n v="5"/>
    <n v="17"/>
    <n v="7.8"/>
    <n v="0.2"/>
    <x v="544"/>
    <n v="110.28039029999999"/>
    <n v="15675950.546504792"/>
  </r>
  <r>
    <d v="2016-06-29T00:00:00"/>
    <s v="Wednesday"/>
    <x v="5"/>
    <x v="1"/>
    <n v="27"/>
    <s v="N"/>
    <s v="N"/>
    <n v="8.9"/>
    <n v="15.8"/>
    <n v="8.9"/>
    <n v="0.2"/>
    <x v="545"/>
    <n v="80.125243080000004"/>
    <n v="10902799.271998253"/>
  </r>
  <r>
    <d v="2016-06-30T00:00:00"/>
    <s v="Thursday"/>
    <x v="5"/>
    <x v="1"/>
    <n v="27"/>
    <s v="N"/>
    <s v="N"/>
    <n v="10.3"/>
    <n v="11.7"/>
    <n v="5.6"/>
    <n v="0"/>
    <x v="546"/>
    <n v="115.1178955"/>
    <n v="16240655.41558093"/>
  </r>
  <r>
    <d v="2016-07-01T00:00:00"/>
    <s v="Friday"/>
    <x v="6"/>
    <x v="1"/>
    <n v="27"/>
    <s v="N"/>
    <s v="N"/>
    <n v="7.3"/>
    <n v="14.1"/>
    <n v="7.1"/>
    <n v="6.4"/>
    <x v="547"/>
    <n v="117.7120479"/>
    <n v="16088496.022894649"/>
  </r>
  <r>
    <d v="2016-07-02T00:00:00"/>
    <s v="Saturday"/>
    <x v="6"/>
    <x v="1"/>
    <n v="27"/>
    <s v="N"/>
    <s v="N"/>
    <n v="9.9"/>
    <n v="16.5"/>
    <n v="6.7"/>
    <n v="0.2"/>
    <x v="548"/>
    <n v="90.456523779999998"/>
    <n v="10735702.719717676"/>
  </r>
  <r>
    <d v="2016-07-03T00:00:00"/>
    <s v="Sunday"/>
    <x v="6"/>
    <x v="1"/>
    <n v="28"/>
    <s v="N"/>
    <s v="N"/>
    <n v="10.9"/>
    <n v="16.7"/>
    <n v="7.8"/>
    <n v="0"/>
    <x v="549"/>
    <n v="68.597089170000004"/>
    <n v="7721041.7504396345"/>
  </r>
  <r>
    <d v="2016-07-04T00:00:00"/>
    <s v="Monday"/>
    <x v="6"/>
    <x v="1"/>
    <n v="28"/>
    <s v="N"/>
    <s v="N"/>
    <n v="10.4"/>
    <n v="12.7"/>
    <n v="3.6"/>
    <n v="0"/>
    <x v="550"/>
    <n v="124.1368856"/>
    <n v="16846895.432084173"/>
  </r>
  <r>
    <d v="2016-07-05T00:00:00"/>
    <s v="Tuesday"/>
    <x v="6"/>
    <x v="1"/>
    <n v="28"/>
    <s v="N"/>
    <s v="N"/>
    <n v="8.1999999999999993"/>
    <n v="12.8"/>
    <n v="1.8"/>
    <n v="0.6"/>
    <x v="551"/>
    <n v="147.1876919"/>
    <n v="20959791.528466962"/>
  </r>
  <r>
    <d v="2016-07-06T00:00:00"/>
    <s v="Wednesday"/>
    <x v="6"/>
    <x v="1"/>
    <n v="28"/>
    <s v="N"/>
    <s v="N"/>
    <n v="9.8000000000000007"/>
    <n v="13"/>
    <n v="4.5999999999999996"/>
    <n v="22.6"/>
    <x v="552"/>
    <n v="116.6821116"/>
    <n v="15641948.237450201"/>
  </r>
  <r>
    <d v="2016-07-07T00:00:00"/>
    <s v="Thursday"/>
    <x v="6"/>
    <x v="1"/>
    <n v="28"/>
    <s v="N"/>
    <s v="N"/>
    <n v="10.5"/>
    <n v="13.7"/>
    <n v="4.0999999999999996"/>
    <n v="3.8"/>
    <x v="553"/>
    <n v="176.91203619999999"/>
    <n v="24549737.40044323"/>
  </r>
  <r>
    <d v="2016-07-08T00:00:00"/>
    <s v="Friday"/>
    <x v="6"/>
    <x v="1"/>
    <n v="28"/>
    <s v="N"/>
    <s v="N"/>
    <n v="9.6999999999999993"/>
    <n v="15.3"/>
    <n v="7.4"/>
    <n v="0.8"/>
    <x v="554"/>
    <n v="114.84420299999999"/>
    <n v="15698059.850280147"/>
  </r>
  <r>
    <d v="2016-07-09T00:00:00"/>
    <s v="Saturday"/>
    <x v="6"/>
    <x v="1"/>
    <n v="28"/>
    <s v="N"/>
    <s v="N"/>
    <n v="5.3"/>
    <n v="15.2"/>
    <n v="9.5"/>
    <n v="0.2"/>
    <x v="555"/>
    <n v="105.54857610000001"/>
    <n v="12915930.177269114"/>
  </r>
  <r>
    <d v="2016-07-10T00:00:00"/>
    <s v="Sunday"/>
    <x v="6"/>
    <x v="1"/>
    <n v="29"/>
    <s v="N"/>
    <s v="N"/>
    <n v="6.5"/>
    <n v="14.2"/>
    <n v="3.6"/>
    <n v="0"/>
    <x v="556"/>
    <n v="36.167212329999998"/>
    <n v="4311791.0380167756"/>
  </r>
  <r>
    <d v="2016-07-11T00:00:00"/>
    <s v="Monday"/>
    <x v="6"/>
    <x v="1"/>
    <n v="29"/>
    <s v="N"/>
    <s v="N"/>
    <n v="8.3000000000000007"/>
    <n v="16"/>
    <n v="7.6"/>
    <n v="3.6"/>
    <x v="557"/>
    <n v="44.858080039999997"/>
    <n v="5751125.4749482842"/>
  </r>
  <r>
    <d v="2016-07-12T00:00:00"/>
    <s v="Tuesday"/>
    <x v="6"/>
    <x v="1"/>
    <n v="29"/>
    <s v="Y"/>
    <s v="N"/>
    <n v="10.7"/>
    <n v="13.7"/>
    <n v="8.1"/>
    <n v="0"/>
    <x v="558"/>
    <n v="49.159485719999999"/>
    <n v="6763469.950428756"/>
  </r>
  <r>
    <d v="2016-07-13T00:00:00"/>
    <s v="Wednesday"/>
    <x v="6"/>
    <x v="1"/>
    <n v="29"/>
    <s v="Y"/>
    <s v="N"/>
    <n v="4.5"/>
    <n v="12"/>
    <n v="9"/>
    <n v="0.4"/>
    <x v="559"/>
    <n v="65.914964920000003"/>
    <n v="9605673.1457526404"/>
  </r>
  <r>
    <d v="2016-07-14T00:00:00"/>
    <s v="Thursday"/>
    <x v="6"/>
    <x v="1"/>
    <n v="29"/>
    <s v="Y"/>
    <s v="N"/>
    <n v="6.6"/>
    <n v="14"/>
    <n v="7.8"/>
    <n v="1"/>
    <x v="560"/>
    <n v="76.117452619999995"/>
    <n v="10968806.937703956"/>
  </r>
  <r>
    <d v="2016-07-15T00:00:00"/>
    <s v="Friday"/>
    <x v="6"/>
    <x v="1"/>
    <n v="29"/>
    <s v="Y"/>
    <s v="N"/>
    <n v="8.8000000000000007"/>
    <n v="14.1"/>
    <n v="7.2"/>
    <n v="0"/>
    <x v="561"/>
    <n v="79.507600479999994"/>
    <n v="11223837.510820087"/>
  </r>
  <r>
    <d v="2016-07-16T00:00:00"/>
    <s v="Saturday"/>
    <x v="6"/>
    <x v="1"/>
    <n v="29"/>
    <s v="Y"/>
    <s v="N"/>
    <n v="7.8"/>
    <n v="13.7"/>
    <n v="10.199999999999999"/>
    <n v="0"/>
    <x v="562"/>
    <n v="73.694418769999999"/>
    <n v="8891905.9285322446"/>
  </r>
  <r>
    <d v="2016-07-17T00:00:00"/>
    <s v="Sunday"/>
    <x v="6"/>
    <x v="1"/>
    <n v="30"/>
    <s v="Y"/>
    <s v="N"/>
    <n v="3.1"/>
    <n v="16.100000000000001"/>
    <n v="10.3"/>
    <n v="0"/>
    <x v="563"/>
    <n v="48.788405300000001"/>
    <n v="5533489.4508660622"/>
  </r>
  <r>
    <d v="2016-07-18T00:00:00"/>
    <s v="Monday"/>
    <x v="6"/>
    <x v="1"/>
    <n v="30"/>
    <s v="Y"/>
    <s v="N"/>
    <n v="9.6"/>
    <n v="17.7"/>
    <n v="8.8000000000000007"/>
    <n v="0"/>
    <x v="564"/>
    <n v="43.891518699999999"/>
    <n v="5590331.7206356805"/>
  </r>
  <r>
    <d v="2016-07-19T00:00:00"/>
    <s v="Tuesday"/>
    <x v="6"/>
    <x v="1"/>
    <n v="30"/>
    <s v="Y"/>
    <s v="N"/>
    <n v="12.6"/>
    <n v="16"/>
    <n v="5.7"/>
    <n v="0"/>
    <x v="565"/>
    <n v="49.453789790000002"/>
    <n v="6776556.3800336095"/>
  </r>
  <r>
    <d v="2016-07-20T00:00:00"/>
    <s v="Wednesday"/>
    <x v="6"/>
    <x v="1"/>
    <n v="30"/>
    <s v="Y"/>
    <s v="N"/>
    <n v="9.8000000000000007"/>
    <n v="16.100000000000001"/>
    <n v="9.1999999999999993"/>
    <n v="1.8"/>
    <x v="566"/>
    <n v="52.331551939999997"/>
    <n v="7161580.2094062716"/>
  </r>
  <r>
    <d v="2016-07-21T00:00:00"/>
    <s v="Thursday"/>
    <x v="6"/>
    <x v="1"/>
    <n v="30"/>
    <s v="Y"/>
    <s v="N"/>
    <n v="6.9"/>
    <n v="18.100000000000001"/>
    <n v="7.4"/>
    <n v="1.8"/>
    <x v="567"/>
    <n v="44.92653284"/>
    <n v="6115719.7517272849"/>
  </r>
  <r>
    <d v="2016-07-22T00:00:00"/>
    <s v="Friday"/>
    <x v="6"/>
    <x v="1"/>
    <n v="30"/>
    <s v="Y"/>
    <s v="N"/>
    <n v="9.1999999999999993"/>
    <n v="18.3"/>
    <n v="5.0999999999999996"/>
    <n v="7.8"/>
    <x v="568"/>
    <n v="21.091718870000001"/>
    <n v="2716145.5761314635"/>
  </r>
  <r>
    <d v="2016-07-23T00:00:00"/>
    <s v="Saturday"/>
    <x v="6"/>
    <x v="1"/>
    <n v="30"/>
    <s v="Y"/>
    <s v="N"/>
    <n v="7.5"/>
    <n v="11.6"/>
    <n v="9"/>
    <n v="2.8"/>
    <x v="569"/>
    <n v="62.709286929999998"/>
    <n v="7518127.0493038241"/>
  </r>
  <r>
    <d v="2016-07-24T00:00:00"/>
    <s v="Sunday"/>
    <x v="6"/>
    <x v="1"/>
    <n v="31"/>
    <s v="Y"/>
    <s v="N"/>
    <n v="4.7"/>
    <n v="11.4"/>
    <n v="10.3"/>
    <n v="0.8"/>
    <x v="570"/>
    <n v="52.227008529999999"/>
    <n v="6273868.8921174994"/>
  </r>
  <r>
    <d v="2016-07-25T00:00:00"/>
    <s v="Monday"/>
    <x v="6"/>
    <x v="1"/>
    <n v="31"/>
    <s v="Y"/>
    <s v="N"/>
    <n v="6.3"/>
    <n v="14.3"/>
    <n v="7.5"/>
    <n v="0"/>
    <x v="571"/>
    <n v="37.980186609999997"/>
    <n v="5246379.2146042371"/>
  </r>
  <r>
    <d v="2016-07-26T00:00:00"/>
    <s v="Tuesday"/>
    <x v="6"/>
    <x v="1"/>
    <n v="31"/>
    <s v="Y"/>
    <s v="N"/>
    <n v="6.5"/>
    <n v="11"/>
    <n v="7.2"/>
    <n v="4.8"/>
    <x v="572"/>
    <n v="47.971245959999997"/>
    <n v="7026141.6396911126"/>
  </r>
  <r>
    <d v="2016-07-27T00:00:00"/>
    <s v="Wednesday"/>
    <x v="6"/>
    <x v="1"/>
    <n v="31"/>
    <s v="Y"/>
    <s v="N"/>
    <n v="7.5"/>
    <n v="12.9"/>
    <n v="6.9"/>
    <n v="0.4"/>
    <x v="573"/>
    <n v="36.397462779999998"/>
    <n v="5212471.7273454191"/>
  </r>
  <r>
    <d v="2016-07-28T00:00:00"/>
    <s v="Thursday"/>
    <x v="6"/>
    <x v="1"/>
    <n v="31"/>
    <s v="Y"/>
    <s v="N"/>
    <n v="6.9"/>
    <n v="15.2"/>
    <n v="6.3"/>
    <n v="0"/>
    <x v="574"/>
    <n v="41.561898749999997"/>
    <n v="5915988.6217794567"/>
  </r>
  <r>
    <d v="2016-07-29T00:00:00"/>
    <s v="Friday"/>
    <x v="6"/>
    <x v="1"/>
    <n v="31"/>
    <s v="Y"/>
    <s v="N"/>
    <n v="10.199999999999999"/>
    <n v="15.3"/>
    <n v="5"/>
    <n v="0"/>
    <x v="575"/>
    <n v="33.869681919999998"/>
    <n v="4735758.1642224248"/>
  </r>
  <r>
    <d v="2016-07-30T00:00:00"/>
    <s v="Saturday"/>
    <x v="6"/>
    <x v="1"/>
    <n v="31"/>
    <s v="Y"/>
    <s v="N"/>
    <n v="9.1"/>
    <n v="13.8"/>
    <n v="8.5"/>
    <n v="2.4"/>
    <x v="576"/>
    <n v="24.849528429999999"/>
    <n v="3020423.7761073499"/>
  </r>
  <r>
    <d v="2016-07-31T00:00:00"/>
    <s v="Sunday"/>
    <x v="6"/>
    <x v="1"/>
    <n v="32"/>
    <s v="Y"/>
    <s v="N"/>
    <n v="10.3"/>
    <n v="17"/>
    <n v="11.3"/>
    <n v="2"/>
    <x v="577"/>
    <n v="33.778252090000002"/>
    <n v="3866977.5354258753"/>
  </r>
  <r>
    <d v="2016-08-01T00:00:00"/>
    <s v="Monday"/>
    <x v="7"/>
    <x v="1"/>
    <n v="32"/>
    <s v="Y"/>
    <s v="N"/>
    <n v="11.2"/>
    <n v="14.4"/>
    <n v="5.2"/>
    <n v="2.8"/>
    <x v="578"/>
    <n v="45.979129370000003"/>
    <n v="6342124.0828858977"/>
  </r>
  <r>
    <d v="2016-08-02T00:00:00"/>
    <s v="Tuesday"/>
    <x v="7"/>
    <x v="1"/>
    <n v="32"/>
    <s v="Y"/>
    <s v="N"/>
    <n v="8.5"/>
    <n v="13.4"/>
    <n v="11.2"/>
    <n v="14.4"/>
    <x v="579"/>
    <n v="48.597990580000001"/>
    <n v="6672586.2372380802"/>
  </r>
  <r>
    <d v="2016-08-03T00:00:00"/>
    <s v="Wednesday"/>
    <x v="7"/>
    <x v="1"/>
    <n v="32"/>
    <s v="Y"/>
    <s v="N"/>
    <n v="8.6999999999999993"/>
    <n v="12.8"/>
    <n v="8.4"/>
    <n v="2.8"/>
    <x v="580"/>
    <n v="58.029549359999997"/>
    <n v="8177681.6460377118"/>
  </r>
  <r>
    <d v="2016-08-04T00:00:00"/>
    <s v="Thursday"/>
    <x v="7"/>
    <x v="1"/>
    <n v="32"/>
    <s v="Y"/>
    <s v="N"/>
    <n v="4.9000000000000004"/>
    <n v="14.6"/>
    <n v="11.1"/>
    <n v="0.8"/>
    <x v="581"/>
    <n v="51.565282189999998"/>
    <n v="7356896.6736234073"/>
  </r>
  <r>
    <d v="2016-08-05T00:00:00"/>
    <s v="Friday"/>
    <x v="7"/>
    <x v="1"/>
    <n v="32"/>
    <s v="Y"/>
    <s v="N"/>
    <n v="3.4"/>
    <n v="14.6"/>
    <n v="8.6999999999999993"/>
    <n v="0"/>
    <x v="582"/>
    <n v="70.203116499999993"/>
    <n v="10213944.789729943"/>
  </r>
  <r>
    <d v="2016-08-06T00:00:00"/>
    <s v="Saturday"/>
    <x v="7"/>
    <x v="1"/>
    <n v="32"/>
    <s v="Y"/>
    <s v="N"/>
    <n v="5.8"/>
    <n v="14.4"/>
    <n v="7"/>
    <n v="0"/>
    <x v="583"/>
    <n v="54.398078300000002"/>
    <n v="7121094.4038355388"/>
  </r>
  <r>
    <d v="2016-08-07T00:00:00"/>
    <s v="Sunday"/>
    <x v="7"/>
    <x v="1"/>
    <n v="33"/>
    <s v="Y"/>
    <s v="N"/>
    <n v="7.6"/>
    <n v="16.600000000000001"/>
    <n v="10.4"/>
    <n v="0"/>
    <x v="584"/>
    <n v="32.884789920000003"/>
    <n v="3958647.4979448076"/>
  </r>
  <r>
    <d v="2016-08-08T00:00:00"/>
    <s v="Monday"/>
    <x v="7"/>
    <x v="1"/>
    <n v="33"/>
    <s v="Y"/>
    <s v="N"/>
    <n v="5"/>
    <n v="14.2"/>
    <n v="8"/>
    <n v="0"/>
    <x v="585"/>
    <n v="35.117820729999998"/>
    <n v="4864044.681048709"/>
  </r>
  <r>
    <d v="2016-08-09T00:00:00"/>
    <s v="Tuesday"/>
    <x v="7"/>
    <x v="1"/>
    <n v="33"/>
    <s v="Y"/>
    <s v="N"/>
    <n v="9.6999999999999993"/>
    <n v="18.899999999999999"/>
    <n v="7.8"/>
    <n v="0"/>
    <x v="586"/>
    <n v="29.293519740000001"/>
    <n v="3890751.6703801211"/>
  </r>
  <r>
    <d v="2016-08-10T00:00:00"/>
    <s v="Wednesday"/>
    <x v="7"/>
    <x v="1"/>
    <n v="33"/>
    <s v="Y"/>
    <s v="N"/>
    <n v="9.6"/>
    <n v="15.3"/>
    <n v="11.3"/>
    <n v="0"/>
    <x v="587"/>
    <n v="22.419440789999999"/>
    <n v="2928352.6992519693"/>
  </r>
  <r>
    <d v="2016-08-11T00:00:00"/>
    <s v="Thursday"/>
    <x v="7"/>
    <x v="1"/>
    <n v="33"/>
    <s v="Y"/>
    <s v="N"/>
    <n v="6.8"/>
    <n v="15.7"/>
    <n v="10.3"/>
    <n v="8.1999999999999993"/>
    <x v="588"/>
    <n v="39.806463620000002"/>
    <n v="5507956.6807576083"/>
  </r>
  <r>
    <d v="2016-08-12T00:00:00"/>
    <s v="Friday"/>
    <x v="7"/>
    <x v="1"/>
    <n v="33"/>
    <s v="Y"/>
    <s v="N"/>
    <n v="7.7"/>
    <n v="14.1"/>
    <n v="11.7"/>
    <n v="0"/>
    <x v="589"/>
    <n v="41.092200069999997"/>
    <n v="5542748.9382159971"/>
  </r>
  <r>
    <d v="2016-08-13T00:00:00"/>
    <s v="Saturday"/>
    <x v="7"/>
    <x v="1"/>
    <n v="33"/>
    <s v="Y"/>
    <s v="N"/>
    <n v="7.9"/>
    <n v="15.1"/>
    <n v="9.5"/>
    <n v="1.6"/>
    <x v="590"/>
    <n v="38.810956079999997"/>
    <n v="4672171.7576422039"/>
  </r>
  <r>
    <d v="2016-08-14T00:00:00"/>
    <s v="Sunday"/>
    <x v="7"/>
    <x v="1"/>
    <n v="34"/>
    <s v="Y"/>
    <s v="N"/>
    <n v="8.5"/>
    <n v="18.7"/>
    <n v="11.6"/>
    <n v="0.2"/>
    <x v="591"/>
    <n v="33.061160000000001"/>
    <n v="3738101.2165441997"/>
  </r>
  <r>
    <d v="2016-08-15T00:00:00"/>
    <s v="Monday"/>
    <x v="7"/>
    <x v="1"/>
    <n v="34"/>
    <s v="Y"/>
    <s v="N"/>
    <n v="10.199999999999999"/>
    <n v="18.100000000000001"/>
    <n v="13.4"/>
    <n v="0"/>
    <x v="592"/>
    <n v="39.838938429999999"/>
    <n v="5095648.8201728035"/>
  </r>
  <r>
    <d v="2016-08-16T00:00:00"/>
    <s v="Tuesday"/>
    <x v="7"/>
    <x v="1"/>
    <n v="34"/>
    <s v="Y"/>
    <s v="N"/>
    <n v="10"/>
    <n v="18.2"/>
    <n v="13.5"/>
    <n v="0"/>
    <x v="593"/>
    <n v="24.453904470000001"/>
    <n v="3056129.4010677417"/>
  </r>
  <r>
    <d v="2016-08-17T00:00:00"/>
    <s v="Wednesday"/>
    <x v="7"/>
    <x v="1"/>
    <n v="34"/>
    <s v="Y"/>
    <s v="N"/>
    <n v="12.5"/>
    <n v="15.6"/>
    <n v="9.6"/>
    <n v="0.4"/>
    <x v="594"/>
    <n v="40.89160699"/>
    <n v="5420641.3103549276"/>
  </r>
  <r>
    <d v="2016-08-18T00:00:00"/>
    <s v="Thursday"/>
    <x v="7"/>
    <x v="1"/>
    <n v="34"/>
    <s v="Y"/>
    <s v="N"/>
    <n v="7.1"/>
    <n v="21.6"/>
    <n v="13.1"/>
    <n v="0"/>
    <x v="595"/>
    <n v="27.471093289999999"/>
    <n v="3390880.8020599713"/>
  </r>
  <r>
    <d v="2016-08-19T00:00:00"/>
    <s v="Friday"/>
    <x v="7"/>
    <x v="1"/>
    <n v="34"/>
    <s v="Y"/>
    <s v="N"/>
    <n v="15.3"/>
    <n v="16.399999999999999"/>
    <n v="2.7"/>
    <n v="0.2"/>
    <x v="596"/>
    <n v="27.60134081"/>
    <n v="3659102.574833089"/>
  </r>
  <r>
    <d v="2016-08-20T00:00:00"/>
    <s v="Saturday"/>
    <x v="7"/>
    <x v="1"/>
    <n v="34"/>
    <s v="Y"/>
    <s v="N"/>
    <n v="6.9"/>
    <n v="13.6"/>
    <n v="9.6999999999999993"/>
    <n v="9.4"/>
    <x v="597"/>
    <n v="25.002466940000001"/>
    <n v="3026600.1281688963"/>
  </r>
  <r>
    <d v="2016-08-21T00:00:00"/>
    <s v="Sunday"/>
    <x v="7"/>
    <x v="1"/>
    <n v="35"/>
    <s v="Y"/>
    <s v="N"/>
    <n v="9.5"/>
    <n v="14.8"/>
    <n v="7"/>
    <n v="1.2"/>
    <x v="598"/>
    <n v="38.913255630000002"/>
    <n v="4635290.3918586588"/>
  </r>
  <r>
    <d v="2016-08-22T00:00:00"/>
    <s v="Monday"/>
    <x v="7"/>
    <x v="1"/>
    <n v="35"/>
    <s v="Y"/>
    <s v="N"/>
    <n v="7.8"/>
    <n v="16"/>
    <n v="8.6999999999999993"/>
    <n v="5.6"/>
    <x v="599"/>
    <n v="59.995340669999997"/>
    <n v="8351561.4049563445"/>
  </r>
  <r>
    <d v="2016-08-23T00:00:00"/>
    <s v="Tuesday"/>
    <x v="7"/>
    <x v="1"/>
    <n v="35"/>
    <s v="Y"/>
    <s v="N"/>
    <n v="7"/>
    <n v="13.4"/>
    <n v="14.2"/>
    <n v="11"/>
    <x v="600"/>
    <n v="73.189593709999997"/>
    <n v="10147033.815895947"/>
  </r>
  <r>
    <d v="2016-08-24T00:00:00"/>
    <s v="Wednesday"/>
    <x v="7"/>
    <x v="1"/>
    <n v="35"/>
    <s v="Y"/>
    <s v="N"/>
    <n v="3.7"/>
    <n v="12.7"/>
    <n v="14"/>
    <n v="0"/>
    <x v="601"/>
    <n v="114.0039598"/>
    <n v="16088557.448043643"/>
  </r>
  <r>
    <d v="2016-08-25T00:00:00"/>
    <s v="Thursday"/>
    <x v="7"/>
    <x v="1"/>
    <n v="35"/>
    <s v="Y"/>
    <s v="N"/>
    <n v="6.5"/>
    <n v="13"/>
    <n v="13.5"/>
    <n v="1.2"/>
    <x v="602"/>
    <n v="74.663055139999997"/>
    <n v="10432222.582957737"/>
  </r>
  <r>
    <d v="2016-08-26T00:00:00"/>
    <s v="Friday"/>
    <x v="7"/>
    <x v="1"/>
    <n v="35"/>
    <s v="Y"/>
    <s v="N"/>
    <n v="7.2"/>
    <n v="14.4"/>
    <n v="8.8000000000000007"/>
    <n v="0.6"/>
    <x v="603"/>
    <n v="67.627753299999995"/>
    <n v="9462512.098861549"/>
  </r>
  <r>
    <d v="2016-08-27T00:00:00"/>
    <s v="Saturday"/>
    <x v="7"/>
    <x v="1"/>
    <n v="35"/>
    <s v="Y"/>
    <s v="N"/>
    <n v="9.3000000000000007"/>
    <n v="16.3"/>
    <n v="11.7"/>
    <n v="0"/>
    <x v="604"/>
    <n v="31.80817961"/>
    <n v="3803406.4583060443"/>
  </r>
  <r>
    <d v="2016-08-28T00:00:00"/>
    <s v="Sunday"/>
    <x v="7"/>
    <x v="1"/>
    <n v="36"/>
    <s v="Y"/>
    <s v="N"/>
    <n v="10.5"/>
    <n v="19"/>
    <n v="12.2"/>
    <n v="0"/>
    <x v="605"/>
    <n v="29.447681029999998"/>
    <n v="3381548.6233013975"/>
  </r>
  <r>
    <d v="2016-08-29T00:00:00"/>
    <s v="Monday"/>
    <x v="7"/>
    <x v="1"/>
    <n v="36"/>
    <s v="Y"/>
    <s v="N"/>
    <n v="8.6999999999999993"/>
    <n v="20.399999999999999"/>
    <n v="14.2"/>
    <n v="0"/>
    <x v="606"/>
    <n v="39.142378899999997"/>
    <n v="4894977.2015809407"/>
  </r>
  <r>
    <d v="2016-08-30T00:00:00"/>
    <s v="Tuesday"/>
    <x v="7"/>
    <x v="1"/>
    <n v="36"/>
    <s v="Y"/>
    <s v="N"/>
    <n v="10.199999999999999"/>
    <n v="16.8"/>
    <n v="5.2"/>
    <n v="0"/>
    <x v="607"/>
    <n v="53.186931000000001"/>
    <n v="7113669.0496376399"/>
  </r>
  <r>
    <d v="2016-08-31T00:00:00"/>
    <s v="Wednesday"/>
    <x v="7"/>
    <x v="1"/>
    <n v="36"/>
    <s v="Y"/>
    <s v="N"/>
    <n v="12.8"/>
    <n v="20.2"/>
    <n v="10.1"/>
    <n v="0.8"/>
    <x v="608"/>
    <n v="32.559017400000002"/>
    <n v="4194710.5640477315"/>
  </r>
  <r>
    <d v="2016-09-01T00:00:00"/>
    <s v="Thursday"/>
    <x v="8"/>
    <x v="1"/>
    <n v="36"/>
    <s v="Y"/>
    <s v="N"/>
    <n v="11.6"/>
    <n v="15.5"/>
    <n v="8.8000000000000007"/>
    <n v="0"/>
    <x v="609"/>
    <n v="46.808787860000002"/>
    <n v="6283900.2585035572"/>
  </r>
  <r>
    <d v="2016-09-02T00:00:00"/>
    <s v="Friday"/>
    <x v="8"/>
    <x v="1"/>
    <n v="36"/>
    <s v="Y"/>
    <s v="N"/>
    <n v="9.6"/>
    <n v="15"/>
    <n v="9.6"/>
    <n v="0.4"/>
    <x v="610"/>
    <n v="52.636792880000002"/>
    <n v="7120353.9902139269"/>
  </r>
  <r>
    <d v="2016-09-03T00:00:00"/>
    <s v="Saturday"/>
    <x v="8"/>
    <x v="1"/>
    <n v="36"/>
    <s v="Y"/>
    <s v="N"/>
    <n v="10"/>
    <n v="15.7"/>
    <n v="12.9"/>
    <n v="0.2"/>
    <x v="611"/>
    <n v="35.270782859999997"/>
    <n v="4183889.3935876056"/>
  </r>
  <r>
    <d v="2016-09-04T00:00:00"/>
    <s v="Sunday"/>
    <x v="8"/>
    <x v="1"/>
    <n v="37"/>
    <s v="Y"/>
    <s v="N"/>
    <n v="10.1"/>
    <n v="16.899999999999999"/>
    <n v="10"/>
    <n v="0.2"/>
    <x v="612"/>
    <n v="24.51210764"/>
    <n v="2720500.9010935784"/>
  </r>
  <r>
    <d v="2016-09-05T00:00:00"/>
    <s v="Monday"/>
    <x v="8"/>
    <x v="1"/>
    <n v="37"/>
    <s v="Y"/>
    <s v="N"/>
    <n v="12.8"/>
    <n v="18.399999999999999"/>
    <n v="11.7"/>
    <n v="0"/>
    <x v="613"/>
    <n v="38.212469630000001"/>
    <n v="4863523.2153209988"/>
  </r>
  <r>
    <d v="2016-09-06T00:00:00"/>
    <s v="Tuesday"/>
    <x v="8"/>
    <x v="1"/>
    <n v="37"/>
    <s v="Y"/>
    <s v="N"/>
    <n v="9.1999999999999993"/>
    <n v="21.5"/>
    <n v="15.8"/>
    <n v="0"/>
    <x v="614"/>
    <n v="28.692645949999999"/>
    <n v="3716913.214470672"/>
  </r>
  <r>
    <d v="2016-09-07T00:00:00"/>
    <s v="Wednesday"/>
    <x v="8"/>
    <x v="1"/>
    <n v="37"/>
    <s v="Y"/>
    <s v="N"/>
    <n v="9.6"/>
    <n v="21"/>
    <n v="16.7"/>
    <n v="0"/>
    <x v="615"/>
    <n v="24.182421389999998"/>
    <n v="2981862.3179851575"/>
  </r>
  <r>
    <d v="2016-09-08T00:00:00"/>
    <s v="Thursday"/>
    <x v="8"/>
    <x v="1"/>
    <n v="37"/>
    <s v="Y"/>
    <s v="N"/>
    <n v="13.1"/>
    <n v="23.3"/>
    <n v="16"/>
    <n v="0"/>
    <x v="616"/>
    <n v="12.50431916"/>
    <n v="1472045.339256722"/>
  </r>
  <r>
    <d v="2016-09-09T00:00:00"/>
    <s v="Friday"/>
    <x v="8"/>
    <x v="1"/>
    <n v="37"/>
    <s v="Y"/>
    <s v="N"/>
    <n v="16"/>
    <n v="16.7"/>
    <n v="5.9"/>
    <n v="0.6"/>
    <x v="617"/>
    <n v="23.40099927"/>
    <n v="2935248.2980391984"/>
  </r>
  <r>
    <d v="2016-09-10T00:00:00"/>
    <s v="Saturday"/>
    <x v="8"/>
    <x v="1"/>
    <n v="37"/>
    <s v="Y"/>
    <s v="N"/>
    <n v="11.5"/>
    <n v="14.3"/>
    <n v="7.9"/>
    <n v="9.4"/>
    <x v="618"/>
    <n v="38.559908849999999"/>
    <n v="4296074.9319055052"/>
  </r>
  <r>
    <d v="2016-09-11T00:00:00"/>
    <s v="Sunday"/>
    <x v="8"/>
    <x v="1"/>
    <n v="38"/>
    <s v="Y"/>
    <s v="N"/>
    <n v="7.3"/>
    <n v="17"/>
    <n v="11.8"/>
    <n v="1.2"/>
    <x v="619"/>
    <n v="50.347882009999999"/>
    <n v="5494223.4491358818"/>
  </r>
  <r>
    <d v="2016-09-12T00:00:00"/>
    <s v="Monday"/>
    <x v="8"/>
    <x v="1"/>
    <n v="38"/>
    <s v="Y"/>
    <s v="N"/>
    <n v="9.9"/>
    <n v="13.6"/>
    <n v="7"/>
    <n v="1.6"/>
    <x v="620"/>
    <n v="68.177203239999997"/>
    <n v="8928982.8663499877"/>
  </r>
  <r>
    <d v="2016-09-13T00:00:00"/>
    <s v="Tuesday"/>
    <x v="8"/>
    <x v="1"/>
    <n v="38"/>
    <s v="Y"/>
    <s v="N"/>
    <n v="9.6"/>
    <n v="14.6"/>
    <n v="2.8"/>
    <n v="9"/>
    <x v="621"/>
    <n v="62.068475560000003"/>
    <n v="8361874.6480569122"/>
  </r>
  <r>
    <d v="2016-09-14T00:00:00"/>
    <s v="Wednesday"/>
    <x v="8"/>
    <x v="1"/>
    <n v="38"/>
    <s v="Y"/>
    <s v="N"/>
    <n v="10.5"/>
    <n v="16.100000000000001"/>
    <n v="13.2"/>
    <n v="20.6"/>
    <x v="622"/>
    <n v="54.840524199999997"/>
    <n v="7164962.7463912955"/>
  </r>
  <r>
    <d v="2016-09-15T00:00:00"/>
    <s v="Thursday"/>
    <x v="8"/>
    <x v="1"/>
    <n v="38"/>
    <s v="Y"/>
    <s v="N"/>
    <n v="8.6999999999999993"/>
    <n v="14.6"/>
    <n v="6.9"/>
    <n v="2"/>
    <x v="623"/>
    <n v="42.819917580000002"/>
    <n v="5747908.0853966316"/>
  </r>
  <r>
    <d v="2016-09-16T00:00:00"/>
    <s v="Friday"/>
    <x v="8"/>
    <x v="1"/>
    <n v="38"/>
    <s v="N"/>
    <s v="N"/>
    <n v="9"/>
    <n v="15.7"/>
    <n v="12.5"/>
    <n v="13.4"/>
    <x v="624"/>
    <n v="47.043747310000001"/>
    <n v="6197265.9477290083"/>
  </r>
  <r>
    <d v="2016-09-17T00:00:00"/>
    <s v="Saturday"/>
    <x v="8"/>
    <x v="1"/>
    <n v="38"/>
    <s v="N"/>
    <s v="N"/>
    <n v="11.1"/>
    <n v="19.8"/>
    <n v="18.8"/>
    <n v="0"/>
    <x v="625"/>
    <n v="36.028691260000002"/>
    <n v="3844605.0711566205"/>
  </r>
  <r>
    <d v="2016-09-18T00:00:00"/>
    <s v="Sunday"/>
    <x v="8"/>
    <x v="1"/>
    <n v="39"/>
    <s v="N"/>
    <s v="N"/>
    <n v="10.8"/>
    <n v="12.5"/>
    <n v="5.5"/>
    <n v="0.4"/>
    <x v="626"/>
    <n v="48.344866349999997"/>
    <n v="5333145.8020753684"/>
  </r>
  <r>
    <d v="2016-09-19T00:00:00"/>
    <s v="Monday"/>
    <x v="8"/>
    <x v="1"/>
    <n v="39"/>
    <s v="N"/>
    <s v="N"/>
    <n v="8.5"/>
    <n v="16.3"/>
    <n v="16.2"/>
    <n v="0.2"/>
    <x v="627"/>
    <n v="56.44254935"/>
    <n v="7190277.8840752915"/>
  </r>
  <r>
    <d v="2016-09-20T00:00:00"/>
    <s v="Tuesday"/>
    <x v="8"/>
    <x v="1"/>
    <n v="39"/>
    <s v="N"/>
    <s v="N"/>
    <n v="9.1"/>
    <n v="18.8"/>
    <n v="18.5"/>
    <n v="0"/>
    <x v="628"/>
    <n v="43.177379569999999"/>
    <n v="5296323.256675248"/>
  </r>
  <r>
    <d v="2016-09-21T00:00:00"/>
    <s v="Wednesday"/>
    <x v="8"/>
    <x v="1"/>
    <n v="39"/>
    <s v="N"/>
    <s v="N"/>
    <n v="10.9"/>
    <n v="15.2"/>
    <n v="8.8000000000000007"/>
    <n v="1.2"/>
    <x v="629"/>
    <n v="52.28283459"/>
    <n v="6650824.6237404365"/>
  </r>
  <r>
    <d v="2016-09-22T00:00:00"/>
    <s v="Thursday"/>
    <x v="8"/>
    <x v="1"/>
    <n v="39"/>
    <s v="N"/>
    <s v="N"/>
    <n v="9.6"/>
    <n v="13.4"/>
    <n v="9.9"/>
    <n v="1.2"/>
    <x v="630"/>
    <n v="55.701872710000004"/>
    <n v="7316849.8322041919"/>
  </r>
  <r>
    <d v="2016-09-23T00:00:00"/>
    <s v="Friday"/>
    <x v="8"/>
    <x v="1"/>
    <n v="39"/>
    <s v="N"/>
    <s v="N"/>
    <n v="9.8000000000000007"/>
    <n v="16.5"/>
    <n v="16.5"/>
    <n v="0.6"/>
    <x v="631"/>
    <n v="46.538703269999999"/>
    <n v="5929981.5823058058"/>
  </r>
  <r>
    <d v="2016-09-24T00:00:00"/>
    <s v="Saturday"/>
    <x v="8"/>
    <x v="1"/>
    <n v="39"/>
    <s v="N"/>
    <s v="N"/>
    <n v="10"/>
    <n v="20.100000000000001"/>
    <n v="18.399999999999999"/>
    <n v="0"/>
    <x v="632"/>
    <n v="43.556599820000002"/>
    <n v="4650811.4804452704"/>
  </r>
  <r>
    <d v="2016-09-25T00:00:00"/>
    <s v="Sunday"/>
    <x v="8"/>
    <x v="1"/>
    <n v="40"/>
    <s v="N"/>
    <s v="N"/>
    <n v="9.5"/>
    <n v="14.7"/>
    <n v="17.100000000000001"/>
    <n v="5.8"/>
    <x v="633"/>
    <n v="37.698479470000002"/>
    <n v="3993458.5513926758"/>
  </r>
  <r>
    <d v="2016-09-26T00:00:00"/>
    <s v="Monday"/>
    <x v="8"/>
    <x v="1"/>
    <n v="40"/>
    <s v="N"/>
    <s v="N"/>
    <n v="8.1"/>
    <n v="16.899999999999999"/>
    <n v="13.6"/>
    <n v="0.6"/>
    <x v="634"/>
    <n v="47.67147027"/>
    <n v="5927622.6853619618"/>
  </r>
  <r>
    <d v="2016-09-27T00:00:00"/>
    <s v="Tuesday"/>
    <x v="8"/>
    <x v="1"/>
    <n v="40"/>
    <s v="N"/>
    <s v="N"/>
    <n v="7.4"/>
    <n v="14.8"/>
    <n v="13.4"/>
    <n v="12.6"/>
    <x v="635"/>
    <n v="49.794504430000003"/>
    <n v="6318363.4198822519"/>
  </r>
  <r>
    <d v="2016-09-28T00:00:00"/>
    <s v="Wednesday"/>
    <x v="8"/>
    <x v="1"/>
    <n v="40"/>
    <s v="N"/>
    <s v="N"/>
    <n v="7.5"/>
    <n v="19.3"/>
    <n v="19.600000000000001"/>
    <n v="2.2000000000000002"/>
    <x v="636"/>
    <n v="32.431714720000002"/>
    <n v="3928883.3242536401"/>
  </r>
  <r>
    <d v="2016-09-29T00:00:00"/>
    <s v="Thursday"/>
    <x v="8"/>
    <x v="1"/>
    <n v="40"/>
    <s v="N"/>
    <s v="N"/>
    <n v="12.5"/>
    <n v="16.7"/>
    <n v="16.2"/>
    <n v="1.8"/>
    <x v="637"/>
    <n v="37.596001049999998"/>
    <n v="4618987.9190414147"/>
  </r>
  <r>
    <d v="2016-09-30T00:00:00"/>
    <s v="Friday"/>
    <x v="8"/>
    <x v="1"/>
    <n v="40"/>
    <s v="N"/>
    <s v="Y"/>
    <n v="9.3000000000000007"/>
    <n v="16.399999999999999"/>
    <n v="16.600000000000001"/>
    <n v="2"/>
    <x v="638"/>
    <n v="33.063692619999998"/>
    <n v="3750737.8514819602"/>
  </r>
  <r>
    <d v="2016-10-01T00:00:00"/>
    <s v="Saturday"/>
    <x v="9"/>
    <x v="1"/>
    <n v="40"/>
    <s v="N"/>
    <s v="N"/>
    <n v="11.6"/>
    <n v="18.600000000000001"/>
    <n v="11.9"/>
    <n v="1.6"/>
    <x v="639"/>
    <n v="20.48609587"/>
    <n v="2236697.7595673962"/>
  </r>
  <r>
    <d v="2016-10-02T00:00:00"/>
    <s v="Sunday"/>
    <x v="9"/>
    <x v="1"/>
    <n v="41"/>
    <s v="N"/>
    <s v="N"/>
    <n v="12.1"/>
    <n v="24"/>
    <n v="18.7"/>
    <n v="0"/>
    <x v="640"/>
    <n v="13.656870189999999"/>
    <n v="1338276.7245477566"/>
  </r>
  <r>
    <d v="2016-10-03T00:00:00"/>
    <s v="Monday"/>
    <x v="9"/>
    <x v="1"/>
    <n v="41"/>
    <s v="N"/>
    <s v="N"/>
    <n v="11.1"/>
    <n v="15.9"/>
    <n v="13.7"/>
    <n v="9.1999999999999993"/>
    <x v="641"/>
    <n v="21.601743630000001"/>
    <n v="2502324.5963730062"/>
  </r>
  <r>
    <d v="2016-10-04T00:00:00"/>
    <s v="Tuesday"/>
    <x v="9"/>
    <x v="1"/>
    <n v="41"/>
    <s v="Y"/>
    <s v="N"/>
    <n v="10.6"/>
    <n v="17.100000000000001"/>
    <n v="13.2"/>
    <n v="2"/>
    <x v="642"/>
    <n v="23.001781319999999"/>
    <n v="2854278.8530547004"/>
  </r>
  <r>
    <d v="2016-10-05T00:00:00"/>
    <s v="Wednesday"/>
    <x v="9"/>
    <x v="1"/>
    <n v="41"/>
    <s v="Y"/>
    <s v="N"/>
    <n v="8"/>
    <n v="17.100000000000001"/>
    <n v="7.5"/>
    <n v="2.8"/>
    <x v="643"/>
    <n v="41.115132719999998"/>
    <n v="5285695.0615438567"/>
  </r>
  <r>
    <d v="2016-10-06T00:00:00"/>
    <s v="Thursday"/>
    <x v="9"/>
    <x v="1"/>
    <n v="41"/>
    <s v="Y"/>
    <s v="N"/>
    <n v="9.6999999999999993"/>
    <n v="27.2"/>
    <n v="22.6"/>
    <n v="0"/>
    <x v="644"/>
    <n v="30.189572800000001"/>
    <n v="3498927.410743712"/>
  </r>
  <r>
    <d v="2016-10-07T00:00:00"/>
    <s v="Friday"/>
    <x v="9"/>
    <x v="1"/>
    <n v="41"/>
    <s v="Y"/>
    <s v="N"/>
    <n v="14.1"/>
    <n v="22.5"/>
    <n v="7.8"/>
    <n v="0"/>
    <x v="645"/>
    <n v="37.339104300000002"/>
    <n v="4338719.1598932389"/>
  </r>
  <r>
    <d v="2016-10-08T00:00:00"/>
    <s v="Saturday"/>
    <x v="9"/>
    <x v="1"/>
    <n v="41"/>
    <s v="Y"/>
    <s v="N"/>
    <n v="9.6999999999999993"/>
    <n v="16.899999999999999"/>
    <n v="23"/>
    <n v="0"/>
    <x v="646"/>
    <n v="35.210343819999999"/>
    <n v="3566835.11698246"/>
  </r>
  <r>
    <d v="2016-10-09T00:00:00"/>
    <s v="Sunday"/>
    <x v="9"/>
    <x v="1"/>
    <n v="42"/>
    <s v="Y"/>
    <s v="N"/>
    <n v="9.5"/>
    <n v="22"/>
    <n v="14.1"/>
    <n v="0"/>
    <x v="647"/>
    <n v="15.90301462"/>
    <n v="1510057.3947098192"/>
  </r>
  <r>
    <d v="2016-10-10T00:00:00"/>
    <s v="Monday"/>
    <x v="9"/>
    <x v="1"/>
    <n v="42"/>
    <s v="Y"/>
    <s v="N"/>
    <n v="13"/>
    <n v="16.8"/>
    <n v="18.399999999999999"/>
    <n v="0.8"/>
    <x v="648"/>
    <n v="27.654717770000001"/>
    <n v="3230940.2233155109"/>
  </r>
  <r>
    <d v="2016-10-11T00:00:00"/>
    <s v="Tuesday"/>
    <x v="9"/>
    <x v="1"/>
    <n v="42"/>
    <s v="Y"/>
    <s v="N"/>
    <n v="7.5"/>
    <n v="15.1"/>
    <n v="16.7"/>
    <n v="1.4"/>
    <x v="649"/>
    <n v="38.199945730000003"/>
    <n v="4762227.5583859496"/>
  </r>
  <r>
    <d v="2016-10-12T00:00:00"/>
    <s v="Wednesday"/>
    <x v="9"/>
    <x v="1"/>
    <n v="42"/>
    <s v="Y"/>
    <s v="N"/>
    <n v="10.199999999999999"/>
    <n v="15.4"/>
    <n v="12.9"/>
    <n v="0"/>
    <x v="650"/>
    <n v="44.770645539999997"/>
    <n v="5758055.695384142"/>
  </r>
  <r>
    <d v="2016-10-13T00:00:00"/>
    <s v="Thursday"/>
    <x v="9"/>
    <x v="1"/>
    <n v="42"/>
    <s v="Y"/>
    <s v="N"/>
    <n v="6.8"/>
    <n v="14.6"/>
    <n v="22.8"/>
    <n v="4.2"/>
    <x v="651"/>
    <n v="58.353085180000001"/>
    <n v="7483360.9897637228"/>
  </r>
  <r>
    <d v="2016-10-14T00:00:00"/>
    <s v="Friday"/>
    <x v="9"/>
    <x v="1"/>
    <n v="42"/>
    <s v="Y"/>
    <s v="N"/>
    <n v="5.2"/>
    <n v="22.7"/>
    <n v="24.5"/>
    <n v="0.2"/>
    <x v="652"/>
    <n v="43.966506600000002"/>
    <n v="5352108.1386803016"/>
  </r>
  <r>
    <d v="2016-10-15T00:00:00"/>
    <s v="Saturday"/>
    <x v="9"/>
    <x v="1"/>
    <n v="42"/>
    <s v="Y"/>
    <s v="N"/>
    <n v="9.4"/>
    <n v="24.8"/>
    <n v="21.8"/>
    <n v="0"/>
    <x v="653"/>
    <n v="12.698328739999999"/>
    <n v="1243007.4640618188"/>
  </r>
  <r>
    <d v="2016-10-16T00:00:00"/>
    <s v="Sunday"/>
    <x v="9"/>
    <x v="1"/>
    <n v="43"/>
    <s v="Y"/>
    <s v="N"/>
    <n v="17.399999999999999"/>
    <n v="23.1"/>
    <n v="8"/>
    <n v="0"/>
    <x v="306"/>
    <n v="22.029095420000001"/>
    <n v="2242408.4811064"/>
  </r>
  <r>
    <d v="2016-10-17T00:00:00"/>
    <s v="Monday"/>
    <x v="9"/>
    <x v="1"/>
    <n v="43"/>
    <s v="Y"/>
    <s v="N"/>
    <n v="9.8000000000000007"/>
    <n v="18.899999999999999"/>
    <n v="14.8"/>
    <n v="9.8000000000000007"/>
    <x v="654"/>
    <n v="29.59668164"/>
    <n v="3434483.1400648658"/>
  </r>
  <r>
    <d v="2016-10-18T00:00:00"/>
    <s v="Tuesday"/>
    <x v="9"/>
    <x v="1"/>
    <n v="43"/>
    <s v="Y"/>
    <s v="N"/>
    <n v="9.6"/>
    <n v="16.600000000000001"/>
    <n v="16.5"/>
    <n v="1"/>
    <x v="655"/>
    <n v="36.721212710000003"/>
    <n v="4526456.442031743"/>
  </r>
  <r>
    <d v="2016-10-19T00:00:00"/>
    <s v="Wednesday"/>
    <x v="9"/>
    <x v="1"/>
    <n v="43"/>
    <s v="Y"/>
    <s v="N"/>
    <n v="7.5"/>
    <n v="16.5"/>
    <n v="22.1"/>
    <n v="2.6"/>
    <x v="656"/>
    <n v="60.68302782"/>
    <n v="7668031.4921270916"/>
  </r>
  <r>
    <d v="2016-10-20T00:00:00"/>
    <s v="Thursday"/>
    <x v="9"/>
    <x v="1"/>
    <n v="43"/>
    <s v="Y"/>
    <s v="N"/>
    <n v="6.8"/>
    <n v="21.8"/>
    <n v="25.6"/>
    <n v="0"/>
    <x v="657"/>
    <n v="27.425826229999998"/>
    <n v="3150326.7696936065"/>
  </r>
  <r>
    <d v="2016-10-21T00:00:00"/>
    <s v="Friday"/>
    <x v="9"/>
    <x v="1"/>
    <n v="43"/>
    <s v="Y"/>
    <s v="N"/>
    <n v="14.8"/>
    <n v="17.600000000000001"/>
    <n v="1.9"/>
    <n v="0"/>
    <x v="658"/>
    <n v="43.244732259999999"/>
    <n v="5318033.2744221939"/>
  </r>
  <r>
    <d v="2016-10-22T00:00:00"/>
    <s v="Saturday"/>
    <x v="9"/>
    <x v="1"/>
    <n v="43"/>
    <s v="Y"/>
    <s v="N"/>
    <n v="6.9"/>
    <n v="13.2"/>
    <n v="16.899999999999999"/>
    <n v="16.399999999999999"/>
    <x v="659"/>
    <n v="38.711130760000003"/>
    <n v="4420199.3033703389"/>
  </r>
  <r>
    <d v="2016-10-23T00:00:00"/>
    <s v="Sunday"/>
    <x v="9"/>
    <x v="1"/>
    <n v="44"/>
    <s v="Y"/>
    <s v="N"/>
    <n v="7.9"/>
    <n v="14.1"/>
    <n v="18.7"/>
    <n v="8.8000000000000007"/>
    <x v="660"/>
    <n v="40.91855691"/>
    <n v="4553785.2799569899"/>
  </r>
  <r>
    <d v="2016-10-24T00:00:00"/>
    <s v="Monday"/>
    <x v="9"/>
    <x v="1"/>
    <n v="44"/>
    <s v="Y"/>
    <s v="N"/>
    <n v="9.4"/>
    <n v="17.100000000000001"/>
    <n v="20.3"/>
    <n v="0.4"/>
    <x v="661"/>
    <n v="66.513366149999996"/>
    <n v="8332140.3523159139"/>
  </r>
  <r>
    <d v="2016-10-25T00:00:00"/>
    <s v="Tuesday"/>
    <x v="9"/>
    <x v="1"/>
    <n v="44"/>
    <s v="Y"/>
    <s v="N"/>
    <n v="9.6"/>
    <n v="25.7"/>
    <n v="23.1"/>
    <n v="0.2"/>
    <x v="662"/>
    <n v="37.022146409999998"/>
    <n v="4336713.3290365553"/>
  </r>
  <r>
    <d v="2016-10-26T00:00:00"/>
    <s v="Wednesday"/>
    <x v="9"/>
    <x v="1"/>
    <n v="44"/>
    <s v="Y"/>
    <s v="N"/>
    <n v="16.5"/>
    <n v="18.5"/>
    <n v="9"/>
    <n v="0"/>
    <x v="663"/>
    <n v="55.416352840000002"/>
    <n v="6738927.476567572"/>
  </r>
  <r>
    <d v="2016-10-27T00:00:00"/>
    <s v="Thursday"/>
    <x v="9"/>
    <x v="1"/>
    <n v="44"/>
    <s v="Y"/>
    <s v="N"/>
    <n v="10.1"/>
    <n v="15.4"/>
    <n v="25.8"/>
    <n v="0.2"/>
    <x v="664"/>
    <n v="43.480540499999996"/>
    <n v="5223857.7933834139"/>
  </r>
  <r>
    <d v="2016-10-28T00:00:00"/>
    <s v="Friday"/>
    <x v="9"/>
    <x v="1"/>
    <n v="44"/>
    <s v="Y"/>
    <s v="N"/>
    <n v="6.3"/>
    <n v="16.600000000000001"/>
    <n v="26.5"/>
    <n v="0"/>
    <x v="665"/>
    <n v="54.509745119999998"/>
    <n v="6531396.3621974355"/>
  </r>
  <r>
    <d v="2016-10-29T00:00:00"/>
    <s v="Saturday"/>
    <x v="9"/>
    <x v="1"/>
    <n v="44"/>
    <s v="Y"/>
    <s v="N"/>
    <n v="9.3000000000000007"/>
    <n v="25.6"/>
    <n v="25.8"/>
    <n v="0"/>
    <x v="666"/>
    <n v="21.28564824"/>
    <n v="2217775.210766905"/>
  </r>
  <r>
    <d v="2016-10-30T00:00:00"/>
    <s v="Sunday"/>
    <x v="9"/>
    <x v="1"/>
    <n v="45"/>
    <s v="Y"/>
    <s v="N"/>
    <n v="12.7"/>
    <n v="28"/>
    <n v="19.5"/>
    <n v="0"/>
    <x v="667"/>
    <n v="6.8691345049999999"/>
    <n v="647936.05796096858"/>
  </r>
  <r>
    <d v="2016-10-31T00:00:00"/>
    <s v="Monday"/>
    <x v="9"/>
    <x v="1"/>
    <n v="45"/>
    <s v="Y"/>
    <s v="N"/>
    <n v="7.9"/>
    <n v="17.5"/>
    <n v="19"/>
    <n v="1.8"/>
    <x v="668"/>
    <n v="19.08090112"/>
    <n v="2111519.8036278016"/>
  </r>
  <r>
    <d v="2016-11-01T00:00:00"/>
    <s v="Tuesday"/>
    <x v="10"/>
    <x v="1"/>
    <n v="45"/>
    <s v="Y"/>
    <s v="Y"/>
    <n v="9.4"/>
    <n v="18.399999999999999"/>
    <n v="17.7"/>
    <n v="0.4"/>
    <x v="669"/>
    <n v="17.418201960000001"/>
    <n v="1828496.8267753718"/>
  </r>
  <r>
    <d v="2016-11-02T00:00:00"/>
    <s v="Wednesday"/>
    <x v="10"/>
    <x v="1"/>
    <n v="45"/>
    <s v="Y"/>
    <s v="N"/>
    <n v="9.6999999999999993"/>
    <n v="18.5"/>
    <n v="13.3"/>
    <n v="0.4"/>
    <x v="670"/>
    <n v="46.645669009999999"/>
    <n v="5593024.6868961649"/>
  </r>
  <r>
    <d v="2016-11-03T00:00:00"/>
    <s v="Thursday"/>
    <x v="10"/>
    <x v="1"/>
    <n v="45"/>
    <s v="Y"/>
    <s v="N"/>
    <n v="10"/>
    <n v="19.100000000000001"/>
    <n v="28"/>
    <n v="0"/>
    <x v="671"/>
    <n v="60.221047589999998"/>
    <n v="7146883.0742569864"/>
  </r>
  <r>
    <d v="2016-11-04T00:00:00"/>
    <s v="Friday"/>
    <x v="10"/>
    <x v="1"/>
    <n v="45"/>
    <s v="Y"/>
    <s v="N"/>
    <n v="10.199999999999999"/>
    <n v="29.2"/>
    <n v="24.9"/>
    <n v="0"/>
    <x v="672"/>
    <n v="25.952350200000001"/>
    <n v="2949912.4247230473"/>
  </r>
  <r>
    <d v="2016-11-05T00:00:00"/>
    <s v="Saturday"/>
    <x v="10"/>
    <x v="1"/>
    <n v="45"/>
    <s v="Y"/>
    <s v="N"/>
    <n v="10"/>
    <n v="16.8"/>
    <n v="10.8"/>
    <n v="0"/>
    <x v="673"/>
    <n v="15.26468717"/>
    <n v="1554109.2492930775"/>
  </r>
  <r>
    <d v="2016-11-06T00:00:00"/>
    <s v="Sunday"/>
    <x v="10"/>
    <x v="1"/>
    <n v="46"/>
    <s v="Y"/>
    <s v="N"/>
    <n v="11.5"/>
    <n v="21.4"/>
    <n v="25.2"/>
    <n v="0"/>
    <x v="674"/>
    <n v="24.15876196"/>
    <n v="2341827.7786854529"/>
  </r>
  <r>
    <d v="2016-11-07T00:00:00"/>
    <s v="Monday"/>
    <x v="10"/>
    <x v="1"/>
    <n v="46"/>
    <s v="Y"/>
    <s v="N"/>
    <n v="14.6"/>
    <n v="25.9"/>
    <n v="15.9"/>
    <n v="0"/>
    <x v="675"/>
    <n v="30.36705791"/>
    <n v="3529573.4656789894"/>
  </r>
  <r>
    <d v="2016-11-08T00:00:00"/>
    <s v="Tuesday"/>
    <x v="10"/>
    <x v="1"/>
    <n v="46"/>
    <s v="Y"/>
    <s v="N"/>
    <n v="11"/>
    <n v="18.2"/>
    <n v="28.9"/>
    <n v="0.2"/>
    <x v="676"/>
    <n v="53.922003029999999"/>
    <n v="6351720.5085076224"/>
  </r>
  <r>
    <d v="2016-11-09T00:00:00"/>
    <s v="Wednesday"/>
    <x v="10"/>
    <x v="1"/>
    <n v="46"/>
    <s v="Y"/>
    <s v="N"/>
    <n v="9.1999999999999993"/>
    <n v="17.399999999999999"/>
    <n v="22"/>
    <n v="0"/>
    <x v="677"/>
    <n v="55.662203390000002"/>
    <n v="6798086.9633774804"/>
  </r>
  <r>
    <d v="2016-11-10T00:00:00"/>
    <s v="Thursday"/>
    <x v="10"/>
    <x v="1"/>
    <n v="46"/>
    <s v="Y"/>
    <s v="N"/>
    <n v="11.9"/>
    <n v="17.5"/>
    <n v="20.3"/>
    <n v="0"/>
    <x v="678"/>
    <n v="48.706971459999998"/>
    <n v="5973156.5527205132"/>
  </r>
  <r>
    <d v="2016-11-11T00:00:00"/>
    <s v="Friday"/>
    <x v="10"/>
    <x v="1"/>
    <n v="46"/>
    <s v="Y"/>
    <s v="N"/>
    <n v="8.4"/>
    <n v="23.8"/>
    <n v="29.1"/>
    <n v="0"/>
    <x v="679"/>
    <n v="26.823982910000002"/>
    <n v="3163992.9954081052"/>
  </r>
  <r>
    <d v="2016-11-12T00:00:00"/>
    <s v="Saturday"/>
    <x v="10"/>
    <x v="1"/>
    <n v="46"/>
    <s v="Y"/>
    <s v="N"/>
    <n v="13.2"/>
    <n v="25.5"/>
    <n v="17"/>
    <n v="2"/>
    <x v="680"/>
    <n v="10.832116259999999"/>
    <n v="1082207.7054650232"/>
  </r>
  <r>
    <d v="2016-11-13T00:00:00"/>
    <s v="Sunday"/>
    <x v="10"/>
    <x v="1"/>
    <n v="47"/>
    <s v="Y"/>
    <s v="N"/>
    <n v="11.7"/>
    <n v="19"/>
    <n v="9.6999999999999993"/>
    <n v="2"/>
    <x v="681"/>
    <n v="10.725641830000001"/>
    <n v="1038305.6785718428"/>
  </r>
  <r>
    <d v="2016-11-14T00:00:00"/>
    <s v="Monday"/>
    <x v="10"/>
    <x v="1"/>
    <n v="47"/>
    <s v="Y"/>
    <s v="N"/>
    <n v="11.5"/>
    <n v="15.9"/>
    <n v="14.8"/>
    <n v="8.6"/>
    <x v="682"/>
    <n v="39.499737830000001"/>
    <n v="4614246.7990477839"/>
  </r>
  <r>
    <d v="2016-11-15T00:00:00"/>
    <s v="Tuesday"/>
    <x v="10"/>
    <x v="1"/>
    <n v="47"/>
    <s v="Y"/>
    <s v="N"/>
    <n v="11"/>
    <n v="19.2"/>
    <n v="17.100000000000001"/>
    <n v="0"/>
    <x v="683"/>
    <n v="26.908387489999999"/>
    <n v="3226466.0779370689"/>
  </r>
  <r>
    <d v="2016-11-16T00:00:00"/>
    <s v="Wednesday"/>
    <x v="10"/>
    <x v="1"/>
    <n v="47"/>
    <s v="Y"/>
    <s v="N"/>
    <n v="11.9"/>
    <n v="21.6"/>
    <n v="25.8"/>
    <n v="0"/>
    <x v="684"/>
    <n v="35.630684420000001"/>
    <n v="4352169.0954170376"/>
  </r>
  <r>
    <d v="2016-11-17T00:00:00"/>
    <s v="Thursday"/>
    <x v="10"/>
    <x v="1"/>
    <n v="47"/>
    <s v="Y"/>
    <s v="N"/>
    <n v="12"/>
    <n v="31.4"/>
    <n v="28.8"/>
    <n v="0"/>
    <x v="685"/>
    <n v="28.55507656"/>
    <n v="3496987.3138682214"/>
  </r>
  <r>
    <d v="2016-11-18T00:00:00"/>
    <s v="Friday"/>
    <x v="10"/>
    <x v="1"/>
    <n v="47"/>
    <s v="Y"/>
    <s v="N"/>
    <n v="15.3"/>
    <n v="18.899999999999999"/>
    <n v="15.6"/>
    <n v="0"/>
    <x v="686"/>
    <n v="31.775799320000001"/>
    <n v="3858886.4340100861"/>
  </r>
  <r>
    <d v="2016-11-19T00:00:00"/>
    <s v="Saturday"/>
    <x v="10"/>
    <x v="1"/>
    <n v="47"/>
    <s v="Y"/>
    <s v="N"/>
    <n v="11.7"/>
    <n v="19.399999999999999"/>
    <n v="29.9"/>
    <n v="0"/>
    <x v="687"/>
    <n v="24.655993039999998"/>
    <n v="2634948.9921952398"/>
  </r>
  <r>
    <d v="2016-11-20T00:00:00"/>
    <s v="Sunday"/>
    <x v="10"/>
    <x v="1"/>
    <n v="48"/>
    <s v="Y"/>
    <s v="N"/>
    <n v="11.9"/>
    <n v="33.299999999999997"/>
    <n v="22.1"/>
    <n v="0"/>
    <x v="688"/>
    <n v="43.08594969"/>
    <n v="4829863.2221427662"/>
  </r>
  <r>
    <d v="2016-11-21T00:00:00"/>
    <s v="Monday"/>
    <x v="10"/>
    <x v="1"/>
    <n v="48"/>
    <s v="Y"/>
    <s v="N"/>
    <n v="17.899999999999999"/>
    <n v="35"/>
    <n v="19.8"/>
    <n v="0"/>
    <x v="689"/>
    <n v="51.0352654"/>
    <n v="7077663.2346787015"/>
  </r>
  <r>
    <d v="2016-11-22T00:00:00"/>
    <s v="Tuesday"/>
    <x v="10"/>
    <x v="1"/>
    <n v="48"/>
    <s v="Y"/>
    <s v="N"/>
    <n v="14.5"/>
    <n v="14.9"/>
    <n v="1.5"/>
    <n v="8.6"/>
    <x v="690"/>
    <n v="37.021291779999999"/>
    <n v="4687551.5566383414"/>
  </r>
  <r>
    <d v="2016-11-23T00:00:00"/>
    <s v="Wednesday"/>
    <x v="10"/>
    <x v="1"/>
    <n v="48"/>
    <s v="Y"/>
    <s v="N"/>
    <n v="11"/>
    <n v="16.8"/>
    <n v="16.899999999999999"/>
    <n v="5.4"/>
    <x v="691"/>
    <n v="41.912267790000001"/>
    <n v="4950635.578209688"/>
  </r>
  <r>
    <d v="2016-11-24T00:00:00"/>
    <s v="Thursday"/>
    <x v="10"/>
    <x v="1"/>
    <n v="48"/>
    <s v="Y"/>
    <s v="N"/>
    <n v="10.3"/>
    <n v="17"/>
    <n v="21.6"/>
    <n v="2.2000000000000002"/>
    <x v="692"/>
    <n v="38.059403269999997"/>
    <n v="4578871.4309819415"/>
  </r>
  <r>
    <d v="2016-11-25T00:00:00"/>
    <s v="Friday"/>
    <x v="10"/>
    <x v="1"/>
    <n v="48"/>
    <s v="Y"/>
    <s v="N"/>
    <n v="10.9"/>
    <n v="17.899999999999999"/>
    <n v="15.7"/>
    <n v="0.8"/>
    <x v="693"/>
    <n v="27.61649096"/>
    <n v="3203832.3360779523"/>
  </r>
  <r>
    <d v="2016-11-26T00:00:00"/>
    <s v="Saturday"/>
    <x v="10"/>
    <x v="1"/>
    <n v="48"/>
    <s v="Y"/>
    <s v="N"/>
    <n v="12.2"/>
    <n v="17.399999999999999"/>
    <n v="18.8"/>
    <n v="0"/>
    <x v="694"/>
    <n v="23.790582969999999"/>
    <n v="2490875.3454410629"/>
  </r>
  <r>
    <d v="2016-11-27T00:00:00"/>
    <s v="Sunday"/>
    <x v="10"/>
    <x v="1"/>
    <n v="49"/>
    <s v="Y"/>
    <s v="N"/>
    <n v="11.6"/>
    <n v="16.3"/>
    <n v="10.1"/>
    <n v="0.4"/>
    <x v="695"/>
    <n v="37.00394515"/>
    <n v="3801004.5414683348"/>
  </r>
  <r>
    <d v="2016-11-28T00:00:00"/>
    <s v="Monday"/>
    <x v="10"/>
    <x v="1"/>
    <n v="49"/>
    <s v="Y"/>
    <s v="N"/>
    <n v="12.2"/>
    <n v="19.600000000000001"/>
    <n v="24.4"/>
    <n v="0.2"/>
    <x v="696"/>
    <n v="65.392779020000006"/>
    <n v="7759923.7105155578"/>
  </r>
  <r>
    <d v="2016-11-29T00:00:00"/>
    <s v="Tuesday"/>
    <x v="10"/>
    <x v="1"/>
    <n v="49"/>
    <s v="Y"/>
    <s v="N"/>
    <n v="10.4"/>
    <n v="20"/>
    <n v="31"/>
    <n v="0.2"/>
    <x v="697"/>
    <n v="63.429964150000004"/>
    <n v="7558896.1808852563"/>
  </r>
  <r>
    <d v="2016-11-30T00:00:00"/>
    <s v="Wednesday"/>
    <x v="10"/>
    <x v="1"/>
    <n v="49"/>
    <s v="Y"/>
    <s v="N"/>
    <n v="13.3"/>
    <n v="18.899999999999999"/>
    <n v="9.6"/>
    <n v="0"/>
    <x v="698"/>
    <n v="76.02598021"/>
    <n v="9204282.2014123928"/>
  </r>
  <r>
    <d v="2016-12-01T00:00:00"/>
    <s v="Thursday"/>
    <x v="11"/>
    <x v="1"/>
    <n v="49"/>
    <s v="Y"/>
    <s v="N"/>
    <n v="12.9"/>
    <n v="21.9"/>
    <n v="28"/>
    <n v="0"/>
    <x v="699"/>
    <n v="56.012306840000001"/>
    <n v="6330736.0885302974"/>
  </r>
  <r>
    <d v="2016-12-02T00:00:00"/>
    <s v="Friday"/>
    <x v="11"/>
    <x v="1"/>
    <n v="49"/>
    <s v="Y"/>
    <s v="N"/>
    <n v="13"/>
    <n v="21.6"/>
    <n v="29.7"/>
    <n v="0"/>
    <x v="700"/>
    <n v="41.499436780000003"/>
    <n v="4536650.1622160971"/>
  </r>
  <r>
    <d v="2016-12-03T00:00:00"/>
    <s v="Saturday"/>
    <x v="11"/>
    <x v="1"/>
    <n v="49"/>
    <s v="Y"/>
    <s v="N"/>
    <n v="9.9"/>
    <n v="23.9"/>
    <n v="31.2"/>
    <n v="0"/>
    <x v="701"/>
    <n v="29.20305213"/>
    <n v="2888167.108115674"/>
  </r>
  <r>
    <d v="2016-12-04T00:00:00"/>
    <s v="Sunday"/>
    <x v="11"/>
    <x v="1"/>
    <n v="50"/>
    <s v="Y"/>
    <s v="N"/>
    <n v="12.7"/>
    <n v="31.7"/>
    <n v="14.1"/>
    <n v="0"/>
    <x v="702"/>
    <n v="43.732741949999998"/>
    <n v="4255211.5355221014"/>
  </r>
  <r>
    <d v="2016-12-05T00:00:00"/>
    <s v="Monday"/>
    <x v="11"/>
    <x v="1"/>
    <n v="50"/>
    <s v="Y"/>
    <s v="N"/>
    <n v="16.899999999999999"/>
    <n v="21.5"/>
    <n v="21.6"/>
    <n v="2.4"/>
    <x v="703"/>
    <n v="25.294384869999998"/>
    <n v="2774035.1886928999"/>
  </r>
  <r>
    <d v="2016-12-06T00:00:00"/>
    <s v="Tuesday"/>
    <x v="11"/>
    <x v="1"/>
    <n v="50"/>
    <s v="Y"/>
    <s v="N"/>
    <n v="12.8"/>
    <n v="20.8"/>
    <n v="24.2"/>
    <n v="0"/>
    <x v="704"/>
    <n v="48.412487810000002"/>
    <n v="5384827.0988799483"/>
  </r>
  <r>
    <d v="2016-12-07T00:00:00"/>
    <s v="Wednesday"/>
    <x v="11"/>
    <x v="1"/>
    <n v="50"/>
    <s v="Y"/>
    <s v="N"/>
    <n v="10.5"/>
    <n v="28.3"/>
    <n v="30.8"/>
    <n v="0"/>
    <x v="705"/>
    <n v="44.722059059999999"/>
    <n v="5041879.0720710047"/>
  </r>
  <r>
    <d v="2016-12-08T00:00:00"/>
    <s v="Thursday"/>
    <x v="11"/>
    <x v="1"/>
    <n v="50"/>
    <s v="Y"/>
    <s v="N"/>
    <n v="15.4"/>
    <n v="23.2"/>
    <n v="11.6"/>
    <n v="2.2000000000000002"/>
    <x v="706"/>
    <n v="25.853861729999998"/>
    <n v="2726177.2551299743"/>
  </r>
  <r>
    <d v="2016-12-09T00:00:00"/>
    <s v="Friday"/>
    <x v="11"/>
    <x v="1"/>
    <n v="50"/>
    <s v="Y"/>
    <s v="N"/>
    <n v="10"/>
    <n v="17.3"/>
    <n v="23.2"/>
    <n v="6.6"/>
    <x v="707"/>
    <n v="25.118195310000001"/>
    <n v="2654091.2498734179"/>
  </r>
  <r>
    <d v="2016-12-10T00:00:00"/>
    <s v="Saturday"/>
    <x v="11"/>
    <x v="1"/>
    <n v="50"/>
    <s v="Y"/>
    <s v="N"/>
    <n v="11.2"/>
    <n v="18.8"/>
    <n v="24.2"/>
    <n v="0.2"/>
    <x v="708"/>
    <n v="19.31166859"/>
    <n v="1904572.0842763104"/>
  </r>
  <r>
    <d v="2016-12-11T00:00:00"/>
    <s v="Sunday"/>
    <x v="11"/>
    <x v="1"/>
    <n v="51"/>
    <s v="Y"/>
    <s v="N"/>
    <n v="12.9"/>
    <n v="19.3"/>
    <n v="27"/>
    <n v="1"/>
    <x v="709"/>
    <n v="16.396687880000002"/>
    <n v="1535930.0591539375"/>
  </r>
  <r>
    <d v="2016-12-12T00:00:00"/>
    <s v="Monday"/>
    <x v="11"/>
    <x v="1"/>
    <n v="51"/>
    <s v="Y"/>
    <s v="N"/>
    <n v="10.7"/>
    <n v="32.799999999999997"/>
    <n v="30"/>
    <n v="0"/>
    <x v="710"/>
    <n v="45.157572940000001"/>
    <n v="5436525.1735796239"/>
  </r>
  <r>
    <d v="2016-12-13T00:00:00"/>
    <s v="Tuesday"/>
    <x v="11"/>
    <x v="1"/>
    <n v="51"/>
    <s v="Y"/>
    <s v="N"/>
    <n v="16.5"/>
    <n v="36.299999999999997"/>
    <n v="14.1"/>
    <n v="0"/>
    <x v="711"/>
    <n v="44.693023539999999"/>
    <n v="5757875.9661470409"/>
  </r>
  <r>
    <d v="2016-12-14T00:00:00"/>
    <s v="Wednesday"/>
    <x v="11"/>
    <x v="1"/>
    <n v="51"/>
    <s v="Y"/>
    <s v="N"/>
    <n v="15.7"/>
    <n v="19.3"/>
    <n v="21.3"/>
    <n v="0"/>
    <x v="712"/>
    <n v="19.919106330000002"/>
    <n v="2219461.8227239326"/>
  </r>
  <r>
    <d v="2016-12-15T00:00:00"/>
    <s v="Thursday"/>
    <x v="11"/>
    <x v="1"/>
    <n v="51"/>
    <s v="Y"/>
    <s v="N"/>
    <n v="11.7"/>
    <n v="18.600000000000001"/>
    <n v="30.8"/>
    <n v="0"/>
    <x v="713"/>
    <n v="31.145308459999999"/>
    <n v="3334801.6797401654"/>
  </r>
  <r>
    <d v="2016-12-16T00:00:00"/>
    <s v="Friday"/>
    <x v="11"/>
    <x v="1"/>
    <n v="51"/>
    <s v="Y"/>
    <s v="N"/>
    <n v="9.6999999999999993"/>
    <n v="25.5"/>
    <n v="20.5"/>
    <n v="0"/>
    <x v="714"/>
    <n v="48.856884800000003"/>
    <n v="5554933.0194034884"/>
  </r>
  <r>
    <d v="2016-12-17T00:00:00"/>
    <s v="Saturday"/>
    <x v="11"/>
    <x v="1"/>
    <n v="51"/>
    <s v="Y"/>
    <s v="N"/>
    <n v="15.1"/>
    <n v="20.9"/>
    <n v="22.5"/>
    <n v="0"/>
    <x v="715"/>
    <n v="23.576231230000001"/>
    <n v="2127223.9317802005"/>
  </r>
  <r>
    <d v="2016-12-18T00:00:00"/>
    <s v="Sunday"/>
    <x v="11"/>
    <x v="1"/>
    <n v="52"/>
    <s v="Y"/>
    <s v="N"/>
    <n v="10"/>
    <n v="17.5"/>
    <n v="30.3"/>
    <n v="0"/>
    <x v="716"/>
    <n v="26.49359939"/>
    <n v="2408561.8661002382"/>
  </r>
  <r>
    <d v="2016-12-19T00:00:00"/>
    <s v="Monday"/>
    <x v="11"/>
    <x v="1"/>
    <n v="52"/>
    <s v="Y"/>
    <s v="N"/>
    <n v="8.8000000000000007"/>
    <n v="30.2"/>
    <n v="29.3"/>
    <n v="0"/>
    <x v="717"/>
    <n v="28.684832369999999"/>
    <n v="3134113.5336200725"/>
  </r>
  <r>
    <d v="2016-12-20T00:00:00"/>
    <s v="Tuesday"/>
    <x v="11"/>
    <x v="1"/>
    <n v="52"/>
    <s v="N"/>
    <s v="N"/>
    <n v="14.4"/>
    <n v="21.5"/>
    <n v="26"/>
    <n v="3"/>
    <x v="718"/>
    <n v="16.129856849999999"/>
    <n v="1717043.5046528468"/>
  </r>
  <r>
    <d v="2016-12-21T00:00:00"/>
    <s v="Wednesday"/>
    <x v="11"/>
    <x v="1"/>
    <n v="52"/>
    <s v="N"/>
    <s v="N"/>
    <n v="13.5"/>
    <n v="19.899999999999999"/>
    <n v="28.8"/>
    <n v="0.2"/>
    <x v="719"/>
    <n v="21.34587505"/>
    <n v="2228285.4369907253"/>
  </r>
  <r>
    <d v="2016-12-22T00:00:00"/>
    <s v="Thursday"/>
    <x v="11"/>
    <x v="1"/>
    <n v="52"/>
    <s v="N"/>
    <s v="N"/>
    <n v="14.6"/>
    <n v="20"/>
    <n v="29.6"/>
    <n v="0"/>
    <x v="720"/>
    <n v="20.97623583"/>
    <n v="2213270.50054621"/>
  </r>
  <r>
    <d v="2016-12-23T00:00:00"/>
    <s v="Friday"/>
    <x v="11"/>
    <x v="1"/>
    <n v="52"/>
    <s v="N"/>
    <s v="N"/>
    <n v="12.5"/>
    <n v="26.3"/>
    <n v="28.7"/>
    <n v="0"/>
    <x v="721"/>
    <n v="24.329345190000002"/>
    <n v="2730919.0007731351"/>
  </r>
  <r>
    <d v="2016-12-24T00:00:00"/>
    <s v="Saturday"/>
    <x v="11"/>
    <x v="1"/>
    <n v="52"/>
    <s v="N"/>
    <s v="N"/>
    <n v="16.2"/>
    <n v="34.9"/>
    <n v="26.3"/>
    <n v="0.8"/>
    <x v="722"/>
    <n v="34.693111190000003"/>
    <n v="3984291.3248654618"/>
  </r>
  <r>
    <d v="2016-12-25T00:00:00"/>
    <s v="Sunday"/>
    <x v="11"/>
    <x v="1"/>
    <n v="53"/>
    <s v="N"/>
    <s v="N"/>
    <n v="16.399999999999999"/>
    <n v="36.299999999999997"/>
    <n v="32.299999999999997"/>
    <n v="0.2"/>
    <x v="723"/>
    <n v="28.64742992"/>
    <n v="3279218.8781456463"/>
  </r>
  <r>
    <d v="2016-12-26T00:00:00"/>
    <s v="Monday"/>
    <x v="11"/>
    <x v="1"/>
    <n v="53"/>
    <s v="N"/>
    <s v="Y"/>
    <n v="25.4"/>
    <n v="29.3"/>
    <n v="10.199999999999999"/>
    <n v="0"/>
    <x v="724"/>
    <n v="22.910355590000002"/>
    <n v="2435023.2491226997"/>
  </r>
  <r>
    <d v="2016-12-27T00:00:00"/>
    <s v="Tuesday"/>
    <x v="11"/>
    <x v="1"/>
    <n v="53"/>
    <s v="N"/>
    <s v="Y"/>
    <n v="18"/>
    <n v="29.8"/>
    <n v="5.8"/>
    <n v="1.6"/>
    <x v="725"/>
    <n v="23.813537400000001"/>
    <n v="2374243.7321384819"/>
  </r>
  <r>
    <d v="2016-12-28T00:00:00"/>
    <s v="Wednesday"/>
    <x v="11"/>
    <x v="1"/>
    <n v="53"/>
    <s v="N"/>
    <s v="N"/>
    <n v="20.3"/>
    <n v="38.200000000000003"/>
    <n v="15.1"/>
    <n v="1"/>
    <x v="726"/>
    <n v="40.282509820000001"/>
    <n v="4982685.4340703664"/>
  </r>
  <r>
    <d v="2016-12-29T00:00:00"/>
    <s v="Thursday"/>
    <x v="11"/>
    <x v="1"/>
    <n v="53"/>
    <s v="N"/>
    <s v="N"/>
    <n v="27"/>
    <n v="33.5"/>
    <n v="15.7"/>
    <n v="0"/>
    <x v="727"/>
    <n v="47.145005580000003"/>
    <n v="6391533.0317656174"/>
  </r>
  <r>
    <d v="2016-12-30T00:00:00"/>
    <s v="Friday"/>
    <x v="11"/>
    <x v="1"/>
    <n v="53"/>
    <s v="N"/>
    <s v="N"/>
    <n v="20.100000000000001"/>
    <n v="27.8"/>
    <n v="28.8"/>
    <n v="20.399999999999999"/>
    <x v="728"/>
    <n v="24.065077649999999"/>
    <n v="2698701.8467630995"/>
  </r>
  <r>
    <d v="2016-12-31T00:00:00"/>
    <s v="Saturday"/>
    <x v="11"/>
    <x v="1"/>
    <n v="53"/>
    <s v="N"/>
    <s v="N"/>
    <n v="17.3"/>
    <n v="23.8"/>
    <n v="30.8"/>
    <n v="0"/>
    <x v="729"/>
    <n v="17.59822922"/>
    <n v="1684645.9265065428"/>
  </r>
  <r>
    <d v="2017-01-01T00:00:00"/>
    <s v="Sunday"/>
    <x v="0"/>
    <x v="2"/>
    <n v="1"/>
    <s v="N"/>
    <s v="Y"/>
    <n v="16.8"/>
    <n v="21.1"/>
    <n v="8.5"/>
    <n v="0"/>
    <x v="730"/>
    <n v="25.846761099999998"/>
    <n v="2310781.7304036594"/>
  </r>
  <r>
    <d v="2017-01-02T00:00:00"/>
    <s v="Monday"/>
    <x v="0"/>
    <x v="2"/>
    <n v="1"/>
    <s v="N"/>
    <s v="Y"/>
    <n v="14.8"/>
    <n v="17.8"/>
    <n v="7.8"/>
    <n v="0.4"/>
    <x v="731"/>
    <n v="30.618702880000001"/>
    <n v="2648746.5208305139"/>
  </r>
  <r>
    <d v="2017-01-03T00:00:00"/>
    <s v="Tuesday"/>
    <x v="0"/>
    <x v="2"/>
    <n v="1"/>
    <s v="N"/>
    <s v="N"/>
    <n v="14.6"/>
    <n v="19.5"/>
    <n v="25.9"/>
    <n v="0.4"/>
    <x v="732"/>
    <n v="28.68695469"/>
    <n v="2798835.4191564037"/>
  </r>
  <r>
    <d v="2017-01-04T00:00:00"/>
    <s v="Wednesday"/>
    <x v="0"/>
    <x v="2"/>
    <n v="1"/>
    <s v="N"/>
    <s v="N"/>
    <n v="13.3"/>
    <n v="29.3"/>
    <n v="31.6"/>
    <n v="0"/>
    <x v="733"/>
    <n v="56.972780710000002"/>
    <n v="6643413.3608309245"/>
  </r>
  <r>
    <d v="2017-01-05T00:00:00"/>
    <s v="Thursday"/>
    <x v="0"/>
    <x v="2"/>
    <n v="1"/>
    <s v="N"/>
    <s v="N"/>
    <n v="18.5"/>
    <n v="31.7"/>
    <n v="29.7"/>
    <n v="0"/>
    <x v="734"/>
    <n v="73.458259870000006"/>
    <n v="9408522.5381193217"/>
  </r>
  <r>
    <d v="2017-01-06T00:00:00"/>
    <s v="Friday"/>
    <x v="0"/>
    <x v="2"/>
    <n v="1"/>
    <s v="N"/>
    <s v="N"/>
    <n v="18.3"/>
    <n v="35.200000000000003"/>
    <n v="30.1"/>
    <n v="0"/>
    <x v="735"/>
    <n v="97.699200840000003"/>
    <n v="13317254.477011336"/>
  </r>
  <r>
    <d v="2017-01-07T00:00:00"/>
    <s v="Saturday"/>
    <x v="0"/>
    <x v="2"/>
    <n v="1"/>
    <s v="N"/>
    <s v="N"/>
    <n v="20.9"/>
    <n v="36.700000000000003"/>
    <n v="28.5"/>
    <n v="0"/>
    <x v="736"/>
    <n v="77.602997990000006"/>
    <n v="10472914.14580041"/>
  </r>
  <r>
    <d v="2017-01-08T00:00:00"/>
    <s v="Sunday"/>
    <x v="0"/>
    <x v="2"/>
    <n v="2"/>
    <s v="N"/>
    <s v="N"/>
    <n v="28"/>
    <n v="33.1"/>
    <n v="29.3"/>
    <n v="0"/>
    <x v="737"/>
    <n v="69.224810730000002"/>
    <n v="8499216.3176174778"/>
  </r>
  <r>
    <d v="2017-01-09T00:00:00"/>
    <s v="Monday"/>
    <x v="0"/>
    <x v="2"/>
    <n v="2"/>
    <s v="N"/>
    <s v="N"/>
    <n v="18.5"/>
    <n v="24.4"/>
    <n v="14.3"/>
    <n v="0"/>
    <x v="738"/>
    <n v="68.099525220000004"/>
    <n v="7913981.3438713886"/>
  </r>
  <r>
    <d v="2017-01-10T00:00:00"/>
    <s v="Tuesday"/>
    <x v="0"/>
    <x v="2"/>
    <n v="2"/>
    <s v="N"/>
    <s v="N"/>
    <n v="17.7"/>
    <n v="26.2"/>
    <n v="28.6"/>
    <n v="0"/>
    <x v="739"/>
    <n v="72.813056849999995"/>
    <n v="8764239.700985292"/>
  </r>
  <r>
    <d v="2017-01-11T00:00:00"/>
    <s v="Wednesday"/>
    <x v="0"/>
    <x v="2"/>
    <n v="2"/>
    <s v="N"/>
    <s v="N"/>
    <n v="16.600000000000001"/>
    <n v="24.3"/>
    <n v="25.9"/>
    <n v="0"/>
    <x v="740"/>
    <n v="65.744510939999998"/>
    <n v="7336814.9099061536"/>
  </r>
  <r>
    <d v="2017-01-12T00:00:00"/>
    <s v="Thursday"/>
    <x v="0"/>
    <x v="2"/>
    <n v="2"/>
    <s v="N"/>
    <s v="N"/>
    <n v="14.9"/>
    <n v="26.5"/>
    <n v="30.7"/>
    <n v="0"/>
    <x v="741"/>
    <n v="70.490405460000005"/>
    <n v="8373128.4451883407"/>
  </r>
  <r>
    <d v="2017-01-13T00:00:00"/>
    <s v="Friday"/>
    <x v="0"/>
    <x v="2"/>
    <n v="2"/>
    <s v="N"/>
    <s v="N"/>
    <n v="17.5"/>
    <n v="28.8"/>
    <n v="1.3"/>
    <n v="1.4"/>
    <x v="742"/>
    <n v="70.012194559999998"/>
    <n v="7795275.0127362879"/>
  </r>
  <r>
    <d v="2017-01-14T00:00:00"/>
    <s v="Saturday"/>
    <x v="0"/>
    <x v="2"/>
    <n v="2"/>
    <s v="N"/>
    <s v="N"/>
    <n v="15.2"/>
    <n v="23.5"/>
    <n v="16.5"/>
    <n v="2.6"/>
    <x v="743"/>
    <n v="42.294834850000001"/>
    <n v="3764097.5565823815"/>
  </r>
  <r>
    <d v="2017-01-15T00:00:00"/>
    <s v="Sunday"/>
    <x v="0"/>
    <x v="2"/>
    <n v="3"/>
    <s v="N"/>
    <s v="N"/>
    <n v="15.2"/>
    <n v="21.5"/>
    <n v="22.7"/>
    <n v="0"/>
    <x v="744"/>
    <n v="55.444296340000001"/>
    <n v="5006287.2937239604"/>
  </r>
  <r>
    <d v="2017-01-16T00:00:00"/>
    <s v="Monday"/>
    <x v="0"/>
    <x v="2"/>
    <n v="3"/>
    <s v="N"/>
    <s v="N"/>
    <n v="12.2"/>
    <n v="32.700000000000003"/>
    <n v="30.5"/>
    <n v="0"/>
    <x v="745"/>
    <n v="108.1670628"/>
    <n v="13080502.828057675"/>
  </r>
  <r>
    <d v="2017-01-17T00:00:00"/>
    <s v="Tuesday"/>
    <x v="0"/>
    <x v="2"/>
    <n v="3"/>
    <s v="N"/>
    <s v="N"/>
    <n v="16.399999999999999"/>
    <n v="37.799999999999997"/>
    <n v="25.5"/>
    <n v="0"/>
    <x v="746"/>
    <n v="129.23765750000001"/>
    <n v="18160171.923404876"/>
  </r>
  <r>
    <d v="2017-01-18T00:00:00"/>
    <s v="Wednesday"/>
    <x v="0"/>
    <x v="2"/>
    <n v="3"/>
    <s v="N"/>
    <s v="N"/>
    <n v="15.6"/>
    <n v="20.8"/>
    <n v="27.5"/>
    <n v="0"/>
    <x v="747"/>
    <n v="75.16561944"/>
    <n v="8359270.0115086446"/>
  </r>
  <r>
    <d v="2017-01-19T00:00:00"/>
    <s v="Thursday"/>
    <x v="0"/>
    <x v="2"/>
    <n v="3"/>
    <s v="N"/>
    <s v="N"/>
    <n v="11"/>
    <n v="23.4"/>
    <n v="29.7"/>
    <n v="0"/>
    <x v="748"/>
    <n v="62.885130349999997"/>
    <n v="7066490.7654632935"/>
  </r>
  <r>
    <d v="2017-01-20T00:00:00"/>
    <s v="Friday"/>
    <x v="0"/>
    <x v="2"/>
    <n v="3"/>
    <s v="N"/>
    <s v="N"/>
    <n v="16.100000000000001"/>
    <n v="20.8"/>
    <n v="13.2"/>
    <n v="22.6"/>
    <x v="749"/>
    <n v="38.993116039999997"/>
    <n v="4208826.6762939673"/>
  </r>
  <r>
    <d v="2017-01-21T00:00:00"/>
    <s v="Saturday"/>
    <x v="0"/>
    <x v="2"/>
    <n v="3"/>
    <s v="N"/>
    <s v="N"/>
    <n v="15.3"/>
    <n v="22.6"/>
    <n v="25.1"/>
    <n v="0.6"/>
    <x v="750"/>
    <n v="46.479114430000003"/>
    <n v="4498205.4689589804"/>
  </r>
  <r>
    <d v="2017-01-22T00:00:00"/>
    <s v="Sunday"/>
    <x v="0"/>
    <x v="2"/>
    <n v="4"/>
    <s v="N"/>
    <s v="N"/>
    <n v="12.7"/>
    <n v="29.6"/>
    <n v="30.3"/>
    <n v="0"/>
    <x v="751"/>
    <n v="60.78453185"/>
    <n v="6278532.1578827789"/>
  </r>
  <r>
    <d v="2017-01-23T00:00:00"/>
    <s v="Monday"/>
    <x v="0"/>
    <x v="2"/>
    <n v="4"/>
    <s v="N"/>
    <s v="N"/>
    <n v="17.8"/>
    <n v="36.700000000000003"/>
    <n v="19.2"/>
    <n v="0"/>
    <x v="752"/>
    <n v="79.114397690000004"/>
    <n v="11181400.405614953"/>
  </r>
  <r>
    <d v="2017-01-24T00:00:00"/>
    <s v="Tuesday"/>
    <x v="0"/>
    <x v="2"/>
    <n v="4"/>
    <s v="N"/>
    <s v="N"/>
    <n v="19.100000000000001"/>
    <n v="22"/>
    <n v="27.6"/>
    <n v="0.6"/>
    <x v="753"/>
    <n v="59.817182150000001"/>
    <n v="6918704.1269467445"/>
  </r>
  <r>
    <d v="2017-01-25T00:00:00"/>
    <s v="Wednesday"/>
    <x v="0"/>
    <x v="2"/>
    <n v="4"/>
    <s v="N"/>
    <s v="N"/>
    <n v="13.5"/>
    <n v="21.1"/>
    <n v="29.8"/>
    <n v="0"/>
    <x v="754"/>
    <n v="58.875132450000002"/>
    <n v="6590288.0385159152"/>
  </r>
  <r>
    <d v="2017-01-26T00:00:00"/>
    <s v="Thursday"/>
    <x v="0"/>
    <x v="2"/>
    <n v="4"/>
    <s v="N"/>
    <s v="Y"/>
    <n v="16.399999999999999"/>
    <n v="21.2"/>
    <n v="16.899999999999999"/>
    <n v="0"/>
    <x v="755"/>
    <n v="37.844897750000001"/>
    <n v="3731130.7398663652"/>
  </r>
  <r>
    <d v="2017-01-27T00:00:00"/>
    <s v="Friday"/>
    <x v="0"/>
    <x v="2"/>
    <n v="4"/>
    <s v="N"/>
    <s v="N"/>
    <n v="17"/>
    <n v="23.6"/>
    <n v="29.3"/>
    <n v="0"/>
    <x v="756"/>
    <n v="69.657181960000003"/>
    <n v="7837395.6327546882"/>
  </r>
  <r>
    <d v="2017-01-28T00:00:00"/>
    <s v="Saturday"/>
    <x v="0"/>
    <x v="2"/>
    <n v="4"/>
    <s v="N"/>
    <s v="N"/>
    <n v="15"/>
    <n v="29.2"/>
    <n v="29.2"/>
    <n v="0"/>
    <x v="757"/>
    <n v="74.062542859999994"/>
    <n v="8023678.8964286754"/>
  </r>
  <r>
    <d v="2017-01-29T00:00:00"/>
    <s v="Sunday"/>
    <x v="0"/>
    <x v="2"/>
    <n v="5"/>
    <s v="N"/>
    <s v="N"/>
    <n v="15.1"/>
    <n v="27"/>
    <n v="29.4"/>
    <n v="0"/>
    <x v="758"/>
    <n v="76.586887250000004"/>
    <n v="8349546.8683896055"/>
  </r>
  <r>
    <d v="2017-01-30T00:00:00"/>
    <s v="Monday"/>
    <x v="0"/>
    <x v="2"/>
    <n v="5"/>
    <s v="N"/>
    <s v="N"/>
    <n v="17.8"/>
    <n v="30"/>
    <n v="3.7"/>
    <n v="0"/>
    <x v="759"/>
    <n v="96.168584289999998"/>
    <n v="11953077.519570677"/>
  </r>
  <r>
    <d v="2017-01-31T00:00:00"/>
    <s v="Tuesday"/>
    <x v="0"/>
    <x v="2"/>
    <n v="5"/>
    <s v="Y"/>
    <s v="N"/>
    <n v="16.5"/>
    <n v="22.1"/>
    <n v="26.8"/>
    <n v="3"/>
    <x v="760"/>
    <n v="58.791267060000003"/>
    <n v="6635359.3621054506"/>
  </r>
  <r>
    <d v="2017-02-01T00:00:00"/>
    <s v="Wednesday"/>
    <x v="1"/>
    <x v="2"/>
    <n v="5"/>
    <s v="Y"/>
    <s v="N"/>
    <n v="14.3"/>
    <n v="20.6"/>
    <n v="9.3000000000000007"/>
    <n v="0"/>
    <x v="761"/>
    <n v="66.863303090000002"/>
    <n v="7631358.1817822261"/>
  </r>
  <r>
    <d v="2017-02-02T00:00:00"/>
    <s v="Thursday"/>
    <x v="1"/>
    <x v="2"/>
    <n v="5"/>
    <s v="Y"/>
    <s v="N"/>
    <n v="14.2"/>
    <n v="24.1"/>
    <n v="28.2"/>
    <n v="0"/>
    <x v="762"/>
    <n v="82.468013690000006"/>
    <n v="9126674.8734223079"/>
  </r>
  <r>
    <d v="2017-02-03T00:00:00"/>
    <s v="Friday"/>
    <x v="1"/>
    <x v="2"/>
    <n v="5"/>
    <s v="Y"/>
    <s v="N"/>
    <n v="15.4"/>
    <n v="27.6"/>
    <n v="28.1"/>
    <n v="0"/>
    <x v="763"/>
    <n v="87.111014569999995"/>
    <n v="10231386.403249573"/>
  </r>
  <r>
    <d v="2017-02-04T00:00:00"/>
    <s v="Saturday"/>
    <x v="1"/>
    <x v="2"/>
    <n v="5"/>
    <s v="Y"/>
    <s v="N"/>
    <n v="14.6"/>
    <n v="35.9"/>
    <n v="27.3"/>
    <n v="0"/>
    <x v="764"/>
    <n v="80.817312549999997"/>
    <n v="9484857.190299334"/>
  </r>
  <r>
    <d v="2017-02-05T00:00:00"/>
    <s v="Sunday"/>
    <x v="1"/>
    <x v="2"/>
    <n v="6"/>
    <s v="Y"/>
    <s v="N"/>
    <n v="18.5"/>
    <n v="30.7"/>
    <n v="9.3000000000000007"/>
    <n v="0"/>
    <x v="765"/>
    <n v="113.87036519999999"/>
    <n v="12569497.706587229"/>
  </r>
  <r>
    <d v="2017-02-06T00:00:00"/>
    <s v="Monday"/>
    <x v="1"/>
    <x v="2"/>
    <n v="6"/>
    <s v="Y"/>
    <s v="N"/>
    <n v="15.1"/>
    <n v="18"/>
    <n v="3.9"/>
    <n v="32.4"/>
    <x v="766"/>
    <n v="92.101795850000002"/>
    <n v="10017117.496106314"/>
  </r>
  <r>
    <d v="2017-02-07T00:00:00"/>
    <s v="Tuesday"/>
    <x v="1"/>
    <x v="2"/>
    <n v="6"/>
    <s v="Y"/>
    <s v="N"/>
    <n v="15.4"/>
    <n v="27.6"/>
    <n v="27.9"/>
    <n v="0"/>
    <x v="767"/>
    <n v="69.069610850000004"/>
    <n v="7704287.5494263386"/>
  </r>
  <r>
    <d v="2017-02-08T00:00:00"/>
    <s v="Wednesday"/>
    <x v="1"/>
    <x v="2"/>
    <n v="6"/>
    <s v="Y"/>
    <s v="N"/>
    <n v="16.5"/>
    <n v="36"/>
    <n v="27.7"/>
    <n v="0"/>
    <x v="768"/>
    <n v="135.0612793"/>
    <n v="19207558.853535239"/>
  </r>
  <r>
    <d v="2017-02-09T00:00:00"/>
    <s v="Thursday"/>
    <x v="1"/>
    <x v="2"/>
    <n v="6"/>
    <s v="Y"/>
    <s v="N"/>
    <n v="20.3"/>
    <n v="36"/>
    <n v="24.4"/>
    <n v="0"/>
    <x v="769"/>
    <n v="156.69956149999999"/>
    <n v="24297929.592922512"/>
  </r>
  <r>
    <d v="2017-02-10T00:00:00"/>
    <s v="Friday"/>
    <x v="1"/>
    <x v="2"/>
    <n v="6"/>
    <s v="Y"/>
    <s v="N"/>
    <n v="18.7"/>
    <n v="27.1"/>
    <n v="21.3"/>
    <n v="0"/>
    <x v="770"/>
    <n v="213.33943170000001"/>
    <n v="29610145.614202805"/>
  </r>
  <r>
    <d v="2017-02-11T00:00:00"/>
    <s v="Saturday"/>
    <x v="1"/>
    <x v="2"/>
    <n v="6"/>
    <s v="Y"/>
    <s v="N"/>
    <n v="18.5"/>
    <n v="24.6"/>
    <n v="21"/>
    <n v="0"/>
    <x v="771"/>
    <n v="97.608005399999996"/>
    <n v="10930487.048790952"/>
  </r>
  <r>
    <d v="2017-02-12T00:00:00"/>
    <s v="Sunday"/>
    <x v="1"/>
    <x v="2"/>
    <n v="7"/>
    <s v="Y"/>
    <s v="N"/>
    <n v="15.1"/>
    <n v="19.899999999999999"/>
    <n v="12.6"/>
    <n v="2"/>
    <x v="772"/>
    <n v="19.865113940000001"/>
    <n v="1768057.7157689109"/>
  </r>
  <r>
    <d v="2017-02-13T00:00:00"/>
    <s v="Monday"/>
    <x v="1"/>
    <x v="2"/>
    <n v="7"/>
    <s v="Y"/>
    <s v="N"/>
    <n v="14"/>
    <n v="21"/>
    <n v="20.5"/>
    <n v="0"/>
    <x v="773"/>
    <n v="69.041327929999994"/>
    <n v="7238576.234832352"/>
  </r>
  <r>
    <d v="2017-02-14T00:00:00"/>
    <s v="Tuesday"/>
    <x v="1"/>
    <x v="2"/>
    <n v="7"/>
    <s v="Y"/>
    <s v="N"/>
    <n v="14.5"/>
    <n v="19.5"/>
    <n v="15.6"/>
    <n v="0.6"/>
    <x v="774"/>
    <n v="90.69389262"/>
    <n v="10122621.971690692"/>
  </r>
  <r>
    <d v="2017-02-15T00:00:00"/>
    <s v="Wednesday"/>
    <x v="1"/>
    <x v="2"/>
    <n v="7"/>
    <s v="Y"/>
    <s v="N"/>
    <n v="10"/>
    <n v="31.5"/>
    <n v="26"/>
    <n v="0"/>
    <x v="775"/>
    <n v="79.044379649999996"/>
    <n v="9192813.1362234131"/>
  </r>
  <r>
    <d v="2017-02-16T00:00:00"/>
    <s v="Thursday"/>
    <x v="1"/>
    <x v="2"/>
    <n v="7"/>
    <s v="Y"/>
    <s v="N"/>
    <n v="14.9"/>
    <n v="23.6"/>
    <n v="23.2"/>
    <n v="0"/>
    <x v="776"/>
    <n v="112.88703289999999"/>
    <n v="13540527.53860571"/>
  </r>
  <r>
    <d v="2017-02-17T00:00:00"/>
    <s v="Friday"/>
    <x v="1"/>
    <x v="2"/>
    <n v="7"/>
    <s v="Y"/>
    <s v="N"/>
    <n v="13.7"/>
    <n v="25.5"/>
    <n v="18.399999999999999"/>
    <n v="0"/>
    <x v="777"/>
    <n v="93.732609629999999"/>
    <n v="10487363.949083891"/>
  </r>
  <r>
    <d v="2017-02-18T00:00:00"/>
    <s v="Saturday"/>
    <x v="1"/>
    <x v="2"/>
    <n v="7"/>
    <s v="Y"/>
    <s v="N"/>
    <n v="13.3"/>
    <n v="18.899999999999999"/>
    <n v="16.100000000000001"/>
    <n v="0"/>
    <x v="778"/>
    <n v="49.818158859999997"/>
    <n v="4763779.2410253808"/>
  </r>
  <r>
    <d v="2017-02-19T00:00:00"/>
    <s v="Sunday"/>
    <x v="1"/>
    <x v="2"/>
    <n v="8"/>
    <s v="Y"/>
    <s v="N"/>
    <n v="11.7"/>
    <n v="17.3"/>
    <n v="9.9"/>
    <n v="0"/>
    <x v="779"/>
    <n v="53.12020553"/>
    <n v="4848813.6887835376"/>
  </r>
  <r>
    <d v="2017-02-20T00:00:00"/>
    <s v="Monday"/>
    <x v="1"/>
    <x v="2"/>
    <n v="8"/>
    <s v="Y"/>
    <s v="N"/>
    <n v="11.6"/>
    <n v="20.3"/>
    <n v="22.4"/>
    <n v="3.6"/>
    <x v="780"/>
    <n v="93.726701410000004"/>
    <n v="9873345.5268275309"/>
  </r>
  <r>
    <d v="2017-02-21T00:00:00"/>
    <s v="Tuesday"/>
    <x v="1"/>
    <x v="2"/>
    <n v="8"/>
    <s v="Y"/>
    <s v="N"/>
    <n v="10.1"/>
    <n v="24"/>
    <n v="25"/>
    <n v="0.2"/>
    <x v="781"/>
    <n v="103.2484286"/>
    <n v="11600112.728400042"/>
  </r>
  <r>
    <d v="2017-02-22T00:00:00"/>
    <s v="Wednesday"/>
    <x v="1"/>
    <x v="2"/>
    <n v="8"/>
    <s v="Y"/>
    <s v="N"/>
    <n v="12.8"/>
    <n v="33.299999999999997"/>
    <n v="23.1"/>
    <n v="0"/>
    <x v="782"/>
    <n v="78.057835249999997"/>
    <n v="9108582.0651544929"/>
  </r>
  <r>
    <d v="2017-02-23T00:00:00"/>
    <s v="Thursday"/>
    <x v="1"/>
    <x v="2"/>
    <n v="8"/>
    <s v="Y"/>
    <s v="N"/>
    <n v="15.9"/>
    <n v="25"/>
    <n v="23.5"/>
    <n v="0"/>
    <x v="783"/>
    <n v="102.3617733"/>
    <n v="12073436.55500311"/>
  </r>
  <r>
    <d v="2017-02-24T00:00:00"/>
    <s v="Friday"/>
    <x v="1"/>
    <x v="2"/>
    <n v="8"/>
    <s v="Y"/>
    <s v="N"/>
    <n v="15.8"/>
    <n v="20"/>
    <n v="13.2"/>
    <n v="1.4"/>
    <x v="784"/>
    <n v="98.210797409999998"/>
    <n v="10923939.854731543"/>
  </r>
  <r>
    <d v="2017-02-25T00:00:00"/>
    <s v="Saturday"/>
    <x v="1"/>
    <x v="2"/>
    <n v="8"/>
    <s v="Y"/>
    <s v="N"/>
    <n v="13.7"/>
    <n v="19.399999999999999"/>
    <n v="23.9"/>
    <n v="0"/>
    <x v="785"/>
    <n v="45.609290440000002"/>
    <n v="4335021.8955680886"/>
  </r>
  <r>
    <d v="2017-02-26T00:00:00"/>
    <s v="Sunday"/>
    <x v="1"/>
    <x v="2"/>
    <n v="9"/>
    <s v="Y"/>
    <s v="N"/>
    <n v="13.2"/>
    <n v="29.8"/>
    <n v="24.2"/>
    <n v="0"/>
    <x v="786"/>
    <n v="56.026420170000002"/>
    <n v="5630409.5512325549"/>
  </r>
  <r>
    <d v="2017-02-27T00:00:00"/>
    <s v="Monday"/>
    <x v="1"/>
    <x v="2"/>
    <n v="9"/>
    <s v="Y"/>
    <s v="N"/>
    <n v="15.6"/>
    <n v="33.1"/>
    <n v="23.9"/>
    <n v="0"/>
    <x v="787"/>
    <n v="96.550071590000002"/>
    <n v="12656823.711038582"/>
  </r>
  <r>
    <d v="2017-02-28T00:00:00"/>
    <s v="Tuesday"/>
    <x v="1"/>
    <x v="2"/>
    <n v="9"/>
    <s v="Y"/>
    <s v="N"/>
    <n v="17.3"/>
    <n v="33.6"/>
    <n v="23.6"/>
    <n v="0"/>
    <x v="788"/>
    <n v="99.945639459999995"/>
    <n v="14009130.41900955"/>
  </r>
  <r>
    <d v="2017-03-01T00:00:00"/>
    <s v="Wednesday"/>
    <x v="2"/>
    <x v="2"/>
    <n v="9"/>
    <s v="Y"/>
    <s v="N"/>
    <n v="16.600000000000001"/>
    <n v="30.5"/>
    <n v="23.7"/>
    <n v="0"/>
    <x v="789"/>
    <n v="86.003999010000001"/>
    <n v="11807658.451960949"/>
  </r>
  <r>
    <d v="2017-03-02T00:00:00"/>
    <s v="Thursday"/>
    <x v="2"/>
    <x v="2"/>
    <n v="9"/>
    <s v="Y"/>
    <s v="N"/>
    <n v="17.7"/>
    <n v="23.3"/>
    <n v="22"/>
    <n v="0"/>
    <x v="790"/>
    <n v="85.498445459999999"/>
    <n v="10912446.60146868"/>
  </r>
  <r>
    <d v="2017-03-03T00:00:00"/>
    <s v="Friday"/>
    <x v="2"/>
    <x v="2"/>
    <n v="9"/>
    <s v="Y"/>
    <s v="N"/>
    <n v="18.100000000000001"/>
    <n v="28.6"/>
    <n v="18.100000000000001"/>
    <n v="0"/>
    <x v="791"/>
    <n v="73.929299439999994"/>
    <n v="9190249.539354654"/>
  </r>
  <r>
    <d v="2017-03-04T00:00:00"/>
    <s v="Saturday"/>
    <x v="2"/>
    <x v="2"/>
    <n v="9"/>
    <s v="Y"/>
    <s v="N"/>
    <n v="16.100000000000001"/>
    <n v="27.4"/>
    <n v="23"/>
    <n v="0"/>
    <x v="792"/>
    <n v="77.595643690000003"/>
    <n v="9007557.9971811585"/>
  </r>
  <r>
    <d v="2017-03-05T00:00:00"/>
    <s v="Sunday"/>
    <x v="2"/>
    <x v="2"/>
    <n v="10"/>
    <s v="Y"/>
    <s v="N"/>
    <n v="17.600000000000001"/>
    <n v="25.4"/>
    <n v="16.8"/>
    <n v="0.2"/>
    <x v="793"/>
    <n v="45.460745699999997"/>
    <n v="4706961.0582472142"/>
  </r>
  <r>
    <d v="2017-03-06T00:00:00"/>
    <s v="Monday"/>
    <x v="2"/>
    <x v="2"/>
    <n v="10"/>
    <s v="Y"/>
    <s v="N"/>
    <n v="17.7"/>
    <n v="27.4"/>
    <n v="22.3"/>
    <n v="0"/>
    <x v="794"/>
    <n v="56.634147380000002"/>
    <n v="6594924.9821548695"/>
  </r>
  <r>
    <d v="2017-03-07T00:00:00"/>
    <s v="Tuesday"/>
    <x v="2"/>
    <x v="2"/>
    <n v="10"/>
    <s v="Y"/>
    <s v="N"/>
    <n v="15"/>
    <n v="28.2"/>
    <n v="22.4"/>
    <n v="0"/>
    <x v="795"/>
    <n v="57.516139000000003"/>
    <n v="6782962.2458329406"/>
  </r>
  <r>
    <d v="2017-03-08T00:00:00"/>
    <s v="Wednesday"/>
    <x v="2"/>
    <x v="2"/>
    <n v="10"/>
    <s v="Y"/>
    <s v="N"/>
    <n v="14.2"/>
    <n v="31.5"/>
    <n v="22.1"/>
    <n v="0"/>
    <x v="796"/>
    <n v="73.923132069999994"/>
    <n v="9193876.4867419321"/>
  </r>
  <r>
    <d v="2017-03-09T00:00:00"/>
    <s v="Thursday"/>
    <x v="2"/>
    <x v="2"/>
    <n v="10"/>
    <s v="Y"/>
    <s v="N"/>
    <n v="15"/>
    <n v="32.299999999999997"/>
    <n v="21.1"/>
    <n v="0"/>
    <x v="797"/>
    <n v="83.889686549999993"/>
    <n v="10876234.943942586"/>
  </r>
  <r>
    <d v="2017-03-10T00:00:00"/>
    <s v="Friday"/>
    <x v="2"/>
    <x v="2"/>
    <n v="10"/>
    <s v="Y"/>
    <s v="N"/>
    <n v="18.5"/>
    <n v="23.8"/>
    <n v="19.399999999999999"/>
    <n v="0"/>
    <x v="798"/>
    <n v="82.034537619999995"/>
    <n v="10282707.305106841"/>
  </r>
  <r>
    <d v="2017-03-11T00:00:00"/>
    <s v="Saturday"/>
    <x v="2"/>
    <x v="2"/>
    <n v="10"/>
    <s v="Y"/>
    <s v="N"/>
    <n v="18"/>
    <n v="26.4"/>
    <n v="13.9"/>
    <n v="0"/>
    <x v="799"/>
    <n v="50.762326090000002"/>
    <n v="5523794.3932935726"/>
  </r>
  <r>
    <d v="2017-03-12T00:00:00"/>
    <s v="Sunday"/>
    <x v="2"/>
    <x v="2"/>
    <n v="11"/>
    <s v="Y"/>
    <s v="N"/>
    <n v="17.899999999999999"/>
    <n v="27.1"/>
    <n v="19.600000000000001"/>
    <n v="0"/>
    <x v="800"/>
    <n v="42.480560560000001"/>
    <n v="4359249.3480714057"/>
  </r>
  <r>
    <d v="2017-03-13T00:00:00"/>
    <s v="Monday"/>
    <x v="2"/>
    <x v="2"/>
    <n v="11"/>
    <s v="Y"/>
    <s v="Y"/>
    <n v="15.7"/>
    <n v="24.3"/>
    <n v="20.7"/>
    <n v="0.2"/>
    <x v="801"/>
    <n v="66.843722060000005"/>
    <n v="6983090.1155139338"/>
  </r>
  <r>
    <d v="2017-03-14T00:00:00"/>
    <s v="Tuesday"/>
    <x v="2"/>
    <x v="2"/>
    <n v="11"/>
    <s v="Y"/>
    <s v="N"/>
    <n v="18.8"/>
    <n v="32.700000000000003"/>
    <n v="20.8"/>
    <n v="0"/>
    <x v="802"/>
    <n v="101.4423563"/>
    <n v="13514940.435029795"/>
  </r>
  <r>
    <d v="2017-03-15T00:00:00"/>
    <s v="Wednesday"/>
    <x v="2"/>
    <x v="2"/>
    <n v="11"/>
    <s v="Y"/>
    <s v="N"/>
    <n v="20.8"/>
    <n v="33.200000000000003"/>
    <n v="18.899999999999999"/>
    <n v="0"/>
    <x v="803"/>
    <n v="102.0122176"/>
    <n v="14248335.636828896"/>
  </r>
  <r>
    <d v="2017-03-16T00:00:00"/>
    <s v="Thursday"/>
    <x v="2"/>
    <x v="2"/>
    <n v="11"/>
    <s v="Y"/>
    <s v="N"/>
    <n v="21.7"/>
    <n v="23"/>
    <n v="4.8"/>
    <n v="1.8"/>
    <x v="804"/>
    <n v="87.894020850000004"/>
    <n v="10921357.257387079"/>
  </r>
  <r>
    <d v="2017-03-17T00:00:00"/>
    <s v="Friday"/>
    <x v="2"/>
    <x v="2"/>
    <n v="11"/>
    <s v="Y"/>
    <s v="N"/>
    <n v="15.8"/>
    <n v="22.1"/>
    <n v="20.100000000000001"/>
    <n v="0"/>
    <x v="805"/>
    <n v="70.74607288"/>
    <n v="7896115.9922380261"/>
  </r>
  <r>
    <d v="2017-03-18T00:00:00"/>
    <s v="Saturday"/>
    <x v="2"/>
    <x v="2"/>
    <n v="11"/>
    <s v="Y"/>
    <s v="N"/>
    <n v="12.4"/>
    <n v="30.8"/>
    <n v="19.899999999999999"/>
    <n v="0"/>
    <x v="806"/>
    <n v="68.877097030000002"/>
    <n v="7420252.2642746139"/>
  </r>
  <r>
    <d v="2017-03-19T00:00:00"/>
    <s v="Sunday"/>
    <x v="2"/>
    <x v="2"/>
    <n v="12"/>
    <s v="Y"/>
    <s v="N"/>
    <n v="14.5"/>
    <n v="33.5"/>
    <n v="19.7"/>
    <n v="0"/>
    <x v="807"/>
    <n v="121.12201020000001"/>
    <n v="13758711.824696966"/>
  </r>
  <r>
    <d v="2017-03-20T00:00:00"/>
    <s v="Monday"/>
    <x v="2"/>
    <x v="2"/>
    <n v="12"/>
    <s v="Y"/>
    <s v="N"/>
    <n v="19.3"/>
    <n v="28"/>
    <n v="11.3"/>
    <n v="0"/>
    <x v="808"/>
    <n v="184.82347909999999"/>
    <n v="24393184.82274491"/>
  </r>
  <r>
    <d v="2017-03-21T00:00:00"/>
    <s v="Tuesday"/>
    <x v="2"/>
    <x v="2"/>
    <n v="12"/>
    <s v="Y"/>
    <s v="N"/>
    <n v="19.899999999999999"/>
    <n v="26.1"/>
    <n v="6.1"/>
    <n v="4.4000000000000004"/>
    <x v="809"/>
    <n v="112.9036926"/>
    <n v="14409374.977922799"/>
  </r>
  <r>
    <d v="2017-03-22T00:00:00"/>
    <s v="Wednesday"/>
    <x v="2"/>
    <x v="2"/>
    <n v="12"/>
    <s v="Y"/>
    <s v="N"/>
    <n v="17.8"/>
    <n v="21.8"/>
    <n v="7.3"/>
    <n v="9.1999999999999993"/>
    <x v="810"/>
    <n v="77.000286310000007"/>
    <n v="8831653.3287176955"/>
  </r>
  <r>
    <d v="2017-03-23T00:00:00"/>
    <s v="Thursday"/>
    <x v="2"/>
    <x v="2"/>
    <n v="12"/>
    <s v="Y"/>
    <s v="N"/>
    <n v="16.2"/>
    <n v="25.1"/>
    <n v="17.2"/>
    <n v="0"/>
    <x v="811"/>
    <n v="97.823059580000006"/>
    <n v="10920265.46928931"/>
  </r>
  <r>
    <d v="2017-03-24T00:00:00"/>
    <s v="Friday"/>
    <x v="2"/>
    <x v="2"/>
    <n v="12"/>
    <s v="Y"/>
    <s v="N"/>
    <n v="13.9"/>
    <n v="24.7"/>
    <n v="16.100000000000001"/>
    <n v="0"/>
    <x v="812"/>
    <n v="118.4496111"/>
    <n v="13670436.631002652"/>
  </r>
  <r>
    <d v="2017-03-25T00:00:00"/>
    <s v="Saturday"/>
    <x v="2"/>
    <x v="2"/>
    <n v="12"/>
    <s v="Y"/>
    <s v="N"/>
    <n v="15.3"/>
    <n v="29.7"/>
    <n v="13.5"/>
    <n v="0"/>
    <x v="813"/>
    <n v="138.79475579999999"/>
    <n v="14915714.450907683"/>
  </r>
  <r>
    <d v="2017-03-26T00:00:00"/>
    <s v="Sunday"/>
    <x v="2"/>
    <x v="2"/>
    <n v="13"/>
    <s v="Y"/>
    <s v="N"/>
    <n v="19.3"/>
    <n v="26.7"/>
    <n v="14.6"/>
    <n v="0"/>
    <x v="814"/>
    <n v="147.4805929"/>
    <n v="15365870.241717391"/>
  </r>
  <r>
    <d v="2017-03-27T00:00:00"/>
    <s v="Monday"/>
    <x v="2"/>
    <x v="2"/>
    <n v="13"/>
    <s v="Y"/>
    <s v="N"/>
    <n v="19.3"/>
    <n v="31.9"/>
    <n v="7.6"/>
    <n v="0"/>
    <x v="815"/>
    <n v="118.5621993"/>
    <n v="13781340.443717947"/>
  </r>
  <r>
    <d v="2017-03-28T00:00:00"/>
    <s v="Tuesday"/>
    <x v="2"/>
    <x v="2"/>
    <n v="13"/>
    <s v="Y"/>
    <s v="N"/>
    <n v="11.9"/>
    <n v="24.3"/>
    <n v="17.8"/>
    <n v="4.2"/>
    <x v="816"/>
    <n v="121.90563229999999"/>
    <n v="13535545.023525093"/>
  </r>
  <r>
    <d v="2017-03-29T00:00:00"/>
    <s v="Wednesday"/>
    <x v="2"/>
    <x v="2"/>
    <n v="13"/>
    <s v="Y"/>
    <s v="N"/>
    <n v="13.9"/>
    <n v="27.2"/>
    <n v="14.7"/>
    <n v="0.2"/>
    <x v="817"/>
    <n v="133.7982653"/>
    <n v="14669685.96091955"/>
  </r>
  <r>
    <d v="2017-03-30T00:00:00"/>
    <s v="Thursday"/>
    <x v="2"/>
    <x v="2"/>
    <n v="13"/>
    <s v="Y"/>
    <s v="N"/>
    <n v="10.199999999999999"/>
    <n v="17.899999999999999"/>
    <n v="13"/>
    <n v="3.4"/>
    <x v="818"/>
    <n v="115.1902122"/>
    <n v="12382011.315074814"/>
  </r>
  <r>
    <d v="2017-03-31T00:00:00"/>
    <s v="Friday"/>
    <x v="2"/>
    <x v="2"/>
    <n v="13"/>
    <s v="N"/>
    <s v="N"/>
    <n v="10.1"/>
    <n v="17.899999999999999"/>
    <n v="12.3"/>
    <n v="2.8"/>
    <x v="819"/>
    <n v="145.21906050000001"/>
    <n v="16070267.251720823"/>
  </r>
  <r>
    <d v="2017-04-01T00:00:00"/>
    <s v="Saturday"/>
    <x v="3"/>
    <x v="2"/>
    <n v="13"/>
    <s v="N"/>
    <s v="N"/>
    <n v="10"/>
    <n v="19"/>
    <n v="13.5"/>
    <n v="0"/>
    <x v="820"/>
    <n v="99.249181780000001"/>
    <n v="9667095.1047687326"/>
  </r>
  <r>
    <d v="2017-04-02T00:00:00"/>
    <s v="Sunday"/>
    <x v="3"/>
    <x v="2"/>
    <n v="14"/>
    <s v="N"/>
    <s v="N"/>
    <n v="11.7"/>
    <n v="18.2"/>
    <n v="10.1"/>
    <n v="0.4"/>
    <x v="821"/>
    <n v="92.915735170000005"/>
    <n v="8778408.738650931"/>
  </r>
  <r>
    <d v="2017-04-03T00:00:00"/>
    <s v="Monday"/>
    <x v="3"/>
    <x v="2"/>
    <n v="14"/>
    <s v="N"/>
    <s v="N"/>
    <n v="8.1999999999999993"/>
    <n v="21.5"/>
    <n v="16.8"/>
    <n v="0"/>
    <x v="822"/>
    <n v="106.4521598"/>
    <n v="11485711.669004895"/>
  </r>
  <r>
    <d v="2017-04-04T00:00:00"/>
    <s v="Tuesday"/>
    <x v="3"/>
    <x v="2"/>
    <n v="14"/>
    <s v="N"/>
    <s v="N"/>
    <n v="10"/>
    <n v="24.4"/>
    <n v="16.399999999999999"/>
    <n v="0"/>
    <x v="823"/>
    <n v="122.6614787"/>
    <n v="13877756.560351329"/>
  </r>
  <r>
    <d v="2017-04-05T00:00:00"/>
    <s v="Wednesday"/>
    <x v="3"/>
    <x v="2"/>
    <n v="14"/>
    <s v="N"/>
    <s v="N"/>
    <n v="11"/>
    <n v="25.4"/>
    <n v="15.8"/>
    <n v="0"/>
    <x v="824"/>
    <n v="142.28042669999999"/>
    <n v="16247194.003449045"/>
  </r>
  <r>
    <d v="2017-04-06T00:00:00"/>
    <s v="Thursday"/>
    <x v="3"/>
    <x v="2"/>
    <n v="14"/>
    <s v="N"/>
    <s v="N"/>
    <n v="12"/>
    <n v="26.6"/>
    <n v="13.5"/>
    <n v="0"/>
    <x v="825"/>
    <n v="126.18198750000001"/>
    <n v="14487875.744293688"/>
  </r>
  <r>
    <d v="2017-04-07T00:00:00"/>
    <s v="Friday"/>
    <x v="3"/>
    <x v="2"/>
    <n v="14"/>
    <s v="N"/>
    <s v="N"/>
    <n v="12.7"/>
    <n v="26.2"/>
    <n v="15.6"/>
    <n v="0"/>
    <x v="826"/>
    <n v="101.330421"/>
    <n v="11162561.710620524"/>
  </r>
  <r>
    <d v="2017-04-08T00:00:00"/>
    <s v="Saturday"/>
    <x v="3"/>
    <x v="2"/>
    <n v="14"/>
    <s v="N"/>
    <s v="N"/>
    <n v="18.600000000000001"/>
    <n v="28.1"/>
    <n v="13.8"/>
    <n v="0"/>
    <x v="827"/>
    <n v="95.867977690000004"/>
    <n v="9499053.6437394507"/>
  </r>
  <r>
    <d v="2017-04-09T00:00:00"/>
    <s v="Sunday"/>
    <x v="3"/>
    <x v="2"/>
    <n v="15"/>
    <s v="N"/>
    <s v="N"/>
    <n v="11.7"/>
    <n v="15.2"/>
    <n v="6.5"/>
    <n v="10.6"/>
    <x v="828"/>
    <n v="74.591633180000002"/>
    <n v="7163921.8017520765"/>
  </r>
  <r>
    <d v="2017-04-10T00:00:00"/>
    <s v="Monday"/>
    <x v="3"/>
    <x v="2"/>
    <n v="15"/>
    <s v="N"/>
    <s v="N"/>
    <n v="9"/>
    <n v="17"/>
    <n v="3"/>
    <n v="25.4"/>
    <x v="829"/>
    <n v="111.8004887"/>
    <n v="12665548.112383777"/>
  </r>
  <r>
    <d v="2017-04-11T00:00:00"/>
    <s v="Tuesday"/>
    <x v="3"/>
    <x v="2"/>
    <n v="15"/>
    <s v="N"/>
    <s v="N"/>
    <n v="12.3"/>
    <n v="18.5"/>
    <n v="13.5"/>
    <n v="15.4"/>
    <x v="830"/>
    <n v="130.03687339999999"/>
    <n v="14845004.916053429"/>
  </r>
  <r>
    <d v="2017-04-12T00:00:00"/>
    <s v="Wednesday"/>
    <x v="3"/>
    <x v="2"/>
    <n v="15"/>
    <s v="N"/>
    <s v="N"/>
    <n v="10.8"/>
    <n v="19.3"/>
    <n v="14"/>
    <n v="0"/>
    <x v="831"/>
    <n v="126.572879"/>
    <n v="14471836.060479604"/>
  </r>
  <r>
    <d v="2017-04-13T00:00:00"/>
    <s v="Thursday"/>
    <x v="3"/>
    <x v="2"/>
    <n v="15"/>
    <s v="N"/>
    <s v="N"/>
    <n v="10.9"/>
    <n v="22.2"/>
    <n v="13.9"/>
    <n v="0"/>
    <x v="832"/>
    <n v="117.53565020000001"/>
    <n v="13246743.20924506"/>
  </r>
  <r>
    <d v="2017-04-14T00:00:00"/>
    <s v="Friday"/>
    <x v="3"/>
    <x v="2"/>
    <n v="15"/>
    <s v="N"/>
    <s v="Y"/>
    <n v="13"/>
    <n v="17.899999999999999"/>
    <n v="8.9"/>
    <n v="0"/>
    <x v="833"/>
    <n v="109.7650221"/>
    <n v="10695109.69699466"/>
  </r>
  <r>
    <d v="2017-04-15T00:00:00"/>
    <s v="Saturday"/>
    <x v="3"/>
    <x v="2"/>
    <n v="15"/>
    <s v="N"/>
    <s v="Y"/>
    <n v="11.8"/>
    <n v="17.3"/>
    <n v="9.6999999999999993"/>
    <n v="0"/>
    <x v="834"/>
    <n v="116.78284910000001"/>
    <n v="11632572.599376788"/>
  </r>
  <r>
    <d v="2017-04-16T00:00:00"/>
    <s v="Sunday"/>
    <x v="3"/>
    <x v="2"/>
    <n v="16"/>
    <s v="N"/>
    <s v="Y"/>
    <n v="9.9"/>
    <n v="22.6"/>
    <n v="10.1"/>
    <n v="0"/>
    <x v="835"/>
    <n v="95.646407010000004"/>
    <n v="9238940.2952971626"/>
  </r>
  <r>
    <d v="2017-04-17T00:00:00"/>
    <s v="Monday"/>
    <x v="3"/>
    <x v="2"/>
    <n v="16"/>
    <s v="N"/>
    <s v="Y"/>
    <n v="11.1"/>
    <n v="18.3"/>
    <n v="10.9"/>
    <n v="0"/>
    <x v="836"/>
    <n v="104.57818949999999"/>
    <n v="10452118.915781301"/>
  </r>
  <r>
    <d v="2017-04-18T00:00:00"/>
    <s v="Tuesday"/>
    <x v="3"/>
    <x v="2"/>
    <n v="16"/>
    <s v="N"/>
    <s v="N"/>
    <n v="9.5"/>
    <n v="20.399999999999999"/>
    <n v="13.7"/>
    <n v="0"/>
    <x v="837"/>
    <n v="112.8247059"/>
    <n v="12631309.693358032"/>
  </r>
  <r>
    <d v="2017-04-19T00:00:00"/>
    <s v="Wednesday"/>
    <x v="3"/>
    <x v="2"/>
    <n v="16"/>
    <s v="Y"/>
    <s v="N"/>
    <n v="13"/>
    <n v="26.9"/>
    <n v="12.7"/>
    <n v="0"/>
    <x v="838"/>
    <n v="101.3145524"/>
    <n v="11594130.393562227"/>
  </r>
  <r>
    <d v="2017-04-20T00:00:00"/>
    <s v="Thursday"/>
    <x v="3"/>
    <x v="2"/>
    <n v="16"/>
    <s v="Y"/>
    <s v="N"/>
    <n v="14.6"/>
    <n v="26.5"/>
    <n v="12.4"/>
    <n v="0"/>
    <x v="839"/>
    <n v="104.07810310000001"/>
    <n v="11741746.052439708"/>
  </r>
  <r>
    <d v="2017-04-21T00:00:00"/>
    <s v="Friday"/>
    <x v="3"/>
    <x v="2"/>
    <n v="16"/>
    <s v="Y"/>
    <s v="N"/>
    <n v="16.5"/>
    <n v="20.9"/>
    <n v="3.6"/>
    <n v="9.4"/>
    <x v="840"/>
    <n v="133.2265993"/>
    <n v="15257435.224738292"/>
  </r>
  <r>
    <d v="2017-04-22T00:00:00"/>
    <s v="Saturday"/>
    <x v="3"/>
    <x v="2"/>
    <n v="16"/>
    <s v="Y"/>
    <s v="N"/>
    <n v="16.899999999999999"/>
    <n v="22.5"/>
    <n v="11.8"/>
    <n v="4.5999999999999996"/>
    <x v="841"/>
    <n v="111.6671228"/>
    <n v="11449051.43328752"/>
  </r>
  <r>
    <d v="2017-04-23T00:00:00"/>
    <s v="Sunday"/>
    <x v="3"/>
    <x v="2"/>
    <n v="17"/>
    <s v="Y"/>
    <s v="N"/>
    <n v="14.4"/>
    <n v="21.8"/>
    <n v="11.9"/>
    <n v="0"/>
    <x v="842"/>
    <n v="90.726651050000001"/>
    <n v="8832835.1001816429"/>
  </r>
  <r>
    <d v="2017-04-24T00:00:00"/>
    <s v="Monday"/>
    <x v="3"/>
    <x v="2"/>
    <n v="17"/>
    <s v="Y"/>
    <s v="N"/>
    <n v="15.9"/>
    <n v="24.7"/>
    <n v="9.9"/>
    <n v="0"/>
    <x v="843"/>
    <n v="113.2589368"/>
    <n v="12392998.429626292"/>
  </r>
  <r>
    <d v="2017-04-25T00:00:00"/>
    <s v="Tuesday"/>
    <x v="3"/>
    <x v="2"/>
    <n v="17"/>
    <s v="Y"/>
    <s v="Y"/>
    <n v="16.2"/>
    <n v="17.7"/>
    <n v="5.8"/>
    <n v="21.6"/>
    <x v="844"/>
    <n v="86.790072550000005"/>
    <n v="8813422.0780107249"/>
  </r>
  <r>
    <d v="2017-04-26T00:00:00"/>
    <s v="Wednesday"/>
    <x v="3"/>
    <x v="2"/>
    <n v="17"/>
    <s v="Y"/>
    <s v="N"/>
    <n v="10.1"/>
    <n v="14.5"/>
    <n v="6.4"/>
    <n v="20"/>
    <x v="845"/>
    <n v="100.69868460000001"/>
    <n v="11761127.539034728"/>
  </r>
  <r>
    <d v="2017-04-27T00:00:00"/>
    <s v="Thursday"/>
    <x v="3"/>
    <x v="2"/>
    <n v="17"/>
    <s v="Y"/>
    <s v="N"/>
    <n v="8.3000000000000007"/>
    <n v="15.6"/>
    <n v="7.1"/>
    <n v="15.4"/>
    <x v="846"/>
    <n v="145.68273490000001"/>
    <n v="18404031.429031599"/>
  </r>
  <r>
    <d v="2017-04-28T00:00:00"/>
    <s v="Friday"/>
    <x v="3"/>
    <x v="2"/>
    <n v="17"/>
    <s v="Y"/>
    <s v="N"/>
    <n v="9.4"/>
    <n v="19.8"/>
    <n v="6"/>
    <n v="0.4"/>
    <x v="847"/>
    <n v="120.8095221"/>
    <n v="14514562.176991599"/>
  </r>
  <r>
    <d v="2017-04-29T00:00:00"/>
    <s v="Saturday"/>
    <x v="3"/>
    <x v="2"/>
    <n v="17"/>
    <s v="Y"/>
    <s v="N"/>
    <n v="14.9"/>
    <n v="18.100000000000001"/>
    <n v="7.9"/>
    <n v="0.2"/>
    <x v="848"/>
    <n v="100.81967"/>
    <n v="10572358.915863501"/>
  </r>
  <r>
    <d v="2017-04-30T00:00:00"/>
    <s v="Sunday"/>
    <x v="3"/>
    <x v="2"/>
    <n v="18"/>
    <s v="Y"/>
    <s v="N"/>
    <n v="13.6"/>
    <n v="17.8"/>
    <n v="7.3"/>
    <n v="0"/>
    <x v="849"/>
    <n v="109.5772954"/>
    <n v="11369360.48537544"/>
  </r>
  <r>
    <d v="2017-05-01T00:00:00"/>
    <s v="Monday"/>
    <x v="4"/>
    <x v="2"/>
    <n v="18"/>
    <s v="Y"/>
    <s v="N"/>
    <n v="13.6"/>
    <n v="20.399999999999999"/>
    <n v="8.6999999999999993"/>
    <n v="0"/>
    <x v="850"/>
    <n v="99.159474029999998"/>
    <n v="11413629.787867462"/>
  </r>
  <r>
    <d v="2017-05-02T00:00:00"/>
    <s v="Tuesday"/>
    <x v="4"/>
    <x v="2"/>
    <n v="18"/>
    <s v="Y"/>
    <s v="N"/>
    <n v="10.4"/>
    <n v="15.2"/>
    <n v="9.4"/>
    <n v="2.4"/>
    <x v="851"/>
    <n v="109.9227693"/>
    <n v="13269727.214929752"/>
  </r>
  <r>
    <d v="2017-05-03T00:00:00"/>
    <s v="Wednesday"/>
    <x v="4"/>
    <x v="2"/>
    <n v="18"/>
    <s v="Y"/>
    <s v="N"/>
    <n v="7.4"/>
    <n v="15.3"/>
    <n v="10.8"/>
    <n v="0.8"/>
    <x v="852"/>
    <n v="128.63995560000001"/>
    <n v="16619824.948477844"/>
  </r>
  <r>
    <d v="2017-05-04T00:00:00"/>
    <s v="Thursday"/>
    <x v="4"/>
    <x v="2"/>
    <n v="18"/>
    <s v="Y"/>
    <s v="N"/>
    <n v="5.8"/>
    <n v="16.899999999999999"/>
    <n v="12"/>
    <n v="0"/>
    <x v="853"/>
    <n v="123.4720662"/>
    <n v="15713061.318215311"/>
  </r>
  <r>
    <d v="2017-05-05T00:00:00"/>
    <s v="Friday"/>
    <x v="4"/>
    <x v="2"/>
    <n v="18"/>
    <s v="Y"/>
    <s v="N"/>
    <n v="6.2"/>
    <n v="20.5"/>
    <n v="10.6"/>
    <n v="0"/>
    <x v="854"/>
    <n v="108.2886014"/>
    <n v="13335782.953521539"/>
  </r>
  <r>
    <d v="2017-05-06T00:00:00"/>
    <s v="Saturday"/>
    <x v="4"/>
    <x v="2"/>
    <n v="18"/>
    <s v="Y"/>
    <s v="N"/>
    <n v="9.6"/>
    <n v="20"/>
    <n v="6.1"/>
    <n v="0.2"/>
    <x v="855"/>
    <n v="81.778327349999998"/>
    <n v="8587793.2144884653"/>
  </r>
  <r>
    <d v="2017-05-07T00:00:00"/>
    <s v="Sunday"/>
    <x v="4"/>
    <x v="2"/>
    <n v="19"/>
    <s v="Y"/>
    <s v="N"/>
    <n v="8.9"/>
    <n v="14.8"/>
    <n v="9.4"/>
    <n v="1.4"/>
    <x v="856"/>
    <n v="104.9084029"/>
    <n v="11269687.616717804"/>
  </r>
  <r>
    <d v="2017-05-08T00:00:00"/>
    <s v="Monday"/>
    <x v="4"/>
    <x v="2"/>
    <n v="19"/>
    <s v="Y"/>
    <s v="N"/>
    <n v="10.1"/>
    <n v="15.8"/>
    <n v="7.2"/>
    <n v="1.8"/>
    <x v="857"/>
    <n v="132.9735336"/>
    <n v="16735818.894682871"/>
  </r>
  <r>
    <d v="2017-05-09T00:00:00"/>
    <s v="Tuesday"/>
    <x v="4"/>
    <x v="2"/>
    <n v="19"/>
    <s v="Y"/>
    <s v="N"/>
    <n v="10.9"/>
    <n v="15.9"/>
    <n v="7.3"/>
    <n v="1.6"/>
    <x v="858"/>
    <n v="138.99141549999999"/>
    <n v="17618650.512685005"/>
  </r>
  <r>
    <d v="2017-05-10T00:00:00"/>
    <s v="Wednesday"/>
    <x v="4"/>
    <x v="2"/>
    <n v="19"/>
    <s v="Y"/>
    <s v="N"/>
    <n v="8.1"/>
    <n v="17.7"/>
    <n v="11.3"/>
    <n v="0"/>
    <x v="859"/>
    <n v="149.62274859999999"/>
    <n v="18814721.740924422"/>
  </r>
  <r>
    <d v="2017-05-11T00:00:00"/>
    <s v="Thursday"/>
    <x v="4"/>
    <x v="2"/>
    <n v="19"/>
    <s v="Y"/>
    <s v="N"/>
    <n v="6.1"/>
    <n v="16.5"/>
    <n v="8.6"/>
    <n v="0"/>
    <x v="860"/>
    <n v="170.29264480000001"/>
    <n v="21925711.033978224"/>
  </r>
  <r>
    <d v="2017-05-12T00:00:00"/>
    <s v="Friday"/>
    <x v="4"/>
    <x v="2"/>
    <n v="19"/>
    <s v="Y"/>
    <s v="N"/>
    <n v="5.9"/>
    <n v="19.5"/>
    <n v="9.9"/>
    <n v="0"/>
    <x v="861"/>
    <n v="129.30937700000001"/>
    <n v="15972682.175171001"/>
  </r>
  <r>
    <d v="2017-05-13T00:00:00"/>
    <s v="Saturday"/>
    <x v="4"/>
    <x v="2"/>
    <n v="19"/>
    <s v="Y"/>
    <s v="N"/>
    <n v="8.4"/>
    <n v="15.6"/>
    <n v="10.1"/>
    <n v="0.2"/>
    <x v="862"/>
    <n v="130.31682979999999"/>
    <n v="14266750.309083115"/>
  </r>
  <r>
    <d v="2017-05-14T00:00:00"/>
    <s v="Sunday"/>
    <x v="4"/>
    <x v="2"/>
    <n v="20"/>
    <s v="Y"/>
    <s v="N"/>
    <n v="6.4"/>
    <n v="15.1"/>
    <n v="7.7"/>
    <n v="0"/>
    <x v="863"/>
    <n v="126.9174946"/>
    <n v="13643253.724541038"/>
  </r>
  <r>
    <d v="2017-05-15T00:00:00"/>
    <s v="Monday"/>
    <x v="4"/>
    <x v="2"/>
    <n v="20"/>
    <s v="Y"/>
    <s v="N"/>
    <n v="6.3"/>
    <n v="16.899999999999999"/>
    <n v="8.1999999999999993"/>
    <n v="0"/>
    <x v="864"/>
    <n v="134.64203240000001"/>
    <n v="16947650.457680047"/>
  </r>
  <r>
    <d v="2017-05-16T00:00:00"/>
    <s v="Tuesday"/>
    <x v="4"/>
    <x v="2"/>
    <n v="20"/>
    <s v="Y"/>
    <s v="N"/>
    <n v="5.6"/>
    <n v="18.2"/>
    <n v="9"/>
    <n v="0"/>
    <x v="865"/>
    <n v="128.3149076"/>
    <n v="16401303.234590933"/>
  </r>
  <r>
    <d v="2017-05-17T00:00:00"/>
    <s v="Wednesday"/>
    <x v="4"/>
    <x v="2"/>
    <n v="20"/>
    <s v="Y"/>
    <s v="N"/>
    <n v="7.6"/>
    <n v="17"/>
    <n v="3.8"/>
    <n v="0"/>
    <x v="866"/>
    <n v="123.8345994"/>
    <n v="15488324.604511395"/>
  </r>
  <r>
    <d v="2017-05-18T00:00:00"/>
    <s v="Thursday"/>
    <x v="4"/>
    <x v="2"/>
    <n v="20"/>
    <s v="Y"/>
    <s v="N"/>
    <n v="10.7"/>
    <n v="20.2"/>
    <n v="9.8000000000000007"/>
    <n v="0.8"/>
    <x v="867"/>
    <n v="107.8423351"/>
    <n v="13254953.171461847"/>
  </r>
  <r>
    <d v="2017-05-19T00:00:00"/>
    <s v="Friday"/>
    <x v="4"/>
    <x v="2"/>
    <n v="20"/>
    <s v="Y"/>
    <s v="N"/>
    <n v="10.199999999999999"/>
    <n v="17.8"/>
    <n v="2.5"/>
    <n v="0"/>
    <x v="868"/>
    <n v="96.440249769999994"/>
    <n v="11896044.647491666"/>
  </r>
  <r>
    <d v="2017-05-20T00:00:00"/>
    <s v="Saturday"/>
    <x v="4"/>
    <x v="2"/>
    <n v="20"/>
    <s v="Y"/>
    <s v="N"/>
    <n v="10.199999999999999"/>
    <n v="19.3"/>
    <n v="9.8000000000000007"/>
    <n v="0"/>
    <x v="869"/>
    <n v="88.135879099999997"/>
    <n v="9616648.1080457475"/>
  </r>
  <r>
    <d v="2017-05-21T00:00:00"/>
    <s v="Sunday"/>
    <x v="4"/>
    <x v="2"/>
    <n v="21"/>
    <s v="Y"/>
    <s v="N"/>
    <n v="10.8"/>
    <n v="18.7"/>
    <n v="6.8"/>
    <n v="0"/>
    <x v="870"/>
    <n v="76.782179819999996"/>
    <n v="8132166.5142446114"/>
  </r>
  <r>
    <d v="2017-05-22T00:00:00"/>
    <s v="Monday"/>
    <x v="4"/>
    <x v="2"/>
    <n v="21"/>
    <s v="Y"/>
    <s v="N"/>
    <n v="10.4"/>
    <n v="20.3"/>
    <n v="10.1"/>
    <n v="0"/>
    <x v="871"/>
    <n v="72.931488029999997"/>
    <n v="8281446.3145540506"/>
  </r>
  <r>
    <d v="2017-05-23T00:00:00"/>
    <s v="Tuesday"/>
    <x v="4"/>
    <x v="2"/>
    <n v="21"/>
    <s v="Y"/>
    <s v="N"/>
    <n v="12.8"/>
    <n v="19.3"/>
    <n v="7.4"/>
    <n v="0"/>
    <x v="872"/>
    <n v="96.837634640000005"/>
    <n v="11535996.753474383"/>
  </r>
  <r>
    <d v="2017-05-24T00:00:00"/>
    <s v="Wednesday"/>
    <x v="4"/>
    <x v="2"/>
    <n v="21"/>
    <s v="Y"/>
    <s v="N"/>
    <n v="11.7"/>
    <n v="17.100000000000001"/>
    <n v="8"/>
    <n v="0"/>
    <x v="873"/>
    <n v="103.2410383"/>
    <n v="12551216.410976451"/>
  </r>
  <r>
    <d v="2017-05-25T00:00:00"/>
    <s v="Thursday"/>
    <x v="4"/>
    <x v="2"/>
    <n v="21"/>
    <s v="Y"/>
    <s v="N"/>
    <n v="13.7"/>
    <n v="18.5"/>
    <n v="5.7"/>
    <n v="0"/>
    <x v="874"/>
    <n v="108.51901340000001"/>
    <n v="13457446.107304402"/>
  </r>
  <r>
    <d v="2017-05-26T00:00:00"/>
    <s v="Friday"/>
    <x v="4"/>
    <x v="2"/>
    <n v="21"/>
    <s v="Y"/>
    <s v="N"/>
    <n v="13.1"/>
    <n v="18"/>
    <n v="8.1999999999999993"/>
    <n v="0"/>
    <x v="875"/>
    <n v="94.696229970000005"/>
    <n v="11660003.613944083"/>
  </r>
  <r>
    <d v="2017-05-27T00:00:00"/>
    <s v="Saturday"/>
    <x v="4"/>
    <x v="2"/>
    <n v="21"/>
    <s v="Y"/>
    <s v="N"/>
    <n v="11.9"/>
    <n v="17.8"/>
    <n v="8.3000000000000007"/>
    <n v="0"/>
    <x v="876"/>
    <n v="60.860101950000001"/>
    <n v="6368624.7289226661"/>
  </r>
  <r>
    <d v="2017-05-28T00:00:00"/>
    <s v="Sunday"/>
    <x v="4"/>
    <x v="2"/>
    <n v="22"/>
    <s v="Y"/>
    <s v="N"/>
    <n v="10.199999999999999"/>
    <n v="15.3"/>
    <n v="7.6"/>
    <n v="6.8"/>
    <x v="877"/>
    <n v="72.341641420000002"/>
    <n v="7959718.2517039618"/>
  </r>
  <r>
    <d v="2017-05-29T00:00:00"/>
    <s v="Monday"/>
    <x v="4"/>
    <x v="2"/>
    <n v="22"/>
    <s v="Y"/>
    <s v="N"/>
    <n v="7.7"/>
    <n v="14.8"/>
    <n v="8"/>
    <n v="1.4"/>
    <x v="878"/>
    <n v="96.084781000000007"/>
    <n v="12540610.885474101"/>
  </r>
  <r>
    <d v="2017-05-30T00:00:00"/>
    <s v="Tuesday"/>
    <x v="4"/>
    <x v="2"/>
    <n v="22"/>
    <s v="Y"/>
    <s v="N"/>
    <n v="9.3000000000000007"/>
    <n v="13.1"/>
    <n v="6.9"/>
    <n v="2.2000000000000002"/>
    <x v="879"/>
    <n v="95.714474339999995"/>
    <n v="12707281.41382733"/>
  </r>
  <r>
    <d v="2017-05-31T00:00:00"/>
    <s v="Wednesday"/>
    <x v="4"/>
    <x v="2"/>
    <n v="22"/>
    <s v="Y"/>
    <s v="N"/>
    <n v="6.7"/>
    <n v="13"/>
    <n v="8.5"/>
    <n v="5.4"/>
    <x v="880"/>
    <n v="120.64923159999999"/>
    <n v="16773958.585487122"/>
  </r>
  <r>
    <d v="2017-06-01T00:00:00"/>
    <s v="Thursday"/>
    <x v="5"/>
    <x v="2"/>
    <n v="22"/>
    <s v="Y"/>
    <s v="N"/>
    <n v="7.9"/>
    <n v="13.9"/>
    <n v="4.7"/>
    <n v="0.4"/>
    <x v="881"/>
    <n v="113.3116143"/>
    <n v="15886598.232125109"/>
  </r>
  <r>
    <d v="2017-06-02T00:00:00"/>
    <s v="Friday"/>
    <x v="5"/>
    <x v="2"/>
    <n v="22"/>
    <s v="Y"/>
    <s v="N"/>
    <n v="8"/>
    <n v="14.7"/>
    <n v="7.3"/>
    <n v="0"/>
    <x v="882"/>
    <n v="96.837747410000006"/>
    <n v="13252904.229740888"/>
  </r>
  <r>
    <d v="2017-06-03T00:00:00"/>
    <s v="Saturday"/>
    <x v="5"/>
    <x v="2"/>
    <n v="22"/>
    <s v="Y"/>
    <s v="N"/>
    <n v="9.9"/>
    <n v="14.3"/>
    <n v="8.3000000000000007"/>
    <n v="0"/>
    <x v="883"/>
    <n v="107.24572980000001"/>
    <n v="13101289.03261837"/>
  </r>
  <r>
    <d v="2017-06-04T00:00:00"/>
    <s v="Sunday"/>
    <x v="5"/>
    <x v="2"/>
    <n v="23"/>
    <s v="Y"/>
    <s v="N"/>
    <n v="4.4000000000000004"/>
    <n v="15.8"/>
    <n v="9.3000000000000007"/>
    <n v="0"/>
    <x v="884"/>
    <n v="109.7429759"/>
    <n v="13054360.468059806"/>
  </r>
  <r>
    <d v="2017-06-05T00:00:00"/>
    <s v="Monday"/>
    <x v="5"/>
    <x v="2"/>
    <n v="23"/>
    <s v="Y"/>
    <s v="N"/>
    <n v="5.6"/>
    <n v="17.5"/>
    <n v="5"/>
    <n v="0"/>
    <x v="885"/>
    <n v="101.13227740000001"/>
    <n v="13438199.133604633"/>
  </r>
  <r>
    <d v="2017-06-06T00:00:00"/>
    <s v="Tuesday"/>
    <x v="5"/>
    <x v="2"/>
    <n v="23"/>
    <s v="Y"/>
    <s v="N"/>
    <n v="8.6999999999999993"/>
    <n v="13.9"/>
    <n v="6.3"/>
    <n v="6.4"/>
    <x v="886"/>
    <n v="97.892460380000003"/>
    <n v="13046571.647688122"/>
  </r>
  <r>
    <d v="2017-06-07T00:00:00"/>
    <s v="Wednesday"/>
    <x v="5"/>
    <x v="2"/>
    <n v="23"/>
    <s v="Y"/>
    <s v="N"/>
    <n v="5.9"/>
    <n v="14.3"/>
    <n v="9.1999999999999993"/>
    <n v="0"/>
    <x v="887"/>
    <n v="105.69616809999999"/>
    <n v="14386952.300639771"/>
  </r>
  <r>
    <d v="2017-06-08T00:00:00"/>
    <s v="Thursday"/>
    <x v="5"/>
    <x v="2"/>
    <n v="23"/>
    <s v="Y"/>
    <s v="N"/>
    <n v="3.6"/>
    <n v="15"/>
    <n v="7.2"/>
    <n v="0"/>
    <x v="888"/>
    <n v="110.1268719"/>
    <n v="15363995.924600981"/>
  </r>
  <r>
    <d v="2017-06-09T00:00:00"/>
    <s v="Friday"/>
    <x v="5"/>
    <x v="2"/>
    <n v="23"/>
    <s v="Y"/>
    <s v="N"/>
    <n v="6.6"/>
    <n v="15"/>
    <n v="7.8"/>
    <n v="1.8"/>
    <x v="889"/>
    <n v="99.977135680000004"/>
    <n v="13096458.898919187"/>
  </r>
  <r>
    <d v="2017-06-10T00:00:00"/>
    <s v="Saturday"/>
    <x v="5"/>
    <x v="2"/>
    <n v="23"/>
    <s v="Y"/>
    <s v="N"/>
    <n v="7"/>
    <n v="15.8"/>
    <n v="8.9"/>
    <n v="0"/>
    <x v="890"/>
    <n v="97.622124130000003"/>
    <n v="11782884.462486319"/>
  </r>
  <r>
    <d v="2017-06-11T00:00:00"/>
    <s v="Sunday"/>
    <x v="5"/>
    <x v="2"/>
    <n v="24"/>
    <s v="Y"/>
    <s v="N"/>
    <n v="3.4"/>
    <n v="15.5"/>
    <n v="8.6"/>
    <n v="0.2"/>
    <x v="891"/>
    <n v="87.883388569999994"/>
    <n v="9963732.1615108643"/>
  </r>
  <r>
    <d v="2017-06-12T00:00:00"/>
    <s v="Monday"/>
    <x v="5"/>
    <x v="2"/>
    <n v="24"/>
    <s v="Y"/>
    <s v="Y"/>
    <n v="6"/>
    <n v="15.9"/>
    <n v="5.0999999999999996"/>
    <n v="0"/>
    <x v="892"/>
    <n v="101.70609880000001"/>
    <n v="11969962.142548479"/>
  </r>
  <r>
    <d v="2017-06-13T00:00:00"/>
    <s v="Tuesday"/>
    <x v="5"/>
    <x v="2"/>
    <n v="24"/>
    <s v="Y"/>
    <s v="N"/>
    <n v="8.8000000000000007"/>
    <n v="15.1"/>
    <n v="6.6"/>
    <n v="0"/>
    <x v="893"/>
    <n v="109.9512443"/>
    <n v="14863753.463133287"/>
  </r>
  <r>
    <d v="2017-06-14T00:00:00"/>
    <s v="Wednesday"/>
    <x v="5"/>
    <x v="2"/>
    <n v="24"/>
    <s v="Y"/>
    <s v="N"/>
    <n v="4"/>
    <n v="17.399999999999999"/>
    <n v="8.9"/>
    <n v="0"/>
    <x v="894"/>
    <n v="93.589782150000005"/>
    <n v="12751927.894992454"/>
  </r>
  <r>
    <d v="2017-06-15T00:00:00"/>
    <s v="Thursday"/>
    <x v="5"/>
    <x v="2"/>
    <n v="24"/>
    <s v="Y"/>
    <s v="N"/>
    <n v="7.7"/>
    <n v="19"/>
    <n v="7.4"/>
    <n v="0"/>
    <x v="895"/>
    <n v="102.837272"/>
    <n v="13914217.636920361"/>
  </r>
  <r>
    <d v="2017-06-16T00:00:00"/>
    <s v="Friday"/>
    <x v="5"/>
    <x v="2"/>
    <n v="24"/>
    <s v="Y"/>
    <s v="N"/>
    <n v="6.6"/>
    <n v="17.100000000000001"/>
    <n v="8.9"/>
    <n v="0"/>
    <x v="896"/>
    <n v="107.362224"/>
    <n v="14522848.853268242"/>
  </r>
  <r>
    <d v="2017-06-17T00:00:00"/>
    <s v="Saturday"/>
    <x v="5"/>
    <x v="2"/>
    <n v="24"/>
    <s v="Y"/>
    <s v="N"/>
    <n v="4.2"/>
    <n v="15.5"/>
    <n v="9.1999999999999993"/>
    <n v="0"/>
    <x v="897"/>
    <n v="104.2875868"/>
    <n v="12637432.108809423"/>
  </r>
  <r>
    <d v="2017-06-18T00:00:00"/>
    <s v="Sunday"/>
    <x v="5"/>
    <x v="2"/>
    <n v="25"/>
    <s v="Y"/>
    <s v="N"/>
    <n v="5.4"/>
    <n v="16.3"/>
    <n v="7.9"/>
    <n v="0"/>
    <x v="898"/>
    <n v="93.616927630000006"/>
    <n v="10870117.977501007"/>
  </r>
  <r>
    <d v="2017-06-19T00:00:00"/>
    <s v="Monday"/>
    <x v="5"/>
    <x v="2"/>
    <n v="25"/>
    <s v="Y"/>
    <s v="N"/>
    <n v="7.1"/>
    <n v="16.100000000000001"/>
    <n v="6"/>
    <n v="0"/>
    <x v="899"/>
    <n v="95.96949334"/>
    <n v="12948754.906324571"/>
  </r>
  <r>
    <d v="2017-06-20T00:00:00"/>
    <s v="Tuesday"/>
    <x v="5"/>
    <x v="2"/>
    <n v="25"/>
    <s v="Y"/>
    <s v="N"/>
    <n v="6.4"/>
    <n v="15.8"/>
    <n v="9.1999999999999993"/>
    <n v="0"/>
    <x v="900"/>
    <n v="85.797832029999995"/>
    <n v="11325053.860528948"/>
  </r>
  <r>
    <d v="2017-06-21T00:00:00"/>
    <s v="Wednesday"/>
    <x v="5"/>
    <x v="2"/>
    <n v="25"/>
    <s v="Y"/>
    <s v="N"/>
    <n v="7.8"/>
    <n v="13.5"/>
    <n v="5"/>
    <n v="0.6"/>
    <x v="901"/>
    <n v="106.9667247"/>
    <n v="14955477.737223208"/>
  </r>
  <r>
    <d v="2017-06-22T00:00:00"/>
    <s v="Thursday"/>
    <x v="5"/>
    <x v="2"/>
    <n v="25"/>
    <s v="Y"/>
    <s v="N"/>
    <n v="6.7"/>
    <n v="14.1"/>
    <n v="6.7"/>
    <n v="0.2"/>
    <x v="902"/>
    <n v="94.858967509999999"/>
    <n v="13313320.441704961"/>
  </r>
  <r>
    <d v="2017-06-23T00:00:00"/>
    <s v="Friday"/>
    <x v="5"/>
    <x v="2"/>
    <n v="25"/>
    <s v="Y"/>
    <s v="N"/>
    <n v="7.4"/>
    <n v="14.9"/>
    <n v="8.1999999999999993"/>
    <n v="0"/>
    <x v="903"/>
    <n v="80.269938710000005"/>
    <n v="10598005.89315735"/>
  </r>
  <r>
    <d v="2017-06-24T00:00:00"/>
    <s v="Saturday"/>
    <x v="5"/>
    <x v="2"/>
    <n v="25"/>
    <s v="Y"/>
    <s v="N"/>
    <n v="8.3000000000000007"/>
    <n v="12.3"/>
    <n v="7.3"/>
    <n v="1.4"/>
    <x v="904"/>
    <n v="84.970944450000005"/>
    <n v="10399876.419625796"/>
  </r>
  <r>
    <d v="2017-06-25T00:00:00"/>
    <s v="Sunday"/>
    <x v="5"/>
    <x v="2"/>
    <n v="26"/>
    <s v="Y"/>
    <s v="N"/>
    <n v="8.6"/>
    <n v="14.3"/>
    <n v="5.3"/>
    <n v="0"/>
    <x v="905"/>
    <n v="72.870515380000001"/>
    <n v="8606289.5109199435"/>
  </r>
  <r>
    <d v="2017-06-26T00:00:00"/>
    <s v="Monday"/>
    <x v="5"/>
    <x v="2"/>
    <n v="26"/>
    <s v="Y"/>
    <s v="N"/>
    <n v="8.8000000000000007"/>
    <n v="12.6"/>
    <n v="7.8"/>
    <n v="1.4"/>
    <x v="906"/>
    <n v="104.3154945"/>
    <n v="14399750.500667911"/>
  </r>
  <r>
    <d v="2017-06-27T00:00:00"/>
    <s v="Tuesday"/>
    <x v="5"/>
    <x v="2"/>
    <n v="26"/>
    <s v="Y"/>
    <s v="N"/>
    <n v="6"/>
    <n v="12.1"/>
    <n v="4.4000000000000004"/>
    <n v="0"/>
    <x v="907"/>
    <n v="100.1993406"/>
    <n v="14481473.025140177"/>
  </r>
  <r>
    <d v="2017-06-28T00:00:00"/>
    <s v="Wednesday"/>
    <x v="5"/>
    <x v="2"/>
    <n v="26"/>
    <s v="Y"/>
    <s v="N"/>
    <n v="6.8"/>
    <n v="14.1"/>
    <n v="5.4"/>
    <n v="0"/>
    <x v="908"/>
    <n v="98.538103219999996"/>
    <n v="13928547.619852601"/>
  </r>
  <r>
    <d v="2017-06-29T00:00:00"/>
    <s v="Thursday"/>
    <x v="5"/>
    <x v="2"/>
    <n v="26"/>
    <s v="Y"/>
    <s v="N"/>
    <n v="9.1999999999999993"/>
    <n v="13.7"/>
    <n v="5"/>
    <n v="0"/>
    <x v="909"/>
    <n v="102.52503950000001"/>
    <n v="14161174.70740037"/>
  </r>
  <r>
    <d v="2017-06-30T00:00:00"/>
    <s v="Friday"/>
    <x v="5"/>
    <x v="2"/>
    <n v="26"/>
    <s v="N"/>
    <s v="N"/>
    <n v="7.1"/>
    <n v="12.3"/>
    <n v="8.4"/>
    <n v="4.4000000000000004"/>
    <x v="910"/>
    <n v="124.6840444"/>
    <n v="17365466.913944408"/>
  </r>
  <r>
    <d v="2017-07-01T00:00:00"/>
    <s v="Saturday"/>
    <x v="6"/>
    <x v="2"/>
    <n v="26"/>
    <s v="N"/>
    <s v="N"/>
    <n v="1.1000000000000001"/>
    <n v="12.7"/>
    <n v="9.3000000000000007"/>
    <n v="0"/>
    <x v="911"/>
    <n v="114.7570772"/>
    <n v="14453596.4948014"/>
  </r>
  <r>
    <d v="2017-07-02T00:00:00"/>
    <s v="Sunday"/>
    <x v="6"/>
    <x v="2"/>
    <n v="27"/>
    <s v="N"/>
    <s v="N"/>
    <n v="0.8"/>
    <n v="14.3"/>
    <n v="9.1999999999999993"/>
    <n v="0"/>
    <x v="912"/>
    <n v="110.1092823"/>
    <n v="13228248.396852136"/>
  </r>
  <r>
    <d v="2017-07-03T00:00:00"/>
    <s v="Monday"/>
    <x v="6"/>
    <x v="2"/>
    <n v="27"/>
    <s v="N"/>
    <s v="N"/>
    <n v="3.8"/>
    <n v="13.9"/>
    <n v="3.9"/>
    <n v="0"/>
    <x v="913"/>
    <n v="150.61276599999999"/>
    <n v="21050441.436075121"/>
  </r>
  <r>
    <d v="2017-07-04T00:00:00"/>
    <s v="Tuesday"/>
    <x v="6"/>
    <x v="2"/>
    <n v="27"/>
    <s v="N"/>
    <s v="N"/>
    <n v="9"/>
    <n v="16.2"/>
    <n v="6.4"/>
    <n v="3"/>
    <x v="914"/>
    <n v="132.54551810000001"/>
    <n v="17765049.944566973"/>
  </r>
  <r>
    <d v="2017-07-05T00:00:00"/>
    <s v="Wednesday"/>
    <x v="6"/>
    <x v="2"/>
    <n v="27"/>
    <s v="N"/>
    <s v="N"/>
    <n v="10.1"/>
    <n v="15.8"/>
    <n v="6.5"/>
    <n v="0"/>
    <x v="915"/>
    <n v="146.17612560000001"/>
    <n v="19599976.832073927"/>
  </r>
  <r>
    <d v="2017-07-06T00:00:00"/>
    <s v="Thursday"/>
    <x v="6"/>
    <x v="2"/>
    <n v="27"/>
    <s v="N"/>
    <s v="N"/>
    <n v="4.8"/>
    <n v="15"/>
    <n v="8.6999999999999993"/>
    <n v="0"/>
    <x v="916"/>
    <n v="141.67937280000001"/>
    <n v="19537545.130498752"/>
  </r>
  <r>
    <d v="2017-07-07T00:00:00"/>
    <s v="Friday"/>
    <x v="6"/>
    <x v="2"/>
    <n v="27"/>
    <s v="N"/>
    <s v="N"/>
    <n v="8"/>
    <n v="14.2"/>
    <n v="9.4"/>
    <n v="0"/>
    <x v="917"/>
    <n v="131.26538149999999"/>
    <n v="17599809.009333704"/>
  </r>
  <r>
    <d v="2017-07-08T00:00:00"/>
    <s v="Saturday"/>
    <x v="6"/>
    <x v="2"/>
    <n v="27"/>
    <s v="N"/>
    <s v="N"/>
    <n v="5.3"/>
    <n v="13.5"/>
    <n v="5.0999999999999996"/>
    <n v="0"/>
    <x v="918"/>
    <n v="129.135411"/>
    <n v="15972496.841705671"/>
  </r>
  <r>
    <d v="2017-07-09T00:00:00"/>
    <s v="Sunday"/>
    <x v="6"/>
    <x v="2"/>
    <n v="28"/>
    <s v="N"/>
    <s v="N"/>
    <n v="7.3"/>
    <n v="14.6"/>
    <n v="7.3"/>
    <n v="0.8"/>
    <x v="919"/>
    <n v="115.1296024"/>
    <n v="13362405.626841672"/>
  </r>
  <r>
    <d v="2017-07-10T00:00:00"/>
    <s v="Monday"/>
    <x v="6"/>
    <x v="2"/>
    <n v="28"/>
    <s v="N"/>
    <s v="N"/>
    <n v="7"/>
    <n v="16"/>
    <n v="5.7"/>
    <n v="0"/>
    <x v="920"/>
    <n v="123.9739271"/>
    <n v="16504937.154203508"/>
  </r>
  <r>
    <d v="2017-07-11T00:00:00"/>
    <s v="Tuesday"/>
    <x v="6"/>
    <x v="2"/>
    <n v="28"/>
    <s v="N"/>
    <s v="N"/>
    <n v="6.9"/>
    <n v="14.3"/>
    <n v="9.6999999999999993"/>
    <n v="0.4"/>
    <x v="921"/>
    <n v="148.67949519999999"/>
    <n v="20421541.994716655"/>
  </r>
  <r>
    <d v="2017-07-12T00:00:00"/>
    <s v="Wednesday"/>
    <x v="6"/>
    <x v="2"/>
    <n v="28"/>
    <s v="N"/>
    <s v="N"/>
    <n v="3.2"/>
    <n v="15.1"/>
    <n v="9.8000000000000007"/>
    <n v="0"/>
    <x v="922"/>
    <n v="117.9532423"/>
    <n v="16295488.715320043"/>
  </r>
  <r>
    <d v="2017-07-13T00:00:00"/>
    <s v="Thursday"/>
    <x v="6"/>
    <x v="2"/>
    <n v="28"/>
    <s v="N"/>
    <s v="N"/>
    <n v="4.8"/>
    <n v="13.3"/>
    <n v="5.5"/>
    <n v="0"/>
    <x v="923"/>
    <n v="106.14876340000001"/>
    <n v="14290000.224452529"/>
  </r>
  <r>
    <d v="2017-07-14T00:00:00"/>
    <s v="Friday"/>
    <x v="6"/>
    <x v="2"/>
    <n v="28"/>
    <s v="N"/>
    <s v="N"/>
    <n v="9.9"/>
    <n v="15.9"/>
    <n v="8.6"/>
    <n v="2"/>
    <x v="924"/>
    <n v="111.39498260000001"/>
    <n v="14635935.568128238"/>
  </r>
  <r>
    <d v="2017-07-15T00:00:00"/>
    <s v="Saturday"/>
    <x v="6"/>
    <x v="2"/>
    <n v="28"/>
    <s v="N"/>
    <s v="N"/>
    <n v="4.5"/>
    <n v="12"/>
    <n v="9.4"/>
    <n v="0"/>
    <x v="925"/>
    <n v="136.10655170000001"/>
    <n v="16943454.788979635"/>
  </r>
  <r>
    <d v="2017-07-16T00:00:00"/>
    <s v="Sunday"/>
    <x v="6"/>
    <x v="2"/>
    <n v="29"/>
    <s v="N"/>
    <s v="N"/>
    <n v="3"/>
    <n v="12.5"/>
    <n v="7.8"/>
    <n v="0"/>
    <x v="926"/>
    <n v="102.14913730000001"/>
    <n v="12250504.964424973"/>
  </r>
  <r>
    <d v="2017-07-17T00:00:00"/>
    <s v="Monday"/>
    <x v="6"/>
    <x v="2"/>
    <n v="29"/>
    <s v="N"/>
    <s v="N"/>
    <n v="5.7"/>
    <n v="15.3"/>
    <n v="6.3"/>
    <n v="0"/>
    <x v="927"/>
    <n v="99.851637530000005"/>
    <n v="13167259.702199047"/>
  </r>
  <r>
    <d v="2017-07-18T00:00:00"/>
    <s v="Tuesday"/>
    <x v="6"/>
    <x v="2"/>
    <n v="29"/>
    <s v="Y"/>
    <s v="N"/>
    <n v="9.6999999999999993"/>
    <n v="14.5"/>
    <n v="5.8"/>
    <n v="0.2"/>
    <x v="928"/>
    <n v="109.9969729"/>
    <n v="14972989.795593271"/>
  </r>
  <r>
    <d v="2017-07-19T00:00:00"/>
    <s v="Wednesday"/>
    <x v="6"/>
    <x v="2"/>
    <n v="29"/>
    <s v="Y"/>
    <s v="N"/>
    <n v="8.9"/>
    <n v="13.2"/>
    <n v="7.7"/>
    <n v="5"/>
    <x v="929"/>
    <n v="109.5605504"/>
    <n v="14670843.547605505"/>
  </r>
  <r>
    <d v="2017-07-20T00:00:00"/>
    <s v="Thursday"/>
    <x v="6"/>
    <x v="2"/>
    <n v="29"/>
    <s v="Y"/>
    <s v="N"/>
    <n v="7.9"/>
    <n v="10.7"/>
    <n v="5.9"/>
    <n v="0.6"/>
    <x v="930"/>
    <n v="133.736501"/>
    <n v="18631673.156901293"/>
  </r>
  <r>
    <d v="2017-07-21T00:00:00"/>
    <s v="Friday"/>
    <x v="6"/>
    <x v="2"/>
    <n v="29"/>
    <s v="Y"/>
    <s v="N"/>
    <n v="3.3"/>
    <n v="13.8"/>
    <n v="10.3"/>
    <n v="4.2"/>
    <x v="931"/>
    <n v="130.19271090000001"/>
    <n v="18236600.116371956"/>
  </r>
  <r>
    <d v="2017-07-22T00:00:00"/>
    <s v="Saturday"/>
    <x v="6"/>
    <x v="2"/>
    <n v="29"/>
    <s v="Y"/>
    <s v="N"/>
    <n v="5.4"/>
    <n v="12.4"/>
    <n v="7"/>
    <n v="0"/>
    <x v="932"/>
    <n v="91.656080619999997"/>
    <n v="11218441.214936621"/>
  </r>
  <r>
    <d v="2017-07-23T00:00:00"/>
    <s v="Sunday"/>
    <x v="6"/>
    <x v="2"/>
    <n v="30"/>
    <s v="Y"/>
    <s v="N"/>
    <n v="8.4"/>
    <n v="14.1"/>
    <n v="5.4"/>
    <n v="0"/>
    <x v="933"/>
    <n v="107.89233230000001"/>
    <n v="12732122.206127079"/>
  </r>
  <r>
    <d v="2017-07-24T00:00:00"/>
    <s v="Monday"/>
    <x v="6"/>
    <x v="2"/>
    <n v="30"/>
    <s v="Y"/>
    <s v="N"/>
    <n v="8.1"/>
    <n v="16.100000000000001"/>
    <n v="8.3000000000000007"/>
    <n v="7"/>
    <x v="934"/>
    <n v="122.6544774"/>
    <n v="16721557.270083666"/>
  </r>
  <r>
    <d v="2017-07-25T00:00:00"/>
    <s v="Tuesday"/>
    <x v="6"/>
    <x v="2"/>
    <n v="30"/>
    <s v="Y"/>
    <s v="N"/>
    <n v="9.8000000000000007"/>
    <n v="17.2"/>
    <n v="9"/>
    <n v="0"/>
    <x v="935"/>
    <n v="113.0336114"/>
    <n v="14660376.31887562"/>
  </r>
  <r>
    <d v="2017-07-26T00:00:00"/>
    <s v="Wednesday"/>
    <x v="6"/>
    <x v="2"/>
    <n v="30"/>
    <s v="Y"/>
    <s v="N"/>
    <n v="10.9"/>
    <n v="15"/>
    <n v="8.6999999999999993"/>
    <n v="2.4"/>
    <x v="936"/>
    <n v="117.2808433"/>
    <n v="15621613.641360121"/>
  </r>
  <r>
    <d v="2017-07-27T00:00:00"/>
    <s v="Thursday"/>
    <x v="6"/>
    <x v="2"/>
    <n v="30"/>
    <s v="Y"/>
    <s v="N"/>
    <n v="4.4000000000000004"/>
    <n v="14.2"/>
    <n v="8.6999999999999993"/>
    <n v="2"/>
    <x v="937"/>
    <n v="117.31547380000001"/>
    <n v="15955363.726879928"/>
  </r>
  <r>
    <d v="2017-07-28T00:00:00"/>
    <s v="Friday"/>
    <x v="6"/>
    <x v="2"/>
    <n v="30"/>
    <s v="Y"/>
    <s v="N"/>
    <n v="6.2"/>
    <n v="14.3"/>
    <n v="9.8000000000000007"/>
    <n v="2.8"/>
    <x v="938"/>
    <n v="111.3069682"/>
    <n v="14517996.041610811"/>
  </r>
  <r>
    <d v="2017-07-29T00:00:00"/>
    <s v="Saturday"/>
    <x v="6"/>
    <x v="2"/>
    <n v="30"/>
    <s v="Y"/>
    <s v="N"/>
    <n v="9.6999999999999993"/>
    <n v="17.899999999999999"/>
    <n v="10.1"/>
    <n v="0"/>
    <x v="939"/>
    <n v="93.453100860000006"/>
    <n v="10404249.133323362"/>
  </r>
  <r>
    <d v="2017-07-30T00:00:00"/>
    <s v="Sunday"/>
    <x v="6"/>
    <x v="2"/>
    <n v="31"/>
    <s v="Y"/>
    <s v="N"/>
    <n v="11.3"/>
    <n v="18.100000000000001"/>
    <n v="8.3000000000000007"/>
    <n v="0"/>
    <x v="940"/>
    <n v="91.416166270000005"/>
    <n v="9834596.4183289036"/>
  </r>
  <r>
    <d v="2017-07-31T00:00:00"/>
    <s v="Monday"/>
    <x v="6"/>
    <x v="2"/>
    <n v="31"/>
    <s v="Y"/>
    <s v="N"/>
    <n v="6.7"/>
    <n v="14.8"/>
    <n v="11.5"/>
    <n v="0"/>
    <x v="941"/>
    <n v="137.47669010000001"/>
    <n v="18184987.639154889"/>
  </r>
  <r>
    <d v="2017-08-01T00:00:00"/>
    <s v="Tuesday"/>
    <x v="7"/>
    <x v="2"/>
    <n v="31"/>
    <s v="Y"/>
    <s v="N"/>
    <n v="3.5"/>
    <n v="15.5"/>
    <n v="11.5"/>
    <n v="0"/>
    <x v="942"/>
    <n v="137.9754246"/>
    <n v="18987885.425551847"/>
  </r>
  <r>
    <d v="2017-08-02T00:00:00"/>
    <s v="Wednesday"/>
    <x v="7"/>
    <x v="2"/>
    <n v="31"/>
    <s v="Y"/>
    <s v="N"/>
    <n v="3.4"/>
    <n v="12.9"/>
    <n v="7.5"/>
    <n v="0"/>
    <x v="943"/>
    <n v="113.4923335"/>
    <n v="15971683.597203197"/>
  </r>
  <r>
    <d v="2017-08-03T00:00:00"/>
    <s v="Thursday"/>
    <x v="7"/>
    <x v="2"/>
    <n v="31"/>
    <s v="Y"/>
    <s v="N"/>
    <n v="3.1"/>
    <n v="9"/>
    <n v="4.4000000000000004"/>
    <n v="0"/>
    <x v="944"/>
    <n v="169.23382710000001"/>
    <n v="25614458.671266153"/>
  </r>
  <r>
    <d v="2017-08-04T00:00:00"/>
    <s v="Friday"/>
    <x v="7"/>
    <x v="2"/>
    <n v="31"/>
    <s v="Y"/>
    <s v="N"/>
    <n v="4.3"/>
    <n v="12.1"/>
    <n v="7.2"/>
    <n v="6.6"/>
    <x v="945"/>
    <n v="110.3517269"/>
    <n v="15631089.824999874"/>
  </r>
  <r>
    <d v="2017-08-05T00:00:00"/>
    <s v="Saturday"/>
    <x v="7"/>
    <x v="2"/>
    <n v="31"/>
    <s v="Y"/>
    <s v="N"/>
    <n v="8.8000000000000007"/>
    <n v="14.2"/>
    <n v="11.7"/>
    <n v="0"/>
    <x v="946"/>
    <n v="82.766673249999997"/>
    <n v="9658577.360418329"/>
  </r>
  <r>
    <d v="2017-08-06T00:00:00"/>
    <s v="Sunday"/>
    <x v="7"/>
    <x v="2"/>
    <n v="32"/>
    <s v="Y"/>
    <s v="N"/>
    <n v="9"/>
    <n v="13"/>
    <n v="8.1999999999999993"/>
    <n v="0"/>
    <x v="947"/>
    <n v="86.202202409999998"/>
    <n v="10115926.723324247"/>
  </r>
  <r>
    <d v="2017-08-07T00:00:00"/>
    <s v="Monday"/>
    <x v="7"/>
    <x v="2"/>
    <n v="32"/>
    <s v="Y"/>
    <s v="N"/>
    <n v="7.7"/>
    <n v="12.3"/>
    <n v="7.3"/>
    <n v="4.2"/>
    <x v="948"/>
    <n v="111.4890145"/>
    <n v="15492867.432541035"/>
  </r>
  <r>
    <d v="2017-08-08T00:00:00"/>
    <s v="Tuesday"/>
    <x v="7"/>
    <x v="2"/>
    <n v="32"/>
    <s v="Y"/>
    <s v="N"/>
    <n v="7.9"/>
    <n v="15"/>
    <n v="7.5"/>
    <n v="2.2000000000000002"/>
    <x v="949"/>
    <n v="111.5513751"/>
    <n v="15517737.212258969"/>
  </r>
  <r>
    <d v="2017-08-09T00:00:00"/>
    <s v="Wednesday"/>
    <x v="7"/>
    <x v="2"/>
    <n v="32"/>
    <s v="Y"/>
    <s v="N"/>
    <n v="8.9"/>
    <n v="16.8"/>
    <n v="11.5"/>
    <n v="0"/>
    <x v="950"/>
    <n v="105.283102"/>
    <n v="13691475.19765125"/>
  </r>
  <r>
    <d v="2017-08-10T00:00:00"/>
    <s v="Thursday"/>
    <x v="7"/>
    <x v="2"/>
    <n v="32"/>
    <s v="Y"/>
    <s v="N"/>
    <n v="11.4"/>
    <n v="18.8"/>
    <n v="8.4"/>
    <n v="0"/>
    <x v="951"/>
    <n v="86.916548329999998"/>
    <n v="10635276.168014335"/>
  </r>
  <r>
    <d v="2017-08-11T00:00:00"/>
    <s v="Friday"/>
    <x v="7"/>
    <x v="2"/>
    <n v="32"/>
    <s v="Y"/>
    <s v="N"/>
    <n v="10.3"/>
    <n v="16.399999999999999"/>
    <n v="9.3000000000000007"/>
    <n v="0"/>
    <x v="952"/>
    <n v="78.92563543"/>
    <n v="9696988.6495448835"/>
  </r>
  <r>
    <d v="2017-08-12T00:00:00"/>
    <s v="Saturday"/>
    <x v="7"/>
    <x v="2"/>
    <n v="32"/>
    <s v="Y"/>
    <s v="N"/>
    <n v="10.3"/>
    <n v="17.899999999999999"/>
    <n v="9.9"/>
    <n v="2.8"/>
    <x v="953"/>
    <n v="77.123590930000006"/>
    <n v="8766596.1630380899"/>
  </r>
  <r>
    <d v="2017-08-13T00:00:00"/>
    <s v="Sunday"/>
    <x v="7"/>
    <x v="2"/>
    <n v="33"/>
    <s v="Y"/>
    <s v="N"/>
    <n v="9.4"/>
    <n v="18.7"/>
    <n v="11.1"/>
    <n v="2"/>
    <x v="954"/>
    <n v="68.294171739999996"/>
    <n v="7257933.0522329342"/>
  </r>
  <r>
    <d v="2017-08-14T00:00:00"/>
    <s v="Monday"/>
    <x v="7"/>
    <x v="2"/>
    <n v="33"/>
    <s v="Y"/>
    <s v="N"/>
    <n v="12.3"/>
    <n v="20.100000000000001"/>
    <n v="12.6"/>
    <n v="0"/>
    <x v="955"/>
    <n v="101.399598"/>
    <n v="12323494.180350089"/>
  </r>
  <r>
    <d v="2017-08-15T00:00:00"/>
    <s v="Tuesday"/>
    <x v="7"/>
    <x v="2"/>
    <n v="33"/>
    <s v="Y"/>
    <s v="N"/>
    <n v="10.4"/>
    <n v="17.5"/>
    <n v="3.2"/>
    <n v="0.2"/>
    <x v="956"/>
    <n v="99.086174200000002"/>
    <n v="12603097.48087286"/>
  </r>
  <r>
    <d v="2017-08-16T00:00:00"/>
    <s v="Wednesday"/>
    <x v="7"/>
    <x v="2"/>
    <n v="33"/>
    <s v="Y"/>
    <s v="N"/>
    <n v="12.1"/>
    <n v="18.100000000000001"/>
    <n v="10.9"/>
    <n v="0.8"/>
    <x v="957"/>
    <n v="72.164817319999997"/>
    <n v="8764083.6620579809"/>
  </r>
  <r>
    <d v="2017-08-17T00:00:00"/>
    <s v="Thursday"/>
    <x v="7"/>
    <x v="2"/>
    <n v="33"/>
    <s v="Y"/>
    <s v="N"/>
    <n v="9.3000000000000007"/>
    <n v="15.6"/>
    <n v="9.1"/>
    <n v="1.8"/>
    <x v="958"/>
    <n v="73.714560050000003"/>
    <n v="9525675.93356199"/>
  </r>
  <r>
    <d v="2017-08-18T00:00:00"/>
    <s v="Friday"/>
    <x v="7"/>
    <x v="2"/>
    <n v="33"/>
    <s v="Y"/>
    <s v="N"/>
    <n v="8"/>
    <n v="12.2"/>
    <n v="9.4"/>
    <n v="2.8"/>
    <x v="959"/>
    <n v="92.107544930000003"/>
    <n v="12302158.641872415"/>
  </r>
  <r>
    <d v="2017-08-19T00:00:00"/>
    <s v="Saturday"/>
    <x v="7"/>
    <x v="2"/>
    <n v="33"/>
    <s v="Y"/>
    <s v="N"/>
    <n v="5.9"/>
    <n v="11.8"/>
    <n v="11.6"/>
    <n v="7.2"/>
    <x v="960"/>
    <n v="97.968935160000001"/>
    <n v="12231683.131782876"/>
  </r>
  <r>
    <d v="2017-08-20T00:00:00"/>
    <s v="Sunday"/>
    <x v="7"/>
    <x v="2"/>
    <n v="34"/>
    <s v="Y"/>
    <s v="N"/>
    <n v="5.0999999999999996"/>
    <n v="13.3"/>
    <n v="13.9"/>
    <n v="2"/>
    <x v="961"/>
    <n v="92.815878290000001"/>
    <n v="11119248.939184317"/>
  </r>
  <r>
    <d v="2017-08-21T00:00:00"/>
    <s v="Monday"/>
    <x v="7"/>
    <x v="2"/>
    <n v="34"/>
    <s v="Y"/>
    <s v="N"/>
    <n v="6.8"/>
    <n v="12.7"/>
    <n v="7.9"/>
    <n v="0.6"/>
    <x v="962"/>
    <n v="108.906684"/>
    <n v="15291619.627911782"/>
  </r>
  <r>
    <d v="2017-08-22T00:00:00"/>
    <s v="Tuesday"/>
    <x v="7"/>
    <x v="2"/>
    <n v="34"/>
    <s v="Y"/>
    <s v="N"/>
    <n v="5.7"/>
    <n v="16.8"/>
    <n v="11.1"/>
    <n v="1.6"/>
    <x v="963"/>
    <n v="107.9380963"/>
    <n v="14443137.839640515"/>
  </r>
  <r>
    <d v="2017-08-23T00:00:00"/>
    <s v="Wednesday"/>
    <x v="7"/>
    <x v="2"/>
    <n v="34"/>
    <s v="Y"/>
    <s v="N"/>
    <n v="8.3000000000000007"/>
    <n v="18.100000000000001"/>
    <n v="9.6999999999999993"/>
    <n v="0"/>
    <x v="964"/>
    <n v="106.6475104"/>
    <n v="14190178.594740929"/>
  </r>
  <r>
    <d v="2017-08-24T00:00:00"/>
    <s v="Thursday"/>
    <x v="7"/>
    <x v="2"/>
    <n v="34"/>
    <s v="Y"/>
    <s v="N"/>
    <n v="5.2"/>
    <n v="13.3"/>
    <n v="13"/>
    <n v="9.1999999999999993"/>
    <x v="965"/>
    <n v="118.9186938"/>
    <n v="16127746.118034372"/>
  </r>
  <r>
    <d v="2017-08-25T00:00:00"/>
    <s v="Friday"/>
    <x v="7"/>
    <x v="2"/>
    <n v="34"/>
    <s v="Y"/>
    <s v="N"/>
    <n v="4.9000000000000004"/>
    <n v="15"/>
    <n v="13.3"/>
    <n v="0.6"/>
    <x v="966"/>
    <n v="120.1723289"/>
    <n v="16063023.613836518"/>
  </r>
  <r>
    <d v="2017-08-26T00:00:00"/>
    <s v="Saturday"/>
    <x v="7"/>
    <x v="2"/>
    <n v="34"/>
    <s v="Y"/>
    <s v="N"/>
    <n v="9.9"/>
    <n v="15.3"/>
    <n v="8.5"/>
    <n v="0"/>
    <x v="967"/>
    <n v="93.657541890000005"/>
    <n v="10999525.715483351"/>
  </r>
  <r>
    <d v="2017-08-27T00:00:00"/>
    <s v="Sunday"/>
    <x v="7"/>
    <x v="2"/>
    <n v="35"/>
    <s v="Y"/>
    <s v="N"/>
    <n v="5.8"/>
    <n v="10.7"/>
    <n v="11.8"/>
    <n v="7.8"/>
    <x v="968"/>
    <n v="93.117477789999995"/>
    <n v="10725078.804260563"/>
  </r>
  <r>
    <d v="2017-08-28T00:00:00"/>
    <s v="Monday"/>
    <x v="7"/>
    <x v="2"/>
    <n v="35"/>
    <s v="Y"/>
    <s v="N"/>
    <n v="5.8"/>
    <n v="11.8"/>
    <n v="14.6"/>
    <n v="0.6"/>
    <x v="969"/>
    <n v="163.40926049999999"/>
    <n v="22781619.530930944"/>
  </r>
  <r>
    <d v="2017-08-29T00:00:00"/>
    <s v="Tuesday"/>
    <x v="7"/>
    <x v="2"/>
    <n v="35"/>
    <s v="Y"/>
    <s v="N"/>
    <n v="5.4"/>
    <n v="12.9"/>
    <n v="9.1"/>
    <n v="0"/>
    <x v="970"/>
    <n v="143.84804"/>
    <n v="20111975.618481603"/>
  </r>
  <r>
    <d v="2017-08-30T00:00:00"/>
    <s v="Wednesday"/>
    <x v="7"/>
    <x v="2"/>
    <n v="35"/>
    <s v="Y"/>
    <s v="N"/>
    <n v="7.7"/>
    <n v="13.8"/>
    <n v="12.3"/>
    <n v="0.6"/>
    <x v="971"/>
    <n v="118.29507649999999"/>
    <n v="16267165.861955071"/>
  </r>
  <r>
    <d v="2017-08-31T00:00:00"/>
    <s v="Thursday"/>
    <x v="7"/>
    <x v="2"/>
    <n v="35"/>
    <s v="Y"/>
    <s v="N"/>
    <n v="4"/>
    <n v="16.7"/>
    <n v="15.9"/>
    <n v="0.2"/>
    <x v="972"/>
    <n v="115.4257008"/>
    <n v="15464995.678139305"/>
  </r>
  <r>
    <d v="2017-09-01T00:00:00"/>
    <s v="Friday"/>
    <x v="8"/>
    <x v="2"/>
    <n v="35"/>
    <s v="Y"/>
    <s v="N"/>
    <n v="3.7"/>
    <n v="17"/>
    <n v="14.4"/>
    <n v="0"/>
    <x v="973"/>
    <n v="102.27816319999999"/>
    <n v="13163959.019201759"/>
  </r>
  <r>
    <d v="2017-09-02T00:00:00"/>
    <s v="Saturday"/>
    <x v="8"/>
    <x v="2"/>
    <n v="35"/>
    <s v="Y"/>
    <s v="N"/>
    <n v="7.3"/>
    <n v="18.399999999999999"/>
    <n v="6.3"/>
    <n v="0"/>
    <x v="974"/>
    <n v="89.329916780000005"/>
    <n v="10192375.11770487"/>
  </r>
  <r>
    <d v="2017-09-03T00:00:00"/>
    <s v="Sunday"/>
    <x v="8"/>
    <x v="2"/>
    <n v="36"/>
    <s v="Y"/>
    <s v="N"/>
    <n v="13.4"/>
    <n v="17.2"/>
    <n v="6.3"/>
    <n v="0"/>
    <x v="975"/>
    <n v="67.073127529999994"/>
    <n v="6973212.7646610048"/>
  </r>
  <r>
    <d v="2017-09-04T00:00:00"/>
    <s v="Monday"/>
    <x v="8"/>
    <x v="2"/>
    <n v="36"/>
    <s v="Y"/>
    <s v="N"/>
    <n v="8.8000000000000007"/>
    <n v="13.7"/>
    <n v="13.4"/>
    <n v="0.4"/>
    <x v="976"/>
    <n v="93.826620980000001"/>
    <n v="12009906.472525133"/>
  </r>
  <r>
    <d v="2017-09-05T00:00:00"/>
    <s v="Tuesday"/>
    <x v="8"/>
    <x v="2"/>
    <n v="36"/>
    <s v="Y"/>
    <s v="N"/>
    <n v="6.5"/>
    <n v="13.3"/>
    <n v="11"/>
    <n v="0.2"/>
    <x v="977"/>
    <n v="95.602018139999998"/>
    <n v="13164079.543157594"/>
  </r>
  <r>
    <d v="2017-09-06T00:00:00"/>
    <s v="Wednesday"/>
    <x v="8"/>
    <x v="2"/>
    <n v="36"/>
    <s v="Y"/>
    <s v="N"/>
    <n v="6.7"/>
    <n v="15.1"/>
    <n v="11"/>
    <n v="4.8"/>
    <x v="978"/>
    <n v="101.0173763"/>
    <n v="13619157.116810303"/>
  </r>
  <r>
    <d v="2017-09-07T00:00:00"/>
    <s v="Thursday"/>
    <x v="8"/>
    <x v="2"/>
    <n v="36"/>
    <s v="Y"/>
    <s v="N"/>
    <n v="7.9"/>
    <n v="15.2"/>
    <n v="9.5"/>
    <n v="0.8"/>
    <x v="979"/>
    <n v="93.025254910000001"/>
    <n v="12410101.109452086"/>
  </r>
  <r>
    <d v="2017-09-08T00:00:00"/>
    <s v="Friday"/>
    <x v="8"/>
    <x v="2"/>
    <n v="36"/>
    <s v="Y"/>
    <s v="N"/>
    <n v="8"/>
    <n v="13.5"/>
    <n v="13.1"/>
    <n v="3.2"/>
    <x v="980"/>
    <n v="102.4160808"/>
    <n v="13574544.839082481"/>
  </r>
  <r>
    <d v="2017-09-09T00:00:00"/>
    <s v="Saturday"/>
    <x v="8"/>
    <x v="2"/>
    <n v="36"/>
    <s v="Y"/>
    <s v="N"/>
    <n v="7.1"/>
    <n v="14.9"/>
    <n v="15.9"/>
    <n v="1.2"/>
    <x v="981"/>
    <n v="96.910244129999995"/>
    <n v="11673227.515537459"/>
  </r>
  <r>
    <d v="2017-09-10T00:00:00"/>
    <s v="Sunday"/>
    <x v="8"/>
    <x v="2"/>
    <n v="37"/>
    <s v="Y"/>
    <s v="N"/>
    <n v="5.3"/>
    <n v="16.100000000000001"/>
    <n v="12.3"/>
    <n v="0.2"/>
    <x v="982"/>
    <n v="91.883909369999998"/>
    <n v="10528431.843706189"/>
  </r>
  <r>
    <d v="2017-09-11T00:00:00"/>
    <s v="Monday"/>
    <x v="8"/>
    <x v="2"/>
    <n v="37"/>
    <s v="Y"/>
    <s v="N"/>
    <n v="8.1"/>
    <n v="18.100000000000001"/>
    <n v="7"/>
    <n v="0"/>
    <x v="983"/>
    <n v="86.68557783"/>
    <n v="11023720.847630605"/>
  </r>
  <r>
    <d v="2017-09-12T00:00:00"/>
    <s v="Tuesday"/>
    <x v="8"/>
    <x v="2"/>
    <n v="37"/>
    <s v="Y"/>
    <s v="N"/>
    <n v="12.2"/>
    <n v="19.899999999999999"/>
    <n v="3.5"/>
    <n v="0.2"/>
    <x v="984"/>
    <n v="94.772968660000004"/>
    <n v="12406434.583348067"/>
  </r>
  <r>
    <d v="2017-09-13T00:00:00"/>
    <s v="Wednesday"/>
    <x v="8"/>
    <x v="2"/>
    <n v="37"/>
    <s v="Y"/>
    <s v="N"/>
    <n v="13.3"/>
    <n v="16.399999999999999"/>
    <n v="8.1999999999999993"/>
    <n v="2"/>
    <x v="985"/>
    <n v="88.361935939999995"/>
    <n v="11238959.190090301"/>
  </r>
  <r>
    <d v="2017-09-14T00:00:00"/>
    <s v="Thursday"/>
    <x v="8"/>
    <x v="2"/>
    <n v="37"/>
    <s v="Y"/>
    <s v="N"/>
    <n v="5.8"/>
    <n v="15.3"/>
    <n v="10.8"/>
    <n v="1.4"/>
    <x v="986"/>
    <n v="89.57361118"/>
    <n v="11822534.751960479"/>
  </r>
  <r>
    <d v="2017-09-15T00:00:00"/>
    <s v="Friday"/>
    <x v="8"/>
    <x v="2"/>
    <n v="37"/>
    <s v="Y"/>
    <s v="N"/>
    <n v="9.6"/>
    <n v="16.7"/>
    <n v="7"/>
    <n v="0"/>
    <x v="987"/>
    <n v="89.236201120000004"/>
    <n v="11490196.480313998"/>
  </r>
  <r>
    <d v="2017-09-16T00:00:00"/>
    <s v="Saturday"/>
    <x v="8"/>
    <x v="2"/>
    <n v="37"/>
    <s v="Y"/>
    <s v="N"/>
    <n v="7.4"/>
    <n v="13.3"/>
    <n v="16.7"/>
    <n v="21.4"/>
    <x v="988"/>
    <n v="89.607587129999999"/>
    <n v="9973464.2354049217"/>
  </r>
  <r>
    <d v="2017-09-17T00:00:00"/>
    <s v="Sunday"/>
    <x v="8"/>
    <x v="2"/>
    <n v="38"/>
    <s v="Y"/>
    <s v="N"/>
    <n v="4"/>
    <n v="18.100000000000001"/>
    <n v="19"/>
    <n v="0.2"/>
    <x v="989"/>
    <n v="75.509598890000007"/>
    <n v="7910838.6373097403"/>
  </r>
  <r>
    <d v="2017-09-18T00:00:00"/>
    <s v="Monday"/>
    <x v="8"/>
    <x v="2"/>
    <n v="38"/>
    <s v="Y"/>
    <s v="N"/>
    <n v="10.5"/>
    <n v="22"/>
    <n v="15.7"/>
    <n v="0"/>
    <x v="990"/>
    <n v="79.783447899999999"/>
    <n v="9184952.955653565"/>
  </r>
  <r>
    <d v="2017-09-19T00:00:00"/>
    <s v="Tuesday"/>
    <x v="8"/>
    <x v="2"/>
    <n v="38"/>
    <s v="Y"/>
    <s v="N"/>
    <n v="9"/>
    <n v="13.9"/>
    <n v="16.600000000000001"/>
    <n v="0.2"/>
    <x v="991"/>
    <n v="92.372768620000002"/>
    <n v="11457359.826238493"/>
  </r>
  <r>
    <d v="2017-09-20T00:00:00"/>
    <s v="Wednesday"/>
    <x v="8"/>
    <x v="2"/>
    <n v="38"/>
    <s v="Y"/>
    <s v="N"/>
    <n v="6"/>
    <n v="19.2"/>
    <n v="17.3"/>
    <n v="0"/>
    <x v="992"/>
    <n v="82.595610879999995"/>
    <n v="10197368.101187814"/>
  </r>
  <r>
    <d v="2017-09-21T00:00:00"/>
    <s v="Thursday"/>
    <x v="8"/>
    <x v="2"/>
    <n v="38"/>
    <s v="Y"/>
    <s v="N"/>
    <n v="11.6"/>
    <n v="23.6"/>
    <n v="13"/>
    <n v="0"/>
    <x v="993"/>
    <n v="74.957769020000001"/>
    <n v="8943206.1747323684"/>
  </r>
  <r>
    <d v="2017-09-22T00:00:00"/>
    <s v="Friday"/>
    <x v="8"/>
    <x v="2"/>
    <n v="38"/>
    <s v="N"/>
    <s v="N"/>
    <n v="12.8"/>
    <n v="25.6"/>
    <n v="15.6"/>
    <n v="0"/>
    <x v="994"/>
    <n v="75.289119159999998"/>
    <n v="8779558.2966465503"/>
  </r>
  <r>
    <d v="2017-09-23T00:00:00"/>
    <s v="Saturday"/>
    <x v="8"/>
    <x v="2"/>
    <n v="38"/>
    <s v="N"/>
    <s v="N"/>
    <n v="14.8"/>
    <n v="30.6"/>
    <n v="17.3"/>
    <n v="0"/>
    <x v="995"/>
    <n v="63.0173962"/>
    <n v="6365531.4999992978"/>
  </r>
  <r>
    <d v="2017-09-24T00:00:00"/>
    <s v="Sunday"/>
    <x v="8"/>
    <x v="2"/>
    <n v="39"/>
    <s v="N"/>
    <s v="N"/>
    <n v="12.9"/>
    <n v="19.899999999999999"/>
    <n v="12"/>
    <n v="0.4"/>
    <x v="996"/>
    <n v="43.197347600000001"/>
    <n v="4000430.3339042244"/>
  </r>
  <r>
    <d v="2017-09-25T00:00:00"/>
    <s v="Monday"/>
    <x v="8"/>
    <x v="2"/>
    <n v="39"/>
    <s v="N"/>
    <s v="N"/>
    <n v="10.3"/>
    <n v="14.2"/>
    <n v="10.9"/>
    <n v="1.6"/>
    <x v="997"/>
    <n v="71.241065710000001"/>
    <n v="8486697.7456863299"/>
  </r>
  <r>
    <d v="2017-09-26T00:00:00"/>
    <s v="Tuesday"/>
    <x v="8"/>
    <x v="2"/>
    <n v="39"/>
    <s v="N"/>
    <s v="N"/>
    <n v="5"/>
    <n v="15.1"/>
    <n v="20.399999999999999"/>
    <n v="0.4"/>
    <x v="998"/>
    <n v="79.800225260000005"/>
    <n v="9931372.6462692656"/>
  </r>
  <r>
    <d v="2017-09-27T00:00:00"/>
    <s v="Wednesday"/>
    <x v="8"/>
    <x v="2"/>
    <n v="39"/>
    <s v="N"/>
    <s v="N"/>
    <n v="9.6"/>
    <n v="24.6"/>
    <n v="11.7"/>
    <n v="0"/>
    <x v="999"/>
    <n v="72.545509100000004"/>
    <n v="8634951.935340438"/>
  </r>
  <r>
    <d v="2017-09-28T00:00:00"/>
    <s v="Thursday"/>
    <x v="8"/>
    <x v="2"/>
    <n v="39"/>
    <s v="N"/>
    <s v="N"/>
    <n v="10.4"/>
    <n v="18.5"/>
    <n v="12.8"/>
    <n v="0"/>
    <x v="1000"/>
    <n v="61.649556580000002"/>
    <n v="7191781.733210776"/>
  </r>
  <r>
    <d v="2017-09-29T00:00:00"/>
    <s v="Friday"/>
    <x v="8"/>
    <x v="2"/>
    <n v="39"/>
    <s v="N"/>
    <s v="Y"/>
    <n v="10.6"/>
    <n v="18.399999999999999"/>
    <n v="14.5"/>
    <n v="0"/>
    <x v="1001"/>
    <n v="42.634675649999998"/>
    <n v="4384859.3584178407"/>
  </r>
  <r>
    <d v="2017-09-30T00:00:00"/>
    <s v="Saturday"/>
    <x v="8"/>
    <x v="2"/>
    <n v="39"/>
    <s v="N"/>
    <s v="N"/>
    <n v="11"/>
    <n v="15.4"/>
    <n v="16.100000000000001"/>
    <n v="1"/>
    <x v="1002"/>
    <n v="47.309943529999998"/>
    <n v="4764197.4175682245"/>
  </r>
  <r>
    <d v="2017-10-01T00:00:00"/>
    <s v="Sunday"/>
    <x v="9"/>
    <x v="2"/>
    <n v="40"/>
    <s v="N"/>
    <s v="N"/>
    <n v="9.6999999999999993"/>
    <n v="17.2"/>
    <n v="9.1999999999999993"/>
    <n v="0"/>
    <x v="1003"/>
    <n v="58.989627579999997"/>
    <n v="6108773.5259988895"/>
  </r>
  <r>
    <d v="2017-10-02T00:00:00"/>
    <s v="Monday"/>
    <x v="9"/>
    <x v="2"/>
    <n v="40"/>
    <s v="N"/>
    <s v="N"/>
    <n v="9.5"/>
    <n v="16.399999999999999"/>
    <n v="16.399999999999999"/>
    <n v="0"/>
    <x v="1004"/>
    <n v="74.497158290000002"/>
    <n v="8882029.4830900226"/>
  </r>
  <r>
    <d v="2017-10-03T00:00:00"/>
    <s v="Tuesday"/>
    <x v="9"/>
    <x v="2"/>
    <n v="40"/>
    <s v="N"/>
    <s v="N"/>
    <n v="6.8"/>
    <n v="22.3"/>
    <n v="21.8"/>
    <n v="0"/>
    <x v="1005"/>
    <n v="79.059146049999995"/>
    <n v="9396686.6724644098"/>
  </r>
  <r>
    <d v="2017-10-04T00:00:00"/>
    <s v="Wednesday"/>
    <x v="9"/>
    <x v="2"/>
    <n v="40"/>
    <s v="N"/>
    <s v="N"/>
    <n v="8.5"/>
    <n v="20.8"/>
    <n v="21.6"/>
    <n v="0"/>
    <x v="1006"/>
    <n v="71.108733229999999"/>
    <n v="8149389.3505055225"/>
  </r>
  <r>
    <d v="2017-10-05T00:00:00"/>
    <s v="Thursday"/>
    <x v="9"/>
    <x v="2"/>
    <n v="40"/>
    <s v="N"/>
    <s v="N"/>
    <n v="11.7"/>
    <n v="19.399999999999999"/>
    <n v="10.4"/>
    <n v="0"/>
    <x v="1007"/>
    <n v="65.315736259999994"/>
    <n v="7389468.3891658699"/>
  </r>
  <r>
    <d v="2017-10-06T00:00:00"/>
    <s v="Friday"/>
    <x v="9"/>
    <x v="2"/>
    <n v="40"/>
    <s v="N"/>
    <s v="N"/>
    <n v="10.1"/>
    <n v="15"/>
    <n v="16.8"/>
    <n v="2.4"/>
    <x v="1008"/>
    <n v="53.429039449999998"/>
    <n v="6323822.6403935952"/>
  </r>
  <r>
    <d v="2017-10-07T00:00:00"/>
    <s v="Saturday"/>
    <x v="9"/>
    <x v="2"/>
    <n v="40"/>
    <s v="N"/>
    <s v="N"/>
    <n v="7.2"/>
    <n v="23.7"/>
    <n v="17.3"/>
    <n v="0.2"/>
    <x v="1009"/>
    <n v="38.89411226"/>
    <n v="3966211.3455980346"/>
  </r>
  <r>
    <d v="2017-10-08T00:00:00"/>
    <s v="Sunday"/>
    <x v="9"/>
    <x v="2"/>
    <n v="41"/>
    <s v="N"/>
    <s v="N"/>
    <n v="11.1"/>
    <n v="25.3"/>
    <n v="19.5"/>
    <n v="0"/>
    <x v="1010"/>
    <n v="56.16035213"/>
    <n v="5450561.2626648005"/>
  </r>
  <r>
    <d v="2017-10-09T00:00:00"/>
    <s v="Monday"/>
    <x v="9"/>
    <x v="2"/>
    <n v="41"/>
    <s v="N"/>
    <s v="N"/>
    <n v="14"/>
    <n v="18.7"/>
    <n v="16.7"/>
    <n v="2.4"/>
    <x v="1011"/>
    <n v="68.87949682"/>
    <n v="7675405.2306625796"/>
  </r>
  <r>
    <d v="2017-10-10T00:00:00"/>
    <s v="Tuesday"/>
    <x v="9"/>
    <x v="2"/>
    <n v="41"/>
    <s v="Y"/>
    <s v="N"/>
    <n v="8"/>
    <n v="18.8"/>
    <n v="23.6"/>
    <n v="0.2"/>
    <x v="1012"/>
    <n v="77.452308540000004"/>
    <n v="9027564.1914193705"/>
  </r>
  <r>
    <d v="2017-10-11T00:00:00"/>
    <s v="Wednesday"/>
    <x v="9"/>
    <x v="2"/>
    <n v="41"/>
    <s v="Y"/>
    <s v="N"/>
    <n v="9.8000000000000007"/>
    <n v="25.6"/>
    <n v="7.5"/>
    <n v="0"/>
    <x v="1013"/>
    <n v="55.553221790000002"/>
    <n v="6340485.8612978365"/>
  </r>
  <r>
    <d v="2017-10-12T00:00:00"/>
    <s v="Thursday"/>
    <x v="9"/>
    <x v="2"/>
    <n v="41"/>
    <s v="Y"/>
    <s v="N"/>
    <n v="10.5"/>
    <n v="19.2"/>
    <n v="15.6"/>
    <n v="10"/>
    <x v="1014"/>
    <n v="56.959277329999999"/>
    <n v="6490950.2317636479"/>
  </r>
  <r>
    <d v="2017-10-13T00:00:00"/>
    <s v="Friday"/>
    <x v="9"/>
    <x v="2"/>
    <n v="41"/>
    <s v="Y"/>
    <s v="N"/>
    <n v="13.1"/>
    <n v="16.7"/>
    <n v="12.5"/>
    <n v="0"/>
    <x v="1015"/>
    <n v="83.756746089999993"/>
    <n v="9803620.3399832342"/>
  </r>
  <r>
    <d v="2017-10-14T00:00:00"/>
    <s v="Saturday"/>
    <x v="9"/>
    <x v="2"/>
    <n v="41"/>
    <s v="Y"/>
    <s v="N"/>
    <n v="8.1999999999999993"/>
    <n v="16.100000000000001"/>
    <n v="23.6"/>
    <n v="0"/>
    <x v="1016"/>
    <n v="85.403883269999994"/>
    <n v="8714370.1288617291"/>
  </r>
  <r>
    <d v="2017-10-15T00:00:00"/>
    <s v="Sunday"/>
    <x v="9"/>
    <x v="2"/>
    <n v="42"/>
    <s v="Y"/>
    <s v="N"/>
    <n v="6.8"/>
    <n v="17.600000000000001"/>
    <n v="24.5"/>
    <n v="0"/>
    <x v="1017"/>
    <n v="71.602890579999993"/>
    <n v="7024874.7453784626"/>
  </r>
  <r>
    <d v="2017-10-16T00:00:00"/>
    <s v="Monday"/>
    <x v="9"/>
    <x v="2"/>
    <n v="42"/>
    <s v="Y"/>
    <s v="N"/>
    <n v="11.3"/>
    <n v="28.6"/>
    <n v="23.8"/>
    <n v="0"/>
    <x v="1018"/>
    <n v="84.013226709999998"/>
    <n v="9737754.2535005212"/>
  </r>
  <r>
    <d v="2017-10-17T00:00:00"/>
    <s v="Tuesday"/>
    <x v="9"/>
    <x v="2"/>
    <n v="42"/>
    <s v="Y"/>
    <s v="N"/>
    <n v="12.8"/>
    <n v="30.2"/>
    <n v="24.9"/>
    <n v="0"/>
    <x v="1019"/>
    <n v="76.51584579"/>
    <n v="8988333.2384373732"/>
  </r>
  <r>
    <d v="2017-10-18T00:00:00"/>
    <s v="Wednesday"/>
    <x v="9"/>
    <x v="2"/>
    <n v="42"/>
    <s v="Y"/>
    <s v="N"/>
    <n v="14.5"/>
    <n v="30.9"/>
    <n v="25.1"/>
    <n v="0"/>
    <x v="1020"/>
    <n v="92.334121359999997"/>
    <n v="11180470.986530457"/>
  </r>
  <r>
    <d v="2017-10-19T00:00:00"/>
    <s v="Thursday"/>
    <x v="9"/>
    <x v="2"/>
    <n v="42"/>
    <s v="Y"/>
    <s v="N"/>
    <n v="21.7"/>
    <n v="25.6"/>
    <n v="9.8000000000000007"/>
    <n v="0"/>
    <x v="1021"/>
    <n v="80.376717099999993"/>
    <n v="9500622.4038625918"/>
  </r>
  <r>
    <d v="2017-10-20T00:00:00"/>
    <s v="Friday"/>
    <x v="9"/>
    <x v="2"/>
    <n v="42"/>
    <s v="Y"/>
    <s v="N"/>
    <n v="11.3"/>
    <n v="16.2"/>
    <n v="24"/>
    <n v="2.6"/>
    <x v="1022"/>
    <n v="72.715846839999998"/>
    <n v="7883318.7436562283"/>
  </r>
  <r>
    <d v="2017-10-21T00:00:00"/>
    <s v="Saturday"/>
    <x v="9"/>
    <x v="2"/>
    <n v="42"/>
    <s v="Y"/>
    <s v="N"/>
    <n v="11"/>
    <n v="15.4"/>
    <n v="12.8"/>
    <n v="0"/>
    <x v="1023"/>
    <n v="73.108339409999999"/>
    <n v="7471378.026635875"/>
  </r>
  <r>
    <d v="2017-10-22T00:00:00"/>
    <s v="Sunday"/>
    <x v="9"/>
    <x v="2"/>
    <n v="43"/>
    <s v="Y"/>
    <s v="N"/>
    <n v="11.1"/>
    <n v="16"/>
    <n v="13"/>
    <n v="0"/>
    <x v="1024"/>
    <n v="76.328222569999994"/>
    <n v="7676408.7252163719"/>
  </r>
  <r>
    <d v="2017-10-23T00:00:00"/>
    <s v="Monday"/>
    <x v="9"/>
    <x v="2"/>
    <n v="43"/>
    <s v="Y"/>
    <s v="N"/>
    <n v="11.9"/>
    <n v="19"/>
    <n v="21.8"/>
    <n v="0"/>
    <x v="1025"/>
    <n v="90.675665039999998"/>
    <n v="10477521.863621252"/>
  </r>
  <r>
    <d v="2017-10-24T00:00:00"/>
    <s v="Tuesday"/>
    <x v="9"/>
    <x v="2"/>
    <n v="43"/>
    <s v="Y"/>
    <s v="N"/>
    <n v="12.1"/>
    <n v="20.5"/>
    <n v="18.7"/>
    <n v="0.2"/>
    <x v="1026"/>
    <n v="91.93047541"/>
    <n v="10848743.901581477"/>
  </r>
  <r>
    <d v="2017-10-25T00:00:00"/>
    <s v="Wednesday"/>
    <x v="9"/>
    <x v="2"/>
    <n v="43"/>
    <s v="Y"/>
    <s v="N"/>
    <n v="13.3"/>
    <n v="18.5"/>
    <n v="12.5"/>
    <n v="11.4"/>
    <x v="1027"/>
    <n v="98.042415309999996"/>
    <n v="11354589.185569489"/>
  </r>
  <r>
    <d v="2017-10-26T00:00:00"/>
    <s v="Thursday"/>
    <x v="9"/>
    <x v="2"/>
    <n v="43"/>
    <s v="Y"/>
    <s v="N"/>
    <n v="12.9"/>
    <n v="16.8"/>
    <n v="12.2"/>
    <n v="0.2"/>
    <x v="1028"/>
    <n v="89.911230680000003"/>
    <n v="10549594.439874094"/>
  </r>
  <r>
    <d v="2017-10-27T00:00:00"/>
    <s v="Friday"/>
    <x v="9"/>
    <x v="2"/>
    <n v="43"/>
    <s v="Y"/>
    <s v="N"/>
    <n v="10.3"/>
    <n v="27.4"/>
    <n v="26.1"/>
    <n v="0"/>
    <x v="1029"/>
    <n v="78.660882360000002"/>
    <n v="8859832.007987706"/>
  </r>
  <r>
    <d v="2017-10-28T00:00:00"/>
    <s v="Saturday"/>
    <x v="9"/>
    <x v="2"/>
    <n v="43"/>
    <s v="Y"/>
    <s v="N"/>
    <n v="15"/>
    <n v="21.4"/>
    <n v="16.8"/>
    <n v="0.4"/>
    <x v="1030"/>
    <n v="81.094467010000002"/>
    <n v="8169977.2330656042"/>
  </r>
  <r>
    <d v="2017-10-29T00:00:00"/>
    <s v="Sunday"/>
    <x v="9"/>
    <x v="2"/>
    <n v="44"/>
    <s v="Y"/>
    <s v="N"/>
    <n v="11.5"/>
    <n v="28.6"/>
    <n v="27.1"/>
    <n v="0"/>
    <x v="1031"/>
    <n v="61.462527489999999"/>
    <n v="5665797.405796933"/>
  </r>
  <r>
    <d v="2017-10-30T00:00:00"/>
    <s v="Monday"/>
    <x v="9"/>
    <x v="2"/>
    <n v="44"/>
    <s v="Y"/>
    <s v="N"/>
    <n v="8.8000000000000007"/>
    <n v="17"/>
    <n v="17"/>
    <n v="4.4000000000000004"/>
    <x v="1032"/>
    <n v="77.42179007"/>
    <n v="8688865.5583494343"/>
  </r>
  <r>
    <d v="2017-10-31T00:00:00"/>
    <s v="Tuesday"/>
    <x v="9"/>
    <x v="2"/>
    <n v="44"/>
    <s v="Y"/>
    <s v="N"/>
    <n v="8.1"/>
    <n v="16.399999999999999"/>
    <n v="24.8"/>
    <n v="6"/>
    <x v="1033"/>
    <n v="86.957257670000004"/>
    <n v="10102648.108754035"/>
  </r>
  <r>
    <d v="2017-11-01T00:00:00"/>
    <s v="Wednesday"/>
    <x v="10"/>
    <x v="2"/>
    <n v="44"/>
    <s v="Y"/>
    <s v="N"/>
    <n v="11.9"/>
    <n v="18"/>
    <n v="14.2"/>
    <n v="0.4"/>
    <x v="1034"/>
    <n v="87.027542560000001"/>
    <n v="10150204.17633675"/>
  </r>
  <r>
    <d v="2017-11-02T00:00:00"/>
    <s v="Thursday"/>
    <x v="10"/>
    <x v="2"/>
    <n v="44"/>
    <s v="Y"/>
    <s v="N"/>
    <n v="11.3"/>
    <n v="17.399999999999999"/>
    <n v="17"/>
    <n v="1.4"/>
    <x v="1035"/>
    <n v="87.510162679999993"/>
    <n v="10542417.993537303"/>
  </r>
  <r>
    <d v="2017-11-03T00:00:00"/>
    <s v="Friday"/>
    <x v="10"/>
    <x v="2"/>
    <n v="44"/>
    <s v="Y"/>
    <s v="N"/>
    <n v="9.4"/>
    <n v="16.600000000000001"/>
    <n v="20.5"/>
    <n v="1.4"/>
    <x v="1036"/>
    <n v="76.925848950000002"/>
    <n v="8727391.030446155"/>
  </r>
  <r>
    <d v="2017-11-04T00:00:00"/>
    <s v="Saturday"/>
    <x v="10"/>
    <x v="2"/>
    <n v="44"/>
    <s v="Y"/>
    <s v="N"/>
    <n v="8.3000000000000007"/>
    <n v="15.8"/>
    <n v="24.6"/>
    <n v="0.4"/>
    <x v="1037"/>
    <n v="78.734581890000001"/>
    <n v="8000285.0345271407"/>
  </r>
  <r>
    <d v="2017-11-05T00:00:00"/>
    <s v="Sunday"/>
    <x v="10"/>
    <x v="2"/>
    <n v="45"/>
    <s v="Y"/>
    <s v="N"/>
    <n v="6.4"/>
    <n v="17.600000000000001"/>
    <n v="24.1"/>
    <n v="0"/>
    <x v="1038"/>
    <n v="77.636602679999996"/>
    <n v="7404060.3344256813"/>
  </r>
  <r>
    <d v="2017-11-06T00:00:00"/>
    <s v="Monday"/>
    <x v="10"/>
    <x v="2"/>
    <n v="45"/>
    <s v="Y"/>
    <s v="N"/>
    <n v="10.9"/>
    <n v="16.100000000000001"/>
    <n v="18.899999999999999"/>
    <n v="0"/>
    <x v="1039"/>
    <n v="80.934221030000003"/>
    <n v="8468373.3528455738"/>
  </r>
  <r>
    <d v="2017-11-07T00:00:00"/>
    <s v="Tuesday"/>
    <x v="10"/>
    <x v="2"/>
    <n v="45"/>
    <s v="Y"/>
    <s v="Y"/>
    <n v="10"/>
    <n v="15.8"/>
    <n v="18.8"/>
    <n v="3.4"/>
    <x v="1040"/>
    <n v="78.317766300000002"/>
    <n v="7878163.8513906589"/>
  </r>
  <r>
    <d v="2017-11-08T00:00:00"/>
    <s v="Wednesday"/>
    <x v="10"/>
    <x v="2"/>
    <n v="45"/>
    <s v="Y"/>
    <s v="N"/>
    <n v="12.1"/>
    <n v="16.899999999999999"/>
    <n v="25.4"/>
    <n v="0"/>
    <x v="1041"/>
    <n v="90.995755090000003"/>
    <n v="10167727.815187639"/>
  </r>
  <r>
    <d v="2017-11-09T00:00:00"/>
    <s v="Thursday"/>
    <x v="10"/>
    <x v="2"/>
    <n v="45"/>
    <s v="Y"/>
    <s v="N"/>
    <n v="8.6999999999999993"/>
    <n v="21.8"/>
    <n v="28.8"/>
    <n v="0"/>
    <x v="1042"/>
    <n v="85.582594670000006"/>
    <n v="9717042.2359631471"/>
  </r>
  <r>
    <d v="2017-11-10T00:00:00"/>
    <s v="Friday"/>
    <x v="10"/>
    <x v="2"/>
    <n v="45"/>
    <s v="Y"/>
    <s v="N"/>
    <n v="12.1"/>
    <n v="27.2"/>
    <n v="23.7"/>
    <n v="0"/>
    <x v="1043"/>
    <n v="92.615536950000006"/>
    <n v="10665275.986928144"/>
  </r>
  <r>
    <d v="2017-11-11T00:00:00"/>
    <s v="Saturday"/>
    <x v="10"/>
    <x v="2"/>
    <n v="45"/>
    <s v="Y"/>
    <s v="N"/>
    <n v="14.8"/>
    <n v="24.7"/>
    <n v="28.8"/>
    <n v="0"/>
    <x v="1044"/>
    <n v="83.494939239999994"/>
    <n v="8699700.5049265977"/>
  </r>
  <r>
    <d v="2017-11-12T00:00:00"/>
    <s v="Sunday"/>
    <x v="10"/>
    <x v="2"/>
    <n v="46"/>
    <s v="Y"/>
    <s v="N"/>
    <n v="13.2"/>
    <n v="23.3"/>
    <n v="25"/>
    <n v="0"/>
    <x v="1045"/>
    <n v="73.950064819999994"/>
    <n v="7304361.0807959121"/>
  </r>
  <r>
    <d v="2017-11-13T00:00:00"/>
    <s v="Monday"/>
    <x v="10"/>
    <x v="2"/>
    <n v="46"/>
    <s v="Y"/>
    <s v="N"/>
    <n v="13.7"/>
    <n v="33"/>
    <n v="29.5"/>
    <n v="0"/>
    <x v="1046"/>
    <n v="102.5536814"/>
    <n v="12900826.496805375"/>
  </r>
  <r>
    <d v="2017-11-14T00:00:00"/>
    <s v="Tuesday"/>
    <x v="10"/>
    <x v="2"/>
    <n v="46"/>
    <s v="Y"/>
    <s v="N"/>
    <n v="18.2"/>
    <n v="33.9"/>
    <n v="29.5"/>
    <n v="0"/>
    <x v="1047"/>
    <n v="94.731684869999995"/>
    <n v="12828642.445076993"/>
  </r>
  <r>
    <d v="2017-11-15T00:00:00"/>
    <s v="Wednesday"/>
    <x v="10"/>
    <x v="2"/>
    <n v="46"/>
    <s v="Y"/>
    <s v="N"/>
    <n v="21.5"/>
    <n v="31.4"/>
    <n v="16.899999999999999"/>
    <n v="0"/>
    <x v="1048"/>
    <n v="90.97415977"/>
    <n v="11861670.370319439"/>
  </r>
  <r>
    <d v="2017-11-16T00:00:00"/>
    <s v="Thursday"/>
    <x v="10"/>
    <x v="2"/>
    <n v="46"/>
    <s v="Y"/>
    <s v="N"/>
    <n v="18.100000000000001"/>
    <n v="21.3"/>
    <n v="4.8"/>
    <n v="3.6"/>
    <x v="1049"/>
    <n v="88.816107369999997"/>
    <n v="10366257.679233162"/>
  </r>
  <r>
    <d v="2017-11-17T00:00:00"/>
    <s v="Friday"/>
    <x v="10"/>
    <x v="2"/>
    <n v="46"/>
    <s v="Y"/>
    <s v="N"/>
    <n v="16.399999999999999"/>
    <n v="26.8"/>
    <n v="22.9"/>
    <n v="4.2"/>
    <x v="1050"/>
    <n v="99.446276760000003"/>
    <n v="11714534.720189311"/>
  </r>
  <r>
    <d v="2017-11-18T00:00:00"/>
    <s v="Saturday"/>
    <x v="10"/>
    <x v="2"/>
    <n v="46"/>
    <s v="Y"/>
    <s v="N"/>
    <n v="16.100000000000001"/>
    <n v="28.1"/>
    <n v="20.100000000000001"/>
    <n v="0"/>
    <x v="1051"/>
    <n v="89.770277660000005"/>
    <n v="9581200.586410109"/>
  </r>
  <r>
    <d v="2017-11-19T00:00:00"/>
    <s v="Sunday"/>
    <x v="10"/>
    <x v="2"/>
    <n v="47"/>
    <s v="Y"/>
    <s v="N"/>
    <n v="15.1"/>
    <n v="29.3"/>
    <n v="27.5"/>
    <n v="24.8"/>
    <x v="1052"/>
    <n v="81.881314270000004"/>
    <n v="8291038.2251482513"/>
  </r>
  <r>
    <d v="2017-11-20T00:00:00"/>
    <s v="Monday"/>
    <x v="10"/>
    <x v="2"/>
    <n v="47"/>
    <s v="Y"/>
    <s v="N"/>
    <n v="16.600000000000001"/>
    <n v="30.8"/>
    <n v="28.6"/>
    <n v="0"/>
    <x v="1053"/>
    <n v="131.30094130000001"/>
    <n v="16892951.957029551"/>
  </r>
  <r>
    <d v="2017-11-21T00:00:00"/>
    <s v="Tuesday"/>
    <x v="10"/>
    <x v="2"/>
    <n v="47"/>
    <s v="Y"/>
    <s v="N"/>
    <n v="17.8"/>
    <n v="32.9"/>
    <n v="29.5"/>
    <n v="0"/>
    <x v="1054"/>
    <n v="152.7547663"/>
    <n v="20950544.566420618"/>
  </r>
  <r>
    <d v="2017-11-22T00:00:00"/>
    <s v="Wednesday"/>
    <x v="10"/>
    <x v="2"/>
    <n v="47"/>
    <s v="Y"/>
    <s v="N"/>
    <n v="18.7"/>
    <n v="32.6"/>
    <n v="30.6"/>
    <n v="0"/>
    <x v="1055"/>
    <n v="116.8798367"/>
    <n v="16232534.700528575"/>
  </r>
  <r>
    <d v="2017-11-23T00:00:00"/>
    <s v="Thursday"/>
    <x v="10"/>
    <x v="2"/>
    <n v="47"/>
    <s v="Y"/>
    <s v="N"/>
    <n v="16.2"/>
    <n v="31.9"/>
    <n v="18.899999999999999"/>
    <n v="0"/>
    <x v="1056"/>
    <n v="105.2716657"/>
    <n v="14228740.985584954"/>
  </r>
  <r>
    <d v="2017-11-24T00:00:00"/>
    <s v="Friday"/>
    <x v="10"/>
    <x v="2"/>
    <n v="47"/>
    <s v="Y"/>
    <s v="N"/>
    <n v="18.600000000000001"/>
    <n v="30.7"/>
    <n v="13.8"/>
    <n v="1"/>
    <x v="1057"/>
    <n v="116.56179090000001"/>
    <n v="15613602.255765263"/>
  </r>
  <r>
    <d v="2017-11-25T00:00:00"/>
    <s v="Saturday"/>
    <x v="10"/>
    <x v="2"/>
    <n v="47"/>
    <s v="Y"/>
    <s v="N"/>
    <n v="19.3"/>
    <n v="32.5"/>
    <n v="17"/>
    <n v="0.4"/>
    <x v="1058"/>
    <n v="99.010420740000001"/>
    <n v="12002003.1028824"/>
  </r>
  <r>
    <d v="2017-11-26T00:00:00"/>
    <s v="Sunday"/>
    <x v="10"/>
    <x v="2"/>
    <n v="48"/>
    <s v="Y"/>
    <s v="N"/>
    <n v="19.399999999999999"/>
    <n v="28.3"/>
    <m/>
    <n v="3.4"/>
    <x v="1059"/>
    <n v="83.114514119999996"/>
    <n v="9036033.3567838948"/>
  </r>
  <r>
    <d v="2017-11-27T00:00:00"/>
    <s v="Monday"/>
    <x v="10"/>
    <x v="2"/>
    <n v="48"/>
    <s v="Y"/>
    <s v="N"/>
    <n v="16.5"/>
    <n v="21.2"/>
    <n v="20.5"/>
    <n v="1.4"/>
    <x v="1060"/>
    <n v="84.608923149999995"/>
    <n v="9766323.8133259658"/>
  </r>
  <r>
    <d v="2017-11-28T00:00:00"/>
    <s v="Tuesday"/>
    <x v="10"/>
    <x v="2"/>
    <n v="48"/>
    <s v="Y"/>
    <s v="N"/>
    <n v="13.7"/>
    <n v="31"/>
    <n v="31.1"/>
    <n v="0.2"/>
    <x v="1061"/>
    <n v="130.50196869999999"/>
    <n v="16938955.869247887"/>
  </r>
  <r>
    <d v="2017-11-29T00:00:00"/>
    <s v="Wednesday"/>
    <x v="10"/>
    <x v="2"/>
    <n v="48"/>
    <s v="Y"/>
    <s v="N"/>
    <n v="18.5"/>
    <n v="35.799999999999997"/>
    <n v="28.3"/>
    <n v="0"/>
    <x v="1062"/>
    <n v="166.55264679999999"/>
    <n v="25271191.323978461"/>
  </r>
  <r>
    <d v="2017-11-30T00:00:00"/>
    <s v="Thursday"/>
    <x v="10"/>
    <x v="2"/>
    <n v="48"/>
    <s v="Y"/>
    <s v="N"/>
    <n v="22.5"/>
    <n v="34.9"/>
    <n v="23.1"/>
    <n v="0"/>
    <x v="1063"/>
    <n v="131.4914339"/>
    <n v="20332827.456455156"/>
  </r>
  <r>
    <d v="2017-12-01T00:00:00"/>
    <s v="Friday"/>
    <x v="11"/>
    <x v="2"/>
    <n v="48"/>
    <s v="Y"/>
    <s v="N"/>
    <n v="21.5"/>
    <n v="23.5"/>
    <n v="1.6"/>
    <n v="1.8"/>
    <x v="1064"/>
    <n v="87.152295949999996"/>
    <n v="10906403.904545303"/>
  </r>
  <r>
    <d v="2017-12-02T00:00:00"/>
    <s v="Saturday"/>
    <x v="11"/>
    <x v="2"/>
    <n v="48"/>
    <s v="Y"/>
    <s v="N"/>
    <n v="14.7"/>
    <n v="16.399999999999999"/>
    <n v="0.7"/>
    <n v="20.6"/>
    <x v="1065"/>
    <n v="66.255858649999993"/>
    <n v="6574848.4535630029"/>
  </r>
  <r>
    <d v="2017-12-03T00:00:00"/>
    <s v="Sunday"/>
    <x v="11"/>
    <x v="2"/>
    <n v="49"/>
    <s v="Y"/>
    <s v="N"/>
    <n v="11.5"/>
    <n v="17.100000000000001"/>
    <n v="14.4"/>
    <n v="43.8"/>
    <x v="1066"/>
    <n v="67.758066369999995"/>
    <n v="6266788.0537989801"/>
  </r>
  <r>
    <d v="2017-12-04T00:00:00"/>
    <s v="Monday"/>
    <x v="11"/>
    <x v="2"/>
    <n v="49"/>
    <s v="Y"/>
    <s v="N"/>
    <n v="12.4"/>
    <n v="17.5"/>
    <n v="7.9"/>
    <n v="5.4"/>
    <x v="1067"/>
    <n v="84.041757820000001"/>
    <n v="9381243.5775801633"/>
  </r>
  <r>
    <d v="2017-12-05T00:00:00"/>
    <s v="Tuesday"/>
    <x v="11"/>
    <x v="2"/>
    <n v="49"/>
    <s v="Y"/>
    <s v="N"/>
    <n v="10.8"/>
    <n v="22.8"/>
    <n v="22.9"/>
    <n v="1.8"/>
    <x v="1068"/>
    <n v="82.842057909999994"/>
    <n v="9366427.5118674189"/>
  </r>
  <r>
    <d v="2017-12-06T00:00:00"/>
    <s v="Wednesday"/>
    <x v="11"/>
    <x v="2"/>
    <n v="49"/>
    <s v="Y"/>
    <s v="N"/>
    <n v="13.6"/>
    <n v="21.3"/>
    <n v="23.6"/>
    <n v="0"/>
    <x v="1069"/>
    <n v="89.564050550000005"/>
    <n v="10334180.487937223"/>
  </r>
  <r>
    <d v="2017-12-07T00:00:00"/>
    <s v="Thursday"/>
    <x v="11"/>
    <x v="2"/>
    <n v="49"/>
    <s v="Y"/>
    <s v="N"/>
    <n v="11.6"/>
    <n v="21.9"/>
    <n v="19.8"/>
    <n v="0"/>
    <x v="1070"/>
    <n v="102.5919318"/>
    <n v="11873679.332978645"/>
  </r>
  <r>
    <d v="2017-12-08T00:00:00"/>
    <s v="Friday"/>
    <x v="11"/>
    <x v="2"/>
    <n v="49"/>
    <s v="Y"/>
    <s v="N"/>
    <n v="11.4"/>
    <n v="18.7"/>
    <n v="28.5"/>
    <n v="25.2"/>
    <x v="1071"/>
    <n v="87.467721979999993"/>
    <n v="9583704.4717339706"/>
  </r>
  <r>
    <d v="2017-12-09T00:00:00"/>
    <s v="Saturday"/>
    <x v="11"/>
    <x v="2"/>
    <n v="49"/>
    <s v="Y"/>
    <s v="N"/>
    <n v="12.7"/>
    <n v="23"/>
    <n v="19.2"/>
    <n v="0"/>
    <x v="1072"/>
    <n v="82.980837530000002"/>
    <n v="8242884.8998750448"/>
  </r>
  <r>
    <d v="2017-12-10T00:00:00"/>
    <s v="Sunday"/>
    <x v="11"/>
    <x v="2"/>
    <n v="50"/>
    <s v="Y"/>
    <s v="N"/>
    <n v="14.5"/>
    <n v="22.2"/>
    <n v="31.4"/>
    <n v="0"/>
    <x v="1073"/>
    <n v="81.089163600000006"/>
    <n v="7923628.4320656359"/>
  </r>
  <r>
    <d v="2017-12-11T00:00:00"/>
    <s v="Monday"/>
    <x v="11"/>
    <x v="2"/>
    <n v="50"/>
    <s v="Y"/>
    <s v="N"/>
    <n v="16.399999999999999"/>
    <n v="20.7"/>
    <n v="26.3"/>
    <n v="0"/>
    <x v="1074"/>
    <n v="97.605395759999993"/>
    <n v="11193404.842755014"/>
  </r>
  <r>
    <d v="2017-12-12T00:00:00"/>
    <s v="Tuesday"/>
    <x v="11"/>
    <x v="2"/>
    <n v="50"/>
    <s v="Y"/>
    <s v="N"/>
    <n v="15.8"/>
    <n v="26.4"/>
    <n v="31.3"/>
    <n v="0"/>
    <x v="1075"/>
    <n v="104.9958379"/>
    <n v="12803735.826987132"/>
  </r>
  <r>
    <d v="2017-12-13T00:00:00"/>
    <s v="Wednesday"/>
    <x v="11"/>
    <x v="2"/>
    <n v="50"/>
    <s v="Y"/>
    <s v="N"/>
    <n v="15.8"/>
    <n v="37.6"/>
    <n v="32"/>
    <n v="0"/>
    <x v="1076"/>
    <n v="94.498151980000003"/>
    <n v="13884905.942201778"/>
  </r>
  <r>
    <d v="2017-12-14T00:00:00"/>
    <s v="Thursday"/>
    <x v="11"/>
    <x v="2"/>
    <n v="50"/>
    <s v="Y"/>
    <s v="N"/>
    <n v="20.5"/>
    <n v="23.1"/>
    <n v="21.7"/>
    <n v="0"/>
    <x v="1077"/>
    <n v="101.8652498"/>
    <n v="13169222.004996337"/>
  </r>
  <r>
    <d v="2017-12-15T00:00:00"/>
    <s v="Friday"/>
    <x v="11"/>
    <x v="2"/>
    <n v="50"/>
    <s v="Y"/>
    <s v="N"/>
    <n v="14.1"/>
    <n v="26.4"/>
    <n v="32.1"/>
    <n v="0"/>
    <x v="1078"/>
    <n v="105.4358596"/>
    <n v="12738871.791703878"/>
  </r>
  <r>
    <d v="2017-12-16T00:00:00"/>
    <s v="Saturday"/>
    <x v="11"/>
    <x v="2"/>
    <n v="50"/>
    <s v="Y"/>
    <s v="N"/>
    <n v="13.8"/>
    <n v="24.6"/>
    <n v="31"/>
    <n v="0"/>
    <x v="1079"/>
    <n v="99.475416330000002"/>
    <n v="10957650.821564699"/>
  </r>
  <r>
    <d v="2017-12-17T00:00:00"/>
    <s v="Sunday"/>
    <x v="11"/>
    <x v="2"/>
    <n v="51"/>
    <s v="Y"/>
    <s v="N"/>
    <n v="15.7"/>
    <n v="24.5"/>
    <n v="30.5"/>
    <n v="0"/>
    <x v="1080"/>
    <n v="82.049323279999996"/>
    <n v="8796740.968926914"/>
  </r>
  <r>
    <d v="2017-12-18T00:00:00"/>
    <s v="Monday"/>
    <x v="11"/>
    <x v="2"/>
    <n v="51"/>
    <s v="Y"/>
    <s v="N"/>
    <n v="17.100000000000001"/>
    <n v="33"/>
    <n v="22.1"/>
    <n v="0"/>
    <x v="1081"/>
    <n v="117.26538429999999"/>
    <n v="16293987.0372351"/>
  </r>
  <r>
    <d v="2017-12-19T00:00:00"/>
    <s v="Tuesday"/>
    <x v="11"/>
    <x v="2"/>
    <n v="51"/>
    <s v="Y"/>
    <s v="N"/>
    <n v="19.7"/>
    <n v="37.4"/>
    <n v="12.1"/>
    <n v="0"/>
    <x v="1082"/>
    <n v="106.4977263"/>
    <n v="15215372.223082887"/>
  </r>
  <r>
    <d v="2017-12-20T00:00:00"/>
    <s v="Wednesday"/>
    <x v="11"/>
    <x v="2"/>
    <n v="51"/>
    <s v="Y"/>
    <s v="N"/>
    <n v="15.8"/>
    <n v="24.5"/>
    <n v="19"/>
    <n v="20.6"/>
    <x v="1083"/>
    <n v="78.737600779999994"/>
    <n v="9048288.0814592522"/>
  </r>
  <r>
    <d v="2017-12-21T00:00:00"/>
    <s v="Thursday"/>
    <x v="11"/>
    <x v="2"/>
    <n v="51"/>
    <s v="Y"/>
    <s v="N"/>
    <n v="12.3"/>
    <n v="23.7"/>
    <n v="31.9"/>
    <n v="0"/>
    <x v="1084"/>
    <n v="85.775431650000002"/>
    <n v="9818072.9185010754"/>
  </r>
  <r>
    <d v="2017-12-22T00:00:00"/>
    <s v="Friday"/>
    <x v="11"/>
    <x v="2"/>
    <n v="51"/>
    <s v="N"/>
    <s v="N"/>
    <n v="13.6"/>
    <n v="27.7"/>
    <n v="26.6"/>
    <n v="0"/>
    <x v="1085"/>
    <n v="81.598862999999994"/>
    <n v="9500456.8844657689"/>
  </r>
  <r>
    <d v="2017-12-23T00:00:00"/>
    <s v="Saturday"/>
    <x v="11"/>
    <x v="2"/>
    <n v="51"/>
    <s v="N"/>
    <s v="N"/>
    <n v="14.7"/>
    <n v="30.2"/>
    <n v="21.2"/>
    <n v="0"/>
    <x v="1086"/>
    <n v="79.898848340000001"/>
    <n v="8738058.4488442428"/>
  </r>
  <r>
    <d v="2017-12-24T00:00:00"/>
    <s v="Sunday"/>
    <x v="11"/>
    <x v="2"/>
    <n v="52"/>
    <s v="N"/>
    <s v="N"/>
    <n v="15.8"/>
    <n v="19.399999999999999"/>
    <n v="25.7"/>
    <n v="0.4"/>
    <x v="1087"/>
    <n v="58.939113859999999"/>
    <n v="5472863.9125803476"/>
  </r>
  <r>
    <d v="2017-12-25T00:00:00"/>
    <s v="Monday"/>
    <x v="11"/>
    <x v="2"/>
    <n v="52"/>
    <s v="N"/>
    <s v="Y"/>
    <n v="15.1"/>
    <n v="21.4"/>
    <n v="29"/>
    <n v="0"/>
    <x v="1088"/>
    <n v="44.900300629999997"/>
    <n v="3820763.019421956"/>
  </r>
  <r>
    <d v="2017-12-26T00:00:00"/>
    <s v="Tuesday"/>
    <x v="11"/>
    <x v="2"/>
    <n v="52"/>
    <s v="N"/>
    <s v="Y"/>
    <n v="12.5"/>
    <n v="30.5"/>
    <n v="31.9"/>
    <n v="0"/>
    <x v="1089"/>
    <n v="72.845242119999995"/>
    <n v="7185371.274914572"/>
  </r>
  <r>
    <d v="2017-12-27T00:00:00"/>
    <s v="Wednesday"/>
    <x v="11"/>
    <x v="2"/>
    <n v="52"/>
    <s v="N"/>
    <s v="N"/>
    <n v="17.3"/>
    <n v="34.5"/>
    <n v="30.6"/>
    <n v="0"/>
    <x v="1090"/>
    <n v="113.6548037"/>
    <n v="14633482.750162894"/>
  </r>
  <r>
    <d v="2017-12-28T00:00:00"/>
    <s v="Thursday"/>
    <x v="11"/>
    <x v="2"/>
    <n v="52"/>
    <s v="N"/>
    <s v="N"/>
    <n v="24"/>
    <n v="32.799999999999997"/>
    <n v="13.5"/>
    <n v="0"/>
    <x v="1091"/>
    <n v="109.4926892"/>
    <n v="14310601.957117626"/>
  </r>
  <r>
    <d v="2017-12-29T00:00:00"/>
    <s v="Friday"/>
    <x v="11"/>
    <x v="2"/>
    <n v="52"/>
    <s v="N"/>
    <s v="N"/>
    <n v="18.600000000000001"/>
    <n v="24.4"/>
    <n v="9.3000000000000007"/>
    <n v="0.2"/>
    <x v="1092"/>
    <n v="93.834088929999993"/>
    <n v="10844597.54835196"/>
  </r>
  <r>
    <d v="2017-12-30T00:00:00"/>
    <s v="Saturday"/>
    <x v="11"/>
    <x v="2"/>
    <n v="52"/>
    <s v="N"/>
    <s v="N"/>
    <n v="15.6"/>
    <n v="21.3"/>
    <n v="13.6"/>
    <n v="8.4"/>
    <x v="1093"/>
    <n v="59.475169020000003"/>
    <n v="5730966.324718955"/>
  </r>
  <r>
    <d v="2017-12-31T00:00:00"/>
    <s v="Sunday"/>
    <x v="11"/>
    <x v="2"/>
    <n v="53"/>
    <s v="N"/>
    <s v="N"/>
    <n v="12"/>
    <n v="25.7"/>
    <n v="31.7"/>
    <n v="0.2"/>
    <x v="1094"/>
    <n v="61.49347092"/>
    <n v="5884954.6839100411"/>
  </r>
  <r>
    <d v="2018-01-01T00:00:00"/>
    <s v="Monday"/>
    <x v="0"/>
    <x v="3"/>
    <n v="1"/>
    <s v="N"/>
    <s v="Y"/>
    <n v="16.600000000000001"/>
    <n v="25.3"/>
    <n v="31.4"/>
    <n v="0"/>
    <x v="1095"/>
    <n v="71.817747299999994"/>
    <n v="6891608.4083175994"/>
  </r>
  <r>
    <d v="2018-01-02T00:00:00"/>
    <s v="Tuesday"/>
    <x v="0"/>
    <x v="3"/>
    <n v="1"/>
    <s v="N"/>
    <s v="N"/>
    <n v="16.399999999999999"/>
    <n v="21.8"/>
    <n v="29.7"/>
    <n v="0"/>
    <x v="1096"/>
    <n v="69.387729629999995"/>
    <n v="7304990.9918276956"/>
  </r>
  <r>
    <d v="2018-01-03T00:00:00"/>
    <s v="Wednesday"/>
    <x v="0"/>
    <x v="3"/>
    <n v="1"/>
    <s v="N"/>
    <s v="N"/>
    <n v="14.6"/>
    <n v="21"/>
    <n v="27.2"/>
    <n v="0"/>
    <x v="1097"/>
    <n v="67.238116770000005"/>
    <n v="7152375.6666215453"/>
  </r>
  <r>
    <d v="2018-01-04T00:00:00"/>
    <s v="Thursday"/>
    <x v="0"/>
    <x v="3"/>
    <n v="1"/>
    <s v="N"/>
    <s v="N"/>
    <n v="14.1"/>
    <n v="23.6"/>
    <n v="31.8"/>
    <n v="0.2"/>
    <x v="1098"/>
    <n v="78.738187400000001"/>
    <n v="8924003.8810121696"/>
  </r>
  <r>
    <d v="2018-01-05T00:00:00"/>
    <s v="Friday"/>
    <x v="0"/>
    <x v="3"/>
    <n v="1"/>
    <s v="N"/>
    <s v="N"/>
    <n v="14.7"/>
    <n v="30.7"/>
    <n v="31.7"/>
    <n v="0"/>
    <x v="1099"/>
    <n v="90.82817034"/>
    <n v="11194366.268599181"/>
  </r>
  <r>
    <d v="2018-01-06T00:00:00"/>
    <s v="Saturday"/>
    <x v="0"/>
    <x v="3"/>
    <n v="1"/>
    <s v="N"/>
    <s v="N"/>
    <n v="18.8"/>
    <n v="41.7"/>
    <n v="31.5"/>
    <n v="0"/>
    <x v="1100"/>
    <n v="75.591386209999996"/>
    <n v="10107010.167929398"/>
  </r>
  <r>
    <d v="2018-01-07T00:00:00"/>
    <s v="Sunday"/>
    <x v="0"/>
    <x v="3"/>
    <n v="2"/>
    <s v="N"/>
    <s v="N"/>
    <n v="18.7"/>
    <n v="21.8"/>
    <n v="11"/>
    <n v="0"/>
    <x v="1101"/>
    <n v="80.976046170000004"/>
    <n v="8676001.5342237689"/>
  </r>
  <r>
    <d v="2018-01-08T00:00:00"/>
    <s v="Monday"/>
    <x v="0"/>
    <x v="3"/>
    <n v="2"/>
    <s v="N"/>
    <s v="N"/>
    <n v="17.3"/>
    <n v="21.9"/>
    <n v="17.5"/>
    <n v="0"/>
    <x v="1102"/>
    <n v="87.931578639999998"/>
    <n v="10449091.508158986"/>
  </r>
  <r>
    <d v="2018-01-09T00:00:00"/>
    <s v="Tuesday"/>
    <x v="0"/>
    <x v="3"/>
    <n v="2"/>
    <s v="N"/>
    <s v="N"/>
    <n v="15.7"/>
    <n v="22.5"/>
    <n v="30"/>
    <n v="0"/>
    <x v="1103"/>
    <n v="76.717394519999999"/>
    <n v="8543329.6070114467"/>
  </r>
  <r>
    <d v="2018-01-10T00:00:00"/>
    <s v="Wednesday"/>
    <x v="0"/>
    <x v="3"/>
    <n v="2"/>
    <s v="N"/>
    <s v="N"/>
    <n v="13.6"/>
    <n v="25.6"/>
    <n v="23.5"/>
    <n v="0"/>
    <x v="1104"/>
    <n v="80.212274440000002"/>
    <n v="9347139.5489841774"/>
  </r>
  <r>
    <d v="2018-01-11T00:00:00"/>
    <s v="Thursday"/>
    <x v="0"/>
    <x v="3"/>
    <n v="2"/>
    <s v="N"/>
    <s v="N"/>
    <n v="15.5"/>
    <n v="34.5"/>
    <n v="28.6"/>
    <n v="0"/>
    <x v="1105"/>
    <n v="87.802658050000005"/>
    <n v="12257945.143791886"/>
  </r>
  <r>
    <d v="2018-01-12T00:00:00"/>
    <s v="Friday"/>
    <x v="0"/>
    <x v="3"/>
    <n v="2"/>
    <s v="N"/>
    <s v="N"/>
    <n v="20.399999999999999"/>
    <n v="30"/>
    <n v="1.7"/>
    <n v="1"/>
    <x v="1106"/>
    <n v="94.000719250000003"/>
    <n v="12410244.737449247"/>
  </r>
  <r>
    <d v="2018-01-13T00:00:00"/>
    <s v="Saturday"/>
    <x v="0"/>
    <x v="3"/>
    <n v="2"/>
    <s v="N"/>
    <s v="N"/>
    <n v="16"/>
    <n v="20.9"/>
    <n v="10.7"/>
    <n v="7"/>
    <x v="1107"/>
    <n v="73.276545920000004"/>
    <n v="7252696.3493511369"/>
  </r>
  <r>
    <d v="2018-01-14T00:00:00"/>
    <s v="Sunday"/>
    <x v="0"/>
    <x v="3"/>
    <n v="3"/>
    <s v="N"/>
    <s v="N"/>
    <n v="12.7"/>
    <n v="19.5"/>
    <n v="27.5"/>
    <n v="15"/>
    <x v="1108"/>
    <n v="66.65958191"/>
    <n v="6134126.7154558087"/>
  </r>
  <r>
    <d v="2018-01-15T00:00:00"/>
    <s v="Monday"/>
    <x v="0"/>
    <x v="3"/>
    <n v="3"/>
    <s v="N"/>
    <s v="N"/>
    <n v="14.6"/>
    <n v="20.9"/>
    <n v="21.1"/>
    <n v="0"/>
    <x v="1109"/>
    <n v="86.378514550000006"/>
    <n v="9448867.5340688322"/>
  </r>
  <r>
    <d v="2018-01-16T00:00:00"/>
    <s v="Tuesday"/>
    <x v="0"/>
    <x v="3"/>
    <n v="3"/>
    <s v="N"/>
    <s v="N"/>
    <n v="12.9"/>
    <n v="26.9"/>
    <n v="31.1"/>
    <n v="0"/>
    <x v="1110"/>
    <n v="92.836877680000001"/>
    <n v="10775950.524934649"/>
  </r>
  <r>
    <d v="2018-01-17T00:00:00"/>
    <s v="Wednesday"/>
    <x v="0"/>
    <x v="3"/>
    <n v="3"/>
    <s v="N"/>
    <s v="N"/>
    <n v="12.4"/>
    <n v="30.3"/>
    <n v="30.9"/>
    <n v="0"/>
    <x v="1111"/>
    <n v="100.2774263"/>
    <n v="12964503.937882401"/>
  </r>
  <r>
    <d v="2018-01-18T00:00:00"/>
    <s v="Thursday"/>
    <x v="0"/>
    <x v="3"/>
    <n v="3"/>
    <s v="N"/>
    <s v="N"/>
    <n v="16.600000000000001"/>
    <n v="40"/>
    <n v="30.8"/>
    <n v="0"/>
    <x v="1112"/>
    <n v="1210.1379199999999"/>
    <n v="187145487.71112478"/>
  </r>
  <r>
    <d v="2018-01-19T00:00:00"/>
    <s v="Friday"/>
    <x v="0"/>
    <x v="3"/>
    <n v="3"/>
    <s v="N"/>
    <s v="N"/>
    <n v="22.5"/>
    <n v="40.299999999999997"/>
    <n v="30.6"/>
    <n v="0"/>
    <x v="1113"/>
    <n v="647.57416339999997"/>
    <n v="106895452.45906521"/>
  </r>
  <r>
    <d v="2018-01-20T00:00:00"/>
    <s v="Saturday"/>
    <x v="0"/>
    <x v="3"/>
    <n v="3"/>
    <s v="N"/>
    <s v="N"/>
    <n v="20.3"/>
    <n v="24.6"/>
    <n v="20.2"/>
    <n v="0"/>
    <x v="1114"/>
    <n v="94.104814860000005"/>
    <n v="11746635.867519872"/>
  </r>
  <r>
    <d v="2018-01-21T00:00:00"/>
    <s v="Sunday"/>
    <x v="0"/>
    <x v="3"/>
    <n v="4"/>
    <s v="N"/>
    <s v="N"/>
    <n v="21"/>
    <n v="28.2"/>
    <n v="14.9"/>
    <n v="0"/>
    <x v="1115"/>
    <n v="121.7119723"/>
    <n v="15494566.976045959"/>
  </r>
  <r>
    <d v="2018-01-22T00:00:00"/>
    <s v="Monday"/>
    <x v="0"/>
    <x v="3"/>
    <n v="4"/>
    <s v="N"/>
    <s v="N"/>
    <n v="20.5"/>
    <n v="23.9"/>
    <n v="27.3"/>
    <n v="0"/>
    <x v="1116"/>
    <n v="115.1294838"/>
    <n v="15882736.867659613"/>
  </r>
  <r>
    <d v="2018-01-23T00:00:00"/>
    <s v="Tuesday"/>
    <x v="0"/>
    <x v="3"/>
    <n v="4"/>
    <s v="N"/>
    <s v="N"/>
    <n v="18"/>
    <n v="23.6"/>
    <n v="28.3"/>
    <n v="0"/>
    <x v="1117"/>
    <n v="102.3741093"/>
    <n v="13136079.576551571"/>
  </r>
  <r>
    <d v="2018-01-24T00:00:00"/>
    <s v="Wednesday"/>
    <x v="0"/>
    <x v="3"/>
    <n v="4"/>
    <s v="N"/>
    <s v="N"/>
    <n v="14.8"/>
    <n v="23.3"/>
    <n v="27.5"/>
    <n v="0"/>
    <x v="1118"/>
    <n v="103.427874"/>
    <n v="13331828.653049611"/>
  </r>
  <r>
    <d v="2018-01-25T00:00:00"/>
    <s v="Thursday"/>
    <x v="0"/>
    <x v="3"/>
    <n v="4"/>
    <s v="N"/>
    <s v="N"/>
    <n v="17.100000000000001"/>
    <n v="26.6"/>
    <n v="28.1"/>
    <n v="0"/>
    <x v="1119"/>
    <n v="155.5028059"/>
    <n v="21653020.863134738"/>
  </r>
  <r>
    <d v="2018-01-26T00:00:00"/>
    <s v="Friday"/>
    <x v="0"/>
    <x v="3"/>
    <n v="4"/>
    <s v="N"/>
    <s v="Y"/>
    <n v="19.399999999999999"/>
    <n v="28.4"/>
    <n v="19.899999999999999"/>
    <n v="0"/>
    <x v="1120"/>
    <n v="91.434892809999994"/>
    <n v="11758477.840523882"/>
  </r>
  <r>
    <d v="2018-01-27T00:00:00"/>
    <s v="Saturday"/>
    <x v="0"/>
    <x v="3"/>
    <n v="4"/>
    <s v="N"/>
    <s v="N"/>
    <n v="21.2"/>
    <n v="33.200000000000003"/>
    <n v="27.5"/>
    <n v="3.4"/>
    <x v="1121"/>
    <n v="104.878878"/>
    <n v="14590181.58823563"/>
  </r>
  <r>
    <d v="2018-01-28T00:00:00"/>
    <s v="Sunday"/>
    <x v="0"/>
    <x v="3"/>
    <n v="5"/>
    <s v="N"/>
    <s v="N"/>
    <n v="22.7"/>
    <n v="38.1"/>
    <n v="28.5"/>
    <n v="0"/>
    <x v="1122"/>
    <n v="290.41964400000001"/>
    <n v="46303546.750338361"/>
  </r>
  <r>
    <d v="2018-01-29T00:00:00"/>
    <s v="Monday"/>
    <x v="0"/>
    <x v="3"/>
    <n v="5"/>
    <s v="N"/>
    <s v="N"/>
    <n v="27.8"/>
    <n v="33.5"/>
    <n v="7.3"/>
    <n v="0"/>
    <x v="1123"/>
    <n v="107.6574249"/>
    <n v="17272295.10512637"/>
  </r>
  <r>
    <d v="2018-01-30T00:00:00"/>
    <s v="Tuesday"/>
    <x v="0"/>
    <x v="3"/>
    <n v="5"/>
    <s v="N"/>
    <s v="N"/>
    <n v="15.6"/>
    <n v="21"/>
    <n v="14.1"/>
    <n v="38.799999999999997"/>
    <x v="1124"/>
    <n v="78.574438810000004"/>
    <n v="9054884.5414557122"/>
  </r>
  <r>
    <d v="2018-01-31T00:00:00"/>
    <s v="Wednesday"/>
    <x v="0"/>
    <x v="3"/>
    <n v="5"/>
    <s v="Y"/>
    <s v="N"/>
    <n v="14.6"/>
    <n v="19.100000000000001"/>
    <n v="19.600000000000001"/>
    <n v="0"/>
    <x v="1125"/>
    <n v="65.217558049999994"/>
    <n v="7077682.0089786481"/>
  </r>
  <r>
    <d v="2018-02-01T00:00:00"/>
    <s v="Thursday"/>
    <x v="1"/>
    <x v="3"/>
    <n v="5"/>
    <s v="Y"/>
    <s v="N"/>
    <n v="12.1"/>
    <n v="22.5"/>
    <n v="28.9"/>
    <n v="0.2"/>
    <x v="1126"/>
    <n v="72.412229809999999"/>
    <n v="7961667.4619479505"/>
  </r>
  <r>
    <d v="2018-02-02T00:00:00"/>
    <s v="Friday"/>
    <x v="1"/>
    <x v="3"/>
    <n v="5"/>
    <s v="Y"/>
    <s v="N"/>
    <n v="13.4"/>
    <n v="22.1"/>
    <n v="28.4"/>
    <n v="0"/>
    <x v="1127"/>
    <n v="80.454353729999994"/>
    <n v="9087024.7908688467"/>
  </r>
  <r>
    <d v="2018-02-03T00:00:00"/>
    <s v="Saturday"/>
    <x v="1"/>
    <x v="3"/>
    <n v="5"/>
    <s v="Y"/>
    <s v="N"/>
    <n v="15.8"/>
    <n v="28.1"/>
    <n v="26.7"/>
    <n v="0"/>
    <x v="1128"/>
    <n v="86.517007910000004"/>
    <n v="9079728.54715834"/>
  </r>
  <r>
    <d v="2018-02-04T00:00:00"/>
    <s v="Sunday"/>
    <x v="1"/>
    <x v="3"/>
    <n v="6"/>
    <s v="Y"/>
    <s v="N"/>
    <n v="14.7"/>
    <n v="25.7"/>
    <n v="28.5"/>
    <n v="0"/>
    <x v="1129"/>
    <n v="98.921846560000006"/>
    <n v="10492238.147312934"/>
  </r>
  <r>
    <d v="2018-02-05T00:00:00"/>
    <s v="Monday"/>
    <x v="1"/>
    <x v="3"/>
    <n v="6"/>
    <s v="Y"/>
    <s v="N"/>
    <n v="17"/>
    <n v="25.7"/>
    <n v="24"/>
    <n v="0"/>
    <x v="1130"/>
    <n v="103.83019280000001"/>
    <n v="13130985.00943709"/>
  </r>
  <r>
    <d v="2018-02-06T00:00:00"/>
    <s v="Tuesday"/>
    <x v="1"/>
    <x v="3"/>
    <n v="6"/>
    <s v="Y"/>
    <s v="N"/>
    <n v="17.7"/>
    <n v="29.9"/>
    <n v="27.6"/>
    <n v="0"/>
    <x v="1131"/>
    <n v="104.2296312"/>
    <n v="14335714.812099421"/>
  </r>
  <r>
    <d v="2018-02-07T00:00:00"/>
    <s v="Wednesday"/>
    <x v="1"/>
    <x v="3"/>
    <n v="6"/>
    <s v="Y"/>
    <s v="N"/>
    <n v="18.7"/>
    <n v="37.4"/>
    <n v="27.1"/>
    <n v="0"/>
    <x v="1132"/>
    <n v="624.26093430000003"/>
    <n v="99449333.302724406"/>
  </r>
  <r>
    <d v="2018-02-08T00:00:00"/>
    <s v="Thursday"/>
    <x v="1"/>
    <x v="3"/>
    <n v="6"/>
    <s v="Y"/>
    <s v="N"/>
    <n v="20.6"/>
    <n v="27.5"/>
    <n v="15.8"/>
    <n v="0"/>
    <x v="1133"/>
    <n v="106.6526349"/>
    <n v="15941690.362934049"/>
  </r>
  <r>
    <d v="2018-02-09T00:00:00"/>
    <s v="Friday"/>
    <x v="1"/>
    <x v="3"/>
    <n v="6"/>
    <s v="Y"/>
    <s v="N"/>
    <n v="20.399999999999999"/>
    <n v="24.9"/>
    <n v="17.2"/>
    <n v="0"/>
    <x v="1134"/>
    <n v="113.7060807"/>
    <n v="15589316.294340909"/>
  </r>
  <r>
    <d v="2018-02-10T00:00:00"/>
    <s v="Saturday"/>
    <x v="1"/>
    <x v="3"/>
    <n v="6"/>
    <s v="Y"/>
    <s v="N"/>
    <n v="18.7"/>
    <n v="30.3"/>
    <n v="6.6"/>
    <n v="0"/>
    <x v="1135"/>
    <n v="83.521526919999999"/>
    <n v="9865044.9263234958"/>
  </r>
  <r>
    <d v="2018-02-11T00:00:00"/>
    <s v="Sunday"/>
    <x v="1"/>
    <x v="3"/>
    <n v="7"/>
    <s v="Y"/>
    <s v="N"/>
    <n v="15.5"/>
    <n v="21.2"/>
    <n v="18.5"/>
    <n v="0"/>
    <x v="1136"/>
    <n v="66.272357439999993"/>
    <n v="6656414.8002572563"/>
  </r>
  <r>
    <d v="2018-02-12T00:00:00"/>
    <s v="Monday"/>
    <x v="1"/>
    <x v="3"/>
    <n v="7"/>
    <s v="Y"/>
    <s v="N"/>
    <n v="16.3"/>
    <n v="23.6"/>
    <n v="22.2"/>
    <n v="0"/>
    <x v="1137"/>
    <n v="93.173935740000005"/>
    <n v="10827662.011021307"/>
  </r>
  <r>
    <d v="2018-02-13T00:00:00"/>
    <s v="Tuesday"/>
    <x v="1"/>
    <x v="3"/>
    <n v="7"/>
    <s v="Y"/>
    <s v="N"/>
    <n v="13.6"/>
    <n v="29"/>
    <n v="26"/>
    <n v="0"/>
    <x v="1138"/>
    <n v="99.609433350000003"/>
    <n v="12439496.476359546"/>
  </r>
  <r>
    <d v="2018-02-14T00:00:00"/>
    <s v="Wednesday"/>
    <x v="1"/>
    <x v="3"/>
    <n v="7"/>
    <s v="Y"/>
    <s v="N"/>
    <n v="17.5"/>
    <n v="23.3"/>
    <n v="22.8"/>
    <n v="0"/>
    <x v="1139"/>
    <n v="72.046428359999993"/>
    <n v="8304755.7738430193"/>
  </r>
  <r>
    <d v="2018-02-15T00:00:00"/>
    <s v="Thursday"/>
    <x v="1"/>
    <x v="3"/>
    <n v="7"/>
    <s v="Y"/>
    <s v="N"/>
    <n v="13.5"/>
    <n v="24.2"/>
    <n v="18.399999999999999"/>
    <n v="0"/>
    <x v="1140"/>
    <n v="83.187740950000006"/>
    <n v="9754614.884793533"/>
  </r>
  <r>
    <d v="2018-02-16T00:00:00"/>
    <s v="Friday"/>
    <x v="1"/>
    <x v="3"/>
    <n v="7"/>
    <s v="Y"/>
    <s v="N"/>
    <n v="15.7"/>
    <n v="22.2"/>
    <n v="24.8"/>
    <n v="0"/>
    <x v="1141"/>
    <n v="86.835346319999999"/>
    <n v="9963171.1219194625"/>
  </r>
  <r>
    <d v="2018-02-17T00:00:00"/>
    <s v="Saturday"/>
    <x v="1"/>
    <x v="3"/>
    <n v="7"/>
    <s v="Y"/>
    <s v="N"/>
    <n v="12.4"/>
    <n v="25.3"/>
    <n v="24.1"/>
    <n v="0"/>
    <x v="1142"/>
    <n v="82.758307090000002"/>
    <n v="8755823.5108320396"/>
  </r>
  <r>
    <d v="2018-02-18T00:00:00"/>
    <s v="Sunday"/>
    <x v="1"/>
    <x v="3"/>
    <n v="8"/>
    <s v="Y"/>
    <s v="N"/>
    <n v="13.6"/>
    <n v="24"/>
    <n v="20.5"/>
    <n v="0"/>
    <x v="1143"/>
    <n v="77.337616229999995"/>
    <n v="8127063.230401908"/>
  </r>
  <r>
    <d v="2018-02-19T00:00:00"/>
    <s v="Monday"/>
    <x v="1"/>
    <x v="3"/>
    <n v="8"/>
    <s v="Y"/>
    <s v="N"/>
    <n v="17.600000000000001"/>
    <n v="25.4"/>
    <n v="20.9"/>
    <n v="0.8"/>
    <x v="1144"/>
    <n v="74.677828180000006"/>
    <n v="8447288.9504858572"/>
  </r>
  <r>
    <d v="2018-02-20T00:00:00"/>
    <s v="Tuesday"/>
    <x v="1"/>
    <x v="3"/>
    <n v="8"/>
    <s v="Y"/>
    <s v="N"/>
    <n v="14.1"/>
    <n v="29.5"/>
    <n v="25.5"/>
    <n v="0"/>
    <x v="1145"/>
    <n v="78.800517830000004"/>
    <n v="9458850.4959234148"/>
  </r>
  <r>
    <d v="2018-02-21T00:00:00"/>
    <s v="Wednesday"/>
    <x v="1"/>
    <x v="3"/>
    <n v="8"/>
    <s v="Y"/>
    <s v="N"/>
    <n v="16"/>
    <n v="29.3"/>
    <n v="16"/>
    <n v="0"/>
    <x v="1146"/>
    <n v="84.555739439999996"/>
    <n v="10525618.091862507"/>
  </r>
  <r>
    <d v="2018-02-22T00:00:00"/>
    <s v="Thursday"/>
    <x v="1"/>
    <x v="3"/>
    <n v="8"/>
    <s v="Y"/>
    <s v="N"/>
    <n v="20.3"/>
    <n v="31"/>
    <n v="16.8"/>
    <n v="0"/>
    <x v="1147"/>
    <n v="88.847838789999997"/>
    <n v="11870698.972325051"/>
  </r>
  <r>
    <d v="2018-02-23T00:00:00"/>
    <s v="Friday"/>
    <x v="1"/>
    <x v="3"/>
    <n v="8"/>
    <s v="Y"/>
    <s v="N"/>
    <n v="21.2"/>
    <n v="33.5"/>
    <n v="13.4"/>
    <n v="0.2"/>
    <x v="1148"/>
    <n v="85.713196379999999"/>
    <n v="11685138.207145391"/>
  </r>
  <r>
    <d v="2018-02-24T00:00:00"/>
    <s v="Saturday"/>
    <x v="1"/>
    <x v="3"/>
    <n v="8"/>
    <s v="Y"/>
    <s v="N"/>
    <n v="22.7"/>
    <n v="31.6"/>
    <n v="4.8"/>
    <n v="0.4"/>
    <x v="1149"/>
    <n v="75.07065351"/>
    <n v="8950406.3911175374"/>
  </r>
  <r>
    <d v="2018-02-25T00:00:00"/>
    <s v="Sunday"/>
    <x v="1"/>
    <x v="3"/>
    <n v="9"/>
    <s v="Y"/>
    <s v="N"/>
    <n v="16.2"/>
    <n v="19.8"/>
    <n v="10"/>
    <n v="0"/>
    <x v="1150"/>
    <n v="55.999394809999998"/>
    <n v="5393025.637134687"/>
  </r>
  <r>
    <d v="2018-02-26T00:00:00"/>
    <s v="Monday"/>
    <x v="1"/>
    <x v="3"/>
    <n v="9"/>
    <s v="Y"/>
    <s v="N"/>
    <n v="14.3"/>
    <n v="26.5"/>
    <n v="24.3"/>
    <n v="0"/>
    <x v="1151"/>
    <n v="76.805514340000002"/>
    <n v="9059392.0614444148"/>
  </r>
  <r>
    <d v="2018-02-27T00:00:00"/>
    <s v="Tuesday"/>
    <x v="1"/>
    <x v="3"/>
    <n v="9"/>
    <s v="Y"/>
    <s v="N"/>
    <n v="14.9"/>
    <n v="31.3"/>
    <n v="24"/>
    <n v="0"/>
    <x v="1152"/>
    <n v="73.635400590000003"/>
    <n v="9417546.9091466293"/>
  </r>
  <r>
    <d v="2018-02-28T00:00:00"/>
    <s v="Wednesday"/>
    <x v="1"/>
    <x v="3"/>
    <n v="9"/>
    <s v="Y"/>
    <s v="N"/>
    <n v="20"/>
    <n v="30.9"/>
    <n v="19.600000000000001"/>
    <n v="0"/>
    <x v="1153"/>
    <n v="69.092841730000004"/>
    <n v="8526068.4152650945"/>
  </r>
  <r>
    <d v="2018-03-01T00:00:00"/>
    <s v="Thursday"/>
    <x v="2"/>
    <x v="3"/>
    <n v="9"/>
    <s v="Y"/>
    <s v="N"/>
    <n v="16.2"/>
    <n v="20.5"/>
    <n v="17.7"/>
    <n v="0.8"/>
    <x v="1154"/>
    <n v="78.60161635"/>
    <n v="9223605.7086273506"/>
  </r>
  <r>
    <d v="2018-03-02T00:00:00"/>
    <s v="Friday"/>
    <x v="2"/>
    <x v="3"/>
    <n v="9"/>
    <s v="Y"/>
    <s v="N"/>
    <n v="14.5"/>
    <n v="22.8"/>
    <n v="19.600000000000001"/>
    <n v="0.4"/>
    <x v="1155"/>
    <n v="91.866531140000006"/>
    <n v="11020339.391509676"/>
  </r>
  <r>
    <d v="2018-03-03T00:00:00"/>
    <s v="Saturday"/>
    <x v="2"/>
    <x v="3"/>
    <n v="9"/>
    <s v="Y"/>
    <s v="N"/>
    <n v="13.9"/>
    <n v="32.700000000000003"/>
    <n v="21.8"/>
    <n v="0"/>
    <x v="1156"/>
    <n v="80.624052259999999"/>
    <n v="8957034.3002128992"/>
  </r>
  <r>
    <d v="2018-03-04T00:00:00"/>
    <s v="Sunday"/>
    <x v="2"/>
    <x v="3"/>
    <n v="10"/>
    <s v="Y"/>
    <s v="N"/>
    <n v="15.8"/>
    <n v="21"/>
    <n v="22.2"/>
    <n v="0"/>
    <x v="1157"/>
    <n v="72.599066879999995"/>
    <n v="7356768.3630312951"/>
  </r>
  <r>
    <d v="2018-03-05T00:00:00"/>
    <s v="Monday"/>
    <x v="2"/>
    <x v="3"/>
    <n v="10"/>
    <s v="Y"/>
    <s v="N"/>
    <n v="14.9"/>
    <n v="21.1"/>
    <n v="16.600000000000001"/>
    <n v="0"/>
    <x v="1158"/>
    <n v="70.615557719999998"/>
    <n v="7946176.9889923902"/>
  </r>
  <r>
    <d v="2018-03-06T00:00:00"/>
    <s v="Tuesday"/>
    <x v="2"/>
    <x v="3"/>
    <n v="10"/>
    <s v="Y"/>
    <s v="N"/>
    <n v="12.5"/>
    <n v="27.6"/>
    <n v="22.6"/>
    <n v="0"/>
    <x v="1159"/>
    <n v="61.354685359999998"/>
    <n v="6985280.6255311416"/>
  </r>
  <r>
    <d v="2018-03-07T00:00:00"/>
    <s v="Wednesday"/>
    <x v="2"/>
    <x v="3"/>
    <n v="10"/>
    <s v="Y"/>
    <s v="N"/>
    <n v="14.4"/>
    <n v="28.5"/>
    <n v="22.4"/>
    <n v="0"/>
    <x v="1160"/>
    <n v="73.26754588"/>
    <n v="8991210.0615289006"/>
  </r>
  <r>
    <d v="2018-03-08T00:00:00"/>
    <s v="Thursday"/>
    <x v="2"/>
    <x v="3"/>
    <n v="10"/>
    <s v="Y"/>
    <s v="N"/>
    <n v="14.9"/>
    <n v="30.5"/>
    <n v="22.1"/>
    <n v="0"/>
    <x v="1161"/>
    <n v="94.574270459999994"/>
    <n v="12174790.783676291"/>
  </r>
  <r>
    <d v="2018-03-09T00:00:00"/>
    <s v="Friday"/>
    <x v="2"/>
    <x v="3"/>
    <n v="10"/>
    <s v="Y"/>
    <s v="N"/>
    <n v="14.6"/>
    <n v="28.8"/>
    <n v="21.9"/>
    <n v="0"/>
    <x v="1162"/>
    <n v="99.170499149999998"/>
    <n v="12674533.741557838"/>
  </r>
  <r>
    <d v="2018-03-10T00:00:00"/>
    <s v="Saturday"/>
    <x v="2"/>
    <x v="3"/>
    <n v="10"/>
    <s v="Y"/>
    <s v="N"/>
    <n v="14.3"/>
    <n v="35.1"/>
    <n v="21.6"/>
    <n v="0"/>
    <x v="1163"/>
    <n v="91.988443200000006"/>
    <n v="11075305.994165832"/>
  </r>
  <r>
    <d v="2018-03-11T00:00:00"/>
    <s v="Sunday"/>
    <x v="2"/>
    <x v="3"/>
    <n v="11"/>
    <s v="Y"/>
    <s v="N"/>
    <n v="17"/>
    <n v="22.8"/>
    <n v="14.3"/>
    <n v="0"/>
    <x v="1164"/>
    <n v="74.152652579999994"/>
    <n v="7747927.4049513433"/>
  </r>
  <r>
    <d v="2018-03-12T00:00:00"/>
    <s v="Monday"/>
    <x v="2"/>
    <x v="3"/>
    <n v="11"/>
    <s v="Y"/>
    <s v="Y"/>
    <n v="16.7"/>
    <n v="20.9"/>
    <n v="10.199999999999999"/>
    <n v="0"/>
    <x v="1165"/>
    <n v="63.452204719999997"/>
    <n v="6189274.6229817029"/>
  </r>
  <r>
    <d v="2018-03-13T00:00:00"/>
    <s v="Tuesday"/>
    <x v="2"/>
    <x v="3"/>
    <n v="11"/>
    <s v="Y"/>
    <s v="N"/>
    <n v="14.6"/>
    <n v="20.5"/>
    <n v="18.8"/>
    <n v="2.2000000000000002"/>
    <x v="1166"/>
    <n v="77.094966779999993"/>
    <n v="8685798.4266893771"/>
  </r>
  <r>
    <d v="2018-03-14T00:00:00"/>
    <s v="Wednesday"/>
    <x v="2"/>
    <x v="3"/>
    <n v="11"/>
    <s v="Y"/>
    <s v="N"/>
    <n v="12.8"/>
    <n v="21.3"/>
    <n v="17.7"/>
    <n v="0"/>
    <x v="1167"/>
    <n v="97.281748919999998"/>
    <n v="11109123.366531523"/>
  </r>
  <r>
    <d v="2018-03-15T00:00:00"/>
    <s v="Thursday"/>
    <x v="2"/>
    <x v="3"/>
    <n v="11"/>
    <s v="Y"/>
    <s v="N"/>
    <n v="15.3"/>
    <n v="20.8"/>
    <n v="13.9"/>
    <n v="0"/>
    <x v="1168"/>
    <n v="101.6909409"/>
    <n v="11800752.693294544"/>
  </r>
  <r>
    <d v="2018-03-16T00:00:00"/>
    <s v="Friday"/>
    <x v="2"/>
    <x v="3"/>
    <n v="11"/>
    <s v="Y"/>
    <s v="N"/>
    <n v="12.5"/>
    <n v="24.4"/>
    <n v="15"/>
    <n v="0"/>
    <x v="1169"/>
    <n v="92.594232239999997"/>
    <n v="10767259.646806283"/>
  </r>
  <r>
    <d v="2018-03-17T00:00:00"/>
    <s v="Saturday"/>
    <x v="2"/>
    <x v="3"/>
    <n v="11"/>
    <s v="Y"/>
    <s v="N"/>
    <n v="15.4"/>
    <n v="32"/>
    <n v="15.1"/>
    <n v="0"/>
    <x v="1170"/>
    <n v="75.229994289999993"/>
    <n v="8329097.8454166641"/>
  </r>
  <r>
    <d v="2018-03-18T00:00:00"/>
    <s v="Sunday"/>
    <x v="2"/>
    <x v="3"/>
    <n v="12"/>
    <s v="Y"/>
    <s v="N"/>
    <n v="22.6"/>
    <n v="23.1"/>
    <n v="13.4"/>
    <n v="0"/>
    <x v="1171"/>
    <n v="62.872760649999996"/>
    <n v="6115174.7716365578"/>
  </r>
  <r>
    <d v="2018-03-19T00:00:00"/>
    <s v="Monday"/>
    <x v="2"/>
    <x v="3"/>
    <n v="12"/>
    <s v="Y"/>
    <s v="N"/>
    <n v="13.2"/>
    <n v="28"/>
    <n v="17.8"/>
    <n v="0"/>
    <x v="1172"/>
    <n v="77.170165359999999"/>
    <n v="8613575.2727933861"/>
  </r>
  <r>
    <d v="2018-03-20T00:00:00"/>
    <s v="Tuesday"/>
    <x v="2"/>
    <x v="3"/>
    <n v="12"/>
    <s v="Y"/>
    <s v="N"/>
    <n v="15.4"/>
    <n v="19.2"/>
    <n v="9.5"/>
    <n v="0.2"/>
    <x v="1173"/>
    <n v="72.75516331"/>
    <n v="8060854.4801106006"/>
  </r>
  <r>
    <d v="2018-03-21T00:00:00"/>
    <s v="Wednesday"/>
    <x v="2"/>
    <x v="3"/>
    <n v="12"/>
    <s v="Y"/>
    <s v="N"/>
    <n v="11.2"/>
    <n v="25.1"/>
    <n v="18.3"/>
    <n v="0"/>
    <x v="1174"/>
    <n v="71.198345349999997"/>
    <n v="7921123.1410476854"/>
  </r>
  <r>
    <d v="2018-03-22T00:00:00"/>
    <s v="Thursday"/>
    <x v="2"/>
    <x v="3"/>
    <n v="12"/>
    <s v="Y"/>
    <s v="N"/>
    <n v="12.3"/>
    <n v="28.1"/>
    <n v="19"/>
    <n v="0"/>
    <x v="1175"/>
    <n v="77.280427599999996"/>
    <n v="8888833.8091679383"/>
  </r>
  <r>
    <d v="2018-03-23T00:00:00"/>
    <s v="Friday"/>
    <x v="2"/>
    <x v="3"/>
    <n v="12"/>
    <s v="Y"/>
    <s v="N"/>
    <n v="15.2"/>
    <n v="29.4"/>
    <n v="18.8"/>
    <n v="0"/>
    <x v="1176"/>
    <n v="78.640442410000006"/>
    <n v="9381673.0567719638"/>
  </r>
  <r>
    <d v="2018-03-24T00:00:00"/>
    <s v="Saturday"/>
    <x v="2"/>
    <x v="3"/>
    <n v="12"/>
    <s v="Y"/>
    <s v="N"/>
    <n v="20.2"/>
    <n v="24.2"/>
    <n v="5.4"/>
    <n v="0"/>
    <x v="1177"/>
    <n v="71.966619069999993"/>
    <n v="8082764.937790093"/>
  </r>
  <r>
    <d v="2018-03-25T00:00:00"/>
    <s v="Sunday"/>
    <x v="2"/>
    <x v="3"/>
    <n v="13"/>
    <s v="Y"/>
    <s v="N"/>
    <n v="17.8"/>
    <n v="25.4"/>
    <n v="11.6"/>
    <n v="13"/>
    <x v="1178"/>
    <n v="40.2567047"/>
    <n v="3982133.4477175204"/>
  </r>
  <r>
    <d v="2018-03-26T00:00:00"/>
    <s v="Monday"/>
    <x v="2"/>
    <x v="3"/>
    <n v="13"/>
    <s v="Y"/>
    <s v="N"/>
    <n v="10.7"/>
    <n v="18.5"/>
    <n v="11.9"/>
    <n v="5.2"/>
    <x v="1179"/>
    <n v="70.830680319999999"/>
    <n v="7967616.7964324281"/>
  </r>
  <r>
    <d v="2018-03-27T00:00:00"/>
    <s v="Tuesday"/>
    <x v="2"/>
    <x v="3"/>
    <n v="13"/>
    <s v="Y"/>
    <s v="N"/>
    <n v="9.6"/>
    <n v="22.6"/>
    <n v="14"/>
    <n v="1.2"/>
    <x v="1180"/>
    <n v="64.569195899999997"/>
    <n v="7542286.7716396032"/>
  </r>
  <r>
    <d v="2018-03-28T00:00:00"/>
    <s v="Wednesday"/>
    <x v="2"/>
    <x v="3"/>
    <n v="13"/>
    <s v="Y"/>
    <s v="N"/>
    <n v="11.3"/>
    <n v="30.3"/>
    <n v="17.8"/>
    <n v="0"/>
    <x v="1181"/>
    <n v="72.111955769999994"/>
    <n v="8490750.4807426594"/>
  </r>
  <r>
    <d v="2018-03-29T00:00:00"/>
    <s v="Thursday"/>
    <x v="2"/>
    <x v="3"/>
    <n v="13"/>
    <s v="N"/>
    <s v="N"/>
    <n v="16.5"/>
    <n v="21.8"/>
    <n v="14.2"/>
    <n v="0"/>
    <x v="1182"/>
    <n v="79.365081939999996"/>
    <n v="9242639.9824078828"/>
  </r>
  <r>
    <d v="2018-03-30T00:00:00"/>
    <s v="Friday"/>
    <x v="2"/>
    <x v="3"/>
    <n v="13"/>
    <s v="N"/>
    <s v="Y"/>
    <n v="12.2"/>
    <n v="23.3"/>
    <n v="14.3"/>
    <n v="0"/>
    <x v="1183"/>
    <n v="69.452869660000005"/>
    <n v="6741814.0191362333"/>
  </r>
  <r>
    <d v="2018-03-31T00:00:00"/>
    <s v="Saturday"/>
    <x v="2"/>
    <x v="3"/>
    <n v="13"/>
    <s v="N"/>
    <s v="Y"/>
    <n v="13.2"/>
    <n v="22.4"/>
    <n v="16.7"/>
    <n v="0"/>
    <x v="1184"/>
    <n v="81.406771699999993"/>
    <n v="8115248.9507917874"/>
  </r>
  <r>
    <d v="2018-04-01T00:00:00"/>
    <s v="Sunday"/>
    <x v="3"/>
    <x v="3"/>
    <n v="14"/>
    <s v="N"/>
    <s v="Y"/>
    <n v="13"/>
    <n v="27.7"/>
    <n v="11"/>
    <n v="0"/>
    <x v="1185"/>
    <n v="73.967841899999996"/>
    <n v="7309282.4520675568"/>
  </r>
  <r>
    <d v="2018-04-02T00:00:00"/>
    <s v="Monday"/>
    <x v="3"/>
    <x v="3"/>
    <n v="14"/>
    <s v="N"/>
    <s v="Y"/>
    <n v="14.9"/>
    <n v="20.9"/>
    <n v="14.4"/>
    <n v="0"/>
    <x v="1186"/>
    <n v="62.410101240000003"/>
    <n v="6132307.3301652307"/>
  </r>
  <r>
    <d v="2018-04-03T00:00:00"/>
    <s v="Tuesday"/>
    <x v="3"/>
    <x v="3"/>
    <n v="14"/>
    <s v="N"/>
    <s v="N"/>
    <n v="13.4"/>
    <n v="19.8"/>
    <n v="13.9"/>
    <n v="0"/>
    <x v="1187"/>
    <n v="80.110737060000005"/>
    <n v="9083077.9372905027"/>
  </r>
  <r>
    <d v="2018-04-04T00:00:00"/>
    <s v="Wednesday"/>
    <x v="3"/>
    <x v="3"/>
    <n v="14"/>
    <s v="N"/>
    <s v="N"/>
    <n v="13.3"/>
    <n v="20.6"/>
    <n v="16.600000000000001"/>
    <n v="0"/>
    <x v="1188"/>
    <n v="90.073740799999996"/>
    <n v="10446266.960521087"/>
  </r>
  <r>
    <d v="2018-04-05T00:00:00"/>
    <s v="Thursday"/>
    <x v="3"/>
    <x v="3"/>
    <n v="14"/>
    <s v="N"/>
    <s v="N"/>
    <n v="13.3"/>
    <n v="18.7"/>
    <n v="9"/>
    <n v="0"/>
    <x v="1189"/>
    <n v="86.891929590000004"/>
    <n v="10214293.605125155"/>
  </r>
  <r>
    <d v="2018-04-06T00:00:00"/>
    <s v="Friday"/>
    <x v="3"/>
    <x v="3"/>
    <n v="14"/>
    <s v="N"/>
    <s v="N"/>
    <n v="13.8"/>
    <n v="21.2"/>
    <n v="14.8"/>
    <n v="0"/>
    <x v="1190"/>
    <n v="85.687904610000004"/>
    <n v="9938003.4869165141"/>
  </r>
  <r>
    <d v="2018-04-07T00:00:00"/>
    <s v="Saturday"/>
    <x v="3"/>
    <x v="3"/>
    <n v="14"/>
    <s v="N"/>
    <s v="N"/>
    <n v="9.8000000000000007"/>
    <n v="21.6"/>
    <n v="16"/>
    <n v="0"/>
    <x v="1191"/>
    <n v="84.8974312"/>
    <n v="8993904.3927454203"/>
  </r>
  <r>
    <d v="2018-04-08T00:00:00"/>
    <s v="Sunday"/>
    <x v="3"/>
    <x v="3"/>
    <n v="15"/>
    <s v="N"/>
    <s v="N"/>
    <n v="11.8"/>
    <n v="29.9"/>
    <n v="14.7"/>
    <n v="0"/>
    <x v="1192"/>
    <n v="58.238721519999999"/>
    <n v="5857136.07137697"/>
  </r>
  <r>
    <d v="2018-04-09T00:00:00"/>
    <s v="Monday"/>
    <x v="3"/>
    <x v="3"/>
    <n v="15"/>
    <s v="N"/>
    <s v="N"/>
    <n v="15.9"/>
    <n v="25.7"/>
    <n v="13.6"/>
    <n v="0"/>
    <x v="1193"/>
    <n v="91.693644509999999"/>
    <n v="10884303.807247192"/>
  </r>
  <r>
    <d v="2018-04-10T00:00:00"/>
    <s v="Tuesday"/>
    <x v="3"/>
    <x v="3"/>
    <n v="15"/>
    <s v="N"/>
    <s v="N"/>
    <n v="14.8"/>
    <n v="28.8"/>
    <n v="5.9"/>
    <n v="0"/>
    <x v="1194"/>
    <n v="76.333648019999998"/>
    <n v="9344994.9548889399"/>
  </r>
  <r>
    <d v="2018-04-11T00:00:00"/>
    <s v="Wednesday"/>
    <x v="3"/>
    <x v="3"/>
    <n v="15"/>
    <s v="N"/>
    <s v="N"/>
    <n v="18.100000000000001"/>
    <n v="27.3"/>
    <n v="10.9"/>
    <n v="0"/>
    <x v="1195"/>
    <n v="75.040945059999999"/>
    <n v="9150867.6701369733"/>
  </r>
  <r>
    <d v="2018-04-12T00:00:00"/>
    <s v="Thursday"/>
    <x v="3"/>
    <x v="3"/>
    <n v="15"/>
    <s v="N"/>
    <s v="N"/>
    <n v="15.9"/>
    <n v="26.5"/>
    <n v="7.4"/>
    <n v="0"/>
    <x v="1196"/>
    <n v="77.714523709999995"/>
    <n v="9316155.2044098973"/>
  </r>
  <r>
    <d v="2018-04-13T00:00:00"/>
    <s v="Friday"/>
    <x v="3"/>
    <x v="3"/>
    <n v="15"/>
    <s v="N"/>
    <s v="N"/>
    <n v="11.9"/>
    <n v="25.9"/>
    <n v="14.4"/>
    <n v="0"/>
    <x v="1197"/>
    <n v="69.763201089999995"/>
    <n v="7925780.5326666376"/>
  </r>
  <r>
    <d v="2018-04-14T00:00:00"/>
    <s v="Saturday"/>
    <x v="3"/>
    <x v="3"/>
    <n v="15"/>
    <s v="N"/>
    <s v="N"/>
    <n v="13.5"/>
    <n v="16.100000000000001"/>
    <n v="3.1"/>
    <n v="0"/>
    <x v="1198"/>
    <n v="37.741398410000002"/>
    <n v="3967953.4329618649"/>
  </r>
  <r>
    <d v="2018-04-15T00:00:00"/>
    <s v="Sunday"/>
    <x v="3"/>
    <x v="3"/>
    <n v="16"/>
    <s v="N"/>
    <s v="N"/>
    <n v="9.6999999999999993"/>
    <n v="19.100000000000001"/>
    <n v="4.9000000000000004"/>
    <n v="12.2"/>
    <x v="1199"/>
    <n v="31.682325389999999"/>
    <n v="3298871.122689872"/>
  </r>
  <r>
    <d v="2018-04-16T00:00:00"/>
    <s v="Monday"/>
    <x v="3"/>
    <x v="3"/>
    <n v="16"/>
    <s v="N"/>
    <s v="N"/>
    <n v="13.1"/>
    <n v="21"/>
    <n v="7.1"/>
    <n v="3"/>
    <x v="1200"/>
    <n v="69.360932570000003"/>
    <n v="8024688.1237504249"/>
  </r>
  <r>
    <d v="2018-04-17T00:00:00"/>
    <s v="Tuesday"/>
    <x v="3"/>
    <x v="3"/>
    <n v="16"/>
    <s v="Y"/>
    <s v="N"/>
    <n v="13.2"/>
    <n v="16.600000000000001"/>
    <n v="8.9"/>
    <n v="0.6"/>
    <x v="1201"/>
    <n v="86.534392859999997"/>
    <n v="10478696.687109014"/>
  </r>
  <r>
    <d v="2018-04-18T00:00:00"/>
    <s v="Wednesday"/>
    <x v="3"/>
    <x v="3"/>
    <n v="16"/>
    <s v="Y"/>
    <s v="N"/>
    <n v="6.2"/>
    <n v="19.399999999999999"/>
    <n v="14.2"/>
    <n v="0"/>
    <x v="1202"/>
    <n v="82.879097999999999"/>
    <n v="10010541.49204275"/>
  </r>
  <r>
    <d v="2018-04-19T00:00:00"/>
    <s v="Thursday"/>
    <x v="3"/>
    <x v="3"/>
    <n v="16"/>
    <s v="Y"/>
    <s v="N"/>
    <n v="11"/>
    <n v="22.3"/>
    <n v="13"/>
    <n v="0"/>
    <x v="1203"/>
    <n v="93.533142819999995"/>
    <n v="11265967.439871896"/>
  </r>
  <r>
    <d v="2018-04-20T00:00:00"/>
    <s v="Friday"/>
    <x v="3"/>
    <x v="3"/>
    <n v="16"/>
    <s v="Y"/>
    <s v="N"/>
    <n v="8.9"/>
    <n v="20.2"/>
    <n v="13.7"/>
    <n v="0"/>
    <x v="1204"/>
    <n v="95.73201718"/>
    <n v="11327403.816687865"/>
  </r>
  <r>
    <d v="2018-04-21T00:00:00"/>
    <s v="Saturday"/>
    <x v="3"/>
    <x v="3"/>
    <n v="16"/>
    <s v="Y"/>
    <s v="N"/>
    <n v="11.9"/>
    <n v="22.8"/>
    <n v="11.3"/>
    <n v="0"/>
    <x v="1205"/>
    <n v="74.439689259999994"/>
    <n v="8000722.7162947468"/>
  </r>
  <r>
    <d v="2018-04-22T00:00:00"/>
    <s v="Sunday"/>
    <x v="3"/>
    <x v="3"/>
    <n v="17"/>
    <s v="Y"/>
    <s v="N"/>
    <n v="11.2"/>
    <n v="20.399999999999999"/>
    <n v="12.6"/>
    <n v="0"/>
    <x v="1206"/>
    <n v="76.318245149999996"/>
    <n v="7911305.7446515569"/>
  </r>
  <r>
    <d v="2018-04-23T00:00:00"/>
    <s v="Monday"/>
    <x v="3"/>
    <x v="3"/>
    <n v="17"/>
    <s v="Y"/>
    <s v="N"/>
    <n v="11.9"/>
    <n v="26.9"/>
    <n v="13"/>
    <n v="0"/>
    <x v="1207"/>
    <n v="72.740947320000004"/>
    <n v="8568881.412067581"/>
  </r>
  <r>
    <d v="2018-04-24T00:00:00"/>
    <s v="Tuesday"/>
    <x v="3"/>
    <x v="3"/>
    <n v="17"/>
    <s v="Y"/>
    <s v="N"/>
    <n v="13.7"/>
    <n v="24.6"/>
    <n v="5.2"/>
    <n v="0"/>
    <x v="1208"/>
    <n v="88.090941540000003"/>
    <n v="10363251.363305975"/>
  </r>
  <r>
    <d v="2018-04-25T00:00:00"/>
    <s v="Wednesday"/>
    <x v="3"/>
    <x v="3"/>
    <n v="17"/>
    <s v="Y"/>
    <s v="Y"/>
    <n v="15.7"/>
    <n v="20.100000000000001"/>
    <n v="7.7"/>
    <n v="0.6"/>
    <x v="1209"/>
    <n v="77.461866439999994"/>
    <n v="8261691.8793742098"/>
  </r>
  <r>
    <d v="2018-04-26T00:00:00"/>
    <s v="Thursday"/>
    <x v="3"/>
    <x v="3"/>
    <n v="17"/>
    <s v="Y"/>
    <s v="N"/>
    <n v="11.9"/>
    <n v="17.5"/>
    <n v="7.9"/>
    <n v="0"/>
    <x v="1210"/>
    <n v="82.433491849999996"/>
    <n v="9695622.0520022921"/>
  </r>
  <r>
    <d v="2018-04-27T00:00:00"/>
    <s v="Friday"/>
    <x v="3"/>
    <x v="3"/>
    <n v="17"/>
    <s v="Y"/>
    <s v="N"/>
    <n v="11.6"/>
    <n v="17.8"/>
    <n v="8.8000000000000007"/>
    <n v="0"/>
    <x v="1211"/>
    <n v="78.214854180000003"/>
    <n v="9313782.9908074141"/>
  </r>
  <r>
    <d v="2018-04-28T00:00:00"/>
    <s v="Saturday"/>
    <x v="3"/>
    <x v="3"/>
    <n v="17"/>
    <s v="Y"/>
    <s v="N"/>
    <n v="7.7"/>
    <n v="18.3"/>
    <n v="11.7"/>
    <n v="0"/>
    <x v="1212"/>
    <n v="70.000391410000006"/>
    <n v="7602979.1123630665"/>
  </r>
  <r>
    <d v="2018-04-29T00:00:00"/>
    <s v="Sunday"/>
    <x v="3"/>
    <x v="3"/>
    <n v="18"/>
    <s v="Y"/>
    <s v="N"/>
    <n v="10.5"/>
    <n v="18"/>
    <n v="9.6"/>
    <n v="0"/>
    <x v="1213"/>
    <n v="64.158974720000003"/>
    <n v="6754510.2552643651"/>
  </r>
  <r>
    <d v="2018-04-30T00:00:00"/>
    <s v="Monday"/>
    <x v="3"/>
    <x v="3"/>
    <n v="18"/>
    <s v="Y"/>
    <s v="N"/>
    <n v="8.8000000000000007"/>
    <n v="19.600000000000001"/>
    <n v="12.3"/>
    <n v="0"/>
    <x v="1214"/>
    <n v="77.969150560000003"/>
    <n v="9477281.6285866946"/>
  </r>
  <r>
    <d v="2018-05-01T00:00:00"/>
    <s v="Tuesday"/>
    <x v="4"/>
    <x v="3"/>
    <n v="18"/>
    <s v="Y"/>
    <s v="N"/>
    <n v="7.2"/>
    <n v="23.4"/>
    <n v="12.3"/>
    <n v="0"/>
    <x v="1215"/>
    <n v="73.974820219999998"/>
    <n v="9072437.2855039909"/>
  </r>
  <r>
    <d v="2018-05-02T00:00:00"/>
    <s v="Wednesday"/>
    <x v="4"/>
    <x v="3"/>
    <n v="18"/>
    <s v="Y"/>
    <s v="N"/>
    <n v="10.199999999999999"/>
    <n v="23.2"/>
    <n v="7.2"/>
    <n v="0"/>
    <x v="1216"/>
    <n v="67.274902339999997"/>
    <n v="7986647.334762332"/>
  </r>
  <r>
    <d v="2018-05-03T00:00:00"/>
    <s v="Thursday"/>
    <x v="4"/>
    <x v="3"/>
    <n v="18"/>
    <s v="Y"/>
    <s v="N"/>
    <n v="14.5"/>
    <n v="24.4"/>
    <n v="4.4000000000000004"/>
    <n v="0"/>
    <x v="1217"/>
    <n v="52.768311670000003"/>
    <n v="6192774.8141964348"/>
  </r>
  <r>
    <d v="2018-05-04T00:00:00"/>
    <s v="Friday"/>
    <x v="4"/>
    <x v="3"/>
    <n v="18"/>
    <s v="Y"/>
    <s v="N"/>
    <n v="11.5"/>
    <n v="17.2"/>
    <n v="7.8"/>
    <n v="6.2"/>
    <x v="1218"/>
    <n v="54.639355999999999"/>
    <n v="6385726.6698237602"/>
  </r>
  <r>
    <d v="2018-05-05T00:00:00"/>
    <s v="Saturday"/>
    <x v="4"/>
    <x v="3"/>
    <n v="18"/>
    <s v="Y"/>
    <s v="N"/>
    <n v="12.1"/>
    <n v="21.6"/>
    <n v="6.5"/>
    <n v="2.6"/>
    <x v="1219"/>
    <n v="58.574885250000001"/>
    <n v="6261244.916153824"/>
  </r>
  <r>
    <d v="2018-05-06T00:00:00"/>
    <s v="Sunday"/>
    <x v="4"/>
    <x v="3"/>
    <n v="19"/>
    <s v="Y"/>
    <s v="N"/>
    <n v="9.9"/>
    <n v="21.7"/>
    <n v="11"/>
    <n v="0"/>
    <x v="1220"/>
    <n v="61.89517764"/>
    <n v="6551009.7405368797"/>
  </r>
  <r>
    <d v="2018-05-07T00:00:00"/>
    <s v="Monday"/>
    <x v="4"/>
    <x v="3"/>
    <n v="19"/>
    <s v="Y"/>
    <s v="N"/>
    <n v="12"/>
    <n v="19.5"/>
    <n v="6.2"/>
    <n v="0"/>
    <x v="1221"/>
    <n v="49.41762224"/>
    <n v="5843858.9271493033"/>
  </r>
  <r>
    <d v="2018-05-08T00:00:00"/>
    <s v="Tuesday"/>
    <x v="4"/>
    <x v="3"/>
    <n v="19"/>
    <s v="Y"/>
    <s v="N"/>
    <n v="13.4"/>
    <n v="17.899999999999999"/>
    <n v="10.6"/>
    <n v="0.2"/>
    <x v="1222"/>
    <n v="101.2917412"/>
    <n v="12446411.609047338"/>
  </r>
  <r>
    <d v="2018-05-09T00:00:00"/>
    <s v="Wednesday"/>
    <x v="4"/>
    <x v="3"/>
    <n v="19"/>
    <s v="Y"/>
    <s v="N"/>
    <n v="8"/>
    <n v="18.399999999999999"/>
    <n v="7.5"/>
    <n v="0"/>
    <x v="1223"/>
    <n v="127.59078030000001"/>
    <n v="15658126.840955239"/>
  </r>
  <r>
    <d v="2018-05-10T00:00:00"/>
    <s v="Thursday"/>
    <x v="4"/>
    <x v="3"/>
    <n v="19"/>
    <s v="Y"/>
    <s v="N"/>
    <n v="9"/>
    <n v="12.8"/>
    <n v="8.5"/>
    <n v="8"/>
    <x v="1224"/>
    <n v="62.881023409999997"/>
    <n v="8081375.1215232024"/>
  </r>
  <r>
    <d v="2018-05-11T00:00:00"/>
    <s v="Friday"/>
    <x v="4"/>
    <x v="3"/>
    <n v="19"/>
    <s v="Y"/>
    <s v="N"/>
    <n v="7.4"/>
    <n v="15.1"/>
    <n v="3.7"/>
    <n v="18.600000000000001"/>
    <x v="1225"/>
    <n v="63.673069720000001"/>
    <n v="8498277.1553550363"/>
  </r>
  <r>
    <d v="2018-05-12T00:00:00"/>
    <s v="Saturday"/>
    <x v="4"/>
    <x v="3"/>
    <n v="19"/>
    <s v="Y"/>
    <s v="N"/>
    <n v="11"/>
    <n v="16.899999999999999"/>
    <n v="9"/>
    <n v="8.4"/>
    <x v="1226"/>
    <n v="62.662214910000003"/>
    <n v="6972659.9496526876"/>
  </r>
  <r>
    <d v="2018-05-13T00:00:00"/>
    <s v="Sunday"/>
    <x v="4"/>
    <x v="3"/>
    <n v="20"/>
    <s v="Y"/>
    <s v="N"/>
    <n v="13"/>
    <n v="16.2"/>
    <n v="10.8"/>
    <n v="4"/>
    <x v="1227"/>
    <n v="65.510003979999993"/>
    <n v="7122883.7348442459"/>
  </r>
  <r>
    <d v="2018-05-14T00:00:00"/>
    <s v="Monday"/>
    <x v="4"/>
    <x v="3"/>
    <n v="20"/>
    <s v="Y"/>
    <s v="N"/>
    <n v="6.8"/>
    <n v="15.9"/>
    <n v="8.1999999999999993"/>
    <n v="0"/>
    <x v="1228"/>
    <n v="111.6666324"/>
    <n v="14503927.190907942"/>
  </r>
  <r>
    <d v="2018-05-15T00:00:00"/>
    <s v="Tuesday"/>
    <x v="4"/>
    <x v="3"/>
    <n v="20"/>
    <s v="Y"/>
    <s v="N"/>
    <n v="8.9"/>
    <n v="14.6"/>
    <n v="4.5999999999999996"/>
    <n v="0"/>
    <x v="1229"/>
    <n v="97.880329009999997"/>
    <n v="12910466.294190085"/>
  </r>
  <r>
    <d v="2018-05-16T00:00:00"/>
    <s v="Wednesday"/>
    <x v="4"/>
    <x v="3"/>
    <n v="20"/>
    <s v="Y"/>
    <s v="N"/>
    <n v="9.4"/>
    <n v="14.3"/>
    <n v="7.6"/>
    <n v="2"/>
    <x v="1230"/>
    <n v="124.0856314"/>
    <n v="16552927.682823824"/>
  </r>
  <r>
    <d v="2018-05-17T00:00:00"/>
    <s v="Thursday"/>
    <x v="4"/>
    <x v="3"/>
    <n v="20"/>
    <s v="Y"/>
    <s v="N"/>
    <n v="11.7"/>
    <n v="15"/>
    <n v="6.9"/>
    <n v="0"/>
    <x v="1231"/>
    <n v="108.95155010000001"/>
    <n v="14355146.274015967"/>
  </r>
  <r>
    <d v="2018-05-18T00:00:00"/>
    <s v="Friday"/>
    <x v="4"/>
    <x v="3"/>
    <n v="20"/>
    <s v="Y"/>
    <s v="N"/>
    <n v="12.3"/>
    <n v="17.7"/>
    <n v="8"/>
    <n v="0.2"/>
    <x v="1232"/>
    <n v="96.161656390000005"/>
    <n v="12246530.719188094"/>
  </r>
  <r>
    <d v="2018-05-19T00:00:00"/>
    <s v="Saturday"/>
    <x v="4"/>
    <x v="3"/>
    <n v="20"/>
    <s v="Y"/>
    <s v="N"/>
    <n v="10.6"/>
    <n v="15.5"/>
    <n v="6.5"/>
    <n v="2.6"/>
    <x v="1233"/>
    <n v="93.623434770000003"/>
    <n v="11165731.652937783"/>
  </r>
  <r>
    <d v="2018-05-20T00:00:00"/>
    <s v="Sunday"/>
    <x v="4"/>
    <x v="3"/>
    <n v="21"/>
    <s v="Y"/>
    <s v="N"/>
    <n v="11.8"/>
    <n v="16.2"/>
    <n v="1.7"/>
    <n v="0"/>
    <x v="1234"/>
    <n v="78.280735460000002"/>
    <n v="8794782.7011867594"/>
  </r>
  <r>
    <d v="2018-05-21T00:00:00"/>
    <s v="Monday"/>
    <x v="4"/>
    <x v="3"/>
    <n v="21"/>
    <s v="Y"/>
    <s v="N"/>
    <n v="12.6"/>
    <n v="16.7"/>
    <n v="5"/>
    <n v="2.4"/>
    <x v="1235"/>
    <n v="82.722971250000001"/>
    <n v="10261520.283669356"/>
  </r>
  <r>
    <d v="2018-05-22T00:00:00"/>
    <s v="Tuesday"/>
    <x v="4"/>
    <x v="3"/>
    <n v="21"/>
    <s v="Y"/>
    <s v="N"/>
    <n v="13"/>
    <n v="17"/>
    <n v="3.6"/>
    <n v="0"/>
    <x v="1236"/>
    <n v="91.621182129999994"/>
    <n v="11628834.841380078"/>
  </r>
  <r>
    <d v="2018-05-23T00:00:00"/>
    <s v="Wednesday"/>
    <x v="4"/>
    <x v="3"/>
    <n v="21"/>
    <s v="Y"/>
    <s v="N"/>
    <n v="11.8"/>
    <n v="15.3"/>
    <n v="6.5"/>
    <n v="4.5999999999999996"/>
    <x v="1237"/>
    <n v="118.6907459"/>
    <n v="15352983.876975896"/>
  </r>
  <r>
    <d v="2018-05-24T00:00:00"/>
    <s v="Thursday"/>
    <x v="4"/>
    <x v="3"/>
    <n v="21"/>
    <s v="Y"/>
    <s v="N"/>
    <n v="12.9"/>
    <n v="16.100000000000001"/>
    <n v="5.0999999999999996"/>
    <n v="0"/>
    <x v="1238"/>
    <n v="99.488060959999999"/>
    <n v="12889070.280328183"/>
  </r>
  <r>
    <d v="2018-05-25T00:00:00"/>
    <s v="Friday"/>
    <x v="4"/>
    <x v="3"/>
    <n v="21"/>
    <s v="Y"/>
    <s v="N"/>
    <n v="9.4"/>
    <n v="14.9"/>
    <n v="9.5"/>
    <n v="0"/>
    <x v="1239"/>
    <n v="92.989529200000007"/>
    <n v="11898714.191876046"/>
  </r>
  <r>
    <d v="2018-05-26T00:00:00"/>
    <s v="Saturday"/>
    <x v="4"/>
    <x v="3"/>
    <n v="21"/>
    <s v="Y"/>
    <s v="N"/>
    <n v="5.2"/>
    <n v="20.5"/>
    <n v="9.9"/>
    <n v="0"/>
    <x v="1240"/>
    <n v="74.746741069999999"/>
    <n v="8624584.325093871"/>
  </r>
  <r>
    <d v="2018-05-27T00:00:00"/>
    <s v="Sunday"/>
    <x v="4"/>
    <x v="3"/>
    <n v="22"/>
    <s v="Y"/>
    <s v="N"/>
    <n v="7.3"/>
    <n v="20.7"/>
    <n v="8"/>
    <n v="0"/>
    <x v="1241"/>
    <n v="54.187031419999997"/>
    <n v="5746237.1952885035"/>
  </r>
  <r>
    <d v="2018-05-28T00:00:00"/>
    <s v="Monday"/>
    <x v="4"/>
    <x v="3"/>
    <n v="22"/>
    <s v="Y"/>
    <s v="N"/>
    <n v="12.9"/>
    <n v="20.5"/>
    <n v="6"/>
    <n v="0"/>
    <x v="1242"/>
    <n v="70.171557399999998"/>
    <n v="8375695.6867267108"/>
  </r>
  <r>
    <d v="2018-05-29T00:00:00"/>
    <s v="Tuesday"/>
    <x v="4"/>
    <x v="3"/>
    <n v="22"/>
    <s v="Y"/>
    <s v="N"/>
    <n v="13.7"/>
    <n v="17.899999999999999"/>
    <n v="8.1"/>
    <n v="0.8"/>
    <x v="1243"/>
    <n v="81.978399519999996"/>
    <n v="10095046.377275474"/>
  </r>
  <r>
    <d v="2018-05-30T00:00:00"/>
    <s v="Wednesday"/>
    <x v="4"/>
    <x v="3"/>
    <n v="22"/>
    <s v="Y"/>
    <s v="N"/>
    <n v="7.7"/>
    <n v="15.1"/>
    <n v="7.9"/>
    <n v="0"/>
    <x v="1244"/>
    <n v="82.535944020000002"/>
    <n v="10550620.896361893"/>
  </r>
  <r>
    <d v="2018-05-31T00:00:00"/>
    <s v="Thursday"/>
    <x v="4"/>
    <x v="3"/>
    <n v="22"/>
    <s v="Y"/>
    <s v="N"/>
    <n v="9.6"/>
    <n v="14.8"/>
    <n v="7.6"/>
    <n v="5"/>
    <x v="1245"/>
    <n v="90.357837750000002"/>
    <n v="11851329.029608924"/>
  </r>
  <r>
    <d v="2018-06-01T00:00:00"/>
    <s v="Friday"/>
    <x v="5"/>
    <x v="3"/>
    <n v="22"/>
    <s v="Y"/>
    <s v="N"/>
    <n v="4.0999999999999996"/>
    <n v="13.3"/>
    <n v="9.6"/>
    <n v="0"/>
    <x v="1246"/>
    <n v="101.4128802"/>
    <n v="13778366.147330014"/>
  </r>
  <r>
    <d v="2018-06-02T00:00:00"/>
    <s v="Saturday"/>
    <x v="5"/>
    <x v="3"/>
    <n v="22"/>
    <s v="Y"/>
    <s v="N"/>
    <n v="3.5"/>
    <n v="13.6"/>
    <n v="9.6"/>
    <n v="0.2"/>
    <x v="1247"/>
    <n v="99.853479250000007"/>
    <n v="12304552.323071444"/>
  </r>
  <r>
    <d v="2018-06-03T00:00:00"/>
    <s v="Sunday"/>
    <x v="5"/>
    <x v="3"/>
    <n v="23"/>
    <s v="Y"/>
    <s v="N"/>
    <n v="4.3"/>
    <n v="13.8"/>
    <n v="8.5"/>
    <n v="0"/>
    <x v="1248"/>
    <n v="91.043729630000001"/>
    <n v="11032459.285956344"/>
  </r>
  <r>
    <d v="2018-06-04T00:00:00"/>
    <s v="Monday"/>
    <x v="5"/>
    <x v="3"/>
    <n v="23"/>
    <s v="Y"/>
    <s v="N"/>
    <n v="4.5"/>
    <n v="14.4"/>
    <n v="9.3000000000000007"/>
    <n v="0"/>
    <x v="1249"/>
    <n v="120.25203740000001"/>
    <n v="16280371.386734335"/>
  </r>
  <r>
    <d v="2018-06-05T00:00:00"/>
    <s v="Tuesday"/>
    <x v="5"/>
    <x v="3"/>
    <n v="23"/>
    <s v="Y"/>
    <s v="N"/>
    <n v="7.5"/>
    <n v="15"/>
    <n v="8.8000000000000007"/>
    <n v="1.6"/>
    <x v="1250"/>
    <n v="105.8039052"/>
    <n v="14069288.048477678"/>
  </r>
  <r>
    <d v="2018-06-06T00:00:00"/>
    <s v="Wednesday"/>
    <x v="5"/>
    <x v="3"/>
    <n v="23"/>
    <s v="Y"/>
    <s v="N"/>
    <n v="5.6"/>
    <n v="19.100000000000001"/>
    <n v="9.4"/>
    <n v="0.4"/>
    <x v="1251"/>
    <n v="106.2306746"/>
    <n v="14026530.960871505"/>
  </r>
  <r>
    <d v="2018-06-07T00:00:00"/>
    <s v="Thursday"/>
    <x v="5"/>
    <x v="3"/>
    <n v="23"/>
    <s v="Y"/>
    <s v="N"/>
    <n v="7.7"/>
    <n v="17.8"/>
    <n v="5.7"/>
    <n v="0.2"/>
    <x v="1252"/>
    <n v="87.710791130000004"/>
    <n v="11277645.648920422"/>
  </r>
  <r>
    <d v="2018-06-08T00:00:00"/>
    <s v="Friday"/>
    <x v="5"/>
    <x v="3"/>
    <n v="23"/>
    <s v="Y"/>
    <s v="N"/>
    <n v="12.4"/>
    <n v="13.6"/>
    <n v="3.3"/>
    <n v="0.6"/>
    <x v="1253"/>
    <n v="130.0827333"/>
    <n v="16899049.834243998"/>
  </r>
  <r>
    <d v="2018-06-09T00:00:00"/>
    <s v="Saturday"/>
    <x v="5"/>
    <x v="3"/>
    <n v="23"/>
    <s v="Y"/>
    <s v="N"/>
    <n v="11.3"/>
    <n v="15.6"/>
    <n v="8"/>
    <n v="3"/>
    <x v="1254"/>
    <n v="110.6732404"/>
    <n v="13306486.621054679"/>
  </r>
  <r>
    <d v="2018-06-10T00:00:00"/>
    <s v="Sunday"/>
    <x v="5"/>
    <x v="3"/>
    <n v="24"/>
    <s v="Y"/>
    <s v="N"/>
    <n v="4.0999999999999996"/>
    <n v="15.3"/>
    <n v="9.3000000000000007"/>
    <n v="0"/>
    <x v="1255"/>
    <n v="75.51946753"/>
    <n v="8838637.2456480246"/>
  </r>
  <r>
    <d v="2018-06-11T00:00:00"/>
    <s v="Monday"/>
    <x v="5"/>
    <x v="3"/>
    <n v="24"/>
    <s v="Y"/>
    <s v="Y"/>
    <n v="5.3"/>
    <n v="17.600000000000001"/>
    <n v="8.9"/>
    <n v="0.2"/>
    <x v="1256"/>
    <n v="56.39994652"/>
    <n v="6396937.4882457219"/>
  </r>
  <r>
    <d v="2018-06-12T00:00:00"/>
    <s v="Tuesday"/>
    <x v="5"/>
    <x v="3"/>
    <n v="24"/>
    <s v="Y"/>
    <s v="N"/>
    <n v="7.9"/>
    <n v="16.600000000000001"/>
    <n v="6.7"/>
    <n v="0.4"/>
    <x v="1257"/>
    <n v="78.294416310000003"/>
    <n v="9963848.8108797222"/>
  </r>
  <r>
    <d v="2018-06-13T00:00:00"/>
    <s v="Wednesday"/>
    <x v="5"/>
    <x v="3"/>
    <n v="24"/>
    <s v="Y"/>
    <s v="N"/>
    <n v="9.5"/>
    <n v="14.1"/>
    <n v="7.1"/>
    <n v="0"/>
    <x v="1258"/>
    <n v="84.579532720000003"/>
    <n v="11128518.608718578"/>
  </r>
  <r>
    <d v="2018-06-14T00:00:00"/>
    <s v="Thursday"/>
    <x v="5"/>
    <x v="3"/>
    <n v="24"/>
    <s v="Y"/>
    <s v="N"/>
    <n v="8.6"/>
    <n v="14.5"/>
    <n v="7.8"/>
    <n v="5.6"/>
    <x v="1259"/>
    <n v="72.49179642"/>
    <n v="9463404.2303737439"/>
  </r>
  <r>
    <d v="2018-06-15T00:00:00"/>
    <s v="Friday"/>
    <x v="5"/>
    <x v="3"/>
    <n v="24"/>
    <s v="Y"/>
    <s v="N"/>
    <n v="9.6"/>
    <n v="14"/>
    <n v="4.4000000000000004"/>
    <n v="4.5999999999999996"/>
    <x v="1260"/>
    <n v="74.905585810000005"/>
    <n v="9963117.8120581489"/>
  </r>
  <r>
    <d v="2018-06-16T00:00:00"/>
    <s v="Saturday"/>
    <x v="5"/>
    <x v="3"/>
    <n v="24"/>
    <s v="Y"/>
    <s v="N"/>
    <n v="6.9"/>
    <n v="13.1"/>
    <n v="7.1"/>
    <n v="2.2000000000000002"/>
    <x v="1261"/>
    <n v="81.800766879999998"/>
    <n v="10172026.385475097"/>
  </r>
  <r>
    <d v="2018-06-17T00:00:00"/>
    <s v="Sunday"/>
    <x v="5"/>
    <x v="3"/>
    <n v="25"/>
    <s v="Y"/>
    <s v="N"/>
    <n v="8"/>
    <n v="13.1"/>
    <n v="5.0999999999999996"/>
    <n v="15.6"/>
    <x v="1262"/>
    <n v="62.272671549999998"/>
    <n v="7521641.6854063217"/>
  </r>
  <r>
    <d v="2018-06-18T00:00:00"/>
    <s v="Monday"/>
    <x v="5"/>
    <x v="3"/>
    <n v="25"/>
    <s v="Y"/>
    <s v="N"/>
    <n v="9.5"/>
    <n v="12"/>
    <n v="5.9"/>
    <n v="7.2"/>
    <x v="1263"/>
    <n v="112.5014975"/>
    <n v="15583565.119305661"/>
  </r>
  <r>
    <d v="2018-06-19T00:00:00"/>
    <s v="Tuesday"/>
    <x v="5"/>
    <x v="3"/>
    <n v="25"/>
    <s v="Y"/>
    <s v="N"/>
    <n v="3"/>
    <n v="14.5"/>
    <n v="9"/>
    <n v="0.4"/>
    <x v="1264"/>
    <n v="110.05619040000001"/>
    <n v="15829395.071974847"/>
  </r>
  <r>
    <d v="2018-06-20T00:00:00"/>
    <s v="Wednesday"/>
    <x v="5"/>
    <x v="3"/>
    <n v="25"/>
    <s v="Y"/>
    <s v="N"/>
    <n v="4.3"/>
    <n v="15.3"/>
    <n v="8"/>
    <n v="0.2"/>
    <x v="1265"/>
    <n v="91.289341919999998"/>
    <n v="12899720.794626489"/>
  </r>
  <r>
    <d v="2018-06-21T00:00:00"/>
    <s v="Thursday"/>
    <x v="5"/>
    <x v="3"/>
    <n v="25"/>
    <s v="Y"/>
    <s v="N"/>
    <n v="4"/>
    <n v="15.1"/>
    <n v="9.1"/>
    <n v="0"/>
    <x v="1266"/>
    <n v="141.55697810000001"/>
    <n v="20319374.581569761"/>
  </r>
  <r>
    <d v="2018-06-22T00:00:00"/>
    <s v="Friday"/>
    <x v="5"/>
    <x v="3"/>
    <n v="25"/>
    <s v="Y"/>
    <s v="N"/>
    <n v="4.3"/>
    <n v="15"/>
    <n v="8.5"/>
    <n v="0"/>
    <x v="1267"/>
    <n v="131.5621328"/>
    <n v="18457693.608161919"/>
  </r>
  <r>
    <d v="2018-06-23T00:00:00"/>
    <s v="Saturday"/>
    <x v="5"/>
    <x v="3"/>
    <n v="25"/>
    <s v="Y"/>
    <s v="N"/>
    <n v="6"/>
    <n v="12.8"/>
    <n v="3.9"/>
    <n v="0"/>
    <x v="1268"/>
    <n v="98.836365509999993"/>
    <n v="13062750.25308449"/>
  </r>
  <r>
    <d v="2018-06-24T00:00:00"/>
    <s v="Sunday"/>
    <x v="5"/>
    <x v="3"/>
    <n v="26"/>
    <s v="Y"/>
    <s v="N"/>
    <n v="9"/>
    <n v="13.1"/>
    <n v="5.7"/>
    <n v="0"/>
    <x v="1269"/>
    <n v="95.155970719999999"/>
    <n v="11975434.105575018"/>
  </r>
  <r>
    <d v="2018-06-25T00:00:00"/>
    <s v="Monday"/>
    <x v="5"/>
    <x v="3"/>
    <n v="26"/>
    <s v="Y"/>
    <s v="N"/>
    <n v="8.4"/>
    <n v="12.6"/>
    <n v="7.8"/>
    <n v="0"/>
    <x v="1270"/>
    <n v="120.2781698"/>
    <n v="17076218.321737006"/>
  </r>
  <r>
    <d v="2018-06-26T00:00:00"/>
    <s v="Tuesday"/>
    <x v="5"/>
    <x v="3"/>
    <n v="26"/>
    <s v="Y"/>
    <s v="N"/>
    <n v="8.4"/>
    <n v="14.1"/>
    <n v="6.6"/>
    <n v="0"/>
    <x v="1271"/>
    <n v="102.3492036"/>
    <n v="14619805.880312638"/>
  </r>
  <r>
    <d v="2018-06-27T00:00:00"/>
    <s v="Wednesday"/>
    <x v="5"/>
    <x v="3"/>
    <n v="26"/>
    <s v="Y"/>
    <s v="N"/>
    <n v="4.8"/>
    <n v="11.2"/>
    <n v="6"/>
    <n v="0.2"/>
    <x v="1272"/>
    <n v="102.4178146"/>
    <n v="15168091.656575898"/>
  </r>
  <r>
    <d v="2018-06-28T00:00:00"/>
    <s v="Thursday"/>
    <x v="5"/>
    <x v="3"/>
    <n v="26"/>
    <s v="Y"/>
    <s v="N"/>
    <n v="5.3"/>
    <n v="10.6"/>
    <n v="5.2"/>
    <n v="0"/>
    <x v="1273"/>
    <n v="112.8005434"/>
    <n v="16970330.768068396"/>
  </r>
  <r>
    <d v="2018-06-29T00:00:00"/>
    <s v="Friday"/>
    <x v="5"/>
    <x v="3"/>
    <n v="26"/>
    <s v="N"/>
    <s v="N"/>
    <n v="6.1"/>
    <n v="12.5"/>
    <n v="6.1"/>
    <n v="0.2"/>
    <x v="1274"/>
    <n v="78.806642740000001"/>
    <n v="10968976.816883637"/>
  </r>
  <r>
    <d v="2018-06-30T00:00:00"/>
    <s v="Saturday"/>
    <x v="5"/>
    <x v="3"/>
    <n v="26"/>
    <s v="N"/>
    <s v="N"/>
    <n v="9.4"/>
    <n v="14.2"/>
    <n v="4.9000000000000004"/>
    <n v="0.4"/>
    <x v="1275"/>
    <n v="72.963672560000006"/>
    <n v="9149237.7665494792"/>
  </r>
  <r>
    <d v="2018-07-01T00:00:00"/>
    <s v="Sunday"/>
    <x v="6"/>
    <x v="3"/>
    <n v="27"/>
    <s v="N"/>
    <s v="N"/>
    <n v="3.5"/>
    <n v="14.7"/>
    <n v="8.8000000000000007"/>
    <n v="0.4"/>
    <x v="1276"/>
    <n v="83.374992370000001"/>
    <n v="10364601.262741277"/>
  </r>
  <r>
    <d v="2018-07-02T00:00:00"/>
    <s v="Monday"/>
    <x v="6"/>
    <x v="3"/>
    <n v="27"/>
    <s v="N"/>
    <s v="N"/>
    <n v="2.4"/>
    <n v="14.6"/>
    <n v="9.4"/>
    <n v="0"/>
    <x v="1277"/>
    <n v="87.324295090000007"/>
    <n v="12287685.802694419"/>
  </r>
  <r>
    <d v="2018-07-03T00:00:00"/>
    <s v="Tuesday"/>
    <x v="6"/>
    <x v="3"/>
    <n v="27"/>
    <s v="N"/>
    <s v="N"/>
    <n v="4.0999999999999996"/>
    <n v="14.3"/>
    <n v="6.7"/>
    <n v="0"/>
    <x v="1278"/>
    <n v="64.592088889999999"/>
    <n v="8768975.1584419552"/>
  </r>
  <r>
    <d v="2018-07-04T00:00:00"/>
    <s v="Wednesday"/>
    <x v="6"/>
    <x v="3"/>
    <n v="27"/>
    <s v="N"/>
    <s v="N"/>
    <n v="10.4"/>
    <n v="17.100000000000001"/>
    <n v="6"/>
    <n v="0"/>
    <x v="1279"/>
    <n v="57.008099029999997"/>
    <n v="7330156.9561739545"/>
  </r>
  <r>
    <d v="2018-07-05T00:00:00"/>
    <s v="Thursday"/>
    <x v="6"/>
    <x v="3"/>
    <n v="27"/>
    <s v="N"/>
    <s v="N"/>
    <n v="12.7"/>
    <n v="18.7"/>
    <n v="2.8"/>
    <n v="0.4"/>
    <x v="1280"/>
    <n v="52.743567519999999"/>
    <n v="6638389.7977752322"/>
  </r>
  <r>
    <d v="2018-07-06T00:00:00"/>
    <s v="Friday"/>
    <x v="6"/>
    <x v="3"/>
    <n v="27"/>
    <s v="N"/>
    <s v="N"/>
    <n v="12.5"/>
    <n v="15.2"/>
    <n v="8.3000000000000007"/>
    <n v="0"/>
    <x v="1281"/>
    <n v="52.97184575"/>
    <n v="6581355.6050312901"/>
  </r>
  <r>
    <d v="2018-07-07T00:00:00"/>
    <s v="Saturday"/>
    <x v="6"/>
    <x v="3"/>
    <n v="27"/>
    <s v="N"/>
    <s v="N"/>
    <n v="9.6"/>
    <n v="12.9"/>
    <n v="6.5"/>
    <n v="1.2"/>
    <x v="1282"/>
    <n v="45.21171494"/>
    <n v="5412630.5445679789"/>
  </r>
  <r>
    <d v="2018-07-08T00:00:00"/>
    <s v="Sunday"/>
    <x v="6"/>
    <x v="3"/>
    <n v="28"/>
    <s v="N"/>
    <s v="N"/>
    <n v="9.3000000000000007"/>
    <n v="13.9"/>
    <n v="6.2"/>
    <n v="0.8"/>
    <x v="1283"/>
    <n v="47.891623060000001"/>
    <n v="5486570.4176986776"/>
  </r>
  <r>
    <d v="2018-07-09T00:00:00"/>
    <s v="Monday"/>
    <x v="6"/>
    <x v="3"/>
    <n v="28"/>
    <s v="N"/>
    <s v="N"/>
    <n v="10.1"/>
    <n v="13.8"/>
    <n v="8.1"/>
    <n v="1.2"/>
    <x v="1284"/>
    <n v="80.825556750000004"/>
    <n v="10820478.976488957"/>
  </r>
  <r>
    <d v="2018-07-10T00:00:00"/>
    <s v="Tuesday"/>
    <x v="6"/>
    <x v="3"/>
    <n v="28"/>
    <s v="N"/>
    <s v="N"/>
    <n v="9.3000000000000007"/>
    <n v="11.5"/>
    <n v="5.4"/>
    <n v="0"/>
    <x v="1285"/>
    <n v="94.623885849999994"/>
    <n v="13279799.53872712"/>
  </r>
  <r>
    <d v="2018-07-11T00:00:00"/>
    <s v="Wednesday"/>
    <x v="6"/>
    <x v="3"/>
    <n v="28"/>
    <s v="N"/>
    <s v="N"/>
    <n v="6.6"/>
    <n v="11.6"/>
    <n v="6"/>
    <n v="0"/>
    <x v="1286"/>
    <n v="81.952519140000007"/>
    <n v="11757000.592408434"/>
  </r>
  <r>
    <d v="2018-07-12T00:00:00"/>
    <s v="Thursday"/>
    <x v="6"/>
    <x v="3"/>
    <n v="28"/>
    <s v="N"/>
    <s v="N"/>
    <n v="4.3"/>
    <n v="11.3"/>
    <n v="7.5"/>
    <n v="0"/>
    <x v="1287"/>
    <n v="111.82051679999999"/>
    <n v="16299752.45443728"/>
  </r>
  <r>
    <d v="2018-07-13T00:00:00"/>
    <s v="Friday"/>
    <x v="6"/>
    <x v="3"/>
    <n v="28"/>
    <s v="N"/>
    <s v="N"/>
    <n v="5.8"/>
    <n v="13.9"/>
    <n v="9.3000000000000007"/>
    <n v="0.2"/>
    <x v="1288"/>
    <n v="104.6546578"/>
    <n v="14708474.338452511"/>
  </r>
  <r>
    <d v="2018-07-14T00:00:00"/>
    <s v="Saturday"/>
    <x v="6"/>
    <x v="3"/>
    <n v="28"/>
    <s v="N"/>
    <s v="N"/>
    <n v="4.4000000000000004"/>
    <n v="15.5"/>
    <n v="10"/>
    <n v="0"/>
    <x v="1289"/>
    <n v="85.800950819999997"/>
    <n v="10681491.643036554"/>
  </r>
  <r>
    <d v="2018-07-15T00:00:00"/>
    <s v="Sunday"/>
    <x v="6"/>
    <x v="3"/>
    <n v="29"/>
    <s v="N"/>
    <s v="N"/>
    <n v="6"/>
    <n v="13.8"/>
    <n v="9.8000000000000007"/>
    <n v="0"/>
    <x v="1290"/>
    <n v="67.790909940000006"/>
    <n v="8098594.6192087922"/>
  </r>
  <r>
    <d v="2018-07-16T00:00:00"/>
    <s v="Monday"/>
    <x v="6"/>
    <x v="3"/>
    <n v="29"/>
    <s v="N"/>
    <s v="N"/>
    <n v="7.9"/>
    <n v="12.6"/>
    <n v="4.5"/>
    <n v="0"/>
    <x v="1291"/>
    <n v="87.634657079999997"/>
    <n v="12045098.80301049"/>
  </r>
  <r>
    <d v="2018-07-17T00:00:00"/>
    <s v="Tuesday"/>
    <x v="6"/>
    <x v="3"/>
    <n v="29"/>
    <s v="Y"/>
    <s v="N"/>
    <n v="9.1"/>
    <n v="17.5"/>
    <n v="9.1999999999999993"/>
    <n v="0"/>
    <x v="1292"/>
    <n v="71.116373879999998"/>
    <n v="9342351.0879676081"/>
  </r>
  <r>
    <d v="2018-07-18T00:00:00"/>
    <s v="Wednesday"/>
    <x v="6"/>
    <x v="3"/>
    <n v="29"/>
    <s v="Y"/>
    <s v="N"/>
    <n v="6.2"/>
    <n v="15.2"/>
    <n v="10.3"/>
    <n v="1.2"/>
    <x v="1293"/>
    <n v="72.337153369999996"/>
    <n v="9610476.9308751468"/>
  </r>
  <r>
    <d v="2018-07-19T00:00:00"/>
    <s v="Thursday"/>
    <x v="6"/>
    <x v="3"/>
    <n v="29"/>
    <s v="Y"/>
    <s v="N"/>
    <n v="8.6999999999999993"/>
    <n v="17.600000000000001"/>
    <n v="8.5"/>
    <n v="0"/>
    <x v="1294"/>
    <n v="83.930959619999996"/>
    <n v="11228153.265321391"/>
  </r>
  <r>
    <d v="2018-07-20T00:00:00"/>
    <s v="Friday"/>
    <x v="6"/>
    <x v="3"/>
    <n v="29"/>
    <s v="Y"/>
    <s v="N"/>
    <n v="7.2"/>
    <n v="12.1"/>
    <n v="7.2"/>
    <n v="4.4000000000000004"/>
    <x v="1295"/>
    <n v="88.908711729999993"/>
    <n v="12067437.63371769"/>
  </r>
  <r>
    <d v="2018-07-21T00:00:00"/>
    <s v="Saturday"/>
    <x v="6"/>
    <x v="3"/>
    <n v="29"/>
    <s v="Y"/>
    <s v="N"/>
    <n v="6.7"/>
    <n v="14"/>
    <n v="7.2"/>
    <n v="0.2"/>
    <x v="1296"/>
    <n v="91.699455979999996"/>
    <n v="11547585.946312146"/>
  </r>
  <r>
    <d v="2018-07-22T00:00:00"/>
    <s v="Sunday"/>
    <x v="6"/>
    <x v="3"/>
    <n v="30"/>
    <s v="Y"/>
    <s v="N"/>
    <n v="8"/>
    <n v="14.8"/>
    <n v="10.5"/>
    <n v="0"/>
    <x v="1297"/>
    <n v="73.13566324"/>
    <n v="8351127.351253232"/>
  </r>
  <r>
    <d v="2018-07-23T00:00:00"/>
    <s v="Monday"/>
    <x v="6"/>
    <x v="3"/>
    <n v="30"/>
    <s v="Y"/>
    <s v="N"/>
    <n v="8.4"/>
    <n v="15.4"/>
    <n v="6.9"/>
    <n v="0.2"/>
    <x v="1298"/>
    <n v="80.355436100000006"/>
    <n v="10821037.079781046"/>
  </r>
  <r>
    <d v="2018-07-24T00:00:00"/>
    <s v="Tuesday"/>
    <x v="6"/>
    <x v="3"/>
    <n v="30"/>
    <s v="Y"/>
    <s v="N"/>
    <n v="8.6"/>
    <n v="15.6"/>
    <n v="7.1"/>
    <n v="0.6"/>
    <x v="1299"/>
    <n v="71.115294320000004"/>
    <n v="9456000.8517533615"/>
  </r>
  <r>
    <d v="2018-07-25T00:00:00"/>
    <s v="Wednesday"/>
    <x v="6"/>
    <x v="3"/>
    <n v="30"/>
    <s v="Y"/>
    <s v="N"/>
    <n v="8.3000000000000007"/>
    <n v="15.7"/>
    <n v="9.3000000000000007"/>
    <n v="6.2"/>
    <x v="1300"/>
    <n v="76.472503250000003"/>
    <n v="10347364.029139461"/>
  </r>
  <r>
    <d v="2018-07-26T00:00:00"/>
    <s v="Thursday"/>
    <x v="6"/>
    <x v="3"/>
    <n v="30"/>
    <s v="Y"/>
    <s v="N"/>
    <n v="7.7"/>
    <n v="15.1"/>
    <n v="8.9"/>
    <n v="0"/>
    <x v="1301"/>
    <n v="86.406594089999999"/>
    <n v="11892495.971807322"/>
  </r>
  <r>
    <d v="2018-07-27T00:00:00"/>
    <s v="Friday"/>
    <x v="6"/>
    <x v="3"/>
    <n v="30"/>
    <s v="Y"/>
    <s v="N"/>
    <n v="9.1999999999999993"/>
    <n v="19.5"/>
    <n v="10.3"/>
    <n v="0"/>
    <x v="1302"/>
    <n v="71.869816619999995"/>
    <n v="9351664.6036860887"/>
  </r>
  <r>
    <d v="2018-07-28T00:00:00"/>
    <s v="Saturday"/>
    <x v="6"/>
    <x v="3"/>
    <n v="30"/>
    <s v="Y"/>
    <s v="N"/>
    <n v="8.4"/>
    <n v="18.600000000000001"/>
    <n v="9.3000000000000007"/>
    <n v="0"/>
    <x v="1303"/>
    <n v="57.98204775"/>
    <n v="6780591.1311053848"/>
  </r>
  <r>
    <d v="2018-07-29T00:00:00"/>
    <s v="Sunday"/>
    <x v="6"/>
    <x v="3"/>
    <n v="31"/>
    <s v="Y"/>
    <s v="N"/>
    <n v="10.8"/>
    <n v="14.6"/>
    <n v="10"/>
    <n v="2"/>
    <x v="1304"/>
    <n v="29.414282669999999"/>
    <n v="3281310.30325185"/>
  </r>
  <r>
    <d v="2018-07-30T00:00:00"/>
    <s v="Monday"/>
    <x v="6"/>
    <x v="3"/>
    <n v="31"/>
    <s v="Y"/>
    <s v="N"/>
    <n v="8.1999999999999993"/>
    <n v="12.6"/>
    <n v="7.3"/>
    <n v="0.4"/>
    <x v="1305"/>
    <n v="60.040308160000002"/>
    <n v="8130786.7170851221"/>
  </r>
  <r>
    <d v="2018-07-31T00:00:00"/>
    <s v="Tuesday"/>
    <x v="6"/>
    <x v="3"/>
    <n v="31"/>
    <s v="Y"/>
    <s v="N"/>
    <n v="8.3000000000000007"/>
    <n v="16.2"/>
    <n v="10.199999999999999"/>
    <n v="0"/>
    <x v="1306"/>
    <n v="60.905552239999999"/>
    <n v="7888486.8215970388"/>
  </r>
  <r>
    <d v="2018-08-01T00:00:00"/>
    <s v="Wednesday"/>
    <x v="7"/>
    <x v="3"/>
    <n v="31"/>
    <s v="Y"/>
    <s v="N"/>
    <n v="9.9"/>
    <n v="14.8"/>
    <n v="11.4"/>
    <n v="1.6"/>
    <x v="1307"/>
    <n v="78.761641850000004"/>
    <n v="10554450.665643577"/>
  </r>
  <r>
    <d v="2018-08-02T00:00:00"/>
    <s v="Thursday"/>
    <x v="7"/>
    <x v="3"/>
    <n v="31"/>
    <s v="Y"/>
    <s v="N"/>
    <n v="4.9000000000000004"/>
    <n v="16.100000000000001"/>
    <n v="11.7"/>
    <n v="0"/>
    <x v="1308"/>
    <n v="68.077372269999998"/>
    <n v="8783682.9571367502"/>
  </r>
  <r>
    <d v="2018-08-03T00:00:00"/>
    <s v="Friday"/>
    <x v="7"/>
    <x v="3"/>
    <n v="31"/>
    <s v="Y"/>
    <s v="N"/>
    <n v="7.8"/>
    <n v="18.399999999999999"/>
    <n v="6.3"/>
    <n v="0"/>
    <x v="1309"/>
    <n v="79.407081439999999"/>
    <n v="10302299.759256253"/>
  </r>
  <r>
    <d v="2018-08-04T00:00:00"/>
    <s v="Saturday"/>
    <x v="7"/>
    <x v="3"/>
    <n v="31"/>
    <s v="Y"/>
    <s v="N"/>
    <n v="8"/>
    <n v="15.3"/>
    <n v="8.6999999999999993"/>
    <n v="1.6"/>
    <x v="1310"/>
    <n v="44.889044869999999"/>
    <n v="5217820.6531819124"/>
  </r>
  <r>
    <d v="2018-08-05T00:00:00"/>
    <s v="Sunday"/>
    <x v="7"/>
    <x v="3"/>
    <n v="32"/>
    <s v="Y"/>
    <s v="N"/>
    <n v="10.6"/>
    <n v="17.600000000000001"/>
    <n v="11.2"/>
    <n v="0"/>
    <x v="1311"/>
    <n v="37.44398417"/>
    <n v="3928337.4959570249"/>
  </r>
  <r>
    <d v="2018-08-06T00:00:00"/>
    <s v="Monday"/>
    <x v="7"/>
    <x v="3"/>
    <n v="32"/>
    <s v="Y"/>
    <s v="N"/>
    <n v="9.4"/>
    <n v="13.8"/>
    <n v="8.5"/>
    <n v="0"/>
    <x v="1312"/>
    <n v="83.712090750000002"/>
    <n v="10648075.814649286"/>
  </r>
  <r>
    <d v="2018-08-07T00:00:00"/>
    <s v="Tuesday"/>
    <x v="7"/>
    <x v="3"/>
    <n v="32"/>
    <s v="Y"/>
    <s v="N"/>
    <n v="7.3"/>
    <n v="14.8"/>
    <n v="9.6"/>
    <n v="0"/>
    <x v="1313"/>
    <n v="75.541241439999993"/>
    <n v="9960189.3582240622"/>
  </r>
  <r>
    <d v="2018-08-08T00:00:00"/>
    <s v="Wednesday"/>
    <x v="7"/>
    <x v="3"/>
    <n v="32"/>
    <s v="Y"/>
    <s v="N"/>
    <n v="9.6"/>
    <n v="16"/>
    <n v="7.2"/>
    <n v="1"/>
    <x v="1314"/>
    <n v="89.686836400000004"/>
    <n v="11833236.3511978"/>
  </r>
  <r>
    <d v="2018-08-09T00:00:00"/>
    <s v="Thursday"/>
    <x v="7"/>
    <x v="3"/>
    <n v="32"/>
    <s v="Y"/>
    <s v="N"/>
    <n v="5.6"/>
    <n v="15.4"/>
    <n v="8.6"/>
    <n v="2.2000000000000002"/>
    <x v="1315"/>
    <n v="82.760846979999997"/>
    <n v="11228246.043015109"/>
  </r>
  <r>
    <d v="2018-08-10T00:00:00"/>
    <s v="Friday"/>
    <x v="7"/>
    <x v="3"/>
    <n v="32"/>
    <s v="Y"/>
    <s v="N"/>
    <n v="9.4"/>
    <n v="20"/>
    <n v="11.8"/>
    <n v="0"/>
    <x v="1316"/>
    <n v="58.050358019999997"/>
    <n v="7074907.991564597"/>
  </r>
  <r>
    <d v="2018-08-11T00:00:00"/>
    <s v="Saturday"/>
    <x v="7"/>
    <x v="3"/>
    <n v="32"/>
    <s v="Y"/>
    <s v="N"/>
    <n v="8.1"/>
    <n v="14.7"/>
    <n v="7.4"/>
    <n v="10.4"/>
    <x v="1317"/>
    <n v="64.602342530000001"/>
    <n v="7751553.3582114"/>
  </r>
  <r>
    <d v="2018-08-12T00:00:00"/>
    <s v="Sunday"/>
    <x v="7"/>
    <x v="3"/>
    <n v="33"/>
    <s v="Y"/>
    <s v="N"/>
    <n v="5.4"/>
    <n v="14.8"/>
    <n v="10.4"/>
    <n v="4.5999999999999996"/>
    <x v="1318"/>
    <n v="48.788940629999999"/>
    <n v="5622039.8883350659"/>
  </r>
  <r>
    <d v="2018-08-13T00:00:00"/>
    <s v="Monday"/>
    <x v="7"/>
    <x v="3"/>
    <n v="33"/>
    <s v="Y"/>
    <s v="N"/>
    <n v="7.9"/>
    <n v="14.9"/>
    <n v="8.6"/>
    <n v="0"/>
    <x v="1319"/>
    <n v="79.759066959999998"/>
    <n v="10172596.621813528"/>
  </r>
  <r>
    <d v="2018-08-14T00:00:00"/>
    <s v="Tuesday"/>
    <x v="7"/>
    <x v="3"/>
    <n v="33"/>
    <s v="Y"/>
    <s v="N"/>
    <n v="9.4"/>
    <n v="16.7"/>
    <n v="13.2"/>
    <n v="0.2"/>
    <x v="1320"/>
    <n v="69.127751180000004"/>
    <n v="8369535.3261041716"/>
  </r>
  <r>
    <d v="2018-08-15T00:00:00"/>
    <s v="Wednesday"/>
    <x v="7"/>
    <x v="3"/>
    <n v="33"/>
    <s v="Y"/>
    <s v="N"/>
    <n v="11.5"/>
    <n v="18.399999999999999"/>
    <n v="10.1"/>
    <n v="0"/>
    <x v="1321"/>
    <n v="67.796604759999994"/>
    <n v="8312007.1333950674"/>
  </r>
  <r>
    <d v="2018-08-16T00:00:00"/>
    <s v="Thursday"/>
    <x v="7"/>
    <x v="3"/>
    <n v="33"/>
    <s v="Y"/>
    <s v="N"/>
    <n v="8.6999999999999993"/>
    <n v="14.7"/>
    <n v="9.1999999999999993"/>
    <n v="0.2"/>
    <x v="1322"/>
    <n v="95.267104889999999"/>
    <n v="12493048.526321748"/>
  </r>
  <r>
    <d v="2018-08-17T00:00:00"/>
    <s v="Friday"/>
    <x v="7"/>
    <x v="3"/>
    <n v="33"/>
    <s v="Y"/>
    <s v="N"/>
    <n v="7.7"/>
    <n v="15.9"/>
    <n v="12.2"/>
    <n v="0"/>
    <x v="1323"/>
    <n v="77.617767220000005"/>
    <n v="9716932.5740988795"/>
  </r>
  <r>
    <d v="2018-08-18T00:00:00"/>
    <s v="Saturday"/>
    <x v="7"/>
    <x v="3"/>
    <n v="33"/>
    <s v="Y"/>
    <s v="N"/>
    <n v="8.9"/>
    <n v="13.8"/>
    <n v="10.4"/>
    <n v="2.2000000000000002"/>
    <x v="1324"/>
    <n v="38.301147139999998"/>
    <n v="4464812.9815551955"/>
  </r>
  <r>
    <d v="2018-08-19T00:00:00"/>
    <s v="Sunday"/>
    <x v="7"/>
    <x v="3"/>
    <n v="34"/>
    <s v="Y"/>
    <s v="N"/>
    <n v="6.7"/>
    <n v="11.9"/>
    <n v="9.3000000000000007"/>
    <n v="9.1999999999999993"/>
    <x v="1325"/>
    <n v="50.446948470000002"/>
    <n v="6038899.7761603668"/>
  </r>
  <r>
    <d v="2018-08-20T00:00:00"/>
    <s v="Monday"/>
    <x v="7"/>
    <x v="3"/>
    <n v="34"/>
    <s v="Y"/>
    <s v="N"/>
    <n v="5.5"/>
    <n v="12.4"/>
    <n v="6.5"/>
    <n v="2"/>
    <x v="1326"/>
    <n v="102.3388107"/>
    <n v="14216742.305264721"/>
  </r>
  <r>
    <d v="2018-08-21T00:00:00"/>
    <s v="Tuesday"/>
    <x v="7"/>
    <x v="3"/>
    <n v="34"/>
    <s v="Y"/>
    <s v="N"/>
    <n v="8.6"/>
    <n v="12.4"/>
    <n v="7.7"/>
    <n v="1.2"/>
    <x v="1327"/>
    <n v="119.2284324"/>
    <n v="16504106.3336457"/>
  </r>
  <r>
    <d v="2018-08-22T00:00:00"/>
    <s v="Wednesday"/>
    <x v="7"/>
    <x v="3"/>
    <n v="34"/>
    <s v="Y"/>
    <s v="N"/>
    <n v="8.6999999999999993"/>
    <n v="14"/>
    <n v="8.5"/>
    <n v="1"/>
    <x v="1328"/>
    <n v="104.8161592"/>
    <n v="14280242.099062525"/>
  </r>
  <r>
    <d v="2018-08-23T00:00:00"/>
    <s v="Thursday"/>
    <x v="7"/>
    <x v="3"/>
    <n v="34"/>
    <s v="Y"/>
    <s v="N"/>
    <n v="5.6"/>
    <n v="16"/>
    <n v="11.1"/>
    <n v="0"/>
    <x v="1329"/>
    <n v="89.579370560000001"/>
    <n v="11820600.366659017"/>
  </r>
  <r>
    <d v="2018-08-24T00:00:00"/>
    <s v="Friday"/>
    <x v="7"/>
    <x v="3"/>
    <n v="34"/>
    <s v="Y"/>
    <s v="N"/>
    <n v="4.8"/>
    <n v="15.4"/>
    <n v="14.7"/>
    <n v="0"/>
    <x v="1330"/>
    <n v="97.467844349999993"/>
    <n v="12691379.632587189"/>
  </r>
  <r>
    <d v="2018-08-25T00:00:00"/>
    <s v="Saturday"/>
    <x v="7"/>
    <x v="3"/>
    <n v="34"/>
    <s v="Y"/>
    <s v="N"/>
    <n v="3.9"/>
    <n v="15.2"/>
    <n v="14.9"/>
    <n v="0"/>
    <x v="1331"/>
    <n v="118.4878363"/>
    <n v="13800488.609770432"/>
  </r>
  <r>
    <d v="2018-08-26T00:00:00"/>
    <s v="Sunday"/>
    <x v="7"/>
    <x v="3"/>
    <n v="35"/>
    <s v="Y"/>
    <s v="N"/>
    <n v="4.9000000000000004"/>
    <n v="14.7"/>
    <n v="12.3"/>
    <n v="0"/>
    <x v="1332"/>
    <n v="105.4622088"/>
    <n v="11752314.647322131"/>
  </r>
  <r>
    <d v="2018-08-27T00:00:00"/>
    <s v="Monday"/>
    <x v="7"/>
    <x v="3"/>
    <n v="35"/>
    <s v="Y"/>
    <s v="N"/>
    <n v="6.8"/>
    <n v="12.9"/>
    <n v="12.4"/>
    <n v="3.6"/>
    <x v="1333"/>
    <n v="105.01180309999999"/>
    <n v="13786038.771000635"/>
  </r>
  <r>
    <d v="2018-08-28T00:00:00"/>
    <s v="Tuesday"/>
    <x v="7"/>
    <x v="3"/>
    <n v="35"/>
    <s v="Y"/>
    <s v="N"/>
    <n v="1.9"/>
    <n v="11.2"/>
    <n v="11.7"/>
    <n v="0.2"/>
    <x v="1334"/>
    <n v="119.82307369999999"/>
    <n v="16722879.017985102"/>
  </r>
  <r>
    <d v="2018-08-29T00:00:00"/>
    <s v="Wednesday"/>
    <x v="7"/>
    <x v="3"/>
    <n v="35"/>
    <s v="Y"/>
    <s v="N"/>
    <n v="0.8"/>
    <n v="12.5"/>
    <n v="15.5"/>
    <n v="0"/>
    <x v="1335"/>
    <n v="118.3790102"/>
    <n v="16103352.456168031"/>
  </r>
  <r>
    <d v="2018-08-30T00:00:00"/>
    <s v="Thursday"/>
    <x v="7"/>
    <x v="3"/>
    <n v="35"/>
    <s v="Y"/>
    <s v="N"/>
    <n v="4.8"/>
    <n v="16.7"/>
    <n v="5.0999999999999996"/>
    <n v="0"/>
    <x v="1336"/>
    <n v="97.166418829999998"/>
    <n v="13579254.320028422"/>
  </r>
  <r>
    <d v="2018-08-31T00:00:00"/>
    <s v="Friday"/>
    <x v="7"/>
    <x v="3"/>
    <n v="35"/>
    <s v="Y"/>
    <s v="N"/>
    <n v="8.9"/>
    <n v="16"/>
    <n v="6.8"/>
    <n v="1.6"/>
    <x v="1337"/>
    <n v="122.4259917"/>
    <n v="15972541.452914605"/>
  </r>
  <r>
    <d v="2018-09-01T00:00:00"/>
    <s v="Saturday"/>
    <x v="8"/>
    <x v="3"/>
    <n v="35"/>
    <s v="Y"/>
    <s v="N"/>
    <n v="10.5"/>
    <n v="13.4"/>
    <n v="7.4"/>
    <n v="2.2000000000000002"/>
    <x v="1338"/>
    <n v="104.0260614"/>
    <n v="12102866.862246292"/>
  </r>
  <r>
    <d v="2018-09-02T00:00:00"/>
    <s v="Sunday"/>
    <x v="8"/>
    <x v="3"/>
    <n v="36"/>
    <s v="Y"/>
    <s v="N"/>
    <n v="5"/>
    <n v="12.3"/>
    <n v="11.2"/>
    <n v="3"/>
    <x v="1339"/>
    <n v="137.1315117"/>
    <n v="16236769.352321489"/>
  </r>
  <r>
    <d v="2018-09-03T00:00:00"/>
    <s v="Monday"/>
    <x v="8"/>
    <x v="3"/>
    <n v="36"/>
    <s v="Y"/>
    <s v="N"/>
    <n v="5"/>
    <n v="13.1"/>
    <n v="14.7"/>
    <n v="0"/>
    <x v="1340"/>
    <n v="139.51638489999999"/>
    <n v="18339288.581138175"/>
  </r>
  <r>
    <d v="2018-09-04T00:00:00"/>
    <s v="Tuesday"/>
    <x v="8"/>
    <x v="3"/>
    <n v="36"/>
    <s v="Y"/>
    <s v="N"/>
    <n v="3.4"/>
    <n v="19.5"/>
    <n v="14.7"/>
    <n v="0"/>
    <x v="1341"/>
    <n v="119.57434360000001"/>
    <n v="15328484.418590408"/>
  </r>
  <r>
    <d v="2018-09-05T00:00:00"/>
    <s v="Wednesday"/>
    <x v="8"/>
    <x v="3"/>
    <n v="36"/>
    <s v="Y"/>
    <s v="N"/>
    <n v="8.1"/>
    <n v="20.2"/>
    <n v="14.5"/>
    <n v="0"/>
    <x v="1342"/>
    <n v="111.54075349999999"/>
    <n v="13196069.213141292"/>
  </r>
  <r>
    <d v="2018-09-06T00:00:00"/>
    <s v="Thursday"/>
    <x v="8"/>
    <x v="3"/>
    <n v="36"/>
    <s v="Y"/>
    <s v="N"/>
    <n v="13.8"/>
    <n v="20.6"/>
    <n v="9.5"/>
    <n v="0"/>
    <x v="1343"/>
    <n v="138.90753839999999"/>
    <n v="16178195.670622006"/>
  </r>
  <r>
    <d v="2018-09-07T00:00:00"/>
    <s v="Friday"/>
    <x v="8"/>
    <x v="3"/>
    <n v="36"/>
    <s v="Y"/>
    <s v="N"/>
    <n v="8.6999999999999993"/>
    <n v="15.1"/>
    <n v="14.7"/>
    <n v="3.4"/>
    <x v="1344"/>
    <n v="161.5068282"/>
    <n v="19959582.332991265"/>
  </r>
  <r>
    <d v="2018-09-08T00:00:00"/>
    <s v="Saturday"/>
    <x v="8"/>
    <x v="3"/>
    <n v="36"/>
    <s v="Y"/>
    <s v="N"/>
    <n v="4.2"/>
    <n v="17.5"/>
    <n v="16.2"/>
    <n v="0.2"/>
    <x v="1345"/>
    <n v="109.29377119999999"/>
    <n v="12016698.771566888"/>
  </r>
  <r>
    <d v="2018-09-09T00:00:00"/>
    <s v="Sunday"/>
    <x v="8"/>
    <x v="3"/>
    <n v="37"/>
    <s v="Y"/>
    <s v="N"/>
    <n v="8.6"/>
    <n v="18.100000000000001"/>
    <n v="7.3"/>
    <n v="0"/>
    <x v="1346"/>
    <n v="67.615591249999994"/>
    <n v="7291594.3640291868"/>
  </r>
  <r>
    <d v="2018-09-10T00:00:00"/>
    <s v="Monday"/>
    <x v="8"/>
    <x v="3"/>
    <n v="37"/>
    <s v="Y"/>
    <s v="N"/>
    <n v="13.4"/>
    <n v="18"/>
    <n v="10.199999999999999"/>
    <n v="0"/>
    <x v="1347"/>
    <n v="92.615982560000006"/>
    <n v="11404049.049567021"/>
  </r>
  <r>
    <d v="2018-09-11T00:00:00"/>
    <s v="Tuesday"/>
    <x v="8"/>
    <x v="3"/>
    <n v="37"/>
    <s v="Y"/>
    <s v="N"/>
    <n v="9.1"/>
    <n v="24.2"/>
    <n v="17.7"/>
    <n v="0"/>
    <x v="1348"/>
    <n v="67.333252150000007"/>
    <n v="7480490.6674800403"/>
  </r>
  <r>
    <d v="2018-09-12T00:00:00"/>
    <s v="Wednesday"/>
    <x v="8"/>
    <x v="3"/>
    <n v="37"/>
    <s v="Y"/>
    <s v="N"/>
    <n v="11.7"/>
    <n v="18.5"/>
    <n v="15.8"/>
    <n v="0"/>
    <x v="1349"/>
    <n v="83.694892069999995"/>
    <n v="9452085.9837211315"/>
  </r>
  <r>
    <d v="2018-09-13T00:00:00"/>
    <s v="Thursday"/>
    <x v="8"/>
    <x v="3"/>
    <n v="37"/>
    <s v="Y"/>
    <s v="N"/>
    <n v="7.1"/>
    <n v="19.7"/>
    <n v="18.2"/>
    <n v="0"/>
    <x v="1350"/>
    <n v="84.978278599999996"/>
    <n v="10017287.494095409"/>
  </r>
  <r>
    <d v="2018-09-14T00:00:00"/>
    <s v="Friday"/>
    <x v="8"/>
    <x v="3"/>
    <n v="37"/>
    <s v="Y"/>
    <s v="N"/>
    <n v="10.9"/>
    <n v="22.7"/>
    <n v="18.2"/>
    <n v="0"/>
    <x v="1351"/>
    <n v="35.224262940000003"/>
    <n v="3917401.2379856613"/>
  </r>
  <r>
    <d v="2018-09-15T00:00:00"/>
    <s v="Saturday"/>
    <x v="8"/>
    <x v="3"/>
    <n v="37"/>
    <s v="Y"/>
    <s v="N"/>
    <n v="10.199999999999999"/>
    <n v="13.7"/>
    <n v="6.3"/>
    <n v="0.2"/>
    <x v="1352"/>
    <n v="14.67358758"/>
    <n v="1594026.3751141508"/>
  </r>
  <r>
    <d v="2018-09-16T00:00:00"/>
    <s v="Sunday"/>
    <x v="8"/>
    <x v="3"/>
    <n v="38"/>
    <s v="Y"/>
    <s v="N"/>
    <n v="5.5"/>
    <n v="14"/>
    <n v="15.3"/>
    <n v="2"/>
    <x v="1353"/>
    <n v="81.637617719999994"/>
    <n v="9227500.3390796892"/>
  </r>
  <r>
    <d v="2018-09-17T00:00:00"/>
    <s v="Monday"/>
    <x v="8"/>
    <x v="3"/>
    <n v="38"/>
    <s v="Y"/>
    <s v="N"/>
    <n v="6.7"/>
    <n v="18.100000000000001"/>
    <n v="18.7"/>
    <n v="0"/>
    <x v="1354"/>
    <n v="70.685303939999997"/>
    <n v="8355585.3726124652"/>
  </r>
  <r>
    <d v="2018-09-18T00:00:00"/>
    <s v="Tuesday"/>
    <x v="8"/>
    <x v="3"/>
    <n v="38"/>
    <s v="Y"/>
    <s v="N"/>
    <n v="11"/>
    <n v="20.3"/>
    <n v="8"/>
    <n v="0"/>
    <x v="1355"/>
    <n v="85.452468640000006"/>
    <n v="10222019.557607643"/>
  </r>
  <r>
    <d v="2018-09-19T00:00:00"/>
    <s v="Wednesday"/>
    <x v="8"/>
    <x v="3"/>
    <n v="38"/>
    <s v="Y"/>
    <s v="N"/>
    <n v="8.5"/>
    <n v="14.7"/>
    <n v="16.100000000000001"/>
    <n v="3"/>
    <x v="1356"/>
    <n v="101.0040489"/>
    <n v="12503065.974301953"/>
  </r>
  <r>
    <d v="2018-09-20T00:00:00"/>
    <s v="Thursday"/>
    <x v="8"/>
    <x v="3"/>
    <n v="38"/>
    <s v="Y"/>
    <s v="N"/>
    <n v="3.8"/>
    <n v="17.399999999999999"/>
    <n v="18.5"/>
    <n v="0.8"/>
    <x v="1357"/>
    <n v="115.429534"/>
    <n v="14467426.438724382"/>
  </r>
  <r>
    <d v="2018-09-21T00:00:00"/>
    <s v="Friday"/>
    <x v="8"/>
    <x v="3"/>
    <n v="38"/>
    <s v="N"/>
    <s v="N"/>
    <n v="8.3000000000000007"/>
    <n v="18.899999999999999"/>
    <n v="16.600000000000001"/>
    <n v="0"/>
    <x v="1358"/>
    <n v="110.8134668"/>
    <n v="13338891.816113664"/>
  </r>
  <r>
    <d v="2018-09-22T00:00:00"/>
    <s v="Saturday"/>
    <x v="8"/>
    <x v="3"/>
    <n v="38"/>
    <s v="N"/>
    <s v="N"/>
    <n v="6.8"/>
    <n v="17.3"/>
    <n v="19.7"/>
    <n v="0"/>
    <x v="1359"/>
    <n v="83.493593180000005"/>
    <n v="8994908.4022616707"/>
  </r>
  <r>
    <d v="2018-09-23T00:00:00"/>
    <s v="Sunday"/>
    <x v="8"/>
    <x v="3"/>
    <n v="39"/>
    <s v="N"/>
    <s v="N"/>
    <n v="10.4"/>
    <n v="13.7"/>
    <n v="11.6"/>
    <n v="0.2"/>
    <x v="1360"/>
    <n v="79.780017569999998"/>
    <n v="8562956.823824998"/>
  </r>
  <r>
    <d v="2018-09-24T00:00:00"/>
    <s v="Monday"/>
    <x v="8"/>
    <x v="3"/>
    <n v="39"/>
    <s v="N"/>
    <s v="N"/>
    <n v="4.5999999999999996"/>
    <n v="14.9"/>
    <n v="17.2"/>
    <n v="0"/>
    <x v="1361"/>
    <n v="93.755130829999999"/>
    <n v="11207086.598682594"/>
  </r>
  <r>
    <d v="2018-09-25T00:00:00"/>
    <s v="Tuesday"/>
    <x v="8"/>
    <x v="3"/>
    <n v="39"/>
    <s v="N"/>
    <s v="N"/>
    <n v="8.6"/>
    <n v="13.6"/>
    <n v="12.2"/>
    <n v="0"/>
    <x v="1362"/>
    <n v="118.656356"/>
    <n v="14807967.34552226"/>
  </r>
  <r>
    <d v="2018-09-26T00:00:00"/>
    <s v="Wednesday"/>
    <x v="8"/>
    <x v="3"/>
    <n v="39"/>
    <s v="N"/>
    <s v="N"/>
    <n v="6.4"/>
    <n v="17.600000000000001"/>
    <n v="20.8"/>
    <n v="0"/>
    <x v="1363"/>
    <n v="120.8612104"/>
    <n v="14411290.702792788"/>
  </r>
  <r>
    <d v="2018-09-27T00:00:00"/>
    <s v="Thursday"/>
    <x v="8"/>
    <x v="3"/>
    <n v="39"/>
    <s v="N"/>
    <s v="N"/>
    <n v="9.1999999999999993"/>
    <n v="24.2"/>
    <n v="20.8"/>
    <n v="0"/>
    <x v="1364"/>
    <n v="99.286997249999999"/>
    <n v="11008810.203373658"/>
  </r>
  <r>
    <d v="2018-09-28T00:00:00"/>
    <s v="Friday"/>
    <x v="8"/>
    <x v="3"/>
    <n v="39"/>
    <s v="N"/>
    <s v="Y"/>
    <n v="10.7"/>
    <n v="15.2"/>
    <n v="10.199999999999999"/>
    <n v="0"/>
    <x v="1365"/>
    <n v="90.212995460000002"/>
    <n v="9799153.8823142126"/>
  </r>
  <r>
    <d v="2018-09-29T00:00:00"/>
    <s v="Saturday"/>
    <x v="8"/>
    <x v="3"/>
    <n v="39"/>
    <s v="N"/>
    <s v="N"/>
    <n v="5.5"/>
    <n v="14"/>
    <n v="17"/>
    <n v="1.2"/>
    <x v="1366"/>
    <n v="86.164086429999998"/>
    <n v="9419032.7087610681"/>
  </r>
  <r>
    <d v="2018-09-30T00:00:00"/>
    <s v="Sunday"/>
    <x v="8"/>
    <x v="3"/>
    <n v="40"/>
    <s v="N"/>
    <s v="N"/>
    <n v="6.8"/>
    <n v="16.5"/>
    <n v="19.8"/>
    <n v="0.2"/>
    <x v="1367"/>
    <n v="86.884516410000003"/>
    <n v="9230283.468771534"/>
  </r>
  <r>
    <d v="2018-10-01T00:00:00"/>
    <s v="Monday"/>
    <x v="9"/>
    <x v="3"/>
    <n v="40"/>
    <s v="N"/>
    <s v="N"/>
    <n v="4.7"/>
    <n v="23.3"/>
    <n v="21.4"/>
    <n v="0"/>
    <x v="1368"/>
    <n v="111.1212712"/>
    <n v="12719678.546792768"/>
  </r>
  <r>
    <d v="2018-10-02T00:00:00"/>
    <s v="Tuesday"/>
    <x v="9"/>
    <x v="3"/>
    <n v="40"/>
    <s v="N"/>
    <s v="N"/>
    <n v="11.4"/>
    <n v="25.8"/>
    <n v="13.4"/>
    <n v="0"/>
    <x v="1369"/>
    <n v="104.9424003"/>
    <n v="12011518.766729463"/>
  </r>
  <r>
    <d v="2018-10-03T00:00:00"/>
    <s v="Wednesday"/>
    <x v="9"/>
    <x v="3"/>
    <n v="40"/>
    <s v="N"/>
    <s v="N"/>
    <n v="14.7"/>
    <n v="18.100000000000001"/>
    <n v="10.9"/>
    <n v="0"/>
    <x v="1370"/>
    <n v="122.0868375"/>
    <n v="14099910.805384314"/>
  </r>
  <r>
    <d v="2018-10-04T00:00:00"/>
    <s v="Thursday"/>
    <x v="9"/>
    <x v="3"/>
    <n v="40"/>
    <s v="N"/>
    <s v="N"/>
    <n v="10.9"/>
    <n v="14.6"/>
    <n v="12.5"/>
    <n v="0"/>
    <x v="1371"/>
    <n v="97.499455749999996"/>
    <n v="11241113.951175189"/>
  </r>
  <r>
    <d v="2018-10-05T00:00:00"/>
    <s v="Friday"/>
    <x v="9"/>
    <x v="3"/>
    <n v="40"/>
    <s v="N"/>
    <s v="N"/>
    <n v="9.1"/>
    <n v="20.5"/>
    <n v="22.5"/>
    <n v="0"/>
    <x v="1372"/>
    <n v="105.2909812"/>
    <n v="11853294.883155955"/>
  </r>
  <r>
    <d v="2018-10-06T00:00:00"/>
    <s v="Saturday"/>
    <x v="9"/>
    <x v="3"/>
    <n v="40"/>
    <s v="N"/>
    <s v="N"/>
    <n v="8.3000000000000007"/>
    <n v="23.8"/>
    <n v="22.7"/>
    <n v="0"/>
    <x v="1373"/>
    <n v="100.10292629999999"/>
    <n v="10309414.688708713"/>
  </r>
  <r>
    <d v="2018-10-07T00:00:00"/>
    <s v="Sunday"/>
    <x v="9"/>
    <x v="3"/>
    <n v="41"/>
    <s v="N"/>
    <s v="N"/>
    <n v="10.3"/>
    <n v="24.7"/>
    <n v="21.2"/>
    <n v="0"/>
    <x v="1374"/>
    <n v="87.871654219999996"/>
    <n v="8829054.2789249457"/>
  </r>
  <r>
    <d v="2018-10-08T00:00:00"/>
    <s v="Monday"/>
    <x v="9"/>
    <x v="3"/>
    <n v="41"/>
    <s v="N"/>
    <s v="N"/>
    <n v="13.5"/>
    <n v="28.2"/>
    <n v="22.7"/>
    <n v="0"/>
    <x v="1375"/>
    <n v="87.101261609999995"/>
    <n v="9924796.8047822546"/>
  </r>
  <r>
    <d v="2018-10-09T00:00:00"/>
    <s v="Tuesday"/>
    <x v="9"/>
    <x v="3"/>
    <n v="41"/>
    <s v="Y"/>
    <s v="N"/>
    <n v="16.100000000000001"/>
    <n v="17.899999999999999"/>
    <n v="7.2"/>
    <m/>
    <x v="1376"/>
    <n v="99.00074936"/>
    <n v="11528568.952454941"/>
  </r>
  <r>
    <d v="2018-10-10T00:00:00"/>
    <s v="Wednesday"/>
    <x v="9"/>
    <x v="3"/>
    <n v="41"/>
    <s v="Y"/>
    <s v="N"/>
    <n v="10.1"/>
    <n v="16.5"/>
    <n v="20"/>
    <m/>
    <x v="1377"/>
    <n v="73.539697610000005"/>
    <n v="8056353.2960489197"/>
  </r>
  <r>
    <d v="2018-10-11T00:00:00"/>
    <s v="Thursday"/>
    <x v="9"/>
    <x v="3"/>
    <n v="41"/>
    <s v="Y"/>
    <s v="N"/>
    <n v="6.4"/>
    <n v="20.7"/>
    <n v="23.7"/>
    <n v="0"/>
    <x v="1378"/>
    <n v="85.630408540000005"/>
    <n v="9456365.5339240991"/>
  </r>
  <r>
    <d v="2018-10-12T00:00:00"/>
    <s v="Friday"/>
    <x v="9"/>
    <x v="3"/>
    <n v="41"/>
    <s v="Y"/>
    <s v="N"/>
    <n v="8.6999999999999993"/>
    <n v="22.7"/>
    <n v="23.9"/>
    <n v="0"/>
    <x v="1379"/>
    <n v="88.472364569999996"/>
    <n v="9772421.6115506217"/>
  </r>
  <r>
    <d v="2018-10-13T00:00:00"/>
    <s v="Saturday"/>
    <x v="9"/>
    <x v="3"/>
    <n v="41"/>
    <s v="Y"/>
    <s v="N"/>
    <n v="10.5"/>
    <n v="24.9"/>
    <n v="23.2"/>
    <n v="0"/>
    <x v="1380"/>
    <n v="74.616600149999996"/>
    <n v="7206825.2982547106"/>
  </r>
  <r>
    <d v="2018-10-14T00:00:00"/>
    <s v="Sunday"/>
    <x v="9"/>
    <x v="3"/>
    <n v="42"/>
    <s v="Y"/>
    <s v="N"/>
    <n v="12.4"/>
    <n v="27.3"/>
    <n v="22.1"/>
    <n v="0"/>
    <x v="1381"/>
    <n v="56.864164340000002"/>
    <n v="5170011.0649251891"/>
  </r>
  <r>
    <d v="2018-10-15T00:00:00"/>
    <s v="Monday"/>
    <x v="9"/>
    <x v="3"/>
    <n v="42"/>
    <s v="Y"/>
    <s v="N"/>
    <n v="19.5"/>
    <n v="27.5"/>
    <n v="19.399999999999999"/>
    <n v="0"/>
    <x v="1382"/>
    <n v="79.182454410000005"/>
    <n v="8557269.6232636627"/>
  </r>
  <r>
    <d v="2018-10-16T00:00:00"/>
    <s v="Tuesday"/>
    <x v="9"/>
    <x v="3"/>
    <n v="42"/>
    <s v="Y"/>
    <s v="N"/>
    <n v="20"/>
    <n v="23.1"/>
    <n v="6.1"/>
    <n v="0.2"/>
    <x v="1383"/>
    <n v="89.02524597"/>
    <n v="10139032.738628179"/>
  </r>
  <r>
    <d v="2018-10-17T00:00:00"/>
    <s v="Wednesday"/>
    <x v="9"/>
    <x v="3"/>
    <n v="42"/>
    <s v="Y"/>
    <s v="N"/>
    <n v="16.100000000000001"/>
    <n v="22.6"/>
    <n v="15.1"/>
    <n v="5.2"/>
    <x v="1384"/>
    <n v="122.20067"/>
    <n v="13758849.6088142"/>
  </r>
  <r>
    <d v="2018-10-18T00:00:00"/>
    <s v="Thursday"/>
    <x v="9"/>
    <x v="3"/>
    <n v="42"/>
    <s v="Y"/>
    <s v="N"/>
    <n v="14.7"/>
    <n v="20.7"/>
    <n v="10.5"/>
    <n v="2"/>
    <x v="1385"/>
    <n v="165.77970980000001"/>
    <n v="18701042.924829036"/>
  </r>
  <r>
    <d v="2018-10-19T00:00:00"/>
    <s v="Friday"/>
    <x v="9"/>
    <x v="3"/>
    <n v="42"/>
    <s v="Y"/>
    <s v="N"/>
    <n v="12.8"/>
    <n v="27.4"/>
    <n v="23"/>
    <n v="0"/>
    <x v="1386"/>
    <n v="101.6603803"/>
    <n v="10973237.715242848"/>
  </r>
  <r>
    <d v="2018-10-20T00:00:00"/>
    <s v="Saturday"/>
    <x v="9"/>
    <x v="3"/>
    <n v="42"/>
    <s v="Y"/>
    <s v="N"/>
    <n v="11.7"/>
    <n v="16.100000000000001"/>
    <n v="9.8000000000000007"/>
    <n v="5"/>
    <x v="1387"/>
    <n v="96.292242040000005"/>
    <n v="9568449.8368976638"/>
  </r>
  <r>
    <d v="2018-10-21T00:00:00"/>
    <s v="Sunday"/>
    <x v="9"/>
    <x v="3"/>
    <n v="43"/>
    <s v="Y"/>
    <s v="N"/>
    <n v="7.6"/>
    <n v="19.2"/>
    <n v="22.7"/>
    <n v="5.6"/>
    <x v="1388"/>
    <n v="81.920924420000006"/>
    <n v="8063274.2459772835"/>
  </r>
  <r>
    <d v="2018-10-22T00:00:00"/>
    <s v="Monday"/>
    <x v="9"/>
    <x v="3"/>
    <n v="43"/>
    <s v="Y"/>
    <s v="N"/>
    <n v="8.9"/>
    <n v="27"/>
    <n v="25.7"/>
    <n v="0"/>
    <x v="1389"/>
    <n v="84.175390419999999"/>
    <n v="8913636.3856101688"/>
  </r>
  <r>
    <d v="2018-10-23T00:00:00"/>
    <s v="Tuesday"/>
    <x v="9"/>
    <x v="3"/>
    <n v="43"/>
    <s v="Y"/>
    <s v="N"/>
    <n v="13"/>
    <n v="18.8"/>
    <n v="16.7"/>
    <n v="0"/>
    <x v="1390"/>
    <n v="90.935335870000003"/>
    <n v="9933918.4042394366"/>
  </r>
  <r>
    <d v="2018-10-24T00:00:00"/>
    <s v="Wednesday"/>
    <x v="9"/>
    <x v="3"/>
    <n v="43"/>
    <s v="Y"/>
    <s v="N"/>
    <n v="9.1999999999999993"/>
    <n v="15.5"/>
    <n v="19.7"/>
    <n v="0"/>
    <x v="1391"/>
    <n v="93.344752569999997"/>
    <n v="10400786.436441798"/>
  </r>
  <r>
    <d v="2018-10-25T00:00:00"/>
    <s v="Thursday"/>
    <x v="9"/>
    <x v="3"/>
    <n v="43"/>
    <s v="Y"/>
    <s v="N"/>
    <n v="6.4"/>
    <n v="19.5"/>
    <n v="25"/>
    <n v="0"/>
    <x v="1392"/>
    <n v="115.427252"/>
    <n v="12975684.12295628"/>
  </r>
  <r>
    <d v="2018-10-26T00:00:00"/>
    <s v="Friday"/>
    <x v="9"/>
    <x v="3"/>
    <n v="43"/>
    <s v="Y"/>
    <s v="N"/>
    <n v="9.6"/>
    <n v="18.3"/>
    <n v="23.7"/>
    <n v="0"/>
    <x v="1393"/>
    <n v="111.2042443"/>
    <n v="12359809.077232815"/>
  </r>
  <r>
    <d v="2018-10-27T00:00:00"/>
    <s v="Saturday"/>
    <x v="9"/>
    <x v="3"/>
    <n v="43"/>
    <s v="Y"/>
    <s v="N"/>
    <n v="11.3"/>
    <n v="19.600000000000001"/>
    <n v="20.5"/>
    <n v="0"/>
    <x v="1394"/>
    <n v="98.832267079999994"/>
    <n v="9682991.0524119139"/>
  </r>
  <r>
    <d v="2018-10-28T00:00:00"/>
    <s v="Sunday"/>
    <x v="9"/>
    <x v="3"/>
    <n v="44"/>
    <s v="Y"/>
    <s v="N"/>
    <n v="9.3000000000000007"/>
    <n v="15.9"/>
    <n v="22.8"/>
    <n v="0"/>
    <x v="1395"/>
    <n v="110.2151781"/>
    <n v="10539217.843862072"/>
  </r>
  <r>
    <d v="2018-10-29T00:00:00"/>
    <s v="Monday"/>
    <x v="9"/>
    <x v="3"/>
    <n v="44"/>
    <s v="Y"/>
    <s v="N"/>
    <n v="9.1"/>
    <n v="17"/>
    <n v="25.6"/>
    <n v="0"/>
    <x v="1396"/>
    <n v="142.33806010000001"/>
    <n v="15685172.408686563"/>
  </r>
  <r>
    <d v="2018-10-30T00:00:00"/>
    <s v="Tuesday"/>
    <x v="9"/>
    <x v="3"/>
    <n v="44"/>
    <s v="Y"/>
    <s v="N"/>
    <n v="8.3000000000000007"/>
    <n v="25.2"/>
    <n v="25.8"/>
    <n v="0"/>
    <x v="1397"/>
    <n v="149.08062029999999"/>
    <n v="16914541.825633205"/>
  </r>
  <r>
    <d v="2018-10-31T00:00:00"/>
    <s v="Wednesday"/>
    <x v="9"/>
    <x v="3"/>
    <n v="44"/>
    <s v="Y"/>
    <s v="N"/>
    <n v="13"/>
    <n v="19.5"/>
    <n v="16.7"/>
    <n v="0"/>
    <x v="1398"/>
    <n v="121.6154276"/>
    <n v="13913138.751788761"/>
  </r>
  <r>
    <d v="2018-11-01T00:00:00"/>
    <s v="Thursday"/>
    <x v="10"/>
    <x v="3"/>
    <n v="44"/>
    <s v="Y"/>
    <s v="N"/>
    <n v="12.8"/>
    <n v="34.299999999999997"/>
    <n v="14.2"/>
    <n v="0"/>
    <x v="1399"/>
    <n v="101.7889277"/>
    <n v="12148576.21063192"/>
  </r>
  <r>
    <d v="2018-11-02T00:00:00"/>
    <s v="Friday"/>
    <x v="10"/>
    <x v="3"/>
    <n v="44"/>
    <s v="Y"/>
    <s v="N"/>
    <n v="16.3"/>
    <n v="31.6"/>
    <n v="13.4"/>
    <n v="0"/>
    <x v="1400"/>
    <n v="79.019020170000005"/>
    <n v="9228935.9839770552"/>
  </r>
  <r>
    <d v="2018-11-03T00:00:00"/>
    <s v="Saturday"/>
    <x v="10"/>
    <x v="3"/>
    <n v="44"/>
    <s v="Y"/>
    <s v="N"/>
    <n v="12.6"/>
    <n v="20.9"/>
    <n v="19.899999999999999"/>
    <n v="0.2"/>
    <x v="1401"/>
    <n v="74.729665089999997"/>
    <n v="7014072.9336368609"/>
  </r>
  <r>
    <d v="2018-11-04T00:00:00"/>
    <s v="Sunday"/>
    <x v="10"/>
    <x v="3"/>
    <n v="45"/>
    <s v="Y"/>
    <s v="N"/>
    <n v="9.1999999999999993"/>
    <n v="20.9"/>
    <n v="19.7"/>
    <n v="0"/>
    <x v="1402"/>
    <n v="90.901472760000004"/>
    <n v="8765867.634612795"/>
  </r>
  <r>
    <d v="2018-11-05T00:00:00"/>
    <s v="Monday"/>
    <x v="10"/>
    <x v="3"/>
    <n v="45"/>
    <s v="Y"/>
    <s v="N"/>
    <n v="14.5"/>
    <n v="28.6"/>
    <n v="15.8"/>
    <n v="2.8"/>
    <x v="1403"/>
    <n v="104.6322227"/>
    <n v="11197120.527434502"/>
  </r>
  <r>
    <d v="2018-11-06T00:00:00"/>
    <s v="Tuesday"/>
    <x v="10"/>
    <x v="3"/>
    <n v="45"/>
    <s v="Y"/>
    <s v="Y"/>
    <n v="16.3"/>
    <n v="21.4"/>
    <n v="7.8"/>
    <n v="4.4000000000000004"/>
    <x v="1404"/>
    <n v="115.778035"/>
    <n v="11658450.426949775"/>
  </r>
  <r>
    <d v="2018-11-07T00:00:00"/>
    <s v="Wednesday"/>
    <x v="10"/>
    <x v="3"/>
    <n v="45"/>
    <s v="Y"/>
    <s v="N"/>
    <n v="11.1"/>
    <n v="17.2"/>
    <n v="18.2"/>
    <n v="35.799999999999997"/>
    <x v="1405"/>
    <n v="95.569564769999999"/>
    <n v="10167377.92325112"/>
  </r>
  <r>
    <d v="2018-11-08T00:00:00"/>
    <s v="Thursday"/>
    <x v="10"/>
    <x v="3"/>
    <n v="45"/>
    <s v="Y"/>
    <s v="N"/>
    <n v="7.7"/>
    <n v="17"/>
    <n v="22.7"/>
    <n v="3"/>
    <x v="1406"/>
    <n v="91.884517419999995"/>
    <n v="10054956.738542045"/>
  </r>
  <r>
    <d v="2018-11-09T00:00:00"/>
    <s v="Friday"/>
    <x v="10"/>
    <x v="3"/>
    <n v="45"/>
    <s v="Y"/>
    <s v="N"/>
    <n v="8"/>
    <n v="20"/>
    <n v="14.8"/>
    <n v="0"/>
    <x v="1407"/>
    <n v="101.7347422"/>
    <n v="11445865.553958289"/>
  </r>
  <r>
    <d v="2018-11-10T00:00:00"/>
    <s v="Saturday"/>
    <x v="10"/>
    <x v="3"/>
    <n v="45"/>
    <s v="Y"/>
    <s v="N"/>
    <n v="9"/>
    <n v="20.3"/>
    <n v="27.3"/>
    <n v="0"/>
    <x v="1408"/>
    <n v="86.725271390000003"/>
    <n v="8690180.0679914355"/>
  </r>
  <r>
    <d v="2018-11-11T00:00:00"/>
    <s v="Sunday"/>
    <x v="10"/>
    <x v="3"/>
    <n v="46"/>
    <s v="Y"/>
    <s v="N"/>
    <n v="9.3000000000000007"/>
    <n v="19.600000000000001"/>
    <n v="29.1"/>
    <n v="0.2"/>
    <x v="1409"/>
    <n v="76.672204399999998"/>
    <n v="7253412.1189107159"/>
  </r>
  <r>
    <d v="2018-11-12T00:00:00"/>
    <s v="Monday"/>
    <x v="10"/>
    <x v="3"/>
    <n v="46"/>
    <s v="Y"/>
    <s v="N"/>
    <n v="10.9"/>
    <n v="30.2"/>
    <n v="17.5"/>
    <n v="0"/>
    <x v="1410"/>
    <n v="105.4518321"/>
    <n v="12038338.444544001"/>
  </r>
  <r>
    <d v="2018-11-13T00:00:00"/>
    <s v="Tuesday"/>
    <x v="10"/>
    <x v="3"/>
    <n v="46"/>
    <s v="Y"/>
    <s v="N"/>
    <n v="16.899999999999999"/>
    <n v="30.5"/>
    <n v="18.399999999999999"/>
    <n v="0"/>
    <x v="1411"/>
    <n v="111.5733647"/>
    <n v="13409474.403411146"/>
  </r>
  <r>
    <d v="2018-11-14T00:00:00"/>
    <s v="Wednesday"/>
    <x v="10"/>
    <x v="3"/>
    <n v="46"/>
    <s v="Y"/>
    <s v="N"/>
    <n v="14.8"/>
    <n v="17.3"/>
    <n v="7.2"/>
    <n v="6.2"/>
    <x v="1412"/>
    <n v="119.62472270000001"/>
    <n v="13934794.455494067"/>
  </r>
  <r>
    <d v="2018-11-15T00:00:00"/>
    <s v="Thursday"/>
    <x v="10"/>
    <x v="3"/>
    <n v="46"/>
    <s v="Y"/>
    <s v="N"/>
    <n v="13.7"/>
    <n v="18.100000000000001"/>
    <n v="23.8"/>
    <n v="0.2"/>
    <x v="1413"/>
    <n v="96.501965749999997"/>
    <n v="10482848.346159354"/>
  </r>
  <r>
    <d v="2018-11-16T00:00:00"/>
    <s v="Friday"/>
    <x v="10"/>
    <x v="3"/>
    <n v="46"/>
    <s v="Y"/>
    <s v="N"/>
    <n v="8.3000000000000007"/>
    <n v="19"/>
    <n v="29.8"/>
    <n v="0"/>
    <x v="1414"/>
    <n v="97.767081950000005"/>
    <n v="10500763.871390555"/>
  </r>
  <r>
    <d v="2018-11-17T00:00:00"/>
    <s v="Saturday"/>
    <x v="10"/>
    <x v="3"/>
    <n v="46"/>
    <s v="Y"/>
    <s v="N"/>
    <n v="9.6"/>
    <n v="18.100000000000001"/>
    <n v="29.9"/>
    <n v="0"/>
    <x v="1415"/>
    <n v="83.267081379999993"/>
    <n v="7535580.9364421088"/>
  </r>
  <r>
    <d v="2018-11-18T00:00:00"/>
    <s v="Sunday"/>
    <x v="10"/>
    <x v="3"/>
    <n v="47"/>
    <s v="Y"/>
    <s v="N"/>
    <n v="9.8000000000000007"/>
    <n v="26.6"/>
    <n v="30.1"/>
    <n v="0"/>
    <x v="1416"/>
    <n v="89.24819359"/>
    <n v="8214683.0848695375"/>
  </r>
  <r>
    <d v="2018-11-19T00:00:00"/>
    <s v="Monday"/>
    <x v="10"/>
    <x v="3"/>
    <n v="47"/>
    <s v="Y"/>
    <s v="N"/>
    <n v="15.4"/>
    <n v="30.9"/>
    <n v="27.5"/>
    <n v="0"/>
    <x v="1417"/>
    <n v="104.47126299999999"/>
    <n v="11907481.506339705"/>
  </r>
  <r>
    <d v="2018-11-20T00:00:00"/>
    <s v="Tuesday"/>
    <x v="10"/>
    <x v="3"/>
    <n v="47"/>
    <s v="Y"/>
    <s v="N"/>
    <n v="22.5"/>
    <n v="27.6"/>
    <n v="5.5"/>
    <n v="0"/>
    <x v="1418"/>
    <n v="110.715976"/>
    <n v="13101090.637565"/>
  </r>
  <r>
    <d v="2018-11-21T00:00:00"/>
    <s v="Wednesday"/>
    <x v="10"/>
    <x v="3"/>
    <n v="47"/>
    <s v="Y"/>
    <s v="N"/>
    <n v="12.3"/>
    <n v="23.2"/>
    <n v="24.2"/>
    <n v="24.2"/>
    <x v="1419"/>
    <n v="100.42825310000001"/>
    <n v="10707479.072525157"/>
  </r>
  <r>
    <d v="2018-11-22T00:00:00"/>
    <s v="Thursday"/>
    <x v="10"/>
    <x v="3"/>
    <n v="47"/>
    <s v="Y"/>
    <s v="N"/>
    <n v="9.6999999999999993"/>
    <n v="16.399999999999999"/>
    <n v="20.3"/>
    <n v="6.2"/>
    <x v="1420"/>
    <n v="77.208902539999997"/>
    <n v="8282880.730075228"/>
  </r>
  <r>
    <d v="2018-11-23T00:00:00"/>
    <s v="Friday"/>
    <x v="10"/>
    <x v="3"/>
    <n v="47"/>
    <s v="Y"/>
    <s v="N"/>
    <n v="11"/>
    <n v="14.5"/>
    <n v="3.5"/>
    <n v="6"/>
    <x v="1421"/>
    <n v="93.528906469999995"/>
    <n v="10623256.372019421"/>
  </r>
  <r>
    <d v="2018-11-24T00:00:00"/>
    <s v="Saturday"/>
    <x v="10"/>
    <x v="3"/>
    <n v="47"/>
    <s v="Y"/>
    <s v="N"/>
    <n v="11.1"/>
    <n v="16.899999999999999"/>
    <n v="15.8"/>
    <n v="7"/>
    <x v="1422"/>
    <n v="110.5056773"/>
    <n v="11199984.666390875"/>
  </r>
  <r>
    <d v="2018-11-25T00:00:00"/>
    <s v="Sunday"/>
    <x v="10"/>
    <x v="3"/>
    <n v="48"/>
    <s v="Y"/>
    <s v="N"/>
    <n v="12.7"/>
    <n v="18.8"/>
    <n v="20.5"/>
    <n v="0.8"/>
    <x v="1423"/>
    <n v="116.4628124"/>
    <n v="11208428.815129085"/>
  </r>
  <r>
    <d v="2018-11-26T00:00:00"/>
    <s v="Monday"/>
    <x v="10"/>
    <x v="3"/>
    <n v="48"/>
    <s v="Y"/>
    <s v="N"/>
    <n v="11.9"/>
    <n v="18.600000000000001"/>
    <n v="25.5"/>
    <n v="0"/>
    <x v="1424"/>
    <n v="112.20926300000001"/>
    <n v="12404465.283465115"/>
  </r>
  <r>
    <d v="2018-11-27T00:00:00"/>
    <s v="Tuesday"/>
    <x v="10"/>
    <x v="3"/>
    <n v="48"/>
    <s v="Y"/>
    <s v="N"/>
    <n v="14.4"/>
    <n v="20"/>
    <n v="23.3"/>
    <n v="0.2"/>
    <x v="1425"/>
    <n v="109.76169760000001"/>
    <n v="12041562.896818593"/>
  </r>
  <r>
    <d v="2018-11-28T00:00:00"/>
    <s v="Wednesday"/>
    <x v="10"/>
    <x v="3"/>
    <n v="48"/>
    <s v="Y"/>
    <s v="N"/>
    <n v="14.4"/>
    <n v="20.8"/>
    <n v="18"/>
    <n v="0"/>
    <x v="1426"/>
    <n v="98.178259999999995"/>
    <n v="10474130.4869045"/>
  </r>
  <r>
    <d v="2018-11-29T00:00:00"/>
    <s v="Thursday"/>
    <x v="10"/>
    <x v="3"/>
    <n v="48"/>
    <s v="Y"/>
    <s v="N"/>
    <n v="13.9"/>
    <n v="18.7"/>
    <n v="21.1"/>
    <n v="0.6"/>
    <x v="1427"/>
    <n v="116.3293321"/>
    <n v="13097140.267516354"/>
  </r>
  <r>
    <d v="2018-11-30T00:00:00"/>
    <s v="Friday"/>
    <x v="10"/>
    <x v="3"/>
    <n v="48"/>
    <s v="Y"/>
    <s v="N"/>
    <n v="14.7"/>
    <n v="20.8"/>
    <n v="28"/>
    <n v="0"/>
    <x v="1428"/>
    <n v="106.2941526"/>
    <n v="11695739.065935733"/>
  </r>
  <r>
    <d v="2018-12-01T00:00:00"/>
    <s v="Saturday"/>
    <x v="11"/>
    <x v="3"/>
    <n v="48"/>
    <s v="Y"/>
    <s v="N"/>
    <n v="10.3"/>
    <n v="31.7"/>
    <n v="30.8"/>
    <n v="0"/>
    <x v="1429"/>
    <n v="71.104740500000005"/>
    <n v="7162042.0520002209"/>
  </r>
  <r>
    <d v="2018-12-02T00:00:00"/>
    <s v="Sunday"/>
    <x v="11"/>
    <x v="3"/>
    <n v="49"/>
    <s v="Y"/>
    <s v="N"/>
    <n v="12.2"/>
    <n v="19.5"/>
    <n v="18.899999999999999"/>
    <n v="10.4"/>
    <x v="1430"/>
    <n v="24.455382029999999"/>
    <n v="2174158.4182129218"/>
  </r>
  <r>
    <d v="2018-12-03T00:00:00"/>
    <s v="Monday"/>
    <x v="11"/>
    <x v="3"/>
    <n v="49"/>
    <s v="Y"/>
    <s v="N"/>
    <n v="13.3"/>
    <n v="23.6"/>
    <n v="13.4"/>
    <n v="0"/>
    <x v="1431"/>
    <n v="71.126198709999997"/>
    <n v="7657895.003801466"/>
  </r>
  <r>
    <d v="2018-12-04T00:00:00"/>
    <s v="Tuesday"/>
    <x v="11"/>
    <x v="3"/>
    <n v="49"/>
    <s v="Y"/>
    <s v="N"/>
    <n v="13.4"/>
    <n v="20.5"/>
    <n v="28.2"/>
    <n v="0"/>
    <x v="1432"/>
    <n v="92.945548959999996"/>
    <n v="10383697.809629451"/>
  </r>
  <r>
    <d v="2018-12-05T00:00:00"/>
    <s v="Wednesday"/>
    <x v="11"/>
    <x v="3"/>
    <n v="49"/>
    <s v="Y"/>
    <s v="N"/>
    <n v="13.4"/>
    <n v="25.2"/>
    <n v="31.1"/>
    <n v="0"/>
    <x v="1433"/>
    <n v="86.814999110000002"/>
    <n v="9916453.6911396421"/>
  </r>
  <r>
    <d v="2018-12-06T00:00:00"/>
    <s v="Thursday"/>
    <x v="11"/>
    <x v="3"/>
    <n v="49"/>
    <s v="Y"/>
    <s v="N"/>
    <n v="14.5"/>
    <n v="35.5"/>
    <n v="31.3"/>
    <n v="0"/>
    <x v="1434"/>
    <n v="125.30810839999999"/>
    <n v="16973266.479104985"/>
  </r>
  <r>
    <d v="2018-12-07T00:00:00"/>
    <s v="Friday"/>
    <x v="11"/>
    <x v="3"/>
    <n v="49"/>
    <s v="Y"/>
    <s v="N"/>
    <n v="25.1"/>
    <n v="38"/>
    <n v="27.1"/>
    <n v="0"/>
    <x v="1435"/>
    <n v="177.86181680000001"/>
    <n v="27861769.912122205"/>
  </r>
  <r>
    <d v="2018-12-08T00:00:00"/>
    <s v="Saturday"/>
    <x v="11"/>
    <x v="3"/>
    <n v="49"/>
    <s v="Y"/>
    <s v="N"/>
    <n v="22.7"/>
    <n v="30.3"/>
    <n v="11"/>
    <n v="0"/>
    <x v="1436"/>
    <n v="113.36703300000001"/>
    <n v="13744332.262326511"/>
  </r>
  <r>
    <d v="2018-12-09T00:00:00"/>
    <s v="Sunday"/>
    <x v="11"/>
    <x v="3"/>
    <n v="50"/>
    <s v="Y"/>
    <s v="N"/>
    <n v="16"/>
    <n v="20.100000000000001"/>
    <n v="11.8"/>
    <n v="1.2"/>
    <x v="1437"/>
    <n v="80.188787649999995"/>
    <n v="8192175.9568222295"/>
  </r>
  <r>
    <d v="2018-12-10T00:00:00"/>
    <s v="Monday"/>
    <x v="11"/>
    <x v="3"/>
    <n v="50"/>
    <s v="Y"/>
    <s v="N"/>
    <n v="15.8"/>
    <n v="20.6"/>
    <n v="28.5"/>
    <n v="0"/>
    <x v="1438"/>
    <n v="95.225723139999999"/>
    <n v="10551368.648759622"/>
  </r>
  <r>
    <d v="2018-12-11T00:00:00"/>
    <s v="Tuesday"/>
    <x v="11"/>
    <x v="3"/>
    <n v="50"/>
    <s v="Y"/>
    <s v="N"/>
    <n v="13"/>
    <n v="23.6"/>
    <n v="31.6"/>
    <n v="0"/>
    <x v="1439"/>
    <n v="118.6444142"/>
    <n v="13574556.497729747"/>
  </r>
  <r>
    <d v="2018-12-12T00:00:00"/>
    <s v="Wednesday"/>
    <x v="11"/>
    <x v="3"/>
    <n v="50"/>
    <s v="Y"/>
    <s v="N"/>
    <n v="16"/>
    <n v="33.6"/>
    <n v="29.4"/>
    <n v="0"/>
    <x v="1440"/>
    <n v="199.184327"/>
    <n v="25837287.597517055"/>
  </r>
  <r>
    <d v="2018-12-13T00:00:00"/>
    <s v="Thursday"/>
    <x v="11"/>
    <x v="3"/>
    <n v="50"/>
    <s v="Y"/>
    <s v="N"/>
    <n v="16.899999999999999"/>
    <n v="21.1"/>
    <n v="6"/>
    <n v="16.2"/>
    <x v="1441"/>
    <n v="101.8597212"/>
    <n v="11712475.515611196"/>
  </r>
  <r>
    <d v="2018-12-14T00:00:00"/>
    <s v="Friday"/>
    <x v="11"/>
    <x v="3"/>
    <n v="50"/>
    <s v="Y"/>
    <s v="N"/>
    <n v="16.399999999999999"/>
    <n v="22.7"/>
    <n v="13.7"/>
    <n v="16.600000000000001"/>
    <x v="1442"/>
    <n v="92.958029269999997"/>
    <n v="10227750.395915359"/>
  </r>
  <r>
    <d v="2018-12-15T00:00:00"/>
    <s v="Saturday"/>
    <x v="11"/>
    <x v="3"/>
    <n v="50"/>
    <s v="Y"/>
    <s v="N"/>
    <n v="17.2"/>
    <n v="24.8"/>
    <n v="17.5"/>
    <n v="41.2"/>
    <x v="1443"/>
    <n v="101.632949"/>
    <n v="10425217.746350605"/>
  </r>
  <r>
    <d v="2018-12-16T00:00:00"/>
    <s v="Sunday"/>
    <x v="11"/>
    <x v="3"/>
    <n v="51"/>
    <s v="Y"/>
    <s v="N"/>
    <n v="15.8"/>
    <n v="23.5"/>
    <n v="16.3"/>
    <n v="3.8"/>
    <x v="1444"/>
    <n v="101.4492327"/>
    <n v="10054712.076052342"/>
  </r>
  <r>
    <d v="2018-12-17T00:00:00"/>
    <s v="Monday"/>
    <x v="11"/>
    <x v="3"/>
    <n v="51"/>
    <s v="Y"/>
    <s v="N"/>
    <n v="15.6"/>
    <n v="21.8"/>
    <n v="23.2"/>
    <n v="2"/>
    <x v="1445"/>
    <n v="101.40388849999999"/>
    <n v="11438804.799909398"/>
  </r>
  <r>
    <d v="2018-12-18T00:00:00"/>
    <s v="Tuesday"/>
    <x v="11"/>
    <x v="3"/>
    <n v="51"/>
    <s v="Y"/>
    <s v="N"/>
    <n v="16.7"/>
    <n v="20.8"/>
    <n v="21.1"/>
    <n v="0"/>
    <x v="1446"/>
    <n v="104.7225562"/>
    <n v="11884450.286225401"/>
  </r>
  <r>
    <d v="2018-12-19T00:00:00"/>
    <s v="Wednesday"/>
    <x v="11"/>
    <x v="3"/>
    <n v="51"/>
    <s v="Y"/>
    <s v="N"/>
    <n v="16.8"/>
    <n v="26.9"/>
    <n v="16.600000000000001"/>
    <n v="0"/>
    <x v="1447"/>
    <n v="117.70772239999999"/>
    <n v="14114008.708208786"/>
  </r>
  <r>
    <d v="2018-12-20T00:00:00"/>
    <s v="Thursday"/>
    <x v="11"/>
    <x v="3"/>
    <n v="51"/>
    <s v="Y"/>
    <s v="N"/>
    <n v="16.899999999999999"/>
    <n v="21.2"/>
    <n v="14.8"/>
    <n v="0"/>
    <x v="1448"/>
    <n v="75.555462689999999"/>
    <n v="8453184.8323751111"/>
  </r>
  <r>
    <d v="2018-12-21T00:00:00"/>
    <s v="Friday"/>
    <x v="11"/>
    <x v="3"/>
    <n v="51"/>
    <s v="N"/>
    <s v="N"/>
    <n v="15.4"/>
    <n v="20.9"/>
    <n v="9.6"/>
    <n v="1"/>
    <x v="1449"/>
    <n v="65.932437969999995"/>
    <n v="6730114.5932928715"/>
  </r>
  <r>
    <d v="2018-12-22T00:00:00"/>
    <s v="Saturday"/>
    <x v="11"/>
    <x v="3"/>
    <n v="51"/>
    <s v="N"/>
    <s v="N"/>
    <n v="14.1"/>
    <n v="19.100000000000001"/>
    <n v="27.8"/>
    <n v="9.8000000000000007"/>
    <x v="1450"/>
    <n v="69.250457960000006"/>
    <n v="6421299.9596798914"/>
  </r>
  <r>
    <d v="2018-12-23T00:00:00"/>
    <s v="Sunday"/>
    <x v="11"/>
    <x v="3"/>
    <n v="52"/>
    <s v="N"/>
    <s v="N"/>
    <n v="11.5"/>
    <n v="26.9"/>
    <n v="32.299999999999997"/>
    <n v="0"/>
    <x v="1451"/>
    <n v="65.612248190000003"/>
    <n v="6229121.5355002554"/>
  </r>
  <r>
    <d v="2018-12-24T00:00:00"/>
    <s v="Monday"/>
    <x v="11"/>
    <x v="3"/>
    <n v="52"/>
    <s v="N"/>
    <s v="N"/>
    <n v="14.3"/>
    <n v="34.200000000000003"/>
    <n v="32.299999999999997"/>
    <n v="0"/>
    <x v="1452"/>
    <n v="96.817179359999997"/>
    <n v="10878263.544532059"/>
  </r>
  <r>
    <d v="2018-12-25T00:00:00"/>
    <s v="Tuesday"/>
    <x v="11"/>
    <x v="3"/>
    <n v="52"/>
    <s v="N"/>
    <s v="Y"/>
    <n v="15.8"/>
    <n v="23.9"/>
    <n v="32.200000000000003"/>
    <n v="0"/>
    <x v="1453"/>
    <n v="55.238545299999998"/>
    <n v="5423964.1827994715"/>
  </r>
  <r>
    <d v="2018-12-26T00:00:00"/>
    <s v="Wednesday"/>
    <x v="11"/>
    <x v="3"/>
    <n v="52"/>
    <s v="N"/>
    <s v="Y"/>
    <n v="13.3"/>
    <n v="23.8"/>
    <n v="32.299999999999997"/>
    <n v="0"/>
    <x v="1454"/>
    <n v="77.578354779999998"/>
    <n v="7759169.4378104424"/>
  </r>
  <r>
    <d v="2018-12-27T00:00:00"/>
    <s v="Thursday"/>
    <x v="11"/>
    <x v="3"/>
    <n v="52"/>
    <s v="N"/>
    <s v="N"/>
    <n v="16.2"/>
    <n v="37.4"/>
    <n v="29.3"/>
    <n v="0"/>
    <x v="1455"/>
    <n v="102.3108963"/>
    <n v="13274750.807554182"/>
  </r>
  <r>
    <d v="2018-12-28T00:00:00"/>
    <s v="Friday"/>
    <x v="11"/>
    <x v="3"/>
    <n v="52"/>
    <s v="N"/>
    <s v="N"/>
    <n v="21.9"/>
    <n v="36.4"/>
    <n v="19.100000000000001"/>
    <n v="0"/>
    <x v="1456"/>
    <n v="121.46071910000001"/>
    <n v="16255255.045641763"/>
  </r>
  <r>
    <d v="2018-12-29T00:00:00"/>
    <s v="Saturday"/>
    <x v="11"/>
    <x v="3"/>
    <n v="52"/>
    <s v="N"/>
    <s v="N"/>
    <n v="21"/>
    <n v="23.9"/>
    <n v="5.7"/>
    <n v="1.2"/>
    <x v="1457"/>
    <n v="91.7235266"/>
    <n v="9932750.785101926"/>
  </r>
  <r>
    <d v="2018-12-30T00:00:00"/>
    <s v="Sunday"/>
    <x v="11"/>
    <x v="3"/>
    <n v="53"/>
    <s v="N"/>
    <s v="N"/>
    <n v="18.2"/>
    <n v="22.7"/>
    <n v="9.9"/>
    <n v="0.6"/>
    <x v="1458"/>
    <n v="84.166495269999999"/>
    <n v="8384149.897348919"/>
  </r>
  <r>
    <d v="2018-12-31T00:00:00"/>
    <s v="Monday"/>
    <x v="11"/>
    <x v="3"/>
    <n v="53"/>
    <s v="N"/>
    <s v="N"/>
    <n v="17.3"/>
    <n v="23.5"/>
    <n v="31.3"/>
    <n v="0.8"/>
    <x v="1459"/>
    <n v="84.897997059999994"/>
    <n v="8776917.5157271679"/>
  </r>
  <r>
    <d v="2019-01-01T00:00:00"/>
    <s v="Tuesday"/>
    <x v="0"/>
    <x v="4"/>
    <n v="1"/>
    <s v="N"/>
    <s v="Y"/>
    <n v="15.5"/>
    <n v="26.2"/>
    <n v="31.7"/>
    <n v="0"/>
    <x v="1460"/>
    <n v="78.560978969999994"/>
    <n v="7772278.0460977471"/>
  </r>
  <r>
    <d v="2019-01-02T00:00:00"/>
    <s v="Wednesday"/>
    <x v="0"/>
    <x v="4"/>
    <n v="1"/>
    <s v="N"/>
    <s v="N"/>
    <n v="18.399999999999999"/>
    <n v="22.2"/>
    <n v="26.3"/>
    <n v="0"/>
    <x v="1461"/>
    <n v="92.202011200000001"/>
    <n v="9816810.3688215595"/>
  </r>
  <r>
    <d v="2019-01-03T00:00:00"/>
    <s v="Thursday"/>
    <x v="0"/>
    <x v="4"/>
    <n v="1"/>
    <s v="N"/>
    <s v="N"/>
    <n v="15.9"/>
    <n v="29.5"/>
    <n v="27.6"/>
    <n v="0"/>
    <x v="1462"/>
    <n v="127.38030259999999"/>
    <n v="15131455.830634471"/>
  </r>
  <r>
    <d v="2019-01-04T00:00:00"/>
    <s v="Friday"/>
    <x v="0"/>
    <x v="4"/>
    <n v="1"/>
    <s v="N"/>
    <s v="N"/>
    <n v="18"/>
    <n v="42.6"/>
    <n v="27.4"/>
    <n v="0"/>
    <x v="1463"/>
    <n v="121.0209967"/>
    <n v="16130702.277808081"/>
  </r>
  <r>
    <d v="2019-01-05T00:00:00"/>
    <s v="Saturday"/>
    <x v="0"/>
    <x v="4"/>
    <n v="1"/>
    <s v="N"/>
    <s v="N"/>
    <n v="17.399999999999999"/>
    <n v="21.2"/>
    <n v="12.9"/>
    <n v="0.4"/>
    <x v="1464"/>
    <n v="83.493520489999995"/>
    <n v="8120812.7497795662"/>
  </r>
  <r>
    <d v="2019-01-06T00:00:00"/>
    <s v="Sunday"/>
    <x v="0"/>
    <x v="4"/>
    <n v="2"/>
    <s v="N"/>
    <s v="N"/>
    <n v="14.6"/>
    <n v="22.1"/>
    <n v="30.9"/>
    <n v="1.4"/>
    <x v="1465"/>
    <n v="65.766406979999999"/>
    <n v="6156144.4315473801"/>
  </r>
  <r>
    <d v="2019-01-07T00:00:00"/>
    <s v="Monday"/>
    <x v="0"/>
    <x v="4"/>
    <n v="2"/>
    <s v="N"/>
    <s v="N"/>
    <n v="17.100000000000001"/>
    <n v="23.1"/>
    <n v="30.2"/>
    <n v="0"/>
    <x v="1466"/>
    <n v="85.07795745"/>
    <n v="9347932.0670230053"/>
  </r>
  <r>
    <d v="2019-01-08T00:00:00"/>
    <s v="Tuesday"/>
    <x v="0"/>
    <x v="4"/>
    <n v="2"/>
    <s v="N"/>
    <s v="N"/>
    <n v="16.7"/>
    <n v="24.1"/>
    <n v="28.9"/>
    <n v="0"/>
    <x v="1467"/>
    <n v="104.9077815"/>
    <n v="11901378.67082715"/>
  </r>
  <r>
    <d v="2019-01-09T00:00:00"/>
    <s v="Wednesday"/>
    <x v="0"/>
    <x v="4"/>
    <n v="2"/>
    <s v="N"/>
    <s v="N"/>
    <n v="16.100000000000001"/>
    <n v="20.5"/>
    <n v="28.4"/>
    <n v="0.6"/>
    <x v="1468"/>
    <n v="91.851546720000002"/>
    <n v="9688816.6580885835"/>
  </r>
  <r>
    <d v="2019-01-10T00:00:00"/>
    <s v="Thursday"/>
    <x v="0"/>
    <x v="4"/>
    <n v="2"/>
    <s v="N"/>
    <s v="N"/>
    <n v="13.5"/>
    <n v="21.4"/>
    <n v="25.8"/>
    <n v="0"/>
    <x v="1469"/>
    <n v="96.413742569999997"/>
    <n v="10420271.477031546"/>
  </r>
  <r>
    <d v="2019-01-11T00:00:00"/>
    <s v="Friday"/>
    <x v="0"/>
    <x v="4"/>
    <n v="2"/>
    <s v="N"/>
    <s v="N"/>
    <n v="12.9"/>
    <n v="30.4"/>
    <n v="31.5"/>
    <n v="0"/>
    <x v="1470"/>
    <n v="116.3056708"/>
    <n v="13925119.207643358"/>
  </r>
  <r>
    <d v="2019-01-12T00:00:00"/>
    <s v="Saturday"/>
    <x v="0"/>
    <x v="4"/>
    <n v="2"/>
    <s v="N"/>
    <s v="N"/>
    <n v="17.7"/>
    <n v="24.7"/>
    <n v="28.6"/>
    <n v="0"/>
    <x v="1471"/>
    <n v="88.996642809999997"/>
    <n v="9667612.7519417778"/>
  </r>
  <r>
    <d v="2019-01-13T00:00:00"/>
    <s v="Sunday"/>
    <x v="0"/>
    <x v="4"/>
    <n v="3"/>
    <s v="N"/>
    <s v="N"/>
    <n v="14.4"/>
    <n v="30.5"/>
    <n v="31.3"/>
    <n v="0"/>
    <x v="1472"/>
    <n v="75.273023879999997"/>
    <n v="7666801.3667753711"/>
  </r>
  <r>
    <d v="2019-01-14T00:00:00"/>
    <s v="Monday"/>
    <x v="0"/>
    <x v="4"/>
    <n v="3"/>
    <s v="N"/>
    <s v="N"/>
    <n v="18.7"/>
    <n v="32.299999999999997"/>
    <n v="31.1"/>
    <n v="0"/>
    <x v="1473"/>
    <n v="188.19764950000001"/>
    <n v="27678328.997707486"/>
  </r>
  <r>
    <d v="2019-01-15T00:00:00"/>
    <s v="Tuesday"/>
    <x v="0"/>
    <x v="4"/>
    <n v="3"/>
    <s v="N"/>
    <s v="N"/>
    <n v="19.399999999999999"/>
    <n v="30.4"/>
    <n v="22.3"/>
    <n v="0"/>
    <x v="1474"/>
    <n v="222.43841900000001"/>
    <n v="33921023.641236655"/>
  </r>
  <r>
    <d v="2019-01-16T00:00:00"/>
    <s v="Wednesday"/>
    <x v="0"/>
    <x v="4"/>
    <n v="3"/>
    <s v="N"/>
    <s v="N"/>
    <n v="19.8"/>
    <n v="26.7"/>
    <n v="17.5"/>
    <n v="0"/>
    <x v="1475"/>
    <n v="178.07967540000001"/>
    <n v="24391885.66936833"/>
  </r>
  <r>
    <d v="2019-01-17T00:00:00"/>
    <s v="Thursday"/>
    <x v="0"/>
    <x v="4"/>
    <n v="3"/>
    <s v="N"/>
    <s v="N"/>
    <n v="20.7"/>
    <n v="32.5"/>
    <n v="6"/>
    <n v="0"/>
    <x v="1476"/>
    <n v="175.35289299999999"/>
    <n v="25463254.868340567"/>
  </r>
  <r>
    <d v="2019-01-18T00:00:00"/>
    <s v="Friday"/>
    <x v="0"/>
    <x v="4"/>
    <n v="3"/>
    <s v="N"/>
    <s v="N"/>
    <n v="22.3"/>
    <n v="28.7"/>
    <n v="2.6"/>
    <n v="0.2"/>
    <x v="1477"/>
    <n v="137.8500262"/>
    <n v="18595721.782833099"/>
  </r>
  <r>
    <d v="2019-01-19T00:00:00"/>
    <s v="Saturday"/>
    <x v="0"/>
    <x v="4"/>
    <n v="3"/>
    <s v="N"/>
    <s v="N"/>
    <n v="16.5"/>
    <n v="23.5"/>
    <n v="30.2"/>
    <n v="2"/>
    <x v="1478"/>
    <n v="80.786252489999995"/>
    <n v="8215351.9420266999"/>
  </r>
  <r>
    <d v="2019-01-20T00:00:00"/>
    <s v="Sunday"/>
    <x v="0"/>
    <x v="4"/>
    <n v="4"/>
    <s v="N"/>
    <s v="N"/>
    <n v="15.2"/>
    <n v="22.9"/>
    <n v="29.2"/>
    <n v="0"/>
    <x v="1479"/>
    <n v="86.607900729999997"/>
    <n v="8858527.1693936847"/>
  </r>
  <r>
    <d v="2019-01-21T00:00:00"/>
    <s v="Monday"/>
    <x v="0"/>
    <x v="4"/>
    <n v="4"/>
    <s v="N"/>
    <s v="N"/>
    <n v="18.399999999999999"/>
    <n v="25.1"/>
    <n v="28.2"/>
    <n v="0"/>
    <x v="1480"/>
    <n v="176.68995000000001"/>
    <n v="23061213.593401503"/>
  </r>
  <r>
    <d v="2019-01-22T00:00:00"/>
    <s v="Tuesday"/>
    <x v="0"/>
    <x v="4"/>
    <n v="4"/>
    <s v="N"/>
    <s v="N"/>
    <n v="19"/>
    <n v="26.8"/>
    <n v="29.3"/>
    <n v="0"/>
    <x v="1481"/>
    <n v="278.77774349999999"/>
    <n v="39431656.598253928"/>
  </r>
  <r>
    <d v="2019-01-23T00:00:00"/>
    <s v="Wednesday"/>
    <x v="0"/>
    <x v="4"/>
    <n v="4"/>
    <s v="N"/>
    <s v="N"/>
    <n v="18.7"/>
    <n v="23.9"/>
    <n v="27.4"/>
    <n v="0"/>
    <x v="1482"/>
    <n v="154.47314489999999"/>
    <n v="19386557.329066634"/>
  </r>
  <r>
    <d v="2019-01-24T00:00:00"/>
    <s v="Thursday"/>
    <x v="0"/>
    <x v="4"/>
    <n v="4"/>
    <s v="N"/>
    <s v="N"/>
    <n v="17.3"/>
    <n v="40.799999999999997"/>
    <n v="30"/>
    <n v="0"/>
    <x v="1483"/>
    <n v="4549.6451049999996"/>
    <n v="709250294.69111621"/>
  </r>
  <r>
    <d v="2019-01-25T00:00:00"/>
    <s v="Friday"/>
    <x v="0"/>
    <x v="4"/>
    <n v="4"/>
    <s v="N"/>
    <s v="N"/>
    <n v="21.1"/>
    <n v="42.8"/>
    <n v="25.3"/>
    <n v="0"/>
    <x v="1484"/>
    <n v="906.43723230000001"/>
    <n v="153092575.8515375"/>
  </r>
  <r>
    <d v="2019-01-26T00:00:00"/>
    <s v="Saturday"/>
    <x v="0"/>
    <x v="4"/>
    <n v="4"/>
    <s v="N"/>
    <s v="Y"/>
    <n v="19.899999999999999"/>
    <n v="26.1"/>
    <n v="27.7"/>
    <n v="0"/>
    <x v="1485"/>
    <n v="163.73362520000001"/>
    <n v="18799676.261074357"/>
  </r>
  <r>
    <d v="2019-01-27T00:00:00"/>
    <s v="Sunday"/>
    <x v="0"/>
    <x v="4"/>
    <n v="5"/>
    <s v="N"/>
    <s v="N"/>
    <n v="18.399999999999999"/>
    <n v="27.8"/>
    <n v="21.1"/>
    <n v="0"/>
    <x v="1486"/>
    <n v="86.396224309999994"/>
    <n v="8622479.2601912878"/>
  </r>
  <r>
    <d v="2019-01-28T00:00:00"/>
    <s v="Monday"/>
    <x v="0"/>
    <x v="4"/>
    <n v="5"/>
    <s v="N"/>
    <s v="Y"/>
    <n v="15.5"/>
    <n v="34.5"/>
    <n v="29.4"/>
    <n v="0"/>
    <x v="1487"/>
    <n v="150.94848010000001"/>
    <n v="16962779.600299865"/>
  </r>
  <r>
    <d v="2019-01-29T00:00:00"/>
    <s v="Tuesday"/>
    <x v="0"/>
    <x v="4"/>
    <n v="5"/>
    <s v="N"/>
    <s v="N"/>
    <n v="17.5"/>
    <n v="36.799999999999997"/>
    <n v="27.7"/>
    <n v="0"/>
    <x v="1488"/>
    <n v="183.4002093"/>
    <n v="25392759.42572673"/>
  </r>
  <r>
    <d v="2019-01-30T00:00:00"/>
    <s v="Wednesday"/>
    <x v="0"/>
    <x v="4"/>
    <n v="5"/>
    <s v="N"/>
    <s v="N"/>
    <n v="18"/>
    <n v="38.1"/>
    <n v="19.899999999999999"/>
    <n v="0"/>
    <x v="1489"/>
    <n v="188.74241950000001"/>
    <n v="26822822.240810815"/>
  </r>
  <r>
    <d v="2019-01-31T00:00:00"/>
    <s v="Thursday"/>
    <x v="0"/>
    <x v="4"/>
    <n v="5"/>
    <s v="Y"/>
    <s v="N"/>
    <n v="17.2"/>
    <n v="21.5"/>
    <n v="27.8"/>
    <n v="6.6"/>
    <x v="1490"/>
    <n v="107.5212334"/>
    <n v="11857141.635110814"/>
  </r>
  <r>
    <d v="2019-02-01T00:00:00"/>
    <s v="Friday"/>
    <x v="1"/>
    <x v="4"/>
    <n v="5"/>
    <s v="Y"/>
    <s v="N"/>
    <n v="12.6"/>
    <n v="24.2"/>
    <n v="28.8"/>
    <n v="0"/>
    <x v="1491"/>
    <n v="117.68273910000001"/>
    <n v="12288759.951664088"/>
  </r>
  <r>
    <d v="2019-02-02T00:00:00"/>
    <s v="Saturday"/>
    <x v="1"/>
    <x v="4"/>
    <n v="5"/>
    <s v="Y"/>
    <s v="N"/>
    <n v="15"/>
    <n v="34.4"/>
    <n v="27.5"/>
    <n v="0"/>
    <x v="1492"/>
    <n v="240.9545239"/>
    <n v="30058851.564045154"/>
  </r>
  <r>
    <d v="2019-02-03T00:00:00"/>
    <s v="Sunday"/>
    <x v="1"/>
    <x v="4"/>
    <n v="6"/>
    <s v="Y"/>
    <s v="N"/>
    <n v="19.100000000000001"/>
    <n v="38.200000000000003"/>
    <n v="26.1"/>
    <n v="0"/>
    <x v="1493"/>
    <n v="186.91763220000001"/>
    <n v="24913799.789856236"/>
  </r>
  <r>
    <d v="2019-02-04T00:00:00"/>
    <s v="Monday"/>
    <x v="1"/>
    <x v="4"/>
    <n v="6"/>
    <s v="Y"/>
    <s v="N"/>
    <n v="20"/>
    <n v="22.7"/>
    <n v="9.3000000000000007"/>
    <n v="0"/>
    <x v="1494"/>
    <n v="110.1512267"/>
    <n v="13126607.128563233"/>
  </r>
  <r>
    <d v="2019-02-05T00:00:00"/>
    <s v="Tuesday"/>
    <x v="1"/>
    <x v="4"/>
    <n v="6"/>
    <s v="Y"/>
    <s v="N"/>
    <n v="17.7"/>
    <n v="26.9"/>
    <n v="14.6"/>
    <n v="0"/>
    <x v="1495"/>
    <n v="92.701339529999998"/>
    <n v="11096539.915980339"/>
  </r>
  <r>
    <d v="2019-02-06T00:00:00"/>
    <s v="Wednesday"/>
    <x v="1"/>
    <x v="4"/>
    <n v="6"/>
    <s v="Y"/>
    <s v="N"/>
    <n v="18.5"/>
    <n v="34.700000000000003"/>
    <n v="22.8"/>
    <n v="0"/>
    <x v="1496"/>
    <n v="143.45505610000001"/>
    <n v="20155121.932752423"/>
  </r>
  <r>
    <d v="2019-02-07T00:00:00"/>
    <s v="Thursday"/>
    <x v="1"/>
    <x v="4"/>
    <n v="6"/>
    <s v="Y"/>
    <s v="N"/>
    <n v="20.7"/>
    <n v="28.3"/>
    <n v="25.1"/>
    <n v="11"/>
    <x v="1497"/>
    <n v="147.68790949999999"/>
    <n v="20911654.659744177"/>
  </r>
  <r>
    <d v="2019-02-08T00:00:00"/>
    <s v="Friday"/>
    <x v="1"/>
    <x v="4"/>
    <n v="6"/>
    <s v="Y"/>
    <s v="N"/>
    <n v="18.100000000000001"/>
    <n v="23.1"/>
    <n v="21.1"/>
    <n v="0"/>
    <x v="1498"/>
    <n v="107.8491587"/>
    <n v="12653671.628128456"/>
  </r>
  <r>
    <d v="2019-02-09T00:00:00"/>
    <s v="Saturday"/>
    <x v="1"/>
    <x v="4"/>
    <n v="6"/>
    <s v="Y"/>
    <s v="N"/>
    <n v="14.6"/>
    <n v="19.7"/>
    <n v="13.6"/>
    <n v="0"/>
    <x v="1499"/>
    <n v="44.176311859999998"/>
    <n v="4226293.4187826123"/>
  </r>
  <r>
    <d v="2019-02-10T00:00:00"/>
    <s v="Sunday"/>
    <x v="1"/>
    <x v="4"/>
    <n v="7"/>
    <s v="Y"/>
    <s v="N"/>
    <n v="13"/>
    <n v="23.3"/>
    <n v="23.5"/>
    <n v="4.8"/>
    <x v="1500"/>
    <n v="86.435775870000001"/>
    <n v="8192963.6853724467"/>
  </r>
  <r>
    <d v="2019-02-11T00:00:00"/>
    <s v="Monday"/>
    <x v="1"/>
    <x v="4"/>
    <n v="7"/>
    <s v="Y"/>
    <s v="N"/>
    <n v="14.4"/>
    <n v="27.5"/>
    <n v="18.600000000000001"/>
    <n v="0"/>
    <x v="1501"/>
    <n v="97.715089509999999"/>
    <n v="11147889.012981085"/>
  </r>
  <r>
    <d v="2019-02-12T00:00:00"/>
    <s v="Tuesday"/>
    <x v="1"/>
    <x v="4"/>
    <n v="7"/>
    <s v="Y"/>
    <s v="N"/>
    <n v="18.399999999999999"/>
    <n v="21.5"/>
    <n v="12.4"/>
    <n v="0"/>
    <x v="1502"/>
    <n v="57.338211940000001"/>
    <n v="6175165.1656356277"/>
  </r>
  <r>
    <d v="2019-02-13T00:00:00"/>
    <s v="Wednesday"/>
    <x v="1"/>
    <x v="4"/>
    <n v="7"/>
    <s v="Y"/>
    <s v="N"/>
    <n v="11.8"/>
    <n v="19.2"/>
    <n v="23.7"/>
    <n v="2.8"/>
    <x v="1503"/>
    <n v="85.981483069999996"/>
    <n v="9173609.0460576341"/>
  </r>
  <r>
    <d v="2019-02-14T00:00:00"/>
    <s v="Thursday"/>
    <x v="1"/>
    <x v="4"/>
    <n v="7"/>
    <s v="Y"/>
    <s v="N"/>
    <n v="12.3"/>
    <n v="23.2"/>
    <n v="24.2"/>
    <n v="0"/>
    <x v="1504"/>
    <n v="108.29071519999999"/>
    <n v="11658045.608113216"/>
  </r>
  <r>
    <d v="2019-02-15T00:00:00"/>
    <s v="Friday"/>
    <x v="1"/>
    <x v="4"/>
    <n v="7"/>
    <s v="Y"/>
    <s v="N"/>
    <n v="14.8"/>
    <n v="22.8"/>
    <n v="23.1"/>
    <n v="0"/>
    <x v="1505"/>
    <n v="114.7685038"/>
    <n v="13073333.061369749"/>
  </r>
  <r>
    <d v="2019-02-16T00:00:00"/>
    <s v="Saturday"/>
    <x v="1"/>
    <x v="4"/>
    <n v="7"/>
    <s v="Y"/>
    <s v="N"/>
    <n v="16.100000000000001"/>
    <n v="23.2"/>
    <n v="24.2"/>
    <n v="0"/>
    <x v="1506"/>
    <n v="127.4802754"/>
    <n v="13572472.438876519"/>
  </r>
  <r>
    <d v="2019-02-17T00:00:00"/>
    <s v="Sunday"/>
    <x v="1"/>
    <x v="4"/>
    <n v="8"/>
    <s v="Y"/>
    <s v="N"/>
    <n v="15"/>
    <n v="29"/>
    <n v="20"/>
    <n v="0"/>
    <x v="1507"/>
    <n v="110.4895928"/>
    <n v="11984908.333889339"/>
  </r>
  <r>
    <d v="2019-02-18T00:00:00"/>
    <s v="Monday"/>
    <x v="1"/>
    <x v="4"/>
    <n v="8"/>
    <s v="Y"/>
    <s v="N"/>
    <n v="18"/>
    <n v="23.6"/>
    <n v="16.899999999999999"/>
    <n v="0"/>
    <x v="1508"/>
    <n v="104.4634554"/>
    <n v="12221708.754647601"/>
  </r>
  <r>
    <d v="2019-02-19T00:00:00"/>
    <s v="Tuesday"/>
    <x v="1"/>
    <x v="4"/>
    <n v="8"/>
    <s v="Y"/>
    <s v="N"/>
    <n v="13.7"/>
    <n v="20.2"/>
    <n v="21.4"/>
    <n v="0"/>
    <x v="1509"/>
    <n v="105.09817820000001"/>
    <n v="11616669.793531122"/>
  </r>
  <r>
    <d v="2019-02-20T00:00:00"/>
    <s v="Wednesday"/>
    <x v="1"/>
    <x v="4"/>
    <n v="8"/>
    <s v="Y"/>
    <s v="N"/>
    <n v="13.5"/>
    <n v="23.2"/>
    <n v="20.8"/>
    <n v="0"/>
    <x v="1510"/>
    <n v="111.0460243"/>
    <n v="12100941.22905701"/>
  </r>
  <r>
    <d v="2019-02-21T00:00:00"/>
    <s v="Thursday"/>
    <x v="1"/>
    <x v="4"/>
    <n v="8"/>
    <s v="Y"/>
    <s v="N"/>
    <n v="14"/>
    <n v="20.399999999999999"/>
    <n v="16.2"/>
    <n v="0"/>
    <x v="1511"/>
    <n v="114.360572"/>
    <n v="12606575.965211621"/>
  </r>
  <r>
    <d v="2019-02-22T00:00:00"/>
    <s v="Friday"/>
    <x v="1"/>
    <x v="4"/>
    <n v="8"/>
    <s v="Y"/>
    <s v="N"/>
    <n v="15.5"/>
    <n v="21.2"/>
    <n v="23.9"/>
    <n v="0"/>
    <x v="1512"/>
    <n v="103.0440629"/>
    <n v="11324723.870260704"/>
  </r>
  <r>
    <d v="2019-02-23T00:00:00"/>
    <s v="Saturday"/>
    <x v="1"/>
    <x v="4"/>
    <n v="8"/>
    <s v="Y"/>
    <s v="N"/>
    <n v="16.399999999999999"/>
    <n v="25.8"/>
    <n v="24"/>
    <n v="0"/>
    <x v="1513"/>
    <n v="77.031403220000001"/>
    <n v="7694686.1254966054"/>
  </r>
  <r>
    <d v="2019-02-24T00:00:00"/>
    <s v="Sunday"/>
    <x v="1"/>
    <x v="4"/>
    <n v="9"/>
    <s v="Y"/>
    <s v="N"/>
    <n v="13.8"/>
    <n v="32.9"/>
    <n v="24.6"/>
    <n v="0"/>
    <x v="1514"/>
    <n v="87.180913380000007"/>
    <n v="9317709.8908043355"/>
  </r>
  <r>
    <d v="2019-02-25T00:00:00"/>
    <s v="Monday"/>
    <x v="1"/>
    <x v="4"/>
    <n v="9"/>
    <s v="Y"/>
    <s v="N"/>
    <n v="18"/>
    <n v="34.200000000000003"/>
    <n v="24.4"/>
    <n v="0"/>
    <x v="1515"/>
    <n v="139.95597699999999"/>
    <n v="18680848.659418084"/>
  </r>
  <r>
    <d v="2019-02-26T00:00:00"/>
    <s v="Tuesday"/>
    <x v="1"/>
    <x v="4"/>
    <n v="9"/>
    <s v="Y"/>
    <s v="N"/>
    <n v="17.899999999999999"/>
    <n v="22.3"/>
    <n v="21"/>
    <n v="0"/>
    <x v="1516"/>
    <n v="115.9396033"/>
    <n v="14273801.653730581"/>
  </r>
  <r>
    <d v="2019-02-27T00:00:00"/>
    <s v="Wednesday"/>
    <x v="1"/>
    <x v="4"/>
    <n v="9"/>
    <s v="Y"/>
    <s v="N"/>
    <n v="12.9"/>
    <n v="25.7"/>
    <n v="24"/>
    <n v="0"/>
    <x v="1517"/>
    <n v="123.7875391"/>
    <n v="15507146.020770758"/>
  </r>
  <r>
    <d v="2019-02-28T00:00:00"/>
    <s v="Thursday"/>
    <x v="1"/>
    <x v="4"/>
    <n v="9"/>
    <s v="Y"/>
    <s v="N"/>
    <n v="16.3"/>
    <n v="36.799999999999997"/>
    <n v="23.4"/>
    <n v="0"/>
    <x v="1518"/>
    <n v="160.93844870000001"/>
    <n v="24216771.292090822"/>
  </r>
  <r>
    <d v="2019-03-01T00:00:00"/>
    <s v="Friday"/>
    <x v="2"/>
    <x v="4"/>
    <n v="9"/>
    <s v="Y"/>
    <s v="N"/>
    <n v="22.6"/>
    <n v="38.1"/>
    <n v="22.3"/>
    <n v="0"/>
    <x v="1519"/>
    <n v="1284.799876"/>
    <n v="210298664.69542706"/>
  </r>
  <r>
    <d v="2019-03-02T00:00:00"/>
    <s v="Saturday"/>
    <x v="2"/>
    <x v="4"/>
    <n v="9"/>
    <s v="Y"/>
    <s v="N"/>
    <n v="22.3"/>
    <n v="36.299999999999997"/>
    <n v="23.4"/>
    <n v="0"/>
    <x v="1520"/>
    <n v="132.49259040000001"/>
    <n v="19379043.971503895"/>
  </r>
  <r>
    <d v="2019-03-03T00:00:00"/>
    <s v="Sunday"/>
    <x v="2"/>
    <x v="4"/>
    <n v="10"/>
    <s v="Y"/>
    <s v="N"/>
    <n v="25.1"/>
    <n v="36"/>
    <n v="14.4"/>
    <n v="0"/>
    <x v="1521"/>
    <n v="153.7842958"/>
    <n v="21314148.1561567"/>
  </r>
  <r>
    <d v="2019-03-04T00:00:00"/>
    <s v="Monday"/>
    <x v="2"/>
    <x v="4"/>
    <n v="10"/>
    <s v="Y"/>
    <s v="N"/>
    <n v="19"/>
    <n v="24.6"/>
    <n v="21.8"/>
    <n v="0"/>
    <x v="1522"/>
    <n v="135.2064474"/>
    <n v="18459575.367849592"/>
  </r>
  <r>
    <d v="2019-03-05T00:00:00"/>
    <s v="Tuesday"/>
    <x v="2"/>
    <x v="4"/>
    <n v="10"/>
    <s v="Y"/>
    <s v="N"/>
    <n v="18"/>
    <n v="24.3"/>
    <n v="15.5"/>
    <n v="0"/>
    <x v="1523"/>
    <n v="118.26194460000001"/>
    <n v="14909700.82038644"/>
  </r>
  <r>
    <d v="2019-03-06T00:00:00"/>
    <s v="Wednesday"/>
    <x v="2"/>
    <x v="4"/>
    <n v="10"/>
    <s v="Y"/>
    <s v="N"/>
    <n v="13.2"/>
    <n v="17.2"/>
    <n v="19.5"/>
    <n v="1.6"/>
    <x v="1524"/>
    <n v="75.981191370000005"/>
    <n v="8260949.7977532037"/>
  </r>
  <r>
    <d v="2019-03-07T00:00:00"/>
    <s v="Thursday"/>
    <x v="2"/>
    <x v="4"/>
    <n v="10"/>
    <s v="Y"/>
    <s v="N"/>
    <n v="9.6999999999999993"/>
    <n v="22.1"/>
    <n v="21.2"/>
    <n v="2"/>
    <x v="1525"/>
    <n v="103.1975585"/>
    <n v="11818170.467749603"/>
  </r>
  <r>
    <d v="2019-03-08T00:00:00"/>
    <s v="Friday"/>
    <x v="2"/>
    <x v="4"/>
    <n v="10"/>
    <s v="Y"/>
    <s v="N"/>
    <n v="11.3"/>
    <n v="26.8"/>
    <n v="10.199999999999999"/>
    <n v="0"/>
    <x v="1526"/>
    <n v="106.9388027"/>
    <n v="12541911.10721924"/>
  </r>
  <r>
    <d v="2019-03-09T00:00:00"/>
    <s v="Saturday"/>
    <x v="2"/>
    <x v="4"/>
    <n v="10"/>
    <s v="Y"/>
    <s v="N"/>
    <n v="13.9"/>
    <n v="24.7"/>
    <n v="20"/>
    <n v="0"/>
    <x v="1527"/>
    <n v="95.078424589999997"/>
    <n v="10159598.87946685"/>
  </r>
  <r>
    <d v="2019-03-10T00:00:00"/>
    <s v="Sunday"/>
    <x v="2"/>
    <x v="4"/>
    <n v="11"/>
    <s v="Y"/>
    <s v="N"/>
    <n v="14.3"/>
    <n v="23.7"/>
    <n v="10.1"/>
    <n v="0"/>
    <x v="1528"/>
    <n v="74.374932029999997"/>
    <n v="7585800.9080890808"/>
  </r>
  <r>
    <d v="2019-03-11T00:00:00"/>
    <s v="Monday"/>
    <x v="2"/>
    <x v="4"/>
    <n v="11"/>
    <s v="Y"/>
    <s v="Y"/>
    <n v="15.9"/>
    <n v="21.8"/>
    <n v="18.600000000000001"/>
    <n v="0.2"/>
    <x v="1529"/>
    <n v="81.472040070000006"/>
    <n v="8409469.0217485372"/>
  </r>
  <r>
    <d v="2019-03-12T00:00:00"/>
    <s v="Tuesday"/>
    <x v="2"/>
    <x v="4"/>
    <n v="11"/>
    <s v="Y"/>
    <s v="N"/>
    <n v="15.8"/>
    <n v="19.2"/>
    <n v="10.8"/>
    <n v="0"/>
    <x v="1530"/>
    <n v="76.971547959999995"/>
    <n v="8473543.7088081315"/>
  </r>
  <r>
    <d v="2019-03-13T00:00:00"/>
    <s v="Wednesday"/>
    <x v="2"/>
    <x v="4"/>
    <n v="11"/>
    <s v="Y"/>
    <s v="N"/>
    <n v="11.9"/>
    <n v="18.600000000000001"/>
    <n v="15.1"/>
    <n v="0"/>
    <x v="1531"/>
    <n v="122.2385811"/>
    <n v="14025718.359476173"/>
  </r>
  <r>
    <d v="2019-03-14T00:00:00"/>
    <s v="Thursday"/>
    <x v="2"/>
    <x v="4"/>
    <n v="11"/>
    <s v="Y"/>
    <s v="N"/>
    <n v="12.1"/>
    <n v="20.8"/>
    <n v="20.6"/>
    <n v="0.2"/>
    <x v="1532"/>
    <n v="126.7859571"/>
    <n v="14299653.064570038"/>
  </r>
  <r>
    <d v="2019-03-15T00:00:00"/>
    <s v="Friday"/>
    <x v="2"/>
    <x v="4"/>
    <n v="11"/>
    <s v="Y"/>
    <s v="N"/>
    <n v="11.7"/>
    <n v="22.2"/>
    <n v="18.7"/>
    <n v="0"/>
    <x v="1533"/>
    <n v="102.60851510000001"/>
    <n v="11407924.926367288"/>
  </r>
  <r>
    <d v="2019-03-16T00:00:00"/>
    <s v="Saturday"/>
    <x v="2"/>
    <x v="4"/>
    <n v="11"/>
    <s v="Y"/>
    <s v="N"/>
    <n v="12.2"/>
    <n v="25.6"/>
    <n v="20.100000000000001"/>
    <n v="0"/>
    <x v="1534"/>
    <n v="95.251187810000005"/>
    <n v="10012755.331969539"/>
  </r>
  <r>
    <d v="2019-03-17T00:00:00"/>
    <s v="Sunday"/>
    <x v="2"/>
    <x v="4"/>
    <n v="12"/>
    <s v="Y"/>
    <s v="N"/>
    <n v="14.2"/>
    <n v="25.6"/>
    <n v="19.2"/>
    <n v="0"/>
    <x v="1535"/>
    <n v="103.9571924"/>
    <n v="10985057.241789257"/>
  </r>
  <r>
    <d v="2019-03-18T00:00:00"/>
    <s v="Monday"/>
    <x v="2"/>
    <x v="4"/>
    <n v="12"/>
    <s v="Y"/>
    <s v="N"/>
    <n v="16.5"/>
    <n v="28.2"/>
    <n v="18.899999999999999"/>
    <n v="0"/>
    <x v="1536"/>
    <n v="111.14979460000001"/>
    <n v="13555204.843319321"/>
  </r>
  <r>
    <d v="2019-03-19T00:00:00"/>
    <s v="Tuesday"/>
    <x v="2"/>
    <x v="4"/>
    <n v="12"/>
    <s v="Y"/>
    <s v="N"/>
    <n v="16.899999999999999"/>
    <n v="23.4"/>
    <n v="12.7"/>
    <n v="0"/>
    <x v="1537"/>
    <n v="113.64477429999999"/>
    <n v="14011359.11683354"/>
  </r>
  <r>
    <d v="2019-03-20T00:00:00"/>
    <s v="Wednesday"/>
    <x v="2"/>
    <x v="4"/>
    <n v="12"/>
    <s v="Y"/>
    <s v="N"/>
    <n v="19.3"/>
    <n v="23.4"/>
    <n v="11.1"/>
    <n v="0"/>
    <x v="1538"/>
    <n v="127.27659920000001"/>
    <n v="15781572.824184561"/>
  </r>
  <r>
    <d v="2019-03-21T00:00:00"/>
    <s v="Thursday"/>
    <x v="2"/>
    <x v="4"/>
    <n v="12"/>
    <s v="Y"/>
    <s v="N"/>
    <n v="18.2"/>
    <n v="24.3"/>
    <n v="12.5"/>
    <n v="0"/>
    <x v="1539"/>
    <n v="115.460165"/>
    <n v="14338005.511231825"/>
  </r>
  <r>
    <d v="2019-03-22T00:00:00"/>
    <s v="Friday"/>
    <x v="2"/>
    <x v="4"/>
    <n v="12"/>
    <s v="Y"/>
    <s v="N"/>
    <n v="18.7"/>
    <n v="28.6"/>
    <n v="15.3"/>
    <n v="0"/>
    <x v="1540"/>
    <n v="111.2407066"/>
    <n v="14272810.054365223"/>
  </r>
  <r>
    <d v="2019-03-23T00:00:00"/>
    <s v="Saturday"/>
    <x v="2"/>
    <x v="4"/>
    <n v="12"/>
    <s v="Y"/>
    <s v="N"/>
    <n v="19.899999999999999"/>
    <n v="31.3"/>
    <n v="13.6"/>
    <n v="1.8"/>
    <x v="1541"/>
    <n v="98.954731719999998"/>
    <n v="10800676.423618456"/>
  </r>
  <r>
    <d v="2019-03-24T00:00:00"/>
    <s v="Sunday"/>
    <x v="2"/>
    <x v="4"/>
    <n v="13"/>
    <s v="Y"/>
    <s v="N"/>
    <n v="16.5"/>
    <n v="29.3"/>
    <n v="16.899999999999999"/>
    <n v="2"/>
    <x v="1542"/>
    <n v="97.857599649999997"/>
    <n v="10199387.402928609"/>
  </r>
  <r>
    <d v="2019-03-25T00:00:00"/>
    <s v="Monday"/>
    <x v="2"/>
    <x v="4"/>
    <n v="13"/>
    <s v="Y"/>
    <s v="N"/>
    <n v="14.8"/>
    <n v="19"/>
    <n v="13.6"/>
    <n v="0.2"/>
    <x v="1543"/>
    <n v="80.292927370000001"/>
    <n v="8638229.0791338012"/>
  </r>
  <r>
    <d v="2019-03-26T00:00:00"/>
    <s v="Tuesday"/>
    <x v="2"/>
    <x v="4"/>
    <n v="13"/>
    <s v="Y"/>
    <s v="N"/>
    <n v="12.3"/>
    <n v="20.3"/>
    <n v="15.9"/>
    <n v="0"/>
    <x v="1544"/>
    <n v="95.567893560000002"/>
    <n v="10401626.737291241"/>
  </r>
  <r>
    <d v="2019-03-27T00:00:00"/>
    <s v="Wednesday"/>
    <x v="2"/>
    <x v="4"/>
    <n v="13"/>
    <s v="Y"/>
    <s v="N"/>
    <n v="11.1"/>
    <n v="21.7"/>
    <n v="17.8"/>
    <n v="0"/>
    <x v="1545"/>
    <n v="114.1613715"/>
    <n v="12935350.446566543"/>
  </r>
  <r>
    <d v="2019-03-28T00:00:00"/>
    <s v="Thursday"/>
    <x v="2"/>
    <x v="4"/>
    <n v="13"/>
    <s v="Y"/>
    <s v="N"/>
    <n v="11.6"/>
    <n v="27.9"/>
    <n v="17.8"/>
    <n v="0"/>
    <x v="1546"/>
    <n v="108.460275"/>
    <n v="12356137.262468999"/>
  </r>
  <r>
    <d v="2019-03-29T00:00:00"/>
    <s v="Friday"/>
    <x v="2"/>
    <x v="4"/>
    <n v="13"/>
    <s v="Y"/>
    <s v="N"/>
    <n v="14.6"/>
    <n v="28.5"/>
    <n v="4.9000000000000004"/>
    <n v="0"/>
    <x v="1547"/>
    <n v="83.989537740000003"/>
    <n v="9303377.0534025766"/>
  </r>
  <r>
    <d v="2019-03-30T00:00:00"/>
    <s v="Saturday"/>
    <x v="2"/>
    <x v="4"/>
    <n v="13"/>
    <s v="Y"/>
    <s v="N"/>
    <n v="9.1"/>
    <n v="15.6"/>
    <n v="11.4"/>
    <n v="1.8"/>
    <x v="1548"/>
    <n v="85.165934859999993"/>
    <n v="8624128.6794806533"/>
  </r>
  <r>
    <d v="2019-03-31T00:00:00"/>
    <s v="Sunday"/>
    <x v="2"/>
    <x v="4"/>
    <n v="14"/>
    <s v="Y"/>
    <s v="N"/>
    <n v="9.4"/>
    <n v="18.5"/>
    <n v="8"/>
    <n v="2.2000000000000002"/>
    <x v="1549"/>
    <n v="94.389588230000001"/>
    <n v="9544659.5875355434"/>
  </r>
  <r>
    <d v="2019-04-01T00:00:00"/>
    <s v="Monday"/>
    <x v="3"/>
    <x v="4"/>
    <n v="14"/>
    <s v="Y"/>
    <s v="N"/>
    <n v="13"/>
    <n v="17.100000000000001"/>
    <n v="6.6"/>
    <n v="0.2"/>
    <x v="1550"/>
    <n v="131.3335309"/>
    <n v="15342045.552563585"/>
  </r>
  <r>
    <d v="2019-04-02T00:00:00"/>
    <s v="Tuesday"/>
    <x v="3"/>
    <x v="4"/>
    <n v="14"/>
    <s v="Y"/>
    <s v="N"/>
    <n v="7.4"/>
    <n v="25.9"/>
    <n v="16.600000000000001"/>
    <n v="0"/>
    <x v="1551"/>
    <n v="119.3975507"/>
    <n v="13722026.785796793"/>
  </r>
  <r>
    <d v="2019-04-03T00:00:00"/>
    <s v="Wednesday"/>
    <x v="3"/>
    <x v="4"/>
    <n v="14"/>
    <s v="Y"/>
    <s v="N"/>
    <n v="9.4"/>
    <n v="24.7"/>
    <n v="10.9"/>
    <n v="0"/>
    <x v="1552"/>
    <n v="112.9080676"/>
    <n v="13005740.300840175"/>
  </r>
  <r>
    <d v="2019-04-04T00:00:00"/>
    <s v="Thursday"/>
    <x v="3"/>
    <x v="4"/>
    <n v="14"/>
    <s v="Y"/>
    <s v="N"/>
    <n v="13.3"/>
    <n v="21.9"/>
    <n v="13.9"/>
    <n v="0"/>
    <x v="1553"/>
    <n v="116.75648839999999"/>
    <n v="13282665.881517014"/>
  </r>
  <r>
    <d v="2019-04-05T00:00:00"/>
    <s v="Friday"/>
    <x v="3"/>
    <x v="4"/>
    <n v="14"/>
    <s v="N"/>
    <s v="N"/>
    <n v="14.4"/>
    <n v="28.5"/>
    <n v="15.3"/>
    <n v="0"/>
    <x v="1554"/>
    <n v="98.530301969999996"/>
    <n v="10984624.111943917"/>
  </r>
  <r>
    <d v="2019-04-06T00:00:00"/>
    <s v="Saturday"/>
    <x v="3"/>
    <x v="4"/>
    <n v="14"/>
    <s v="N"/>
    <s v="N"/>
    <n v="16.5"/>
    <n v="20.100000000000001"/>
    <n v="12.4"/>
    <n v="0"/>
    <x v="1555"/>
    <n v="103.2729949"/>
    <n v="10557561.606713811"/>
  </r>
  <r>
    <d v="2019-04-07T00:00:00"/>
    <s v="Sunday"/>
    <x v="3"/>
    <x v="4"/>
    <n v="15"/>
    <s v="N"/>
    <s v="N"/>
    <n v="9.5"/>
    <n v="26.5"/>
    <n v="15.9"/>
    <n v="0"/>
    <x v="1556"/>
    <n v="86.802686010000002"/>
    <n v="8123900.2748174546"/>
  </r>
  <r>
    <d v="2019-04-08T00:00:00"/>
    <s v="Monday"/>
    <x v="3"/>
    <x v="4"/>
    <n v="15"/>
    <s v="N"/>
    <s v="N"/>
    <n v="12.5"/>
    <n v="23.1"/>
    <n v="9"/>
    <n v="0"/>
    <x v="1557"/>
    <n v="113.1340539"/>
    <n v="12279981.452591926"/>
  </r>
  <r>
    <d v="2019-04-09T00:00:00"/>
    <s v="Tuesday"/>
    <x v="3"/>
    <x v="4"/>
    <n v="15"/>
    <s v="N"/>
    <s v="N"/>
    <n v="11.1"/>
    <n v="16.3"/>
    <n v="13.9"/>
    <n v="1.6"/>
    <x v="1558"/>
    <n v="106.3359468"/>
    <n v="11909523.959091071"/>
  </r>
  <r>
    <d v="2019-04-10T00:00:00"/>
    <s v="Wednesday"/>
    <x v="3"/>
    <x v="4"/>
    <n v="15"/>
    <s v="N"/>
    <s v="N"/>
    <n v="10.7"/>
    <n v="15.8"/>
    <n v="4.8"/>
    <n v="1.4"/>
    <x v="1559"/>
    <n v="121.87513629999999"/>
    <n v="14729704.660578974"/>
  </r>
  <r>
    <d v="2019-04-11T00:00:00"/>
    <s v="Thursday"/>
    <x v="3"/>
    <x v="4"/>
    <n v="15"/>
    <s v="N"/>
    <s v="N"/>
    <n v="11.3"/>
    <n v="17.3"/>
    <n v="14.4"/>
    <n v="0"/>
    <x v="1560"/>
    <n v="126.8896051"/>
    <n v="14832203.34279811"/>
  </r>
  <r>
    <d v="2019-04-12T00:00:00"/>
    <s v="Friday"/>
    <x v="3"/>
    <x v="4"/>
    <n v="15"/>
    <s v="N"/>
    <s v="N"/>
    <n v="6.7"/>
    <n v="24.9"/>
    <n v="15.3"/>
    <n v="0.2"/>
    <x v="1561"/>
    <n v="128.7232047"/>
    <n v="14783701.73025322"/>
  </r>
  <r>
    <d v="2019-04-13T00:00:00"/>
    <s v="Saturday"/>
    <x v="3"/>
    <x v="4"/>
    <n v="15"/>
    <s v="N"/>
    <s v="N"/>
    <n v="10.5"/>
    <n v="20.7"/>
    <n v="10"/>
    <n v="0"/>
    <x v="1562"/>
    <n v="122.44216059999999"/>
    <n v="12974406.619056931"/>
  </r>
  <r>
    <d v="2019-04-14T00:00:00"/>
    <s v="Sunday"/>
    <x v="3"/>
    <x v="4"/>
    <n v="16"/>
    <s v="N"/>
    <s v="N"/>
    <n v="11.8"/>
    <n v="22.5"/>
    <n v="14.4"/>
    <n v="0"/>
    <x v="1563"/>
    <n v="111.731646"/>
    <n v="11025678.82728"/>
  </r>
  <r>
    <d v="2019-04-15T00:00:00"/>
    <s v="Monday"/>
    <x v="3"/>
    <x v="4"/>
    <n v="16"/>
    <s v="N"/>
    <s v="N"/>
    <n v="12.9"/>
    <n v="27.4"/>
    <n v="10.9"/>
    <n v="0"/>
    <x v="1564"/>
    <n v="113.1121728"/>
    <n v="12916839.482848223"/>
  </r>
  <r>
    <d v="2019-04-16T00:00:00"/>
    <s v="Tuesday"/>
    <x v="3"/>
    <x v="4"/>
    <n v="16"/>
    <s v="N"/>
    <s v="N"/>
    <n v="17.100000000000001"/>
    <n v="30.3"/>
    <n v="14.4"/>
    <n v="0"/>
    <x v="1565"/>
    <n v="100.00561740000001"/>
    <n v="11539935.707936026"/>
  </r>
  <r>
    <d v="2019-04-17T00:00:00"/>
    <s v="Wednesday"/>
    <x v="3"/>
    <x v="4"/>
    <n v="16"/>
    <s v="N"/>
    <s v="N"/>
    <n v="22.1"/>
    <n v="30"/>
    <n v="12.8"/>
    <n v="0"/>
    <x v="1566"/>
    <n v="100.1096387"/>
    <n v="11740971.550627733"/>
  </r>
  <r>
    <d v="2019-04-18T00:00:00"/>
    <s v="Thursday"/>
    <x v="3"/>
    <x v="4"/>
    <n v="16"/>
    <s v="N"/>
    <s v="N"/>
    <n v="13.2"/>
    <n v="17.7"/>
    <n v="12.8"/>
    <n v="0"/>
    <x v="1567"/>
    <n v="84.833863710000003"/>
    <n v="9447104.576946741"/>
  </r>
  <r>
    <d v="2019-04-19T00:00:00"/>
    <s v="Friday"/>
    <x v="3"/>
    <x v="4"/>
    <n v="16"/>
    <s v="N"/>
    <s v="Y"/>
    <n v="8.6"/>
    <n v="22.1"/>
    <n v="14"/>
    <n v="0"/>
    <x v="1568"/>
    <n v="78.14244558"/>
    <n v="7499127.7226663195"/>
  </r>
  <r>
    <d v="2019-04-20T00:00:00"/>
    <s v="Saturday"/>
    <x v="3"/>
    <x v="4"/>
    <n v="16"/>
    <s v="N"/>
    <s v="Y"/>
    <n v="10.199999999999999"/>
    <n v="30.2"/>
    <n v="13.9"/>
    <n v="0"/>
    <x v="1569"/>
    <n v="66.874813889999999"/>
    <n v="6396867.5227670604"/>
  </r>
  <r>
    <d v="2019-04-21T00:00:00"/>
    <s v="Sunday"/>
    <x v="3"/>
    <x v="4"/>
    <n v="17"/>
    <s v="N"/>
    <s v="Y"/>
    <n v="14.8"/>
    <n v="27"/>
    <n v="7.5"/>
    <n v="0"/>
    <x v="1570"/>
    <n v="80.076258480000007"/>
    <n v="7592083.3172006896"/>
  </r>
  <r>
    <d v="2019-04-22T00:00:00"/>
    <s v="Monday"/>
    <x v="3"/>
    <x v="4"/>
    <n v="17"/>
    <s v="N"/>
    <s v="Y"/>
    <n v="13.7"/>
    <n v="17.600000000000001"/>
    <n v="6"/>
    <n v="0.8"/>
    <x v="1571"/>
    <n v="95.107386919999996"/>
    <n v="9534183.613949649"/>
  </r>
  <r>
    <d v="2019-04-23T00:00:00"/>
    <s v="Tuesday"/>
    <x v="3"/>
    <x v="4"/>
    <n v="17"/>
    <s v="N"/>
    <s v="N"/>
    <n v="11.1"/>
    <n v="18.5"/>
    <n v="8"/>
    <n v="0"/>
    <x v="1572"/>
    <n v="89.628985839999999"/>
    <n v="10239294.664014068"/>
  </r>
  <r>
    <d v="2019-04-24T00:00:00"/>
    <s v="Wednesday"/>
    <x v="3"/>
    <x v="4"/>
    <n v="17"/>
    <s v="Y"/>
    <s v="N"/>
    <n v="14.6"/>
    <n v="23.2"/>
    <n v="8.1999999999999993"/>
    <n v="0"/>
    <x v="1573"/>
    <n v="86.749292839999995"/>
    <n v="9825591.8565671127"/>
  </r>
  <r>
    <d v="2019-04-25T00:00:00"/>
    <s v="Thursday"/>
    <x v="3"/>
    <x v="4"/>
    <n v="17"/>
    <s v="Y"/>
    <s v="Y"/>
    <n v="10.199999999999999"/>
    <n v="21.5"/>
    <n v="10.6"/>
    <n v="0"/>
    <x v="1574"/>
    <n v="62.60573067"/>
    <n v="6142402.5591598013"/>
  </r>
  <r>
    <d v="2019-04-26T00:00:00"/>
    <s v="Friday"/>
    <x v="3"/>
    <x v="4"/>
    <n v="17"/>
    <s v="Y"/>
    <s v="N"/>
    <n v="11.9"/>
    <n v="15.8"/>
    <n v="6.9"/>
    <n v="3"/>
    <x v="1575"/>
    <n v="60.918382540000003"/>
    <n v="6532070.4280797383"/>
  </r>
  <r>
    <d v="2019-04-27T00:00:00"/>
    <s v="Saturday"/>
    <x v="3"/>
    <x v="4"/>
    <n v="17"/>
    <s v="Y"/>
    <s v="N"/>
    <n v="8.6999999999999993"/>
    <n v="16.2"/>
    <n v="8.5"/>
    <n v="0"/>
    <x v="1576"/>
    <n v="79.620085979999999"/>
    <n v="8389960.9867364801"/>
  </r>
  <r>
    <d v="2019-04-28T00:00:00"/>
    <s v="Sunday"/>
    <x v="3"/>
    <x v="4"/>
    <n v="18"/>
    <s v="Y"/>
    <s v="N"/>
    <n v="12.4"/>
    <n v="17.399999999999999"/>
    <n v="5.2"/>
    <n v="0"/>
    <x v="1577"/>
    <n v="86.022860620000003"/>
    <n v="8693249.2155054063"/>
  </r>
  <r>
    <d v="2019-04-29T00:00:00"/>
    <s v="Monday"/>
    <x v="3"/>
    <x v="4"/>
    <n v="18"/>
    <s v="Y"/>
    <s v="N"/>
    <n v="11.5"/>
    <n v="18.100000000000001"/>
    <n v="8.4"/>
    <n v="0"/>
    <x v="1578"/>
    <n v="121.0296417"/>
    <n v="14318717.361163791"/>
  </r>
  <r>
    <d v="2019-04-30T00:00:00"/>
    <s v="Tuesday"/>
    <x v="3"/>
    <x v="4"/>
    <n v="18"/>
    <s v="Y"/>
    <s v="N"/>
    <n v="7.9"/>
    <n v="23.1"/>
    <n v="11.7"/>
    <n v="0"/>
    <x v="1579"/>
    <n v="96.951705770000004"/>
    <n v="10714675.934195014"/>
  </r>
  <r>
    <d v="2019-05-01T00:00:00"/>
    <s v="Wednesday"/>
    <x v="4"/>
    <x v="4"/>
    <n v="18"/>
    <s v="Y"/>
    <s v="N"/>
    <n v="15.6"/>
    <n v="22.8"/>
    <n v="7.8"/>
    <n v="0"/>
    <x v="1580"/>
    <n v="90.563836899999998"/>
    <n v="10094461.255625006"/>
  </r>
  <r>
    <d v="2019-05-02T00:00:00"/>
    <s v="Thursday"/>
    <x v="4"/>
    <x v="4"/>
    <n v="18"/>
    <s v="Y"/>
    <s v="N"/>
    <n v="17.100000000000001"/>
    <n v="20.2"/>
    <n v="6.2"/>
    <n v="3.6"/>
    <x v="1581"/>
    <n v="103.58661480000001"/>
    <n v="11699942.403076321"/>
  </r>
  <r>
    <d v="2019-05-03T00:00:00"/>
    <s v="Friday"/>
    <x v="4"/>
    <x v="4"/>
    <n v="18"/>
    <s v="Y"/>
    <s v="N"/>
    <n v="11.8"/>
    <n v="20.7"/>
    <n v="9"/>
    <n v="0.2"/>
    <x v="1582"/>
    <n v="101.1629982"/>
    <n v="11219197.541531067"/>
  </r>
  <r>
    <d v="2019-05-04T00:00:00"/>
    <s v="Saturday"/>
    <x v="4"/>
    <x v="4"/>
    <n v="18"/>
    <s v="Y"/>
    <s v="N"/>
    <n v="13"/>
    <n v="16.399999999999999"/>
    <n v="8.1999999999999993"/>
    <n v="0.2"/>
    <x v="1583"/>
    <n v="103.38349669999999"/>
    <n v="10712199.384674221"/>
  </r>
  <r>
    <d v="2019-05-05T00:00:00"/>
    <s v="Sunday"/>
    <x v="4"/>
    <x v="4"/>
    <n v="19"/>
    <s v="Y"/>
    <s v="N"/>
    <n v="11.3"/>
    <n v="16.3"/>
    <n v="6.5"/>
    <n v="2"/>
    <x v="1584"/>
    <n v="108.09555589999999"/>
    <n v="11325247.599009909"/>
  </r>
  <r>
    <d v="2019-05-06T00:00:00"/>
    <s v="Monday"/>
    <x v="4"/>
    <x v="4"/>
    <n v="19"/>
    <s v="Y"/>
    <s v="N"/>
    <n v="11.7"/>
    <n v="16.7"/>
    <n v="8.5"/>
    <n v="0.2"/>
    <x v="1585"/>
    <n v="112.50558460000001"/>
    <n v="13673420.789569532"/>
  </r>
  <r>
    <d v="2019-05-07T00:00:00"/>
    <s v="Tuesday"/>
    <x v="4"/>
    <x v="4"/>
    <n v="19"/>
    <s v="Y"/>
    <s v="N"/>
    <n v="7.4"/>
    <n v="18.7"/>
    <n v="11.7"/>
    <n v="0"/>
    <x v="1586"/>
    <n v="94.753714479999999"/>
    <n v="11021603.778750438"/>
  </r>
  <r>
    <d v="2019-05-08T00:00:00"/>
    <s v="Wednesday"/>
    <x v="4"/>
    <x v="4"/>
    <n v="19"/>
    <s v="Y"/>
    <s v="N"/>
    <n v="10.3"/>
    <n v="17.399999999999999"/>
    <n v="7.3"/>
    <n v="5.2"/>
    <x v="1587"/>
    <n v="114.5284513"/>
    <n v="13606190.746790392"/>
  </r>
  <r>
    <d v="2019-05-09T00:00:00"/>
    <s v="Thursday"/>
    <x v="4"/>
    <x v="4"/>
    <n v="19"/>
    <s v="Y"/>
    <s v="N"/>
    <n v="9.6999999999999993"/>
    <n v="16.2"/>
    <n v="5.3"/>
    <n v="0.6"/>
    <x v="1588"/>
    <n v="113.6303305"/>
    <n v="13863279.278152218"/>
  </r>
  <r>
    <d v="2019-05-10T00:00:00"/>
    <s v="Friday"/>
    <x v="4"/>
    <x v="4"/>
    <n v="19"/>
    <s v="Y"/>
    <s v="N"/>
    <n v="10.199999999999999"/>
    <n v="14.2"/>
    <n v="2.8"/>
    <n v="7.2"/>
    <x v="1589"/>
    <n v="93.135276869999998"/>
    <n v="11534884.136687608"/>
  </r>
  <r>
    <d v="2019-05-11T00:00:00"/>
    <s v="Saturday"/>
    <x v="4"/>
    <x v="4"/>
    <n v="19"/>
    <s v="Y"/>
    <s v="N"/>
    <n v="10.199999999999999"/>
    <n v="16.399999999999999"/>
    <n v="7.7"/>
    <n v="8.1999999999999993"/>
    <x v="1590"/>
    <n v="87.036533050000003"/>
    <n v="9851381.0016490929"/>
  </r>
  <r>
    <d v="2019-05-12T00:00:00"/>
    <s v="Sunday"/>
    <x v="4"/>
    <x v="4"/>
    <n v="20"/>
    <s v="Y"/>
    <s v="N"/>
    <n v="12.2"/>
    <n v="17.7"/>
    <n v="6.6"/>
    <n v="0"/>
    <x v="1591"/>
    <n v="87.377381740000004"/>
    <n v="9647937.8742997721"/>
  </r>
  <r>
    <d v="2019-05-13T00:00:00"/>
    <s v="Monday"/>
    <x v="4"/>
    <x v="4"/>
    <n v="20"/>
    <s v="Y"/>
    <s v="N"/>
    <n v="12.7"/>
    <n v="18.100000000000001"/>
    <n v="8.3000000000000007"/>
    <n v="0"/>
    <x v="1592"/>
    <n v="77.157376979999995"/>
    <n v="9227914.6522671115"/>
  </r>
  <r>
    <d v="2019-05-14T00:00:00"/>
    <s v="Tuesday"/>
    <x v="4"/>
    <x v="4"/>
    <n v="20"/>
    <s v="Y"/>
    <s v="N"/>
    <n v="11.3"/>
    <n v="20.2"/>
    <n v="9"/>
    <n v="0"/>
    <x v="1593"/>
    <n v="89.82269178"/>
    <n v="11048668.047433352"/>
  </r>
  <r>
    <d v="2019-05-15T00:00:00"/>
    <s v="Wednesday"/>
    <x v="4"/>
    <x v="4"/>
    <n v="20"/>
    <s v="Y"/>
    <s v="N"/>
    <n v="12"/>
    <n v="15.8"/>
    <n v="8"/>
    <n v="0"/>
    <x v="1594"/>
    <n v="100.6447738"/>
    <n v="12707889.718782894"/>
  </r>
  <r>
    <d v="2019-05-16T00:00:00"/>
    <s v="Thursday"/>
    <x v="4"/>
    <x v="4"/>
    <n v="20"/>
    <s v="Y"/>
    <s v="N"/>
    <n v="10.5"/>
    <n v="16.100000000000001"/>
    <n v="9.8000000000000007"/>
    <n v="0"/>
    <x v="1595"/>
    <n v="98.942964329999995"/>
    <n v="12604293.27037207"/>
  </r>
  <r>
    <d v="2019-05-17T00:00:00"/>
    <s v="Friday"/>
    <x v="4"/>
    <x v="4"/>
    <n v="20"/>
    <s v="Y"/>
    <s v="N"/>
    <n v="6.5"/>
    <n v="18.600000000000001"/>
    <n v="10.7"/>
    <n v="0"/>
    <x v="1596"/>
    <n v="96.783858859999995"/>
    <n v="12285185.568661366"/>
  </r>
  <r>
    <d v="2019-05-18T00:00:00"/>
    <s v="Saturday"/>
    <x v="4"/>
    <x v="4"/>
    <n v="20"/>
    <s v="Y"/>
    <s v="N"/>
    <n v="6.2"/>
    <n v="21.5"/>
    <n v="10.6"/>
    <n v="0"/>
    <x v="1597"/>
    <n v="86.441785100000004"/>
    <n v="9767112.1889825389"/>
  </r>
  <r>
    <d v="2019-05-19T00:00:00"/>
    <s v="Sunday"/>
    <x v="4"/>
    <x v="4"/>
    <n v="21"/>
    <s v="Y"/>
    <s v="N"/>
    <n v="8.9"/>
    <n v="21.8"/>
    <n v="10"/>
    <n v="0.2"/>
    <x v="1598"/>
    <n v="76.294168089999999"/>
    <n v="7938778.2164797373"/>
  </r>
  <r>
    <d v="2019-05-20T00:00:00"/>
    <s v="Monday"/>
    <x v="4"/>
    <x v="4"/>
    <n v="21"/>
    <s v="Y"/>
    <s v="N"/>
    <n v="12"/>
    <n v="19.600000000000001"/>
    <n v="3.1"/>
    <n v="0.4"/>
    <x v="1599"/>
    <n v="93.344364299999995"/>
    <n v="11083095.611064905"/>
  </r>
  <r>
    <d v="2019-05-21T00:00:00"/>
    <s v="Tuesday"/>
    <x v="4"/>
    <x v="4"/>
    <n v="21"/>
    <s v="Y"/>
    <s v="N"/>
    <n v="11.1"/>
    <n v="20.399999999999999"/>
    <n v="6.9"/>
    <n v="0.4"/>
    <x v="1600"/>
    <n v="104.5578083"/>
    <n v="12731666.594970193"/>
  </r>
  <r>
    <d v="2019-05-22T00:00:00"/>
    <s v="Wednesday"/>
    <x v="4"/>
    <x v="4"/>
    <n v="21"/>
    <s v="Y"/>
    <s v="N"/>
    <n v="10.7"/>
    <n v="22.3"/>
    <n v="10.3"/>
    <n v="0"/>
    <x v="1601"/>
    <n v="115.8944559"/>
    <n v="14140930.41436748"/>
  </r>
  <r>
    <d v="2019-05-23T00:00:00"/>
    <s v="Thursday"/>
    <x v="4"/>
    <x v="4"/>
    <n v="21"/>
    <s v="Y"/>
    <s v="N"/>
    <n v="9.9"/>
    <n v="21.3"/>
    <n v="10.199999999999999"/>
    <n v="0"/>
    <x v="1602"/>
    <n v="88.387136190000007"/>
    <n v="10528508.611265402"/>
  </r>
  <r>
    <d v="2019-05-24T00:00:00"/>
    <s v="Friday"/>
    <x v="4"/>
    <x v="4"/>
    <n v="21"/>
    <s v="Y"/>
    <s v="N"/>
    <n v="13.8"/>
    <n v="20.2"/>
    <n v="4.4000000000000004"/>
    <n v="0"/>
    <x v="1603"/>
    <n v="91.547124490000002"/>
    <n v="10887220.266398994"/>
  </r>
  <r>
    <d v="2019-05-25T00:00:00"/>
    <s v="Saturday"/>
    <x v="4"/>
    <x v="4"/>
    <n v="21"/>
    <s v="Y"/>
    <s v="N"/>
    <n v="13.7"/>
    <n v="19.8"/>
    <n v="9.1"/>
    <n v="1.6"/>
    <x v="1604"/>
    <n v="74.262935119999995"/>
    <n v="7793891.3276972435"/>
  </r>
  <r>
    <d v="2019-05-26T00:00:00"/>
    <s v="Sunday"/>
    <x v="4"/>
    <x v="4"/>
    <n v="22"/>
    <s v="Y"/>
    <s v="N"/>
    <n v="9.5"/>
    <n v="15.1"/>
    <n v="8.6"/>
    <n v="6.6"/>
    <x v="1605"/>
    <n v="63.903082140000002"/>
    <n v="6783531.3567327401"/>
  </r>
  <r>
    <d v="2019-05-27T00:00:00"/>
    <s v="Monday"/>
    <x v="4"/>
    <x v="4"/>
    <n v="22"/>
    <s v="Y"/>
    <s v="N"/>
    <n v="7.8"/>
    <n v="14"/>
    <n v="7.2"/>
    <n v="8.1999999999999993"/>
    <x v="1606"/>
    <n v="87.611014030000007"/>
    <n v="11409520.591362009"/>
  </r>
  <r>
    <d v="2019-05-28T00:00:00"/>
    <s v="Tuesday"/>
    <x v="4"/>
    <x v="4"/>
    <n v="22"/>
    <s v="Y"/>
    <s v="N"/>
    <n v="8.1999999999999993"/>
    <n v="15.7"/>
    <n v="3.3"/>
    <n v="0.2"/>
    <x v="1607"/>
    <n v="79.964774539999993"/>
    <n v="10699259.245604783"/>
  </r>
  <r>
    <d v="2019-05-29T00:00:00"/>
    <s v="Wednesday"/>
    <x v="4"/>
    <x v="4"/>
    <n v="22"/>
    <s v="Y"/>
    <s v="N"/>
    <n v="8.6999999999999993"/>
    <n v="10.6"/>
    <n v="7.9"/>
    <n v="1.2"/>
    <x v="1608"/>
    <n v="85.003942199999997"/>
    <n v="11586163.977733877"/>
  </r>
  <r>
    <d v="2019-05-30T00:00:00"/>
    <s v="Thursday"/>
    <x v="4"/>
    <x v="4"/>
    <n v="22"/>
    <s v="Y"/>
    <s v="N"/>
    <n v="6.7"/>
    <n v="13.3"/>
    <n v="5.8"/>
    <n v="5.8"/>
    <x v="1609"/>
    <n v="100.0150103"/>
    <n v="13887797.787253492"/>
  </r>
  <r>
    <d v="2019-05-31T00:00:00"/>
    <s v="Friday"/>
    <x v="4"/>
    <x v="4"/>
    <n v="22"/>
    <s v="Y"/>
    <s v="N"/>
    <n v="8.5"/>
    <n v="14.3"/>
    <n v="5.7"/>
    <n v="1.4"/>
    <x v="1610"/>
    <n v="100.7077503"/>
    <n v="13481659.923995743"/>
  </r>
  <r>
    <d v="2019-06-01T00:00:00"/>
    <s v="Saturday"/>
    <x v="5"/>
    <x v="4"/>
    <n v="22"/>
    <s v="Y"/>
    <s v="N"/>
    <n v="11.7"/>
    <n v="14.6"/>
    <n v="5.8"/>
    <n v="2.4"/>
    <x v="1611"/>
    <n v="113.2446372"/>
    <n v="13663354.473508781"/>
  </r>
  <r>
    <d v="2019-06-02T00:00:00"/>
    <s v="Sunday"/>
    <x v="5"/>
    <x v="4"/>
    <n v="23"/>
    <s v="Y"/>
    <s v="N"/>
    <n v="11"/>
    <n v="14.5"/>
    <n v="6.7"/>
    <n v="0"/>
    <x v="1612"/>
    <n v="108.9225857"/>
    <n v="12862333.752974899"/>
  </r>
  <r>
    <d v="2019-06-03T00:00:00"/>
    <s v="Monday"/>
    <x v="5"/>
    <x v="4"/>
    <n v="23"/>
    <s v="Y"/>
    <s v="N"/>
    <n v="8.1999999999999993"/>
    <n v="12"/>
    <n v="3.8"/>
    <n v="15.4"/>
    <x v="1613"/>
    <n v="115.7252699"/>
    <n v="15673581.745925715"/>
  </r>
  <r>
    <d v="2019-06-04T00:00:00"/>
    <s v="Tuesday"/>
    <x v="5"/>
    <x v="4"/>
    <n v="23"/>
    <s v="Y"/>
    <s v="N"/>
    <n v="8.4"/>
    <n v="12.9"/>
    <n v="7.9"/>
    <n v="3.2"/>
    <x v="1614"/>
    <n v="149.11844379999999"/>
    <n v="20302345.644731674"/>
  </r>
  <r>
    <d v="2019-06-05T00:00:00"/>
    <s v="Wednesday"/>
    <x v="5"/>
    <x v="4"/>
    <n v="23"/>
    <s v="Y"/>
    <s v="N"/>
    <n v="8.6"/>
    <n v="13"/>
    <n v="5.7"/>
    <n v="0"/>
    <x v="1615"/>
    <n v="155.98832920000001"/>
    <n v="21502182.380733099"/>
  </r>
  <r>
    <d v="2019-06-06T00:00:00"/>
    <s v="Thursday"/>
    <x v="5"/>
    <x v="4"/>
    <n v="23"/>
    <s v="Y"/>
    <s v="N"/>
    <n v="10.199999999999999"/>
    <n v="14.8"/>
    <n v="7.9"/>
    <n v="0"/>
    <x v="1616"/>
    <n v="162.49199490000001"/>
    <n v="21931832.974943947"/>
  </r>
  <r>
    <d v="2019-06-07T00:00:00"/>
    <s v="Friday"/>
    <x v="5"/>
    <x v="4"/>
    <n v="23"/>
    <s v="Y"/>
    <s v="N"/>
    <n v="11.7"/>
    <n v="16.600000000000001"/>
    <n v="8"/>
    <n v="0"/>
    <x v="1617"/>
    <n v="139.20081619999999"/>
    <n v="18374986.589207727"/>
  </r>
  <r>
    <d v="2019-06-08T00:00:00"/>
    <s v="Saturday"/>
    <x v="5"/>
    <x v="4"/>
    <n v="23"/>
    <s v="Y"/>
    <s v="N"/>
    <n v="6.7"/>
    <n v="18.7"/>
    <n v="9.3000000000000007"/>
    <n v="0"/>
    <x v="1618"/>
    <n v="102.4160856"/>
    <n v="12007633.646134729"/>
  </r>
  <r>
    <d v="2019-06-09T00:00:00"/>
    <s v="Sunday"/>
    <x v="5"/>
    <x v="4"/>
    <n v="24"/>
    <s v="Y"/>
    <s v="N"/>
    <n v="7.8"/>
    <n v="18"/>
    <n v="8"/>
    <n v="0"/>
    <x v="1619"/>
    <n v="69.561305970000006"/>
    <n v="7698309.3861424383"/>
  </r>
  <r>
    <d v="2019-06-10T00:00:00"/>
    <s v="Monday"/>
    <x v="5"/>
    <x v="4"/>
    <n v="24"/>
    <s v="Y"/>
    <s v="Y"/>
    <n v="12"/>
    <n v="19.2"/>
    <n v="7.6"/>
    <n v="3"/>
    <x v="1620"/>
    <n v="47.487874040000001"/>
    <n v="5135007.7082035411"/>
  </r>
  <r>
    <d v="2019-06-11T00:00:00"/>
    <s v="Tuesday"/>
    <x v="5"/>
    <x v="4"/>
    <n v="24"/>
    <s v="Y"/>
    <s v="N"/>
    <n v="9.6"/>
    <n v="17.899999999999999"/>
    <n v="9.1999999999999993"/>
    <n v="0"/>
    <x v="1621"/>
    <n v="73.078081710000006"/>
    <n v="8971132.5425547734"/>
  </r>
  <r>
    <d v="2019-06-12T00:00:00"/>
    <s v="Wednesday"/>
    <x v="5"/>
    <x v="4"/>
    <n v="24"/>
    <s v="Y"/>
    <s v="N"/>
    <n v="11.9"/>
    <n v="16.5"/>
    <n v="1.3"/>
    <n v="0.6"/>
    <x v="1622"/>
    <n v="85.792690070000006"/>
    <n v="10992424.345116444"/>
  </r>
  <r>
    <d v="2019-06-13T00:00:00"/>
    <s v="Thursday"/>
    <x v="5"/>
    <x v="4"/>
    <n v="24"/>
    <s v="Y"/>
    <s v="N"/>
    <n v="8.8000000000000007"/>
    <n v="17.399999999999999"/>
    <n v="8.9"/>
    <n v="2.6"/>
    <x v="1623"/>
    <n v="79.516251400000002"/>
    <n v="10220636.481786767"/>
  </r>
  <r>
    <d v="2019-06-14T00:00:00"/>
    <s v="Friday"/>
    <x v="5"/>
    <x v="4"/>
    <n v="24"/>
    <s v="Y"/>
    <s v="N"/>
    <n v="10"/>
    <n v="17.3"/>
    <n v="7"/>
    <n v="2.2000000000000002"/>
    <x v="1624"/>
    <n v="86.655464210000005"/>
    <n v="11105174.602719652"/>
  </r>
  <r>
    <d v="2019-06-15T00:00:00"/>
    <s v="Saturday"/>
    <x v="5"/>
    <x v="4"/>
    <n v="24"/>
    <s v="Y"/>
    <s v="N"/>
    <n v="9"/>
    <n v="15.2"/>
    <n v="6.4"/>
    <n v="2.6"/>
    <x v="1625"/>
    <n v="104.43185029999999"/>
    <n v="12646472.020692604"/>
  </r>
  <r>
    <d v="2019-06-16T00:00:00"/>
    <s v="Sunday"/>
    <x v="5"/>
    <x v="4"/>
    <n v="25"/>
    <s v="Y"/>
    <s v="N"/>
    <n v="8.6"/>
    <n v="16.7"/>
    <n v="7.5"/>
    <n v="0"/>
    <x v="1626"/>
    <n v="111.2767338"/>
    <n v="12998389.949837983"/>
  </r>
  <r>
    <d v="2019-06-17T00:00:00"/>
    <s v="Monday"/>
    <x v="5"/>
    <x v="4"/>
    <n v="25"/>
    <s v="Y"/>
    <s v="N"/>
    <n v="6.3"/>
    <n v="17.899999999999999"/>
    <n v="8.6"/>
    <n v="3.4"/>
    <x v="1627"/>
    <n v="108.7466958"/>
    <n v="14134125.049744256"/>
  </r>
  <r>
    <d v="2019-06-18T00:00:00"/>
    <s v="Tuesday"/>
    <x v="5"/>
    <x v="4"/>
    <n v="25"/>
    <s v="Y"/>
    <s v="N"/>
    <n v="8"/>
    <n v="13.7"/>
    <n v="5.2"/>
    <n v="0"/>
    <x v="1628"/>
    <n v="101.3953781"/>
    <n v="13984675.645291382"/>
  </r>
  <r>
    <d v="2019-06-19T00:00:00"/>
    <s v="Wednesday"/>
    <x v="5"/>
    <x v="4"/>
    <n v="25"/>
    <s v="Y"/>
    <s v="N"/>
    <n v="6.6"/>
    <n v="11.9"/>
    <n v="7"/>
    <n v="0.8"/>
    <x v="1629"/>
    <n v="157.02604099999999"/>
    <n v="22727496.939341918"/>
  </r>
  <r>
    <d v="2019-06-20T00:00:00"/>
    <s v="Thursday"/>
    <x v="5"/>
    <x v="4"/>
    <n v="25"/>
    <s v="Y"/>
    <s v="N"/>
    <n v="6.4"/>
    <n v="11.3"/>
    <n v="6.4"/>
    <n v="1.6"/>
    <x v="1630"/>
    <n v="141.97958589999999"/>
    <n v="21099528.758866709"/>
  </r>
  <r>
    <d v="2019-06-21T00:00:00"/>
    <s v="Friday"/>
    <x v="5"/>
    <x v="4"/>
    <n v="25"/>
    <s v="Y"/>
    <s v="N"/>
    <n v="6.5"/>
    <n v="12.6"/>
    <n v="8.5"/>
    <n v="3"/>
    <x v="1631"/>
    <n v="123.80971169999999"/>
    <n v="17891039.436701659"/>
  </r>
  <r>
    <d v="2019-06-22T00:00:00"/>
    <s v="Saturday"/>
    <x v="5"/>
    <x v="4"/>
    <n v="25"/>
    <s v="Y"/>
    <s v="N"/>
    <n v="6.8"/>
    <n v="11.8"/>
    <n v="7.3"/>
    <n v="0.4"/>
    <x v="1632"/>
    <n v="111.60986149999999"/>
    <n v="14825058.660043335"/>
  </r>
  <r>
    <d v="2019-06-23T00:00:00"/>
    <s v="Sunday"/>
    <x v="5"/>
    <x v="4"/>
    <n v="26"/>
    <s v="Y"/>
    <s v="N"/>
    <n v="3.6"/>
    <n v="9.6"/>
    <n v="5.9"/>
    <n v="1.2"/>
    <x v="1633"/>
    <n v="127.6019028"/>
    <n v="17038084.903978899"/>
  </r>
  <r>
    <d v="2019-06-24T00:00:00"/>
    <s v="Monday"/>
    <x v="5"/>
    <x v="4"/>
    <n v="26"/>
    <s v="Y"/>
    <s v="N"/>
    <n v="4.2"/>
    <n v="16"/>
    <n v="9"/>
    <n v="0"/>
    <x v="1634"/>
    <n v="117.51896069999999"/>
    <n v="17258458.507727757"/>
  </r>
  <r>
    <d v="2019-06-25T00:00:00"/>
    <s v="Tuesday"/>
    <x v="5"/>
    <x v="4"/>
    <n v="26"/>
    <s v="Y"/>
    <s v="N"/>
    <n v="3.5"/>
    <n v="17"/>
    <n v="8.9"/>
    <n v="0"/>
    <x v="1635"/>
    <n v="124.05127779999999"/>
    <n v="18087575.67500405"/>
  </r>
  <r>
    <d v="2019-06-26T00:00:00"/>
    <s v="Wednesday"/>
    <x v="5"/>
    <x v="4"/>
    <n v="26"/>
    <s v="Y"/>
    <s v="N"/>
    <n v="4.5999999999999996"/>
    <n v="18"/>
    <n v="9.1999999999999993"/>
    <n v="0.2"/>
    <x v="1636"/>
    <n v="106.19914"/>
    <n v="14799015.8296584"/>
  </r>
  <r>
    <d v="2019-06-27T00:00:00"/>
    <s v="Thursday"/>
    <x v="5"/>
    <x v="4"/>
    <n v="26"/>
    <s v="Y"/>
    <s v="N"/>
    <n v="5.9"/>
    <n v="17.5"/>
    <n v="9.1999999999999993"/>
    <n v="0"/>
    <x v="1637"/>
    <n v="77.671129440000001"/>
    <n v="10176755.655562552"/>
  </r>
  <r>
    <d v="2019-06-28T00:00:00"/>
    <s v="Friday"/>
    <x v="5"/>
    <x v="4"/>
    <n v="26"/>
    <s v="N"/>
    <s v="N"/>
    <n v="10.7"/>
    <n v="19.5"/>
    <n v="9.1999999999999993"/>
    <n v="0"/>
    <x v="1638"/>
    <n v="61.815155930000003"/>
    <n v="7637053.5799244568"/>
  </r>
  <r>
    <d v="2019-06-29T00:00:00"/>
    <s v="Saturday"/>
    <x v="5"/>
    <x v="4"/>
    <n v="26"/>
    <s v="N"/>
    <s v="N"/>
    <n v="13"/>
    <n v="17.600000000000001"/>
    <n v="2.6"/>
    <n v="0.8"/>
    <x v="1639"/>
    <n v="52.91240414"/>
    <n v="6239649.2244178988"/>
  </r>
  <r>
    <d v="2019-06-30T00:00:00"/>
    <s v="Sunday"/>
    <x v="5"/>
    <x v="4"/>
    <n v="27"/>
    <s v="N"/>
    <s v="N"/>
    <n v="8.1"/>
    <n v="14.5"/>
    <n v="8.5"/>
    <n v="6.4"/>
    <x v="1640"/>
    <n v="51.901149879999998"/>
    <n v="6028366.0481141396"/>
  </r>
  <r>
    <d v="2019-07-01T00:00:00"/>
    <s v="Monday"/>
    <x v="6"/>
    <x v="4"/>
    <n v="27"/>
    <s v="N"/>
    <s v="N"/>
    <n v="9.5"/>
    <n v="14.1"/>
    <n v="8.3000000000000007"/>
    <n v="0"/>
    <x v="1641"/>
    <n v="67.195464610000002"/>
    <n v="8773414.8101741243"/>
  </r>
  <r>
    <d v="2019-07-02T00:00:00"/>
    <s v="Tuesday"/>
    <x v="6"/>
    <x v="4"/>
    <n v="27"/>
    <s v="N"/>
    <s v="N"/>
    <n v="8.6"/>
    <n v="15.9"/>
    <n v="6.6"/>
    <n v="0"/>
    <x v="1642"/>
    <n v="93.110674299999999"/>
    <n v="12650644.707449526"/>
  </r>
  <r>
    <d v="2019-07-03T00:00:00"/>
    <s v="Wednesday"/>
    <x v="6"/>
    <x v="4"/>
    <n v="27"/>
    <s v="N"/>
    <s v="N"/>
    <n v="8.1999999999999993"/>
    <n v="13.7"/>
    <n v="7.5"/>
    <n v="0"/>
    <x v="1643"/>
    <n v="97.287999810000002"/>
    <n v="13360337.251507739"/>
  </r>
  <r>
    <d v="2019-07-04T00:00:00"/>
    <s v="Thursday"/>
    <x v="6"/>
    <x v="4"/>
    <n v="27"/>
    <s v="N"/>
    <s v="N"/>
    <n v="5.3"/>
    <n v="13.5"/>
    <n v="6.9"/>
    <n v="0"/>
    <x v="1644"/>
    <n v="85.901782639999993"/>
    <n v="11612437.059632894"/>
  </r>
  <r>
    <d v="2019-07-05T00:00:00"/>
    <s v="Friday"/>
    <x v="6"/>
    <x v="4"/>
    <n v="27"/>
    <s v="N"/>
    <s v="N"/>
    <n v="3.5"/>
    <n v="19.100000000000001"/>
    <n v="9"/>
    <n v="0"/>
    <x v="1645"/>
    <n v="78.719066029999993"/>
    <n v="10451868.495191699"/>
  </r>
  <r>
    <d v="2019-07-06T00:00:00"/>
    <s v="Saturday"/>
    <x v="6"/>
    <x v="4"/>
    <n v="27"/>
    <s v="N"/>
    <s v="N"/>
    <n v="6"/>
    <n v="19.399999999999999"/>
    <n v="9.3000000000000007"/>
    <n v="0"/>
    <x v="1646"/>
    <n v="64.992904050000007"/>
    <n v="7452144.8719866453"/>
  </r>
  <r>
    <d v="2019-07-07T00:00:00"/>
    <s v="Sunday"/>
    <x v="6"/>
    <x v="4"/>
    <n v="28"/>
    <s v="N"/>
    <s v="N"/>
    <n v="9"/>
    <n v="18.2"/>
    <n v="6.1"/>
    <n v="0.2"/>
    <x v="1647"/>
    <n v="87.747186549999995"/>
    <n v="10044409.914716113"/>
  </r>
  <r>
    <d v="2019-07-08T00:00:00"/>
    <s v="Monday"/>
    <x v="6"/>
    <x v="4"/>
    <n v="28"/>
    <s v="N"/>
    <s v="N"/>
    <n v="11"/>
    <n v="16"/>
    <n v="8.1999999999999993"/>
    <n v="5.2"/>
    <x v="1648"/>
    <n v="101.94417129999999"/>
    <n v="12978233.121173637"/>
  </r>
  <r>
    <d v="2019-07-09T00:00:00"/>
    <s v="Tuesday"/>
    <x v="6"/>
    <x v="4"/>
    <n v="28"/>
    <s v="N"/>
    <s v="N"/>
    <n v="6.8"/>
    <n v="15"/>
    <n v="7.2"/>
    <n v="0.2"/>
    <x v="1649"/>
    <n v="125.0990315"/>
    <n v="16738748.934340525"/>
  </r>
  <r>
    <d v="2019-07-10T00:00:00"/>
    <s v="Wednesday"/>
    <x v="6"/>
    <x v="4"/>
    <n v="28"/>
    <s v="N"/>
    <s v="N"/>
    <n v="9.5"/>
    <n v="15.4"/>
    <n v="6.7"/>
    <n v="0.2"/>
    <x v="1650"/>
    <n v="84.780694909999994"/>
    <n v="10775008.69569858"/>
  </r>
  <r>
    <d v="2019-07-11T00:00:00"/>
    <s v="Thursday"/>
    <x v="6"/>
    <x v="4"/>
    <n v="28"/>
    <s v="N"/>
    <s v="N"/>
    <n v="7.8"/>
    <n v="14.3"/>
    <n v="4.5999999999999996"/>
    <n v="6.4"/>
    <x v="1651"/>
    <n v="89.217705280000004"/>
    <n v="11877688.714838425"/>
  </r>
  <r>
    <d v="2019-07-12T00:00:00"/>
    <s v="Friday"/>
    <x v="6"/>
    <x v="4"/>
    <n v="28"/>
    <s v="N"/>
    <s v="N"/>
    <n v="10.1"/>
    <n v="15.7"/>
    <n v="6.2"/>
    <n v="2.4"/>
    <x v="1652"/>
    <n v="90.969699500000004"/>
    <n v="11679066.63636593"/>
  </r>
  <r>
    <d v="2019-07-13T00:00:00"/>
    <s v="Saturday"/>
    <x v="6"/>
    <x v="4"/>
    <n v="28"/>
    <s v="N"/>
    <s v="N"/>
    <n v="7"/>
    <n v="12"/>
    <n v="8.3000000000000007"/>
    <n v="4.4000000000000004"/>
    <x v="1653"/>
    <n v="82.190068789999998"/>
    <n v="10187813.265716985"/>
  </r>
  <r>
    <d v="2019-07-14T00:00:00"/>
    <s v="Sunday"/>
    <x v="6"/>
    <x v="4"/>
    <n v="29"/>
    <s v="N"/>
    <s v="N"/>
    <n v="7.1"/>
    <n v="13.1"/>
    <n v="3.8"/>
    <n v="0.8"/>
    <x v="1654"/>
    <n v="81.784996430000007"/>
    <n v="10120097.131272255"/>
  </r>
  <r>
    <d v="2019-07-15T00:00:00"/>
    <s v="Monday"/>
    <x v="6"/>
    <x v="4"/>
    <n v="29"/>
    <s v="N"/>
    <s v="N"/>
    <n v="8.9"/>
    <n v="14.3"/>
    <n v="7.6"/>
    <n v="4.4000000000000004"/>
    <x v="1655"/>
    <n v="92.269993139999997"/>
    <n v="12155575.080269089"/>
  </r>
  <r>
    <d v="2019-07-16T00:00:00"/>
    <s v="Tuesday"/>
    <x v="6"/>
    <x v="4"/>
    <n v="29"/>
    <s v="Y"/>
    <s v="N"/>
    <n v="9.9"/>
    <n v="13.9"/>
    <n v="6.4"/>
    <n v="1.8"/>
    <x v="1656"/>
    <n v="114.6004499"/>
    <n v="15235186.652502323"/>
  </r>
  <r>
    <d v="2019-07-17T00:00:00"/>
    <s v="Wednesday"/>
    <x v="6"/>
    <x v="4"/>
    <n v="29"/>
    <s v="Y"/>
    <s v="N"/>
    <n v="9.6999999999999993"/>
    <n v="13.7"/>
    <n v="3.6"/>
    <n v="0"/>
    <x v="1657"/>
    <n v="91.545886449999998"/>
    <n v="12389803.793883439"/>
  </r>
  <r>
    <d v="2019-07-18T00:00:00"/>
    <s v="Thursday"/>
    <x v="6"/>
    <x v="4"/>
    <n v="29"/>
    <s v="Y"/>
    <s v="N"/>
    <n v="9"/>
    <n v="14.3"/>
    <n v="7.9"/>
    <n v="0.4"/>
    <x v="1658"/>
    <n v="85.918878829999997"/>
    <n v="11523366.138443807"/>
  </r>
  <r>
    <d v="2019-07-19T00:00:00"/>
    <s v="Friday"/>
    <x v="6"/>
    <x v="4"/>
    <n v="29"/>
    <s v="Y"/>
    <s v="N"/>
    <n v="7.5"/>
    <n v="15.7"/>
    <n v="9.6"/>
    <n v="1.6"/>
    <x v="1659"/>
    <n v="101.5731984"/>
    <n v="13418008.434789022"/>
  </r>
  <r>
    <d v="2019-07-20T00:00:00"/>
    <s v="Saturday"/>
    <x v="6"/>
    <x v="4"/>
    <n v="29"/>
    <s v="Y"/>
    <s v="N"/>
    <n v="8"/>
    <n v="17.100000000000001"/>
    <n v="10.3"/>
    <n v="0"/>
    <x v="1660"/>
    <n v="52.5253199"/>
    <n v="5845485.3364457097"/>
  </r>
  <r>
    <d v="2019-07-21T00:00:00"/>
    <s v="Sunday"/>
    <x v="6"/>
    <x v="4"/>
    <n v="30"/>
    <s v="Y"/>
    <s v="N"/>
    <n v="11.3"/>
    <n v="16.600000000000001"/>
    <n v="8.1"/>
    <n v="0"/>
    <x v="1661"/>
    <n v="60.156590430000001"/>
    <n v="6695016.4422145542"/>
  </r>
  <r>
    <d v="2019-07-22T00:00:00"/>
    <s v="Monday"/>
    <x v="6"/>
    <x v="4"/>
    <n v="30"/>
    <s v="Y"/>
    <s v="N"/>
    <n v="7.9"/>
    <n v="15.6"/>
    <n v="10.6"/>
    <n v="0"/>
    <x v="1662"/>
    <n v="64.585343089999995"/>
    <n v="7983938.0679437174"/>
  </r>
  <r>
    <d v="2019-07-23T00:00:00"/>
    <s v="Tuesday"/>
    <x v="6"/>
    <x v="4"/>
    <n v="30"/>
    <s v="Y"/>
    <s v="N"/>
    <n v="9.9"/>
    <n v="15.2"/>
    <n v="8.1999999999999993"/>
    <n v="1.6"/>
    <x v="1663"/>
    <n v="69.864795830000006"/>
    <n v="9013160.8966100551"/>
  </r>
  <r>
    <d v="2019-07-24T00:00:00"/>
    <s v="Wednesday"/>
    <x v="6"/>
    <x v="4"/>
    <n v="30"/>
    <s v="Y"/>
    <s v="N"/>
    <n v="7"/>
    <n v="14.4"/>
    <n v="7.8"/>
    <n v="8"/>
    <x v="1664"/>
    <n v="87.256299299999995"/>
    <n v="11847882.38623572"/>
  </r>
  <r>
    <d v="2019-07-25T00:00:00"/>
    <s v="Thursday"/>
    <x v="6"/>
    <x v="4"/>
    <n v="30"/>
    <s v="Y"/>
    <s v="N"/>
    <n v="9.1999999999999993"/>
    <n v="14.8"/>
    <n v="5.2"/>
    <n v="0"/>
    <x v="1665"/>
    <n v="84.076210110000005"/>
    <n v="11177144.34003577"/>
  </r>
  <r>
    <d v="2019-07-26T00:00:00"/>
    <s v="Friday"/>
    <x v="6"/>
    <x v="4"/>
    <n v="30"/>
    <s v="Y"/>
    <s v="N"/>
    <n v="11"/>
    <n v="14"/>
    <n v="5.9"/>
    <n v="0"/>
    <x v="1666"/>
    <n v="95.233217850000003"/>
    <n v="12998679.984318372"/>
  </r>
  <r>
    <d v="2019-07-27T00:00:00"/>
    <s v="Saturday"/>
    <x v="6"/>
    <x v="4"/>
    <n v="30"/>
    <s v="Y"/>
    <s v="N"/>
    <n v="9.8000000000000007"/>
    <n v="15.3"/>
    <n v="8.6999999999999993"/>
    <n v="6.8"/>
    <x v="1667"/>
    <n v="94.375867150000005"/>
    <n v="11509957.125228034"/>
  </r>
  <r>
    <d v="2019-07-28T00:00:00"/>
    <s v="Sunday"/>
    <x v="6"/>
    <x v="4"/>
    <n v="31"/>
    <s v="Y"/>
    <s v="N"/>
    <n v="6.6"/>
    <n v="15.1"/>
    <n v="10.199999999999999"/>
    <n v="0"/>
    <x v="1668"/>
    <n v="85.712073040000007"/>
    <n v="10149435.27601538"/>
  </r>
  <r>
    <d v="2019-07-29T00:00:00"/>
    <s v="Monday"/>
    <x v="6"/>
    <x v="4"/>
    <n v="31"/>
    <s v="Y"/>
    <s v="N"/>
    <n v="8.9"/>
    <n v="14.6"/>
    <n v="9.9"/>
    <n v="0"/>
    <x v="1669"/>
    <n v="95.873752800000005"/>
    <n v="12770880.498999504"/>
  </r>
  <r>
    <d v="2019-07-30T00:00:00"/>
    <s v="Tuesday"/>
    <x v="6"/>
    <x v="4"/>
    <n v="31"/>
    <s v="Y"/>
    <s v="N"/>
    <n v="7.9"/>
    <n v="12.5"/>
    <n v="8.6999999999999993"/>
    <n v="0.8"/>
    <x v="1670"/>
    <n v="110.4700594"/>
    <n v="15339656.479317874"/>
  </r>
  <r>
    <d v="2019-07-31T00:00:00"/>
    <s v="Wednesday"/>
    <x v="6"/>
    <x v="4"/>
    <n v="31"/>
    <s v="Y"/>
    <s v="N"/>
    <n v="3"/>
    <n v="12.5"/>
    <n v="11.3"/>
    <n v="0"/>
    <x v="1671"/>
    <n v="153.26684940000001"/>
    <n v="21499634.511070002"/>
  </r>
  <r>
    <d v="2019-08-01T00:00:00"/>
    <s v="Thursday"/>
    <x v="7"/>
    <x v="4"/>
    <n v="31"/>
    <s v="Y"/>
    <s v="N"/>
    <n v="5.8"/>
    <n v="13.8"/>
    <n v="8.6"/>
    <n v="0"/>
    <x v="1672"/>
    <n v="98.967005540000002"/>
    <n v="13622920.640132289"/>
  </r>
  <r>
    <d v="2019-08-02T00:00:00"/>
    <s v="Friday"/>
    <x v="7"/>
    <x v="4"/>
    <n v="31"/>
    <s v="Y"/>
    <s v="N"/>
    <n v="9.6999999999999993"/>
    <n v="12.7"/>
    <n v="7.4"/>
    <n v="0.4"/>
    <x v="1673"/>
    <n v="106.56821669999999"/>
    <n v="14454261.781383963"/>
  </r>
  <r>
    <d v="2019-08-03T00:00:00"/>
    <s v="Saturday"/>
    <x v="7"/>
    <x v="4"/>
    <n v="31"/>
    <s v="Y"/>
    <s v="N"/>
    <n v="10"/>
    <n v="13.9"/>
    <n v="6.2"/>
    <n v="0"/>
    <x v="1674"/>
    <n v="121.53235650000001"/>
    <n v="14575825.18476405"/>
  </r>
  <r>
    <d v="2019-08-04T00:00:00"/>
    <s v="Sunday"/>
    <x v="7"/>
    <x v="4"/>
    <n v="32"/>
    <s v="Y"/>
    <s v="N"/>
    <n v="9.1999999999999993"/>
    <n v="13.1"/>
    <n v="7.2"/>
    <n v="1"/>
    <x v="1675"/>
    <n v="127.8811699"/>
    <n v="15390526.291916529"/>
  </r>
  <r>
    <d v="2019-08-05T00:00:00"/>
    <s v="Monday"/>
    <x v="7"/>
    <x v="4"/>
    <n v="32"/>
    <s v="Y"/>
    <s v="N"/>
    <n v="10"/>
    <n v="15.8"/>
    <n v="10.7"/>
    <n v="0"/>
    <x v="1676"/>
    <n v="108.4969239"/>
    <n v="13632861.449213613"/>
  </r>
  <r>
    <d v="2019-08-06T00:00:00"/>
    <s v="Tuesday"/>
    <x v="7"/>
    <x v="4"/>
    <n v="32"/>
    <s v="Y"/>
    <s v="N"/>
    <n v="9.1"/>
    <n v="13.5"/>
    <n v="4.5"/>
    <n v="0.4"/>
    <x v="1677"/>
    <n v="89.427805109999994"/>
    <n v="11815236.487977194"/>
  </r>
  <r>
    <d v="2019-08-07T00:00:00"/>
    <s v="Wednesday"/>
    <x v="7"/>
    <x v="4"/>
    <n v="32"/>
    <s v="Y"/>
    <s v="N"/>
    <n v="9.3000000000000007"/>
    <n v="14.1"/>
    <n v="7.5"/>
    <n v="0"/>
    <x v="1678"/>
    <n v="129.26252919999999"/>
    <n v="17620470.787659094"/>
  </r>
  <r>
    <d v="2019-08-08T00:00:00"/>
    <s v="Thursday"/>
    <x v="7"/>
    <x v="4"/>
    <n v="32"/>
    <s v="Y"/>
    <s v="N"/>
    <n v="6.7"/>
    <n v="13.9"/>
    <n v="9.6"/>
    <n v="10.8"/>
    <x v="1679"/>
    <n v="95.454195279999993"/>
    <n v="12695859.470583675"/>
  </r>
  <r>
    <d v="2019-08-09T00:00:00"/>
    <s v="Friday"/>
    <x v="7"/>
    <x v="4"/>
    <n v="32"/>
    <s v="Y"/>
    <s v="N"/>
    <n v="7.8"/>
    <n v="10.1"/>
    <n v="7.3"/>
    <n v="2"/>
    <x v="1680"/>
    <n v="119.9574815"/>
    <n v="17100551.370768059"/>
  </r>
  <r>
    <d v="2019-08-10T00:00:00"/>
    <s v="Saturday"/>
    <x v="7"/>
    <x v="4"/>
    <n v="32"/>
    <s v="Y"/>
    <s v="N"/>
    <n v="5.2"/>
    <n v="12.5"/>
    <n v="6.6"/>
    <n v="4.2"/>
    <x v="1681"/>
    <n v="94.668808780000006"/>
    <n v="12170111.318533432"/>
  </r>
  <r>
    <d v="2019-08-11T00:00:00"/>
    <s v="Sunday"/>
    <x v="7"/>
    <x v="4"/>
    <n v="33"/>
    <s v="Y"/>
    <s v="N"/>
    <n v="4.8"/>
    <n v="12.9"/>
    <n v="11.4"/>
    <n v="6"/>
    <x v="1682"/>
    <n v="98.101093950000006"/>
    <n v="11873011.081436135"/>
  </r>
  <r>
    <d v="2019-08-12T00:00:00"/>
    <s v="Monday"/>
    <x v="7"/>
    <x v="4"/>
    <n v="33"/>
    <s v="Y"/>
    <s v="N"/>
    <n v="6.3"/>
    <n v="12"/>
    <n v="9.9"/>
    <n v="8.8000000000000007"/>
    <x v="1683"/>
    <n v="163.36163669999999"/>
    <n v="22328823.933720779"/>
  </r>
  <r>
    <d v="2019-08-13T00:00:00"/>
    <s v="Tuesday"/>
    <x v="7"/>
    <x v="4"/>
    <n v="33"/>
    <s v="Y"/>
    <s v="N"/>
    <n v="8.8000000000000007"/>
    <n v="13.1"/>
    <n v="7"/>
    <n v="0"/>
    <x v="1684"/>
    <n v="267.34764990000002"/>
    <n v="37822812.269079827"/>
  </r>
  <r>
    <d v="2019-08-14T00:00:00"/>
    <s v="Wednesday"/>
    <x v="7"/>
    <x v="4"/>
    <n v="33"/>
    <s v="Y"/>
    <s v="N"/>
    <n v="9.1"/>
    <n v="13.8"/>
    <n v="6.7"/>
    <n v="0.2"/>
    <x v="1685"/>
    <n v="123.8521422"/>
    <n v="16680584.239320057"/>
  </r>
  <r>
    <d v="2019-08-15T00:00:00"/>
    <s v="Thursday"/>
    <x v="7"/>
    <x v="4"/>
    <n v="33"/>
    <s v="Y"/>
    <s v="N"/>
    <n v="7.3"/>
    <n v="16.2"/>
    <n v="10.5"/>
    <n v="0"/>
    <x v="1686"/>
    <n v="76.350980870000001"/>
    <n v="9782065.9090348519"/>
  </r>
  <r>
    <d v="2019-08-16T00:00:00"/>
    <s v="Friday"/>
    <x v="7"/>
    <x v="4"/>
    <n v="33"/>
    <s v="Y"/>
    <s v="N"/>
    <n v="10.6"/>
    <n v="16.899999999999999"/>
    <n v="6.3"/>
    <n v="0"/>
    <x v="1687"/>
    <n v="100.0115921"/>
    <n v="12979619.936126875"/>
  </r>
  <r>
    <d v="2019-08-17T00:00:00"/>
    <s v="Saturday"/>
    <x v="7"/>
    <x v="4"/>
    <n v="33"/>
    <s v="Y"/>
    <s v="N"/>
    <n v="7"/>
    <n v="16.5"/>
    <n v="13.4"/>
    <n v="3.8"/>
    <x v="1688"/>
    <n v="75.491413320000007"/>
    <n v="8716283.876775194"/>
  </r>
  <r>
    <d v="2019-08-18T00:00:00"/>
    <s v="Sunday"/>
    <x v="7"/>
    <x v="4"/>
    <n v="34"/>
    <s v="Y"/>
    <s v="N"/>
    <n v="8.8000000000000007"/>
    <n v="19.399999999999999"/>
    <n v="9.3000000000000007"/>
    <n v="0"/>
    <x v="1689"/>
    <n v="52.024492690000002"/>
    <n v="5765165.6911197994"/>
  </r>
  <r>
    <d v="2019-08-19T00:00:00"/>
    <s v="Monday"/>
    <x v="7"/>
    <x v="4"/>
    <n v="34"/>
    <s v="Y"/>
    <s v="N"/>
    <n v="5.8"/>
    <n v="12.3"/>
    <n v="12.8"/>
    <n v="4"/>
    <x v="1690"/>
    <n v="81.723625240000004"/>
    <n v="10711290.820237391"/>
  </r>
  <r>
    <d v="2019-08-20T00:00:00"/>
    <s v="Tuesday"/>
    <x v="7"/>
    <x v="4"/>
    <n v="34"/>
    <s v="Y"/>
    <s v="N"/>
    <n v="7.6"/>
    <n v="17"/>
    <n v="7.2"/>
    <n v="0.4"/>
    <x v="1691"/>
    <n v="61.926547419999999"/>
    <n v="8139535.5993910404"/>
  </r>
  <r>
    <d v="2019-08-21T00:00:00"/>
    <s v="Wednesday"/>
    <x v="7"/>
    <x v="4"/>
    <n v="34"/>
    <s v="Y"/>
    <s v="N"/>
    <n v="11.5"/>
    <n v="16.600000000000001"/>
    <n v="11.5"/>
    <n v="0.2"/>
    <x v="1692"/>
    <n v="54.386880320000003"/>
    <n v="6567056.9889494665"/>
  </r>
  <r>
    <d v="2019-08-22T00:00:00"/>
    <s v="Thursday"/>
    <x v="7"/>
    <x v="4"/>
    <n v="34"/>
    <s v="Y"/>
    <s v="N"/>
    <n v="9.6"/>
    <n v="13"/>
    <n v="11.3"/>
    <n v="1.6"/>
    <x v="1693"/>
    <n v="89.139147589999993"/>
    <n v="11382889.977556344"/>
  </r>
  <r>
    <d v="2019-08-23T00:00:00"/>
    <s v="Friday"/>
    <x v="7"/>
    <x v="4"/>
    <n v="34"/>
    <s v="Y"/>
    <s v="N"/>
    <n v="3.8"/>
    <n v="15.1"/>
    <n v="14.5"/>
    <n v="0"/>
    <x v="1694"/>
    <n v="91.098931109999995"/>
    <n v="11548007.055406785"/>
  </r>
  <r>
    <d v="2019-08-24T00:00:00"/>
    <s v="Saturday"/>
    <x v="7"/>
    <x v="4"/>
    <n v="34"/>
    <s v="Y"/>
    <s v="N"/>
    <n v="7.9"/>
    <n v="18"/>
    <n v="13"/>
    <n v="0"/>
    <x v="1695"/>
    <n v="55.149898819999997"/>
    <n v="5917775.7892843997"/>
  </r>
  <r>
    <d v="2019-08-25T00:00:00"/>
    <s v="Sunday"/>
    <x v="7"/>
    <x v="4"/>
    <n v="35"/>
    <s v="Y"/>
    <s v="N"/>
    <n v="6.5"/>
    <n v="12.9"/>
    <n v="13.9"/>
    <n v="1.2"/>
    <x v="1696"/>
    <n v="119.3055933"/>
    <n v="13598487.316011989"/>
  </r>
  <r>
    <d v="2019-08-26T00:00:00"/>
    <s v="Monday"/>
    <x v="7"/>
    <x v="4"/>
    <n v="35"/>
    <s v="Y"/>
    <s v="N"/>
    <n v="5.3"/>
    <n v="14.4"/>
    <n v="14.7"/>
    <n v="0"/>
    <x v="1697"/>
    <n v="142.18481030000001"/>
    <n v="18868544.963506959"/>
  </r>
  <r>
    <d v="2019-08-27T00:00:00"/>
    <s v="Tuesday"/>
    <x v="7"/>
    <x v="4"/>
    <n v="35"/>
    <s v="Y"/>
    <s v="N"/>
    <n v="4.2"/>
    <n v="15.3"/>
    <n v="12.9"/>
    <n v="0"/>
    <x v="1698"/>
    <n v="131.1074194"/>
    <n v="17170468.104367767"/>
  </r>
  <r>
    <d v="2019-08-28T00:00:00"/>
    <s v="Wednesday"/>
    <x v="7"/>
    <x v="4"/>
    <n v="35"/>
    <s v="Y"/>
    <s v="N"/>
    <n v="8.3000000000000007"/>
    <n v="13.4"/>
    <n v="5"/>
    <n v="0"/>
    <x v="1699"/>
    <n v="140.94202110000001"/>
    <n v="19402211.110125836"/>
  </r>
  <r>
    <d v="2019-08-29T00:00:00"/>
    <s v="Thursday"/>
    <x v="7"/>
    <x v="4"/>
    <n v="35"/>
    <s v="Y"/>
    <s v="N"/>
    <n v="6.1"/>
    <n v="13"/>
    <n v="13.2"/>
    <n v="6.2"/>
    <x v="1700"/>
    <n v="135.2468604"/>
    <n v="18154638.472240038"/>
  </r>
  <r>
    <d v="2019-08-30T00:00:00"/>
    <s v="Friday"/>
    <x v="7"/>
    <x v="4"/>
    <n v="35"/>
    <s v="Y"/>
    <s v="N"/>
    <n v="2.2999999999999998"/>
    <n v="15.3"/>
    <n v="15.6"/>
    <n v="0.2"/>
    <x v="1701"/>
    <n v="185.2052836"/>
    <n v="24423220.770038284"/>
  </r>
  <r>
    <d v="2019-08-31T00:00:00"/>
    <s v="Saturday"/>
    <x v="7"/>
    <x v="4"/>
    <n v="35"/>
    <s v="Y"/>
    <s v="N"/>
    <n v="5"/>
    <n v="18.2"/>
    <n v="15.8"/>
    <n v="0"/>
    <x v="1702"/>
    <n v="79.347198370000001"/>
    <n v="8539030.4802018702"/>
  </r>
  <r>
    <d v="2019-09-01T00:00:00"/>
    <s v="Sunday"/>
    <x v="8"/>
    <x v="4"/>
    <n v="36"/>
    <s v="Y"/>
    <s v="N"/>
    <n v="11.1"/>
    <n v="19.600000000000001"/>
    <n v="9.4"/>
    <n v="0"/>
    <x v="1703"/>
    <n v="75.512741539999993"/>
    <n v="8063210.8974518916"/>
  </r>
  <r>
    <d v="2019-09-02T00:00:00"/>
    <s v="Monday"/>
    <x v="8"/>
    <x v="4"/>
    <n v="36"/>
    <s v="Y"/>
    <s v="N"/>
    <n v="10.199999999999999"/>
    <n v="17.600000000000001"/>
    <n v="13.8"/>
    <n v="2.4"/>
    <x v="1704"/>
    <n v="92.691088919999999"/>
    <n v="11280262.670911029"/>
  </r>
  <r>
    <d v="2019-09-03T00:00:00"/>
    <s v="Tuesday"/>
    <x v="8"/>
    <x v="4"/>
    <n v="36"/>
    <s v="Y"/>
    <s v="N"/>
    <n v="9.1999999999999993"/>
    <n v="19.600000000000001"/>
    <n v="16.399999999999999"/>
    <n v="0.6"/>
    <x v="1705"/>
    <n v="114.88625949999999"/>
    <n v="13656669.253570292"/>
  </r>
  <r>
    <d v="2019-09-04T00:00:00"/>
    <s v="Wednesday"/>
    <x v="8"/>
    <x v="4"/>
    <n v="36"/>
    <s v="Y"/>
    <s v="N"/>
    <n v="8.1999999999999993"/>
    <n v="18.7"/>
    <n v="15.1"/>
    <n v="0"/>
    <x v="1706"/>
    <n v="144.39343450000001"/>
    <n v="17710260.486975946"/>
  </r>
  <r>
    <d v="2019-09-05T00:00:00"/>
    <s v="Thursday"/>
    <x v="8"/>
    <x v="4"/>
    <n v="36"/>
    <s v="Y"/>
    <s v="N"/>
    <n v="8.6999999999999993"/>
    <n v="21.2"/>
    <n v="14.8"/>
    <n v="3.4"/>
    <x v="1707"/>
    <n v="99.345443470000006"/>
    <n v="11943624.635746418"/>
  </r>
  <r>
    <d v="2019-09-06T00:00:00"/>
    <s v="Friday"/>
    <x v="8"/>
    <x v="4"/>
    <n v="36"/>
    <s v="Y"/>
    <s v="N"/>
    <n v="11.3"/>
    <n v="16"/>
    <n v="10.4"/>
    <n v="2"/>
    <x v="1708"/>
    <n v="67.972754190000003"/>
    <n v="8307812.8638105718"/>
  </r>
  <r>
    <d v="2019-09-07T00:00:00"/>
    <s v="Saturday"/>
    <x v="8"/>
    <x v="4"/>
    <n v="36"/>
    <s v="Y"/>
    <s v="N"/>
    <n v="8.8000000000000007"/>
    <n v="12.9"/>
    <n v="11.3"/>
    <n v="1"/>
    <x v="1709"/>
    <n v="73.467962999999997"/>
    <n v="8463523.2965129707"/>
  </r>
  <r>
    <d v="2019-09-08T00:00:00"/>
    <s v="Sunday"/>
    <x v="8"/>
    <x v="4"/>
    <n v="37"/>
    <s v="Y"/>
    <s v="N"/>
    <n v="8.1999999999999993"/>
    <n v="15.1"/>
    <n v="9.5"/>
    <n v="0.6"/>
    <x v="1710"/>
    <n v="65.376438919999998"/>
    <n v="7648982.5535518043"/>
  </r>
  <r>
    <d v="2019-09-09T00:00:00"/>
    <s v="Monday"/>
    <x v="8"/>
    <x v="4"/>
    <n v="37"/>
    <s v="Y"/>
    <s v="N"/>
    <n v="6.8"/>
    <n v="12.8"/>
    <n v="14.4"/>
    <n v="5.6"/>
    <x v="1711"/>
    <n v="92.613968850000006"/>
    <n v="12081317.659151219"/>
  </r>
  <r>
    <d v="2019-09-10T00:00:00"/>
    <s v="Tuesday"/>
    <x v="8"/>
    <x v="4"/>
    <n v="37"/>
    <s v="Y"/>
    <s v="N"/>
    <n v="7.7"/>
    <n v="14.8"/>
    <n v="16.100000000000001"/>
    <n v="2.6"/>
    <x v="1712"/>
    <n v="150.02796119999999"/>
    <n v="19753433.761817418"/>
  </r>
  <r>
    <d v="2019-09-11T00:00:00"/>
    <s v="Wednesday"/>
    <x v="8"/>
    <x v="4"/>
    <n v="37"/>
    <s v="Y"/>
    <s v="N"/>
    <n v="5"/>
    <n v="20.8"/>
    <n v="17.8"/>
    <n v="0"/>
    <x v="1713"/>
    <n v="83.052148279999997"/>
    <n v="10057618.894054672"/>
  </r>
  <r>
    <d v="2019-09-12T00:00:00"/>
    <s v="Thursday"/>
    <x v="8"/>
    <x v="4"/>
    <n v="37"/>
    <s v="Y"/>
    <s v="N"/>
    <n v="11.1"/>
    <n v="20.8"/>
    <n v="11.8"/>
    <n v="0"/>
    <x v="1714"/>
    <n v="76.526618920000004"/>
    <n v="9085475.1349024847"/>
  </r>
  <r>
    <d v="2019-09-13T00:00:00"/>
    <s v="Friday"/>
    <x v="8"/>
    <x v="4"/>
    <n v="37"/>
    <s v="Y"/>
    <s v="N"/>
    <n v="7.7"/>
    <n v="18.600000000000001"/>
    <n v="14"/>
    <n v="0"/>
    <x v="1715"/>
    <n v="108.21402329999999"/>
    <n v="13023451.113342049"/>
  </r>
  <r>
    <d v="2019-09-14T00:00:00"/>
    <s v="Saturday"/>
    <x v="8"/>
    <x v="4"/>
    <n v="37"/>
    <s v="Y"/>
    <s v="N"/>
    <n v="9.3000000000000007"/>
    <n v="20"/>
    <n v="18.3"/>
    <n v="0"/>
    <x v="1716"/>
    <n v="106.46105230000001"/>
    <n v="11018820.583354948"/>
  </r>
  <r>
    <d v="2019-09-15T00:00:00"/>
    <s v="Sunday"/>
    <x v="8"/>
    <x v="4"/>
    <n v="38"/>
    <s v="Y"/>
    <s v="N"/>
    <n v="12.4"/>
    <n v="21.8"/>
    <n v="8.4"/>
    <n v="1.6"/>
    <x v="1717"/>
    <n v="87.630074989999997"/>
    <n v="9214216.5077250097"/>
  </r>
  <r>
    <d v="2019-09-16T00:00:00"/>
    <s v="Monday"/>
    <x v="8"/>
    <x v="4"/>
    <n v="38"/>
    <s v="Y"/>
    <s v="N"/>
    <n v="9.6999999999999993"/>
    <n v="12.8"/>
    <n v="17.7"/>
    <n v="13"/>
    <x v="1718"/>
    <n v="137.46735670000001"/>
    <n v="16408410.935254226"/>
  </r>
  <r>
    <d v="2019-09-17T00:00:00"/>
    <s v="Tuesday"/>
    <x v="8"/>
    <x v="4"/>
    <n v="38"/>
    <s v="Y"/>
    <s v="N"/>
    <n v="3.6"/>
    <n v="14.8"/>
    <n v="19"/>
    <n v="0"/>
    <x v="1719"/>
    <n v="149.599176"/>
    <n v="18569661.941341441"/>
  </r>
  <r>
    <d v="2019-09-18T00:00:00"/>
    <s v="Wednesday"/>
    <x v="8"/>
    <x v="4"/>
    <n v="38"/>
    <s v="Y"/>
    <s v="N"/>
    <n v="4.3"/>
    <n v="18.899999999999999"/>
    <n v="19.2"/>
    <n v="0"/>
    <x v="1720"/>
    <n v="151.2558046"/>
    <n v="18107695.283031244"/>
  </r>
  <r>
    <d v="2019-09-19T00:00:00"/>
    <s v="Thursday"/>
    <x v="8"/>
    <x v="4"/>
    <n v="38"/>
    <s v="Y"/>
    <s v="N"/>
    <n v="8.1999999999999993"/>
    <n v="24"/>
    <n v="19.399999999999999"/>
    <n v="0"/>
    <x v="1721"/>
    <n v="82.43824146"/>
    <n v="8911784.9437241368"/>
  </r>
  <r>
    <d v="2019-09-20T00:00:00"/>
    <s v="Friday"/>
    <x v="8"/>
    <x v="4"/>
    <n v="38"/>
    <s v="N"/>
    <s v="N"/>
    <n v="15.7"/>
    <n v="26.2"/>
    <n v="14.4"/>
    <n v="0"/>
    <x v="1722"/>
    <n v="106.2793137"/>
    <n v="11395517.239904627"/>
  </r>
  <r>
    <d v="2019-09-21T00:00:00"/>
    <s v="Saturday"/>
    <x v="8"/>
    <x v="4"/>
    <n v="38"/>
    <s v="N"/>
    <s v="N"/>
    <n v="14.5"/>
    <n v="19.399999999999999"/>
    <n v="10.5"/>
    <n v="0"/>
    <x v="1723"/>
    <n v="112.25774509999999"/>
    <n v="11377137.240605585"/>
  </r>
  <r>
    <d v="2019-09-22T00:00:00"/>
    <s v="Sunday"/>
    <x v="8"/>
    <x v="4"/>
    <n v="39"/>
    <s v="N"/>
    <s v="N"/>
    <n v="7.9"/>
    <n v="15.5"/>
    <n v="13.6"/>
    <n v="4.5999999999999996"/>
    <x v="1724"/>
    <n v="103.2310155"/>
    <n v="10569464.949266138"/>
  </r>
  <r>
    <d v="2019-09-23T00:00:00"/>
    <s v="Monday"/>
    <x v="8"/>
    <x v="4"/>
    <n v="39"/>
    <s v="N"/>
    <s v="N"/>
    <n v="8.9"/>
    <n v="15.2"/>
    <n v="13.9"/>
    <n v="2"/>
    <x v="1725"/>
    <n v="109.7326738"/>
    <n v="13372340.208031913"/>
  </r>
  <r>
    <d v="2019-09-24T00:00:00"/>
    <s v="Tuesday"/>
    <x v="8"/>
    <x v="4"/>
    <n v="39"/>
    <s v="N"/>
    <s v="N"/>
    <n v="8.3000000000000007"/>
    <n v="15.1"/>
    <n v="13.3"/>
    <n v="1.4"/>
    <x v="1726"/>
    <n v="148.22983249999999"/>
    <n v="18645434.856522225"/>
  </r>
  <r>
    <d v="2019-09-25T00:00:00"/>
    <s v="Wednesday"/>
    <x v="8"/>
    <x v="4"/>
    <n v="39"/>
    <s v="N"/>
    <s v="N"/>
    <n v="8.6999999999999993"/>
    <n v="16.600000000000001"/>
    <n v="13.1"/>
    <n v="0"/>
    <x v="1727"/>
    <n v="192.4850347"/>
    <n v="23926453.79436167"/>
  </r>
  <r>
    <d v="2019-09-26T00:00:00"/>
    <s v="Thursday"/>
    <x v="8"/>
    <x v="4"/>
    <n v="39"/>
    <s v="N"/>
    <s v="N"/>
    <n v="8.3000000000000007"/>
    <n v="20.3"/>
    <n v="19.600000000000001"/>
    <n v="0"/>
    <x v="1728"/>
    <n v="139.4994437"/>
    <n v="16366099.147286648"/>
  </r>
  <r>
    <d v="2019-09-27T00:00:00"/>
    <s v="Friday"/>
    <x v="8"/>
    <x v="4"/>
    <n v="39"/>
    <s v="N"/>
    <s v="Y"/>
    <n v="12.3"/>
    <n v="18.8"/>
    <n v="7.4"/>
    <n v="0"/>
    <x v="1729"/>
    <n v="69.640959690000003"/>
    <n v="7384937.6812258642"/>
  </r>
  <r>
    <d v="2019-09-28T00:00:00"/>
    <s v="Saturday"/>
    <x v="8"/>
    <x v="4"/>
    <n v="39"/>
    <s v="N"/>
    <s v="N"/>
    <n v="7.2"/>
    <n v="14.9"/>
    <n v="17.7"/>
    <n v="0.2"/>
    <x v="1730"/>
    <n v="132.2621226"/>
    <n v="14385133.979479205"/>
  </r>
  <r>
    <d v="2019-09-29T00:00:00"/>
    <s v="Sunday"/>
    <x v="8"/>
    <x v="4"/>
    <n v="40"/>
    <s v="N"/>
    <s v="N"/>
    <n v="9.1"/>
    <n v="15.8"/>
    <n v="19"/>
    <n v="0"/>
    <x v="1731"/>
    <n v="90.401320499999997"/>
    <n v="9474428.1298008449"/>
  </r>
  <r>
    <d v="2019-09-30T00:00:00"/>
    <s v="Monday"/>
    <x v="8"/>
    <x v="4"/>
    <n v="40"/>
    <s v="N"/>
    <s v="N"/>
    <n v="10.1"/>
    <n v="14.1"/>
    <n v="14.4"/>
    <n v="0"/>
    <x v="1732"/>
    <n v="107.8227368"/>
    <n v="13129663.074780177"/>
  </r>
  <r>
    <d v="2019-10-01T00:00:00"/>
    <s v="Tuesday"/>
    <x v="9"/>
    <x v="4"/>
    <n v="40"/>
    <s v="N"/>
    <s v="N"/>
    <n v="4.2"/>
    <n v="20.5"/>
    <n v="21.7"/>
    <n v="0"/>
    <x v="1733"/>
    <n v="121.3908912"/>
    <n v="14234936.239063079"/>
  </r>
  <r>
    <d v="2019-10-02T00:00:00"/>
    <s v="Wednesday"/>
    <x v="9"/>
    <x v="4"/>
    <n v="40"/>
    <s v="N"/>
    <s v="N"/>
    <n v="9.3000000000000007"/>
    <n v="26.5"/>
    <n v="18.5"/>
    <n v="0"/>
    <x v="1734"/>
    <n v="108.66167660000001"/>
    <n v="12035456.946099196"/>
  </r>
  <r>
    <d v="2019-10-03T00:00:00"/>
    <s v="Thursday"/>
    <x v="9"/>
    <x v="4"/>
    <n v="40"/>
    <s v="N"/>
    <s v="N"/>
    <n v="15.1"/>
    <n v="29.7"/>
    <n v="22"/>
    <n v="0"/>
    <x v="1735"/>
    <n v="108.8439126"/>
    <n v="11898038.29145691"/>
  </r>
  <r>
    <d v="2019-10-04T00:00:00"/>
    <s v="Friday"/>
    <x v="9"/>
    <x v="4"/>
    <n v="40"/>
    <s v="N"/>
    <s v="N"/>
    <n v="12.5"/>
    <n v="15.2"/>
    <n v="11"/>
    <n v="0"/>
    <x v="1736"/>
    <n v="136.3619947"/>
    <n v="16024247.083903432"/>
  </r>
  <r>
    <d v="2019-10-05T00:00:00"/>
    <s v="Saturday"/>
    <x v="9"/>
    <x v="4"/>
    <n v="40"/>
    <s v="N"/>
    <s v="N"/>
    <n v="7.6"/>
    <n v="24.3"/>
    <n v="17.399999999999999"/>
    <n v="1.8"/>
    <x v="1737"/>
    <n v="88.049062890000002"/>
    <n v="8926943.1706561688"/>
  </r>
  <r>
    <d v="2019-10-06T00:00:00"/>
    <s v="Sunday"/>
    <x v="9"/>
    <x v="4"/>
    <n v="41"/>
    <s v="N"/>
    <s v="N"/>
    <n v="12.9"/>
    <n v="24.8"/>
    <n v="17.399999999999999"/>
    <n v="0"/>
    <x v="1738"/>
    <n v="54.720114539999997"/>
    <n v="5089591.451919456"/>
  </r>
  <r>
    <d v="2019-10-07T00:00:00"/>
    <s v="Monday"/>
    <x v="9"/>
    <x v="4"/>
    <n v="41"/>
    <s v="N"/>
    <s v="N"/>
    <n v="11.6"/>
    <n v="16.399999999999999"/>
    <n v="15.1"/>
    <n v="0"/>
    <x v="1739"/>
    <n v="112.07559550000001"/>
    <n v="12697751.411202606"/>
  </r>
  <r>
    <d v="2019-10-08T00:00:00"/>
    <s v="Tuesday"/>
    <x v="9"/>
    <x v="4"/>
    <n v="41"/>
    <s v="Y"/>
    <s v="N"/>
    <n v="9.5"/>
    <n v="14.2"/>
    <n v="17"/>
    <n v="2.6"/>
    <x v="1740"/>
    <n v="130.67182529999999"/>
    <n v="15354563.430715807"/>
  </r>
  <r>
    <d v="2019-10-09T00:00:00"/>
    <s v="Wednesday"/>
    <x v="9"/>
    <x v="4"/>
    <n v="41"/>
    <s v="Y"/>
    <s v="N"/>
    <n v="8.5"/>
    <n v="15"/>
    <n v="19.3"/>
    <n v="5.8"/>
    <x v="1741"/>
    <n v="131.5850422"/>
    <n v="16154935.115670806"/>
  </r>
  <r>
    <d v="2019-10-10T00:00:00"/>
    <s v="Thursday"/>
    <x v="9"/>
    <x v="4"/>
    <n v="41"/>
    <s v="Y"/>
    <s v="N"/>
    <n v="10.199999999999999"/>
    <n v="14.7"/>
    <n v="12.6"/>
    <n v="0.2"/>
    <x v="1742"/>
    <n v="167.9811358"/>
    <n v="20777936.087864466"/>
  </r>
  <r>
    <d v="2019-10-11T00:00:00"/>
    <s v="Friday"/>
    <x v="9"/>
    <x v="4"/>
    <n v="41"/>
    <s v="Y"/>
    <s v="N"/>
    <n v="9.5"/>
    <n v="18.899999999999999"/>
    <n v="17.5"/>
    <n v="0"/>
    <x v="1743"/>
    <n v="114.6969754"/>
    <n v="13218884.336822577"/>
  </r>
  <r>
    <d v="2019-10-12T00:00:00"/>
    <s v="Saturday"/>
    <x v="9"/>
    <x v="4"/>
    <n v="41"/>
    <s v="Y"/>
    <s v="N"/>
    <n v="8.1999999999999993"/>
    <n v="20.399999999999999"/>
    <n v="20.100000000000001"/>
    <n v="0"/>
    <x v="1744"/>
    <n v="93.120223490000001"/>
    <n v="9410111.9332165439"/>
  </r>
  <r>
    <d v="2019-10-13T00:00:00"/>
    <s v="Sunday"/>
    <x v="9"/>
    <x v="4"/>
    <n v="42"/>
    <s v="Y"/>
    <s v="N"/>
    <n v="9.4"/>
    <n v="23.1"/>
    <n v="19.600000000000001"/>
    <n v="0"/>
    <x v="1745"/>
    <n v="90.164235849999997"/>
    <n v="8542583.4763374943"/>
  </r>
  <r>
    <d v="2019-10-14T00:00:00"/>
    <s v="Monday"/>
    <x v="9"/>
    <x v="4"/>
    <n v="42"/>
    <s v="Y"/>
    <s v="N"/>
    <n v="13.6"/>
    <n v="26.7"/>
    <n v="20.2"/>
    <n v="0.2"/>
    <x v="1746"/>
    <n v="119.0137926"/>
    <n v="13126045.467509111"/>
  </r>
  <r>
    <d v="2019-10-15T00:00:00"/>
    <s v="Tuesday"/>
    <x v="9"/>
    <x v="4"/>
    <n v="42"/>
    <s v="Y"/>
    <s v="N"/>
    <n v="13"/>
    <n v="18"/>
    <n v="20.6"/>
    <n v="0"/>
    <x v="1747"/>
    <n v="123.2613285"/>
    <n v="13811693.172441419"/>
  </r>
  <r>
    <d v="2019-10-16T00:00:00"/>
    <s v="Wednesday"/>
    <x v="9"/>
    <x v="4"/>
    <n v="42"/>
    <s v="Y"/>
    <s v="N"/>
    <n v="13.3"/>
    <n v="20.399999999999999"/>
    <n v="11.4"/>
    <n v="0"/>
    <x v="1748"/>
    <n v="116.34066919999999"/>
    <n v="13673951.638365423"/>
  </r>
  <r>
    <d v="2019-10-17T00:00:00"/>
    <s v="Thursday"/>
    <x v="9"/>
    <x v="4"/>
    <n v="42"/>
    <s v="Y"/>
    <s v="N"/>
    <n v="9.5"/>
    <n v="15.2"/>
    <n v="9.6"/>
    <n v="4.4000000000000004"/>
    <x v="1749"/>
    <n v="92.498043699999997"/>
    <n v="10793600.419274747"/>
  </r>
  <r>
    <d v="2019-10-18T00:00:00"/>
    <s v="Friday"/>
    <x v="9"/>
    <x v="4"/>
    <n v="42"/>
    <s v="Y"/>
    <s v="N"/>
    <n v="7.3"/>
    <n v="22.1"/>
    <n v="23.2"/>
    <n v="0.8"/>
    <x v="1750"/>
    <n v="76.318328559999998"/>
    <n v="8384139.6350052711"/>
  </r>
  <r>
    <d v="2019-10-19T00:00:00"/>
    <s v="Saturday"/>
    <x v="9"/>
    <x v="4"/>
    <n v="42"/>
    <s v="Y"/>
    <s v="N"/>
    <n v="9.4"/>
    <n v="15.3"/>
    <n v="15.8"/>
    <n v="0.8"/>
    <x v="1751"/>
    <n v="67.014422809999999"/>
    <n v="6837648.7602892108"/>
  </r>
  <r>
    <d v="2019-10-20T00:00:00"/>
    <s v="Sunday"/>
    <x v="9"/>
    <x v="4"/>
    <n v="43"/>
    <s v="Y"/>
    <s v="N"/>
    <n v="10"/>
    <n v="16.399999999999999"/>
    <n v="14.7"/>
    <n v="0.8"/>
    <x v="1752"/>
    <n v="87.533212419999998"/>
    <n v="8988305.4637396764"/>
  </r>
  <r>
    <d v="2019-10-21T00:00:00"/>
    <s v="Monday"/>
    <x v="9"/>
    <x v="4"/>
    <n v="43"/>
    <s v="Y"/>
    <s v="N"/>
    <n v="11.5"/>
    <n v="17"/>
    <n v="19.600000000000001"/>
    <n v="0"/>
    <x v="1753"/>
    <n v="111.6668677"/>
    <n v="12786087.502066139"/>
  </r>
  <r>
    <d v="2019-10-22T00:00:00"/>
    <s v="Tuesday"/>
    <x v="9"/>
    <x v="4"/>
    <n v="43"/>
    <s v="Y"/>
    <s v="N"/>
    <n v="11.9"/>
    <n v="19.600000000000001"/>
    <n v="23.7"/>
    <n v="0"/>
    <x v="1754"/>
    <n v="111.449844"/>
    <n v="12717379.53931698"/>
  </r>
  <r>
    <d v="2019-10-23T00:00:00"/>
    <s v="Wednesday"/>
    <x v="9"/>
    <x v="4"/>
    <n v="43"/>
    <s v="Y"/>
    <s v="N"/>
    <n v="8.1999999999999993"/>
    <n v="27.9"/>
    <n v="26"/>
    <n v="0"/>
    <x v="1755"/>
    <n v="99.736133030000005"/>
    <n v="11398006.356523244"/>
  </r>
  <r>
    <d v="2019-10-24T00:00:00"/>
    <s v="Thursday"/>
    <x v="9"/>
    <x v="4"/>
    <n v="43"/>
    <s v="Y"/>
    <s v="N"/>
    <n v="13"/>
    <n v="33.799999999999997"/>
    <n v="26.1"/>
    <n v="0.2"/>
    <x v="1756"/>
    <n v="82.370096540000006"/>
    <n v="9509022.637183914"/>
  </r>
  <r>
    <d v="2019-10-25T00:00:00"/>
    <s v="Friday"/>
    <x v="9"/>
    <x v="4"/>
    <n v="43"/>
    <s v="Y"/>
    <s v="N"/>
    <n v="16.8"/>
    <n v="21.6"/>
    <n v="10"/>
    <n v="0"/>
    <x v="1757"/>
    <n v="70.884689609999995"/>
    <n v="7735700.7583502997"/>
  </r>
  <r>
    <d v="2019-10-26T00:00:00"/>
    <s v="Saturday"/>
    <x v="9"/>
    <x v="4"/>
    <n v="43"/>
    <s v="Y"/>
    <s v="N"/>
    <n v="9.6"/>
    <n v="15.5"/>
    <n v="17.2"/>
    <n v="3.8"/>
    <x v="1758"/>
    <n v="44.849283749999998"/>
    <n v="4336848.822103369"/>
  </r>
  <r>
    <d v="2019-10-27T00:00:00"/>
    <s v="Sunday"/>
    <x v="9"/>
    <x v="4"/>
    <n v="44"/>
    <s v="Y"/>
    <s v="N"/>
    <n v="10.3"/>
    <n v="17"/>
    <n v="10.1"/>
    <n v="1.2"/>
    <x v="1759"/>
    <n v="87.808242980000003"/>
    <n v="9029370.3592082541"/>
  </r>
  <r>
    <d v="2019-10-28T00:00:00"/>
    <s v="Monday"/>
    <x v="9"/>
    <x v="4"/>
    <n v="44"/>
    <s v="Y"/>
    <s v="N"/>
    <n v="8.6999999999999993"/>
    <n v="21.6"/>
    <n v="26.3"/>
    <n v="1.4"/>
    <x v="1760"/>
    <n v="104.09160749999999"/>
    <n v="11724320.217325762"/>
  </r>
  <r>
    <d v="2019-10-29T00:00:00"/>
    <s v="Tuesday"/>
    <x v="9"/>
    <x v="4"/>
    <n v="44"/>
    <s v="Y"/>
    <s v="N"/>
    <n v="9.6999999999999993"/>
    <n v="30.5"/>
    <n v="27"/>
    <n v="0"/>
    <x v="1761"/>
    <n v="130.19868170000001"/>
    <n v="14567592.629833989"/>
  </r>
  <r>
    <d v="2019-10-30T00:00:00"/>
    <s v="Wednesday"/>
    <x v="9"/>
    <x v="4"/>
    <n v="44"/>
    <s v="Y"/>
    <s v="N"/>
    <n v="13.8"/>
    <n v="25.1"/>
    <n v="27.2"/>
    <n v="0"/>
    <x v="1762"/>
    <n v="130.31831199999999"/>
    <n v="15296207.003367759"/>
  </r>
  <r>
    <d v="2019-10-31T00:00:00"/>
    <s v="Thursday"/>
    <x v="9"/>
    <x v="4"/>
    <n v="44"/>
    <s v="Y"/>
    <s v="N"/>
    <n v="14.2"/>
    <n v="33.700000000000003"/>
    <n v="25.5"/>
    <n v="0"/>
    <x v="1763"/>
    <n v="89.659635179999995"/>
    <n v="10916318.354616143"/>
  </r>
  <r>
    <d v="2019-11-01T00:00:00"/>
    <s v="Friday"/>
    <x v="10"/>
    <x v="4"/>
    <n v="44"/>
    <s v="Y"/>
    <s v="N"/>
    <n v="20"/>
    <n v="34.299999999999997"/>
    <n v="22.8"/>
    <n v="0"/>
    <x v="1764"/>
    <n v="90.318841500000005"/>
    <n v="11787593.742716558"/>
  </r>
  <r>
    <d v="2019-11-02T00:00:00"/>
    <s v="Saturday"/>
    <x v="10"/>
    <x v="4"/>
    <n v="44"/>
    <s v="Y"/>
    <s v="N"/>
    <n v="15.8"/>
    <n v="18.899999999999999"/>
    <n v="2.2000000000000002"/>
    <n v="4.2"/>
    <x v="1765"/>
    <n v="90.798912520000002"/>
    <n v="9607144.6471939497"/>
  </r>
  <r>
    <d v="2019-11-03T00:00:00"/>
    <s v="Sunday"/>
    <x v="10"/>
    <x v="4"/>
    <n v="45"/>
    <s v="Y"/>
    <s v="N"/>
    <n v="12.8"/>
    <n v="20.7"/>
    <n v="7.8"/>
    <n v="12.4"/>
    <x v="1766"/>
    <n v="72.398840800000002"/>
    <n v="7013059.5977562126"/>
  </r>
  <r>
    <d v="2019-11-04T00:00:00"/>
    <s v="Monday"/>
    <x v="10"/>
    <x v="4"/>
    <n v="45"/>
    <s v="Y"/>
    <s v="N"/>
    <n v="9.5"/>
    <n v="16.2"/>
    <n v="11.2"/>
    <n v="1.2"/>
    <x v="1767"/>
    <n v="79.09640417"/>
    <n v="8485449.5839329325"/>
  </r>
  <r>
    <d v="2019-11-05T00:00:00"/>
    <s v="Tuesday"/>
    <x v="10"/>
    <x v="4"/>
    <n v="45"/>
    <s v="Y"/>
    <s v="Y"/>
    <n v="7.7"/>
    <n v="19.600000000000001"/>
    <n v="27.4"/>
    <n v="10.199999999999999"/>
    <x v="1768"/>
    <n v="66.476814739999995"/>
    <n v="6436085.7726825792"/>
  </r>
  <r>
    <d v="2019-11-06T00:00:00"/>
    <s v="Wednesday"/>
    <x v="10"/>
    <x v="4"/>
    <n v="45"/>
    <s v="Y"/>
    <s v="N"/>
    <n v="10.5"/>
    <n v="24.1"/>
    <n v="19.899999999999999"/>
    <n v="0"/>
    <x v="1769"/>
    <n v="58.451951880000003"/>
    <n v="6101295.4009279953"/>
  </r>
  <r>
    <d v="2019-11-07T00:00:00"/>
    <s v="Thursday"/>
    <x v="10"/>
    <x v="4"/>
    <n v="45"/>
    <s v="Y"/>
    <s v="N"/>
    <n v="11.5"/>
    <n v="17.7"/>
    <n v="8.3000000000000007"/>
    <n v="0"/>
    <x v="1770"/>
    <n v="63.897686270000001"/>
    <n v="7356709.3101568529"/>
  </r>
  <r>
    <d v="2019-11-08T00:00:00"/>
    <s v="Friday"/>
    <x v="10"/>
    <x v="4"/>
    <n v="45"/>
    <s v="Y"/>
    <s v="N"/>
    <n v="10.3"/>
    <n v="15"/>
    <n v="16.100000000000001"/>
    <n v="6.8"/>
    <x v="1771"/>
    <n v="81.077541510000003"/>
    <n v="9239173.4057129174"/>
  </r>
  <r>
    <d v="2019-11-09T00:00:00"/>
    <s v="Saturday"/>
    <x v="10"/>
    <x v="4"/>
    <n v="45"/>
    <s v="Y"/>
    <s v="N"/>
    <n v="7.6"/>
    <n v="14.2"/>
    <n v="9.8000000000000007"/>
    <n v="6.4"/>
    <x v="1772"/>
    <n v="70.474884239999994"/>
    <n v="7676461.9661163082"/>
  </r>
  <r>
    <d v="2019-11-10T00:00:00"/>
    <s v="Sunday"/>
    <x v="10"/>
    <x v="4"/>
    <n v="46"/>
    <s v="Y"/>
    <s v="N"/>
    <n v="10.8"/>
    <n v="18.100000000000001"/>
    <n v="13.5"/>
    <n v="0.2"/>
    <x v="1773"/>
    <n v="86.639009709999996"/>
    <n v="8798195.3348059356"/>
  </r>
  <r>
    <d v="2019-11-11T00:00:00"/>
    <s v="Monday"/>
    <x v="10"/>
    <x v="4"/>
    <n v="46"/>
    <s v="Y"/>
    <s v="N"/>
    <n v="10"/>
    <n v="29.6"/>
    <n v="27.4"/>
    <n v="0"/>
    <x v="1774"/>
    <n v="66.491326110000003"/>
    <n v="7098544.1596111841"/>
  </r>
  <r>
    <d v="2019-11-12T00:00:00"/>
    <s v="Tuesday"/>
    <x v="10"/>
    <x v="4"/>
    <n v="46"/>
    <s v="Y"/>
    <s v="N"/>
    <n v="11.5"/>
    <n v="17.399999999999999"/>
    <n v="12.7"/>
    <n v="0.6"/>
    <x v="1775"/>
    <n v="57.069845890000003"/>
    <n v="5952582.38799378"/>
  </r>
  <r>
    <d v="2019-11-13T00:00:00"/>
    <s v="Wednesday"/>
    <x v="10"/>
    <x v="4"/>
    <n v="46"/>
    <s v="Y"/>
    <s v="N"/>
    <n v="9.1"/>
    <n v="17.3"/>
    <n v="12"/>
    <n v="1.6"/>
    <x v="1776"/>
    <n v="64.519389450000006"/>
    <n v="7263176.0690251533"/>
  </r>
  <r>
    <d v="2019-11-14T00:00:00"/>
    <s v="Thursday"/>
    <x v="10"/>
    <x v="4"/>
    <n v="46"/>
    <s v="Y"/>
    <s v="N"/>
    <n v="12.1"/>
    <n v="22.4"/>
    <n v="19.7"/>
    <n v="0.8"/>
    <x v="1777"/>
    <n v="74.43626304"/>
    <n v="8175255.1228817469"/>
  </r>
  <r>
    <d v="2019-11-15T00:00:00"/>
    <s v="Friday"/>
    <x v="10"/>
    <x v="4"/>
    <n v="46"/>
    <s v="Y"/>
    <s v="N"/>
    <n v="13"/>
    <n v="18.5"/>
    <n v="12.4"/>
    <n v="0"/>
    <x v="1778"/>
    <n v="72.065598769999994"/>
    <n v="7996020.8554536514"/>
  </r>
  <r>
    <d v="2019-11-16T00:00:00"/>
    <s v="Saturday"/>
    <x v="10"/>
    <x v="4"/>
    <n v="46"/>
    <s v="Y"/>
    <s v="N"/>
    <n v="9.1999999999999993"/>
    <n v="17.2"/>
    <n v="23.9"/>
    <n v="0"/>
    <x v="1779"/>
    <n v="67.187219450000001"/>
    <n v="6560571.2928810334"/>
  </r>
  <r>
    <d v="2019-11-17T00:00:00"/>
    <s v="Sunday"/>
    <x v="10"/>
    <x v="4"/>
    <n v="47"/>
    <s v="Y"/>
    <s v="N"/>
    <n v="10.8"/>
    <n v="16.2"/>
    <n v="24.1"/>
    <n v="0"/>
    <x v="1780"/>
    <n v="66.41186458"/>
    <n v="6424849.1450120043"/>
  </r>
  <r>
    <d v="2019-11-18T00:00:00"/>
    <s v="Monday"/>
    <x v="10"/>
    <x v="4"/>
    <n v="47"/>
    <s v="Y"/>
    <s v="N"/>
    <n v="8.5"/>
    <n v="26.9"/>
    <n v="29.9"/>
    <n v="0"/>
    <x v="1781"/>
    <n v="72.281071499999996"/>
    <n v="7889352.4623498749"/>
  </r>
  <r>
    <d v="2019-11-19T00:00:00"/>
    <s v="Tuesday"/>
    <x v="10"/>
    <x v="4"/>
    <n v="47"/>
    <s v="Y"/>
    <s v="N"/>
    <n v="11.4"/>
    <n v="18.600000000000001"/>
    <n v="27.9"/>
    <n v="0"/>
    <x v="1782"/>
    <n v="81.955895620000007"/>
    <n v="9181836.1556246504"/>
  </r>
  <r>
    <d v="2019-11-20T00:00:00"/>
    <s v="Wednesday"/>
    <x v="10"/>
    <x v="4"/>
    <n v="47"/>
    <s v="Y"/>
    <s v="N"/>
    <n v="9.4"/>
    <n v="34.700000000000003"/>
    <n v="30.1"/>
    <n v="0"/>
    <x v="1783"/>
    <n v="83.763251699999998"/>
    <n v="10029487.175957663"/>
  </r>
  <r>
    <d v="2019-11-21T00:00:00"/>
    <s v="Thursday"/>
    <x v="10"/>
    <x v="4"/>
    <n v="47"/>
    <s v="Y"/>
    <s v="N"/>
    <n v="14"/>
    <n v="40.9"/>
    <n v="18.8"/>
    <n v="0"/>
    <x v="1784"/>
    <n v="72.815311210000004"/>
    <n v="9561524.1456075199"/>
  </r>
  <r>
    <d v="2019-11-22T00:00:00"/>
    <s v="Friday"/>
    <x v="10"/>
    <x v="4"/>
    <n v="47"/>
    <s v="Y"/>
    <s v="N"/>
    <n v="13.6"/>
    <n v="20"/>
    <n v="28.3"/>
    <n v="0"/>
    <x v="1785"/>
    <n v="65.412978010000003"/>
    <n v="7133243.7147494648"/>
  </r>
  <r>
    <d v="2019-11-23T00:00:00"/>
    <s v="Saturday"/>
    <x v="10"/>
    <x v="4"/>
    <n v="47"/>
    <s v="Y"/>
    <s v="N"/>
    <n v="10.1"/>
    <n v="23.8"/>
    <n v="24.6"/>
    <n v="0"/>
    <x v="1786"/>
    <n v="49.794292779999999"/>
    <n v="4842284.0940250764"/>
  </r>
  <r>
    <d v="2019-11-24T00:00:00"/>
    <s v="Sunday"/>
    <x v="10"/>
    <x v="4"/>
    <n v="48"/>
    <s v="Y"/>
    <s v="N"/>
    <n v="11.9"/>
    <n v="23.7"/>
    <n v="30.6"/>
    <n v="0"/>
    <x v="1787"/>
    <n v="60.755443960000001"/>
    <n v="5879805.5444218703"/>
  </r>
  <r>
    <d v="2019-11-25T00:00:00"/>
    <s v="Monday"/>
    <x v="10"/>
    <x v="4"/>
    <n v="48"/>
    <s v="Y"/>
    <s v="N"/>
    <n v="11.4"/>
    <n v="27.4"/>
    <n v="18"/>
    <n v="0"/>
    <x v="1788"/>
    <n v="71.001116179999997"/>
    <n v="8086977.4321206743"/>
  </r>
  <r>
    <d v="2019-11-26T00:00:00"/>
    <s v="Tuesday"/>
    <x v="10"/>
    <x v="4"/>
    <n v="48"/>
    <s v="Y"/>
    <s v="N"/>
    <n v="11.4"/>
    <n v="16.399999999999999"/>
    <n v="22.2"/>
    <n v="2"/>
    <x v="1789"/>
    <n v="47.350592130000003"/>
    <n v="5096304.4564545108"/>
  </r>
  <r>
    <d v="2019-11-27T00:00:00"/>
    <s v="Wednesday"/>
    <x v="10"/>
    <x v="4"/>
    <n v="48"/>
    <s v="Y"/>
    <s v="N"/>
    <n v="8.6"/>
    <n v="24.8"/>
    <n v="31"/>
    <n v="0"/>
    <x v="1790"/>
    <n v="59.044674999999998"/>
    <n v="6401487.5655241255"/>
  </r>
  <r>
    <d v="2019-11-28T00:00:00"/>
    <s v="Thursday"/>
    <x v="10"/>
    <x v="4"/>
    <n v="48"/>
    <s v="Y"/>
    <s v="N"/>
    <n v="11.4"/>
    <n v="21.1"/>
    <n v="30.7"/>
    <n v="0"/>
    <x v="1791"/>
    <n v="70.202551959999994"/>
    <n v="7914346.1224435642"/>
  </r>
  <r>
    <d v="2019-11-29T00:00:00"/>
    <s v="Friday"/>
    <x v="10"/>
    <x v="4"/>
    <n v="48"/>
    <s v="Y"/>
    <s v="N"/>
    <n v="11.9"/>
    <n v="19.7"/>
    <n v="21.9"/>
    <n v="0"/>
    <x v="1792"/>
    <n v="79.605729069999995"/>
    <n v="9138730.5327203833"/>
  </r>
  <r>
    <d v="2019-11-30T00:00:00"/>
    <s v="Saturday"/>
    <x v="10"/>
    <x v="4"/>
    <n v="48"/>
    <s v="Y"/>
    <s v="N"/>
    <n v="10.3"/>
    <n v="18.399999999999999"/>
    <n v="26.7"/>
    <n v="8"/>
    <x v="1793"/>
    <n v="51.05874163"/>
    <n v="5052750.6058584824"/>
  </r>
  <r>
    <d v="2019-12-01T00:00:00"/>
    <s v="Sunday"/>
    <x v="11"/>
    <x v="4"/>
    <n v="49"/>
    <s v="Y"/>
    <s v="N"/>
    <n v="12.2"/>
    <n v="16.8"/>
    <n v="9.8000000000000007"/>
    <n v="0"/>
    <x v="1794"/>
    <n v="33.154867019999998"/>
    <n v="3323244.2777853394"/>
  </r>
  <r>
    <d v="2019-12-02T00:00:00"/>
    <s v="Monday"/>
    <x v="11"/>
    <x v="4"/>
    <n v="49"/>
    <s v="Y"/>
    <s v="N"/>
    <n v="9.8000000000000007"/>
    <n v="15.5"/>
    <n v="18.2"/>
    <n v="3.4"/>
    <x v="1795"/>
    <n v="29.070382550000001"/>
    <n v="3215457.5716259698"/>
  </r>
  <r>
    <d v="2019-12-03T00:00:00"/>
    <s v="Tuesday"/>
    <x v="11"/>
    <x v="4"/>
    <n v="49"/>
    <s v="Y"/>
    <s v="N"/>
    <n v="11"/>
    <n v="22.2"/>
    <n v="19.2"/>
    <n v="0.4"/>
    <x v="1796"/>
    <n v="19.170950680000001"/>
    <n v="2091436.4603219472"/>
  </r>
  <r>
    <d v="2019-12-04T00:00:00"/>
    <s v="Wednesday"/>
    <x v="11"/>
    <x v="4"/>
    <n v="49"/>
    <s v="Y"/>
    <s v="N"/>
    <n v="12.1"/>
    <n v="23"/>
    <n v="20.3"/>
    <n v="0"/>
    <x v="1797"/>
    <n v="39.415048149999997"/>
    <n v="4233203.9589189459"/>
  </r>
  <r>
    <d v="2019-12-05T00:00:00"/>
    <s v="Thursday"/>
    <x v="11"/>
    <x v="4"/>
    <n v="49"/>
    <s v="Y"/>
    <s v="N"/>
    <n v="12.3"/>
    <n v="23.9"/>
    <n v="20.399999999999999"/>
    <n v="0"/>
    <x v="1798"/>
    <n v="45.830326149999998"/>
    <n v="4944711.3415746931"/>
  </r>
  <r>
    <d v="2019-12-06T00:00:00"/>
    <s v="Friday"/>
    <x v="11"/>
    <x v="4"/>
    <n v="49"/>
    <s v="Y"/>
    <s v="N"/>
    <n v="13.3"/>
    <n v="20.8"/>
    <n v="18.2"/>
    <n v="0"/>
    <x v="1799"/>
    <n v="41.38035927"/>
    <n v="4346137.1330634411"/>
  </r>
  <r>
    <d v="2019-12-07T00:00:00"/>
    <s v="Saturday"/>
    <x v="11"/>
    <x v="4"/>
    <n v="49"/>
    <s v="Y"/>
    <s v="N"/>
    <n v="11.2"/>
    <n v="21"/>
    <n v="30.3"/>
    <n v="0"/>
    <x v="1800"/>
    <n v="47.12307019"/>
    <n v="4497251.4635738973"/>
  </r>
  <r>
    <d v="2019-12-08T00:00:00"/>
    <s v="Sunday"/>
    <x v="11"/>
    <x v="4"/>
    <n v="50"/>
    <s v="Y"/>
    <s v="N"/>
    <n v="13.8"/>
    <n v="27.6"/>
    <n v="30.8"/>
    <n v="0"/>
    <x v="1801"/>
    <n v="43.690411390000001"/>
    <n v="4263197.4037227565"/>
  </r>
  <r>
    <d v="2019-12-09T00:00:00"/>
    <s v="Monday"/>
    <x v="11"/>
    <x v="4"/>
    <n v="50"/>
    <s v="Y"/>
    <s v="N"/>
    <n v="16.3"/>
    <n v="38"/>
    <n v="28.6"/>
    <n v="0"/>
    <x v="1802"/>
    <n v="62.718792569999998"/>
    <n v="8022413.1278204964"/>
  </r>
  <r>
    <d v="2019-12-10T00:00:00"/>
    <s v="Tuesday"/>
    <x v="11"/>
    <x v="4"/>
    <n v="50"/>
    <s v="Y"/>
    <s v="N"/>
    <n v="14.3"/>
    <n v="17.2"/>
    <n v="22.2"/>
    <n v="0"/>
    <x v="1803"/>
    <n v="48.336164680000003"/>
    <n v="5295160.1367867421"/>
  </r>
  <r>
    <d v="2019-12-11T00:00:00"/>
    <s v="Wednesday"/>
    <x v="11"/>
    <x v="4"/>
    <n v="50"/>
    <s v="Y"/>
    <s v="N"/>
    <n v="13.4"/>
    <n v="18.100000000000001"/>
    <n v="21.8"/>
    <n v="0"/>
    <x v="1804"/>
    <n v="57.730485369999997"/>
    <n v="6296108.3833842138"/>
  </r>
  <r>
    <d v="2019-12-12T00:00:00"/>
    <s v="Thursday"/>
    <x v="11"/>
    <x v="4"/>
    <n v="50"/>
    <s v="Y"/>
    <s v="N"/>
    <n v="13.4"/>
    <n v="18.399999999999999"/>
    <n v="22.7"/>
    <n v="0"/>
    <x v="1805"/>
    <n v="41.647543489999997"/>
    <n v="4522884.2825608365"/>
  </r>
  <r>
    <d v="2019-12-13T00:00:00"/>
    <s v="Friday"/>
    <x v="11"/>
    <x v="4"/>
    <n v="50"/>
    <s v="Y"/>
    <s v="N"/>
    <n v="11.4"/>
    <n v="20.9"/>
    <n v="24.8"/>
    <n v="0"/>
    <x v="1806"/>
    <n v="58.517373640000002"/>
    <n v="6265490.8912327206"/>
  </r>
  <r>
    <d v="2019-12-14T00:00:00"/>
    <s v="Saturday"/>
    <x v="11"/>
    <x v="4"/>
    <n v="50"/>
    <s v="Y"/>
    <s v="N"/>
    <n v="14.1"/>
    <n v="20.100000000000001"/>
    <n v="10.4"/>
    <n v="0"/>
    <x v="1807"/>
    <n v="65.765248349999993"/>
    <n v="6658023.4325390114"/>
  </r>
  <r>
    <d v="2019-12-15T00:00:00"/>
    <s v="Sunday"/>
    <x v="11"/>
    <x v="4"/>
    <n v="51"/>
    <s v="Y"/>
    <s v="N"/>
    <n v="15.1"/>
    <n v="21.7"/>
    <n v="16.399999999999999"/>
    <n v="0"/>
    <x v="1808"/>
    <n v="50.936743069999999"/>
    <n v="5028651.0076339915"/>
  </r>
  <r>
    <d v="2019-12-16T00:00:00"/>
    <s v="Monday"/>
    <x v="11"/>
    <x v="4"/>
    <n v="51"/>
    <s v="Y"/>
    <s v="N"/>
    <n v="13"/>
    <n v="22.6"/>
    <n v="21.7"/>
    <n v="0"/>
    <x v="1809"/>
    <n v="73.601749130000002"/>
    <n v="8420044.8845856935"/>
  </r>
  <r>
    <d v="2019-12-17T00:00:00"/>
    <s v="Tuesday"/>
    <x v="11"/>
    <x v="4"/>
    <n v="51"/>
    <s v="Y"/>
    <s v="N"/>
    <n v="12.6"/>
    <n v="26.3"/>
    <n v="29.5"/>
    <n v="0"/>
    <x v="1810"/>
    <n v="83.084082179999996"/>
    <n v="10302348.922123572"/>
  </r>
  <r>
    <d v="2019-12-18T00:00:00"/>
    <s v="Wednesday"/>
    <x v="11"/>
    <x v="4"/>
    <n v="51"/>
    <s v="Y"/>
    <s v="N"/>
    <n v="15.9"/>
    <n v="40.1"/>
    <n v="29.3"/>
    <n v="0"/>
    <x v="1811"/>
    <n v="95.802971920000005"/>
    <n v="14082164.107165812"/>
  </r>
  <r>
    <d v="2019-12-19T00:00:00"/>
    <s v="Thursday"/>
    <x v="11"/>
    <x v="4"/>
    <n v="51"/>
    <s v="Y"/>
    <s v="N"/>
    <n v="17.2"/>
    <n v="23.3"/>
    <n v="29.3"/>
    <n v="0"/>
    <x v="1812"/>
    <n v="71.953511919999997"/>
    <n v="8997830.5572382715"/>
  </r>
  <r>
    <d v="2019-12-20T00:00:00"/>
    <s v="Friday"/>
    <x v="11"/>
    <x v="4"/>
    <n v="51"/>
    <s v="N"/>
    <s v="N"/>
    <n v="13.7"/>
    <n v="43.5"/>
    <n v="31.4"/>
    <n v="0"/>
    <x v="1813"/>
    <n v="243.81015959999999"/>
    <n v="36706448.482322641"/>
  </r>
  <r>
    <d v="2019-12-21T00:00:00"/>
    <s v="Saturday"/>
    <x v="11"/>
    <x v="4"/>
    <n v="51"/>
    <s v="N"/>
    <s v="N"/>
    <n v="16.899999999999999"/>
    <n v="20.2"/>
    <n v="28.3"/>
    <n v="0"/>
    <x v="1814"/>
    <n v="44.94113626"/>
    <n v="4522537.7711560437"/>
  </r>
  <r>
    <d v="2019-12-22T00:00:00"/>
    <s v="Sunday"/>
    <x v="11"/>
    <x v="4"/>
    <n v="52"/>
    <s v="N"/>
    <s v="N"/>
    <n v="13.1"/>
    <n v="19.600000000000001"/>
    <n v="31.5"/>
    <n v="0"/>
    <x v="1815"/>
    <n v="34.678705909999998"/>
    <n v="3126133.2716610846"/>
  </r>
  <r>
    <d v="2019-12-23T00:00:00"/>
    <s v="Monday"/>
    <x v="11"/>
    <x v="4"/>
    <n v="52"/>
    <s v="N"/>
    <s v="N"/>
    <n v="12.1"/>
    <n v="20"/>
    <n v="29.2"/>
    <n v="0"/>
    <x v="1816"/>
    <n v="47.19823427"/>
    <n v="4805630.9968587169"/>
  </r>
  <r>
    <d v="2019-12-24T00:00:00"/>
    <s v="Tuesday"/>
    <x v="11"/>
    <x v="4"/>
    <n v="52"/>
    <s v="N"/>
    <s v="N"/>
    <n v="14.1"/>
    <n v="24.5"/>
    <n v="31.4"/>
    <n v="0"/>
    <x v="1817"/>
    <n v="57.331305110000002"/>
    <n v="5857478.098592232"/>
  </r>
  <r>
    <d v="2019-12-25T00:00:00"/>
    <s v="Wednesday"/>
    <x v="11"/>
    <x v="4"/>
    <n v="52"/>
    <s v="N"/>
    <s v="Y"/>
    <n v="14"/>
    <n v="27.9"/>
    <n v="32"/>
    <n v="0"/>
    <x v="1818"/>
    <n v="42.257239390000002"/>
    <n v="4154425.2005530256"/>
  </r>
  <r>
    <d v="2019-12-26T00:00:00"/>
    <s v="Thursday"/>
    <x v="11"/>
    <x v="4"/>
    <n v="52"/>
    <s v="N"/>
    <s v="Y"/>
    <n v="16.5"/>
    <n v="20.5"/>
    <n v="26.2"/>
    <n v="0"/>
    <x v="1819"/>
    <n v="41.255986679999999"/>
    <n v="3965547.0990746068"/>
  </r>
  <r>
    <d v="2019-12-27T00:00:00"/>
    <s v="Friday"/>
    <x v="11"/>
    <x v="4"/>
    <n v="52"/>
    <s v="N"/>
    <s v="N"/>
    <n v="13.6"/>
    <n v="23.9"/>
    <n v="31.6"/>
    <n v="0"/>
    <x v="1820"/>
    <n v="56.122451329999997"/>
    <n v="6019473.2878098162"/>
  </r>
  <r>
    <d v="2019-12-28T00:00:00"/>
    <s v="Saturday"/>
    <x v="11"/>
    <x v="4"/>
    <n v="52"/>
    <s v="N"/>
    <s v="N"/>
    <n v="16.7"/>
    <n v="28.4"/>
    <n v="20.6"/>
    <n v="0"/>
    <x v="1821"/>
    <n v="63.295449300000001"/>
    <n v="7185406.0573680708"/>
  </r>
  <r>
    <d v="2019-12-29T00:00:00"/>
    <s v="Sunday"/>
    <x v="11"/>
    <x v="4"/>
    <n v="53"/>
    <s v="N"/>
    <s v="N"/>
    <n v="16.8"/>
    <n v="33.200000000000003"/>
    <n v="31.9"/>
    <n v="0"/>
    <x v="1822"/>
    <n v="87.686688779999997"/>
    <n v="10372767.511364149"/>
  </r>
  <r>
    <d v="2019-12-30T00:00:00"/>
    <s v="Monday"/>
    <x v="11"/>
    <x v="4"/>
    <n v="53"/>
    <s v="N"/>
    <s v="N"/>
    <n v="19.7"/>
    <n v="40.799999999999997"/>
    <n v="18.8"/>
    <n v="0"/>
    <x v="1823"/>
    <n v="295.82920189999999"/>
    <n v="41537415.217429236"/>
  </r>
  <r>
    <d v="2019-12-31T00:00:00"/>
    <s v="Tuesday"/>
    <x v="11"/>
    <x v="4"/>
    <n v="53"/>
    <s v="N"/>
    <s v="N"/>
    <n v="15.3"/>
    <n v="21.2"/>
    <n v="29.3"/>
    <n v="2.4"/>
    <x v="1824"/>
    <n v="46.251483919999998"/>
    <n v="4412872.1188859288"/>
  </r>
  <r>
    <d v="2020-01-01T00:00:00"/>
    <s v="Wednesday"/>
    <x v="0"/>
    <x v="5"/>
    <n v="1"/>
    <s v="N"/>
    <s v="Y"/>
    <n v="11.8"/>
    <n v="24.9"/>
    <n v="31.6"/>
    <n v="0"/>
    <x v="1825"/>
    <n v="50.921802759999999"/>
    <n v="4536004.9625938796"/>
  </r>
  <r>
    <d v="2020-01-02T00:00:00"/>
    <s v="Thursday"/>
    <x v="0"/>
    <x v="5"/>
    <n v="1"/>
    <s v="N"/>
    <s v="N"/>
    <n v="12.8"/>
    <n v="25"/>
    <n v="31.6"/>
    <n v="0"/>
    <x v="1826"/>
    <n v="69.546225629999995"/>
    <n v="7162439.551234181"/>
  </r>
  <r>
    <d v="2020-01-03T00:00:00"/>
    <s v="Friday"/>
    <x v="0"/>
    <x v="5"/>
    <n v="1"/>
    <s v="N"/>
    <s v="N"/>
    <n v="13.7"/>
    <n v="36.6"/>
    <n v="30.7"/>
    <n v="0"/>
    <x v="1827"/>
    <n v="65.435921559999997"/>
    <n v="7781784.7324814545"/>
  </r>
  <r>
    <d v="2020-01-04T00:00:00"/>
    <s v="Saturday"/>
    <x v="0"/>
    <x v="5"/>
    <n v="1"/>
    <s v="N"/>
    <s v="N"/>
    <n v="18.600000000000001"/>
    <n v="26.8"/>
    <n v="22.8"/>
    <n v="0"/>
    <x v="1828"/>
    <n v="28.04223073"/>
    <n v="2867194.9867495955"/>
  </r>
  <r>
    <d v="2020-01-05T00:00:00"/>
    <s v="Sunday"/>
    <x v="0"/>
    <x v="5"/>
    <n v="2"/>
    <s v="N"/>
    <s v="N"/>
    <n v="12.7"/>
    <n v="16.7"/>
    <n v="5.0999999999999996"/>
    <n v="2.2000000000000002"/>
    <x v="1829"/>
    <n v="18.87543557"/>
    <n v="1805835.571504584"/>
  </r>
  <r>
    <d v="2020-01-06T00:00:00"/>
    <s v="Monday"/>
    <x v="0"/>
    <x v="5"/>
    <n v="2"/>
    <s v="N"/>
    <s v="N"/>
    <n v="11.9"/>
    <n v="18"/>
    <n v="2.7"/>
    <n v="8.1999999999999993"/>
    <x v="1830"/>
    <n v="56.104400259999998"/>
    <n v="6185711.5434619328"/>
  </r>
  <r>
    <d v="2020-01-07T00:00:00"/>
    <s v="Tuesday"/>
    <x v="0"/>
    <x v="5"/>
    <n v="2"/>
    <s v="N"/>
    <s v="N"/>
    <n v="12.6"/>
    <n v="20.100000000000001"/>
    <n v="7.7"/>
    <n v="1.2"/>
    <x v="1831"/>
    <n v="59.42379013"/>
    <n v="6497192.7949761525"/>
  </r>
  <r>
    <d v="2020-01-08T00:00:00"/>
    <s v="Wednesday"/>
    <x v="0"/>
    <x v="5"/>
    <n v="2"/>
    <s v="N"/>
    <s v="N"/>
    <n v="16.8"/>
    <n v="23.8"/>
    <n v="26.9"/>
    <n v="0"/>
    <x v="1832"/>
    <n v="53.313229810000003"/>
    <n v="5866514.5026014112"/>
  </r>
  <r>
    <d v="2020-01-09T00:00:00"/>
    <s v="Thursday"/>
    <x v="0"/>
    <x v="5"/>
    <n v="2"/>
    <s v="N"/>
    <s v="N"/>
    <n v="17.899999999999999"/>
    <n v="31.9"/>
    <n v="29.8"/>
    <n v="0"/>
    <x v="1833"/>
    <n v="86.980864980000007"/>
    <n v="11078369.186888039"/>
  </r>
  <r>
    <d v="2020-01-10T00:00:00"/>
    <s v="Friday"/>
    <x v="0"/>
    <x v="5"/>
    <n v="2"/>
    <s v="N"/>
    <s v="N"/>
    <n v="20.100000000000001"/>
    <n v="32.9"/>
    <n v="10.1"/>
    <n v="0"/>
    <x v="1834"/>
    <n v="65.485985589999999"/>
    <n v="8024251.8999667894"/>
  </r>
  <r>
    <d v="2020-01-11T00:00:00"/>
    <s v="Saturday"/>
    <x v="0"/>
    <x v="5"/>
    <n v="2"/>
    <s v="N"/>
    <s v="N"/>
    <n v="13.5"/>
    <n v="19.3"/>
    <n v="18.2"/>
    <n v="15.6"/>
    <x v="1835"/>
    <n v="22.78453983"/>
    <n v="2093594.0114659769"/>
  </r>
  <r>
    <d v="2020-01-12T00:00:00"/>
    <s v="Sunday"/>
    <x v="0"/>
    <x v="5"/>
    <n v="3"/>
    <s v="N"/>
    <s v="N"/>
    <n v="14.2"/>
    <n v="19.899999999999999"/>
    <n v="21.9"/>
    <n v="0"/>
    <x v="1836"/>
    <n v="45.627913079999999"/>
    <n v="4188532.6856130427"/>
  </r>
  <r>
    <d v="2020-01-13T00:00:00"/>
    <s v="Monday"/>
    <x v="0"/>
    <x v="5"/>
    <n v="3"/>
    <s v="N"/>
    <s v="N"/>
    <n v="12.7"/>
    <n v="32.200000000000003"/>
    <n v="28.1"/>
    <n v="0"/>
    <x v="1837"/>
    <n v="76.952473240000003"/>
    <n v="9207667.0006729327"/>
  </r>
  <r>
    <d v="2020-01-14T00:00:00"/>
    <s v="Tuesday"/>
    <x v="0"/>
    <x v="5"/>
    <n v="3"/>
    <s v="N"/>
    <s v="N"/>
    <n v="16.7"/>
    <n v="33.799999999999997"/>
    <n v="27.4"/>
    <n v="0"/>
    <x v="1838"/>
    <n v="88.847653539999996"/>
    <n v="12199014.279179472"/>
  </r>
  <r>
    <d v="2020-01-15T00:00:00"/>
    <s v="Wednesday"/>
    <x v="0"/>
    <x v="5"/>
    <n v="3"/>
    <s v="N"/>
    <s v="N"/>
    <n v="19.5"/>
    <n v="36.799999999999997"/>
    <n v="20.8"/>
    <n v="0"/>
    <x v="1839"/>
    <n v="63.73047072"/>
    <n v="8757090.8600496724"/>
  </r>
  <r>
    <d v="2020-01-16T00:00:00"/>
    <s v="Thursday"/>
    <x v="0"/>
    <x v="5"/>
    <n v="3"/>
    <s v="N"/>
    <s v="N"/>
    <n v="15.7"/>
    <n v="19.600000000000001"/>
    <n v="18.600000000000001"/>
    <n v="19.600000000000001"/>
    <x v="1840"/>
    <n v="33.404425930000002"/>
    <n v="3663451.5331718954"/>
  </r>
  <r>
    <d v="2020-01-17T00:00:00"/>
    <s v="Friday"/>
    <x v="0"/>
    <x v="5"/>
    <n v="3"/>
    <s v="N"/>
    <s v="N"/>
    <n v="14.4"/>
    <n v="24.8"/>
    <n v="24.4"/>
    <n v="0"/>
    <x v="1841"/>
    <n v="39.500761930000003"/>
    <n v="4270355.2833617786"/>
  </r>
  <r>
    <d v="2020-01-18T00:00:00"/>
    <s v="Saturday"/>
    <x v="0"/>
    <x v="5"/>
    <n v="3"/>
    <s v="N"/>
    <s v="N"/>
    <n v="13.9"/>
    <n v="29.4"/>
    <n v="27.2"/>
    <n v="0"/>
    <x v="1842"/>
    <n v="52.05315547"/>
    <n v="5514841.30749748"/>
  </r>
  <r>
    <d v="2020-01-19T00:00:00"/>
    <s v="Sunday"/>
    <x v="0"/>
    <x v="5"/>
    <n v="4"/>
    <s v="N"/>
    <s v="N"/>
    <n v="17.5"/>
    <n v="25.5"/>
    <n v="23.9"/>
    <n v="0"/>
    <x v="1843"/>
    <n v="60.347055949999998"/>
    <n v="6452401.061846002"/>
  </r>
  <r>
    <d v="2020-01-20T00:00:00"/>
    <s v="Monday"/>
    <x v="0"/>
    <x v="5"/>
    <n v="4"/>
    <s v="N"/>
    <s v="N"/>
    <n v="19.100000000000001"/>
    <n v="21.8"/>
    <n v="8.8000000000000007"/>
    <n v="0.4"/>
    <x v="1844"/>
    <n v="45.359335479999999"/>
    <n v="5274906.7495491616"/>
  </r>
  <r>
    <d v="2020-01-21T00:00:00"/>
    <s v="Tuesday"/>
    <x v="0"/>
    <x v="5"/>
    <n v="4"/>
    <s v="N"/>
    <s v="N"/>
    <n v="14.8"/>
    <n v="23.5"/>
    <n v="28.4"/>
    <n v="44"/>
    <x v="1845"/>
    <n v="53.564869539999997"/>
    <n v="6006132.1369306799"/>
  </r>
  <r>
    <d v="2020-01-22T00:00:00"/>
    <s v="Wednesday"/>
    <x v="0"/>
    <x v="5"/>
    <n v="4"/>
    <s v="N"/>
    <s v="N"/>
    <n v="14.1"/>
    <n v="31.7"/>
    <n v="12.4"/>
    <n v="0"/>
    <x v="1846"/>
    <n v="45.155690849999999"/>
    <n v="5386493.6677775774"/>
  </r>
  <r>
    <d v="2020-01-23T00:00:00"/>
    <s v="Thursday"/>
    <x v="0"/>
    <x v="5"/>
    <n v="4"/>
    <s v="N"/>
    <s v="N"/>
    <n v="12.9"/>
    <n v="22.6"/>
    <n v="13.4"/>
    <n v="22.8"/>
    <x v="1847"/>
    <n v="-1.7614234529999999"/>
    <n v="-197728.29027452797"/>
  </r>
  <r>
    <d v="2020-01-24T00:00:00"/>
    <s v="Friday"/>
    <x v="0"/>
    <x v="5"/>
    <n v="4"/>
    <s v="N"/>
    <s v="N"/>
    <n v="11.7"/>
    <n v="24.1"/>
    <n v="20.6"/>
    <n v="1.2"/>
    <x v="1848"/>
    <n v="49.479433710000002"/>
    <n v="5408912.3302300014"/>
  </r>
  <r>
    <d v="2020-01-25T00:00:00"/>
    <s v="Saturday"/>
    <x v="0"/>
    <x v="5"/>
    <n v="4"/>
    <s v="N"/>
    <s v="N"/>
    <n v="13"/>
    <n v="27.4"/>
    <n v="30"/>
    <n v="0"/>
    <x v="1849"/>
    <n v="50.132823129999998"/>
    <n v="5135901.1824372048"/>
  </r>
  <r>
    <d v="2020-01-26T00:00:00"/>
    <s v="Sunday"/>
    <x v="0"/>
    <x v="5"/>
    <n v="5"/>
    <s v="N"/>
    <s v="Y"/>
    <n v="15.8"/>
    <n v="23.6"/>
    <n v="24"/>
    <n v="0"/>
    <x v="1850"/>
    <n v="51.415029230000002"/>
    <n v="5204908.1941215824"/>
  </r>
  <r>
    <d v="2020-01-27T00:00:00"/>
    <s v="Monday"/>
    <x v="0"/>
    <x v="5"/>
    <n v="5"/>
    <s v="N"/>
    <s v="Y"/>
    <n v="12.8"/>
    <n v="23.1"/>
    <n v="26.1"/>
    <n v="0"/>
    <x v="1851"/>
    <n v="54.453082340000002"/>
    <n v="5615989.242471437"/>
  </r>
  <r>
    <d v="2020-01-28T00:00:00"/>
    <s v="Tuesday"/>
    <x v="0"/>
    <x v="5"/>
    <n v="5"/>
    <s v="N"/>
    <s v="N"/>
    <n v="13.6"/>
    <n v="25.4"/>
    <n v="26.5"/>
    <n v="0"/>
    <x v="1852"/>
    <n v="67.173829400000002"/>
    <n v="7804964.519461317"/>
  </r>
  <r>
    <d v="2020-01-29T00:00:00"/>
    <s v="Wednesday"/>
    <x v="0"/>
    <x v="5"/>
    <n v="5"/>
    <s v="N"/>
    <s v="N"/>
    <n v="15.2"/>
    <n v="31.5"/>
    <n v="29.5"/>
    <n v="0"/>
    <x v="1853"/>
    <n v="78.27234224"/>
    <n v="10160760.910052029"/>
  </r>
  <r>
    <d v="2020-01-30T00:00:00"/>
    <s v="Thursday"/>
    <x v="0"/>
    <x v="5"/>
    <n v="5"/>
    <s v="Y"/>
    <s v="N"/>
    <n v="16.399999999999999"/>
    <n v="39.4"/>
    <n v="29.3"/>
    <n v="0"/>
    <x v="1854"/>
    <n v="1044.4473029999999"/>
    <n v="161697665.44042644"/>
  </r>
  <r>
    <d v="2020-01-31T00:00:00"/>
    <s v="Friday"/>
    <x v="0"/>
    <x v="5"/>
    <n v="5"/>
    <s v="Y"/>
    <s v="N"/>
    <n v="21.5"/>
    <n v="42.9"/>
    <n v="18.3"/>
    <n v="0"/>
    <x v="1855"/>
    <n v="2809.437516"/>
    <n v="479441300.34546143"/>
  </r>
  <r>
    <d v="2020-02-01T00:00:00"/>
    <s v="Saturday"/>
    <x v="1"/>
    <x v="5"/>
    <n v="5"/>
    <s v="Y"/>
    <s v="N"/>
    <n v="23.5"/>
    <n v="29.3"/>
    <n v="1.8"/>
    <n v="0.8"/>
    <x v="1856"/>
    <n v="86.908607950000004"/>
    <n v="11459448.786066705"/>
  </r>
  <r>
    <d v="2020-02-02T00:00:00"/>
    <s v="Sunday"/>
    <x v="1"/>
    <x v="5"/>
    <n v="6"/>
    <s v="Y"/>
    <s v="N"/>
    <n v="14.2"/>
    <n v="25.1"/>
    <n v="21"/>
    <n v="14.8"/>
    <x v="1857"/>
    <n v="14.2356353"/>
    <n v="1389526.980135818"/>
  </r>
  <r>
    <d v="2020-02-03T00:00:00"/>
    <s v="Monday"/>
    <x v="1"/>
    <x v="5"/>
    <n v="6"/>
    <s v="Y"/>
    <s v="N"/>
    <n v="13.2"/>
    <n v="17.7"/>
    <n v="22.7"/>
    <n v="0"/>
    <x v="1858"/>
    <n v="15.310771989999999"/>
    <n v="1607706.2348404708"/>
  </r>
  <r>
    <d v="2020-02-04T00:00:00"/>
    <s v="Tuesday"/>
    <x v="1"/>
    <x v="5"/>
    <n v="6"/>
    <s v="Y"/>
    <s v="N"/>
    <n v="11.3"/>
    <n v="19.7"/>
    <n v="28.6"/>
    <n v="0"/>
    <x v="1859"/>
    <n v="25.212092720000001"/>
    <n v="2698552.7709785071"/>
  </r>
  <r>
    <d v="2020-02-05T00:00:00"/>
    <s v="Wednesday"/>
    <x v="1"/>
    <x v="5"/>
    <n v="6"/>
    <s v="Y"/>
    <s v="N"/>
    <n v="10.8"/>
    <n v="20.100000000000001"/>
    <n v="27.1"/>
    <n v="0"/>
    <x v="1860"/>
    <n v="42.116875"/>
    <n v="4590252.5039250003"/>
  </r>
  <r>
    <d v="2020-02-06T00:00:00"/>
    <s v="Thursday"/>
    <x v="1"/>
    <x v="5"/>
    <n v="6"/>
    <s v="Y"/>
    <s v="N"/>
    <n v="13.7"/>
    <n v="25.5"/>
    <n v="25"/>
    <n v="0"/>
    <x v="1861"/>
    <n v="42.766032299999999"/>
    <n v="5156277.4207535582"/>
  </r>
  <r>
    <d v="2020-02-07T00:00:00"/>
    <s v="Friday"/>
    <x v="1"/>
    <x v="5"/>
    <n v="6"/>
    <s v="Y"/>
    <s v="N"/>
    <n v="16.5"/>
    <n v="23.2"/>
    <n v="18.399999999999999"/>
    <n v="0"/>
    <x v="1862"/>
    <n v="45.332425360000002"/>
    <n v="5473203.5759757962"/>
  </r>
  <r>
    <d v="2020-02-08T00:00:00"/>
    <s v="Saturday"/>
    <x v="1"/>
    <x v="5"/>
    <n v="6"/>
    <s v="Y"/>
    <s v="N"/>
    <n v="17.399999999999999"/>
    <n v="29.4"/>
    <n v="27.5"/>
    <n v="0"/>
    <x v="1863"/>
    <n v="28.570907080000001"/>
    <n v="3081785.035330771"/>
  </r>
  <r>
    <d v="2020-02-09T00:00:00"/>
    <s v="Sunday"/>
    <x v="1"/>
    <x v="5"/>
    <n v="7"/>
    <s v="Y"/>
    <s v="N"/>
    <n v="19.600000000000001"/>
    <n v="28.2"/>
    <n v="19.899999999999999"/>
    <n v="0"/>
    <x v="1864"/>
    <n v="21.555491809999999"/>
    <n v="2238691.0840152688"/>
  </r>
  <r>
    <d v="2020-02-10T00:00:00"/>
    <s v="Monday"/>
    <x v="1"/>
    <x v="5"/>
    <n v="7"/>
    <s v="Y"/>
    <s v="N"/>
    <n v="18.5"/>
    <n v="27.7"/>
    <n v="15"/>
    <n v="0.6"/>
    <x v="1865"/>
    <n v="50.809242179999998"/>
    <n v="6248289.9293369027"/>
  </r>
  <r>
    <d v="2020-02-11T00:00:00"/>
    <s v="Tuesday"/>
    <x v="1"/>
    <x v="5"/>
    <n v="7"/>
    <s v="Y"/>
    <s v="N"/>
    <n v="19.5"/>
    <n v="25.9"/>
    <n v="19.100000000000001"/>
    <n v="0"/>
    <x v="1866"/>
    <n v="61.289840849999997"/>
    <n v="7790587.2185511924"/>
  </r>
  <r>
    <d v="2020-02-12T00:00:00"/>
    <s v="Wednesday"/>
    <x v="1"/>
    <x v="5"/>
    <n v="7"/>
    <s v="Y"/>
    <s v="N"/>
    <n v="19.100000000000001"/>
    <n v="27.7"/>
    <n v="17.3"/>
    <n v="0"/>
    <x v="1867"/>
    <n v="53.243525050000002"/>
    <n v="6635131.6872725533"/>
  </r>
  <r>
    <d v="2020-02-13T00:00:00"/>
    <s v="Thursday"/>
    <x v="1"/>
    <x v="5"/>
    <n v="7"/>
    <s v="Y"/>
    <s v="N"/>
    <n v="19.399999999999999"/>
    <n v="31.7"/>
    <n v="26.7"/>
    <n v="0"/>
    <x v="1868"/>
    <n v="79.018494320000002"/>
    <n v="10994410.862623289"/>
  </r>
  <r>
    <d v="2020-02-14T00:00:00"/>
    <s v="Friday"/>
    <x v="1"/>
    <x v="5"/>
    <n v="7"/>
    <s v="Y"/>
    <s v="N"/>
    <n v="20.3"/>
    <n v="33.700000000000003"/>
    <n v="10.6"/>
    <n v="0"/>
    <x v="1869"/>
    <n v="79.502643969999994"/>
    <n v="11118892.359090051"/>
  </r>
  <r>
    <d v="2020-02-15T00:00:00"/>
    <s v="Saturday"/>
    <x v="1"/>
    <x v="5"/>
    <n v="7"/>
    <s v="Y"/>
    <s v="N"/>
    <n v="18.899999999999999"/>
    <n v="19.3"/>
    <n v="2.4"/>
    <n v="5.4"/>
    <x v="1870"/>
    <n v="55.674962260000001"/>
    <n v="6029633.7663590349"/>
  </r>
  <r>
    <d v="2020-02-16T00:00:00"/>
    <s v="Sunday"/>
    <x v="1"/>
    <x v="5"/>
    <n v="8"/>
    <s v="Y"/>
    <s v="N"/>
    <n v="16.899999999999999"/>
    <n v="26.4"/>
    <n v="23.8"/>
    <n v="2.8"/>
    <x v="1871"/>
    <n v="47.00473539"/>
    <n v="4742978.5110711157"/>
  </r>
  <r>
    <d v="2020-02-17T00:00:00"/>
    <s v="Monday"/>
    <x v="1"/>
    <x v="5"/>
    <n v="8"/>
    <s v="Y"/>
    <s v="N"/>
    <n v="15.2"/>
    <n v="25.6"/>
    <n v="26.4"/>
    <n v="0"/>
    <x v="1872"/>
    <n v="64.10902188"/>
    <n v="7907966.1300433688"/>
  </r>
  <r>
    <d v="2020-02-18T00:00:00"/>
    <s v="Tuesday"/>
    <x v="1"/>
    <x v="5"/>
    <n v="8"/>
    <s v="Y"/>
    <s v="N"/>
    <n v="17.600000000000001"/>
    <n v="21.8"/>
    <n v="7.3"/>
    <n v="0"/>
    <x v="1873"/>
    <n v="60.59554515"/>
    <n v="7221663.1513521178"/>
  </r>
  <r>
    <d v="2020-02-19T00:00:00"/>
    <s v="Wednesday"/>
    <x v="1"/>
    <x v="5"/>
    <n v="8"/>
    <s v="Y"/>
    <s v="N"/>
    <n v="13.3"/>
    <n v="19.7"/>
    <n v="12.9"/>
    <n v="38"/>
    <x v="1874"/>
    <n v="51.44203692"/>
    <n v="5626483.8481629379"/>
  </r>
  <r>
    <d v="2020-02-20T00:00:00"/>
    <s v="Thursday"/>
    <x v="1"/>
    <x v="5"/>
    <n v="8"/>
    <s v="Y"/>
    <s v="N"/>
    <n v="14.2"/>
    <n v="18.7"/>
    <n v="15.2"/>
    <n v="3.2"/>
    <x v="1875"/>
    <n v="58.361290920000002"/>
    <n v="6548262.0261930237"/>
  </r>
  <r>
    <d v="2020-02-21T00:00:00"/>
    <s v="Friday"/>
    <x v="1"/>
    <x v="5"/>
    <n v="8"/>
    <s v="Y"/>
    <s v="N"/>
    <n v="13.5"/>
    <n v="19.600000000000001"/>
    <n v="17.100000000000001"/>
    <n v="2.8"/>
    <x v="1876"/>
    <n v="48.658203370000003"/>
    <n v="5301265.2751593152"/>
  </r>
  <r>
    <d v="2020-02-22T00:00:00"/>
    <s v="Saturday"/>
    <x v="1"/>
    <x v="5"/>
    <n v="8"/>
    <s v="Y"/>
    <s v="N"/>
    <n v="11.4"/>
    <n v="21.1"/>
    <n v="25.4"/>
    <n v="0"/>
    <x v="1877"/>
    <n v="42.236093580000002"/>
    <n v="4093607.506682632"/>
  </r>
  <r>
    <d v="2020-02-23T00:00:00"/>
    <s v="Sunday"/>
    <x v="1"/>
    <x v="5"/>
    <n v="9"/>
    <s v="Y"/>
    <s v="N"/>
    <n v="13.3"/>
    <n v="34"/>
    <n v="21.6"/>
    <n v="0"/>
    <x v="1878"/>
    <n v="51.318456159999997"/>
    <n v="5446410.5605779858"/>
  </r>
  <r>
    <d v="2020-02-24T00:00:00"/>
    <s v="Monday"/>
    <x v="1"/>
    <x v="5"/>
    <n v="9"/>
    <s v="Y"/>
    <s v="N"/>
    <n v="16.8"/>
    <n v="23.7"/>
    <n v="5.4"/>
    <n v="0"/>
    <x v="1879"/>
    <n v="57.234083179999999"/>
    <n v="7017989.1933229947"/>
  </r>
  <r>
    <d v="2020-02-25T00:00:00"/>
    <s v="Tuesday"/>
    <x v="1"/>
    <x v="5"/>
    <n v="9"/>
    <s v="Y"/>
    <s v="N"/>
    <n v="18.399999999999999"/>
    <n v="31.6"/>
    <n v="10.6"/>
    <n v="3.6"/>
    <x v="1880"/>
    <n v="60.554701809999997"/>
    <n v="7482043.581988249"/>
  </r>
  <r>
    <d v="2020-02-26T00:00:00"/>
    <s v="Wednesday"/>
    <x v="1"/>
    <x v="5"/>
    <n v="9"/>
    <s v="Y"/>
    <s v="N"/>
    <n v="16.2"/>
    <n v="19.2"/>
    <n v="19.3"/>
    <n v="4"/>
    <x v="1881"/>
    <n v="45.06152522"/>
    <n v="4883368.1823072722"/>
  </r>
  <r>
    <d v="2020-02-27T00:00:00"/>
    <s v="Thursday"/>
    <x v="1"/>
    <x v="5"/>
    <n v="9"/>
    <s v="Y"/>
    <s v="N"/>
    <n v="11"/>
    <n v="19.7"/>
    <n v="11.1"/>
    <n v="0.2"/>
    <x v="1882"/>
    <n v="48.542669150000002"/>
    <n v="5275393.9869439099"/>
  </r>
  <r>
    <d v="2020-02-28T00:00:00"/>
    <s v="Friday"/>
    <x v="1"/>
    <x v="5"/>
    <n v="9"/>
    <s v="Y"/>
    <s v="N"/>
    <n v="13.1"/>
    <n v="20.100000000000001"/>
    <n v="17.600000000000001"/>
    <n v="0"/>
    <x v="1883"/>
    <n v="50.306352859999997"/>
    <n v="5534049.449879434"/>
  </r>
  <r>
    <d v="2020-02-29T00:00:00"/>
    <s v="Saturday"/>
    <x v="1"/>
    <x v="5"/>
    <n v="9"/>
    <s v="Y"/>
    <s v="N"/>
    <n v="14.7"/>
    <n v="22.4"/>
    <n v="22.8"/>
    <n v="0"/>
    <x v="1884"/>
    <n v="51.289608729999998"/>
    <n v="5148499.136549606"/>
  </r>
  <r>
    <d v="2020-03-01T00:00:00"/>
    <s v="Sunday"/>
    <x v="2"/>
    <x v="5"/>
    <n v="10"/>
    <s v="Y"/>
    <s v="N"/>
    <n v="13.2"/>
    <n v="32.1"/>
    <n v="20.8"/>
    <n v="0"/>
    <x v="1885"/>
    <n v="43.745921029999998"/>
    <n v="4436411.4325739397"/>
  </r>
  <r>
    <d v="2020-03-02T00:00:00"/>
    <s v="Monday"/>
    <x v="2"/>
    <x v="5"/>
    <n v="10"/>
    <s v="Y"/>
    <s v="N"/>
    <n v="14.2"/>
    <n v="18.399999999999999"/>
    <n v="21.1"/>
    <n v="3"/>
    <x v="1886"/>
    <n v="52.728395089999999"/>
    <n v="5608189.728994621"/>
  </r>
  <r>
    <d v="2020-03-03T00:00:00"/>
    <s v="Tuesday"/>
    <x v="2"/>
    <x v="5"/>
    <n v="10"/>
    <s v="Y"/>
    <s v="N"/>
    <n v="14.7"/>
    <n v="19.5"/>
    <n v="15.9"/>
    <n v="0"/>
    <x v="1887"/>
    <n v="49.781089729999998"/>
    <n v="5413512.8027817793"/>
  </r>
  <r>
    <d v="2020-03-04T00:00:00"/>
    <s v="Wednesday"/>
    <x v="2"/>
    <x v="5"/>
    <n v="10"/>
    <s v="Y"/>
    <s v="N"/>
    <n v="13.6"/>
    <n v="23.5"/>
    <n v="7.1"/>
    <n v="0"/>
    <x v="1888"/>
    <n v="58.522870509999997"/>
    <n v="6876766.4760716185"/>
  </r>
  <r>
    <d v="2020-03-05T00:00:00"/>
    <s v="Thursday"/>
    <x v="2"/>
    <x v="5"/>
    <n v="10"/>
    <s v="Y"/>
    <s v="N"/>
    <n v="15.4"/>
    <n v="20.3"/>
    <n v="4.3"/>
    <n v="54.6"/>
    <x v="1889"/>
    <n v="57.036382109999998"/>
    <n v="6829230.3936613789"/>
  </r>
  <r>
    <d v="2020-03-06T00:00:00"/>
    <s v="Friday"/>
    <x v="2"/>
    <x v="5"/>
    <n v="10"/>
    <s v="Y"/>
    <s v="N"/>
    <n v="15.9"/>
    <n v="19"/>
    <n v="12.7"/>
    <n v="7"/>
    <x v="1890"/>
    <n v="53.736514710000002"/>
    <n v="5982073.754913901"/>
  </r>
  <r>
    <d v="2020-03-07T00:00:00"/>
    <s v="Saturday"/>
    <x v="2"/>
    <x v="5"/>
    <n v="10"/>
    <s v="Y"/>
    <s v="N"/>
    <n v="15.4"/>
    <n v="20"/>
    <n v="17.100000000000001"/>
    <n v="0.2"/>
    <x v="1891"/>
    <n v="28.020466209999999"/>
    <n v="2713804.0084021436"/>
  </r>
  <r>
    <d v="2020-03-08T00:00:00"/>
    <s v="Sunday"/>
    <x v="2"/>
    <x v="5"/>
    <n v="11"/>
    <s v="Y"/>
    <s v="N"/>
    <n v="13.9"/>
    <n v="22.4"/>
    <n v="19.5"/>
    <n v="0"/>
    <x v="1892"/>
    <n v="17.916415310000001"/>
    <n v="1658223.1819468699"/>
  </r>
  <r>
    <d v="2020-03-09T00:00:00"/>
    <s v="Monday"/>
    <x v="2"/>
    <x v="5"/>
    <n v="11"/>
    <s v="Y"/>
    <s v="Y"/>
    <n v="12.3"/>
    <n v="21"/>
    <n v="19.7"/>
    <n v="0"/>
    <x v="1893"/>
    <n v="22.041451550000001"/>
    <n v="2086040.445159635"/>
  </r>
  <r>
    <d v="2020-03-10T00:00:00"/>
    <s v="Tuesday"/>
    <x v="2"/>
    <x v="5"/>
    <n v="11"/>
    <s v="Y"/>
    <s v="N"/>
    <n v="10.3"/>
    <n v="22.3"/>
    <n v="21.9"/>
    <n v="0"/>
    <x v="1894"/>
    <n v="48.059723949999999"/>
    <n v="5389539.5154518327"/>
  </r>
  <r>
    <d v="2020-03-11T00:00:00"/>
    <s v="Wednesday"/>
    <x v="2"/>
    <x v="5"/>
    <n v="11"/>
    <s v="Y"/>
    <s v="N"/>
    <n v="12.6"/>
    <n v="29.5"/>
    <n v="15.7"/>
    <n v="0"/>
    <x v="1895"/>
    <n v="44.369936750000001"/>
    <n v="5272485.7957936451"/>
  </r>
  <r>
    <d v="2020-03-12T00:00:00"/>
    <s v="Thursday"/>
    <x v="2"/>
    <x v="5"/>
    <n v="11"/>
    <s v="Y"/>
    <s v="N"/>
    <n v="16.600000000000001"/>
    <n v="29.5"/>
    <n v="19.5"/>
    <n v="0"/>
    <x v="1896"/>
    <n v="39.127565740000001"/>
    <n v="4705980.9105447289"/>
  </r>
  <r>
    <d v="2020-03-13T00:00:00"/>
    <s v="Friday"/>
    <x v="2"/>
    <x v="5"/>
    <n v="11"/>
    <s v="Y"/>
    <s v="N"/>
    <n v="19.100000000000001"/>
    <n v="26.8"/>
    <n v="7.3"/>
    <n v="0"/>
    <x v="1897"/>
    <n v="40.127134920000003"/>
    <n v="4617662.5538982851"/>
  </r>
  <r>
    <d v="2020-03-14T00:00:00"/>
    <s v="Saturday"/>
    <x v="2"/>
    <x v="5"/>
    <n v="11"/>
    <s v="Y"/>
    <s v="N"/>
    <n v="13.1"/>
    <n v="17.899999999999999"/>
    <n v="12.3"/>
    <n v="0.6"/>
    <x v="1898"/>
    <n v="29.137325780000001"/>
    <n v="2797655.0081843785"/>
  </r>
  <r>
    <d v="2020-03-15T00:00:00"/>
    <s v="Sunday"/>
    <x v="2"/>
    <x v="5"/>
    <n v="12"/>
    <s v="Y"/>
    <s v="N"/>
    <n v="12.7"/>
    <n v="18.8"/>
    <n v="10.199999999999999"/>
    <n v="0"/>
    <x v="1899"/>
    <n v="31.657840010000001"/>
    <n v="3091860.8868170492"/>
  </r>
  <r>
    <d v="2020-03-16T00:00:00"/>
    <s v="Monday"/>
    <x v="2"/>
    <x v="5"/>
    <n v="12"/>
    <s v="Y"/>
    <s v="N"/>
    <n v="9.3000000000000007"/>
    <n v="26.5"/>
    <n v="20.6"/>
    <n v="0"/>
    <x v="1900"/>
    <n v="46.670884049999998"/>
    <n v="5161184.4203238003"/>
  </r>
  <r>
    <d v="2020-03-17T00:00:00"/>
    <s v="Tuesday"/>
    <x v="2"/>
    <x v="5"/>
    <n v="12"/>
    <s v="Y"/>
    <s v="N"/>
    <n v="11.6"/>
    <n v="28.2"/>
    <n v="19.899999999999999"/>
    <n v="0"/>
    <x v="1901"/>
    <n v="52.451198269999999"/>
    <n v="6045220.1088822596"/>
  </r>
  <r>
    <d v="2020-03-18T00:00:00"/>
    <s v="Wednesday"/>
    <x v="2"/>
    <x v="5"/>
    <n v="12"/>
    <s v="Y"/>
    <s v="N"/>
    <n v="17.7"/>
    <n v="28.3"/>
    <n v="9.1"/>
    <n v="0"/>
    <x v="1902"/>
    <n v="51.291442230000001"/>
    <n v="6212785.9602523334"/>
  </r>
  <r>
    <d v="2020-03-19T00:00:00"/>
    <s v="Thursday"/>
    <x v="2"/>
    <x v="5"/>
    <n v="12"/>
    <s v="Y"/>
    <s v="N"/>
    <n v="18.7"/>
    <n v="30.4"/>
    <n v="8.1999999999999993"/>
    <n v="0"/>
    <x v="1903"/>
    <n v="47.562659549999999"/>
    <n v="6053150.3341775127"/>
  </r>
  <r>
    <d v="2020-03-20T00:00:00"/>
    <s v="Friday"/>
    <x v="2"/>
    <x v="5"/>
    <n v="12"/>
    <s v="Y"/>
    <s v="N"/>
    <n v="16.100000000000001"/>
    <n v="22.7"/>
    <n v="12.6"/>
    <n v="0"/>
    <x v="1904"/>
    <n v="40.76436769"/>
    <n v="4547167.5851588827"/>
  </r>
  <r>
    <d v="2020-03-21T00:00:00"/>
    <s v="Saturday"/>
    <x v="2"/>
    <x v="5"/>
    <n v="12"/>
    <s v="Y"/>
    <s v="N"/>
    <n v="14.6"/>
    <n v="18.399999999999999"/>
    <n v="10.8"/>
    <n v="0"/>
    <x v="1905"/>
    <n v="47.458698750000003"/>
    <n v="4935673.1099653319"/>
  </r>
  <r>
    <d v="2020-03-22T00:00:00"/>
    <s v="Sunday"/>
    <x v="2"/>
    <x v="5"/>
    <n v="13"/>
    <s v="Y"/>
    <s v="N"/>
    <n v="12.1"/>
    <n v="18.3"/>
    <n v="15.2"/>
    <n v="0"/>
    <x v="1906"/>
    <n v="34.618054800000003"/>
    <n v="3373518.5355727384"/>
  </r>
  <r>
    <d v="2020-03-23T00:00:00"/>
    <s v="Monday"/>
    <x v="2"/>
    <x v="5"/>
    <n v="13"/>
    <s v="Y"/>
    <s v="N"/>
    <n v="12.7"/>
    <n v="17.100000000000001"/>
    <n v="9.9"/>
    <n v="0.4"/>
    <x v="1907"/>
    <n v="44.639439000000003"/>
    <n v="5040102.684003856"/>
  </r>
  <r>
    <d v="2020-03-24T00:00:00"/>
    <s v="Tuesday"/>
    <x v="2"/>
    <x v="5"/>
    <n v="13"/>
    <s v="N"/>
    <s v="N"/>
    <n v="8.5"/>
    <n v="17.899999999999999"/>
    <n v="15.8"/>
    <n v="0"/>
    <x v="1908"/>
    <n v="49.44768766"/>
    <n v="5683296.9301918745"/>
  </r>
  <r>
    <d v="2020-03-25T00:00:00"/>
    <s v="Wednesday"/>
    <x v="2"/>
    <x v="5"/>
    <n v="13"/>
    <s v="N"/>
    <s v="N"/>
    <n v="10.8"/>
    <n v="17.5"/>
    <n v="7.6"/>
    <n v="0"/>
    <x v="1909"/>
    <n v="43.72083739"/>
    <n v="4946917.2206488028"/>
  </r>
  <r>
    <d v="2020-03-26T00:00:00"/>
    <s v="Thursday"/>
    <x v="2"/>
    <x v="5"/>
    <n v="13"/>
    <s v="N"/>
    <s v="N"/>
    <n v="13.7"/>
    <n v="19.8"/>
    <n v="15.5"/>
    <n v="0"/>
    <x v="1910"/>
    <n v="45.521245239999999"/>
    <n v="5011343.3011935716"/>
  </r>
  <r>
    <d v="2020-03-27T00:00:00"/>
    <s v="Friday"/>
    <x v="2"/>
    <x v="5"/>
    <n v="13"/>
    <s v="N"/>
    <s v="N"/>
    <n v="13.6"/>
    <n v="27.6"/>
    <n v="17.8"/>
    <n v="0"/>
    <x v="1911"/>
    <n v="49.318500309999997"/>
    <n v="5521612.7407395551"/>
  </r>
  <r>
    <d v="2020-03-28T00:00:00"/>
    <s v="Saturday"/>
    <x v="2"/>
    <x v="5"/>
    <n v="13"/>
    <s v="N"/>
    <s v="N"/>
    <n v="14.8"/>
    <n v="27.5"/>
    <n v="16.899999999999999"/>
    <n v="0"/>
    <x v="1912"/>
    <n v="47.963271040000002"/>
    <n v="4696741.683788714"/>
  </r>
  <r>
    <d v="2020-03-29T00:00:00"/>
    <s v="Sunday"/>
    <x v="2"/>
    <x v="5"/>
    <n v="14"/>
    <s v="N"/>
    <s v="N"/>
    <n v="16.5"/>
    <n v="26.4"/>
    <n v="9.5"/>
    <n v="0"/>
    <x v="1913"/>
    <n v="42.33862791"/>
    <n v="4062527.0432669516"/>
  </r>
  <r>
    <d v="2020-03-30T00:00:00"/>
    <s v="Monday"/>
    <x v="2"/>
    <x v="5"/>
    <n v="14"/>
    <s v="N"/>
    <s v="N"/>
    <n v="15.9"/>
    <n v="21.7"/>
    <n v="13.3"/>
    <n v="5.2"/>
    <x v="1914"/>
    <n v="57.502975429999999"/>
    <n v="6192352.2416478787"/>
  </r>
  <r>
    <d v="2020-03-31T00:00:00"/>
    <s v="Tuesday"/>
    <x v="2"/>
    <x v="5"/>
    <n v="14"/>
    <s v="N"/>
    <s v="N"/>
    <n v="12.2"/>
    <n v="21.4"/>
    <n v="16.899999999999999"/>
    <n v="0"/>
    <x v="1915"/>
    <n v="57.690193069999999"/>
    <n v="6290761.6249490157"/>
  </r>
  <r>
    <d v="2020-04-01T00:00:00"/>
    <s v="Wednesday"/>
    <x v="3"/>
    <x v="5"/>
    <n v="14"/>
    <s v="N"/>
    <s v="N"/>
    <n v="11"/>
    <n v="23.1"/>
    <n v="15.2"/>
    <n v="0"/>
    <x v="1916"/>
    <n v="62.967514510000001"/>
    <n v="6988866.7576759793"/>
  </r>
  <r>
    <d v="2020-04-02T00:00:00"/>
    <s v="Thursday"/>
    <x v="3"/>
    <x v="5"/>
    <n v="14"/>
    <s v="N"/>
    <s v="N"/>
    <n v="12.4"/>
    <n v="20.7"/>
    <n v="4.2"/>
    <n v="23"/>
    <x v="1917"/>
    <n v="61.537019960000002"/>
    <n v="7156919.4175061928"/>
  </r>
  <r>
    <d v="2020-04-03T00:00:00"/>
    <s v="Friday"/>
    <x v="3"/>
    <x v="5"/>
    <n v="14"/>
    <s v="N"/>
    <s v="N"/>
    <n v="13.7"/>
    <n v="23.2"/>
    <n v="12"/>
    <n v="15.8"/>
    <x v="1918"/>
    <n v="48.636778120000002"/>
    <n v="5072551.8602108089"/>
  </r>
  <r>
    <d v="2020-04-04T00:00:00"/>
    <s v="Saturday"/>
    <x v="3"/>
    <x v="5"/>
    <n v="14"/>
    <s v="N"/>
    <s v="N"/>
    <n v="12.8"/>
    <n v="16.600000000000001"/>
    <n v="6.1"/>
    <n v="35.200000000000003"/>
    <x v="1919"/>
    <n v="38.375968759999999"/>
    <n v="3908751.8703561975"/>
  </r>
  <r>
    <d v="2020-04-05T00:00:00"/>
    <s v="Sunday"/>
    <x v="3"/>
    <x v="5"/>
    <n v="15"/>
    <s v="N"/>
    <s v="N"/>
    <n v="9.5"/>
    <n v="16.899999999999999"/>
    <n v="4.5"/>
    <n v="4.4000000000000004"/>
    <x v="1920"/>
    <n v="23.78090796"/>
    <n v="2499326.4593027788"/>
  </r>
  <r>
    <d v="2020-04-06T00:00:00"/>
    <s v="Monday"/>
    <x v="3"/>
    <x v="5"/>
    <n v="15"/>
    <s v="N"/>
    <s v="N"/>
    <n v="10.7"/>
    <n v="16.5"/>
    <n v="11.5"/>
    <n v="6.2"/>
    <x v="1921"/>
    <n v="64.755851129999996"/>
    <n v="7646018.9533795081"/>
  </r>
  <r>
    <d v="2020-04-07T00:00:00"/>
    <s v="Tuesday"/>
    <x v="3"/>
    <x v="5"/>
    <n v="15"/>
    <s v="N"/>
    <s v="N"/>
    <n v="11.9"/>
    <n v="16.399999999999999"/>
    <n v="9.5"/>
    <n v="1.4"/>
    <x v="1922"/>
    <n v="55.234382369999999"/>
    <n v="6539996.9417814584"/>
  </r>
  <r>
    <d v="2020-04-08T00:00:00"/>
    <s v="Wednesday"/>
    <x v="3"/>
    <x v="5"/>
    <n v="15"/>
    <s v="N"/>
    <s v="N"/>
    <n v="11.7"/>
    <n v="18.600000000000001"/>
    <n v="10.7"/>
    <n v="1.2"/>
    <x v="1923"/>
    <n v="44.729397409999997"/>
    <n v="4848846.0441276133"/>
  </r>
  <r>
    <d v="2020-04-09T00:00:00"/>
    <s v="Thursday"/>
    <x v="3"/>
    <x v="5"/>
    <n v="15"/>
    <s v="N"/>
    <s v="N"/>
    <n v="8.9"/>
    <n v="21.2"/>
    <n v="15.8"/>
    <n v="0"/>
    <x v="1924"/>
    <n v="43.738044760000001"/>
    <n v="4749405.8101373957"/>
  </r>
  <r>
    <d v="2020-04-10T00:00:00"/>
    <s v="Friday"/>
    <x v="3"/>
    <x v="5"/>
    <n v="15"/>
    <s v="N"/>
    <s v="Y"/>
    <n v="12.7"/>
    <n v="22"/>
    <n v="9.5"/>
    <n v="0.2"/>
    <x v="1925"/>
    <n v="38.435506619999998"/>
    <n v="3644886.3684477424"/>
  </r>
  <r>
    <d v="2020-04-11T00:00:00"/>
    <s v="Saturday"/>
    <x v="3"/>
    <x v="5"/>
    <n v="15"/>
    <s v="N"/>
    <s v="Y"/>
    <n v="13"/>
    <n v="15.7"/>
    <n v="11.3"/>
    <n v="2.4"/>
    <x v="1926"/>
    <n v="19.934105580000001"/>
    <n v="1835872.7169886508"/>
  </r>
  <r>
    <d v="2020-04-12T00:00:00"/>
    <s v="Sunday"/>
    <x v="3"/>
    <x v="5"/>
    <n v="16"/>
    <s v="N"/>
    <s v="Y"/>
    <n v="11"/>
    <n v="15.3"/>
    <n v="7.7"/>
    <n v="2.4"/>
    <x v="1927"/>
    <n v="45.982052150000001"/>
    <n v="4679137.7651686938"/>
  </r>
  <r>
    <d v="2020-04-13T00:00:00"/>
    <s v="Monday"/>
    <x v="3"/>
    <x v="5"/>
    <n v="16"/>
    <s v="N"/>
    <s v="Y"/>
    <n v="12.2"/>
    <n v="18.3"/>
    <n v="14.3"/>
    <n v="0"/>
    <x v="1928"/>
    <n v="56.657417019999997"/>
    <n v="5667209.1291008173"/>
  </r>
  <r>
    <d v="2020-04-14T00:00:00"/>
    <s v="Tuesday"/>
    <x v="3"/>
    <x v="5"/>
    <n v="16"/>
    <s v="N"/>
    <s v="N"/>
    <n v="12.1"/>
    <n v="23.4"/>
    <n v="11.1"/>
    <n v="0.6"/>
    <x v="1929"/>
    <n v="40.838553589999997"/>
    <n v="4404431.062127389"/>
  </r>
  <r>
    <d v="2020-04-15T00:00:00"/>
    <s v="Wednesday"/>
    <x v="3"/>
    <x v="5"/>
    <n v="16"/>
    <s v="N"/>
    <s v="N"/>
    <n v="15.6"/>
    <n v="23.5"/>
    <n v="11.8"/>
    <n v="0"/>
    <x v="1930"/>
    <n v="27.705995810000001"/>
    <n v="2896588.1639866456"/>
  </r>
  <r>
    <d v="2020-04-16T00:00:00"/>
    <s v="Thursday"/>
    <x v="3"/>
    <x v="5"/>
    <n v="16"/>
    <s v="N"/>
    <s v="N"/>
    <n v="15.4"/>
    <n v="21.5"/>
    <n v="11.3"/>
    <n v="0.2"/>
    <x v="1931"/>
    <n v="29.80144816"/>
    <n v="3174687.0305088311"/>
  </r>
  <r>
    <d v="2020-04-17T00:00:00"/>
    <s v="Friday"/>
    <x v="3"/>
    <x v="5"/>
    <n v="16"/>
    <s v="N"/>
    <s v="N"/>
    <n v="11.4"/>
    <n v="18.399999999999999"/>
    <n v="10.1"/>
    <n v="0"/>
    <x v="1932"/>
    <n v="30.782703059999999"/>
    <n v="3292009.6968700793"/>
  </r>
  <r>
    <d v="2020-04-18T00:00:00"/>
    <s v="Saturday"/>
    <x v="3"/>
    <x v="5"/>
    <n v="16"/>
    <s v="N"/>
    <s v="N"/>
    <n v="12.9"/>
    <n v="16.399999999999999"/>
    <n v="7.9"/>
    <n v="0"/>
    <x v="1933"/>
    <n v="42.660865000000001"/>
    <n v="4559957.7882914254"/>
  </r>
  <r>
    <d v="2020-04-19T00:00:00"/>
    <s v="Sunday"/>
    <x v="3"/>
    <x v="5"/>
    <n v="17"/>
    <s v="N"/>
    <s v="N"/>
    <n v="11.2"/>
    <n v="19.399999999999999"/>
    <n v="11.3"/>
    <n v="0"/>
    <x v="1934"/>
    <n v="35.703490809999998"/>
    <n v="3596692.3661417966"/>
  </r>
  <r>
    <d v="2020-04-20T00:00:00"/>
    <s v="Monday"/>
    <x v="3"/>
    <x v="5"/>
    <n v="17"/>
    <s v="N"/>
    <s v="N"/>
    <n v="12"/>
    <n v="20.8"/>
    <n v="8.1"/>
    <n v="3.4"/>
    <x v="1935"/>
    <n v="25.61588931"/>
    <n v="2796450.6456482196"/>
  </r>
  <r>
    <d v="2020-04-21T00:00:00"/>
    <s v="Tuesday"/>
    <x v="3"/>
    <x v="5"/>
    <n v="17"/>
    <s v="N"/>
    <s v="N"/>
    <n v="8.5"/>
    <n v="19.600000000000001"/>
    <n v="9.8000000000000007"/>
    <n v="0"/>
    <x v="1936"/>
    <n v="33.035885159999999"/>
    <n v="3680780.0294793709"/>
  </r>
  <r>
    <d v="2020-04-22T00:00:00"/>
    <s v="Wednesday"/>
    <x v="3"/>
    <x v="5"/>
    <n v="17"/>
    <s v="N"/>
    <s v="N"/>
    <n v="12.8"/>
    <n v="18.2"/>
    <n v="8.8000000000000007"/>
    <n v="0"/>
    <x v="1937"/>
    <n v="37.881751569999999"/>
    <n v="4299806.4725219356"/>
  </r>
  <r>
    <d v="2020-04-23T00:00:00"/>
    <s v="Thursday"/>
    <x v="3"/>
    <x v="5"/>
    <n v="17"/>
    <s v="N"/>
    <s v="N"/>
    <n v="9.6"/>
    <n v="19.7"/>
    <n v="9.6999999999999993"/>
    <n v="0"/>
    <x v="1938"/>
    <n v="20.49660012"/>
    <n v="2313510.2857527458"/>
  </r>
  <r>
    <d v="2020-04-24T00:00:00"/>
    <s v="Friday"/>
    <x v="3"/>
    <x v="5"/>
    <n v="17"/>
    <s v="N"/>
    <s v="N"/>
    <n v="15.1"/>
    <n v="22.3"/>
    <n v="12.7"/>
    <n v="0.4"/>
    <x v="1939"/>
    <n v="26.641180070000001"/>
    <n v="2839025.2133076708"/>
  </r>
  <r>
    <d v="2020-04-25T00:00:00"/>
    <s v="Saturday"/>
    <x v="3"/>
    <x v="5"/>
    <n v="17"/>
    <s v="N"/>
    <s v="Y"/>
    <n v="10.5"/>
    <n v="21.7"/>
    <n v="10.4"/>
    <n v="0"/>
    <x v="1940"/>
    <n v="17.640174080000001"/>
    <n v="1708364.7755984897"/>
  </r>
  <r>
    <d v="2020-04-26T00:00:00"/>
    <s v="Sunday"/>
    <x v="3"/>
    <x v="5"/>
    <n v="18"/>
    <s v="N"/>
    <s v="N"/>
    <n v="15.4"/>
    <n v="17.7"/>
    <n v="6.6"/>
    <n v="14"/>
    <x v="1941"/>
    <n v="13.563055800000001"/>
    <n v="1309824.1061747731"/>
  </r>
  <r>
    <d v="2020-04-27T00:00:00"/>
    <s v="Monday"/>
    <x v="3"/>
    <x v="5"/>
    <n v="18"/>
    <s v="N"/>
    <s v="N"/>
    <n v="8.1"/>
    <n v="18.100000000000001"/>
    <n v="12.5"/>
    <n v="0.6"/>
    <x v="1942"/>
    <n v="33.031410970000003"/>
    <n v="3748134.6502479757"/>
  </r>
  <r>
    <d v="2020-04-28T00:00:00"/>
    <s v="Tuesday"/>
    <x v="3"/>
    <x v="5"/>
    <n v="18"/>
    <s v="N"/>
    <s v="N"/>
    <n v="7.1"/>
    <n v="18.899999999999999"/>
    <n v="10.4"/>
    <n v="0"/>
    <x v="1943"/>
    <n v="19.566687859999998"/>
    <n v="2193896.4836159116"/>
  </r>
  <r>
    <d v="2020-04-29T00:00:00"/>
    <s v="Wednesday"/>
    <x v="3"/>
    <x v="5"/>
    <n v="18"/>
    <s v="N"/>
    <s v="N"/>
    <n v="11.2"/>
    <n v="19.8"/>
    <n v="3.6"/>
    <n v="3.4"/>
    <x v="1944"/>
    <n v="32.265191100000003"/>
    <n v="3914020.6395282242"/>
  </r>
  <r>
    <d v="2020-04-30T00:00:00"/>
    <s v="Thursday"/>
    <x v="3"/>
    <x v="5"/>
    <n v="18"/>
    <s v="N"/>
    <s v="N"/>
    <n v="8.9"/>
    <n v="15.5"/>
    <n v="5.4"/>
    <n v="23.6"/>
    <x v="1945"/>
    <n v="30.41346278"/>
    <n v="3690774.9851840576"/>
  </r>
  <r>
    <d v="2020-05-01T00:00:00"/>
    <s v="Friday"/>
    <x v="4"/>
    <x v="5"/>
    <n v="18"/>
    <s v="N"/>
    <s v="N"/>
    <n v="7.6"/>
    <n v="13"/>
    <n v="5.0999999999999996"/>
    <n v="8"/>
    <x v="1946"/>
    <n v="24.122816870000001"/>
    <n v="3069360.0803698213"/>
  </r>
  <r>
    <d v="2020-05-02T00:00:00"/>
    <s v="Saturday"/>
    <x v="4"/>
    <x v="5"/>
    <n v="18"/>
    <s v="N"/>
    <s v="N"/>
    <n v="8.3000000000000007"/>
    <n v="14.2"/>
    <n v="6.2"/>
    <n v="1.4"/>
    <x v="1947"/>
    <n v="22.875644019999999"/>
    <n v="2554425.3743352145"/>
  </r>
  <r>
    <d v="2020-05-03T00:00:00"/>
    <s v="Sunday"/>
    <x v="4"/>
    <x v="5"/>
    <n v="19"/>
    <s v="N"/>
    <s v="N"/>
    <n v="9.8000000000000007"/>
    <n v="15"/>
    <n v="8.3000000000000007"/>
    <n v="1.8"/>
    <x v="1948"/>
    <n v="36.488532380000002"/>
    <n v="4001673.8110112152"/>
  </r>
  <r>
    <d v="2020-05-04T00:00:00"/>
    <s v="Monday"/>
    <x v="4"/>
    <x v="5"/>
    <n v="19"/>
    <s v="N"/>
    <s v="N"/>
    <n v="9.4"/>
    <n v="14.8"/>
    <n v="7"/>
    <n v="0.2"/>
    <x v="1949"/>
    <n v="53.063440780000001"/>
    <n v="6733339.923950363"/>
  </r>
  <r>
    <d v="2020-05-05T00:00:00"/>
    <s v="Tuesday"/>
    <x v="4"/>
    <x v="5"/>
    <n v="19"/>
    <s v="N"/>
    <s v="N"/>
    <n v="8"/>
    <n v="19.5"/>
    <n v="11.6"/>
    <n v="0.4"/>
    <x v="1950"/>
    <n v="33.515699840000003"/>
    <n v="3982975.4372772453"/>
  </r>
  <r>
    <d v="2020-05-06T00:00:00"/>
    <s v="Wednesday"/>
    <x v="4"/>
    <x v="5"/>
    <n v="19"/>
    <s v="N"/>
    <s v="N"/>
    <n v="10.199999999999999"/>
    <n v="20.100000000000001"/>
    <n v="9.6999999999999993"/>
    <n v="0"/>
    <x v="1951"/>
    <n v="17.064877800000001"/>
    <n v="1931987.6827662063"/>
  </r>
  <r>
    <d v="2020-05-07T00:00:00"/>
    <s v="Thursday"/>
    <x v="4"/>
    <x v="5"/>
    <n v="19"/>
    <s v="N"/>
    <s v="N"/>
    <n v="15.1"/>
    <n v="21.1"/>
    <n v="6.2"/>
    <n v="0"/>
    <x v="1952"/>
    <n v="15.237901519999999"/>
    <n v="1670725.5030714876"/>
  </r>
  <r>
    <d v="2020-05-08T00:00:00"/>
    <s v="Friday"/>
    <x v="4"/>
    <x v="5"/>
    <n v="19"/>
    <s v="N"/>
    <s v="N"/>
    <n v="12.6"/>
    <n v="19.600000000000001"/>
    <n v="10.7"/>
    <n v="0"/>
    <x v="1953"/>
    <n v="30.698219210000001"/>
    <n v="3312769.3162299963"/>
  </r>
  <r>
    <d v="2020-05-09T00:00:00"/>
    <s v="Saturday"/>
    <x v="4"/>
    <x v="5"/>
    <n v="19"/>
    <s v="N"/>
    <s v="N"/>
    <n v="12.6"/>
    <n v="14"/>
    <n v="5.4"/>
    <n v="0.6"/>
    <x v="1954"/>
    <n v="22.461551329999999"/>
    <n v="2421046.4993509692"/>
  </r>
  <r>
    <d v="2020-05-10T00:00:00"/>
    <s v="Sunday"/>
    <x v="4"/>
    <x v="5"/>
    <n v="20"/>
    <s v="N"/>
    <s v="N"/>
    <n v="7.2"/>
    <n v="14.5"/>
    <n v="9"/>
    <n v="7"/>
    <x v="1955"/>
    <n v="36.456396259999998"/>
    <n v="3921074.6264595892"/>
  </r>
  <r>
    <d v="2020-05-11T00:00:00"/>
    <s v="Monday"/>
    <x v="4"/>
    <x v="5"/>
    <n v="20"/>
    <s v="N"/>
    <s v="N"/>
    <n v="7.8"/>
    <n v="17.100000000000001"/>
    <n v="7.5"/>
    <n v="0.6"/>
    <x v="1956"/>
    <n v="37.85789836"/>
    <n v="4639521.2197319502"/>
  </r>
  <r>
    <d v="2020-05-12T00:00:00"/>
    <s v="Tuesday"/>
    <x v="4"/>
    <x v="5"/>
    <n v="20"/>
    <s v="N"/>
    <s v="N"/>
    <n v="10.3"/>
    <n v="14.8"/>
    <n v="8.5"/>
    <n v="0.2"/>
    <x v="1957"/>
    <n v="29.433623390000001"/>
    <n v="3554633.7956707249"/>
  </r>
  <r>
    <d v="2020-05-13T00:00:00"/>
    <s v="Wednesday"/>
    <x v="4"/>
    <x v="5"/>
    <n v="20"/>
    <s v="N"/>
    <s v="N"/>
    <n v="10.4"/>
    <n v="14.5"/>
    <n v="8.9"/>
    <n v="1.4"/>
    <x v="1958"/>
    <n v="43.43886852"/>
    <n v="5523041.0194169926"/>
  </r>
  <r>
    <d v="2020-05-14T00:00:00"/>
    <s v="Thursday"/>
    <x v="4"/>
    <x v="5"/>
    <n v="20"/>
    <s v="N"/>
    <s v="N"/>
    <n v="6.6"/>
    <n v="14.7"/>
    <n v="9.8000000000000007"/>
    <n v="2.8"/>
    <x v="1959"/>
    <n v="48.118726070000001"/>
    <n v="6221033.8306452967"/>
  </r>
  <r>
    <d v="2020-05-15T00:00:00"/>
    <s v="Friday"/>
    <x v="4"/>
    <x v="5"/>
    <n v="20"/>
    <s v="N"/>
    <s v="N"/>
    <n v="4.5"/>
    <n v="15.3"/>
    <n v="10.8"/>
    <n v="0"/>
    <x v="1960"/>
    <n v="51.077775019999997"/>
    <n v="6594776.6733809989"/>
  </r>
  <r>
    <d v="2020-05-16T00:00:00"/>
    <s v="Saturday"/>
    <x v="4"/>
    <x v="5"/>
    <n v="20"/>
    <s v="N"/>
    <s v="N"/>
    <n v="4.5"/>
    <n v="18"/>
    <n v="10.7"/>
    <n v="0"/>
    <x v="1961"/>
    <n v="46.529095040000001"/>
    <n v="5137784.085211386"/>
  </r>
  <r>
    <d v="2020-05-17T00:00:00"/>
    <s v="Sunday"/>
    <x v="4"/>
    <x v="5"/>
    <n v="21"/>
    <s v="N"/>
    <s v="N"/>
    <n v="5.0999999999999996"/>
    <n v="18.5"/>
    <n v="10.6"/>
    <n v="0"/>
    <x v="1962"/>
    <n v="47.157281560000001"/>
    <n v="5176663.4678121032"/>
  </r>
  <r>
    <d v="2020-05-18T00:00:00"/>
    <s v="Monday"/>
    <x v="4"/>
    <x v="5"/>
    <n v="21"/>
    <s v="N"/>
    <s v="N"/>
    <n v="5.5"/>
    <n v="19.399999999999999"/>
    <n v="10.5"/>
    <n v="0"/>
    <x v="1963"/>
    <n v="44.491085740000003"/>
    <n v="5342340.3080665432"/>
  </r>
  <r>
    <d v="2020-05-19T00:00:00"/>
    <s v="Tuesday"/>
    <x v="4"/>
    <x v="5"/>
    <n v="21"/>
    <s v="N"/>
    <s v="N"/>
    <n v="8.1"/>
    <n v="17.7"/>
    <n v="4.9000000000000004"/>
    <n v="0"/>
    <x v="1964"/>
    <n v="44.374805960000003"/>
    <n v="5315656.674704222"/>
  </r>
  <r>
    <d v="2020-05-20T00:00:00"/>
    <s v="Wednesday"/>
    <x v="4"/>
    <x v="5"/>
    <n v="21"/>
    <s v="N"/>
    <s v="N"/>
    <n v="10.3"/>
    <n v="15.8"/>
    <n v="7.8"/>
    <n v="15.6"/>
    <x v="1965"/>
    <n v="40.056890670000001"/>
    <n v="4798975.1289753197"/>
  </r>
  <r>
    <d v="2020-05-21T00:00:00"/>
    <s v="Thursday"/>
    <x v="4"/>
    <x v="5"/>
    <n v="21"/>
    <s v="N"/>
    <s v="N"/>
    <n v="9.4"/>
    <n v="13.7"/>
    <n v="6.6"/>
    <n v="12.4"/>
    <x v="1966"/>
    <n v="58.074876109999998"/>
    <n v="7408240.8468943574"/>
  </r>
  <r>
    <d v="2020-05-22T00:00:00"/>
    <s v="Friday"/>
    <x v="4"/>
    <x v="5"/>
    <n v="21"/>
    <s v="N"/>
    <s v="N"/>
    <n v="9.1"/>
    <n v="13.6"/>
    <n v="7.8"/>
    <n v="11.4"/>
    <x v="1967"/>
    <n v="69.661220639999996"/>
    <n v="9088852.7115862072"/>
  </r>
  <r>
    <d v="2020-05-23T00:00:00"/>
    <s v="Saturday"/>
    <x v="4"/>
    <x v="5"/>
    <n v="21"/>
    <s v="N"/>
    <s v="N"/>
    <n v="9.4"/>
    <n v="13.5"/>
    <n v="5.8"/>
    <n v="0"/>
    <x v="1968"/>
    <n v="40.605164469999998"/>
    <n v="4679108.5161886103"/>
  </r>
  <r>
    <d v="2020-05-24T00:00:00"/>
    <s v="Sunday"/>
    <x v="4"/>
    <x v="5"/>
    <n v="22"/>
    <s v="N"/>
    <s v="N"/>
    <n v="10.9"/>
    <n v="13.8"/>
    <n v="7.9"/>
    <n v="3"/>
    <x v="1969"/>
    <n v="39.993102280000002"/>
    <n v="4382436.9490839904"/>
  </r>
  <r>
    <d v="2020-05-25T00:00:00"/>
    <s v="Monday"/>
    <x v="4"/>
    <x v="5"/>
    <n v="22"/>
    <s v="N"/>
    <s v="N"/>
    <n v="5.5"/>
    <n v="16"/>
    <n v="10"/>
    <n v="0"/>
    <x v="1970"/>
    <n v="46.784888840000001"/>
    <n v="5873027.5671739634"/>
  </r>
  <r>
    <d v="2020-05-26T00:00:00"/>
    <s v="Tuesday"/>
    <x v="4"/>
    <x v="5"/>
    <n v="22"/>
    <s v="N"/>
    <s v="N"/>
    <n v="5.4"/>
    <n v="18.5"/>
    <n v="9.4"/>
    <n v="0"/>
    <x v="1971"/>
    <n v="46.707466500000002"/>
    <n v="5921985.2633365281"/>
  </r>
  <r>
    <d v="2020-05-27T00:00:00"/>
    <s v="Wednesday"/>
    <x v="4"/>
    <x v="5"/>
    <n v="22"/>
    <s v="Y"/>
    <s v="N"/>
    <n v="5.9"/>
    <n v="17.100000000000001"/>
    <n v="7.8"/>
    <n v="0"/>
    <x v="1972"/>
    <n v="50.44310686"/>
    <n v="6264519.352322028"/>
  </r>
  <r>
    <d v="2020-05-28T00:00:00"/>
    <s v="Thursday"/>
    <x v="4"/>
    <x v="5"/>
    <n v="22"/>
    <s v="Y"/>
    <s v="N"/>
    <n v="12.1"/>
    <n v="17.600000000000001"/>
    <n v="6.7"/>
    <n v="0"/>
    <x v="1973"/>
    <n v="65.360378650000001"/>
    <n v="8108770.9958599452"/>
  </r>
  <r>
    <d v="2020-05-29T00:00:00"/>
    <s v="Friday"/>
    <x v="4"/>
    <x v="5"/>
    <n v="22"/>
    <s v="Y"/>
    <s v="N"/>
    <n v="7.2"/>
    <n v="17.100000000000001"/>
    <n v="9.6"/>
    <n v="0"/>
    <x v="1974"/>
    <n v="50.142944370000002"/>
    <n v="6020768.1292596338"/>
  </r>
  <r>
    <d v="2020-05-30T00:00:00"/>
    <s v="Saturday"/>
    <x v="4"/>
    <x v="5"/>
    <n v="22"/>
    <s v="Y"/>
    <s v="N"/>
    <n v="8.1"/>
    <n v="17.100000000000001"/>
    <n v="9.3000000000000007"/>
    <n v="0"/>
    <x v="1975"/>
    <n v="21.75529586"/>
    <n v="2224082.4026414724"/>
  </r>
  <r>
    <d v="2020-05-31T00:00:00"/>
    <s v="Sunday"/>
    <x v="4"/>
    <x v="5"/>
    <n v="23"/>
    <s v="Y"/>
    <s v="N"/>
    <n v="12.4"/>
    <n v="17.8"/>
    <n v="8"/>
    <n v="0"/>
    <x v="1976"/>
    <n v="30.299929980000002"/>
    <n v="3111335.8870250084"/>
  </r>
  <r>
    <d v="2020-06-01T00:00:00"/>
    <s v="Monday"/>
    <x v="5"/>
    <x v="5"/>
    <n v="23"/>
    <s v="Y"/>
    <s v="N"/>
    <n v="9.3000000000000007"/>
    <n v="11.2"/>
    <n v="2.6"/>
    <n v="5"/>
    <x v="1977"/>
    <n v="35.150957130000002"/>
    <n v="4641322.0099128466"/>
  </r>
  <r>
    <d v="2020-06-02T00:00:00"/>
    <s v="Tuesday"/>
    <x v="5"/>
    <x v="5"/>
    <n v="23"/>
    <s v="Y"/>
    <s v="N"/>
    <n v="8.4"/>
    <n v="15.6"/>
    <n v="4.9000000000000004"/>
    <n v="11.6"/>
    <x v="1978"/>
    <n v="40.304546930000001"/>
    <n v="5348830.9327171948"/>
  </r>
  <r>
    <d v="2020-06-03T00:00:00"/>
    <s v="Wednesday"/>
    <x v="5"/>
    <x v="5"/>
    <n v="23"/>
    <s v="Y"/>
    <s v="N"/>
    <n v="10.5"/>
    <n v="14.1"/>
    <n v="7.3"/>
    <n v="0.6"/>
    <x v="1979"/>
    <n v="46.17833796"/>
    <n v="6040210.8806347772"/>
  </r>
  <r>
    <d v="2020-06-04T00:00:00"/>
    <s v="Thursday"/>
    <x v="5"/>
    <x v="5"/>
    <n v="23"/>
    <s v="Y"/>
    <s v="N"/>
    <n v="9.3000000000000007"/>
    <n v="13.8"/>
    <n v="9.3000000000000007"/>
    <n v="0"/>
    <x v="1980"/>
    <n v="52.411741579999997"/>
    <n v="6987639.521222299"/>
  </r>
  <r>
    <d v="2020-06-05T00:00:00"/>
    <s v="Friday"/>
    <x v="5"/>
    <x v="5"/>
    <n v="23"/>
    <s v="Y"/>
    <s v="N"/>
    <n v="4.0999999999999996"/>
    <n v="14.6"/>
    <n v="9.4"/>
    <n v="0"/>
    <x v="1981"/>
    <n v="62.033443830000003"/>
    <n v="8521438.9575908203"/>
  </r>
  <r>
    <d v="2020-06-06T00:00:00"/>
    <s v="Saturday"/>
    <x v="5"/>
    <x v="5"/>
    <n v="23"/>
    <s v="Y"/>
    <s v="N"/>
    <n v="6"/>
    <n v="13.3"/>
    <n v="6.6"/>
    <n v="0"/>
    <x v="1982"/>
    <n v="51.805299679999997"/>
    <n v="6549636.283519065"/>
  </r>
  <r>
    <d v="2020-06-07T00:00:00"/>
    <s v="Sunday"/>
    <x v="5"/>
    <x v="5"/>
    <n v="24"/>
    <s v="Y"/>
    <s v="N"/>
    <n v="7.9"/>
    <n v="11.8"/>
    <n v="6.3"/>
    <n v="0"/>
    <x v="1983"/>
    <n v="52.567743700000001"/>
    <n v="6283128.5507737175"/>
  </r>
  <r>
    <d v="2020-06-08T00:00:00"/>
    <s v="Monday"/>
    <x v="5"/>
    <x v="5"/>
    <n v="24"/>
    <s v="Y"/>
    <s v="Y"/>
    <n v="4.5"/>
    <n v="12.6"/>
    <n v="8.8000000000000007"/>
    <n v="0"/>
    <x v="1984"/>
    <n v="64.935526899999999"/>
    <n v="8103497.5850435281"/>
  </r>
  <r>
    <d v="2020-06-09T00:00:00"/>
    <s v="Tuesday"/>
    <x v="5"/>
    <x v="5"/>
    <n v="24"/>
    <s v="Y"/>
    <s v="N"/>
    <n v="2"/>
    <n v="15.3"/>
    <n v="9.3000000000000007"/>
    <n v="0.2"/>
    <x v="1985"/>
    <n v="134.74761480000001"/>
    <n v="19076394.325397167"/>
  </r>
  <r>
    <d v="2020-06-10T00:00:00"/>
    <s v="Wednesday"/>
    <x v="5"/>
    <x v="5"/>
    <n v="24"/>
    <s v="Y"/>
    <s v="N"/>
    <n v="3.9"/>
    <n v="16.7"/>
    <n v="8.8000000000000007"/>
    <n v="0"/>
    <x v="1986"/>
    <n v="121.1776674"/>
    <n v="16697773.015628586"/>
  </r>
  <r>
    <d v="2020-06-11T00:00:00"/>
    <s v="Thursday"/>
    <x v="5"/>
    <x v="5"/>
    <n v="24"/>
    <s v="Y"/>
    <s v="N"/>
    <n v="4.5"/>
    <n v="16.899999999999999"/>
    <n v="9.1"/>
    <n v="0"/>
    <x v="1987"/>
    <n v="99.91431747"/>
    <n v="14132325.182097955"/>
  </r>
  <r>
    <d v="2020-06-12T00:00:00"/>
    <s v="Friday"/>
    <x v="5"/>
    <x v="5"/>
    <n v="24"/>
    <s v="Y"/>
    <s v="N"/>
    <n v="4.2"/>
    <n v="15.3"/>
    <n v="9.1999999999999993"/>
    <n v="0"/>
    <x v="1988"/>
    <n v="50.250574039999997"/>
    <n v="6767977.7105891723"/>
  </r>
  <r>
    <d v="2020-06-13T00:00:00"/>
    <s v="Saturday"/>
    <x v="5"/>
    <x v="5"/>
    <n v="24"/>
    <s v="Y"/>
    <s v="N"/>
    <n v="5.7"/>
    <n v="16.399999999999999"/>
    <n v="3.4"/>
    <n v="0"/>
    <x v="1989"/>
    <n v="31.448271609999999"/>
    <n v="3691852.7063479223"/>
  </r>
  <r>
    <d v="2020-06-14T00:00:00"/>
    <s v="Sunday"/>
    <x v="5"/>
    <x v="5"/>
    <n v="25"/>
    <s v="Y"/>
    <s v="N"/>
    <n v="10.4"/>
    <n v="15.2"/>
    <n v="8"/>
    <n v="5.8"/>
    <x v="1990"/>
    <n v="24.879646619999999"/>
    <n v="2675880.7573190932"/>
  </r>
  <r>
    <d v="2020-06-15T00:00:00"/>
    <s v="Monday"/>
    <x v="5"/>
    <x v="5"/>
    <n v="25"/>
    <s v="Y"/>
    <s v="N"/>
    <n v="11.6"/>
    <n v="18.399999999999999"/>
    <n v="8"/>
    <n v="0"/>
    <x v="1991"/>
    <n v="26.006880500000001"/>
    <n v="3152591.8942211275"/>
  </r>
  <r>
    <d v="2020-06-16T00:00:00"/>
    <s v="Tuesday"/>
    <x v="5"/>
    <x v="5"/>
    <n v="25"/>
    <s v="Y"/>
    <s v="N"/>
    <n v="13"/>
    <n v="17.899999999999999"/>
    <n v="6.7"/>
    <n v="0"/>
    <x v="1992"/>
    <n v="34.230911220000003"/>
    <n v="4260847.1469975775"/>
  </r>
  <r>
    <d v="2020-06-17T00:00:00"/>
    <s v="Wednesday"/>
    <x v="5"/>
    <x v="5"/>
    <n v="25"/>
    <s v="Y"/>
    <s v="N"/>
    <n v="10.199999999999999"/>
    <n v="14.6"/>
    <n v="8.5"/>
    <n v="0.4"/>
    <x v="1993"/>
    <n v="66.78362319"/>
    <n v="8946981.2958411109"/>
  </r>
  <r>
    <d v="2020-06-18T00:00:00"/>
    <s v="Thursday"/>
    <x v="5"/>
    <x v="5"/>
    <n v="25"/>
    <s v="Y"/>
    <s v="N"/>
    <n v="4.5999999999999996"/>
    <n v="16.899999999999999"/>
    <n v="9.1"/>
    <n v="0"/>
    <x v="1994"/>
    <n v="35.142928869999999"/>
    <n v="4583949.6344680721"/>
  </r>
  <r>
    <d v="2020-06-19T00:00:00"/>
    <s v="Friday"/>
    <x v="5"/>
    <x v="5"/>
    <n v="25"/>
    <s v="Y"/>
    <s v="N"/>
    <n v="6.4"/>
    <n v="17.8"/>
    <n v="8.6"/>
    <n v="0"/>
    <x v="1995"/>
    <n v="30.518706590000001"/>
    <n v="3666805.3537192768"/>
  </r>
  <r>
    <d v="2020-06-20T00:00:00"/>
    <s v="Saturday"/>
    <x v="5"/>
    <x v="5"/>
    <n v="25"/>
    <s v="Y"/>
    <s v="N"/>
    <n v="12.8"/>
    <n v="16.899999999999999"/>
    <n v="8.5"/>
    <n v="1.4"/>
    <x v="1996"/>
    <n v="34.059332099999999"/>
    <n v="3734425.0800082097"/>
  </r>
  <r>
    <d v="2020-06-21T00:00:00"/>
    <s v="Sunday"/>
    <x v="5"/>
    <x v="5"/>
    <n v="26"/>
    <s v="Y"/>
    <s v="N"/>
    <n v="6.9"/>
    <n v="12"/>
    <n v="4.9000000000000004"/>
    <n v="0"/>
    <x v="1997"/>
    <n v="36.994378519999998"/>
    <n v="4495866.7056705048"/>
  </r>
  <r>
    <d v="2020-06-22T00:00:00"/>
    <s v="Monday"/>
    <x v="5"/>
    <x v="5"/>
    <n v="26"/>
    <s v="Y"/>
    <s v="N"/>
    <n v="8.1"/>
    <n v="13"/>
    <n v="5.5"/>
    <n v="0"/>
    <x v="1998"/>
    <n v="45.896190480000001"/>
    <n v="6259021.1491718991"/>
  </r>
  <r>
    <d v="2020-06-23T00:00:00"/>
    <s v="Tuesday"/>
    <x v="5"/>
    <x v="5"/>
    <n v="26"/>
    <s v="Y"/>
    <s v="N"/>
    <n v="9"/>
    <n v="14.4"/>
    <n v="8.4"/>
    <n v="2.2000000000000002"/>
    <x v="1999"/>
    <n v="48.986743169999997"/>
    <n v="6461583.8662193408"/>
  </r>
  <r>
    <d v="2020-06-24T00:00:00"/>
    <s v="Wednesday"/>
    <x v="5"/>
    <x v="5"/>
    <n v="26"/>
    <s v="Y"/>
    <s v="N"/>
    <n v="10.1"/>
    <n v="14.9"/>
    <n v="8"/>
    <n v="0.4"/>
    <x v="2000"/>
    <n v="56.721435829999997"/>
    <n v="7549674.4418724254"/>
  </r>
  <r>
    <d v="2020-06-25T00:00:00"/>
    <s v="Thursday"/>
    <x v="5"/>
    <x v="5"/>
    <n v="26"/>
    <s v="Y"/>
    <s v="N"/>
    <n v="10.199999999999999"/>
    <n v="15.9"/>
    <n v="5"/>
    <n v="0"/>
    <x v="2001"/>
    <n v="39.910040360000004"/>
    <n v="5246822.9443774465"/>
  </r>
  <r>
    <d v="2020-06-26T00:00:00"/>
    <s v="Friday"/>
    <x v="5"/>
    <x v="5"/>
    <n v="26"/>
    <s v="N"/>
    <s v="N"/>
    <n v="7.9"/>
    <n v="13.8"/>
    <n v="8.8000000000000007"/>
    <n v="1.2"/>
    <x v="2002"/>
    <n v="55.536961150000003"/>
    <n v="7601486.0472210441"/>
  </r>
  <r>
    <d v="2020-06-27T00:00:00"/>
    <s v="Saturday"/>
    <x v="5"/>
    <x v="5"/>
    <n v="26"/>
    <s v="N"/>
    <s v="N"/>
    <n v="6.2"/>
    <n v="13.1"/>
    <n v="7.9"/>
    <n v="0"/>
    <x v="2003"/>
    <n v="48.303282799999998"/>
    <n v="6131548.1958391117"/>
  </r>
  <r>
    <d v="2020-06-28T00:00:00"/>
    <s v="Sunday"/>
    <x v="5"/>
    <x v="5"/>
    <n v="27"/>
    <s v="N"/>
    <s v="N"/>
    <n v="1.7"/>
    <n v="12.5"/>
    <n v="9.3000000000000007"/>
    <n v="0.2"/>
    <x v="2004"/>
    <n v="49.198760270000001"/>
    <n v="6190716.9038443025"/>
  </r>
  <r>
    <d v="2020-06-29T00:00:00"/>
    <s v="Monday"/>
    <x v="5"/>
    <x v="5"/>
    <n v="27"/>
    <s v="N"/>
    <s v="N"/>
    <n v="2.2000000000000002"/>
    <n v="15.4"/>
    <n v="9.3000000000000007"/>
    <n v="0"/>
    <x v="2005"/>
    <n v="42.724552449999997"/>
    <n v="6042618.4748628745"/>
  </r>
  <r>
    <d v="2020-06-30T00:00:00"/>
    <s v="Tuesday"/>
    <x v="5"/>
    <x v="5"/>
    <n v="27"/>
    <s v="N"/>
    <s v="N"/>
    <n v="3"/>
    <n v="15.2"/>
    <n v="7.7"/>
    <n v="0"/>
    <x v="2006"/>
    <n v="32.463374850000001"/>
    <n v="4468416.8486726452"/>
  </r>
  <r>
    <d v="2020-07-01T00:00:00"/>
    <s v="Wednesday"/>
    <x v="6"/>
    <x v="5"/>
    <n v="27"/>
    <s v="N"/>
    <s v="N"/>
    <n v="9.8000000000000007"/>
    <n v="17.399999999999999"/>
    <n v="9.1"/>
    <n v="0"/>
    <x v="2007"/>
    <n v="33.15843237"/>
    <n v="4198345.6301664868"/>
  </r>
  <r>
    <d v="2020-07-02T00:00:00"/>
    <s v="Thursday"/>
    <x v="6"/>
    <x v="5"/>
    <n v="27"/>
    <s v="N"/>
    <s v="N"/>
    <n v="10.199999999999999"/>
    <n v="15.1"/>
    <n v="7.3"/>
    <n v="1.2"/>
    <x v="2008"/>
    <n v="37.366426310000001"/>
    <n v="4908928.6873599999"/>
  </r>
  <r>
    <d v="2020-07-03T00:00:00"/>
    <s v="Friday"/>
    <x v="6"/>
    <x v="5"/>
    <n v="27"/>
    <s v="N"/>
    <s v="N"/>
    <n v="7.7"/>
    <n v="10.3"/>
    <n v="4.0999999999999996"/>
    <n v="0"/>
    <x v="2009"/>
    <n v="43.512020370000002"/>
    <n v="6222665.7813591994"/>
  </r>
  <r>
    <d v="2020-07-04T00:00:00"/>
    <s v="Saturday"/>
    <x v="6"/>
    <x v="5"/>
    <n v="27"/>
    <s v="N"/>
    <s v="N"/>
    <n v="6.5"/>
    <n v="14.5"/>
    <n v="5.7"/>
    <n v="7.8"/>
    <x v="2010"/>
    <n v="50.026100579999998"/>
    <n v="6273286.5197791569"/>
  </r>
  <r>
    <d v="2020-07-05T00:00:00"/>
    <s v="Sunday"/>
    <x v="6"/>
    <x v="5"/>
    <n v="28"/>
    <s v="N"/>
    <s v="N"/>
    <n v="8.9"/>
    <n v="12.5"/>
    <n v="6.5"/>
    <n v="4.5999999999999996"/>
    <x v="2011"/>
    <n v="50.787712599999999"/>
    <n v="6018738.0557497758"/>
  </r>
  <r>
    <d v="2020-07-06T00:00:00"/>
    <s v="Monday"/>
    <x v="6"/>
    <x v="5"/>
    <n v="28"/>
    <s v="N"/>
    <s v="N"/>
    <n v="8.1"/>
    <n v="13.1"/>
    <n v="5.8"/>
    <n v="1"/>
    <x v="2012"/>
    <n v="75.960622720000003"/>
    <n v="10350040.095522212"/>
  </r>
  <r>
    <d v="2020-07-07T00:00:00"/>
    <s v="Tuesday"/>
    <x v="6"/>
    <x v="5"/>
    <n v="28"/>
    <s v="N"/>
    <s v="N"/>
    <n v="8.9"/>
    <n v="11.8"/>
    <n v="4.8"/>
    <n v="1.4"/>
    <x v="2013"/>
    <n v="88.336242659999996"/>
    <n v="12390440.675308421"/>
  </r>
  <r>
    <d v="2020-07-08T00:00:00"/>
    <s v="Wednesday"/>
    <x v="6"/>
    <x v="5"/>
    <n v="28"/>
    <s v="N"/>
    <s v="N"/>
    <n v="4.9000000000000004"/>
    <n v="15.7"/>
    <n v="9.4"/>
    <n v="0"/>
    <x v="2014"/>
    <n v="80.388196890000003"/>
    <n v="11143983.412971687"/>
  </r>
  <r>
    <d v="2020-07-09T00:00:00"/>
    <s v="Thursday"/>
    <x v="6"/>
    <x v="5"/>
    <n v="28"/>
    <s v="N"/>
    <s v="N"/>
    <n v="5.7"/>
    <n v="17.2"/>
    <n v="8.5"/>
    <n v="0"/>
    <x v="2015"/>
    <n v="70.716279909999997"/>
    <n v="9565519.9864922445"/>
  </r>
  <r>
    <d v="2020-07-10T00:00:00"/>
    <s v="Friday"/>
    <x v="6"/>
    <x v="5"/>
    <n v="28"/>
    <s v="N"/>
    <s v="N"/>
    <n v="6.4"/>
    <n v="16.899999999999999"/>
    <n v="7.9"/>
    <n v="0"/>
    <x v="2016"/>
    <n v="67.739880499999998"/>
    <n v="9079936.9022730161"/>
  </r>
  <r>
    <d v="2020-07-11T00:00:00"/>
    <s v="Saturday"/>
    <x v="6"/>
    <x v="5"/>
    <n v="28"/>
    <s v="N"/>
    <s v="N"/>
    <n v="7.3"/>
    <n v="11.4"/>
    <n v="3.3"/>
    <n v="0"/>
    <x v="2017"/>
    <n v="81.929884130000005"/>
    <n v="10658172.600093365"/>
  </r>
  <r>
    <d v="2020-07-12T00:00:00"/>
    <s v="Sunday"/>
    <x v="6"/>
    <x v="5"/>
    <n v="29"/>
    <s v="N"/>
    <s v="N"/>
    <n v="9"/>
    <n v="14.2"/>
    <n v="8.3000000000000007"/>
    <n v="6.8"/>
    <x v="2018"/>
    <n v="61.719482409999998"/>
    <n v="7334561.2171312906"/>
  </r>
  <r>
    <d v="2020-07-13T00:00:00"/>
    <s v="Monday"/>
    <x v="6"/>
    <x v="5"/>
    <n v="29"/>
    <s v="N"/>
    <s v="N"/>
    <n v="8.6999999999999993"/>
    <n v="15.1"/>
    <n v="7.4"/>
    <n v="3.4"/>
    <x v="2019"/>
    <n v="61.123170360000003"/>
    <n v="7953310.864572688"/>
  </r>
  <r>
    <d v="2020-07-14T00:00:00"/>
    <s v="Tuesday"/>
    <x v="6"/>
    <x v="5"/>
    <n v="29"/>
    <s v="Y"/>
    <s v="N"/>
    <n v="7.7"/>
    <n v="14.2"/>
    <n v="7.6"/>
    <n v="0"/>
    <x v="2020"/>
    <n v="61.112336169999999"/>
    <n v="8168820.8912058789"/>
  </r>
  <r>
    <d v="2020-07-15T00:00:00"/>
    <s v="Wednesday"/>
    <x v="6"/>
    <x v="5"/>
    <n v="29"/>
    <s v="Y"/>
    <s v="N"/>
    <n v="6.2"/>
    <n v="14.7"/>
    <n v="9.4"/>
    <n v="0.2"/>
    <x v="2021"/>
    <n v="68.569810079999996"/>
    <n v="9277275.8804317433"/>
  </r>
  <r>
    <d v="2020-07-16T00:00:00"/>
    <s v="Thursday"/>
    <x v="6"/>
    <x v="5"/>
    <n v="29"/>
    <s v="Y"/>
    <s v="N"/>
    <n v="4.2"/>
    <n v="11.5"/>
    <n v="8.6999999999999993"/>
    <n v="0"/>
    <x v="2022"/>
    <n v="86.658216449999998"/>
    <n v="12405894.076361742"/>
  </r>
  <r>
    <d v="2020-07-17T00:00:00"/>
    <s v="Friday"/>
    <x v="6"/>
    <x v="5"/>
    <n v="29"/>
    <s v="Y"/>
    <s v="N"/>
    <n v="3.1"/>
    <n v="12.8"/>
    <n v="7.4"/>
    <n v="0"/>
    <x v="2023"/>
    <n v="73.815508410000007"/>
    <n v="10563689.797552178"/>
  </r>
  <r>
    <d v="2020-07-18T00:00:00"/>
    <s v="Saturday"/>
    <x v="6"/>
    <x v="5"/>
    <n v="29"/>
    <s v="Y"/>
    <s v="N"/>
    <n v="4"/>
    <n v="12.5"/>
    <n v="8.3000000000000007"/>
    <n v="0"/>
    <x v="2024"/>
    <n v="43.53431853"/>
    <n v="5455019.2426364888"/>
  </r>
  <r>
    <d v="2020-07-19T00:00:00"/>
    <s v="Sunday"/>
    <x v="6"/>
    <x v="5"/>
    <n v="30"/>
    <s v="Y"/>
    <s v="N"/>
    <n v="8.1999999999999993"/>
    <n v="15.3"/>
    <n v="7.6"/>
    <n v="0"/>
    <x v="2025"/>
    <n v="31.208767980000001"/>
    <n v="3559838.1064444538"/>
  </r>
  <r>
    <d v="2020-07-20T00:00:00"/>
    <s v="Monday"/>
    <x v="6"/>
    <x v="5"/>
    <n v="30"/>
    <s v="Y"/>
    <s v="N"/>
    <n v="7.6"/>
    <n v="13.8"/>
    <n v="8.1999999999999993"/>
    <n v="0.6"/>
    <x v="2026"/>
    <n v="58.020119719999997"/>
    <n v="7710549.5783187654"/>
  </r>
  <r>
    <d v="2020-07-21T00:00:00"/>
    <s v="Tuesday"/>
    <x v="6"/>
    <x v="5"/>
    <n v="30"/>
    <s v="Y"/>
    <s v="N"/>
    <n v="7.2"/>
    <n v="12.9"/>
    <n v="8.1"/>
    <n v="0.4"/>
    <x v="2027"/>
    <n v="95.137779660000007"/>
    <n v="13327480.990917627"/>
  </r>
  <r>
    <d v="2020-07-22T00:00:00"/>
    <s v="Wednesday"/>
    <x v="6"/>
    <x v="5"/>
    <n v="30"/>
    <s v="Y"/>
    <s v="N"/>
    <n v="8.1"/>
    <n v="13.3"/>
    <n v="8.4"/>
    <n v="0"/>
    <x v="2028"/>
    <n v="93.875030289999998"/>
    <n v="13017284.807071321"/>
  </r>
  <r>
    <d v="2020-07-23T00:00:00"/>
    <s v="Thursday"/>
    <x v="6"/>
    <x v="5"/>
    <n v="30"/>
    <s v="Y"/>
    <s v="N"/>
    <n v="8.1"/>
    <n v="12"/>
    <n v="7.5"/>
    <n v="2.2000000000000002"/>
    <x v="2029"/>
    <n v="103.9160215"/>
    <n v="14805577.008581847"/>
  </r>
  <r>
    <d v="2020-07-24T00:00:00"/>
    <s v="Friday"/>
    <x v="6"/>
    <x v="5"/>
    <n v="30"/>
    <s v="Y"/>
    <s v="N"/>
    <n v="6.1"/>
    <n v="13.5"/>
    <n v="10.5"/>
    <n v="0"/>
    <x v="2030"/>
    <n v="61.449140040000003"/>
    <n v="8223289.8328309087"/>
  </r>
  <r>
    <d v="2020-07-25T00:00:00"/>
    <s v="Saturday"/>
    <x v="6"/>
    <x v="5"/>
    <n v="30"/>
    <s v="Y"/>
    <s v="N"/>
    <n v="4.3"/>
    <n v="12.2"/>
    <n v="9.6"/>
    <n v="0"/>
    <x v="2031"/>
    <n v="72.083011600000006"/>
    <n v="9256699.9588997532"/>
  </r>
  <r>
    <d v="2020-07-26T00:00:00"/>
    <s v="Sunday"/>
    <x v="6"/>
    <x v="5"/>
    <n v="31"/>
    <s v="Y"/>
    <s v="N"/>
    <n v="5"/>
    <n v="12.8"/>
    <n v="7.2"/>
    <n v="0"/>
    <x v="2032"/>
    <n v="69.922829460000003"/>
    <n v="8601525.7503627893"/>
  </r>
  <r>
    <d v="2020-07-27T00:00:00"/>
    <s v="Monday"/>
    <x v="6"/>
    <x v="5"/>
    <n v="31"/>
    <s v="Y"/>
    <s v="N"/>
    <n v="7.4"/>
    <n v="13.5"/>
    <n v="7.3"/>
    <n v="0"/>
    <x v="2033"/>
    <n v="59.486426420000001"/>
    <n v="7886194.6674465379"/>
  </r>
  <r>
    <d v="2020-07-28T00:00:00"/>
    <s v="Tuesday"/>
    <x v="6"/>
    <x v="5"/>
    <n v="31"/>
    <s v="Y"/>
    <s v="N"/>
    <n v="9.6"/>
    <n v="15.6"/>
    <n v="8"/>
    <n v="0.4"/>
    <x v="2034"/>
    <n v="59.044778479999998"/>
    <n v="7836446.3225530991"/>
  </r>
  <r>
    <d v="2020-07-29T00:00:00"/>
    <s v="Wednesday"/>
    <x v="6"/>
    <x v="5"/>
    <n v="31"/>
    <s v="Y"/>
    <s v="N"/>
    <n v="8.6"/>
    <n v="16.3"/>
    <n v="9"/>
    <n v="0"/>
    <x v="2035"/>
    <n v="67.529831630000004"/>
    <n v="8815866.5642278586"/>
  </r>
  <r>
    <d v="2020-07-30T00:00:00"/>
    <s v="Thursday"/>
    <x v="6"/>
    <x v="5"/>
    <n v="31"/>
    <s v="Y"/>
    <s v="N"/>
    <n v="8"/>
    <n v="14.2"/>
    <n v="11.3"/>
    <n v="0"/>
    <x v="2036"/>
    <n v="63.223218019999997"/>
    <n v="8382364.3776051933"/>
  </r>
  <r>
    <d v="2020-07-31T00:00:00"/>
    <s v="Friday"/>
    <x v="6"/>
    <x v="5"/>
    <n v="31"/>
    <s v="Y"/>
    <s v="N"/>
    <n v="3.4"/>
    <n v="17.100000000000001"/>
    <n v="11.3"/>
    <n v="0"/>
    <x v="2037"/>
    <n v="73.082276160000006"/>
    <n v="9654588.9038239215"/>
  </r>
  <r>
    <d v="2020-08-01T00:00:00"/>
    <s v="Saturday"/>
    <x v="7"/>
    <x v="5"/>
    <n v="31"/>
    <s v="Y"/>
    <s v="N"/>
    <n v="5.7"/>
    <n v="16.399999999999999"/>
    <n v="11.1"/>
    <n v="0"/>
    <x v="2038"/>
    <n v="47.91589475"/>
    <n v="5346965.8404840874"/>
  </r>
  <r>
    <d v="2020-08-02T00:00:00"/>
    <s v="Sunday"/>
    <x v="7"/>
    <x v="5"/>
    <n v="32"/>
    <s v="Y"/>
    <s v="N"/>
    <n v="9"/>
    <n v="18.2"/>
    <n v="11.7"/>
    <n v="0"/>
    <x v="2039"/>
    <n v="50.247956979999998"/>
    <n v="5524025.9836618882"/>
  </r>
  <r>
    <d v="2020-08-03T00:00:00"/>
    <s v="Monday"/>
    <x v="7"/>
    <x v="5"/>
    <n v="32"/>
    <s v="Y"/>
    <s v="N"/>
    <n v="7.5"/>
    <n v="16"/>
    <n v="10.199999999999999"/>
    <n v="0"/>
    <x v="2040"/>
    <n v="47.688971700000003"/>
    <n v="6100867.0791659541"/>
  </r>
  <r>
    <d v="2020-08-04T00:00:00"/>
    <s v="Tuesday"/>
    <x v="7"/>
    <x v="5"/>
    <n v="32"/>
    <s v="N"/>
    <s v="N"/>
    <n v="5.0999999999999996"/>
    <n v="10.5"/>
    <n v="10"/>
    <n v="1.2"/>
    <x v="2041"/>
    <n v="49.18959504"/>
    <n v="6888616.40108296"/>
  </r>
  <r>
    <d v="2020-08-05T00:00:00"/>
    <s v="Wednesday"/>
    <x v="7"/>
    <x v="5"/>
    <n v="32"/>
    <s v="N"/>
    <s v="N"/>
    <n v="4.7"/>
    <n v="11.3"/>
    <n v="9.6"/>
    <n v="5.8"/>
    <x v="2042"/>
    <n v="55.464714379999997"/>
    <n v="7776446.641738642"/>
  </r>
  <r>
    <d v="2020-08-06T00:00:00"/>
    <s v="Thursday"/>
    <x v="7"/>
    <x v="5"/>
    <n v="32"/>
    <s v="N"/>
    <s v="N"/>
    <n v="5.5"/>
    <n v="12.8"/>
    <n v="10.8"/>
    <n v="0.8"/>
    <x v="2043"/>
    <n v="69.433709239999999"/>
    <n v="9778708.5917145163"/>
  </r>
  <r>
    <d v="2020-08-07T00:00:00"/>
    <s v="Friday"/>
    <x v="7"/>
    <x v="5"/>
    <n v="32"/>
    <s v="N"/>
    <s v="N"/>
    <n v="3.3"/>
    <n v="12.7"/>
    <n v="5.8"/>
    <n v="0"/>
    <x v="2044"/>
    <n v="60.119431980000002"/>
    <n v="8660962.2827562671"/>
  </r>
  <r>
    <d v="2020-08-08T00:00:00"/>
    <s v="Saturday"/>
    <x v="7"/>
    <x v="5"/>
    <n v="32"/>
    <s v="N"/>
    <s v="N"/>
    <n v="4.7"/>
    <n v="14.9"/>
    <n v="7.2"/>
    <n v="6.8"/>
    <x v="2045"/>
    <n v="53.518660969999999"/>
    <n v="6482140.8804705869"/>
  </r>
  <r>
    <d v="2020-08-09T00:00:00"/>
    <s v="Sunday"/>
    <x v="7"/>
    <x v="5"/>
    <n v="33"/>
    <s v="N"/>
    <s v="N"/>
    <n v="8.9"/>
    <n v="15.8"/>
    <n v="10.199999999999999"/>
    <n v="0.2"/>
    <x v="2046"/>
    <n v="45.522171190000002"/>
    <n v="5060515.6340098372"/>
  </r>
  <r>
    <d v="2020-08-10T00:00:00"/>
    <s v="Monday"/>
    <x v="7"/>
    <x v="5"/>
    <n v="33"/>
    <s v="N"/>
    <s v="N"/>
    <n v="5.7"/>
    <n v="14.8"/>
    <n v="12.7"/>
    <n v="0"/>
    <x v="2047"/>
    <n v="53.420434520000001"/>
    <n v="6728824.5770305702"/>
  </r>
  <r>
    <d v="2020-08-11T00:00:00"/>
    <s v="Tuesday"/>
    <x v="7"/>
    <x v="5"/>
    <n v="33"/>
    <s v="N"/>
    <s v="N"/>
    <n v="4.3"/>
    <n v="15.8"/>
    <n v="10.3"/>
    <n v="0"/>
    <x v="2048"/>
    <n v="42.328651729999997"/>
    <n v="5508702.5887405695"/>
  </r>
  <r>
    <d v="2020-08-12T00:00:00"/>
    <s v="Wednesday"/>
    <x v="7"/>
    <x v="5"/>
    <n v="33"/>
    <s v="N"/>
    <s v="N"/>
    <n v="9.4"/>
    <n v="15.9"/>
    <n v="10"/>
    <n v="0.8"/>
    <x v="2049"/>
    <n v="58.629007379999997"/>
    <n v="7501306.524226387"/>
  </r>
  <r>
    <d v="2020-08-13T00:00:00"/>
    <s v="Thursday"/>
    <x v="7"/>
    <x v="5"/>
    <n v="33"/>
    <s v="N"/>
    <s v="N"/>
    <n v="11.4"/>
    <n v="18.100000000000001"/>
    <n v="11"/>
    <n v="1.2"/>
    <x v="2050"/>
    <n v="52.320157879999996"/>
    <n v="6378582.7486517867"/>
  </r>
  <r>
    <d v="2020-08-14T00:00:00"/>
    <s v="Friday"/>
    <x v="7"/>
    <x v="5"/>
    <n v="33"/>
    <s v="N"/>
    <s v="N"/>
    <n v="10.7"/>
    <n v="18.100000000000001"/>
    <n v="7"/>
    <n v="0.8"/>
    <x v="2051"/>
    <n v="69.84183616"/>
    <n v="8705092.7447476536"/>
  </r>
  <r>
    <d v="2020-08-15T00:00:00"/>
    <s v="Saturday"/>
    <x v="7"/>
    <x v="5"/>
    <n v="33"/>
    <s v="N"/>
    <s v="N"/>
    <n v="7.4"/>
    <n v="14.9"/>
    <n v="13"/>
    <n v="2.8"/>
    <x v="2052"/>
    <n v="52.515043290000001"/>
    <n v="5973858.2021617424"/>
  </r>
  <r>
    <d v="2020-08-16T00:00:00"/>
    <s v="Sunday"/>
    <x v="7"/>
    <x v="5"/>
    <n v="34"/>
    <s v="N"/>
    <s v="N"/>
    <n v="10.7"/>
    <n v="15"/>
    <n v="9.9"/>
    <n v="0.4"/>
    <x v="2053"/>
    <n v="58.425198999999999"/>
    <n v="6487227.072539255"/>
  </r>
  <r>
    <d v="2020-08-17T00:00:00"/>
    <s v="Monday"/>
    <x v="7"/>
    <x v="5"/>
    <n v="34"/>
    <s v="N"/>
    <s v="N"/>
    <n v="9.5"/>
    <n v="16.3"/>
    <n v="10.4"/>
    <n v="0"/>
    <x v="2054"/>
    <n v="60.710572059999997"/>
    <n v="7377583.3217572747"/>
  </r>
  <r>
    <d v="2020-08-18T00:00:00"/>
    <s v="Tuesday"/>
    <x v="7"/>
    <x v="5"/>
    <n v="34"/>
    <s v="N"/>
    <s v="N"/>
    <n v="10"/>
    <n v="17.2"/>
    <n v="11.2"/>
    <n v="0.2"/>
    <x v="2055"/>
    <n v="44.024165019999998"/>
    <n v="5253045.0350125115"/>
  </r>
  <r>
    <d v="2020-08-19T00:00:00"/>
    <s v="Wednesday"/>
    <x v="7"/>
    <x v="5"/>
    <n v="34"/>
    <s v="N"/>
    <s v="N"/>
    <n v="9.6999999999999993"/>
    <n v="12.7"/>
    <n v="7.9"/>
    <n v="1.2"/>
    <x v="2056"/>
    <n v="62.123207630000003"/>
    <n v="8068857.2922206428"/>
  </r>
  <r>
    <d v="2020-08-20T00:00:00"/>
    <s v="Thursday"/>
    <x v="7"/>
    <x v="5"/>
    <n v="34"/>
    <s v="N"/>
    <s v="N"/>
    <n v="9.6"/>
    <n v="15.7"/>
    <n v="9.6"/>
    <n v="3.8"/>
    <x v="2057"/>
    <n v="54.113552679999998"/>
    <n v="6682528.8875407409"/>
  </r>
  <r>
    <d v="2020-08-21T00:00:00"/>
    <s v="Friday"/>
    <x v="7"/>
    <x v="5"/>
    <n v="34"/>
    <s v="N"/>
    <s v="N"/>
    <n v="8.5"/>
    <n v="14.1"/>
    <n v="12.2"/>
    <n v="0.4"/>
    <x v="2058"/>
    <n v="48.508304879999997"/>
    <n v="6097835.4218823547"/>
  </r>
  <r>
    <d v="2020-08-22T00:00:00"/>
    <s v="Saturday"/>
    <x v="7"/>
    <x v="5"/>
    <n v="34"/>
    <s v="N"/>
    <s v="N"/>
    <n v="5.8"/>
    <n v="11.1"/>
    <n v="3.8"/>
    <n v="4.4000000000000004"/>
    <x v="2059"/>
    <n v="56.065490250000003"/>
    <n v="7127682.5852041431"/>
  </r>
  <r>
    <d v="2020-08-23T00:00:00"/>
    <s v="Sunday"/>
    <x v="7"/>
    <x v="5"/>
    <n v="35"/>
    <s v="N"/>
    <s v="N"/>
    <n v="6.8"/>
    <n v="11.5"/>
    <n v="8.6"/>
    <n v="25.6"/>
    <x v="2060"/>
    <n v="53.937950839999999"/>
    <n v="6317485.9981018044"/>
  </r>
  <r>
    <d v="2020-08-24T00:00:00"/>
    <s v="Monday"/>
    <x v="7"/>
    <x v="5"/>
    <n v="35"/>
    <s v="N"/>
    <s v="N"/>
    <n v="6.3"/>
    <n v="12.4"/>
    <n v="12.8"/>
    <n v="2.8"/>
    <x v="2061"/>
    <n v="134.48842210000001"/>
    <n v="18153891.414599862"/>
  </r>
  <r>
    <d v="2020-08-25T00:00:00"/>
    <s v="Tuesday"/>
    <x v="7"/>
    <x v="5"/>
    <n v="35"/>
    <s v="N"/>
    <s v="N"/>
    <n v="3.6"/>
    <n v="13"/>
    <n v="11.2"/>
    <n v="0"/>
    <x v="2062"/>
    <n v="82.744212959999999"/>
    <n v="11454931.355845602"/>
  </r>
  <r>
    <d v="2020-08-26T00:00:00"/>
    <s v="Wednesday"/>
    <x v="7"/>
    <x v="5"/>
    <n v="35"/>
    <s v="N"/>
    <s v="N"/>
    <n v="6.1"/>
    <n v="14.5"/>
    <n v="12.8"/>
    <n v="0"/>
    <x v="2063"/>
    <n v="90.666887799999998"/>
    <n v="11725251.370806817"/>
  </r>
  <r>
    <d v="2020-08-27T00:00:00"/>
    <s v="Thursday"/>
    <x v="7"/>
    <x v="5"/>
    <n v="35"/>
    <s v="N"/>
    <s v="N"/>
    <n v="8.8000000000000007"/>
    <n v="20.7"/>
    <n v="13.1"/>
    <n v="0"/>
    <x v="2064"/>
    <n v="45.564373940000003"/>
    <n v="5424184.6961722849"/>
  </r>
  <r>
    <d v="2020-08-28T00:00:00"/>
    <s v="Friday"/>
    <x v="7"/>
    <x v="5"/>
    <n v="35"/>
    <s v="N"/>
    <s v="N"/>
    <n v="8.5"/>
    <n v="17.600000000000001"/>
    <n v="15.1"/>
    <n v="1.4"/>
    <x v="2065"/>
    <n v="61.608847650000001"/>
    <n v="7319690.509156662"/>
  </r>
  <r>
    <d v="2020-08-29T00:00:00"/>
    <s v="Saturday"/>
    <x v="7"/>
    <x v="5"/>
    <n v="35"/>
    <s v="N"/>
    <s v="N"/>
    <n v="9.1999999999999993"/>
    <n v="19.3"/>
    <n v="15.6"/>
    <n v="0"/>
    <x v="2066"/>
    <n v="15.292241880000001"/>
    <n v="1531776.2337861438"/>
  </r>
  <r>
    <d v="2020-08-30T00:00:00"/>
    <s v="Sunday"/>
    <x v="7"/>
    <x v="5"/>
    <n v="36"/>
    <s v="N"/>
    <s v="N"/>
    <n v="12"/>
    <n v="19.8"/>
    <n v="9"/>
    <n v="0"/>
    <x v="2067"/>
    <n v="9.4210185309999996"/>
    <n v="931900.53870916995"/>
  </r>
  <r>
    <d v="2020-08-31T00:00:00"/>
    <s v="Monday"/>
    <x v="7"/>
    <x v="5"/>
    <n v="36"/>
    <s v="N"/>
    <s v="N"/>
    <n v="6.9"/>
    <n v="12.5"/>
    <n v="13.5"/>
    <n v="1"/>
    <x v="663"/>
    <n v="58.552628499999997"/>
    <n v="7120315.5170307579"/>
  </r>
  <r>
    <d v="2020-09-01T00:00:00"/>
    <s v="Tuesday"/>
    <x v="8"/>
    <x v="5"/>
    <n v="36"/>
    <s v="N"/>
    <s v="N"/>
    <n v="6.6"/>
    <n v="15.7"/>
    <n v="15.9"/>
    <n v="0"/>
    <x v="2068"/>
    <n v="52.281624639999997"/>
    <n v="6255244.3907452347"/>
  </r>
  <r>
    <d v="2020-09-02T00:00:00"/>
    <s v="Wednesday"/>
    <x v="8"/>
    <x v="5"/>
    <n v="36"/>
    <s v="N"/>
    <s v="N"/>
    <n v="8.6"/>
    <n v="22"/>
    <n v="12.1"/>
    <n v="0"/>
    <x v="2069"/>
    <n v="31.7696948"/>
    <n v="3607374.8211511159"/>
  </r>
  <r>
    <d v="2020-09-03T00:00:00"/>
    <s v="Thursday"/>
    <x v="8"/>
    <x v="5"/>
    <n v="36"/>
    <s v="N"/>
    <s v="N"/>
    <n v="12.9"/>
    <n v="19.899999999999999"/>
    <n v="13.5"/>
    <n v="0"/>
    <x v="2070"/>
    <n v="25.567114289999999"/>
    <n v="2795187.6648554034"/>
  </r>
  <r>
    <d v="2020-09-04T00:00:00"/>
    <s v="Friday"/>
    <x v="8"/>
    <x v="5"/>
    <n v="36"/>
    <s v="N"/>
    <s v="N"/>
    <n v="9"/>
    <n v="17.3"/>
    <n v="12.7"/>
    <n v="0"/>
    <x v="2071"/>
    <n v="37.042569159999999"/>
    <n v="4254918.5990205081"/>
  </r>
  <r>
    <d v="2020-09-05T00:00:00"/>
    <s v="Saturday"/>
    <x v="8"/>
    <x v="5"/>
    <n v="36"/>
    <s v="N"/>
    <s v="N"/>
    <n v="9.6999999999999993"/>
    <n v="16.600000000000001"/>
    <n v="15"/>
    <n v="0.2"/>
    <x v="2072"/>
    <n v="49.738453800000002"/>
    <n v="5249098.4807137381"/>
  </r>
  <r>
    <d v="2020-09-06T00:00:00"/>
    <s v="Sunday"/>
    <x v="8"/>
    <x v="5"/>
    <n v="37"/>
    <s v="N"/>
    <s v="N"/>
    <n v="6.9"/>
    <n v="19.2"/>
    <n v="16.899999999999999"/>
    <n v="0.2"/>
    <x v="2073"/>
    <n v="26.51715961"/>
    <n v="2542071.2184149954"/>
  </r>
  <r>
    <d v="2020-09-07T00:00:00"/>
    <s v="Monday"/>
    <x v="8"/>
    <x v="5"/>
    <n v="37"/>
    <s v="N"/>
    <s v="N"/>
    <n v="8.8000000000000007"/>
    <n v="22.9"/>
    <n v="17.100000000000001"/>
    <n v="0"/>
    <x v="2074"/>
    <n v="18.907524120000001"/>
    <n v="1886558.7231501841"/>
  </r>
  <r>
    <d v="2020-09-08T00:00:00"/>
    <s v="Tuesday"/>
    <x v="8"/>
    <x v="5"/>
    <n v="37"/>
    <s v="N"/>
    <s v="N"/>
    <n v="16.600000000000001"/>
    <n v="19.899999999999999"/>
    <n v="4.8"/>
    <n v="0"/>
    <x v="2075"/>
    <n v="35.901955559999998"/>
    <n v="4036136.9771867599"/>
  </r>
  <r>
    <d v="2020-09-09T00:00:00"/>
    <s v="Wednesday"/>
    <x v="8"/>
    <x v="5"/>
    <n v="37"/>
    <s v="N"/>
    <s v="N"/>
    <n v="8.1"/>
    <n v="15.6"/>
    <n v="14.8"/>
    <n v="1"/>
    <x v="2076"/>
    <n v="37.015433659999999"/>
    <n v="4150928.1278862203"/>
  </r>
  <r>
    <d v="2020-09-10T00:00:00"/>
    <s v="Thursday"/>
    <x v="8"/>
    <x v="5"/>
    <n v="37"/>
    <s v="N"/>
    <s v="N"/>
    <n v="5.4"/>
    <n v="21.4"/>
    <n v="17.5"/>
    <n v="0"/>
    <x v="2077"/>
    <n v="31.152816170000001"/>
    <n v="3405885.5224271771"/>
  </r>
  <r>
    <d v="2020-09-11T00:00:00"/>
    <s v="Friday"/>
    <x v="8"/>
    <x v="5"/>
    <n v="37"/>
    <s v="N"/>
    <s v="N"/>
    <n v="10.4"/>
    <n v="19.399999999999999"/>
    <n v="13.4"/>
    <n v="0"/>
    <x v="2078"/>
    <n v="22.38646877"/>
    <n v="2387361.3083625487"/>
  </r>
  <r>
    <d v="2020-09-12T00:00:00"/>
    <s v="Saturday"/>
    <x v="8"/>
    <x v="5"/>
    <n v="37"/>
    <s v="N"/>
    <s v="N"/>
    <n v="13.3"/>
    <n v="16"/>
    <n v="4"/>
    <n v="1.6"/>
    <x v="2079"/>
    <n v="34.264167829999998"/>
    <n v="3825409.3117132178"/>
  </r>
  <r>
    <d v="2020-09-13T00:00:00"/>
    <s v="Sunday"/>
    <x v="8"/>
    <x v="5"/>
    <n v="38"/>
    <s v="N"/>
    <s v="N"/>
    <n v="11.9"/>
    <n v="17.2"/>
    <n v="16.5"/>
    <n v="11.8"/>
    <x v="2080"/>
    <n v="28.327690329999999"/>
    <n v="2725857.7802024502"/>
  </r>
  <r>
    <d v="2020-09-14T00:00:00"/>
    <s v="Monday"/>
    <x v="8"/>
    <x v="5"/>
    <n v="38"/>
    <s v="N"/>
    <s v="N"/>
    <n v="11.1"/>
    <n v="16.600000000000001"/>
    <n v="18.100000000000001"/>
    <n v="0"/>
    <x v="2081"/>
    <n v="41.852128030000003"/>
    <n v="4486406.2461019782"/>
  </r>
  <r>
    <d v="2020-09-15T00:00:00"/>
    <s v="Tuesday"/>
    <x v="8"/>
    <x v="5"/>
    <n v="38"/>
    <s v="N"/>
    <s v="N"/>
    <n v="7.4"/>
    <n v="15.8"/>
    <n v="18.3"/>
    <n v="0"/>
    <x v="2082"/>
    <n v="44.305358050000002"/>
    <n v="5006894.0176400989"/>
  </r>
  <r>
    <d v="2020-09-16T00:00:00"/>
    <s v="Wednesday"/>
    <x v="8"/>
    <x v="5"/>
    <n v="38"/>
    <s v="N"/>
    <s v="N"/>
    <n v="7.1"/>
    <n v="22.8"/>
    <n v="17.399999999999999"/>
    <n v="0"/>
    <x v="2083"/>
    <n v="34.968412190000002"/>
    <n v="3874770.0267941072"/>
  </r>
  <r>
    <d v="2020-09-17T00:00:00"/>
    <s v="Thursday"/>
    <x v="8"/>
    <x v="5"/>
    <n v="38"/>
    <s v="N"/>
    <s v="N"/>
    <n v="11.8"/>
    <n v="15.5"/>
    <n v="9.4"/>
    <n v="0.8"/>
    <x v="2084"/>
    <n v="34.696676500000002"/>
    <n v="4012443.0270271604"/>
  </r>
  <r>
    <d v="2020-09-18T00:00:00"/>
    <s v="Friday"/>
    <x v="8"/>
    <x v="5"/>
    <n v="38"/>
    <s v="N"/>
    <s v="N"/>
    <n v="8.4"/>
    <n v="18.7"/>
    <n v="13.6"/>
    <n v="0"/>
    <x v="2085"/>
    <n v="40.837043459999997"/>
    <n v="4587457.8630095217"/>
  </r>
  <r>
    <d v="2020-09-19T00:00:00"/>
    <s v="Saturday"/>
    <x v="8"/>
    <x v="5"/>
    <n v="38"/>
    <s v="N"/>
    <s v="N"/>
    <n v="11.3"/>
    <n v="26.3"/>
    <n v="17.100000000000001"/>
    <n v="0"/>
    <x v="2086"/>
    <n v="24.265307830000001"/>
    <n v="2265991.5063967202"/>
  </r>
  <r>
    <d v="2020-09-20T00:00:00"/>
    <s v="Sunday"/>
    <x v="8"/>
    <x v="5"/>
    <n v="39"/>
    <s v="N"/>
    <s v="N"/>
    <n v="17.100000000000001"/>
    <n v="22"/>
    <n v="16.7"/>
    <n v="0"/>
    <x v="2087"/>
    <n v="23.051334789999999"/>
    <n v="2002958.8330448915"/>
  </r>
  <r>
    <d v="2020-09-21T00:00:00"/>
    <s v="Monday"/>
    <x v="8"/>
    <x v="5"/>
    <n v="39"/>
    <s v="N"/>
    <s v="N"/>
    <n v="16.600000000000001"/>
    <n v="19.8"/>
    <n v="13"/>
    <n v="0"/>
    <x v="2088"/>
    <n v="34.25364192"/>
    <n v="3458862.5411156639"/>
  </r>
  <r>
    <d v="2020-09-22T00:00:00"/>
    <s v="Tuesday"/>
    <x v="8"/>
    <x v="5"/>
    <n v="39"/>
    <s v="N"/>
    <s v="N"/>
    <n v="12.3"/>
    <n v="18.899999999999999"/>
    <n v="16.8"/>
    <n v="0"/>
    <x v="2089"/>
    <n v="25.925322789999999"/>
    <n v="2675509.9041345855"/>
  </r>
  <r>
    <d v="2020-09-23T00:00:00"/>
    <s v="Wednesday"/>
    <x v="8"/>
    <x v="5"/>
    <n v="39"/>
    <s v="N"/>
    <s v="N"/>
    <n v="10.6"/>
    <n v="15.1"/>
    <n v="12.3"/>
    <n v="0.2"/>
    <x v="2090"/>
    <n v="34.211794570000002"/>
    <n v="3845831.4754514243"/>
  </r>
  <r>
    <d v="2020-09-24T00:00:00"/>
    <s v="Thursday"/>
    <x v="8"/>
    <x v="5"/>
    <n v="39"/>
    <s v="N"/>
    <s v="N"/>
    <n v="8.1999999999999993"/>
    <n v="15"/>
    <n v="13.9"/>
    <n v="1.6"/>
    <x v="2091"/>
    <n v="51.779356100000001"/>
    <n v="6085923.6414531115"/>
  </r>
  <r>
    <d v="2020-09-25T00:00:00"/>
    <s v="Friday"/>
    <x v="8"/>
    <x v="5"/>
    <n v="39"/>
    <s v="N"/>
    <s v="N"/>
    <n v="7.2"/>
    <n v="11.9"/>
    <n v="7.2"/>
    <n v="3.2"/>
    <x v="2092"/>
    <n v="53.429209659999998"/>
    <n v="6751030.6892422084"/>
  </r>
  <r>
    <d v="2020-09-26T00:00:00"/>
    <s v="Saturday"/>
    <x v="8"/>
    <x v="5"/>
    <n v="39"/>
    <s v="N"/>
    <s v="N"/>
    <n v="6.2"/>
    <n v="13.4"/>
    <n v="15"/>
    <n v="9.4"/>
    <x v="2093"/>
    <n v="33.444710110000003"/>
    <n v="3568382.1746215965"/>
  </r>
  <r>
    <d v="2020-09-27T00:00:00"/>
    <s v="Sunday"/>
    <x v="8"/>
    <x v="5"/>
    <n v="40"/>
    <s v="N"/>
    <s v="N"/>
    <n v="8.8000000000000007"/>
    <n v="13.4"/>
    <n v="20.9"/>
    <n v="3"/>
    <x v="2094"/>
    <n v="57.920028760000001"/>
    <n v="5890669.0657923725"/>
  </r>
  <r>
    <d v="2020-09-28T00:00:00"/>
    <s v="Monday"/>
    <x v="8"/>
    <x v="5"/>
    <n v="40"/>
    <s v="N"/>
    <s v="N"/>
    <n v="6.5"/>
    <n v="13.6"/>
    <n v="18.3"/>
    <n v="0"/>
    <x v="2095"/>
    <n v="59.74605347"/>
    <n v="6849953.1408364559"/>
  </r>
  <r>
    <d v="2020-09-29T00:00:00"/>
    <s v="Tuesday"/>
    <x v="8"/>
    <x v="5"/>
    <n v="40"/>
    <s v="N"/>
    <s v="N"/>
    <n v="4.3"/>
    <n v="21"/>
    <n v="18.399999999999999"/>
    <n v="0"/>
    <x v="2096"/>
    <n v="42.120177509999998"/>
    <n v="4720680.3898924142"/>
  </r>
  <r>
    <d v="2020-09-30T00:00:00"/>
    <s v="Wednesday"/>
    <x v="8"/>
    <x v="5"/>
    <n v="40"/>
    <s v="N"/>
    <s v="N"/>
    <n v="10.7"/>
    <n v="19.399999999999999"/>
    <n v="13"/>
    <n v="0.6"/>
    <x v="2097"/>
    <n v="38.05764052"/>
    <n v="4324117.10798690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494E77-3A76-D841-8DD3-E351C4196D65}"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I83" firstHeaderRow="1" firstDataRow="2" firstDataCol="1"/>
  <pivotFields count="8">
    <pivotField showAll="0"/>
    <pivotField axis="axisRow" showAll="0">
      <items count="15">
        <item x="0"/>
        <item x="1"/>
        <item x="2"/>
        <item x="3"/>
        <item x="4"/>
        <item x="5"/>
        <item x="6"/>
        <item x="7"/>
        <item x="8"/>
        <item x="9"/>
        <item x="10"/>
        <item x="11"/>
        <item x="12"/>
        <item x="13"/>
        <item t="default"/>
      </items>
    </pivotField>
    <pivotField showAll="0"/>
    <pivotField dataField="1" showAll="0">
      <items count="2106">
        <item x="1088"/>
        <item x="731"/>
        <item x="2087"/>
        <item x="1430"/>
        <item x="743"/>
        <item x="772"/>
        <item x="1825"/>
        <item x="730"/>
        <item x="1815"/>
        <item x="715"/>
        <item x="744"/>
        <item x="1415"/>
        <item x="716"/>
        <item x="1381"/>
        <item x="779"/>
        <item x="1836"/>
        <item x="1835"/>
        <item x="1108"/>
        <item x="1416"/>
        <item x="1926"/>
        <item x="1031"/>
        <item x="2100"/>
        <item x="1066"/>
        <item x="1892"/>
        <item x="996"/>
        <item x="1450"/>
        <item x="1087"/>
        <item x="1738"/>
        <item x="2086"/>
        <item x="1556"/>
        <item x="1465"/>
        <item x="709"/>
        <item x="1401"/>
        <item x="2101"/>
        <item x="667"/>
        <item x="821"/>
        <item x="1409"/>
        <item x="1893"/>
        <item x="1745"/>
        <item x="1500"/>
        <item x="1570"/>
        <item x="1925"/>
        <item x="1451"/>
        <item x="647"/>
        <item x="785"/>
        <item x="359"/>
        <item x="1038"/>
        <item x="1824"/>
        <item x="1800"/>
        <item x="778"/>
        <item x="1395"/>
        <item x="1569"/>
        <item x="1499"/>
        <item x="1829"/>
        <item x="1094"/>
        <item x="729"/>
        <item x="2073"/>
        <item x="1913"/>
        <item x="1095"/>
        <item x="1568"/>
        <item x="1898"/>
        <item x="828"/>
        <item x="1819"/>
        <item x="2080"/>
        <item x="1423"/>
        <item x="1150"/>
        <item x="1093"/>
        <item x="360"/>
        <item x="1402"/>
        <item x="1941"/>
        <item x="1380"/>
        <item x="835"/>
        <item x="1758"/>
        <item x="1780"/>
        <item x="1787"/>
        <item x="750"/>
        <item x="681"/>
        <item x="1768"/>
        <item x="1940"/>
        <item x="1891"/>
        <item x="1766"/>
        <item x="1877"/>
        <item x="674"/>
        <item x="1010"/>
        <item x="1183"/>
        <item x="1786"/>
        <item x="1171"/>
        <item x="1464"/>
        <item x="702"/>
        <item x="842"/>
        <item x="820"/>
        <item x="833"/>
        <item x="1906"/>
        <item x="1165"/>
        <item x="732"/>
        <item x="1801"/>
        <item x="1857"/>
        <item x="1779"/>
        <item x="367"/>
        <item x="1899"/>
        <item x="1073"/>
        <item x="17"/>
        <item x="653"/>
        <item x="1912"/>
        <item x="24"/>
        <item x="1394"/>
        <item x="640"/>
        <item x="1017"/>
        <item x="1574"/>
        <item x="1453"/>
        <item x="1186"/>
        <item x="1818"/>
        <item x="451"/>
        <item x="1388"/>
        <item x="755"/>
        <item x="325"/>
        <item x="708"/>
        <item x="1089"/>
        <item x="1563"/>
        <item x="1808"/>
        <item x="1045"/>
        <item x="1185"/>
        <item x="486"/>
        <item x="92"/>
        <item x="701"/>
        <item x="2067"/>
        <item x="1178"/>
        <item x="1460"/>
        <item x="1793"/>
        <item x="1107"/>
        <item x="827"/>
        <item x="1444"/>
        <item x="255"/>
        <item x="1065"/>
        <item x="1072"/>
        <item x="1387"/>
        <item x="16"/>
        <item x="2099"/>
        <item x="834"/>
        <item x="1458"/>
        <item x="366"/>
        <item x="0"/>
        <item x="1184"/>
        <item x="500"/>
        <item x="725"/>
        <item x="318"/>
        <item x="2074"/>
        <item x="1486"/>
        <item x="465"/>
        <item x="10"/>
        <item x="1513"/>
        <item x="680"/>
        <item x="836"/>
        <item x="1454"/>
        <item x="1928"/>
        <item x="361"/>
        <item x="2066"/>
        <item x="73"/>
        <item x="31"/>
        <item x="1408"/>
        <item x="1794"/>
        <item x="1571"/>
        <item x="1884"/>
        <item x="444"/>
        <item x="1136"/>
        <item x="1374"/>
        <item x="786"/>
        <item x="472"/>
        <item x="1024"/>
        <item x="1192"/>
        <item x="1040"/>
        <item x="275"/>
        <item x="1814"/>
        <item x="1404"/>
        <item x="1002"/>
        <item x="1429"/>
        <item x="1934"/>
        <item x="1030"/>
        <item x="290"/>
        <item x="1871"/>
        <item x="2088"/>
        <item x="995"/>
        <item x="1744"/>
        <item x="1577"/>
        <item x="1549"/>
        <item x="1850"/>
        <item x="1807"/>
        <item x="1052"/>
        <item x="1548"/>
        <item x="395"/>
        <item x="646"/>
        <item x="1157"/>
        <item x="1723"/>
        <item x="1422"/>
        <item x="1737"/>
        <item x="1885"/>
        <item x="844"/>
        <item x="1773"/>
        <item x="1037"/>
        <item x="507"/>
        <item x="1478"/>
        <item x="2094"/>
        <item x="449"/>
        <item x="1927"/>
        <item x="306"/>
        <item x="673"/>
        <item x="1816"/>
        <item x="1472"/>
        <item x="1919"/>
        <item x="499"/>
        <item x="1009"/>
        <item x="1528"/>
        <item x="1751"/>
        <item x="1016"/>
        <item x="1449"/>
        <item x="458"/>
        <item x="1437"/>
        <item x="332"/>
        <item x="1817"/>
        <item x="1023"/>
        <item x="1555"/>
        <item x="1975"/>
        <item x="1828"/>
        <item x="297"/>
        <item x="1479"/>
        <item x="1724"/>
        <item x="1849"/>
        <item x="841"/>
        <item x="1443"/>
        <item x="800"/>
        <item x="324"/>
        <item x="1752"/>
        <item x="1976"/>
        <item x="695"/>
        <item x="450"/>
        <item x="452"/>
        <item x="1759"/>
        <item x="457"/>
        <item x="1001"/>
        <item x="1373"/>
        <item x="1826"/>
        <item x="9"/>
        <item x="380"/>
        <item x="1851"/>
        <item x="2089"/>
        <item x="1529"/>
        <item x="751"/>
        <item x="1459"/>
        <item x="388"/>
        <item x="59"/>
        <item x="493"/>
        <item x="1716"/>
        <item x="485"/>
        <item x="793"/>
        <item x="1003"/>
        <item x="1583"/>
        <item x="304"/>
        <item x="317"/>
        <item x="1206"/>
        <item x="94"/>
        <item x="262"/>
        <item x="849"/>
        <item x="101"/>
        <item x="25"/>
        <item x="311"/>
        <item x="129"/>
        <item x="30"/>
        <item x="276"/>
        <item x="1864"/>
        <item x="975"/>
        <item x="93"/>
        <item x="1905"/>
        <item x="1598"/>
        <item x="480"/>
        <item x="1199"/>
        <item x="814"/>
        <item x="666"/>
        <item x="1044"/>
        <item x="1542"/>
        <item x="310"/>
        <item x="1918"/>
        <item x="1775"/>
        <item x="3"/>
        <item x="409"/>
        <item x="1769"/>
        <item x="719"/>
        <item x="1491"/>
        <item x="801"/>
        <item x="1164"/>
        <item x="1930"/>
        <item x="1039"/>
        <item x="876"/>
        <item x="694"/>
        <item x="989"/>
        <item x="1584"/>
        <item x="1731"/>
        <item x="773"/>
        <item x="848"/>
        <item x="1311"/>
        <item x="289"/>
        <item x="1128"/>
        <item x="1604"/>
        <item x="669"/>
        <item x="1858"/>
        <item x="331"/>
        <item x="855"/>
        <item x="1799"/>
        <item x="1143"/>
        <item x="1920"/>
        <item x="1534"/>
        <item x="1198"/>
        <item x="1717"/>
        <item x="346"/>
        <item x="1213"/>
        <item x="1096"/>
        <item x="780"/>
        <item x="1576"/>
        <item x="283"/>
        <item x="438"/>
        <item x="706"/>
        <item x="373"/>
        <item x="1468"/>
        <item x="443"/>
        <item x="720"/>
        <item x="2072"/>
        <item x="479"/>
        <item x="707"/>
        <item x="1535"/>
        <item x="423"/>
        <item x="1142"/>
        <item x="1765"/>
        <item x="1220"/>
        <item x="1389"/>
        <item x="415"/>
        <item x="870"/>
        <item x="633"/>
        <item x="1191"/>
        <item x="1842"/>
        <item x="1562"/>
        <item x="1729"/>
        <item x="1241"/>
        <item x="492"/>
        <item x="1129"/>
        <item x="1878"/>
        <item x="345"/>
        <item x="1605"/>
        <item x="1367"/>
        <item x="954"/>
        <item x="724"/>
        <item x="66"/>
        <item x="303"/>
        <item x="1886"/>
        <item x="1097"/>
        <item x="1405"/>
        <item x="87"/>
        <item x="269"/>
        <item x="718"/>
        <item x="1506"/>
        <item x="1461"/>
        <item x="1931"/>
        <item x="80"/>
        <item x="1939"/>
        <item x="1419"/>
        <item x="2098"/>
        <item x="2078"/>
        <item x="1209"/>
        <item x="1426"/>
        <item x="1503"/>
        <item x="2093"/>
        <item x="625"/>
        <item x="1051"/>
        <item x="79"/>
        <item x="1774"/>
        <item x="632"/>
        <item x="1703"/>
        <item x="296"/>
        <item x="1527"/>
        <item x="687"/>
        <item x="1514"/>
        <item x="1933"/>
        <item x="1219"/>
        <item x="1843"/>
        <item x="1932"/>
        <item x="1403"/>
        <item x="1859"/>
        <item x="1806"/>
        <item x="713"/>
        <item x="1101"/>
        <item x="108"/>
        <item x="2081"/>
        <item x="1080"/>
        <item x="1722"/>
        <item x="1575"/>
        <item x="1820"/>
        <item x="1420"/>
        <item x="1767"/>
        <item x="1695"/>
        <item x="1360"/>
        <item x="95"/>
        <item x="1797"/>
        <item x="1414"/>
        <item x="856"/>
        <item x="813"/>
        <item x="1205"/>
        <item x="818"/>
        <item x="863"/>
        <item x="274"/>
        <item x="1990"/>
        <item x="1955"/>
        <item x="394"/>
        <item x="940"/>
        <item x="1543"/>
        <item x="1702"/>
        <item x="1789"/>
        <item x="1504"/>
        <item x="1431"/>
        <item x="1914"/>
        <item x="1502"/>
        <item x="1359"/>
        <item x="806"/>
        <item x="1954"/>
        <item x="1346"/>
        <item x="1929"/>
        <item x="1863"/>
        <item x="416"/>
        <item x="1798"/>
        <item x="822"/>
        <item x="1953"/>
        <item x="749"/>
        <item x="1386"/>
        <item x="1382"/>
        <item x="1469"/>
        <item x="387"/>
        <item x="1721"/>
        <item x="1841"/>
        <item x="1620"/>
        <item x="115"/>
        <item x="67"/>
        <item x="1457"/>
        <item x="1870"/>
        <item x="757"/>
        <item x="65"/>
        <item x="1881"/>
        <item x="128"/>
        <item x="1923"/>
        <item x="1022"/>
        <item x="1790"/>
        <item x="1507"/>
        <item x="121"/>
        <item x="1125"/>
        <item x="471"/>
        <item x="1557"/>
        <item x="1924"/>
        <item x="1805"/>
        <item x="1212"/>
        <item x="1365"/>
        <item x="1413"/>
        <item x="1471"/>
        <item x="1352"/>
        <item x="1882"/>
        <item x="1059"/>
        <item x="1524"/>
        <item x="1227"/>
        <item x="72"/>
        <item x="1887"/>
        <item x="766"/>
        <item x="1730"/>
        <item x="478"/>
        <item x="254"/>
        <item x="799"/>
        <item x="1544"/>
        <item x="1772"/>
        <item x="1876"/>
        <item x="1510"/>
        <item x="1860"/>
        <item x="758"/>
        <item x="1915"/>
        <item x="464"/>
        <item x="1785"/>
        <item x="1804"/>
        <item x="1796"/>
        <item x="869"/>
        <item x="619"/>
        <item x="1757"/>
        <item x="1541"/>
        <item x="1781"/>
        <item x="1935"/>
        <item x="639"/>
        <item x="122"/>
        <item x="1390"/>
        <item x="717"/>
        <item x="1735"/>
        <item x="1366"/>
        <item x="1848"/>
        <item x="700"/>
        <item x="2070"/>
        <item x="2077"/>
        <item x="1831"/>
        <item x="1086"/>
        <item x="1874"/>
        <item x="1109"/>
        <item x="843"/>
        <item x="1406"/>
        <item x="862"/>
        <item x="1803"/>
        <item x="1377"/>
        <item x="1071"/>
        <item x="1969"/>
        <item x="157"/>
        <item x="817"/>
        <item x="248"/>
        <item x="1952"/>
        <item x="1996"/>
        <item x="1948"/>
        <item x="1840"/>
        <item x="703"/>
        <item x="1425"/>
        <item x="107"/>
        <item x="1962"/>
        <item x="1777"/>
        <item x="1750"/>
        <item x="1466"/>
        <item x="1512"/>
        <item x="2039"/>
        <item x="1345"/>
        <item x="1126"/>
        <item x="1883"/>
        <item x="1442"/>
        <item x="877"/>
        <item x="1428"/>
        <item x="100"/>
        <item x="1832"/>
        <item x="1530"/>
        <item x="1910"/>
        <item x="390"/>
        <item x="1079"/>
        <item x="826"/>
        <item x="1396"/>
        <item x="1511"/>
        <item x="1830"/>
        <item x="1490"/>
        <item x="1746"/>
        <item x="626"/>
        <item x="765"/>
        <item x="1591"/>
        <item x="1961"/>
        <item x="1378"/>
        <item x="1379"/>
        <item x="1579"/>
        <item x="1509"/>
        <item x="422"/>
        <item x="1424"/>
        <item x="1900"/>
        <item x="1795"/>
        <item x="668"/>
        <item x="819"/>
        <item x="762"/>
        <item x="1619"/>
        <item x="1170"/>
        <item x="158"/>
        <item x="1734"/>
        <item x="1547"/>
        <item x="1173"/>
        <item x="1438"/>
        <item x="2083"/>
        <item x="1689"/>
        <item x="1364"/>
        <item x="1582"/>
        <item x="368"/>
        <item x="1778"/>
        <item x="612"/>
        <item x="1916"/>
        <item x="816"/>
        <item x="2053"/>
        <item x="268"/>
        <item x="1156"/>
        <item x="1348"/>
        <item x="1393"/>
        <item x="2046"/>
        <item x="1533"/>
        <item x="747"/>
        <item x="1351"/>
        <item x="704"/>
        <item x="784"/>
        <item x="1174"/>
        <item x="1226"/>
        <item x="1660"/>
        <item x="660"/>
        <item x="1661"/>
        <item x="988"/>
        <item x="1890"/>
        <item x="437"/>
        <item x="939"/>
        <item x="742"/>
        <item x="1567"/>
        <item x="1103"/>
        <item x="618"/>
        <item x="1936"/>
        <item x="1391"/>
        <item x="712"/>
        <item x="1011"/>
        <item x="1332"/>
        <item x="1580"/>
        <item x="1554"/>
        <item x="767"/>
        <item x="1904"/>
        <item x="1304"/>
        <item x="2038"/>
        <item x="740"/>
        <item x="805"/>
        <item x="774"/>
        <item x="1172"/>
        <item x="1067"/>
        <item x="811"/>
        <item x="2079"/>
        <item x="362"/>
        <item x="1947"/>
        <item x="1432"/>
        <item x="1041"/>
        <item x="234"/>
        <item x="114"/>
        <item x="372"/>
        <item x="1448"/>
        <item x="777"/>
        <item x="1761"/>
        <item x="136"/>
        <item x="754"/>
        <item x="837"/>
        <item x="1911"/>
        <item x="771"/>
        <item x="1558"/>
        <item x="339"/>
        <item x="1782"/>
        <item x="1747"/>
        <item x="2096"/>
        <item x="688"/>
        <item x="38"/>
        <item x="1943"/>
        <item x="1845"/>
        <item x="2076"/>
        <item x="728"/>
        <item x="1894"/>
        <item x="86"/>
        <item x="1875"/>
        <item x="1032"/>
        <item x="721"/>
        <item x="1847"/>
        <item x="233"/>
        <item x="1177"/>
        <item x="2085"/>
        <item x="506"/>
        <item x="1234"/>
        <item x="781"/>
        <item x="1452"/>
        <item x="748"/>
        <item x="1487"/>
        <item x="261"/>
        <item x="371"/>
        <item x="2090"/>
        <item x="1392"/>
        <item x="2075"/>
        <item x="1179"/>
        <item x="1407"/>
        <item x="756"/>
        <item x="1158"/>
        <item x="549"/>
        <item x="1776"/>
        <item x="1372"/>
        <item x="1427"/>
        <item x="1384"/>
        <item x="282"/>
        <item x="1029"/>
        <item x="1760"/>
        <item x="389"/>
        <item x="1166"/>
        <item x="832"/>
        <item x="1791"/>
        <item x="705"/>
        <item x="1532"/>
        <item x="1445"/>
        <item x="1385"/>
        <item x="839"/>
        <item x="760"/>
        <item x="1938"/>
        <item x="1907"/>
        <item x="329"/>
        <item x="1349"/>
        <item x="1127"/>
        <item x="1581"/>
        <item x="1597"/>
        <item x="2082"/>
        <item x="699"/>
        <item x="1353"/>
        <item x="374"/>
        <item x="1068"/>
        <item x="591"/>
        <item x="1144"/>
        <item x="1007"/>
        <item x="823"/>
        <item x="1909"/>
        <item x="1590"/>
        <item x="1951"/>
        <item x="379"/>
        <item x="150"/>
        <item x="1573"/>
        <item x="829"/>
        <item x="1739"/>
        <item x="1545"/>
        <item x="1098"/>
        <item x="891"/>
        <item x="1187"/>
        <item x="563"/>
        <item x="1256"/>
        <item x="638"/>
        <item x="1467"/>
        <item x="1036"/>
        <item x="1397"/>
        <item x="1942"/>
        <item x="1446"/>
        <item x="1937"/>
        <item x="1821"/>
        <item x="1042"/>
        <item x="2069"/>
        <item x="871"/>
        <item x="1421"/>
        <item x="807"/>
        <item x="1197"/>
        <item x="2102"/>
        <item x="2097"/>
        <item x="672"/>
        <item x="953"/>
        <item x="714"/>
        <item x="2052"/>
        <item x="1553"/>
        <item x="305"/>
        <item x="354"/>
        <item x="91"/>
        <item x="1159"/>
        <item x="1383"/>
        <item x="1788"/>
        <item x="1505"/>
        <item x="1546"/>
        <item x="1375"/>
        <item x="1771"/>
        <item x="1014"/>
        <item x="1417"/>
        <item x="1696"/>
        <item x="2025"/>
        <item x="1501"/>
        <item x="381"/>
        <item x="974"/>
        <item x="1754"/>
        <item x="1013"/>
        <item x="761"/>
        <item x="1410"/>
        <item x="830"/>
        <item x="659"/>
        <item x="1297"/>
        <item x="824"/>
        <item x="1564"/>
        <item x="1167"/>
        <item x="1433"/>
        <item x="1572"/>
        <item x="1755"/>
        <item x="831"/>
        <item x="1809"/>
        <item x="1398"/>
        <item x="326"/>
        <item x="1439"/>
        <item x="838"/>
        <item x="1369"/>
        <item x="1084"/>
        <item x="1368"/>
        <item x="723"/>
        <item x="1647"/>
        <item x="577"/>
        <item x="1753"/>
        <item x="1525"/>
        <item x="840"/>
        <item x="1283"/>
        <item x="982"/>
        <item x="1006"/>
        <item x="2095"/>
        <item x="1646"/>
        <item x="149"/>
        <item x="1074"/>
        <item x="810"/>
        <item x="1141"/>
        <item x="1531"/>
        <item x="1792"/>
        <item x="825"/>
        <item x="1485"/>
        <item x="605"/>
        <item x="722"/>
        <item x="1561"/>
        <item x="2071"/>
        <item x="657"/>
        <item x="1083"/>
        <item x="1551"/>
        <item x="1908"/>
        <item x="63"/>
        <item x="1441"/>
        <item x="1175"/>
        <item x="370"/>
        <item x="1897"/>
        <item x="850"/>
        <item x="990"/>
        <item x="1770"/>
        <item x="1043"/>
        <item x="968"/>
        <item x="1552"/>
        <item x="1709"/>
        <item x="335"/>
        <item x="1318"/>
        <item x="1968"/>
        <item x="1124"/>
        <item x="1743"/>
        <item x="1901"/>
        <item x="1139"/>
        <item x="1371"/>
        <item x="298"/>
        <item x="1069"/>
        <item x="1240"/>
        <item x="1565"/>
        <item x="812"/>
        <item x="1060"/>
        <item x="1756"/>
        <item x="1688"/>
        <item x="1370"/>
        <item x="1025"/>
        <item x="1092"/>
        <item x="338"/>
        <item x="2084"/>
        <item x="753"/>
        <item x="1200"/>
        <item x="1070"/>
        <item x="247"/>
        <item x="1027"/>
        <item x="641"/>
        <item x="644"/>
        <item x="1018"/>
        <item x="1188"/>
        <item x="1190"/>
        <item x="693"/>
        <item x="365"/>
        <item x="654"/>
        <item x="1168"/>
        <item x="521"/>
        <item x="919"/>
        <item x="1110"/>
        <item x="792"/>
        <item x="898"/>
        <item x="1640"/>
        <item x="1033"/>
        <item x="1852"/>
        <item x="645"/>
        <item x="1137"/>
        <item x="738"/>
        <item x="675"/>
        <item x="815"/>
        <item x="1310"/>
        <item x="58"/>
        <item x="1169"/>
        <item x="1844"/>
        <item x="775"/>
        <item x="1917"/>
        <item x="23"/>
        <item x="1586"/>
        <item x="456"/>
        <item x="1338"/>
        <item x="1085"/>
        <item x="794"/>
        <item x="1376"/>
        <item x="1182"/>
        <item x="1343"/>
        <item x="1331"/>
        <item x="1412"/>
        <item x="1104"/>
        <item x="1012"/>
        <item x="1324"/>
        <item x="256"/>
        <item x="344"/>
        <item x="733"/>
        <item x="994"/>
        <item x="299"/>
        <item x="1034"/>
        <item x="227"/>
        <item x="1000"/>
        <item x="1749"/>
        <item x="782"/>
        <item x="15"/>
        <item x="946"/>
        <item x="1049"/>
        <item x="241"/>
        <item x="27"/>
        <item x="1400"/>
        <item x="845"/>
        <item x="1180"/>
        <item x="1626"/>
        <item x="682"/>
        <item x="1550"/>
        <item x="648"/>
        <item x="1218"/>
        <item x="18"/>
        <item x="1560"/>
        <item x="1303"/>
        <item x="487"/>
        <item x="1508"/>
        <item x="1710"/>
        <item x="1255"/>
        <item x="1015"/>
        <item x="64"/>
        <item x="411"/>
        <item x="316"/>
        <item x="334"/>
        <item x="2060"/>
        <item x="135"/>
        <item x="662"/>
        <item x="1618"/>
        <item x="1140"/>
        <item x="1733"/>
        <item x="1566"/>
        <item x="1526"/>
        <item x="279"/>
        <item x="185"/>
        <item x="1728"/>
        <item x="1498"/>
        <item x="1028"/>
        <item x="1154"/>
        <item x="947"/>
        <item x="1217"/>
        <item x="764"/>
        <item x="1762"/>
        <item x="1989"/>
        <item x="34"/>
        <item x="481"/>
        <item x="967"/>
        <item x="763"/>
        <item x="1019"/>
        <item x="330"/>
        <item x="1740"/>
        <item x="1888"/>
        <item x="1736"/>
        <item x="1748"/>
        <item x="2091"/>
        <item x="1189"/>
        <item x="1210"/>
        <item x="213"/>
        <item x="1208"/>
        <item x="892"/>
        <item x="430"/>
        <item x="616"/>
        <item x="1181"/>
        <item x="676"/>
        <item x="445"/>
        <item x="1050"/>
        <item x="1207"/>
        <item x="369"/>
        <item x="1350"/>
        <item x="1639"/>
        <item x="795"/>
        <item x="783"/>
        <item x="1151"/>
        <item x="679"/>
        <item x="933"/>
        <item x="1026"/>
        <item x="1921"/>
        <item x="1612"/>
        <item x="905"/>
        <item x="1135"/>
        <item x="691"/>
        <item x="4"/>
        <item x="442"/>
        <item x="490"/>
        <item x="1021"/>
        <item x="1354"/>
        <item x="1221"/>
        <item x="453"/>
        <item x="1822"/>
        <item x="1342"/>
        <item x="1578"/>
        <item x="1204"/>
        <item x="1418"/>
        <item x="1008"/>
        <item x="26"/>
        <item x="1339"/>
        <item x="1922"/>
        <item x="14"/>
        <item x="1668"/>
        <item x="2011"/>
        <item x="482"/>
        <item x="466"/>
        <item x="611"/>
        <item x="696"/>
        <item x="671"/>
        <item x="548"/>
        <item x="32"/>
        <item x="1193"/>
        <item x="1216"/>
        <item x="1714"/>
        <item x="1599"/>
        <item x="514"/>
        <item x="143"/>
        <item x="741"/>
        <item x="1462"/>
        <item x="498"/>
        <item x="1587"/>
        <item x="2065"/>
        <item x="1895"/>
        <item x="1102"/>
        <item x="2018"/>
        <item x="1950"/>
        <item x="1005"/>
        <item x="1705"/>
        <item x="327"/>
        <item x="1827"/>
        <item x="1603"/>
        <item x="884"/>
        <item x="488"/>
        <item x="999"/>
        <item x="2064"/>
        <item x="1211"/>
        <item x="1602"/>
        <item x="598"/>
        <item x="164"/>
        <item x="997"/>
        <item x="872"/>
        <item x="1494"/>
        <item x="697"/>
        <item x="1873"/>
        <item x="556"/>
        <item x="1004"/>
        <item x="1149"/>
        <item x="1363"/>
        <item x="1233"/>
        <item x="178"/>
        <item x="1846"/>
        <item x="1176"/>
        <item x="993"/>
        <item x="28"/>
        <item x="2055"/>
        <item x="142"/>
        <item x="1399"/>
        <item x="1242"/>
        <item x="1718"/>
        <item x="1290"/>
        <item x="355"/>
        <item x="412"/>
        <item x="78"/>
        <item x="1983"/>
        <item x="1361"/>
        <item x="604"/>
        <item x="1592"/>
        <item x="495"/>
        <item x="1355"/>
        <item x="2068"/>
        <item x="1837"/>
        <item x="535"/>
        <item x="436"/>
        <item x="44"/>
        <item x="1495"/>
        <item x="1325"/>
        <item x="1720"/>
        <item x="1282"/>
        <item x="1470"/>
        <item x="1889"/>
        <item x="1783"/>
        <item x="13"/>
        <item x="494"/>
        <item x="1964"/>
        <item x="961"/>
        <item x="1965"/>
        <item x="665"/>
        <item x="1196"/>
        <item x="569"/>
        <item x="670"/>
        <item x="683"/>
        <item x="1447"/>
        <item x="399"/>
        <item x="926"/>
        <item x="1674"/>
        <item x="513"/>
        <item x="776"/>
        <item x="358"/>
        <item x="1155"/>
        <item x="1317"/>
        <item x="220"/>
        <item x="1145"/>
        <item x="1974"/>
        <item x="1963"/>
        <item x="263"/>
        <item x="477"/>
        <item x="570"/>
        <item x="156"/>
        <item x="912"/>
        <item x="664"/>
        <item x="847"/>
        <item x="1995"/>
        <item x="307"/>
        <item x="1411"/>
        <item x="1707"/>
        <item x="1254"/>
        <item x="96"/>
        <item x="54"/>
        <item x="1896"/>
        <item x="692"/>
        <item x="1715"/>
        <item x="1675"/>
        <item x="739"/>
        <item x="460"/>
        <item x="1358"/>
        <item x="584"/>
        <item x="590"/>
        <item x="710"/>
        <item x="378"/>
        <item x="206"/>
        <item x="1163"/>
        <item x="295"/>
        <item x="491"/>
        <item x="459"/>
        <item x="1203"/>
        <item x="981"/>
        <item x="1035"/>
        <item x="309"/>
        <item x="1861"/>
        <item x="1611"/>
        <item x="562"/>
        <item x="497"/>
        <item x="890"/>
        <item x="851"/>
        <item x="1862"/>
        <item x="1692"/>
        <item x="527"/>
        <item x="62"/>
        <item x="1957"/>
        <item x="1202"/>
        <item x="1262"/>
        <item x="291"/>
        <item x="1078"/>
        <item x="408"/>
        <item x="1559"/>
        <item x="410"/>
        <item x="284"/>
        <item x="745"/>
        <item x="71"/>
        <item x="29"/>
        <item x="205"/>
        <item x="1682"/>
        <item x="597"/>
        <item x="698"/>
        <item x="1320"/>
        <item x="1020"/>
        <item x="1201"/>
        <item x="1625"/>
        <item x="1713"/>
        <item x="2045"/>
        <item x="1902"/>
        <item x="636"/>
        <item x="1248"/>
        <item x="897"/>
        <item x="501"/>
        <item x="1058"/>
        <item x="1991"/>
        <item x="1436"/>
        <item x="302"/>
        <item x="1944"/>
        <item x="1945"/>
        <item x="508"/>
        <item x="686"/>
        <item x="957"/>
        <item x="294"/>
        <item x="2054"/>
        <item x="1997"/>
        <item x="955"/>
        <item x="1585"/>
        <item x="576"/>
        <item x="1214"/>
        <item x="314"/>
        <item x="873"/>
        <item x="663"/>
        <item x="313"/>
        <item x="70"/>
        <item x="1704"/>
        <item x="336"/>
        <item x="652"/>
        <item x="1763"/>
        <item x="99"/>
        <item x="1600"/>
        <item x="1732"/>
        <item x="270"/>
        <item x="8"/>
        <item x="1725"/>
        <item x="1316"/>
        <item x="2050"/>
        <item x="396"/>
        <item x="1195"/>
        <item x="1075"/>
        <item x="1536"/>
        <item x="1667"/>
        <item x="84"/>
        <item x="1588"/>
        <item x="1601"/>
        <item x="90"/>
        <item x="484"/>
        <item x="226"/>
        <item x="529"/>
        <item x="280"/>
        <item x="97"/>
        <item x="677"/>
        <item x="684"/>
        <item x="883"/>
        <item x="1708"/>
        <item x="83"/>
        <item x="35"/>
        <item x="85"/>
        <item x="951"/>
        <item x="293"/>
        <item x="555"/>
        <item x="123"/>
        <item x="904"/>
        <item x="932"/>
        <item x="1194"/>
        <item x="333"/>
        <item x="685"/>
        <item x="1834"/>
        <item x="1956"/>
        <item x="421"/>
        <item x="398"/>
        <item x="1321"/>
        <item x="2103"/>
        <item x="1879"/>
        <item x="454"/>
        <item x="678"/>
        <item x="1215"/>
        <item x="1706"/>
        <item x="628"/>
        <item x="1160"/>
        <item x="1223"/>
        <item x="1621"/>
        <item x="520"/>
        <item x="528"/>
        <item x="1741"/>
        <item x="737"/>
        <item x="81"/>
        <item x="285"/>
        <item x="637"/>
        <item x="952"/>
        <item x="1222"/>
        <item x="33"/>
        <item x="300"/>
        <item x="867"/>
        <item x="455"/>
        <item x="658"/>
        <item x="1865"/>
        <item x="414"/>
        <item x="1593"/>
        <item x="2032"/>
        <item x="88"/>
        <item x="439"/>
        <item x="1516"/>
        <item x="875"/>
        <item x="1347"/>
        <item x="1243"/>
        <item x="854"/>
        <item x="534"/>
        <item x="1247"/>
        <item x="82"/>
        <item x="1099"/>
        <item x="655"/>
        <item x="1537"/>
        <item x="60"/>
        <item x="615"/>
        <item x="868"/>
        <item x="1872"/>
        <item x="1153"/>
        <item x="323"/>
        <item x="595"/>
        <item x="473"/>
        <item x="992"/>
        <item x="2057"/>
        <item x="861"/>
        <item x="1638"/>
        <item x="1880"/>
        <item x="1344"/>
        <item x="393"/>
        <item x="496"/>
        <item x="1662"/>
        <item x="918"/>
        <item x="1742"/>
        <item x="726"/>
        <item x="124"/>
        <item x="401"/>
        <item x="130"/>
        <item x="1654"/>
        <item x="257"/>
        <item x="163"/>
        <item x="315"/>
        <item x="74"/>
        <item x="1356"/>
        <item x="467"/>
        <item x="1589"/>
        <item x="1653"/>
        <item x="253"/>
        <item x="191"/>
        <item x="288"/>
        <item x="98"/>
        <item x="1538"/>
        <item x="1810"/>
        <item x="874"/>
        <item x="991"/>
        <item x="1235"/>
        <item x="1973"/>
        <item x="446"/>
        <item x="642"/>
        <item x="1719"/>
        <item x="1539"/>
        <item x="1972"/>
        <item x="502"/>
        <item x="301"/>
        <item x="1281"/>
        <item x="804"/>
        <item x="463"/>
        <item x="267"/>
        <item x="759"/>
        <item x="1727"/>
        <item x="791"/>
        <item x="1276"/>
        <item x="634"/>
        <item x="1261"/>
        <item x="503"/>
        <item x="273"/>
        <item x="796"/>
        <item x="504"/>
        <item x="69"/>
        <item x="402"/>
        <item x="240"/>
        <item x="998"/>
        <item x="1992"/>
        <item x="1146"/>
        <item x="925"/>
        <item x="1289"/>
        <item x="489"/>
        <item x="319"/>
        <item x="177"/>
        <item x="1867"/>
        <item x="2051"/>
        <item x="649"/>
        <item x="468"/>
        <item x="429"/>
        <item x="470"/>
        <item x="328"/>
        <item x="1492"/>
        <item x="192"/>
        <item x="1984"/>
        <item x="1362"/>
        <item x="1114"/>
        <item x="960"/>
        <item x="1138"/>
        <item x="171"/>
        <item x="593"/>
        <item x="212"/>
        <item x="1812"/>
        <item x="606"/>
        <item x="866"/>
        <item x="448"/>
        <item x="102"/>
        <item x="1064"/>
        <item x="1323"/>
        <item x="277"/>
        <item x="475"/>
        <item x="661"/>
        <item x="1517"/>
        <item x="45"/>
        <item x="2024"/>
        <item x="1357"/>
        <item x="798"/>
        <item x="1275"/>
        <item x="424"/>
        <item x="2010"/>
        <item x="617"/>
        <item x="1482"/>
        <item x="476"/>
        <item x="1970"/>
        <item x="75"/>
        <item x="1676"/>
        <item x="461"/>
        <item x="462"/>
        <item x="2058"/>
        <item x="859"/>
        <item x="347"/>
        <item x="1726"/>
        <item x="89"/>
        <item x="1046"/>
        <item x="343"/>
        <item x="68"/>
        <item x="219"/>
        <item x="2004"/>
        <item x="1269"/>
        <item x="857"/>
        <item x="1280"/>
        <item x="864"/>
        <item x="1296"/>
        <item x="911"/>
        <item x="2047"/>
        <item x="413"/>
        <item x="342"/>
        <item x="48"/>
        <item x="308"/>
        <item x="1523"/>
        <item x="447"/>
        <item x="113"/>
        <item x="1594"/>
        <item x="120"/>
        <item x="846"/>
        <item x="400"/>
        <item x="2092"/>
        <item x="656"/>
        <item x="1982"/>
        <item x="542"/>
        <item x="1130"/>
        <item x="112"/>
        <item x="469"/>
        <item x="12"/>
        <item x="356"/>
        <item x="232"/>
        <item x="2007"/>
        <item x="690"/>
        <item x="292"/>
        <item x="104"/>
        <item x="271"/>
        <item x="109"/>
        <item x="61"/>
        <item x="858"/>
        <item x="1694"/>
        <item x="1971"/>
        <item x="39"/>
        <item x="474"/>
        <item x="483"/>
        <item x="635"/>
        <item x="1949"/>
        <item x="286"/>
        <item x="1236"/>
        <item x="1596"/>
        <item x="105"/>
        <item x="2003"/>
        <item x="281"/>
        <item x="1650"/>
        <item x="1866"/>
        <item x="2059"/>
        <item x="1958"/>
        <item x="983"/>
        <item x="985"/>
        <item x="956"/>
        <item x="1312"/>
        <item x="629"/>
        <item x="278"/>
        <item x="312"/>
        <item x="1946"/>
        <item x="853"/>
        <item x="1257"/>
        <item x="1903"/>
        <item x="613"/>
        <item x="1115"/>
        <item x="1648"/>
        <item x="1232"/>
        <item x="1833"/>
        <item x="564"/>
        <item x="1595"/>
        <item x="627"/>
        <item x="631"/>
        <item x="139"/>
        <item x="137"/>
        <item x="1319"/>
        <item x="1966"/>
        <item x="809"/>
        <item x="790"/>
        <item x="47"/>
        <item x="1693"/>
        <item x="505"/>
        <item x="264"/>
        <item x="103"/>
        <item x="1162"/>
        <item x="865"/>
        <item x="1244"/>
        <item x="116"/>
        <item x="1152"/>
        <item x="147"/>
        <item x="592"/>
        <item x="1802"/>
        <item x="2040"/>
        <item x="2049"/>
        <item x="1239"/>
        <item x="110"/>
        <item x="76"/>
        <item x="976"/>
        <item x="734"/>
        <item x="1686"/>
        <item x="1622"/>
        <item x="1624"/>
        <item x="1341"/>
        <item x="557"/>
        <item x="651"/>
        <item x="1540"/>
        <item x="1117"/>
        <item x="77"/>
        <item x="1652"/>
        <item x="2031"/>
        <item x="1224"/>
        <item x="1623"/>
        <item x="363"/>
        <item x="1681"/>
        <item x="643"/>
        <item x="1252"/>
        <item x="1279"/>
        <item x="111"/>
        <item x="1120"/>
        <item x="650"/>
        <item x="1053"/>
        <item x="973"/>
        <item x="1161"/>
        <item x="860"/>
        <item x="1090"/>
        <item x="987"/>
        <item x="568"/>
        <item x="711"/>
        <item x="608"/>
        <item x="235"/>
        <item x="1118"/>
        <item x="19"/>
        <item x="1663"/>
        <item x="1308"/>
        <item x="340"/>
        <item x="348"/>
        <item x="1960"/>
        <item x="125"/>
        <item x="386"/>
        <item x="337"/>
        <item x="852"/>
        <item x="958"/>
        <item x="1077"/>
        <item x="1959"/>
        <item x="1111"/>
        <item x="131"/>
        <item x="2063"/>
        <item x="403"/>
        <item x="1237"/>
        <item x="1306"/>
        <item x="614"/>
        <item x="1238"/>
        <item x="170"/>
        <item x="1"/>
        <item x="272"/>
        <item x="797"/>
        <item x="935"/>
        <item x="1440"/>
        <item x="1309"/>
        <item x="1455"/>
        <item x="1687"/>
        <item x="1061"/>
        <item x="1853"/>
        <item x="2056"/>
        <item x="1228"/>
        <item x="1253"/>
        <item x="1627"/>
        <item x="950"/>
        <item x="55"/>
        <item x="184"/>
        <item x="2017"/>
        <item x="2019"/>
        <item x="1302"/>
        <item x="2048"/>
        <item x="198"/>
        <item x="1330"/>
        <item x="1606"/>
        <item x="287"/>
        <item x="1048"/>
        <item x="938"/>
        <item x="1994"/>
        <item x="1711"/>
        <item x="1337"/>
        <item x="1967"/>
        <item x="1764"/>
        <item x="878"/>
        <item x="1480"/>
        <item x="417"/>
        <item x="1259"/>
        <item x="2035"/>
        <item x="1641"/>
        <item x="587"/>
        <item x="622"/>
        <item x="5"/>
        <item x="1091"/>
        <item x="260"/>
        <item x="1979"/>
        <item x="984"/>
        <item x="583"/>
        <item x="266"/>
        <item x="1698"/>
        <item x="620"/>
        <item x="221"/>
        <item x="889"/>
        <item x="406"/>
        <item x="1637"/>
        <item x="106"/>
        <item x="259"/>
        <item x="1690"/>
        <item x="57"/>
        <item x="787"/>
        <item x="1322"/>
        <item x="127"/>
        <item x="199"/>
        <item x="1245"/>
        <item x="126"/>
        <item x="11"/>
        <item x="404"/>
        <item x="1333"/>
        <item x="1784"/>
        <item x="630"/>
        <item x="1292"/>
        <item x="2008"/>
        <item x="42"/>
        <item x="246"/>
        <item x="924"/>
        <item x="1691"/>
        <item x="320"/>
        <item x="1340"/>
        <item x="431"/>
        <item x="2001"/>
        <item x="56"/>
        <item x="1258"/>
        <item x="231"/>
        <item x="249"/>
        <item x="1712"/>
        <item x="541"/>
        <item x="624"/>
        <item x="1655"/>
        <item x="1231"/>
        <item x="258"/>
        <item x="46"/>
        <item x="1313"/>
        <item x="1856"/>
        <item x="265"/>
        <item x="927"/>
        <item x="1701"/>
        <item x="1229"/>
        <item x="1999"/>
        <item x="509"/>
        <item x="1314"/>
        <item x="1329"/>
        <item x="808"/>
        <item x="986"/>
        <item x="900"/>
        <item x="1617"/>
        <item x="1106"/>
        <item x="903"/>
        <item x="1251"/>
        <item x="1977"/>
        <item x="245"/>
        <item x="1659"/>
        <item x="2037"/>
        <item x="1677"/>
        <item x="37"/>
        <item x="1268"/>
        <item x="510"/>
        <item x="526"/>
        <item x="405"/>
        <item x="941"/>
        <item x="148"/>
        <item x="321"/>
        <item x="980"/>
        <item x="594"/>
        <item x="596"/>
        <item x="2033"/>
        <item x="2036"/>
        <item x="117"/>
        <item x="119"/>
        <item x="1697"/>
        <item x="1978"/>
        <item x="2034"/>
        <item x="879"/>
        <item x="1645"/>
        <item x="244"/>
        <item x="118"/>
        <item x="586"/>
        <item x="1632"/>
        <item x="159"/>
        <item x="1293"/>
        <item x="525"/>
        <item x="885"/>
        <item x="2026"/>
        <item x="1665"/>
        <item x="1656"/>
        <item x="1299"/>
        <item x="1250"/>
        <item x="251"/>
        <item x="1679"/>
        <item x="1260"/>
        <item x="964"/>
        <item x="2000"/>
        <item x="146"/>
        <item x="1651"/>
        <item x="920"/>
        <item x="173"/>
        <item x="936"/>
        <item x="1669"/>
        <item x="802"/>
        <item x="138"/>
        <item x="886"/>
        <item x="1493"/>
        <item x="1463"/>
        <item x="1980"/>
        <item x="1230"/>
        <item x="979"/>
        <item x="353"/>
        <item x="141"/>
        <item x="1225"/>
        <item x="1515"/>
        <item x="1633"/>
        <item x="252"/>
        <item x="959"/>
        <item x="1147"/>
        <item x="966"/>
        <item x="2020"/>
        <item x="1100"/>
        <item x="391"/>
        <item x="607"/>
        <item x="1294"/>
        <item x="1607"/>
        <item x="1649"/>
        <item x="963"/>
        <item x="538"/>
        <item x="2030"/>
        <item x="1456"/>
        <item x="407"/>
        <item x="1610"/>
        <item x="1284"/>
        <item x="929"/>
        <item x="1057"/>
        <item x="1993"/>
        <item x="972"/>
        <item x="397"/>
        <item x="1307"/>
        <item x="914"/>
        <item x="2016"/>
        <item x="552"/>
        <item x="917"/>
        <item x="915"/>
        <item x="243"/>
        <item x="1658"/>
        <item x="392"/>
        <item x="1700"/>
        <item x="623"/>
        <item x="609"/>
        <item x="167"/>
        <item x="512"/>
        <item x="536"/>
        <item x="357"/>
        <item x="923"/>
        <item x="1298"/>
        <item x="1685"/>
        <item x="1988"/>
        <item x="621"/>
        <item x="239"/>
        <item x="978"/>
        <item x="522"/>
        <item x="589"/>
        <item x="1477"/>
        <item x="899"/>
        <item x="736"/>
        <item x="1616"/>
        <item x="515"/>
        <item x="2061"/>
        <item x="376"/>
        <item x="440"/>
        <item x="236"/>
        <item x="1056"/>
        <item x="134"/>
        <item x="1644"/>
        <item x="893"/>
        <item x="133"/>
        <item x="53"/>
        <item x="2015"/>
        <item x="896"/>
        <item x="610"/>
        <item x="2021"/>
        <item x="895"/>
        <item x="523"/>
        <item x="1300"/>
        <item x="1657"/>
        <item x="140"/>
        <item x="1249"/>
        <item x="174"/>
        <item x="1047"/>
        <item x="1305"/>
        <item x="1613"/>
        <item x="1434"/>
        <item x="176"/>
        <item x="727"/>
        <item x="222"/>
        <item x="965"/>
        <item x="1673"/>
        <item x="434"/>
        <item x="1315"/>
        <item x="550"/>
        <item x="1295"/>
        <item x="1278"/>
        <item x="1664"/>
        <item x="1246"/>
        <item x="1642"/>
        <item x="237"/>
        <item x="349"/>
        <item x="937"/>
        <item x="1335"/>
        <item x="165"/>
        <item x="43"/>
        <item x="545"/>
        <item x="887"/>
        <item x="928"/>
        <item x="567"/>
        <item x="1614"/>
        <item x="427"/>
        <item x="1328"/>
        <item x="894"/>
        <item x="2012"/>
        <item x="51"/>
        <item x="1608"/>
        <item x="735"/>
        <item x="1678"/>
        <item x="1148"/>
        <item x="934"/>
        <item x="250"/>
        <item x="1998"/>
        <item x="1666"/>
        <item x="1522"/>
        <item x="547"/>
        <item x="1683"/>
        <item x="554"/>
        <item x="144"/>
        <item x="539"/>
        <item x="341"/>
        <item x="204"/>
        <item x="566"/>
        <item x="882"/>
        <item x="2002"/>
        <item x="190"/>
        <item x="132"/>
        <item x="1475"/>
        <item x="228"/>
        <item x="565"/>
        <item x="168"/>
        <item x="511"/>
        <item x="1134"/>
        <item x="1054"/>
        <item x="789"/>
        <item x="579"/>
        <item x="1838"/>
        <item x="524"/>
        <item x="1643"/>
        <item x="921"/>
        <item x="1981"/>
        <item x="175"/>
        <item x="1839"/>
        <item x="1291"/>
        <item x="537"/>
        <item x="971"/>
        <item x="1131"/>
        <item x="558"/>
        <item x="942"/>
        <item x="1301"/>
        <item x="2006"/>
        <item x="1672"/>
        <item x="1699"/>
        <item x="977"/>
        <item x="519"/>
        <item x="242"/>
        <item x="1986"/>
        <item x="225"/>
        <item x="1615"/>
        <item x="916"/>
        <item x="1628"/>
        <item x="578"/>
        <item x="1116"/>
        <item x="52"/>
        <item x="533"/>
        <item x="906"/>
        <item x="420"/>
        <item x="22"/>
        <item x="322"/>
        <item x="909"/>
        <item x="571"/>
        <item x="922"/>
        <item x="588"/>
        <item x="202"/>
        <item x="1327"/>
        <item x="2062"/>
        <item x="1488"/>
        <item x="530"/>
        <item x="585"/>
        <item x="1263"/>
        <item x="1521"/>
        <item x="2014"/>
        <item x="600"/>
        <item x="2028"/>
        <item x="193"/>
        <item x="689"/>
        <item x="553"/>
        <item x="770"/>
        <item x="1609"/>
        <item x="1670"/>
        <item x="1055"/>
        <item x="223"/>
        <item x="1326"/>
        <item x="181"/>
        <item x="201"/>
        <item x="1081"/>
        <item x="948"/>
        <item x="182"/>
        <item x="880"/>
        <item x="166"/>
        <item x="949"/>
        <item x="1121"/>
        <item x="1868"/>
        <item x="1274"/>
        <item x="599"/>
        <item x="1119"/>
        <item x="910"/>
        <item x="930"/>
        <item x="1636"/>
        <item x="49"/>
        <item x="969"/>
        <item x="385"/>
        <item x="50"/>
        <item x="179"/>
        <item x="888"/>
        <item x="1334"/>
        <item x="211"/>
        <item x="1105"/>
        <item x="803"/>
        <item x="602"/>
        <item x="1336"/>
        <item x="913"/>
        <item x="169"/>
        <item x="970"/>
        <item x="901"/>
        <item x="575"/>
        <item x="1869"/>
        <item x="603"/>
        <item x="2041"/>
        <item x="931"/>
        <item x="2027"/>
        <item x="788"/>
        <item x="881"/>
        <item x="2042"/>
        <item x="2013"/>
        <item x="1671"/>
        <item x="1267"/>
        <item x="1285"/>
        <item x="902"/>
        <item x="516"/>
        <item x="1823"/>
        <item x="962"/>
        <item x="172"/>
        <item x="1496"/>
        <item x="746"/>
        <item x="1288"/>
        <item x="1277"/>
        <item x="943"/>
        <item x="532"/>
        <item x="2043"/>
        <item x="145"/>
        <item x="531"/>
        <item x="224"/>
        <item x="151"/>
        <item x="580"/>
        <item x="546"/>
        <item x="601"/>
        <item x="375"/>
        <item x="238"/>
        <item x="561"/>
        <item x="517"/>
        <item x="518"/>
        <item x="1265"/>
        <item x="752"/>
        <item x="908"/>
        <item x="435"/>
        <item x="2005"/>
        <item x="1987"/>
        <item x="1481"/>
        <item x="214"/>
        <item x="1684"/>
        <item x="1985"/>
        <item x="1497"/>
        <item x="945"/>
        <item x="188"/>
        <item x="36"/>
        <item x="1270"/>
        <item x="189"/>
        <item x="7"/>
        <item x="1489"/>
        <item x="544"/>
        <item x="768"/>
        <item x="425"/>
        <item x="2"/>
        <item x="203"/>
        <item x="216"/>
        <item x="574"/>
        <item x="551"/>
        <item x="207"/>
        <item x="384"/>
        <item x="2029"/>
        <item x="1680"/>
        <item x="155"/>
        <item x="209"/>
        <item x="581"/>
        <item x="1271"/>
        <item x="1082"/>
        <item x="197"/>
        <item x="2009"/>
        <item x="218"/>
        <item x="2023"/>
        <item x="2022"/>
        <item x="180"/>
        <item x="186"/>
        <item x="441"/>
        <item x="573"/>
        <item x="1286"/>
        <item x="161"/>
        <item x="1266"/>
        <item x="210"/>
        <item x="217"/>
        <item x="1264"/>
        <item x="187"/>
        <item x="208"/>
        <item x="230"/>
        <item x="2044"/>
        <item x="560"/>
        <item x="160"/>
        <item x="1631"/>
        <item x="907"/>
        <item x="540"/>
        <item x="1629"/>
        <item x="196"/>
        <item x="162"/>
        <item x="426"/>
        <item x="1476"/>
        <item x="582"/>
        <item x="183"/>
        <item x="559"/>
        <item x="1287"/>
        <item x="1635"/>
        <item x="40"/>
        <item x="200"/>
        <item x="1520"/>
        <item x="572"/>
        <item x="364"/>
        <item x="1634"/>
        <item x="153"/>
        <item x="1076"/>
        <item x="1811"/>
        <item x="1473"/>
        <item x="154"/>
        <item x="215"/>
        <item x="382"/>
        <item x="229"/>
        <item x="1272"/>
        <item x="152"/>
        <item x="1630"/>
        <item x="383"/>
        <item x="543"/>
        <item x="20"/>
        <item x="41"/>
        <item x="428"/>
        <item x="1133"/>
        <item x="1273"/>
        <item x="1518"/>
        <item x="1813"/>
        <item x="194"/>
        <item x="195"/>
        <item x="944"/>
        <item x="1062"/>
        <item x="350"/>
        <item x="419"/>
        <item x="1474"/>
        <item x="433"/>
        <item x="21"/>
        <item x="6"/>
        <item x="1063"/>
        <item x="1112"/>
        <item x="1854"/>
        <item x="352"/>
        <item x="769"/>
        <item x="1483"/>
        <item x="1435"/>
        <item x="418"/>
        <item x="351"/>
        <item x="1132"/>
        <item x="1122"/>
        <item x="377"/>
        <item x="432"/>
        <item x="1123"/>
        <item x="1519"/>
        <item x="1113"/>
        <item x="1484"/>
        <item x="1855"/>
        <item x="2104"/>
        <item t="default"/>
      </items>
    </pivotField>
    <pivotField showAll="0" defaultSubtotal="0"/>
    <pivotField axis="axisRow" showAll="0" defaultSubtotal="0">
      <items count="8">
        <item x="0"/>
        <item x="1"/>
        <item x="2"/>
        <item x="3"/>
        <item x="4"/>
        <item x="5"/>
        <item x="6"/>
        <item x="7"/>
      </items>
    </pivotField>
    <pivotField showAll="0" defaultSubtotal="0">
      <items count="6">
        <item x="0"/>
        <item x="1"/>
        <item x="2"/>
        <item x="3"/>
        <item x="4"/>
        <item x="5"/>
      </items>
    </pivotField>
    <pivotField axis="axisCol" showAll="0" defaultSubtotal="0">
      <items count="8">
        <item x="0"/>
        <item x="1"/>
        <item x="2"/>
        <item x="3"/>
        <item x="4"/>
        <item x="5"/>
        <item x="6"/>
        <item x="7"/>
      </items>
    </pivotField>
  </pivotFields>
  <rowFields count="2">
    <field x="5"/>
    <field x="1"/>
  </rowFields>
  <rowItems count="79">
    <i>
      <x/>
    </i>
    <i r="1">
      <x/>
    </i>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x v="5"/>
    </i>
    <i r="1">
      <x v="1"/>
    </i>
    <i r="1">
      <x v="2"/>
    </i>
    <i r="1">
      <x v="3"/>
    </i>
    <i r="1">
      <x v="4"/>
    </i>
    <i r="1">
      <x v="5"/>
    </i>
    <i r="1">
      <x v="6"/>
    </i>
    <i r="1">
      <x v="7"/>
    </i>
    <i r="1">
      <x v="8"/>
    </i>
    <i r="1">
      <x v="9"/>
    </i>
    <i r="1">
      <x v="10"/>
    </i>
    <i r="1">
      <x v="11"/>
    </i>
    <i r="1">
      <x v="12"/>
    </i>
    <i>
      <x v="6"/>
    </i>
    <i r="1">
      <x v="1"/>
    </i>
    <i r="1">
      <x v="2"/>
    </i>
    <i r="1">
      <x v="3"/>
    </i>
    <i r="1">
      <x v="4"/>
    </i>
    <i r="1">
      <x v="5"/>
    </i>
    <i r="1">
      <x v="6"/>
    </i>
    <i r="1">
      <x v="7"/>
    </i>
    <i r="1">
      <x v="8"/>
    </i>
    <i r="1">
      <x v="9"/>
    </i>
    <i r="1">
      <x v="10"/>
    </i>
    <i t="grand">
      <x/>
    </i>
  </rowItems>
  <colFields count="1">
    <field x="7"/>
  </colFields>
  <colItems count="8">
    <i>
      <x/>
    </i>
    <i>
      <x v="1"/>
    </i>
    <i>
      <x v="2"/>
    </i>
    <i>
      <x v="3"/>
    </i>
    <i>
      <x v="4"/>
    </i>
    <i>
      <x v="5"/>
    </i>
    <i>
      <x v="6"/>
    </i>
    <i t="grand">
      <x/>
    </i>
  </colItems>
  <dataFields count="1">
    <dataField name="Sum of Demand" fld="3" baseField="0" baseItem="0"/>
  </dataFields>
  <chartFormats count="28">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3"/>
          </reference>
        </references>
      </pivotArea>
    </chartFormat>
    <chartFormat chart="0" format="4" series="1">
      <pivotArea type="data" outline="0" fieldPosition="0">
        <references count="2">
          <reference field="4294967294" count="1" selected="0">
            <x v="0"/>
          </reference>
          <reference field="7" count="1" selected="0">
            <x v="4"/>
          </reference>
        </references>
      </pivotArea>
    </chartFormat>
    <chartFormat chart="0" format="5" series="1">
      <pivotArea type="data" outline="0" fieldPosition="0">
        <references count="2">
          <reference field="4294967294" count="1" selected="0">
            <x v="0"/>
          </reference>
          <reference field="7" count="1" selected="0">
            <x v="5"/>
          </reference>
        </references>
      </pivotArea>
    </chartFormat>
    <chartFormat chart="0" format="6" series="1">
      <pivotArea type="data" outline="0" fieldPosition="0">
        <references count="2">
          <reference field="4294967294" count="1" selected="0">
            <x v="0"/>
          </reference>
          <reference field="7" count="1" selected="0">
            <x v="6"/>
          </reference>
        </references>
      </pivotArea>
    </chartFormat>
    <chartFormat chart="1" format="0" series="1">
      <pivotArea type="data" outline="0" fieldPosition="0">
        <references count="2">
          <reference field="4294967294" count="1" selected="0">
            <x v="0"/>
          </reference>
          <reference field="7" count="1" selected="0">
            <x v="0"/>
          </reference>
        </references>
      </pivotArea>
    </chartFormat>
    <chartFormat chart="1" format="1" series="1">
      <pivotArea type="data" outline="0" fieldPosition="0">
        <references count="2">
          <reference field="4294967294" count="1" selected="0">
            <x v="0"/>
          </reference>
          <reference field="7" count="1" selected="0">
            <x v="1"/>
          </reference>
        </references>
      </pivotArea>
    </chartFormat>
    <chartFormat chart="1" format="2" series="1">
      <pivotArea type="data" outline="0" fieldPosition="0">
        <references count="2">
          <reference field="4294967294" count="1" selected="0">
            <x v="0"/>
          </reference>
          <reference field="7" count="1" selected="0">
            <x v="2"/>
          </reference>
        </references>
      </pivotArea>
    </chartFormat>
    <chartFormat chart="1" format="3" series="1">
      <pivotArea type="data" outline="0" fieldPosition="0">
        <references count="2">
          <reference field="4294967294" count="1" selected="0">
            <x v="0"/>
          </reference>
          <reference field="7" count="1" selected="0">
            <x v="3"/>
          </reference>
        </references>
      </pivotArea>
    </chartFormat>
    <chartFormat chart="1" format="4" series="1">
      <pivotArea type="data" outline="0" fieldPosition="0">
        <references count="2">
          <reference field="4294967294" count="1" selected="0">
            <x v="0"/>
          </reference>
          <reference field="7" count="1" selected="0">
            <x v="4"/>
          </reference>
        </references>
      </pivotArea>
    </chartFormat>
    <chartFormat chart="1" format="5" series="1">
      <pivotArea type="data" outline="0" fieldPosition="0">
        <references count="2">
          <reference field="4294967294" count="1" selected="0">
            <x v="0"/>
          </reference>
          <reference field="7" count="1" selected="0">
            <x v="5"/>
          </reference>
        </references>
      </pivotArea>
    </chartFormat>
    <chartFormat chart="1" format="6" series="1">
      <pivotArea type="data" outline="0" fieldPosition="0">
        <references count="2">
          <reference field="4294967294" count="1" selected="0">
            <x v="0"/>
          </reference>
          <reference field="7" count="1" selected="0">
            <x v="6"/>
          </reference>
        </references>
      </pivotArea>
    </chartFormat>
    <chartFormat chart="2" format="0" series="1">
      <pivotArea type="data" outline="0" fieldPosition="0">
        <references count="2">
          <reference field="4294967294" count="1" selected="0">
            <x v="0"/>
          </reference>
          <reference field="7" count="1" selected="0">
            <x v="0"/>
          </reference>
        </references>
      </pivotArea>
    </chartFormat>
    <chartFormat chart="2" format="1" series="1">
      <pivotArea type="data" outline="0" fieldPosition="0">
        <references count="2">
          <reference field="4294967294" count="1" selected="0">
            <x v="0"/>
          </reference>
          <reference field="7" count="1" selected="0">
            <x v="1"/>
          </reference>
        </references>
      </pivotArea>
    </chartFormat>
    <chartFormat chart="2" format="2" series="1">
      <pivotArea type="data" outline="0" fieldPosition="0">
        <references count="2">
          <reference field="4294967294" count="1" selected="0">
            <x v="0"/>
          </reference>
          <reference field="7" count="1" selected="0">
            <x v="2"/>
          </reference>
        </references>
      </pivotArea>
    </chartFormat>
    <chartFormat chart="2" format="3" series="1">
      <pivotArea type="data" outline="0" fieldPosition="0">
        <references count="2">
          <reference field="4294967294" count="1" selected="0">
            <x v="0"/>
          </reference>
          <reference field="7" count="1" selected="0">
            <x v="3"/>
          </reference>
        </references>
      </pivotArea>
    </chartFormat>
    <chartFormat chart="2" format="4" series="1">
      <pivotArea type="data" outline="0" fieldPosition="0">
        <references count="2">
          <reference field="4294967294" count="1" selected="0">
            <x v="0"/>
          </reference>
          <reference field="7" count="1" selected="0">
            <x v="4"/>
          </reference>
        </references>
      </pivotArea>
    </chartFormat>
    <chartFormat chart="2" format="5" series="1">
      <pivotArea type="data" outline="0" fieldPosition="0">
        <references count="2">
          <reference field="4294967294" count="1" selected="0">
            <x v="0"/>
          </reference>
          <reference field="7" count="1" selected="0">
            <x v="5"/>
          </reference>
        </references>
      </pivotArea>
    </chartFormat>
    <chartFormat chart="2" format="6" series="1">
      <pivotArea type="data" outline="0" fieldPosition="0">
        <references count="2">
          <reference field="4294967294" count="1" selected="0">
            <x v="0"/>
          </reference>
          <reference field="7" count="1" selected="0">
            <x v="6"/>
          </reference>
        </references>
      </pivotArea>
    </chartFormat>
    <chartFormat chart="3" format="0" series="1">
      <pivotArea type="data" outline="0" fieldPosition="0">
        <references count="2">
          <reference field="4294967294" count="1" selected="0">
            <x v="0"/>
          </reference>
          <reference field="7" count="1" selected="0">
            <x v="0"/>
          </reference>
        </references>
      </pivotArea>
    </chartFormat>
    <chartFormat chart="3" format="1" series="1">
      <pivotArea type="data" outline="0" fieldPosition="0">
        <references count="2">
          <reference field="4294967294" count="1" selected="0">
            <x v="0"/>
          </reference>
          <reference field="7" count="1" selected="0">
            <x v="1"/>
          </reference>
        </references>
      </pivotArea>
    </chartFormat>
    <chartFormat chart="3" format="2" series="1">
      <pivotArea type="data" outline="0" fieldPosition="0">
        <references count="2">
          <reference field="4294967294" count="1" selected="0">
            <x v="0"/>
          </reference>
          <reference field="7" count="1" selected="0">
            <x v="2"/>
          </reference>
        </references>
      </pivotArea>
    </chartFormat>
    <chartFormat chart="3" format="3" series="1">
      <pivotArea type="data" outline="0" fieldPosition="0">
        <references count="2">
          <reference field="4294967294" count="1" selected="0">
            <x v="0"/>
          </reference>
          <reference field="7" count="1" selected="0">
            <x v="3"/>
          </reference>
        </references>
      </pivotArea>
    </chartFormat>
    <chartFormat chart="3" format="4" series="1">
      <pivotArea type="data" outline="0" fieldPosition="0">
        <references count="2">
          <reference field="4294967294" count="1" selected="0">
            <x v="0"/>
          </reference>
          <reference field="7" count="1" selected="0">
            <x v="4"/>
          </reference>
        </references>
      </pivotArea>
    </chartFormat>
    <chartFormat chart="3" format="5" series="1">
      <pivotArea type="data" outline="0" fieldPosition="0">
        <references count="2">
          <reference field="4294967294" count="1" selected="0">
            <x v="0"/>
          </reference>
          <reference field="7" count="1" selected="0">
            <x v="5"/>
          </reference>
        </references>
      </pivotArea>
    </chartFormat>
    <chartFormat chart="3" format="6" series="1">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9BE5C7-5324-6C40-BFCC-915B0E9F482A}"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B288" firstHeaderRow="1" firstDataRow="1" firstDataCol="1"/>
  <pivotFields count="14">
    <pivotField showAll="0"/>
    <pivotField showAll="0"/>
    <pivotField showAll="0"/>
    <pivotField showAll="0"/>
    <pivotField showAll="0"/>
    <pivotField showAll="0"/>
    <pivotField showAll="0"/>
    <pivotField showAll="0"/>
    <pivotField axis="axisRow" showAll="0">
      <items count="285">
        <item x="245"/>
        <item x="273"/>
        <item x="133"/>
        <item x="274"/>
        <item x="282"/>
        <item x="134"/>
        <item x="128"/>
        <item x="217"/>
        <item x="139"/>
        <item x="220"/>
        <item x="142"/>
        <item x="261"/>
        <item x="111"/>
        <item x="110"/>
        <item x="130"/>
        <item x="121"/>
        <item x="145"/>
        <item x="246"/>
        <item x="126"/>
        <item x="127"/>
        <item x="135"/>
        <item x="109"/>
        <item x="124"/>
        <item x="120"/>
        <item x="147"/>
        <item x="140"/>
        <item x="119"/>
        <item x="99"/>
        <item x="122"/>
        <item x="141"/>
        <item x="115"/>
        <item x="146"/>
        <item x="105"/>
        <item x="113"/>
        <item x="112"/>
        <item x="103"/>
        <item x="148"/>
        <item x="118"/>
        <item x="137"/>
        <item x="114"/>
        <item x="104"/>
        <item x="125"/>
        <item x="132"/>
        <item x="138"/>
        <item x="101"/>
        <item x="100"/>
        <item x="86"/>
        <item x="131"/>
        <item x="129"/>
        <item x="89"/>
        <item x="91"/>
        <item x="219"/>
        <item x="70"/>
        <item x="90"/>
        <item x="222"/>
        <item x="95"/>
        <item x="149"/>
        <item x="107"/>
        <item x="96"/>
        <item x="92"/>
        <item x="117"/>
        <item x="87"/>
        <item x="144"/>
        <item x="162"/>
        <item x="218"/>
        <item x="97"/>
        <item x="161"/>
        <item x="108"/>
        <item x="116"/>
        <item x="136"/>
        <item x="85"/>
        <item x="74"/>
        <item x="78"/>
        <item x="98"/>
        <item x="172"/>
        <item x="123"/>
        <item x="79"/>
        <item x="84"/>
        <item x="153"/>
        <item x="8"/>
        <item x="71"/>
        <item x="93"/>
        <item x="64"/>
        <item x="77"/>
        <item x="76"/>
        <item x="57"/>
        <item x="80"/>
        <item x="143"/>
        <item x="221"/>
        <item x="29"/>
        <item x="24"/>
        <item x="88"/>
        <item x="216"/>
        <item x="186"/>
        <item x="17"/>
        <item x="68"/>
        <item x="106"/>
        <item x="23"/>
        <item x="61"/>
        <item x="14"/>
        <item x="49"/>
        <item x="28"/>
        <item x="175"/>
        <item x="62"/>
        <item x="102"/>
        <item x="43"/>
        <item x="173"/>
        <item x="54"/>
        <item x="75"/>
        <item x="27"/>
        <item x="30"/>
        <item x="44"/>
        <item x="151"/>
        <item x="3"/>
        <item x="34"/>
        <item x="154"/>
        <item x="9"/>
        <item x="199"/>
        <item x="38"/>
        <item x="4"/>
        <item x="210"/>
        <item x="26"/>
        <item x="94"/>
        <item x="198"/>
        <item x="224"/>
        <item x="58"/>
        <item x="13"/>
        <item x="183"/>
        <item x="152"/>
        <item x="55"/>
        <item x="72"/>
        <item x="51"/>
        <item x="163"/>
        <item x="232"/>
        <item x="56"/>
        <item x="18"/>
        <item x="81"/>
        <item x="60"/>
        <item x="187"/>
        <item x="223"/>
        <item x="215"/>
        <item x="31"/>
        <item x="52"/>
        <item x="59"/>
        <item x="174"/>
        <item x="42"/>
        <item x="82"/>
        <item x="168"/>
        <item x="156"/>
        <item x="16"/>
        <item x="40"/>
        <item x="207"/>
        <item x="45"/>
        <item x="25"/>
        <item x="65"/>
        <item x="12"/>
        <item x="191"/>
        <item x="262"/>
        <item x="166"/>
        <item x="5"/>
        <item x="164"/>
        <item x="66"/>
        <item x="22"/>
        <item x="204"/>
        <item x="213"/>
        <item x="243"/>
        <item x="150"/>
        <item x="37"/>
        <item x="0"/>
        <item x="50"/>
        <item x="190"/>
        <item x="167"/>
        <item x="15"/>
        <item x="165"/>
        <item x="10"/>
        <item x="83"/>
        <item x="201"/>
        <item x="36"/>
        <item x="272"/>
        <item x="214"/>
        <item x="244"/>
        <item x="7"/>
        <item x="35"/>
        <item x="256"/>
        <item x="209"/>
        <item x="155"/>
        <item x="268"/>
        <item x="69"/>
        <item x="73"/>
        <item x="196"/>
        <item x="158"/>
        <item x="48"/>
        <item x="197"/>
        <item x="170"/>
        <item x="233"/>
        <item x="241"/>
        <item x="178"/>
        <item x="157"/>
        <item x="234"/>
        <item x="63"/>
        <item x="228"/>
        <item x="202"/>
        <item x="19"/>
        <item x="239"/>
        <item x="247"/>
        <item x="236"/>
        <item x="177"/>
        <item x="195"/>
        <item x="250"/>
        <item x="11"/>
        <item x="211"/>
        <item x="171"/>
        <item x="258"/>
        <item x="225"/>
        <item x="160"/>
        <item x="242"/>
        <item x="260"/>
        <item x="281"/>
        <item x="176"/>
        <item x="53"/>
        <item x="39"/>
        <item x="212"/>
        <item x="200"/>
        <item x="194"/>
        <item x="226"/>
        <item x="249"/>
        <item x="206"/>
        <item x="20"/>
        <item x="240"/>
        <item x="169"/>
        <item x="67"/>
        <item x="238"/>
        <item x="205"/>
        <item x="275"/>
        <item x="248"/>
        <item x="159"/>
        <item x="185"/>
        <item x="266"/>
        <item x="263"/>
        <item x="41"/>
        <item x="252"/>
        <item x="184"/>
        <item x="188"/>
        <item x="229"/>
        <item x="33"/>
        <item x="259"/>
        <item x="230"/>
        <item x="47"/>
        <item x="179"/>
        <item x="264"/>
        <item x="32"/>
        <item x="21"/>
        <item x="235"/>
        <item x="237"/>
        <item x="46"/>
        <item x="227"/>
        <item x="192"/>
        <item x="279"/>
        <item x="231"/>
        <item x="271"/>
        <item x="180"/>
        <item x="6"/>
        <item x="251"/>
        <item x="182"/>
        <item x="265"/>
        <item x="257"/>
        <item x="2"/>
        <item x="1"/>
        <item x="208"/>
        <item x="203"/>
        <item x="189"/>
        <item x="254"/>
        <item x="277"/>
        <item x="255"/>
        <item x="269"/>
        <item x="276"/>
        <item x="181"/>
        <item x="253"/>
        <item x="193"/>
        <item x="267"/>
        <item x="270"/>
        <item x="280"/>
        <item x="278"/>
        <item x="283"/>
        <item t="default"/>
      </items>
    </pivotField>
    <pivotField showAll="0"/>
    <pivotField showAll="0"/>
    <pivotField dataField="1" showAll="0">
      <items count="2106">
        <item x="1088"/>
        <item x="731"/>
        <item x="2087"/>
        <item x="1430"/>
        <item x="743"/>
        <item x="772"/>
        <item x="1825"/>
        <item x="730"/>
        <item x="1815"/>
        <item x="715"/>
        <item x="744"/>
        <item x="1415"/>
        <item x="716"/>
        <item x="1381"/>
        <item x="779"/>
        <item x="1836"/>
        <item x="1835"/>
        <item x="1108"/>
        <item x="1416"/>
        <item x="1926"/>
        <item x="1031"/>
        <item x="2100"/>
        <item x="1066"/>
        <item x="1892"/>
        <item x="996"/>
        <item x="1450"/>
        <item x="1087"/>
        <item x="1738"/>
        <item x="2086"/>
        <item x="1556"/>
        <item x="1465"/>
        <item x="709"/>
        <item x="1401"/>
        <item x="2101"/>
        <item x="667"/>
        <item x="821"/>
        <item x="1409"/>
        <item x="1893"/>
        <item x="1745"/>
        <item x="1500"/>
        <item x="1570"/>
        <item x="1925"/>
        <item x="1451"/>
        <item x="647"/>
        <item x="785"/>
        <item x="359"/>
        <item x="1038"/>
        <item x="1824"/>
        <item x="1800"/>
        <item x="778"/>
        <item x="1395"/>
        <item x="1569"/>
        <item x="1499"/>
        <item x="1829"/>
        <item x="1094"/>
        <item x="729"/>
        <item x="2073"/>
        <item x="1913"/>
        <item x="1095"/>
        <item x="1568"/>
        <item x="1898"/>
        <item x="828"/>
        <item x="1819"/>
        <item x="2080"/>
        <item x="1423"/>
        <item x="1150"/>
        <item x="1093"/>
        <item x="360"/>
        <item x="1402"/>
        <item x="1941"/>
        <item x="1380"/>
        <item x="835"/>
        <item x="1758"/>
        <item x="1780"/>
        <item x="1787"/>
        <item x="750"/>
        <item x="681"/>
        <item x="1768"/>
        <item x="1940"/>
        <item x="1891"/>
        <item x="1766"/>
        <item x="1877"/>
        <item x="674"/>
        <item x="1010"/>
        <item x="1183"/>
        <item x="1786"/>
        <item x="1171"/>
        <item x="1464"/>
        <item x="702"/>
        <item x="842"/>
        <item x="820"/>
        <item x="833"/>
        <item x="1906"/>
        <item x="1165"/>
        <item x="732"/>
        <item x="1801"/>
        <item x="1857"/>
        <item x="1779"/>
        <item x="367"/>
        <item x="1899"/>
        <item x="1073"/>
        <item x="17"/>
        <item x="653"/>
        <item x="1912"/>
        <item x="24"/>
        <item x="1394"/>
        <item x="640"/>
        <item x="1017"/>
        <item x="1574"/>
        <item x="1453"/>
        <item x="1186"/>
        <item x="1818"/>
        <item x="451"/>
        <item x="1388"/>
        <item x="755"/>
        <item x="325"/>
        <item x="708"/>
        <item x="1089"/>
        <item x="1563"/>
        <item x="1808"/>
        <item x="1045"/>
        <item x="1185"/>
        <item x="486"/>
        <item x="92"/>
        <item x="701"/>
        <item x="2067"/>
        <item x="1178"/>
        <item x="1460"/>
        <item x="1793"/>
        <item x="1107"/>
        <item x="827"/>
        <item x="1444"/>
        <item x="255"/>
        <item x="1065"/>
        <item x="1072"/>
        <item x="1387"/>
        <item x="16"/>
        <item x="2099"/>
        <item x="834"/>
        <item x="1458"/>
        <item x="366"/>
        <item x="0"/>
        <item x="1184"/>
        <item x="500"/>
        <item x="725"/>
        <item x="318"/>
        <item x="2074"/>
        <item x="1486"/>
        <item x="465"/>
        <item x="10"/>
        <item x="1513"/>
        <item x="680"/>
        <item x="836"/>
        <item x="1454"/>
        <item x="1928"/>
        <item x="361"/>
        <item x="2066"/>
        <item x="73"/>
        <item x="31"/>
        <item x="1408"/>
        <item x="1794"/>
        <item x="1571"/>
        <item x="1884"/>
        <item x="444"/>
        <item x="1136"/>
        <item x="1374"/>
        <item x="786"/>
        <item x="472"/>
        <item x="1024"/>
        <item x="1192"/>
        <item x="1040"/>
        <item x="275"/>
        <item x="1814"/>
        <item x="1404"/>
        <item x="1002"/>
        <item x="1429"/>
        <item x="1934"/>
        <item x="1030"/>
        <item x="290"/>
        <item x="1871"/>
        <item x="2088"/>
        <item x="995"/>
        <item x="1744"/>
        <item x="1577"/>
        <item x="1549"/>
        <item x="1850"/>
        <item x="1807"/>
        <item x="1052"/>
        <item x="1548"/>
        <item x="395"/>
        <item x="646"/>
        <item x="1157"/>
        <item x="1723"/>
        <item x="1422"/>
        <item x="1737"/>
        <item x="1885"/>
        <item x="844"/>
        <item x="1773"/>
        <item x="1037"/>
        <item x="507"/>
        <item x="1478"/>
        <item x="2094"/>
        <item x="449"/>
        <item x="1927"/>
        <item x="306"/>
        <item x="673"/>
        <item x="1816"/>
        <item x="1472"/>
        <item x="1919"/>
        <item x="499"/>
        <item x="1009"/>
        <item x="1528"/>
        <item x="1751"/>
        <item x="1016"/>
        <item x="1449"/>
        <item x="458"/>
        <item x="1437"/>
        <item x="332"/>
        <item x="1817"/>
        <item x="1023"/>
        <item x="1555"/>
        <item x="1975"/>
        <item x="1828"/>
        <item x="297"/>
        <item x="1479"/>
        <item x="1724"/>
        <item x="1849"/>
        <item x="841"/>
        <item x="1443"/>
        <item x="800"/>
        <item x="324"/>
        <item x="1752"/>
        <item x="1976"/>
        <item x="695"/>
        <item x="450"/>
        <item x="452"/>
        <item x="1759"/>
        <item x="457"/>
        <item x="1001"/>
        <item x="1373"/>
        <item x="1826"/>
        <item x="9"/>
        <item x="380"/>
        <item x="1851"/>
        <item x="2089"/>
        <item x="1529"/>
        <item x="751"/>
        <item x="1459"/>
        <item x="388"/>
        <item x="59"/>
        <item x="493"/>
        <item x="1716"/>
        <item x="485"/>
        <item x="793"/>
        <item x="1003"/>
        <item x="1583"/>
        <item x="304"/>
        <item x="317"/>
        <item x="1206"/>
        <item x="94"/>
        <item x="262"/>
        <item x="849"/>
        <item x="101"/>
        <item x="25"/>
        <item x="311"/>
        <item x="129"/>
        <item x="30"/>
        <item x="276"/>
        <item x="1864"/>
        <item x="975"/>
        <item x="93"/>
        <item x="1905"/>
        <item x="1598"/>
        <item x="480"/>
        <item x="1199"/>
        <item x="814"/>
        <item x="666"/>
        <item x="1044"/>
        <item x="1542"/>
        <item x="310"/>
        <item x="1918"/>
        <item x="1775"/>
        <item x="3"/>
        <item x="409"/>
        <item x="1769"/>
        <item x="719"/>
        <item x="1491"/>
        <item x="801"/>
        <item x="1164"/>
        <item x="1930"/>
        <item x="1039"/>
        <item x="876"/>
        <item x="694"/>
        <item x="989"/>
        <item x="1584"/>
        <item x="1731"/>
        <item x="773"/>
        <item x="848"/>
        <item x="1311"/>
        <item x="289"/>
        <item x="1128"/>
        <item x="1604"/>
        <item x="669"/>
        <item x="1858"/>
        <item x="331"/>
        <item x="855"/>
        <item x="1799"/>
        <item x="1143"/>
        <item x="1920"/>
        <item x="1534"/>
        <item x="1198"/>
        <item x="1717"/>
        <item x="346"/>
        <item x="1213"/>
        <item x="1096"/>
        <item x="780"/>
        <item x="1576"/>
        <item x="283"/>
        <item x="438"/>
        <item x="706"/>
        <item x="373"/>
        <item x="1468"/>
        <item x="443"/>
        <item x="720"/>
        <item x="2072"/>
        <item x="479"/>
        <item x="707"/>
        <item x="1535"/>
        <item x="423"/>
        <item x="1142"/>
        <item x="1765"/>
        <item x="1220"/>
        <item x="1389"/>
        <item x="415"/>
        <item x="870"/>
        <item x="633"/>
        <item x="1191"/>
        <item x="1842"/>
        <item x="1562"/>
        <item x="1729"/>
        <item x="1241"/>
        <item x="492"/>
        <item x="1129"/>
        <item x="1878"/>
        <item x="345"/>
        <item x="1605"/>
        <item x="1367"/>
        <item x="954"/>
        <item x="724"/>
        <item x="66"/>
        <item x="303"/>
        <item x="1886"/>
        <item x="1097"/>
        <item x="1405"/>
        <item x="87"/>
        <item x="269"/>
        <item x="718"/>
        <item x="1506"/>
        <item x="1461"/>
        <item x="1931"/>
        <item x="80"/>
        <item x="1939"/>
        <item x="1419"/>
        <item x="2098"/>
        <item x="2078"/>
        <item x="1209"/>
        <item x="1426"/>
        <item x="1503"/>
        <item x="2093"/>
        <item x="625"/>
        <item x="1051"/>
        <item x="79"/>
        <item x="1774"/>
        <item x="632"/>
        <item x="1703"/>
        <item x="296"/>
        <item x="1527"/>
        <item x="687"/>
        <item x="1514"/>
        <item x="1933"/>
        <item x="1219"/>
        <item x="1843"/>
        <item x="1932"/>
        <item x="1403"/>
        <item x="1859"/>
        <item x="1806"/>
        <item x="713"/>
        <item x="1101"/>
        <item x="108"/>
        <item x="2081"/>
        <item x="1080"/>
        <item x="1722"/>
        <item x="1575"/>
        <item x="1820"/>
        <item x="1420"/>
        <item x="1767"/>
        <item x="1695"/>
        <item x="1360"/>
        <item x="95"/>
        <item x="1797"/>
        <item x="1414"/>
        <item x="856"/>
        <item x="813"/>
        <item x="1205"/>
        <item x="818"/>
        <item x="863"/>
        <item x="274"/>
        <item x="1990"/>
        <item x="1955"/>
        <item x="394"/>
        <item x="940"/>
        <item x="1543"/>
        <item x="1702"/>
        <item x="1789"/>
        <item x="1504"/>
        <item x="1431"/>
        <item x="1914"/>
        <item x="1502"/>
        <item x="1359"/>
        <item x="806"/>
        <item x="1954"/>
        <item x="1346"/>
        <item x="1929"/>
        <item x="1863"/>
        <item x="416"/>
        <item x="1798"/>
        <item x="822"/>
        <item x="1953"/>
        <item x="749"/>
        <item x="1386"/>
        <item x="1382"/>
        <item x="1469"/>
        <item x="387"/>
        <item x="1721"/>
        <item x="1841"/>
        <item x="1620"/>
        <item x="115"/>
        <item x="67"/>
        <item x="1457"/>
        <item x="1870"/>
        <item x="757"/>
        <item x="65"/>
        <item x="1881"/>
        <item x="128"/>
        <item x="1923"/>
        <item x="1022"/>
        <item x="1790"/>
        <item x="1507"/>
        <item x="121"/>
        <item x="1125"/>
        <item x="471"/>
        <item x="1557"/>
        <item x="1924"/>
        <item x="1805"/>
        <item x="1212"/>
        <item x="1365"/>
        <item x="1413"/>
        <item x="1471"/>
        <item x="1352"/>
        <item x="1882"/>
        <item x="1059"/>
        <item x="1524"/>
        <item x="1227"/>
        <item x="72"/>
        <item x="1887"/>
        <item x="766"/>
        <item x="1730"/>
        <item x="478"/>
        <item x="254"/>
        <item x="799"/>
        <item x="1544"/>
        <item x="1772"/>
        <item x="1876"/>
        <item x="1510"/>
        <item x="1860"/>
        <item x="758"/>
        <item x="1915"/>
        <item x="464"/>
        <item x="1785"/>
        <item x="1804"/>
        <item x="1796"/>
        <item x="869"/>
        <item x="619"/>
        <item x="1757"/>
        <item x="1541"/>
        <item x="1781"/>
        <item x="1935"/>
        <item x="639"/>
        <item x="122"/>
        <item x="1390"/>
        <item x="717"/>
        <item x="1735"/>
        <item x="1366"/>
        <item x="1848"/>
        <item x="700"/>
        <item x="2070"/>
        <item x="2077"/>
        <item x="1831"/>
        <item x="1086"/>
        <item x="1874"/>
        <item x="1109"/>
        <item x="843"/>
        <item x="1406"/>
        <item x="862"/>
        <item x="1803"/>
        <item x="1377"/>
        <item x="1071"/>
        <item x="1969"/>
        <item x="157"/>
        <item x="817"/>
        <item x="248"/>
        <item x="1952"/>
        <item x="1996"/>
        <item x="1948"/>
        <item x="1840"/>
        <item x="703"/>
        <item x="1425"/>
        <item x="107"/>
        <item x="1962"/>
        <item x="1777"/>
        <item x="1750"/>
        <item x="1466"/>
        <item x="1512"/>
        <item x="2039"/>
        <item x="1345"/>
        <item x="1126"/>
        <item x="1883"/>
        <item x="1442"/>
        <item x="877"/>
        <item x="1428"/>
        <item x="100"/>
        <item x="1832"/>
        <item x="1530"/>
        <item x="1910"/>
        <item x="390"/>
        <item x="1079"/>
        <item x="826"/>
        <item x="1396"/>
        <item x="1511"/>
        <item x="1830"/>
        <item x="1490"/>
        <item x="1746"/>
        <item x="626"/>
        <item x="765"/>
        <item x="1591"/>
        <item x="1961"/>
        <item x="1378"/>
        <item x="1379"/>
        <item x="1579"/>
        <item x="1509"/>
        <item x="422"/>
        <item x="1424"/>
        <item x="1900"/>
        <item x="1795"/>
        <item x="668"/>
        <item x="819"/>
        <item x="762"/>
        <item x="1619"/>
        <item x="1170"/>
        <item x="158"/>
        <item x="1734"/>
        <item x="1547"/>
        <item x="1173"/>
        <item x="1438"/>
        <item x="2083"/>
        <item x="1689"/>
        <item x="1364"/>
        <item x="1582"/>
        <item x="368"/>
        <item x="1778"/>
        <item x="612"/>
        <item x="1916"/>
        <item x="816"/>
        <item x="2053"/>
        <item x="268"/>
        <item x="1156"/>
        <item x="1348"/>
        <item x="1393"/>
        <item x="2046"/>
        <item x="1533"/>
        <item x="747"/>
        <item x="1351"/>
        <item x="704"/>
        <item x="784"/>
        <item x="1174"/>
        <item x="1226"/>
        <item x="1660"/>
        <item x="660"/>
        <item x="1661"/>
        <item x="988"/>
        <item x="1890"/>
        <item x="437"/>
        <item x="939"/>
        <item x="742"/>
        <item x="1567"/>
        <item x="1103"/>
        <item x="618"/>
        <item x="1936"/>
        <item x="1391"/>
        <item x="712"/>
        <item x="1011"/>
        <item x="1332"/>
        <item x="1580"/>
        <item x="1554"/>
        <item x="767"/>
        <item x="1904"/>
        <item x="1304"/>
        <item x="2038"/>
        <item x="740"/>
        <item x="805"/>
        <item x="774"/>
        <item x="1172"/>
        <item x="1067"/>
        <item x="811"/>
        <item x="2079"/>
        <item x="362"/>
        <item x="1947"/>
        <item x="1432"/>
        <item x="1041"/>
        <item x="234"/>
        <item x="114"/>
        <item x="372"/>
        <item x="1448"/>
        <item x="777"/>
        <item x="1761"/>
        <item x="136"/>
        <item x="754"/>
        <item x="837"/>
        <item x="1911"/>
        <item x="771"/>
        <item x="1558"/>
        <item x="339"/>
        <item x="1782"/>
        <item x="1747"/>
        <item x="2096"/>
        <item x="688"/>
        <item x="38"/>
        <item x="1943"/>
        <item x="1845"/>
        <item x="2076"/>
        <item x="728"/>
        <item x="1894"/>
        <item x="86"/>
        <item x="1875"/>
        <item x="1032"/>
        <item x="721"/>
        <item x="1847"/>
        <item x="233"/>
        <item x="1177"/>
        <item x="2085"/>
        <item x="506"/>
        <item x="1234"/>
        <item x="781"/>
        <item x="1452"/>
        <item x="748"/>
        <item x="1487"/>
        <item x="261"/>
        <item x="371"/>
        <item x="2090"/>
        <item x="1392"/>
        <item x="2075"/>
        <item x="1179"/>
        <item x="1407"/>
        <item x="756"/>
        <item x="1158"/>
        <item x="549"/>
        <item x="1776"/>
        <item x="1372"/>
        <item x="1427"/>
        <item x="1384"/>
        <item x="282"/>
        <item x="1029"/>
        <item x="1760"/>
        <item x="389"/>
        <item x="1166"/>
        <item x="832"/>
        <item x="1791"/>
        <item x="705"/>
        <item x="1532"/>
        <item x="1445"/>
        <item x="1385"/>
        <item x="839"/>
        <item x="760"/>
        <item x="1938"/>
        <item x="1907"/>
        <item x="329"/>
        <item x="1349"/>
        <item x="1127"/>
        <item x="1581"/>
        <item x="1597"/>
        <item x="2082"/>
        <item x="699"/>
        <item x="1353"/>
        <item x="374"/>
        <item x="1068"/>
        <item x="591"/>
        <item x="1144"/>
        <item x="1007"/>
        <item x="823"/>
        <item x="1909"/>
        <item x="1590"/>
        <item x="1951"/>
        <item x="379"/>
        <item x="150"/>
        <item x="1573"/>
        <item x="829"/>
        <item x="1739"/>
        <item x="1545"/>
        <item x="1098"/>
        <item x="891"/>
        <item x="1187"/>
        <item x="563"/>
        <item x="1256"/>
        <item x="638"/>
        <item x="1467"/>
        <item x="1036"/>
        <item x="1397"/>
        <item x="1942"/>
        <item x="1446"/>
        <item x="1937"/>
        <item x="1821"/>
        <item x="1042"/>
        <item x="2069"/>
        <item x="871"/>
        <item x="1421"/>
        <item x="807"/>
        <item x="1197"/>
        <item x="2102"/>
        <item x="2097"/>
        <item x="672"/>
        <item x="953"/>
        <item x="714"/>
        <item x="2052"/>
        <item x="1553"/>
        <item x="305"/>
        <item x="354"/>
        <item x="91"/>
        <item x="1159"/>
        <item x="1383"/>
        <item x="1788"/>
        <item x="1505"/>
        <item x="1546"/>
        <item x="1375"/>
        <item x="1771"/>
        <item x="1014"/>
        <item x="1417"/>
        <item x="1696"/>
        <item x="2025"/>
        <item x="1501"/>
        <item x="381"/>
        <item x="974"/>
        <item x="1754"/>
        <item x="1013"/>
        <item x="761"/>
        <item x="1410"/>
        <item x="830"/>
        <item x="659"/>
        <item x="1297"/>
        <item x="824"/>
        <item x="1564"/>
        <item x="1167"/>
        <item x="1433"/>
        <item x="1572"/>
        <item x="1755"/>
        <item x="831"/>
        <item x="1809"/>
        <item x="1398"/>
        <item x="326"/>
        <item x="1439"/>
        <item x="838"/>
        <item x="1369"/>
        <item x="1084"/>
        <item x="1368"/>
        <item x="723"/>
        <item x="1647"/>
        <item x="577"/>
        <item x="1753"/>
        <item x="1525"/>
        <item x="840"/>
        <item x="1283"/>
        <item x="982"/>
        <item x="1006"/>
        <item x="2095"/>
        <item x="1646"/>
        <item x="149"/>
        <item x="1074"/>
        <item x="810"/>
        <item x="1141"/>
        <item x="1531"/>
        <item x="1792"/>
        <item x="825"/>
        <item x="1485"/>
        <item x="605"/>
        <item x="722"/>
        <item x="1561"/>
        <item x="2071"/>
        <item x="657"/>
        <item x="1083"/>
        <item x="1551"/>
        <item x="1908"/>
        <item x="63"/>
        <item x="1441"/>
        <item x="1175"/>
        <item x="370"/>
        <item x="1897"/>
        <item x="850"/>
        <item x="990"/>
        <item x="1770"/>
        <item x="1043"/>
        <item x="968"/>
        <item x="1552"/>
        <item x="1709"/>
        <item x="335"/>
        <item x="1318"/>
        <item x="1968"/>
        <item x="1124"/>
        <item x="1743"/>
        <item x="1901"/>
        <item x="1139"/>
        <item x="1371"/>
        <item x="298"/>
        <item x="1069"/>
        <item x="1240"/>
        <item x="1565"/>
        <item x="812"/>
        <item x="1060"/>
        <item x="1756"/>
        <item x="1688"/>
        <item x="1370"/>
        <item x="1025"/>
        <item x="1092"/>
        <item x="338"/>
        <item x="2084"/>
        <item x="753"/>
        <item x="1200"/>
        <item x="1070"/>
        <item x="247"/>
        <item x="1027"/>
        <item x="641"/>
        <item x="644"/>
        <item x="1018"/>
        <item x="1188"/>
        <item x="1190"/>
        <item x="693"/>
        <item x="365"/>
        <item x="654"/>
        <item x="1168"/>
        <item x="521"/>
        <item x="919"/>
        <item x="1110"/>
        <item x="792"/>
        <item x="898"/>
        <item x="1640"/>
        <item x="1033"/>
        <item x="1852"/>
        <item x="645"/>
        <item x="1137"/>
        <item x="738"/>
        <item x="675"/>
        <item x="815"/>
        <item x="1310"/>
        <item x="58"/>
        <item x="1169"/>
        <item x="1844"/>
        <item x="775"/>
        <item x="1917"/>
        <item x="23"/>
        <item x="1586"/>
        <item x="456"/>
        <item x="1338"/>
        <item x="1085"/>
        <item x="794"/>
        <item x="1376"/>
        <item x="1182"/>
        <item x="1343"/>
        <item x="1331"/>
        <item x="1412"/>
        <item x="1104"/>
        <item x="1012"/>
        <item x="1324"/>
        <item x="256"/>
        <item x="344"/>
        <item x="733"/>
        <item x="994"/>
        <item x="299"/>
        <item x="1034"/>
        <item x="227"/>
        <item x="1000"/>
        <item x="1749"/>
        <item x="782"/>
        <item x="15"/>
        <item x="946"/>
        <item x="1049"/>
        <item x="241"/>
        <item x="27"/>
        <item x="1400"/>
        <item x="845"/>
        <item x="1180"/>
        <item x="1626"/>
        <item x="682"/>
        <item x="1550"/>
        <item x="648"/>
        <item x="1218"/>
        <item x="18"/>
        <item x="1560"/>
        <item x="1303"/>
        <item x="487"/>
        <item x="1508"/>
        <item x="1710"/>
        <item x="1255"/>
        <item x="1015"/>
        <item x="64"/>
        <item x="411"/>
        <item x="316"/>
        <item x="334"/>
        <item x="2060"/>
        <item x="135"/>
        <item x="662"/>
        <item x="1618"/>
        <item x="1140"/>
        <item x="1733"/>
        <item x="1566"/>
        <item x="1526"/>
        <item x="279"/>
        <item x="185"/>
        <item x="1728"/>
        <item x="1498"/>
        <item x="1028"/>
        <item x="1154"/>
        <item x="947"/>
        <item x="1217"/>
        <item x="764"/>
        <item x="1762"/>
        <item x="1989"/>
        <item x="34"/>
        <item x="481"/>
        <item x="967"/>
        <item x="763"/>
        <item x="1019"/>
        <item x="330"/>
        <item x="1740"/>
        <item x="1888"/>
        <item x="1736"/>
        <item x="1748"/>
        <item x="2091"/>
        <item x="1189"/>
        <item x="1210"/>
        <item x="213"/>
        <item x="1208"/>
        <item x="892"/>
        <item x="430"/>
        <item x="616"/>
        <item x="1181"/>
        <item x="676"/>
        <item x="445"/>
        <item x="1050"/>
        <item x="1207"/>
        <item x="369"/>
        <item x="1350"/>
        <item x="1639"/>
        <item x="795"/>
        <item x="783"/>
        <item x="1151"/>
        <item x="679"/>
        <item x="933"/>
        <item x="1026"/>
        <item x="1921"/>
        <item x="1612"/>
        <item x="905"/>
        <item x="1135"/>
        <item x="691"/>
        <item x="4"/>
        <item x="442"/>
        <item x="490"/>
        <item x="1021"/>
        <item x="1354"/>
        <item x="1221"/>
        <item x="453"/>
        <item x="1822"/>
        <item x="1342"/>
        <item x="1578"/>
        <item x="1204"/>
        <item x="1418"/>
        <item x="1008"/>
        <item x="26"/>
        <item x="1339"/>
        <item x="1922"/>
        <item x="14"/>
        <item x="1668"/>
        <item x="2011"/>
        <item x="482"/>
        <item x="466"/>
        <item x="611"/>
        <item x="696"/>
        <item x="671"/>
        <item x="548"/>
        <item x="32"/>
        <item x="1193"/>
        <item x="1216"/>
        <item x="1714"/>
        <item x="1599"/>
        <item x="514"/>
        <item x="143"/>
        <item x="741"/>
        <item x="1462"/>
        <item x="498"/>
        <item x="1587"/>
        <item x="2065"/>
        <item x="1895"/>
        <item x="1102"/>
        <item x="2018"/>
        <item x="1950"/>
        <item x="1005"/>
        <item x="1705"/>
        <item x="327"/>
        <item x="1827"/>
        <item x="1603"/>
        <item x="884"/>
        <item x="488"/>
        <item x="999"/>
        <item x="2064"/>
        <item x="1211"/>
        <item x="1602"/>
        <item x="598"/>
        <item x="164"/>
        <item x="997"/>
        <item x="872"/>
        <item x="1494"/>
        <item x="697"/>
        <item x="1873"/>
        <item x="556"/>
        <item x="1004"/>
        <item x="1149"/>
        <item x="1363"/>
        <item x="1233"/>
        <item x="178"/>
        <item x="1846"/>
        <item x="1176"/>
        <item x="993"/>
        <item x="28"/>
        <item x="2055"/>
        <item x="142"/>
        <item x="1399"/>
        <item x="1242"/>
        <item x="1718"/>
        <item x="1290"/>
        <item x="355"/>
        <item x="412"/>
        <item x="78"/>
        <item x="1983"/>
        <item x="1361"/>
        <item x="604"/>
        <item x="1592"/>
        <item x="495"/>
        <item x="1355"/>
        <item x="2068"/>
        <item x="1837"/>
        <item x="535"/>
        <item x="436"/>
        <item x="44"/>
        <item x="1495"/>
        <item x="1325"/>
        <item x="1720"/>
        <item x="1282"/>
        <item x="1470"/>
        <item x="1889"/>
        <item x="1783"/>
        <item x="13"/>
        <item x="494"/>
        <item x="1964"/>
        <item x="961"/>
        <item x="1965"/>
        <item x="665"/>
        <item x="1196"/>
        <item x="569"/>
        <item x="670"/>
        <item x="683"/>
        <item x="1447"/>
        <item x="399"/>
        <item x="926"/>
        <item x="1674"/>
        <item x="513"/>
        <item x="776"/>
        <item x="358"/>
        <item x="1155"/>
        <item x="1317"/>
        <item x="220"/>
        <item x="1145"/>
        <item x="1974"/>
        <item x="1963"/>
        <item x="263"/>
        <item x="477"/>
        <item x="570"/>
        <item x="156"/>
        <item x="912"/>
        <item x="664"/>
        <item x="847"/>
        <item x="1995"/>
        <item x="307"/>
        <item x="1411"/>
        <item x="1707"/>
        <item x="1254"/>
        <item x="96"/>
        <item x="54"/>
        <item x="1896"/>
        <item x="692"/>
        <item x="1715"/>
        <item x="1675"/>
        <item x="739"/>
        <item x="460"/>
        <item x="1358"/>
        <item x="584"/>
        <item x="590"/>
        <item x="710"/>
        <item x="378"/>
        <item x="206"/>
        <item x="1163"/>
        <item x="295"/>
        <item x="491"/>
        <item x="459"/>
        <item x="1203"/>
        <item x="981"/>
        <item x="1035"/>
        <item x="309"/>
        <item x="1861"/>
        <item x="1611"/>
        <item x="562"/>
        <item x="497"/>
        <item x="890"/>
        <item x="851"/>
        <item x="1862"/>
        <item x="1692"/>
        <item x="527"/>
        <item x="62"/>
        <item x="1957"/>
        <item x="1202"/>
        <item x="1262"/>
        <item x="291"/>
        <item x="1078"/>
        <item x="408"/>
        <item x="1559"/>
        <item x="410"/>
        <item x="284"/>
        <item x="745"/>
        <item x="71"/>
        <item x="29"/>
        <item x="205"/>
        <item x="1682"/>
        <item x="597"/>
        <item x="698"/>
        <item x="1320"/>
        <item x="1020"/>
        <item x="1201"/>
        <item x="1625"/>
        <item x="1713"/>
        <item x="2045"/>
        <item x="1902"/>
        <item x="636"/>
        <item x="1248"/>
        <item x="897"/>
        <item x="501"/>
        <item x="1058"/>
        <item x="1991"/>
        <item x="1436"/>
        <item x="302"/>
        <item x="1944"/>
        <item x="1945"/>
        <item x="508"/>
        <item x="686"/>
        <item x="957"/>
        <item x="294"/>
        <item x="2054"/>
        <item x="1997"/>
        <item x="955"/>
        <item x="1585"/>
        <item x="576"/>
        <item x="1214"/>
        <item x="314"/>
        <item x="873"/>
        <item x="663"/>
        <item x="313"/>
        <item x="70"/>
        <item x="1704"/>
        <item x="336"/>
        <item x="652"/>
        <item x="1763"/>
        <item x="99"/>
        <item x="1600"/>
        <item x="1732"/>
        <item x="270"/>
        <item x="8"/>
        <item x="1725"/>
        <item x="1316"/>
        <item x="2050"/>
        <item x="396"/>
        <item x="1195"/>
        <item x="1075"/>
        <item x="1536"/>
        <item x="1667"/>
        <item x="84"/>
        <item x="1588"/>
        <item x="1601"/>
        <item x="90"/>
        <item x="484"/>
        <item x="226"/>
        <item x="529"/>
        <item x="280"/>
        <item x="97"/>
        <item x="677"/>
        <item x="684"/>
        <item x="883"/>
        <item x="1708"/>
        <item x="83"/>
        <item x="35"/>
        <item x="85"/>
        <item x="951"/>
        <item x="293"/>
        <item x="555"/>
        <item x="123"/>
        <item x="904"/>
        <item x="932"/>
        <item x="1194"/>
        <item x="333"/>
        <item x="685"/>
        <item x="1834"/>
        <item x="1956"/>
        <item x="421"/>
        <item x="398"/>
        <item x="1321"/>
        <item x="2103"/>
        <item x="1879"/>
        <item x="454"/>
        <item x="678"/>
        <item x="1215"/>
        <item x="1706"/>
        <item x="628"/>
        <item x="1160"/>
        <item x="1223"/>
        <item x="1621"/>
        <item x="520"/>
        <item x="528"/>
        <item x="1741"/>
        <item x="737"/>
        <item x="81"/>
        <item x="285"/>
        <item x="637"/>
        <item x="952"/>
        <item x="1222"/>
        <item x="33"/>
        <item x="300"/>
        <item x="867"/>
        <item x="455"/>
        <item x="658"/>
        <item x="1865"/>
        <item x="414"/>
        <item x="1593"/>
        <item x="2032"/>
        <item x="88"/>
        <item x="439"/>
        <item x="1516"/>
        <item x="875"/>
        <item x="1347"/>
        <item x="1243"/>
        <item x="854"/>
        <item x="534"/>
        <item x="1247"/>
        <item x="82"/>
        <item x="1099"/>
        <item x="655"/>
        <item x="1537"/>
        <item x="60"/>
        <item x="615"/>
        <item x="868"/>
        <item x="1872"/>
        <item x="1153"/>
        <item x="323"/>
        <item x="595"/>
        <item x="473"/>
        <item x="992"/>
        <item x="2057"/>
        <item x="861"/>
        <item x="1638"/>
        <item x="1880"/>
        <item x="1344"/>
        <item x="393"/>
        <item x="496"/>
        <item x="1662"/>
        <item x="918"/>
        <item x="1742"/>
        <item x="726"/>
        <item x="124"/>
        <item x="401"/>
        <item x="130"/>
        <item x="1654"/>
        <item x="257"/>
        <item x="163"/>
        <item x="315"/>
        <item x="74"/>
        <item x="1356"/>
        <item x="467"/>
        <item x="1589"/>
        <item x="1653"/>
        <item x="253"/>
        <item x="191"/>
        <item x="288"/>
        <item x="98"/>
        <item x="1538"/>
        <item x="1810"/>
        <item x="874"/>
        <item x="991"/>
        <item x="1235"/>
        <item x="1973"/>
        <item x="446"/>
        <item x="642"/>
        <item x="1719"/>
        <item x="1539"/>
        <item x="1972"/>
        <item x="502"/>
        <item x="301"/>
        <item x="1281"/>
        <item x="804"/>
        <item x="463"/>
        <item x="267"/>
        <item x="759"/>
        <item x="1727"/>
        <item x="791"/>
        <item x="1276"/>
        <item x="634"/>
        <item x="1261"/>
        <item x="503"/>
        <item x="273"/>
        <item x="796"/>
        <item x="504"/>
        <item x="69"/>
        <item x="402"/>
        <item x="240"/>
        <item x="998"/>
        <item x="1992"/>
        <item x="1146"/>
        <item x="925"/>
        <item x="1289"/>
        <item x="489"/>
        <item x="319"/>
        <item x="177"/>
        <item x="1867"/>
        <item x="2051"/>
        <item x="649"/>
        <item x="468"/>
        <item x="429"/>
        <item x="470"/>
        <item x="328"/>
        <item x="1492"/>
        <item x="192"/>
        <item x="1984"/>
        <item x="1362"/>
        <item x="1114"/>
        <item x="960"/>
        <item x="1138"/>
        <item x="171"/>
        <item x="593"/>
        <item x="212"/>
        <item x="1812"/>
        <item x="606"/>
        <item x="866"/>
        <item x="448"/>
        <item x="102"/>
        <item x="1064"/>
        <item x="1323"/>
        <item x="277"/>
        <item x="475"/>
        <item x="661"/>
        <item x="1517"/>
        <item x="45"/>
        <item x="2024"/>
        <item x="1357"/>
        <item x="798"/>
        <item x="1275"/>
        <item x="424"/>
        <item x="2010"/>
        <item x="617"/>
        <item x="1482"/>
        <item x="476"/>
        <item x="1970"/>
        <item x="75"/>
        <item x="1676"/>
        <item x="461"/>
        <item x="462"/>
        <item x="2058"/>
        <item x="859"/>
        <item x="347"/>
        <item x="1726"/>
        <item x="89"/>
        <item x="1046"/>
        <item x="343"/>
        <item x="68"/>
        <item x="219"/>
        <item x="2004"/>
        <item x="1269"/>
        <item x="857"/>
        <item x="1280"/>
        <item x="864"/>
        <item x="1296"/>
        <item x="911"/>
        <item x="2047"/>
        <item x="413"/>
        <item x="342"/>
        <item x="48"/>
        <item x="308"/>
        <item x="1523"/>
        <item x="447"/>
        <item x="113"/>
        <item x="1594"/>
        <item x="120"/>
        <item x="846"/>
        <item x="400"/>
        <item x="2092"/>
        <item x="656"/>
        <item x="1982"/>
        <item x="542"/>
        <item x="1130"/>
        <item x="112"/>
        <item x="469"/>
        <item x="12"/>
        <item x="356"/>
        <item x="232"/>
        <item x="2007"/>
        <item x="690"/>
        <item x="292"/>
        <item x="104"/>
        <item x="271"/>
        <item x="109"/>
        <item x="61"/>
        <item x="858"/>
        <item x="1694"/>
        <item x="1971"/>
        <item x="39"/>
        <item x="474"/>
        <item x="483"/>
        <item x="635"/>
        <item x="1949"/>
        <item x="286"/>
        <item x="1236"/>
        <item x="1596"/>
        <item x="105"/>
        <item x="2003"/>
        <item x="281"/>
        <item x="1650"/>
        <item x="1866"/>
        <item x="2059"/>
        <item x="1958"/>
        <item x="983"/>
        <item x="985"/>
        <item x="956"/>
        <item x="1312"/>
        <item x="629"/>
        <item x="278"/>
        <item x="312"/>
        <item x="1946"/>
        <item x="853"/>
        <item x="1257"/>
        <item x="1903"/>
        <item x="613"/>
        <item x="1115"/>
        <item x="1648"/>
        <item x="1232"/>
        <item x="1833"/>
        <item x="564"/>
        <item x="1595"/>
        <item x="627"/>
        <item x="631"/>
        <item x="139"/>
        <item x="137"/>
        <item x="1319"/>
        <item x="1966"/>
        <item x="809"/>
        <item x="790"/>
        <item x="47"/>
        <item x="1693"/>
        <item x="505"/>
        <item x="264"/>
        <item x="103"/>
        <item x="1162"/>
        <item x="865"/>
        <item x="1244"/>
        <item x="116"/>
        <item x="1152"/>
        <item x="147"/>
        <item x="592"/>
        <item x="1802"/>
        <item x="2040"/>
        <item x="2049"/>
        <item x="1239"/>
        <item x="110"/>
        <item x="76"/>
        <item x="976"/>
        <item x="734"/>
        <item x="1686"/>
        <item x="1622"/>
        <item x="1624"/>
        <item x="1341"/>
        <item x="557"/>
        <item x="651"/>
        <item x="1540"/>
        <item x="1117"/>
        <item x="77"/>
        <item x="1652"/>
        <item x="2031"/>
        <item x="1224"/>
        <item x="1623"/>
        <item x="363"/>
        <item x="1681"/>
        <item x="643"/>
        <item x="1252"/>
        <item x="1279"/>
        <item x="111"/>
        <item x="1120"/>
        <item x="650"/>
        <item x="1053"/>
        <item x="973"/>
        <item x="1161"/>
        <item x="860"/>
        <item x="1090"/>
        <item x="987"/>
        <item x="568"/>
        <item x="711"/>
        <item x="608"/>
        <item x="235"/>
        <item x="1118"/>
        <item x="19"/>
        <item x="1663"/>
        <item x="1308"/>
        <item x="340"/>
        <item x="348"/>
        <item x="1960"/>
        <item x="125"/>
        <item x="386"/>
        <item x="337"/>
        <item x="852"/>
        <item x="958"/>
        <item x="1077"/>
        <item x="1959"/>
        <item x="1111"/>
        <item x="131"/>
        <item x="2063"/>
        <item x="403"/>
        <item x="1237"/>
        <item x="1306"/>
        <item x="614"/>
        <item x="1238"/>
        <item x="170"/>
        <item x="1"/>
        <item x="272"/>
        <item x="797"/>
        <item x="935"/>
        <item x="1440"/>
        <item x="1309"/>
        <item x="1455"/>
        <item x="1687"/>
        <item x="1061"/>
        <item x="1853"/>
        <item x="2056"/>
        <item x="1228"/>
        <item x="1253"/>
        <item x="1627"/>
        <item x="950"/>
        <item x="55"/>
        <item x="184"/>
        <item x="2017"/>
        <item x="2019"/>
        <item x="1302"/>
        <item x="2048"/>
        <item x="198"/>
        <item x="1330"/>
        <item x="1606"/>
        <item x="287"/>
        <item x="1048"/>
        <item x="938"/>
        <item x="1994"/>
        <item x="1711"/>
        <item x="1337"/>
        <item x="1967"/>
        <item x="1764"/>
        <item x="878"/>
        <item x="1480"/>
        <item x="417"/>
        <item x="1259"/>
        <item x="2035"/>
        <item x="1641"/>
        <item x="587"/>
        <item x="622"/>
        <item x="5"/>
        <item x="1091"/>
        <item x="260"/>
        <item x="1979"/>
        <item x="984"/>
        <item x="583"/>
        <item x="266"/>
        <item x="1698"/>
        <item x="620"/>
        <item x="221"/>
        <item x="889"/>
        <item x="406"/>
        <item x="1637"/>
        <item x="106"/>
        <item x="259"/>
        <item x="1690"/>
        <item x="57"/>
        <item x="787"/>
        <item x="1322"/>
        <item x="127"/>
        <item x="199"/>
        <item x="1245"/>
        <item x="126"/>
        <item x="11"/>
        <item x="404"/>
        <item x="1333"/>
        <item x="1784"/>
        <item x="630"/>
        <item x="1292"/>
        <item x="2008"/>
        <item x="42"/>
        <item x="246"/>
        <item x="924"/>
        <item x="1691"/>
        <item x="320"/>
        <item x="1340"/>
        <item x="431"/>
        <item x="2001"/>
        <item x="56"/>
        <item x="1258"/>
        <item x="231"/>
        <item x="249"/>
        <item x="1712"/>
        <item x="541"/>
        <item x="624"/>
        <item x="1655"/>
        <item x="1231"/>
        <item x="258"/>
        <item x="46"/>
        <item x="1313"/>
        <item x="1856"/>
        <item x="265"/>
        <item x="927"/>
        <item x="1701"/>
        <item x="1229"/>
        <item x="1999"/>
        <item x="509"/>
        <item x="1314"/>
        <item x="1329"/>
        <item x="808"/>
        <item x="986"/>
        <item x="900"/>
        <item x="1617"/>
        <item x="1106"/>
        <item x="903"/>
        <item x="1251"/>
        <item x="1977"/>
        <item x="245"/>
        <item x="1659"/>
        <item x="2037"/>
        <item x="1677"/>
        <item x="37"/>
        <item x="1268"/>
        <item x="510"/>
        <item x="526"/>
        <item x="405"/>
        <item x="941"/>
        <item x="148"/>
        <item x="321"/>
        <item x="980"/>
        <item x="594"/>
        <item x="596"/>
        <item x="2033"/>
        <item x="2036"/>
        <item x="117"/>
        <item x="119"/>
        <item x="1697"/>
        <item x="1978"/>
        <item x="2034"/>
        <item x="879"/>
        <item x="1645"/>
        <item x="244"/>
        <item x="118"/>
        <item x="586"/>
        <item x="1632"/>
        <item x="159"/>
        <item x="1293"/>
        <item x="525"/>
        <item x="885"/>
        <item x="2026"/>
        <item x="1665"/>
        <item x="1656"/>
        <item x="1299"/>
        <item x="1250"/>
        <item x="251"/>
        <item x="1679"/>
        <item x="1260"/>
        <item x="964"/>
        <item x="2000"/>
        <item x="146"/>
        <item x="1651"/>
        <item x="920"/>
        <item x="173"/>
        <item x="936"/>
        <item x="1669"/>
        <item x="802"/>
        <item x="138"/>
        <item x="886"/>
        <item x="1493"/>
        <item x="1463"/>
        <item x="1980"/>
        <item x="1230"/>
        <item x="979"/>
        <item x="353"/>
        <item x="141"/>
        <item x="1225"/>
        <item x="1515"/>
        <item x="1633"/>
        <item x="252"/>
        <item x="959"/>
        <item x="1147"/>
        <item x="966"/>
        <item x="2020"/>
        <item x="1100"/>
        <item x="391"/>
        <item x="607"/>
        <item x="1294"/>
        <item x="1607"/>
        <item x="1649"/>
        <item x="963"/>
        <item x="538"/>
        <item x="2030"/>
        <item x="1456"/>
        <item x="407"/>
        <item x="1610"/>
        <item x="1284"/>
        <item x="929"/>
        <item x="1057"/>
        <item x="1993"/>
        <item x="972"/>
        <item x="397"/>
        <item x="1307"/>
        <item x="914"/>
        <item x="2016"/>
        <item x="552"/>
        <item x="917"/>
        <item x="915"/>
        <item x="243"/>
        <item x="1658"/>
        <item x="392"/>
        <item x="1700"/>
        <item x="623"/>
        <item x="609"/>
        <item x="167"/>
        <item x="512"/>
        <item x="536"/>
        <item x="357"/>
        <item x="923"/>
        <item x="1298"/>
        <item x="1685"/>
        <item x="1988"/>
        <item x="621"/>
        <item x="239"/>
        <item x="978"/>
        <item x="522"/>
        <item x="589"/>
        <item x="1477"/>
        <item x="899"/>
        <item x="736"/>
        <item x="1616"/>
        <item x="515"/>
        <item x="2061"/>
        <item x="376"/>
        <item x="440"/>
        <item x="236"/>
        <item x="1056"/>
        <item x="134"/>
        <item x="1644"/>
        <item x="893"/>
        <item x="133"/>
        <item x="53"/>
        <item x="2015"/>
        <item x="896"/>
        <item x="610"/>
        <item x="2021"/>
        <item x="895"/>
        <item x="523"/>
        <item x="1300"/>
        <item x="1657"/>
        <item x="140"/>
        <item x="1249"/>
        <item x="174"/>
        <item x="1047"/>
        <item x="1305"/>
        <item x="1613"/>
        <item x="1434"/>
        <item x="176"/>
        <item x="727"/>
        <item x="222"/>
        <item x="965"/>
        <item x="1673"/>
        <item x="434"/>
        <item x="1315"/>
        <item x="550"/>
        <item x="1295"/>
        <item x="1278"/>
        <item x="1664"/>
        <item x="1246"/>
        <item x="1642"/>
        <item x="237"/>
        <item x="349"/>
        <item x="937"/>
        <item x="1335"/>
        <item x="165"/>
        <item x="43"/>
        <item x="545"/>
        <item x="887"/>
        <item x="928"/>
        <item x="567"/>
        <item x="1614"/>
        <item x="427"/>
        <item x="1328"/>
        <item x="894"/>
        <item x="2012"/>
        <item x="51"/>
        <item x="1608"/>
        <item x="735"/>
        <item x="1678"/>
        <item x="1148"/>
        <item x="934"/>
        <item x="250"/>
        <item x="1998"/>
        <item x="1666"/>
        <item x="1522"/>
        <item x="547"/>
        <item x="1683"/>
        <item x="554"/>
        <item x="144"/>
        <item x="539"/>
        <item x="341"/>
        <item x="204"/>
        <item x="566"/>
        <item x="882"/>
        <item x="2002"/>
        <item x="190"/>
        <item x="132"/>
        <item x="1475"/>
        <item x="228"/>
        <item x="565"/>
        <item x="168"/>
        <item x="511"/>
        <item x="1134"/>
        <item x="1054"/>
        <item x="789"/>
        <item x="579"/>
        <item x="1838"/>
        <item x="524"/>
        <item x="1643"/>
        <item x="921"/>
        <item x="1981"/>
        <item x="175"/>
        <item x="1839"/>
        <item x="1291"/>
        <item x="537"/>
        <item x="971"/>
        <item x="1131"/>
        <item x="558"/>
        <item x="942"/>
        <item x="1301"/>
        <item x="2006"/>
        <item x="1672"/>
        <item x="1699"/>
        <item x="977"/>
        <item x="519"/>
        <item x="242"/>
        <item x="1986"/>
        <item x="225"/>
        <item x="1615"/>
        <item x="916"/>
        <item x="1628"/>
        <item x="578"/>
        <item x="1116"/>
        <item x="52"/>
        <item x="533"/>
        <item x="906"/>
        <item x="420"/>
        <item x="22"/>
        <item x="322"/>
        <item x="909"/>
        <item x="571"/>
        <item x="922"/>
        <item x="588"/>
        <item x="202"/>
        <item x="1327"/>
        <item x="2062"/>
        <item x="1488"/>
        <item x="530"/>
        <item x="585"/>
        <item x="1263"/>
        <item x="1521"/>
        <item x="2014"/>
        <item x="600"/>
        <item x="2028"/>
        <item x="193"/>
        <item x="689"/>
        <item x="553"/>
        <item x="770"/>
        <item x="1609"/>
        <item x="1670"/>
        <item x="1055"/>
        <item x="223"/>
        <item x="1326"/>
        <item x="181"/>
        <item x="201"/>
        <item x="1081"/>
        <item x="948"/>
        <item x="182"/>
        <item x="880"/>
        <item x="166"/>
        <item x="949"/>
        <item x="1121"/>
        <item x="1868"/>
        <item x="1274"/>
        <item x="599"/>
        <item x="1119"/>
        <item x="910"/>
        <item x="930"/>
        <item x="1636"/>
        <item x="49"/>
        <item x="969"/>
        <item x="385"/>
        <item x="50"/>
        <item x="179"/>
        <item x="888"/>
        <item x="1334"/>
        <item x="211"/>
        <item x="1105"/>
        <item x="803"/>
        <item x="602"/>
        <item x="1336"/>
        <item x="913"/>
        <item x="169"/>
        <item x="970"/>
        <item x="901"/>
        <item x="575"/>
        <item x="1869"/>
        <item x="603"/>
        <item x="2041"/>
        <item x="931"/>
        <item x="2027"/>
        <item x="788"/>
        <item x="881"/>
        <item x="2042"/>
        <item x="2013"/>
        <item x="1671"/>
        <item x="1267"/>
        <item x="1285"/>
        <item x="902"/>
        <item x="516"/>
        <item x="1823"/>
        <item x="962"/>
        <item x="172"/>
        <item x="1496"/>
        <item x="746"/>
        <item x="1288"/>
        <item x="1277"/>
        <item x="943"/>
        <item x="532"/>
        <item x="2043"/>
        <item x="145"/>
        <item x="531"/>
        <item x="224"/>
        <item x="151"/>
        <item x="580"/>
        <item x="546"/>
        <item x="601"/>
        <item x="375"/>
        <item x="238"/>
        <item x="561"/>
        <item x="517"/>
        <item x="518"/>
        <item x="1265"/>
        <item x="752"/>
        <item x="908"/>
        <item x="435"/>
        <item x="2005"/>
        <item x="1987"/>
        <item x="1481"/>
        <item x="214"/>
        <item x="1684"/>
        <item x="1985"/>
        <item x="1497"/>
        <item x="945"/>
        <item x="188"/>
        <item x="36"/>
        <item x="1270"/>
        <item x="189"/>
        <item x="7"/>
        <item x="1489"/>
        <item x="544"/>
        <item x="768"/>
        <item x="425"/>
        <item x="2"/>
        <item x="203"/>
        <item x="216"/>
        <item x="574"/>
        <item x="551"/>
        <item x="207"/>
        <item x="384"/>
        <item x="2029"/>
        <item x="1680"/>
        <item x="155"/>
        <item x="209"/>
        <item x="581"/>
        <item x="1271"/>
        <item x="1082"/>
        <item x="197"/>
        <item x="2009"/>
        <item x="218"/>
        <item x="2023"/>
        <item x="2022"/>
        <item x="180"/>
        <item x="186"/>
        <item x="441"/>
        <item x="573"/>
        <item x="1286"/>
        <item x="161"/>
        <item x="1266"/>
        <item x="210"/>
        <item x="217"/>
        <item x="1264"/>
        <item x="187"/>
        <item x="208"/>
        <item x="230"/>
        <item x="2044"/>
        <item x="560"/>
        <item x="160"/>
        <item x="1631"/>
        <item x="907"/>
        <item x="540"/>
        <item x="1629"/>
        <item x="196"/>
        <item x="162"/>
        <item x="426"/>
        <item x="1476"/>
        <item x="582"/>
        <item x="183"/>
        <item x="559"/>
        <item x="1287"/>
        <item x="1635"/>
        <item x="40"/>
        <item x="200"/>
        <item x="1520"/>
        <item x="572"/>
        <item x="364"/>
        <item x="1634"/>
        <item x="153"/>
        <item x="1076"/>
        <item x="1811"/>
        <item x="1473"/>
        <item x="154"/>
        <item x="215"/>
        <item x="382"/>
        <item x="229"/>
        <item x="1272"/>
        <item x="152"/>
        <item x="1630"/>
        <item x="383"/>
        <item x="543"/>
        <item x="20"/>
        <item x="41"/>
        <item x="428"/>
        <item x="1133"/>
        <item x="1273"/>
        <item x="1518"/>
        <item x="1813"/>
        <item x="194"/>
        <item x="195"/>
        <item x="944"/>
        <item x="1062"/>
        <item x="350"/>
        <item x="419"/>
        <item x="1474"/>
        <item x="433"/>
        <item x="21"/>
        <item x="6"/>
        <item x="1063"/>
        <item x="1112"/>
        <item x="1854"/>
        <item x="352"/>
        <item x="769"/>
        <item x="1483"/>
        <item x="1435"/>
        <item x="418"/>
        <item x="351"/>
        <item x="1132"/>
        <item x="1122"/>
        <item x="377"/>
        <item x="432"/>
        <item x="1123"/>
        <item x="1519"/>
        <item x="1113"/>
        <item x="1484"/>
        <item x="1855"/>
        <item x="2104"/>
        <item t="default"/>
      </items>
    </pivotField>
    <pivotField showAll="0"/>
    <pivotField showAll="0"/>
  </pivotFields>
  <rowFields count="1">
    <field x="8"/>
  </rowFields>
  <rowItems count="2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t="grand">
      <x/>
    </i>
  </rowItems>
  <colItems count="1">
    <i/>
  </colItems>
  <dataFields count="1">
    <dataField name="Sum of Demand" fld="11"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7D6E7D2-3F3B-104B-BC20-05BF82B104F3}"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C17" firstHeaderRow="1" firstDataRow="2" firstDataCol="1"/>
  <pivotFields count="20">
    <pivotField showAll="0"/>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dataField="1" showAll="0">
      <items count="2106">
        <item x="1088"/>
        <item x="731"/>
        <item x="2087"/>
        <item x="1430"/>
        <item x="743"/>
        <item x="772"/>
        <item x="1825"/>
        <item x="730"/>
        <item x="1815"/>
        <item x="715"/>
        <item x="744"/>
        <item x="1415"/>
        <item x="716"/>
        <item x="1381"/>
        <item x="779"/>
        <item x="1836"/>
        <item x="1835"/>
        <item x="1108"/>
        <item x="1416"/>
        <item x="1926"/>
        <item x="1031"/>
        <item x="2100"/>
        <item x="1066"/>
        <item x="1892"/>
        <item x="996"/>
        <item x="1450"/>
        <item x="1087"/>
        <item x="1738"/>
        <item x="2086"/>
        <item x="1556"/>
        <item x="1465"/>
        <item x="709"/>
        <item x="1401"/>
        <item x="2101"/>
        <item x="667"/>
        <item x="821"/>
        <item x="1409"/>
        <item x="1893"/>
        <item x="1745"/>
        <item x="1500"/>
        <item x="1570"/>
        <item x="1925"/>
        <item x="1451"/>
        <item x="647"/>
        <item x="785"/>
        <item x="359"/>
        <item x="1038"/>
        <item x="1824"/>
        <item x="1800"/>
        <item x="778"/>
        <item x="1395"/>
        <item x="1569"/>
        <item x="1499"/>
        <item x="1829"/>
        <item x="1094"/>
        <item x="729"/>
        <item x="2073"/>
        <item x="1913"/>
        <item x="1095"/>
        <item x="1568"/>
        <item x="1898"/>
        <item x="828"/>
        <item x="1819"/>
        <item x="2080"/>
        <item x="1423"/>
        <item x="1150"/>
        <item x="1093"/>
        <item x="360"/>
        <item x="1402"/>
        <item x="1941"/>
        <item x="1380"/>
        <item x="835"/>
        <item x="1758"/>
        <item x="1780"/>
        <item x="1787"/>
        <item x="750"/>
        <item x="681"/>
        <item x="1768"/>
        <item x="1940"/>
        <item x="1891"/>
        <item x="1766"/>
        <item x="1877"/>
        <item x="674"/>
        <item x="1010"/>
        <item x="1183"/>
        <item x="1786"/>
        <item x="1171"/>
        <item x="1464"/>
        <item x="702"/>
        <item x="842"/>
        <item x="820"/>
        <item x="833"/>
        <item x="1906"/>
        <item x="1165"/>
        <item x="732"/>
        <item x="1801"/>
        <item x="1857"/>
        <item x="1779"/>
        <item x="367"/>
        <item x="1899"/>
        <item x="1073"/>
        <item x="17"/>
        <item x="653"/>
        <item x="1912"/>
        <item x="24"/>
        <item x="1394"/>
        <item x="640"/>
        <item x="1017"/>
        <item x="1574"/>
        <item x="1453"/>
        <item x="1186"/>
        <item x="1818"/>
        <item x="451"/>
        <item x="1388"/>
        <item x="755"/>
        <item x="325"/>
        <item x="708"/>
        <item x="1089"/>
        <item x="1563"/>
        <item x="1808"/>
        <item x="1045"/>
        <item x="1185"/>
        <item x="486"/>
        <item x="92"/>
        <item x="701"/>
        <item x="2067"/>
        <item x="1178"/>
        <item x="1460"/>
        <item x="1793"/>
        <item x="1107"/>
        <item x="827"/>
        <item x="1444"/>
        <item x="255"/>
        <item x="1065"/>
        <item x="1072"/>
        <item x="1387"/>
        <item x="16"/>
        <item x="2099"/>
        <item x="834"/>
        <item x="1458"/>
        <item x="366"/>
        <item x="0"/>
        <item x="1184"/>
        <item x="500"/>
        <item x="725"/>
        <item x="318"/>
        <item x="2074"/>
        <item x="1486"/>
        <item x="465"/>
        <item x="10"/>
        <item x="1513"/>
        <item x="680"/>
        <item x="836"/>
        <item x="1454"/>
        <item x="1928"/>
        <item x="361"/>
        <item x="2066"/>
        <item x="73"/>
        <item x="31"/>
        <item x="1408"/>
        <item x="1794"/>
        <item x="1571"/>
        <item x="1884"/>
        <item x="444"/>
        <item x="1136"/>
        <item x="1374"/>
        <item x="786"/>
        <item x="472"/>
        <item x="1024"/>
        <item x="1192"/>
        <item x="1040"/>
        <item x="275"/>
        <item x="1814"/>
        <item x="1404"/>
        <item x="1002"/>
        <item x="1429"/>
        <item x="1934"/>
        <item x="1030"/>
        <item x="290"/>
        <item x="1871"/>
        <item x="2088"/>
        <item x="995"/>
        <item x="1744"/>
        <item x="1577"/>
        <item x="1549"/>
        <item x="1850"/>
        <item x="1807"/>
        <item x="1052"/>
        <item x="1548"/>
        <item x="395"/>
        <item x="646"/>
        <item x="1157"/>
        <item x="1723"/>
        <item x="1422"/>
        <item x="1737"/>
        <item x="1885"/>
        <item x="844"/>
        <item x="1773"/>
        <item x="1037"/>
        <item x="507"/>
        <item x="1478"/>
        <item x="2094"/>
        <item x="449"/>
        <item x="1927"/>
        <item x="306"/>
        <item x="673"/>
        <item x="1816"/>
        <item x="1472"/>
        <item x="1919"/>
        <item x="499"/>
        <item x="1009"/>
        <item x="1528"/>
        <item x="1751"/>
        <item x="1016"/>
        <item x="1449"/>
        <item x="458"/>
        <item x="1437"/>
        <item x="332"/>
        <item x="1817"/>
        <item x="1023"/>
        <item x="1555"/>
        <item x="1975"/>
        <item x="1828"/>
        <item x="297"/>
        <item x="1479"/>
        <item x="1724"/>
        <item x="1849"/>
        <item x="841"/>
        <item x="1443"/>
        <item x="800"/>
        <item x="324"/>
        <item x="1752"/>
        <item x="1976"/>
        <item x="695"/>
        <item x="450"/>
        <item x="452"/>
        <item x="1759"/>
        <item x="457"/>
        <item x="1001"/>
        <item x="1373"/>
        <item x="1826"/>
        <item x="9"/>
        <item x="380"/>
        <item x="1851"/>
        <item x="2089"/>
        <item x="1529"/>
        <item x="751"/>
        <item x="1459"/>
        <item x="388"/>
        <item x="59"/>
        <item x="493"/>
        <item x="1716"/>
        <item x="485"/>
        <item x="793"/>
        <item x="1003"/>
        <item x="1583"/>
        <item x="304"/>
        <item x="317"/>
        <item x="1206"/>
        <item x="94"/>
        <item x="262"/>
        <item x="849"/>
        <item x="101"/>
        <item x="25"/>
        <item x="311"/>
        <item x="129"/>
        <item x="30"/>
        <item x="276"/>
        <item x="1864"/>
        <item x="975"/>
        <item x="93"/>
        <item x="1905"/>
        <item x="1598"/>
        <item x="480"/>
        <item x="1199"/>
        <item x="814"/>
        <item x="666"/>
        <item x="1044"/>
        <item x="1542"/>
        <item x="310"/>
        <item x="1918"/>
        <item x="1775"/>
        <item x="3"/>
        <item x="409"/>
        <item x="1769"/>
        <item x="719"/>
        <item x="1491"/>
        <item x="801"/>
        <item x="1164"/>
        <item x="1930"/>
        <item x="1039"/>
        <item x="876"/>
        <item x="694"/>
        <item x="989"/>
        <item x="1584"/>
        <item x="1731"/>
        <item x="773"/>
        <item x="848"/>
        <item x="1311"/>
        <item x="289"/>
        <item x="1128"/>
        <item x="1604"/>
        <item x="669"/>
        <item x="1858"/>
        <item x="331"/>
        <item x="855"/>
        <item x="1799"/>
        <item x="1143"/>
        <item x="1920"/>
        <item x="1534"/>
        <item x="1198"/>
        <item x="1717"/>
        <item x="346"/>
        <item x="1213"/>
        <item x="1096"/>
        <item x="780"/>
        <item x="1576"/>
        <item x="283"/>
        <item x="438"/>
        <item x="706"/>
        <item x="373"/>
        <item x="1468"/>
        <item x="443"/>
        <item x="720"/>
        <item x="2072"/>
        <item x="479"/>
        <item x="707"/>
        <item x="1535"/>
        <item x="423"/>
        <item x="1142"/>
        <item x="1765"/>
        <item x="1220"/>
        <item x="1389"/>
        <item x="415"/>
        <item x="870"/>
        <item x="633"/>
        <item x="1191"/>
        <item x="1842"/>
        <item x="1562"/>
        <item x="1729"/>
        <item x="1241"/>
        <item x="492"/>
        <item x="1129"/>
        <item x="1878"/>
        <item x="345"/>
        <item x="1605"/>
        <item x="1367"/>
        <item x="954"/>
        <item x="724"/>
        <item x="66"/>
        <item x="303"/>
        <item x="1886"/>
        <item x="1097"/>
        <item x="1405"/>
        <item x="87"/>
        <item x="269"/>
        <item x="718"/>
        <item x="1506"/>
        <item x="1461"/>
        <item x="1931"/>
        <item x="80"/>
        <item x="1939"/>
        <item x="1419"/>
        <item x="2098"/>
        <item x="2078"/>
        <item x="1209"/>
        <item x="1426"/>
        <item x="1503"/>
        <item x="2093"/>
        <item x="625"/>
        <item x="1051"/>
        <item x="79"/>
        <item x="1774"/>
        <item x="632"/>
        <item x="1703"/>
        <item x="296"/>
        <item x="1527"/>
        <item x="687"/>
        <item x="1514"/>
        <item x="1933"/>
        <item x="1219"/>
        <item x="1843"/>
        <item x="1932"/>
        <item x="1403"/>
        <item x="1859"/>
        <item x="1806"/>
        <item x="713"/>
        <item x="1101"/>
        <item x="108"/>
        <item x="2081"/>
        <item x="1080"/>
        <item x="1722"/>
        <item x="1575"/>
        <item x="1820"/>
        <item x="1420"/>
        <item x="1767"/>
        <item x="1695"/>
        <item x="1360"/>
        <item x="95"/>
        <item x="1797"/>
        <item x="1414"/>
        <item x="856"/>
        <item x="813"/>
        <item x="1205"/>
        <item x="818"/>
        <item x="863"/>
        <item x="274"/>
        <item x="1990"/>
        <item x="1955"/>
        <item x="394"/>
        <item x="940"/>
        <item x="1543"/>
        <item x="1702"/>
        <item x="1789"/>
        <item x="1504"/>
        <item x="1431"/>
        <item x="1914"/>
        <item x="1502"/>
        <item x="1359"/>
        <item x="806"/>
        <item x="1954"/>
        <item x="1346"/>
        <item x="1929"/>
        <item x="1863"/>
        <item x="416"/>
        <item x="1798"/>
        <item x="822"/>
        <item x="1953"/>
        <item x="749"/>
        <item x="1386"/>
        <item x="1382"/>
        <item x="1469"/>
        <item x="387"/>
        <item x="1721"/>
        <item x="1841"/>
        <item x="1620"/>
        <item x="115"/>
        <item x="67"/>
        <item x="1457"/>
        <item x="1870"/>
        <item x="757"/>
        <item x="65"/>
        <item x="1881"/>
        <item x="128"/>
        <item x="1923"/>
        <item x="1022"/>
        <item x="1790"/>
        <item x="1507"/>
        <item x="121"/>
        <item x="1125"/>
        <item x="471"/>
        <item x="1557"/>
        <item x="1924"/>
        <item x="1805"/>
        <item x="1212"/>
        <item x="1365"/>
        <item x="1413"/>
        <item x="1471"/>
        <item x="1352"/>
        <item x="1882"/>
        <item x="1059"/>
        <item x="1524"/>
        <item x="1227"/>
        <item x="72"/>
        <item x="1887"/>
        <item x="766"/>
        <item x="1730"/>
        <item x="478"/>
        <item x="254"/>
        <item x="799"/>
        <item x="1544"/>
        <item x="1772"/>
        <item x="1876"/>
        <item x="1510"/>
        <item x="1860"/>
        <item x="758"/>
        <item x="1915"/>
        <item x="464"/>
        <item x="1785"/>
        <item x="1804"/>
        <item x="1796"/>
        <item x="869"/>
        <item x="619"/>
        <item x="1757"/>
        <item x="1541"/>
        <item x="1781"/>
        <item x="1935"/>
        <item x="639"/>
        <item x="122"/>
        <item x="1390"/>
        <item x="717"/>
        <item x="1735"/>
        <item x="1366"/>
        <item x="1848"/>
        <item x="700"/>
        <item x="2070"/>
        <item x="2077"/>
        <item x="1831"/>
        <item x="1086"/>
        <item x="1874"/>
        <item x="1109"/>
        <item x="843"/>
        <item x="1406"/>
        <item x="862"/>
        <item x="1803"/>
        <item x="1377"/>
        <item x="1071"/>
        <item x="1969"/>
        <item x="157"/>
        <item x="817"/>
        <item x="248"/>
        <item x="1952"/>
        <item x="1996"/>
        <item x="1948"/>
        <item x="1840"/>
        <item x="703"/>
        <item x="1425"/>
        <item x="107"/>
        <item x="1962"/>
        <item x="1777"/>
        <item x="1750"/>
        <item x="1466"/>
        <item x="1512"/>
        <item x="2039"/>
        <item x="1345"/>
        <item x="1126"/>
        <item x="1883"/>
        <item x="1442"/>
        <item x="877"/>
        <item x="1428"/>
        <item x="100"/>
        <item x="1832"/>
        <item x="1530"/>
        <item x="1910"/>
        <item x="390"/>
        <item x="1079"/>
        <item x="826"/>
        <item x="1396"/>
        <item x="1511"/>
        <item x="1830"/>
        <item x="1490"/>
        <item x="1746"/>
        <item x="626"/>
        <item x="765"/>
        <item x="1591"/>
        <item x="1961"/>
        <item x="1378"/>
        <item x="1379"/>
        <item x="1579"/>
        <item x="1509"/>
        <item x="422"/>
        <item x="1424"/>
        <item x="1900"/>
        <item x="1795"/>
        <item x="668"/>
        <item x="819"/>
        <item x="762"/>
        <item x="1619"/>
        <item x="1170"/>
        <item x="158"/>
        <item x="1734"/>
        <item x="1547"/>
        <item x="1173"/>
        <item x="1438"/>
        <item x="2083"/>
        <item x="1689"/>
        <item x="1364"/>
        <item x="1582"/>
        <item x="368"/>
        <item x="1778"/>
        <item x="612"/>
        <item x="1916"/>
        <item x="816"/>
        <item x="2053"/>
        <item x="268"/>
        <item x="1156"/>
        <item x="1348"/>
        <item x="1393"/>
        <item x="2046"/>
        <item x="1533"/>
        <item x="747"/>
        <item x="1351"/>
        <item x="704"/>
        <item x="784"/>
        <item x="1174"/>
        <item x="1226"/>
        <item x="1660"/>
        <item x="660"/>
        <item x="1661"/>
        <item x="988"/>
        <item x="1890"/>
        <item x="437"/>
        <item x="939"/>
        <item x="742"/>
        <item x="1567"/>
        <item x="1103"/>
        <item x="618"/>
        <item x="1936"/>
        <item x="1391"/>
        <item x="712"/>
        <item x="1011"/>
        <item x="1332"/>
        <item x="1580"/>
        <item x="1554"/>
        <item x="767"/>
        <item x="1904"/>
        <item x="1304"/>
        <item x="2038"/>
        <item x="740"/>
        <item x="805"/>
        <item x="774"/>
        <item x="1172"/>
        <item x="1067"/>
        <item x="811"/>
        <item x="2079"/>
        <item x="362"/>
        <item x="1947"/>
        <item x="1432"/>
        <item x="1041"/>
        <item x="234"/>
        <item x="114"/>
        <item x="372"/>
        <item x="1448"/>
        <item x="777"/>
        <item x="1761"/>
        <item x="136"/>
        <item x="754"/>
        <item x="837"/>
        <item x="1911"/>
        <item x="771"/>
        <item x="1558"/>
        <item x="339"/>
        <item x="1782"/>
        <item x="1747"/>
        <item x="2096"/>
        <item x="688"/>
        <item x="38"/>
        <item x="1943"/>
        <item x="1845"/>
        <item x="2076"/>
        <item x="728"/>
        <item x="1894"/>
        <item x="86"/>
        <item x="1875"/>
        <item x="1032"/>
        <item x="721"/>
        <item x="1847"/>
        <item x="233"/>
        <item x="1177"/>
        <item x="2085"/>
        <item x="506"/>
        <item x="1234"/>
        <item x="781"/>
        <item x="1452"/>
        <item x="748"/>
        <item x="1487"/>
        <item x="261"/>
        <item x="371"/>
        <item x="2090"/>
        <item x="1392"/>
        <item x="2075"/>
        <item x="1179"/>
        <item x="1407"/>
        <item x="756"/>
        <item x="1158"/>
        <item x="549"/>
        <item x="1776"/>
        <item x="1372"/>
        <item x="1427"/>
        <item x="1384"/>
        <item x="282"/>
        <item x="1029"/>
        <item x="1760"/>
        <item x="389"/>
        <item x="1166"/>
        <item x="832"/>
        <item x="1791"/>
        <item x="705"/>
        <item x="1532"/>
        <item x="1445"/>
        <item x="1385"/>
        <item x="839"/>
        <item x="760"/>
        <item x="1938"/>
        <item x="1907"/>
        <item x="329"/>
        <item x="1349"/>
        <item x="1127"/>
        <item x="1581"/>
        <item x="1597"/>
        <item x="2082"/>
        <item x="699"/>
        <item x="1353"/>
        <item x="374"/>
        <item x="1068"/>
        <item x="591"/>
        <item x="1144"/>
        <item x="1007"/>
        <item x="823"/>
        <item x="1909"/>
        <item x="1590"/>
        <item x="1951"/>
        <item x="379"/>
        <item x="150"/>
        <item x="1573"/>
        <item x="829"/>
        <item x="1739"/>
        <item x="1545"/>
        <item x="1098"/>
        <item x="891"/>
        <item x="1187"/>
        <item x="563"/>
        <item x="1256"/>
        <item x="638"/>
        <item x="1467"/>
        <item x="1036"/>
        <item x="1397"/>
        <item x="1942"/>
        <item x="1446"/>
        <item x="1937"/>
        <item x="1821"/>
        <item x="1042"/>
        <item x="2069"/>
        <item x="871"/>
        <item x="1421"/>
        <item x="807"/>
        <item x="1197"/>
        <item x="2102"/>
        <item x="2097"/>
        <item x="672"/>
        <item x="953"/>
        <item x="714"/>
        <item x="2052"/>
        <item x="1553"/>
        <item x="305"/>
        <item x="354"/>
        <item x="91"/>
        <item x="1159"/>
        <item x="1383"/>
        <item x="1788"/>
        <item x="1505"/>
        <item x="1546"/>
        <item x="1375"/>
        <item x="1771"/>
        <item x="1014"/>
        <item x="1417"/>
        <item x="1696"/>
        <item x="2025"/>
        <item x="1501"/>
        <item x="381"/>
        <item x="974"/>
        <item x="1754"/>
        <item x="1013"/>
        <item x="761"/>
        <item x="1410"/>
        <item x="830"/>
        <item x="659"/>
        <item x="1297"/>
        <item x="824"/>
        <item x="1564"/>
        <item x="1167"/>
        <item x="1433"/>
        <item x="1572"/>
        <item x="1755"/>
        <item x="831"/>
        <item x="1809"/>
        <item x="1398"/>
        <item x="326"/>
        <item x="1439"/>
        <item x="838"/>
        <item x="1369"/>
        <item x="1084"/>
        <item x="1368"/>
        <item x="723"/>
        <item x="1647"/>
        <item x="577"/>
        <item x="1753"/>
        <item x="1525"/>
        <item x="840"/>
        <item x="1283"/>
        <item x="982"/>
        <item x="1006"/>
        <item x="2095"/>
        <item x="1646"/>
        <item x="149"/>
        <item x="1074"/>
        <item x="810"/>
        <item x="1141"/>
        <item x="1531"/>
        <item x="1792"/>
        <item x="825"/>
        <item x="1485"/>
        <item x="605"/>
        <item x="722"/>
        <item x="1561"/>
        <item x="2071"/>
        <item x="657"/>
        <item x="1083"/>
        <item x="1551"/>
        <item x="1908"/>
        <item x="63"/>
        <item x="1441"/>
        <item x="1175"/>
        <item x="370"/>
        <item x="1897"/>
        <item x="850"/>
        <item x="990"/>
        <item x="1770"/>
        <item x="1043"/>
        <item x="968"/>
        <item x="1552"/>
        <item x="1709"/>
        <item x="335"/>
        <item x="1318"/>
        <item x="1968"/>
        <item x="1124"/>
        <item x="1743"/>
        <item x="1901"/>
        <item x="1139"/>
        <item x="1371"/>
        <item x="298"/>
        <item x="1069"/>
        <item x="1240"/>
        <item x="1565"/>
        <item x="812"/>
        <item x="1060"/>
        <item x="1756"/>
        <item x="1688"/>
        <item x="1370"/>
        <item x="1025"/>
        <item x="1092"/>
        <item x="338"/>
        <item x="2084"/>
        <item x="753"/>
        <item x="1200"/>
        <item x="1070"/>
        <item x="247"/>
        <item x="1027"/>
        <item x="641"/>
        <item x="644"/>
        <item x="1018"/>
        <item x="1188"/>
        <item x="1190"/>
        <item x="693"/>
        <item x="365"/>
        <item x="654"/>
        <item x="1168"/>
        <item x="521"/>
        <item x="919"/>
        <item x="1110"/>
        <item x="792"/>
        <item x="898"/>
        <item x="1640"/>
        <item x="1033"/>
        <item x="1852"/>
        <item x="645"/>
        <item x="1137"/>
        <item x="738"/>
        <item x="675"/>
        <item x="815"/>
        <item x="1310"/>
        <item x="58"/>
        <item x="1169"/>
        <item x="1844"/>
        <item x="775"/>
        <item x="1917"/>
        <item x="23"/>
        <item x="1586"/>
        <item x="456"/>
        <item x="1338"/>
        <item x="1085"/>
        <item x="794"/>
        <item x="1376"/>
        <item x="1182"/>
        <item x="1343"/>
        <item x="1331"/>
        <item x="1412"/>
        <item x="1104"/>
        <item x="1012"/>
        <item x="1324"/>
        <item x="256"/>
        <item x="344"/>
        <item x="733"/>
        <item x="994"/>
        <item x="299"/>
        <item x="1034"/>
        <item x="227"/>
        <item x="1000"/>
        <item x="1749"/>
        <item x="782"/>
        <item x="15"/>
        <item x="946"/>
        <item x="1049"/>
        <item x="241"/>
        <item x="27"/>
        <item x="1400"/>
        <item x="845"/>
        <item x="1180"/>
        <item x="1626"/>
        <item x="682"/>
        <item x="1550"/>
        <item x="648"/>
        <item x="1218"/>
        <item x="18"/>
        <item x="1560"/>
        <item x="1303"/>
        <item x="487"/>
        <item x="1508"/>
        <item x="1710"/>
        <item x="1255"/>
        <item x="1015"/>
        <item x="64"/>
        <item x="411"/>
        <item x="316"/>
        <item x="334"/>
        <item x="2060"/>
        <item x="135"/>
        <item x="662"/>
        <item x="1618"/>
        <item x="1140"/>
        <item x="1733"/>
        <item x="1566"/>
        <item x="1526"/>
        <item x="279"/>
        <item x="185"/>
        <item x="1728"/>
        <item x="1498"/>
        <item x="1028"/>
        <item x="1154"/>
        <item x="947"/>
        <item x="1217"/>
        <item x="764"/>
        <item x="1762"/>
        <item x="1989"/>
        <item x="34"/>
        <item x="481"/>
        <item x="967"/>
        <item x="763"/>
        <item x="1019"/>
        <item x="330"/>
        <item x="1740"/>
        <item x="1888"/>
        <item x="1736"/>
        <item x="1748"/>
        <item x="2091"/>
        <item x="1189"/>
        <item x="1210"/>
        <item x="213"/>
        <item x="1208"/>
        <item x="892"/>
        <item x="430"/>
        <item x="616"/>
        <item x="1181"/>
        <item x="676"/>
        <item x="445"/>
        <item x="1050"/>
        <item x="1207"/>
        <item x="369"/>
        <item x="1350"/>
        <item x="1639"/>
        <item x="795"/>
        <item x="783"/>
        <item x="1151"/>
        <item x="679"/>
        <item x="933"/>
        <item x="1026"/>
        <item x="1921"/>
        <item x="1612"/>
        <item x="905"/>
        <item x="1135"/>
        <item x="691"/>
        <item x="4"/>
        <item x="442"/>
        <item x="490"/>
        <item x="1021"/>
        <item x="1354"/>
        <item x="1221"/>
        <item x="453"/>
        <item x="1822"/>
        <item x="1342"/>
        <item x="1578"/>
        <item x="1204"/>
        <item x="1418"/>
        <item x="1008"/>
        <item x="26"/>
        <item x="1339"/>
        <item x="1922"/>
        <item x="14"/>
        <item x="1668"/>
        <item x="2011"/>
        <item x="482"/>
        <item x="466"/>
        <item x="611"/>
        <item x="696"/>
        <item x="671"/>
        <item x="548"/>
        <item x="32"/>
        <item x="1193"/>
        <item x="1216"/>
        <item x="1714"/>
        <item x="1599"/>
        <item x="514"/>
        <item x="143"/>
        <item x="741"/>
        <item x="1462"/>
        <item x="498"/>
        <item x="1587"/>
        <item x="2065"/>
        <item x="1895"/>
        <item x="1102"/>
        <item x="2018"/>
        <item x="1950"/>
        <item x="1005"/>
        <item x="1705"/>
        <item x="327"/>
        <item x="1827"/>
        <item x="1603"/>
        <item x="884"/>
        <item x="488"/>
        <item x="999"/>
        <item x="2064"/>
        <item x="1211"/>
        <item x="1602"/>
        <item x="598"/>
        <item x="164"/>
        <item x="997"/>
        <item x="872"/>
        <item x="1494"/>
        <item x="697"/>
        <item x="1873"/>
        <item x="556"/>
        <item x="1004"/>
        <item x="1149"/>
        <item x="1363"/>
        <item x="1233"/>
        <item x="178"/>
        <item x="1846"/>
        <item x="1176"/>
        <item x="993"/>
        <item x="28"/>
        <item x="2055"/>
        <item x="142"/>
        <item x="1399"/>
        <item x="1242"/>
        <item x="1718"/>
        <item x="1290"/>
        <item x="355"/>
        <item x="412"/>
        <item x="78"/>
        <item x="1983"/>
        <item x="1361"/>
        <item x="604"/>
        <item x="1592"/>
        <item x="495"/>
        <item x="1355"/>
        <item x="2068"/>
        <item x="1837"/>
        <item x="535"/>
        <item x="436"/>
        <item x="44"/>
        <item x="1495"/>
        <item x="1325"/>
        <item x="1720"/>
        <item x="1282"/>
        <item x="1470"/>
        <item x="1889"/>
        <item x="1783"/>
        <item x="13"/>
        <item x="494"/>
        <item x="1964"/>
        <item x="961"/>
        <item x="1965"/>
        <item x="665"/>
        <item x="1196"/>
        <item x="569"/>
        <item x="670"/>
        <item x="683"/>
        <item x="1447"/>
        <item x="399"/>
        <item x="926"/>
        <item x="1674"/>
        <item x="513"/>
        <item x="776"/>
        <item x="358"/>
        <item x="1155"/>
        <item x="1317"/>
        <item x="220"/>
        <item x="1145"/>
        <item x="1974"/>
        <item x="1963"/>
        <item x="263"/>
        <item x="477"/>
        <item x="570"/>
        <item x="156"/>
        <item x="912"/>
        <item x="664"/>
        <item x="847"/>
        <item x="1995"/>
        <item x="307"/>
        <item x="1411"/>
        <item x="1707"/>
        <item x="1254"/>
        <item x="96"/>
        <item x="54"/>
        <item x="1896"/>
        <item x="692"/>
        <item x="1715"/>
        <item x="1675"/>
        <item x="739"/>
        <item x="460"/>
        <item x="1358"/>
        <item x="584"/>
        <item x="590"/>
        <item x="710"/>
        <item x="378"/>
        <item x="206"/>
        <item x="1163"/>
        <item x="295"/>
        <item x="491"/>
        <item x="459"/>
        <item x="1203"/>
        <item x="981"/>
        <item x="1035"/>
        <item x="309"/>
        <item x="1861"/>
        <item x="1611"/>
        <item x="562"/>
        <item x="497"/>
        <item x="890"/>
        <item x="851"/>
        <item x="1862"/>
        <item x="1692"/>
        <item x="527"/>
        <item x="62"/>
        <item x="1957"/>
        <item x="1202"/>
        <item x="1262"/>
        <item x="291"/>
        <item x="1078"/>
        <item x="408"/>
        <item x="1559"/>
        <item x="410"/>
        <item x="284"/>
        <item x="745"/>
        <item x="71"/>
        <item x="29"/>
        <item x="205"/>
        <item x="1682"/>
        <item x="597"/>
        <item x="698"/>
        <item x="1320"/>
        <item x="1020"/>
        <item x="1201"/>
        <item x="1625"/>
        <item x="1713"/>
        <item x="2045"/>
        <item x="1902"/>
        <item x="636"/>
        <item x="1248"/>
        <item x="897"/>
        <item x="501"/>
        <item x="1058"/>
        <item x="1991"/>
        <item x="1436"/>
        <item x="302"/>
        <item x="1944"/>
        <item x="1945"/>
        <item x="508"/>
        <item x="686"/>
        <item x="957"/>
        <item x="294"/>
        <item x="2054"/>
        <item x="1997"/>
        <item x="955"/>
        <item x="1585"/>
        <item x="576"/>
        <item x="1214"/>
        <item x="314"/>
        <item x="873"/>
        <item x="663"/>
        <item x="313"/>
        <item x="70"/>
        <item x="1704"/>
        <item x="336"/>
        <item x="652"/>
        <item x="1763"/>
        <item x="99"/>
        <item x="1600"/>
        <item x="1732"/>
        <item x="270"/>
        <item x="8"/>
        <item x="1725"/>
        <item x="1316"/>
        <item x="2050"/>
        <item x="396"/>
        <item x="1195"/>
        <item x="1075"/>
        <item x="1536"/>
        <item x="1667"/>
        <item x="84"/>
        <item x="1588"/>
        <item x="1601"/>
        <item x="90"/>
        <item x="484"/>
        <item x="226"/>
        <item x="529"/>
        <item x="280"/>
        <item x="97"/>
        <item x="677"/>
        <item x="684"/>
        <item x="883"/>
        <item x="1708"/>
        <item x="83"/>
        <item x="35"/>
        <item x="85"/>
        <item x="951"/>
        <item x="293"/>
        <item x="555"/>
        <item x="123"/>
        <item x="904"/>
        <item x="932"/>
        <item x="1194"/>
        <item x="333"/>
        <item x="685"/>
        <item x="1834"/>
        <item x="1956"/>
        <item x="421"/>
        <item x="398"/>
        <item x="1321"/>
        <item x="2103"/>
        <item x="1879"/>
        <item x="454"/>
        <item x="678"/>
        <item x="1215"/>
        <item x="1706"/>
        <item x="628"/>
        <item x="1160"/>
        <item x="1223"/>
        <item x="1621"/>
        <item x="520"/>
        <item x="528"/>
        <item x="1741"/>
        <item x="737"/>
        <item x="81"/>
        <item x="285"/>
        <item x="637"/>
        <item x="952"/>
        <item x="1222"/>
        <item x="33"/>
        <item x="300"/>
        <item x="867"/>
        <item x="455"/>
        <item x="658"/>
        <item x="1865"/>
        <item x="414"/>
        <item x="1593"/>
        <item x="2032"/>
        <item x="88"/>
        <item x="439"/>
        <item x="1516"/>
        <item x="875"/>
        <item x="1347"/>
        <item x="1243"/>
        <item x="854"/>
        <item x="534"/>
        <item x="1247"/>
        <item x="82"/>
        <item x="1099"/>
        <item x="655"/>
        <item x="1537"/>
        <item x="60"/>
        <item x="615"/>
        <item x="868"/>
        <item x="1872"/>
        <item x="1153"/>
        <item x="323"/>
        <item x="595"/>
        <item x="473"/>
        <item x="992"/>
        <item x="2057"/>
        <item x="861"/>
        <item x="1638"/>
        <item x="1880"/>
        <item x="1344"/>
        <item x="393"/>
        <item x="496"/>
        <item x="1662"/>
        <item x="918"/>
        <item x="1742"/>
        <item x="726"/>
        <item x="124"/>
        <item x="401"/>
        <item x="130"/>
        <item x="1654"/>
        <item x="257"/>
        <item x="163"/>
        <item x="315"/>
        <item x="74"/>
        <item x="1356"/>
        <item x="467"/>
        <item x="1589"/>
        <item x="1653"/>
        <item x="253"/>
        <item x="191"/>
        <item x="288"/>
        <item x="98"/>
        <item x="1538"/>
        <item x="1810"/>
        <item x="874"/>
        <item x="991"/>
        <item x="1235"/>
        <item x="1973"/>
        <item x="446"/>
        <item x="642"/>
        <item x="1719"/>
        <item x="1539"/>
        <item x="1972"/>
        <item x="502"/>
        <item x="301"/>
        <item x="1281"/>
        <item x="804"/>
        <item x="463"/>
        <item x="267"/>
        <item x="759"/>
        <item x="1727"/>
        <item x="791"/>
        <item x="1276"/>
        <item x="634"/>
        <item x="1261"/>
        <item x="503"/>
        <item x="273"/>
        <item x="796"/>
        <item x="504"/>
        <item x="69"/>
        <item x="402"/>
        <item x="240"/>
        <item x="998"/>
        <item x="1992"/>
        <item x="1146"/>
        <item x="925"/>
        <item x="1289"/>
        <item x="489"/>
        <item x="319"/>
        <item x="177"/>
        <item x="1867"/>
        <item x="2051"/>
        <item x="649"/>
        <item x="468"/>
        <item x="429"/>
        <item x="470"/>
        <item x="328"/>
        <item x="1492"/>
        <item x="192"/>
        <item x="1984"/>
        <item x="1362"/>
        <item x="1114"/>
        <item x="960"/>
        <item x="1138"/>
        <item x="171"/>
        <item x="593"/>
        <item x="212"/>
        <item x="1812"/>
        <item x="606"/>
        <item x="866"/>
        <item x="448"/>
        <item x="102"/>
        <item x="1064"/>
        <item x="1323"/>
        <item x="277"/>
        <item x="475"/>
        <item x="661"/>
        <item x="1517"/>
        <item x="45"/>
        <item x="2024"/>
        <item x="1357"/>
        <item x="798"/>
        <item x="1275"/>
        <item x="424"/>
        <item x="2010"/>
        <item x="617"/>
        <item x="1482"/>
        <item x="476"/>
        <item x="1970"/>
        <item x="75"/>
        <item x="1676"/>
        <item x="461"/>
        <item x="462"/>
        <item x="2058"/>
        <item x="859"/>
        <item x="347"/>
        <item x="1726"/>
        <item x="89"/>
        <item x="1046"/>
        <item x="343"/>
        <item x="68"/>
        <item x="219"/>
        <item x="2004"/>
        <item x="1269"/>
        <item x="857"/>
        <item x="1280"/>
        <item x="864"/>
        <item x="1296"/>
        <item x="911"/>
        <item x="2047"/>
        <item x="413"/>
        <item x="342"/>
        <item x="48"/>
        <item x="308"/>
        <item x="1523"/>
        <item x="447"/>
        <item x="113"/>
        <item x="1594"/>
        <item x="120"/>
        <item x="846"/>
        <item x="400"/>
        <item x="2092"/>
        <item x="656"/>
        <item x="1982"/>
        <item x="542"/>
        <item x="1130"/>
        <item x="112"/>
        <item x="469"/>
        <item x="12"/>
        <item x="356"/>
        <item x="232"/>
        <item x="2007"/>
        <item x="690"/>
        <item x="292"/>
        <item x="104"/>
        <item x="271"/>
        <item x="109"/>
        <item x="61"/>
        <item x="858"/>
        <item x="1694"/>
        <item x="1971"/>
        <item x="39"/>
        <item x="474"/>
        <item x="483"/>
        <item x="635"/>
        <item x="1949"/>
        <item x="286"/>
        <item x="1236"/>
        <item x="1596"/>
        <item x="105"/>
        <item x="2003"/>
        <item x="281"/>
        <item x="1650"/>
        <item x="1866"/>
        <item x="2059"/>
        <item x="1958"/>
        <item x="983"/>
        <item x="985"/>
        <item x="956"/>
        <item x="1312"/>
        <item x="629"/>
        <item x="278"/>
        <item x="312"/>
        <item x="1946"/>
        <item x="853"/>
        <item x="1257"/>
        <item x="1903"/>
        <item x="613"/>
        <item x="1115"/>
        <item x="1648"/>
        <item x="1232"/>
        <item x="1833"/>
        <item x="564"/>
        <item x="1595"/>
        <item x="627"/>
        <item x="631"/>
        <item x="139"/>
        <item x="137"/>
        <item x="1319"/>
        <item x="1966"/>
        <item x="809"/>
        <item x="790"/>
        <item x="47"/>
        <item x="1693"/>
        <item x="505"/>
        <item x="264"/>
        <item x="103"/>
        <item x="1162"/>
        <item x="865"/>
        <item x="1244"/>
        <item x="116"/>
        <item x="1152"/>
        <item x="147"/>
        <item x="592"/>
        <item x="1802"/>
        <item x="2040"/>
        <item x="2049"/>
        <item x="1239"/>
        <item x="110"/>
        <item x="76"/>
        <item x="976"/>
        <item x="734"/>
        <item x="1686"/>
        <item x="1622"/>
        <item x="1624"/>
        <item x="1341"/>
        <item x="557"/>
        <item x="651"/>
        <item x="1540"/>
        <item x="1117"/>
        <item x="77"/>
        <item x="1652"/>
        <item x="2031"/>
        <item x="1224"/>
        <item x="1623"/>
        <item x="363"/>
        <item x="1681"/>
        <item x="643"/>
        <item x="1252"/>
        <item x="1279"/>
        <item x="111"/>
        <item x="1120"/>
        <item x="650"/>
        <item x="1053"/>
        <item x="973"/>
        <item x="1161"/>
        <item x="860"/>
        <item x="1090"/>
        <item x="987"/>
        <item x="568"/>
        <item x="711"/>
        <item x="608"/>
        <item x="235"/>
        <item x="1118"/>
        <item x="19"/>
        <item x="1663"/>
        <item x="1308"/>
        <item x="340"/>
        <item x="348"/>
        <item x="1960"/>
        <item x="125"/>
        <item x="386"/>
        <item x="337"/>
        <item x="852"/>
        <item x="958"/>
        <item x="1077"/>
        <item x="1959"/>
        <item x="1111"/>
        <item x="131"/>
        <item x="2063"/>
        <item x="403"/>
        <item x="1237"/>
        <item x="1306"/>
        <item x="614"/>
        <item x="1238"/>
        <item x="170"/>
        <item x="1"/>
        <item x="272"/>
        <item x="797"/>
        <item x="935"/>
        <item x="1440"/>
        <item x="1309"/>
        <item x="1455"/>
        <item x="1687"/>
        <item x="1061"/>
        <item x="1853"/>
        <item x="2056"/>
        <item x="1228"/>
        <item x="1253"/>
        <item x="1627"/>
        <item x="950"/>
        <item x="55"/>
        <item x="184"/>
        <item x="2017"/>
        <item x="2019"/>
        <item x="1302"/>
        <item x="2048"/>
        <item x="198"/>
        <item x="1330"/>
        <item x="1606"/>
        <item x="287"/>
        <item x="1048"/>
        <item x="938"/>
        <item x="1994"/>
        <item x="1711"/>
        <item x="1337"/>
        <item x="1967"/>
        <item x="1764"/>
        <item x="878"/>
        <item x="1480"/>
        <item x="417"/>
        <item x="1259"/>
        <item x="2035"/>
        <item x="1641"/>
        <item x="587"/>
        <item x="622"/>
        <item x="5"/>
        <item x="1091"/>
        <item x="260"/>
        <item x="1979"/>
        <item x="984"/>
        <item x="583"/>
        <item x="266"/>
        <item x="1698"/>
        <item x="620"/>
        <item x="221"/>
        <item x="889"/>
        <item x="406"/>
        <item x="1637"/>
        <item x="106"/>
        <item x="259"/>
        <item x="1690"/>
        <item x="57"/>
        <item x="787"/>
        <item x="1322"/>
        <item x="127"/>
        <item x="199"/>
        <item x="1245"/>
        <item x="126"/>
        <item x="11"/>
        <item x="404"/>
        <item x="1333"/>
        <item x="1784"/>
        <item x="630"/>
        <item x="1292"/>
        <item x="2008"/>
        <item x="42"/>
        <item x="246"/>
        <item x="924"/>
        <item x="1691"/>
        <item x="320"/>
        <item x="1340"/>
        <item x="431"/>
        <item x="2001"/>
        <item x="56"/>
        <item x="1258"/>
        <item x="231"/>
        <item x="249"/>
        <item x="1712"/>
        <item x="541"/>
        <item x="624"/>
        <item x="1655"/>
        <item x="1231"/>
        <item x="258"/>
        <item x="46"/>
        <item x="1313"/>
        <item x="1856"/>
        <item x="265"/>
        <item x="927"/>
        <item x="1701"/>
        <item x="1229"/>
        <item x="1999"/>
        <item x="509"/>
        <item x="1314"/>
        <item x="1329"/>
        <item x="808"/>
        <item x="986"/>
        <item x="900"/>
        <item x="1617"/>
        <item x="1106"/>
        <item x="903"/>
        <item x="1251"/>
        <item x="1977"/>
        <item x="245"/>
        <item x="1659"/>
        <item x="2037"/>
        <item x="1677"/>
        <item x="37"/>
        <item x="1268"/>
        <item x="510"/>
        <item x="526"/>
        <item x="405"/>
        <item x="941"/>
        <item x="148"/>
        <item x="321"/>
        <item x="980"/>
        <item x="594"/>
        <item x="596"/>
        <item x="2033"/>
        <item x="2036"/>
        <item x="117"/>
        <item x="119"/>
        <item x="1697"/>
        <item x="1978"/>
        <item x="2034"/>
        <item x="879"/>
        <item x="1645"/>
        <item x="244"/>
        <item x="118"/>
        <item x="586"/>
        <item x="1632"/>
        <item x="159"/>
        <item x="1293"/>
        <item x="525"/>
        <item x="885"/>
        <item x="2026"/>
        <item x="1665"/>
        <item x="1656"/>
        <item x="1299"/>
        <item x="1250"/>
        <item x="251"/>
        <item x="1679"/>
        <item x="1260"/>
        <item x="964"/>
        <item x="2000"/>
        <item x="146"/>
        <item x="1651"/>
        <item x="920"/>
        <item x="173"/>
        <item x="936"/>
        <item x="1669"/>
        <item x="802"/>
        <item x="138"/>
        <item x="886"/>
        <item x="1493"/>
        <item x="1463"/>
        <item x="1980"/>
        <item x="1230"/>
        <item x="979"/>
        <item x="353"/>
        <item x="141"/>
        <item x="1225"/>
        <item x="1515"/>
        <item x="1633"/>
        <item x="252"/>
        <item x="959"/>
        <item x="1147"/>
        <item x="966"/>
        <item x="2020"/>
        <item x="1100"/>
        <item x="391"/>
        <item x="607"/>
        <item x="1294"/>
        <item x="1607"/>
        <item x="1649"/>
        <item x="963"/>
        <item x="538"/>
        <item x="2030"/>
        <item x="1456"/>
        <item x="407"/>
        <item x="1610"/>
        <item x="1284"/>
        <item x="929"/>
        <item x="1057"/>
        <item x="1993"/>
        <item x="972"/>
        <item x="397"/>
        <item x="1307"/>
        <item x="914"/>
        <item x="2016"/>
        <item x="552"/>
        <item x="917"/>
        <item x="915"/>
        <item x="243"/>
        <item x="1658"/>
        <item x="392"/>
        <item x="1700"/>
        <item x="623"/>
        <item x="609"/>
        <item x="167"/>
        <item x="512"/>
        <item x="536"/>
        <item x="357"/>
        <item x="923"/>
        <item x="1298"/>
        <item x="1685"/>
        <item x="1988"/>
        <item x="621"/>
        <item x="239"/>
        <item x="978"/>
        <item x="522"/>
        <item x="589"/>
        <item x="1477"/>
        <item x="899"/>
        <item x="736"/>
        <item x="1616"/>
        <item x="515"/>
        <item x="2061"/>
        <item x="376"/>
        <item x="440"/>
        <item x="236"/>
        <item x="1056"/>
        <item x="134"/>
        <item x="1644"/>
        <item x="893"/>
        <item x="133"/>
        <item x="53"/>
        <item x="2015"/>
        <item x="896"/>
        <item x="610"/>
        <item x="2021"/>
        <item x="895"/>
        <item x="523"/>
        <item x="1300"/>
        <item x="1657"/>
        <item x="140"/>
        <item x="1249"/>
        <item x="174"/>
        <item x="1047"/>
        <item x="1305"/>
        <item x="1613"/>
        <item x="1434"/>
        <item x="176"/>
        <item x="727"/>
        <item x="222"/>
        <item x="965"/>
        <item x="1673"/>
        <item x="434"/>
        <item x="1315"/>
        <item x="550"/>
        <item x="1295"/>
        <item x="1278"/>
        <item x="1664"/>
        <item x="1246"/>
        <item x="1642"/>
        <item x="237"/>
        <item x="349"/>
        <item x="937"/>
        <item x="1335"/>
        <item x="165"/>
        <item x="43"/>
        <item x="545"/>
        <item x="887"/>
        <item x="928"/>
        <item x="567"/>
        <item x="1614"/>
        <item x="427"/>
        <item x="1328"/>
        <item x="894"/>
        <item x="2012"/>
        <item x="51"/>
        <item x="1608"/>
        <item x="735"/>
        <item x="1678"/>
        <item x="1148"/>
        <item x="934"/>
        <item x="250"/>
        <item x="1998"/>
        <item x="1666"/>
        <item x="1522"/>
        <item x="547"/>
        <item x="1683"/>
        <item x="554"/>
        <item x="144"/>
        <item x="539"/>
        <item x="341"/>
        <item x="204"/>
        <item x="566"/>
        <item x="882"/>
        <item x="2002"/>
        <item x="190"/>
        <item x="132"/>
        <item x="1475"/>
        <item x="228"/>
        <item x="565"/>
        <item x="168"/>
        <item x="511"/>
        <item x="1134"/>
        <item x="1054"/>
        <item x="789"/>
        <item x="579"/>
        <item x="1838"/>
        <item x="524"/>
        <item x="1643"/>
        <item x="921"/>
        <item x="1981"/>
        <item x="175"/>
        <item x="1839"/>
        <item x="1291"/>
        <item x="537"/>
        <item x="971"/>
        <item x="1131"/>
        <item x="558"/>
        <item x="942"/>
        <item x="1301"/>
        <item x="2006"/>
        <item x="1672"/>
        <item x="1699"/>
        <item x="977"/>
        <item x="519"/>
        <item x="242"/>
        <item x="1986"/>
        <item x="225"/>
        <item x="1615"/>
        <item x="916"/>
        <item x="1628"/>
        <item x="578"/>
        <item x="1116"/>
        <item x="52"/>
        <item x="533"/>
        <item x="906"/>
        <item x="420"/>
        <item x="22"/>
        <item x="322"/>
        <item x="909"/>
        <item x="571"/>
        <item x="922"/>
        <item x="588"/>
        <item x="202"/>
        <item x="1327"/>
        <item x="2062"/>
        <item x="1488"/>
        <item x="530"/>
        <item x="585"/>
        <item x="1263"/>
        <item x="1521"/>
        <item x="2014"/>
        <item x="600"/>
        <item x="2028"/>
        <item x="193"/>
        <item x="689"/>
        <item x="553"/>
        <item x="770"/>
        <item x="1609"/>
        <item x="1670"/>
        <item x="1055"/>
        <item x="223"/>
        <item x="1326"/>
        <item x="181"/>
        <item x="201"/>
        <item x="1081"/>
        <item x="948"/>
        <item x="182"/>
        <item x="880"/>
        <item x="166"/>
        <item x="949"/>
        <item x="1121"/>
        <item x="1868"/>
        <item x="1274"/>
        <item x="599"/>
        <item x="1119"/>
        <item x="910"/>
        <item x="930"/>
        <item x="1636"/>
        <item x="49"/>
        <item x="969"/>
        <item x="385"/>
        <item x="50"/>
        <item x="179"/>
        <item x="888"/>
        <item x="1334"/>
        <item x="211"/>
        <item x="1105"/>
        <item x="803"/>
        <item x="602"/>
        <item x="1336"/>
        <item x="913"/>
        <item x="169"/>
        <item x="970"/>
        <item x="901"/>
        <item x="575"/>
        <item x="1869"/>
        <item x="603"/>
        <item x="2041"/>
        <item x="931"/>
        <item x="2027"/>
        <item x="788"/>
        <item x="881"/>
        <item x="2042"/>
        <item x="2013"/>
        <item x="1671"/>
        <item x="1267"/>
        <item x="1285"/>
        <item x="902"/>
        <item x="516"/>
        <item x="1823"/>
        <item x="962"/>
        <item x="172"/>
        <item x="1496"/>
        <item x="746"/>
        <item x="1288"/>
        <item x="1277"/>
        <item x="943"/>
        <item x="532"/>
        <item x="2043"/>
        <item x="145"/>
        <item x="531"/>
        <item x="224"/>
        <item x="151"/>
        <item x="580"/>
        <item x="546"/>
        <item x="601"/>
        <item x="375"/>
        <item x="238"/>
        <item x="561"/>
        <item x="517"/>
        <item x="518"/>
        <item x="1265"/>
        <item x="752"/>
        <item x="908"/>
        <item x="435"/>
        <item x="2005"/>
        <item x="1987"/>
        <item x="1481"/>
        <item x="214"/>
        <item x="1684"/>
        <item x="1985"/>
        <item x="1497"/>
        <item x="945"/>
        <item x="188"/>
        <item x="36"/>
        <item x="1270"/>
        <item x="189"/>
        <item x="7"/>
        <item x="1489"/>
        <item x="544"/>
        <item x="768"/>
        <item x="425"/>
        <item x="2"/>
        <item x="203"/>
        <item x="216"/>
        <item x="574"/>
        <item x="551"/>
        <item x="207"/>
        <item x="384"/>
        <item x="2029"/>
        <item x="1680"/>
        <item x="155"/>
        <item x="209"/>
        <item x="581"/>
        <item x="1271"/>
        <item x="1082"/>
        <item x="197"/>
        <item x="2009"/>
        <item x="218"/>
        <item x="2023"/>
        <item x="2022"/>
        <item x="180"/>
        <item x="186"/>
        <item x="441"/>
        <item x="573"/>
        <item x="1286"/>
        <item x="161"/>
        <item x="1266"/>
        <item x="210"/>
        <item x="217"/>
        <item x="1264"/>
        <item x="187"/>
        <item x="208"/>
        <item x="230"/>
        <item x="2044"/>
        <item x="560"/>
        <item x="160"/>
        <item x="1631"/>
        <item x="907"/>
        <item x="540"/>
        <item x="1629"/>
        <item x="196"/>
        <item x="162"/>
        <item x="426"/>
        <item x="1476"/>
        <item x="582"/>
        <item x="183"/>
        <item x="559"/>
        <item x="1287"/>
        <item x="1635"/>
        <item x="40"/>
        <item x="200"/>
        <item x="1520"/>
        <item x="572"/>
        <item x="364"/>
        <item x="1634"/>
        <item x="153"/>
        <item x="1076"/>
        <item x="1811"/>
        <item x="1473"/>
        <item x="154"/>
        <item x="215"/>
        <item x="382"/>
        <item x="229"/>
        <item x="1272"/>
        <item x="152"/>
        <item x="1630"/>
        <item x="383"/>
        <item x="543"/>
        <item x="20"/>
        <item x="41"/>
        <item x="428"/>
        <item x="1133"/>
        <item x="1273"/>
        <item x="1518"/>
        <item x="1813"/>
        <item x="194"/>
        <item x="195"/>
        <item x="944"/>
        <item x="1062"/>
        <item x="350"/>
        <item x="419"/>
        <item x="1474"/>
        <item x="433"/>
        <item x="21"/>
        <item x="6"/>
        <item x="1063"/>
        <item x="1112"/>
        <item x="1854"/>
        <item x="352"/>
        <item x="769"/>
        <item x="1483"/>
        <item x="1435"/>
        <item x="418"/>
        <item x="351"/>
        <item x="1132"/>
        <item x="1122"/>
        <item x="377"/>
        <item x="432"/>
        <item x="1123"/>
        <item x="1519"/>
        <item x="1113"/>
        <item x="1484"/>
        <item x="1855"/>
        <item x="2104"/>
        <item t="default"/>
      </items>
    </pivotField>
    <pivotField showAll="0"/>
    <pivotField showAll="0"/>
    <pivotField showAll="0">
      <items count="7">
        <item sd="0" x="0"/>
        <item sd="0" x="1"/>
        <item sd="0" x="2"/>
        <item sd="0" x="3"/>
        <item sd="0" x="4"/>
        <item sd="0" x="5"/>
        <item t="default"/>
      </items>
    </pivotField>
    <pivotField axis="axisCol" showAll="0">
      <items count="9">
        <item h="1" sd="0" x="0"/>
        <item sd="0" x="1"/>
        <item h="1" sd="0" x="2"/>
        <item h="1" sd="0" x="3"/>
        <item h="1" sd="0" x="4"/>
        <item h="1" sd="0" x="5"/>
        <item h="1" sd="0" x="6"/>
        <item h="1" sd="0" x="7"/>
        <item t="default"/>
      </items>
    </pivotField>
    <pivotField showAll="0">
      <items count="7">
        <item sd="0" x="0"/>
        <item sd="0" x="1"/>
        <item sd="0" x="2"/>
        <item sd="0" x="3"/>
        <item sd="0" x="4"/>
        <item sd="0" x="5"/>
        <item t="default"/>
      </items>
    </pivotField>
    <pivotField showAll="0">
      <items count="9">
        <item sd="0" x="0"/>
        <item sd="0" x="1"/>
        <item sd="0" x="2"/>
        <item sd="0" x="3"/>
        <item sd="0" x="4"/>
        <item sd="0" x="5"/>
        <item sd="0" x="6"/>
        <item sd="0" x="7"/>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3"/>
  </rowFields>
  <rowItems count="13">
    <i>
      <x v="1"/>
    </i>
    <i>
      <x v="2"/>
    </i>
    <i>
      <x v="3"/>
    </i>
    <i>
      <x v="4"/>
    </i>
    <i>
      <x v="5"/>
    </i>
    <i>
      <x v="6"/>
    </i>
    <i>
      <x v="7"/>
    </i>
    <i>
      <x v="8"/>
    </i>
    <i>
      <x v="9"/>
    </i>
    <i>
      <x v="10"/>
    </i>
    <i>
      <x v="11"/>
    </i>
    <i>
      <x v="12"/>
    </i>
    <i t="grand">
      <x/>
    </i>
  </rowItems>
  <colFields count="1">
    <field x="15"/>
  </colFields>
  <colItems count="2">
    <i>
      <x v="1"/>
    </i>
    <i t="grand">
      <x/>
    </i>
  </colItems>
  <dataFields count="1">
    <dataField name="Sum of Demand" fld="11" baseField="0" baseItem="0"/>
  </dataFields>
  <chartFormats count="49">
    <chartFormat chart="3" format="16" series="1">
      <pivotArea type="data" outline="0" fieldPosition="0">
        <references count="1">
          <reference field="15" count="1" selected="0">
            <x v="1"/>
          </reference>
        </references>
      </pivotArea>
    </chartFormat>
    <chartFormat chart="3" format="17" series="1">
      <pivotArea type="data" outline="0" fieldPosition="0">
        <references count="1">
          <reference field="15" count="1" selected="0">
            <x v="2"/>
          </reference>
        </references>
      </pivotArea>
    </chartFormat>
    <chartFormat chart="3" format="18" series="1">
      <pivotArea type="data" outline="0" fieldPosition="0">
        <references count="1">
          <reference field="15" count="1" selected="0">
            <x v="3"/>
          </reference>
        </references>
      </pivotArea>
    </chartFormat>
    <chartFormat chart="3" format="19" series="1">
      <pivotArea type="data" outline="0" fieldPosition="0">
        <references count="1">
          <reference field="15" count="1" selected="0">
            <x v="4"/>
          </reference>
        </references>
      </pivotArea>
    </chartFormat>
    <chartFormat chart="3" format="20" series="1">
      <pivotArea type="data" outline="0" fieldPosition="0">
        <references count="1">
          <reference field="15" count="1" selected="0">
            <x v="5"/>
          </reference>
        </references>
      </pivotArea>
    </chartFormat>
    <chartFormat chart="3" format="21" series="1">
      <pivotArea type="data" outline="0" fieldPosition="0">
        <references count="1">
          <reference field="15" count="1" selected="0">
            <x v="6"/>
          </reference>
        </references>
      </pivotArea>
    </chartFormat>
    <chartFormat chart="3" format="22" series="1">
      <pivotArea type="data" outline="0" fieldPosition="0">
        <references count="1">
          <reference field="15" count="1" selected="0">
            <x v="0"/>
          </reference>
        </references>
      </pivotArea>
    </chartFormat>
    <chartFormat chart="2" format="16" series="1">
      <pivotArea type="data" outline="0" fieldPosition="0">
        <references count="1">
          <reference field="15" count="1" selected="0">
            <x v="1"/>
          </reference>
        </references>
      </pivotArea>
    </chartFormat>
    <chartFormat chart="2" format="17" series="1">
      <pivotArea type="data" outline="0" fieldPosition="0">
        <references count="1">
          <reference field="15" count="1" selected="0">
            <x v="2"/>
          </reference>
        </references>
      </pivotArea>
    </chartFormat>
    <chartFormat chart="2" format="18" series="1">
      <pivotArea type="data" outline="0" fieldPosition="0">
        <references count="1">
          <reference field="15" count="1" selected="0">
            <x v="3"/>
          </reference>
        </references>
      </pivotArea>
    </chartFormat>
    <chartFormat chart="2" format="19" series="1">
      <pivotArea type="data" outline="0" fieldPosition="0">
        <references count="1">
          <reference field="15" count="1" selected="0">
            <x v="4"/>
          </reference>
        </references>
      </pivotArea>
    </chartFormat>
    <chartFormat chart="2" format="20" series="1">
      <pivotArea type="data" outline="0" fieldPosition="0">
        <references count="1">
          <reference field="15" count="1" selected="0">
            <x v="5"/>
          </reference>
        </references>
      </pivotArea>
    </chartFormat>
    <chartFormat chart="2" format="21" series="1">
      <pivotArea type="data" outline="0" fieldPosition="0">
        <references count="1">
          <reference field="15" count="1" selected="0">
            <x v="6"/>
          </reference>
        </references>
      </pivotArea>
    </chartFormat>
    <chartFormat chart="2" format="22" series="1">
      <pivotArea type="data" outline="0" fieldPosition="0">
        <references count="1">
          <reference field="15" count="1" selected="0">
            <x v="0"/>
          </reference>
        </references>
      </pivotArea>
    </chartFormat>
    <chartFormat chart="1" format="16" series="1">
      <pivotArea type="data" outline="0" fieldPosition="0">
        <references count="1">
          <reference field="15" count="1" selected="0">
            <x v="1"/>
          </reference>
        </references>
      </pivotArea>
    </chartFormat>
    <chartFormat chart="1" format="17" series="1">
      <pivotArea type="data" outline="0" fieldPosition="0">
        <references count="1">
          <reference field="15" count="1" selected="0">
            <x v="2"/>
          </reference>
        </references>
      </pivotArea>
    </chartFormat>
    <chartFormat chart="1" format="18" series="1">
      <pivotArea type="data" outline="0" fieldPosition="0">
        <references count="1">
          <reference field="15" count="1" selected="0">
            <x v="3"/>
          </reference>
        </references>
      </pivotArea>
    </chartFormat>
    <chartFormat chart="1" format="19" series="1">
      <pivotArea type="data" outline="0" fieldPosition="0">
        <references count="1">
          <reference field="15" count="1" selected="0">
            <x v="4"/>
          </reference>
        </references>
      </pivotArea>
    </chartFormat>
    <chartFormat chart="1" format="20" series="1">
      <pivotArea type="data" outline="0" fieldPosition="0">
        <references count="1">
          <reference field="15" count="1" selected="0">
            <x v="5"/>
          </reference>
        </references>
      </pivotArea>
    </chartFormat>
    <chartFormat chart="1" format="21" series="1">
      <pivotArea type="data" outline="0" fieldPosition="0">
        <references count="1">
          <reference field="15" count="1" selected="0">
            <x v="6"/>
          </reference>
        </references>
      </pivotArea>
    </chartFormat>
    <chartFormat chart="1" format="22" series="1">
      <pivotArea type="data" outline="0" fieldPosition="0">
        <references count="1">
          <reference field="15" count="1" selected="0">
            <x v="0"/>
          </reference>
        </references>
      </pivotArea>
    </chartFormat>
    <chartFormat chart="0" format="16" series="1">
      <pivotArea type="data" outline="0" fieldPosition="0">
        <references count="1">
          <reference field="15" count="1" selected="0">
            <x v="1"/>
          </reference>
        </references>
      </pivotArea>
    </chartFormat>
    <chartFormat chart="0" format="17" series="1">
      <pivotArea type="data" outline="0" fieldPosition="0">
        <references count="1">
          <reference field="15" count="1" selected="0">
            <x v="2"/>
          </reference>
        </references>
      </pivotArea>
    </chartFormat>
    <chartFormat chart="0" format="18" series="1">
      <pivotArea type="data" outline="0" fieldPosition="0">
        <references count="1">
          <reference field="15" count="1" selected="0">
            <x v="3"/>
          </reference>
        </references>
      </pivotArea>
    </chartFormat>
    <chartFormat chart="0" format="19" series="1">
      <pivotArea type="data" outline="0" fieldPosition="0">
        <references count="1">
          <reference field="15" count="1" selected="0">
            <x v="4"/>
          </reference>
        </references>
      </pivotArea>
    </chartFormat>
    <chartFormat chart="0" format="20" series="1">
      <pivotArea type="data" outline="0" fieldPosition="0">
        <references count="1">
          <reference field="15" count="1" selected="0">
            <x v="5"/>
          </reference>
        </references>
      </pivotArea>
    </chartFormat>
    <chartFormat chart="0" format="21" series="1">
      <pivotArea type="data" outline="0" fieldPosition="0">
        <references count="1">
          <reference field="15" count="1" selected="0">
            <x v="6"/>
          </reference>
        </references>
      </pivotArea>
    </chartFormat>
    <chartFormat chart="0" format="22" series="1">
      <pivotArea type="data" outline="0" fieldPosition="0">
        <references count="1">
          <reference field="15" count="1" selected="0">
            <x v="0"/>
          </reference>
        </references>
      </pivotArea>
    </chartFormat>
    <chartFormat chart="4" format="0" series="1">
      <pivotArea type="data" outline="0" fieldPosition="0">
        <references count="2">
          <reference field="4294967294" count="1" selected="0">
            <x v="0"/>
          </reference>
          <reference field="15" count="1" selected="0">
            <x v="0"/>
          </reference>
        </references>
      </pivotArea>
    </chartFormat>
    <chartFormat chart="4" format="1" series="1">
      <pivotArea type="data" outline="0" fieldPosition="0">
        <references count="2">
          <reference field="4294967294" count="1" selected="0">
            <x v="0"/>
          </reference>
          <reference field="15" count="1" selected="0">
            <x v="1"/>
          </reference>
        </references>
      </pivotArea>
    </chartFormat>
    <chartFormat chart="4" format="2" series="1">
      <pivotArea type="data" outline="0" fieldPosition="0">
        <references count="2">
          <reference field="4294967294" count="1" selected="0">
            <x v="0"/>
          </reference>
          <reference field="15" count="1" selected="0">
            <x v="2"/>
          </reference>
        </references>
      </pivotArea>
    </chartFormat>
    <chartFormat chart="4" format="3" series="1">
      <pivotArea type="data" outline="0" fieldPosition="0">
        <references count="2">
          <reference field="4294967294" count="1" selected="0">
            <x v="0"/>
          </reference>
          <reference field="15" count="1" selected="0">
            <x v="3"/>
          </reference>
        </references>
      </pivotArea>
    </chartFormat>
    <chartFormat chart="4" format="4" series="1">
      <pivotArea type="data" outline="0" fieldPosition="0">
        <references count="2">
          <reference field="4294967294" count="1" selected="0">
            <x v="0"/>
          </reference>
          <reference field="15" count="1" selected="0">
            <x v="4"/>
          </reference>
        </references>
      </pivotArea>
    </chartFormat>
    <chartFormat chart="4" format="5" series="1">
      <pivotArea type="data" outline="0" fieldPosition="0">
        <references count="2">
          <reference field="4294967294" count="1" selected="0">
            <x v="0"/>
          </reference>
          <reference field="15" count="1" selected="0">
            <x v="5"/>
          </reference>
        </references>
      </pivotArea>
    </chartFormat>
    <chartFormat chart="4" format="6" series="1">
      <pivotArea type="data" outline="0" fieldPosition="0">
        <references count="2">
          <reference field="4294967294" count="1" selected="0">
            <x v="0"/>
          </reference>
          <reference field="15" count="1" selected="0">
            <x v="6"/>
          </reference>
        </references>
      </pivotArea>
    </chartFormat>
    <chartFormat chart="5" format="0" series="1">
      <pivotArea type="data" outline="0" fieldPosition="0">
        <references count="2">
          <reference field="4294967294" count="1" selected="0">
            <x v="0"/>
          </reference>
          <reference field="15" count="1" selected="0">
            <x v="0"/>
          </reference>
        </references>
      </pivotArea>
    </chartFormat>
    <chartFormat chart="5" format="1" series="1">
      <pivotArea type="data" outline="0" fieldPosition="0">
        <references count="2">
          <reference field="4294967294" count="1" selected="0">
            <x v="0"/>
          </reference>
          <reference field="15" count="1" selected="0">
            <x v="1"/>
          </reference>
        </references>
      </pivotArea>
    </chartFormat>
    <chartFormat chart="5" format="2" series="1">
      <pivotArea type="data" outline="0" fieldPosition="0">
        <references count="2">
          <reference field="4294967294" count="1" selected="0">
            <x v="0"/>
          </reference>
          <reference field="15" count="1" selected="0">
            <x v="2"/>
          </reference>
        </references>
      </pivotArea>
    </chartFormat>
    <chartFormat chart="5" format="3" series="1">
      <pivotArea type="data" outline="0" fieldPosition="0">
        <references count="2">
          <reference field="4294967294" count="1" selected="0">
            <x v="0"/>
          </reference>
          <reference field="15" count="1" selected="0">
            <x v="3"/>
          </reference>
        </references>
      </pivotArea>
    </chartFormat>
    <chartFormat chart="5" format="4" series="1">
      <pivotArea type="data" outline="0" fieldPosition="0">
        <references count="2">
          <reference field="4294967294" count="1" selected="0">
            <x v="0"/>
          </reference>
          <reference field="15" count="1" selected="0">
            <x v="4"/>
          </reference>
        </references>
      </pivotArea>
    </chartFormat>
    <chartFormat chart="5" format="5" series="1">
      <pivotArea type="data" outline="0" fieldPosition="0">
        <references count="2">
          <reference field="4294967294" count="1" selected="0">
            <x v="0"/>
          </reference>
          <reference field="15" count="1" selected="0">
            <x v="5"/>
          </reference>
        </references>
      </pivotArea>
    </chartFormat>
    <chartFormat chart="5" format="6" series="1">
      <pivotArea type="data" outline="0" fieldPosition="0">
        <references count="2">
          <reference field="4294967294" count="1" selected="0">
            <x v="0"/>
          </reference>
          <reference field="15" count="1" selected="0">
            <x v="6"/>
          </reference>
        </references>
      </pivotArea>
    </chartFormat>
    <chartFormat chart="7" format="14" series="1">
      <pivotArea type="data" outline="0" fieldPosition="0">
        <references count="2">
          <reference field="4294967294" count="1" selected="0">
            <x v="0"/>
          </reference>
          <reference field="15" count="1" selected="0">
            <x v="0"/>
          </reference>
        </references>
      </pivotArea>
    </chartFormat>
    <chartFormat chart="7" format="15" series="1">
      <pivotArea type="data" outline="0" fieldPosition="0">
        <references count="2">
          <reference field="4294967294" count="1" selected="0">
            <x v="0"/>
          </reference>
          <reference field="15" count="1" selected="0">
            <x v="1"/>
          </reference>
        </references>
      </pivotArea>
    </chartFormat>
    <chartFormat chart="7" format="16" series="1">
      <pivotArea type="data" outline="0" fieldPosition="0">
        <references count="2">
          <reference field="4294967294" count="1" selected="0">
            <x v="0"/>
          </reference>
          <reference field="15" count="1" selected="0">
            <x v="2"/>
          </reference>
        </references>
      </pivotArea>
    </chartFormat>
    <chartFormat chart="7" format="17" series="1">
      <pivotArea type="data" outline="0" fieldPosition="0">
        <references count="2">
          <reference field="4294967294" count="1" selected="0">
            <x v="0"/>
          </reference>
          <reference field="15" count="1" selected="0">
            <x v="3"/>
          </reference>
        </references>
      </pivotArea>
    </chartFormat>
    <chartFormat chart="7" format="18" series="1">
      <pivotArea type="data" outline="0" fieldPosition="0">
        <references count="2">
          <reference field="4294967294" count="1" selected="0">
            <x v="0"/>
          </reference>
          <reference field="15" count="1" selected="0">
            <x v="4"/>
          </reference>
        </references>
      </pivotArea>
    </chartFormat>
    <chartFormat chart="7" format="19" series="1">
      <pivotArea type="data" outline="0" fieldPosition="0">
        <references count="2">
          <reference field="4294967294" count="1" selected="0">
            <x v="0"/>
          </reference>
          <reference field="15" count="1" selected="0">
            <x v="5"/>
          </reference>
        </references>
      </pivotArea>
    </chartFormat>
    <chartFormat chart="7" format="20" series="1">
      <pivotArea type="data" outline="0" fieldPosition="0">
        <references count="2">
          <reference field="4294967294" count="1" selected="0">
            <x v="0"/>
          </reference>
          <reference field="1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5ED1D7-FA95-4E42-AC46-885147029478}" name="PivotTable4"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H17" firstHeaderRow="1" firstDataRow="2" firstDataCol="1"/>
  <pivotFields count="14">
    <pivotField numFmtId="170" showAll="0"/>
    <pivotField showAll="0"/>
    <pivotField axis="axisRow" showAll="0">
      <items count="13">
        <item x="0"/>
        <item x="1"/>
        <item x="2"/>
        <item x="3"/>
        <item x="4"/>
        <item x="5"/>
        <item x="6"/>
        <item x="7"/>
        <item x="8"/>
        <item x="9"/>
        <item x="10"/>
        <item x="11"/>
        <item t="default"/>
      </items>
    </pivotField>
    <pivotField axis="axisCol" showAll="0">
      <items count="7">
        <item x="0"/>
        <item x="1"/>
        <item x="2"/>
        <item x="3"/>
        <item x="4"/>
        <item x="5"/>
        <item t="default"/>
      </items>
    </pivotField>
    <pivotField showAll="0"/>
    <pivotField showAll="0"/>
    <pivotField showAll="0"/>
    <pivotField showAll="0"/>
    <pivotField showAll="0"/>
    <pivotField showAll="0"/>
    <pivotField showAll="0"/>
    <pivotField dataField="1" numFmtId="43" showAll="0">
      <items count="2099">
        <item x="1088"/>
        <item x="731"/>
        <item x="2087"/>
        <item x="1430"/>
        <item x="743"/>
        <item x="772"/>
        <item x="1825"/>
        <item x="730"/>
        <item x="1815"/>
        <item x="715"/>
        <item x="744"/>
        <item x="1415"/>
        <item x="716"/>
        <item x="1381"/>
        <item x="779"/>
        <item x="1836"/>
        <item x="1835"/>
        <item x="1108"/>
        <item x="1416"/>
        <item x="1926"/>
        <item x="1031"/>
        <item x="1066"/>
        <item x="1892"/>
        <item x="996"/>
        <item x="1450"/>
        <item x="1087"/>
        <item x="1738"/>
        <item x="2086"/>
        <item x="1556"/>
        <item x="1465"/>
        <item x="709"/>
        <item x="1401"/>
        <item x="667"/>
        <item x="821"/>
        <item x="1409"/>
        <item x="1893"/>
        <item x="1745"/>
        <item x="1500"/>
        <item x="1570"/>
        <item x="1925"/>
        <item x="1451"/>
        <item x="647"/>
        <item x="785"/>
        <item x="359"/>
        <item x="1038"/>
        <item x="1824"/>
        <item x="1800"/>
        <item x="778"/>
        <item x="1395"/>
        <item x="1569"/>
        <item x="1499"/>
        <item x="1829"/>
        <item x="1094"/>
        <item x="729"/>
        <item x="2073"/>
        <item x="1913"/>
        <item x="1095"/>
        <item x="1568"/>
        <item x="1898"/>
        <item x="828"/>
        <item x="1819"/>
        <item x="2080"/>
        <item x="1423"/>
        <item x="1150"/>
        <item x="1093"/>
        <item x="360"/>
        <item x="1402"/>
        <item x="1941"/>
        <item x="1380"/>
        <item x="835"/>
        <item x="1758"/>
        <item x="1780"/>
        <item x="1787"/>
        <item x="750"/>
        <item x="681"/>
        <item x="1768"/>
        <item x="1940"/>
        <item x="1891"/>
        <item x="1766"/>
        <item x="1877"/>
        <item x="674"/>
        <item x="1010"/>
        <item x="1183"/>
        <item x="1786"/>
        <item x="1171"/>
        <item x="1464"/>
        <item x="702"/>
        <item x="842"/>
        <item x="820"/>
        <item x="833"/>
        <item x="1906"/>
        <item x="1165"/>
        <item x="732"/>
        <item x="1801"/>
        <item x="1857"/>
        <item x="1779"/>
        <item x="367"/>
        <item x="1899"/>
        <item x="1073"/>
        <item x="17"/>
        <item x="653"/>
        <item x="1912"/>
        <item x="24"/>
        <item x="1394"/>
        <item x="640"/>
        <item x="1017"/>
        <item x="1574"/>
        <item x="1453"/>
        <item x="1186"/>
        <item x="1818"/>
        <item x="451"/>
        <item x="1388"/>
        <item x="755"/>
        <item x="325"/>
        <item x="708"/>
        <item x="1089"/>
        <item x="1563"/>
        <item x="1808"/>
        <item x="1045"/>
        <item x="1185"/>
        <item x="486"/>
        <item x="92"/>
        <item x="701"/>
        <item x="2067"/>
        <item x="1178"/>
        <item x="1460"/>
        <item x="1793"/>
        <item x="1107"/>
        <item x="827"/>
        <item x="1444"/>
        <item x="255"/>
        <item x="1065"/>
        <item x="1072"/>
        <item x="1387"/>
        <item x="16"/>
        <item x="834"/>
        <item x="1458"/>
        <item x="366"/>
        <item x="0"/>
        <item x="1184"/>
        <item x="500"/>
        <item x="725"/>
        <item x="318"/>
        <item x="2074"/>
        <item x="1486"/>
        <item x="465"/>
        <item x="10"/>
        <item x="1513"/>
        <item x="680"/>
        <item x="836"/>
        <item x="1454"/>
        <item x="1928"/>
        <item x="361"/>
        <item x="2066"/>
        <item x="73"/>
        <item x="31"/>
        <item x="1408"/>
        <item x="1794"/>
        <item x="1571"/>
        <item x="1884"/>
        <item x="444"/>
        <item x="1136"/>
        <item x="1374"/>
        <item x="786"/>
        <item x="472"/>
        <item x="1024"/>
        <item x="1192"/>
        <item x="1040"/>
        <item x="275"/>
        <item x="1814"/>
        <item x="1404"/>
        <item x="1002"/>
        <item x="1429"/>
        <item x="1934"/>
        <item x="1030"/>
        <item x="290"/>
        <item x="1871"/>
        <item x="2088"/>
        <item x="995"/>
        <item x="1744"/>
        <item x="1577"/>
        <item x="1549"/>
        <item x="1850"/>
        <item x="1807"/>
        <item x="1052"/>
        <item x="1548"/>
        <item x="395"/>
        <item x="646"/>
        <item x="1157"/>
        <item x="1723"/>
        <item x="1422"/>
        <item x="1737"/>
        <item x="1885"/>
        <item x="844"/>
        <item x="1773"/>
        <item x="1037"/>
        <item x="507"/>
        <item x="1478"/>
        <item x="2094"/>
        <item x="449"/>
        <item x="1927"/>
        <item x="306"/>
        <item x="673"/>
        <item x="1816"/>
        <item x="1472"/>
        <item x="1919"/>
        <item x="499"/>
        <item x="1009"/>
        <item x="1528"/>
        <item x="1751"/>
        <item x="1016"/>
        <item x="1449"/>
        <item x="458"/>
        <item x="1437"/>
        <item x="332"/>
        <item x="1817"/>
        <item x="1023"/>
        <item x="1555"/>
        <item x="1975"/>
        <item x="1828"/>
        <item x="297"/>
        <item x="1479"/>
        <item x="1724"/>
        <item x="1849"/>
        <item x="841"/>
        <item x="1443"/>
        <item x="800"/>
        <item x="324"/>
        <item x="1752"/>
        <item x="1976"/>
        <item x="695"/>
        <item x="450"/>
        <item x="452"/>
        <item x="1759"/>
        <item x="457"/>
        <item x="1001"/>
        <item x="1373"/>
        <item x="1826"/>
        <item x="9"/>
        <item x="380"/>
        <item x="1851"/>
        <item x="2089"/>
        <item x="1529"/>
        <item x="751"/>
        <item x="1459"/>
        <item x="388"/>
        <item x="59"/>
        <item x="493"/>
        <item x="1716"/>
        <item x="485"/>
        <item x="793"/>
        <item x="1003"/>
        <item x="1583"/>
        <item x="304"/>
        <item x="317"/>
        <item x="1206"/>
        <item x="94"/>
        <item x="262"/>
        <item x="849"/>
        <item x="101"/>
        <item x="25"/>
        <item x="311"/>
        <item x="129"/>
        <item x="30"/>
        <item x="276"/>
        <item x="1864"/>
        <item x="975"/>
        <item x="93"/>
        <item x="1905"/>
        <item x="1598"/>
        <item x="480"/>
        <item x="1199"/>
        <item x="814"/>
        <item x="666"/>
        <item x="1044"/>
        <item x="1542"/>
        <item x="310"/>
        <item x="1918"/>
        <item x="1775"/>
        <item x="3"/>
        <item x="409"/>
        <item x="1769"/>
        <item x="719"/>
        <item x="1491"/>
        <item x="801"/>
        <item x="1164"/>
        <item x="1930"/>
        <item x="1039"/>
        <item x="876"/>
        <item x="694"/>
        <item x="989"/>
        <item x="1584"/>
        <item x="1731"/>
        <item x="773"/>
        <item x="848"/>
        <item x="1311"/>
        <item x="289"/>
        <item x="1128"/>
        <item x="1604"/>
        <item x="669"/>
        <item x="1858"/>
        <item x="331"/>
        <item x="855"/>
        <item x="1799"/>
        <item x="1143"/>
        <item x="1920"/>
        <item x="1534"/>
        <item x="1198"/>
        <item x="1717"/>
        <item x="346"/>
        <item x="1213"/>
        <item x="1096"/>
        <item x="780"/>
        <item x="1576"/>
        <item x="283"/>
        <item x="438"/>
        <item x="706"/>
        <item x="373"/>
        <item x="1468"/>
        <item x="443"/>
        <item x="720"/>
        <item x="2072"/>
        <item x="479"/>
        <item x="707"/>
        <item x="1535"/>
        <item x="423"/>
        <item x="1142"/>
        <item x="1765"/>
        <item x="1220"/>
        <item x="1389"/>
        <item x="415"/>
        <item x="870"/>
        <item x="633"/>
        <item x="1191"/>
        <item x="1842"/>
        <item x="1562"/>
        <item x="1729"/>
        <item x="1241"/>
        <item x="492"/>
        <item x="1129"/>
        <item x="1878"/>
        <item x="345"/>
        <item x="1605"/>
        <item x="1367"/>
        <item x="954"/>
        <item x="724"/>
        <item x="66"/>
        <item x="303"/>
        <item x="1886"/>
        <item x="1097"/>
        <item x="1405"/>
        <item x="87"/>
        <item x="269"/>
        <item x="718"/>
        <item x="1506"/>
        <item x="1461"/>
        <item x="1931"/>
        <item x="80"/>
        <item x="1939"/>
        <item x="1419"/>
        <item x="2078"/>
        <item x="1209"/>
        <item x="1426"/>
        <item x="1503"/>
        <item x="2093"/>
        <item x="625"/>
        <item x="1051"/>
        <item x="79"/>
        <item x="1774"/>
        <item x="632"/>
        <item x="1703"/>
        <item x="296"/>
        <item x="1527"/>
        <item x="687"/>
        <item x="1514"/>
        <item x="1933"/>
        <item x="1219"/>
        <item x="1843"/>
        <item x="1932"/>
        <item x="1403"/>
        <item x="1859"/>
        <item x="1806"/>
        <item x="713"/>
        <item x="1101"/>
        <item x="108"/>
        <item x="2081"/>
        <item x="1080"/>
        <item x="1722"/>
        <item x="1575"/>
        <item x="1820"/>
        <item x="1420"/>
        <item x="1767"/>
        <item x="1695"/>
        <item x="1360"/>
        <item x="95"/>
        <item x="1797"/>
        <item x="1414"/>
        <item x="856"/>
        <item x="813"/>
        <item x="1205"/>
        <item x="818"/>
        <item x="863"/>
        <item x="274"/>
        <item x="1990"/>
        <item x="1955"/>
        <item x="394"/>
        <item x="940"/>
        <item x="1543"/>
        <item x="1702"/>
        <item x="1789"/>
        <item x="1504"/>
        <item x="1431"/>
        <item x="1914"/>
        <item x="1502"/>
        <item x="1359"/>
        <item x="806"/>
        <item x="1954"/>
        <item x="1346"/>
        <item x="1929"/>
        <item x="1863"/>
        <item x="416"/>
        <item x="1798"/>
        <item x="822"/>
        <item x="1953"/>
        <item x="749"/>
        <item x="1386"/>
        <item x="1382"/>
        <item x="1469"/>
        <item x="387"/>
        <item x="1721"/>
        <item x="1841"/>
        <item x="1620"/>
        <item x="115"/>
        <item x="67"/>
        <item x="1457"/>
        <item x="1870"/>
        <item x="757"/>
        <item x="65"/>
        <item x="1881"/>
        <item x="128"/>
        <item x="1923"/>
        <item x="1022"/>
        <item x="1790"/>
        <item x="1507"/>
        <item x="121"/>
        <item x="1125"/>
        <item x="471"/>
        <item x="1557"/>
        <item x="1924"/>
        <item x="1805"/>
        <item x="1212"/>
        <item x="1365"/>
        <item x="1413"/>
        <item x="1471"/>
        <item x="1352"/>
        <item x="1882"/>
        <item x="1059"/>
        <item x="1524"/>
        <item x="1227"/>
        <item x="72"/>
        <item x="1887"/>
        <item x="766"/>
        <item x="1730"/>
        <item x="478"/>
        <item x="254"/>
        <item x="799"/>
        <item x="1544"/>
        <item x="1772"/>
        <item x="1876"/>
        <item x="1510"/>
        <item x="1860"/>
        <item x="758"/>
        <item x="1915"/>
        <item x="464"/>
        <item x="1785"/>
        <item x="1804"/>
        <item x="1796"/>
        <item x="869"/>
        <item x="619"/>
        <item x="1757"/>
        <item x="1541"/>
        <item x="1781"/>
        <item x="1935"/>
        <item x="639"/>
        <item x="122"/>
        <item x="1390"/>
        <item x="717"/>
        <item x="1735"/>
        <item x="1366"/>
        <item x="1848"/>
        <item x="700"/>
        <item x="2070"/>
        <item x="2077"/>
        <item x="1831"/>
        <item x="1086"/>
        <item x="1874"/>
        <item x="1109"/>
        <item x="843"/>
        <item x="1406"/>
        <item x="862"/>
        <item x="1803"/>
        <item x="1377"/>
        <item x="1071"/>
        <item x="1969"/>
        <item x="157"/>
        <item x="817"/>
        <item x="248"/>
        <item x="1952"/>
        <item x="1996"/>
        <item x="1948"/>
        <item x="1840"/>
        <item x="703"/>
        <item x="1425"/>
        <item x="107"/>
        <item x="1962"/>
        <item x="1777"/>
        <item x="1750"/>
        <item x="1466"/>
        <item x="1512"/>
        <item x="2039"/>
        <item x="1345"/>
        <item x="1126"/>
        <item x="1883"/>
        <item x="1442"/>
        <item x="877"/>
        <item x="1428"/>
        <item x="100"/>
        <item x="1832"/>
        <item x="1530"/>
        <item x="1910"/>
        <item x="390"/>
        <item x="1079"/>
        <item x="826"/>
        <item x="1396"/>
        <item x="1511"/>
        <item x="1830"/>
        <item x="1490"/>
        <item x="1746"/>
        <item x="626"/>
        <item x="765"/>
        <item x="1591"/>
        <item x="1961"/>
        <item x="1378"/>
        <item x="1379"/>
        <item x="1579"/>
        <item x="1509"/>
        <item x="422"/>
        <item x="1424"/>
        <item x="1900"/>
        <item x="1795"/>
        <item x="668"/>
        <item x="819"/>
        <item x="762"/>
        <item x="1619"/>
        <item x="1170"/>
        <item x="158"/>
        <item x="1734"/>
        <item x="1547"/>
        <item x="1173"/>
        <item x="1438"/>
        <item x="2083"/>
        <item x="1689"/>
        <item x="1364"/>
        <item x="1582"/>
        <item x="368"/>
        <item x="1778"/>
        <item x="612"/>
        <item x="1916"/>
        <item x="816"/>
        <item x="2053"/>
        <item x="268"/>
        <item x="1156"/>
        <item x="1348"/>
        <item x="1393"/>
        <item x="2046"/>
        <item x="1533"/>
        <item x="747"/>
        <item x="1351"/>
        <item x="704"/>
        <item x="784"/>
        <item x="1174"/>
        <item x="1226"/>
        <item x="1660"/>
        <item x="660"/>
        <item x="1661"/>
        <item x="988"/>
        <item x="1890"/>
        <item x="437"/>
        <item x="939"/>
        <item x="742"/>
        <item x="1567"/>
        <item x="1103"/>
        <item x="618"/>
        <item x="1936"/>
        <item x="1391"/>
        <item x="712"/>
        <item x="1011"/>
        <item x="1332"/>
        <item x="1580"/>
        <item x="1554"/>
        <item x="767"/>
        <item x="1904"/>
        <item x="1304"/>
        <item x="2038"/>
        <item x="740"/>
        <item x="805"/>
        <item x="774"/>
        <item x="1172"/>
        <item x="1067"/>
        <item x="811"/>
        <item x="2079"/>
        <item x="362"/>
        <item x="1947"/>
        <item x="1432"/>
        <item x="1041"/>
        <item x="234"/>
        <item x="114"/>
        <item x="372"/>
        <item x="1448"/>
        <item x="777"/>
        <item x="1761"/>
        <item x="136"/>
        <item x="754"/>
        <item x="837"/>
        <item x="1911"/>
        <item x="771"/>
        <item x="1558"/>
        <item x="339"/>
        <item x="1782"/>
        <item x="1747"/>
        <item x="2096"/>
        <item x="688"/>
        <item x="38"/>
        <item x="1943"/>
        <item x="1845"/>
        <item x="2076"/>
        <item x="728"/>
        <item x="1894"/>
        <item x="86"/>
        <item x="1875"/>
        <item x="1032"/>
        <item x="721"/>
        <item x="1847"/>
        <item x="233"/>
        <item x="1177"/>
        <item x="2085"/>
        <item x="506"/>
        <item x="1234"/>
        <item x="781"/>
        <item x="1452"/>
        <item x="748"/>
        <item x="1487"/>
        <item x="261"/>
        <item x="371"/>
        <item x="2090"/>
        <item x="1392"/>
        <item x="2075"/>
        <item x="1179"/>
        <item x="1407"/>
        <item x="756"/>
        <item x="1158"/>
        <item x="549"/>
        <item x="1776"/>
        <item x="1372"/>
        <item x="1427"/>
        <item x="1384"/>
        <item x="282"/>
        <item x="1029"/>
        <item x="1760"/>
        <item x="389"/>
        <item x="1166"/>
        <item x="832"/>
        <item x="1791"/>
        <item x="705"/>
        <item x="1532"/>
        <item x="1445"/>
        <item x="1385"/>
        <item x="839"/>
        <item x="760"/>
        <item x="1938"/>
        <item x="1907"/>
        <item x="329"/>
        <item x="1349"/>
        <item x="1127"/>
        <item x="1581"/>
        <item x="1597"/>
        <item x="2082"/>
        <item x="699"/>
        <item x="1353"/>
        <item x="374"/>
        <item x="1068"/>
        <item x="591"/>
        <item x="1144"/>
        <item x="1007"/>
        <item x="823"/>
        <item x="1909"/>
        <item x="1590"/>
        <item x="1951"/>
        <item x="379"/>
        <item x="150"/>
        <item x="1573"/>
        <item x="829"/>
        <item x="1739"/>
        <item x="1545"/>
        <item x="1098"/>
        <item x="891"/>
        <item x="1187"/>
        <item x="563"/>
        <item x="1256"/>
        <item x="638"/>
        <item x="1467"/>
        <item x="1036"/>
        <item x="1397"/>
        <item x="1942"/>
        <item x="1446"/>
        <item x="1937"/>
        <item x="1821"/>
        <item x="1042"/>
        <item x="2069"/>
        <item x="871"/>
        <item x="1421"/>
        <item x="807"/>
        <item x="1197"/>
        <item x="2097"/>
        <item x="672"/>
        <item x="953"/>
        <item x="714"/>
        <item x="2052"/>
        <item x="1553"/>
        <item x="305"/>
        <item x="354"/>
        <item x="91"/>
        <item x="1159"/>
        <item x="1383"/>
        <item x="1788"/>
        <item x="1505"/>
        <item x="1546"/>
        <item x="1375"/>
        <item x="1771"/>
        <item x="1014"/>
        <item x="1417"/>
        <item x="1696"/>
        <item x="2025"/>
        <item x="1501"/>
        <item x="381"/>
        <item x="974"/>
        <item x="1754"/>
        <item x="1013"/>
        <item x="761"/>
        <item x="1410"/>
        <item x="830"/>
        <item x="659"/>
        <item x="1297"/>
        <item x="824"/>
        <item x="1564"/>
        <item x="1167"/>
        <item x="1433"/>
        <item x="1572"/>
        <item x="1755"/>
        <item x="831"/>
        <item x="1809"/>
        <item x="1398"/>
        <item x="326"/>
        <item x="1439"/>
        <item x="838"/>
        <item x="1369"/>
        <item x="1084"/>
        <item x="1368"/>
        <item x="723"/>
        <item x="1647"/>
        <item x="577"/>
        <item x="1753"/>
        <item x="1525"/>
        <item x="840"/>
        <item x="1283"/>
        <item x="982"/>
        <item x="1006"/>
        <item x="2095"/>
        <item x="1646"/>
        <item x="149"/>
        <item x="1074"/>
        <item x="810"/>
        <item x="1141"/>
        <item x="1531"/>
        <item x="1792"/>
        <item x="825"/>
        <item x="1485"/>
        <item x="605"/>
        <item x="722"/>
        <item x="1561"/>
        <item x="2071"/>
        <item x="657"/>
        <item x="1083"/>
        <item x="1551"/>
        <item x="1908"/>
        <item x="63"/>
        <item x="1441"/>
        <item x="1175"/>
        <item x="370"/>
        <item x="1897"/>
        <item x="850"/>
        <item x="990"/>
        <item x="1770"/>
        <item x="1043"/>
        <item x="968"/>
        <item x="1552"/>
        <item x="1709"/>
        <item x="335"/>
        <item x="1318"/>
        <item x="1968"/>
        <item x="1124"/>
        <item x="1743"/>
        <item x="1901"/>
        <item x="1139"/>
        <item x="1371"/>
        <item x="298"/>
        <item x="1069"/>
        <item x="1240"/>
        <item x="1565"/>
        <item x="812"/>
        <item x="1060"/>
        <item x="1756"/>
        <item x="1688"/>
        <item x="1370"/>
        <item x="1025"/>
        <item x="1092"/>
        <item x="338"/>
        <item x="2084"/>
        <item x="753"/>
        <item x="1200"/>
        <item x="1070"/>
        <item x="247"/>
        <item x="1027"/>
        <item x="641"/>
        <item x="644"/>
        <item x="1018"/>
        <item x="1188"/>
        <item x="1190"/>
        <item x="693"/>
        <item x="365"/>
        <item x="654"/>
        <item x="1168"/>
        <item x="521"/>
        <item x="919"/>
        <item x="1110"/>
        <item x="792"/>
        <item x="898"/>
        <item x="1640"/>
        <item x="1033"/>
        <item x="1852"/>
        <item x="645"/>
        <item x="1137"/>
        <item x="738"/>
        <item x="675"/>
        <item x="815"/>
        <item x="1310"/>
        <item x="58"/>
        <item x="1169"/>
        <item x="1844"/>
        <item x="775"/>
        <item x="1917"/>
        <item x="23"/>
        <item x="1586"/>
        <item x="456"/>
        <item x="1338"/>
        <item x="1085"/>
        <item x="794"/>
        <item x="1376"/>
        <item x="1182"/>
        <item x="1343"/>
        <item x="1331"/>
        <item x="1412"/>
        <item x="1104"/>
        <item x="1012"/>
        <item x="1324"/>
        <item x="256"/>
        <item x="344"/>
        <item x="733"/>
        <item x="994"/>
        <item x="299"/>
        <item x="1034"/>
        <item x="227"/>
        <item x="1000"/>
        <item x="1749"/>
        <item x="782"/>
        <item x="15"/>
        <item x="946"/>
        <item x="1049"/>
        <item x="241"/>
        <item x="27"/>
        <item x="1400"/>
        <item x="845"/>
        <item x="1180"/>
        <item x="1626"/>
        <item x="682"/>
        <item x="1550"/>
        <item x="648"/>
        <item x="1218"/>
        <item x="18"/>
        <item x="1560"/>
        <item x="1303"/>
        <item x="487"/>
        <item x="1508"/>
        <item x="1710"/>
        <item x="1255"/>
        <item x="1015"/>
        <item x="64"/>
        <item x="411"/>
        <item x="316"/>
        <item x="334"/>
        <item x="2060"/>
        <item x="135"/>
        <item x="662"/>
        <item x="1618"/>
        <item x="1140"/>
        <item x="1733"/>
        <item x="1566"/>
        <item x="1526"/>
        <item x="279"/>
        <item x="185"/>
        <item x="1728"/>
        <item x="1498"/>
        <item x="1028"/>
        <item x="1154"/>
        <item x="947"/>
        <item x="1217"/>
        <item x="764"/>
        <item x="1762"/>
        <item x="1989"/>
        <item x="34"/>
        <item x="481"/>
        <item x="967"/>
        <item x="763"/>
        <item x="1019"/>
        <item x="330"/>
        <item x="1740"/>
        <item x="1888"/>
        <item x="1736"/>
        <item x="1748"/>
        <item x="2091"/>
        <item x="1189"/>
        <item x="1210"/>
        <item x="213"/>
        <item x="1208"/>
        <item x="892"/>
        <item x="430"/>
        <item x="616"/>
        <item x="1181"/>
        <item x="676"/>
        <item x="445"/>
        <item x="1050"/>
        <item x="1207"/>
        <item x="369"/>
        <item x="1350"/>
        <item x="1639"/>
        <item x="795"/>
        <item x="783"/>
        <item x="1151"/>
        <item x="679"/>
        <item x="933"/>
        <item x="1026"/>
        <item x="1921"/>
        <item x="1612"/>
        <item x="905"/>
        <item x="1135"/>
        <item x="691"/>
        <item x="4"/>
        <item x="442"/>
        <item x="490"/>
        <item x="1021"/>
        <item x="1354"/>
        <item x="1221"/>
        <item x="453"/>
        <item x="1822"/>
        <item x="1342"/>
        <item x="1578"/>
        <item x="1204"/>
        <item x="1418"/>
        <item x="1008"/>
        <item x="26"/>
        <item x="1339"/>
        <item x="1922"/>
        <item x="14"/>
        <item x="1668"/>
        <item x="2011"/>
        <item x="482"/>
        <item x="466"/>
        <item x="611"/>
        <item x="696"/>
        <item x="671"/>
        <item x="548"/>
        <item x="32"/>
        <item x="1193"/>
        <item x="1216"/>
        <item x="1714"/>
        <item x="1599"/>
        <item x="514"/>
        <item x="143"/>
        <item x="741"/>
        <item x="1462"/>
        <item x="498"/>
        <item x="1587"/>
        <item x="2065"/>
        <item x="1895"/>
        <item x="1102"/>
        <item x="2018"/>
        <item x="1950"/>
        <item x="1005"/>
        <item x="1705"/>
        <item x="327"/>
        <item x="1827"/>
        <item x="1603"/>
        <item x="884"/>
        <item x="488"/>
        <item x="999"/>
        <item x="2064"/>
        <item x="1211"/>
        <item x="1602"/>
        <item x="598"/>
        <item x="164"/>
        <item x="997"/>
        <item x="872"/>
        <item x="1494"/>
        <item x="697"/>
        <item x="1873"/>
        <item x="556"/>
        <item x="1004"/>
        <item x="1149"/>
        <item x="1363"/>
        <item x="1233"/>
        <item x="178"/>
        <item x="1846"/>
        <item x="1176"/>
        <item x="993"/>
        <item x="28"/>
        <item x="2055"/>
        <item x="142"/>
        <item x="1399"/>
        <item x="1242"/>
        <item x="1718"/>
        <item x="1290"/>
        <item x="355"/>
        <item x="412"/>
        <item x="78"/>
        <item x="1983"/>
        <item x="1361"/>
        <item x="604"/>
        <item x="1592"/>
        <item x="495"/>
        <item x="1355"/>
        <item x="2068"/>
        <item x="1837"/>
        <item x="535"/>
        <item x="436"/>
        <item x="44"/>
        <item x="1495"/>
        <item x="1325"/>
        <item x="1720"/>
        <item x="1282"/>
        <item x="1470"/>
        <item x="1889"/>
        <item x="1783"/>
        <item x="13"/>
        <item x="494"/>
        <item x="1964"/>
        <item x="961"/>
        <item x="1965"/>
        <item x="665"/>
        <item x="1196"/>
        <item x="569"/>
        <item x="670"/>
        <item x="683"/>
        <item x="1447"/>
        <item x="399"/>
        <item x="926"/>
        <item x="1674"/>
        <item x="513"/>
        <item x="776"/>
        <item x="358"/>
        <item x="1155"/>
        <item x="1317"/>
        <item x="220"/>
        <item x="1145"/>
        <item x="1974"/>
        <item x="1963"/>
        <item x="263"/>
        <item x="477"/>
        <item x="570"/>
        <item x="156"/>
        <item x="912"/>
        <item x="664"/>
        <item x="847"/>
        <item x="1995"/>
        <item x="307"/>
        <item x="1411"/>
        <item x="1707"/>
        <item x="1254"/>
        <item x="96"/>
        <item x="54"/>
        <item x="1896"/>
        <item x="692"/>
        <item x="1715"/>
        <item x="1675"/>
        <item x="739"/>
        <item x="460"/>
        <item x="1358"/>
        <item x="584"/>
        <item x="590"/>
        <item x="710"/>
        <item x="378"/>
        <item x="206"/>
        <item x="1163"/>
        <item x="295"/>
        <item x="491"/>
        <item x="459"/>
        <item x="1203"/>
        <item x="981"/>
        <item x="1035"/>
        <item x="309"/>
        <item x="1861"/>
        <item x="1611"/>
        <item x="562"/>
        <item x="497"/>
        <item x="890"/>
        <item x="851"/>
        <item x="1862"/>
        <item x="1692"/>
        <item x="527"/>
        <item x="62"/>
        <item x="1957"/>
        <item x="1202"/>
        <item x="1262"/>
        <item x="291"/>
        <item x="1078"/>
        <item x="408"/>
        <item x="1559"/>
        <item x="410"/>
        <item x="284"/>
        <item x="745"/>
        <item x="71"/>
        <item x="29"/>
        <item x="205"/>
        <item x="1682"/>
        <item x="597"/>
        <item x="698"/>
        <item x="1320"/>
        <item x="1020"/>
        <item x="1201"/>
        <item x="1625"/>
        <item x="1713"/>
        <item x="2045"/>
        <item x="1902"/>
        <item x="636"/>
        <item x="1248"/>
        <item x="897"/>
        <item x="501"/>
        <item x="1058"/>
        <item x="1991"/>
        <item x="1436"/>
        <item x="302"/>
        <item x="1944"/>
        <item x="1945"/>
        <item x="508"/>
        <item x="686"/>
        <item x="957"/>
        <item x="294"/>
        <item x="2054"/>
        <item x="1997"/>
        <item x="955"/>
        <item x="1585"/>
        <item x="576"/>
        <item x="1214"/>
        <item x="314"/>
        <item x="873"/>
        <item x="663"/>
        <item x="313"/>
        <item x="70"/>
        <item x="1704"/>
        <item x="336"/>
        <item x="652"/>
        <item x="1763"/>
        <item x="99"/>
        <item x="1600"/>
        <item x="1732"/>
        <item x="270"/>
        <item x="8"/>
        <item x="1725"/>
        <item x="1316"/>
        <item x="2050"/>
        <item x="396"/>
        <item x="1195"/>
        <item x="1075"/>
        <item x="1536"/>
        <item x="1667"/>
        <item x="84"/>
        <item x="1588"/>
        <item x="1601"/>
        <item x="90"/>
        <item x="484"/>
        <item x="226"/>
        <item x="529"/>
        <item x="280"/>
        <item x="97"/>
        <item x="677"/>
        <item x="684"/>
        <item x="883"/>
        <item x="1708"/>
        <item x="83"/>
        <item x="35"/>
        <item x="85"/>
        <item x="951"/>
        <item x="293"/>
        <item x="555"/>
        <item x="123"/>
        <item x="904"/>
        <item x="932"/>
        <item x="1194"/>
        <item x="333"/>
        <item x="685"/>
        <item x="1834"/>
        <item x="1956"/>
        <item x="421"/>
        <item x="398"/>
        <item x="1321"/>
        <item x="1879"/>
        <item x="454"/>
        <item x="678"/>
        <item x="1215"/>
        <item x="1706"/>
        <item x="628"/>
        <item x="1160"/>
        <item x="1223"/>
        <item x="1621"/>
        <item x="520"/>
        <item x="528"/>
        <item x="1741"/>
        <item x="737"/>
        <item x="81"/>
        <item x="285"/>
        <item x="637"/>
        <item x="952"/>
        <item x="1222"/>
        <item x="33"/>
        <item x="300"/>
        <item x="867"/>
        <item x="455"/>
        <item x="658"/>
        <item x="1865"/>
        <item x="414"/>
        <item x="1593"/>
        <item x="2032"/>
        <item x="88"/>
        <item x="439"/>
        <item x="1516"/>
        <item x="875"/>
        <item x="1347"/>
        <item x="1243"/>
        <item x="854"/>
        <item x="534"/>
        <item x="1247"/>
        <item x="82"/>
        <item x="1099"/>
        <item x="655"/>
        <item x="1537"/>
        <item x="60"/>
        <item x="615"/>
        <item x="868"/>
        <item x="1872"/>
        <item x="1153"/>
        <item x="323"/>
        <item x="595"/>
        <item x="473"/>
        <item x="992"/>
        <item x="2057"/>
        <item x="861"/>
        <item x="1638"/>
        <item x="1880"/>
        <item x="1344"/>
        <item x="393"/>
        <item x="496"/>
        <item x="1662"/>
        <item x="918"/>
        <item x="1742"/>
        <item x="726"/>
        <item x="124"/>
        <item x="401"/>
        <item x="130"/>
        <item x="1654"/>
        <item x="257"/>
        <item x="163"/>
        <item x="315"/>
        <item x="74"/>
        <item x="1356"/>
        <item x="467"/>
        <item x="1589"/>
        <item x="1653"/>
        <item x="253"/>
        <item x="191"/>
        <item x="288"/>
        <item x="98"/>
        <item x="1538"/>
        <item x="1810"/>
        <item x="874"/>
        <item x="991"/>
        <item x="1235"/>
        <item x="1973"/>
        <item x="446"/>
        <item x="642"/>
        <item x="1719"/>
        <item x="1539"/>
        <item x="1972"/>
        <item x="502"/>
        <item x="301"/>
        <item x="1281"/>
        <item x="804"/>
        <item x="463"/>
        <item x="267"/>
        <item x="759"/>
        <item x="1727"/>
        <item x="791"/>
        <item x="1276"/>
        <item x="634"/>
        <item x="1261"/>
        <item x="503"/>
        <item x="273"/>
        <item x="796"/>
        <item x="504"/>
        <item x="69"/>
        <item x="402"/>
        <item x="240"/>
        <item x="998"/>
        <item x="1992"/>
        <item x="1146"/>
        <item x="925"/>
        <item x="1289"/>
        <item x="489"/>
        <item x="319"/>
        <item x="177"/>
        <item x="1867"/>
        <item x="2051"/>
        <item x="649"/>
        <item x="468"/>
        <item x="429"/>
        <item x="470"/>
        <item x="328"/>
        <item x="1492"/>
        <item x="192"/>
        <item x="1984"/>
        <item x="1362"/>
        <item x="1114"/>
        <item x="960"/>
        <item x="1138"/>
        <item x="171"/>
        <item x="593"/>
        <item x="212"/>
        <item x="1812"/>
        <item x="606"/>
        <item x="866"/>
        <item x="448"/>
        <item x="102"/>
        <item x="1064"/>
        <item x="1323"/>
        <item x="277"/>
        <item x="475"/>
        <item x="661"/>
        <item x="1517"/>
        <item x="45"/>
        <item x="2024"/>
        <item x="1357"/>
        <item x="798"/>
        <item x="1275"/>
        <item x="424"/>
        <item x="2010"/>
        <item x="617"/>
        <item x="1482"/>
        <item x="476"/>
        <item x="1970"/>
        <item x="75"/>
        <item x="1676"/>
        <item x="461"/>
        <item x="462"/>
        <item x="2058"/>
        <item x="859"/>
        <item x="347"/>
        <item x="1726"/>
        <item x="89"/>
        <item x="1046"/>
        <item x="343"/>
        <item x="68"/>
        <item x="219"/>
        <item x="2004"/>
        <item x="1269"/>
        <item x="857"/>
        <item x="1280"/>
        <item x="864"/>
        <item x="1296"/>
        <item x="911"/>
        <item x="2047"/>
        <item x="413"/>
        <item x="342"/>
        <item x="48"/>
        <item x="308"/>
        <item x="1523"/>
        <item x="447"/>
        <item x="113"/>
        <item x="1594"/>
        <item x="120"/>
        <item x="846"/>
        <item x="400"/>
        <item x="2092"/>
        <item x="656"/>
        <item x="1982"/>
        <item x="542"/>
        <item x="1130"/>
        <item x="112"/>
        <item x="469"/>
        <item x="12"/>
        <item x="356"/>
        <item x="232"/>
        <item x="2007"/>
        <item x="690"/>
        <item x="292"/>
        <item x="104"/>
        <item x="271"/>
        <item x="109"/>
        <item x="61"/>
        <item x="858"/>
        <item x="1694"/>
        <item x="1971"/>
        <item x="39"/>
        <item x="474"/>
        <item x="483"/>
        <item x="635"/>
        <item x="1949"/>
        <item x="286"/>
        <item x="1236"/>
        <item x="1596"/>
        <item x="105"/>
        <item x="2003"/>
        <item x="281"/>
        <item x="1650"/>
        <item x="1866"/>
        <item x="2059"/>
        <item x="1958"/>
        <item x="983"/>
        <item x="985"/>
        <item x="956"/>
        <item x="1312"/>
        <item x="629"/>
        <item x="278"/>
        <item x="312"/>
        <item x="1946"/>
        <item x="853"/>
        <item x="1257"/>
        <item x="1903"/>
        <item x="613"/>
        <item x="1115"/>
        <item x="1648"/>
        <item x="1232"/>
        <item x="1833"/>
        <item x="564"/>
        <item x="1595"/>
        <item x="627"/>
        <item x="631"/>
        <item x="139"/>
        <item x="137"/>
        <item x="1319"/>
        <item x="1966"/>
        <item x="809"/>
        <item x="790"/>
        <item x="47"/>
        <item x="1693"/>
        <item x="505"/>
        <item x="264"/>
        <item x="103"/>
        <item x="1162"/>
        <item x="865"/>
        <item x="1244"/>
        <item x="116"/>
        <item x="1152"/>
        <item x="147"/>
        <item x="592"/>
        <item x="1802"/>
        <item x="2040"/>
        <item x="2049"/>
        <item x="1239"/>
        <item x="110"/>
        <item x="76"/>
        <item x="976"/>
        <item x="734"/>
        <item x="1686"/>
        <item x="1622"/>
        <item x="1624"/>
        <item x="1341"/>
        <item x="557"/>
        <item x="651"/>
        <item x="1540"/>
        <item x="1117"/>
        <item x="77"/>
        <item x="1652"/>
        <item x="2031"/>
        <item x="1224"/>
        <item x="1623"/>
        <item x="363"/>
        <item x="1681"/>
        <item x="643"/>
        <item x="1252"/>
        <item x="1279"/>
        <item x="111"/>
        <item x="1120"/>
        <item x="650"/>
        <item x="1053"/>
        <item x="973"/>
        <item x="1161"/>
        <item x="860"/>
        <item x="1090"/>
        <item x="987"/>
        <item x="568"/>
        <item x="711"/>
        <item x="608"/>
        <item x="235"/>
        <item x="1118"/>
        <item x="19"/>
        <item x="1663"/>
        <item x="1308"/>
        <item x="340"/>
        <item x="348"/>
        <item x="1960"/>
        <item x="125"/>
        <item x="386"/>
        <item x="337"/>
        <item x="852"/>
        <item x="958"/>
        <item x="1077"/>
        <item x="1959"/>
        <item x="1111"/>
        <item x="131"/>
        <item x="2063"/>
        <item x="403"/>
        <item x="1237"/>
        <item x="1306"/>
        <item x="614"/>
        <item x="1238"/>
        <item x="170"/>
        <item x="1"/>
        <item x="272"/>
        <item x="797"/>
        <item x="935"/>
        <item x="1440"/>
        <item x="1309"/>
        <item x="1455"/>
        <item x="1687"/>
        <item x="1061"/>
        <item x="1853"/>
        <item x="2056"/>
        <item x="1228"/>
        <item x="1253"/>
        <item x="1627"/>
        <item x="950"/>
        <item x="55"/>
        <item x="184"/>
        <item x="2017"/>
        <item x="2019"/>
        <item x="1302"/>
        <item x="2048"/>
        <item x="198"/>
        <item x="1330"/>
        <item x="1606"/>
        <item x="287"/>
        <item x="1048"/>
        <item x="938"/>
        <item x="1994"/>
        <item x="1711"/>
        <item x="1337"/>
        <item x="1967"/>
        <item x="1764"/>
        <item x="878"/>
        <item x="1480"/>
        <item x="417"/>
        <item x="1259"/>
        <item x="2035"/>
        <item x="1641"/>
        <item x="587"/>
        <item x="622"/>
        <item x="5"/>
        <item x="1091"/>
        <item x="260"/>
        <item x="1979"/>
        <item x="984"/>
        <item x="583"/>
        <item x="266"/>
        <item x="1698"/>
        <item x="620"/>
        <item x="221"/>
        <item x="889"/>
        <item x="406"/>
        <item x="1637"/>
        <item x="106"/>
        <item x="259"/>
        <item x="1690"/>
        <item x="57"/>
        <item x="787"/>
        <item x="1322"/>
        <item x="127"/>
        <item x="199"/>
        <item x="1245"/>
        <item x="126"/>
        <item x="11"/>
        <item x="404"/>
        <item x="1333"/>
        <item x="1784"/>
        <item x="630"/>
        <item x="1292"/>
        <item x="2008"/>
        <item x="42"/>
        <item x="246"/>
        <item x="924"/>
        <item x="1691"/>
        <item x="320"/>
        <item x="1340"/>
        <item x="431"/>
        <item x="2001"/>
        <item x="56"/>
        <item x="1258"/>
        <item x="231"/>
        <item x="249"/>
        <item x="1712"/>
        <item x="541"/>
        <item x="624"/>
        <item x="1655"/>
        <item x="1231"/>
        <item x="258"/>
        <item x="46"/>
        <item x="1313"/>
        <item x="1856"/>
        <item x="265"/>
        <item x="927"/>
        <item x="1701"/>
        <item x="1229"/>
        <item x="1999"/>
        <item x="509"/>
        <item x="1314"/>
        <item x="1329"/>
        <item x="808"/>
        <item x="986"/>
        <item x="900"/>
        <item x="1617"/>
        <item x="1106"/>
        <item x="903"/>
        <item x="1251"/>
        <item x="1977"/>
        <item x="245"/>
        <item x="1659"/>
        <item x="2037"/>
        <item x="1677"/>
        <item x="37"/>
        <item x="1268"/>
        <item x="510"/>
        <item x="526"/>
        <item x="405"/>
        <item x="941"/>
        <item x="148"/>
        <item x="321"/>
        <item x="980"/>
        <item x="594"/>
        <item x="596"/>
        <item x="2033"/>
        <item x="2036"/>
        <item x="117"/>
        <item x="119"/>
        <item x="1697"/>
        <item x="1978"/>
        <item x="2034"/>
        <item x="879"/>
        <item x="1645"/>
        <item x="244"/>
        <item x="118"/>
        <item x="586"/>
        <item x="1632"/>
        <item x="159"/>
        <item x="1293"/>
        <item x="525"/>
        <item x="885"/>
        <item x="2026"/>
        <item x="1665"/>
        <item x="1656"/>
        <item x="1299"/>
        <item x="1250"/>
        <item x="251"/>
        <item x="1679"/>
        <item x="1260"/>
        <item x="964"/>
        <item x="2000"/>
        <item x="146"/>
        <item x="1651"/>
        <item x="920"/>
        <item x="173"/>
        <item x="936"/>
        <item x="1669"/>
        <item x="802"/>
        <item x="138"/>
        <item x="886"/>
        <item x="1493"/>
        <item x="1463"/>
        <item x="1980"/>
        <item x="1230"/>
        <item x="979"/>
        <item x="353"/>
        <item x="141"/>
        <item x="1225"/>
        <item x="1515"/>
        <item x="1633"/>
        <item x="252"/>
        <item x="959"/>
        <item x="1147"/>
        <item x="966"/>
        <item x="2020"/>
        <item x="1100"/>
        <item x="391"/>
        <item x="607"/>
        <item x="1294"/>
        <item x="1607"/>
        <item x="1649"/>
        <item x="963"/>
        <item x="538"/>
        <item x="2030"/>
        <item x="1456"/>
        <item x="407"/>
        <item x="1610"/>
        <item x="1284"/>
        <item x="929"/>
        <item x="1057"/>
        <item x="1993"/>
        <item x="972"/>
        <item x="397"/>
        <item x="1307"/>
        <item x="914"/>
        <item x="2016"/>
        <item x="552"/>
        <item x="917"/>
        <item x="915"/>
        <item x="243"/>
        <item x="1658"/>
        <item x="392"/>
        <item x="1700"/>
        <item x="623"/>
        <item x="609"/>
        <item x="167"/>
        <item x="512"/>
        <item x="536"/>
        <item x="357"/>
        <item x="923"/>
        <item x="1298"/>
        <item x="1685"/>
        <item x="1988"/>
        <item x="621"/>
        <item x="239"/>
        <item x="978"/>
        <item x="522"/>
        <item x="589"/>
        <item x="1477"/>
        <item x="899"/>
        <item x="736"/>
        <item x="1616"/>
        <item x="515"/>
        <item x="2061"/>
        <item x="376"/>
        <item x="440"/>
        <item x="236"/>
        <item x="1056"/>
        <item x="134"/>
        <item x="1644"/>
        <item x="893"/>
        <item x="133"/>
        <item x="53"/>
        <item x="2015"/>
        <item x="896"/>
        <item x="610"/>
        <item x="2021"/>
        <item x="895"/>
        <item x="523"/>
        <item x="1300"/>
        <item x="1657"/>
        <item x="140"/>
        <item x="1249"/>
        <item x="174"/>
        <item x="1047"/>
        <item x="1305"/>
        <item x="1613"/>
        <item x="1434"/>
        <item x="176"/>
        <item x="727"/>
        <item x="222"/>
        <item x="965"/>
        <item x="1673"/>
        <item x="434"/>
        <item x="1315"/>
        <item x="550"/>
        <item x="1295"/>
        <item x="1278"/>
        <item x="1664"/>
        <item x="1246"/>
        <item x="1642"/>
        <item x="237"/>
        <item x="349"/>
        <item x="937"/>
        <item x="1335"/>
        <item x="165"/>
        <item x="43"/>
        <item x="545"/>
        <item x="887"/>
        <item x="928"/>
        <item x="567"/>
        <item x="1614"/>
        <item x="427"/>
        <item x="1328"/>
        <item x="894"/>
        <item x="2012"/>
        <item x="51"/>
        <item x="1608"/>
        <item x="735"/>
        <item x="1678"/>
        <item x="1148"/>
        <item x="934"/>
        <item x="250"/>
        <item x="1998"/>
        <item x="1666"/>
        <item x="1522"/>
        <item x="547"/>
        <item x="1683"/>
        <item x="554"/>
        <item x="144"/>
        <item x="539"/>
        <item x="341"/>
        <item x="204"/>
        <item x="566"/>
        <item x="882"/>
        <item x="2002"/>
        <item x="190"/>
        <item x="132"/>
        <item x="1475"/>
        <item x="228"/>
        <item x="565"/>
        <item x="168"/>
        <item x="511"/>
        <item x="1134"/>
        <item x="1054"/>
        <item x="789"/>
        <item x="579"/>
        <item x="1838"/>
        <item x="524"/>
        <item x="1643"/>
        <item x="921"/>
        <item x="1981"/>
        <item x="175"/>
        <item x="1839"/>
        <item x="1291"/>
        <item x="537"/>
        <item x="971"/>
        <item x="1131"/>
        <item x="558"/>
        <item x="942"/>
        <item x="1301"/>
        <item x="2006"/>
        <item x="1672"/>
        <item x="1699"/>
        <item x="977"/>
        <item x="519"/>
        <item x="242"/>
        <item x="1986"/>
        <item x="225"/>
        <item x="1615"/>
        <item x="916"/>
        <item x="1628"/>
        <item x="578"/>
        <item x="1116"/>
        <item x="52"/>
        <item x="533"/>
        <item x="906"/>
        <item x="420"/>
        <item x="22"/>
        <item x="322"/>
        <item x="909"/>
        <item x="571"/>
        <item x="922"/>
        <item x="588"/>
        <item x="202"/>
        <item x="1327"/>
        <item x="2062"/>
        <item x="1488"/>
        <item x="530"/>
        <item x="585"/>
        <item x="1263"/>
        <item x="1521"/>
        <item x="2014"/>
        <item x="600"/>
        <item x="2028"/>
        <item x="193"/>
        <item x="689"/>
        <item x="553"/>
        <item x="770"/>
        <item x="1609"/>
        <item x="1670"/>
        <item x="1055"/>
        <item x="223"/>
        <item x="1326"/>
        <item x="181"/>
        <item x="201"/>
        <item x="1081"/>
        <item x="948"/>
        <item x="182"/>
        <item x="880"/>
        <item x="166"/>
        <item x="949"/>
        <item x="1121"/>
        <item x="1868"/>
        <item x="1274"/>
        <item x="599"/>
        <item x="1119"/>
        <item x="910"/>
        <item x="930"/>
        <item x="1636"/>
        <item x="49"/>
        <item x="969"/>
        <item x="385"/>
        <item x="50"/>
        <item x="179"/>
        <item x="888"/>
        <item x="1334"/>
        <item x="211"/>
        <item x="1105"/>
        <item x="803"/>
        <item x="602"/>
        <item x="1336"/>
        <item x="913"/>
        <item x="169"/>
        <item x="970"/>
        <item x="901"/>
        <item x="575"/>
        <item x="1869"/>
        <item x="603"/>
        <item x="2041"/>
        <item x="931"/>
        <item x="2027"/>
        <item x="788"/>
        <item x="881"/>
        <item x="2042"/>
        <item x="2013"/>
        <item x="1671"/>
        <item x="1267"/>
        <item x="1285"/>
        <item x="902"/>
        <item x="516"/>
        <item x="1823"/>
        <item x="962"/>
        <item x="172"/>
        <item x="1496"/>
        <item x="746"/>
        <item x="1288"/>
        <item x="1277"/>
        <item x="943"/>
        <item x="532"/>
        <item x="2043"/>
        <item x="145"/>
        <item x="531"/>
        <item x="224"/>
        <item x="151"/>
        <item x="580"/>
        <item x="546"/>
        <item x="601"/>
        <item x="375"/>
        <item x="238"/>
        <item x="561"/>
        <item x="517"/>
        <item x="518"/>
        <item x="1265"/>
        <item x="752"/>
        <item x="908"/>
        <item x="435"/>
        <item x="2005"/>
        <item x="1987"/>
        <item x="1481"/>
        <item x="214"/>
        <item x="1684"/>
        <item x="1985"/>
        <item x="1497"/>
        <item x="945"/>
        <item x="188"/>
        <item x="36"/>
        <item x="1270"/>
        <item x="189"/>
        <item x="7"/>
        <item x="1489"/>
        <item x="544"/>
        <item x="768"/>
        <item x="425"/>
        <item x="2"/>
        <item x="203"/>
        <item x="216"/>
        <item x="574"/>
        <item x="551"/>
        <item x="207"/>
        <item x="384"/>
        <item x="2029"/>
        <item x="1680"/>
        <item x="155"/>
        <item x="209"/>
        <item x="581"/>
        <item x="1271"/>
        <item x="1082"/>
        <item x="197"/>
        <item x="2009"/>
        <item x="218"/>
        <item x="2023"/>
        <item x="2022"/>
        <item x="180"/>
        <item x="186"/>
        <item x="441"/>
        <item x="573"/>
        <item x="1286"/>
        <item x="161"/>
        <item x="1266"/>
        <item x="210"/>
        <item x="217"/>
        <item x="1264"/>
        <item x="187"/>
        <item x="208"/>
        <item x="230"/>
        <item x="2044"/>
        <item x="560"/>
        <item x="160"/>
        <item x="1631"/>
        <item x="907"/>
        <item x="540"/>
        <item x="1629"/>
        <item x="196"/>
        <item x="162"/>
        <item x="426"/>
        <item x="1476"/>
        <item x="582"/>
        <item x="183"/>
        <item x="559"/>
        <item x="1287"/>
        <item x="1635"/>
        <item x="40"/>
        <item x="200"/>
        <item x="1520"/>
        <item x="572"/>
        <item x="364"/>
        <item x="1634"/>
        <item x="153"/>
        <item x="1076"/>
        <item x="1811"/>
        <item x="1473"/>
        <item x="154"/>
        <item x="215"/>
        <item x="382"/>
        <item x="229"/>
        <item x="1272"/>
        <item x="152"/>
        <item x="1630"/>
        <item x="383"/>
        <item x="543"/>
        <item x="20"/>
        <item x="41"/>
        <item x="428"/>
        <item x="1133"/>
        <item x="1273"/>
        <item x="1518"/>
        <item x="1813"/>
        <item x="194"/>
        <item x="195"/>
        <item x="944"/>
        <item x="1062"/>
        <item x="350"/>
        <item x="419"/>
        <item x="1474"/>
        <item x="433"/>
        <item x="21"/>
        <item x="6"/>
        <item x="1063"/>
        <item x="1112"/>
        <item x="1854"/>
        <item x="352"/>
        <item x="769"/>
        <item x="1483"/>
        <item x="1435"/>
        <item x="418"/>
        <item x="351"/>
        <item x="1132"/>
        <item x="1122"/>
        <item x="377"/>
        <item x="432"/>
        <item x="1123"/>
        <item x="1519"/>
        <item x="1113"/>
        <item x="1484"/>
        <item x="1855"/>
        <item t="default"/>
      </items>
    </pivotField>
    <pivotField numFmtId="167" showAll="0"/>
    <pivotField numFmtId="171" showAll="0"/>
  </pivotFields>
  <rowFields count="1">
    <field x="2"/>
  </rowFields>
  <rowItems count="13">
    <i>
      <x/>
    </i>
    <i>
      <x v="1"/>
    </i>
    <i>
      <x v="2"/>
    </i>
    <i>
      <x v="3"/>
    </i>
    <i>
      <x v="4"/>
    </i>
    <i>
      <x v="5"/>
    </i>
    <i>
      <x v="6"/>
    </i>
    <i>
      <x v="7"/>
    </i>
    <i>
      <x v="8"/>
    </i>
    <i>
      <x v="9"/>
    </i>
    <i>
      <x v="10"/>
    </i>
    <i>
      <x v="11"/>
    </i>
    <i t="grand">
      <x/>
    </i>
  </rowItems>
  <colFields count="1">
    <field x="3"/>
  </colFields>
  <colItems count="7">
    <i>
      <x/>
    </i>
    <i>
      <x v="1"/>
    </i>
    <i>
      <x v="2"/>
    </i>
    <i>
      <x v="3"/>
    </i>
    <i>
      <x v="4"/>
    </i>
    <i>
      <x v="5"/>
    </i>
    <i t="grand">
      <x/>
    </i>
  </colItems>
  <dataFields count="1">
    <dataField name="Sum of Demand" fld="11" baseField="0" baseItem="0"/>
  </dataFields>
  <chartFormats count="12">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2" format="12" series="1">
      <pivotArea type="data" outline="0" fieldPosition="0">
        <references count="2">
          <reference field="4294967294" count="1" selected="0">
            <x v="0"/>
          </reference>
          <reference field="3" count="1" selected="0">
            <x v="0"/>
          </reference>
        </references>
      </pivotArea>
    </chartFormat>
    <chartFormat chart="2" format="13" series="1">
      <pivotArea type="data" outline="0" fieldPosition="0">
        <references count="2">
          <reference field="4294967294" count="1" selected="0">
            <x v="0"/>
          </reference>
          <reference field="3" count="1" selected="0">
            <x v="1"/>
          </reference>
        </references>
      </pivotArea>
    </chartFormat>
    <chartFormat chart="2" format="14" series="1">
      <pivotArea type="data" outline="0" fieldPosition="0">
        <references count="2">
          <reference field="4294967294" count="1" selected="0">
            <x v="0"/>
          </reference>
          <reference field="3" count="1" selected="0">
            <x v="2"/>
          </reference>
        </references>
      </pivotArea>
    </chartFormat>
    <chartFormat chart="2" format="15" series="1">
      <pivotArea type="data" outline="0" fieldPosition="0">
        <references count="2">
          <reference field="4294967294" count="1" selected="0">
            <x v="0"/>
          </reference>
          <reference field="3" count="1" selected="0">
            <x v="3"/>
          </reference>
        </references>
      </pivotArea>
    </chartFormat>
    <chartFormat chart="2" format="16" series="1">
      <pivotArea type="data" outline="0" fieldPosition="0">
        <references count="2">
          <reference field="4294967294" count="1" selected="0">
            <x v="0"/>
          </reference>
          <reference field="3" count="1" selected="0">
            <x v="4"/>
          </reference>
        </references>
      </pivotArea>
    </chartFormat>
    <chartFormat chart="2" format="17" series="1">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3AB59A5-2998-A043-B4A9-AC3FADF093C4}"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Y61" firstHeaderRow="1" firstDataRow="5" firstDataCol="1"/>
  <pivotFields count="16">
    <pivotField numFmtId="14" showAll="0"/>
    <pivotField axis="axisCol" showAll="0">
      <items count="8">
        <item x="4"/>
        <item x="5"/>
        <item x="6"/>
        <item x="0"/>
        <item x="1"/>
        <item x="2"/>
        <item x="3"/>
        <item t="default"/>
      </items>
    </pivotField>
    <pivotField numFmtId="165" showAll="0"/>
    <pivotField axis="axisCol" numFmtId="166" showAll="0">
      <items count="15">
        <item x="0"/>
        <item x="1"/>
        <item x="2"/>
        <item x="3"/>
        <item x="4"/>
        <item x="5"/>
        <item x="6"/>
        <item x="7"/>
        <item x="8"/>
        <item x="9"/>
        <item x="10"/>
        <item x="11"/>
        <item x="12"/>
        <item x="13"/>
        <item t="default"/>
      </items>
    </pivotField>
    <pivotField axis="axisRow"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showAll="0"/>
    <pivotField showAll="0"/>
    <pivotField showAll="0"/>
    <pivotField showAll="0"/>
    <pivotField showAll="0"/>
    <pivotField showAll="0"/>
    <pivotField dataField="1" numFmtId="43" showAll="0">
      <items count="2105">
        <item x="1088"/>
        <item x="731"/>
        <item x="2087"/>
        <item x="1430"/>
        <item x="743"/>
        <item x="772"/>
        <item x="1825"/>
        <item x="730"/>
        <item x="1815"/>
        <item x="715"/>
        <item x="744"/>
        <item x="1415"/>
        <item x="716"/>
        <item x="1381"/>
        <item x="779"/>
        <item x="1836"/>
        <item x="1835"/>
        <item x="1108"/>
        <item x="1416"/>
        <item x="1926"/>
        <item x="1031"/>
        <item x="2100"/>
        <item x="1066"/>
        <item x="1892"/>
        <item x="996"/>
        <item x="1450"/>
        <item x="1087"/>
        <item x="1738"/>
        <item x="2086"/>
        <item x="1556"/>
        <item x="1465"/>
        <item x="709"/>
        <item x="1401"/>
        <item x="2101"/>
        <item x="667"/>
        <item x="821"/>
        <item x="1409"/>
        <item x="1893"/>
        <item x="1745"/>
        <item x="1500"/>
        <item x="1570"/>
        <item x="1925"/>
        <item x="1451"/>
        <item x="647"/>
        <item x="785"/>
        <item x="359"/>
        <item x="1038"/>
        <item x="1824"/>
        <item x="1800"/>
        <item x="778"/>
        <item x="1395"/>
        <item x="1569"/>
        <item x="1499"/>
        <item x="1829"/>
        <item x="1094"/>
        <item x="729"/>
        <item x="2073"/>
        <item x="1913"/>
        <item x="1095"/>
        <item x="1568"/>
        <item x="1898"/>
        <item x="828"/>
        <item x="1819"/>
        <item x="2080"/>
        <item x="1423"/>
        <item x="1150"/>
        <item x="1093"/>
        <item x="360"/>
        <item x="1402"/>
        <item x="1941"/>
        <item x="1380"/>
        <item x="835"/>
        <item x="1758"/>
        <item x="1780"/>
        <item x="1787"/>
        <item x="750"/>
        <item x="681"/>
        <item x="1768"/>
        <item x="1940"/>
        <item x="1891"/>
        <item x="1766"/>
        <item x="1877"/>
        <item x="674"/>
        <item x="1010"/>
        <item x="1183"/>
        <item x="1786"/>
        <item x="1171"/>
        <item x="1464"/>
        <item x="702"/>
        <item x="842"/>
        <item x="820"/>
        <item x="833"/>
        <item x="1906"/>
        <item x="1165"/>
        <item x="732"/>
        <item x="1801"/>
        <item x="1857"/>
        <item x="1779"/>
        <item x="367"/>
        <item x="1899"/>
        <item x="1073"/>
        <item x="17"/>
        <item x="653"/>
        <item x="1912"/>
        <item x="24"/>
        <item x="1394"/>
        <item x="640"/>
        <item x="1017"/>
        <item x="1574"/>
        <item x="1453"/>
        <item x="1186"/>
        <item x="1818"/>
        <item x="451"/>
        <item x="1388"/>
        <item x="755"/>
        <item x="325"/>
        <item x="708"/>
        <item x="1089"/>
        <item x="1563"/>
        <item x="1808"/>
        <item x="1045"/>
        <item x="1185"/>
        <item x="486"/>
        <item x="92"/>
        <item x="701"/>
        <item x="2067"/>
        <item x="1178"/>
        <item x="1460"/>
        <item x="1793"/>
        <item x="1107"/>
        <item x="827"/>
        <item x="1444"/>
        <item x="255"/>
        <item x="1065"/>
        <item x="1072"/>
        <item x="1387"/>
        <item x="16"/>
        <item x="2099"/>
        <item x="834"/>
        <item x="1458"/>
        <item x="366"/>
        <item x="0"/>
        <item x="1184"/>
        <item x="500"/>
        <item x="725"/>
        <item x="318"/>
        <item x="2074"/>
        <item x="1486"/>
        <item x="465"/>
        <item x="10"/>
        <item x="1513"/>
        <item x="680"/>
        <item x="836"/>
        <item x="1454"/>
        <item x="1928"/>
        <item x="361"/>
        <item x="2066"/>
        <item x="73"/>
        <item x="31"/>
        <item x="1408"/>
        <item x="1794"/>
        <item x="1571"/>
        <item x="1884"/>
        <item x="444"/>
        <item x="1136"/>
        <item x="1374"/>
        <item x="786"/>
        <item x="472"/>
        <item x="1024"/>
        <item x="1192"/>
        <item x="1040"/>
        <item x="275"/>
        <item x="1814"/>
        <item x="1404"/>
        <item x="1002"/>
        <item x="1429"/>
        <item x="1934"/>
        <item x="1030"/>
        <item x="290"/>
        <item x="1871"/>
        <item x="2088"/>
        <item x="995"/>
        <item x="1744"/>
        <item x="1577"/>
        <item x="1549"/>
        <item x="1850"/>
        <item x="1807"/>
        <item x="1052"/>
        <item x="1548"/>
        <item x="395"/>
        <item x="646"/>
        <item x="1157"/>
        <item x="1723"/>
        <item x="1422"/>
        <item x="1737"/>
        <item x="1885"/>
        <item x="844"/>
        <item x="1773"/>
        <item x="1037"/>
        <item x="507"/>
        <item x="1478"/>
        <item x="2094"/>
        <item x="449"/>
        <item x="1927"/>
        <item x="306"/>
        <item x="673"/>
        <item x="1816"/>
        <item x="1472"/>
        <item x="1919"/>
        <item x="499"/>
        <item x="1009"/>
        <item x="1528"/>
        <item x="1751"/>
        <item x="1016"/>
        <item x="1449"/>
        <item x="458"/>
        <item x="1437"/>
        <item x="332"/>
        <item x="1817"/>
        <item x="1023"/>
        <item x="1555"/>
        <item x="1975"/>
        <item x="1828"/>
        <item x="297"/>
        <item x="1479"/>
        <item x="1724"/>
        <item x="1849"/>
        <item x="841"/>
        <item x="1443"/>
        <item x="800"/>
        <item x="324"/>
        <item x="1752"/>
        <item x="1976"/>
        <item x="695"/>
        <item x="450"/>
        <item x="452"/>
        <item x="1759"/>
        <item x="457"/>
        <item x="1001"/>
        <item x="1373"/>
        <item x="1826"/>
        <item x="9"/>
        <item x="380"/>
        <item x="1851"/>
        <item x="2089"/>
        <item x="1529"/>
        <item x="751"/>
        <item x="1459"/>
        <item x="388"/>
        <item x="59"/>
        <item x="493"/>
        <item x="1716"/>
        <item x="485"/>
        <item x="793"/>
        <item x="1003"/>
        <item x="1583"/>
        <item x="304"/>
        <item x="317"/>
        <item x="1206"/>
        <item x="94"/>
        <item x="262"/>
        <item x="849"/>
        <item x="101"/>
        <item x="25"/>
        <item x="311"/>
        <item x="129"/>
        <item x="30"/>
        <item x="276"/>
        <item x="1864"/>
        <item x="975"/>
        <item x="93"/>
        <item x="1905"/>
        <item x="1598"/>
        <item x="480"/>
        <item x="1199"/>
        <item x="814"/>
        <item x="666"/>
        <item x="1044"/>
        <item x="1542"/>
        <item x="310"/>
        <item x="1918"/>
        <item x="1775"/>
        <item x="3"/>
        <item x="409"/>
        <item x="1769"/>
        <item x="719"/>
        <item x="1491"/>
        <item x="801"/>
        <item x="1164"/>
        <item x="1930"/>
        <item x="1039"/>
        <item x="876"/>
        <item x="694"/>
        <item x="989"/>
        <item x="1584"/>
        <item x="1731"/>
        <item x="773"/>
        <item x="848"/>
        <item x="1311"/>
        <item x="289"/>
        <item x="1128"/>
        <item x="1604"/>
        <item x="669"/>
        <item x="1858"/>
        <item x="331"/>
        <item x="855"/>
        <item x="1799"/>
        <item x="1143"/>
        <item x="1920"/>
        <item x="1534"/>
        <item x="1198"/>
        <item x="1717"/>
        <item x="346"/>
        <item x="1213"/>
        <item x="1096"/>
        <item x="780"/>
        <item x="1576"/>
        <item x="283"/>
        <item x="438"/>
        <item x="706"/>
        <item x="373"/>
        <item x="1468"/>
        <item x="443"/>
        <item x="720"/>
        <item x="2072"/>
        <item x="479"/>
        <item x="707"/>
        <item x="1535"/>
        <item x="423"/>
        <item x="1142"/>
        <item x="1765"/>
        <item x="1220"/>
        <item x="1389"/>
        <item x="415"/>
        <item x="870"/>
        <item x="633"/>
        <item x="1191"/>
        <item x="1842"/>
        <item x="1562"/>
        <item x="1729"/>
        <item x="1241"/>
        <item x="492"/>
        <item x="1129"/>
        <item x="1878"/>
        <item x="345"/>
        <item x="1605"/>
        <item x="1367"/>
        <item x="954"/>
        <item x="724"/>
        <item x="66"/>
        <item x="303"/>
        <item x="1886"/>
        <item x="1097"/>
        <item x="1405"/>
        <item x="87"/>
        <item x="269"/>
        <item x="718"/>
        <item x="1506"/>
        <item x="1461"/>
        <item x="1931"/>
        <item x="80"/>
        <item x="1939"/>
        <item x="1419"/>
        <item x="2098"/>
        <item x="2078"/>
        <item x="1209"/>
        <item x="1426"/>
        <item x="1503"/>
        <item x="2093"/>
        <item x="625"/>
        <item x="1051"/>
        <item x="79"/>
        <item x="1774"/>
        <item x="632"/>
        <item x="1703"/>
        <item x="296"/>
        <item x="1527"/>
        <item x="687"/>
        <item x="1514"/>
        <item x="1933"/>
        <item x="1219"/>
        <item x="1843"/>
        <item x="1932"/>
        <item x="1403"/>
        <item x="1859"/>
        <item x="1806"/>
        <item x="713"/>
        <item x="1101"/>
        <item x="108"/>
        <item x="2081"/>
        <item x="1080"/>
        <item x="1722"/>
        <item x="1575"/>
        <item x="1820"/>
        <item x="1420"/>
        <item x="1767"/>
        <item x="1695"/>
        <item x="1360"/>
        <item x="95"/>
        <item x="1797"/>
        <item x="1414"/>
        <item x="856"/>
        <item x="813"/>
        <item x="1205"/>
        <item x="818"/>
        <item x="863"/>
        <item x="274"/>
        <item x="1990"/>
        <item x="1955"/>
        <item x="394"/>
        <item x="940"/>
        <item x="1543"/>
        <item x="1702"/>
        <item x="1789"/>
        <item x="1504"/>
        <item x="1431"/>
        <item x="1914"/>
        <item x="1502"/>
        <item x="1359"/>
        <item x="806"/>
        <item x="1954"/>
        <item x="1346"/>
        <item x="1929"/>
        <item x="1863"/>
        <item x="416"/>
        <item x="1798"/>
        <item x="822"/>
        <item x="1953"/>
        <item x="749"/>
        <item x="1386"/>
        <item x="1382"/>
        <item x="1469"/>
        <item x="387"/>
        <item x="1721"/>
        <item x="1841"/>
        <item x="1620"/>
        <item x="115"/>
        <item x="67"/>
        <item x="1457"/>
        <item x="1870"/>
        <item x="757"/>
        <item x="65"/>
        <item x="1881"/>
        <item x="128"/>
        <item x="1923"/>
        <item x="1022"/>
        <item x="1790"/>
        <item x="1507"/>
        <item x="121"/>
        <item x="1125"/>
        <item x="471"/>
        <item x="1557"/>
        <item x="1924"/>
        <item x="1805"/>
        <item x="1212"/>
        <item x="1365"/>
        <item x="1413"/>
        <item x="1471"/>
        <item x="1352"/>
        <item x="1882"/>
        <item x="1059"/>
        <item x="1524"/>
        <item x="1227"/>
        <item x="72"/>
        <item x="1887"/>
        <item x="766"/>
        <item x="1730"/>
        <item x="478"/>
        <item x="254"/>
        <item x="799"/>
        <item x="1544"/>
        <item x="1772"/>
        <item x="1876"/>
        <item x="1510"/>
        <item x="1860"/>
        <item x="758"/>
        <item x="1915"/>
        <item x="464"/>
        <item x="1785"/>
        <item x="1804"/>
        <item x="1796"/>
        <item x="869"/>
        <item x="619"/>
        <item x="1757"/>
        <item x="1541"/>
        <item x="1781"/>
        <item x="1935"/>
        <item x="639"/>
        <item x="122"/>
        <item x="1390"/>
        <item x="717"/>
        <item x="1735"/>
        <item x="1366"/>
        <item x="1848"/>
        <item x="700"/>
        <item x="2070"/>
        <item x="2077"/>
        <item x="1831"/>
        <item x="1086"/>
        <item x="1874"/>
        <item x="1109"/>
        <item x="843"/>
        <item x="1406"/>
        <item x="862"/>
        <item x="1803"/>
        <item x="1377"/>
        <item x="1071"/>
        <item x="1969"/>
        <item x="157"/>
        <item x="817"/>
        <item x="248"/>
        <item x="1952"/>
        <item x="1996"/>
        <item x="1948"/>
        <item x="1840"/>
        <item x="703"/>
        <item x="1425"/>
        <item x="107"/>
        <item x="1962"/>
        <item x="1777"/>
        <item x="1750"/>
        <item x="1466"/>
        <item x="1512"/>
        <item x="2039"/>
        <item x="1345"/>
        <item x="1126"/>
        <item x="1883"/>
        <item x="1442"/>
        <item x="877"/>
        <item x="1428"/>
        <item x="100"/>
        <item x="1832"/>
        <item x="1530"/>
        <item x="1910"/>
        <item x="390"/>
        <item x="1079"/>
        <item x="826"/>
        <item x="1396"/>
        <item x="1511"/>
        <item x="1830"/>
        <item x="1490"/>
        <item x="1746"/>
        <item x="626"/>
        <item x="765"/>
        <item x="1591"/>
        <item x="1961"/>
        <item x="1378"/>
        <item x="1379"/>
        <item x="1579"/>
        <item x="1509"/>
        <item x="422"/>
        <item x="1424"/>
        <item x="1900"/>
        <item x="1795"/>
        <item x="668"/>
        <item x="819"/>
        <item x="762"/>
        <item x="1619"/>
        <item x="1170"/>
        <item x="158"/>
        <item x="1734"/>
        <item x="1547"/>
        <item x="1173"/>
        <item x="1438"/>
        <item x="2083"/>
        <item x="1689"/>
        <item x="1364"/>
        <item x="1582"/>
        <item x="368"/>
        <item x="1778"/>
        <item x="612"/>
        <item x="1916"/>
        <item x="816"/>
        <item x="2053"/>
        <item x="268"/>
        <item x="1156"/>
        <item x="1348"/>
        <item x="1393"/>
        <item x="2046"/>
        <item x="1533"/>
        <item x="747"/>
        <item x="1351"/>
        <item x="704"/>
        <item x="784"/>
        <item x="1174"/>
        <item x="1226"/>
        <item x="1660"/>
        <item x="660"/>
        <item x="1661"/>
        <item x="988"/>
        <item x="1890"/>
        <item x="437"/>
        <item x="939"/>
        <item x="742"/>
        <item x="1567"/>
        <item x="1103"/>
        <item x="618"/>
        <item x="1936"/>
        <item x="1391"/>
        <item x="712"/>
        <item x="1011"/>
        <item x="1332"/>
        <item x="1580"/>
        <item x="1554"/>
        <item x="767"/>
        <item x="1904"/>
        <item x="1304"/>
        <item x="2038"/>
        <item x="740"/>
        <item x="805"/>
        <item x="774"/>
        <item x="1172"/>
        <item x="1067"/>
        <item x="811"/>
        <item x="2079"/>
        <item x="362"/>
        <item x="1947"/>
        <item x="1432"/>
        <item x="1041"/>
        <item x="234"/>
        <item x="114"/>
        <item x="372"/>
        <item x="1448"/>
        <item x="777"/>
        <item x="1761"/>
        <item x="136"/>
        <item x="754"/>
        <item x="837"/>
        <item x="1911"/>
        <item x="771"/>
        <item x="1558"/>
        <item x="339"/>
        <item x="1782"/>
        <item x="1747"/>
        <item x="2096"/>
        <item x="688"/>
        <item x="38"/>
        <item x="1943"/>
        <item x="1845"/>
        <item x="2076"/>
        <item x="728"/>
        <item x="1894"/>
        <item x="86"/>
        <item x="1875"/>
        <item x="1032"/>
        <item x="721"/>
        <item x="1847"/>
        <item x="233"/>
        <item x="1177"/>
        <item x="2085"/>
        <item x="506"/>
        <item x="1234"/>
        <item x="781"/>
        <item x="1452"/>
        <item x="748"/>
        <item x="1487"/>
        <item x="261"/>
        <item x="371"/>
        <item x="2090"/>
        <item x="1392"/>
        <item x="2075"/>
        <item x="1179"/>
        <item x="1407"/>
        <item x="756"/>
        <item x="1158"/>
        <item x="549"/>
        <item x="1776"/>
        <item x="1372"/>
        <item x="1427"/>
        <item x="1384"/>
        <item x="282"/>
        <item x="1029"/>
        <item x="1760"/>
        <item x="389"/>
        <item x="1166"/>
        <item x="832"/>
        <item x="1791"/>
        <item x="705"/>
        <item x="1532"/>
        <item x="1445"/>
        <item x="1385"/>
        <item x="839"/>
        <item x="760"/>
        <item x="1938"/>
        <item x="1907"/>
        <item x="329"/>
        <item x="1349"/>
        <item x="1127"/>
        <item x="1581"/>
        <item x="1597"/>
        <item x="2082"/>
        <item x="699"/>
        <item x="1353"/>
        <item x="374"/>
        <item x="1068"/>
        <item x="591"/>
        <item x="1144"/>
        <item x="1007"/>
        <item x="823"/>
        <item x="1909"/>
        <item x="1590"/>
        <item x="1951"/>
        <item x="379"/>
        <item x="150"/>
        <item x="1573"/>
        <item x="829"/>
        <item x="1739"/>
        <item x="1545"/>
        <item x="1098"/>
        <item x="891"/>
        <item x="1187"/>
        <item x="563"/>
        <item x="1256"/>
        <item x="638"/>
        <item x="1467"/>
        <item x="1036"/>
        <item x="1397"/>
        <item x="1942"/>
        <item x="1446"/>
        <item x="1937"/>
        <item x="1821"/>
        <item x="1042"/>
        <item x="2069"/>
        <item x="871"/>
        <item x="1421"/>
        <item x="807"/>
        <item x="1197"/>
        <item x="2102"/>
        <item x="2097"/>
        <item x="672"/>
        <item x="953"/>
        <item x="714"/>
        <item x="2052"/>
        <item x="1553"/>
        <item x="305"/>
        <item x="354"/>
        <item x="91"/>
        <item x="1159"/>
        <item x="1383"/>
        <item x="1788"/>
        <item x="1505"/>
        <item x="1546"/>
        <item x="1375"/>
        <item x="1771"/>
        <item x="1014"/>
        <item x="1417"/>
        <item x="1696"/>
        <item x="2025"/>
        <item x="1501"/>
        <item x="381"/>
        <item x="974"/>
        <item x="1754"/>
        <item x="1013"/>
        <item x="761"/>
        <item x="1410"/>
        <item x="830"/>
        <item x="659"/>
        <item x="1297"/>
        <item x="824"/>
        <item x="1564"/>
        <item x="1167"/>
        <item x="1433"/>
        <item x="1572"/>
        <item x="1755"/>
        <item x="831"/>
        <item x="1809"/>
        <item x="1398"/>
        <item x="326"/>
        <item x="1439"/>
        <item x="838"/>
        <item x="1369"/>
        <item x="1084"/>
        <item x="1368"/>
        <item x="723"/>
        <item x="1647"/>
        <item x="577"/>
        <item x="1753"/>
        <item x="1525"/>
        <item x="840"/>
        <item x="1283"/>
        <item x="982"/>
        <item x="1006"/>
        <item x="2095"/>
        <item x="1646"/>
        <item x="149"/>
        <item x="1074"/>
        <item x="810"/>
        <item x="1141"/>
        <item x="1531"/>
        <item x="1792"/>
        <item x="825"/>
        <item x="1485"/>
        <item x="605"/>
        <item x="722"/>
        <item x="1561"/>
        <item x="2071"/>
        <item x="657"/>
        <item x="1083"/>
        <item x="1551"/>
        <item x="1908"/>
        <item x="63"/>
        <item x="1441"/>
        <item x="1175"/>
        <item x="370"/>
        <item x="1897"/>
        <item x="850"/>
        <item x="990"/>
        <item x="1770"/>
        <item x="1043"/>
        <item x="968"/>
        <item x="1552"/>
        <item x="1709"/>
        <item x="335"/>
        <item x="1318"/>
        <item x="1968"/>
        <item x="1124"/>
        <item x="1743"/>
        <item x="1901"/>
        <item x="1139"/>
        <item x="1371"/>
        <item x="298"/>
        <item x="1069"/>
        <item x="1240"/>
        <item x="1565"/>
        <item x="812"/>
        <item x="1060"/>
        <item x="1756"/>
        <item x="1688"/>
        <item x="1370"/>
        <item x="1025"/>
        <item x="1092"/>
        <item x="338"/>
        <item x="2084"/>
        <item x="753"/>
        <item x="1200"/>
        <item x="1070"/>
        <item x="247"/>
        <item x="1027"/>
        <item x="641"/>
        <item x="644"/>
        <item x="1018"/>
        <item x="1188"/>
        <item x="1190"/>
        <item x="693"/>
        <item x="365"/>
        <item x="654"/>
        <item x="1168"/>
        <item x="521"/>
        <item x="919"/>
        <item x="1110"/>
        <item x="792"/>
        <item x="898"/>
        <item x="1640"/>
        <item x="1033"/>
        <item x="1852"/>
        <item x="645"/>
        <item x="1137"/>
        <item x="738"/>
        <item x="675"/>
        <item x="815"/>
        <item x="1310"/>
        <item x="58"/>
        <item x="1169"/>
        <item x="1844"/>
        <item x="775"/>
        <item x="1917"/>
        <item x="23"/>
        <item x="1586"/>
        <item x="456"/>
        <item x="1338"/>
        <item x="1085"/>
        <item x="794"/>
        <item x="1376"/>
        <item x="1182"/>
        <item x="1343"/>
        <item x="1331"/>
        <item x="1412"/>
        <item x="1104"/>
        <item x="1012"/>
        <item x="1324"/>
        <item x="256"/>
        <item x="344"/>
        <item x="733"/>
        <item x="994"/>
        <item x="299"/>
        <item x="1034"/>
        <item x="227"/>
        <item x="1000"/>
        <item x="1749"/>
        <item x="782"/>
        <item x="15"/>
        <item x="946"/>
        <item x="1049"/>
        <item x="241"/>
        <item x="27"/>
        <item x="1400"/>
        <item x="845"/>
        <item x="1180"/>
        <item x="1626"/>
        <item x="682"/>
        <item x="1550"/>
        <item x="648"/>
        <item x="1218"/>
        <item x="18"/>
        <item x="1560"/>
        <item x="1303"/>
        <item x="487"/>
        <item x="1508"/>
        <item x="1710"/>
        <item x="1255"/>
        <item x="1015"/>
        <item x="64"/>
        <item x="411"/>
        <item x="316"/>
        <item x="334"/>
        <item x="2060"/>
        <item x="135"/>
        <item x="662"/>
        <item x="1618"/>
        <item x="1140"/>
        <item x="1733"/>
        <item x="1566"/>
        <item x="1526"/>
        <item x="279"/>
        <item x="185"/>
        <item x="1728"/>
        <item x="1498"/>
        <item x="1028"/>
        <item x="1154"/>
        <item x="947"/>
        <item x="1217"/>
        <item x="764"/>
        <item x="1762"/>
        <item x="1989"/>
        <item x="34"/>
        <item x="481"/>
        <item x="967"/>
        <item x="763"/>
        <item x="1019"/>
        <item x="330"/>
        <item x="1740"/>
        <item x="1888"/>
        <item x="1736"/>
        <item x="1748"/>
        <item x="2091"/>
        <item x="1189"/>
        <item x="1210"/>
        <item x="213"/>
        <item x="1208"/>
        <item x="892"/>
        <item x="430"/>
        <item x="616"/>
        <item x="1181"/>
        <item x="676"/>
        <item x="445"/>
        <item x="1050"/>
        <item x="1207"/>
        <item x="369"/>
        <item x="1350"/>
        <item x="1639"/>
        <item x="795"/>
        <item x="783"/>
        <item x="1151"/>
        <item x="679"/>
        <item x="933"/>
        <item x="1026"/>
        <item x="1921"/>
        <item x="1612"/>
        <item x="905"/>
        <item x="1135"/>
        <item x="691"/>
        <item x="4"/>
        <item x="442"/>
        <item x="490"/>
        <item x="1021"/>
        <item x="1354"/>
        <item x="1221"/>
        <item x="453"/>
        <item x="1822"/>
        <item x="1342"/>
        <item x="1578"/>
        <item x="1204"/>
        <item x="1418"/>
        <item x="1008"/>
        <item x="26"/>
        <item x="1339"/>
        <item x="1922"/>
        <item x="14"/>
        <item x="1668"/>
        <item x="2011"/>
        <item x="482"/>
        <item x="466"/>
        <item x="611"/>
        <item x="696"/>
        <item x="671"/>
        <item x="548"/>
        <item x="32"/>
        <item x="1193"/>
        <item x="1216"/>
        <item x="1714"/>
        <item x="1599"/>
        <item x="514"/>
        <item x="143"/>
        <item x="741"/>
        <item x="1462"/>
        <item x="498"/>
        <item x="1587"/>
        <item x="2065"/>
        <item x="1895"/>
        <item x="1102"/>
        <item x="2018"/>
        <item x="1950"/>
        <item x="1005"/>
        <item x="1705"/>
        <item x="327"/>
        <item x="1827"/>
        <item x="1603"/>
        <item x="884"/>
        <item x="488"/>
        <item x="999"/>
        <item x="2064"/>
        <item x="1211"/>
        <item x="1602"/>
        <item x="598"/>
        <item x="164"/>
        <item x="997"/>
        <item x="872"/>
        <item x="1494"/>
        <item x="697"/>
        <item x="1873"/>
        <item x="556"/>
        <item x="1004"/>
        <item x="1149"/>
        <item x="1363"/>
        <item x="1233"/>
        <item x="178"/>
        <item x="1846"/>
        <item x="1176"/>
        <item x="993"/>
        <item x="28"/>
        <item x="2055"/>
        <item x="142"/>
        <item x="1399"/>
        <item x="1242"/>
        <item x="1718"/>
        <item x="1290"/>
        <item x="355"/>
        <item x="412"/>
        <item x="78"/>
        <item x="1983"/>
        <item x="1361"/>
        <item x="604"/>
        <item x="1592"/>
        <item x="495"/>
        <item x="1355"/>
        <item x="2068"/>
        <item x="1837"/>
        <item x="535"/>
        <item x="436"/>
        <item x="44"/>
        <item x="1495"/>
        <item x="1325"/>
        <item x="1720"/>
        <item x="1282"/>
        <item x="1470"/>
        <item x="1889"/>
        <item x="1783"/>
        <item x="13"/>
        <item x="494"/>
        <item x="1964"/>
        <item x="961"/>
        <item x="1965"/>
        <item x="665"/>
        <item x="1196"/>
        <item x="569"/>
        <item x="670"/>
        <item x="683"/>
        <item x="1447"/>
        <item x="399"/>
        <item x="926"/>
        <item x="1674"/>
        <item x="513"/>
        <item x="776"/>
        <item x="358"/>
        <item x="1155"/>
        <item x="1317"/>
        <item x="220"/>
        <item x="1145"/>
        <item x="1974"/>
        <item x="1963"/>
        <item x="263"/>
        <item x="477"/>
        <item x="570"/>
        <item x="156"/>
        <item x="912"/>
        <item x="664"/>
        <item x="847"/>
        <item x="1995"/>
        <item x="307"/>
        <item x="1411"/>
        <item x="1707"/>
        <item x="1254"/>
        <item x="96"/>
        <item x="54"/>
        <item x="1896"/>
        <item x="692"/>
        <item x="1715"/>
        <item x="1675"/>
        <item x="739"/>
        <item x="460"/>
        <item x="1358"/>
        <item x="584"/>
        <item x="590"/>
        <item x="710"/>
        <item x="378"/>
        <item x="206"/>
        <item x="1163"/>
        <item x="295"/>
        <item x="491"/>
        <item x="459"/>
        <item x="1203"/>
        <item x="981"/>
        <item x="1035"/>
        <item x="309"/>
        <item x="1861"/>
        <item x="1611"/>
        <item x="562"/>
        <item x="497"/>
        <item x="890"/>
        <item x="851"/>
        <item x="1862"/>
        <item x="1692"/>
        <item x="527"/>
        <item x="62"/>
        <item x="1957"/>
        <item x="1202"/>
        <item x="1262"/>
        <item x="291"/>
        <item x="1078"/>
        <item x="408"/>
        <item x="1559"/>
        <item x="410"/>
        <item x="284"/>
        <item x="745"/>
        <item x="71"/>
        <item x="29"/>
        <item x="205"/>
        <item x="1682"/>
        <item x="597"/>
        <item x="698"/>
        <item x="1320"/>
        <item x="1020"/>
        <item x="1201"/>
        <item x="1625"/>
        <item x="1713"/>
        <item x="2045"/>
        <item x="1902"/>
        <item x="636"/>
        <item x="1248"/>
        <item x="897"/>
        <item x="501"/>
        <item x="1058"/>
        <item x="1991"/>
        <item x="1436"/>
        <item x="302"/>
        <item x="1944"/>
        <item x="1945"/>
        <item x="508"/>
        <item x="686"/>
        <item x="957"/>
        <item x="294"/>
        <item x="2054"/>
        <item x="1997"/>
        <item x="955"/>
        <item x="1585"/>
        <item x="576"/>
        <item x="1214"/>
        <item x="314"/>
        <item x="873"/>
        <item x="663"/>
        <item x="313"/>
        <item x="70"/>
        <item x="1704"/>
        <item x="336"/>
        <item x="652"/>
        <item x="1763"/>
        <item x="99"/>
        <item x="1600"/>
        <item x="1732"/>
        <item x="270"/>
        <item x="8"/>
        <item x="1725"/>
        <item x="1316"/>
        <item x="2050"/>
        <item x="396"/>
        <item x="1195"/>
        <item x="1075"/>
        <item x="1536"/>
        <item x="1667"/>
        <item x="84"/>
        <item x="1588"/>
        <item x="1601"/>
        <item x="90"/>
        <item x="484"/>
        <item x="226"/>
        <item x="529"/>
        <item x="280"/>
        <item x="97"/>
        <item x="677"/>
        <item x="684"/>
        <item x="883"/>
        <item x="1708"/>
        <item x="83"/>
        <item x="35"/>
        <item x="85"/>
        <item x="951"/>
        <item x="293"/>
        <item x="555"/>
        <item x="123"/>
        <item x="904"/>
        <item x="932"/>
        <item x="1194"/>
        <item x="333"/>
        <item x="685"/>
        <item x="1834"/>
        <item x="1956"/>
        <item x="421"/>
        <item x="398"/>
        <item x="1321"/>
        <item x="2103"/>
        <item x="1879"/>
        <item x="454"/>
        <item x="678"/>
        <item x="1215"/>
        <item x="1706"/>
        <item x="628"/>
        <item x="1160"/>
        <item x="1223"/>
        <item x="1621"/>
        <item x="520"/>
        <item x="528"/>
        <item x="1741"/>
        <item x="737"/>
        <item x="81"/>
        <item x="285"/>
        <item x="637"/>
        <item x="952"/>
        <item x="1222"/>
        <item x="33"/>
        <item x="300"/>
        <item x="867"/>
        <item x="455"/>
        <item x="658"/>
        <item x="1865"/>
        <item x="414"/>
        <item x="1593"/>
        <item x="2032"/>
        <item x="88"/>
        <item x="439"/>
        <item x="1516"/>
        <item x="875"/>
        <item x="1347"/>
        <item x="1243"/>
        <item x="854"/>
        <item x="534"/>
        <item x="1247"/>
        <item x="82"/>
        <item x="1099"/>
        <item x="655"/>
        <item x="1537"/>
        <item x="60"/>
        <item x="615"/>
        <item x="868"/>
        <item x="1872"/>
        <item x="1153"/>
        <item x="323"/>
        <item x="595"/>
        <item x="473"/>
        <item x="992"/>
        <item x="2057"/>
        <item x="861"/>
        <item x="1638"/>
        <item x="1880"/>
        <item x="1344"/>
        <item x="393"/>
        <item x="496"/>
        <item x="1662"/>
        <item x="918"/>
        <item x="1742"/>
        <item x="726"/>
        <item x="124"/>
        <item x="401"/>
        <item x="130"/>
        <item x="1654"/>
        <item x="257"/>
        <item x="163"/>
        <item x="315"/>
        <item x="74"/>
        <item x="1356"/>
        <item x="467"/>
        <item x="1589"/>
        <item x="1653"/>
        <item x="253"/>
        <item x="191"/>
        <item x="288"/>
        <item x="98"/>
        <item x="1538"/>
        <item x="1810"/>
        <item x="874"/>
        <item x="991"/>
        <item x="1235"/>
        <item x="1973"/>
        <item x="446"/>
        <item x="642"/>
        <item x="1719"/>
        <item x="1539"/>
        <item x="1972"/>
        <item x="502"/>
        <item x="301"/>
        <item x="1281"/>
        <item x="804"/>
        <item x="463"/>
        <item x="267"/>
        <item x="759"/>
        <item x="1727"/>
        <item x="791"/>
        <item x="1276"/>
        <item x="634"/>
        <item x="1261"/>
        <item x="503"/>
        <item x="273"/>
        <item x="796"/>
        <item x="504"/>
        <item x="69"/>
        <item x="402"/>
        <item x="240"/>
        <item x="998"/>
        <item x="1992"/>
        <item x="1146"/>
        <item x="925"/>
        <item x="1289"/>
        <item x="489"/>
        <item x="319"/>
        <item x="177"/>
        <item x="1867"/>
        <item x="2051"/>
        <item x="649"/>
        <item x="468"/>
        <item x="429"/>
        <item x="470"/>
        <item x="328"/>
        <item x="1492"/>
        <item x="192"/>
        <item x="1984"/>
        <item x="1362"/>
        <item x="1114"/>
        <item x="960"/>
        <item x="1138"/>
        <item x="171"/>
        <item x="593"/>
        <item x="212"/>
        <item x="1812"/>
        <item x="606"/>
        <item x="866"/>
        <item x="448"/>
        <item x="102"/>
        <item x="1064"/>
        <item x="1323"/>
        <item x="277"/>
        <item x="475"/>
        <item x="661"/>
        <item x="1517"/>
        <item x="45"/>
        <item x="2024"/>
        <item x="1357"/>
        <item x="798"/>
        <item x="1275"/>
        <item x="424"/>
        <item x="2010"/>
        <item x="617"/>
        <item x="1482"/>
        <item x="476"/>
        <item x="1970"/>
        <item x="75"/>
        <item x="1676"/>
        <item x="461"/>
        <item x="462"/>
        <item x="2058"/>
        <item x="859"/>
        <item x="347"/>
        <item x="1726"/>
        <item x="89"/>
        <item x="1046"/>
        <item x="343"/>
        <item x="68"/>
        <item x="219"/>
        <item x="2004"/>
        <item x="1269"/>
        <item x="857"/>
        <item x="1280"/>
        <item x="864"/>
        <item x="1296"/>
        <item x="911"/>
        <item x="2047"/>
        <item x="413"/>
        <item x="342"/>
        <item x="48"/>
        <item x="308"/>
        <item x="1523"/>
        <item x="447"/>
        <item x="113"/>
        <item x="1594"/>
        <item x="120"/>
        <item x="846"/>
        <item x="400"/>
        <item x="2092"/>
        <item x="656"/>
        <item x="1982"/>
        <item x="542"/>
        <item x="1130"/>
        <item x="112"/>
        <item x="469"/>
        <item x="12"/>
        <item x="356"/>
        <item x="232"/>
        <item x="2007"/>
        <item x="690"/>
        <item x="292"/>
        <item x="104"/>
        <item x="271"/>
        <item x="109"/>
        <item x="61"/>
        <item x="858"/>
        <item x="1694"/>
        <item x="1971"/>
        <item x="39"/>
        <item x="474"/>
        <item x="483"/>
        <item x="635"/>
        <item x="1949"/>
        <item x="286"/>
        <item x="1236"/>
        <item x="1596"/>
        <item x="105"/>
        <item x="2003"/>
        <item x="281"/>
        <item x="1650"/>
        <item x="1866"/>
        <item x="2059"/>
        <item x="1958"/>
        <item x="983"/>
        <item x="985"/>
        <item x="956"/>
        <item x="1312"/>
        <item x="629"/>
        <item x="278"/>
        <item x="312"/>
        <item x="1946"/>
        <item x="853"/>
        <item x="1257"/>
        <item x="1903"/>
        <item x="613"/>
        <item x="1115"/>
        <item x="1648"/>
        <item x="1232"/>
        <item x="1833"/>
        <item x="564"/>
        <item x="1595"/>
        <item x="627"/>
        <item x="631"/>
        <item x="139"/>
        <item x="137"/>
        <item x="1319"/>
        <item x="1966"/>
        <item x="809"/>
        <item x="790"/>
        <item x="47"/>
        <item x="1693"/>
        <item x="505"/>
        <item x="264"/>
        <item x="103"/>
        <item x="1162"/>
        <item x="865"/>
        <item x="1244"/>
        <item x="116"/>
        <item x="1152"/>
        <item x="147"/>
        <item x="592"/>
        <item x="1802"/>
        <item x="2040"/>
        <item x="2049"/>
        <item x="1239"/>
        <item x="110"/>
        <item x="76"/>
        <item x="976"/>
        <item x="734"/>
        <item x="1686"/>
        <item x="1622"/>
        <item x="1624"/>
        <item x="1341"/>
        <item x="557"/>
        <item x="651"/>
        <item x="1540"/>
        <item x="1117"/>
        <item x="77"/>
        <item x="1652"/>
        <item x="2031"/>
        <item x="1224"/>
        <item x="1623"/>
        <item x="363"/>
        <item x="1681"/>
        <item x="643"/>
        <item x="1252"/>
        <item x="1279"/>
        <item x="111"/>
        <item x="1120"/>
        <item x="650"/>
        <item x="1053"/>
        <item x="973"/>
        <item x="1161"/>
        <item x="860"/>
        <item x="1090"/>
        <item x="987"/>
        <item x="568"/>
        <item x="711"/>
        <item x="608"/>
        <item x="235"/>
        <item x="1118"/>
        <item x="19"/>
        <item x="1663"/>
        <item x="1308"/>
        <item x="340"/>
        <item x="348"/>
        <item x="1960"/>
        <item x="125"/>
        <item x="386"/>
        <item x="337"/>
        <item x="852"/>
        <item x="958"/>
        <item x="1077"/>
        <item x="1959"/>
        <item x="1111"/>
        <item x="131"/>
        <item x="2063"/>
        <item x="403"/>
        <item x="1237"/>
        <item x="1306"/>
        <item x="614"/>
        <item x="1238"/>
        <item x="170"/>
        <item x="1"/>
        <item x="272"/>
        <item x="797"/>
        <item x="935"/>
        <item x="1440"/>
        <item x="1309"/>
        <item x="1455"/>
        <item x="1687"/>
        <item x="1061"/>
        <item x="1853"/>
        <item x="2056"/>
        <item x="1228"/>
        <item x="1253"/>
        <item x="1627"/>
        <item x="950"/>
        <item x="55"/>
        <item x="184"/>
        <item x="2017"/>
        <item x="2019"/>
        <item x="1302"/>
        <item x="2048"/>
        <item x="198"/>
        <item x="1330"/>
        <item x="1606"/>
        <item x="287"/>
        <item x="1048"/>
        <item x="938"/>
        <item x="1994"/>
        <item x="1711"/>
        <item x="1337"/>
        <item x="1967"/>
        <item x="1764"/>
        <item x="878"/>
        <item x="1480"/>
        <item x="417"/>
        <item x="1259"/>
        <item x="2035"/>
        <item x="1641"/>
        <item x="587"/>
        <item x="622"/>
        <item x="5"/>
        <item x="1091"/>
        <item x="260"/>
        <item x="1979"/>
        <item x="984"/>
        <item x="583"/>
        <item x="266"/>
        <item x="1698"/>
        <item x="620"/>
        <item x="221"/>
        <item x="889"/>
        <item x="406"/>
        <item x="1637"/>
        <item x="106"/>
        <item x="259"/>
        <item x="1690"/>
        <item x="57"/>
        <item x="787"/>
        <item x="1322"/>
        <item x="127"/>
        <item x="199"/>
        <item x="1245"/>
        <item x="126"/>
        <item x="11"/>
        <item x="404"/>
        <item x="1333"/>
        <item x="1784"/>
        <item x="630"/>
        <item x="1292"/>
        <item x="2008"/>
        <item x="42"/>
        <item x="246"/>
        <item x="924"/>
        <item x="1691"/>
        <item x="320"/>
        <item x="1340"/>
        <item x="431"/>
        <item x="2001"/>
        <item x="56"/>
        <item x="1258"/>
        <item x="231"/>
        <item x="249"/>
        <item x="1712"/>
        <item x="541"/>
        <item x="624"/>
        <item x="1655"/>
        <item x="1231"/>
        <item x="258"/>
        <item x="46"/>
        <item x="1313"/>
        <item x="1856"/>
        <item x="265"/>
        <item x="927"/>
        <item x="1701"/>
        <item x="1229"/>
        <item x="1999"/>
        <item x="509"/>
        <item x="1314"/>
        <item x="1329"/>
        <item x="808"/>
        <item x="986"/>
        <item x="900"/>
        <item x="1617"/>
        <item x="1106"/>
        <item x="903"/>
        <item x="1251"/>
        <item x="1977"/>
        <item x="245"/>
        <item x="1659"/>
        <item x="2037"/>
        <item x="1677"/>
        <item x="37"/>
        <item x="1268"/>
        <item x="510"/>
        <item x="526"/>
        <item x="405"/>
        <item x="941"/>
        <item x="148"/>
        <item x="321"/>
        <item x="980"/>
        <item x="594"/>
        <item x="596"/>
        <item x="2033"/>
        <item x="2036"/>
        <item x="117"/>
        <item x="119"/>
        <item x="1697"/>
        <item x="1978"/>
        <item x="2034"/>
        <item x="879"/>
        <item x="1645"/>
        <item x="244"/>
        <item x="118"/>
        <item x="586"/>
        <item x="1632"/>
        <item x="159"/>
        <item x="1293"/>
        <item x="525"/>
        <item x="885"/>
        <item x="2026"/>
        <item x="1665"/>
        <item x="1656"/>
        <item x="1299"/>
        <item x="1250"/>
        <item x="251"/>
        <item x="1679"/>
        <item x="1260"/>
        <item x="964"/>
        <item x="2000"/>
        <item x="146"/>
        <item x="1651"/>
        <item x="920"/>
        <item x="173"/>
        <item x="936"/>
        <item x="1669"/>
        <item x="802"/>
        <item x="138"/>
        <item x="886"/>
        <item x="1493"/>
        <item x="1463"/>
        <item x="1980"/>
        <item x="1230"/>
        <item x="979"/>
        <item x="353"/>
        <item x="141"/>
        <item x="1225"/>
        <item x="1515"/>
        <item x="1633"/>
        <item x="252"/>
        <item x="959"/>
        <item x="1147"/>
        <item x="966"/>
        <item x="2020"/>
        <item x="1100"/>
        <item x="391"/>
        <item x="607"/>
        <item x="1294"/>
        <item x="1607"/>
        <item x="1649"/>
        <item x="963"/>
        <item x="538"/>
        <item x="2030"/>
        <item x="1456"/>
        <item x="407"/>
        <item x="1610"/>
        <item x="1284"/>
        <item x="929"/>
        <item x="1057"/>
        <item x="1993"/>
        <item x="972"/>
        <item x="397"/>
        <item x="1307"/>
        <item x="914"/>
        <item x="2016"/>
        <item x="552"/>
        <item x="917"/>
        <item x="915"/>
        <item x="243"/>
        <item x="1658"/>
        <item x="392"/>
        <item x="1700"/>
        <item x="623"/>
        <item x="609"/>
        <item x="167"/>
        <item x="512"/>
        <item x="536"/>
        <item x="357"/>
        <item x="923"/>
        <item x="1298"/>
        <item x="1685"/>
        <item x="1988"/>
        <item x="621"/>
        <item x="239"/>
        <item x="978"/>
        <item x="522"/>
        <item x="589"/>
        <item x="1477"/>
        <item x="899"/>
        <item x="736"/>
        <item x="1616"/>
        <item x="515"/>
        <item x="2061"/>
        <item x="376"/>
        <item x="440"/>
        <item x="236"/>
        <item x="1056"/>
        <item x="134"/>
        <item x="1644"/>
        <item x="893"/>
        <item x="133"/>
        <item x="53"/>
        <item x="2015"/>
        <item x="896"/>
        <item x="610"/>
        <item x="2021"/>
        <item x="895"/>
        <item x="523"/>
        <item x="1300"/>
        <item x="1657"/>
        <item x="140"/>
        <item x="1249"/>
        <item x="174"/>
        <item x="1047"/>
        <item x="1305"/>
        <item x="1613"/>
        <item x="1434"/>
        <item x="176"/>
        <item x="727"/>
        <item x="222"/>
        <item x="965"/>
        <item x="1673"/>
        <item x="434"/>
        <item x="1315"/>
        <item x="550"/>
        <item x="1295"/>
        <item x="1278"/>
        <item x="1664"/>
        <item x="1246"/>
        <item x="1642"/>
        <item x="237"/>
        <item x="349"/>
        <item x="937"/>
        <item x="1335"/>
        <item x="165"/>
        <item x="43"/>
        <item x="545"/>
        <item x="887"/>
        <item x="928"/>
        <item x="567"/>
        <item x="1614"/>
        <item x="427"/>
        <item x="1328"/>
        <item x="894"/>
        <item x="2012"/>
        <item x="51"/>
        <item x="1608"/>
        <item x="735"/>
        <item x="1678"/>
        <item x="1148"/>
        <item x="934"/>
        <item x="250"/>
        <item x="1998"/>
        <item x="1666"/>
        <item x="1522"/>
        <item x="547"/>
        <item x="1683"/>
        <item x="554"/>
        <item x="144"/>
        <item x="539"/>
        <item x="341"/>
        <item x="204"/>
        <item x="566"/>
        <item x="882"/>
        <item x="2002"/>
        <item x="190"/>
        <item x="132"/>
        <item x="1475"/>
        <item x="228"/>
        <item x="565"/>
        <item x="168"/>
        <item x="511"/>
        <item x="1134"/>
        <item x="1054"/>
        <item x="789"/>
        <item x="579"/>
        <item x="1838"/>
        <item x="524"/>
        <item x="1643"/>
        <item x="921"/>
        <item x="1981"/>
        <item x="175"/>
        <item x="1839"/>
        <item x="1291"/>
        <item x="537"/>
        <item x="971"/>
        <item x="1131"/>
        <item x="558"/>
        <item x="942"/>
        <item x="1301"/>
        <item x="2006"/>
        <item x="1672"/>
        <item x="1699"/>
        <item x="977"/>
        <item x="519"/>
        <item x="242"/>
        <item x="1986"/>
        <item x="225"/>
        <item x="1615"/>
        <item x="916"/>
        <item x="1628"/>
        <item x="578"/>
        <item x="1116"/>
        <item x="52"/>
        <item x="533"/>
        <item x="906"/>
        <item x="420"/>
        <item x="22"/>
        <item x="322"/>
        <item x="909"/>
        <item x="571"/>
        <item x="922"/>
        <item x="588"/>
        <item x="202"/>
        <item x="1327"/>
        <item x="2062"/>
        <item x="1488"/>
        <item x="530"/>
        <item x="585"/>
        <item x="1263"/>
        <item x="1521"/>
        <item x="2014"/>
        <item x="600"/>
        <item x="2028"/>
        <item x="193"/>
        <item x="689"/>
        <item x="553"/>
        <item x="770"/>
        <item x="1609"/>
        <item x="1670"/>
        <item x="1055"/>
        <item x="223"/>
        <item x="1326"/>
        <item x="181"/>
        <item x="201"/>
        <item x="1081"/>
        <item x="948"/>
        <item x="182"/>
        <item x="880"/>
        <item x="166"/>
        <item x="949"/>
        <item x="1121"/>
        <item x="1868"/>
        <item x="1274"/>
        <item x="599"/>
        <item x="1119"/>
        <item x="910"/>
        <item x="930"/>
        <item x="1636"/>
        <item x="49"/>
        <item x="969"/>
        <item x="385"/>
        <item x="50"/>
        <item x="179"/>
        <item x="888"/>
        <item x="1334"/>
        <item x="211"/>
        <item x="1105"/>
        <item x="803"/>
        <item x="602"/>
        <item x="1336"/>
        <item x="913"/>
        <item x="169"/>
        <item x="970"/>
        <item x="901"/>
        <item x="575"/>
        <item x="1869"/>
        <item x="603"/>
        <item x="2041"/>
        <item x="931"/>
        <item x="2027"/>
        <item x="788"/>
        <item x="881"/>
        <item x="2042"/>
        <item x="2013"/>
        <item x="1671"/>
        <item x="1267"/>
        <item x="1285"/>
        <item x="902"/>
        <item x="516"/>
        <item x="1823"/>
        <item x="962"/>
        <item x="172"/>
        <item x="1496"/>
        <item x="746"/>
        <item x="1288"/>
        <item x="1277"/>
        <item x="943"/>
        <item x="532"/>
        <item x="2043"/>
        <item x="145"/>
        <item x="531"/>
        <item x="224"/>
        <item x="151"/>
        <item x="580"/>
        <item x="546"/>
        <item x="601"/>
        <item x="375"/>
        <item x="238"/>
        <item x="561"/>
        <item x="517"/>
        <item x="518"/>
        <item x="1265"/>
        <item x="752"/>
        <item x="908"/>
        <item x="435"/>
        <item x="2005"/>
        <item x="1987"/>
        <item x="1481"/>
        <item x="214"/>
        <item x="1684"/>
        <item x="1985"/>
        <item x="1497"/>
        <item x="945"/>
        <item x="188"/>
        <item x="36"/>
        <item x="1270"/>
        <item x="189"/>
        <item x="7"/>
        <item x="1489"/>
        <item x="544"/>
        <item x="768"/>
        <item x="425"/>
        <item x="2"/>
        <item x="203"/>
        <item x="216"/>
        <item x="574"/>
        <item x="551"/>
        <item x="207"/>
        <item x="384"/>
        <item x="2029"/>
        <item x="1680"/>
        <item x="155"/>
        <item x="209"/>
        <item x="581"/>
        <item x="1271"/>
        <item x="1082"/>
        <item x="197"/>
        <item x="2009"/>
        <item x="218"/>
        <item x="2023"/>
        <item x="2022"/>
        <item x="180"/>
        <item x="186"/>
        <item x="441"/>
        <item x="573"/>
        <item x="1286"/>
        <item x="161"/>
        <item x="1266"/>
        <item x="210"/>
        <item x="217"/>
        <item x="1264"/>
        <item x="187"/>
        <item x="208"/>
        <item x="230"/>
        <item x="2044"/>
        <item x="560"/>
        <item x="160"/>
        <item x="1631"/>
        <item x="907"/>
        <item x="540"/>
        <item x="1629"/>
        <item x="196"/>
        <item x="162"/>
        <item x="426"/>
        <item x="1476"/>
        <item x="582"/>
        <item x="183"/>
        <item x="559"/>
        <item x="1287"/>
        <item x="1635"/>
        <item x="40"/>
        <item x="200"/>
        <item x="1520"/>
        <item x="572"/>
        <item x="364"/>
        <item x="1634"/>
        <item x="153"/>
        <item x="1076"/>
        <item x="1811"/>
        <item x="1473"/>
        <item x="154"/>
        <item x="215"/>
        <item x="382"/>
        <item x="229"/>
        <item x="1272"/>
        <item x="152"/>
        <item x="1630"/>
        <item x="383"/>
        <item x="543"/>
        <item x="20"/>
        <item x="41"/>
        <item x="428"/>
        <item x="1133"/>
        <item x="1273"/>
        <item x="1518"/>
        <item x="1813"/>
        <item x="194"/>
        <item x="195"/>
        <item x="944"/>
        <item x="1062"/>
        <item x="350"/>
        <item x="419"/>
        <item x="1474"/>
        <item x="433"/>
        <item x="21"/>
        <item x="6"/>
        <item x="1063"/>
        <item x="1112"/>
        <item x="1854"/>
        <item x="352"/>
        <item x="769"/>
        <item x="1483"/>
        <item x="1435"/>
        <item x="418"/>
        <item x="351"/>
        <item x="1132"/>
        <item x="1122"/>
        <item x="377"/>
        <item x="432"/>
        <item x="1123"/>
        <item x="1519"/>
        <item x="1113"/>
        <item x="1484"/>
        <item x="1855"/>
        <item t="default"/>
      </items>
    </pivotField>
    <pivotField showAll="0"/>
    <pivotField numFmtId="6" showAll="0"/>
    <pivotField axis="axisCol" showAll="0" defaultSubtotal="0">
      <items count="6">
        <item sd="0" x="0"/>
        <item sd="0" x="1"/>
        <item sd="0" x="2"/>
        <item sd="0" x="3"/>
        <item sd="0" x="4"/>
        <item sd="0" x="5"/>
      </items>
    </pivotField>
    <pivotField axis="axisCol" showAll="0" defaultSubtotal="0">
      <items count="8">
        <item sd="0" x="0"/>
        <item sd="0" x="1"/>
        <item sd="0" x="2"/>
        <item sd="0" x="3"/>
        <item sd="0" x="4"/>
        <item sd="0" x="5"/>
        <item sd="0" x="6"/>
        <item sd="0" x="7"/>
      </items>
    </pivotField>
  </pivotFields>
  <rowFields count="1">
    <field x="4"/>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Fields count="4">
    <field x="1"/>
    <field x="15"/>
    <field x="14"/>
    <field x="3"/>
  </colFields>
  <colItems count="50">
    <i>
      <x/>
      <x v="1"/>
    </i>
    <i r="1">
      <x v="2"/>
    </i>
    <i r="1">
      <x v="3"/>
    </i>
    <i r="1">
      <x v="4"/>
    </i>
    <i r="1">
      <x v="5"/>
    </i>
    <i r="1">
      <x v="6"/>
    </i>
    <i t="default">
      <x/>
    </i>
    <i>
      <x v="1"/>
      <x v="1"/>
    </i>
    <i r="1">
      <x v="2"/>
    </i>
    <i r="1">
      <x v="3"/>
    </i>
    <i r="1">
      <x v="4"/>
    </i>
    <i r="1">
      <x v="5"/>
    </i>
    <i r="1">
      <x v="6"/>
    </i>
    <i t="default">
      <x v="1"/>
    </i>
    <i>
      <x v="2"/>
      <x v="1"/>
    </i>
    <i r="1">
      <x v="2"/>
    </i>
    <i r="1">
      <x v="3"/>
    </i>
    <i r="1">
      <x v="4"/>
    </i>
    <i r="1">
      <x v="5"/>
    </i>
    <i r="1">
      <x v="6"/>
    </i>
    <i t="default">
      <x v="2"/>
    </i>
    <i>
      <x v="3"/>
      <x v="1"/>
    </i>
    <i r="1">
      <x v="2"/>
    </i>
    <i r="1">
      <x v="3"/>
    </i>
    <i r="1">
      <x v="4"/>
    </i>
    <i r="1">
      <x v="5"/>
    </i>
    <i r="1">
      <x v="6"/>
    </i>
    <i t="default">
      <x v="3"/>
    </i>
    <i>
      <x v="4"/>
      <x v="1"/>
    </i>
    <i r="1">
      <x v="2"/>
    </i>
    <i r="1">
      <x v="3"/>
    </i>
    <i r="1">
      <x v="4"/>
    </i>
    <i r="1">
      <x v="5"/>
    </i>
    <i r="1">
      <x v="6"/>
    </i>
    <i t="default">
      <x v="4"/>
    </i>
    <i>
      <x v="5"/>
      <x v="1"/>
    </i>
    <i r="1">
      <x v="2"/>
    </i>
    <i r="1">
      <x v="3"/>
    </i>
    <i r="1">
      <x v="4"/>
    </i>
    <i r="1">
      <x v="5"/>
    </i>
    <i r="1">
      <x v="6"/>
    </i>
    <i t="default">
      <x v="5"/>
    </i>
    <i>
      <x v="6"/>
      <x v="1"/>
    </i>
    <i r="1">
      <x v="2"/>
    </i>
    <i r="1">
      <x v="3"/>
    </i>
    <i r="1">
      <x v="4"/>
    </i>
    <i r="1">
      <x v="5"/>
    </i>
    <i r="1">
      <x v="6"/>
    </i>
    <i t="default">
      <x v="6"/>
    </i>
    <i t="grand">
      <x/>
    </i>
  </colItems>
  <dataFields count="1">
    <dataField name="Sum of Demand" fld="11" baseField="0" baseItem="0"/>
  </dataFields>
  <formats count="13">
    <format dxfId="12">
      <pivotArea outline="0" collapsedLevelsAreSubtotals="1" fieldPosition="0">
        <references count="2">
          <reference field="1" count="1" selected="0">
            <x v="0"/>
          </reference>
          <reference field="15" count="1" selected="0">
            <x v="1"/>
          </reference>
        </references>
      </pivotArea>
    </format>
    <format dxfId="11">
      <pivotArea field="1" type="button" dataOnly="0" labelOnly="1" outline="0" axis="axisCol" fieldPosition="0"/>
    </format>
    <format dxfId="10">
      <pivotArea dataOnly="0" labelOnly="1" fieldPosition="0">
        <references count="1">
          <reference field="1" count="1">
            <x v="0"/>
          </reference>
        </references>
      </pivotArea>
    </format>
    <format dxfId="9">
      <pivotArea dataOnly="0" labelOnly="1" fieldPosition="0">
        <references count="2">
          <reference field="1" count="1" selected="0">
            <x v="0"/>
          </reference>
          <reference field="15" count="1">
            <x v="1"/>
          </reference>
        </references>
      </pivotArea>
    </format>
    <format dxfId="8">
      <pivotArea collapsedLevelsAreSubtotals="1" fieldPosition="0">
        <references count="3">
          <reference field="1" count="1" selected="0">
            <x v="0"/>
          </reference>
          <reference field="4" count="52">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reference>
          <reference field="15" count="2" selected="0">
            <x v="1"/>
            <x v="2"/>
          </reference>
        </references>
      </pivotArea>
    </format>
    <format dxfId="7">
      <pivotArea field="15" grandRow="1" outline="0" collapsedLevelsAreSubtotals="1" axis="axisCol" fieldPosition="1">
        <references count="2">
          <reference field="1" count="1" selected="0">
            <x v="0"/>
          </reference>
          <reference field="15" count="2" selected="0">
            <x v="1"/>
            <x v="2"/>
          </reference>
        </references>
      </pivotArea>
    </format>
    <format dxfId="6">
      <pivotArea outline="0" collapsedLevelsAreSubtotals="1" fieldPosition="0">
        <references count="2">
          <reference field="1" count="1" selected="0">
            <x v="0"/>
          </reference>
          <reference field="15" count="4" selected="0">
            <x v="3"/>
            <x v="4"/>
            <x v="5"/>
            <x v="6"/>
          </reference>
        </references>
      </pivotArea>
    </format>
    <format dxfId="5">
      <pivotArea outline="0" collapsedLevelsAreSubtotals="1" fieldPosition="0">
        <references count="1">
          <reference field="1" count="1" selected="0" defaultSubtotal="1">
            <x v="0"/>
          </reference>
        </references>
      </pivotArea>
    </format>
    <format dxfId="4">
      <pivotArea outline="0" collapsedLevelsAreSubtotals="1" fieldPosition="0">
        <references count="1">
          <reference field="1" count="5" selected="0" defaultSubtotal="1">
            <x v="1"/>
            <x v="2"/>
            <x v="3"/>
            <x v="4"/>
            <x v="5"/>
          </reference>
        </references>
      </pivotArea>
    </format>
    <format dxfId="3">
      <pivotArea outline="0" collapsedLevelsAreSubtotals="1" fieldPosition="0">
        <references count="2">
          <reference field="1" count="1" selected="0">
            <x v="6"/>
          </reference>
          <reference field="15" count="3" selected="0">
            <x v="1"/>
            <x v="2"/>
            <x v="3"/>
          </reference>
        </references>
      </pivotArea>
    </format>
    <format dxfId="2">
      <pivotArea outline="0" collapsedLevelsAreSubtotals="1" fieldPosition="0">
        <references count="2">
          <reference field="1" count="1" selected="0">
            <x v="6"/>
          </reference>
          <reference field="15" count="3" selected="0">
            <x v="4"/>
            <x v="5"/>
            <x v="6"/>
          </reference>
        </references>
      </pivotArea>
    </format>
    <format dxfId="1">
      <pivotArea outline="0" collapsedLevelsAreSubtotals="1" fieldPosition="0">
        <references count="1">
          <reference field="1" count="1" selected="0" defaultSubtotal="1">
            <x v="6"/>
          </reference>
        </references>
      </pivotArea>
    </format>
    <format dxfId="0">
      <pivotArea grandCol="1" outline="0" collapsedLevelsAreSubtotals="1" fieldPosition="0"/>
    </format>
  </formats>
  <conditionalFormats count="4">
    <conditionalFormat priority="9">
      <pivotAreas count="1">
        <pivotArea type="all" outline="0" fieldPosition="0"/>
      </pivotAreas>
    </conditionalFormat>
    <conditionalFormat priority="6">
      <pivotAreas count="1">
        <pivotArea outline="0" fieldPosition="0">
          <references count="1">
            <reference field="15" count="1">
              <x v="1"/>
            </reference>
          </references>
        </pivotArea>
      </pivotAreas>
    </conditionalFormat>
    <conditionalFormat priority="5">
      <pivotAreas count="1">
        <pivotArea outline="0" fieldPosition="0">
          <references count="1">
            <reference field="15" count="1">
              <x v="1"/>
            </reference>
          </references>
        </pivotArea>
      </pivotAreas>
    </conditionalFormat>
    <conditionalFormat priority="4">
      <pivotAreas count="1">
        <pivotArea type="all" outline="0" fieldPosition="0"/>
      </pivotAreas>
    </conditionalFormat>
  </conditional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nergyDemand" connectionId="1" xr16:uid="{0B462986-F1FF-1248-8A90-66D4E9F693ED}" autoFormatId="16" applyNumberFormats="0" applyBorderFormats="0" applyFontFormats="1" applyPatternFormats="1" applyAlignmentFormats="0" applyWidthHeightFormats="0"/>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Year" xr10:uid="{A8DA5D9D-DD39-A741-BBFA-E11D7550C5E4}" sourceName="Years (Year)">
  <pivotTables>
    <pivotTable tabId="20" name="PivotTable1"/>
  </pivotTables>
  <data>
    <tabular pivotCacheId="1457367704">
      <items count="8">
        <i x="1" s="1"/>
        <i x="2"/>
        <i x="3"/>
        <i x="4"/>
        <i x="5"/>
        <i x="6"/>
        <i x="0" nd="1"/>
        <i x="7"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Year)" xr10:uid="{881C44EC-F7FE-4542-A8D5-346A83EC2A9E}" cache="Slicer_Years__Year" caption="Years (Year)"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A2FB78-0D47-834E-A75A-9B614D2D0640}" name="Table1" displayName="Table1" ref="G7:H15" totalsRowShown="0">
  <autoFilter ref="G7:H15" xr:uid="{6E5B987C-5E40-1840-BE65-15A9483BAB61}"/>
  <tableColumns count="2">
    <tableColumn id="1" xr3:uid="{B50BD1C8-4210-5A4C-8551-B714ACB81025}" name="Day"/>
    <tableColumn id="2" xr3:uid="{58E061EE-AC82-E244-9B31-908C86C095C9}" name="Day Num"/>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0.xml"/><Relationship Id="rId1" Type="http://schemas.openxmlformats.org/officeDocument/2006/relationships/pivotTable" Target="../pivotTables/pivotTable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26.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7ECA0-C1C5-493C-A575-C5036DAB0E2C}">
  <dimension ref="C4:I38"/>
  <sheetViews>
    <sheetView topLeftCell="A3" workbookViewId="0">
      <selection activeCell="F47" sqref="F47"/>
    </sheetView>
  </sheetViews>
  <sheetFormatPr baseColWidth="10" defaultColWidth="8.83203125" defaultRowHeight="16"/>
  <cols>
    <col min="1" max="16384" width="8.83203125" style="477"/>
  </cols>
  <sheetData>
    <row r="4" spans="3:9" ht="26">
      <c r="C4" s="480"/>
      <c r="D4" s="480" t="s">
        <v>142</v>
      </c>
      <c r="E4" s="480"/>
      <c r="F4" s="480"/>
      <c r="G4" s="480"/>
      <c r="H4" s="480"/>
      <c r="I4" s="480"/>
    </row>
    <row r="7" spans="3:9" ht="19">
      <c r="E7" s="478" t="s">
        <v>111</v>
      </c>
      <c r="G7" s="478" t="s">
        <v>78</v>
      </c>
    </row>
    <row r="9" spans="3:9" ht="19">
      <c r="E9" s="478" t="s">
        <v>79</v>
      </c>
      <c r="G9" s="479" t="s">
        <v>103</v>
      </c>
    </row>
    <row r="11" spans="3:9" ht="19">
      <c r="E11" s="478" t="s">
        <v>102</v>
      </c>
    </row>
    <row r="12" spans="3:9">
      <c r="E12" s="477" t="s">
        <v>73</v>
      </c>
    </row>
    <row r="13" spans="3:9">
      <c r="E13" s="477" t="s">
        <v>74</v>
      </c>
    </row>
    <row r="14" spans="3:9">
      <c r="E14" s="477" t="s">
        <v>75</v>
      </c>
    </row>
    <row r="15" spans="3:9">
      <c r="E15" s="477" t="s">
        <v>76</v>
      </c>
    </row>
    <row r="16" spans="3:9">
      <c r="E16" s="477" t="s">
        <v>77</v>
      </c>
    </row>
    <row r="17" spans="5:5">
      <c r="E17" s="477" t="s">
        <v>136</v>
      </c>
    </row>
    <row r="18" spans="5:5">
      <c r="E18" s="477" t="s">
        <v>99</v>
      </c>
    </row>
    <row r="19" spans="5:5">
      <c r="E19" s="477" t="s">
        <v>100</v>
      </c>
    </row>
    <row r="22" spans="5:5" ht="19">
      <c r="E22" s="478" t="s">
        <v>112</v>
      </c>
    </row>
    <row r="23" spans="5:5">
      <c r="E23" s="477" t="s">
        <v>113</v>
      </c>
    </row>
    <row r="24" spans="5:5">
      <c r="E24" s="477" t="s">
        <v>114</v>
      </c>
    </row>
    <row r="25" spans="5:5">
      <c r="E25" s="477" t="s">
        <v>117</v>
      </c>
    </row>
    <row r="26" spans="5:5">
      <c r="E26" s="477" t="s">
        <v>115</v>
      </c>
    </row>
    <row r="27" spans="5:5">
      <c r="E27" s="477" t="s">
        <v>116</v>
      </c>
    </row>
    <row r="28" spans="5:5">
      <c r="E28" s="477" t="s">
        <v>118</v>
      </c>
    </row>
    <row r="29" spans="5:5">
      <c r="E29" s="477" t="s">
        <v>119</v>
      </c>
    </row>
    <row r="30" spans="5:5">
      <c r="E30" s="477" t="s">
        <v>120</v>
      </c>
    </row>
    <row r="31" spans="5:5">
      <c r="E31" s="477" t="s">
        <v>121</v>
      </c>
    </row>
    <row r="32" spans="5:5">
      <c r="E32" s="477" t="s">
        <v>122</v>
      </c>
    </row>
    <row r="33" spans="5:5">
      <c r="E33" s="477" t="s">
        <v>123</v>
      </c>
    </row>
    <row r="34" spans="5:5">
      <c r="E34" s="477" t="s">
        <v>137</v>
      </c>
    </row>
    <row r="35" spans="5:5">
      <c r="E35" s="477" t="s">
        <v>138</v>
      </c>
    </row>
    <row r="36" spans="5:5">
      <c r="E36" s="477" t="s">
        <v>139</v>
      </c>
    </row>
    <row r="37" spans="5:5">
      <c r="E37" s="477" t="s">
        <v>140</v>
      </c>
    </row>
    <row r="38" spans="5:5">
      <c r="E38" s="477" t="s">
        <v>141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FE368-B508-7D4F-851C-13E2CEB9E645}">
  <dimension ref="A1:P2107"/>
  <sheetViews>
    <sheetView showGridLines="0" zoomScale="115" zoomScaleNormal="82" workbookViewId="0">
      <pane ySplit="1" topLeftCell="A2" activePane="bottomLeft" state="frozen"/>
      <selection activeCell="T32" sqref="T32"/>
      <selection pane="bottomLeft" activeCell="H2" sqref="H2"/>
    </sheetView>
  </sheetViews>
  <sheetFormatPr baseColWidth="10" defaultColWidth="10.6640625" defaultRowHeight="18" thickTop="1" thickBottom="1"/>
  <cols>
    <col min="1" max="1" width="17.33203125" style="32" bestFit="1" customWidth="1"/>
    <col min="2" max="2" width="11.5" customWidth="1"/>
    <col min="5" max="5" width="13.83203125" customWidth="1"/>
    <col min="8" max="8" width="20.83203125" customWidth="1"/>
    <col min="9" max="9" width="22.1640625" customWidth="1"/>
    <col min="10" max="10" width="14.6640625" customWidth="1"/>
    <col min="12" max="12" width="12.5" style="482" bestFit="1" customWidth="1"/>
    <col min="13" max="13" width="11" style="6" customWidth="1"/>
    <col min="14" max="14" width="12.5" style="44" customWidth="1"/>
  </cols>
  <sheetData>
    <row r="1" spans="1:16" thickTop="1" thickBot="1">
      <c r="A1" s="32" t="s">
        <v>4</v>
      </c>
      <c r="B1" s="5" t="s">
        <v>14</v>
      </c>
      <c r="C1" s="5" t="s">
        <v>11</v>
      </c>
      <c r="D1" s="5" t="s">
        <v>12</v>
      </c>
      <c r="E1" s="5" t="s">
        <v>70</v>
      </c>
      <c r="F1" s="5" t="s">
        <v>18</v>
      </c>
      <c r="G1" s="5" t="s">
        <v>19</v>
      </c>
      <c r="H1" s="5" t="s">
        <v>17</v>
      </c>
      <c r="I1" s="5" t="s">
        <v>20</v>
      </c>
      <c r="J1" s="5" t="s">
        <v>21</v>
      </c>
      <c r="K1" s="5" t="s">
        <v>22</v>
      </c>
      <c r="L1" s="481" t="s">
        <v>23</v>
      </c>
      <c r="M1" s="7" t="s">
        <v>24</v>
      </c>
      <c r="N1" s="43" t="s">
        <v>13</v>
      </c>
    </row>
    <row r="2" spans="1:16" ht="28" thickTop="1" thickBot="1">
      <c r="A2" s="32">
        <v>42005</v>
      </c>
      <c r="B2" s="2" t="str">
        <f>TEXT(A2,"dddd")</f>
        <v>Thursday</v>
      </c>
      <c r="C2" s="3" t="str">
        <f>TEXT(A2,"mmmm")</f>
        <v>January</v>
      </c>
      <c r="D2" s="4" t="str">
        <f>TEXT(A2,"yyyy")</f>
        <v>2015</v>
      </c>
      <c r="E2">
        <f>WEEKNUM(A2)</f>
        <v>1</v>
      </c>
      <c r="F2" t="str">
        <f>IFERROR(VLOOKUP(A2,Holidays!A:C,2), "N")</f>
        <v>N</v>
      </c>
      <c r="G2" t="str">
        <f>IFERROR(VLOOKUP(A2,Holidays!A:C,3),"N")</f>
        <v>Y</v>
      </c>
      <c r="H2">
        <v>13.3</v>
      </c>
      <c r="I2">
        <v>26.9</v>
      </c>
      <c r="J2">
        <v>23.6</v>
      </c>
      <c r="K2">
        <v>0</v>
      </c>
      <c r="L2" s="482">
        <v>99635.03</v>
      </c>
      <c r="M2" s="6">
        <v>25.633696430000001</v>
      </c>
      <c r="N2" s="44">
        <f>L2*M2</f>
        <v>2554014.1128139431</v>
      </c>
      <c r="P2" s="42" t="s">
        <v>96</v>
      </c>
    </row>
    <row r="3" spans="1:16" ht="23" thickTop="1" thickBot="1">
      <c r="A3" s="32">
        <v>42006</v>
      </c>
      <c r="B3" s="2" t="str">
        <f t="shared" ref="B3:B66" si="0">TEXT(A3,"dddd")</f>
        <v>Friday</v>
      </c>
      <c r="C3" s="3" t="str">
        <f t="shared" ref="C3:C66" si="1">TEXT(A3,"mmmm")</f>
        <v>January</v>
      </c>
      <c r="D3" s="4" t="str">
        <f t="shared" ref="D3:D66" si="2">TEXT(A3,"yyyy")</f>
        <v>2015</v>
      </c>
      <c r="E3">
        <f t="shared" ref="E3:E66" si="3">WEEKNUM(A3)</f>
        <v>1</v>
      </c>
      <c r="F3" t="str">
        <f>IFERROR(VLOOKUP(A3,Holidays!A:C,2), "N")</f>
        <v>N</v>
      </c>
      <c r="G3" t="str">
        <f>IFERROR(VLOOKUP(A3,Holidays!A:C,3),"N")</f>
        <v>N</v>
      </c>
      <c r="H3">
        <v>15.4</v>
      </c>
      <c r="I3">
        <v>38.799999999999997</v>
      </c>
      <c r="J3">
        <v>26.8</v>
      </c>
      <c r="K3">
        <v>0</v>
      </c>
      <c r="L3" s="482">
        <v>129606.01</v>
      </c>
      <c r="M3" s="6">
        <v>33.138987559999997</v>
      </c>
      <c r="N3" s="44">
        <f t="shared" ref="N3:N66" si="4">L3*M3</f>
        <v>4295011.9530912349</v>
      </c>
      <c r="P3" s="41" t="s">
        <v>107</v>
      </c>
    </row>
    <row r="4" spans="1:16" thickTop="1" thickBot="1">
      <c r="A4" s="32">
        <v>42007</v>
      </c>
      <c r="B4" s="2" t="str">
        <f t="shared" si="0"/>
        <v>Saturday</v>
      </c>
      <c r="C4" s="3" t="str">
        <f t="shared" si="1"/>
        <v>January</v>
      </c>
      <c r="D4" s="4" t="str">
        <f t="shared" si="2"/>
        <v>2015</v>
      </c>
      <c r="E4">
        <f t="shared" si="3"/>
        <v>1</v>
      </c>
      <c r="F4" t="str">
        <f>IFERROR(VLOOKUP(A4,Holidays!A:C,2), "N")</f>
        <v>N</v>
      </c>
      <c r="G4" t="str">
        <f>IFERROR(VLOOKUP(A4,Holidays!A:C,3),"N")</f>
        <v>N</v>
      </c>
      <c r="H4">
        <v>20</v>
      </c>
      <c r="I4">
        <v>38.200000000000003</v>
      </c>
      <c r="J4">
        <v>26.5</v>
      </c>
      <c r="K4">
        <v>0</v>
      </c>
      <c r="L4" s="482">
        <v>142300.54</v>
      </c>
      <c r="M4" s="6">
        <v>34.564854830000002</v>
      </c>
      <c r="N4" s="44">
        <f t="shared" si="4"/>
        <v>4918597.5073306086</v>
      </c>
    </row>
    <row r="5" spans="1:16" thickTop="1" thickBot="1">
      <c r="A5" s="32">
        <v>42008</v>
      </c>
      <c r="B5" s="2" t="str">
        <f t="shared" si="0"/>
        <v>Sunday</v>
      </c>
      <c r="C5" s="3" t="str">
        <f t="shared" si="1"/>
        <v>January</v>
      </c>
      <c r="D5" s="4" t="str">
        <f t="shared" si="2"/>
        <v>2015</v>
      </c>
      <c r="E5">
        <f t="shared" si="3"/>
        <v>2</v>
      </c>
      <c r="F5" t="str">
        <f>IFERROR(VLOOKUP(A5,Holidays!A:C,2), "N")</f>
        <v>N</v>
      </c>
      <c r="G5" t="str">
        <f>IFERROR(VLOOKUP(A5,Holidays!A:C,3),"N")</f>
        <v>N</v>
      </c>
      <c r="H5">
        <v>16.3</v>
      </c>
      <c r="I5">
        <v>21.4</v>
      </c>
      <c r="J5">
        <v>25.2</v>
      </c>
      <c r="K5">
        <v>4.2</v>
      </c>
      <c r="L5" s="482">
        <v>104330.715</v>
      </c>
      <c r="M5" s="6">
        <v>25.005560240000001</v>
      </c>
      <c r="N5" s="44">
        <f t="shared" si="4"/>
        <v>2608847.9788147719</v>
      </c>
    </row>
    <row r="6" spans="1:16" thickTop="1" thickBot="1">
      <c r="A6" s="32">
        <v>42009</v>
      </c>
      <c r="B6" s="2" t="str">
        <f t="shared" si="0"/>
        <v>Monday</v>
      </c>
      <c r="C6" s="3" t="str">
        <f t="shared" si="1"/>
        <v>January</v>
      </c>
      <c r="D6" s="4" t="str">
        <f t="shared" si="2"/>
        <v>2015</v>
      </c>
      <c r="E6">
        <f t="shared" si="3"/>
        <v>2</v>
      </c>
      <c r="F6" t="str">
        <f>IFERROR(VLOOKUP(A6,Holidays!A:C,2), "N")</f>
        <v>N</v>
      </c>
      <c r="G6" t="str">
        <f>IFERROR(VLOOKUP(A6,Holidays!A:C,3),"N")</f>
        <v>N</v>
      </c>
      <c r="H6">
        <v>15</v>
      </c>
      <c r="I6">
        <v>22</v>
      </c>
      <c r="J6">
        <v>30.7</v>
      </c>
      <c r="K6">
        <v>0</v>
      </c>
      <c r="L6" s="482">
        <v>118132.2</v>
      </c>
      <c r="M6" s="6">
        <v>26.724176279999998</v>
      </c>
      <c r="N6" s="44">
        <f t="shared" si="4"/>
        <v>3156985.7371442155</v>
      </c>
    </row>
    <row r="7" spans="1:16" thickTop="1" thickBot="1">
      <c r="A7" s="32">
        <v>42010</v>
      </c>
      <c r="B7" s="2" t="str">
        <f t="shared" si="0"/>
        <v>Tuesday</v>
      </c>
      <c r="C7" s="3" t="str">
        <f t="shared" si="1"/>
        <v>January</v>
      </c>
      <c r="D7" s="4" t="str">
        <f t="shared" si="2"/>
        <v>2015</v>
      </c>
      <c r="E7">
        <f t="shared" si="3"/>
        <v>2</v>
      </c>
      <c r="F7" t="str">
        <f>IFERROR(VLOOKUP(A7,Holidays!A:C,2), "N")</f>
        <v>N</v>
      </c>
      <c r="G7" t="str">
        <f>IFERROR(VLOOKUP(A7,Holidays!A:C,3),"N")</f>
        <v>N</v>
      </c>
      <c r="H7">
        <v>17.7</v>
      </c>
      <c r="I7">
        <v>26</v>
      </c>
      <c r="J7">
        <v>31.6</v>
      </c>
      <c r="K7">
        <v>0</v>
      </c>
      <c r="L7" s="482">
        <v>130672.485</v>
      </c>
      <c r="M7" s="6">
        <v>31.282310729999999</v>
      </c>
      <c r="N7" s="44">
        <f t="shared" si="4"/>
        <v>4087737.279631264</v>
      </c>
    </row>
    <row r="8" spans="1:16" thickTop="1" thickBot="1">
      <c r="A8" s="32">
        <v>42011</v>
      </c>
      <c r="B8" s="2" t="str">
        <f t="shared" si="0"/>
        <v>Wednesday</v>
      </c>
      <c r="C8" s="3" t="str">
        <f t="shared" si="1"/>
        <v>January</v>
      </c>
      <c r="D8" s="4" t="str">
        <f t="shared" si="2"/>
        <v>2015</v>
      </c>
      <c r="E8">
        <f t="shared" si="3"/>
        <v>2</v>
      </c>
      <c r="F8" t="str">
        <f>IFERROR(VLOOKUP(A8,Holidays!A:C,2), "N")</f>
        <v>N</v>
      </c>
      <c r="G8" t="str">
        <f>IFERROR(VLOOKUP(A8,Holidays!A:C,3),"N")</f>
        <v>N</v>
      </c>
      <c r="H8">
        <v>18.899999999999999</v>
      </c>
      <c r="I8">
        <v>37.4</v>
      </c>
      <c r="J8">
        <v>20.7</v>
      </c>
      <c r="K8">
        <v>0</v>
      </c>
      <c r="L8" s="482">
        <v>153514.82</v>
      </c>
      <c r="M8" s="6">
        <v>48.312309380000002</v>
      </c>
      <c r="N8" s="44">
        <f t="shared" si="4"/>
        <v>7416655.4782550121</v>
      </c>
    </row>
    <row r="9" spans="1:16" thickTop="1" thickBot="1">
      <c r="A9" s="32">
        <v>42012</v>
      </c>
      <c r="B9" s="2" t="str">
        <f t="shared" si="0"/>
        <v>Thursday</v>
      </c>
      <c r="C9" s="3" t="str">
        <f t="shared" si="1"/>
        <v>January</v>
      </c>
      <c r="D9" s="4" t="str">
        <f t="shared" si="2"/>
        <v>2015</v>
      </c>
      <c r="E9">
        <f t="shared" si="3"/>
        <v>2</v>
      </c>
      <c r="F9" t="str">
        <f>IFERROR(VLOOKUP(A9,Holidays!A:C,2), "N")</f>
        <v>N</v>
      </c>
      <c r="G9" t="str">
        <f>IFERROR(VLOOKUP(A9,Holidays!A:C,3),"N")</f>
        <v>N</v>
      </c>
      <c r="H9">
        <v>23.1</v>
      </c>
      <c r="I9">
        <v>28.2</v>
      </c>
      <c r="J9">
        <v>13.5</v>
      </c>
      <c r="K9">
        <v>19.399999999999999</v>
      </c>
      <c r="L9" s="482">
        <v>142015.655</v>
      </c>
      <c r="M9" s="6">
        <v>49.117280299999997</v>
      </c>
      <c r="N9" s="44">
        <f t="shared" si="4"/>
        <v>6975422.7336230958</v>
      </c>
    </row>
    <row r="10" spans="1:16" thickTop="1" thickBot="1">
      <c r="A10" s="32">
        <v>42013</v>
      </c>
      <c r="B10" s="2" t="str">
        <f t="shared" si="0"/>
        <v>Friday</v>
      </c>
      <c r="C10" s="3" t="str">
        <f t="shared" si="1"/>
        <v>January</v>
      </c>
      <c r="D10" s="4" t="str">
        <f t="shared" si="2"/>
        <v>2015</v>
      </c>
      <c r="E10">
        <f t="shared" si="3"/>
        <v>2</v>
      </c>
      <c r="F10" t="str">
        <f>IFERROR(VLOOKUP(A10,Holidays!A:C,2), "N")</f>
        <v>N</v>
      </c>
      <c r="G10" t="str">
        <f>IFERROR(VLOOKUP(A10,Holidays!A:C,3),"N")</f>
        <v>N</v>
      </c>
      <c r="H10">
        <v>16.5</v>
      </c>
      <c r="I10">
        <v>18</v>
      </c>
      <c r="J10">
        <v>3.1</v>
      </c>
      <c r="K10">
        <v>1.2</v>
      </c>
      <c r="L10" s="482">
        <v>121801.155</v>
      </c>
      <c r="M10" s="6">
        <v>34.490675449999998</v>
      </c>
      <c r="N10" s="44">
        <f t="shared" si="4"/>
        <v>4201004.1065401444</v>
      </c>
    </row>
    <row r="11" spans="1:16" thickTop="1" thickBot="1">
      <c r="A11" s="32">
        <v>42014</v>
      </c>
      <c r="B11" s="2" t="str">
        <f t="shared" si="0"/>
        <v>Saturday</v>
      </c>
      <c r="C11" s="3" t="str">
        <f t="shared" si="1"/>
        <v>January</v>
      </c>
      <c r="D11" s="4" t="str">
        <f t="shared" si="2"/>
        <v>2015</v>
      </c>
      <c r="E11">
        <f t="shared" si="3"/>
        <v>2</v>
      </c>
      <c r="F11" t="str">
        <f>IFERROR(VLOOKUP(A11,Holidays!A:C,2), "N")</f>
        <v>N</v>
      </c>
      <c r="G11" t="str">
        <f>IFERROR(VLOOKUP(A11,Holidays!A:C,3),"N")</f>
        <v>N</v>
      </c>
      <c r="H11">
        <v>13.6</v>
      </c>
      <c r="I11">
        <v>21.7</v>
      </c>
      <c r="J11">
        <v>5.6</v>
      </c>
      <c r="K11">
        <v>5.2</v>
      </c>
      <c r="L11" s="482">
        <v>103043.66</v>
      </c>
      <c r="M11" s="6">
        <v>20.229824900000001</v>
      </c>
      <c r="N11" s="44">
        <f t="shared" si="4"/>
        <v>2084555.1988551342</v>
      </c>
    </row>
    <row r="12" spans="1:16" thickTop="1" thickBot="1">
      <c r="A12" s="32">
        <v>42015</v>
      </c>
      <c r="B12" s="2" t="str">
        <f t="shared" si="0"/>
        <v>Sunday</v>
      </c>
      <c r="C12" s="3" t="str">
        <f t="shared" si="1"/>
        <v>January</v>
      </c>
      <c r="D12" s="4" t="str">
        <f t="shared" si="2"/>
        <v>2015</v>
      </c>
      <c r="E12">
        <f t="shared" si="3"/>
        <v>3</v>
      </c>
      <c r="F12" t="str">
        <f>IFERROR(VLOOKUP(A12,Holidays!A:C,2), "N")</f>
        <v>N</v>
      </c>
      <c r="G12" t="str">
        <f>IFERROR(VLOOKUP(A12,Holidays!A:C,3),"N")</f>
        <v>N</v>
      </c>
      <c r="H12">
        <v>15.6</v>
      </c>
      <c r="I12">
        <v>27.5</v>
      </c>
      <c r="J12">
        <v>29.9</v>
      </c>
      <c r="K12">
        <v>0</v>
      </c>
      <c r="L12" s="482">
        <v>99865.755000000005</v>
      </c>
      <c r="M12" s="6">
        <v>18.23476806</v>
      </c>
      <c r="N12" s="44">
        <f t="shared" si="4"/>
        <v>1821028.8795617854</v>
      </c>
    </row>
    <row r="13" spans="1:16" thickTop="1" thickBot="1">
      <c r="A13" s="32">
        <v>42016</v>
      </c>
      <c r="B13" s="2" t="str">
        <f t="shared" si="0"/>
        <v>Monday</v>
      </c>
      <c r="C13" s="3" t="str">
        <f t="shared" si="1"/>
        <v>January</v>
      </c>
      <c r="D13" s="4" t="str">
        <f t="shared" si="2"/>
        <v>2015</v>
      </c>
      <c r="E13">
        <f t="shared" si="3"/>
        <v>3</v>
      </c>
      <c r="F13" t="str">
        <f>IFERROR(VLOOKUP(A13,Holidays!A:C,2), "N")</f>
        <v>N</v>
      </c>
      <c r="G13" t="str">
        <f>IFERROR(VLOOKUP(A13,Holidays!A:C,3),"N")</f>
        <v>N</v>
      </c>
      <c r="H13">
        <v>16.100000000000001</v>
      </c>
      <c r="I13">
        <v>31.3</v>
      </c>
      <c r="J13">
        <v>31.6</v>
      </c>
      <c r="K13">
        <v>0</v>
      </c>
      <c r="L13" s="482">
        <v>131261.125</v>
      </c>
      <c r="M13" s="6">
        <v>33.694810169999997</v>
      </c>
      <c r="N13" s="44">
        <f t="shared" si="4"/>
        <v>4422818.6895756405</v>
      </c>
    </row>
    <row r="14" spans="1:16" thickTop="1" thickBot="1">
      <c r="A14" s="32">
        <v>42017</v>
      </c>
      <c r="B14" s="2" t="str">
        <f t="shared" si="0"/>
        <v>Tuesday</v>
      </c>
      <c r="C14" s="3" t="str">
        <f t="shared" si="1"/>
        <v>January</v>
      </c>
      <c r="D14" s="4" t="str">
        <f t="shared" si="2"/>
        <v>2015</v>
      </c>
      <c r="E14">
        <f t="shared" si="3"/>
        <v>3</v>
      </c>
      <c r="F14" t="str">
        <f>IFERROR(VLOOKUP(A14,Holidays!A:C,2), "N")</f>
        <v>N</v>
      </c>
      <c r="G14" t="str">
        <f>IFERROR(VLOOKUP(A14,Holidays!A:C,3),"N")</f>
        <v>N</v>
      </c>
      <c r="H14">
        <v>20.2</v>
      </c>
      <c r="I14">
        <v>25.6</v>
      </c>
      <c r="J14">
        <v>4.2</v>
      </c>
      <c r="K14">
        <v>0</v>
      </c>
      <c r="L14" s="482">
        <v>126527.36</v>
      </c>
      <c r="M14" s="6">
        <v>27.53786427</v>
      </c>
      <c r="N14" s="44">
        <f t="shared" si="4"/>
        <v>3484293.2661214271</v>
      </c>
    </row>
    <row r="15" spans="1:16" thickTop="1" thickBot="1">
      <c r="A15" s="32">
        <v>42018</v>
      </c>
      <c r="B15" s="2" t="str">
        <f t="shared" si="0"/>
        <v>Wednesday</v>
      </c>
      <c r="C15" s="3" t="str">
        <f t="shared" si="1"/>
        <v>January</v>
      </c>
      <c r="D15" s="4" t="str">
        <f t="shared" si="2"/>
        <v>2015</v>
      </c>
      <c r="E15">
        <f t="shared" si="3"/>
        <v>3</v>
      </c>
      <c r="F15" t="str">
        <f>IFERROR(VLOOKUP(A15,Holidays!A:C,2), "N")</f>
        <v>N</v>
      </c>
      <c r="G15" t="str">
        <f>IFERROR(VLOOKUP(A15,Holidays!A:C,3),"N")</f>
        <v>N</v>
      </c>
      <c r="H15">
        <v>18.3</v>
      </c>
      <c r="I15">
        <v>22.7</v>
      </c>
      <c r="J15">
        <v>15.2</v>
      </c>
      <c r="K15">
        <v>15.8</v>
      </c>
      <c r="L15" s="482">
        <v>119741.62</v>
      </c>
      <c r="M15" s="6">
        <v>29.018516609999999</v>
      </c>
      <c r="N15" s="44">
        <f t="shared" si="4"/>
        <v>3474724.1888783081</v>
      </c>
    </row>
    <row r="16" spans="1:16" thickTop="1" thickBot="1">
      <c r="A16" s="32">
        <v>42019</v>
      </c>
      <c r="B16" s="2" t="str">
        <f t="shared" si="0"/>
        <v>Thursday</v>
      </c>
      <c r="C16" s="3" t="str">
        <f t="shared" si="1"/>
        <v>January</v>
      </c>
      <c r="D16" s="4" t="str">
        <f t="shared" si="2"/>
        <v>2015</v>
      </c>
      <c r="E16">
        <f t="shared" si="3"/>
        <v>3</v>
      </c>
      <c r="F16" t="str">
        <f>IFERROR(VLOOKUP(A16,Holidays!A:C,2), "N")</f>
        <v>N</v>
      </c>
      <c r="G16" t="str">
        <f>IFERROR(VLOOKUP(A16,Holidays!A:C,3),"N")</f>
        <v>N</v>
      </c>
      <c r="H16">
        <v>15.8</v>
      </c>
      <c r="I16">
        <v>20</v>
      </c>
      <c r="J16">
        <v>14.6</v>
      </c>
      <c r="K16">
        <v>0</v>
      </c>
      <c r="L16" s="482">
        <v>118411.22</v>
      </c>
      <c r="M16" s="6">
        <v>30.93653879</v>
      </c>
      <c r="N16" s="44">
        <f t="shared" si="4"/>
        <v>3663233.3007012238</v>
      </c>
    </row>
    <row r="17" spans="1:14" thickTop="1" thickBot="1">
      <c r="A17" s="32">
        <v>42020</v>
      </c>
      <c r="B17" s="2" t="str">
        <f t="shared" si="0"/>
        <v>Friday</v>
      </c>
      <c r="C17" s="3" t="str">
        <f t="shared" si="1"/>
        <v>January</v>
      </c>
      <c r="D17" s="4" t="str">
        <f t="shared" si="2"/>
        <v>2015</v>
      </c>
      <c r="E17">
        <f t="shared" si="3"/>
        <v>3</v>
      </c>
      <c r="F17" t="str">
        <f>IFERROR(VLOOKUP(A17,Holidays!A:C,2), "N")</f>
        <v>N</v>
      </c>
      <c r="G17" t="str">
        <f>IFERROR(VLOOKUP(A17,Holidays!A:C,3),"N")</f>
        <v>N</v>
      </c>
      <c r="H17">
        <v>13.1</v>
      </c>
      <c r="I17">
        <v>27.3</v>
      </c>
      <c r="J17">
        <v>30.3</v>
      </c>
      <c r="K17">
        <v>0</v>
      </c>
      <c r="L17" s="482">
        <v>116690.765</v>
      </c>
      <c r="M17" s="6">
        <v>23.015190879999999</v>
      </c>
      <c r="N17" s="44">
        <f t="shared" si="4"/>
        <v>2685660.2304082229</v>
      </c>
    </row>
    <row r="18" spans="1:14" thickTop="1" thickBot="1">
      <c r="A18" s="32">
        <v>42021</v>
      </c>
      <c r="B18" s="2" t="str">
        <f t="shared" si="0"/>
        <v>Saturday</v>
      </c>
      <c r="C18" s="3" t="str">
        <f t="shared" si="1"/>
        <v>January</v>
      </c>
      <c r="D18" s="4" t="str">
        <f t="shared" si="2"/>
        <v>2015</v>
      </c>
      <c r="E18">
        <f t="shared" si="3"/>
        <v>3</v>
      </c>
      <c r="F18" t="str">
        <f>IFERROR(VLOOKUP(A18,Holidays!A:C,2), "N")</f>
        <v>N</v>
      </c>
      <c r="G18" t="str">
        <f>IFERROR(VLOOKUP(A18,Holidays!A:C,3),"N")</f>
        <v>N</v>
      </c>
      <c r="H18">
        <v>15.9</v>
      </c>
      <c r="I18">
        <v>25</v>
      </c>
      <c r="J18">
        <v>27.5</v>
      </c>
      <c r="K18">
        <v>0</v>
      </c>
      <c r="L18" s="482">
        <v>99371.31</v>
      </c>
      <c r="M18" s="6">
        <v>18.99492729</v>
      </c>
      <c r="N18" s="44">
        <f t="shared" si="4"/>
        <v>1887550.8081620499</v>
      </c>
    </row>
    <row r="19" spans="1:14" thickTop="1" thickBot="1">
      <c r="A19" s="32">
        <v>42022</v>
      </c>
      <c r="B19" s="2" t="str">
        <f t="shared" si="0"/>
        <v>Sunday</v>
      </c>
      <c r="C19" s="3" t="str">
        <f t="shared" si="1"/>
        <v>January</v>
      </c>
      <c r="D19" s="4" t="str">
        <f t="shared" si="2"/>
        <v>2015</v>
      </c>
      <c r="E19">
        <f t="shared" si="3"/>
        <v>4</v>
      </c>
      <c r="F19" t="str">
        <f>IFERROR(VLOOKUP(A19,Holidays!A:C,2), "N")</f>
        <v>N</v>
      </c>
      <c r="G19" t="str">
        <f>IFERROR(VLOOKUP(A19,Holidays!A:C,3),"N")</f>
        <v>N</v>
      </c>
      <c r="H19">
        <v>15.3</v>
      </c>
      <c r="I19">
        <v>19.5</v>
      </c>
      <c r="J19">
        <v>23.4</v>
      </c>
      <c r="K19">
        <v>0</v>
      </c>
      <c r="L19" s="482">
        <v>97728.75</v>
      </c>
      <c r="M19" s="6">
        <v>17.00868088</v>
      </c>
      <c r="N19" s="44">
        <f t="shared" si="4"/>
        <v>1662237.1215512999</v>
      </c>
    </row>
    <row r="20" spans="1:14" thickTop="1" thickBot="1">
      <c r="A20" s="32">
        <v>42023</v>
      </c>
      <c r="B20" s="2" t="str">
        <f t="shared" si="0"/>
        <v>Monday</v>
      </c>
      <c r="C20" s="3" t="str">
        <f t="shared" si="1"/>
        <v>January</v>
      </c>
      <c r="D20" s="4" t="str">
        <f t="shared" si="2"/>
        <v>2015</v>
      </c>
      <c r="E20">
        <f t="shared" si="3"/>
        <v>4</v>
      </c>
      <c r="F20" t="str">
        <f>IFERROR(VLOOKUP(A20,Holidays!A:C,2), "N")</f>
        <v>N</v>
      </c>
      <c r="G20" t="str">
        <f>IFERROR(VLOOKUP(A20,Holidays!A:C,3),"N")</f>
        <v>N</v>
      </c>
      <c r="H20">
        <v>13.5</v>
      </c>
      <c r="I20">
        <v>23.6</v>
      </c>
      <c r="J20">
        <v>29</v>
      </c>
      <c r="K20">
        <v>0</v>
      </c>
      <c r="L20" s="482">
        <v>116883.15</v>
      </c>
      <c r="M20" s="6">
        <v>26.927876189999999</v>
      </c>
      <c r="N20" s="44">
        <f t="shared" si="4"/>
        <v>3147414.9918971984</v>
      </c>
    </row>
    <row r="21" spans="1:14" thickTop="1" thickBot="1">
      <c r="A21" s="32">
        <v>42024</v>
      </c>
      <c r="B21" s="2" t="str">
        <f t="shared" si="0"/>
        <v>Tuesday</v>
      </c>
      <c r="C21" s="3" t="str">
        <f t="shared" si="1"/>
        <v>January</v>
      </c>
      <c r="D21" s="4" t="str">
        <f t="shared" si="2"/>
        <v>2015</v>
      </c>
      <c r="E21">
        <f t="shared" si="3"/>
        <v>4</v>
      </c>
      <c r="F21" t="str">
        <f>IFERROR(VLOOKUP(A21,Holidays!A:C,2), "N")</f>
        <v>N</v>
      </c>
      <c r="G21" t="str">
        <f>IFERROR(VLOOKUP(A21,Holidays!A:C,3),"N")</f>
        <v>N</v>
      </c>
      <c r="H21">
        <v>13</v>
      </c>
      <c r="I21">
        <v>30.4</v>
      </c>
      <c r="J21">
        <v>19.600000000000001</v>
      </c>
      <c r="K21">
        <v>0</v>
      </c>
      <c r="L21" s="482">
        <v>128968.125</v>
      </c>
      <c r="M21" s="6">
        <v>23.078074139999998</v>
      </c>
      <c r="N21" s="44">
        <f t="shared" si="4"/>
        <v>2976335.9504467873</v>
      </c>
    </row>
    <row r="22" spans="1:14" thickTop="1" thickBot="1">
      <c r="A22" s="32">
        <v>42025</v>
      </c>
      <c r="B22" s="2" t="str">
        <f t="shared" si="0"/>
        <v>Wednesday</v>
      </c>
      <c r="C22" s="3" t="str">
        <f t="shared" si="1"/>
        <v>January</v>
      </c>
      <c r="D22" s="4" t="str">
        <f t="shared" si="2"/>
        <v>2015</v>
      </c>
      <c r="E22">
        <f t="shared" si="3"/>
        <v>4</v>
      </c>
      <c r="F22" t="str">
        <f>IFERROR(VLOOKUP(A22,Holidays!A:C,2), "N")</f>
        <v>N</v>
      </c>
      <c r="G22" t="str">
        <f>IFERROR(VLOOKUP(A22,Holidays!A:C,3),"N")</f>
        <v>N</v>
      </c>
      <c r="H22">
        <v>19.7</v>
      </c>
      <c r="I22">
        <v>33.1</v>
      </c>
      <c r="J22">
        <v>25.8</v>
      </c>
      <c r="K22">
        <v>0</v>
      </c>
      <c r="L22" s="482">
        <v>148702.505</v>
      </c>
      <c r="M22" s="6">
        <v>34.443415459999997</v>
      </c>
      <c r="N22" s="44">
        <f t="shared" si="4"/>
        <v>5121822.159657727</v>
      </c>
    </row>
    <row r="23" spans="1:14" thickTop="1" thickBot="1">
      <c r="A23" s="32">
        <v>42026</v>
      </c>
      <c r="B23" s="2" t="str">
        <f t="shared" si="0"/>
        <v>Thursday</v>
      </c>
      <c r="C23" s="3" t="str">
        <f t="shared" si="1"/>
        <v>January</v>
      </c>
      <c r="D23" s="4" t="str">
        <f t="shared" si="2"/>
        <v>2015</v>
      </c>
      <c r="E23">
        <f t="shared" si="3"/>
        <v>4</v>
      </c>
      <c r="F23" t="str">
        <f>IFERROR(VLOOKUP(A23,Holidays!A:C,2), "N")</f>
        <v>N</v>
      </c>
      <c r="G23" t="str">
        <f>IFERROR(VLOOKUP(A23,Holidays!A:C,3),"N")</f>
        <v>N</v>
      </c>
      <c r="H23">
        <v>18.7</v>
      </c>
      <c r="I23">
        <v>35.799999999999997</v>
      </c>
      <c r="J23">
        <v>23.1</v>
      </c>
      <c r="K23">
        <v>0</v>
      </c>
      <c r="L23" s="482">
        <v>153232.1</v>
      </c>
      <c r="M23" s="6">
        <v>35.230761399999999</v>
      </c>
      <c r="N23" s="44">
        <f t="shared" si="4"/>
        <v>5398483.5539209396</v>
      </c>
    </row>
    <row r="24" spans="1:14" thickTop="1" thickBot="1">
      <c r="A24" s="32">
        <v>42027</v>
      </c>
      <c r="B24" s="2" t="str">
        <f t="shared" si="0"/>
        <v>Friday</v>
      </c>
      <c r="C24" s="3" t="str">
        <f t="shared" si="1"/>
        <v>January</v>
      </c>
      <c r="D24" s="4" t="str">
        <f t="shared" si="2"/>
        <v>2015</v>
      </c>
      <c r="E24">
        <f t="shared" si="3"/>
        <v>4</v>
      </c>
      <c r="F24" t="str">
        <f>IFERROR(VLOOKUP(A24,Holidays!A:C,2), "N")</f>
        <v>N</v>
      </c>
      <c r="G24" t="str">
        <f>IFERROR(VLOOKUP(A24,Holidays!A:C,3),"N")</f>
        <v>N</v>
      </c>
      <c r="H24">
        <v>20.2</v>
      </c>
      <c r="I24">
        <v>25</v>
      </c>
      <c r="J24">
        <v>28.6</v>
      </c>
      <c r="K24">
        <v>0</v>
      </c>
      <c r="L24" s="482">
        <v>138095.20000000001</v>
      </c>
      <c r="M24" s="6">
        <v>40.604200220000003</v>
      </c>
      <c r="N24" s="44">
        <f t="shared" si="4"/>
        <v>5607245.1502209445</v>
      </c>
    </row>
    <row r="25" spans="1:14" thickTop="1" thickBot="1">
      <c r="A25" s="32">
        <v>42028</v>
      </c>
      <c r="B25" s="2" t="str">
        <f t="shared" si="0"/>
        <v>Saturday</v>
      </c>
      <c r="C25" s="3" t="str">
        <f t="shared" si="1"/>
        <v>January</v>
      </c>
      <c r="D25" s="4" t="str">
        <f t="shared" si="2"/>
        <v>2015</v>
      </c>
      <c r="E25">
        <f t="shared" si="3"/>
        <v>4</v>
      </c>
      <c r="F25" t="str">
        <f>IFERROR(VLOOKUP(A25,Holidays!A:C,2), "N")</f>
        <v>N</v>
      </c>
      <c r="G25" t="str">
        <f>IFERROR(VLOOKUP(A25,Holidays!A:C,3),"N")</f>
        <v>N</v>
      </c>
      <c r="H25">
        <v>15.8</v>
      </c>
      <c r="I25">
        <v>26.3</v>
      </c>
      <c r="J25">
        <v>30.3</v>
      </c>
      <c r="K25">
        <v>0</v>
      </c>
      <c r="L25" s="482">
        <v>116310.59</v>
      </c>
      <c r="M25" s="6">
        <v>20.922000149999999</v>
      </c>
      <c r="N25" s="44">
        <f t="shared" si="4"/>
        <v>2433450.1814265884</v>
      </c>
    </row>
    <row r="26" spans="1:14" thickTop="1" thickBot="1">
      <c r="A26" s="32">
        <v>42029</v>
      </c>
      <c r="B26" s="2" t="str">
        <f t="shared" si="0"/>
        <v>Sunday</v>
      </c>
      <c r="C26" s="3" t="str">
        <f t="shared" si="1"/>
        <v>January</v>
      </c>
      <c r="D26" s="4" t="str">
        <f t="shared" si="2"/>
        <v>2015</v>
      </c>
      <c r="E26">
        <f t="shared" si="3"/>
        <v>5</v>
      </c>
      <c r="F26" t="str">
        <f>IFERROR(VLOOKUP(A26,Holidays!A:C,2), "N")</f>
        <v>N</v>
      </c>
      <c r="G26" t="str">
        <f>IFERROR(VLOOKUP(A26,Holidays!A:C,3),"N")</f>
        <v>N</v>
      </c>
      <c r="H26">
        <v>14.7</v>
      </c>
      <c r="I26">
        <v>22</v>
      </c>
      <c r="J26">
        <v>25.4</v>
      </c>
      <c r="K26">
        <v>0</v>
      </c>
      <c r="L26" s="482">
        <v>97959.46</v>
      </c>
      <c r="M26" s="6">
        <v>16.5414177</v>
      </c>
      <c r="N26" s="44">
        <f t="shared" si="4"/>
        <v>1620388.3455264422</v>
      </c>
    </row>
    <row r="27" spans="1:14" thickTop="1" thickBot="1">
      <c r="A27" s="32">
        <v>42030</v>
      </c>
      <c r="B27" s="2" t="str">
        <f t="shared" si="0"/>
        <v>Monday</v>
      </c>
      <c r="C27" s="3" t="str">
        <f t="shared" si="1"/>
        <v>January</v>
      </c>
      <c r="D27" s="4" t="str">
        <f t="shared" si="2"/>
        <v>2015</v>
      </c>
      <c r="E27">
        <f t="shared" si="3"/>
        <v>5</v>
      </c>
      <c r="F27" t="str">
        <f>IFERROR(VLOOKUP(A27,Holidays!A:C,2), "N")</f>
        <v>N</v>
      </c>
      <c r="G27" t="str">
        <f>IFERROR(VLOOKUP(A27,Holidays!A:C,3),"N")</f>
        <v>Y</v>
      </c>
      <c r="H27">
        <v>11.6</v>
      </c>
      <c r="I27">
        <v>19.8</v>
      </c>
      <c r="J27">
        <v>19.899999999999999</v>
      </c>
      <c r="K27">
        <v>1</v>
      </c>
      <c r="L27" s="482">
        <v>103769.48</v>
      </c>
      <c r="M27" s="6">
        <v>16.9360128</v>
      </c>
      <c r="N27" s="44">
        <f t="shared" si="4"/>
        <v>1757441.2415293439</v>
      </c>
    </row>
    <row r="28" spans="1:14" thickTop="1" thickBot="1">
      <c r="A28" s="32">
        <v>42031</v>
      </c>
      <c r="B28" s="2" t="str">
        <f t="shared" si="0"/>
        <v>Tuesday</v>
      </c>
      <c r="C28" s="3" t="str">
        <f t="shared" si="1"/>
        <v>January</v>
      </c>
      <c r="D28" s="4" t="str">
        <f t="shared" si="2"/>
        <v>2015</v>
      </c>
      <c r="E28">
        <f t="shared" si="3"/>
        <v>5</v>
      </c>
      <c r="F28" t="str">
        <f>IFERROR(VLOOKUP(A28,Holidays!A:C,2), "N")</f>
        <v>N</v>
      </c>
      <c r="G28" t="str">
        <f>IFERROR(VLOOKUP(A28,Holidays!A:C,3),"N")</f>
        <v>N</v>
      </c>
      <c r="H28">
        <v>11.7</v>
      </c>
      <c r="I28">
        <v>19.100000000000001</v>
      </c>
      <c r="J28">
        <v>17.7</v>
      </c>
      <c r="K28">
        <v>0.6</v>
      </c>
      <c r="L28" s="482">
        <v>118393.31</v>
      </c>
      <c r="M28" s="6">
        <v>21.206288600000001</v>
      </c>
      <c r="N28" s="44">
        <f t="shared" si="4"/>
        <v>2510682.7001692662</v>
      </c>
    </row>
    <row r="29" spans="1:14" thickTop="1" thickBot="1">
      <c r="A29" s="32">
        <v>42032</v>
      </c>
      <c r="B29" s="2" t="str">
        <f t="shared" si="0"/>
        <v>Wednesday</v>
      </c>
      <c r="C29" s="3" t="str">
        <f t="shared" si="1"/>
        <v>January</v>
      </c>
      <c r="D29" s="4" t="str">
        <f t="shared" si="2"/>
        <v>2015</v>
      </c>
      <c r="E29">
        <f t="shared" si="3"/>
        <v>5</v>
      </c>
      <c r="F29" t="str">
        <f>IFERROR(VLOOKUP(A29,Holidays!A:C,2), "N")</f>
        <v>N</v>
      </c>
      <c r="G29" t="str">
        <f>IFERROR(VLOOKUP(A29,Holidays!A:C,3),"N")</f>
        <v>N</v>
      </c>
      <c r="H29">
        <v>13.3</v>
      </c>
      <c r="I29">
        <v>25.4</v>
      </c>
      <c r="J29">
        <v>27</v>
      </c>
      <c r="K29">
        <v>0</v>
      </c>
      <c r="L29" s="482">
        <v>116763.72500000001</v>
      </c>
      <c r="M29" s="6">
        <v>17.02383824</v>
      </c>
      <c r="N29" s="44">
        <f t="shared" si="4"/>
        <v>1987766.766699844</v>
      </c>
    </row>
    <row r="30" spans="1:14" thickTop="1" thickBot="1">
      <c r="A30" s="32">
        <v>42033</v>
      </c>
      <c r="B30" s="2" t="str">
        <f t="shared" si="0"/>
        <v>Thursday</v>
      </c>
      <c r="C30" s="3" t="str">
        <f t="shared" si="1"/>
        <v>January</v>
      </c>
      <c r="D30" s="4" t="str">
        <f t="shared" si="2"/>
        <v>2015</v>
      </c>
      <c r="E30">
        <f t="shared" si="3"/>
        <v>5</v>
      </c>
      <c r="F30" t="str">
        <f>IFERROR(VLOOKUP(A30,Holidays!A:C,2), "N")</f>
        <v>Y</v>
      </c>
      <c r="G30" t="str">
        <f>IFERROR(VLOOKUP(A30,Holidays!A:C,3),"N")</f>
        <v>N</v>
      </c>
      <c r="H30">
        <v>12.8</v>
      </c>
      <c r="I30">
        <v>22.2</v>
      </c>
      <c r="J30">
        <v>28.9</v>
      </c>
      <c r="K30">
        <v>0</v>
      </c>
      <c r="L30" s="482">
        <v>119313.73</v>
      </c>
      <c r="M30" s="6">
        <v>19.624827360000001</v>
      </c>
      <c r="N30" s="44">
        <f t="shared" si="4"/>
        <v>2341511.3529276527</v>
      </c>
    </row>
    <row r="31" spans="1:14" thickTop="1" thickBot="1">
      <c r="A31" s="32">
        <v>42034</v>
      </c>
      <c r="B31" s="2" t="str">
        <f t="shared" si="0"/>
        <v>Friday</v>
      </c>
      <c r="C31" s="3" t="str">
        <f t="shared" si="1"/>
        <v>January</v>
      </c>
      <c r="D31" s="4" t="str">
        <f t="shared" si="2"/>
        <v>2015</v>
      </c>
      <c r="E31">
        <f t="shared" si="3"/>
        <v>5</v>
      </c>
      <c r="F31" t="str">
        <f>IFERROR(VLOOKUP(A31,Holidays!A:C,2), "N")</f>
        <v>Y</v>
      </c>
      <c r="G31" t="str">
        <f>IFERROR(VLOOKUP(A31,Holidays!A:C,3),"N")</f>
        <v>N</v>
      </c>
      <c r="H31">
        <v>13.1</v>
      </c>
      <c r="I31">
        <v>21</v>
      </c>
      <c r="J31">
        <v>27.6</v>
      </c>
      <c r="K31">
        <v>0</v>
      </c>
      <c r="L31" s="482">
        <v>121018.15</v>
      </c>
      <c r="M31" s="6">
        <v>21.029356079999999</v>
      </c>
      <c r="N31" s="44">
        <f t="shared" si="4"/>
        <v>2544933.7684928519</v>
      </c>
    </row>
    <row r="32" spans="1:14" thickTop="1" thickBot="1">
      <c r="A32" s="32">
        <v>42035</v>
      </c>
      <c r="B32" s="2" t="str">
        <f t="shared" si="0"/>
        <v>Saturday</v>
      </c>
      <c r="C32" s="3" t="str">
        <f t="shared" si="1"/>
        <v>January</v>
      </c>
      <c r="D32" s="4" t="str">
        <f t="shared" si="2"/>
        <v>2015</v>
      </c>
      <c r="E32">
        <f t="shared" si="3"/>
        <v>5</v>
      </c>
      <c r="F32" t="str">
        <f>IFERROR(VLOOKUP(A32,Holidays!A:C,2), "N")</f>
        <v>Y</v>
      </c>
      <c r="G32" t="str">
        <f>IFERROR(VLOOKUP(A32,Holidays!A:C,3),"N")</f>
        <v>N</v>
      </c>
      <c r="H32">
        <v>14.3</v>
      </c>
      <c r="I32">
        <v>20.2</v>
      </c>
      <c r="J32">
        <v>26.2</v>
      </c>
      <c r="K32">
        <v>0</v>
      </c>
      <c r="L32" s="482">
        <v>103822.97</v>
      </c>
      <c r="M32" s="6">
        <v>16.538846729999999</v>
      </c>
      <c r="N32" s="44">
        <f t="shared" si="4"/>
        <v>1717112.187883388</v>
      </c>
    </row>
    <row r="33" spans="1:14" thickTop="1" thickBot="1">
      <c r="A33" s="32">
        <v>42036</v>
      </c>
      <c r="B33" s="2" t="str">
        <f t="shared" si="0"/>
        <v>Sunday</v>
      </c>
      <c r="C33" s="3" t="str">
        <f t="shared" si="1"/>
        <v>February</v>
      </c>
      <c r="D33" s="4" t="str">
        <f t="shared" si="2"/>
        <v>2015</v>
      </c>
      <c r="E33">
        <f t="shared" si="3"/>
        <v>6</v>
      </c>
      <c r="F33" t="str">
        <f>IFERROR(VLOOKUP(A33,Holidays!A:C,2), "N")</f>
        <v>Y</v>
      </c>
      <c r="G33" t="str">
        <f>IFERROR(VLOOKUP(A33,Holidays!A:C,3),"N")</f>
        <v>N</v>
      </c>
      <c r="H33">
        <v>13.2</v>
      </c>
      <c r="I33">
        <v>19</v>
      </c>
      <c r="J33">
        <v>17.3</v>
      </c>
      <c r="K33">
        <v>9.1999999999999993</v>
      </c>
      <c r="L33" s="482">
        <v>100178.84</v>
      </c>
      <c r="M33" s="6">
        <v>14.578844419999999</v>
      </c>
      <c r="N33" s="44">
        <f t="shared" si="4"/>
        <v>1460491.7225360726</v>
      </c>
    </row>
    <row r="34" spans="1:14" thickTop="1" thickBot="1">
      <c r="A34" s="32">
        <v>42037</v>
      </c>
      <c r="B34" s="2" t="str">
        <f t="shared" si="0"/>
        <v>Monday</v>
      </c>
      <c r="C34" s="3" t="str">
        <f t="shared" si="1"/>
        <v>February</v>
      </c>
      <c r="D34" s="4" t="str">
        <f t="shared" si="2"/>
        <v>2015</v>
      </c>
      <c r="E34">
        <f t="shared" si="3"/>
        <v>6</v>
      </c>
      <c r="F34" t="str">
        <f>IFERROR(VLOOKUP(A34,Holidays!A:C,2), "N")</f>
        <v>Y</v>
      </c>
      <c r="G34" t="str">
        <f>IFERROR(VLOOKUP(A34,Holidays!A:C,3),"N")</f>
        <v>N</v>
      </c>
      <c r="H34">
        <v>13.5</v>
      </c>
      <c r="I34">
        <v>21.1</v>
      </c>
      <c r="J34">
        <v>23.9</v>
      </c>
      <c r="K34">
        <v>3.8</v>
      </c>
      <c r="L34" s="482">
        <v>118694.16</v>
      </c>
      <c r="M34" s="6">
        <v>22.270032189999998</v>
      </c>
      <c r="N34" s="44">
        <f t="shared" si="4"/>
        <v>2643322.7639650102</v>
      </c>
    </row>
    <row r="35" spans="1:14" thickTop="1" thickBot="1">
      <c r="A35" s="32">
        <v>42038</v>
      </c>
      <c r="B35" s="2" t="str">
        <f t="shared" si="0"/>
        <v>Tuesday</v>
      </c>
      <c r="C35" s="3" t="str">
        <f t="shared" si="1"/>
        <v>February</v>
      </c>
      <c r="D35" s="4" t="str">
        <f t="shared" si="2"/>
        <v>2015</v>
      </c>
      <c r="E35">
        <f t="shared" si="3"/>
        <v>6</v>
      </c>
      <c r="F35" t="str">
        <f>IFERROR(VLOOKUP(A35,Holidays!A:C,2), "N")</f>
        <v>Y</v>
      </c>
      <c r="G35" t="str">
        <f>IFERROR(VLOOKUP(A35,Holidays!A:C,3),"N")</f>
        <v>N</v>
      </c>
      <c r="H35">
        <v>16.100000000000001</v>
      </c>
      <c r="I35">
        <v>20</v>
      </c>
      <c r="J35">
        <v>22.7</v>
      </c>
      <c r="K35">
        <v>0</v>
      </c>
      <c r="L35" s="482">
        <v>122880.13</v>
      </c>
      <c r="M35" s="6">
        <v>27.003832330000002</v>
      </c>
      <c r="N35" s="44">
        <f t="shared" si="4"/>
        <v>3318234.4272086034</v>
      </c>
    </row>
    <row r="36" spans="1:14" thickTop="1" thickBot="1">
      <c r="A36" s="32">
        <v>42039</v>
      </c>
      <c r="B36" s="2" t="str">
        <f t="shared" si="0"/>
        <v>Wednesday</v>
      </c>
      <c r="C36" s="3" t="str">
        <f t="shared" si="1"/>
        <v>February</v>
      </c>
      <c r="D36" s="4" t="str">
        <f t="shared" si="2"/>
        <v>2015</v>
      </c>
      <c r="E36">
        <f t="shared" si="3"/>
        <v>6</v>
      </c>
      <c r="F36" t="str">
        <f>IFERROR(VLOOKUP(A36,Holidays!A:C,2), "N")</f>
        <v>Y</v>
      </c>
      <c r="G36" t="str">
        <f>IFERROR(VLOOKUP(A36,Holidays!A:C,3),"N")</f>
        <v>N</v>
      </c>
      <c r="H36">
        <v>14.8</v>
      </c>
      <c r="I36">
        <v>19</v>
      </c>
      <c r="J36">
        <v>21.2</v>
      </c>
      <c r="K36">
        <v>0</v>
      </c>
      <c r="L36" s="482">
        <v>117398.03</v>
      </c>
      <c r="M36" s="6">
        <v>27.809134199999999</v>
      </c>
      <c r="N36" s="44">
        <f t="shared" si="4"/>
        <v>3264737.5710856258</v>
      </c>
    </row>
    <row r="37" spans="1:14" thickTop="1" thickBot="1">
      <c r="A37" s="32">
        <v>42040</v>
      </c>
      <c r="B37" s="2" t="str">
        <f t="shared" si="0"/>
        <v>Thursday</v>
      </c>
      <c r="C37" s="3" t="str">
        <f t="shared" si="1"/>
        <v>February</v>
      </c>
      <c r="D37" s="4" t="str">
        <f t="shared" si="2"/>
        <v>2015</v>
      </c>
      <c r="E37">
        <f t="shared" si="3"/>
        <v>6</v>
      </c>
      <c r="F37" t="str">
        <f>IFERROR(VLOOKUP(A37,Holidays!A:C,2), "N")</f>
        <v>Y</v>
      </c>
      <c r="G37" t="str">
        <f>IFERROR(VLOOKUP(A37,Holidays!A:C,3),"N")</f>
        <v>N</v>
      </c>
      <c r="H37">
        <v>13.3</v>
      </c>
      <c r="I37">
        <v>24.2</v>
      </c>
      <c r="J37">
        <v>28.8</v>
      </c>
      <c r="K37">
        <v>0</v>
      </c>
      <c r="L37" s="482">
        <v>122279.425</v>
      </c>
      <c r="M37" s="6">
        <v>31.384570740000001</v>
      </c>
      <c r="N37" s="44">
        <f t="shared" si="4"/>
        <v>3837687.2639590246</v>
      </c>
    </row>
    <row r="38" spans="1:14" thickTop="1" thickBot="1">
      <c r="A38" s="32">
        <v>42041</v>
      </c>
      <c r="B38" s="2" t="str">
        <f t="shared" si="0"/>
        <v>Friday</v>
      </c>
      <c r="C38" s="3" t="str">
        <f t="shared" si="1"/>
        <v>February</v>
      </c>
      <c r="D38" s="4" t="str">
        <f t="shared" si="2"/>
        <v>2015</v>
      </c>
      <c r="E38">
        <f t="shared" si="3"/>
        <v>6</v>
      </c>
      <c r="F38" t="str">
        <f>IFERROR(VLOOKUP(A38,Holidays!A:C,2), "N")</f>
        <v>Y</v>
      </c>
      <c r="G38" t="str">
        <f>IFERROR(VLOOKUP(A38,Holidays!A:C,3),"N")</f>
        <v>N</v>
      </c>
      <c r="H38">
        <v>14.5</v>
      </c>
      <c r="I38">
        <v>35.700000000000003</v>
      </c>
      <c r="J38">
        <v>28.4</v>
      </c>
      <c r="K38">
        <v>0</v>
      </c>
      <c r="L38" s="482">
        <v>141837.005</v>
      </c>
      <c r="M38" s="6">
        <v>38.840180269999998</v>
      </c>
      <c r="N38" s="44">
        <f t="shared" si="4"/>
        <v>5508974.8431568909</v>
      </c>
    </row>
    <row r="39" spans="1:14" thickTop="1" thickBot="1">
      <c r="A39" s="32">
        <v>42042</v>
      </c>
      <c r="B39" s="2" t="str">
        <f t="shared" si="0"/>
        <v>Saturday</v>
      </c>
      <c r="C39" s="3" t="str">
        <f t="shared" si="1"/>
        <v>February</v>
      </c>
      <c r="D39" s="4" t="str">
        <f t="shared" si="2"/>
        <v>2015</v>
      </c>
      <c r="E39">
        <f t="shared" si="3"/>
        <v>6</v>
      </c>
      <c r="F39" t="str">
        <f>IFERROR(VLOOKUP(A39,Holidays!A:C,2), "N")</f>
        <v>Y</v>
      </c>
      <c r="G39" t="str">
        <f>IFERROR(VLOOKUP(A39,Holidays!A:C,3),"N")</f>
        <v>N</v>
      </c>
      <c r="H39">
        <v>18.8</v>
      </c>
      <c r="I39">
        <v>35</v>
      </c>
      <c r="J39">
        <v>16.100000000000001</v>
      </c>
      <c r="K39">
        <v>0</v>
      </c>
      <c r="L39" s="482">
        <v>132138.36499999999</v>
      </c>
      <c r="M39" s="6">
        <v>28.761706780000001</v>
      </c>
      <c r="N39" s="44">
        <f t="shared" si="4"/>
        <v>3800524.9085186147</v>
      </c>
    </row>
    <row r="40" spans="1:14" thickTop="1" thickBot="1">
      <c r="A40" s="32">
        <v>42043</v>
      </c>
      <c r="B40" s="2" t="str">
        <f t="shared" si="0"/>
        <v>Sunday</v>
      </c>
      <c r="C40" s="3" t="str">
        <f t="shared" si="1"/>
        <v>February</v>
      </c>
      <c r="D40" s="4" t="str">
        <f t="shared" si="2"/>
        <v>2015</v>
      </c>
      <c r="E40">
        <f t="shared" si="3"/>
        <v>7</v>
      </c>
      <c r="F40" t="str">
        <f>IFERROR(VLOOKUP(A40,Holidays!A:C,2), "N")</f>
        <v>Y</v>
      </c>
      <c r="G40" t="str">
        <f>IFERROR(VLOOKUP(A40,Holidays!A:C,3),"N")</f>
        <v>N</v>
      </c>
      <c r="H40">
        <v>18.899999999999999</v>
      </c>
      <c r="I40">
        <v>21.5</v>
      </c>
      <c r="J40">
        <v>16.600000000000001</v>
      </c>
      <c r="K40">
        <v>0</v>
      </c>
      <c r="L40" s="482">
        <v>112108.215</v>
      </c>
      <c r="M40" s="6">
        <v>23.974106599999999</v>
      </c>
      <c r="N40" s="44">
        <f t="shared" si="4"/>
        <v>2687694.2971457187</v>
      </c>
    </row>
    <row r="41" spans="1:14" thickTop="1" thickBot="1">
      <c r="A41" s="32">
        <v>42044</v>
      </c>
      <c r="B41" s="2" t="str">
        <f t="shared" si="0"/>
        <v>Monday</v>
      </c>
      <c r="C41" s="3" t="str">
        <f t="shared" si="1"/>
        <v>February</v>
      </c>
      <c r="D41" s="4" t="str">
        <f t="shared" si="2"/>
        <v>2015</v>
      </c>
      <c r="E41">
        <f t="shared" si="3"/>
        <v>7</v>
      </c>
      <c r="F41" t="str">
        <f>IFERROR(VLOOKUP(A41,Holidays!A:C,2), "N")</f>
        <v>Y</v>
      </c>
      <c r="G41" t="str">
        <f>IFERROR(VLOOKUP(A41,Holidays!A:C,3),"N")</f>
        <v>N</v>
      </c>
      <c r="H41">
        <v>13.6</v>
      </c>
      <c r="I41">
        <v>28.3</v>
      </c>
      <c r="J41">
        <v>28.6</v>
      </c>
      <c r="K41">
        <v>0</v>
      </c>
      <c r="L41" s="482">
        <v>126813.075</v>
      </c>
      <c r="M41" s="6">
        <v>28.90913471</v>
      </c>
      <c r="N41" s="44">
        <f t="shared" si="4"/>
        <v>3666056.268164333</v>
      </c>
    </row>
    <row r="42" spans="1:14" thickTop="1" thickBot="1">
      <c r="A42" s="32">
        <v>42045</v>
      </c>
      <c r="B42" s="2" t="str">
        <f t="shared" si="0"/>
        <v>Tuesday</v>
      </c>
      <c r="C42" s="3" t="str">
        <f t="shared" si="1"/>
        <v>February</v>
      </c>
      <c r="D42" s="4" t="str">
        <f t="shared" si="2"/>
        <v>2015</v>
      </c>
      <c r="E42">
        <f t="shared" si="3"/>
        <v>7</v>
      </c>
      <c r="F42" t="str">
        <f>IFERROR(VLOOKUP(A42,Holidays!A:C,2), "N")</f>
        <v>Y</v>
      </c>
      <c r="G42" t="str">
        <f>IFERROR(VLOOKUP(A42,Holidays!A:C,3),"N")</f>
        <v>N</v>
      </c>
      <c r="H42">
        <v>16.399999999999999</v>
      </c>
      <c r="I42">
        <v>27.8</v>
      </c>
      <c r="J42">
        <v>27.7</v>
      </c>
      <c r="K42">
        <v>0</v>
      </c>
      <c r="L42" s="482">
        <v>145948.565</v>
      </c>
      <c r="M42" s="6">
        <v>37.522599980000003</v>
      </c>
      <c r="N42" s="44">
        <f t="shared" si="4"/>
        <v>5476369.6221500291</v>
      </c>
    </row>
    <row r="43" spans="1:14" thickTop="1" thickBot="1">
      <c r="A43" s="32">
        <v>42046</v>
      </c>
      <c r="B43" s="2" t="str">
        <f t="shared" si="0"/>
        <v>Wednesday</v>
      </c>
      <c r="C43" s="3" t="str">
        <f t="shared" si="1"/>
        <v>February</v>
      </c>
      <c r="D43" s="4" t="str">
        <f t="shared" si="2"/>
        <v>2015</v>
      </c>
      <c r="E43">
        <f t="shared" si="3"/>
        <v>7</v>
      </c>
      <c r="F43" t="str">
        <f>IFERROR(VLOOKUP(A43,Holidays!A:C,2), "N")</f>
        <v>Y</v>
      </c>
      <c r="G43" t="str">
        <f>IFERROR(VLOOKUP(A43,Holidays!A:C,3),"N")</f>
        <v>N</v>
      </c>
      <c r="H43">
        <v>18.100000000000001</v>
      </c>
      <c r="I43">
        <v>26.8</v>
      </c>
      <c r="J43">
        <v>24.1</v>
      </c>
      <c r="K43">
        <v>0</v>
      </c>
      <c r="L43" s="482">
        <v>149322.85</v>
      </c>
      <c r="M43" s="6">
        <v>32.655454300000002</v>
      </c>
      <c r="N43" s="44">
        <f t="shared" si="4"/>
        <v>4876205.5041207559</v>
      </c>
    </row>
    <row r="44" spans="1:14" thickTop="1" thickBot="1">
      <c r="A44" s="32">
        <v>42047</v>
      </c>
      <c r="B44" s="2" t="str">
        <f t="shared" si="0"/>
        <v>Thursday</v>
      </c>
      <c r="C44" s="3" t="str">
        <f t="shared" si="1"/>
        <v>February</v>
      </c>
      <c r="D44" s="4" t="str">
        <f t="shared" si="2"/>
        <v>2015</v>
      </c>
      <c r="E44">
        <f t="shared" si="3"/>
        <v>7</v>
      </c>
      <c r="F44" t="str">
        <f>IFERROR(VLOOKUP(A44,Holidays!A:C,2), "N")</f>
        <v>Y</v>
      </c>
      <c r="G44" t="str">
        <f>IFERROR(VLOOKUP(A44,Holidays!A:C,3),"N")</f>
        <v>N</v>
      </c>
      <c r="H44">
        <v>17.8</v>
      </c>
      <c r="I44">
        <v>21.9</v>
      </c>
      <c r="J44">
        <v>23.8</v>
      </c>
      <c r="K44">
        <v>0</v>
      </c>
      <c r="L44" s="482">
        <v>131376.78</v>
      </c>
      <c r="M44" s="6">
        <v>26.576634940000002</v>
      </c>
      <c r="N44" s="44">
        <f t="shared" si="4"/>
        <v>3491552.7216526936</v>
      </c>
    </row>
    <row r="45" spans="1:14" thickTop="1" thickBot="1">
      <c r="A45" s="32">
        <v>42048</v>
      </c>
      <c r="B45" s="2" t="str">
        <f t="shared" si="0"/>
        <v>Friday</v>
      </c>
      <c r="C45" s="3" t="str">
        <f t="shared" si="1"/>
        <v>February</v>
      </c>
      <c r="D45" s="4" t="str">
        <f t="shared" si="2"/>
        <v>2015</v>
      </c>
      <c r="E45">
        <f t="shared" si="3"/>
        <v>7</v>
      </c>
      <c r="F45" t="str">
        <f>IFERROR(VLOOKUP(A45,Holidays!A:C,2), "N")</f>
        <v>Y</v>
      </c>
      <c r="G45" t="str">
        <f>IFERROR(VLOOKUP(A45,Holidays!A:C,3),"N")</f>
        <v>N</v>
      </c>
      <c r="H45">
        <v>16.100000000000001</v>
      </c>
      <c r="I45">
        <v>32.4</v>
      </c>
      <c r="J45">
        <v>14.9</v>
      </c>
      <c r="K45">
        <v>0</v>
      </c>
      <c r="L45" s="482">
        <v>136070.62</v>
      </c>
      <c r="M45" s="6">
        <v>18.73697061</v>
      </c>
      <c r="N45" s="44">
        <f t="shared" si="4"/>
        <v>2549551.2078244779</v>
      </c>
    </row>
    <row r="46" spans="1:14" thickTop="1" thickBot="1">
      <c r="A46" s="32">
        <v>42049</v>
      </c>
      <c r="B46" s="2" t="str">
        <f t="shared" si="0"/>
        <v>Saturday</v>
      </c>
      <c r="C46" s="3" t="str">
        <f t="shared" si="1"/>
        <v>February</v>
      </c>
      <c r="D46" s="4" t="str">
        <f t="shared" si="2"/>
        <v>2015</v>
      </c>
      <c r="E46">
        <f t="shared" si="3"/>
        <v>7</v>
      </c>
      <c r="F46" t="str">
        <f>IFERROR(VLOOKUP(A46,Holidays!A:C,2), "N")</f>
        <v>Y</v>
      </c>
      <c r="G46" t="str">
        <f>IFERROR(VLOOKUP(A46,Holidays!A:C,3),"N")</f>
        <v>N</v>
      </c>
      <c r="H46">
        <v>19</v>
      </c>
      <c r="I46">
        <v>25.1</v>
      </c>
      <c r="J46">
        <v>20.8</v>
      </c>
      <c r="K46">
        <v>19.600000000000001</v>
      </c>
      <c r="L46" s="482">
        <v>119692.02499999999</v>
      </c>
      <c r="M46" s="6">
        <v>20.240103229999999</v>
      </c>
      <c r="N46" s="44">
        <f t="shared" si="4"/>
        <v>2422578.9418077404</v>
      </c>
    </row>
    <row r="47" spans="1:14" thickTop="1" thickBot="1">
      <c r="A47" s="32">
        <v>42050</v>
      </c>
      <c r="B47" s="2" t="str">
        <f t="shared" si="0"/>
        <v>Sunday</v>
      </c>
      <c r="C47" s="3" t="str">
        <f t="shared" si="1"/>
        <v>February</v>
      </c>
      <c r="D47" s="4" t="str">
        <f t="shared" si="2"/>
        <v>2015</v>
      </c>
      <c r="E47">
        <f t="shared" si="3"/>
        <v>8</v>
      </c>
      <c r="F47" t="str">
        <f>IFERROR(VLOOKUP(A47,Holidays!A:C,2), "N")</f>
        <v>Y</v>
      </c>
      <c r="G47" t="str">
        <f>IFERROR(VLOOKUP(A47,Holidays!A:C,3),"N")</f>
        <v>N</v>
      </c>
      <c r="H47">
        <v>18.2</v>
      </c>
      <c r="I47">
        <v>34.4</v>
      </c>
      <c r="J47">
        <v>25.7</v>
      </c>
      <c r="K47">
        <v>0.4</v>
      </c>
      <c r="L47" s="482">
        <v>125287.71</v>
      </c>
      <c r="M47" s="6">
        <v>24.584186939999999</v>
      </c>
      <c r="N47" s="44">
        <f t="shared" si="4"/>
        <v>3080096.4839245072</v>
      </c>
    </row>
    <row r="48" spans="1:14" thickTop="1" thickBot="1">
      <c r="A48" s="32">
        <v>42051</v>
      </c>
      <c r="B48" s="2" t="str">
        <f t="shared" si="0"/>
        <v>Monday</v>
      </c>
      <c r="C48" s="3" t="str">
        <f t="shared" si="1"/>
        <v>February</v>
      </c>
      <c r="D48" s="4" t="str">
        <f t="shared" si="2"/>
        <v>2015</v>
      </c>
      <c r="E48">
        <f t="shared" si="3"/>
        <v>8</v>
      </c>
      <c r="F48" t="str">
        <f>IFERROR(VLOOKUP(A48,Holidays!A:C,2), "N")</f>
        <v>Y</v>
      </c>
      <c r="G48" t="str">
        <f>IFERROR(VLOOKUP(A48,Holidays!A:C,3),"N")</f>
        <v>N</v>
      </c>
      <c r="H48">
        <v>17.399999999999999</v>
      </c>
      <c r="I48">
        <v>24.6</v>
      </c>
      <c r="J48">
        <v>26.3</v>
      </c>
      <c r="K48">
        <v>0</v>
      </c>
      <c r="L48" s="482">
        <v>131832.63</v>
      </c>
      <c r="M48" s="6">
        <v>31.9490406</v>
      </c>
      <c r="N48" s="44">
        <f t="shared" si="4"/>
        <v>4211926.0482747778</v>
      </c>
    </row>
    <row r="49" spans="1:14" thickTop="1" thickBot="1">
      <c r="A49" s="32">
        <v>42052</v>
      </c>
      <c r="B49" s="2" t="str">
        <f t="shared" si="0"/>
        <v>Tuesday</v>
      </c>
      <c r="C49" s="3" t="str">
        <f t="shared" si="1"/>
        <v>February</v>
      </c>
      <c r="D49" s="4" t="str">
        <f t="shared" si="2"/>
        <v>2015</v>
      </c>
      <c r="E49">
        <f t="shared" si="3"/>
        <v>8</v>
      </c>
      <c r="F49" t="str">
        <f>IFERROR(VLOOKUP(A49,Holidays!A:C,2), "N")</f>
        <v>Y</v>
      </c>
      <c r="G49" t="str">
        <f>IFERROR(VLOOKUP(A49,Holidays!A:C,3),"N")</f>
        <v>N</v>
      </c>
      <c r="H49">
        <v>17.600000000000001</v>
      </c>
      <c r="I49">
        <v>20.6</v>
      </c>
      <c r="J49">
        <v>8.3000000000000007</v>
      </c>
      <c r="K49">
        <v>0</v>
      </c>
      <c r="L49" s="482">
        <v>127666.01</v>
      </c>
      <c r="M49" s="6">
        <v>30.250149390000001</v>
      </c>
      <c r="N49" s="44">
        <f t="shared" si="4"/>
        <v>3861915.8745252336</v>
      </c>
    </row>
    <row r="50" spans="1:14" thickTop="1" thickBot="1">
      <c r="A50" s="32">
        <v>42053</v>
      </c>
      <c r="B50" s="2" t="str">
        <f t="shared" si="0"/>
        <v>Wednesday</v>
      </c>
      <c r="C50" s="3" t="str">
        <f t="shared" si="1"/>
        <v>February</v>
      </c>
      <c r="D50" s="4" t="str">
        <f t="shared" si="2"/>
        <v>2015</v>
      </c>
      <c r="E50">
        <f t="shared" si="3"/>
        <v>8</v>
      </c>
      <c r="F50" t="str">
        <f>IFERROR(VLOOKUP(A50,Holidays!A:C,2), "N")</f>
        <v>Y</v>
      </c>
      <c r="G50" t="str">
        <f>IFERROR(VLOOKUP(A50,Holidays!A:C,3),"N")</f>
        <v>N</v>
      </c>
      <c r="H50">
        <v>17.7</v>
      </c>
      <c r="I50">
        <v>21.2</v>
      </c>
      <c r="J50">
        <v>7.8</v>
      </c>
      <c r="K50">
        <v>0</v>
      </c>
      <c r="L50" s="482">
        <v>125972.765</v>
      </c>
      <c r="M50" s="6">
        <v>30.235792750000002</v>
      </c>
      <c r="N50" s="44">
        <f t="shared" si="4"/>
        <v>3808886.414684454</v>
      </c>
    </row>
    <row r="51" spans="1:14" thickTop="1" thickBot="1">
      <c r="A51" s="32">
        <v>42054</v>
      </c>
      <c r="B51" s="2" t="str">
        <f t="shared" si="0"/>
        <v>Thursday</v>
      </c>
      <c r="C51" s="3" t="str">
        <f t="shared" si="1"/>
        <v>February</v>
      </c>
      <c r="D51" s="4" t="str">
        <f t="shared" si="2"/>
        <v>2015</v>
      </c>
      <c r="E51">
        <f t="shared" si="3"/>
        <v>8</v>
      </c>
      <c r="F51" t="str">
        <f>IFERROR(VLOOKUP(A51,Holidays!A:C,2), "N")</f>
        <v>Y</v>
      </c>
      <c r="G51" t="str">
        <f>IFERROR(VLOOKUP(A51,Holidays!A:C,3),"N")</f>
        <v>N</v>
      </c>
      <c r="H51">
        <v>18.2</v>
      </c>
      <c r="I51">
        <v>26.9</v>
      </c>
      <c r="J51">
        <v>24.7</v>
      </c>
      <c r="K51">
        <v>0</v>
      </c>
      <c r="L51" s="482">
        <v>139399.69</v>
      </c>
      <c r="M51" s="6">
        <v>33.598960679999998</v>
      </c>
      <c r="N51" s="44">
        <f t="shared" si="4"/>
        <v>4683684.7031141892</v>
      </c>
    </row>
    <row r="52" spans="1:14" thickTop="1" thickBot="1">
      <c r="A52" s="32">
        <v>42055</v>
      </c>
      <c r="B52" s="2" t="str">
        <f t="shared" si="0"/>
        <v>Friday</v>
      </c>
      <c r="C52" s="3" t="str">
        <f t="shared" si="1"/>
        <v>February</v>
      </c>
      <c r="D52" s="4" t="str">
        <f t="shared" si="2"/>
        <v>2015</v>
      </c>
      <c r="E52">
        <f t="shared" si="3"/>
        <v>8</v>
      </c>
      <c r="F52" t="str">
        <f>IFERROR(VLOOKUP(A52,Holidays!A:C,2), "N")</f>
        <v>Y</v>
      </c>
      <c r="G52" t="str">
        <f>IFERROR(VLOOKUP(A52,Holidays!A:C,3),"N")</f>
        <v>N</v>
      </c>
      <c r="H52">
        <v>17.399999999999999</v>
      </c>
      <c r="I52">
        <v>25.3</v>
      </c>
      <c r="J52">
        <v>24.7</v>
      </c>
      <c r="K52">
        <v>0</v>
      </c>
      <c r="L52" s="482">
        <v>139465.67499999999</v>
      </c>
      <c r="M52" s="6">
        <v>33.538671530000002</v>
      </c>
      <c r="N52" s="44">
        <f t="shared" si="4"/>
        <v>4677493.4635347323</v>
      </c>
    </row>
    <row r="53" spans="1:14" thickTop="1" thickBot="1">
      <c r="A53" s="32">
        <v>42056</v>
      </c>
      <c r="B53" s="2" t="str">
        <f t="shared" si="0"/>
        <v>Saturday</v>
      </c>
      <c r="C53" s="3" t="str">
        <f t="shared" si="1"/>
        <v>February</v>
      </c>
      <c r="D53" s="4" t="str">
        <f t="shared" si="2"/>
        <v>2015</v>
      </c>
      <c r="E53">
        <f t="shared" si="3"/>
        <v>8</v>
      </c>
      <c r="F53" t="str">
        <f>IFERROR(VLOOKUP(A53,Holidays!A:C,2), "N")</f>
        <v>Y</v>
      </c>
      <c r="G53" t="str">
        <f>IFERROR(VLOOKUP(A53,Holidays!A:C,3),"N")</f>
        <v>N</v>
      </c>
      <c r="H53">
        <v>18.100000000000001</v>
      </c>
      <c r="I53">
        <v>36.1</v>
      </c>
      <c r="J53">
        <v>20</v>
      </c>
      <c r="K53">
        <v>0</v>
      </c>
      <c r="L53" s="482">
        <v>136283.03</v>
      </c>
      <c r="M53" s="6">
        <v>31.252819840000001</v>
      </c>
      <c r="N53" s="44">
        <f t="shared" si="4"/>
        <v>4259228.9838393154</v>
      </c>
    </row>
    <row r="54" spans="1:14" thickTop="1" thickBot="1">
      <c r="A54" s="32">
        <v>42057</v>
      </c>
      <c r="B54" s="2" t="str">
        <f t="shared" si="0"/>
        <v>Sunday</v>
      </c>
      <c r="C54" s="3" t="str">
        <f t="shared" si="1"/>
        <v>February</v>
      </c>
      <c r="D54" s="4" t="str">
        <f t="shared" si="2"/>
        <v>2015</v>
      </c>
      <c r="E54">
        <f t="shared" si="3"/>
        <v>9</v>
      </c>
      <c r="F54" t="str">
        <f>IFERROR(VLOOKUP(A54,Holidays!A:C,2), "N")</f>
        <v>Y</v>
      </c>
      <c r="G54" t="str">
        <f>IFERROR(VLOOKUP(A54,Holidays!A:C,3),"N")</f>
        <v>N</v>
      </c>
      <c r="H54">
        <v>20.3</v>
      </c>
      <c r="I54">
        <v>35.299999999999997</v>
      </c>
      <c r="J54">
        <v>11.7</v>
      </c>
      <c r="K54">
        <v>1.6</v>
      </c>
      <c r="L54" s="482">
        <v>138016.35</v>
      </c>
      <c r="M54" s="6">
        <v>32.40972721</v>
      </c>
      <c r="N54" s="44">
        <f t="shared" si="4"/>
        <v>4473072.2540198835</v>
      </c>
    </row>
    <row r="55" spans="1:14" thickTop="1" thickBot="1">
      <c r="A55" s="32">
        <v>42058</v>
      </c>
      <c r="B55" s="2" t="str">
        <f t="shared" si="0"/>
        <v>Monday</v>
      </c>
      <c r="C55" s="3" t="str">
        <f t="shared" si="1"/>
        <v>February</v>
      </c>
      <c r="D55" s="4" t="str">
        <f t="shared" si="2"/>
        <v>2015</v>
      </c>
      <c r="E55">
        <f t="shared" si="3"/>
        <v>9</v>
      </c>
      <c r="F55" t="str">
        <f>IFERROR(VLOOKUP(A55,Holidays!A:C,2), "N")</f>
        <v>Y</v>
      </c>
      <c r="G55" t="str">
        <f>IFERROR(VLOOKUP(A55,Holidays!A:C,3),"N")</f>
        <v>N</v>
      </c>
      <c r="H55">
        <v>21.1</v>
      </c>
      <c r="I55">
        <v>29.3</v>
      </c>
      <c r="J55">
        <v>4.7</v>
      </c>
      <c r="K55">
        <v>0</v>
      </c>
      <c r="L55" s="482">
        <v>135255.815</v>
      </c>
      <c r="M55" s="6">
        <v>28.417229129999999</v>
      </c>
      <c r="N55" s="44">
        <f t="shared" si="4"/>
        <v>3843595.4860198908</v>
      </c>
    </row>
    <row r="56" spans="1:14" thickTop="1" thickBot="1">
      <c r="A56" s="32">
        <v>42059</v>
      </c>
      <c r="B56" s="2" t="str">
        <f t="shared" si="0"/>
        <v>Tuesday</v>
      </c>
      <c r="C56" s="3" t="str">
        <f t="shared" si="1"/>
        <v>February</v>
      </c>
      <c r="D56" s="4" t="str">
        <f t="shared" si="2"/>
        <v>2015</v>
      </c>
      <c r="E56">
        <f t="shared" si="3"/>
        <v>9</v>
      </c>
      <c r="F56" t="str">
        <f>IFERROR(VLOOKUP(A56,Holidays!A:C,2), "N")</f>
        <v>Y</v>
      </c>
      <c r="G56" t="str">
        <f>IFERROR(VLOOKUP(A56,Holidays!A:C,3),"N")</f>
        <v>N</v>
      </c>
      <c r="H56">
        <v>15.9</v>
      </c>
      <c r="I56">
        <v>20.100000000000001</v>
      </c>
      <c r="J56">
        <v>21.4</v>
      </c>
      <c r="K56">
        <v>3.2</v>
      </c>
      <c r="L56" s="482">
        <v>120263.515</v>
      </c>
      <c r="M56" s="6">
        <v>26.559011900000002</v>
      </c>
      <c r="N56" s="44">
        <f t="shared" si="4"/>
        <v>3194080.1260208287</v>
      </c>
    </row>
    <row r="57" spans="1:14" thickTop="1" thickBot="1">
      <c r="A57" s="32">
        <v>42060</v>
      </c>
      <c r="B57" s="2" t="str">
        <f t="shared" si="0"/>
        <v>Wednesday</v>
      </c>
      <c r="C57" s="3" t="str">
        <f t="shared" si="1"/>
        <v>February</v>
      </c>
      <c r="D57" s="4" t="str">
        <f t="shared" si="2"/>
        <v>2015</v>
      </c>
      <c r="E57">
        <f t="shared" si="3"/>
        <v>9</v>
      </c>
      <c r="F57" t="str">
        <f>IFERROR(VLOOKUP(A57,Holidays!A:C,2), "N")</f>
        <v>Y</v>
      </c>
      <c r="G57" t="str">
        <f>IFERROR(VLOOKUP(A57,Holidays!A:C,3),"N")</f>
        <v>N</v>
      </c>
      <c r="H57">
        <v>14</v>
      </c>
      <c r="I57">
        <v>27</v>
      </c>
      <c r="J57">
        <v>24.1</v>
      </c>
      <c r="K57">
        <v>0</v>
      </c>
      <c r="L57" s="482">
        <v>130062.755</v>
      </c>
      <c r="M57" s="6">
        <v>33.323249590000003</v>
      </c>
      <c r="N57" s="44">
        <f t="shared" si="4"/>
        <v>4334113.6472280212</v>
      </c>
    </row>
    <row r="58" spans="1:14" thickTop="1" thickBot="1">
      <c r="A58" s="32">
        <v>42061</v>
      </c>
      <c r="B58" s="2" t="str">
        <f t="shared" si="0"/>
        <v>Thursday</v>
      </c>
      <c r="C58" s="3" t="str">
        <f t="shared" si="1"/>
        <v>February</v>
      </c>
      <c r="D58" s="4" t="str">
        <f t="shared" si="2"/>
        <v>2015</v>
      </c>
      <c r="E58">
        <f t="shared" si="3"/>
        <v>9</v>
      </c>
      <c r="F58" t="str">
        <f>IFERROR(VLOOKUP(A58,Holidays!A:C,2), "N")</f>
        <v>Y</v>
      </c>
      <c r="G58" t="str">
        <f>IFERROR(VLOOKUP(A58,Holidays!A:C,3),"N")</f>
        <v>N</v>
      </c>
      <c r="H58">
        <v>16</v>
      </c>
      <c r="I58">
        <v>23.2</v>
      </c>
      <c r="J58">
        <v>18.5</v>
      </c>
      <c r="K58">
        <v>0</v>
      </c>
      <c r="L58" s="482">
        <v>131525.85500000001</v>
      </c>
      <c r="M58" s="6">
        <v>39.086578340000003</v>
      </c>
      <c r="N58" s="44">
        <f t="shared" si="4"/>
        <v>5140895.6351929819</v>
      </c>
    </row>
    <row r="59" spans="1:14" thickTop="1" thickBot="1">
      <c r="A59" s="32">
        <v>42062</v>
      </c>
      <c r="B59" s="2" t="str">
        <f t="shared" si="0"/>
        <v>Friday</v>
      </c>
      <c r="C59" s="3" t="str">
        <f t="shared" si="1"/>
        <v>February</v>
      </c>
      <c r="D59" s="4" t="str">
        <f t="shared" si="2"/>
        <v>2015</v>
      </c>
      <c r="E59">
        <f t="shared" si="3"/>
        <v>9</v>
      </c>
      <c r="F59" t="str">
        <f>IFERROR(VLOOKUP(A59,Holidays!A:C,2), "N")</f>
        <v>Y</v>
      </c>
      <c r="G59" t="str">
        <f>IFERROR(VLOOKUP(A59,Holidays!A:C,3),"N")</f>
        <v>N</v>
      </c>
      <c r="H59">
        <v>14.8</v>
      </c>
      <c r="I59">
        <v>24.3</v>
      </c>
      <c r="J59">
        <v>21.7</v>
      </c>
      <c r="K59">
        <v>0</v>
      </c>
      <c r="L59" s="482">
        <v>131069.4</v>
      </c>
      <c r="M59" s="6">
        <v>36.339011550000002</v>
      </c>
      <c r="N59" s="44">
        <f t="shared" si="4"/>
        <v>4762932.4404515699</v>
      </c>
    </row>
    <row r="60" spans="1:14" thickTop="1" thickBot="1">
      <c r="A60" s="32">
        <v>42063</v>
      </c>
      <c r="B60" s="2" t="str">
        <f t="shared" si="0"/>
        <v>Saturday</v>
      </c>
      <c r="C60" s="3" t="str">
        <f t="shared" si="1"/>
        <v>February</v>
      </c>
      <c r="D60" s="4" t="str">
        <f t="shared" si="2"/>
        <v>2015</v>
      </c>
      <c r="E60">
        <f t="shared" si="3"/>
        <v>9</v>
      </c>
      <c r="F60" t="str">
        <f>IFERROR(VLOOKUP(A60,Holidays!A:C,2), "N")</f>
        <v>Y</v>
      </c>
      <c r="G60" t="str">
        <f>IFERROR(VLOOKUP(A60,Holidays!A:C,3),"N")</f>
        <v>N</v>
      </c>
      <c r="H60">
        <v>17.899999999999999</v>
      </c>
      <c r="I60">
        <v>32.299999999999997</v>
      </c>
      <c r="J60">
        <v>6.9</v>
      </c>
      <c r="K60">
        <v>0</v>
      </c>
      <c r="L60" s="482">
        <v>116275.73</v>
      </c>
      <c r="M60" s="6">
        <v>25.143130729999999</v>
      </c>
      <c r="N60" s="44">
        <f t="shared" si="4"/>
        <v>2923535.8801161828</v>
      </c>
    </row>
    <row r="61" spans="1:14" thickTop="1" thickBot="1">
      <c r="A61" s="32">
        <v>42064</v>
      </c>
      <c r="B61" s="2" t="str">
        <f t="shared" si="0"/>
        <v>Sunday</v>
      </c>
      <c r="C61" s="3" t="str">
        <f t="shared" si="1"/>
        <v>March</v>
      </c>
      <c r="D61" s="4" t="str">
        <f t="shared" si="2"/>
        <v>2015</v>
      </c>
      <c r="E61">
        <f t="shared" si="3"/>
        <v>10</v>
      </c>
      <c r="F61" t="str">
        <f>IFERROR(VLOOKUP(A61,Holidays!A:C,2), "N")</f>
        <v>Y</v>
      </c>
      <c r="G61" t="str">
        <f>IFERROR(VLOOKUP(A61,Holidays!A:C,3),"N")</f>
        <v>N</v>
      </c>
      <c r="H61">
        <v>15.2</v>
      </c>
      <c r="I61">
        <v>20.8</v>
      </c>
      <c r="J61">
        <v>23.3</v>
      </c>
      <c r="K61">
        <v>15.8</v>
      </c>
      <c r="L61" s="482">
        <v>103462.78</v>
      </c>
      <c r="M61" s="6">
        <v>24.58614815</v>
      </c>
      <c r="N61" s="44">
        <f t="shared" si="4"/>
        <v>2543751.2370908568</v>
      </c>
    </row>
    <row r="62" spans="1:14" thickTop="1" thickBot="1">
      <c r="A62" s="32">
        <v>42065</v>
      </c>
      <c r="B62" s="2" t="str">
        <f t="shared" si="0"/>
        <v>Monday</v>
      </c>
      <c r="C62" s="3" t="str">
        <f t="shared" si="1"/>
        <v>March</v>
      </c>
      <c r="D62" s="4" t="str">
        <f t="shared" si="2"/>
        <v>2015</v>
      </c>
      <c r="E62">
        <f t="shared" si="3"/>
        <v>10</v>
      </c>
      <c r="F62" t="str">
        <f>IFERROR(VLOOKUP(A62,Holidays!A:C,2), "N")</f>
        <v>Y</v>
      </c>
      <c r="G62" t="str">
        <f>IFERROR(VLOOKUP(A62,Holidays!A:C,3),"N")</f>
        <v>N</v>
      </c>
      <c r="H62">
        <v>11.6</v>
      </c>
      <c r="I62">
        <v>23</v>
      </c>
      <c r="J62">
        <v>22</v>
      </c>
      <c r="K62">
        <v>0</v>
      </c>
      <c r="L62" s="482">
        <v>123301.83500000001</v>
      </c>
      <c r="M62" s="6">
        <v>33.166526230000002</v>
      </c>
      <c r="N62" s="44">
        <f t="shared" si="4"/>
        <v>4089493.5447346326</v>
      </c>
    </row>
    <row r="63" spans="1:14" thickTop="1" thickBot="1">
      <c r="A63" s="32">
        <v>42066</v>
      </c>
      <c r="B63" s="2" t="str">
        <f t="shared" si="0"/>
        <v>Tuesday</v>
      </c>
      <c r="C63" s="3" t="str">
        <f t="shared" si="1"/>
        <v>March</v>
      </c>
      <c r="D63" s="4" t="str">
        <f t="shared" si="2"/>
        <v>2015</v>
      </c>
      <c r="E63">
        <f t="shared" si="3"/>
        <v>10</v>
      </c>
      <c r="F63" t="str">
        <f>IFERROR(VLOOKUP(A63,Holidays!A:C,2), "N")</f>
        <v>Y</v>
      </c>
      <c r="G63" t="str">
        <f>IFERROR(VLOOKUP(A63,Holidays!A:C,3),"N")</f>
        <v>N</v>
      </c>
      <c r="H63">
        <v>15.5</v>
      </c>
      <c r="I63">
        <v>22.7</v>
      </c>
      <c r="J63">
        <v>21.2</v>
      </c>
      <c r="K63">
        <v>0</v>
      </c>
      <c r="L63" s="482">
        <v>126750.29</v>
      </c>
      <c r="M63" s="6">
        <v>43.739457139999999</v>
      </c>
      <c r="N63" s="44">
        <f t="shared" si="4"/>
        <v>5543988.8769375701</v>
      </c>
    </row>
    <row r="64" spans="1:14" thickTop="1" thickBot="1">
      <c r="A64" s="32">
        <v>42067</v>
      </c>
      <c r="B64" s="2" t="str">
        <f t="shared" si="0"/>
        <v>Wednesday</v>
      </c>
      <c r="C64" s="3" t="str">
        <f t="shared" si="1"/>
        <v>March</v>
      </c>
      <c r="D64" s="4" t="str">
        <f t="shared" si="2"/>
        <v>2015</v>
      </c>
      <c r="E64">
        <f t="shared" si="3"/>
        <v>10</v>
      </c>
      <c r="F64" t="str">
        <f>IFERROR(VLOOKUP(A64,Holidays!A:C,2), "N")</f>
        <v>Y</v>
      </c>
      <c r="G64" t="str">
        <f>IFERROR(VLOOKUP(A64,Holidays!A:C,3),"N")</f>
        <v>N</v>
      </c>
      <c r="H64">
        <v>15.4</v>
      </c>
      <c r="I64">
        <v>23.5</v>
      </c>
      <c r="J64">
        <v>23</v>
      </c>
      <c r="K64">
        <v>0</v>
      </c>
      <c r="L64" s="482">
        <v>120764.185</v>
      </c>
      <c r="M64" s="6">
        <v>37.252483910000002</v>
      </c>
      <c r="N64" s="44">
        <f t="shared" si="4"/>
        <v>4498765.8586167637</v>
      </c>
    </row>
    <row r="65" spans="1:14" thickTop="1" thickBot="1">
      <c r="A65" s="32">
        <v>42068</v>
      </c>
      <c r="B65" s="2" t="str">
        <f t="shared" si="0"/>
        <v>Thursday</v>
      </c>
      <c r="C65" s="3" t="str">
        <f t="shared" si="1"/>
        <v>March</v>
      </c>
      <c r="D65" s="4" t="str">
        <f t="shared" si="2"/>
        <v>2015</v>
      </c>
      <c r="E65">
        <f t="shared" si="3"/>
        <v>10</v>
      </c>
      <c r="F65" t="str">
        <f>IFERROR(VLOOKUP(A65,Holidays!A:C,2), "N")</f>
        <v>Y</v>
      </c>
      <c r="G65" t="str">
        <f>IFERROR(VLOOKUP(A65,Holidays!A:C,3),"N")</f>
        <v>N</v>
      </c>
      <c r="H65">
        <v>12.6</v>
      </c>
      <c r="I65">
        <v>18.600000000000001</v>
      </c>
      <c r="J65">
        <v>22.5</v>
      </c>
      <c r="K65">
        <v>0.8</v>
      </c>
      <c r="L65" s="482">
        <v>114967.345</v>
      </c>
      <c r="M65" s="6">
        <v>25.322828099999999</v>
      </c>
      <c r="N65" s="44">
        <f t="shared" si="4"/>
        <v>2911298.3145483942</v>
      </c>
    </row>
    <row r="66" spans="1:14" thickTop="1" thickBot="1">
      <c r="A66" s="32">
        <v>42069</v>
      </c>
      <c r="B66" s="2" t="str">
        <f t="shared" si="0"/>
        <v>Friday</v>
      </c>
      <c r="C66" s="3" t="str">
        <f t="shared" si="1"/>
        <v>March</v>
      </c>
      <c r="D66" s="4" t="str">
        <f t="shared" si="2"/>
        <v>2015</v>
      </c>
      <c r="E66">
        <f t="shared" si="3"/>
        <v>10</v>
      </c>
      <c r="F66" t="str">
        <f>IFERROR(VLOOKUP(A66,Holidays!A:C,2), "N")</f>
        <v>Y</v>
      </c>
      <c r="G66" t="str">
        <f>IFERROR(VLOOKUP(A66,Holidays!A:C,3),"N")</f>
        <v>N</v>
      </c>
      <c r="H66">
        <v>14.1</v>
      </c>
      <c r="I66">
        <v>21.1</v>
      </c>
      <c r="J66">
        <v>10.8</v>
      </c>
      <c r="K66">
        <v>0.2</v>
      </c>
      <c r="L66" s="482">
        <v>117053.75</v>
      </c>
      <c r="M66" s="6">
        <v>27.750521689999999</v>
      </c>
      <c r="N66" s="44">
        <f t="shared" si="4"/>
        <v>3248302.6282708375</v>
      </c>
    </row>
    <row r="67" spans="1:14" thickTop="1" thickBot="1">
      <c r="A67" s="32">
        <v>42070</v>
      </c>
      <c r="B67" s="2" t="str">
        <f t="shared" ref="B67:B130" si="5">TEXT(A67,"dddd")</f>
        <v>Saturday</v>
      </c>
      <c r="C67" s="3" t="str">
        <f t="shared" ref="C67:C130" si="6">TEXT(A67,"mmmm")</f>
        <v>March</v>
      </c>
      <c r="D67" s="4" t="str">
        <f t="shared" ref="D67:D130" si="7">TEXT(A67,"yyyy")</f>
        <v>2015</v>
      </c>
      <c r="E67">
        <f t="shared" ref="E67:E130" si="8">WEEKNUM(A67)</f>
        <v>10</v>
      </c>
      <c r="F67" t="str">
        <f>IFERROR(VLOOKUP(A67,Holidays!A:C,2), "N")</f>
        <v>Y</v>
      </c>
      <c r="G67" t="str">
        <f>IFERROR(VLOOKUP(A67,Holidays!A:C,3),"N")</f>
        <v>N</v>
      </c>
      <c r="H67">
        <v>15.4</v>
      </c>
      <c r="I67">
        <v>22.6</v>
      </c>
      <c r="J67">
        <v>10.8</v>
      </c>
      <c r="K67">
        <v>0.2</v>
      </c>
      <c r="L67" s="482">
        <v>108344.575</v>
      </c>
      <c r="M67" s="6">
        <v>22.113214540000001</v>
      </c>
      <c r="N67" s="44">
        <f t="shared" ref="N67:N130" si="9">L67*M67</f>
        <v>2395846.8312201207</v>
      </c>
    </row>
    <row r="68" spans="1:14" thickTop="1" thickBot="1">
      <c r="A68" s="32">
        <v>42071</v>
      </c>
      <c r="B68" s="2" t="str">
        <f t="shared" si="5"/>
        <v>Sunday</v>
      </c>
      <c r="C68" s="3" t="str">
        <f t="shared" si="6"/>
        <v>March</v>
      </c>
      <c r="D68" s="4" t="str">
        <f t="shared" si="7"/>
        <v>2015</v>
      </c>
      <c r="E68">
        <f t="shared" si="8"/>
        <v>11</v>
      </c>
      <c r="F68" t="str">
        <f>IFERROR(VLOOKUP(A68,Holidays!A:C,2), "N")</f>
        <v>Y</v>
      </c>
      <c r="G68" t="str">
        <f>IFERROR(VLOOKUP(A68,Holidays!A:C,3),"N")</f>
        <v>N</v>
      </c>
      <c r="H68">
        <v>16.2</v>
      </c>
      <c r="I68">
        <v>24.4</v>
      </c>
      <c r="J68">
        <v>20.399999999999999</v>
      </c>
      <c r="K68">
        <v>0</v>
      </c>
      <c r="L68" s="482">
        <v>106348.78</v>
      </c>
      <c r="M68" s="6">
        <v>20.57443413</v>
      </c>
      <c r="N68" s="44">
        <f t="shared" si="9"/>
        <v>2188065.9689158616</v>
      </c>
    </row>
    <row r="69" spans="1:14" thickTop="1" thickBot="1">
      <c r="A69" s="32">
        <v>42072</v>
      </c>
      <c r="B69" s="2" t="str">
        <f t="shared" si="5"/>
        <v>Monday</v>
      </c>
      <c r="C69" s="3" t="str">
        <f t="shared" si="6"/>
        <v>March</v>
      </c>
      <c r="D69" s="4" t="str">
        <f t="shared" si="7"/>
        <v>2015</v>
      </c>
      <c r="E69">
        <f t="shared" si="8"/>
        <v>11</v>
      </c>
      <c r="F69" t="str">
        <f>IFERROR(VLOOKUP(A69,Holidays!A:C,2), "N")</f>
        <v>Y</v>
      </c>
      <c r="G69" t="str">
        <f>IFERROR(VLOOKUP(A69,Holidays!A:C,3),"N")</f>
        <v>Y</v>
      </c>
      <c r="H69">
        <v>14.4</v>
      </c>
      <c r="I69">
        <v>23.8</v>
      </c>
      <c r="J69">
        <v>18.600000000000001</v>
      </c>
      <c r="K69">
        <v>0</v>
      </c>
      <c r="L69" s="482">
        <v>108282.48</v>
      </c>
      <c r="M69" s="6">
        <v>23.80806827</v>
      </c>
      <c r="N69" s="44">
        <f t="shared" si="9"/>
        <v>2577996.6762849092</v>
      </c>
    </row>
    <row r="70" spans="1:14" thickTop="1" thickBot="1">
      <c r="A70" s="32">
        <v>42073</v>
      </c>
      <c r="B70" s="2" t="str">
        <f t="shared" si="5"/>
        <v>Tuesday</v>
      </c>
      <c r="C70" s="3" t="str">
        <f t="shared" si="6"/>
        <v>March</v>
      </c>
      <c r="D70" s="4" t="str">
        <f t="shared" si="7"/>
        <v>2015</v>
      </c>
      <c r="E70">
        <f t="shared" si="8"/>
        <v>11</v>
      </c>
      <c r="F70" t="str">
        <f>IFERROR(VLOOKUP(A70,Holidays!A:C,2), "N")</f>
        <v>Y</v>
      </c>
      <c r="G70" t="str">
        <f>IFERROR(VLOOKUP(A70,Holidays!A:C,3),"N")</f>
        <v>N</v>
      </c>
      <c r="H70">
        <v>16.2</v>
      </c>
      <c r="I70">
        <v>21.7</v>
      </c>
      <c r="J70">
        <v>22.1</v>
      </c>
      <c r="K70">
        <v>0</v>
      </c>
      <c r="L70" s="482">
        <v>125828.53</v>
      </c>
      <c r="M70" s="6">
        <v>31.763749180000001</v>
      </c>
      <c r="N70" s="44">
        <f t="shared" si="9"/>
        <v>3996785.8666081056</v>
      </c>
    </row>
    <row r="71" spans="1:14" thickTop="1" thickBot="1">
      <c r="A71" s="32">
        <v>42074</v>
      </c>
      <c r="B71" s="2" t="str">
        <f t="shared" si="5"/>
        <v>Wednesday</v>
      </c>
      <c r="C71" s="3" t="str">
        <f t="shared" si="6"/>
        <v>March</v>
      </c>
      <c r="D71" s="4" t="str">
        <f t="shared" si="7"/>
        <v>2015</v>
      </c>
      <c r="E71">
        <f t="shared" si="8"/>
        <v>11</v>
      </c>
      <c r="F71" t="str">
        <f>IFERROR(VLOOKUP(A71,Holidays!A:C,2), "N")</f>
        <v>Y</v>
      </c>
      <c r="G71" t="str">
        <f>IFERROR(VLOOKUP(A71,Holidays!A:C,3),"N")</f>
        <v>N</v>
      </c>
      <c r="H71">
        <v>11.2</v>
      </c>
      <c r="I71">
        <v>23.8</v>
      </c>
      <c r="J71">
        <v>22.3</v>
      </c>
      <c r="K71">
        <v>0</v>
      </c>
      <c r="L71" s="482">
        <v>124418.41499999999</v>
      </c>
      <c r="M71" s="6">
        <v>33.59649288</v>
      </c>
      <c r="N71" s="44">
        <f t="shared" si="9"/>
        <v>4180022.3936883849</v>
      </c>
    </row>
    <row r="72" spans="1:14" thickTop="1" thickBot="1">
      <c r="A72" s="32">
        <v>42075</v>
      </c>
      <c r="B72" s="2" t="str">
        <f t="shared" si="5"/>
        <v>Thursday</v>
      </c>
      <c r="C72" s="3" t="str">
        <f t="shared" si="6"/>
        <v>March</v>
      </c>
      <c r="D72" s="4" t="str">
        <f t="shared" si="7"/>
        <v>2015</v>
      </c>
      <c r="E72">
        <f t="shared" si="8"/>
        <v>11</v>
      </c>
      <c r="F72" t="str">
        <f>IFERROR(VLOOKUP(A72,Holidays!A:C,2), "N")</f>
        <v>Y</v>
      </c>
      <c r="G72" t="str">
        <f>IFERROR(VLOOKUP(A72,Holidays!A:C,3),"N")</f>
        <v>N</v>
      </c>
      <c r="H72">
        <v>13</v>
      </c>
      <c r="I72">
        <v>19.899999999999999</v>
      </c>
      <c r="J72">
        <v>18.7</v>
      </c>
      <c r="K72">
        <v>0</v>
      </c>
      <c r="L72" s="482">
        <v>121683.65</v>
      </c>
      <c r="M72" s="6">
        <v>26.040505889999999</v>
      </c>
      <c r="N72" s="44">
        <f t="shared" si="9"/>
        <v>3168703.8045416982</v>
      </c>
    </row>
    <row r="73" spans="1:14" thickTop="1" thickBot="1">
      <c r="A73" s="32">
        <v>42076</v>
      </c>
      <c r="B73" s="2" t="str">
        <f t="shared" si="5"/>
        <v>Friday</v>
      </c>
      <c r="C73" s="3" t="str">
        <f t="shared" si="6"/>
        <v>March</v>
      </c>
      <c r="D73" s="4" t="str">
        <f t="shared" si="7"/>
        <v>2015</v>
      </c>
      <c r="E73">
        <f t="shared" si="8"/>
        <v>11</v>
      </c>
      <c r="F73" t="str">
        <f>IFERROR(VLOOKUP(A73,Holidays!A:C,2), "N")</f>
        <v>Y</v>
      </c>
      <c r="G73" t="str">
        <f>IFERROR(VLOOKUP(A73,Holidays!A:C,3),"N")</f>
        <v>N</v>
      </c>
      <c r="H73">
        <v>14.4</v>
      </c>
      <c r="I73">
        <v>20.399999999999999</v>
      </c>
      <c r="J73">
        <v>21.2</v>
      </c>
      <c r="K73">
        <v>0</v>
      </c>
      <c r="L73" s="482">
        <v>120929.815</v>
      </c>
      <c r="M73" s="6">
        <v>24.195363230000002</v>
      </c>
      <c r="N73" s="44">
        <f t="shared" si="9"/>
        <v>2925940.7992617027</v>
      </c>
    </row>
    <row r="74" spans="1:14" thickTop="1" thickBot="1">
      <c r="A74" s="32">
        <v>42077</v>
      </c>
      <c r="B74" s="2" t="str">
        <f t="shared" si="5"/>
        <v>Saturday</v>
      </c>
      <c r="C74" s="3" t="str">
        <f t="shared" si="6"/>
        <v>March</v>
      </c>
      <c r="D74" s="4" t="str">
        <f t="shared" si="7"/>
        <v>2015</v>
      </c>
      <c r="E74">
        <f t="shared" si="8"/>
        <v>11</v>
      </c>
      <c r="F74" t="str">
        <f>IFERROR(VLOOKUP(A74,Holidays!A:C,2), "N")</f>
        <v>Y</v>
      </c>
      <c r="G74" t="str">
        <f>IFERROR(VLOOKUP(A74,Holidays!A:C,3),"N")</f>
        <v>N</v>
      </c>
      <c r="H74">
        <v>9.4</v>
      </c>
      <c r="I74">
        <v>30.1</v>
      </c>
      <c r="J74">
        <v>20</v>
      </c>
      <c r="K74">
        <v>0</v>
      </c>
      <c r="L74" s="482">
        <v>108738.82</v>
      </c>
      <c r="M74" s="6">
        <v>17.394529559999999</v>
      </c>
      <c r="N74" s="44">
        <f t="shared" si="9"/>
        <v>1891460.6188095191</v>
      </c>
    </row>
    <row r="75" spans="1:14" thickTop="1" thickBot="1">
      <c r="A75" s="32">
        <v>42078</v>
      </c>
      <c r="B75" s="2" t="str">
        <f t="shared" si="5"/>
        <v>Sunday</v>
      </c>
      <c r="C75" s="3" t="str">
        <f t="shared" si="6"/>
        <v>March</v>
      </c>
      <c r="D75" s="4" t="str">
        <f t="shared" si="7"/>
        <v>2015</v>
      </c>
      <c r="E75">
        <f t="shared" si="8"/>
        <v>12</v>
      </c>
      <c r="F75" t="str">
        <f>IFERROR(VLOOKUP(A75,Holidays!A:C,2), "N")</f>
        <v>Y</v>
      </c>
      <c r="G75" t="str">
        <f>IFERROR(VLOOKUP(A75,Holidays!A:C,3),"N")</f>
        <v>N</v>
      </c>
      <c r="H75">
        <v>13.1</v>
      </c>
      <c r="I75">
        <v>18.3</v>
      </c>
      <c r="J75">
        <v>17.5</v>
      </c>
      <c r="K75">
        <v>2.2000000000000002</v>
      </c>
      <c r="L75" s="482">
        <v>100170.295</v>
      </c>
      <c r="M75" s="6">
        <v>14.373099399999999</v>
      </c>
      <c r="N75" s="44">
        <f t="shared" si="9"/>
        <v>1439757.606962323</v>
      </c>
    </row>
    <row r="76" spans="1:14" thickTop="1" thickBot="1">
      <c r="A76" s="32">
        <v>42079</v>
      </c>
      <c r="B76" s="2" t="str">
        <f t="shared" si="5"/>
        <v>Monday</v>
      </c>
      <c r="C76" s="3" t="str">
        <f t="shared" si="6"/>
        <v>March</v>
      </c>
      <c r="D76" s="4" t="str">
        <f t="shared" si="7"/>
        <v>2015</v>
      </c>
      <c r="E76">
        <f t="shared" si="8"/>
        <v>12</v>
      </c>
      <c r="F76" t="str">
        <f>IFERROR(VLOOKUP(A76,Holidays!A:C,2), "N")</f>
        <v>Y</v>
      </c>
      <c r="G76" t="str">
        <f>IFERROR(VLOOKUP(A76,Holidays!A:C,3),"N")</f>
        <v>N</v>
      </c>
      <c r="H76">
        <v>10.5</v>
      </c>
      <c r="I76">
        <v>25.5</v>
      </c>
      <c r="J76">
        <v>14.5</v>
      </c>
      <c r="K76">
        <v>0</v>
      </c>
      <c r="L76" s="482">
        <v>123787.075</v>
      </c>
      <c r="M76" s="6">
        <v>22.66079993</v>
      </c>
      <c r="N76" s="44">
        <f t="shared" si="9"/>
        <v>2805114.1404949045</v>
      </c>
    </row>
    <row r="77" spans="1:14" thickTop="1" thickBot="1">
      <c r="A77" s="32">
        <v>42080</v>
      </c>
      <c r="B77" s="2" t="str">
        <f t="shared" si="5"/>
        <v>Tuesday</v>
      </c>
      <c r="C77" s="3" t="str">
        <f t="shared" si="6"/>
        <v>March</v>
      </c>
      <c r="D77" s="4" t="str">
        <f t="shared" si="7"/>
        <v>2015</v>
      </c>
      <c r="E77">
        <f t="shared" si="8"/>
        <v>12</v>
      </c>
      <c r="F77" t="str">
        <f>IFERROR(VLOOKUP(A77,Holidays!A:C,2), "N")</f>
        <v>Y</v>
      </c>
      <c r="G77" t="str">
        <f>IFERROR(VLOOKUP(A77,Holidays!A:C,3),"N")</f>
        <v>N</v>
      </c>
      <c r="H77">
        <v>13</v>
      </c>
      <c r="I77">
        <v>26.2</v>
      </c>
      <c r="J77">
        <v>4.8</v>
      </c>
      <c r="K77">
        <v>0</v>
      </c>
      <c r="L77" s="482">
        <v>125600.86</v>
      </c>
      <c r="M77" s="6">
        <v>21.38556947</v>
      </c>
      <c r="N77" s="44">
        <f t="shared" si="9"/>
        <v>2686045.9170217444</v>
      </c>
    </row>
    <row r="78" spans="1:14" thickTop="1" thickBot="1">
      <c r="A78" s="32">
        <v>42081</v>
      </c>
      <c r="B78" s="2" t="str">
        <f t="shared" si="5"/>
        <v>Wednesday</v>
      </c>
      <c r="C78" s="3" t="str">
        <f t="shared" si="6"/>
        <v>March</v>
      </c>
      <c r="D78" s="4" t="str">
        <f t="shared" si="7"/>
        <v>2015</v>
      </c>
      <c r="E78">
        <f t="shared" si="8"/>
        <v>12</v>
      </c>
      <c r="F78" t="str">
        <f>IFERROR(VLOOKUP(A78,Holidays!A:C,2), "N")</f>
        <v>Y</v>
      </c>
      <c r="G78" t="str">
        <f>IFERROR(VLOOKUP(A78,Holidays!A:C,3),"N")</f>
        <v>N</v>
      </c>
      <c r="H78">
        <v>17.8</v>
      </c>
      <c r="I78">
        <v>24.4</v>
      </c>
      <c r="J78">
        <v>9.4</v>
      </c>
      <c r="K78">
        <v>1.4</v>
      </c>
      <c r="L78" s="482">
        <v>127975.815</v>
      </c>
      <c r="M78" s="6">
        <v>24.43863773</v>
      </c>
      <c r="N78" s="44">
        <f t="shared" si="9"/>
        <v>3127554.5809864998</v>
      </c>
    </row>
    <row r="79" spans="1:14" thickTop="1" thickBot="1">
      <c r="A79" s="32">
        <v>42082</v>
      </c>
      <c r="B79" s="2" t="str">
        <f t="shared" si="5"/>
        <v>Thursday</v>
      </c>
      <c r="C79" s="3" t="str">
        <f t="shared" si="6"/>
        <v>March</v>
      </c>
      <c r="D79" s="4" t="str">
        <f t="shared" si="7"/>
        <v>2015</v>
      </c>
      <c r="E79">
        <f t="shared" si="8"/>
        <v>12</v>
      </c>
      <c r="F79" t="str">
        <f>IFERROR(VLOOKUP(A79,Holidays!A:C,2), "N")</f>
        <v>Y</v>
      </c>
      <c r="G79" t="str">
        <f>IFERROR(VLOOKUP(A79,Holidays!A:C,3),"N")</f>
        <v>N</v>
      </c>
      <c r="H79">
        <v>16.5</v>
      </c>
      <c r="I79">
        <v>33.5</v>
      </c>
      <c r="J79">
        <v>15.1</v>
      </c>
      <c r="K79">
        <v>0</v>
      </c>
      <c r="L79" s="482">
        <v>128319.45</v>
      </c>
      <c r="M79" s="6">
        <v>24.568240979999999</v>
      </c>
      <c r="N79" s="44">
        <f t="shared" si="9"/>
        <v>3152583.1700210609</v>
      </c>
    </row>
    <row r="80" spans="1:14" thickTop="1" thickBot="1">
      <c r="A80" s="32">
        <v>42083</v>
      </c>
      <c r="B80" s="2" t="str">
        <f t="shared" si="5"/>
        <v>Friday</v>
      </c>
      <c r="C80" s="3" t="str">
        <f t="shared" si="6"/>
        <v>March</v>
      </c>
      <c r="D80" s="4" t="str">
        <f t="shared" si="7"/>
        <v>2015</v>
      </c>
      <c r="E80">
        <f t="shared" si="8"/>
        <v>12</v>
      </c>
      <c r="F80" t="str">
        <f>IFERROR(VLOOKUP(A80,Holidays!A:C,2), "N")</f>
        <v>Y</v>
      </c>
      <c r="G80" t="str">
        <f>IFERROR(VLOOKUP(A80,Holidays!A:C,3),"N")</f>
        <v>N</v>
      </c>
      <c r="H80">
        <v>14.2</v>
      </c>
      <c r="I80">
        <v>19.600000000000001</v>
      </c>
      <c r="J80">
        <v>19.899999999999999</v>
      </c>
      <c r="K80">
        <v>0</v>
      </c>
      <c r="L80" s="482">
        <v>119491.32</v>
      </c>
      <c r="M80" s="6">
        <v>24.06816285</v>
      </c>
      <c r="N80" s="44">
        <f t="shared" si="9"/>
        <v>2875936.5489214621</v>
      </c>
    </row>
    <row r="81" spans="1:14" thickTop="1" thickBot="1">
      <c r="A81" s="32">
        <v>42084</v>
      </c>
      <c r="B81" s="2" t="str">
        <f t="shared" si="5"/>
        <v>Saturday</v>
      </c>
      <c r="C81" s="3" t="str">
        <f t="shared" si="6"/>
        <v>March</v>
      </c>
      <c r="D81" s="4" t="str">
        <f t="shared" si="7"/>
        <v>2015</v>
      </c>
      <c r="E81">
        <f t="shared" si="8"/>
        <v>12</v>
      </c>
      <c r="F81" t="str">
        <f>IFERROR(VLOOKUP(A81,Holidays!A:C,2), "N")</f>
        <v>Y</v>
      </c>
      <c r="G81" t="str">
        <f>IFERROR(VLOOKUP(A81,Holidays!A:C,3),"N")</f>
        <v>N</v>
      </c>
      <c r="H81">
        <v>11.9</v>
      </c>
      <c r="I81">
        <v>22.7</v>
      </c>
      <c r="J81">
        <v>20.8</v>
      </c>
      <c r="K81">
        <v>0</v>
      </c>
      <c r="L81" s="482">
        <v>106754.8</v>
      </c>
      <c r="M81" s="6">
        <v>20.473714609999998</v>
      </c>
      <c r="N81" s="44">
        <f t="shared" si="9"/>
        <v>2185667.3084476278</v>
      </c>
    </row>
    <row r="82" spans="1:14" thickTop="1" thickBot="1">
      <c r="A82" s="32">
        <v>42085</v>
      </c>
      <c r="B82" s="2" t="str">
        <f t="shared" si="5"/>
        <v>Sunday</v>
      </c>
      <c r="C82" s="3" t="str">
        <f t="shared" si="6"/>
        <v>March</v>
      </c>
      <c r="D82" s="4" t="str">
        <f t="shared" si="7"/>
        <v>2015</v>
      </c>
      <c r="E82">
        <f t="shared" si="8"/>
        <v>13</v>
      </c>
      <c r="F82" t="str">
        <f>IFERROR(VLOOKUP(A82,Holidays!A:C,2), "N")</f>
        <v>Y</v>
      </c>
      <c r="G82" t="str">
        <f>IFERROR(VLOOKUP(A82,Holidays!A:C,3),"N")</f>
        <v>N</v>
      </c>
      <c r="H82">
        <v>11.3</v>
      </c>
      <c r="I82">
        <v>28.8</v>
      </c>
      <c r="J82">
        <v>19.899999999999999</v>
      </c>
      <c r="K82">
        <v>0</v>
      </c>
      <c r="L82" s="482">
        <v>106555.03</v>
      </c>
      <c r="M82" s="6">
        <v>18.918695589999999</v>
      </c>
      <c r="N82" s="44">
        <f t="shared" si="9"/>
        <v>2015882.1761533176</v>
      </c>
    </row>
    <row r="83" spans="1:14" thickTop="1" thickBot="1">
      <c r="A83" s="32">
        <v>42086</v>
      </c>
      <c r="B83" s="2" t="str">
        <f t="shared" si="5"/>
        <v>Monday</v>
      </c>
      <c r="C83" s="3" t="str">
        <f t="shared" si="6"/>
        <v>March</v>
      </c>
      <c r="D83" s="4" t="str">
        <f t="shared" si="7"/>
        <v>2015</v>
      </c>
      <c r="E83">
        <f t="shared" si="8"/>
        <v>13</v>
      </c>
      <c r="F83" t="str">
        <f>IFERROR(VLOOKUP(A83,Holidays!A:C,2), "N")</f>
        <v>Y</v>
      </c>
      <c r="G83" t="str">
        <f>IFERROR(VLOOKUP(A83,Holidays!A:C,3),"N")</f>
        <v>N</v>
      </c>
      <c r="H83">
        <v>13.6</v>
      </c>
      <c r="I83">
        <v>27</v>
      </c>
      <c r="J83">
        <v>3.9</v>
      </c>
      <c r="K83">
        <v>0</v>
      </c>
      <c r="L83" s="482">
        <v>122810.05</v>
      </c>
      <c r="M83" s="6">
        <v>26.68562798</v>
      </c>
      <c r="N83" s="44">
        <f t="shared" si="9"/>
        <v>3277263.3065051991</v>
      </c>
    </row>
    <row r="84" spans="1:14" thickTop="1" thickBot="1">
      <c r="A84" s="32">
        <v>42087</v>
      </c>
      <c r="B84" s="2" t="str">
        <f t="shared" si="5"/>
        <v>Tuesday</v>
      </c>
      <c r="C84" s="3" t="str">
        <f t="shared" si="6"/>
        <v>March</v>
      </c>
      <c r="D84" s="4" t="str">
        <f t="shared" si="7"/>
        <v>2015</v>
      </c>
      <c r="E84">
        <f t="shared" si="8"/>
        <v>13</v>
      </c>
      <c r="F84" t="str">
        <f>IFERROR(VLOOKUP(A84,Holidays!A:C,2), "N")</f>
        <v>Y</v>
      </c>
      <c r="G84" t="str">
        <f>IFERROR(VLOOKUP(A84,Holidays!A:C,3),"N")</f>
        <v>N</v>
      </c>
      <c r="H84">
        <v>12.6</v>
      </c>
      <c r="I84">
        <v>15.3</v>
      </c>
      <c r="J84">
        <v>3.8</v>
      </c>
      <c r="K84">
        <v>1.4</v>
      </c>
      <c r="L84" s="482">
        <v>123234.935</v>
      </c>
      <c r="M84" s="6">
        <v>34.05849946</v>
      </c>
      <c r="N84" s="44">
        <f t="shared" si="9"/>
        <v>4197196.9671506351</v>
      </c>
    </row>
    <row r="85" spans="1:14" thickTop="1" thickBot="1">
      <c r="A85" s="32">
        <v>42088</v>
      </c>
      <c r="B85" s="2" t="str">
        <f t="shared" si="5"/>
        <v>Wednesday</v>
      </c>
      <c r="C85" s="3" t="str">
        <f t="shared" si="6"/>
        <v>March</v>
      </c>
      <c r="D85" s="4" t="str">
        <f t="shared" si="7"/>
        <v>2015</v>
      </c>
      <c r="E85">
        <f t="shared" si="8"/>
        <v>13</v>
      </c>
      <c r="F85" t="str">
        <f>IFERROR(VLOOKUP(A85,Holidays!A:C,2), "N")</f>
        <v>Y</v>
      </c>
      <c r="G85" t="str">
        <f>IFERROR(VLOOKUP(A85,Holidays!A:C,3),"N")</f>
        <v>N</v>
      </c>
      <c r="H85">
        <v>13</v>
      </c>
      <c r="I85">
        <v>20.399999999999999</v>
      </c>
      <c r="J85">
        <v>13.8</v>
      </c>
      <c r="K85">
        <v>0.4</v>
      </c>
      <c r="L85" s="482">
        <v>122268.86</v>
      </c>
      <c r="M85" s="6">
        <v>28.548754240000001</v>
      </c>
      <c r="N85" s="44">
        <f t="shared" si="9"/>
        <v>3490623.6353449663</v>
      </c>
    </row>
    <row r="86" spans="1:14" thickTop="1" thickBot="1">
      <c r="A86" s="32">
        <v>42089</v>
      </c>
      <c r="B86" s="2" t="str">
        <f t="shared" si="5"/>
        <v>Thursday</v>
      </c>
      <c r="C86" s="3" t="str">
        <f t="shared" si="6"/>
        <v>March</v>
      </c>
      <c r="D86" s="4" t="str">
        <f t="shared" si="7"/>
        <v>2015</v>
      </c>
      <c r="E86">
        <f t="shared" si="8"/>
        <v>13</v>
      </c>
      <c r="F86" t="str">
        <f>IFERROR(VLOOKUP(A86,Holidays!A:C,2), "N")</f>
        <v>Y</v>
      </c>
      <c r="G86" t="str">
        <f>IFERROR(VLOOKUP(A86,Holidays!A:C,3),"N")</f>
        <v>N</v>
      </c>
      <c r="H86">
        <v>9.8000000000000007</v>
      </c>
      <c r="I86">
        <v>18</v>
      </c>
      <c r="J86">
        <v>9.9</v>
      </c>
      <c r="K86">
        <v>0.4</v>
      </c>
      <c r="L86" s="482">
        <v>121998.2</v>
      </c>
      <c r="M86" s="6">
        <v>21.971362899999999</v>
      </c>
      <c r="N86" s="44">
        <f t="shared" si="9"/>
        <v>2680466.7253467799</v>
      </c>
    </row>
    <row r="87" spans="1:14" thickTop="1" thickBot="1">
      <c r="A87" s="32">
        <v>42090</v>
      </c>
      <c r="B87" s="2" t="str">
        <f t="shared" si="5"/>
        <v>Friday</v>
      </c>
      <c r="C87" s="3" t="str">
        <f t="shared" si="6"/>
        <v>March</v>
      </c>
      <c r="D87" s="4" t="str">
        <f t="shared" si="7"/>
        <v>2015</v>
      </c>
      <c r="E87">
        <f t="shared" si="8"/>
        <v>13</v>
      </c>
      <c r="F87" t="str">
        <f>IFERROR(VLOOKUP(A87,Holidays!A:C,2), "N")</f>
        <v>N</v>
      </c>
      <c r="G87" t="str">
        <f>IFERROR(VLOOKUP(A87,Holidays!A:C,3),"N")</f>
        <v>N</v>
      </c>
      <c r="H87">
        <v>11.6</v>
      </c>
      <c r="I87">
        <v>18.100000000000001</v>
      </c>
      <c r="J87">
        <v>11.2</v>
      </c>
      <c r="K87">
        <v>0.2</v>
      </c>
      <c r="L87" s="482">
        <v>122346.33500000001</v>
      </c>
      <c r="M87" s="6">
        <v>25.771600379999999</v>
      </c>
      <c r="N87" s="44">
        <f t="shared" si="9"/>
        <v>3153060.8535776073</v>
      </c>
    </row>
    <row r="88" spans="1:14" thickTop="1" thickBot="1">
      <c r="A88" s="32">
        <v>42091</v>
      </c>
      <c r="B88" s="2" t="str">
        <f t="shared" si="5"/>
        <v>Saturday</v>
      </c>
      <c r="C88" s="3" t="str">
        <f t="shared" si="6"/>
        <v>March</v>
      </c>
      <c r="D88" s="4" t="str">
        <f t="shared" si="7"/>
        <v>2015</v>
      </c>
      <c r="E88">
        <f t="shared" si="8"/>
        <v>13</v>
      </c>
      <c r="F88" t="str">
        <f>IFERROR(VLOOKUP(A88,Holidays!A:C,2), "N")</f>
        <v>N</v>
      </c>
      <c r="G88" t="str">
        <f>IFERROR(VLOOKUP(A88,Holidays!A:C,3),"N")</f>
        <v>N</v>
      </c>
      <c r="H88">
        <v>12.7</v>
      </c>
      <c r="I88">
        <v>19.100000000000001</v>
      </c>
      <c r="J88">
        <v>14.4</v>
      </c>
      <c r="K88">
        <v>0</v>
      </c>
      <c r="L88" s="482">
        <v>112187.715</v>
      </c>
      <c r="M88" s="6">
        <v>29.271368689999999</v>
      </c>
      <c r="N88" s="44">
        <f t="shared" si="9"/>
        <v>3283887.9682536433</v>
      </c>
    </row>
    <row r="89" spans="1:14" thickTop="1" thickBot="1">
      <c r="A89" s="32">
        <v>42092</v>
      </c>
      <c r="B89" s="2" t="str">
        <f t="shared" si="5"/>
        <v>Sunday</v>
      </c>
      <c r="C89" s="3" t="str">
        <f t="shared" si="6"/>
        <v>March</v>
      </c>
      <c r="D89" s="4" t="str">
        <f t="shared" si="7"/>
        <v>2015</v>
      </c>
      <c r="E89">
        <f t="shared" si="8"/>
        <v>14</v>
      </c>
      <c r="F89" t="str">
        <f>IFERROR(VLOOKUP(A89,Holidays!A:C,2), "N")</f>
        <v>N</v>
      </c>
      <c r="G89" t="str">
        <f>IFERROR(VLOOKUP(A89,Holidays!A:C,3),"N")</f>
        <v>N</v>
      </c>
      <c r="H89">
        <v>8.5</v>
      </c>
      <c r="I89">
        <v>22.7</v>
      </c>
      <c r="J89">
        <v>18.600000000000001</v>
      </c>
      <c r="K89">
        <v>0</v>
      </c>
      <c r="L89" s="482">
        <v>106418.66499999999</v>
      </c>
      <c r="M89" s="6">
        <v>24.672716350000002</v>
      </c>
      <c r="N89" s="44">
        <f t="shared" si="9"/>
        <v>2625637.5358906728</v>
      </c>
    </row>
    <row r="90" spans="1:14" thickTop="1" thickBot="1">
      <c r="A90" s="32">
        <v>42093</v>
      </c>
      <c r="B90" s="2" t="str">
        <f t="shared" si="5"/>
        <v>Monday</v>
      </c>
      <c r="C90" s="3" t="str">
        <f t="shared" si="6"/>
        <v>March</v>
      </c>
      <c r="D90" s="4" t="str">
        <f t="shared" si="7"/>
        <v>2015</v>
      </c>
      <c r="E90">
        <f t="shared" si="8"/>
        <v>14</v>
      </c>
      <c r="F90" t="str">
        <f>IFERROR(VLOOKUP(A90,Holidays!A:C,2), "N")</f>
        <v>N</v>
      </c>
      <c r="G90" t="str">
        <f>IFERROR(VLOOKUP(A90,Holidays!A:C,3),"N")</f>
        <v>N</v>
      </c>
      <c r="H90">
        <v>10.6</v>
      </c>
      <c r="I90">
        <v>23.1</v>
      </c>
      <c r="J90">
        <v>18.100000000000001</v>
      </c>
      <c r="K90">
        <v>0</v>
      </c>
      <c r="L90" s="482">
        <v>123061.87</v>
      </c>
      <c r="M90" s="6">
        <v>33.750362699999997</v>
      </c>
      <c r="N90" s="44">
        <f t="shared" si="9"/>
        <v>4153382.7470402485</v>
      </c>
    </row>
    <row r="91" spans="1:14" thickTop="1" thickBot="1">
      <c r="A91" s="32">
        <v>42094</v>
      </c>
      <c r="B91" s="2" t="str">
        <f t="shared" si="5"/>
        <v>Tuesday</v>
      </c>
      <c r="C91" s="3" t="str">
        <f t="shared" si="6"/>
        <v>March</v>
      </c>
      <c r="D91" s="4" t="str">
        <f t="shared" si="7"/>
        <v>2015</v>
      </c>
      <c r="E91">
        <f t="shared" si="8"/>
        <v>14</v>
      </c>
      <c r="F91" t="str">
        <f>IFERROR(VLOOKUP(A91,Holidays!A:C,2), "N")</f>
        <v>N</v>
      </c>
      <c r="G91" t="str">
        <f>IFERROR(VLOOKUP(A91,Holidays!A:C,3),"N")</f>
        <v>N</v>
      </c>
      <c r="H91">
        <v>11.2</v>
      </c>
      <c r="I91">
        <v>25.3</v>
      </c>
      <c r="J91">
        <v>18.100000000000001</v>
      </c>
      <c r="K91">
        <v>0</v>
      </c>
      <c r="L91" s="482">
        <v>125795.325</v>
      </c>
      <c r="M91" s="6">
        <v>31.836569579999999</v>
      </c>
      <c r="N91" s="44">
        <f t="shared" si="9"/>
        <v>4004891.6172012133</v>
      </c>
    </row>
    <row r="92" spans="1:14" thickTop="1" thickBot="1">
      <c r="A92" s="32">
        <v>42095</v>
      </c>
      <c r="B92" s="2" t="str">
        <f t="shared" si="5"/>
        <v>Wednesday</v>
      </c>
      <c r="C92" s="3" t="str">
        <f t="shared" si="6"/>
        <v>April</v>
      </c>
      <c r="D92" s="4" t="str">
        <f t="shared" si="7"/>
        <v>2015</v>
      </c>
      <c r="E92">
        <f t="shared" si="8"/>
        <v>14</v>
      </c>
      <c r="F92" t="str">
        <f>IFERROR(VLOOKUP(A92,Holidays!A:C,2), "N")</f>
        <v>N</v>
      </c>
      <c r="G92" t="str">
        <f>IFERROR(VLOOKUP(A92,Holidays!A:C,3),"N")</f>
        <v>N</v>
      </c>
      <c r="H92">
        <v>13.3</v>
      </c>
      <c r="I92">
        <v>29</v>
      </c>
      <c r="J92">
        <v>10.7</v>
      </c>
      <c r="K92">
        <v>0</v>
      </c>
      <c r="L92" s="482">
        <v>122042.265</v>
      </c>
      <c r="M92" s="6">
        <v>26.167805860000001</v>
      </c>
      <c r="N92" s="44">
        <f t="shared" si="9"/>
        <v>3193578.2972346731</v>
      </c>
    </row>
    <row r="93" spans="1:14" thickTop="1" thickBot="1">
      <c r="A93" s="32">
        <v>42096</v>
      </c>
      <c r="B93" s="2" t="str">
        <f t="shared" si="5"/>
        <v>Thursday</v>
      </c>
      <c r="C93" s="3" t="str">
        <f t="shared" si="6"/>
        <v>April</v>
      </c>
      <c r="D93" s="4" t="str">
        <f t="shared" si="7"/>
        <v>2015</v>
      </c>
      <c r="E93">
        <f t="shared" si="8"/>
        <v>14</v>
      </c>
      <c r="F93" t="str">
        <f>IFERROR(VLOOKUP(A93,Holidays!A:C,2), "N")</f>
        <v>N</v>
      </c>
      <c r="G93" t="str">
        <f>IFERROR(VLOOKUP(A93,Holidays!A:C,3),"N")</f>
        <v>N</v>
      </c>
      <c r="H93">
        <v>12.8</v>
      </c>
      <c r="I93">
        <v>17.2</v>
      </c>
      <c r="J93">
        <v>17.5</v>
      </c>
      <c r="K93">
        <v>0.2</v>
      </c>
      <c r="L93" s="482">
        <v>113838.41</v>
      </c>
      <c r="M93" s="6">
        <v>23.46025058</v>
      </c>
      <c r="N93" s="44">
        <f t="shared" si="9"/>
        <v>2670677.6242287778</v>
      </c>
    </row>
    <row r="94" spans="1:14" thickTop="1" thickBot="1">
      <c r="A94" s="32">
        <v>42097</v>
      </c>
      <c r="B94" s="2" t="str">
        <f t="shared" si="5"/>
        <v>Friday</v>
      </c>
      <c r="C94" s="3" t="str">
        <f t="shared" si="6"/>
        <v>April</v>
      </c>
      <c r="D94" s="4" t="str">
        <f t="shared" si="7"/>
        <v>2015</v>
      </c>
      <c r="E94">
        <f t="shared" si="8"/>
        <v>14</v>
      </c>
      <c r="F94" t="str">
        <f>IFERROR(VLOOKUP(A94,Holidays!A:C,2), "N")</f>
        <v>N</v>
      </c>
      <c r="G94" t="str">
        <f>IFERROR(VLOOKUP(A94,Holidays!A:C,3),"N")</f>
        <v>Y</v>
      </c>
      <c r="H94">
        <v>8</v>
      </c>
      <c r="I94">
        <v>20.9</v>
      </c>
      <c r="J94">
        <v>17.399999999999999</v>
      </c>
      <c r="K94">
        <v>0</v>
      </c>
      <c r="L94" s="482">
        <v>98891.06</v>
      </c>
      <c r="M94" s="6">
        <v>20.9393785</v>
      </c>
      <c r="N94" s="44">
        <f t="shared" si="9"/>
        <v>2070717.3356062099</v>
      </c>
    </row>
    <row r="95" spans="1:14" thickTop="1" thickBot="1">
      <c r="A95" s="32">
        <v>42098</v>
      </c>
      <c r="B95" s="2" t="str">
        <f t="shared" si="5"/>
        <v>Saturday</v>
      </c>
      <c r="C95" s="3" t="str">
        <f t="shared" si="6"/>
        <v>April</v>
      </c>
      <c r="D95" s="4" t="str">
        <f t="shared" si="7"/>
        <v>2015</v>
      </c>
      <c r="E95">
        <f t="shared" si="8"/>
        <v>14</v>
      </c>
      <c r="F95" t="str">
        <f>IFERROR(VLOOKUP(A95,Holidays!A:C,2), "N")</f>
        <v>N</v>
      </c>
      <c r="G95" t="str">
        <f>IFERROR(VLOOKUP(A95,Holidays!A:C,3),"N")</f>
        <v>Y</v>
      </c>
      <c r="H95">
        <v>8.5</v>
      </c>
      <c r="I95">
        <v>23.5</v>
      </c>
      <c r="J95">
        <v>16.2</v>
      </c>
      <c r="K95">
        <v>0</v>
      </c>
      <c r="L95" s="482">
        <v>103999.17</v>
      </c>
      <c r="M95" s="6">
        <v>23.188056169999999</v>
      </c>
      <c r="N95" s="44">
        <f t="shared" si="9"/>
        <v>2411538.5955933789</v>
      </c>
    </row>
    <row r="96" spans="1:14" thickTop="1" thickBot="1">
      <c r="A96" s="32">
        <v>42099</v>
      </c>
      <c r="B96" s="2" t="str">
        <f t="shared" si="5"/>
        <v>Sunday</v>
      </c>
      <c r="C96" s="3" t="str">
        <f t="shared" si="6"/>
        <v>April</v>
      </c>
      <c r="D96" s="4" t="str">
        <f t="shared" si="7"/>
        <v>2015</v>
      </c>
      <c r="E96">
        <f t="shared" si="8"/>
        <v>15</v>
      </c>
      <c r="F96" t="str">
        <f>IFERROR(VLOOKUP(A96,Holidays!A:C,2), "N")</f>
        <v>N</v>
      </c>
      <c r="G96" t="str">
        <f>IFERROR(VLOOKUP(A96,Holidays!A:C,3),"N")</f>
        <v>N</v>
      </c>
      <c r="H96">
        <v>10.199999999999999</v>
      </c>
      <c r="I96">
        <v>18.5</v>
      </c>
      <c r="J96">
        <v>9.8000000000000007</v>
      </c>
      <c r="K96">
        <v>0</v>
      </c>
      <c r="L96" s="482">
        <v>103685.45</v>
      </c>
      <c r="M96" s="6">
        <v>20.508650379999999</v>
      </c>
      <c r="N96" s="44">
        <f t="shared" si="9"/>
        <v>2126448.643542971</v>
      </c>
    </row>
    <row r="97" spans="1:14" thickTop="1" thickBot="1">
      <c r="A97" s="32">
        <v>42100</v>
      </c>
      <c r="B97" s="2" t="str">
        <f t="shared" si="5"/>
        <v>Monday</v>
      </c>
      <c r="C97" s="3" t="str">
        <f t="shared" si="6"/>
        <v>April</v>
      </c>
      <c r="D97" s="4" t="str">
        <f t="shared" si="7"/>
        <v>2015</v>
      </c>
      <c r="E97">
        <f t="shared" si="8"/>
        <v>15</v>
      </c>
      <c r="F97" t="str">
        <f>IFERROR(VLOOKUP(A97,Holidays!A:C,2), "N")</f>
        <v>N</v>
      </c>
      <c r="G97" t="str">
        <f>IFERROR(VLOOKUP(A97,Holidays!A:C,3),"N")</f>
        <v>Y</v>
      </c>
      <c r="H97">
        <v>11.2</v>
      </c>
      <c r="I97">
        <v>18.399999999999999</v>
      </c>
      <c r="J97">
        <v>13</v>
      </c>
      <c r="K97">
        <v>0</v>
      </c>
      <c r="L97" s="482">
        <v>107383.37</v>
      </c>
      <c r="M97" s="6">
        <v>17.04855264</v>
      </c>
      <c r="N97" s="44">
        <f t="shared" si="9"/>
        <v>1830731.0361055967</v>
      </c>
    </row>
    <row r="98" spans="1:14" thickTop="1" thickBot="1">
      <c r="A98" s="32">
        <v>42101</v>
      </c>
      <c r="B98" s="2" t="str">
        <f t="shared" si="5"/>
        <v>Tuesday</v>
      </c>
      <c r="C98" s="3" t="str">
        <f t="shared" si="6"/>
        <v>April</v>
      </c>
      <c r="D98" s="4" t="str">
        <f t="shared" si="7"/>
        <v>2015</v>
      </c>
      <c r="E98">
        <f t="shared" si="8"/>
        <v>15</v>
      </c>
      <c r="F98" t="str">
        <f>IFERROR(VLOOKUP(A98,Holidays!A:C,2), "N")</f>
        <v>N</v>
      </c>
      <c r="G98" t="str">
        <f>IFERROR(VLOOKUP(A98,Holidays!A:C,3),"N")</f>
        <v>N</v>
      </c>
      <c r="H98">
        <v>12.4</v>
      </c>
      <c r="I98">
        <v>17.3</v>
      </c>
      <c r="J98">
        <v>3.9</v>
      </c>
      <c r="K98">
        <v>0</v>
      </c>
      <c r="L98" s="482">
        <v>120235.505</v>
      </c>
      <c r="M98" s="6">
        <v>21.359459990000001</v>
      </c>
      <c r="N98" s="44">
        <f t="shared" si="9"/>
        <v>2568165.4584249454</v>
      </c>
    </row>
    <row r="99" spans="1:14" thickTop="1" thickBot="1">
      <c r="A99" s="32">
        <v>42102</v>
      </c>
      <c r="B99" s="2" t="str">
        <f t="shared" si="5"/>
        <v>Wednesday</v>
      </c>
      <c r="C99" s="3" t="str">
        <f t="shared" si="6"/>
        <v>April</v>
      </c>
      <c r="D99" s="4" t="str">
        <f t="shared" si="7"/>
        <v>2015</v>
      </c>
      <c r="E99">
        <f t="shared" si="8"/>
        <v>15</v>
      </c>
      <c r="F99" t="str">
        <f>IFERROR(VLOOKUP(A99,Holidays!A:C,2), "N")</f>
        <v>N</v>
      </c>
      <c r="G99" t="str">
        <f>IFERROR(VLOOKUP(A99,Holidays!A:C,3),"N")</f>
        <v>N</v>
      </c>
      <c r="H99">
        <v>13.3</v>
      </c>
      <c r="I99">
        <v>17.7</v>
      </c>
      <c r="J99">
        <v>12.6</v>
      </c>
      <c r="K99">
        <v>5.6</v>
      </c>
      <c r="L99" s="482">
        <v>122129.77499999999</v>
      </c>
      <c r="M99" s="6">
        <v>25.208016520000001</v>
      </c>
      <c r="N99" s="44">
        <f t="shared" si="9"/>
        <v>3078649.3857838828</v>
      </c>
    </row>
    <row r="100" spans="1:14" thickTop="1" thickBot="1">
      <c r="A100" s="32">
        <v>42103</v>
      </c>
      <c r="B100" s="2" t="str">
        <f t="shared" si="5"/>
        <v>Thursday</v>
      </c>
      <c r="C100" s="3" t="str">
        <f t="shared" si="6"/>
        <v>April</v>
      </c>
      <c r="D100" s="4" t="str">
        <f t="shared" si="7"/>
        <v>2015</v>
      </c>
      <c r="E100">
        <f t="shared" si="8"/>
        <v>15</v>
      </c>
      <c r="F100" t="str">
        <f>IFERROR(VLOOKUP(A100,Holidays!A:C,2), "N")</f>
        <v>N</v>
      </c>
      <c r="G100" t="str">
        <f>IFERROR(VLOOKUP(A100,Holidays!A:C,3),"N")</f>
        <v>N</v>
      </c>
      <c r="H100">
        <v>8.6999999999999993</v>
      </c>
      <c r="I100">
        <v>19.100000000000001</v>
      </c>
      <c r="J100">
        <v>10.9</v>
      </c>
      <c r="K100">
        <v>0</v>
      </c>
      <c r="L100" s="482">
        <v>123990.76</v>
      </c>
      <c r="M100" s="6">
        <v>25.207800370000001</v>
      </c>
      <c r="N100" s="44">
        <f t="shared" si="9"/>
        <v>3125534.3258045814</v>
      </c>
    </row>
    <row r="101" spans="1:14" thickTop="1" thickBot="1">
      <c r="A101" s="32">
        <v>42104</v>
      </c>
      <c r="B101" s="2" t="str">
        <f t="shared" si="5"/>
        <v>Friday</v>
      </c>
      <c r="C101" s="3" t="str">
        <f t="shared" si="6"/>
        <v>April</v>
      </c>
      <c r="D101" s="4" t="str">
        <f t="shared" si="7"/>
        <v>2015</v>
      </c>
      <c r="E101">
        <f t="shared" si="8"/>
        <v>15</v>
      </c>
      <c r="F101" t="str">
        <f>IFERROR(VLOOKUP(A101,Holidays!A:C,2), "N")</f>
        <v>N</v>
      </c>
      <c r="G101" t="str">
        <f>IFERROR(VLOOKUP(A101,Holidays!A:C,3),"N")</f>
        <v>N</v>
      </c>
      <c r="H101">
        <v>8.6</v>
      </c>
      <c r="I101">
        <v>18.7</v>
      </c>
      <c r="J101">
        <v>15.9</v>
      </c>
      <c r="K101">
        <v>0</v>
      </c>
      <c r="L101" s="482">
        <v>121753.11500000001</v>
      </c>
      <c r="M101" s="6">
        <v>25.677110800000001</v>
      </c>
      <c r="N101" s="44">
        <f t="shared" si="9"/>
        <v>3126268.2241001423</v>
      </c>
    </row>
    <row r="102" spans="1:14" thickTop="1" thickBot="1">
      <c r="A102" s="32">
        <v>42105</v>
      </c>
      <c r="B102" s="2" t="str">
        <f t="shared" si="5"/>
        <v>Saturday</v>
      </c>
      <c r="C102" s="3" t="str">
        <f t="shared" si="6"/>
        <v>April</v>
      </c>
      <c r="D102" s="4" t="str">
        <f t="shared" si="7"/>
        <v>2015</v>
      </c>
      <c r="E102">
        <f t="shared" si="8"/>
        <v>15</v>
      </c>
      <c r="F102" t="str">
        <f>IFERROR(VLOOKUP(A102,Holidays!A:C,2), "N")</f>
        <v>N</v>
      </c>
      <c r="G102" t="str">
        <f>IFERROR(VLOOKUP(A102,Holidays!A:C,3),"N")</f>
        <v>N</v>
      </c>
      <c r="H102">
        <v>11.6</v>
      </c>
      <c r="I102">
        <v>23.7</v>
      </c>
      <c r="J102">
        <v>14.9</v>
      </c>
      <c r="K102">
        <v>0</v>
      </c>
      <c r="L102" s="482">
        <v>110034.16499999999</v>
      </c>
      <c r="M102" s="6">
        <v>23.05591231</v>
      </c>
      <c r="N102" s="44">
        <f t="shared" si="9"/>
        <v>2536938.059344071</v>
      </c>
    </row>
    <row r="103" spans="1:14" thickTop="1" thickBot="1">
      <c r="A103" s="32">
        <v>42106</v>
      </c>
      <c r="B103" s="2" t="str">
        <f t="shared" si="5"/>
        <v>Sunday</v>
      </c>
      <c r="C103" s="3" t="str">
        <f t="shared" si="6"/>
        <v>April</v>
      </c>
      <c r="D103" s="4" t="str">
        <f t="shared" si="7"/>
        <v>2015</v>
      </c>
      <c r="E103">
        <f t="shared" si="8"/>
        <v>16</v>
      </c>
      <c r="F103" t="str">
        <f>IFERROR(VLOOKUP(A103,Holidays!A:C,2), "N")</f>
        <v>N</v>
      </c>
      <c r="G103" t="str">
        <f>IFERROR(VLOOKUP(A103,Holidays!A:C,3),"N")</f>
        <v>N</v>
      </c>
      <c r="H103">
        <v>12.1</v>
      </c>
      <c r="I103">
        <v>18.3</v>
      </c>
      <c r="J103">
        <v>13.4</v>
      </c>
      <c r="K103">
        <v>0</v>
      </c>
      <c r="L103" s="482">
        <v>103760.22500000001</v>
      </c>
      <c r="M103" s="6">
        <v>22.053037190000001</v>
      </c>
      <c r="N103" s="44">
        <f t="shared" si="9"/>
        <v>2288228.100767768</v>
      </c>
    </row>
    <row r="104" spans="1:14" thickTop="1" thickBot="1">
      <c r="A104" s="32">
        <v>42107</v>
      </c>
      <c r="B104" s="2" t="str">
        <f t="shared" si="5"/>
        <v>Monday</v>
      </c>
      <c r="C104" s="3" t="str">
        <f t="shared" si="6"/>
        <v>April</v>
      </c>
      <c r="D104" s="4" t="str">
        <f t="shared" si="7"/>
        <v>2015</v>
      </c>
      <c r="E104">
        <f t="shared" si="8"/>
        <v>16</v>
      </c>
      <c r="F104" t="str">
        <f>IFERROR(VLOOKUP(A104,Holidays!A:C,2), "N")</f>
        <v>N</v>
      </c>
      <c r="G104" t="str">
        <f>IFERROR(VLOOKUP(A104,Holidays!A:C,3),"N")</f>
        <v>N</v>
      </c>
      <c r="H104">
        <v>7.3</v>
      </c>
      <c r="I104">
        <v>19.100000000000001</v>
      </c>
      <c r="J104">
        <v>14.9</v>
      </c>
      <c r="K104">
        <v>0</v>
      </c>
      <c r="L104" s="482">
        <v>125107.78</v>
      </c>
      <c r="M104" s="6">
        <v>29.408289079999999</v>
      </c>
      <c r="N104" s="44">
        <f t="shared" si="9"/>
        <v>3679205.7603970421</v>
      </c>
    </row>
    <row r="105" spans="1:14" thickTop="1" thickBot="1">
      <c r="A105" s="32">
        <v>42108</v>
      </c>
      <c r="B105" s="2" t="str">
        <f t="shared" si="5"/>
        <v>Tuesday</v>
      </c>
      <c r="C105" s="3" t="str">
        <f t="shared" si="6"/>
        <v>April</v>
      </c>
      <c r="D105" s="4" t="str">
        <f t="shared" si="7"/>
        <v>2015</v>
      </c>
      <c r="E105">
        <f t="shared" si="8"/>
        <v>16</v>
      </c>
      <c r="F105" t="str">
        <f>IFERROR(VLOOKUP(A105,Holidays!A:C,2), "N")</f>
        <v>Y</v>
      </c>
      <c r="G105" t="str">
        <f>IFERROR(VLOOKUP(A105,Holidays!A:C,3),"N")</f>
        <v>N</v>
      </c>
      <c r="H105">
        <v>10.5</v>
      </c>
      <c r="I105">
        <v>24.7</v>
      </c>
      <c r="J105">
        <v>8.4</v>
      </c>
      <c r="K105">
        <v>1.6</v>
      </c>
      <c r="L105" s="482">
        <v>127793.38</v>
      </c>
      <c r="M105" s="6">
        <v>30.995175629999999</v>
      </c>
      <c r="N105" s="44">
        <f t="shared" si="9"/>
        <v>3960978.2574513294</v>
      </c>
    </row>
    <row r="106" spans="1:14" thickTop="1" thickBot="1">
      <c r="A106" s="32">
        <v>42109</v>
      </c>
      <c r="B106" s="2" t="str">
        <f t="shared" si="5"/>
        <v>Wednesday</v>
      </c>
      <c r="C106" s="3" t="str">
        <f t="shared" si="6"/>
        <v>April</v>
      </c>
      <c r="D106" s="4" t="str">
        <f t="shared" si="7"/>
        <v>2015</v>
      </c>
      <c r="E106">
        <f t="shared" si="8"/>
        <v>16</v>
      </c>
      <c r="F106" t="str">
        <f>IFERROR(VLOOKUP(A106,Holidays!A:C,2), "N")</f>
        <v>Y</v>
      </c>
      <c r="G106" t="str">
        <f>IFERROR(VLOOKUP(A106,Holidays!A:C,3),"N")</f>
        <v>N</v>
      </c>
      <c r="H106">
        <v>13.9</v>
      </c>
      <c r="I106">
        <v>27.6</v>
      </c>
      <c r="J106">
        <v>12.8</v>
      </c>
      <c r="K106">
        <v>2.4</v>
      </c>
      <c r="L106" s="482">
        <v>126673.935</v>
      </c>
      <c r="M106" s="6">
        <v>31.090558479999999</v>
      </c>
      <c r="N106" s="44">
        <f t="shared" si="9"/>
        <v>3938363.3840092188</v>
      </c>
    </row>
    <row r="107" spans="1:14" thickTop="1" thickBot="1">
      <c r="A107" s="32">
        <v>42110</v>
      </c>
      <c r="B107" s="2" t="str">
        <f t="shared" si="5"/>
        <v>Thursday</v>
      </c>
      <c r="C107" s="3" t="str">
        <f t="shared" si="6"/>
        <v>April</v>
      </c>
      <c r="D107" s="4" t="str">
        <f t="shared" si="7"/>
        <v>2015</v>
      </c>
      <c r="E107">
        <f t="shared" si="8"/>
        <v>16</v>
      </c>
      <c r="F107" t="str">
        <f>IFERROR(VLOOKUP(A107,Holidays!A:C,2), "N")</f>
        <v>Y</v>
      </c>
      <c r="G107" t="str">
        <f>IFERROR(VLOOKUP(A107,Holidays!A:C,3),"N")</f>
        <v>N</v>
      </c>
      <c r="H107">
        <v>15.6</v>
      </c>
      <c r="I107">
        <v>17.8</v>
      </c>
      <c r="J107">
        <v>10.9</v>
      </c>
      <c r="K107">
        <v>0</v>
      </c>
      <c r="L107" s="482">
        <v>126937.94</v>
      </c>
      <c r="M107" s="6">
        <v>40.68150885</v>
      </c>
      <c r="N107" s="44">
        <f t="shared" si="9"/>
        <v>5164026.9295107694</v>
      </c>
    </row>
    <row r="108" spans="1:14" thickTop="1" thickBot="1">
      <c r="A108" s="32">
        <v>42111</v>
      </c>
      <c r="B108" s="2" t="str">
        <f t="shared" si="5"/>
        <v>Friday</v>
      </c>
      <c r="C108" s="3" t="str">
        <f t="shared" si="6"/>
        <v>April</v>
      </c>
      <c r="D108" s="4" t="str">
        <f t="shared" si="7"/>
        <v>2015</v>
      </c>
      <c r="E108">
        <f t="shared" si="8"/>
        <v>16</v>
      </c>
      <c r="F108" t="str">
        <f>IFERROR(VLOOKUP(A108,Holidays!A:C,2), "N")</f>
        <v>Y</v>
      </c>
      <c r="G108" t="str">
        <f>IFERROR(VLOOKUP(A108,Holidays!A:C,3),"N")</f>
        <v>N</v>
      </c>
      <c r="H108">
        <v>10.1</v>
      </c>
      <c r="I108">
        <v>17.100000000000001</v>
      </c>
      <c r="J108">
        <v>7.5</v>
      </c>
      <c r="K108">
        <v>0</v>
      </c>
      <c r="L108" s="482">
        <v>131031.41499999999</v>
      </c>
      <c r="M108" s="6">
        <v>33.987504819999998</v>
      </c>
      <c r="N108" s="44">
        <f t="shared" si="9"/>
        <v>4453430.8488839194</v>
      </c>
    </row>
    <row r="109" spans="1:14" thickTop="1" thickBot="1">
      <c r="A109" s="32">
        <v>42112</v>
      </c>
      <c r="B109" s="2" t="str">
        <f t="shared" si="5"/>
        <v>Saturday</v>
      </c>
      <c r="C109" s="3" t="str">
        <f t="shared" si="6"/>
        <v>April</v>
      </c>
      <c r="D109" s="4" t="str">
        <f t="shared" si="7"/>
        <v>2015</v>
      </c>
      <c r="E109">
        <f t="shared" si="8"/>
        <v>16</v>
      </c>
      <c r="F109" t="str">
        <f>IFERROR(VLOOKUP(A109,Holidays!A:C,2), "N")</f>
        <v>Y</v>
      </c>
      <c r="G109" t="str">
        <f>IFERROR(VLOOKUP(A109,Holidays!A:C,3),"N")</f>
        <v>N</v>
      </c>
      <c r="H109">
        <v>13.5</v>
      </c>
      <c r="I109">
        <v>21.9</v>
      </c>
      <c r="J109">
        <v>9.9</v>
      </c>
      <c r="K109">
        <v>3.6</v>
      </c>
      <c r="L109" s="482">
        <v>109763.985</v>
      </c>
      <c r="M109" s="6">
        <v>26.14012894</v>
      </c>
      <c r="N109" s="44">
        <f t="shared" si="9"/>
        <v>2869244.7208682261</v>
      </c>
    </row>
    <row r="110" spans="1:14" thickTop="1" thickBot="1">
      <c r="A110" s="32">
        <v>42113</v>
      </c>
      <c r="B110" s="2" t="str">
        <f t="shared" si="5"/>
        <v>Sunday</v>
      </c>
      <c r="C110" s="3" t="str">
        <f t="shared" si="6"/>
        <v>April</v>
      </c>
      <c r="D110" s="4" t="str">
        <f t="shared" si="7"/>
        <v>2015</v>
      </c>
      <c r="E110">
        <f t="shared" si="8"/>
        <v>17</v>
      </c>
      <c r="F110" t="str">
        <f>IFERROR(VLOOKUP(A110,Holidays!A:C,2), "N")</f>
        <v>Y</v>
      </c>
      <c r="G110" t="str">
        <f>IFERROR(VLOOKUP(A110,Holidays!A:C,3),"N")</f>
        <v>N</v>
      </c>
      <c r="H110">
        <v>9.6999999999999993</v>
      </c>
      <c r="I110">
        <v>14.7</v>
      </c>
      <c r="J110">
        <v>11</v>
      </c>
      <c r="K110">
        <v>6.4</v>
      </c>
      <c r="L110" s="482">
        <v>107160.54</v>
      </c>
      <c r="M110" s="6">
        <v>24.540694439999999</v>
      </c>
      <c r="N110" s="44">
        <f t="shared" si="9"/>
        <v>2629794.0681653973</v>
      </c>
    </row>
    <row r="111" spans="1:14" thickTop="1" thickBot="1">
      <c r="A111" s="32">
        <v>42114</v>
      </c>
      <c r="B111" s="2" t="str">
        <f t="shared" si="5"/>
        <v>Monday</v>
      </c>
      <c r="C111" s="3" t="str">
        <f t="shared" si="6"/>
        <v>April</v>
      </c>
      <c r="D111" s="4" t="str">
        <f t="shared" si="7"/>
        <v>2015</v>
      </c>
      <c r="E111">
        <f t="shared" si="8"/>
        <v>17</v>
      </c>
      <c r="F111" t="str">
        <f>IFERROR(VLOOKUP(A111,Holidays!A:C,2), "N")</f>
        <v>Y</v>
      </c>
      <c r="G111" t="str">
        <f>IFERROR(VLOOKUP(A111,Holidays!A:C,3),"N")</f>
        <v>N</v>
      </c>
      <c r="H111">
        <v>7</v>
      </c>
      <c r="I111">
        <v>16.2</v>
      </c>
      <c r="J111">
        <v>12.7</v>
      </c>
      <c r="K111">
        <v>1.4</v>
      </c>
      <c r="L111" s="482">
        <v>126696.19</v>
      </c>
      <c r="M111" s="6">
        <v>33.677175830000003</v>
      </c>
      <c r="N111" s="44">
        <f t="shared" si="9"/>
        <v>4266769.8676210884</v>
      </c>
    </row>
    <row r="112" spans="1:14" thickTop="1" thickBot="1">
      <c r="A112" s="32">
        <v>42115</v>
      </c>
      <c r="B112" s="2" t="str">
        <f t="shared" si="5"/>
        <v>Tuesday</v>
      </c>
      <c r="C112" s="3" t="str">
        <f t="shared" si="6"/>
        <v>April</v>
      </c>
      <c r="D112" s="4" t="str">
        <f t="shared" si="7"/>
        <v>2015</v>
      </c>
      <c r="E112">
        <f t="shared" si="8"/>
        <v>17</v>
      </c>
      <c r="F112" t="str">
        <f>IFERROR(VLOOKUP(A112,Holidays!A:C,2), "N")</f>
        <v>Y</v>
      </c>
      <c r="G112" t="str">
        <f>IFERROR(VLOOKUP(A112,Holidays!A:C,3),"N")</f>
        <v>N</v>
      </c>
      <c r="H112">
        <v>6.5</v>
      </c>
      <c r="I112">
        <v>17.7</v>
      </c>
      <c r="J112">
        <v>13.8</v>
      </c>
      <c r="K112">
        <v>0</v>
      </c>
      <c r="L112" s="482">
        <v>127973.58500000001</v>
      </c>
      <c r="M112" s="6">
        <v>30.473156899999999</v>
      </c>
      <c r="N112" s="44">
        <f t="shared" si="9"/>
        <v>3899759.1347604864</v>
      </c>
    </row>
    <row r="113" spans="1:14" thickTop="1" thickBot="1">
      <c r="A113" s="32">
        <v>42116</v>
      </c>
      <c r="B113" s="2" t="str">
        <f t="shared" si="5"/>
        <v>Wednesday</v>
      </c>
      <c r="C113" s="3" t="str">
        <f t="shared" si="6"/>
        <v>April</v>
      </c>
      <c r="D113" s="4" t="str">
        <f t="shared" si="7"/>
        <v>2015</v>
      </c>
      <c r="E113">
        <f t="shared" si="8"/>
        <v>17</v>
      </c>
      <c r="F113" t="str">
        <f>IFERROR(VLOOKUP(A113,Holidays!A:C,2), "N")</f>
        <v>Y</v>
      </c>
      <c r="G113" t="str">
        <f>IFERROR(VLOOKUP(A113,Holidays!A:C,3),"N")</f>
        <v>N</v>
      </c>
      <c r="H113">
        <v>9.1</v>
      </c>
      <c r="I113">
        <v>19.5</v>
      </c>
      <c r="J113">
        <v>7.1</v>
      </c>
      <c r="K113">
        <v>0</v>
      </c>
      <c r="L113" s="482">
        <v>128598.495</v>
      </c>
      <c r="M113" s="6">
        <v>36.695283570000001</v>
      </c>
      <c r="N113" s="44">
        <f t="shared" si="9"/>
        <v>4718958.2407002272</v>
      </c>
    </row>
    <row r="114" spans="1:14" thickTop="1" thickBot="1">
      <c r="A114" s="32">
        <v>42117</v>
      </c>
      <c r="B114" s="2" t="str">
        <f t="shared" si="5"/>
        <v>Thursday</v>
      </c>
      <c r="C114" s="3" t="str">
        <f t="shared" si="6"/>
        <v>April</v>
      </c>
      <c r="D114" s="4" t="str">
        <f t="shared" si="7"/>
        <v>2015</v>
      </c>
      <c r="E114">
        <f t="shared" si="8"/>
        <v>17</v>
      </c>
      <c r="F114" t="str">
        <f>IFERROR(VLOOKUP(A114,Holidays!A:C,2), "N")</f>
        <v>Y</v>
      </c>
      <c r="G114" t="str">
        <f>IFERROR(VLOOKUP(A114,Holidays!A:C,3),"N")</f>
        <v>N</v>
      </c>
      <c r="H114">
        <v>12.2</v>
      </c>
      <c r="I114">
        <v>19.2</v>
      </c>
      <c r="J114">
        <v>7.5</v>
      </c>
      <c r="K114">
        <v>0</v>
      </c>
      <c r="L114" s="482">
        <v>126483.80499999999</v>
      </c>
      <c r="M114" s="6">
        <v>35.422484740000002</v>
      </c>
      <c r="N114" s="44">
        <f t="shared" si="9"/>
        <v>4480370.6524696359</v>
      </c>
    </row>
    <row r="115" spans="1:14" thickTop="1" thickBot="1">
      <c r="A115" s="32">
        <v>42118</v>
      </c>
      <c r="B115" s="2" t="str">
        <f t="shared" si="5"/>
        <v>Friday</v>
      </c>
      <c r="C115" s="3" t="str">
        <f t="shared" si="6"/>
        <v>April</v>
      </c>
      <c r="D115" s="4" t="str">
        <f t="shared" si="7"/>
        <v>2015</v>
      </c>
      <c r="E115">
        <f t="shared" si="8"/>
        <v>17</v>
      </c>
      <c r="F115" t="str">
        <f>IFERROR(VLOOKUP(A115,Holidays!A:C,2), "N")</f>
        <v>Y</v>
      </c>
      <c r="G115" t="str">
        <f>IFERROR(VLOOKUP(A115,Holidays!A:C,3),"N")</f>
        <v>N</v>
      </c>
      <c r="H115">
        <v>14.4</v>
      </c>
      <c r="I115">
        <v>21.1</v>
      </c>
      <c r="J115">
        <v>7.8</v>
      </c>
      <c r="K115">
        <v>0</v>
      </c>
      <c r="L115" s="482">
        <v>126230.785</v>
      </c>
      <c r="M115" s="6">
        <v>36.497936299999999</v>
      </c>
      <c r="N115" s="44">
        <f t="shared" si="9"/>
        <v>4607163.1500289952</v>
      </c>
    </row>
    <row r="116" spans="1:14" thickTop="1" thickBot="1">
      <c r="A116" s="32">
        <v>42119</v>
      </c>
      <c r="B116" s="2" t="str">
        <f t="shared" si="5"/>
        <v>Saturday</v>
      </c>
      <c r="C116" s="3" t="str">
        <f t="shared" si="6"/>
        <v>April</v>
      </c>
      <c r="D116" s="4" t="str">
        <f t="shared" si="7"/>
        <v>2015</v>
      </c>
      <c r="E116">
        <f t="shared" si="8"/>
        <v>17</v>
      </c>
      <c r="F116" t="str">
        <f>IFERROR(VLOOKUP(A116,Holidays!A:C,2), "N")</f>
        <v>Y</v>
      </c>
      <c r="G116" t="str">
        <f>IFERROR(VLOOKUP(A116,Holidays!A:C,3),"N")</f>
        <v>Y</v>
      </c>
      <c r="H116">
        <v>11.6</v>
      </c>
      <c r="I116">
        <v>15</v>
      </c>
      <c r="J116">
        <v>3.5</v>
      </c>
      <c r="K116">
        <v>3</v>
      </c>
      <c r="L116" s="482">
        <v>111803.625</v>
      </c>
      <c r="M116" s="6">
        <v>25.97830858</v>
      </c>
      <c r="N116" s="44">
        <f t="shared" si="9"/>
        <v>2904469.0706126024</v>
      </c>
    </row>
    <row r="117" spans="1:14" thickTop="1" thickBot="1">
      <c r="A117" s="32">
        <v>42120</v>
      </c>
      <c r="B117" s="2" t="str">
        <f t="shared" si="5"/>
        <v>Sunday</v>
      </c>
      <c r="C117" s="3" t="str">
        <f t="shared" si="6"/>
        <v>April</v>
      </c>
      <c r="D117" s="4" t="str">
        <f t="shared" si="7"/>
        <v>2015</v>
      </c>
      <c r="E117">
        <f t="shared" si="8"/>
        <v>18</v>
      </c>
      <c r="F117" t="str">
        <f>IFERROR(VLOOKUP(A117,Holidays!A:C,2), "N")</f>
        <v>Y</v>
      </c>
      <c r="G117" t="str">
        <f>IFERROR(VLOOKUP(A117,Holidays!A:C,3),"N")</f>
        <v>N</v>
      </c>
      <c r="H117">
        <v>10.4</v>
      </c>
      <c r="I117">
        <v>15.4</v>
      </c>
      <c r="J117">
        <v>5.9</v>
      </c>
      <c r="K117">
        <v>7</v>
      </c>
      <c r="L117" s="482">
        <v>108217.82</v>
      </c>
      <c r="M117" s="6">
        <v>28.955419760000002</v>
      </c>
      <c r="N117" s="44">
        <f t="shared" si="9"/>
        <v>3133492.4036121238</v>
      </c>
    </row>
    <row r="118" spans="1:14" thickTop="1" thickBot="1">
      <c r="A118" s="32">
        <v>42121</v>
      </c>
      <c r="B118" s="2" t="str">
        <f t="shared" si="5"/>
        <v>Monday</v>
      </c>
      <c r="C118" s="3" t="str">
        <f t="shared" si="6"/>
        <v>April</v>
      </c>
      <c r="D118" s="4" t="str">
        <f t="shared" si="7"/>
        <v>2015</v>
      </c>
      <c r="E118">
        <f t="shared" si="8"/>
        <v>18</v>
      </c>
      <c r="F118" t="str">
        <f>IFERROR(VLOOKUP(A118,Holidays!A:C,2), "N")</f>
        <v>Y</v>
      </c>
      <c r="G118" t="str">
        <f>IFERROR(VLOOKUP(A118,Holidays!A:C,3),"N")</f>
        <v>N</v>
      </c>
      <c r="H118">
        <v>10.5</v>
      </c>
      <c r="I118">
        <v>15.1</v>
      </c>
      <c r="J118">
        <v>8.3000000000000007</v>
      </c>
      <c r="K118">
        <v>4</v>
      </c>
      <c r="L118" s="482">
        <v>127855.22</v>
      </c>
      <c r="M118" s="6">
        <v>48.673068360000002</v>
      </c>
      <c r="N118" s="44">
        <f t="shared" si="9"/>
        <v>6223105.8632428395</v>
      </c>
    </row>
    <row r="119" spans="1:14" thickTop="1" thickBot="1">
      <c r="A119" s="32">
        <v>42122</v>
      </c>
      <c r="B119" s="2" t="str">
        <f t="shared" si="5"/>
        <v>Tuesday</v>
      </c>
      <c r="C119" s="3" t="str">
        <f t="shared" si="6"/>
        <v>April</v>
      </c>
      <c r="D119" s="4" t="str">
        <f t="shared" si="7"/>
        <v>2015</v>
      </c>
      <c r="E119">
        <f t="shared" si="8"/>
        <v>18</v>
      </c>
      <c r="F119" t="str">
        <f>IFERROR(VLOOKUP(A119,Holidays!A:C,2), "N")</f>
        <v>Y</v>
      </c>
      <c r="G119" t="str">
        <f>IFERROR(VLOOKUP(A119,Holidays!A:C,3),"N")</f>
        <v>N</v>
      </c>
      <c r="H119">
        <v>10.1</v>
      </c>
      <c r="I119">
        <v>16</v>
      </c>
      <c r="J119">
        <v>8.9</v>
      </c>
      <c r="K119">
        <v>1.6</v>
      </c>
      <c r="L119" s="482">
        <v>132642.14000000001</v>
      </c>
      <c r="M119" s="6">
        <v>46.268034399999998</v>
      </c>
      <c r="N119" s="44">
        <f t="shared" si="9"/>
        <v>6137091.0964096161</v>
      </c>
    </row>
    <row r="120" spans="1:14" thickTop="1" thickBot="1">
      <c r="A120" s="32">
        <v>42123</v>
      </c>
      <c r="B120" s="2" t="str">
        <f t="shared" si="5"/>
        <v>Wednesday</v>
      </c>
      <c r="C120" s="3" t="str">
        <f t="shared" si="6"/>
        <v>April</v>
      </c>
      <c r="D120" s="4" t="str">
        <f t="shared" si="7"/>
        <v>2015</v>
      </c>
      <c r="E120">
        <f t="shared" si="8"/>
        <v>18</v>
      </c>
      <c r="F120" t="str">
        <f>IFERROR(VLOOKUP(A120,Holidays!A:C,2), "N")</f>
        <v>Y</v>
      </c>
      <c r="G120" t="str">
        <f>IFERROR(VLOOKUP(A120,Holidays!A:C,3),"N")</f>
        <v>N</v>
      </c>
      <c r="H120">
        <v>7.4</v>
      </c>
      <c r="I120">
        <v>17.100000000000001</v>
      </c>
      <c r="J120">
        <v>12.6</v>
      </c>
      <c r="K120">
        <v>0</v>
      </c>
      <c r="L120" s="482">
        <v>132814.61499999999</v>
      </c>
      <c r="M120" s="6">
        <v>39.829820890000001</v>
      </c>
      <c r="N120" s="44">
        <f t="shared" si="9"/>
        <v>5289982.3270243071</v>
      </c>
    </row>
    <row r="121" spans="1:14" thickTop="1" thickBot="1">
      <c r="A121" s="32">
        <v>42124</v>
      </c>
      <c r="B121" s="2" t="str">
        <f t="shared" si="5"/>
        <v>Thursday</v>
      </c>
      <c r="C121" s="3" t="str">
        <f t="shared" si="6"/>
        <v>April</v>
      </c>
      <c r="D121" s="4" t="str">
        <f t="shared" si="7"/>
        <v>2015</v>
      </c>
      <c r="E121">
        <f t="shared" si="8"/>
        <v>18</v>
      </c>
      <c r="F121" t="str">
        <f>IFERROR(VLOOKUP(A121,Holidays!A:C,2), "N")</f>
        <v>Y</v>
      </c>
      <c r="G121" t="str">
        <f>IFERROR(VLOOKUP(A121,Holidays!A:C,3),"N")</f>
        <v>N</v>
      </c>
      <c r="H121">
        <v>6.4</v>
      </c>
      <c r="I121">
        <v>19.600000000000001</v>
      </c>
      <c r="J121">
        <v>12.3</v>
      </c>
      <c r="K121">
        <v>0</v>
      </c>
      <c r="L121" s="482">
        <v>132669.57999999999</v>
      </c>
      <c r="M121" s="6">
        <v>39.092652309999998</v>
      </c>
      <c r="N121" s="44">
        <f t="shared" si="9"/>
        <v>5186405.7630537292</v>
      </c>
    </row>
    <row r="122" spans="1:14" thickTop="1" thickBot="1">
      <c r="A122" s="32">
        <v>42125</v>
      </c>
      <c r="B122" s="2" t="str">
        <f t="shared" si="5"/>
        <v>Friday</v>
      </c>
      <c r="C122" s="3" t="str">
        <f t="shared" si="6"/>
        <v>May</v>
      </c>
      <c r="D122" s="4" t="str">
        <f t="shared" si="7"/>
        <v>2015</v>
      </c>
      <c r="E122">
        <f t="shared" si="8"/>
        <v>18</v>
      </c>
      <c r="F122" t="str">
        <f>IFERROR(VLOOKUP(A122,Holidays!A:C,2), "N")</f>
        <v>Y</v>
      </c>
      <c r="G122" t="str">
        <f>IFERROR(VLOOKUP(A122,Holidays!A:C,3),"N")</f>
        <v>N</v>
      </c>
      <c r="H122">
        <v>7.9</v>
      </c>
      <c r="I122">
        <v>23.1</v>
      </c>
      <c r="J122">
        <v>12.1</v>
      </c>
      <c r="K122">
        <v>0</v>
      </c>
      <c r="L122" s="482">
        <v>126304.44500000001</v>
      </c>
      <c r="M122" s="6">
        <v>47.474462099999997</v>
      </c>
      <c r="N122" s="44">
        <f t="shared" si="9"/>
        <v>5996235.5872140341</v>
      </c>
    </row>
    <row r="123" spans="1:14" thickTop="1" thickBot="1">
      <c r="A123" s="32">
        <v>42126</v>
      </c>
      <c r="B123" s="2" t="str">
        <f t="shared" si="5"/>
        <v>Saturday</v>
      </c>
      <c r="C123" s="3" t="str">
        <f t="shared" si="6"/>
        <v>May</v>
      </c>
      <c r="D123" s="4" t="str">
        <f t="shared" si="7"/>
        <v>2015</v>
      </c>
      <c r="E123">
        <f t="shared" si="8"/>
        <v>18</v>
      </c>
      <c r="F123" t="str">
        <f>IFERROR(VLOOKUP(A123,Holidays!A:C,2), "N")</f>
        <v>Y</v>
      </c>
      <c r="G123" t="str">
        <f>IFERROR(VLOOKUP(A123,Holidays!A:C,3),"N")</f>
        <v>N</v>
      </c>
      <c r="H123">
        <v>11.6</v>
      </c>
      <c r="I123">
        <v>22.2</v>
      </c>
      <c r="J123">
        <v>6.1</v>
      </c>
      <c r="K123">
        <v>0</v>
      </c>
      <c r="L123" s="482">
        <v>108487.97500000001</v>
      </c>
      <c r="M123" s="6">
        <v>25.852039900000001</v>
      </c>
      <c r="N123" s="44">
        <f t="shared" si="9"/>
        <v>2804635.4583702027</v>
      </c>
    </row>
    <row r="124" spans="1:14" thickTop="1" thickBot="1">
      <c r="A124" s="32">
        <v>42127</v>
      </c>
      <c r="B124" s="2" t="str">
        <f t="shared" si="5"/>
        <v>Sunday</v>
      </c>
      <c r="C124" s="3" t="str">
        <f t="shared" si="6"/>
        <v>May</v>
      </c>
      <c r="D124" s="4" t="str">
        <f t="shared" si="7"/>
        <v>2015</v>
      </c>
      <c r="E124">
        <f t="shared" si="8"/>
        <v>19</v>
      </c>
      <c r="F124" t="str">
        <f>IFERROR(VLOOKUP(A124,Holidays!A:C,2), "N")</f>
        <v>Y</v>
      </c>
      <c r="G124" t="str">
        <f>IFERROR(VLOOKUP(A124,Holidays!A:C,3),"N")</f>
        <v>N</v>
      </c>
      <c r="H124">
        <v>9.6999999999999993</v>
      </c>
      <c r="I124">
        <v>18.2</v>
      </c>
      <c r="J124">
        <v>11.2</v>
      </c>
      <c r="K124">
        <v>0</v>
      </c>
      <c r="L124" s="482">
        <v>109233.34</v>
      </c>
      <c r="M124" s="6">
        <v>30.627063069999998</v>
      </c>
      <c r="N124" s="44">
        <f t="shared" si="9"/>
        <v>3345496.3935267534</v>
      </c>
    </row>
    <row r="125" spans="1:14" thickTop="1" thickBot="1">
      <c r="A125" s="32">
        <v>42128</v>
      </c>
      <c r="B125" s="2" t="str">
        <f t="shared" si="5"/>
        <v>Monday</v>
      </c>
      <c r="C125" s="3" t="str">
        <f t="shared" si="6"/>
        <v>May</v>
      </c>
      <c r="D125" s="4" t="str">
        <f t="shared" si="7"/>
        <v>2015</v>
      </c>
      <c r="E125">
        <f t="shared" si="8"/>
        <v>19</v>
      </c>
      <c r="F125" t="str">
        <f>IFERROR(VLOOKUP(A125,Holidays!A:C,2), "N")</f>
        <v>Y</v>
      </c>
      <c r="G125" t="str">
        <f>IFERROR(VLOOKUP(A125,Holidays!A:C,3),"N")</f>
        <v>N</v>
      </c>
      <c r="H125">
        <v>7.5</v>
      </c>
      <c r="I125">
        <v>22.3</v>
      </c>
      <c r="J125">
        <v>11.6</v>
      </c>
      <c r="K125">
        <v>0</v>
      </c>
      <c r="L125" s="482">
        <v>122375.47</v>
      </c>
      <c r="M125" s="6">
        <v>28.803037939999999</v>
      </c>
      <c r="N125" s="44">
        <f t="shared" si="9"/>
        <v>3524785.3053353317</v>
      </c>
    </row>
    <row r="126" spans="1:14" thickTop="1" thickBot="1">
      <c r="A126" s="32">
        <v>42129</v>
      </c>
      <c r="B126" s="2" t="str">
        <f t="shared" si="5"/>
        <v>Tuesday</v>
      </c>
      <c r="C126" s="3" t="str">
        <f t="shared" si="6"/>
        <v>May</v>
      </c>
      <c r="D126" s="4" t="str">
        <f t="shared" si="7"/>
        <v>2015</v>
      </c>
      <c r="E126">
        <f t="shared" si="8"/>
        <v>19</v>
      </c>
      <c r="F126" t="str">
        <f>IFERROR(VLOOKUP(A126,Holidays!A:C,2), "N")</f>
        <v>Y</v>
      </c>
      <c r="G126" t="str">
        <f>IFERROR(VLOOKUP(A126,Holidays!A:C,3),"N")</f>
        <v>N</v>
      </c>
      <c r="H126">
        <v>9.1999999999999993</v>
      </c>
      <c r="I126">
        <v>18.100000000000001</v>
      </c>
      <c r="J126">
        <v>7.1</v>
      </c>
      <c r="K126">
        <v>0.6</v>
      </c>
      <c r="L126" s="482">
        <v>123734.86500000001</v>
      </c>
      <c r="M126" s="6">
        <v>27.383343969999999</v>
      </c>
      <c r="N126" s="44">
        <f t="shared" si="9"/>
        <v>3388274.3693765141</v>
      </c>
    </row>
    <row r="127" spans="1:14" thickTop="1" thickBot="1">
      <c r="A127" s="32">
        <v>42130</v>
      </c>
      <c r="B127" s="2" t="str">
        <f t="shared" si="5"/>
        <v>Wednesday</v>
      </c>
      <c r="C127" s="3" t="str">
        <f t="shared" si="6"/>
        <v>May</v>
      </c>
      <c r="D127" s="4" t="str">
        <f t="shared" si="7"/>
        <v>2015</v>
      </c>
      <c r="E127">
        <f t="shared" si="8"/>
        <v>19</v>
      </c>
      <c r="F127" t="str">
        <f>IFERROR(VLOOKUP(A127,Holidays!A:C,2), "N")</f>
        <v>Y</v>
      </c>
      <c r="G127" t="str">
        <f>IFERROR(VLOOKUP(A127,Holidays!A:C,3),"N")</f>
        <v>N</v>
      </c>
      <c r="H127">
        <v>9.5</v>
      </c>
      <c r="I127">
        <v>16.2</v>
      </c>
      <c r="J127">
        <v>7.6</v>
      </c>
      <c r="K127">
        <v>1.4</v>
      </c>
      <c r="L127" s="482">
        <v>129121.86</v>
      </c>
      <c r="M127" s="6">
        <v>26.022589379999999</v>
      </c>
      <c r="N127" s="44">
        <f t="shared" si="9"/>
        <v>3360085.1427618465</v>
      </c>
    </row>
    <row r="128" spans="1:14" thickTop="1" thickBot="1">
      <c r="A128" s="32">
        <v>42131</v>
      </c>
      <c r="B128" s="2" t="str">
        <f t="shared" si="5"/>
        <v>Thursday</v>
      </c>
      <c r="C128" s="3" t="str">
        <f t="shared" si="6"/>
        <v>May</v>
      </c>
      <c r="D128" s="4" t="str">
        <f t="shared" si="7"/>
        <v>2015</v>
      </c>
      <c r="E128">
        <f t="shared" si="8"/>
        <v>19</v>
      </c>
      <c r="F128" t="str">
        <f>IFERROR(VLOOKUP(A128,Holidays!A:C,2), "N")</f>
        <v>Y</v>
      </c>
      <c r="G128" t="str">
        <f>IFERROR(VLOOKUP(A128,Holidays!A:C,3),"N")</f>
        <v>N</v>
      </c>
      <c r="H128">
        <v>10.3</v>
      </c>
      <c r="I128">
        <v>15.6</v>
      </c>
      <c r="J128">
        <v>6.9</v>
      </c>
      <c r="K128">
        <v>2.2000000000000002</v>
      </c>
      <c r="L128" s="482">
        <v>131237.185</v>
      </c>
      <c r="M128" s="6">
        <v>29.082030029999999</v>
      </c>
      <c r="N128" s="44">
        <f t="shared" si="9"/>
        <v>3816643.7552226651</v>
      </c>
    </row>
    <row r="129" spans="1:14" thickTop="1" thickBot="1">
      <c r="A129" s="32">
        <v>42132</v>
      </c>
      <c r="B129" s="2" t="str">
        <f t="shared" si="5"/>
        <v>Friday</v>
      </c>
      <c r="C129" s="3" t="str">
        <f t="shared" si="6"/>
        <v>May</v>
      </c>
      <c r="D129" s="4" t="str">
        <f t="shared" si="7"/>
        <v>2015</v>
      </c>
      <c r="E129">
        <f t="shared" si="8"/>
        <v>19</v>
      </c>
      <c r="F129" t="str">
        <f>IFERROR(VLOOKUP(A129,Holidays!A:C,2), "N")</f>
        <v>Y</v>
      </c>
      <c r="G129" t="str">
        <f>IFERROR(VLOOKUP(A129,Holidays!A:C,3),"N")</f>
        <v>N</v>
      </c>
      <c r="H129">
        <v>10.5</v>
      </c>
      <c r="I129">
        <v>15.9</v>
      </c>
      <c r="J129">
        <v>5.9</v>
      </c>
      <c r="K129">
        <v>0.2</v>
      </c>
      <c r="L129" s="482">
        <v>131138.73000000001</v>
      </c>
      <c r="M129" s="6">
        <v>29.075609050000001</v>
      </c>
      <c r="N129" s="44">
        <f t="shared" si="9"/>
        <v>3812938.444793507</v>
      </c>
    </row>
    <row r="130" spans="1:14" thickTop="1" thickBot="1">
      <c r="A130" s="32">
        <v>42133</v>
      </c>
      <c r="B130" s="2" t="str">
        <f t="shared" si="5"/>
        <v>Saturday</v>
      </c>
      <c r="C130" s="3" t="str">
        <f t="shared" si="6"/>
        <v>May</v>
      </c>
      <c r="D130" s="4" t="str">
        <f t="shared" si="7"/>
        <v>2015</v>
      </c>
      <c r="E130">
        <f t="shared" si="8"/>
        <v>19</v>
      </c>
      <c r="F130" t="str">
        <f>IFERROR(VLOOKUP(A130,Holidays!A:C,2), "N")</f>
        <v>Y</v>
      </c>
      <c r="G130" t="str">
        <f>IFERROR(VLOOKUP(A130,Holidays!A:C,3),"N")</f>
        <v>N</v>
      </c>
      <c r="H130">
        <v>12.8</v>
      </c>
      <c r="I130">
        <v>18.7</v>
      </c>
      <c r="J130">
        <v>7.3</v>
      </c>
      <c r="K130">
        <v>0</v>
      </c>
      <c r="L130" s="482">
        <v>108377.05</v>
      </c>
      <c r="M130" s="6">
        <v>19.602360470000001</v>
      </c>
      <c r="N130" s="44">
        <f t="shared" si="9"/>
        <v>2124446.0007752138</v>
      </c>
    </row>
    <row r="131" spans="1:14" thickTop="1" thickBot="1">
      <c r="A131" s="32">
        <v>42134</v>
      </c>
      <c r="B131" s="2" t="str">
        <f t="shared" ref="B131:B194" si="10">TEXT(A131,"dddd")</f>
        <v>Sunday</v>
      </c>
      <c r="C131" s="3" t="str">
        <f t="shared" ref="C131:C194" si="11">TEXT(A131,"mmmm")</f>
        <v>May</v>
      </c>
      <c r="D131" s="4" t="str">
        <f t="shared" ref="D131:D194" si="12">TEXT(A131,"yyyy")</f>
        <v>2015</v>
      </c>
      <c r="E131">
        <f t="shared" ref="E131:E194" si="13">WEEKNUM(A131)</f>
        <v>20</v>
      </c>
      <c r="F131" t="str">
        <f>IFERROR(VLOOKUP(A131,Holidays!A:C,2), "N")</f>
        <v>Y</v>
      </c>
      <c r="G131" t="str">
        <f>IFERROR(VLOOKUP(A131,Holidays!A:C,3),"N")</f>
        <v>N</v>
      </c>
      <c r="H131">
        <v>12.8</v>
      </c>
      <c r="I131">
        <v>16.600000000000001</v>
      </c>
      <c r="J131">
        <v>5.9</v>
      </c>
      <c r="K131">
        <v>8.6</v>
      </c>
      <c r="L131" s="482">
        <v>103811.28</v>
      </c>
      <c r="M131" s="6">
        <v>13.279840760000001</v>
      </c>
      <c r="N131" s="44">
        <f t="shared" ref="N131:N194" si="14">L131*M131</f>
        <v>1378597.2674917728</v>
      </c>
    </row>
    <row r="132" spans="1:14" thickTop="1" thickBot="1">
      <c r="A132" s="32">
        <v>42135</v>
      </c>
      <c r="B132" s="2" t="str">
        <f t="shared" si="10"/>
        <v>Monday</v>
      </c>
      <c r="C132" s="3" t="str">
        <f t="shared" si="11"/>
        <v>May</v>
      </c>
      <c r="D132" s="4" t="str">
        <f t="shared" si="12"/>
        <v>2015</v>
      </c>
      <c r="E132">
        <f t="shared" si="13"/>
        <v>20</v>
      </c>
      <c r="F132" t="str">
        <f>IFERROR(VLOOKUP(A132,Holidays!A:C,2), "N")</f>
        <v>Y</v>
      </c>
      <c r="G132" t="str">
        <f>IFERROR(VLOOKUP(A132,Holidays!A:C,3),"N")</f>
        <v>N</v>
      </c>
      <c r="H132">
        <v>12.4</v>
      </c>
      <c r="I132">
        <v>15.9</v>
      </c>
      <c r="J132">
        <v>7.9</v>
      </c>
      <c r="K132">
        <v>2.6</v>
      </c>
      <c r="L132" s="482">
        <v>123740.245</v>
      </c>
      <c r="M132" s="6">
        <v>28.475489379999999</v>
      </c>
      <c r="N132" s="44">
        <f t="shared" si="14"/>
        <v>3523564.032376098</v>
      </c>
    </row>
    <row r="133" spans="1:14" thickTop="1" thickBot="1">
      <c r="A133" s="32">
        <v>42136</v>
      </c>
      <c r="B133" s="2" t="str">
        <f t="shared" si="10"/>
        <v>Tuesday</v>
      </c>
      <c r="C133" s="3" t="str">
        <f t="shared" si="11"/>
        <v>May</v>
      </c>
      <c r="D133" s="4" t="str">
        <f t="shared" si="12"/>
        <v>2015</v>
      </c>
      <c r="E133">
        <f t="shared" si="13"/>
        <v>20</v>
      </c>
      <c r="F133" t="str">
        <f>IFERROR(VLOOKUP(A133,Holidays!A:C,2), "N")</f>
        <v>Y</v>
      </c>
      <c r="G133" t="str">
        <f>IFERROR(VLOOKUP(A133,Holidays!A:C,3),"N")</f>
        <v>N</v>
      </c>
      <c r="H133">
        <v>12.8</v>
      </c>
      <c r="I133">
        <v>17.399999999999999</v>
      </c>
      <c r="J133">
        <v>5.9</v>
      </c>
      <c r="K133">
        <v>0</v>
      </c>
      <c r="L133" s="482">
        <v>129312.58</v>
      </c>
      <c r="M133" s="6">
        <v>28.355358970000001</v>
      </c>
      <c r="N133" s="44">
        <f t="shared" si="14"/>
        <v>3666704.6252368428</v>
      </c>
    </row>
    <row r="134" spans="1:14" thickTop="1" thickBot="1">
      <c r="A134" s="32">
        <v>42137</v>
      </c>
      <c r="B134" s="2" t="str">
        <f t="shared" si="10"/>
        <v>Wednesday</v>
      </c>
      <c r="C134" s="3" t="str">
        <f t="shared" si="11"/>
        <v>May</v>
      </c>
      <c r="D134" s="4" t="str">
        <f t="shared" si="12"/>
        <v>2015</v>
      </c>
      <c r="E134">
        <f t="shared" si="13"/>
        <v>20</v>
      </c>
      <c r="F134" t="str">
        <f>IFERROR(VLOOKUP(A134,Holidays!A:C,2), "N")</f>
        <v>Y</v>
      </c>
      <c r="G134" t="str">
        <f>IFERROR(VLOOKUP(A134,Holidays!A:C,3),"N")</f>
        <v>N</v>
      </c>
      <c r="H134">
        <v>6.3</v>
      </c>
      <c r="I134">
        <v>12.8</v>
      </c>
      <c r="J134">
        <v>8.6999999999999993</v>
      </c>
      <c r="K134">
        <v>6.8</v>
      </c>
      <c r="L134" s="482">
        <v>136903.26999999999</v>
      </c>
      <c r="M134" s="6">
        <v>33.602901799999998</v>
      </c>
      <c r="N134" s="44">
        <f t="shared" si="14"/>
        <v>4600347.1379088853</v>
      </c>
    </row>
    <row r="135" spans="1:14" thickTop="1" thickBot="1">
      <c r="A135" s="32">
        <v>42138</v>
      </c>
      <c r="B135" s="2" t="str">
        <f t="shared" si="10"/>
        <v>Thursday</v>
      </c>
      <c r="C135" s="3" t="str">
        <f t="shared" si="11"/>
        <v>May</v>
      </c>
      <c r="D135" s="4" t="str">
        <f t="shared" si="12"/>
        <v>2015</v>
      </c>
      <c r="E135">
        <f t="shared" si="13"/>
        <v>20</v>
      </c>
      <c r="F135" t="str">
        <f>IFERROR(VLOOKUP(A135,Holidays!A:C,2), "N")</f>
        <v>Y</v>
      </c>
      <c r="G135" t="str">
        <f>IFERROR(VLOOKUP(A135,Holidays!A:C,3),"N")</f>
        <v>N</v>
      </c>
      <c r="H135">
        <v>7.3</v>
      </c>
      <c r="I135">
        <v>14.6</v>
      </c>
      <c r="J135">
        <v>6.7</v>
      </c>
      <c r="K135">
        <v>4.4000000000000004</v>
      </c>
      <c r="L135" s="482">
        <v>135217.65</v>
      </c>
      <c r="M135" s="6">
        <v>36.084976089999998</v>
      </c>
      <c r="N135" s="44">
        <f t="shared" si="14"/>
        <v>4879325.6671959879</v>
      </c>
    </row>
    <row r="136" spans="1:14" thickTop="1" thickBot="1">
      <c r="A136" s="32">
        <v>42139</v>
      </c>
      <c r="B136" s="2" t="str">
        <f t="shared" si="10"/>
        <v>Friday</v>
      </c>
      <c r="C136" s="3" t="str">
        <f t="shared" si="11"/>
        <v>May</v>
      </c>
      <c r="D136" s="4" t="str">
        <f t="shared" si="12"/>
        <v>2015</v>
      </c>
      <c r="E136">
        <f t="shared" si="13"/>
        <v>20</v>
      </c>
      <c r="F136" t="str">
        <f>IFERROR(VLOOKUP(A136,Holidays!A:C,2), "N")</f>
        <v>Y</v>
      </c>
      <c r="G136" t="str">
        <f>IFERROR(VLOOKUP(A136,Holidays!A:C,3),"N")</f>
        <v>N</v>
      </c>
      <c r="H136">
        <v>11.5</v>
      </c>
      <c r="I136">
        <v>14.5</v>
      </c>
      <c r="J136">
        <v>6.2</v>
      </c>
      <c r="K136">
        <v>1.8</v>
      </c>
      <c r="L136" s="482">
        <v>135172.41</v>
      </c>
      <c r="M136" s="6">
        <v>32.888201889999998</v>
      </c>
      <c r="N136" s="44">
        <f t="shared" si="14"/>
        <v>4445577.5100378543</v>
      </c>
    </row>
    <row r="137" spans="1:14" thickTop="1" thickBot="1">
      <c r="A137" s="32">
        <v>42140</v>
      </c>
      <c r="B137" s="2" t="str">
        <f t="shared" si="10"/>
        <v>Saturday</v>
      </c>
      <c r="C137" s="3" t="str">
        <f t="shared" si="11"/>
        <v>May</v>
      </c>
      <c r="D137" s="4" t="str">
        <f t="shared" si="12"/>
        <v>2015</v>
      </c>
      <c r="E137">
        <f t="shared" si="13"/>
        <v>20</v>
      </c>
      <c r="F137" t="str">
        <f>IFERROR(VLOOKUP(A137,Holidays!A:C,2), "N")</f>
        <v>Y</v>
      </c>
      <c r="G137" t="str">
        <f>IFERROR(VLOOKUP(A137,Holidays!A:C,3),"N")</f>
        <v>N</v>
      </c>
      <c r="H137">
        <v>11.3</v>
      </c>
      <c r="I137">
        <v>16.2</v>
      </c>
      <c r="J137">
        <v>10.4</v>
      </c>
      <c r="K137">
        <v>0</v>
      </c>
      <c r="L137" s="482">
        <v>117136.63</v>
      </c>
      <c r="M137" s="6">
        <v>35.11935553</v>
      </c>
      <c r="N137" s="44">
        <f t="shared" si="14"/>
        <v>4113762.9545560642</v>
      </c>
    </row>
    <row r="138" spans="1:14" thickTop="1" thickBot="1">
      <c r="A138" s="32">
        <v>42141</v>
      </c>
      <c r="B138" s="2" t="str">
        <f t="shared" si="10"/>
        <v>Sunday</v>
      </c>
      <c r="C138" s="3" t="str">
        <f t="shared" si="11"/>
        <v>May</v>
      </c>
      <c r="D138" s="4" t="str">
        <f t="shared" si="12"/>
        <v>2015</v>
      </c>
      <c r="E138">
        <f t="shared" si="13"/>
        <v>21</v>
      </c>
      <c r="F138" t="str">
        <f>IFERROR(VLOOKUP(A138,Holidays!A:C,2), "N")</f>
        <v>Y</v>
      </c>
      <c r="G138" t="str">
        <f>IFERROR(VLOOKUP(A138,Holidays!A:C,3),"N")</f>
        <v>N</v>
      </c>
      <c r="H138">
        <v>7.4</v>
      </c>
      <c r="I138">
        <v>20.5</v>
      </c>
      <c r="J138">
        <v>10.3</v>
      </c>
      <c r="K138">
        <v>0</v>
      </c>
      <c r="L138" s="482">
        <v>111897.08500000001</v>
      </c>
      <c r="M138" s="6">
        <v>30.547599470000002</v>
      </c>
      <c r="N138" s="44">
        <f t="shared" si="14"/>
        <v>3418187.3344405452</v>
      </c>
    </row>
    <row r="139" spans="1:14" thickTop="1" thickBot="1">
      <c r="A139" s="32">
        <v>42142</v>
      </c>
      <c r="B139" s="2" t="str">
        <f t="shared" si="10"/>
        <v>Monday</v>
      </c>
      <c r="C139" s="3" t="str">
        <f t="shared" si="11"/>
        <v>May</v>
      </c>
      <c r="D139" s="4" t="str">
        <f t="shared" si="12"/>
        <v>2015</v>
      </c>
      <c r="E139">
        <f t="shared" si="13"/>
        <v>21</v>
      </c>
      <c r="F139" t="str">
        <f>IFERROR(VLOOKUP(A139,Holidays!A:C,2), "N")</f>
        <v>Y</v>
      </c>
      <c r="G139" t="str">
        <f>IFERROR(VLOOKUP(A139,Holidays!A:C,3),"N")</f>
        <v>N</v>
      </c>
      <c r="H139">
        <v>7.2</v>
      </c>
      <c r="I139">
        <v>20.399999999999999</v>
      </c>
      <c r="J139">
        <v>10.199999999999999</v>
      </c>
      <c r="K139">
        <v>0</v>
      </c>
      <c r="L139" s="482">
        <v>127524.8</v>
      </c>
      <c r="M139" s="6">
        <v>39.33371288</v>
      </c>
      <c r="N139" s="44">
        <f t="shared" si="14"/>
        <v>5016023.8682794245</v>
      </c>
    </row>
    <row r="140" spans="1:14" thickTop="1" thickBot="1">
      <c r="A140" s="32">
        <v>42143</v>
      </c>
      <c r="B140" s="2" t="str">
        <f t="shared" si="10"/>
        <v>Tuesday</v>
      </c>
      <c r="C140" s="3" t="str">
        <f t="shared" si="11"/>
        <v>May</v>
      </c>
      <c r="D140" s="4" t="str">
        <f t="shared" si="12"/>
        <v>2015</v>
      </c>
      <c r="E140">
        <f t="shared" si="13"/>
        <v>21</v>
      </c>
      <c r="F140" t="str">
        <f>IFERROR(VLOOKUP(A140,Holidays!A:C,2), "N")</f>
        <v>Y</v>
      </c>
      <c r="G140" t="str">
        <f>IFERROR(VLOOKUP(A140,Holidays!A:C,3),"N")</f>
        <v>N</v>
      </c>
      <c r="H140">
        <v>9.9</v>
      </c>
      <c r="I140">
        <v>16.2</v>
      </c>
      <c r="J140">
        <v>3.2</v>
      </c>
      <c r="K140">
        <v>0</v>
      </c>
      <c r="L140" s="482">
        <v>133235.48000000001</v>
      </c>
      <c r="M140" s="6">
        <v>34.038317739999997</v>
      </c>
      <c r="N140" s="44">
        <f t="shared" si="14"/>
        <v>4535111.6024814155</v>
      </c>
    </row>
    <row r="141" spans="1:14" thickTop="1" thickBot="1">
      <c r="A141" s="32">
        <v>42144</v>
      </c>
      <c r="B141" s="2" t="str">
        <f t="shared" si="10"/>
        <v>Wednesday</v>
      </c>
      <c r="C141" s="3" t="str">
        <f t="shared" si="11"/>
        <v>May</v>
      </c>
      <c r="D141" s="4" t="str">
        <f t="shared" si="12"/>
        <v>2015</v>
      </c>
      <c r="E141">
        <f t="shared" si="13"/>
        <v>21</v>
      </c>
      <c r="F141" t="str">
        <f>IFERROR(VLOOKUP(A141,Holidays!A:C,2), "N")</f>
        <v>Y</v>
      </c>
      <c r="G141" t="str">
        <f>IFERROR(VLOOKUP(A141,Holidays!A:C,3),"N")</f>
        <v>N</v>
      </c>
      <c r="H141">
        <v>13.6</v>
      </c>
      <c r="I141">
        <v>18.100000000000001</v>
      </c>
      <c r="J141">
        <v>6</v>
      </c>
      <c r="K141">
        <v>2.4</v>
      </c>
      <c r="L141" s="482">
        <v>127522.71</v>
      </c>
      <c r="M141" s="6">
        <v>30.976086030000001</v>
      </c>
      <c r="N141" s="44">
        <f t="shared" si="14"/>
        <v>3950154.4357387414</v>
      </c>
    </row>
    <row r="142" spans="1:14" thickTop="1" thickBot="1">
      <c r="A142" s="32">
        <v>42145</v>
      </c>
      <c r="B142" s="2" t="str">
        <f t="shared" si="10"/>
        <v>Thursday</v>
      </c>
      <c r="C142" s="3" t="str">
        <f t="shared" si="11"/>
        <v>May</v>
      </c>
      <c r="D142" s="4" t="str">
        <f t="shared" si="12"/>
        <v>2015</v>
      </c>
      <c r="E142">
        <f t="shared" si="13"/>
        <v>21</v>
      </c>
      <c r="F142" t="str">
        <f>IFERROR(VLOOKUP(A142,Holidays!A:C,2), "N")</f>
        <v>Y</v>
      </c>
      <c r="G142" t="str">
        <f>IFERROR(VLOOKUP(A142,Holidays!A:C,3),"N")</f>
        <v>N</v>
      </c>
      <c r="H142">
        <v>10.3</v>
      </c>
      <c r="I142">
        <v>13.6</v>
      </c>
      <c r="J142">
        <v>3.5</v>
      </c>
      <c r="K142">
        <v>6.2</v>
      </c>
      <c r="L142" s="482">
        <v>135361.19500000001</v>
      </c>
      <c r="M142" s="6">
        <v>35.621998429999998</v>
      </c>
      <c r="N142" s="44">
        <f t="shared" si="14"/>
        <v>4821836.2757729236</v>
      </c>
    </row>
    <row r="143" spans="1:14" thickTop="1" thickBot="1">
      <c r="A143" s="32">
        <v>42146</v>
      </c>
      <c r="B143" s="2" t="str">
        <f t="shared" si="10"/>
        <v>Friday</v>
      </c>
      <c r="C143" s="3" t="str">
        <f t="shared" si="11"/>
        <v>May</v>
      </c>
      <c r="D143" s="4" t="str">
        <f t="shared" si="12"/>
        <v>2015</v>
      </c>
      <c r="E143">
        <f t="shared" si="13"/>
        <v>21</v>
      </c>
      <c r="F143" t="str">
        <f>IFERROR(VLOOKUP(A143,Holidays!A:C,2), "N")</f>
        <v>Y</v>
      </c>
      <c r="G143" t="str">
        <f>IFERROR(VLOOKUP(A143,Holidays!A:C,3),"N")</f>
        <v>N</v>
      </c>
      <c r="H143">
        <v>9.1</v>
      </c>
      <c r="I143">
        <v>14.1</v>
      </c>
      <c r="J143">
        <v>6.7</v>
      </c>
      <c r="K143">
        <v>0.4</v>
      </c>
      <c r="L143" s="482">
        <v>133422.46</v>
      </c>
      <c r="M143" s="6">
        <v>34.614105330000001</v>
      </c>
      <c r="N143" s="44">
        <f t="shared" si="14"/>
        <v>4618299.0838277116</v>
      </c>
    </row>
    <row r="144" spans="1:14" thickTop="1" thickBot="1">
      <c r="A144" s="32">
        <v>42147</v>
      </c>
      <c r="B144" s="2" t="str">
        <f t="shared" si="10"/>
        <v>Saturday</v>
      </c>
      <c r="C144" s="3" t="str">
        <f t="shared" si="11"/>
        <v>May</v>
      </c>
      <c r="D144" s="4" t="str">
        <f t="shared" si="12"/>
        <v>2015</v>
      </c>
      <c r="E144">
        <f t="shared" si="13"/>
        <v>21</v>
      </c>
      <c r="F144" t="str">
        <f>IFERROR(VLOOKUP(A144,Holidays!A:C,2), "N")</f>
        <v>Y</v>
      </c>
      <c r="G144" t="str">
        <f>IFERROR(VLOOKUP(A144,Holidays!A:C,3),"N")</f>
        <v>N</v>
      </c>
      <c r="H144">
        <v>10.4</v>
      </c>
      <c r="I144">
        <v>13.3</v>
      </c>
      <c r="J144">
        <v>7.7</v>
      </c>
      <c r="K144">
        <v>0</v>
      </c>
      <c r="L144" s="482">
        <v>119331.85</v>
      </c>
      <c r="M144" s="6">
        <v>31.22698432</v>
      </c>
      <c r="N144" s="44">
        <f t="shared" si="14"/>
        <v>3726373.8088265923</v>
      </c>
    </row>
    <row r="145" spans="1:14" thickTop="1" thickBot="1">
      <c r="A145" s="32">
        <v>42148</v>
      </c>
      <c r="B145" s="2" t="str">
        <f t="shared" si="10"/>
        <v>Sunday</v>
      </c>
      <c r="C145" s="3" t="str">
        <f t="shared" si="11"/>
        <v>May</v>
      </c>
      <c r="D145" s="4" t="str">
        <f t="shared" si="12"/>
        <v>2015</v>
      </c>
      <c r="E145">
        <f t="shared" si="13"/>
        <v>22</v>
      </c>
      <c r="F145" t="str">
        <f>IFERROR(VLOOKUP(A145,Holidays!A:C,2), "N")</f>
        <v>Y</v>
      </c>
      <c r="G145" t="str">
        <f>IFERROR(VLOOKUP(A145,Holidays!A:C,3),"N")</f>
        <v>N</v>
      </c>
      <c r="H145">
        <v>6</v>
      </c>
      <c r="I145">
        <v>15.6</v>
      </c>
      <c r="J145">
        <v>8.6</v>
      </c>
      <c r="K145">
        <v>0</v>
      </c>
      <c r="L145" s="482">
        <v>118783.08500000001</v>
      </c>
      <c r="M145" s="6">
        <v>31.493258560000001</v>
      </c>
      <c r="N145" s="44">
        <f t="shared" si="14"/>
        <v>3740866.408459458</v>
      </c>
    </row>
    <row r="146" spans="1:14" thickTop="1" thickBot="1">
      <c r="A146" s="32">
        <v>42149</v>
      </c>
      <c r="B146" s="2" t="str">
        <f t="shared" si="10"/>
        <v>Monday</v>
      </c>
      <c r="C146" s="3" t="str">
        <f t="shared" si="11"/>
        <v>May</v>
      </c>
      <c r="D146" s="4" t="str">
        <f t="shared" si="12"/>
        <v>2015</v>
      </c>
      <c r="E146">
        <f t="shared" si="13"/>
        <v>22</v>
      </c>
      <c r="F146" t="str">
        <f>IFERROR(VLOOKUP(A146,Holidays!A:C,2), "N")</f>
        <v>Y</v>
      </c>
      <c r="G146" t="str">
        <f>IFERROR(VLOOKUP(A146,Holidays!A:C,3),"N")</f>
        <v>N</v>
      </c>
      <c r="H146">
        <v>7.4</v>
      </c>
      <c r="I146">
        <v>17.100000000000001</v>
      </c>
      <c r="J146">
        <v>8.1</v>
      </c>
      <c r="K146">
        <v>0</v>
      </c>
      <c r="L146" s="482">
        <v>136690.92000000001</v>
      </c>
      <c r="M146" s="6">
        <v>51.610330150000003</v>
      </c>
      <c r="N146" s="44">
        <f t="shared" si="14"/>
        <v>7054663.5097072395</v>
      </c>
    </row>
    <row r="147" spans="1:14" thickTop="1" thickBot="1">
      <c r="A147" s="32">
        <v>42150</v>
      </c>
      <c r="B147" s="2" t="str">
        <f t="shared" si="10"/>
        <v>Tuesday</v>
      </c>
      <c r="C147" s="3" t="str">
        <f t="shared" si="11"/>
        <v>May</v>
      </c>
      <c r="D147" s="4" t="str">
        <f t="shared" si="12"/>
        <v>2015</v>
      </c>
      <c r="E147">
        <f t="shared" si="13"/>
        <v>22</v>
      </c>
      <c r="F147" t="str">
        <f>IFERROR(VLOOKUP(A147,Holidays!A:C,2), "N")</f>
        <v>Y</v>
      </c>
      <c r="G147" t="str">
        <f>IFERROR(VLOOKUP(A147,Holidays!A:C,3),"N")</f>
        <v>N</v>
      </c>
      <c r="H147">
        <v>5.4</v>
      </c>
      <c r="I147">
        <v>15.6</v>
      </c>
      <c r="J147">
        <v>6.8</v>
      </c>
      <c r="K147">
        <v>0</v>
      </c>
      <c r="L147" s="482">
        <v>140886.995</v>
      </c>
      <c r="M147" s="6">
        <v>46.401813629999999</v>
      </c>
      <c r="N147" s="44">
        <f t="shared" si="14"/>
        <v>6537412.0848807413</v>
      </c>
    </row>
    <row r="148" spans="1:14" thickTop="1" thickBot="1">
      <c r="A148" s="32">
        <v>42151</v>
      </c>
      <c r="B148" s="2" t="str">
        <f t="shared" si="10"/>
        <v>Wednesday</v>
      </c>
      <c r="C148" s="3" t="str">
        <f t="shared" si="11"/>
        <v>May</v>
      </c>
      <c r="D148" s="4" t="str">
        <f t="shared" si="12"/>
        <v>2015</v>
      </c>
      <c r="E148">
        <f t="shared" si="13"/>
        <v>22</v>
      </c>
      <c r="F148" t="str">
        <f>IFERROR(VLOOKUP(A148,Holidays!A:C,2), "N")</f>
        <v>Y</v>
      </c>
      <c r="G148" t="str">
        <f>IFERROR(VLOOKUP(A148,Holidays!A:C,3),"N")</f>
        <v>N</v>
      </c>
      <c r="H148">
        <v>7.9</v>
      </c>
      <c r="I148">
        <v>18.7</v>
      </c>
      <c r="J148">
        <v>7.4</v>
      </c>
      <c r="K148">
        <v>0</v>
      </c>
      <c r="L148" s="482">
        <v>133103.37</v>
      </c>
      <c r="M148" s="6">
        <v>29.884071370000001</v>
      </c>
      <c r="N148" s="44">
        <f t="shared" si="14"/>
        <v>3977670.6086675171</v>
      </c>
    </row>
    <row r="149" spans="1:14" thickTop="1" thickBot="1">
      <c r="A149" s="32">
        <v>42152</v>
      </c>
      <c r="B149" s="2" t="str">
        <f t="shared" si="10"/>
        <v>Thursday</v>
      </c>
      <c r="C149" s="3" t="str">
        <f t="shared" si="11"/>
        <v>May</v>
      </c>
      <c r="D149" s="4" t="str">
        <f t="shared" si="12"/>
        <v>2015</v>
      </c>
      <c r="E149">
        <f t="shared" si="13"/>
        <v>22</v>
      </c>
      <c r="F149" t="str">
        <f>IFERROR(VLOOKUP(A149,Holidays!A:C,2), "N")</f>
        <v>Y</v>
      </c>
      <c r="G149" t="str">
        <f>IFERROR(VLOOKUP(A149,Holidays!A:C,3),"N")</f>
        <v>N</v>
      </c>
      <c r="H149">
        <v>13.1</v>
      </c>
      <c r="I149">
        <v>19.7</v>
      </c>
      <c r="J149">
        <v>8.4</v>
      </c>
      <c r="K149">
        <v>0</v>
      </c>
      <c r="L149" s="482">
        <v>127900.235</v>
      </c>
      <c r="M149" s="6">
        <v>26.09688903</v>
      </c>
      <c r="N149" s="44">
        <f t="shared" si="14"/>
        <v>3337798.2397059221</v>
      </c>
    </row>
    <row r="150" spans="1:14" thickTop="1" thickBot="1">
      <c r="A150" s="32">
        <v>42153</v>
      </c>
      <c r="B150" s="2" t="str">
        <f t="shared" si="10"/>
        <v>Friday</v>
      </c>
      <c r="C150" s="3" t="str">
        <f t="shared" si="11"/>
        <v>May</v>
      </c>
      <c r="D150" s="4" t="str">
        <f t="shared" si="12"/>
        <v>2015</v>
      </c>
      <c r="E150">
        <f t="shared" si="13"/>
        <v>22</v>
      </c>
      <c r="F150" t="str">
        <f>IFERROR(VLOOKUP(A150,Holidays!A:C,2), "N")</f>
        <v>Y</v>
      </c>
      <c r="G150" t="str">
        <f>IFERROR(VLOOKUP(A150,Holidays!A:C,3),"N")</f>
        <v>N</v>
      </c>
      <c r="H150">
        <v>9.5</v>
      </c>
      <c r="I150">
        <v>15.8</v>
      </c>
      <c r="J150">
        <v>6.6</v>
      </c>
      <c r="K150">
        <v>0</v>
      </c>
      <c r="L150" s="482">
        <v>132338.94</v>
      </c>
      <c r="M150" s="6">
        <v>29.803580050000001</v>
      </c>
      <c r="N150" s="44">
        <f t="shared" si="14"/>
        <v>3944174.1920221471</v>
      </c>
    </row>
    <row r="151" spans="1:14" thickTop="1" thickBot="1">
      <c r="A151" s="32">
        <v>42154</v>
      </c>
      <c r="B151" s="2" t="str">
        <f t="shared" si="10"/>
        <v>Saturday</v>
      </c>
      <c r="C151" s="3" t="str">
        <f t="shared" si="11"/>
        <v>May</v>
      </c>
      <c r="D151" s="4" t="str">
        <f t="shared" si="12"/>
        <v>2015</v>
      </c>
      <c r="E151">
        <f t="shared" si="13"/>
        <v>22</v>
      </c>
      <c r="F151" t="str">
        <f>IFERROR(VLOOKUP(A151,Holidays!A:C,2), "N")</f>
        <v>Y</v>
      </c>
      <c r="G151" t="str">
        <f>IFERROR(VLOOKUP(A151,Holidays!A:C,3),"N")</f>
        <v>N</v>
      </c>
      <c r="H151">
        <v>11</v>
      </c>
      <c r="I151">
        <v>17.3</v>
      </c>
      <c r="J151">
        <v>8</v>
      </c>
      <c r="K151">
        <v>0</v>
      </c>
      <c r="L151" s="482">
        <v>114669.79</v>
      </c>
      <c r="M151" s="6">
        <v>19.048825789999999</v>
      </c>
      <c r="N151" s="44">
        <f t="shared" si="14"/>
        <v>2184324.8530858839</v>
      </c>
    </row>
    <row r="152" spans="1:14" thickTop="1" thickBot="1">
      <c r="A152" s="32">
        <v>42155</v>
      </c>
      <c r="B152" s="2" t="str">
        <f t="shared" si="10"/>
        <v>Sunday</v>
      </c>
      <c r="C152" s="3" t="str">
        <f t="shared" si="11"/>
        <v>May</v>
      </c>
      <c r="D152" s="4" t="str">
        <f t="shared" si="12"/>
        <v>2015</v>
      </c>
      <c r="E152">
        <f t="shared" si="13"/>
        <v>23</v>
      </c>
      <c r="F152" t="str">
        <f>IFERROR(VLOOKUP(A152,Holidays!A:C,2), "N")</f>
        <v>Y</v>
      </c>
      <c r="G152" t="str">
        <f>IFERROR(VLOOKUP(A152,Holidays!A:C,3),"N")</f>
        <v>N</v>
      </c>
      <c r="H152">
        <v>12.3</v>
      </c>
      <c r="I152">
        <v>16.8</v>
      </c>
      <c r="J152">
        <v>4.9000000000000004</v>
      </c>
      <c r="K152">
        <v>0</v>
      </c>
      <c r="L152" s="482">
        <v>113261.26</v>
      </c>
      <c r="M152" s="6">
        <v>18.572714080000001</v>
      </c>
      <c r="N152" s="44">
        <f t="shared" si="14"/>
        <v>2103568.9983205409</v>
      </c>
    </row>
    <row r="153" spans="1:14" thickTop="1" thickBot="1">
      <c r="A153" s="32">
        <v>42156</v>
      </c>
      <c r="B153" s="2" t="str">
        <f t="shared" si="10"/>
        <v>Monday</v>
      </c>
      <c r="C153" s="3" t="str">
        <f t="shared" si="11"/>
        <v>June</v>
      </c>
      <c r="D153" s="4" t="str">
        <f t="shared" si="12"/>
        <v>2015</v>
      </c>
      <c r="E153">
        <f t="shared" si="13"/>
        <v>23</v>
      </c>
      <c r="F153" t="str">
        <f>IFERROR(VLOOKUP(A153,Holidays!A:C,2), "N")</f>
        <v>Y</v>
      </c>
      <c r="G153" t="str">
        <f>IFERROR(VLOOKUP(A153,Holidays!A:C,3),"N")</f>
        <v>N</v>
      </c>
      <c r="H153">
        <v>5.2</v>
      </c>
      <c r="I153">
        <v>12.2</v>
      </c>
      <c r="J153">
        <v>8.1</v>
      </c>
      <c r="K153">
        <v>8.1999999999999993</v>
      </c>
      <c r="L153" s="482">
        <v>140919.995</v>
      </c>
      <c r="M153" s="6">
        <v>36.928126640000002</v>
      </c>
      <c r="N153" s="44">
        <f t="shared" si="14"/>
        <v>5203911.4214681666</v>
      </c>
    </row>
    <row r="154" spans="1:14" thickTop="1" thickBot="1">
      <c r="A154" s="32">
        <v>42157</v>
      </c>
      <c r="B154" s="2" t="str">
        <f t="shared" si="10"/>
        <v>Tuesday</v>
      </c>
      <c r="C154" s="3" t="str">
        <f t="shared" si="11"/>
        <v>June</v>
      </c>
      <c r="D154" s="4" t="str">
        <f t="shared" si="12"/>
        <v>2015</v>
      </c>
      <c r="E154">
        <f t="shared" si="13"/>
        <v>23</v>
      </c>
      <c r="F154" t="str">
        <f>IFERROR(VLOOKUP(A154,Holidays!A:C,2), "N")</f>
        <v>Y</v>
      </c>
      <c r="G154" t="str">
        <f>IFERROR(VLOOKUP(A154,Holidays!A:C,3),"N")</f>
        <v>N</v>
      </c>
      <c r="H154">
        <v>7.1</v>
      </c>
      <c r="I154">
        <v>11.4</v>
      </c>
      <c r="J154">
        <v>4.5999999999999996</v>
      </c>
      <c r="K154">
        <v>4.2</v>
      </c>
      <c r="L154" s="482">
        <v>148534.505</v>
      </c>
      <c r="M154" s="6">
        <v>59.85603338</v>
      </c>
      <c r="N154" s="44">
        <f t="shared" si="14"/>
        <v>8890686.2893617768</v>
      </c>
    </row>
    <row r="155" spans="1:14" thickTop="1" thickBot="1">
      <c r="A155" s="32">
        <v>42158</v>
      </c>
      <c r="B155" s="2" t="str">
        <f t="shared" si="10"/>
        <v>Wednesday</v>
      </c>
      <c r="C155" s="3" t="str">
        <f t="shared" si="11"/>
        <v>June</v>
      </c>
      <c r="D155" s="4" t="str">
        <f t="shared" si="12"/>
        <v>2015</v>
      </c>
      <c r="E155">
        <f t="shared" si="13"/>
        <v>23</v>
      </c>
      <c r="F155" t="str">
        <f>IFERROR(VLOOKUP(A155,Holidays!A:C,2), "N")</f>
        <v>Y</v>
      </c>
      <c r="G155" t="str">
        <f>IFERROR(VLOOKUP(A155,Holidays!A:C,3),"N")</f>
        <v>N</v>
      </c>
      <c r="H155">
        <v>8.1</v>
      </c>
      <c r="I155">
        <v>13.6</v>
      </c>
      <c r="J155">
        <v>8.1999999999999993</v>
      </c>
      <c r="K155">
        <v>0.8</v>
      </c>
      <c r="L155" s="482">
        <v>146902.95000000001</v>
      </c>
      <c r="M155" s="6">
        <v>50.5626836</v>
      </c>
      <c r="N155" s="44">
        <f t="shared" si="14"/>
        <v>7427807.3807566203</v>
      </c>
    </row>
    <row r="156" spans="1:14" thickTop="1" thickBot="1">
      <c r="A156" s="32">
        <v>42159</v>
      </c>
      <c r="B156" s="2" t="str">
        <f t="shared" si="10"/>
        <v>Thursday</v>
      </c>
      <c r="C156" s="3" t="str">
        <f t="shared" si="11"/>
        <v>June</v>
      </c>
      <c r="D156" s="4" t="str">
        <f t="shared" si="12"/>
        <v>2015</v>
      </c>
      <c r="E156">
        <f t="shared" si="13"/>
        <v>23</v>
      </c>
      <c r="F156" t="str">
        <f>IFERROR(VLOOKUP(A156,Holidays!A:C,2), "N")</f>
        <v>Y</v>
      </c>
      <c r="G156" t="str">
        <f>IFERROR(VLOOKUP(A156,Holidays!A:C,3),"N")</f>
        <v>N</v>
      </c>
      <c r="H156">
        <v>4.4000000000000004</v>
      </c>
      <c r="I156">
        <v>11.3</v>
      </c>
      <c r="J156">
        <v>5.5</v>
      </c>
      <c r="K156">
        <v>0</v>
      </c>
      <c r="L156" s="482">
        <v>147155.26500000001</v>
      </c>
      <c r="M156" s="6">
        <v>33.050284789999999</v>
      </c>
      <c r="N156" s="44">
        <f t="shared" si="14"/>
        <v>4863523.4165979195</v>
      </c>
    </row>
    <row r="157" spans="1:14" thickTop="1" thickBot="1">
      <c r="A157" s="32">
        <v>42160</v>
      </c>
      <c r="B157" s="2" t="str">
        <f t="shared" si="10"/>
        <v>Friday</v>
      </c>
      <c r="C157" s="3" t="str">
        <f t="shared" si="11"/>
        <v>June</v>
      </c>
      <c r="D157" s="4" t="str">
        <f t="shared" si="12"/>
        <v>2015</v>
      </c>
      <c r="E157">
        <f t="shared" si="13"/>
        <v>23</v>
      </c>
      <c r="F157" t="str">
        <f>IFERROR(VLOOKUP(A157,Holidays!A:C,2), "N")</f>
        <v>Y</v>
      </c>
      <c r="G157" t="str">
        <f>IFERROR(VLOOKUP(A157,Holidays!A:C,3),"N")</f>
        <v>N</v>
      </c>
      <c r="H157">
        <v>7</v>
      </c>
      <c r="I157">
        <v>15</v>
      </c>
      <c r="J157">
        <v>7</v>
      </c>
      <c r="K157">
        <v>4.2</v>
      </c>
      <c r="L157" s="482">
        <v>142625.035</v>
      </c>
      <c r="M157" s="6">
        <v>37.966538890000002</v>
      </c>
      <c r="N157" s="44">
        <f t="shared" si="14"/>
        <v>5414978.9380151117</v>
      </c>
    </row>
    <row r="158" spans="1:14" thickTop="1" thickBot="1">
      <c r="A158" s="32">
        <v>42161</v>
      </c>
      <c r="B158" s="2" t="str">
        <f t="shared" si="10"/>
        <v>Saturday</v>
      </c>
      <c r="C158" s="3" t="str">
        <f t="shared" si="11"/>
        <v>June</v>
      </c>
      <c r="D158" s="4" t="str">
        <f t="shared" si="12"/>
        <v>2015</v>
      </c>
      <c r="E158">
        <f t="shared" si="13"/>
        <v>23</v>
      </c>
      <c r="F158" t="str">
        <f>IFERROR(VLOOKUP(A158,Holidays!A:C,2), "N")</f>
        <v>Y</v>
      </c>
      <c r="G158" t="str">
        <f>IFERROR(VLOOKUP(A158,Holidays!A:C,3),"N")</f>
        <v>N</v>
      </c>
      <c r="H158">
        <v>9.1999999999999993</v>
      </c>
      <c r="I158">
        <v>16.600000000000001</v>
      </c>
      <c r="J158">
        <v>6.4</v>
      </c>
      <c r="K158">
        <v>0.2</v>
      </c>
      <c r="L158" s="482">
        <v>120128.295</v>
      </c>
      <c r="M158" s="6">
        <v>30.181346850000001</v>
      </c>
      <c r="N158" s="44">
        <f t="shared" si="14"/>
        <v>3625633.7378941206</v>
      </c>
    </row>
    <row r="159" spans="1:14" thickTop="1" thickBot="1">
      <c r="A159" s="32">
        <v>42162</v>
      </c>
      <c r="B159" s="2" t="str">
        <f t="shared" si="10"/>
        <v>Sunday</v>
      </c>
      <c r="C159" s="3" t="str">
        <f t="shared" si="11"/>
        <v>June</v>
      </c>
      <c r="D159" s="4" t="str">
        <f t="shared" si="12"/>
        <v>2015</v>
      </c>
      <c r="E159">
        <f t="shared" si="13"/>
        <v>24</v>
      </c>
      <c r="F159" t="str">
        <f>IFERROR(VLOOKUP(A159,Holidays!A:C,2), "N")</f>
        <v>Y</v>
      </c>
      <c r="G159" t="str">
        <f>IFERROR(VLOOKUP(A159,Holidays!A:C,3),"N")</f>
        <v>N</v>
      </c>
      <c r="H159">
        <v>11.2</v>
      </c>
      <c r="I159">
        <v>14.5</v>
      </c>
      <c r="J159">
        <v>6.9</v>
      </c>
      <c r="K159">
        <v>0</v>
      </c>
      <c r="L159" s="482">
        <v>109609.685</v>
      </c>
      <c r="M159" s="6">
        <v>23.380384849999999</v>
      </c>
      <c r="N159" s="44">
        <f t="shared" si="14"/>
        <v>2562716.6185872722</v>
      </c>
    </row>
    <row r="160" spans="1:14" thickTop="1" thickBot="1">
      <c r="A160" s="32">
        <v>42163</v>
      </c>
      <c r="B160" s="2" t="str">
        <f t="shared" si="10"/>
        <v>Monday</v>
      </c>
      <c r="C160" s="3" t="str">
        <f t="shared" si="11"/>
        <v>June</v>
      </c>
      <c r="D160" s="4" t="str">
        <f t="shared" si="12"/>
        <v>2015</v>
      </c>
      <c r="E160">
        <f t="shared" si="13"/>
        <v>24</v>
      </c>
      <c r="F160" t="str">
        <f>IFERROR(VLOOKUP(A160,Holidays!A:C,2), "N")</f>
        <v>Y</v>
      </c>
      <c r="G160" t="str">
        <f>IFERROR(VLOOKUP(A160,Holidays!A:C,3),"N")</f>
        <v>Y</v>
      </c>
      <c r="H160">
        <v>11.1</v>
      </c>
      <c r="I160">
        <v>18.5</v>
      </c>
      <c r="J160">
        <v>8.1999999999999993</v>
      </c>
      <c r="K160">
        <v>0</v>
      </c>
      <c r="L160" s="482">
        <v>110715.815</v>
      </c>
      <c r="M160" s="6">
        <v>24.357636500000002</v>
      </c>
      <c r="N160" s="44">
        <f t="shared" si="14"/>
        <v>2696775.5765712475</v>
      </c>
    </row>
    <row r="161" spans="1:14" thickTop="1" thickBot="1">
      <c r="A161" s="32">
        <v>42164</v>
      </c>
      <c r="B161" s="2" t="str">
        <f t="shared" si="10"/>
        <v>Tuesday</v>
      </c>
      <c r="C161" s="3" t="str">
        <f t="shared" si="11"/>
        <v>June</v>
      </c>
      <c r="D161" s="4" t="str">
        <f t="shared" si="12"/>
        <v>2015</v>
      </c>
      <c r="E161">
        <f t="shared" si="13"/>
        <v>24</v>
      </c>
      <c r="F161" t="str">
        <f>IFERROR(VLOOKUP(A161,Holidays!A:C,2), "N")</f>
        <v>Y</v>
      </c>
      <c r="G161" t="str">
        <f>IFERROR(VLOOKUP(A161,Holidays!A:C,3),"N")</f>
        <v>N</v>
      </c>
      <c r="H161">
        <v>10.3</v>
      </c>
      <c r="I161">
        <v>13.5</v>
      </c>
      <c r="J161">
        <v>8.6</v>
      </c>
      <c r="K161">
        <v>4</v>
      </c>
      <c r="L161" s="482">
        <v>132854.13500000001</v>
      </c>
      <c r="M161" s="6">
        <v>36.714275120000003</v>
      </c>
      <c r="N161" s="44">
        <f t="shared" si="14"/>
        <v>4877643.263219622</v>
      </c>
    </row>
    <row r="162" spans="1:14" thickTop="1" thickBot="1">
      <c r="A162" s="32">
        <v>42165</v>
      </c>
      <c r="B162" s="2" t="str">
        <f t="shared" si="10"/>
        <v>Wednesday</v>
      </c>
      <c r="C162" s="3" t="str">
        <f t="shared" si="11"/>
        <v>June</v>
      </c>
      <c r="D162" s="4" t="str">
        <f t="shared" si="12"/>
        <v>2015</v>
      </c>
      <c r="E162">
        <f t="shared" si="13"/>
        <v>24</v>
      </c>
      <c r="F162" t="str">
        <f>IFERROR(VLOOKUP(A162,Holidays!A:C,2), "N")</f>
        <v>Y</v>
      </c>
      <c r="G162" t="str">
        <f>IFERROR(VLOOKUP(A162,Holidays!A:C,3),"N")</f>
        <v>N</v>
      </c>
      <c r="H162">
        <v>7.5</v>
      </c>
      <c r="I162">
        <v>13.4</v>
      </c>
      <c r="J162">
        <v>7.1</v>
      </c>
      <c r="K162">
        <v>0</v>
      </c>
      <c r="L162" s="482">
        <v>144125.52499999999</v>
      </c>
      <c r="M162" s="6">
        <v>39.766137469999997</v>
      </c>
      <c r="N162" s="44">
        <f t="shared" si="14"/>
        <v>5731315.4400859214</v>
      </c>
    </row>
    <row r="163" spans="1:14" thickTop="1" thickBot="1">
      <c r="A163" s="32">
        <v>42166</v>
      </c>
      <c r="B163" s="2" t="str">
        <f t="shared" si="10"/>
        <v>Thursday</v>
      </c>
      <c r="C163" s="3" t="str">
        <f t="shared" si="11"/>
        <v>June</v>
      </c>
      <c r="D163" s="4" t="str">
        <f t="shared" si="12"/>
        <v>2015</v>
      </c>
      <c r="E163">
        <f t="shared" si="13"/>
        <v>24</v>
      </c>
      <c r="F163" t="str">
        <f>IFERROR(VLOOKUP(A163,Holidays!A:C,2), "N")</f>
        <v>Y</v>
      </c>
      <c r="G163" t="str">
        <f>IFERROR(VLOOKUP(A163,Holidays!A:C,3),"N")</f>
        <v>N</v>
      </c>
      <c r="H163">
        <v>5.7</v>
      </c>
      <c r="I163">
        <v>14</v>
      </c>
      <c r="J163">
        <v>8.3000000000000007</v>
      </c>
      <c r="L163" s="482">
        <v>143465.44500000001</v>
      </c>
      <c r="M163" s="6">
        <v>37.481829380000001</v>
      </c>
      <c r="N163" s="44">
        <f t="shared" si="14"/>
        <v>5377347.3314157743</v>
      </c>
    </row>
    <row r="164" spans="1:14" thickTop="1" thickBot="1">
      <c r="A164" s="32">
        <v>42167</v>
      </c>
      <c r="B164" s="2" t="str">
        <f t="shared" si="10"/>
        <v>Friday</v>
      </c>
      <c r="C164" s="3" t="str">
        <f t="shared" si="11"/>
        <v>June</v>
      </c>
      <c r="D164" s="4" t="str">
        <f t="shared" si="12"/>
        <v>2015</v>
      </c>
      <c r="E164">
        <f t="shared" si="13"/>
        <v>24</v>
      </c>
      <c r="F164" t="str">
        <f>IFERROR(VLOOKUP(A164,Holidays!A:C,2), "N")</f>
        <v>Y</v>
      </c>
      <c r="G164" t="str">
        <f>IFERROR(VLOOKUP(A164,Holidays!A:C,3),"N")</f>
        <v>N</v>
      </c>
      <c r="H164">
        <v>5.2</v>
      </c>
      <c r="I164">
        <v>13.1</v>
      </c>
      <c r="J164">
        <v>6.9</v>
      </c>
      <c r="K164">
        <v>0</v>
      </c>
      <c r="L164" s="482">
        <v>145005.62</v>
      </c>
      <c r="M164" s="6">
        <v>37.539372819999997</v>
      </c>
      <c r="N164" s="44">
        <f t="shared" si="14"/>
        <v>5443420.0301752482</v>
      </c>
    </row>
    <row r="165" spans="1:14" thickTop="1" thickBot="1">
      <c r="A165" s="32">
        <v>42168</v>
      </c>
      <c r="B165" s="2" t="str">
        <f t="shared" si="10"/>
        <v>Saturday</v>
      </c>
      <c r="C165" s="3" t="str">
        <f t="shared" si="11"/>
        <v>June</v>
      </c>
      <c r="D165" s="4" t="str">
        <f t="shared" si="12"/>
        <v>2015</v>
      </c>
      <c r="E165">
        <f t="shared" si="13"/>
        <v>24</v>
      </c>
      <c r="F165" t="str">
        <f>IFERROR(VLOOKUP(A165,Holidays!A:C,2), "N")</f>
        <v>Y</v>
      </c>
      <c r="G165" t="str">
        <f>IFERROR(VLOOKUP(A165,Holidays!A:C,3),"N")</f>
        <v>N</v>
      </c>
      <c r="H165">
        <v>6</v>
      </c>
      <c r="I165">
        <v>18.2</v>
      </c>
      <c r="J165">
        <v>8</v>
      </c>
      <c r="K165">
        <v>0</v>
      </c>
      <c r="L165" s="482">
        <v>123754.55</v>
      </c>
      <c r="M165" s="6">
        <v>29.868588150000001</v>
      </c>
      <c r="N165" s="44">
        <f t="shared" si="14"/>
        <v>3696373.6856385828</v>
      </c>
    </row>
    <row r="166" spans="1:14" thickTop="1" thickBot="1">
      <c r="A166" s="32">
        <v>42169</v>
      </c>
      <c r="B166" s="2" t="str">
        <f t="shared" si="10"/>
        <v>Sunday</v>
      </c>
      <c r="C166" s="3" t="str">
        <f t="shared" si="11"/>
        <v>June</v>
      </c>
      <c r="D166" s="4" t="str">
        <f t="shared" si="12"/>
        <v>2015</v>
      </c>
      <c r="E166">
        <f t="shared" si="13"/>
        <v>25</v>
      </c>
      <c r="F166" t="str">
        <f>IFERROR(VLOOKUP(A166,Holidays!A:C,2), "N")</f>
        <v>Y</v>
      </c>
      <c r="G166" t="str">
        <f>IFERROR(VLOOKUP(A166,Holidays!A:C,3),"N")</f>
        <v>N</v>
      </c>
      <c r="H166">
        <v>5.8</v>
      </c>
      <c r="I166">
        <v>17.399999999999999</v>
      </c>
      <c r="J166">
        <v>8</v>
      </c>
      <c r="K166">
        <v>0</v>
      </c>
      <c r="L166" s="482">
        <v>119125.62</v>
      </c>
      <c r="M166" s="6">
        <v>31.598182309999999</v>
      </c>
      <c r="N166" s="44">
        <f t="shared" si="14"/>
        <v>3764153.0585517818</v>
      </c>
    </row>
    <row r="167" spans="1:14" thickTop="1" thickBot="1">
      <c r="A167" s="32">
        <v>42170</v>
      </c>
      <c r="B167" s="2" t="str">
        <f t="shared" si="10"/>
        <v>Monday</v>
      </c>
      <c r="C167" s="3" t="str">
        <f t="shared" si="11"/>
        <v>June</v>
      </c>
      <c r="D167" s="4" t="str">
        <f t="shared" si="12"/>
        <v>2015</v>
      </c>
      <c r="E167">
        <f t="shared" si="13"/>
        <v>25</v>
      </c>
      <c r="F167" t="str">
        <f>IFERROR(VLOOKUP(A167,Holidays!A:C,2), "N")</f>
        <v>Y</v>
      </c>
      <c r="G167" t="str">
        <f>IFERROR(VLOOKUP(A167,Holidays!A:C,3),"N")</f>
        <v>N</v>
      </c>
      <c r="H167">
        <v>7.1</v>
      </c>
      <c r="I167">
        <v>16.899999999999999</v>
      </c>
      <c r="J167">
        <v>6.6</v>
      </c>
      <c r="K167">
        <v>0</v>
      </c>
      <c r="L167" s="482">
        <v>136054.14499999999</v>
      </c>
      <c r="M167" s="6">
        <v>36.010981530000002</v>
      </c>
      <c r="N167" s="44">
        <f t="shared" si="14"/>
        <v>4899443.3026749417</v>
      </c>
    </row>
    <row r="168" spans="1:14" thickTop="1" thickBot="1">
      <c r="A168" s="32">
        <v>42171</v>
      </c>
      <c r="B168" s="2" t="str">
        <f t="shared" si="10"/>
        <v>Tuesday</v>
      </c>
      <c r="C168" s="3" t="str">
        <f t="shared" si="11"/>
        <v>June</v>
      </c>
      <c r="D168" s="4" t="str">
        <f t="shared" si="12"/>
        <v>2015</v>
      </c>
      <c r="E168">
        <f t="shared" si="13"/>
        <v>25</v>
      </c>
      <c r="F168" t="str">
        <f>IFERROR(VLOOKUP(A168,Holidays!A:C,2), "N")</f>
        <v>Y</v>
      </c>
      <c r="G168" t="str">
        <f>IFERROR(VLOOKUP(A168,Holidays!A:C,3),"N")</f>
        <v>N</v>
      </c>
      <c r="H168">
        <v>9.5</v>
      </c>
      <c r="I168">
        <v>16.100000000000001</v>
      </c>
      <c r="J168">
        <v>3.3</v>
      </c>
      <c r="K168">
        <v>5</v>
      </c>
      <c r="L168" s="482">
        <v>139073.785</v>
      </c>
      <c r="M168" s="6">
        <v>36.942819380000003</v>
      </c>
      <c r="N168" s="44">
        <f t="shared" si="14"/>
        <v>5137777.719747954</v>
      </c>
    </row>
    <row r="169" spans="1:14" thickTop="1" thickBot="1">
      <c r="A169" s="32">
        <v>42172</v>
      </c>
      <c r="B169" s="2" t="str">
        <f t="shared" si="10"/>
        <v>Wednesday</v>
      </c>
      <c r="C169" s="3" t="str">
        <f t="shared" si="11"/>
        <v>June</v>
      </c>
      <c r="D169" s="4" t="str">
        <f t="shared" si="12"/>
        <v>2015</v>
      </c>
      <c r="E169">
        <f t="shared" si="13"/>
        <v>25</v>
      </c>
      <c r="F169" t="str">
        <f>IFERROR(VLOOKUP(A169,Holidays!A:C,2), "N")</f>
        <v>Y</v>
      </c>
      <c r="G169" t="str">
        <f>IFERROR(VLOOKUP(A169,Holidays!A:C,3),"N")</f>
        <v>N</v>
      </c>
      <c r="H169">
        <v>11.7</v>
      </c>
      <c r="I169">
        <v>13.8</v>
      </c>
      <c r="J169">
        <v>4.7</v>
      </c>
      <c r="K169">
        <v>0</v>
      </c>
      <c r="L169" s="482">
        <v>134290.46</v>
      </c>
      <c r="M169" s="6">
        <v>39.278599130000003</v>
      </c>
      <c r="N169" s="44">
        <f t="shared" si="14"/>
        <v>5274741.1453232998</v>
      </c>
    </row>
    <row r="170" spans="1:14" thickTop="1" thickBot="1">
      <c r="A170" s="32">
        <v>42173</v>
      </c>
      <c r="B170" s="2" t="str">
        <f t="shared" si="10"/>
        <v>Thursday</v>
      </c>
      <c r="C170" s="3" t="str">
        <f t="shared" si="11"/>
        <v>June</v>
      </c>
      <c r="D170" s="4" t="str">
        <f t="shared" si="12"/>
        <v>2015</v>
      </c>
      <c r="E170">
        <f t="shared" si="13"/>
        <v>25</v>
      </c>
      <c r="F170" t="str">
        <f>IFERROR(VLOOKUP(A170,Holidays!A:C,2), "N")</f>
        <v>Y</v>
      </c>
      <c r="G170" t="str">
        <f>IFERROR(VLOOKUP(A170,Holidays!A:C,3),"N")</f>
        <v>N</v>
      </c>
      <c r="H170">
        <v>10.7</v>
      </c>
      <c r="I170">
        <v>12.7</v>
      </c>
      <c r="J170">
        <v>4.2</v>
      </c>
      <c r="K170">
        <v>1</v>
      </c>
      <c r="L170" s="482">
        <v>137073.77499999999</v>
      </c>
      <c r="M170" s="6">
        <v>37.45776352</v>
      </c>
      <c r="N170" s="44">
        <f t="shared" si="14"/>
        <v>5134477.0487436876</v>
      </c>
    </row>
    <row r="171" spans="1:14" thickTop="1" thickBot="1">
      <c r="A171" s="32">
        <v>42174</v>
      </c>
      <c r="B171" s="2" t="str">
        <f t="shared" si="10"/>
        <v>Friday</v>
      </c>
      <c r="C171" s="3" t="str">
        <f t="shared" si="11"/>
        <v>June</v>
      </c>
      <c r="D171" s="4" t="str">
        <f t="shared" si="12"/>
        <v>2015</v>
      </c>
      <c r="E171">
        <f t="shared" si="13"/>
        <v>25</v>
      </c>
      <c r="F171" t="str">
        <f>IFERROR(VLOOKUP(A171,Holidays!A:C,2), "N")</f>
        <v>Y</v>
      </c>
      <c r="G171" t="str">
        <f>IFERROR(VLOOKUP(A171,Holidays!A:C,3),"N")</f>
        <v>N</v>
      </c>
      <c r="H171">
        <v>7</v>
      </c>
      <c r="I171">
        <v>12.4</v>
      </c>
      <c r="J171">
        <v>7.9</v>
      </c>
      <c r="K171">
        <v>0.2</v>
      </c>
      <c r="L171" s="482">
        <v>139781.245</v>
      </c>
      <c r="M171" s="6">
        <v>38.550713739999999</v>
      </c>
      <c r="N171" s="44">
        <f t="shared" si="14"/>
        <v>5388666.7622158062</v>
      </c>
    </row>
    <row r="172" spans="1:14" thickTop="1" thickBot="1">
      <c r="A172" s="32">
        <v>42175</v>
      </c>
      <c r="B172" s="2" t="str">
        <f t="shared" si="10"/>
        <v>Saturday</v>
      </c>
      <c r="C172" s="3" t="str">
        <f t="shared" si="11"/>
        <v>June</v>
      </c>
      <c r="D172" s="4" t="str">
        <f t="shared" si="12"/>
        <v>2015</v>
      </c>
      <c r="E172">
        <f t="shared" si="13"/>
        <v>25</v>
      </c>
      <c r="F172" t="str">
        <f>IFERROR(VLOOKUP(A172,Holidays!A:C,2), "N")</f>
        <v>Y</v>
      </c>
      <c r="G172" t="str">
        <f>IFERROR(VLOOKUP(A172,Holidays!A:C,3),"N")</f>
        <v>N</v>
      </c>
      <c r="H172">
        <v>4.0999999999999996</v>
      </c>
      <c r="I172">
        <v>11.6</v>
      </c>
      <c r="J172">
        <v>7.1</v>
      </c>
      <c r="K172">
        <v>0</v>
      </c>
      <c r="L172" s="482">
        <v>129576.36</v>
      </c>
      <c r="M172" s="6">
        <v>41.097683109999998</v>
      </c>
      <c r="N172" s="44">
        <f t="shared" si="14"/>
        <v>5325288.1818272797</v>
      </c>
    </row>
    <row r="173" spans="1:14" thickTop="1" thickBot="1">
      <c r="A173" s="32">
        <v>42176</v>
      </c>
      <c r="B173" s="2" t="str">
        <f t="shared" si="10"/>
        <v>Sunday</v>
      </c>
      <c r="C173" s="3" t="str">
        <f t="shared" si="11"/>
        <v>June</v>
      </c>
      <c r="D173" s="4" t="str">
        <f t="shared" si="12"/>
        <v>2015</v>
      </c>
      <c r="E173">
        <f t="shared" si="13"/>
        <v>26</v>
      </c>
      <c r="F173" t="str">
        <f>IFERROR(VLOOKUP(A173,Holidays!A:C,2), "N")</f>
        <v>Y</v>
      </c>
      <c r="G173" t="str">
        <f>IFERROR(VLOOKUP(A173,Holidays!A:C,3),"N")</f>
        <v>N</v>
      </c>
      <c r="H173">
        <v>2.2000000000000002</v>
      </c>
      <c r="I173">
        <v>12.9</v>
      </c>
      <c r="J173">
        <v>8.6</v>
      </c>
      <c r="K173">
        <v>0</v>
      </c>
      <c r="L173" s="482">
        <v>124910.57</v>
      </c>
      <c r="M173" s="6">
        <v>33.902389839999998</v>
      </c>
      <c r="N173" s="44">
        <f t="shared" si="14"/>
        <v>4234766.839276609</v>
      </c>
    </row>
    <row r="174" spans="1:14" thickTop="1" thickBot="1">
      <c r="A174" s="32">
        <v>42177</v>
      </c>
      <c r="B174" s="2" t="str">
        <f t="shared" si="10"/>
        <v>Monday</v>
      </c>
      <c r="C174" s="3" t="str">
        <f t="shared" si="11"/>
        <v>June</v>
      </c>
      <c r="D174" s="4" t="str">
        <f t="shared" si="12"/>
        <v>2015</v>
      </c>
      <c r="E174">
        <f t="shared" si="13"/>
        <v>26</v>
      </c>
      <c r="F174" t="str">
        <f>IFERROR(VLOOKUP(A174,Holidays!A:C,2), "N")</f>
        <v>Y</v>
      </c>
      <c r="G174" t="str">
        <f>IFERROR(VLOOKUP(A174,Holidays!A:C,3),"N")</f>
        <v>N</v>
      </c>
      <c r="H174">
        <v>3.6</v>
      </c>
      <c r="I174">
        <v>14.1</v>
      </c>
      <c r="J174">
        <v>6.2</v>
      </c>
      <c r="K174">
        <v>0</v>
      </c>
      <c r="L174" s="482">
        <v>140431.35999999999</v>
      </c>
      <c r="M174" s="6">
        <v>30.477831179999999</v>
      </c>
      <c r="N174" s="44">
        <f t="shared" si="14"/>
        <v>4280043.2824578043</v>
      </c>
    </row>
    <row r="175" spans="1:14" thickTop="1" thickBot="1">
      <c r="A175" s="32">
        <v>42178</v>
      </c>
      <c r="B175" s="2" t="str">
        <f t="shared" si="10"/>
        <v>Tuesday</v>
      </c>
      <c r="C175" s="3" t="str">
        <f t="shared" si="11"/>
        <v>June</v>
      </c>
      <c r="D175" s="4" t="str">
        <f t="shared" si="12"/>
        <v>2015</v>
      </c>
      <c r="E175">
        <f t="shared" si="13"/>
        <v>26</v>
      </c>
      <c r="F175" t="str">
        <f>IFERROR(VLOOKUP(A175,Holidays!A:C,2), "N")</f>
        <v>Y</v>
      </c>
      <c r="G175" t="str">
        <f>IFERROR(VLOOKUP(A175,Holidays!A:C,3),"N")</f>
        <v>N</v>
      </c>
      <c r="H175">
        <v>9.6</v>
      </c>
      <c r="I175">
        <v>17.600000000000001</v>
      </c>
      <c r="J175">
        <v>5.8</v>
      </c>
      <c r="K175">
        <v>0</v>
      </c>
      <c r="L175" s="482">
        <v>133171.4</v>
      </c>
      <c r="M175" s="6">
        <v>30.238061600000002</v>
      </c>
      <c r="N175" s="44">
        <f t="shared" si="14"/>
        <v>4026844.9965582401</v>
      </c>
    </row>
    <row r="176" spans="1:14" thickTop="1" thickBot="1">
      <c r="A176" s="32">
        <v>42179</v>
      </c>
      <c r="B176" s="2" t="str">
        <f t="shared" si="10"/>
        <v>Wednesday</v>
      </c>
      <c r="C176" s="3" t="str">
        <f t="shared" si="11"/>
        <v>June</v>
      </c>
      <c r="D176" s="4" t="str">
        <f t="shared" si="12"/>
        <v>2015</v>
      </c>
      <c r="E176">
        <f t="shared" si="13"/>
        <v>26</v>
      </c>
      <c r="F176" t="str">
        <f>IFERROR(VLOOKUP(A176,Holidays!A:C,2), "N")</f>
        <v>Y</v>
      </c>
      <c r="G176" t="str">
        <f>IFERROR(VLOOKUP(A176,Holidays!A:C,3),"N")</f>
        <v>N</v>
      </c>
      <c r="H176">
        <v>12.2</v>
      </c>
      <c r="I176">
        <v>16</v>
      </c>
      <c r="J176">
        <v>7.7</v>
      </c>
      <c r="K176">
        <v>0</v>
      </c>
      <c r="L176" s="482">
        <v>135407.57</v>
      </c>
      <c r="M176" s="6">
        <v>32.217778950000003</v>
      </c>
      <c r="N176" s="44">
        <f t="shared" si="14"/>
        <v>4362531.1584166521</v>
      </c>
    </row>
    <row r="177" spans="1:14" thickTop="1" thickBot="1">
      <c r="A177" s="32">
        <v>42180</v>
      </c>
      <c r="B177" s="2" t="str">
        <f t="shared" si="10"/>
        <v>Thursday</v>
      </c>
      <c r="C177" s="3" t="str">
        <f t="shared" si="11"/>
        <v>June</v>
      </c>
      <c r="D177" s="4" t="str">
        <f t="shared" si="12"/>
        <v>2015</v>
      </c>
      <c r="E177">
        <f t="shared" si="13"/>
        <v>26</v>
      </c>
      <c r="F177" t="str">
        <f>IFERROR(VLOOKUP(A177,Holidays!A:C,2), "N")</f>
        <v>Y</v>
      </c>
      <c r="G177" t="str">
        <f>IFERROR(VLOOKUP(A177,Holidays!A:C,3),"N")</f>
        <v>N</v>
      </c>
      <c r="H177">
        <v>9.6</v>
      </c>
      <c r="I177">
        <v>14</v>
      </c>
      <c r="J177">
        <v>6.3</v>
      </c>
      <c r="K177">
        <v>0</v>
      </c>
      <c r="L177" s="482">
        <v>137379.23000000001</v>
      </c>
      <c r="M177" s="6">
        <v>33.054838169999996</v>
      </c>
      <c r="N177" s="44">
        <f t="shared" si="14"/>
        <v>4541048.2155692093</v>
      </c>
    </row>
    <row r="178" spans="1:14" thickTop="1" thickBot="1">
      <c r="A178" s="32">
        <v>42181</v>
      </c>
      <c r="B178" s="2" t="str">
        <f t="shared" si="10"/>
        <v>Friday</v>
      </c>
      <c r="C178" s="3" t="str">
        <f t="shared" si="11"/>
        <v>June</v>
      </c>
      <c r="D178" s="4" t="str">
        <f t="shared" si="12"/>
        <v>2015</v>
      </c>
      <c r="E178">
        <f t="shared" si="13"/>
        <v>26</v>
      </c>
      <c r="F178" t="str">
        <f>IFERROR(VLOOKUP(A178,Holidays!A:C,2), "N")</f>
        <v>N</v>
      </c>
      <c r="G178" t="str">
        <f>IFERROR(VLOOKUP(A178,Holidays!A:C,3),"N")</f>
        <v>N</v>
      </c>
      <c r="H178">
        <v>10.5</v>
      </c>
      <c r="I178">
        <v>16.899999999999999</v>
      </c>
      <c r="J178">
        <v>7.1</v>
      </c>
      <c r="K178">
        <v>0</v>
      </c>
      <c r="L178" s="482">
        <v>135562.07500000001</v>
      </c>
      <c r="M178" s="6">
        <v>31.92862512</v>
      </c>
      <c r="N178" s="44">
        <f t="shared" si="14"/>
        <v>4328310.6731643239</v>
      </c>
    </row>
    <row r="179" spans="1:14" thickTop="1" thickBot="1">
      <c r="A179" s="32">
        <v>42182</v>
      </c>
      <c r="B179" s="2" t="str">
        <f t="shared" si="10"/>
        <v>Saturday</v>
      </c>
      <c r="C179" s="3" t="str">
        <f t="shared" si="11"/>
        <v>June</v>
      </c>
      <c r="D179" s="4" t="str">
        <f t="shared" si="12"/>
        <v>2015</v>
      </c>
      <c r="E179">
        <f t="shared" si="13"/>
        <v>26</v>
      </c>
      <c r="F179" t="str">
        <f>IFERROR(VLOOKUP(A179,Holidays!A:C,2), "N")</f>
        <v>N</v>
      </c>
      <c r="G179" t="str">
        <f>IFERROR(VLOOKUP(A179,Holidays!A:C,3),"N")</f>
        <v>N</v>
      </c>
      <c r="H179">
        <v>8</v>
      </c>
      <c r="I179">
        <v>14.1</v>
      </c>
      <c r="J179">
        <v>5</v>
      </c>
      <c r="K179">
        <v>0</v>
      </c>
      <c r="L179" s="482">
        <v>124587.43</v>
      </c>
      <c r="M179" s="6">
        <v>28.292540349999999</v>
      </c>
      <c r="N179" s="44">
        <f t="shared" si="14"/>
        <v>3524894.8903778004</v>
      </c>
    </row>
    <row r="180" spans="1:14" thickTop="1" thickBot="1">
      <c r="A180" s="32">
        <v>42183</v>
      </c>
      <c r="B180" s="2" t="str">
        <f t="shared" si="10"/>
        <v>Sunday</v>
      </c>
      <c r="C180" s="3" t="str">
        <f t="shared" si="11"/>
        <v>June</v>
      </c>
      <c r="D180" s="4" t="str">
        <f t="shared" si="12"/>
        <v>2015</v>
      </c>
      <c r="E180">
        <f t="shared" si="13"/>
        <v>27</v>
      </c>
      <c r="F180" t="str">
        <f>IFERROR(VLOOKUP(A180,Holidays!A:C,2), "N")</f>
        <v>N</v>
      </c>
      <c r="G180" t="str">
        <f>IFERROR(VLOOKUP(A180,Holidays!A:C,3),"N")</f>
        <v>N</v>
      </c>
      <c r="H180">
        <v>9.6</v>
      </c>
      <c r="I180">
        <v>14.5</v>
      </c>
      <c r="J180">
        <v>4.0999999999999996</v>
      </c>
      <c r="K180">
        <v>0</v>
      </c>
      <c r="L180" s="482">
        <v>119277.48</v>
      </c>
      <c r="M180" s="6">
        <v>31.00149176</v>
      </c>
      <c r="N180" s="44">
        <f t="shared" si="14"/>
        <v>3697779.8133735647</v>
      </c>
    </row>
    <row r="181" spans="1:14" thickTop="1" thickBot="1">
      <c r="A181" s="32">
        <v>42184</v>
      </c>
      <c r="B181" s="2" t="str">
        <f t="shared" si="10"/>
        <v>Monday</v>
      </c>
      <c r="C181" s="3" t="str">
        <f t="shared" si="11"/>
        <v>June</v>
      </c>
      <c r="D181" s="4" t="str">
        <f t="shared" si="12"/>
        <v>2015</v>
      </c>
      <c r="E181">
        <f t="shared" si="13"/>
        <v>27</v>
      </c>
      <c r="F181" t="str">
        <f>IFERROR(VLOOKUP(A181,Holidays!A:C,2), "N")</f>
        <v>N</v>
      </c>
      <c r="G181" t="str">
        <f>IFERROR(VLOOKUP(A181,Holidays!A:C,3),"N")</f>
        <v>N</v>
      </c>
      <c r="H181">
        <v>6.9</v>
      </c>
      <c r="I181">
        <v>12.3</v>
      </c>
      <c r="J181">
        <v>5.6</v>
      </c>
      <c r="K181">
        <v>0</v>
      </c>
      <c r="L181" s="482">
        <v>139468.155</v>
      </c>
      <c r="M181" s="6">
        <v>35.775398760000002</v>
      </c>
      <c r="N181" s="44">
        <f t="shared" si="14"/>
        <v>4989528.8594464883</v>
      </c>
    </row>
    <row r="182" spans="1:14" thickTop="1" thickBot="1">
      <c r="A182" s="32">
        <v>42185</v>
      </c>
      <c r="B182" s="2" t="str">
        <f t="shared" si="10"/>
        <v>Tuesday</v>
      </c>
      <c r="C182" s="3" t="str">
        <f t="shared" si="11"/>
        <v>June</v>
      </c>
      <c r="D182" s="4" t="str">
        <f t="shared" si="12"/>
        <v>2015</v>
      </c>
      <c r="E182">
        <f t="shared" si="13"/>
        <v>27</v>
      </c>
      <c r="F182" t="str">
        <f>IFERROR(VLOOKUP(A182,Holidays!A:C,2), "N")</f>
        <v>N</v>
      </c>
      <c r="G182" t="str">
        <f>IFERROR(VLOOKUP(A182,Holidays!A:C,3),"N")</f>
        <v>N</v>
      </c>
      <c r="H182">
        <v>5</v>
      </c>
      <c r="I182">
        <v>14.2</v>
      </c>
      <c r="J182">
        <v>7.9</v>
      </c>
      <c r="K182">
        <v>0</v>
      </c>
      <c r="L182" s="482">
        <v>143170.05499999999</v>
      </c>
      <c r="M182" s="6">
        <v>37.625258199999998</v>
      </c>
      <c r="N182" s="44">
        <f t="shared" si="14"/>
        <v>5386810.2858832004</v>
      </c>
    </row>
    <row r="183" spans="1:14" thickTop="1" thickBot="1">
      <c r="A183" s="32">
        <v>42186</v>
      </c>
      <c r="B183" s="2" t="str">
        <f t="shared" si="10"/>
        <v>Wednesday</v>
      </c>
      <c r="C183" s="3" t="str">
        <f t="shared" si="11"/>
        <v>July</v>
      </c>
      <c r="D183" s="4" t="str">
        <f t="shared" si="12"/>
        <v>2015</v>
      </c>
      <c r="E183">
        <f t="shared" si="13"/>
        <v>27</v>
      </c>
      <c r="F183" t="str">
        <f>IFERROR(VLOOKUP(A183,Holidays!A:C,2), "N")</f>
        <v>N</v>
      </c>
      <c r="G183" t="str">
        <f>IFERROR(VLOOKUP(A183,Holidays!A:C,3),"N")</f>
        <v>N</v>
      </c>
      <c r="H183">
        <v>7.4</v>
      </c>
      <c r="I183">
        <v>15</v>
      </c>
      <c r="J183">
        <v>6.9</v>
      </c>
      <c r="K183">
        <v>0</v>
      </c>
      <c r="L183" s="482">
        <v>138931</v>
      </c>
      <c r="M183" s="6">
        <v>29.520946160000001</v>
      </c>
      <c r="N183" s="44">
        <f t="shared" si="14"/>
        <v>4101374.5709549603</v>
      </c>
    </row>
    <row r="184" spans="1:14" thickTop="1" thickBot="1">
      <c r="A184" s="32">
        <v>42187</v>
      </c>
      <c r="B184" s="2" t="str">
        <f t="shared" si="10"/>
        <v>Thursday</v>
      </c>
      <c r="C184" s="3" t="str">
        <f t="shared" si="11"/>
        <v>July</v>
      </c>
      <c r="D184" s="4" t="str">
        <f t="shared" si="12"/>
        <v>2015</v>
      </c>
      <c r="E184">
        <f t="shared" si="13"/>
        <v>27</v>
      </c>
      <c r="F184" t="str">
        <f>IFERROR(VLOOKUP(A184,Holidays!A:C,2), "N")</f>
        <v>N</v>
      </c>
      <c r="G184" t="str">
        <f>IFERROR(VLOOKUP(A184,Holidays!A:C,3),"N")</f>
        <v>N</v>
      </c>
      <c r="H184">
        <v>10.3</v>
      </c>
      <c r="I184">
        <v>11.9</v>
      </c>
      <c r="J184">
        <v>7</v>
      </c>
      <c r="K184">
        <v>0.6</v>
      </c>
      <c r="L184" s="482">
        <v>138972.42499999999</v>
      </c>
      <c r="M184" s="6">
        <v>35.618313800000003</v>
      </c>
      <c r="N184" s="44">
        <f t="shared" si="14"/>
        <v>4949963.4431969654</v>
      </c>
    </row>
    <row r="185" spans="1:14" thickTop="1" thickBot="1">
      <c r="A185" s="32">
        <v>42188</v>
      </c>
      <c r="B185" s="2" t="str">
        <f t="shared" si="10"/>
        <v>Friday</v>
      </c>
      <c r="C185" s="3" t="str">
        <f t="shared" si="11"/>
        <v>July</v>
      </c>
      <c r="D185" s="4" t="str">
        <f t="shared" si="12"/>
        <v>2015</v>
      </c>
      <c r="E185">
        <f t="shared" si="13"/>
        <v>27</v>
      </c>
      <c r="F185" t="str">
        <f>IFERROR(VLOOKUP(A185,Holidays!A:C,2), "N")</f>
        <v>N</v>
      </c>
      <c r="G185" t="str">
        <f>IFERROR(VLOOKUP(A185,Holidays!A:C,3),"N")</f>
        <v>N</v>
      </c>
      <c r="H185">
        <v>5.9</v>
      </c>
      <c r="I185">
        <v>12</v>
      </c>
      <c r="J185">
        <v>5</v>
      </c>
      <c r="K185">
        <v>2.6</v>
      </c>
      <c r="L185" s="482">
        <v>145713.81</v>
      </c>
      <c r="M185" s="6">
        <v>42.629576239999999</v>
      </c>
      <c r="N185" s="44">
        <f t="shared" si="14"/>
        <v>6211717.9726158744</v>
      </c>
    </row>
    <row r="186" spans="1:14" thickTop="1" thickBot="1">
      <c r="A186" s="32">
        <v>42189</v>
      </c>
      <c r="B186" s="2" t="str">
        <f t="shared" si="10"/>
        <v>Saturday</v>
      </c>
      <c r="C186" s="3" t="str">
        <f t="shared" si="11"/>
        <v>July</v>
      </c>
      <c r="D186" s="4" t="str">
        <f t="shared" si="12"/>
        <v>2015</v>
      </c>
      <c r="E186">
        <f t="shared" si="13"/>
        <v>27</v>
      </c>
      <c r="F186" t="str">
        <f>IFERROR(VLOOKUP(A186,Holidays!A:C,2), "N")</f>
        <v>N</v>
      </c>
      <c r="G186" t="str">
        <f>IFERROR(VLOOKUP(A186,Holidays!A:C,3),"N")</f>
        <v>N</v>
      </c>
      <c r="H186">
        <v>7.3</v>
      </c>
      <c r="I186">
        <v>10.6</v>
      </c>
      <c r="J186">
        <v>2.8</v>
      </c>
      <c r="K186">
        <v>0</v>
      </c>
      <c r="L186" s="482">
        <v>130073.27</v>
      </c>
      <c r="M186" s="6">
        <v>29.127825269999999</v>
      </c>
      <c r="N186" s="44">
        <f t="shared" si="14"/>
        <v>3788751.4808575329</v>
      </c>
    </row>
    <row r="187" spans="1:14" thickTop="1" thickBot="1">
      <c r="A187" s="32">
        <v>42190</v>
      </c>
      <c r="B187" s="2" t="str">
        <f t="shared" si="10"/>
        <v>Sunday</v>
      </c>
      <c r="C187" s="3" t="str">
        <f t="shared" si="11"/>
        <v>July</v>
      </c>
      <c r="D187" s="4" t="str">
        <f t="shared" si="12"/>
        <v>2015</v>
      </c>
      <c r="E187">
        <f t="shared" si="13"/>
        <v>28</v>
      </c>
      <c r="F187" t="str">
        <f>IFERROR(VLOOKUP(A187,Holidays!A:C,2), "N")</f>
        <v>N</v>
      </c>
      <c r="G187" t="str">
        <f>IFERROR(VLOOKUP(A187,Holidays!A:C,3),"N")</f>
        <v>N</v>
      </c>
      <c r="H187">
        <v>8.1999999999999993</v>
      </c>
      <c r="I187">
        <v>14.9</v>
      </c>
      <c r="J187">
        <v>8.1999999999999993</v>
      </c>
      <c r="K187">
        <v>2</v>
      </c>
      <c r="L187" s="482">
        <v>117312.925</v>
      </c>
      <c r="M187" s="6">
        <v>24.00328983</v>
      </c>
      <c r="N187" s="44">
        <f t="shared" si="14"/>
        <v>2815896.1395800528</v>
      </c>
    </row>
    <row r="188" spans="1:14" thickTop="1" thickBot="1">
      <c r="A188" s="32">
        <v>42191</v>
      </c>
      <c r="B188" s="2" t="str">
        <f t="shared" si="10"/>
        <v>Monday</v>
      </c>
      <c r="C188" s="3" t="str">
        <f t="shared" si="11"/>
        <v>July</v>
      </c>
      <c r="D188" s="4" t="str">
        <f t="shared" si="12"/>
        <v>2015</v>
      </c>
      <c r="E188">
        <f t="shared" si="13"/>
        <v>28</v>
      </c>
      <c r="F188" t="str">
        <f>IFERROR(VLOOKUP(A188,Holidays!A:C,2), "N")</f>
        <v>N</v>
      </c>
      <c r="G188" t="str">
        <f>IFERROR(VLOOKUP(A188,Holidays!A:C,3),"N")</f>
        <v>N</v>
      </c>
      <c r="H188">
        <v>7.5</v>
      </c>
      <c r="I188">
        <v>11.5</v>
      </c>
      <c r="J188">
        <v>4.4000000000000004</v>
      </c>
      <c r="K188">
        <v>1.6</v>
      </c>
      <c r="L188" s="482">
        <v>143176.33499999999</v>
      </c>
      <c r="M188" s="6">
        <v>36.041788840000002</v>
      </c>
      <c r="N188" s="44">
        <f t="shared" si="14"/>
        <v>5160331.2329551019</v>
      </c>
    </row>
    <row r="189" spans="1:14" thickTop="1" thickBot="1">
      <c r="A189" s="32">
        <v>42192</v>
      </c>
      <c r="B189" s="2" t="str">
        <f t="shared" si="10"/>
        <v>Tuesday</v>
      </c>
      <c r="C189" s="3" t="str">
        <f t="shared" si="11"/>
        <v>July</v>
      </c>
      <c r="D189" s="4" t="str">
        <f t="shared" si="12"/>
        <v>2015</v>
      </c>
      <c r="E189">
        <f t="shared" si="13"/>
        <v>28</v>
      </c>
      <c r="F189" t="str">
        <f>IFERROR(VLOOKUP(A189,Holidays!A:C,2), "N")</f>
        <v>N</v>
      </c>
      <c r="G189" t="str">
        <f>IFERROR(VLOOKUP(A189,Holidays!A:C,3),"N")</f>
        <v>N</v>
      </c>
      <c r="H189">
        <v>7.4</v>
      </c>
      <c r="I189">
        <v>14.2</v>
      </c>
      <c r="J189">
        <v>7</v>
      </c>
      <c r="K189">
        <v>2.2000000000000002</v>
      </c>
      <c r="L189" s="482">
        <v>143984.39000000001</v>
      </c>
      <c r="M189" s="6">
        <v>37.297517450000001</v>
      </c>
      <c r="N189" s="44">
        <f t="shared" si="14"/>
        <v>5370260.2985526063</v>
      </c>
    </row>
    <row r="190" spans="1:14" thickTop="1" thickBot="1">
      <c r="A190" s="32">
        <v>42193</v>
      </c>
      <c r="B190" s="2" t="str">
        <f t="shared" si="10"/>
        <v>Wednesday</v>
      </c>
      <c r="C190" s="3" t="str">
        <f t="shared" si="11"/>
        <v>July</v>
      </c>
      <c r="D190" s="4" t="str">
        <f t="shared" si="12"/>
        <v>2015</v>
      </c>
      <c r="E190">
        <f t="shared" si="13"/>
        <v>28</v>
      </c>
      <c r="F190" t="str">
        <f>IFERROR(VLOOKUP(A190,Holidays!A:C,2), "N")</f>
        <v>N</v>
      </c>
      <c r="G190" t="str">
        <f>IFERROR(VLOOKUP(A190,Holidays!A:C,3),"N")</f>
        <v>N</v>
      </c>
      <c r="H190">
        <v>4.9000000000000004</v>
      </c>
      <c r="I190">
        <v>14.8</v>
      </c>
      <c r="J190">
        <v>8.5</v>
      </c>
      <c r="K190">
        <v>0.2</v>
      </c>
      <c r="L190" s="482">
        <v>141696.29500000001</v>
      </c>
      <c r="M190" s="6">
        <v>40.583806850000002</v>
      </c>
      <c r="N190" s="44">
        <f t="shared" si="14"/>
        <v>5750575.0676406212</v>
      </c>
    </row>
    <row r="191" spans="1:14" thickTop="1" thickBot="1">
      <c r="A191" s="32">
        <v>42194</v>
      </c>
      <c r="B191" s="2" t="str">
        <f t="shared" si="10"/>
        <v>Thursday</v>
      </c>
      <c r="C191" s="3" t="str">
        <f t="shared" si="11"/>
        <v>July</v>
      </c>
      <c r="D191" s="4" t="str">
        <f t="shared" si="12"/>
        <v>2015</v>
      </c>
      <c r="E191">
        <f t="shared" si="13"/>
        <v>28</v>
      </c>
      <c r="F191" t="str">
        <f>IFERROR(VLOOKUP(A191,Holidays!A:C,2), "N")</f>
        <v>N</v>
      </c>
      <c r="G191" t="str">
        <f>IFERROR(VLOOKUP(A191,Holidays!A:C,3),"N")</f>
        <v>N</v>
      </c>
      <c r="H191">
        <v>6.5</v>
      </c>
      <c r="I191">
        <v>13.4</v>
      </c>
      <c r="J191">
        <v>3.5</v>
      </c>
      <c r="K191">
        <v>0</v>
      </c>
      <c r="L191" s="482">
        <v>141994.375</v>
      </c>
      <c r="M191" s="6">
        <v>38.517273539999998</v>
      </c>
      <c r="N191" s="44">
        <f t="shared" si="14"/>
        <v>5469236.1830163375</v>
      </c>
    </row>
    <row r="192" spans="1:14" thickTop="1" thickBot="1">
      <c r="A192" s="32">
        <v>42195</v>
      </c>
      <c r="B192" s="2" t="str">
        <f t="shared" si="10"/>
        <v>Friday</v>
      </c>
      <c r="C192" s="3" t="str">
        <f t="shared" si="11"/>
        <v>July</v>
      </c>
      <c r="D192" s="4" t="str">
        <f t="shared" si="12"/>
        <v>2015</v>
      </c>
      <c r="E192">
        <f t="shared" si="13"/>
        <v>28</v>
      </c>
      <c r="F192" t="str">
        <f>IFERROR(VLOOKUP(A192,Holidays!A:C,2), "N")</f>
        <v>N</v>
      </c>
      <c r="G192" t="str">
        <f>IFERROR(VLOOKUP(A192,Holidays!A:C,3),"N")</f>
        <v>N</v>
      </c>
      <c r="H192">
        <v>7.6</v>
      </c>
      <c r="I192">
        <v>14.3</v>
      </c>
      <c r="J192">
        <v>5.8</v>
      </c>
      <c r="K192">
        <v>0</v>
      </c>
      <c r="L192" s="482">
        <v>136884.095</v>
      </c>
      <c r="M192" s="6">
        <v>32.288455370000001</v>
      </c>
      <c r="N192" s="44">
        <f t="shared" si="14"/>
        <v>4419775.9922703402</v>
      </c>
    </row>
    <row r="193" spans="1:14" thickTop="1" thickBot="1">
      <c r="A193" s="32">
        <v>42196</v>
      </c>
      <c r="B193" s="2" t="str">
        <f t="shared" si="10"/>
        <v>Saturday</v>
      </c>
      <c r="C193" s="3" t="str">
        <f t="shared" si="11"/>
        <v>July</v>
      </c>
      <c r="D193" s="4" t="str">
        <f t="shared" si="12"/>
        <v>2015</v>
      </c>
      <c r="E193">
        <f t="shared" si="13"/>
        <v>28</v>
      </c>
      <c r="F193" t="str">
        <f>IFERROR(VLOOKUP(A193,Holidays!A:C,2), "N")</f>
        <v>N</v>
      </c>
      <c r="G193" t="str">
        <f>IFERROR(VLOOKUP(A193,Holidays!A:C,3),"N")</f>
        <v>N</v>
      </c>
      <c r="H193">
        <v>10.9</v>
      </c>
      <c r="I193">
        <v>13.1</v>
      </c>
      <c r="J193">
        <v>3.7</v>
      </c>
      <c r="K193">
        <v>0.2</v>
      </c>
      <c r="L193" s="482">
        <v>123971.705</v>
      </c>
      <c r="M193" s="6">
        <v>30.621819909999999</v>
      </c>
      <c r="N193" s="44">
        <f t="shared" si="14"/>
        <v>3796239.2244456466</v>
      </c>
    </row>
    <row r="194" spans="1:14" thickTop="1" thickBot="1">
      <c r="A194" s="32">
        <v>42197</v>
      </c>
      <c r="B194" s="2" t="str">
        <f t="shared" si="10"/>
        <v>Sunday</v>
      </c>
      <c r="C194" s="3" t="str">
        <f t="shared" si="11"/>
        <v>July</v>
      </c>
      <c r="D194" s="4" t="str">
        <f t="shared" si="12"/>
        <v>2015</v>
      </c>
      <c r="E194">
        <f t="shared" si="13"/>
        <v>29</v>
      </c>
      <c r="F194" t="str">
        <f>IFERROR(VLOOKUP(A194,Holidays!A:C,2), "N")</f>
        <v>N</v>
      </c>
      <c r="G194" t="str">
        <f>IFERROR(VLOOKUP(A194,Holidays!A:C,3),"N")</f>
        <v>N</v>
      </c>
      <c r="H194">
        <v>3.4</v>
      </c>
      <c r="I194">
        <v>12.3</v>
      </c>
      <c r="J194">
        <v>2.9</v>
      </c>
      <c r="K194">
        <v>1.6</v>
      </c>
      <c r="L194" s="482">
        <v>124790.69500000001</v>
      </c>
      <c r="M194" s="6">
        <v>33.152119050000003</v>
      </c>
      <c r="N194" s="44">
        <f t="shared" si="14"/>
        <v>4137075.9769722405</v>
      </c>
    </row>
    <row r="195" spans="1:14" thickTop="1" thickBot="1">
      <c r="A195" s="32">
        <v>42198</v>
      </c>
      <c r="B195" s="2" t="str">
        <f t="shared" ref="B195:B258" si="15">TEXT(A195,"dddd")</f>
        <v>Monday</v>
      </c>
      <c r="C195" s="3" t="str">
        <f t="shared" ref="C195:C258" si="16">TEXT(A195,"mmmm")</f>
        <v>July</v>
      </c>
      <c r="D195" s="4" t="str">
        <f t="shared" ref="D195:D258" si="17">TEXT(A195,"yyyy")</f>
        <v>2015</v>
      </c>
      <c r="E195">
        <f t="shared" ref="E195:E258" si="18">WEEKNUM(A195)</f>
        <v>29</v>
      </c>
      <c r="F195" t="str">
        <f>IFERROR(VLOOKUP(A195,Holidays!A:C,2), "N")</f>
        <v>N</v>
      </c>
      <c r="G195" t="str">
        <f>IFERROR(VLOOKUP(A195,Holidays!A:C,3),"N")</f>
        <v>N</v>
      </c>
      <c r="H195">
        <v>6.1</v>
      </c>
      <c r="I195">
        <v>12.7</v>
      </c>
      <c r="J195">
        <v>4.2</v>
      </c>
      <c r="K195">
        <v>28.4</v>
      </c>
      <c r="L195" s="482">
        <v>138680.33499999999</v>
      </c>
      <c r="M195" s="6">
        <v>47.526301529999998</v>
      </c>
      <c r="N195" s="44">
        <f t="shared" ref="N195:N258" si="19">L195*M195</f>
        <v>6590963.4174914118</v>
      </c>
    </row>
    <row r="196" spans="1:14" thickTop="1" thickBot="1">
      <c r="A196" s="32">
        <v>42199</v>
      </c>
      <c r="B196" s="2" t="str">
        <f t="shared" si="15"/>
        <v>Tuesday</v>
      </c>
      <c r="C196" s="3" t="str">
        <f t="shared" si="16"/>
        <v>July</v>
      </c>
      <c r="D196" s="4" t="str">
        <f t="shared" si="17"/>
        <v>2015</v>
      </c>
      <c r="E196">
        <f t="shared" si="18"/>
        <v>29</v>
      </c>
      <c r="F196" t="str">
        <f>IFERROR(VLOOKUP(A196,Holidays!A:C,2), "N")</f>
        <v>Y</v>
      </c>
      <c r="G196" t="str">
        <f>IFERROR(VLOOKUP(A196,Holidays!A:C,3),"N")</f>
        <v>N</v>
      </c>
      <c r="H196">
        <v>8.1</v>
      </c>
      <c r="I196">
        <v>9.8000000000000007</v>
      </c>
      <c r="J196">
        <v>4.8</v>
      </c>
      <c r="K196">
        <v>3.8</v>
      </c>
      <c r="L196" s="482">
        <v>150671.10500000001</v>
      </c>
      <c r="M196" s="6">
        <v>45.25558281</v>
      </c>
      <c r="N196" s="44">
        <f t="shared" si="19"/>
        <v>6818708.6694017053</v>
      </c>
    </row>
    <row r="197" spans="1:14" thickTop="1" thickBot="1">
      <c r="A197" s="32">
        <v>42200</v>
      </c>
      <c r="B197" s="2" t="str">
        <f t="shared" si="15"/>
        <v>Wednesday</v>
      </c>
      <c r="C197" s="3" t="str">
        <f t="shared" si="16"/>
        <v>July</v>
      </c>
      <c r="D197" s="4" t="str">
        <f t="shared" si="17"/>
        <v>2015</v>
      </c>
      <c r="E197">
        <f t="shared" si="18"/>
        <v>29</v>
      </c>
      <c r="F197" t="str">
        <f>IFERROR(VLOOKUP(A197,Holidays!A:C,2), "N")</f>
        <v>Y</v>
      </c>
      <c r="G197" t="str">
        <f>IFERROR(VLOOKUP(A197,Holidays!A:C,3),"N")</f>
        <v>N</v>
      </c>
      <c r="H197">
        <v>5.8</v>
      </c>
      <c r="I197">
        <v>10.5</v>
      </c>
      <c r="J197">
        <v>7.4</v>
      </c>
      <c r="K197">
        <v>3.6</v>
      </c>
      <c r="L197" s="482">
        <v>151270.54</v>
      </c>
      <c r="M197" s="6">
        <v>50.497418199999998</v>
      </c>
      <c r="N197" s="44">
        <f t="shared" si="19"/>
        <v>7638771.7197198281</v>
      </c>
    </row>
    <row r="198" spans="1:14" thickTop="1" thickBot="1">
      <c r="A198" s="32">
        <v>42201</v>
      </c>
      <c r="B198" s="2" t="str">
        <f t="shared" si="15"/>
        <v>Thursday</v>
      </c>
      <c r="C198" s="3" t="str">
        <f t="shared" si="16"/>
        <v>July</v>
      </c>
      <c r="D198" s="4" t="str">
        <f t="shared" si="17"/>
        <v>2015</v>
      </c>
      <c r="E198">
        <f t="shared" si="18"/>
        <v>29</v>
      </c>
      <c r="F198" t="str">
        <f>IFERROR(VLOOKUP(A198,Holidays!A:C,2), "N")</f>
        <v>Y</v>
      </c>
      <c r="G198" t="str">
        <f>IFERROR(VLOOKUP(A198,Holidays!A:C,3),"N")</f>
        <v>N</v>
      </c>
      <c r="H198">
        <v>6.6</v>
      </c>
      <c r="I198">
        <v>12.3</v>
      </c>
      <c r="J198">
        <v>8.1</v>
      </c>
      <c r="K198">
        <v>0.2</v>
      </c>
      <c r="L198" s="482">
        <v>144797.98000000001</v>
      </c>
      <c r="M198" s="6">
        <v>40.471707639999998</v>
      </c>
      <c r="N198" s="44">
        <f t="shared" si="19"/>
        <v>5860221.5134225674</v>
      </c>
    </row>
    <row r="199" spans="1:14" thickTop="1" thickBot="1">
      <c r="A199" s="32">
        <v>42202</v>
      </c>
      <c r="B199" s="2" t="str">
        <f t="shared" si="15"/>
        <v>Friday</v>
      </c>
      <c r="C199" s="3" t="str">
        <f t="shared" si="16"/>
        <v>July</v>
      </c>
      <c r="D199" s="4" t="str">
        <f t="shared" si="17"/>
        <v>2015</v>
      </c>
      <c r="E199">
        <f t="shared" si="18"/>
        <v>29</v>
      </c>
      <c r="F199" t="str">
        <f>IFERROR(VLOOKUP(A199,Holidays!A:C,2), "N")</f>
        <v>Y</v>
      </c>
      <c r="G199" t="str">
        <f>IFERROR(VLOOKUP(A199,Holidays!A:C,3),"N")</f>
        <v>N</v>
      </c>
      <c r="H199">
        <v>7.3</v>
      </c>
      <c r="I199">
        <v>12.3</v>
      </c>
      <c r="J199">
        <v>6.5</v>
      </c>
      <c r="K199">
        <v>2.4</v>
      </c>
      <c r="L199" s="482">
        <v>142965.48000000001</v>
      </c>
      <c r="M199" s="6">
        <v>49.218506959999999</v>
      </c>
      <c r="N199" s="44">
        <f t="shared" si="19"/>
        <v>7036547.4724197416</v>
      </c>
    </row>
    <row r="200" spans="1:14" thickTop="1" thickBot="1">
      <c r="A200" s="32">
        <v>42203</v>
      </c>
      <c r="B200" s="2" t="str">
        <f t="shared" si="15"/>
        <v>Saturday</v>
      </c>
      <c r="C200" s="3" t="str">
        <f t="shared" si="16"/>
        <v>July</v>
      </c>
      <c r="D200" s="4" t="str">
        <f t="shared" si="17"/>
        <v>2015</v>
      </c>
      <c r="E200">
        <f t="shared" si="18"/>
        <v>29</v>
      </c>
      <c r="F200" t="str">
        <f>IFERROR(VLOOKUP(A200,Holidays!A:C,2), "N")</f>
        <v>Y</v>
      </c>
      <c r="G200" t="str">
        <f>IFERROR(VLOOKUP(A200,Holidays!A:C,3),"N")</f>
        <v>N</v>
      </c>
      <c r="H200">
        <v>6.1</v>
      </c>
      <c r="I200">
        <v>11.5</v>
      </c>
      <c r="J200">
        <v>9.5</v>
      </c>
      <c r="K200">
        <v>0.4</v>
      </c>
      <c r="L200" s="482">
        <v>130187.44500000001</v>
      </c>
      <c r="M200" s="6">
        <v>44.097767079999997</v>
      </c>
      <c r="N200" s="44">
        <f t="shared" si="19"/>
        <v>5740975.6263503106</v>
      </c>
    </row>
    <row r="201" spans="1:14" thickTop="1" thickBot="1">
      <c r="A201" s="32">
        <v>42204</v>
      </c>
      <c r="B201" s="2" t="str">
        <f t="shared" si="15"/>
        <v>Sunday</v>
      </c>
      <c r="C201" s="3" t="str">
        <f t="shared" si="16"/>
        <v>July</v>
      </c>
      <c r="D201" s="4" t="str">
        <f t="shared" si="17"/>
        <v>2015</v>
      </c>
      <c r="E201">
        <f t="shared" si="18"/>
        <v>30</v>
      </c>
      <c r="F201" t="str">
        <f>IFERROR(VLOOKUP(A201,Holidays!A:C,2), "N")</f>
        <v>Y</v>
      </c>
      <c r="G201" t="str">
        <f>IFERROR(VLOOKUP(A201,Holidays!A:C,3),"N")</f>
        <v>N</v>
      </c>
      <c r="H201">
        <v>0.6</v>
      </c>
      <c r="I201">
        <v>12.1</v>
      </c>
      <c r="J201">
        <v>9.6999999999999993</v>
      </c>
      <c r="K201">
        <v>0</v>
      </c>
      <c r="L201" s="482">
        <v>131141.35500000001</v>
      </c>
      <c r="M201" s="6">
        <v>43.573422479999998</v>
      </c>
      <c r="N201" s="44">
        <f t="shared" si="19"/>
        <v>5714277.6660146601</v>
      </c>
    </row>
    <row r="202" spans="1:14" thickTop="1" thickBot="1">
      <c r="A202" s="32">
        <v>42205</v>
      </c>
      <c r="B202" s="2" t="str">
        <f t="shared" si="15"/>
        <v>Monday</v>
      </c>
      <c r="C202" s="3" t="str">
        <f t="shared" si="16"/>
        <v>July</v>
      </c>
      <c r="D202" s="4" t="str">
        <f t="shared" si="17"/>
        <v>2015</v>
      </c>
      <c r="E202">
        <f t="shared" si="18"/>
        <v>30</v>
      </c>
      <c r="F202" t="str">
        <f>IFERROR(VLOOKUP(A202,Holidays!A:C,2), "N")</f>
        <v>Y</v>
      </c>
      <c r="G202" t="str">
        <f>IFERROR(VLOOKUP(A202,Holidays!A:C,3),"N")</f>
        <v>N</v>
      </c>
      <c r="H202">
        <v>1.8</v>
      </c>
      <c r="I202">
        <v>14.7</v>
      </c>
      <c r="J202">
        <v>9.6999999999999993</v>
      </c>
      <c r="K202">
        <v>0</v>
      </c>
      <c r="L202" s="482">
        <v>146154.37</v>
      </c>
      <c r="M202" s="6">
        <v>41.79671269</v>
      </c>
      <c r="N202" s="44">
        <f t="shared" si="19"/>
        <v>6108772.2112779552</v>
      </c>
    </row>
    <row r="203" spans="1:14" thickTop="1" thickBot="1">
      <c r="A203" s="32">
        <v>42206</v>
      </c>
      <c r="B203" s="2" t="str">
        <f t="shared" si="15"/>
        <v>Tuesday</v>
      </c>
      <c r="C203" s="3" t="str">
        <f t="shared" si="16"/>
        <v>July</v>
      </c>
      <c r="D203" s="4" t="str">
        <f t="shared" si="17"/>
        <v>2015</v>
      </c>
      <c r="E203">
        <f t="shared" si="18"/>
        <v>30</v>
      </c>
      <c r="F203" t="str">
        <f>IFERROR(VLOOKUP(A203,Holidays!A:C,2), "N")</f>
        <v>Y</v>
      </c>
      <c r="G203" t="str">
        <f>IFERROR(VLOOKUP(A203,Holidays!A:C,3),"N")</f>
        <v>N</v>
      </c>
      <c r="H203">
        <v>4.2</v>
      </c>
      <c r="I203">
        <v>17</v>
      </c>
      <c r="J203">
        <v>8.6</v>
      </c>
      <c r="K203">
        <v>0</v>
      </c>
      <c r="L203" s="482">
        <v>138931.81</v>
      </c>
      <c r="M203" s="6">
        <v>28.895489680000001</v>
      </c>
      <c r="N203" s="44">
        <f t="shared" si="19"/>
        <v>4014502.682078721</v>
      </c>
    </row>
    <row r="204" spans="1:14" thickTop="1" thickBot="1">
      <c r="A204" s="32">
        <v>42207</v>
      </c>
      <c r="B204" s="2" t="str">
        <f t="shared" si="15"/>
        <v>Wednesday</v>
      </c>
      <c r="C204" s="3" t="str">
        <f t="shared" si="16"/>
        <v>July</v>
      </c>
      <c r="D204" s="4" t="str">
        <f t="shared" si="17"/>
        <v>2015</v>
      </c>
      <c r="E204">
        <f t="shared" si="18"/>
        <v>30</v>
      </c>
      <c r="F204" t="str">
        <f>IFERROR(VLOOKUP(A204,Holidays!A:C,2), "N")</f>
        <v>Y</v>
      </c>
      <c r="G204" t="str">
        <f>IFERROR(VLOOKUP(A204,Holidays!A:C,3),"N")</f>
        <v>N</v>
      </c>
      <c r="H204">
        <v>11.4</v>
      </c>
      <c r="I204">
        <v>16.600000000000001</v>
      </c>
      <c r="J204">
        <v>6</v>
      </c>
      <c r="K204">
        <v>1.6</v>
      </c>
      <c r="L204" s="482">
        <v>138418.83499999999</v>
      </c>
      <c r="M204" s="6">
        <v>33.707277519999998</v>
      </c>
      <c r="N204" s="44">
        <f t="shared" si="19"/>
        <v>4665722.0853400882</v>
      </c>
    </row>
    <row r="205" spans="1:14" thickTop="1" thickBot="1">
      <c r="A205" s="32">
        <v>42208</v>
      </c>
      <c r="B205" s="2" t="str">
        <f t="shared" si="15"/>
        <v>Thursday</v>
      </c>
      <c r="C205" s="3" t="str">
        <f t="shared" si="16"/>
        <v>July</v>
      </c>
      <c r="D205" s="4" t="str">
        <f t="shared" si="17"/>
        <v>2015</v>
      </c>
      <c r="E205">
        <f t="shared" si="18"/>
        <v>30</v>
      </c>
      <c r="F205" t="str">
        <f>IFERROR(VLOOKUP(A205,Holidays!A:C,2), "N")</f>
        <v>Y</v>
      </c>
      <c r="G205" t="str">
        <f>IFERROR(VLOOKUP(A205,Holidays!A:C,3),"N")</f>
        <v>N</v>
      </c>
      <c r="H205">
        <v>5.0999999999999996</v>
      </c>
      <c r="I205">
        <v>16.100000000000001</v>
      </c>
      <c r="J205">
        <v>9.5</v>
      </c>
      <c r="K205">
        <v>0</v>
      </c>
      <c r="L205" s="482">
        <v>142316.29500000001</v>
      </c>
      <c r="M205" s="6">
        <v>33.975184839999997</v>
      </c>
      <c r="N205" s="44">
        <f t="shared" si="19"/>
        <v>4835222.428368968</v>
      </c>
    </row>
    <row r="206" spans="1:14" thickTop="1" thickBot="1">
      <c r="A206" s="32">
        <v>42209</v>
      </c>
      <c r="B206" s="2" t="str">
        <f t="shared" si="15"/>
        <v>Friday</v>
      </c>
      <c r="C206" s="3" t="str">
        <f t="shared" si="16"/>
        <v>July</v>
      </c>
      <c r="D206" s="4" t="str">
        <f t="shared" si="17"/>
        <v>2015</v>
      </c>
      <c r="E206">
        <f t="shared" si="18"/>
        <v>30</v>
      </c>
      <c r="F206" t="str">
        <f>IFERROR(VLOOKUP(A206,Holidays!A:C,2), "N")</f>
        <v>Y</v>
      </c>
      <c r="G206" t="str">
        <f>IFERROR(VLOOKUP(A206,Holidays!A:C,3),"N")</f>
        <v>N</v>
      </c>
      <c r="H206">
        <v>7.6</v>
      </c>
      <c r="I206">
        <v>15</v>
      </c>
      <c r="J206">
        <v>4.4000000000000004</v>
      </c>
      <c r="K206">
        <v>1.2</v>
      </c>
      <c r="L206" s="482">
        <v>136837.155</v>
      </c>
      <c r="M206" s="6">
        <v>27.669824500000001</v>
      </c>
      <c r="N206" s="44">
        <f t="shared" si="19"/>
        <v>3786260.0639292975</v>
      </c>
    </row>
    <row r="207" spans="1:14" thickTop="1" thickBot="1">
      <c r="A207" s="32">
        <v>42210</v>
      </c>
      <c r="B207" s="2" t="str">
        <f t="shared" si="15"/>
        <v>Saturday</v>
      </c>
      <c r="C207" s="3" t="str">
        <f t="shared" si="16"/>
        <v>July</v>
      </c>
      <c r="D207" s="4" t="str">
        <f t="shared" si="17"/>
        <v>2015</v>
      </c>
      <c r="E207">
        <f t="shared" si="18"/>
        <v>30</v>
      </c>
      <c r="F207" t="str">
        <f>IFERROR(VLOOKUP(A207,Holidays!A:C,2), "N")</f>
        <v>Y</v>
      </c>
      <c r="G207" t="str">
        <f>IFERROR(VLOOKUP(A207,Holidays!A:C,3),"N")</f>
        <v>N</v>
      </c>
      <c r="H207">
        <v>9.4</v>
      </c>
      <c r="I207">
        <v>13.3</v>
      </c>
      <c r="J207">
        <v>7.7</v>
      </c>
      <c r="K207">
        <v>0.8</v>
      </c>
      <c r="L207" s="482">
        <v>121021.425</v>
      </c>
      <c r="M207" s="6">
        <v>22.239188500000001</v>
      </c>
      <c r="N207" s="44">
        <f t="shared" si="19"/>
        <v>2691418.2831136128</v>
      </c>
    </row>
    <row r="208" spans="1:14" thickTop="1" thickBot="1">
      <c r="A208" s="32">
        <v>42211</v>
      </c>
      <c r="B208" s="2" t="str">
        <f t="shared" si="15"/>
        <v>Sunday</v>
      </c>
      <c r="C208" s="3" t="str">
        <f t="shared" si="16"/>
        <v>July</v>
      </c>
      <c r="D208" s="4" t="str">
        <f t="shared" si="17"/>
        <v>2015</v>
      </c>
      <c r="E208">
        <f t="shared" si="18"/>
        <v>31</v>
      </c>
      <c r="F208" t="str">
        <f>IFERROR(VLOOKUP(A208,Holidays!A:C,2), "N")</f>
        <v>Y</v>
      </c>
      <c r="G208" t="str">
        <f>IFERROR(VLOOKUP(A208,Holidays!A:C,3),"N")</f>
        <v>N</v>
      </c>
      <c r="H208">
        <v>8.1</v>
      </c>
      <c r="I208">
        <v>11.6</v>
      </c>
      <c r="J208">
        <v>8.5</v>
      </c>
      <c r="K208">
        <v>3.2</v>
      </c>
      <c r="L208" s="482">
        <v>120396.735</v>
      </c>
      <c r="M208" s="6">
        <v>22.384246220000001</v>
      </c>
      <c r="N208" s="44">
        <f t="shared" si="19"/>
        <v>2694990.160324092</v>
      </c>
    </row>
    <row r="209" spans="1:14" thickTop="1" thickBot="1">
      <c r="A209" s="32">
        <v>42212</v>
      </c>
      <c r="B209" s="2" t="str">
        <f t="shared" si="15"/>
        <v>Monday</v>
      </c>
      <c r="C209" s="3" t="str">
        <f t="shared" si="16"/>
        <v>July</v>
      </c>
      <c r="D209" s="4" t="str">
        <f t="shared" si="17"/>
        <v>2015</v>
      </c>
      <c r="E209">
        <f t="shared" si="18"/>
        <v>31</v>
      </c>
      <c r="F209" t="str">
        <f>IFERROR(VLOOKUP(A209,Holidays!A:C,2), "N")</f>
        <v>Y</v>
      </c>
      <c r="G209" t="str">
        <f>IFERROR(VLOOKUP(A209,Holidays!A:C,3),"N")</f>
        <v>N</v>
      </c>
      <c r="H209">
        <v>6.2</v>
      </c>
      <c r="I209">
        <v>13.9</v>
      </c>
      <c r="J209">
        <v>9.6</v>
      </c>
      <c r="K209">
        <v>0.8</v>
      </c>
      <c r="L209" s="482">
        <v>142470.43</v>
      </c>
      <c r="M209" s="6">
        <v>35.176217450000003</v>
      </c>
      <c r="N209" s="44">
        <f t="shared" si="19"/>
        <v>5011570.8258750038</v>
      </c>
    </row>
    <row r="210" spans="1:14" thickTop="1" thickBot="1">
      <c r="A210" s="32">
        <v>42213</v>
      </c>
      <c r="B210" s="2" t="str">
        <f t="shared" si="15"/>
        <v>Tuesday</v>
      </c>
      <c r="C210" s="3" t="str">
        <f t="shared" si="16"/>
        <v>July</v>
      </c>
      <c r="D210" s="4" t="str">
        <f t="shared" si="17"/>
        <v>2015</v>
      </c>
      <c r="E210">
        <f t="shared" si="18"/>
        <v>31</v>
      </c>
      <c r="F210" t="str">
        <f>IFERROR(VLOOKUP(A210,Holidays!A:C,2), "N")</f>
        <v>Y</v>
      </c>
      <c r="G210" t="str">
        <f>IFERROR(VLOOKUP(A210,Holidays!A:C,3),"N")</f>
        <v>N</v>
      </c>
      <c r="H210">
        <v>7.9</v>
      </c>
      <c r="I210">
        <v>14.4</v>
      </c>
      <c r="J210">
        <v>10.199999999999999</v>
      </c>
      <c r="K210">
        <v>0</v>
      </c>
      <c r="L210" s="482">
        <v>144008.37</v>
      </c>
      <c r="M210" s="6">
        <v>40.752987930000003</v>
      </c>
      <c r="N210" s="44">
        <f t="shared" si="19"/>
        <v>5868771.3644289747</v>
      </c>
    </row>
    <row r="211" spans="1:14" thickTop="1" thickBot="1">
      <c r="A211" s="32">
        <v>42214</v>
      </c>
      <c r="B211" s="2" t="str">
        <f t="shared" si="15"/>
        <v>Wednesday</v>
      </c>
      <c r="C211" s="3" t="str">
        <f t="shared" si="16"/>
        <v>July</v>
      </c>
      <c r="D211" s="4" t="str">
        <f t="shared" si="17"/>
        <v>2015</v>
      </c>
      <c r="E211">
        <f t="shared" si="18"/>
        <v>31</v>
      </c>
      <c r="F211" t="str">
        <f>IFERROR(VLOOKUP(A211,Holidays!A:C,2), "N")</f>
        <v>Y</v>
      </c>
      <c r="G211" t="str">
        <f>IFERROR(VLOOKUP(A211,Holidays!A:C,3),"N")</f>
        <v>N</v>
      </c>
      <c r="H211">
        <v>8.4</v>
      </c>
      <c r="I211">
        <v>14</v>
      </c>
      <c r="J211">
        <v>9</v>
      </c>
      <c r="K211">
        <v>0</v>
      </c>
      <c r="L211" s="482">
        <v>142637.76000000001</v>
      </c>
      <c r="M211" s="6">
        <v>37.23752124</v>
      </c>
      <c r="N211" s="44">
        <f t="shared" si="19"/>
        <v>5311476.6176260225</v>
      </c>
    </row>
    <row r="212" spans="1:14" thickTop="1" thickBot="1">
      <c r="A212" s="32">
        <v>42215</v>
      </c>
      <c r="B212" s="2" t="str">
        <f t="shared" si="15"/>
        <v>Thursday</v>
      </c>
      <c r="C212" s="3" t="str">
        <f t="shared" si="16"/>
        <v>July</v>
      </c>
      <c r="D212" s="4" t="str">
        <f t="shared" si="17"/>
        <v>2015</v>
      </c>
      <c r="E212">
        <f t="shared" si="18"/>
        <v>31</v>
      </c>
      <c r="F212" t="str">
        <f>IFERROR(VLOOKUP(A212,Holidays!A:C,2), "N")</f>
        <v>Y</v>
      </c>
      <c r="G212" t="str">
        <f>IFERROR(VLOOKUP(A212,Holidays!A:C,3),"N")</f>
        <v>N</v>
      </c>
      <c r="H212">
        <v>8.6</v>
      </c>
      <c r="I212">
        <v>12.3</v>
      </c>
      <c r="J212">
        <v>4.5</v>
      </c>
      <c r="K212">
        <v>0</v>
      </c>
      <c r="L212" s="482">
        <v>143544.10999999999</v>
      </c>
      <c r="M212" s="6">
        <v>29.122837359999998</v>
      </c>
      <c r="N212" s="44">
        <f t="shared" si="19"/>
        <v>4180411.7695159488</v>
      </c>
    </row>
    <row r="213" spans="1:14" thickTop="1" thickBot="1">
      <c r="A213" s="32">
        <v>42216</v>
      </c>
      <c r="B213" s="2" t="str">
        <f t="shared" si="15"/>
        <v>Friday</v>
      </c>
      <c r="C213" s="3" t="str">
        <f t="shared" si="16"/>
        <v>July</v>
      </c>
      <c r="D213" s="4" t="str">
        <f t="shared" si="17"/>
        <v>2015</v>
      </c>
      <c r="E213">
        <f t="shared" si="18"/>
        <v>31</v>
      </c>
      <c r="F213" t="str">
        <f>IFERROR(VLOOKUP(A213,Holidays!A:C,2), "N")</f>
        <v>Y</v>
      </c>
      <c r="G213" t="str">
        <f>IFERROR(VLOOKUP(A213,Holidays!A:C,3),"N")</f>
        <v>N</v>
      </c>
      <c r="H213">
        <v>4.0999999999999996</v>
      </c>
      <c r="I213">
        <v>14</v>
      </c>
      <c r="J213">
        <v>10.8</v>
      </c>
      <c r="K213">
        <v>0.6</v>
      </c>
      <c r="L213" s="482">
        <v>139584.95499999999</v>
      </c>
      <c r="M213" s="6">
        <v>35.059771089999998</v>
      </c>
      <c r="N213" s="44">
        <f t="shared" si="19"/>
        <v>4893816.5699079502</v>
      </c>
    </row>
    <row r="214" spans="1:14" thickTop="1" thickBot="1">
      <c r="A214" s="32">
        <v>42217</v>
      </c>
      <c r="B214" s="2" t="str">
        <f t="shared" si="15"/>
        <v>Saturday</v>
      </c>
      <c r="C214" s="3" t="str">
        <f t="shared" si="16"/>
        <v>August</v>
      </c>
      <c r="D214" s="4" t="str">
        <f t="shared" si="17"/>
        <v>2015</v>
      </c>
      <c r="E214">
        <f t="shared" si="18"/>
        <v>31</v>
      </c>
      <c r="F214" t="str">
        <f>IFERROR(VLOOKUP(A214,Holidays!A:C,2), "N")</f>
        <v>Y</v>
      </c>
      <c r="G214" t="str">
        <f>IFERROR(VLOOKUP(A214,Holidays!A:C,3),"N")</f>
        <v>N</v>
      </c>
      <c r="H214">
        <v>6.5</v>
      </c>
      <c r="I214">
        <v>11.4</v>
      </c>
      <c r="J214">
        <v>4.2</v>
      </c>
      <c r="K214">
        <v>0.2</v>
      </c>
      <c r="L214" s="482">
        <v>125032.57</v>
      </c>
      <c r="M214" s="6">
        <v>29.880139589999999</v>
      </c>
      <c r="N214" s="44">
        <f t="shared" si="19"/>
        <v>3735990.6448964463</v>
      </c>
    </row>
    <row r="215" spans="1:14" thickTop="1" thickBot="1">
      <c r="A215" s="32">
        <v>42218</v>
      </c>
      <c r="B215" s="2" t="str">
        <f t="shared" si="15"/>
        <v>Sunday</v>
      </c>
      <c r="C215" s="3" t="str">
        <f t="shared" si="16"/>
        <v>August</v>
      </c>
      <c r="D215" s="4" t="str">
        <f t="shared" si="17"/>
        <v>2015</v>
      </c>
      <c r="E215">
        <f t="shared" si="18"/>
        <v>32</v>
      </c>
      <c r="F215" t="str">
        <f>IFERROR(VLOOKUP(A215,Holidays!A:C,2), "N")</f>
        <v>Y</v>
      </c>
      <c r="G215" t="str">
        <f>IFERROR(VLOOKUP(A215,Holidays!A:C,3),"N")</f>
        <v>N</v>
      </c>
      <c r="H215">
        <v>7.8</v>
      </c>
      <c r="I215">
        <v>14.9</v>
      </c>
      <c r="J215">
        <v>8.3000000000000007</v>
      </c>
      <c r="K215">
        <v>0</v>
      </c>
      <c r="L215" s="482">
        <v>117638.065</v>
      </c>
      <c r="M215" s="6">
        <v>23.37418658</v>
      </c>
      <c r="N215" s="44">
        <f t="shared" si="19"/>
        <v>2749694.0802201675</v>
      </c>
    </row>
    <row r="216" spans="1:14" thickTop="1" thickBot="1">
      <c r="A216" s="32">
        <v>42219</v>
      </c>
      <c r="B216" s="2" t="str">
        <f t="shared" si="15"/>
        <v>Monday</v>
      </c>
      <c r="C216" s="3" t="str">
        <f t="shared" si="16"/>
        <v>August</v>
      </c>
      <c r="D216" s="4" t="str">
        <f t="shared" si="17"/>
        <v>2015</v>
      </c>
      <c r="E216">
        <f t="shared" si="18"/>
        <v>32</v>
      </c>
      <c r="F216" t="str">
        <f>IFERROR(VLOOKUP(A216,Holidays!A:C,2), "N")</f>
        <v>Y</v>
      </c>
      <c r="G216" t="str">
        <f>IFERROR(VLOOKUP(A216,Holidays!A:C,3),"N")</f>
        <v>N</v>
      </c>
      <c r="H216">
        <v>7.3</v>
      </c>
      <c r="I216">
        <v>10.8</v>
      </c>
      <c r="J216">
        <v>9.4</v>
      </c>
      <c r="K216">
        <v>6.4</v>
      </c>
      <c r="L216" s="482">
        <v>141451.72500000001</v>
      </c>
      <c r="M216" s="6">
        <v>38.127978149999997</v>
      </c>
      <c r="N216" s="44">
        <f t="shared" si="19"/>
        <v>5393268.2800798081</v>
      </c>
    </row>
    <row r="217" spans="1:14" thickTop="1" thickBot="1">
      <c r="A217" s="32">
        <v>42220</v>
      </c>
      <c r="B217" s="2" t="str">
        <f t="shared" si="15"/>
        <v>Tuesday</v>
      </c>
      <c r="C217" s="3" t="str">
        <f t="shared" si="16"/>
        <v>August</v>
      </c>
      <c r="D217" s="4" t="str">
        <f t="shared" si="17"/>
        <v>2015</v>
      </c>
      <c r="E217">
        <f t="shared" si="18"/>
        <v>32</v>
      </c>
      <c r="F217" t="str">
        <f>IFERROR(VLOOKUP(A217,Holidays!A:C,2), "N")</f>
        <v>Y</v>
      </c>
      <c r="G217" t="str">
        <f>IFERROR(VLOOKUP(A217,Holidays!A:C,3),"N")</f>
        <v>N</v>
      </c>
      <c r="H217">
        <v>3.5</v>
      </c>
      <c r="I217">
        <v>11.3</v>
      </c>
      <c r="J217">
        <v>7.1</v>
      </c>
      <c r="K217">
        <v>0</v>
      </c>
      <c r="L217" s="482">
        <v>147550.185</v>
      </c>
      <c r="M217" s="6">
        <v>44.673336380000002</v>
      </c>
      <c r="N217" s="44">
        <f t="shared" si="19"/>
        <v>6591559.0474362308</v>
      </c>
    </row>
    <row r="218" spans="1:14" thickTop="1" thickBot="1">
      <c r="A218" s="32">
        <v>42221</v>
      </c>
      <c r="B218" s="2" t="str">
        <f t="shared" si="15"/>
        <v>Wednesday</v>
      </c>
      <c r="C218" s="3" t="str">
        <f t="shared" si="16"/>
        <v>August</v>
      </c>
      <c r="D218" s="4" t="str">
        <f t="shared" si="17"/>
        <v>2015</v>
      </c>
      <c r="E218">
        <f t="shared" si="18"/>
        <v>32</v>
      </c>
      <c r="F218" t="str">
        <f>IFERROR(VLOOKUP(A218,Holidays!A:C,2), "N")</f>
        <v>Y</v>
      </c>
      <c r="G218" t="str">
        <f>IFERROR(VLOOKUP(A218,Holidays!A:C,3),"N")</f>
        <v>N</v>
      </c>
      <c r="H218">
        <v>6.6</v>
      </c>
      <c r="I218">
        <v>10.8</v>
      </c>
      <c r="J218">
        <v>8</v>
      </c>
      <c r="K218">
        <v>1</v>
      </c>
      <c r="L218" s="482">
        <v>142325.99</v>
      </c>
      <c r="M218" s="6">
        <v>42.5957224</v>
      </c>
      <c r="N218" s="44">
        <f t="shared" si="19"/>
        <v>6062478.3603451755</v>
      </c>
    </row>
    <row r="219" spans="1:14" thickTop="1" thickBot="1">
      <c r="A219" s="32">
        <v>42222</v>
      </c>
      <c r="B219" s="2" t="str">
        <f t="shared" si="15"/>
        <v>Thursday</v>
      </c>
      <c r="C219" s="3" t="str">
        <f t="shared" si="16"/>
        <v>August</v>
      </c>
      <c r="D219" s="4" t="str">
        <f t="shared" si="17"/>
        <v>2015</v>
      </c>
      <c r="E219">
        <f t="shared" si="18"/>
        <v>32</v>
      </c>
      <c r="F219" t="str">
        <f>IFERROR(VLOOKUP(A219,Holidays!A:C,2), "N")</f>
        <v>Y</v>
      </c>
      <c r="G219" t="str">
        <f>IFERROR(VLOOKUP(A219,Holidays!A:C,3),"N")</f>
        <v>N</v>
      </c>
      <c r="H219">
        <v>7.1</v>
      </c>
      <c r="I219">
        <v>12.8</v>
      </c>
      <c r="J219">
        <v>7</v>
      </c>
      <c r="K219">
        <v>1.6</v>
      </c>
      <c r="L219" s="482">
        <v>143642.35500000001</v>
      </c>
      <c r="M219" s="6">
        <v>48.945172849999999</v>
      </c>
      <c r="N219" s="44">
        <f t="shared" si="19"/>
        <v>7030599.8940560622</v>
      </c>
    </row>
    <row r="220" spans="1:14" thickTop="1" thickBot="1">
      <c r="A220" s="32">
        <v>42223</v>
      </c>
      <c r="B220" s="2" t="str">
        <f t="shared" si="15"/>
        <v>Friday</v>
      </c>
      <c r="C220" s="3" t="str">
        <f t="shared" si="16"/>
        <v>August</v>
      </c>
      <c r="D220" s="4" t="str">
        <f t="shared" si="17"/>
        <v>2015</v>
      </c>
      <c r="E220">
        <f t="shared" si="18"/>
        <v>32</v>
      </c>
      <c r="F220" t="str">
        <f>IFERROR(VLOOKUP(A220,Holidays!A:C,2), "N")</f>
        <v>Y</v>
      </c>
      <c r="G220" t="str">
        <f>IFERROR(VLOOKUP(A220,Holidays!A:C,3),"N")</f>
        <v>N</v>
      </c>
      <c r="H220">
        <v>9</v>
      </c>
      <c r="I220">
        <v>13.1</v>
      </c>
      <c r="J220">
        <v>9</v>
      </c>
      <c r="K220">
        <v>1.4</v>
      </c>
      <c r="L220" s="482">
        <v>143060.32999999999</v>
      </c>
      <c r="M220" s="6">
        <v>42.78284919</v>
      </c>
      <c r="N220" s="44">
        <f t="shared" si="19"/>
        <v>6120528.5234616324</v>
      </c>
    </row>
    <row r="221" spans="1:14" thickTop="1" thickBot="1">
      <c r="A221" s="32">
        <v>42224</v>
      </c>
      <c r="B221" s="2" t="str">
        <f t="shared" si="15"/>
        <v>Saturday</v>
      </c>
      <c r="C221" s="3" t="str">
        <f t="shared" si="16"/>
        <v>August</v>
      </c>
      <c r="D221" s="4" t="str">
        <f t="shared" si="17"/>
        <v>2015</v>
      </c>
      <c r="E221">
        <f t="shared" si="18"/>
        <v>32</v>
      </c>
      <c r="F221" t="str">
        <f>IFERROR(VLOOKUP(A221,Holidays!A:C,2), "N")</f>
        <v>Y</v>
      </c>
      <c r="G221" t="str">
        <f>IFERROR(VLOOKUP(A221,Holidays!A:C,3),"N")</f>
        <v>N</v>
      </c>
      <c r="H221">
        <v>8.8000000000000007</v>
      </c>
      <c r="I221">
        <v>12.6</v>
      </c>
      <c r="J221">
        <v>6.6</v>
      </c>
      <c r="K221">
        <v>0.4</v>
      </c>
      <c r="L221" s="482">
        <v>125830.535</v>
      </c>
      <c r="M221" s="6">
        <v>39.116059980000003</v>
      </c>
      <c r="N221" s="44">
        <f t="shared" si="19"/>
        <v>4921994.7543754894</v>
      </c>
    </row>
    <row r="222" spans="1:14" thickTop="1" thickBot="1">
      <c r="A222" s="32">
        <v>42225</v>
      </c>
      <c r="B222" s="2" t="str">
        <f t="shared" si="15"/>
        <v>Sunday</v>
      </c>
      <c r="C222" s="3" t="str">
        <f t="shared" si="16"/>
        <v>August</v>
      </c>
      <c r="D222" s="4" t="str">
        <f t="shared" si="17"/>
        <v>2015</v>
      </c>
      <c r="E222">
        <f t="shared" si="18"/>
        <v>33</v>
      </c>
      <c r="F222" t="str">
        <f>IFERROR(VLOOKUP(A222,Holidays!A:C,2), "N")</f>
        <v>Y</v>
      </c>
      <c r="G222" t="str">
        <f>IFERROR(VLOOKUP(A222,Holidays!A:C,3),"N")</f>
        <v>N</v>
      </c>
      <c r="H222">
        <v>7.7</v>
      </c>
      <c r="I222">
        <v>13.3</v>
      </c>
      <c r="J222">
        <v>6.9</v>
      </c>
      <c r="K222">
        <v>0</v>
      </c>
      <c r="L222" s="482">
        <v>120008.455</v>
      </c>
      <c r="M222" s="6">
        <v>29.441329450000001</v>
      </c>
      <c r="N222" s="44">
        <f t="shared" si="19"/>
        <v>3533208.4604405002</v>
      </c>
    </row>
    <row r="223" spans="1:14" thickTop="1" thickBot="1">
      <c r="A223" s="32">
        <v>42226</v>
      </c>
      <c r="B223" s="2" t="str">
        <f t="shared" si="15"/>
        <v>Monday</v>
      </c>
      <c r="C223" s="3" t="str">
        <f t="shared" si="16"/>
        <v>August</v>
      </c>
      <c r="D223" s="4" t="str">
        <f t="shared" si="17"/>
        <v>2015</v>
      </c>
      <c r="E223">
        <f t="shared" si="18"/>
        <v>33</v>
      </c>
      <c r="F223" t="str">
        <f>IFERROR(VLOOKUP(A223,Holidays!A:C,2), "N")</f>
        <v>Y</v>
      </c>
      <c r="G223" t="str">
        <f>IFERROR(VLOOKUP(A223,Holidays!A:C,3),"N")</f>
        <v>N</v>
      </c>
      <c r="H223">
        <v>8.3000000000000007</v>
      </c>
      <c r="I223">
        <v>16</v>
      </c>
      <c r="J223">
        <v>10.7</v>
      </c>
      <c r="K223">
        <v>0.2</v>
      </c>
      <c r="L223" s="482">
        <v>130978.095</v>
      </c>
      <c r="M223" s="6">
        <v>30.09105237</v>
      </c>
      <c r="N223" s="44">
        <f t="shared" si="19"/>
        <v>3941268.7159678354</v>
      </c>
    </row>
    <row r="224" spans="1:14" thickTop="1" thickBot="1">
      <c r="A224" s="32">
        <v>42227</v>
      </c>
      <c r="B224" s="2" t="str">
        <f t="shared" si="15"/>
        <v>Tuesday</v>
      </c>
      <c r="C224" s="3" t="str">
        <f t="shared" si="16"/>
        <v>August</v>
      </c>
      <c r="D224" s="4" t="str">
        <f t="shared" si="17"/>
        <v>2015</v>
      </c>
      <c r="E224">
        <f t="shared" si="18"/>
        <v>33</v>
      </c>
      <c r="F224" t="str">
        <f>IFERROR(VLOOKUP(A224,Holidays!A:C,2), "N")</f>
        <v>Y</v>
      </c>
      <c r="G224" t="str">
        <f>IFERROR(VLOOKUP(A224,Holidays!A:C,3),"N")</f>
        <v>N</v>
      </c>
      <c r="H224">
        <v>7.8</v>
      </c>
      <c r="I224">
        <v>14.8</v>
      </c>
      <c r="J224">
        <v>11.7</v>
      </c>
      <c r="K224">
        <v>0.8</v>
      </c>
      <c r="L224" s="482">
        <v>135616.125</v>
      </c>
      <c r="M224" s="6">
        <v>31.943313530000001</v>
      </c>
      <c r="N224" s="44">
        <f t="shared" si="19"/>
        <v>4332028.4005986713</v>
      </c>
    </row>
    <row r="225" spans="1:14" thickTop="1" thickBot="1">
      <c r="A225" s="32">
        <v>42228</v>
      </c>
      <c r="B225" s="2" t="str">
        <f t="shared" si="15"/>
        <v>Wednesday</v>
      </c>
      <c r="C225" s="3" t="str">
        <f t="shared" si="16"/>
        <v>August</v>
      </c>
      <c r="D225" s="4" t="str">
        <f t="shared" si="17"/>
        <v>2015</v>
      </c>
      <c r="E225">
        <f t="shared" si="18"/>
        <v>33</v>
      </c>
      <c r="F225" t="str">
        <f>IFERROR(VLOOKUP(A225,Holidays!A:C,2), "N")</f>
        <v>Y</v>
      </c>
      <c r="G225" t="str">
        <f>IFERROR(VLOOKUP(A225,Holidays!A:C,3),"N")</f>
        <v>N</v>
      </c>
      <c r="H225">
        <v>9.3000000000000007</v>
      </c>
      <c r="I225">
        <v>14.8</v>
      </c>
      <c r="J225">
        <v>9.1999999999999993</v>
      </c>
      <c r="K225">
        <v>0</v>
      </c>
      <c r="L225" s="482">
        <v>138900.5</v>
      </c>
      <c r="M225" s="6">
        <v>37.338413869999997</v>
      </c>
      <c r="N225" s="44">
        <f t="shared" si="19"/>
        <v>5186324.3557499349</v>
      </c>
    </row>
    <row r="226" spans="1:14" thickTop="1" thickBot="1">
      <c r="A226" s="32">
        <v>42229</v>
      </c>
      <c r="B226" s="2" t="str">
        <f t="shared" si="15"/>
        <v>Thursday</v>
      </c>
      <c r="C226" s="3" t="str">
        <f t="shared" si="16"/>
        <v>August</v>
      </c>
      <c r="D226" s="4" t="str">
        <f t="shared" si="17"/>
        <v>2015</v>
      </c>
      <c r="E226">
        <f t="shared" si="18"/>
        <v>33</v>
      </c>
      <c r="F226" t="str">
        <f>IFERROR(VLOOKUP(A226,Holidays!A:C,2), "N")</f>
        <v>Y</v>
      </c>
      <c r="G226" t="str">
        <f>IFERROR(VLOOKUP(A226,Holidays!A:C,3),"N")</f>
        <v>N</v>
      </c>
      <c r="H226">
        <v>8.4</v>
      </c>
      <c r="I226">
        <v>13</v>
      </c>
      <c r="J226">
        <v>7</v>
      </c>
      <c r="K226">
        <v>0.2</v>
      </c>
      <c r="L226" s="482">
        <v>140905.85</v>
      </c>
      <c r="M226" s="6">
        <v>36.730540580000003</v>
      </c>
      <c r="N226" s="44">
        <f t="shared" si="19"/>
        <v>5175548.0413843933</v>
      </c>
    </row>
    <row r="227" spans="1:14" thickTop="1" thickBot="1">
      <c r="A227" s="32">
        <v>42230</v>
      </c>
      <c r="B227" s="2" t="str">
        <f t="shared" si="15"/>
        <v>Friday</v>
      </c>
      <c r="C227" s="3" t="str">
        <f t="shared" si="16"/>
        <v>August</v>
      </c>
      <c r="D227" s="4" t="str">
        <f t="shared" si="17"/>
        <v>2015</v>
      </c>
      <c r="E227">
        <f t="shared" si="18"/>
        <v>33</v>
      </c>
      <c r="F227" t="str">
        <f>IFERROR(VLOOKUP(A227,Holidays!A:C,2), "N")</f>
        <v>Y</v>
      </c>
      <c r="G227" t="str">
        <f>IFERROR(VLOOKUP(A227,Holidays!A:C,3),"N")</f>
        <v>N</v>
      </c>
      <c r="H227">
        <v>10.4</v>
      </c>
      <c r="I227">
        <v>15.3</v>
      </c>
      <c r="J227">
        <v>7.3</v>
      </c>
      <c r="K227">
        <v>0</v>
      </c>
      <c r="L227" s="482">
        <v>137838.92499999999</v>
      </c>
      <c r="M227" s="6">
        <v>35.437737390000002</v>
      </c>
      <c r="N227" s="44">
        <f t="shared" si="19"/>
        <v>4884699.6262699058</v>
      </c>
    </row>
    <row r="228" spans="1:14" thickTop="1" thickBot="1">
      <c r="A228" s="32">
        <v>42231</v>
      </c>
      <c r="B228" s="2" t="str">
        <f t="shared" si="15"/>
        <v>Saturday</v>
      </c>
      <c r="C228" s="3" t="str">
        <f t="shared" si="16"/>
        <v>August</v>
      </c>
      <c r="D228" s="4" t="str">
        <f t="shared" si="17"/>
        <v>2015</v>
      </c>
      <c r="E228">
        <f t="shared" si="18"/>
        <v>33</v>
      </c>
      <c r="F228" t="str">
        <f>IFERROR(VLOOKUP(A228,Holidays!A:C,2), "N")</f>
        <v>Y</v>
      </c>
      <c r="G228" t="str">
        <f>IFERROR(VLOOKUP(A228,Holidays!A:C,3),"N")</f>
        <v>N</v>
      </c>
      <c r="H228">
        <v>10</v>
      </c>
      <c r="I228">
        <v>14.9</v>
      </c>
      <c r="J228">
        <v>10.9</v>
      </c>
      <c r="K228">
        <v>0.4</v>
      </c>
      <c r="L228" s="482">
        <v>122088.76</v>
      </c>
      <c r="M228" s="6">
        <v>34.086154360000002</v>
      </c>
      <c r="N228" s="44">
        <f t="shared" si="19"/>
        <v>4161536.3189809937</v>
      </c>
    </row>
    <row r="229" spans="1:14" thickTop="1" thickBot="1">
      <c r="A229" s="32">
        <v>42232</v>
      </c>
      <c r="B229" s="2" t="str">
        <f t="shared" si="15"/>
        <v>Sunday</v>
      </c>
      <c r="C229" s="3" t="str">
        <f t="shared" si="16"/>
        <v>August</v>
      </c>
      <c r="D229" s="4" t="str">
        <f t="shared" si="17"/>
        <v>2015</v>
      </c>
      <c r="E229">
        <f t="shared" si="18"/>
        <v>34</v>
      </c>
      <c r="F229" t="str">
        <f>IFERROR(VLOOKUP(A229,Holidays!A:C,2), "N")</f>
        <v>Y</v>
      </c>
      <c r="G229" t="str">
        <f>IFERROR(VLOOKUP(A229,Holidays!A:C,3),"N")</f>
        <v>N</v>
      </c>
      <c r="H229">
        <v>4.7</v>
      </c>
      <c r="I229">
        <v>17</v>
      </c>
      <c r="J229">
        <v>9.5</v>
      </c>
      <c r="K229">
        <v>0.2</v>
      </c>
      <c r="L229" s="482">
        <v>116648.77</v>
      </c>
      <c r="M229" s="6">
        <v>25.317649410000001</v>
      </c>
      <c r="N229" s="44">
        <f t="shared" si="19"/>
        <v>2953272.6629677261</v>
      </c>
    </row>
    <row r="230" spans="1:14" thickTop="1" thickBot="1">
      <c r="A230" s="32">
        <v>42233</v>
      </c>
      <c r="B230" s="2" t="str">
        <f t="shared" si="15"/>
        <v>Monday</v>
      </c>
      <c r="C230" s="3" t="str">
        <f t="shared" si="16"/>
        <v>August</v>
      </c>
      <c r="D230" s="4" t="str">
        <f t="shared" si="17"/>
        <v>2015</v>
      </c>
      <c r="E230">
        <f t="shared" si="18"/>
        <v>34</v>
      </c>
      <c r="F230" t="str">
        <f>IFERROR(VLOOKUP(A230,Holidays!A:C,2), "N")</f>
        <v>Y</v>
      </c>
      <c r="G230" t="str">
        <f>IFERROR(VLOOKUP(A230,Holidays!A:C,3),"N")</f>
        <v>N</v>
      </c>
      <c r="H230">
        <v>6.8</v>
      </c>
      <c r="I230">
        <v>12.2</v>
      </c>
      <c r="J230">
        <v>9.9</v>
      </c>
      <c r="K230">
        <v>2.4</v>
      </c>
      <c r="L230" s="482">
        <v>137008.71</v>
      </c>
      <c r="M230" s="6">
        <v>31.793730230000001</v>
      </c>
      <c r="N230" s="44">
        <f t="shared" si="19"/>
        <v>4356017.9649003036</v>
      </c>
    </row>
    <row r="231" spans="1:14" thickTop="1" thickBot="1">
      <c r="A231" s="32">
        <v>42234</v>
      </c>
      <c r="B231" s="2" t="str">
        <f t="shared" si="15"/>
        <v>Tuesday</v>
      </c>
      <c r="C231" s="3" t="str">
        <f t="shared" si="16"/>
        <v>August</v>
      </c>
      <c r="D231" s="4" t="str">
        <f t="shared" si="17"/>
        <v>2015</v>
      </c>
      <c r="E231">
        <f t="shared" si="18"/>
        <v>34</v>
      </c>
      <c r="F231" t="str">
        <f>IFERROR(VLOOKUP(A231,Holidays!A:C,2), "N")</f>
        <v>Y</v>
      </c>
      <c r="G231" t="str">
        <f>IFERROR(VLOOKUP(A231,Holidays!A:C,3),"N")</f>
        <v>N</v>
      </c>
      <c r="H231">
        <v>6.1</v>
      </c>
      <c r="I231">
        <v>11.1</v>
      </c>
      <c r="J231">
        <v>9.8000000000000007</v>
      </c>
      <c r="K231">
        <v>0.6</v>
      </c>
      <c r="L231" s="482">
        <v>148093.96</v>
      </c>
      <c r="M231" s="6">
        <v>45.286687059999998</v>
      </c>
      <c r="N231" s="44">
        <f t="shared" si="19"/>
        <v>6706684.8219961571</v>
      </c>
    </row>
    <row r="232" spans="1:14" thickTop="1" thickBot="1">
      <c r="A232" s="32">
        <v>42235</v>
      </c>
      <c r="B232" s="2" t="str">
        <f t="shared" si="15"/>
        <v>Wednesday</v>
      </c>
      <c r="C232" s="3" t="str">
        <f t="shared" si="16"/>
        <v>August</v>
      </c>
      <c r="D232" s="4" t="str">
        <f t="shared" si="17"/>
        <v>2015</v>
      </c>
      <c r="E232">
        <f t="shared" si="18"/>
        <v>34</v>
      </c>
      <c r="F232" t="str">
        <f>IFERROR(VLOOKUP(A232,Holidays!A:C,2), "N")</f>
        <v>Y</v>
      </c>
      <c r="G232" t="str">
        <f>IFERROR(VLOOKUP(A232,Holidays!A:C,3),"N")</f>
        <v>N</v>
      </c>
      <c r="H232">
        <v>5.5</v>
      </c>
      <c r="I232">
        <v>12.7</v>
      </c>
      <c r="J232">
        <v>10.199999999999999</v>
      </c>
      <c r="K232">
        <v>0</v>
      </c>
      <c r="L232" s="482">
        <v>144024.66</v>
      </c>
      <c r="M232" s="6">
        <v>39.23515304</v>
      </c>
      <c r="N232" s="44">
        <f t="shared" si="19"/>
        <v>5650829.5766339665</v>
      </c>
    </row>
    <row r="233" spans="1:14" thickTop="1" thickBot="1">
      <c r="A233" s="32">
        <v>42236</v>
      </c>
      <c r="B233" s="2" t="str">
        <f t="shared" si="15"/>
        <v>Thursday</v>
      </c>
      <c r="C233" s="3" t="str">
        <f t="shared" si="16"/>
        <v>August</v>
      </c>
      <c r="D233" s="4" t="str">
        <f t="shared" si="17"/>
        <v>2015</v>
      </c>
      <c r="E233">
        <f t="shared" si="18"/>
        <v>34</v>
      </c>
      <c r="F233" t="str">
        <f>IFERROR(VLOOKUP(A233,Holidays!A:C,2), "N")</f>
        <v>Y</v>
      </c>
      <c r="G233" t="str">
        <f>IFERROR(VLOOKUP(A233,Holidays!A:C,3),"N")</f>
        <v>N</v>
      </c>
      <c r="H233">
        <v>6.1</v>
      </c>
      <c r="I233">
        <v>17.100000000000001</v>
      </c>
      <c r="J233">
        <v>12.7</v>
      </c>
      <c r="K233">
        <v>0</v>
      </c>
      <c r="L233" s="482">
        <v>131575.79</v>
      </c>
      <c r="M233" s="6">
        <v>30.545000609999999</v>
      </c>
      <c r="N233" s="44">
        <f t="shared" si="19"/>
        <v>4018982.5858112322</v>
      </c>
    </row>
    <row r="234" spans="1:14" thickTop="1" thickBot="1">
      <c r="A234" s="32">
        <v>42237</v>
      </c>
      <c r="B234" s="2" t="str">
        <f t="shared" si="15"/>
        <v>Friday</v>
      </c>
      <c r="C234" s="3" t="str">
        <f t="shared" si="16"/>
        <v>August</v>
      </c>
      <c r="D234" s="4" t="str">
        <f t="shared" si="17"/>
        <v>2015</v>
      </c>
      <c r="E234">
        <f t="shared" si="18"/>
        <v>34</v>
      </c>
      <c r="F234" t="str">
        <f>IFERROR(VLOOKUP(A234,Holidays!A:C,2), "N")</f>
        <v>Y</v>
      </c>
      <c r="G234" t="str">
        <f>IFERROR(VLOOKUP(A234,Holidays!A:C,3),"N")</f>
        <v>N</v>
      </c>
      <c r="H234">
        <v>10.9</v>
      </c>
      <c r="I234">
        <v>18.7</v>
      </c>
      <c r="J234">
        <v>4.0999999999999996</v>
      </c>
      <c r="K234">
        <v>0</v>
      </c>
      <c r="L234" s="482">
        <v>126570.47</v>
      </c>
      <c r="M234" s="6">
        <v>38.888472040000003</v>
      </c>
      <c r="N234" s="44">
        <f t="shared" si="19"/>
        <v>4922132.1836846592</v>
      </c>
    </row>
    <row r="235" spans="1:14" thickTop="1" thickBot="1">
      <c r="A235" s="32">
        <v>42238</v>
      </c>
      <c r="B235" s="2" t="str">
        <f t="shared" si="15"/>
        <v>Saturday</v>
      </c>
      <c r="C235" s="3" t="str">
        <f t="shared" si="16"/>
        <v>August</v>
      </c>
      <c r="D235" s="4" t="str">
        <f t="shared" si="17"/>
        <v>2015</v>
      </c>
      <c r="E235">
        <f t="shared" si="18"/>
        <v>34</v>
      </c>
      <c r="F235" t="str">
        <f>IFERROR(VLOOKUP(A235,Holidays!A:C,2), "N")</f>
        <v>Y</v>
      </c>
      <c r="G235" t="str">
        <f>IFERROR(VLOOKUP(A235,Holidays!A:C,3),"N")</f>
        <v>N</v>
      </c>
      <c r="H235">
        <v>11.8</v>
      </c>
      <c r="I235">
        <v>18.8</v>
      </c>
      <c r="J235">
        <v>11.8</v>
      </c>
      <c r="K235">
        <v>0</v>
      </c>
      <c r="L235" s="482">
        <v>112275.15</v>
      </c>
      <c r="M235" s="6">
        <v>32.238321669999998</v>
      </c>
      <c r="N235" s="44">
        <f t="shared" si="19"/>
        <v>3619562.4012475</v>
      </c>
    </row>
    <row r="236" spans="1:14" thickTop="1" thickBot="1">
      <c r="A236" s="32">
        <v>42239</v>
      </c>
      <c r="B236" s="2" t="str">
        <f t="shared" si="15"/>
        <v>Sunday</v>
      </c>
      <c r="C236" s="3" t="str">
        <f t="shared" si="16"/>
        <v>August</v>
      </c>
      <c r="D236" s="4" t="str">
        <f t="shared" si="17"/>
        <v>2015</v>
      </c>
      <c r="E236">
        <f t="shared" si="18"/>
        <v>35</v>
      </c>
      <c r="F236" t="str">
        <f>IFERROR(VLOOKUP(A236,Holidays!A:C,2), "N")</f>
        <v>Y</v>
      </c>
      <c r="G236" t="str">
        <f>IFERROR(VLOOKUP(A236,Holidays!A:C,3),"N")</f>
        <v>N</v>
      </c>
      <c r="H236">
        <v>7.9</v>
      </c>
      <c r="I236">
        <v>16.3</v>
      </c>
      <c r="J236">
        <v>13.1</v>
      </c>
      <c r="K236">
        <v>0</v>
      </c>
      <c r="L236" s="482">
        <v>111793.015</v>
      </c>
      <c r="M236" s="6">
        <v>29.441348720000001</v>
      </c>
      <c r="N236" s="44">
        <f t="shared" si="19"/>
        <v>3291337.1390751908</v>
      </c>
    </row>
    <row r="237" spans="1:14" thickTop="1" thickBot="1">
      <c r="A237" s="32">
        <v>42240</v>
      </c>
      <c r="B237" s="2" t="str">
        <f t="shared" si="15"/>
        <v>Monday</v>
      </c>
      <c r="C237" s="3" t="str">
        <f t="shared" si="16"/>
        <v>August</v>
      </c>
      <c r="D237" s="4" t="str">
        <f t="shared" si="17"/>
        <v>2015</v>
      </c>
      <c r="E237">
        <f t="shared" si="18"/>
        <v>35</v>
      </c>
      <c r="F237" t="str">
        <f>IFERROR(VLOOKUP(A237,Holidays!A:C,2), "N")</f>
        <v>Y</v>
      </c>
      <c r="G237" t="str">
        <f>IFERROR(VLOOKUP(A237,Holidays!A:C,3),"N")</f>
        <v>N</v>
      </c>
      <c r="H237">
        <v>8.5</v>
      </c>
      <c r="I237">
        <v>14.5</v>
      </c>
      <c r="J237">
        <v>9.6</v>
      </c>
      <c r="K237">
        <v>0</v>
      </c>
      <c r="L237" s="482">
        <v>128868.255</v>
      </c>
      <c r="M237" s="6">
        <v>26.612662889999999</v>
      </c>
      <c r="N237" s="44">
        <f t="shared" si="19"/>
        <v>3429527.4275375572</v>
      </c>
    </row>
    <row r="238" spans="1:14" thickTop="1" thickBot="1">
      <c r="A238" s="32">
        <v>42241</v>
      </c>
      <c r="B238" s="2" t="str">
        <f t="shared" si="15"/>
        <v>Tuesday</v>
      </c>
      <c r="C238" s="3" t="str">
        <f t="shared" si="16"/>
        <v>August</v>
      </c>
      <c r="D238" s="4" t="str">
        <f t="shared" si="17"/>
        <v>2015</v>
      </c>
      <c r="E238">
        <f t="shared" si="18"/>
        <v>35</v>
      </c>
      <c r="F238" t="str">
        <f>IFERROR(VLOOKUP(A238,Holidays!A:C,2), "N")</f>
        <v>Y</v>
      </c>
      <c r="G238" t="str">
        <f>IFERROR(VLOOKUP(A238,Holidays!A:C,3),"N")</f>
        <v>N</v>
      </c>
      <c r="H238">
        <v>9.5</v>
      </c>
      <c r="I238">
        <v>14.3</v>
      </c>
      <c r="J238">
        <v>8.1</v>
      </c>
      <c r="K238">
        <v>0</v>
      </c>
      <c r="L238" s="482">
        <v>135051.54500000001</v>
      </c>
      <c r="M238" s="6">
        <v>28.80467771</v>
      </c>
      <c r="N238" s="44">
        <f t="shared" si="19"/>
        <v>3890116.2279625623</v>
      </c>
    </row>
    <row r="239" spans="1:14" thickTop="1" thickBot="1">
      <c r="A239" s="32">
        <v>42242</v>
      </c>
      <c r="B239" s="2" t="str">
        <f t="shared" si="15"/>
        <v>Wednesday</v>
      </c>
      <c r="C239" s="3" t="str">
        <f t="shared" si="16"/>
        <v>August</v>
      </c>
      <c r="D239" s="4" t="str">
        <f t="shared" si="17"/>
        <v>2015</v>
      </c>
      <c r="E239">
        <f t="shared" si="18"/>
        <v>35</v>
      </c>
      <c r="F239" t="str">
        <f>IFERROR(VLOOKUP(A239,Holidays!A:C,2), "N")</f>
        <v>Y</v>
      </c>
      <c r="G239" t="str">
        <f>IFERROR(VLOOKUP(A239,Holidays!A:C,3),"N")</f>
        <v>N</v>
      </c>
      <c r="H239">
        <v>9.1999999999999993</v>
      </c>
      <c r="I239">
        <v>14.6</v>
      </c>
      <c r="J239">
        <v>7.8</v>
      </c>
      <c r="K239">
        <v>0.2</v>
      </c>
      <c r="L239" s="482">
        <v>135914.68</v>
      </c>
      <c r="M239" s="6">
        <v>37.131774679999999</v>
      </c>
      <c r="N239" s="44">
        <f t="shared" si="19"/>
        <v>5046753.2734643025</v>
      </c>
    </row>
    <row r="240" spans="1:14" thickTop="1" thickBot="1">
      <c r="A240" s="32">
        <v>42243</v>
      </c>
      <c r="B240" s="2" t="str">
        <f t="shared" si="15"/>
        <v>Thursday</v>
      </c>
      <c r="C240" s="3" t="str">
        <f t="shared" si="16"/>
        <v>August</v>
      </c>
      <c r="D240" s="4" t="str">
        <f t="shared" si="17"/>
        <v>2015</v>
      </c>
      <c r="E240">
        <f t="shared" si="18"/>
        <v>35</v>
      </c>
      <c r="F240" t="str">
        <f>IFERROR(VLOOKUP(A240,Holidays!A:C,2), "N")</f>
        <v>Y</v>
      </c>
      <c r="G240" t="str">
        <f>IFERROR(VLOOKUP(A240,Holidays!A:C,3),"N")</f>
        <v>N</v>
      </c>
      <c r="H240">
        <v>9.8000000000000007</v>
      </c>
      <c r="I240">
        <v>11.7</v>
      </c>
      <c r="J240">
        <v>2.7</v>
      </c>
      <c r="K240">
        <v>0.8</v>
      </c>
      <c r="L240" s="482">
        <v>141159.76999999999</v>
      </c>
      <c r="M240" s="6">
        <v>41.605335449999998</v>
      </c>
      <c r="N240" s="44">
        <f t="shared" si="19"/>
        <v>5872999.5828948459</v>
      </c>
    </row>
    <row r="241" spans="1:14" thickTop="1" thickBot="1">
      <c r="A241" s="32">
        <v>42244</v>
      </c>
      <c r="B241" s="2" t="str">
        <f t="shared" si="15"/>
        <v>Friday</v>
      </c>
      <c r="C241" s="3" t="str">
        <f t="shared" si="16"/>
        <v>August</v>
      </c>
      <c r="D241" s="4" t="str">
        <f t="shared" si="17"/>
        <v>2015</v>
      </c>
      <c r="E241">
        <f t="shared" si="18"/>
        <v>35</v>
      </c>
      <c r="F241" t="str">
        <f>IFERROR(VLOOKUP(A241,Holidays!A:C,2), "N")</f>
        <v>Y</v>
      </c>
      <c r="G241" t="str">
        <f>IFERROR(VLOOKUP(A241,Holidays!A:C,3),"N")</f>
        <v>N</v>
      </c>
      <c r="H241">
        <v>8.1</v>
      </c>
      <c r="I241">
        <v>13.2</v>
      </c>
      <c r="J241">
        <v>12.2</v>
      </c>
      <c r="K241">
        <v>17.399999999999999</v>
      </c>
      <c r="L241" s="482">
        <v>134755.505</v>
      </c>
      <c r="M241" s="6">
        <v>38.179120070000003</v>
      </c>
      <c r="N241" s="44">
        <f t="shared" si="19"/>
        <v>5144846.6054884857</v>
      </c>
    </row>
    <row r="242" spans="1:14" thickTop="1" thickBot="1">
      <c r="A242" s="32">
        <v>42245</v>
      </c>
      <c r="B242" s="2" t="str">
        <f t="shared" si="15"/>
        <v>Saturday</v>
      </c>
      <c r="C242" s="3" t="str">
        <f t="shared" si="16"/>
        <v>August</v>
      </c>
      <c r="D242" s="4" t="str">
        <f t="shared" si="17"/>
        <v>2015</v>
      </c>
      <c r="E242">
        <f t="shared" si="18"/>
        <v>35</v>
      </c>
      <c r="F242" t="str">
        <f>IFERROR(VLOOKUP(A242,Holidays!A:C,2), "N")</f>
        <v>Y</v>
      </c>
      <c r="G242" t="str">
        <f>IFERROR(VLOOKUP(A242,Holidays!A:C,3),"N")</f>
        <v>N</v>
      </c>
      <c r="H242">
        <v>6.3</v>
      </c>
      <c r="I242">
        <v>11.7</v>
      </c>
      <c r="J242">
        <v>9.1</v>
      </c>
      <c r="K242">
        <v>1.8</v>
      </c>
      <c r="L242" s="482">
        <v>124448.5</v>
      </c>
      <c r="M242" s="6">
        <v>35.474513610000002</v>
      </c>
      <c r="N242" s="44">
        <f t="shared" si="19"/>
        <v>4414750.0069940854</v>
      </c>
    </row>
    <row r="243" spans="1:14" thickTop="1" thickBot="1">
      <c r="A243" s="32">
        <v>42246</v>
      </c>
      <c r="B243" s="2" t="str">
        <f t="shared" si="15"/>
        <v>Sunday</v>
      </c>
      <c r="C243" s="3" t="str">
        <f t="shared" si="16"/>
        <v>August</v>
      </c>
      <c r="D243" s="4" t="str">
        <f t="shared" si="17"/>
        <v>2015</v>
      </c>
      <c r="E243">
        <f t="shared" si="18"/>
        <v>36</v>
      </c>
      <c r="F243" t="str">
        <f>IFERROR(VLOOKUP(A243,Holidays!A:C,2), "N")</f>
        <v>Y</v>
      </c>
      <c r="G243" t="str">
        <f>IFERROR(VLOOKUP(A243,Holidays!A:C,3),"N")</f>
        <v>N</v>
      </c>
      <c r="H243">
        <v>7.9</v>
      </c>
      <c r="I243">
        <v>12.5</v>
      </c>
      <c r="J243">
        <v>14.3</v>
      </c>
      <c r="K243">
        <v>2.2000000000000002</v>
      </c>
      <c r="L243" s="482">
        <v>116744.215</v>
      </c>
      <c r="M243" s="6">
        <v>42.414179560000001</v>
      </c>
      <c r="N243" s="44">
        <f t="shared" si="19"/>
        <v>4951610.0976012452</v>
      </c>
    </row>
    <row r="244" spans="1:14" thickTop="1" thickBot="1">
      <c r="A244" s="32">
        <v>42247</v>
      </c>
      <c r="B244" s="2" t="str">
        <f t="shared" si="15"/>
        <v>Monday</v>
      </c>
      <c r="C244" s="3" t="str">
        <f t="shared" si="16"/>
        <v>August</v>
      </c>
      <c r="D244" s="4" t="str">
        <f t="shared" si="17"/>
        <v>2015</v>
      </c>
      <c r="E244">
        <f t="shared" si="18"/>
        <v>36</v>
      </c>
      <c r="F244" t="str">
        <f>IFERROR(VLOOKUP(A244,Holidays!A:C,2), "N")</f>
        <v>Y</v>
      </c>
      <c r="G244" t="str">
        <f>IFERROR(VLOOKUP(A244,Holidays!A:C,3),"N")</f>
        <v>N</v>
      </c>
      <c r="H244">
        <v>8.1</v>
      </c>
      <c r="I244">
        <v>13</v>
      </c>
      <c r="J244">
        <v>11.5</v>
      </c>
      <c r="K244">
        <v>0</v>
      </c>
      <c r="L244" s="482">
        <v>137724.89499999999</v>
      </c>
      <c r="M244" s="6">
        <v>50.273287490000001</v>
      </c>
      <c r="N244" s="44">
        <f t="shared" si="19"/>
        <v>6923883.2408650629</v>
      </c>
    </row>
    <row r="245" spans="1:14" thickTop="1" thickBot="1">
      <c r="A245" s="32">
        <v>42248</v>
      </c>
      <c r="B245" s="2" t="str">
        <f t="shared" si="15"/>
        <v>Tuesday</v>
      </c>
      <c r="C245" s="3" t="str">
        <f t="shared" si="16"/>
        <v>September</v>
      </c>
      <c r="D245" s="4" t="str">
        <f t="shared" si="17"/>
        <v>2015</v>
      </c>
      <c r="E245">
        <f t="shared" si="18"/>
        <v>36</v>
      </c>
      <c r="F245" t="str">
        <f>IFERROR(VLOOKUP(A245,Holidays!A:C,2), "N")</f>
        <v>Y</v>
      </c>
      <c r="G245" t="str">
        <f>IFERROR(VLOOKUP(A245,Holidays!A:C,3),"N")</f>
        <v>N</v>
      </c>
      <c r="H245">
        <v>5.0999999999999996</v>
      </c>
      <c r="I245">
        <v>16.2</v>
      </c>
      <c r="J245">
        <v>15.7</v>
      </c>
      <c r="K245">
        <v>0</v>
      </c>
      <c r="L245" s="482">
        <v>134116.76999999999</v>
      </c>
      <c r="M245" s="6">
        <v>50.145784390000003</v>
      </c>
      <c r="N245" s="44">
        <f t="shared" si="19"/>
        <v>6725390.6315032197</v>
      </c>
    </row>
    <row r="246" spans="1:14" thickTop="1" thickBot="1">
      <c r="A246" s="32">
        <v>42249</v>
      </c>
      <c r="B246" s="2" t="str">
        <f t="shared" si="15"/>
        <v>Wednesday</v>
      </c>
      <c r="C246" s="3" t="str">
        <f t="shared" si="16"/>
        <v>September</v>
      </c>
      <c r="D246" s="4" t="str">
        <f t="shared" si="17"/>
        <v>2015</v>
      </c>
      <c r="E246">
        <f t="shared" si="18"/>
        <v>36</v>
      </c>
      <c r="F246" t="str">
        <f>IFERROR(VLOOKUP(A246,Holidays!A:C,2), "N")</f>
        <v>Y</v>
      </c>
      <c r="G246" t="str">
        <f>IFERROR(VLOOKUP(A246,Holidays!A:C,3),"N")</f>
        <v>N</v>
      </c>
      <c r="H246">
        <v>8</v>
      </c>
      <c r="I246">
        <v>18.8</v>
      </c>
      <c r="J246">
        <v>10.5</v>
      </c>
      <c r="K246">
        <v>0</v>
      </c>
      <c r="L246" s="482">
        <v>132794.715</v>
      </c>
      <c r="M246" s="6">
        <v>49.03831254</v>
      </c>
      <c r="N246" s="44">
        <f t="shared" si="19"/>
        <v>6512028.7378302263</v>
      </c>
    </row>
    <row r="247" spans="1:14" thickTop="1" thickBot="1">
      <c r="A247" s="32">
        <v>42250</v>
      </c>
      <c r="B247" s="2" t="str">
        <f t="shared" si="15"/>
        <v>Thursday</v>
      </c>
      <c r="C247" s="3" t="str">
        <f t="shared" si="16"/>
        <v>September</v>
      </c>
      <c r="D247" s="4" t="str">
        <f t="shared" si="17"/>
        <v>2015</v>
      </c>
      <c r="E247">
        <f t="shared" si="18"/>
        <v>36</v>
      </c>
      <c r="F247" t="str">
        <f>IFERROR(VLOOKUP(A247,Holidays!A:C,2), "N")</f>
        <v>Y</v>
      </c>
      <c r="G247" t="str">
        <f>IFERROR(VLOOKUP(A247,Holidays!A:C,3),"N")</f>
        <v>N</v>
      </c>
      <c r="H247">
        <v>10.6</v>
      </c>
      <c r="I247">
        <v>14</v>
      </c>
      <c r="J247">
        <v>8</v>
      </c>
      <c r="K247">
        <v>4.4000000000000004</v>
      </c>
      <c r="L247" s="482">
        <v>132096.33499999999</v>
      </c>
      <c r="M247" s="6">
        <v>45.546264669999999</v>
      </c>
      <c r="N247" s="44">
        <f t="shared" si="19"/>
        <v>6016494.6358469836</v>
      </c>
    </row>
    <row r="248" spans="1:14" thickTop="1" thickBot="1">
      <c r="A248" s="32">
        <v>42251</v>
      </c>
      <c r="B248" s="2" t="str">
        <f t="shared" si="15"/>
        <v>Friday</v>
      </c>
      <c r="C248" s="3" t="str">
        <f t="shared" si="16"/>
        <v>September</v>
      </c>
      <c r="D248" s="4" t="str">
        <f t="shared" si="17"/>
        <v>2015</v>
      </c>
      <c r="E248">
        <f t="shared" si="18"/>
        <v>36</v>
      </c>
      <c r="F248" t="str">
        <f>IFERROR(VLOOKUP(A248,Holidays!A:C,2), "N")</f>
        <v>Y</v>
      </c>
      <c r="G248" t="str">
        <f>IFERROR(VLOOKUP(A248,Holidays!A:C,3),"N")</f>
        <v>N</v>
      </c>
      <c r="H248">
        <v>8.6999999999999993</v>
      </c>
      <c r="I248">
        <v>13.7</v>
      </c>
      <c r="J248">
        <v>13</v>
      </c>
      <c r="K248">
        <v>0</v>
      </c>
      <c r="L248" s="482">
        <v>131384.88</v>
      </c>
      <c r="M248" s="6">
        <v>65.73690671</v>
      </c>
      <c r="N248" s="44">
        <f t="shared" si="19"/>
        <v>8636835.5996645447</v>
      </c>
    </row>
    <row r="249" spans="1:14" thickTop="1" thickBot="1">
      <c r="A249" s="32">
        <v>42252</v>
      </c>
      <c r="B249" s="2" t="str">
        <f t="shared" si="15"/>
        <v>Saturday</v>
      </c>
      <c r="C249" s="3" t="str">
        <f t="shared" si="16"/>
        <v>September</v>
      </c>
      <c r="D249" s="4" t="str">
        <f t="shared" si="17"/>
        <v>2015</v>
      </c>
      <c r="E249">
        <f t="shared" si="18"/>
        <v>36</v>
      </c>
      <c r="F249" t="str">
        <f>IFERROR(VLOOKUP(A249,Holidays!A:C,2), "N")</f>
        <v>Y</v>
      </c>
      <c r="G249" t="str">
        <f>IFERROR(VLOOKUP(A249,Holidays!A:C,3),"N")</f>
        <v>N</v>
      </c>
      <c r="H249">
        <v>10.199999999999999</v>
      </c>
      <c r="I249">
        <v>14</v>
      </c>
      <c r="J249">
        <v>14.8</v>
      </c>
      <c r="K249">
        <v>0</v>
      </c>
      <c r="L249" s="482">
        <v>115799.32</v>
      </c>
      <c r="M249" s="6">
        <v>57.177569200000001</v>
      </c>
      <c r="N249" s="44">
        <f t="shared" si="19"/>
        <v>6621123.6326129446</v>
      </c>
    </row>
    <row r="250" spans="1:14" thickTop="1" thickBot="1">
      <c r="A250" s="32">
        <v>42253</v>
      </c>
      <c r="B250" s="2" t="str">
        <f t="shared" si="15"/>
        <v>Sunday</v>
      </c>
      <c r="C250" s="3" t="str">
        <f t="shared" si="16"/>
        <v>September</v>
      </c>
      <c r="D250" s="4" t="str">
        <f t="shared" si="17"/>
        <v>2015</v>
      </c>
      <c r="E250">
        <f t="shared" si="18"/>
        <v>37</v>
      </c>
      <c r="F250" t="str">
        <f>IFERROR(VLOOKUP(A250,Holidays!A:C,2), "N")</f>
        <v>Y</v>
      </c>
      <c r="G250" t="str">
        <f>IFERROR(VLOOKUP(A250,Holidays!A:C,3),"N")</f>
        <v>N</v>
      </c>
      <c r="H250">
        <v>5.8</v>
      </c>
      <c r="I250">
        <v>16.600000000000001</v>
      </c>
      <c r="J250">
        <v>11.8</v>
      </c>
      <c r="K250">
        <v>0</v>
      </c>
      <c r="L250" s="482">
        <v>109641.375</v>
      </c>
      <c r="M250" s="6">
        <v>40.581765519999998</v>
      </c>
      <c r="N250" s="44">
        <f t="shared" si="19"/>
        <v>4449440.5715403901</v>
      </c>
    </row>
    <row r="251" spans="1:14" thickTop="1" thickBot="1">
      <c r="A251" s="32">
        <v>42254</v>
      </c>
      <c r="B251" s="2" t="str">
        <f t="shared" si="15"/>
        <v>Monday</v>
      </c>
      <c r="C251" s="3" t="str">
        <f t="shared" si="16"/>
        <v>September</v>
      </c>
      <c r="D251" s="4" t="str">
        <f t="shared" si="17"/>
        <v>2015</v>
      </c>
      <c r="E251">
        <f t="shared" si="18"/>
        <v>37</v>
      </c>
      <c r="F251" t="str">
        <f>IFERROR(VLOOKUP(A251,Holidays!A:C,2), "N")</f>
        <v>Y</v>
      </c>
      <c r="G251" t="str">
        <f>IFERROR(VLOOKUP(A251,Holidays!A:C,3),"N")</f>
        <v>N</v>
      </c>
      <c r="H251">
        <v>8.9</v>
      </c>
      <c r="I251">
        <v>13.6</v>
      </c>
      <c r="J251">
        <v>9.1999999999999993</v>
      </c>
      <c r="K251">
        <v>3.6</v>
      </c>
      <c r="L251" s="482">
        <v>131619.36499999999</v>
      </c>
      <c r="M251" s="6">
        <v>38.52697878</v>
      </c>
      <c r="N251" s="44">
        <f t="shared" si="19"/>
        <v>5070896.4823920745</v>
      </c>
    </row>
    <row r="252" spans="1:14" thickTop="1" thickBot="1">
      <c r="A252" s="32">
        <v>42255</v>
      </c>
      <c r="B252" s="2" t="str">
        <f t="shared" si="15"/>
        <v>Tuesday</v>
      </c>
      <c r="C252" s="3" t="str">
        <f t="shared" si="16"/>
        <v>September</v>
      </c>
      <c r="D252" s="4" t="str">
        <f t="shared" si="17"/>
        <v>2015</v>
      </c>
      <c r="E252">
        <f t="shared" si="18"/>
        <v>37</v>
      </c>
      <c r="F252" t="str">
        <f>IFERROR(VLOOKUP(A252,Holidays!A:C,2), "N")</f>
        <v>Y</v>
      </c>
      <c r="G252" t="str">
        <f>IFERROR(VLOOKUP(A252,Holidays!A:C,3),"N")</f>
        <v>N</v>
      </c>
      <c r="H252">
        <v>8.8000000000000007</v>
      </c>
      <c r="I252">
        <v>12.8</v>
      </c>
      <c r="J252">
        <v>11.1</v>
      </c>
      <c r="K252">
        <v>2</v>
      </c>
      <c r="L252" s="482">
        <v>136340.70000000001</v>
      </c>
      <c r="M252" s="6">
        <v>41.710381609999999</v>
      </c>
      <c r="N252" s="44">
        <f t="shared" si="19"/>
        <v>5686822.6259745276</v>
      </c>
    </row>
    <row r="253" spans="1:14" thickTop="1" thickBot="1">
      <c r="A253" s="32">
        <v>42256</v>
      </c>
      <c r="B253" s="2" t="str">
        <f t="shared" si="15"/>
        <v>Wednesday</v>
      </c>
      <c r="C253" s="3" t="str">
        <f t="shared" si="16"/>
        <v>September</v>
      </c>
      <c r="D253" s="4" t="str">
        <f t="shared" si="17"/>
        <v>2015</v>
      </c>
      <c r="E253">
        <f t="shared" si="18"/>
        <v>37</v>
      </c>
      <c r="F253" t="str">
        <f>IFERROR(VLOOKUP(A253,Holidays!A:C,2), "N")</f>
        <v>Y</v>
      </c>
      <c r="G253" t="str">
        <f>IFERROR(VLOOKUP(A253,Holidays!A:C,3),"N")</f>
        <v>N</v>
      </c>
      <c r="H253">
        <v>10</v>
      </c>
      <c r="I253">
        <v>15.3</v>
      </c>
      <c r="J253">
        <v>11.4</v>
      </c>
      <c r="K253">
        <v>0</v>
      </c>
      <c r="L253" s="482">
        <v>132977.45000000001</v>
      </c>
      <c r="M253" s="6">
        <v>48.128104839999999</v>
      </c>
      <c r="N253" s="44">
        <f t="shared" si="19"/>
        <v>6399952.6549558584</v>
      </c>
    </row>
    <row r="254" spans="1:14" thickTop="1" thickBot="1">
      <c r="A254" s="32">
        <v>42257</v>
      </c>
      <c r="B254" s="2" t="str">
        <f t="shared" si="15"/>
        <v>Thursday</v>
      </c>
      <c r="C254" s="3" t="str">
        <f t="shared" si="16"/>
        <v>September</v>
      </c>
      <c r="D254" s="4" t="str">
        <f t="shared" si="17"/>
        <v>2015</v>
      </c>
      <c r="E254">
        <f t="shared" si="18"/>
        <v>37</v>
      </c>
      <c r="F254" t="str">
        <f>IFERROR(VLOOKUP(A254,Holidays!A:C,2), "N")</f>
        <v>Y</v>
      </c>
      <c r="G254" t="str">
        <f>IFERROR(VLOOKUP(A254,Holidays!A:C,3),"N")</f>
        <v>N</v>
      </c>
      <c r="H254">
        <v>10</v>
      </c>
      <c r="I254">
        <v>15.7</v>
      </c>
      <c r="J254">
        <v>17.3</v>
      </c>
      <c r="K254">
        <v>0</v>
      </c>
      <c r="L254" s="482">
        <v>133541.98000000001</v>
      </c>
      <c r="M254" s="6">
        <v>48.919566619999998</v>
      </c>
      <c r="N254" s="44">
        <f t="shared" si="19"/>
        <v>6532815.7871767078</v>
      </c>
    </row>
    <row r="255" spans="1:14" thickTop="1" thickBot="1">
      <c r="A255" s="32">
        <v>42258</v>
      </c>
      <c r="B255" s="2" t="str">
        <f t="shared" si="15"/>
        <v>Friday</v>
      </c>
      <c r="C255" s="3" t="str">
        <f t="shared" si="16"/>
        <v>September</v>
      </c>
      <c r="D255" s="4" t="str">
        <f t="shared" si="17"/>
        <v>2015</v>
      </c>
      <c r="E255">
        <f t="shared" si="18"/>
        <v>37</v>
      </c>
      <c r="F255" t="str">
        <f>IFERROR(VLOOKUP(A255,Holidays!A:C,2), "N")</f>
        <v>Y</v>
      </c>
      <c r="G255" t="str">
        <f>IFERROR(VLOOKUP(A255,Holidays!A:C,3),"N")</f>
        <v>N</v>
      </c>
      <c r="H255">
        <v>5.0999999999999996</v>
      </c>
      <c r="I255">
        <v>20.100000000000001</v>
      </c>
      <c r="J255">
        <v>17.7</v>
      </c>
      <c r="K255">
        <v>0</v>
      </c>
      <c r="L255" s="482">
        <v>123968.9</v>
      </c>
      <c r="M255" s="6">
        <v>36.08846518</v>
      </c>
      <c r="N255" s="44">
        <f t="shared" si="19"/>
        <v>4473847.3310529022</v>
      </c>
    </row>
    <row r="256" spans="1:14" thickTop="1" thickBot="1">
      <c r="A256" s="32">
        <v>42259</v>
      </c>
      <c r="B256" s="2" t="str">
        <f t="shared" si="15"/>
        <v>Saturday</v>
      </c>
      <c r="C256" s="3" t="str">
        <f t="shared" si="16"/>
        <v>September</v>
      </c>
      <c r="D256" s="4" t="str">
        <f t="shared" si="17"/>
        <v>2015</v>
      </c>
      <c r="E256">
        <f t="shared" si="18"/>
        <v>37</v>
      </c>
      <c r="F256" t="str">
        <f>IFERROR(VLOOKUP(A256,Holidays!A:C,2), "N")</f>
        <v>Y</v>
      </c>
      <c r="G256" t="str">
        <f>IFERROR(VLOOKUP(A256,Holidays!A:C,3),"N")</f>
        <v>N</v>
      </c>
      <c r="H256">
        <v>12.2</v>
      </c>
      <c r="I256">
        <v>21.7</v>
      </c>
      <c r="J256">
        <v>10.199999999999999</v>
      </c>
      <c r="K256">
        <v>0</v>
      </c>
      <c r="L256" s="482">
        <v>108790.005</v>
      </c>
      <c r="M256" s="6">
        <v>37.654551560000002</v>
      </c>
      <c r="N256" s="44">
        <f t="shared" si="19"/>
        <v>4096438.852485158</v>
      </c>
    </row>
    <row r="257" spans="1:14" thickTop="1" thickBot="1">
      <c r="A257" s="32">
        <v>42260</v>
      </c>
      <c r="B257" s="2" t="str">
        <f t="shared" si="15"/>
        <v>Sunday</v>
      </c>
      <c r="C257" s="3" t="str">
        <f t="shared" si="16"/>
        <v>September</v>
      </c>
      <c r="D257" s="4" t="str">
        <f t="shared" si="17"/>
        <v>2015</v>
      </c>
      <c r="E257">
        <f t="shared" si="18"/>
        <v>38</v>
      </c>
      <c r="F257" t="str">
        <f>IFERROR(VLOOKUP(A257,Holidays!A:C,2), "N")</f>
        <v>Y</v>
      </c>
      <c r="G257" t="str">
        <f>IFERROR(VLOOKUP(A257,Holidays!A:C,3),"N")</f>
        <v>N</v>
      </c>
      <c r="H257">
        <v>13.2</v>
      </c>
      <c r="I257">
        <v>25.5</v>
      </c>
      <c r="J257">
        <v>17.100000000000001</v>
      </c>
      <c r="K257">
        <v>0</v>
      </c>
      <c r="L257" s="482">
        <v>99161.764999999999</v>
      </c>
      <c r="M257" s="6">
        <v>30.359605869999999</v>
      </c>
      <c r="N257" s="44">
        <f t="shared" si="19"/>
        <v>3010512.1027735607</v>
      </c>
    </row>
    <row r="258" spans="1:14" thickTop="1" thickBot="1">
      <c r="A258" s="32">
        <v>42261</v>
      </c>
      <c r="B258" s="2" t="str">
        <f t="shared" si="15"/>
        <v>Monday</v>
      </c>
      <c r="C258" s="3" t="str">
        <f t="shared" si="16"/>
        <v>September</v>
      </c>
      <c r="D258" s="4" t="str">
        <f t="shared" si="17"/>
        <v>2015</v>
      </c>
      <c r="E258">
        <f t="shared" si="18"/>
        <v>38</v>
      </c>
      <c r="F258" t="str">
        <f>IFERROR(VLOOKUP(A258,Holidays!A:C,2), "N")</f>
        <v>Y</v>
      </c>
      <c r="G258" t="str">
        <f>IFERROR(VLOOKUP(A258,Holidays!A:C,3),"N")</f>
        <v>N</v>
      </c>
      <c r="H258">
        <v>15.4</v>
      </c>
      <c r="I258">
        <v>26.7</v>
      </c>
      <c r="J258">
        <v>17.8</v>
      </c>
      <c r="K258">
        <v>0</v>
      </c>
      <c r="L258" s="482">
        <v>116574.17</v>
      </c>
      <c r="M258" s="6">
        <v>32.345654209999999</v>
      </c>
      <c r="N258" s="44">
        <f t="shared" si="19"/>
        <v>3770667.7926377556</v>
      </c>
    </row>
    <row r="259" spans="1:14" thickTop="1" thickBot="1">
      <c r="A259" s="32">
        <v>42262</v>
      </c>
      <c r="B259" s="2" t="str">
        <f t="shared" ref="B259:B322" si="20">TEXT(A259,"dddd")</f>
        <v>Tuesday</v>
      </c>
      <c r="C259" s="3" t="str">
        <f t="shared" ref="C259:C322" si="21">TEXT(A259,"mmmm")</f>
        <v>September</v>
      </c>
      <c r="D259" s="4" t="str">
        <f t="shared" ref="D259:D322" si="22">TEXT(A259,"yyyy")</f>
        <v>2015</v>
      </c>
      <c r="E259">
        <f t="shared" ref="E259:E322" si="23">WEEKNUM(A259)</f>
        <v>38</v>
      </c>
      <c r="F259" t="str">
        <f>IFERROR(VLOOKUP(A259,Holidays!A:C,2), "N")</f>
        <v>Y</v>
      </c>
      <c r="G259" t="str">
        <f>IFERROR(VLOOKUP(A259,Holidays!A:C,3),"N")</f>
        <v>N</v>
      </c>
      <c r="H259">
        <v>10.8</v>
      </c>
      <c r="I259">
        <v>15.9</v>
      </c>
      <c r="J259">
        <v>15</v>
      </c>
      <c r="K259">
        <v>15.8</v>
      </c>
      <c r="L259" s="482">
        <v>123750.5</v>
      </c>
      <c r="M259" s="6">
        <v>34.506522410000002</v>
      </c>
      <c r="N259" s="44">
        <f t="shared" ref="N259:N322" si="24">L259*M259</f>
        <v>4270199.4014987051</v>
      </c>
    </row>
    <row r="260" spans="1:14" thickTop="1" thickBot="1">
      <c r="A260" s="32">
        <v>42263</v>
      </c>
      <c r="B260" s="2" t="str">
        <f t="shared" si="20"/>
        <v>Wednesday</v>
      </c>
      <c r="C260" s="3" t="str">
        <f t="shared" si="21"/>
        <v>September</v>
      </c>
      <c r="D260" s="4" t="str">
        <f t="shared" si="22"/>
        <v>2015</v>
      </c>
      <c r="E260">
        <f t="shared" si="23"/>
        <v>38</v>
      </c>
      <c r="F260" t="str">
        <f>IFERROR(VLOOKUP(A260,Holidays!A:C,2), "N")</f>
        <v>Y</v>
      </c>
      <c r="G260" t="str">
        <f>IFERROR(VLOOKUP(A260,Holidays!A:C,3),"N")</f>
        <v>N</v>
      </c>
      <c r="H260">
        <v>8.9</v>
      </c>
      <c r="I260">
        <v>14.8</v>
      </c>
      <c r="J260">
        <v>17.600000000000001</v>
      </c>
      <c r="K260">
        <v>0</v>
      </c>
      <c r="L260" s="482">
        <v>131795.48499999999</v>
      </c>
      <c r="M260" s="6">
        <v>38.966062469999997</v>
      </c>
      <c r="N260" s="44">
        <f t="shared" si="24"/>
        <v>5135551.1017739475</v>
      </c>
    </row>
    <row r="261" spans="1:14" thickTop="1" thickBot="1">
      <c r="A261" s="32">
        <v>42264</v>
      </c>
      <c r="B261" s="2" t="str">
        <f t="shared" si="20"/>
        <v>Thursday</v>
      </c>
      <c r="C261" s="3" t="str">
        <f t="shared" si="21"/>
        <v>September</v>
      </c>
      <c r="D261" s="4" t="str">
        <f t="shared" si="22"/>
        <v>2015</v>
      </c>
      <c r="E261">
        <f t="shared" si="23"/>
        <v>38</v>
      </c>
      <c r="F261" t="str">
        <f>IFERROR(VLOOKUP(A261,Holidays!A:C,2), "N")</f>
        <v>Y</v>
      </c>
      <c r="G261" t="str">
        <f>IFERROR(VLOOKUP(A261,Holidays!A:C,3),"N")</f>
        <v>N</v>
      </c>
      <c r="H261">
        <v>9</v>
      </c>
      <c r="I261">
        <v>14.3</v>
      </c>
      <c r="J261">
        <v>12.4</v>
      </c>
      <c r="K261">
        <v>0.4</v>
      </c>
      <c r="L261" s="482">
        <v>131050.675</v>
      </c>
      <c r="M261" s="6">
        <v>40.639264369999999</v>
      </c>
      <c r="N261" s="44">
        <f t="shared" si="24"/>
        <v>5325803.02719195</v>
      </c>
    </row>
    <row r="262" spans="1:14" thickTop="1" thickBot="1">
      <c r="A262" s="32">
        <v>42265</v>
      </c>
      <c r="B262" s="2" t="str">
        <f t="shared" si="20"/>
        <v>Friday</v>
      </c>
      <c r="C262" s="3" t="str">
        <f t="shared" si="21"/>
        <v>September</v>
      </c>
      <c r="D262" s="4" t="str">
        <f t="shared" si="22"/>
        <v>2015</v>
      </c>
      <c r="E262">
        <f t="shared" si="23"/>
        <v>38</v>
      </c>
      <c r="F262" t="str">
        <f>IFERROR(VLOOKUP(A262,Holidays!A:C,2), "N")</f>
        <v>N</v>
      </c>
      <c r="G262" t="str">
        <f>IFERROR(VLOOKUP(A262,Holidays!A:C,3),"N")</f>
        <v>N</v>
      </c>
      <c r="H262">
        <v>10.5</v>
      </c>
      <c r="I262">
        <v>14.7</v>
      </c>
      <c r="J262">
        <v>8.1</v>
      </c>
      <c r="K262">
        <v>0</v>
      </c>
      <c r="L262" s="482">
        <v>130764.58500000001</v>
      </c>
      <c r="M262" s="6">
        <v>40.630081019999999</v>
      </c>
      <c r="N262" s="44">
        <f t="shared" si="24"/>
        <v>5312975.6830966771</v>
      </c>
    </row>
    <row r="263" spans="1:14" thickTop="1" thickBot="1">
      <c r="A263" s="32">
        <v>42266</v>
      </c>
      <c r="B263" s="2" t="str">
        <f t="shared" si="20"/>
        <v>Saturday</v>
      </c>
      <c r="C263" s="3" t="str">
        <f t="shared" si="21"/>
        <v>September</v>
      </c>
      <c r="D263" s="4" t="str">
        <f t="shared" si="22"/>
        <v>2015</v>
      </c>
      <c r="E263">
        <f t="shared" si="23"/>
        <v>38</v>
      </c>
      <c r="F263" t="str">
        <f>IFERROR(VLOOKUP(A263,Holidays!A:C,2), "N")</f>
        <v>N</v>
      </c>
      <c r="G263" t="str">
        <f>IFERROR(VLOOKUP(A263,Holidays!A:C,3),"N")</f>
        <v>N</v>
      </c>
      <c r="H263">
        <v>6.5</v>
      </c>
      <c r="I263">
        <v>21.3</v>
      </c>
      <c r="J263">
        <v>17</v>
      </c>
      <c r="K263">
        <v>0</v>
      </c>
      <c r="L263" s="482">
        <v>112377.185</v>
      </c>
      <c r="M263" s="6">
        <v>47.826712030000003</v>
      </c>
      <c r="N263" s="44">
        <f t="shared" si="24"/>
        <v>5374631.2657370362</v>
      </c>
    </row>
    <row r="264" spans="1:14" thickTop="1" thickBot="1">
      <c r="A264" s="32">
        <v>42267</v>
      </c>
      <c r="B264" s="2" t="str">
        <f t="shared" si="20"/>
        <v>Sunday</v>
      </c>
      <c r="C264" s="3" t="str">
        <f t="shared" si="21"/>
        <v>September</v>
      </c>
      <c r="D264" s="4" t="str">
        <f t="shared" si="22"/>
        <v>2015</v>
      </c>
      <c r="E264">
        <f t="shared" si="23"/>
        <v>39</v>
      </c>
      <c r="F264" t="str">
        <f>IFERROR(VLOOKUP(A264,Holidays!A:C,2), "N")</f>
        <v>N</v>
      </c>
      <c r="G264" t="str">
        <f>IFERROR(VLOOKUP(A264,Holidays!A:C,3),"N")</f>
        <v>N</v>
      </c>
      <c r="H264">
        <v>8.5</v>
      </c>
      <c r="I264">
        <v>22.9</v>
      </c>
      <c r="J264">
        <v>17.3</v>
      </c>
      <c r="K264">
        <v>0</v>
      </c>
      <c r="L264" s="482">
        <v>103708.925</v>
      </c>
      <c r="M264" s="6">
        <v>32.857727840000003</v>
      </c>
      <c r="N264" s="44">
        <f t="shared" si="24"/>
        <v>3407639.6322289724</v>
      </c>
    </row>
    <row r="265" spans="1:14" thickTop="1" thickBot="1">
      <c r="A265" s="32">
        <v>42268</v>
      </c>
      <c r="B265" s="2" t="str">
        <f t="shared" si="20"/>
        <v>Monday</v>
      </c>
      <c r="C265" s="3" t="str">
        <f t="shared" si="21"/>
        <v>September</v>
      </c>
      <c r="D265" s="4" t="str">
        <f t="shared" si="22"/>
        <v>2015</v>
      </c>
      <c r="E265">
        <f t="shared" si="23"/>
        <v>39</v>
      </c>
      <c r="F265" t="str">
        <f>IFERROR(VLOOKUP(A265,Holidays!A:C,2), "N")</f>
        <v>N</v>
      </c>
      <c r="G265" t="str">
        <f>IFERROR(VLOOKUP(A265,Holidays!A:C,3),"N")</f>
        <v>N</v>
      </c>
      <c r="H265">
        <v>14</v>
      </c>
      <c r="I265">
        <v>18.100000000000001</v>
      </c>
      <c r="J265">
        <v>6.7</v>
      </c>
      <c r="K265">
        <v>0</v>
      </c>
      <c r="L265" s="482">
        <v>120096.71</v>
      </c>
      <c r="M265" s="6">
        <v>44.955977410000003</v>
      </c>
      <c r="N265" s="44">
        <f t="shared" si="24"/>
        <v>5399064.981775322</v>
      </c>
    </row>
    <row r="266" spans="1:14" thickTop="1" thickBot="1">
      <c r="A266" s="32">
        <v>42269</v>
      </c>
      <c r="B266" s="2" t="str">
        <f t="shared" si="20"/>
        <v>Tuesday</v>
      </c>
      <c r="C266" s="3" t="str">
        <f t="shared" si="21"/>
        <v>September</v>
      </c>
      <c r="D266" s="4" t="str">
        <f t="shared" si="22"/>
        <v>2015</v>
      </c>
      <c r="E266">
        <f t="shared" si="23"/>
        <v>39</v>
      </c>
      <c r="F266" t="str">
        <f>IFERROR(VLOOKUP(A266,Holidays!A:C,2), "N")</f>
        <v>N</v>
      </c>
      <c r="G266" t="str">
        <f>IFERROR(VLOOKUP(A266,Holidays!A:C,3),"N")</f>
        <v>N</v>
      </c>
      <c r="H266">
        <v>7.6</v>
      </c>
      <c r="I266">
        <v>12.7</v>
      </c>
      <c r="J266">
        <v>17.399999999999999</v>
      </c>
      <c r="K266">
        <v>4.4000000000000004</v>
      </c>
      <c r="L266" s="482">
        <v>127755.095</v>
      </c>
      <c r="M266" s="6">
        <v>99.476166710000001</v>
      </c>
      <c r="N266" s="44">
        <f t="shared" si="24"/>
        <v>12708587.128271887</v>
      </c>
    </row>
    <row r="267" spans="1:14" thickTop="1" thickBot="1">
      <c r="A267" s="32">
        <v>42270</v>
      </c>
      <c r="B267" s="2" t="str">
        <f t="shared" si="20"/>
        <v>Wednesday</v>
      </c>
      <c r="C267" s="3" t="str">
        <f t="shared" si="21"/>
        <v>September</v>
      </c>
      <c r="D267" s="4" t="str">
        <f t="shared" si="22"/>
        <v>2015</v>
      </c>
      <c r="E267">
        <f t="shared" si="23"/>
        <v>39</v>
      </c>
      <c r="F267" t="str">
        <f>IFERROR(VLOOKUP(A267,Holidays!A:C,2), "N")</f>
        <v>N</v>
      </c>
      <c r="G267" t="str">
        <f>IFERROR(VLOOKUP(A267,Holidays!A:C,3),"N")</f>
        <v>N</v>
      </c>
      <c r="H267">
        <v>8.5</v>
      </c>
      <c r="I267">
        <v>12.6</v>
      </c>
      <c r="J267">
        <v>20.3</v>
      </c>
      <c r="K267">
        <v>0</v>
      </c>
      <c r="L267" s="482">
        <v>131866.73000000001</v>
      </c>
      <c r="M267" s="6">
        <v>49.768610670000001</v>
      </c>
      <c r="N267" s="44">
        <f t="shared" si="24"/>
        <v>6562823.9456960093</v>
      </c>
    </row>
    <row r="268" spans="1:14" thickTop="1" thickBot="1">
      <c r="A268" s="32">
        <v>42271</v>
      </c>
      <c r="B268" s="2" t="str">
        <f t="shared" si="20"/>
        <v>Thursday</v>
      </c>
      <c r="C268" s="3" t="str">
        <f t="shared" si="21"/>
        <v>September</v>
      </c>
      <c r="D268" s="4" t="str">
        <f t="shared" si="22"/>
        <v>2015</v>
      </c>
      <c r="E268">
        <f t="shared" si="23"/>
        <v>39</v>
      </c>
      <c r="F268" t="str">
        <f>IFERROR(VLOOKUP(A268,Holidays!A:C,2), "N")</f>
        <v>N</v>
      </c>
      <c r="G268" t="str">
        <f>IFERROR(VLOOKUP(A268,Holidays!A:C,3),"N")</f>
        <v>N</v>
      </c>
      <c r="H268">
        <v>5.0999999999999996</v>
      </c>
      <c r="I268">
        <v>14.3</v>
      </c>
      <c r="J268">
        <v>18.2</v>
      </c>
      <c r="K268">
        <v>0</v>
      </c>
      <c r="L268" s="482">
        <v>130937.625</v>
      </c>
      <c r="M268" s="6">
        <v>54.980526810000001</v>
      </c>
      <c r="N268" s="44">
        <f t="shared" si="24"/>
        <v>7199019.6017502267</v>
      </c>
    </row>
    <row r="269" spans="1:14" thickTop="1" thickBot="1">
      <c r="A269" s="32">
        <v>42272</v>
      </c>
      <c r="B269" s="2" t="str">
        <f t="shared" si="20"/>
        <v>Friday</v>
      </c>
      <c r="C269" s="3" t="str">
        <f t="shared" si="21"/>
        <v>September</v>
      </c>
      <c r="D269" s="4" t="str">
        <f t="shared" si="22"/>
        <v>2015</v>
      </c>
      <c r="E269">
        <f t="shared" si="23"/>
        <v>39</v>
      </c>
      <c r="F269" t="str">
        <f>IFERROR(VLOOKUP(A269,Holidays!A:C,2), "N")</f>
        <v>N</v>
      </c>
      <c r="G269" t="str">
        <f>IFERROR(VLOOKUP(A269,Holidays!A:C,3),"N")</f>
        <v>N</v>
      </c>
      <c r="H269">
        <v>5.8</v>
      </c>
      <c r="I269">
        <v>19.100000000000001</v>
      </c>
      <c r="J269">
        <v>20.2</v>
      </c>
      <c r="K269">
        <v>0</v>
      </c>
      <c r="L269" s="482">
        <v>124278.93</v>
      </c>
      <c r="M269" s="6">
        <v>51.081001790000002</v>
      </c>
      <c r="N269" s="44">
        <f t="shared" si="24"/>
        <v>6348292.2457892848</v>
      </c>
    </row>
    <row r="270" spans="1:14" thickTop="1" thickBot="1">
      <c r="A270" s="32">
        <v>42273</v>
      </c>
      <c r="B270" s="2" t="str">
        <f t="shared" si="20"/>
        <v>Saturday</v>
      </c>
      <c r="C270" s="3" t="str">
        <f t="shared" si="21"/>
        <v>September</v>
      </c>
      <c r="D270" s="4" t="str">
        <f t="shared" si="22"/>
        <v>2015</v>
      </c>
      <c r="E270">
        <f t="shared" si="23"/>
        <v>39</v>
      </c>
      <c r="F270" t="str">
        <f>IFERROR(VLOOKUP(A270,Holidays!A:C,2), "N")</f>
        <v>N</v>
      </c>
      <c r="G270" t="str">
        <f>IFERROR(VLOOKUP(A270,Holidays!A:C,3),"N")</f>
        <v>N</v>
      </c>
      <c r="H270">
        <v>6.6</v>
      </c>
      <c r="I270">
        <v>17.899999999999999</v>
      </c>
      <c r="J270">
        <v>20.100000000000001</v>
      </c>
      <c r="K270">
        <v>0</v>
      </c>
      <c r="L270" s="482">
        <v>111064.49</v>
      </c>
      <c r="M270" s="6">
        <v>48.78936994</v>
      </c>
      <c r="N270" s="44">
        <f t="shared" si="24"/>
        <v>5418766.4898074307</v>
      </c>
    </row>
    <row r="271" spans="1:14" thickTop="1" thickBot="1">
      <c r="A271" s="32">
        <v>42274</v>
      </c>
      <c r="B271" s="2" t="str">
        <f t="shared" si="20"/>
        <v>Sunday</v>
      </c>
      <c r="C271" s="3" t="str">
        <f t="shared" si="21"/>
        <v>September</v>
      </c>
      <c r="D271" s="4" t="str">
        <f t="shared" si="22"/>
        <v>2015</v>
      </c>
      <c r="E271">
        <f t="shared" si="23"/>
        <v>40</v>
      </c>
      <c r="F271" t="str">
        <f>IFERROR(VLOOKUP(A271,Holidays!A:C,2), "N")</f>
        <v>N</v>
      </c>
      <c r="G271" t="str">
        <f>IFERROR(VLOOKUP(A271,Holidays!A:C,3),"N")</f>
        <v>N</v>
      </c>
      <c r="H271">
        <v>9.8000000000000007</v>
      </c>
      <c r="I271">
        <v>20.2</v>
      </c>
      <c r="J271">
        <v>19.600000000000001</v>
      </c>
      <c r="K271">
        <v>0</v>
      </c>
      <c r="L271" s="482">
        <v>106431.815</v>
      </c>
      <c r="M271" s="6">
        <v>43.931613710000001</v>
      </c>
      <c r="N271" s="44">
        <f t="shared" si="24"/>
        <v>4675721.3830341836</v>
      </c>
    </row>
    <row r="272" spans="1:14" thickTop="1" thickBot="1">
      <c r="A272" s="32">
        <v>42275</v>
      </c>
      <c r="B272" s="2" t="str">
        <f t="shared" si="20"/>
        <v>Monday</v>
      </c>
      <c r="C272" s="3" t="str">
        <f t="shared" si="21"/>
        <v>September</v>
      </c>
      <c r="D272" s="4" t="str">
        <f t="shared" si="22"/>
        <v>2015</v>
      </c>
      <c r="E272">
        <f t="shared" si="23"/>
        <v>40</v>
      </c>
      <c r="F272" t="str">
        <f>IFERROR(VLOOKUP(A272,Holidays!A:C,2), "N")</f>
        <v>N</v>
      </c>
      <c r="G272" t="str">
        <f>IFERROR(VLOOKUP(A272,Holidays!A:C,3),"N")</f>
        <v>N</v>
      </c>
      <c r="H272">
        <v>8.3000000000000007</v>
      </c>
      <c r="I272">
        <v>21.4</v>
      </c>
      <c r="J272">
        <v>13.6</v>
      </c>
      <c r="K272">
        <v>0</v>
      </c>
      <c r="L272" s="482">
        <v>121796.715</v>
      </c>
      <c r="M272" s="6">
        <v>42.026015379999997</v>
      </c>
      <c r="N272" s="44">
        <f t="shared" si="24"/>
        <v>5118630.617823476</v>
      </c>
    </row>
    <row r="273" spans="1:14" thickTop="1" thickBot="1">
      <c r="A273" s="32">
        <v>42276</v>
      </c>
      <c r="B273" s="2" t="str">
        <f t="shared" si="20"/>
        <v>Tuesday</v>
      </c>
      <c r="C273" s="3" t="str">
        <f t="shared" si="21"/>
        <v>September</v>
      </c>
      <c r="D273" s="4" t="str">
        <f t="shared" si="22"/>
        <v>2015</v>
      </c>
      <c r="E273">
        <f t="shared" si="23"/>
        <v>40</v>
      </c>
      <c r="F273" t="str">
        <f>IFERROR(VLOOKUP(A273,Holidays!A:C,2), "N")</f>
        <v>N</v>
      </c>
      <c r="G273" t="str">
        <f>IFERROR(VLOOKUP(A273,Holidays!A:C,3),"N")</f>
        <v>N</v>
      </c>
      <c r="H273">
        <v>9</v>
      </c>
      <c r="I273">
        <v>16.899999999999999</v>
      </c>
      <c r="J273">
        <v>13.5</v>
      </c>
      <c r="K273">
        <v>0</v>
      </c>
      <c r="L273" s="482">
        <v>126691.8</v>
      </c>
      <c r="M273" s="6">
        <v>37.640101250000001</v>
      </c>
      <c r="N273" s="44">
        <f t="shared" si="24"/>
        <v>4768692.1795447506</v>
      </c>
    </row>
    <row r="274" spans="1:14" thickTop="1" thickBot="1">
      <c r="A274" s="32">
        <v>42277</v>
      </c>
      <c r="B274" s="2" t="str">
        <f t="shared" si="20"/>
        <v>Wednesday</v>
      </c>
      <c r="C274" s="3" t="str">
        <f t="shared" si="21"/>
        <v>September</v>
      </c>
      <c r="D274" s="4" t="str">
        <f t="shared" si="22"/>
        <v>2015</v>
      </c>
      <c r="E274">
        <f t="shared" si="23"/>
        <v>40</v>
      </c>
      <c r="F274" t="str">
        <f>IFERROR(VLOOKUP(A274,Holidays!A:C,2), "N")</f>
        <v>N</v>
      </c>
      <c r="G274" t="str">
        <f>IFERROR(VLOOKUP(A274,Holidays!A:C,3),"N")</f>
        <v>N</v>
      </c>
      <c r="H274">
        <v>11.5</v>
      </c>
      <c r="I274">
        <v>15.9</v>
      </c>
      <c r="J274">
        <v>16.8</v>
      </c>
      <c r="K274">
        <v>0</v>
      </c>
      <c r="L274" s="482">
        <v>129641.245</v>
      </c>
      <c r="M274" s="6">
        <v>41.98096898</v>
      </c>
      <c r="N274" s="44">
        <f t="shared" si="24"/>
        <v>5442465.0848735804</v>
      </c>
    </row>
    <row r="275" spans="1:14" thickTop="1" thickBot="1">
      <c r="A275" s="32">
        <v>42278</v>
      </c>
      <c r="B275" s="2" t="str">
        <f t="shared" si="20"/>
        <v>Thursday</v>
      </c>
      <c r="C275" s="3" t="str">
        <f t="shared" si="21"/>
        <v>October</v>
      </c>
      <c r="D275" s="4" t="str">
        <f t="shared" si="22"/>
        <v>2015</v>
      </c>
      <c r="E275">
        <f t="shared" si="23"/>
        <v>40</v>
      </c>
      <c r="F275" t="str">
        <f>IFERROR(VLOOKUP(A275,Holidays!A:C,2), "N")</f>
        <v>N</v>
      </c>
      <c r="G275" t="str">
        <f>IFERROR(VLOOKUP(A275,Holidays!A:C,3),"N")</f>
        <v>N</v>
      </c>
      <c r="H275">
        <v>6</v>
      </c>
      <c r="I275">
        <v>21.6</v>
      </c>
      <c r="J275">
        <v>21.7</v>
      </c>
      <c r="K275">
        <v>0</v>
      </c>
      <c r="L275" s="482">
        <v>124356.41499999999</v>
      </c>
      <c r="M275" s="6">
        <v>34.809762990000003</v>
      </c>
      <c r="N275" s="44">
        <f t="shared" si="24"/>
        <v>4328817.332436081</v>
      </c>
    </row>
    <row r="276" spans="1:14" thickTop="1" thickBot="1">
      <c r="A276" s="32">
        <v>42279</v>
      </c>
      <c r="B276" s="2" t="str">
        <f t="shared" si="20"/>
        <v>Friday</v>
      </c>
      <c r="C276" s="3" t="str">
        <f t="shared" si="21"/>
        <v>October</v>
      </c>
      <c r="D276" s="4" t="str">
        <f t="shared" si="22"/>
        <v>2015</v>
      </c>
      <c r="E276">
        <f t="shared" si="23"/>
        <v>40</v>
      </c>
      <c r="F276" t="str">
        <f>IFERROR(VLOOKUP(A276,Holidays!A:C,2), "N")</f>
        <v>N</v>
      </c>
      <c r="G276" t="str">
        <f>IFERROR(VLOOKUP(A276,Holidays!A:C,3),"N")</f>
        <v>Y</v>
      </c>
      <c r="H276">
        <v>9.9</v>
      </c>
      <c r="I276">
        <v>28.6</v>
      </c>
      <c r="J276">
        <v>21.7</v>
      </c>
      <c r="K276">
        <v>0</v>
      </c>
      <c r="L276" s="482">
        <v>107544.145</v>
      </c>
      <c r="M276" s="6">
        <v>38.306983930000001</v>
      </c>
      <c r="N276" s="44">
        <f t="shared" si="24"/>
        <v>4119691.8342805901</v>
      </c>
    </row>
    <row r="277" spans="1:14" thickTop="1" thickBot="1">
      <c r="A277" s="32">
        <v>42280</v>
      </c>
      <c r="B277" s="2" t="str">
        <f t="shared" si="20"/>
        <v>Saturday</v>
      </c>
      <c r="C277" s="3" t="str">
        <f t="shared" si="21"/>
        <v>October</v>
      </c>
      <c r="D277" s="4" t="str">
        <f t="shared" si="22"/>
        <v>2015</v>
      </c>
      <c r="E277">
        <f t="shared" si="23"/>
        <v>40</v>
      </c>
      <c r="F277" t="str">
        <f>IFERROR(VLOOKUP(A277,Holidays!A:C,2), "N")</f>
        <v>N</v>
      </c>
      <c r="G277" t="str">
        <f>IFERROR(VLOOKUP(A277,Holidays!A:C,3),"N")</f>
        <v>N</v>
      </c>
      <c r="H277">
        <v>16.3</v>
      </c>
      <c r="I277">
        <v>31.3</v>
      </c>
      <c r="J277">
        <v>22.2</v>
      </c>
      <c r="K277">
        <v>0</v>
      </c>
      <c r="L277" s="482">
        <v>100598.55</v>
      </c>
      <c r="M277" s="6">
        <v>30.78069241</v>
      </c>
      <c r="N277" s="44">
        <f t="shared" si="24"/>
        <v>3096493.0244420054</v>
      </c>
    </row>
    <row r="278" spans="1:14" thickTop="1" thickBot="1">
      <c r="A278" s="32">
        <v>42281</v>
      </c>
      <c r="B278" s="2" t="str">
        <f t="shared" si="20"/>
        <v>Sunday</v>
      </c>
      <c r="C278" s="3" t="str">
        <f t="shared" si="21"/>
        <v>October</v>
      </c>
      <c r="D278" s="4" t="str">
        <f t="shared" si="22"/>
        <v>2015</v>
      </c>
      <c r="E278">
        <f t="shared" si="23"/>
        <v>41</v>
      </c>
      <c r="F278" t="str">
        <f>IFERROR(VLOOKUP(A278,Holidays!A:C,2), "N")</f>
        <v>N</v>
      </c>
      <c r="G278" t="str">
        <f>IFERROR(VLOOKUP(A278,Holidays!A:C,3),"N")</f>
        <v>N</v>
      </c>
      <c r="H278">
        <v>13.9</v>
      </c>
      <c r="I278">
        <v>24.9</v>
      </c>
      <c r="J278">
        <v>22.2</v>
      </c>
      <c r="K278">
        <v>0</v>
      </c>
      <c r="L278" s="482">
        <v>103828.88</v>
      </c>
      <c r="M278" s="6">
        <v>36.56069849</v>
      </c>
      <c r="N278" s="44">
        <f t="shared" si="24"/>
        <v>3796056.3762343912</v>
      </c>
    </row>
    <row r="279" spans="1:14" thickTop="1" thickBot="1">
      <c r="A279" s="32">
        <v>42282</v>
      </c>
      <c r="B279" s="2" t="str">
        <f t="shared" si="20"/>
        <v>Monday</v>
      </c>
      <c r="C279" s="3" t="str">
        <f t="shared" si="21"/>
        <v>October</v>
      </c>
      <c r="D279" s="4" t="str">
        <f t="shared" si="22"/>
        <v>2015</v>
      </c>
      <c r="E279">
        <f t="shared" si="23"/>
        <v>41</v>
      </c>
      <c r="F279" t="str">
        <f>IFERROR(VLOOKUP(A279,Holidays!A:C,2), "N")</f>
        <v>N</v>
      </c>
      <c r="G279" t="str">
        <f>IFERROR(VLOOKUP(A279,Holidays!A:C,3),"N")</f>
        <v>N</v>
      </c>
      <c r="H279">
        <v>12.7</v>
      </c>
      <c r="I279">
        <v>34.4</v>
      </c>
      <c r="J279">
        <v>22</v>
      </c>
      <c r="K279">
        <v>0</v>
      </c>
      <c r="L279" s="482">
        <v>125194.87</v>
      </c>
      <c r="M279" s="6">
        <v>38.972005189999997</v>
      </c>
      <c r="N279" s="44">
        <f t="shared" si="24"/>
        <v>4879095.1234013746</v>
      </c>
    </row>
    <row r="280" spans="1:14" thickTop="1" thickBot="1">
      <c r="A280" s="32">
        <v>42283</v>
      </c>
      <c r="B280" s="2" t="str">
        <f t="shared" si="20"/>
        <v>Tuesday</v>
      </c>
      <c r="C280" s="3" t="str">
        <f t="shared" si="21"/>
        <v>October</v>
      </c>
      <c r="D280" s="4" t="str">
        <f t="shared" si="22"/>
        <v>2015</v>
      </c>
      <c r="E280">
        <f t="shared" si="23"/>
        <v>41</v>
      </c>
      <c r="F280" t="str">
        <f>IFERROR(VLOOKUP(A280,Holidays!A:C,2), "N")</f>
        <v>Y</v>
      </c>
      <c r="G280" t="str">
        <f>IFERROR(VLOOKUP(A280,Holidays!A:C,3),"N")</f>
        <v>N</v>
      </c>
      <c r="H280">
        <v>15.5</v>
      </c>
      <c r="I280">
        <v>35.799999999999997</v>
      </c>
      <c r="J280">
        <v>18.899999999999999</v>
      </c>
      <c r="K280">
        <v>0</v>
      </c>
      <c r="L280" s="482">
        <v>127225.245</v>
      </c>
      <c r="M280" s="6">
        <v>36.244451439999999</v>
      </c>
      <c r="N280" s="44">
        <f t="shared" si="24"/>
        <v>4611209.2143446021</v>
      </c>
    </row>
    <row r="281" spans="1:14" thickTop="1" thickBot="1">
      <c r="A281" s="32">
        <v>42284</v>
      </c>
      <c r="B281" s="2" t="str">
        <f t="shared" si="20"/>
        <v>Wednesday</v>
      </c>
      <c r="C281" s="3" t="str">
        <f t="shared" si="21"/>
        <v>October</v>
      </c>
      <c r="D281" s="4" t="str">
        <f t="shared" si="22"/>
        <v>2015</v>
      </c>
      <c r="E281">
        <f t="shared" si="23"/>
        <v>41</v>
      </c>
      <c r="F281" t="str">
        <f>IFERROR(VLOOKUP(A281,Holidays!A:C,2), "N")</f>
        <v>Y</v>
      </c>
      <c r="G281" t="str">
        <f>IFERROR(VLOOKUP(A281,Holidays!A:C,3),"N")</f>
        <v>N</v>
      </c>
      <c r="H281">
        <v>11.8</v>
      </c>
      <c r="I281">
        <v>16.2</v>
      </c>
      <c r="J281">
        <v>23.6</v>
      </c>
      <c r="K281">
        <v>0</v>
      </c>
      <c r="L281" s="482">
        <v>117282.765</v>
      </c>
      <c r="M281" s="6">
        <v>31.596406630000001</v>
      </c>
      <c r="N281" s="44">
        <f t="shared" si="24"/>
        <v>3705713.9336307319</v>
      </c>
    </row>
    <row r="282" spans="1:14" thickTop="1" thickBot="1">
      <c r="A282" s="32">
        <v>42285</v>
      </c>
      <c r="B282" s="2" t="str">
        <f t="shared" si="20"/>
        <v>Thursday</v>
      </c>
      <c r="C282" s="3" t="str">
        <f t="shared" si="21"/>
        <v>October</v>
      </c>
      <c r="D282" s="4" t="str">
        <f t="shared" si="22"/>
        <v>2015</v>
      </c>
      <c r="E282">
        <f t="shared" si="23"/>
        <v>41</v>
      </c>
      <c r="F282" t="str">
        <f>IFERROR(VLOOKUP(A282,Holidays!A:C,2), "N")</f>
        <v>Y</v>
      </c>
      <c r="G282" t="str">
        <f>IFERROR(VLOOKUP(A282,Holidays!A:C,3),"N")</f>
        <v>N</v>
      </c>
      <c r="H282">
        <v>7.6</v>
      </c>
      <c r="I282">
        <v>18.600000000000001</v>
      </c>
      <c r="J282">
        <v>23.3</v>
      </c>
      <c r="K282">
        <v>0</v>
      </c>
      <c r="L282" s="482">
        <v>122121.325</v>
      </c>
      <c r="M282" s="6">
        <v>36.140982370000003</v>
      </c>
      <c r="N282" s="44">
        <f t="shared" si="24"/>
        <v>4413584.6538260402</v>
      </c>
    </row>
    <row r="283" spans="1:14" thickTop="1" thickBot="1">
      <c r="A283" s="32">
        <v>42286</v>
      </c>
      <c r="B283" s="2" t="str">
        <f t="shared" si="20"/>
        <v>Friday</v>
      </c>
      <c r="C283" s="3" t="str">
        <f t="shared" si="21"/>
        <v>October</v>
      </c>
      <c r="D283" s="4" t="str">
        <f t="shared" si="22"/>
        <v>2015</v>
      </c>
      <c r="E283">
        <f t="shared" si="23"/>
        <v>41</v>
      </c>
      <c r="F283" t="str">
        <f>IFERROR(VLOOKUP(A283,Holidays!A:C,2), "N")</f>
        <v>Y</v>
      </c>
      <c r="G283" t="str">
        <f>IFERROR(VLOOKUP(A283,Holidays!A:C,3),"N")</f>
        <v>N</v>
      </c>
      <c r="H283">
        <v>10.9</v>
      </c>
      <c r="I283">
        <v>29.9</v>
      </c>
      <c r="J283">
        <v>22</v>
      </c>
      <c r="K283">
        <v>0</v>
      </c>
      <c r="L283" s="482">
        <v>126989.905</v>
      </c>
      <c r="M283" s="6">
        <v>41.415074920000002</v>
      </c>
      <c r="N283" s="44">
        <f t="shared" si="24"/>
        <v>5259296.429658683</v>
      </c>
    </row>
    <row r="284" spans="1:14" thickTop="1" thickBot="1">
      <c r="A284" s="32">
        <v>42287</v>
      </c>
      <c r="B284" s="2" t="str">
        <f t="shared" si="20"/>
        <v>Saturday</v>
      </c>
      <c r="C284" s="3" t="str">
        <f t="shared" si="21"/>
        <v>October</v>
      </c>
      <c r="D284" s="4" t="str">
        <f t="shared" si="22"/>
        <v>2015</v>
      </c>
      <c r="E284">
        <f t="shared" si="23"/>
        <v>41</v>
      </c>
      <c r="F284" t="str">
        <f>IFERROR(VLOOKUP(A284,Holidays!A:C,2), "N")</f>
        <v>Y</v>
      </c>
      <c r="G284" t="str">
        <f>IFERROR(VLOOKUP(A284,Holidays!A:C,3),"N")</f>
        <v>N</v>
      </c>
      <c r="H284">
        <v>17.5</v>
      </c>
      <c r="I284">
        <v>29.2</v>
      </c>
      <c r="J284">
        <v>11.9</v>
      </c>
      <c r="K284">
        <v>0</v>
      </c>
      <c r="L284" s="482">
        <v>112604.825</v>
      </c>
      <c r="M284" s="6">
        <v>34.803176860000001</v>
      </c>
      <c r="N284" s="44">
        <f t="shared" si="24"/>
        <v>3919005.6397643494</v>
      </c>
    </row>
    <row r="285" spans="1:14" thickTop="1" thickBot="1">
      <c r="A285" s="32">
        <v>42288</v>
      </c>
      <c r="B285" s="2" t="str">
        <f t="shared" si="20"/>
        <v>Sunday</v>
      </c>
      <c r="C285" s="3" t="str">
        <f t="shared" si="21"/>
        <v>October</v>
      </c>
      <c r="D285" s="4" t="str">
        <f t="shared" si="22"/>
        <v>2015</v>
      </c>
      <c r="E285">
        <f t="shared" si="23"/>
        <v>42</v>
      </c>
      <c r="F285" t="str">
        <f>IFERROR(VLOOKUP(A285,Holidays!A:C,2), "N")</f>
        <v>Y</v>
      </c>
      <c r="G285" t="str">
        <f>IFERROR(VLOOKUP(A285,Holidays!A:C,3),"N")</f>
        <v>N</v>
      </c>
      <c r="H285">
        <v>16.899999999999999</v>
      </c>
      <c r="I285">
        <v>19.2</v>
      </c>
      <c r="J285">
        <v>19.600000000000001</v>
      </c>
      <c r="K285">
        <v>0.4</v>
      </c>
      <c r="L285" s="482">
        <v>105376.33500000001</v>
      </c>
      <c r="M285" s="6">
        <v>29.90281083</v>
      </c>
      <c r="N285" s="44">
        <f t="shared" si="24"/>
        <v>3151048.6114637083</v>
      </c>
    </row>
    <row r="286" spans="1:14" thickTop="1" thickBot="1">
      <c r="A286" s="32">
        <v>42289</v>
      </c>
      <c r="B286" s="2" t="str">
        <f t="shared" si="20"/>
        <v>Monday</v>
      </c>
      <c r="C286" s="3" t="str">
        <f t="shared" si="21"/>
        <v>October</v>
      </c>
      <c r="D286" s="4" t="str">
        <f t="shared" si="22"/>
        <v>2015</v>
      </c>
      <c r="E286">
        <f t="shared" si="23"/>
        <v>42</v>
      </c>
      <c r="F286" t="str">
        <f>IFERROR(VLOOKUP(A286,Holidays!A:C,2), "N")</f>
        <v>Y</v>
      </c>
      <c r="G286" t="str">
        <f>IFERROR(VLOOKUP(A286,Holidays!A:C,3),"N")</f>
        <v>N</v>
      </c>
      <c r="H286">
        <v>11.3</v>
      </c>
      <c r="I286">
        <v>16.100000000000001</v>
      </c>
      <c r="J286">
        <v>13.4</v>
      </c>
      <c r="K286">
        <v>0.6</v>
      </c>
      <c r="L286" s="482">
        <v>120916.215</v>
      </c>
      <c r="M286" s="6">
        <v>36.353623810000002</v>
      </c>
      <c r="N286" s="44">
        <f t="shared" si="24"/>
        <v>4395742.5926390793</v>
      </c>
    </row>
    <row r="287" spans="1:14" thickTop="1" thickBot="1">
      <c r="A287" s="32">
        <v>42290</v>
      </c>
      <c r="B287" s="2" t="str">
        <f t="shared" si="20"/>
        <v>Tuesday</v>
      </c>
      <c r="C287" s="3" t="str">
        <f t="shared" si="21"/>
        <v>October</v>
      </c>
      <c r="D287" s="4" t="str">
        <f t="shared" si="22"/>
        <v>2015</v>
      </c>
      <c r="E287">
        <f t="shared" si="23"/>
        <v>42</v>
      </c>
      <c r="F287" t="str">
        <f>IFERROR(VLOOKUP(A287,Holidays!A:C,2), "N")</f>
        <v>Y</v>
      </c>
      <c r="G287" t="str">
        <f>IFERROR(VLOOKUP(A287,Holidays!A:C,3),"N")</f>
        <v>N</v>
      </c>
      <c r="H287">
        <v>7.9</v>
      </c>
      <c r="I287">
        <v>17.600000000000001</v>
      </c>
      <c r="J287">
        <v>24.3</v>
      </c>
      <c r="K287">
        <v>0.4</v>
      </c>
      <c r="L287" s="482">
        <v>122830.38</v>
      </c>
      <c r="M287" s="6">
        <v>41.49816809</v>
      </c>
      <c r="N287" s="44">
        <f t="shared" si="24"/>
        <v>5097235.7557985745</v>
      </c>
    </row>
    <row r="288" spans="1:14" thickTop="1" thickBot="1">
      <c r="A288" s="32">
        <v>42291</v>
      </c>
      <c r="B288" s="2" t="str">
        <f t="shared" si="20"/>
        <v>Wednesday</v>
      </c>
      <c r="C288" s="3" t="str">
        <f t="shared" si="21"/>
        <v>October</v>
      </c>
      <c r="D288" s="4" t="str">
        <f t="shared" si="22"/>
        <v>2015</v>
      </c>
      <c r="E288">
        <f t="shared" si="23"/>
        <v>42</v>
      </c>
      <c r="F288" t="str">
        <f>IFERROR(VLOOKUP(A288,Holidays!A:C,2), "N")</f>
        <v>Y</v>
      </c>
      <c r="G288" t="str">
        <f>IFERROR(VLOOKUP(A288,Holidays!A:C,3),"N")</f>
        <v>N</v>
      </c>
      <c r="H288">
        <v>11.2</v>
      </c>
      <c r="I288">
        <v>28.6</v>
      </c>
      <c r="J288">
        <v>24.4</v>
      </c>
      <c r="K288">
        <v>0</v>
      </c>
      <c r="L288" s="482">
        <v>126919.19500000001</v>
      </c>
      <c r="M288" s="6">
        <v>45.563440200000002</v>
      </c>
      <c r="N288" s="44">
        <f t="shared" si="24"/>
        <v>5782875.1516146399</v>
      </c>
    </row>
    <row r="289" spans="1:14" thickTop="1" thickBot="1">
      <c r="A289" s="32">
        <v>42292</v>
      </c>
      <c r="B289" s="2" t="str">
        <f t="shared" si="20"/>
        <v>Thursday</v>
      </c>
      <c r="C289" s="3" t="str">
        <f t="shared" si="21"/>
        <v>October</v>
      </c>
      <c r="D289" s="4" t="str">
        <f t="shared" si="22"/>
        <v>2015</v>
      </c>
      <c r="E289">
        <f t="shared" si="23"/>
        <v>42</v>
      </c>
      <c r="F289" t="str">
        <f>IFERROR(VLOOKUP(A289,Holidays!A:C,2), "N")</f>
        <v>Y</v>
      </c>
      <c r="G289" t="str">
        <f>IFERROR(VLOOKUP(A289,Holidays!A:C,3),"N")</f>
        <v>N</v>
      </c>
      <c r="H289">
        <v>14.4</v>
      </c>
      <c r="I289">
        <v>34</v>
      </c>
      <c r="J289">
        <v>22.2</v>
      </c>
      <c r="K289">
        <v>0</v>
      </c>
      <c r="L289" s="482">
        <v>130260.37</v>
      </c>
      <c r="M289" s="6">
        <v>39.066948680000003</v>
      </c>
      <c r="N289" s="44">
        <f t="shared" si="24"/>
        <v>5088875.1898278119</v>
      </c>
    </row>
    <row r="290" spans="1:14" thickTop="1" thickBot="1">
      <c r="A290" s="32">
        <v>42293</v>
      </c>
      <c r="B290" s="2" t="str">
        <f t="shared" si="20"/>
        <v>Friday</v>
      </c>
      <c r="C290" s="3" t="str">
        <f t="shared" si="21"/>
        <v>October</v>
      </c>
      <c r="D290" s="4" t="str">
        <f t="shared" si="22"/>
        <v>2015</v>
      </c>
      <c r="E290">
        <f t="shared" si="23"/>
        <v>42</v>
      </c>
      <c r="F290" t="str">
        <f>IFERROR(VLOOKUP(A290,Holidays!A:C,2), "N")</f>
        <v>Y</v>
      </c>
      <c r="G290" t="str">
        <f>IFERROR(VLOOKUP(A290,Holidays!A:C,3),"N")</f>
        <v>N</v>
      </c>
      <c r="H290">
        <v>17</v>
      </c>
      <c r="I290">
        <v>23.8</v>
      </c>
      <c r="J290">
        <v>8.4</v>
      </c>
      <c r="K290">
        <v>0</v>
      </c>
      <c r="L290" s="482">
        <v>123985.97</v>
      </c>
      <c r="M290" s="6">
        <v>43.80436083</v>
      </c>
      <c r="N290" s="44">
        <f t="shared" si="24"/>
        <v>5431126.1677375548</v>
      </c>
    </row>
    <row r="291" spans="1:14" thickTop="1" thickBot="1">
      <c r="A291" s="32">
        <v>42294</v>
      </c>
      <c r="B291" s="2" t="str">
        <f t="shared" si="20"/>
        <v>Saturday</v>
      </c>
      <c r="C291" s="3" t="str">
        <f t="shared" si="21"/>
        <v>October</v>
      </c>
      <c r="D291" s="4" t="str">
        <f t="shared" si="22"/>
        <v>2015</v>
      </c>
      <c r="E291">
        <f t="shared" si="23"/>
        <v>42</v>
      </c>
      <c r="F291" t="str">
        <f>IFERROR(VLOOKUP(A291,Holidays!A:C,2), "N")</f>
        <v>Y</v>
      </c>
      <c r="G291" t="str">
        <f>IFERROR(VLOOKUP(A291,Holidays!A:C,3),"N")</f>
        <v>N</v>
      </c>
      <c r="H291">
        <v>11.5</v>
      </c>
      <c r="I291">
        <v>20.5</v>
      </c>
      <c r="J291">
        <v>20.399999999999999</v>
      </c>
      <c r="K291">
        <v>0</v>
      </c>
      <c r="L291" s="482">
        <v>104916.345</v>
      </c>
      <c r="M291" s="6">
        <v>29.673610060000001</v>
      </c>
      <c r="N291" s="44">
        <f t="shared" si="24"/>
        <v>3113246.7104504309</v>
      </c>
    </row>
    <row r="292" spans="1:14" thickTop="1" thickBot="1">
      <c r="A292" s="32">
        <v>42295</v>
      </c>
      <c r="B292" s="2" t="str">
        <f t="shared" si="20"/>
        <v>Sunday</v>
      </c>
      <c r="C292" s="3" t="str">
        <f t="shared" si="21"/>
        <v>October</v>
      </c>
      <c r="D292" s="4" t="str">
        <f t="shared" si="22"/>
        <v>2015</v>
      </c>
      <c r="E292">
        <f t="shared" si="23"/>
        <v>43</v>
      </c>
      <c r="F292" t="str">
        <f>IFERROR(VLOOKUP(A292,Holidays!A:C,2), "N")</f>
        <v>Y</v>
      </c>
      <c r="G292" t="str">
        <f>IFERROR(VLOOKUP(A292,Holidays!A:C,3),"N")</f>
        <v>N</v>
      </c>
      <c r="H292">
        <v>12.6</v>
      </c>
      <c r="I292">
        <v>17.7</v>
      </c>
      <c r="J292">
        <v>24.2</v>
      </c>
      <c r="K292">
        <v>0</v>
      </c>
      <c r="L292" s="482">
        <v>100812.04</v>
      </c>
      <c r="M292" s="6">
        <v>29.120867570000001</v>
      </c>
      <c r="N292" s="44">
        <f t="shared" si="24"/>
        <v>2935734.0663015428</v>
      </c>
    </row>
    <row r="293" spans="1:14" thickTop="1" thickBot="1">
      <c r="A293" s="32">
        <v>42296</v>
      </c>
      <c r="B293" s="2" t="str">
        <f t="shared" si="20"/>
        <v>Monday</v>
      </c>
      <c r="C293" s="3" t="str">
        <f t="shared" si="21"/>
        <v>October</v>
      </c>
      <c r="D293" s="4" t="str">
        <f t="shared" si="22"/>
        <v>2015</v>
      </c>
      <c r="E293">
        <f t="shared" si="23"/>
        <v>43</v>
      </c>
      <c r="F293" t="str">
        <f>IFERROR(VLOOKUP(A293,Holidays!A:C,2), "N")</f>
        <v>Y</v>
      </c>
      <c r="G293" t="str">
        <f>IFERROR(VLOOKUP(A293,Holidays!A:C,3),"N")</f>
        <v>N</v>
      </c>
      <c r="H293">
        <v>8.3000000000000007</v>
      </c>
      <c r="I293">
        <v>26.7</v>
      </c>
      <c r="J293">
        <v>25.8</v>
      </c>
      <c r="K293">
        <v>0</v>
      </c>
      <c r="L293" s="482">
        <v>120795</v>
      </c>
      <c r="M293" s="6">
        <v>43.510676320000002</v>
      </c>
      <c r="N293" s="44">
        <f t="shared" si="24"/>
        <v>5255872.1460744003</v>
      </c>
    </row>
    <row r="294" spans="1:14" thickTop="1" thickBot="1">
      <c r="A294" s="32">
        <v>42297</v>
      </c>
      <c r="B294" s="2" t="str">
        <f t="shared" si="20"/>
        <v>Tuesday</v>
      </c>
      <c r="C294" s="3" t="str">
        <f t="shared" si="21"/>
        <v>October</v>
      </c>
      <c r="D294" s="4" t="str">
        <f t="shared" si="22"/>
        <v>2015</v>
      </c>
      <c r="E294">
        <f t="shared" si="23"/>
        <v>43</v>
      </c>
      <c r="F294" t="str">
        <f>IFERROR(VLOOKUP(A294,Holidays!A:C,2), "N")</f>
        <v>Y</v>
      </c>
      <c r="G294" t="str">
        <f>IFERROR(VLOOKUP(A294,Holidays!A:C,3),"N")</f>
        <v>N</v>
      </c>
      <c r="H294">
        <v>12.9</v>
      </c>
      <c r="I294">
        <v>31.8</v>
      </c>
      <c r="J294">
        <v>14.4</v>
      </c>
      <c r="K294">
        <v>0</v>
      </c>
      <c r="L294" s="482">
        <v>126655.49</v>
      </c>
      <c r="M294" s="6">
        <v>43.332869199999998</v>
      </c>
      <c r="N294" s="44">
        <f t="shared" si="24"/>
        <v>5488345.7816319084</v>
      </c>
    </row>
    <row r="295" spans="1:14" thickTop="1" thickBot="1">
      <c r="A295" s="32">
        <v>42298</v>
      </c>
      <c r="B295" s="2" t="str">
        <f t="shared" si="20"/>
        <v>Wednesday</v>
      </c>
      <c r="C295" s="3" t="str">
        <f t="shared" si="21"/>
        <v>October</v>
      </c>
      <c r="D295" s="4" t="str">
        <f t="shared" si="22"/>
        <v>2015</v>
      </c>
      <c r="E295">
        <f t="shared" si="23"/>
        <v>43</v>
      </c>
      <c r="F295" t="str">
        <f>IFERROR(VLOOKUP(A295,Holidays!A:C,2), "N")</f>
        <v>Y</v>
      </c>
      <c r="G295" t="str">
        <f>IFERROR(VLOOKUP(A295,Holidays!A:C,3),"N")</f>
        <v>N</v>
      </c>
      <c r="H295">
        <v>17.600000000000001</v>
      </c>
      <c r="I295">
        <v>18.3</v>
      </c>
      <c r="J295">
        <v>7.3</v>
      </c>
      <c r="K295">
        <v>2.4</v>
      </c>
      <c r="L295" s="482">
        <v>122368.88499999999</v>
      </c>
      <c r="M295" s="6">
        <v>39.681894030000002</v>
      </c>
      <c r="N295" s="44">
        <f t="shared" si="24"/>
        <v>4855829.1271392563</v>
      </c>
    </row>
    <row r="296" spans="1:14" thickTop="1" thickBot="1">
      <c r="A296" s="32">
        <v>42299</v>
      </c>
      <c r="B296" s="2" t="str">
        <f t="shared" si="20"/>
        <v>Thursday</v>
      </c>
      <c r="C296" s="3" t="str">
        <f t="shared" si="21"/>
        <v>October</v>
      </c>
      <c r="D296" s="4" t="str">
        <f t="shared" si="22"/>
        <v>2015</v>
      </c>
      <c r="E296">
        <f t="shared" si="23"/>
        <v>43</v>
      </c>
      <c r="F296" t="str">
        <f>IFERROR(VLOOKUP(A296,Holidays!A:C,2), "N")</f>
        <v>Y</v>
      </c>
      <c r="G296" t="str">
        <f>IFERROR(VLOOKUP(A296,Holidays!A:C,3),"N")</f>
        <v>N</v>
      </c>
      <c r="H296">
        <v>11.4</v>
      </c>
      <c r="I296">
        <v>16.7</v>
      </c>
      <c r="J296">
        <v>8.5</v>
      </c>
      <c r="K296">
        <v>7</v>
      </c>
      <c r="L296" s="482">
        <v>121471.64</v>
      </c>
      <c r="M296" s="6">
        <v>44.033046460000001</v>
      </c>
      <c r="N296" s="44">
        <f t="shared" si="24"/>
        <v>5348766.3676923942</v>
      </c>
    </row>
    <row r="297" spans="1:14" thickTop="1" thickBot="1">
      <c r="A297" s="32">
        <v>42300</v>
      </c>
      <c r="B297" s="2" t="str">
        <f t="shared" si="20"/>
        <v>Friday</v>
      </c>
      <c r="C297" s="3" t="str">
        <f t="shared" si="21"/>
        <v>October</v>
      </c>
      <c r="D297" s="4" t="str">
        <f t="shared" si="22"/>
        <v>2015</v>
      </c>
      <c r="E297">
        <f t="shared" si="23"/>
        <v>43</v>
      </c>
      <c r="F297" t="str">
        <f>IFERROR(VLOOKUP(A297,Holidays!A:C,2), "N")</f>
        <v>Y</v>
      </c>
      <c r="G297" t="str">
        <f>IFERROR(VLOOKUP(A297,Holidays!A:C,3),"N")</f>
        <v>N</v>
      </c>
      <c r="H297">
        <v>11.8</v>
      </c>
      <c r="I297">
        <v>16.399999999999999</v>
      </c>
      <c r="J297">
        <v>21</v>
      </c>
      <c r="K297">
        <v>0</v>
      </c>
      <c r="L297" s="482">
        <v>120420.7</v>
      </c>
      <c r="M297" s="6">
        <v>48.169896799999997</v>
      </c>
      <c r="N297" s="44">
        <f t="shared" si="24"/>
        <v>5800652.6915837592</v>
      </c>
    </row>
    <row r="298" spans="1:14" thickTop="1" thickBot="1">
      <c r="A298" s="32">
        <v>42301</v>
      </c>
      <c r="B298" s="2" t="str">
        <f t="shared" si="20"/>
        <v>Saturday</v>
      </c>
      <c r="C298" s="3" t="str">
        <f t="shared" si="21"/>
        <v>October</v>
      </c>
      <c r="D298" s="4" t="str">
        <f t="shared" si="22"/>
        <v>2015</v>
      </c>
      <c r="E298">
        <f t="shared" si="23"/>
        <v>43</v>
      </c>
      <c r="F298" t="str">
        <f>IFERROR(VLOOKUP(A298,Holidays!A:C,2), "N")</f>
        <v>Y</v>
      </c>
      <c r="G298" t="str">
        <f>IFERROR(VLOOKUP(A298,Holidays!A:C,3),"N")</f>
        <v>N</v>
      </c>
      <c r="H298">
        <v>9.1999999999999993</v>
      </c>
      <c r="I298">
        <v>19.5</v>
      </c>
      <c r="J298">
        <v>25.1</v>
      </c>
      <c r="K298">
        <v>0</v>
      </c>
      <c r="L298" s="482">
        <v>106813.03</v>
      </c>
      <c r="M298" s="6">
        <v>32.192051970000001</v>
      </c>
      <c r="N298" s="44">
        <f t="shared" si="24"/>
        <v>3438530.6128331693</v>
      </c>
    </row>
    <row r="299" spans="1:14" thickTop="1" thickBot="1">
      <c r="A299" s="32">
        <v>42302</v>
      </c>
      <c r="B299" s="2" t="str">
        <f t="shared" si="20"/>
        <v>Sunday</v>
      </c>
      <c r="C299" s="3" t="str">
        <f t="shared" si="21"/>
        <v>October</v>
      </c>
      <c r="D299" s="4" t="str">
        <f t="shared" si="22"/>
        <v>2015</v>
      </c>
      <c r="E299">
        <f t="shared" si="23"/>
        <v>44</v>
      </c>
      <c r="F299" t="str">
        <f>IFERROR(VLOOKUP(A299,Holidays!A:C,2), "N")</f>
        <v>Y</v>
      </c>
      <c r="G299" t="str">
        <f>IFERROR(VLOOKUP(A299,Holidays!A:C,3),"N")</f>
        <v>N</v>
      </c>
      <c r="H299">
        <v>10.199999999999999</v>
      </c>
      <c r="I299">
        <v>31.3</v>
      </c>
      <c r="J299">
        <v>20.100000000000001</v>
      </c>
      <c r="K299">
        <v>0</v>
      </c>
      <c r="L299" s="482">
        <v>102279.745</v>
      </c>
      <c r="M299" s="6">
        <v>17.4659695</v>
      </c>
      <c r="N299" s="44">
        <f t="shared" si="24"/>
        <v>1786414.9066377773</v>
      </c>
    </row>
    <row r="300" spans="1:14" thickTop="1" thickBot="1">
      <c r="A300" s="32">
        <v>42303</v>
      </c>
      <c r="B300" s="2" t="str">
        <f t="shared" si="20"/>
        <v>Monday</v>
      </c>
      <c r="C300" s="3" t="str">
        <f t="shared" si="21"/>
        <v>October</v>
      </c>
      <c r="D300" s="4" t="str">
        <f t="shared" si="22"/>
        <v>2015</v>
      </c>
      <c r="E300">
        <f t="shared" si="23"/>
        <v>44</v>
      </c>
      <c r="F300" t="str">
        <f>IFERROR(VLOOKUP(A300,Holidays!A:C,2), "N")</f>
        <v>Y</v>
      </c>
      <c r="G300" t="str">
        <f>IFERROR(VLOOKUP(A300,Holidays!A:C,3),"N")</f>
        <v>N</v>
      </c>
      <c r="H300">
        <v>14</v>
      </c>
      <c r="I300">
        <v>15.9</v>
      </c>
      <c r="J300">
        <v>14.5</v>
      </c>
      <c r="K300">
        <v>0.2</v>
      </c>
      <c r="L300" s="482">
        <v>115297.34</v>
      </c>
      <c r="M300" s="6">
        <v>29.398516279999999</v>
      </c>
      <c r="N300" s="44">
        <f t="shared" si="24"/>
        <v>3389570.727030695</v>
      </c>
    </row>
    <row r="301" spans="1:14" thickTop="1" thickBot="1">
      <c r="A301" s="32">
        <v>42304</v>
      </c>
      <c r="B301" s="2" t="str">
        <f t="shared" si="20"/>
        <v>Tuesday</v>
      </c>
      <c r="C301" s="3" t="str">
        <f t="shared" si="21"/>
        <v>October</v>
      </c>
      <c r="D301" s="4" t="str">
        <f t="shared" si="22"/>
        <v>2015</v>
      </c>
      <c r="E301">
        <f t="shared" si="23"/>
        <v>44</v>
      </c>
      <c r="F301" t="str">
        <f>IFERROR(VLOOKUP(A301,Holidays!A:C,2), "N")</f>
        <v>Y</v>
      </c>
      <c r="G301" t="str">
        <f>IFERROR(VLOOKUP(A301,Holidays!A:C,3),"N")</f>
        <v>N</v>
      </c>
      <c r="H301">
        <v>10.4</v>
      </c>
      <c r="I301">
        <v>23.3</v>
      </c>
      <c r="J301">
        <v>28.1</v>
      </c>
      <c r="K301">
        <v>0.2</v>
      </c>
      <c r="L301" s="482">
        <v>116619.57</v>
      </c>
      <c r="M301" s="6">
        <v>31.32939962</v>
      </c>
      <c r="N301" s="44">
        <f t="shared" si="24"/>
        <v>3653621.1120425635</v>
      </c>
    </row>
    <row r="302" spans="1:14" thickTop="1" thickBot="1">
      <c r="A302" s="32">
        <v>42305</v>
      </c>
      <c r="B302" s="2" t="str">
        <f t="shared" si="20"/>
        <v>Wednesday</v>
      </c>
      <c r="C302" s="3" t="str">
        <f t="shared" si="21"/>
        <v>October</v>
      </c>
      <c r="D302" s="4" t="str">
        <f t="shared" si="22"/>
        <v>2015</v>
      </c>
      <c r="E302">
        <f t="shared" si="23"/>
        <v>44</v>
      </c>
      <c r="F302" t="str">
        <f>IFERROR(VLOOKUP(A302,Holidays!A:C,2), "N")</f>
        <v>Y</v>
      </c>
      <c r="G302" t="str">
        <f>IFERROR(VLOOKUP(A302,Holidays!A:C,3),"N")</f>
        <v>N</v>
      </c>
      <c r="H302">
        <v>10.1</v>
      </c>
      <c r="I302">
        <v>26.8</v>
      </c>
      <c r="J302">
        <v>27.6</v>
      </c>
      <c r="K302">
        <v>0</v>
      </c>
      <c r="L302" s="482">
        <v>122887.41</v>
      </c>
      <c r="M302" s="6">
        <v>39.51380992</v>
      </c>
      <c r="N302" s="44">
        <f t="shared" si="24"/>
        <v>4855749.7603011075</v>
      </c>
    </row>
    <row r="303" spans="1:14" thickTop="1" thickBot="1">
      <c r="A303" s="32">
        <v>42306</v>
      </c>
      <c r="B303" s="2" t="str">
        <f t="shared" si="20"/>
        <v>Thursday</v>
      </c>
      <c r="C303" s="3" t="str">
        <f t="shared" si="21"/>
        <v>October</v>
      </c>
      <c r="D303" s="4" t="str">
        <f t="shared" si="22"/>
        <v>2015</v>
      </c>
      <c r="E303">
        <f t="shared" si="23"/>
        <v>44</v>
      </c>
      <c r="F303" t="str">
        <f>IFERROR(VLOOKUP(A303,Holidays!A:C,2), "N")</f>
        <v>Y</v>
      </c>
      <c r="G303" t="str">
        <f>IFERROR(VLOOKUP(A303,Holidays!A:C,3),"N")</f>
        <v>N</v>
      </c>
      <c r="H303">
        <v>13.7</v>
      </c>
      <c r="I303">
        <v>26.1</v>
      </c>
      <c r="J303">
        <v>26.8</v>
      </c>
      <c r="K303">
        <v>0</v>
      </c>
      <c r="L303" s="482">
        <v>124222.935</v>
      </c>
      <c r="M303" s="6">
        <v>62.320128279999999</v>
      </c>
      <c r="N303" s="44">
        <f t="shared" si="24"/>
        <v>7741589.2445181012</v>
      </c>
    </row>
    <row r="304" spans="1:14" thickTop="1" thickBot="1">
      <c r="A304" s="32">
        <v>42307</v>
      </c>
      <c r="B304" s="2" t="str">
        <f t="shared" si="20"/>
        <v>Friday</v>
      </c>
      <c r="C304" s="3" t="str">
        <f t="shared" si="21"/>
        <v>October</v>
      </c>
      <c r="D304" s="4" t="str">
        <f t="shared" si="22"/>
        <v>2015</v>
      </c>
      <c r="E304">
        <f t="shared" si="23"/>
        <v>44</v>
      </c>
      <c r="F304" t="str">
        <f>IFERROR(VLOOKUP(A304,Holidays!A:C,2), "N")</f>
        <v>Y</v>
      </c>
      <c r="G304" t="str">
        <f>IFERROR(VLOOKUP(A304,Holidays!A:C,3),"N")</f>
        <v>N</v>
      </c>
      <c r="H304">
        <v>12.6</v>
      </c>
      <c r="I304">
        <v>27.4</v>
      </c>
      <c r="J304">
        <v>22.6</v>
      </c>
      <c r="K304">
        <v>0</v>
      </c>
      <c r="L304" s="482">
        <v>121256.97</v>
      </c>
      <c r="M304" s="6">
        <v>35.875550349999997</v>
      </c>
      <c r="N304" s="44">
        <f t="shared" si="24"/>
        <v>4350160.5325234393</v>
      </c>
    </row>
    <row r="305" spans="1:14" thickTop="1" thickBot="1">
      <c r="A305" s="32">
        <v>42308</v>
      </c>
      <c r="B305" s="2" t="str">
        <f t="shared" si="20"/>
        <v>Saturday</v>
      </c>
      <c r="C305" s="3" t="str">
        <f t="shared" si="21"/>
        <v>October</v>
      </c>
      <c r="D305" s="4" t="str">
        <f t="shared" si="22"/>
        <v>2015</v>
      </c>
      <c r="E305">
        <f t="shared" si="23"/>
        <v>44</v>
      </c>
      <c r="F305" t="str">
        <f>IFERROR(VLOOKUP(A305,Holidays!A:C,2), "N")</f>
        <v>Y</v>
      </c>
      <c r="G305" t="str">
        <f>IFERROR(VLOOKUP(A305,Holidays!A:C,3),"N")</f>
        <v>N</v>
      </c>
      <c r="H305">
        <v>15.7</v>
      </c>
      <c r="I305">
        <v>25.9</v>
      </c>
      <c r="J305">
        <v>13.5</v>
      </c>
      <c r="K305">
        <v>1</v>
      </c>
      <c r="L305" s="482">
        <v>106353.44</v>
      </c>
      <c r="M305" s="6">
        <v>18.374790109999999</v>
      </c>
      <c r="N305" s="44">
        <f t="shared" si="24"/>
        <v>1954222.1374764785</v>
      </c>
    </row>
    <row r="306" spans="1:14" thickTop="1" thickBot="1">
      <c r="A306" s="32">
        <v>42309</v>
      </c>
      <c r="B306" s="2" t="str">
        <f t="shared" si="20"/>
        <v>Sunday</v>
      </c>
      <c r="C306" s="3" t="str">
        <f t="shared" si="21"/>
        <v>November</v>
      </c>
      <c r="D306" s="4" t="str">
        <f t="shared" si="22"/>
        <v>2015</v>
      </c>
      <c r="E306">
        <f t="shared" si="23"/>
        <v>45</v>
      </c>
      <c r="F306" t="str">
        <f>IFERROR(VLOOKUP(A306,Holidays!A:C,2), "N")</f>
        <v>Y</v>
      </c>
      <c r="G306" t="str">
        <f>IFERROR(VLOOKUP(A306,Holidays!A:C,3),"N")</f>
        <v>N</v>
      </c>
      <c r="H306">
        <v>16.399999999999999</v>
      </c>
      <c r="I306">
        <v>26</v>
      </c>
      <c r="J306">
        <v>10</v>
      </c>
      <c r="K306">
        <v>4.4000000000000004</v>
      </c>
      <c r="L306" s="482">
        <v>103629.645</v>
      </c>
      <c r="M306" s="6">
        <v>14.68483973</v>
      </c>
      <c r="N306" s="44">
        <f t="shared" si="24"/>
        <v>1521784.728101796</v>
      </c>
    </row>
    <row r="307" spans="1:14" thickTop="1" thickBot="1">
      <c r="A307" s="32">
        <v>42310</v>
      </c>
      <c r="B307" s="2" t="str">
        <f t="shared" si="20"/>
        <v>Monday</v>
      </c>
      <c r="C307" s="3" t="str">
        <f t="shared" si="21"/>
        <v>November</v>
      </c>
      <c r="D307" s="4" t="str">
        <f t="shared" si="22"/>
        <v>2015</v>
      </c>
      <c r="E307">
        <f t="shared" si="23"/>
        <v>45</v>
      </c>
      <c r="F307" t="str">
        <f>IFERROR(VLOOKUP(A307,Holidays!A:C,2), "N")</f>
        <v>Y</v>
      </c>
      <c r="G307" t="str">
        <f>IFERROR(VLOOKUP(A307,Holidays!A:C,3),"N")</f>
        <v>N</v>
      </c>
      <c r="H307">
        <v>14.5</v>
      </c>
      <c r="I307">
        <v>16</v>
      </c>
      <c r="J307">
        <v>8.1999999999999993</v>
      </c>
      <c r="K307">
        <v>0</v>
      </c>
      <c r="L307" s="482">
        <v>113791.75</v>
      </c>
      <c r="M307" s="6">
        <v>25.017848959999998</v>
      </c>
      <c r="N307" s="44">
        <f t="shared" si="24"/>
        <v>2846824.8143940796</v>
      </c>
    </row>
    <row r="308" spans="1:14" thickTop="1" thickBot="1">
      <c r="A308" s="32">
        <v>42311</v>
      </c>
      <c r="B308" s="2" t="str">
        <f t="shared" si="20"/>
        <v>Tuesday</v>
      </c>
      <c r="C308" s="3" t="str">
        <f t="shared" si="21"/>
        <v>November</v>
      </c>
      <c r="D308" s="4" t="str">
        <f t="shared" si="22"/>
        <v>2015</v>
      </c>
      <c r="E308">
        <f t="shared" si="23"/>
        <v>45</v>
      </c>
      <c r="F308" t="str">
        <f>IFERROR(VLOOKUP(A308,Holidays!A:C,2), "N")</f>
        <v>Y</v>
      </c>
      <c r="G308" t="str">
        <f>IFERROR(VLOOKUP(A308,Holidays!A:C,3),"N")</f>
        <v>Y</v>
      </c>
      <c r="H308">
        <v>8</v>
      </c>
      <c r="I308">
        <v>17.899999999999999</v>
      </c>
      <c r="J308">
        <v>25.4</v>
      </c>
      <c r="K308">
        <v>0.2</v>
      </c>
      <c r="L308" s="482">
        <v>101793.035</v>
      </c>
      <c r="M308" s="6">
        <v>14.15794771</v>
      </c>
      <c r="N308" s="44">
        <f t="shared" si="24"/>
        <v>1441180.4667721998</v>
      </c>
    </row>
    <row r="309" spans="1:14" thickTop="1" thickBot="1">
      <c r="A309" s="32">
        <v>42312</v>
      </c>
      <c r="B309" s="2" t="str">
        <f t="shared" si="20"/>
        <v>Wednesday</v>
      </c>
      <c r="C309" s="3" t="str">
        <f t="shared" si="21"/>
        <v>November</v>
      </c>
      <c r="D309" s="4" t="str">
        <f t="shared" si="22"/>
        <v>2015</v>
      </c>
      <c r="E309">
        <f t="shared" si="23"/>
        <v>45</v>
      </c>
      <c r="F309" t="str">
        <f>IFERROR(VLOOKUP(A309,Holidays!A:C,2), "N")</f>
        <v>Y</v>
      </c>
      <c r="G309" t="str">
        <f>IFERROR(VLOOKUP(A309,Holidays!A:C,3),"N")</f>
        <v>N</v>
      </c>
      <c r="H309">
        <v>10.9</v>
      </c>
      <c r="I309">
        <v>27.2</v>
      </c>
      <c r="J309">
        <v>19.600000000000001</v>
      </c>
      <c r="K309">
        <v>0</v>
      </c>
      <c r="L309" s="482">
        <v>120177.94500000001</v>
      </c>
      <c r="M309" s="6">
        <v>29.237633089999999</v>
      </c>
      <c r="N309" s="44">
        <f t="shared" si="24"/>
        <v>3513718.6614202</v>
      </c>
    </row>
    <row r="310" spans="1:14" thickTop="1" thickBot="1">
      <c r="A310" s="32">
        <v>42313</v>
      </c>
      <c r="B310" s="2" t="str">
        <f t="shared" si="20"/>
        <v>Thursday</v>
      </c>
      <c r="C310" s="3" t="str">
        <f t="shared" si="21"/>
        <v>November</v>
      </c>
      <c r="D310" s="4" t="str">
        <f t="shared" si="22"/>
        <v>2015</v>
      </c>
      <c r="E310">
        <f t="shared" si="23"/>
        <v>45</v>
      </c>
      <c r="F310" t="str">
        <f>IFERROR(VLOOKUP(A310,Holidays!A:C,2), "N")</f>
        <v>Y</v>
      </c>
      <c r="G310" t="str">
        <f>IFERROR(VLOOKUP(A310,Holidays!A:C,3),"N")</f>
        <v>N</v>
      </c>
      <c r="H310">
        <v>16.2</v>
      </c>
      <c r="I310">
        <v>24.7</v>
      </c>
      <c r="J310">
        <v>16.399999999999999</v>
      </c>
      <c r="K310">
        <v>12.2</v>
      </c>
      <c r="L310" s="482">
        <v>125985.465</v>
      </c>
      <c r="M310" s="6">
        <v>34.576790760000002</v>
      </c>
      <c r="N310" s="44">
        <f t="shared" si="24"/>
        <v>4356173.0621063039</v>
      </c>
    </row>
    <row r="311" spans="1:14" thickTop="1" thickBot="1">
      <c r="A311" s="32">
        <v>42314</v>
      </c>
      <c r="B311" s="2" t="str">
        <f t="shared" si="20"/>
        <v>Friday</v>
      </c>
      <c r="C311" s="3" t="str">
        <f t="shared" si="21"/>
        <v>November</v>
      </c>
      <c r="D311" s="4" t="str">
        <f t="shared" si="22"/>
        <v>2015</v>
      </c>
      <c r="E311">
        <f t="shared" si="23"/>
        <v>45</v>
      </c>
      <c r="F311" t="str">
        <f>IFERROR(VLOOKUP(A311,Holidays!A:C,2), "N")</f>
        <v>Y</v>
      </c>
      <c r="G311" t="str">
        <f>IFERROR(VLOOKUP(A311,Holidays!A:C,3),"N")</f>
        <v>N</v>
      </c>
      <c r="H311">
        <v>16.600000000000001</v>
      </c>
      <c r="I311">
        <v>18.7</v>
      </c>
      <c r="J311">
        <v>3.7</v>
      </c>
      <c r="K311">
        <v>17.600000000000001</v>
      </c>
      <c r="L311" s="482">
        <v>120505.58500000001</v>
      </c>
      <c r="M311" s="6">
        <v>30.642866869999999</v>
      </c>
      <c r="N311" s="44">
        <f t="shared" si="24"/>
        <v>3692636.5982464692</v>
      </c>
    </row>
    <row r="312" spans="1:14" thickTop="1" thickBot="1">
      <c r="A312" s="32">
        <v>42315</v>
      </c>
      <c r="B312" s="2" t="str">
        <f t="shared" si="20"/>
        <v>Saturday</v>
      </c>
      <c r="C312" s="3" t="str">
        <f t="shared" si="21"/>
        <v>November</v>
      </c>
      <c r="D312" s="4" t="str">
        <f t="shared" si="22"/>
        <v>2015</v>
      </c>
      <c r="E312">
        <f t="shared" si="23"/>
        <v>45</v>
      </c>
      <c r="F312" t="str">
        <f>IFERROR(VLOOKUP(A312,Holidays!A:C,2), "N")</f>
        <v>Y</v>
      </c>
      <c r="G312" t="str">
        <f>IFERROR(VLOOKUP(A312,Holidays!A:C,3),"N")</f>
        <v>N</v>
      </c>
      <c r="H312">
        <v>11.9</v>
      </c>
      <c r="I312">
        <v>16.8</v>
      </c>
      <c r="J312">
        <v>25.2</v>
      </c>
      <c r="K312">
        <v>1.2</v>
      </c>
      <c r="L312" s="482">
        <v>104269.79</v>
      </c>
      <c r="M312" s="6">
        <v>18.27265483</v>
      </c>
      <c r="N312" s="44">
        <f t="shared" si="24"/>
        <v>1905285.8818665857</v>
      </c>
    </row>
    <row r="313" spans="1:14" thickTop="1" thickBot="1">
      <c r="A313" s="32">
        <v>42316</v>
      </c>
      <c r="B313" s="2" t="str">
        <f t="shared" si="20"/>
        <v>Sunday</v>
      </c>
      <c r="C313" s="3" t="str">
        <f t="shared" si="21"/>
        <v>November</v>
      </c>
      <c r="D313" s="4" t="str">
        <f t="shared" si="22"/>
        <v>2015</v>
      </c>
      <c r="E313">
        <f t="shared" si="23"/>
        <v>46</v>
      </c>
      <c r="F313" t="str">
        <f>IFERROR(VLOOKUP(A313,Holidays!A:C,2), "N")</f>
        <v>Y</v>
      </c>
      <c r="G313" t="str">
        <f>IFERROR(VLOOKUP(A313,Holidays!A:C,3),"N")</f>
        <v>N</v>
      </c>
      <c r="H313">
        <v>8.5</v>
      </c>
      <c r="I313">
        <v>24.8</v>
      </c>
      <c r="J313">
        <v>25.1</v>
      </c>
      <c r="K313">
        <v>0</v>
      </c>
      <c r="L313" s="482">
        <v>103793.08500000001</v>
      </c>
      <c r="M313" s="6">
        <v>21.095360379999999</v>
      </c>
      <c r="N313" s="44">
        <f t="shared" si="24"/>
        <v>2189552.5330269723</v>
      </c>
    </row>
    <row r="314" spans="1:14" thickTop="1" thickBot="1">
      <c r="A314" s="32">
        <v>42317</v>
      </c>
      <c r="B314" s="2" t="str">
        <f t="shared" si="20"/>
        <v>Monday</v>
      </c>
      <c r="C314" s="3" t="str">
        <f t="shared" si="21"/>
        <v>November</v>
      </c>
      <c r="D314" s="4" t="str">
        <f t="shared" si="22"/>
        <v>2015</v>
      </c>
      <c r="E314">
        <f t="shared" si="23"/>
        <v>46</v>
      </c>
      <c r="F314" t="str">
        <f>IFERROR(VLOOKUP(A314,Holidays!A:C,2), "N")</f>
        <v>Y</v>
      </c>
      <c r="G314" t="str">
        <f>IFERROR(VLOOKUP(A314,Holidays!A:C,3),"N")</f>
        <v>N</v>
      </c>
      <c r="H314">
        <v>13.6</v>
      </c>
      <c r="I314">
        <v>33.1</v>
      </c>
      <c r="J314">
        <v>26.4</v>
      </c>
      <c r="K314">
        <v>0</v>
      </c>
      <c r="L314" s="482">
        <v>127234.72</v>
      </c>
      <c r="M314" s="6">
        <v>35.054800229999998</v>
      </c>
      <c r="N314" s="44">
        <f t="shared" si="24"/>
        <v>4460187.6919199852</v>
      </c>
    </row>
    <row r="315" spans="1:14" thickTop="1" thickBot="1">
      <c r="A315" s="32">
        <v>42318</v>
      </c>
      <c r="B315" s="2" t="str">
        <f t="shared" si="20"/>
        <v>Tuesday</v>
      </c>
      <c r="C315" s="3" t="str">
        <f t="shared" si="21"/>
        <v>November</v>
      </c>
      <c r="D315" s="4" t="str">
        <f t="shared" si="22"/>
        <v>2015</v>
      </c>
      <c r="E315">
        <f t="shared" si="23"/>
        <v>46</v>
      </c>
      <c r="F315" t="str">
        <f>IFERROR(VLOOKUP(A315,Holidays!A:C,2), "N")</f>
        <v>Y</v>
      </c>
      <c r="G315" t="str">
        <f>IFERROR(VLOOKUP(A315,Holidays!A:C,3),"N")</f>
        <v>N</v>
      </c>
      <c r="H315">
        <v>15.2</v>
      </c>
      <c r="I315">
        <v>16.399999999999999</v>
      </c>
      <c r="J315">
        <v>5.3</v>
      </c>
      <c r="K315">
        <v>0</v>
      </c>
      <c r="L315" s="482">
        <v>121617.28</v>
      </c>
      <c r="M315" s="6">
        <v>32.067076479999997</v>
      </c>
      <c r="N315" s="44">
        <f t="shared" si="24"/>
        <v>3899910.6190495742</v>
      </c>
    </row>
    <row r="316" spans="1:14" thickTop="1" thickBot="1">
      <c r="A316" s="32">
        <v>42319</v>
      </c>
      <c r="B316" s="2" t="str">
        <f t="shared" si="20"/>
        <v>Wednesday</v>
      </c>
      <c r="C316" s="3" t="str">
        <f t="shared" si="21"/>
        <v>November</v>
      </c>
      <c r="D316" s="4" t="str">
        <f t="shared" si="22"/>
        <v>2015</v>
      </c>
      <c r="E316">
        <f t="shared" si="23"/>
        <v>46</v>
      </c>
      <c r="F316" t="str">
        <f>IFERROR(VLOOKUP(A316,Holidays!A:C,2), "N")</f>
        <v>Y</v>
      </c>
      <c r="G316" t="str">
        <f>IFERROR(VLOOKUP(A316,Holidays!A:C,3),"N")</f>
        <v>N</v>
      </c>
      <c r="H316">
        <v>11.5</v>
      </c>
      <c r="I316">
        <v>20.100000000000001</v>
      </c>
      <c r="J316">
        <v>16</v>
      </c>
      <c r="K316">
        <v>2</v>
      </c>
      <c r="L316" s="482">
        <v>121566.645</v>
      </c>
      <c r="M316" s="6">
        <v>35.224103849999999</v>
      </c>
      <c r="N316" s="44">
        <f t="shared" si="24"/>
        <v>4282076.1281760829</v>
      </c>
    </row>
    <row r="317" spans="1:14" thickTop="1" thickBot="1">
      <c r="A317" s="32">
        <v>42320</v>
      </c>
      <c r="B317" s="2" t="str">
        <f t="shared" si="20"/>
        <v>Thursday</v>
      </c>
      <c r="C317" s="3" t="str">
        <f t="shared" si="21"/>
        <v>November</v>
      </c>
      <c r="D317" s="4" t="str">
        <f t="shared" si="22"/>
        <v>2015</v>
      </c>
      <c r="E317">
        <f t="shared" si="23"/>
        <v>46</v>
      </c>
      <c r="F317" t="str">
        <f>IFERROR(VLOOKUP(A317,Holidays!A:C,2), "N")</f>
        <v>Y</v>
      </c>
      <c r="G317" t="str">
        <f>IFERROR(VLOOKUP(A317,Holidays!A:C,3),"N")</f>
        <v>N</v>
      </c>
      <c r="H317">
        <v>13.7</v>
      </c>
      <c r="I317">
        <v>21.2</v>
      </c>
      <c r="J317">
        <v>19.2</v>
      </c>
      <c r="K317">
        <v>0</v>
      </c>
      <c r="L317" s="482">
        <v>123775.16</v>
      </c>
      <c r="M317" s="6">
        <v>38.485258739999999</v>
      </c>
      <c r="N317" s="44">
        <f t="shared" si="24"/>
        <v>4763519.0581848985</v>
      </c>
    </row>
    <row r="318" spans="1:14" thickTop="1" thickBot="1">
      <c r="A318" s="32">
        <v>42321</v>
      </c>
      <c r="B318" s="2" t="str">
        <f t="shared" si="20"/>
        <v>Friday</v>
      </c>
      <c r="C318" s="3" t="str">
        <f t="shared" si="21"/>
        <v>November</v>
      </c>
      <c r="D318" s="4" t="str">
        <f t="shared" si="22"/>
        <v>2015</v>
      </c>
      <c r="E318">
        <f t="shared" si="23"/>
        <v>46</v>
      </c>
      <c r="F318" t="str">
        <f>IFERROR(VLOOKUP(A318,Holidays!A:C,2), "N")</f>
        <v>Y</v>
      </c>
      <c r="G318" t="str">
        <f>IFERROR(VLOOKUP(A318,Holidays!A:C,3),"N")</f>
        <v>N</v>
      </c>
      <c r="H318">
        <v>13.5</v>
      </c>
      <c r="I318">
        <v>18.2</v>
      </c>
      <c r="J318">
        <v>26.1</v>
      </c>
      <c r="K318">
        <v>0.4</v>
      </c>
      <c r="L318" s="482">
        <v>117078.58500000001</v>
      </c>
      <c r="M318" s="6">
        <v>32.823096649999997</v>
      </c>
      <c r="N318" s="44">
        <f t="shared" si="24"/>
        <v>3842881.7111002402</v>
      </c>
    </row>
    <row r="319" spans="1:14" thickTop="1" thickBot="1">
      <c r="A319" s="32">
        <v>42322</v>
      </c>
      <c r="B319" s="2" t="str">
        <f t="shared" si="20"/>
        <v>Saturday</v>
      </c>
      <c r="C319" s="3" t="str">
        <f t="shared" si="21"/>
        <v>November</v>
      </c>
      <c r="D319" s="4" t="str">
        <f t="shared" si="22"/>
        <v>2015</v>
      </c>
      <c r="E319">
        <f t="shared" si="23"/>
        <v>46</v>
      </c>
      <c r="F319" t="str">
        <f>IFERROR(VLOOKUP(A319,Holidays!A:C,2), "N")</f>
        <v>Y</v>
      </c>
      <c r="G319" t="str">
        <f>IFERROR(VLOOKUP(A319,Holidays!A:C,3),"N")</f>
        <v>N</v>
      </c>
      <c r="H319">
        <v>12.1</v>
      </c>
      <c r="I319">
        <v>18.3</v>
      </c>
      <c r="J319">
        <v>27.5</v>
      </c>
      <c r="K319">
        <v>0.2</v>
      </c>
      <c r="L319" s="482">
        <v>103646.63499999999</v>
      </c>
      <c r="M319" s="6">
        <v>33.560938610000001</v>
      </c>
      <c r="N319" s="44">
        <f t="shared" si="24"/>
        <v>3478478.3543680771</v>
      </c>
    </row>
    <row r="320" spans="1:14" thickTop="1" thickBot="1">
      <c r="A320" s="32">
        <v>42323</v>
      </c>
      <c r="B320" s="2" t="str">
        <f t="shared" si="20"/>
        <v>Sunday</v>
      </c>
      <c r="C320" s="3" t="str">
        <f t="shared" si="21"/>
        <v>November</v>
      </c>
      <c r="D320" s="4" t="str">
        <f t="shared" si="22"/>
        <v>2015</v>
      </c>
      <c r="E320">
        <f t="shared" si="23"/>
        <v>47</v>
      </c>
      <c r="F320" t="str">
        <f>IFERROR(VLOOKUP(A320,Holidays!A:C,2), "N")</f>
        <v>Y</v>
      </c>
      <c r="G320" t="str">
        <f>IFERROR(VLOOKUP(A320,Holidays!A:C,3),"N")</f>
        <v>N</v>
      </c>
      <c r="H320">
        <v>13</v>
      </c>
      <c r="I320">
        <v>18.5</v>
      </c>
      <c r="J320">
        <v>27.6</v>
      </c>
      <c r="K320">
        <v>0.2</v>
      </c>
      <c r="L320" s="482">
        <v>99761.81</v>
      </c>
      <c r="M320" s="6">
        <v>28.298071060000002</v>
      </c>
      <c r="N320" s="44">
        <f t="shared" si="24"/>
        <v>2823066.7884542188</v>
      </c>
    </row>
    <row r="321" spans="1:14" thickTop="1" thickBot="1">
      <c r="A321" s="32">
        <v>42324</v>
      </c>
      <c r="B321" s="2" t="str">
        <f t="shared" si="20"/>
        <v>Monday</v>
      </c>
      <c r="C321" s="3" t="str">
        <f t="shared" si="21"/>
        <v>November</v>
      </c>
      <c r="D321" s="4" t="str">
        <f t="shared" si="22"/>
        <v>2015</v>
      </c>
      <c r="E321">
        <f t="shared" si="23"/>
        <v>47</v>
      </c>
      <c r="F321" t="str">
        <f>IFERROR(VLOOKUP(A321,Holidays!A:C,2), "N")</f>
        <v>Y</v>
      </c>
      <c r="G321" t="str">
        <f>IFERROR(VLOOKUP(A321,Holidays!A:C,3),"N")</f>
        <v>N</v>
      </c>
      <c r="H321">
        <v>11.4</v>
      </c>
      <c r="I321">
        <v>26.3</v>
      </c>
      <c r="J321">
        <v>29.4</v>
      </c>
      <c r="K321">
        <v>0.2</v>
      </c>
      <c r="L321" s="482">
        <v>124557.22500000001</v>
      </c>
      <c r="M321" s="6">
        <v>39.127373740000003</v>
      </c>
      <c r="N321" s="44">
        <f t="shared" si="24"/>
        <v>4873597.0945922723</v>
      </c>
    </row>
    <row r="322" spans="1:14" thickTop="1" thickBot="1">
      <c r="A322" s="32">
        <v>42325</v>
      </c>
      <c r="B322" s="2" t="str">
        <f t="shared" si="20"/>
        <v>Tuesday</v>
      </c>
      <c r="C322" s="3" t="str">
        <f t="shared" si="21"/>
        <v>November</v>
      </c>
      <c r="D322" s="4" t="str">
        <f t="shared" si="22"/>
        <v>2015</v>
      </c>
      <c r="E322">
        <f t="shared" si="23"/>
        <v>47</v>
      </c>
      <c r="F322" t="str">
        <f>IFERROR(VLOOKUP(A322,Holidays!A:C,2), "N")</f>
        <v>Y</v>
      </c>
      <c r="G322" t="str">
        <f>IFERROR(VLOOKUP(A322,Holidays!A:C,3),"N")</f>
        <v>N</v>
      </c>
      <c r="H322">
        <v>15.7</v>
      </c>
      <c r="I322">
        <v>33.299999999999997</v>
      </c>
      <c r="J322">
        <v>24</v>
      </c>
      <c r="K322">
        <v>0</v>
      </c>
      <c r="L322" s="482">
        <v>131442.20000000001</v>
      </c>
      <c r="M322" s="6">
        <v>36.024547249999998</v>
      </c>
      <c r="N322" s="44">
        <f t="shared" si="24"/>
        <v>4735145.7445439501</v>
      </c>
    </row>
    <row r="323" spans="1:14" thickTop="1" thickBot="1">
      <c r="A323" s="32">
        <v>42326</v>
      </c>
      <c r="B323" s="2" t="str">
        <f t="shared" ref="B323:B386" si="25">TEXT(A323,"dddd")</f>
        <v>Wednesday</v>
      </c>
      <c r="C323" s="3" t="str">
        <f t="shared" ref="C323:C386" si="26">TEXT(A323,"mmmm")</f>
        <v>November</v>
      </c>
      <c r="D323" s="4" t="str">
        <f t="shared" ref="D323:D386" si="27">TEXT(A323,"yyyy")</f>
        <v>2015</v>
      </c>
      <c r="E323">
        <f t="shared" ref="E323:E386" si="28">WEEKNUM(A323)</f>
        <v>47</v>
      </c>
      <c r="F323" t="str">
        <f>IFERROR(VLOOKUP(A323,Holidays!A:C,2), "N")</f>
        <v>Y</v>
      </c>
      <c r="G323" t="str">
        <f>IFERROR(VLOOKUP(A323,Holidays!A:C,3),"N")</f>
        <v>N</v>
      </c>
      <c r="H323">
        <v>14.7</v>
      </c>
      <c r="I323">
        <v>29.5</v>
      </c>
      <c r="J323">
        <v>29.2</v>
      </c>
      <c r="K323">
        <v>0</v>
      </c>
      <c r="L323" s="482">
        <v>132353.755</v>
      </c>
      <c r="M323" s="6">
        <v>60.680238269999997</v>
      </c>
      <c r="N323" s="44">
        <f t="shared" ref="N323:N386" si="29">L323*M323</f>
        <v>8031257.3893292034</v>
      </c>
    </row>
    <row r="324" spans="1:14" thickTop="1" thickBot="1">
      <c r="A324" s="32">
        <v>42327</v>
      </c>
      <c r="B324" s="2" t="str">
        <f t="shared" si="25"/>
        <v>Thursday</v>
      </c>
      <c r="C324" s="3" t="str">
        <f t="shared" si="26"/>
        <v>November</v>
      </c>
      <c r="D324" s="4" t="str">
        <f t="shared" si="27"/>
        <v>2015</v>
      </c>
      <c r="E324">
        <f t="shared" si="28"/>
        <v>47</v>
      </c>
      <c r="F324" t="str">
        <f>IFERROR(VLOOKUP(A324,Holidays!A:C,2), "N")</f>
        <v>Y</v>
      </c>
      <c r="G324" t="str">
        <f>IFERROR(VLOOKUP(A324,Holidays!A:C,3),"N")</f>
        <v>N</v>
      </c>
      <c r="H324">
        <v>15.6</v>
      </c>
      <c r="I324">
        <v>31.5</v>
      </c>
      <c r="J324">
        <v>20.6</v>
      </c>
      <c r="K324">
        <v>0</v>
      </c>
      <c r="L324" s="482">
        <v>138118.70499999999</v>
      </c>
      <c r="M324" s="6">
        <v>78.290968070000005</v>
      </c>
      <c r="N324" s="44">
        <f t="shared" si="29"/>
        <v>10813447.123024749</v>
      </c>
    </row>
    <row r="325" spans="1:14" thickTop="1" thickBot="1">
      <c r="A325" s="32">
        <v>42328</v>
      </c>
      <c r="B325" s="2" t="str">
        <f t="shared" si="25"/>
        <v>Friday</v>
      </c>
      <c r="C325" s="3" t="str">
        <f t="shared" si="26"/>
        <v>November</v>
      </c>
      <c r="D325" s="4" t="str">
        <f t="shared" si="27"/>
        <v>2015</v>
      </c>
      <c r="E325">
        <f t="shared" si="28"/>
        <v>47</v>
      </c>
      <c r="F325" t="str">
        <f>IFERROR(VLOOKUP(A325,Holidays!A:C,2), "N")</f>
        <v>Y</v>
      </c>
      <c r="G325" t="str">
        <f>IFERROR(VLOOKUP(A325,Holidays!A:C,3),"N")</f>
        <v>N</v>
      </c>
      <c r="H325">
        <v>15.4</v>
      </c>
      <c r="I325">
        <v>19.100000000000001</v>
      </c>
      <c r="J325">
        <v>6.4</v>
      </c>
      <c r="K325">
        <v>0.4</v>
      </c>
      <c r="L325" s="482">
        <v>123412.685</v>
      </c>
      <c r="M325" s="6">
        <v>38.026497679999999</v>
      </c>
      <c r="N325" s="44">
        <f t="shared" si="29"/>
        <v>4692952.1798350709</v>
      </c>
    </row>
    <row r="326" spans="1:14" thickTop="1" thickBot="1">
      <c r="A326" s="32">
        <v>42329</v>
      </c>
      <c r="B326" s="2" t="str">
        <f t="shared" si="25"/>
        <v>Saturday</v>
      </c>
      <c r="C326" s="3" t="str">
        <f t="shared" si="26"/>
        <v>November</v>
      </c>
      <c r="D326" s="4" t="str">
        <f t="shared" si="27"/>
        <v>2015</v>
      </c>
      <c r="E326">
        <f t="shared" si="28"/>
        <v>47</v>
      </c>
      <c r="F326" t="str">
        <f>IFERROR(VLOOKUP(A326,Holidays!A:C,2), "N")</f>
        <v>Y</v>
      </c>
      <c r="G326" t="str">
        <f>IFERROR(VLOOKUP(A326,Holidays!A:C,3),"N")</f>
        <v>N</v>
      </c>
      <c r="H326">
        <v>12.2</v>
      </c>
      <c r="I326">
        <v>17.5</v>
      </c>
      <c r="J326">
        <v>20.9</v>
      </c>
      <c r="K326">
        <v>3.6</v>
      </c>
      <c r="L326" s="482">
        <v>102647.905</v>
      </c>
      <c r="M326" s="6">
        <v>27.413622409999999</v>
      </c>
      <c r="N326" s="44">
        <f t="shared" si="29"/>
        <v>2813950.9088475509</v>
      </c>
    </row>
    <row r="327" spans="1:14" thickTop="1" thickBot="1">
      <c r="A327" s="32">
        <v>42330</v>
      </c>
      <c r="B327" s="2" t="str">
        <f t="shared" si="25"/>
        <v>Sunday</v>
      </c>
      <c r="C327" s="3" t="str">
        <f t="shared" si="26"/>
        <v>November</v>
      </c>
      <c r="D327" s="4" t="str">
        <f t="shared" si="27"/>
        <v>2015</v>
      </c>
      <c r="E327">
        <f t="shared" si="28"/>
        <v>48</v>
      </c>
      <c r="F327" t="str">
        <f>IFERROR(VLOOKUP(A327,Holidays!A:C,2), "N")</f>
        <v>Y</v>
      </c>
      <c r="G327" t="str">
        <f>IFERROR(VLOOKUP(A327,Holidays!A:C,3),"N")</f>
        <v>N</v>
      </c>
      <c r="H327">
        <v>13.5</v>
      </c>
      <c r="I327">
        <v>20</v>
      </c>
      <c r="J327">
        <v>27.3</v>
      </c>
      <c r="K327">
        <v>0</v>
      </c>
      <c r="L327" s="482">
        <v>98621.62</v>
      </c>
      <c r="M327" s="6">
        <v>32.34590077</v>
      </c>
      <c r="N327" s="44">
        <f t="shared" si="29"/>
        <v>3190005.1342966473</v>
      </c>
    </row>
    <row r="328" spans="1:14" thickTop="1" thickBot="1">
      <c r="A328" s="32">
        <v>42331</v>
      </c>
      <c r="B328" s="2" t="str">
        <f t="shared" si="25"/>
        <v>Monday</v>
      </c>
      <c r="C328" s="3" t="str">
        <f t="shared" si="26"/>
        <v>November</v>
      </c>
      <c r="D328" s="4" t="str">
        <f t="shared" si="27"/>
        <v>2015</v>
      </c>
      <c r="E328">
        <f t="shared" si="28"/>
        <v>48</v>
      </c>
      <c r="F328" t="str">
        <f>IFERROR(VLOOKUP(A328,Holidays!A:C,2), "N")</f>
        <v>Y</v>
      </c>
      <c r="G328" t="str">
        <f>IFERROR(VLOOKUP(A328,Holidays!A:C,3),"N")</f>
        <v>N</v>
      </c>
      <c r="H328">
        <v>13.8</v>
      </c>
      <c r="I328">
        <v>20.7</v>
      </c>
      <c r="J328">
        <v>27.3</v>
      </c>
      <c r="K328">
        <v>0</v>
      </c>
      <c r="L328" s="482">
        <v>114406.825</v>
      </c>
      <c r="M328" s="6">
        <v>41.368772450000002</v>
      </c>
      <c r="N328" s="44">
        <f t="shared" si="29"/>
        <v>4732869.9101519715</v>
      </c>
    </row>
    <row r="329" spans="1:14" thickTop="1" thickBot="1">
      <c r="A329" s="32">
        <v>42332</v>
      </c>
      <c r="B329" s="2" t="str">
        <f t="shared" si="25"/>
        <v>Tuesday</v>
      </c>
      <c r="C329" s="3" t="str">
        <f t="shared" si="26"/>
        <v>November</v>
      </c>
      <c r="D329" s="4" t="str">
        <f t="shared" si="27"/>
        <v>2015</v>
      </c>
      <c r="E329">
        <f t="shared" si="28"/>
        <v>48</v>
      </c>
      <c r="F329" t="str">
        <f>IFERROR(VLOOKUP(A329,Holidays!A:C,2), "N")</f>
        <v>Y</v>
      </c>
      <c r="G329" t="str">
        <f>IFERROR(VLOOKUP(A329,Holidays!A:C,3),"N")</f>
        <v>N</v>
      </c>
      <c r="H329">
        <v>13.6</v>
      </c>
      <c r="I329">
        <v>24.5</v>
      </c>
      <c r="J329">
        <v>30</v>
      </c>
      <c r="K329">
        <v>0</v>
      </c>
      <c r="L329" s="482">
        <v>118894.30499999999</v>
      </c>
      <c r="M329" s="6">
        <v>48.52152976</v>
      </c>
      <c r="N329" s="44">
        <f t="shared" si="29"/>
        <v>5768933.5583520168</v>
      </c>
    </row>
    <row r="330" spans="1:14" thickTop="1" thickBot="1">
      <c r="A330" s="32">
        <v>42333</v>
      </c>
      <c r="B330" s="2" t="str">
        <f t="shared" si="25"/>
        <v>Wednesday</v>
      </c>
      <c r="C330" s="3" t="str">
        <f t="shared" si="26"/>
        <v>November</v>
      </c>
      <c r="D330" s="4" t="str">
        <f t="shared" si="27"/>
        <v>2015</v>
      </c>
      <c r="E330">
        <f t="shared" si="28"/>
        <v>48</v>
      </c>
      <c r="F330" t="str">
        <f>IFERROR(VLOOKUP(A330,Holidays!A:C,2), "N")</f>
        <v>Y</v>
      </c>
      <c r="G330" t="str">
        <f>IFERROR(VLOOKUP(A330,Holidays!A:C,3),"N")</f>
        <v>N</v>
      </c>
      <c r="H330">
        <v>13.5</v>
      </c>
      <c r="I330">
        <v>33.299999999999997</v>
      </c>
      <c r="J330">
        <v>9.3000000000000007</v>
      </c>
      <c r="K330">
        <v>0</v>
      </c>
      <c r="L330" s="482">
        <v>124728.875</v>
      </c>
      <c r="M330" s="6">
        <v>60.69203392</v>
      </c>
      <c r="N330" s="44">
        <f t="shared" si="29"/>
        <v>7570049.1123034405</v>
      </c>
    </row>
    <row r="331" spans="1:14" thickTop="1" thickBot="1">
      <c r="A331" s="32">
        <v>42334</v>
      </c>
      <c r="B331" s="2" t="str">
        <f t="shared" si="25"/>
        <v>Thursday</v>
      </c>
      <c r="C331" s="3" t="str">
        <f t="shared" si="26"/>
        <v>November</v>
      </c>
      <c r="D331" s="4" t="str">
        <f t="shared" si="27"/>
        <v>2015</v>
      </c>
      <c r="E331">
        <f t="shared" si="28"/>
        <v>48</v>
      </c>
      <c r="F331" t="str">
        <f>IFERROR(VLOOKUP(A331,Holidays!A:C,2), "N")</f>
        <v>Y</v>
      </c>
      <c r="G331" t="str">
        <f>IFERROR(VLOOKUP(A331,Holidays!A:C,3),"N")</f>
        <v>N</v>
      </c>
      <c r="H331">
        <v>10.8</v>
      </c>
      <c r="I331">
        <v>17.399999999999999</v>
      </c>
      <c r="J331">
        <v>23.3</v>
      </c>
      <c r="K331">
        <v>0</v>
      </c>
      <c r="L331" s="482">
        <v>112907.145</v>
      </c>
      <c r="M331" s="6">
        <v>30.494174109999999</v>
      </c>
      <c r="N331" s="44">
        <f t="shared" si="29"/>
        <v>3443010.137893016</v>
      </c>
    </row>
    <row r="332" spans="1:14" thickTop="1" thickBot="1">
      <c r="A332" s="32">
        <v>42335</v>
      </c>
      <c r="B332" s="2" t="str">
        <f t="shared" si="25"/>
        <v>Friday</v>
      </c>
      <c r="C332" s="3" t="str">
        <f t="shared" si="26"/>
        <v>November</v>
      </c>
      <c r="D332" s="4" t="str">
        <f t="shared" si="27"/>
        <v>2015</v>
      </c>
      <c r="E332">
        <f t="shared" si="28"/>
        <v>48</v>
      </c>
      <c r="F332" t="str">
        <f>IFERROR(VLOOKUP(A332,Holidays!A:C,2), "N")</f>
        <v>Y</v>
      </c>
      <c r="G332" t="str">
        <f>IFERROR(VLOOKUP(A332,Holidays!A:C,3),"N")</f>
        <v>N</v>
      </c>
      <c r="H332">
        <v>9</v>
      </c>
      <c r="I332">
        <v>18.2</v>
      </c>
      <c r="J332">
        <v>16.8</v>
      </c>
      <c r="K332">
        <v>0.4</v>
      </c>
      <c r="L332" s="482">
        <v>117492.82</v>
      </c>
      <c r="M332" s="6">
        <v>40.366545459999998</v>
      </c>
      <c r="N332" s="44">
        <f t="shared" si="29"/>
        <v>4742779.259753597</v>
      </c>
    </row>
    <row r="333" spans="1:14" thickTop="1" thickBot="1">
      <c r="A333" s="32">
        <v>42336</v>
      </c>
      <c r="B333" s="2" t="str">
        <f t="shared" si="25"/>
        <v>Saturday</v>
      </c>
      <c r="C333" s="3" t="str">
        <f t="shared" si="26"/>
        <v>November</v>
      </c>
      <c r="D333" s="4" t="str">
        <f t="shared" si="27"/>
        <v>2015</v>
      </c>
      <c r="E333">
        <f t="shared" si="28"/>
        <v>48</v>
      </c>
      <c r="F333" t="str">
        <f>IFERROR(VLOOKUP(A333,Holidays!A:C,2), "N")</f>
        <v>Y</v>
      </c>
      <c r="G333" t="str">
        <f>IFERROR(VLOOKUP(A333,Holidays!A:C,3),"N")</f>
        <v>N</v>
      </c>
      <c r="H333">
        <v>12</v>
      </c>
      <c r="I333">
        <v>20.100000000000001</v>
      </c>
      <c r="J333">
        <v>27.1</v>
      </c>
      <c r="K333">
        <v>0</v>
      </c>
      <c r="L333" s="482">
        <v>105011.19500000001</v>
      </c>
      <c r="M333" s="6">
        <v>43.326660840000002</v>
      </c>
      <c r="N333" s="44">
        <f t="shared" si="29"/>
        <v>4549784.4301681044</v>
      </c>
    </row>
    <row r="334" spans="1:14" thickTop="1" thickBot="1">
      <c r="A334" s="32">
        <v>42337</v>
      </c>
      <c r="B334" s="2" t="str">
        <f t="shared" si="25"/>
        <v>Sunday</v>
      </c>
      <c r="C334" s="3" t="str">
        <f t="shared" si="26"/>
        <v>November</v>
      </c>
      <c r="D334" s="4" t="str">
        <f t="shared" si="27"/>
        <v>2015</v>
      </c>
      <c r="E334">
        <f t="shared" si="28"/>
        <v>49</v>
      </c>
      <c r="F334" t="str">
        <f>IFERROR(VLOOKUP(A334,Holidays!A:C,2), "N")</f>
        <v>Y</v>
      </c>
      <c r="G334" t="str">
        <f>IFERROR(VLOOKUP(A334,Holidays!A:C,3),"N")</f>
        <v>N</v>
      </c>
      <c r="H334">
        <v>12.6</v>
      </c>
      <c r="I334">
        <v>20.3</v>
      </c>
      <c r="J334">
        <v>23.4</v>
      </c>
      <c r="K334">
        <v>0</v>
      </c>
      <c r="L334" s="482">
        <v>102162.53</v>
      </c>
      <c r="M334" s="6">
        <v>39.12126473</v>
      </c>
      <c r="N334" s="44">
        <f t="shared" si="29"/>
        <v>3996727.3816165668</v>
      </c>
    </row>
    <row r="335" spans="1:14" thickTop="1" thickBot="1">
      <c r="A335" s="32">
        <v>42338</v>
      </c>
      <c r="B335" s="2" t="str">
        <f t="shared" si="25"/>
        <v>Monday</v>
      </c>
      <c r="C335" s="3" t="str">
        <f t="shared" si="26"/>
        <v>November</v>
      </c>
      <c r="D335" s="4" t="str">
        <f t="shared" si="27"/>
        <v>2015</v>
      </c>
      <c r="E335">
        <f t="shared" si="28"/>
        <v>49</v>
      </c>
      <c r="F335" t="str">
        <f>IFERROR(VLOOKUP(A335,Holidays!A:C,2), "N")</f>
        <v>Y</v>
      </c>
      <c r="G335" t="str">
        <f>IFERROR(VLOOKUP(A335,Holidays!A:C,3),"N")</f>
        <v>N</v>
      </c>
      <c r="H335">
        <v>10</v>
      </c>
      <c r="I335">
        <v>32.200000000000003</v>
      </c>
      <c r="J335">
        <v>26.6</v>
      </c>
      <c r="K335">
        <v>0</v>
      </c>
      <c r="L335" s="482">
        <v>122452.41499999999</v>
      </c>
      <c r="M335" s="6">
        <v>45.57726057</v>
      </c>
      <c r="N335" s="44">
        <f t="shared" si="29"/>
        <v>5581045.625880776</v>
      </c>
    </row>
    <row r="336" spans="1:14" thickTop="1" thickBot="1">
      <c r="A336" s="32">
        <v>42339</v>
      </c>
      <c r="B336" s="2" t="str">
        <f t="shared" si="25"/>
        <v>Tuesday</v>
      </c>
      <c r="C336" s="3" t="str">
        <f t="shared" si="26"/>
        <v>December</v>
      </c>
      <c r="D336" s="4" t="str">
        <f t="shared" si="27"/>
        <v>2015</v>
      </c>
      <c r="E336">
        <f t="shared" si="28"/>
        <v>49</v>
      </c>
      <c r="F336" t="str">
        <f>IFERROR(VLOOKUP(A336,Holidays!A:C,2), "N")</f>
        <v>Y</v>
      </c>
      <c r="G336" t="str">
        <f>IFERROR(VLOOKUP(A336,Holidays!A:C,3),"N")</f>
        <v>N</v>
      </c>
      <c r="H336">
        <v>14.5</v>
      </c>
      <c r="I336">
        <v>24.6</v>
      </c>
      <c r="J336">
        <v>24.4</v>
      </c>
      <c r="K336">
        <v>1.8</v>
      </c>
      <c r="L336" s="482">
        <v>117115.62</v>
      </c>
      <c r="M336" s="6">
        <v>37.920958990000003</v>
      </c>
      <c r="N336" s="44">
        <f t="shared" si="29"/>
        <v>4441136.6231084242</v>
      </c>
    </row>
    <row r="337" spans="1:14" thickTop="1" thickBot="1">
      <c r="A337" s="32">
        <v>42340</v>
      </c>
      <c r="B337" s="2" t="str">
        <f t="shared" si="25"/>
        <v>Wednesday</v>
      </c>
      <c r="C337" s="3" t="str">
        <f t="shared" si="26"/>
        <v>December</v>
      </c>
      <c r="D337" s="4" t="str">
        <f t="shared" si="27"/>
        <v>2015</v>
      </c>
      <c r="E337">
        <f t="shared" si="28"/>
        <v>49</v>
      </c>
      <c r="F337" t="str">
        <f>IFERROR(VLOOKUP(A337,Holidays!A:C,2), "N")</f>
        <v>Y</v>
      </c>
      <c r="G337" t="str">
        <f>IFERROR(VLOOKUP(A337,Holidays!A:C,3),"N")</f>
        <v>N</v>
      </c>
      <c r="H337">
        <v>9.1999999999999993</v>
      </c>
      <c r="I337">
        <v>17.5</v>
      </c>
      <c r="J337">
        <v>32.4</v>
      </c>
      <c r="K337">
        <v>0</v>
      </c>
      <c r="L337" s="482">
        <v>115230.125</v>
      </c>
      <c r="M337" s="6">
        <v>37.470820799999998</v>
      </c>
      <c r="N337" s="44">
        <f t="shared" si="29"/>
        <v>4317767.3646366</v>
      </c>
    </row>
    <row r="338" spans="1:14" thickTop="1" thickBot="1">
      <c r="A338" s="32">
        <v>42341</v>
      </c>
      <c r="B338" s="2" t="str">
        <f t="shared" si="25"/>
        <v>Thursday</v>
      </c>
      <c r="C338" s="3" t="str">
        <f t="shared" si="26"/>
        <v>December</v>
      </c>
      <c r="D338" s="4" t="str">
        <f t="shared" si="27"/>
        <v>2015</v>
      </c>
      <c r="E338">
        <f t="shared" si="28"/>
        <v>49</v>
      </c>
      <c r="F338" t="str">
        <f>IFERROR(VLOOKUP(A338,Holidays!A:C,2), "N")</f>
        <v>Y</v>
      </c>
      <c r="G338" t="str">
        <f>IFERROR(VLOOKUP(A338,Holidays!A:C,3),"N")</f>
        <v>N</v>
      </c>
      <c r="H338">
        <v>12.2</v>
      </c>
      <c r="I338">
        <v>21.3</v>
      </c>
      <c r="J338">
        <v>30.1</v>
      </c>
      <c r="K338">
        <v>0</v>
      </c>
      <c r="L338" s="482">
        <v>121699.425</v>
      </c>
      <c r="M338" s="6">
        <v>43.34422421</v>
      </c>
      <c r="N338" s="44">
        <f t="shared" si="29"/>
        <v>5274967.1634280793</v>
      </c>
    </row>
    <row r="339" spans="1:14" thickTop="1" thickBot="1">
      <c r="A339" s="32">
        <v>42342</v>
      </c>
      <c r="B339" s="2" t="str">
        <f t="shared" si="25"/>
        <v>Friday</v>
      </c>
      <c r="C339" s="3" t="str">
        <f t="shared" si="26"/>
        <v>December</v>
      </c>
      <c r="D339" s="4" t="str">
        <f t="shared" si="27"/>
        <v>2015</v>
      </c>
      <c r="E339">
        <f t="shared" si="28"/>
        <v>49</v>
      </c>
      <c r="F339" t="str">
        <f>IFERROR(VLOOKUP(A339,Holidays!A:C,2), "N")</f>
        <v>Y</v>
      </c>
      <c r="G339" t="str">
        <f>IFERROR(VLOOKUP(A339,Holidays!A:C,3),"N")</f>
        <v>N</v>
      </c>
      <c r="H339">
        <v>11.3</v>
      </c>
      <c r="I339">
        <v>30.8</v>
      </c>
      <c r="J339">
        <v>32.200000000000003</v>
      </c>
      <c r="K339">
        <v>0</v>
      </c>
      <c r="L339" s="482">
        <v>129148.52</v>
      </c>
      <c r="M339" s="6">
        <v>66.533894050000001</v>
      </c>
      <c r="N339" s="44">
        <f t="shared" si="29"/>
        <v>8592753.9463943057</v>
      </c>
    </row>
    <row r="340" spans="1:14" thickTop="1" thickBot="1">
      <c r="A340" s="32">
        <v>42343</v>
      </c>
      <c r="B340" s="2" t="str">
        <f t="shared" si="25"/>
        <v>Saturday</v>
      </c>
      <c r="C340" s="3" t="str">
        <f t="shared" si="26"/>
        <v>December</v>
      </c>
      <c r="D340" s="4" t="str">
        <f t="shared" si="27"/>
        <v>2015</v>
      </c>
      <c r="E340">
        <f t="shared" si="28"/>
        <v>49</v>
      </c>
      <c r="F340" t="str">
        <f>IFERROR(VLOOKUP(A340,Holidays!A:C,2), "N")</f>
        <v>Y</v>
      </c>
      <c r="G340" t="str">
        <f>IFERROR(VLOOKUP(A340,Holidays!A:C,3),"N")</f>
        <v>N</v>
      </c>
      <c r="H340">
        <v>15.5</v>
      </c>
      <c r="I340">
        <v>25.3</v>
      </c>
      <c r="J340">
        <v>27.9</v>
      </c>
      <c r="K340">
        <v>0</v>
      </c>
      <c r="L340" s="482">
        <v>115606.005</v>
      </c>
      <c r="M340" s="6">
        <v>36.906868619999997</v>
      </c>
      <c r="N340" s="44">
        <f t="shared" si="29"/>
        <v>4266655.6382180629</v>
      </c>
    </row>
    <row r="341" spans="1:14" thickTop="1" thickBot="1">
      <c r="A341" s="32">
        <v>42344</v>
      </c>
      <c r="B341" s="2" t="str">
        <f t="shared" si="25"/>
        <v>Sunday</v>
      </c>
      <c r="C341" s="3" t="str">
        <f t="shared" si="26"/>
        <v>December</v>
      </c>
      <c r="D341" s="4" t="str">
        <f t="shared" si="27"/>
        <v>2015</v>
      </c>
      <c r="E341">
        <f t="shared" si="28"/>
        <v>50</v>
      </c>
      <c r="F341" t="str">
        <f>IFERROR(VLOOKUP(A341,Holidays!A:C,2), "N")</f>
        <v>Y</v>
      </c>
      <c r="G341" t="str">
        <f>IFERROR(VLOOKUP(A341,Holidays!A:C,3),"N")</f>
        <v>N</v>
      </c>
      <c r="H341">
        <v>15.3</v>
      </c>
      <c r="I341">
        <v>29.8</v>
      </c>
      <c r="J341">
        <v>13.5</v>
      </c>
      <c r="K341">
        <v>0</v>
      </c>
      <c r="L341" s="482">
        <v>112025.29</v>
      </c>
      <c r="M341" s="6">
        <v>36.78833221</v>
      </c>
      <c r="N341" s="44">
        <f t="shared" si="29"/>
        <v>4121223.5844415906</v>
      </c>
    </row>
    <row r="342" spans="1:14" thickTop="1" thickBot="1">
      <c r="A342" s="32">
        <v>42345</v>
      </c>
      <c r="B342" s="2" t="str">
        <f t="shared" si="25"/>
        <v>Monday</v>
      </c>
      <c r="C342" s="3" t="str">
        <f t="shared" si="26"/>
        <v>December</v>
      </c>
      <c r="D342" s="4" t="str">
        <f t="shared" si="27"/>
        <v>2015</v>
      </c>
      <c r="E342">
        <f t="shared" si="28"/>
        <v>50</v>
      </c>
      <c r="F342" t="str">
        <f>IFERROR(VLOOKUP(A342,Holidays!A:C,2), "N")</f>
        <v>Y</v>
      </c>
      <c r="G342" t="str">
        <f>IFERROR(VLOOKUP(A342,Holidays!A:C,3),"N")</f>
        <v>N</v>
      </c>
      <c r="H342">
        <v>18.100000000000001</v>
      </c>
      <c r="I342">
        <v>27.3</v>
      </c>
      <c r="J342">
        <v>8.6999999999999993</v>
      </c>
      <c r="K342">
        <v>0</v>
      </c>
      <c r="L342" s="482">
        <v>129059.645</v>
      </c>
      <c r="M342" s="6">
        <v>53.369098719999997</v>
      </c>
      <c r="N342" s="44">
        <f t="shared" si="29"/>
        <v>6887796.9347731546</v>
      </c>
    </row>
    <row r="343" spans="1:14" thickTop="1" thickBot="1">
      <c r="A343" s="32">
        <v>42346</v>
      </c>
      <c r="B343" s="2" t="str">
        <f t="shared" si="25"/>
        <v>Tuesday</v>
      </c>
      <c r="C343" s="3" t="str">
        <f t="shared" si="26"/>
        <v>December</v>
      </c>
      <c r="D343" s="4" t="str">
        <f t="shared" si="27"/>
        <v>2015</v>
      </c>
      <c r="E343">
        <f t="shared" si="28"/>
        <v>50</v>
      </c>
      <c r="F343" t="str">
        <f>IFERROR(VLOOKUP(A343,Holidays!A:C,2), "N")</f>
        <v>Y</v>
      </c>
      <c r="G343" t="str">
        <f>IFERROR(VLOOKUP(A343,Holidays!A:C,3),"N")</f>
        <v>N</v>
      </c>
      <c r="H343">
        <v>20.3</v>
      </c>
      <c r="I343">
        <v>35.4</v>
      </c>
      <c r="J343">
        <v>19.8</v>
      </c>
      <c r="K343">
        <v>0.8</v>
      </c>
      <c r="L343" s="482">
        <v>136800.91</v>
      </c>
      <c r="M343" s="6">
        <v>57.534246680000003</v>
      </c>
      <c r="N343" s="44">
        <f t="shared" si="29"/>
        <v>7870737.3019884797</v>
      </c>
    </row>
    <row r="344" spans="1:14" thickTop="1" thickBot="1">
      <c r="A344" s="32">
        <v>42347</v>
      </c>
      <c r="B344" s="2" t="str">
        <f t="shared" si="25"/>
        <v>Wednesday</v>
      </c>
      <c r="C344" s="3" t="str">
        <f t="shared" si="26"/>
        <v>December</v>
      </c>
      <c r="D344" s="4" t="str">
        <f t="shared" si="27"/>
        <v>2015</v>
      </c>
      <c r="E344">
        <f t="shared" si="28"/>
        <v>50</v>
      </c>
      <c r="F344" t="str">
        <f>IFERROR(VLOOKUP(A344,Holidays!A:C,2), "N")</f>
        <v>Y</v>
      </c>
      <c r="G344" t="str">
        <f>IFERROR(VLOOKUP(A344,Holidays!A:C,3),"N")</f>
        <v>N</v>
      </c>
      <c r="H344">
        <v>15.4</v>
      </c>
      <c r="I344">
        <v>24.6</v>
      </c>
      <c r="J344">
        <v>27</v>
      </c>
      <c r="K344">
        <v>0</v>
      </c>
      <c r="L344" s="482">
        <v>125965.02</v>
      </c>
      <c r="M344" s="6">
        <v>49.73700573</v>
      </c>
      <c r="N344" s="44">
        <f t="shared" si="29"/>
        <v>6265122.9215195645</v>
      </c>
    </row>
    <row r="345" spans="1:14" thickTop="1" thickBot="1">
      <c r="A345" s="32">
        <v>42348</v>
      </c>
      <c r="B345" s="2" t="str">
        <f t="shared" si="25"/>
        <v>Thursday</v>
      </c>
      <c r="C345" s="3" t="str">
        <f t="shared" si="26"/>
        <v>December</v>
      </c>
      <c r="D345" s="4" t="str">
        <f t="shared" si="27"/>
        <v>2015</v>
      </c>
      <c r="E345">
        <f t="shared" si="28"/>
        <v>50</v>
      </c>
      <c r="F345" t="str">
        <f>IFERROR(VLOOKUP(A345,Holidays!A:C,2), "N")</f>
        <v>Y</v>
      </c>
      <c r="G345" t="str">
        <f>IFERROR(VLOOKUP(A345,Holidays!A:C,3),"N")</f>
        <v>N</v>
      </c>
      <c r="H345">
        <v>13.1</v>
      </c>
      <c r="I345">
        <v>26</v>
      </c>
      <c r="J345">
        <v>32</v>
      </c>
      <c r="K345">
        <v>0</v>
      </c>
      <c r="L345" s="482">
        <v>125807.495</v>
      </c>
      <c r="M345" s="6">
        <v>50.806013669999999</v>
      </c>
      <c r="N345" s="44">
        <f t="shared" si="29"/>
        <v>6391777.3107584566</v>
      </c>
    </row>
    <row r="346" spans="1:14" thickTop="1" thickBot="1">
      <c r="A346" s="32">
        <v>42349</v>
      </c>
      <c r="B346" s="2" t="str">
        <f t="shared" si="25"/>
        <v>Friday</v>
      </c>
      <c r="C346" s="3" t="str">
        <f t="shared" si="26"/>
        <v>December</v>
      </c>
      <c r="D346" s="4" t="str">
        <f t="shared" si="27"/>
        <v>2015</v>
      </c>
      <c r="E346">
        <f t="shared" si="28"/>
        <v>50</v>
      </c>
      <c r="F346" t="str">
        <f>IFERROR(VLOOKUP(A346,Holidays!A:C,2), "N")</f>
        <v>Y</v>
      </c>
      <c r="G346" t="str">
        <f>IFERROR(VLOOKUP(A346,Holidays!A:C,3),"N")</f>
        <v>N</v>
      </c>
      <c r="H346">
        <v>14.2</v>
      </c>
      <c r="I346">
        <v>19.2</v>
      </c>
      <c r="J346">
        <v>13</v>
      </c>
      <c r="K346">
        <v>0</v>
      </c>
      <c r="L346" s="482">
        <v>116597.81</v>
      </c>
      <c r="M346" s="6">
        <v>32.020129189999999</v>
      </c>
      <c r="N346" s="44">
        <f t="shared" si="29"/>
        <v>3733476.9394710734</v>
      </c>
    </row>
    <row r="347" spans="1:14" thickTop="1" thickBot="1">
      <c r="A347" s="32">
        <v>42350</v>
      </c>
      <c r="B347" s="2" t="str">
        <f t="shared" si="25"/>
        <v>Saturday</v>
      </c>
      <c r="C347" s="3" t="str">
        <f t="shared" si="26"/>
        <v>December</v>
      </c>
      <c r="D347" s="4" t="str">
        <f t="shared" si="27"/>
        <v>2015</v>
      </c>
      <c r="E347">
        <f t="shared" si="28"/>
        <v>50</v>
      </c>
      <c r="F347" t="str">
        <f>IFERROR(VLOOKUP(A347,Holidays!A:C,2), "N")</f>
        <v>Y</v>
      </c>
      <c r="G347" t="str">
        <f>IFERROR(VLOOKUP(A347,Holidays!A:C,3),"N")</f>
        <v>N</v>
      </c>
      <c r="H347">
        <v>10.1</v>
      </c>
      <c r="I347">
        <v>18.3</v>
      </c>
      <c r="J347">
        <v>27.9</v>
      </c>
      <c r="K347">
        <v>2</v>
      </c>
      <c r="L347" s="482">
        <v>106139.41</v>
      </c>
      <c r="M347" s="6">
        <v>34.142897920000003</v>
      </c>
      <c r="N347" s="44">
        <f t="shared" si="29"/>
        <v>3623907.0409190278</v>
      </c>
    </row>
    <row r="348" spans="1:14" thickTop="1" thickBot="1">
      <c r="A348" s="32">
        <v>42351</v>
      </c>
      <c r="B348" s="2" t="str">
        <f t="shared" si="25"/>
        <v>Sunday</v>
      </c>
      <c r="C348" s="3" t="str">
        <f t="shared" si="26"/>
        <v>December</v>
      </c>
      <c r="D348" s="4" t="str">
        <f t="shared" si="27"/>
        <v>2015</v>
      </c>
      <c r="E348">
        <f t="shared" si="28"/>
        <v>51</v>
      </c>
      <c r="F348" t="str">
        <f>IFERROR(VLOOKUP(A348,Holidays!A:C,2), "N")</f>
        <v>Y</v>
      </c>
      <c r="G348" t="str">
        <f>IFERROR(VLOOKUP(A348,Holidays!A:C,3),"N")</f>
        <v>N</v>
      </c>
      <c r="H348">
        <v>10.3</v>
      </c>
      <c r="I348">
        <v>28.3</v>
      </c>
      <c r="J348">
        <v>28.6</v>
      </c>
      <c r="K348">
        <v>0</v>
      </c>
      <c r="L348" s="482">
        <v>105218.515</v>
      </c>
      <c r="M348" s="6">
        <v>40.306829550000003</v>
      </c>
      <c r="N348" s="44">
        <f t="shared" si="29"/>
        <v>4241024.7496091183</v>
      </c>
    </row>
    <row r="349" spans="1:14" thickTop="1" thickBot="1">
      <c r="A349" s="32">
        <v>42352</v>
      </c>
      <c r="B349" s="2" t="str">
        <f t="shared" si="25"/>
        <v>Monday</v>
      </c>
      <c r="C349" s="3" t="str">
        <f t="shared" si="26"/>
        <v>December</v>
      </c>
      <c r="D349" s="4" t="str">
        <f t="shared" si="27"/>
        <v>2015</v>
      </c>
      <c r="E349">
        <f t="shared" si="28"/>
        <v>51</v>
      </c>
      <c r="F349" t="str">
        <f>IFERROR(VLOOKUP(A349,Holidays!A:C,2), "N")</f>
        <v>Y</v>
      </c>
      <c r="G349" t="str">
        <f>IFERROR(VLOOKUP(A349,Holidays!A:C,3),"N")</f>
        <v>N</v>
      </c>
      <c r="H349">
        <v>11.9</v>
      </c>
      <c r="I349">
        <v>22.7</v>
      </c>
      <c r="J349">
        <v>31.6</v>
      </c>
      <c r="K349">
        <v>0</v>
      </c>
      <c r="L349" s="482">
        <v>125784.96000000001</v>
      </c>
      <c r="M349" s="6">
        <v>51.747829520000003</v>
      </c>
      <c r="N349" s="44">
        <f t="shared" si="29"/>
        <v>6509098.6662600199</v>
      </c>
    </row>
    <row r="350" spans="1:14" thickTop="1" thickBot="1">
      <c r="A350" s="32">
        <v>42353</v>
      </c>
      <c r="B350" s="2" t="str">
        <f t="shared" si="25"/>
        <v>Tuesday</v>
      </c>
      <c r="C350" s="3" t="str">
        <f t="shared" si="26"/>
        <v>December</v>
      </c>
      <c r="D350" s="4" t="str">
        <f t="shared" si="27"/>
        <v>2015</v>
      </c>
      <c r="E350">
        <f t="shared" si="28"/>
        <v>51</v>
      </c>
      <c r="F350" t="str">
        <f>IFERROR(VLOOKUP(A350,Holidays!A:C,2), "N")</f>
        <v>Y</v>
      </c>
      <c r="G350" t="str">
        <f>IFERROR(VLOOKUP(A350,Holidays!A:C,3),"N")</f>
        <v>N</v>
      </c>
      <c r="H350">
        <v>14.4</v>
      </c>
      <c r="I350">
        <v>24.6</v>
      </c>
      <c r="J350">
        <v>30.3</v>
      </c>
      <c r="K350">
        <v>0</v>
      </c>
      <c r="L350" s="482">
        <v>129077.41</v>
      </c>
      <c r="M350" s="6">
        <v>51.660830169999997</v>
      </c>
      <c r="N350" s="44">
        <f t="shared" si="29"/>
        <v>6668246.1567934593</v>
      </c>
    </row>
    <row r="351" spans="1:14" thickTop="1" thickBot="1">
      <c r="A351" s="32">
        <v>42354</v>
      </c>
      <c r="B351" s="2" t="str">
        <f t="shared" si="25"/>
        <v>Wednesday</v>
      </c>
      <c r="C351" s="3" t="str">
        <f t="shared" si="26"/>
        <v>December</v>
      </c>
      <c r="D351" s="4" t="str">
        <f t="shared" si="27"/>
        <v>2015</v>
      </c>
      <c r="E351">
        <f t="shared" si="28"/>
        <v>51</v>
      </c>
      <c r="F351" t="str">
        <f>IFERROR(VLOOKUP(A351,Holidays!A:C,2), "N")</f>
        <v>Y</v>
      </c>
      <c r="G351" t="str">
        <f>IFERROR(VLOOKUP(A351,Holidays!A:C,3),"N")</f>
        <v>N</v>
      </c>
      <c r="H351">
        <v>15.6</v>
      </c>
      <c r="I351">
        <v>27.5</v>
      </c>
      <c r="J351">
        <v>32.5</v>
      </c>
      <c r="K351">
        <v>0</v>
      </c>
      <c r="L351" s="482">
        <v>135930.07999999999</v>
      </c>
      <c r="M351" s="6">
        <v>78.645919989999996</v>
      </c>
      <c r="N351" s="44">
        <f t="shared" si="29"/>
        <v>10690346.195914298</v>
      </c>
    </row>
    <row r="352" spans="1:14" thickTop="1" thickBot="1">
      <c r="A352" s="32">
        <v>42355</v>
      </c>
      <c r="B352" s="2" t="str">
        <f t="shared" si="25"/>
        <v>Thursday</v>
      </c>
      <c r="C352" s="3" t="str">
        <f t="shared" si="26"/>
        <v>December</v>
      </c>
      <c r="D352" s="4" t="str">
        <f t="shared" si="27"/>
        <v>2015</v>
      </c>
      <c r="E352">
        <f t="shared" si="28"/>
        <v>51</v>
      </c>
      <c r="F352" t="str">
        <f>IFERROR(VLOOKUP(A352,Holidays!A:C,2), "N")</f>
        <v>Y</v>
      </c>
      <c r="G352" t="str">
        <f>IFERROR(VLOOKUP(A352,Holidays!A:C,3),"N")</f>
        <v>N</v>
      </c>
      <c r="H352">
        <v>16.899999999999999</v>
      </c>
      <c r="I352">
        <v>37.200000000000003</v>
      </c>
      <c r="J352">
        <v>33.1</v>
      </c>
      <c r="K352">
        <v>0</v>
      </c>
      <c r="L352" s="482">
        <v>152366.29999999999</v>
      </c>
      <c r="M352" s="6">
        <v>188.0861252</v>
      </c>
      <c r="N352" s="44">
        <f t="shared" si="29"/>
        <v>28657986.978060756</v>
      </c>
    </row>
    <row r="353" spans="1:14" thickTop="1" thickBot="1">
      <c r="A353" s="32">
        <v>42356</v>
      </c>
      <c r="B353" s="2" t="str">
        <f t="shared" si="25"/>
        <v>Friday</v>
      </c>
      <c r="C353" s="3" t="str">
        <f t="shared" si="26"/>
        <v>December</v>
      </c>
      <c r="D353" s="4" t="str">
        <f t="shared" si="27"/>
        <v>2015</v>
      </c>
      <c r="E353">
        <f t="shared" si="28"/>
        <v>51</v>
      </c>
      <c r="F353" t="str">
        <f>IFERROR(VLOOKUP(A353,Holidays!A:C,2), "N")</f>
        <v>N</v>
      </c>
      <c r="G353" t="str">
        <f>IFERROR(VLOOKUP(A353,Holidays!A:C,3),"N")</f>
        <v>N</v>
      </c>
      <c r="H353">
        <v>19.399999999999999</v>
      </c>
      <c r="I353">
        <v>35.4</v>
      </c>
      <c r="J353">
        <v>31.2</v>
      </c>
      <c r="K353">
        <v>0</v>
      </c>
      <c r="L353" s="482">
        <v>158052.89000000001</v>
      </c>
      <c r="M353" s="6">
        <v>81.192486250000002</v>
      </c>
      <c r="N353" s="44">
        <f t="shared" si="29"/>
        <v>12832707.098097764</v>
      </c>
    </row>
    <row r="354" spans="1:14" thickTop="1" thickBot="1">
      <c r="A354" s="32">
        <v>42357</v>
      </c>
      <c r="B354" s="2" t="str">
        <f t="shared" si="25"/>
        <v>Saturday</v>
      </c>
      <c r="C354" s="3" t="str">
        <f t="shared" si="26"/>
        <v>December</v>
      </c>
      <c r="D354" s="4" t="str">
        <f t="shared" si="27"/>
        <v>2015</v>
      </c>
      <c r="E354">
        <f t="shared" si="28"/>
        <v>51</v>
      </c>
      <c r="F354" t="str">
        <f>IFERROR(VLOOKUP(A354,Holidays!A:C,2), "N")</f>
        <v>N</v>
      </c>
      <c r="G354" t="str">
        <f>IFERROR(VLOOKUP(A354,Holidays!A:C,3),"N")</f>
        <v>N</v>
      </c>
      <c r="H354">
        <v>19.2</v>
      </c>
      <c r="I354">
        <v>41.2</v>
      </c>
      <c r="J354">
        <v>20.5</v>
      </c>
      <c r="K354">
        <v>0</v>
      </c>
      <c r="L354" s="482">
        <v>154924.89000000001</v>
      </c>
      <c r="M354" s="6">
        <v>69.328820820000004</v>
      </c>
      <c r="N354" s="44">
        <f t="shared" si="29"/>
        <v>10740759.939368211</v>
      </c>
    </row>
    <row r="355" spans="1:14" thickTop="1" thickBot="1">
      <c r="A355" s="32">
        <v>42358</v>
      </c>
      <c r="B355" s="2" t="str">
        <f t="shared" si="25"/>
        <v>Sunday</v>
      </c>
      <c r="C355" s="3" t="str">
        <f t="shared" si="26"/>
        <v>December</v>
      </c>
      <c r="D355" s="4" t="str">
        <f t="shared" si="27"/>
        <v>2015</v>
      </c>
      <c r="E355">
        <f t="shared" si="28"/>
        <v>52</v>
      </c>
      <c r="F355" t="str">
        <f>IFERROR(VLOOKUP(A355,Holidays!A:C,2), "N")</f>
        <v>N</v>
      </c>
      <c r="G355" t="str">
        <f>IFERROR(VLOOKUP(A355,Holidays!A:C,3),"N")</f>
        <v>N</v>
      </c>
      <c r="H355">
        <v>25.9</v>
      </c>
      <c r="I355">
        <v>37.799999999999997</v>
      </c>
      <c r="J355">
        <v>10.4</v>
      </c>
      <c r="K355">
        <v>0</v>
      </c>
      <c r="L355" s="482">
        <v>133421.03</v>
      </c>
      <c r="M355" s="6">
        <v>54.649804289999999</v>
      </c>
      <c r="N355" s="44">
        <f t="shared" si="29"/>
        <v>7291433.1776702181</v>
      </c>
    </row>
    <row r="356" spans="1:14" thickTop="1" thickBot="1">
      <c r="A356" s="32">
        <v>42359</v>
      </c>
      <c r="B356" s="2" t="str">
        <f t="shared" si="25"/>
        <v>Monday</v>
      </c>
      <c r="C356" s="3" t="str">
        <f t="shared" si="26"/>
        <v>December</v>
      </c>
      <c r="D356" s="4" t="str">
        <f t="shared" si="27"/>
        <v>2015</v>
      </c>
      <c r="E356">
        <f t="shared" si="28"/>
        <v>52</v>
      </c>
      <c r="F356" t="str">
        <f>IFERROR(VLOOKUP(A356,Holidays!A:C,2), "N")</f>
        <v>N</v>
      </c>
      <c r="G356" t="str">
        <f>IFERROR(VLOOKUP(A356,Holidays!A:C,3),"N")</f>
        <v>N</v>
      </c>
      <c r="H356">
        <v>15</v>
      </c>
      <c r="I356">
        <v>20.2</v>
      </c>
      <c r="J356">
        <v>25.4</v>
      </c>
      <c r="K356">
        <v>6</v>
      </c>
      <c r="L356" s="482">
        <v>113802.21</v>
      </c>
      <c r="M356" s="6">
        <v>49.621251919999999</v>
      </c>
      <c r="N356" s="44">
        <f t="shared" si="29"/>
        <v>5647008.1314627435</v>
      </c>
    </row>
    <row r="357" spans="1:14" thickTop="1" thickBot="1">
      <c r="A357" s="32">
        <v>42360</v>
      </c>
      <c r="B357" s="2" t="str">
        <f t="shared" si="25"/>
        <v>Tuesday</v>
      </c>
      <c r="C357" s="3" t="str">
        <f t="shared" si="26"/>
        <v>December</v>
      </c>
      <c r="D357" s="4" t="str">
        <f t="shared" si="27"/>
        <v>2015</v>
      </c>
      <c r="E357">
        <f t="shared" si="28"/>
        <v>52</v>
      </c>
      <c r="F357" t="str">
        <f>IFERROR(VLOOKUP(A357,Holidays!A:C,2), "N")</f>
        <v>N</v>
      </c>
      <c r="G357" t="str">
        <f>IFERROR(VLOOKUP(A357,Holidays!A:C,3),"N")</f>
        <v>N</v>
      </c>
      <c r="H357">
        <v>12</v>
      </c>
      <c r="I357">
        <v>22.8</v>
      </c>
      <c r="J357">
        <v>32.9</v>
      </c>
      <c r="K357">
        <v>0</v>
      </c>
      <c r="L357" s="482">
        <v>119477.515</v>
      </c>
      <c r="M357" s="6">
        <v>37.53130427</v>
      </c>
      <c r="N357" s="44">
        <f t="shared" si="29"/>
        <v>4484146.9688884886</v>
      </c>
    </row>
    <row r="358" spans="1:14" thickTop="1" thickBot="1">
      <c r="A358" s="32">
        <v>42361</v>
      </c>
      <c r="B358" s="2" t="str">
        <f t="shared" si="25"/>
        <v>Wednesday</v>
      </c>
      <c r="C358" s="3" t="str">
        <f t="shared" si="26"/>
        <v>December</v>
      </c>
      <c r="D358" s="4" t="str">
        <f t="shared" si="27"/>
        <v>2015</v>
      </c>
      <c r="E358">
        <f t="shared" si="28"/>
        <v>52</v>
      </c>
      <c r="F358" t="str">
        <f>IFERROR(VLOOKUP(A358,Holidays!A:C,2), "N")</f>
        <v>N</v>
      </c>
      <c r="G358" t="str">
        <f>IFERROR(VLOOKUP(A358,Holidays!A:C,3),"N")</f>
        <v>N</v>
      </c>
      <c r="H358">
        <v>15.1</v>
      </c>
      <c r="I358">
        <v>26</v>
      </c>
      <c r="J358">
        <v>32.4</v>
      </c>
      <c r="K358">
        <v>0</v>
      </c>
      <c r="L358" s="482">
        <v>126553.11500000001</v>
      </c>
      <c r="M358" s="6">
        <v>39.138220830000002</v>
      </c>
      <c r="N358" s="44">
        <f t="shared" si="29"/>
        <v>4953063.7615943858</v>
      </c>
    </row>
    <row r="359" spans="1:14" thickTop="1" thickBot="1">
      <c r="A359" s="32">
        <v>42362</v>
      </c>
      <c r="B359" s="2" t="str">
        <f t="shared" si="25"/>
        <v>Thursday</v>
      </c>
      <c r="C359" s="3" t="str">
        <f t="shared" si="26"/>
        <v>December</v>
      </c>
      <c r="D359" s="4" t="str">
        <f t="shared" si="27"/>
        <v>2015</v>
      </c>
      <c r="E359">
        <f t="shared" si="28"/>
        <v>52</v>
      </c>
      <c r="F359" t="str">
        <f>IFERROR(VLOOKUP(A359,Holidays!A:C,2), "N")</f>
        <v>N</v>
      </c>
      <c r="G359" t="str">
        <f>IFERROR(VLOOKUP(A359,Holidays!A:C,3),"N")</f>
        <v>N</v>
      </c>
      <c r="H359">
        <v>16.7</v>
      </c>
      <c r="I359">
        <v>34.6</v>
      </c>
      <c r="J359">
        <v>32.799999999999997</v>
      </c>
      <c r="K359">
        <v>0.4</v>
      </c>
      <c r="L359" s="482">
        <v>134583.25</v>
      </c>
      <c r="M359" s="6">
        <v>50.81827517</v>
      </c>
      <c r="N359" s="44">
        <f t="shared" si="29"/>
        <v>6839288.6317729028</v>
      </c>
    </row>
    <row r="360" spans="1:14" thickTop="1" thickBot="1">
      <c r="A360" s="32">
        <v>42363</v>
      </c>
      <c r="B360" s="2" t="str">
        <f t="shared" si="25"/>
        <v>Friday</v>
      </c>
      <c r="C360" s="3" t="str">
        <f t="shared" si="26"/>
        <v>December</v>
      </c>
      <c r="D360" s="4" t="str">
        <f t="shared" si="27"/>
        <v>2015</v>
      </c>
      <c r="E360">
        <f t="shared" si="28"/>
        <v>52</v>
      </c>
      <c r="F360" t="str">
        <f>IFERROR(VLOOKUP(A360,Holidays!A:C,2), "N")</f>
        <v>N</v>
      </c>
      <c r="G360" t="str">
        <f>IFERROR(VLOOKUP(A360,Holidays!A:C,3),"N")</f>
        <v>Y</v>
      </c>
      <c r="H360">
        <v>21.7</v>
      </c>
      <c r="I360">
        <v>34.1</v>
      </c>
      <c r="J360">
        <v>33.299999999999997</v>
      </c>
      <c r="K360">
        <v>0</v>
      </c>
      <c r="L360" s="482">
        <v>119950.37</v>
      </c>
      <c r="M360" s="6">
        <v>22.115586239999999</v>
      </c>
      <c r="N360" s="44">
        <f t="shared" si="29"/>
        <v>2652772.7522549084</v>
      </c>
    </row>
    <row r="361" spans="1:14" thickTop="1" thickBot="1">
      <c r="A361" s="32">
        <v>42364</v>
      </c>
      <c r="B361" s="2" t="str">
        <f t="shared" si="25"/>
        <v>Saturday</v>
      </c>
      <c r="C361" s="3" t="str">
        <f t="shared" si="26"/>
        <v>December</v>
      </c>
      <c r="D361" s="4" t="str">
        <f t="shared" si="27"/>
        <v>2015</v>
      </c>
      <c r="E361">
        <f t="shared" si="28"/>
        <v>52</v>
      </c>
      <c r="F361" t="str">
        <f>IFERROR(VLOOKUP(A361,Holidays!A:C,2), "N")</f>
        <v>N</v>
      </c>
      <c r="G361" t="str">
        <f>IFERROR(VLOOKUP(A361,Holidays!A:C,3),"N")</f>
        <v>Y</v>
      </c>
      <c r="H361">
        <v>12.7</v>
      </c>
      <c r="I361">
        <v>20</v>
      </c>
      <c r="J361">
        <v>19.2</v>
      </c>
      <c r="K361">
        <v>30.6</v>
      </c>
      <c r="L361" s="482">
        <v>95093.294999999998</v>
      </c>
      <c r="M361" s="6">
        <v>14.96710809</v>
      </c>
      <c r="N361" s="44">
        <f t="shared" si="29"/>
        <v>1423271.6248992565</v>
      </c>
    </row>
    <row r="362" spans="1:14" thickTop="1" thickBot="1">
      <c r="A362" s="32">
        <v>42365</v>
      </c>
      <c r="B362" s="2" t="str">
        <f t="shared" si="25"/>
        <v>Sunday</v>
      </c>
      <c r="C362" s="3" t="str">
        <f t="shared" si="26"/>
        <v>December</v>
      </c>
      <c r="D362" s="4" t="str">
        <f t="shared" si="27"/>
        <v>2015</v>
      </c>
      <c r="E362">
        <f t="shared" si="28"/>
        <v>53</v>
      </c>
      <c r="F362" t="str">
        <f>IFERROR(VLOOKUP(A362,Holidays!A:C,2), "N")</f>
        <v>N</v>
      </c>
      <c r="G362" t="str">
        <f>IFERROR(VLOOKUP(A362,Holidays!A:C,3),"N")</f>
        <v>N</v>
      </c>
      <c r="H362">
        <v>11.9</v>
      </c>
      <c r="I362">
        <v>19.399999999999999</v>
      </c>
      <c r="J362">
        <v>27.6</v>
      </c>
      <c r="K362">
        <v>5.2</v>
      </c>
      <c r="L362" s="482">
        <v>96394.94</v>
      </c>
      <c r="M362" s="6">
        <v>19.823183589999999</v>
      </c>
      <c r="N362" s="44">
        <f t="shared" si="29"/>
        <v>1910854.5927670347</v>
      </c>
    </row>
    <row r="363" spans="1:14" thickTop="1" thickBot="1">
      <c r="A363" s="32">
        <v>42366</v>
      </c>
      <c r="B363" s="2" t="str">
        <f t="shared" si="25"/>
        <v>Monday</v>
      </c>
      <c r="C363" s="3" t="str">
        <f t="shared" si="26"/>
        <v>December</v>
      </c>
      <c r="D363" s="4" t="str">
        <f t="shared" si="27"/>
        <v>2015</v>
      </c>
      <c r="E363">
        <f t="shared" si="28"/>
        <v>53</v>
      </c>
      <c r="F363" t="str">
        <f>IFERROR(VLOOKUP(A363,Holidays!A:C,2), "N")</f>
        <v>N</v>
      </c>
      <c r="G363" t="str">
        <f>IFERROR(VLOOKUP(A363,Holidays!A:C,3),"N")</f>
        <v>Y</v>
      </c>
      <c r="H363">
        <v>12.8</v>
      </c>
      <c r="I363">
        <v>20.8</v>
      </c>
      <c r="J363">
        <v>33.200000000000003</v>
      </c>
      <c r="K363">
        <v>0</v>
      </c>
      <c r="L363" s="482">
        <v>100048.44</v>
      </c>
      <c r="M363" s="6">
        <v>20.097539919999999</v>
      </c>
      <c r="N363" s="44">
        <f t="shared" si="29"/>
        <v>2010727.5168337247</v>
      </c>
    </row>
    <row r="364" spans="1:14" thickTop="1" thickBot="1">
      <c r="A364" s="32">
        <v>42367</v>
      </c>
      <c r="B364" s="2" t="str">
        <f t="shared" si="25"/>
        <v>Tuesday</v>
      </c>
      <c r="C364" s="3" t="str">
        <f t="shared" si="26"/>
        <v>December</v>
      </c>
      <c r="D364" s="4" t="str">
        <f t="shared" si="27"/>
        <v>2015</v>
      </c>
      <c r="E364">
        <f t="shared" si="28"/>
        <v>53</v>
      </c>
      <c r="F364" t="str">
        <f>IFERROR(VLOOKUP(A364,Holidays!A:C,2), "N")</f>
        <v>N</v>
      </c>
      <c r="G364" t="str">
        <f>IFERROR(VLOOKUP(A364,Holidays!A:C,3),"N")</f>
        <v>N</v>
      </c>
      <c r="H364">
        <v>12.4</v>
      </c>
      <c r="I364">
        <v>23.9</v>
      </c>
      <c r="J364">
        <v>33</v>
      </c>
      <c r="K364">
        <v>0</v>
      </c>
      <c r="L364" s="482">
        <v>111647.54</v>
      </c>
      <c r="M364" s="6">
        <v>27.33170157</v>
      </c>
      <c r="N364" s="44">
        <f t="shared" si="29"/>
        <v>3051517.2443046374</v>
      </c>
    </row>
    <row r="365" spans="1:14" thickTop="1" thickBot="1">
      <c r="A365" s="32">
        <v>42368</v>
      </c>
      <c r="B365" s="2" t="str">
        <f t="shared" si="25"/>
        <v>Wednesday</v>
      </c>
      <c r="C365" s="3" t="str">
        <f t="shared" si="26"/>
        <v>December</v>
      </c>
      <c r="D365" s="4" t="str">
        <f t="shared" si="27"/>
        <v>2015</v>
      </c>
      <c r="E365">
        <f t="shared" si="28"/>
        <v>53</v>
      </c>
      <c r="F365" t="str">
        <f>IFERROR(VLOOKUP(A365,Holidays!A:C,2), "N")</f>
        <v>N</v>
      </c>
      <c r="G365" t="str">
        <f>IFERROR(VLOOKUP(A365,Holidays!A:C,3),"N")</f>
        <v>N</v>
      </c>
      <c r="H365">
        <v>13.9</v>
      </c>
      <c r="I365">
        <v>34.700000000000003</v>
      </c>
      <c r="J365">
        <v>32.799999999999997</v>
      </c>
      <c r="K365">
        <v>0</v>
      </c>
      <c r="L365" s="482">
        <v>128552.13499999999</v>
      </c>
      <c r="M365" s="6">
        <v>43.826874789999998</v>
      </c>
      <c r="N365" s="44">
        <f t="shared" si="29"/>
        <v>5634038.3246321762</v>
      </c>
    </row>
    <row r="366" spans="1:14" thickTop="1" thickBot="1">
      <c r="A366" s="32">
        <v>42369</v>
      </c>
      <c r="B366" s="2" t="str">
        <f t="shared" si="25"/>
        <v>Thursday</v>
      </c>
      <c r="C366" s="3" t="str">
        <f t="shared" si="26"/>
        <v>December</v>
      </c>
      <c r="D366" s="4" t="str">
        <f t="shared" si="27"/>
        <v>2015</v>
      </c>
      <c r="E366">
        <f t="shared" si="28"/>
        <v>53</v>
      </c>
      <c r="F366" t="str">
        <f>IFERROR(VLOOKUP(A366,Holidays!A:C,2), "N")</f>
        <v>N</v>
      </c>
      <c r="G366" t="str">
        <f>IFERROR(VLOOKUP(A366,Holidays!A:C,3),"N")</f>
        <v>N</v>
      </c>
      <c r="H366">
        <v>19.7</v>
      </c>
      <c r="I366">
        <v>39.700000000000003</v>
      </c>
      <c r="J366">
        <v>29.6</v>
      </c>
      <c r="K366">
        <v>0</v>
      </c>
      <c r="L366" s="482">
        <v>146473.83499999999</v>
      </c>
      <c r="M366" s="6">
        <v>101.99155880000001</v>
      </c>
      <c r="N366" s="44">
        <f t="shared" si="29"/>
        <v>14939094.755063998</v>
      </c>
    </row>
    <row r="367" spans="1:14" thickTop="1" thickBot="1">
      <c r="A367" s="32">
        <v>42370</v>
      </c>
      <c r="B367" s="2" t="str">
        <f t="shared" si="25"/>
        <v>Friday</v>
      </c>
      <c r="C367" s="3" t="str">
        <f t="shared" si="26"/>
        <v>January</v>
      </c>
      <c r="D367" s="4" t="str">
        <f t="shared" si="27"/>
        <v>2016</v>
      </c>
      <c r="E367">
        <f t="shared" si="28"/>
        <v>1</v>
      </c>
      <c r="F367" t="str">
        <f>IFERROR(VLOOKUP(A367,Holidays!A:C,2), "N")</f>
        <v>N</v>
      </c>
      <c r="G367" t="str">
        <f>IFERROR(VLOOKUP(A367,Holidays!A:C,3),"N")</f>
        <v>Y</v>
      </c>
      <c r="H367">
        <v>19.8</v>
      </c>
      <c r="I367">
        <v>24.2</v>
      </c>
      <c r="J367">
        <v>22</v>
      </c>
      <c r="K367">
        <v>0</v>
      </c>
      <c r="L367" s="482">
        <v>116040.925</v>
      </c>
      <c r="M367" s="6">
        <v>32.527673360000001</v>
      </c>
      <c r="N367" s="44">
        <f t="shared" si="29"/>
        <v>3774541.3047922584</v>
      </c>
    </row>
    <row r="368" spans="1:14" thickTop="1" thickBot="1">
      <c r="A368" s="32">
        <v>42371</v>
      </c>
      <c r="B368" s="2" t="str">
        <f t="shared" si="25"/>
        <v>Saturday</v>
      </c>
      <c r="C368" s="3" t="str">
        <f t="shared" si="26"/>
        <v>January</v>
      </c>
      <c r="D368" s="4" t="str">
        <f t="shared" si="27"/>
        <v>2016</v>
      </c>
      <c r="E368">
        <f t="shared" si="28"/>
        <v>1</v>
      </c>
      <c r="F368" t="str">
        <f>IFERROR(VLOOKUP(A368,Holidays!A:C,2), "N")</f>
        <v>N</v>
      </c>
      <c r="G368" t="str">
        <f>IFERROR(VLOOKUP(A368,Holidays!A:C,3),"N")</f>
        <v>N</v>
      </c>
      <c r="H368">
        <v>17.100000000000001</v>
      </c>
      <c r="I368">
        <v>27.6</v>
      </c>
      <c r="J368">
        <v>25.1</v>
      </c>
      <c r="K368">
        <v>0</v>
      </c>
      <c r="L368" s="482">
        <v>99622.64</v>
      </c>
      <c r="M368" s="6">
        <v>21.894560760000001</v>
      </c>
      <c r="N368" s="44">
        <f t="shared" si="29"/>
        <v>2181193.9445516067</v>
      </c>
    </row>
    <row r="369" spans="1:14" thickTop="1" thickBot="1">
      <c r="A369" s="32">
        <v>42372</v>
      </c>
      <c r="B369" s="2" t="str">
        <f t="shared" si="25"/>
        <v>Sunday</v>
      </c>
      <c r="C369" s="3" t="str">
        <f t="shared" si="26"/>
        <v>January</v>
      </c>
      <c r="D369" s="4" t="str">
        <f t="shared" si="27"/>
        <v>2016</v>
      </c>
      <c r="E369">
        <f t="shared" si="28"/>
        <v>2</v>
      </c>
      <c r="F369" t="str">
        <f>IFERROR(VLOOKUP(A369,Holidays!A:C,2), "N")</f>
        <v>N</v>
      </c>
      <c r="G369" t="str">
        <f>IFERROR(VLOOKUP(A369,Holidays!A:C,3),"N")</f>
        <v>N</v>
      </c>
      <c r="H369">
        <v>17.5</v>
      </c>
      <c r="I369">
        <v>27.1</v>
      </c>
      <c r="J369">
        <v>25.7</v>
      </c>
      <c r="K369">
        <v>0</v>
      </c>
      <c r="L369" s="482">
        <v>97656.445000000007</v>
      </c>
      <c r="M369" s="6">
        <v>19.895384799999999</v>
      </c>
      <c r="N369" s="44">
        <f t="shared" si="29"/>
        <v>1942912.551475036</v>
      </c>
    </row>
    <row r="370" spans="1:14" thickTop="1" thickBot="1">
      <c r="A370" s="32">
        <v>42373</v>
      </c>
      <c r="B370" s="2" t="str">
        <f t="shared" si="25"/>
        <v>Monday</v>
      </c>
      <c r="C370" s="3" t="str">
        <f t="shared" si="26"/>
        <v>January</v>
      </c>
      <c r="D370" s="4" t="str">
        <f t="shared" si="27"/>
        <v>2016</v>
      </c>
      <c r="E370">
        <f t="shared" si="28"/>
        <v>2</v>
      </c>
      <c r="F370" t="str">
        <f>IFERROR(VLOOKUP(A370,Holidays!A:C,2), "N")</f>
        <v>N</v>
      </c>
      <c r="G370" t="str">
        <f>IFERROR(VLOOKUP(A370,Holidays!A:C,3),"N")</f>
        <v>N</v>
      </c>
      <c r="H370">
        <v>16.3</v>
      </c>
      <c r="I370">
        <v>26</v>
      </c>
      <c r="J370">
        <v>15.3</v>
      </c>
      <c r="K370">
        <v>0</v>
      </c>
      <c r="L370" s="482">
        <v>110932.505</v>
      </c>
      <c r="M370" s="6">
        <v>25.443479239999998</v>
      </c>
      <c r="N370" s="44">
        <f t="shared" si="29"/>
        <v>2822508.888008696</v>
      </c>
    </row>
    <row r="371" spans="1:14" thickTop="1" thickBot="1">
      <c r="A371" s="32">
        <v>42374</v>
      </c>
      <c r="B371" s="2" t="str">
        <f t="shared" si="25"/>
        <v>Tuesday</v>
      </c>
      <c r="C371" s="3" t="str">
        <f t="shared" si="26"/>
        <v>January</v>
      </c>
      <c r="D371" s="4" t="str">
        <f t="shared" si="27"/>
        <v>2016</v>
      </c>
      <c r="E371">
        <f t="shared" si="28"/>
        <v>2</v>
      </c>
      <c r="F371" t="str">
        <f>IFERROR(VLOOKUP(A371,Holidays!A:C,2), "N")</f>
        <v>N</v>
      </c>
      <c r="G371" t="str">
        <f>IFERROR(VLOOKUP(A371,Holidays!A:C,3),"N")</f>
        <v>N</v>
      </c>
      <c r="H371">
        <v>17.100000000000001</v>
      </c>
      <c r="I371">
        <v>25.7</v>
      </c>
      <c r="J371">
        <v>25.8</v>
      </c>
      <c r="K371">
        <v>0</v>
      </c>
      <c r="L371" s="482">
        <v>117873.58</v>
      </c>
      <c r="M371" s="6">
        <v>29.917187370000001</v>
      </c>
      <c r="N371" s="44">
        <f t="shared" si="29"/>
        <v>3526445.9788326849</v>
      </c>
    </row>
    <row r="372" spans="1:14" thickTop="1" thickBot="1">
      <c r="A372" s="32">
        <v>42375</v>
      </c>
      <c r="B372" s="2" t="str">
        <f t="shared" si="25"/>
        <v>Wednesday</v>
      </c>
      <c r="C372" s="3" t="str">
        <f t="shared" si="26"/>
        <v>January</v>
      </c>
      <c r="D372" s="4" t="str">
        <f t="shared" si="27"/>
        <v>2016</v>
      </c>
      <c r="E372">
        <f t="shared" si="28"/>
        <v>2</v>
      </c>
      <c r="F372" t="str">
        <f>IFERROR(VLOOKUP(A372,Holidays!A:C,2), "N")</f>
        <v>N</v>
      </c>
      <c r="G372" t="str">
        <f>IFERROR(VLOOKUP(A372,Holidays!A:C,3),"N")</f>
        <v>N</v>
      </c>
      <c r="H372">
        <v>17.3</v>
      </c>
      <c r="I372">
        <v>25.7</v>
      </c>
      <c r="J372">
        <v>18.100000000000001</v>
      </c>
      <c r="K372">
        <v>0</v>
      </c>
      <c r="L372" s="482">
        <v>115064.265</v>
      </c>
      <c r="M372" s="6">
        <v>31.790252049999999</v>
      </c>
      <c r="N372" s="44">
        <f t="shared" si="29"/>
        <v>3657921.986297993</v>
      </c>
    </row>
    <row r="373" spans="1:14" thickTop="1" thickBot="1">
      <c r="A373" s="32">
        <v>42376</v>
      </c>
      <c r="B373" s="2" t="str">
        <f t="shared" si="25"/>
        <v>Thursday</v>
      </c>
      <c r="C373" s="3" t="str">
        <f t="shared" si="26"/>
        <v>January</v>
      </c>
      <c r="D373" s="4" t="str">
        <f t="shared" si="27"/>
        <v>2016</v>
      </c>
      <c r="E373">
        <f t="shared" si="28"/>
        <v>2</v>
      </c>
      <c r="F373" t="str">
        <f>IFERROR(VLOOKUP(A373,Holidays!A:C,2), "N")</f>
        <v>N</v>
      </c>
      <c r="G373" t="str">
        <f>IFERROR(VLOOKUP(A373,Holidays!A:C,3),"N")</f>
        <v>N</v>
      </c>
      <c r="H373">
        <v>16.3</v>
      </c>
      <c r="I373">
        <v>21.3</v>
      </c>
      <c r="J373">
        <v>30.4</v>
      </c>
      <c r="K373">
        <v>0</v>
      </c>
      <c r="L373" s="482">
        <v>112392.69500000001</v>
      </c>
      <c r="M373" s="6">
        <v>34.445069169999996</v>
      </c>
      <c r="N373" s="44">
        <f t="shared" si="29"/>
        <v>3871374.153477713</v>
      </c>
    </row>
    <row r="374" spans="1:14" thickTop="1" thickBot="1">
      <c r="A374" s="32">
        <v>42377</v>
      </c>
      <c r="B374" s="2" t="str">
        <f t="shared" si="25"/>
        <v>Friday</v>
      </c>
      <c r="C374" s="3" t="str">
        <f t="shared" si="26"/>
        <v>January</v>
      </c>
      <c r="D374" s="4" t="str">
        <f t="shared" si="27"/>
        <v>2016</v>
      </c>
      <c r="E374">
        <f t="shared" si="28"/>
        <v>2</v>
      </c>
      <c r="F374" t="str">
        <f>IFERROR(VLOOKUP(A374,Holidays!A:C,2), "N")</f>
        <v>N</v>
      </c>
      <c r="G374" t="str">
        <f>IFERROR(VLOOKUP(A374,Holidays!A:C,3),"N")</f>
        <v>N</v>
      </c>
      <c r="H374">
        <v>16.2</v>
      </c>
      <c r="I374">
        <v>20.6</v>
      </c>
      <c r="J374">
        <v>25.4</v>
      </c>
      <c r="K374">
        <v>0</v>
      </c>
      <c r="L374" s="482">
        <v>111879.54</v>
      </c>
      <c r="M374" s="6">
        <v>36.888156160000001</v>
      </c>
      <c r="N374" s="44">
        <f t="shared" si="29"/>
        <v>4127029.9426289662</v>
      </c>
    </row>
    <row r="375" spans="1:14" thickTop="1" thickBot="1">
      <c r="A375" s="32">
        <v>42378</v>
      </c>
      <c r="B375" s="2" t="str">
        <f t="shared" si="25"/>
        <v>Saturday</v>
      </c>
      <c r="C375" s="3" t="str">
        <f t="shared" si="26"/>
        <v>January</v>
      </c>
      <c r="D375" s="4" t="str">
        <f t="shared" si="27"/>
        <v>2016</v>
      </c>
      <c r="E375">
        <f t="shared" si="28"/>
        <v>2</v>
      </c>
      <c r="F375" t="str">
        <f>IFERROR(VLOOKUP(A375,Holidays!A:C,2), "N")</f>
        <v>N</v>
      </c>
      <c r="G375" t="str">
        <f>IFERROR(VLOOKUP(A375,Holidays!A:C,3),"N")</f>
        <v>N</v>
      </c>
      <c r="H375">
        <v>16.8</v>
      </c>
      <c r="I375">
        <v>21.4</v>
      </c>
      <c r="J375">
        <v>21.3</v>
      </c>
      <c r="K375">
        <v>0</v>
      </c>
      <c r="L375" s="482">
        <v>105482.69500000001</v>
      </c>
      <c r="M375" s="6">
        <v>41.987823249999998</v>
      </c>
      <c r="N375" s="44">
        <f t="shared" si="29"/>
        <v>4428988.753593659</v>
      </c>
    </row>
    <row r="376" spans="1:14" thickTop="1" thickBot="1">
      <c r="A376" s="32">
        <v>42379</v>
      </c>
      <c r="B376" s="2" t="str">
        <f t="shared" si="25"/>
        <v>Sunday</v>
      </c>
      <c r="C376" s="3" t="str">
        <f t="shared" si="26"/>
        <v>January</v>
      </c>
      <c r="D376" s="4" t="str">
        <f t="shared" si="27"/>
        <v>2016</v>
      </c>
      <c r="E376">
        <f t="shared" si="28"/>
        <v>3</v>
      </c>
      <c r="F376" t="str">
        <f>IFERROR(VLOOKUP(A376,Holidays!A:C,2), "N")</f>
        <v>N</v>
      </c>
      <c r="G376" t="str">
        <f>IFERROR(VLOOKUP(A376,Holidays!A:C,3),"N")</f>
        <v>N</v>
      </c>
      <c r="H376">
        <v>15.7</v>
      </c>
      <c r="I376">
        <v>31.5</v>
      </c>
      <c r="J376">
        <v>31.3</v>
      </c>
      <c r="K376">
        <v>0</v>
      </c>
      <c r="L376" s="482">
        <v>113049.145</v>
      </c>
      <c r="M376" s="6">
        <v>44.479787029999997</v>
      </c>
      <c r="N376" s="44">
        <f t="shared" si="29"/>
        <v>5028401.8935235888</v>
      </c>
    </row>
    <row r="377" spans="1:14" thickTop="1" thickBot="1">
      <c r="A377" s="32">
        <v>42380</v>
      </c>
      <c r="B377" s="2" t="str">
        <f t="shared" si="25"/>
        <v>Monday</v>
      </c>
      <c r="C377" s="3" t="str">
        <f t="shared" si="26"/>
        <v>January</v>
      </c>
      <c r="D377" s="4" t="str">
        <f t="shared" si="27"/>
        <v>2016</v>
      </c>
      <c r="E377">
        <f t="shared" si="28"/>
        <v>3</v>
      </c>
      <c r="F377" t="str">
        <f>IFERROR(VLOOKUP(A377,Holidays!A:C,2), "N")</f>
        <v>N</v>
      </c>
      <c r="G377" t="str">
        <f>IFERROR(VLOOKUP(A377,Holidays!A:C,3),"N")</f>
        <v>N</v>
      </c>
      <c r="H377">
        <v>17.2</v>
      </c>
      <c r="I377">
        <v>36.4</v>
      </c>
      <c r="J377">
        <v>15.8</v>
      </c>
      <c r="K377">
        <v>0</v>
      </c>
      <c r="L377" s="482">
        <v>141133.08499999999</v>
      </c>
      <c r="M377" s="6">
        <v>88.116100790000004</v>
      </c>
      <c r="N377" s="44">
        <f t="shared" si="29"/>
        <v>12436097.142663637</v>
      </c>
    </row>
    <row r="378" spans="1:14" thickTop="1" thickBot="1">
      <c r="A378" s="32">
        <v>42381</v>
      </c>
      <c r="B378" s="2" t="str">
        <f t="shared" si="25"/>
        <v>Tuesday</v>
      </c>
      <c r="C378" s="3" t="str">
        <f t="shared" si="26"/>
        <v>January</v>
      </c>
      <c r="D378" s="4" t="str">
        <f t="shared" si="27"/>
        <v>2016</v>
      </c>
      <c r="E378">
        <f t="shared" si="28"/>
        <v>3</v>
      </c>
      <c r="F378" t="str">
        <f>IFERROR(VLOOKUP(A378,Holidays!A:C,2), "N")</f>
        <v>N</v>
      </c>
      <c r="G378" t="str">
        <f>IFERROR(VLOOKUP(A378,Holidays!A:C,3),"N")</f>
        <v>N</v>
      </c>
      <c r="H378">
        <v>17.100000000000001</v>
      </c>
      <c r="I378">
        <v>24.8</v>
      </c>
      <c r="J378">
        <v>29.1</v>
      </c>
      <c r="K378">
        <v>0.8</v>
      </c>
      <c r="L378" s="482">
        <v>135006.10999999999</v>
      </c>
      <c r="M378" s="6">
        <v>62.53997502</v>
      </c>
      <c r="N378" s="44">
        <f t="shared" si="29"/>
        <v>8443278.7469473705</v>
      </c>
    </row>
    <row r="379" spans="1:14" thickTop="1" thickBot="1">
      <c r="A379" s="32">
        <v>42382</v>
      </c>
      <c r="B379" s="2" t="str">
        <f t="shared" si="25"/>
        <v>Wednesday</v>
      </c>
      <c r="C379" s="3" t="str">
        <f t="shared" si="26"/>
        <v>January</v>
      </c>
      <c r="D379" s="4" t="str">
        <f t="shared" si="27"/>
        <v>2016</v>
      </c>
      <c r="E379">
        <f t="shared" si="28"/>
        <v>3</v>
      </c>
      <c r="F379" t="str">
        <f>IFERROR(VLOOKUP(A379,Holidays!A:C,2), "N")</f>
        <v>N</v>
      </c>
      <c r="G379" t="str">
        <f>IFERROR(VLOOKUP(A379,Holidays!A:C,3),"N")</f>
        <v>N</v>
      </c>
      <c r="H379">
        <v>16.8</v>
      </c>
      <c r="I379">
        <v>42.2</v>
      </c>
      <c r="J379">
        <v>25</v>
      </c>
      <c r="K379">
        <v>0.2</v>
      </c>
      <c r="L379" s="482">
        <v>160011.07500000001</v>
      </c>
      <c r="M379" s="6">
        <v>545.73781959999997</v>
      </c>
      <c r="N379" s="44">
        <f t="shared" si="29"/>
        <v>87324095.182352066</v>
      </c>
    </row>
    <row r="380" spans="1:14" thickTop="1" thickBot="1">
      <c r="A380" s="32">
        <v>42383</v>
      </c>
      <c r="B380" s="2" t="str">
        <f t="shared" si="25"/>
        <v>Thursday</v>
      </c>
      <c r="C380" s="3" t="str">
        <f t="shared" si="26"/>
        <v>January</v>
      </c>
      <c r="D380" s="4" t="str">
        <f t="shared" si="27"/>
        <v>2016</v>
      </c>
      <c r="E380">
        <f t="shared" si="28"/>
        <v>3</v>
      </c>
      <c r="F380" t="str">
        <f>IFERROR(VLOOKUP(A380,Holidays!A:C,2), "N")</f>
        <v>N</v>
      </c>
      <c r="G380" t="str">
        <f>IFERROR(VLOOKUP(A380,Holidays!A:C,3),"N")</f>
        <v>N</v>
      </c>
      <c r="H380">
        <v>16.100000000000001</v>
      </c>
      <c r="I380">
        <v>18.100000000000001</v>
      </c>
      <c r="J380">
        <v>3.9</v>
      </c>
      <c r="K380">
        <v>0.4</v>
      </c>
      <c r="L380" s="482">
        <v>120396.33500000001</v>
      </c>
      <c r="M380" s="6">
        <v>36.37140419</v>
      </c>
      <c r="N380" s="44">
        <f t="shared" si="29"/>
        <v>4378983.7632796438</v>
      </c>
    </row>
    <row r="381" spans="1:14" thickTop="1" thickBot="1">
      <c r="A381" s="32">
        <v>42384</v>
      </c>
      <c r="B381" s="2" t="str">
        <f t="shared" si="25"/>
        <v>Friday</v>
      </c>
      <c r="C381" s="3" t="str">
        <f t="shared" si="26"/>
        <v>January</v>
      </c>
      <c r="D381" s="4" t="str">
        <f t="shared" si="27"/>
        <v>2016</v>
      </c>
      <c r="E381">
        <f t="shared" si="28"/>
        <v>3</v>
      </c>
      <c r="F381" t="str">
        <f>IFERROR(VLOOKUP(A381,Holidays!A:C,2), "N")</f>
        <v>N</v>
      </c>
      <c r="G381" t="str">
        <f>IFERROR(VLOOKUP(A381,Holidays!A:C,3),"N")</f>
        <v>N</v>
      </c>
      <c r="H381">
        <v>13.6</v>
      </c>
      <c r="I381">
        <v>19.2</v>
      </c>
      <c r="J381">
        <v>19.7</v>
      </c>
      <c r="K381">
        <v>1</v>
      </c>
      <c r="L381" s="482">
        <v>113244.79</v>
      </c>
      <c r="M381" s="6">
        <v>30.203903069999999</v>
      </c>
      <c r="N381" s="44">
        <f t="shared" si="29"/>
        <v>3420434.6603425052</v>
      </c>
    </row>
    <row r="382" spans="1:14" thickTop="1" thickBot="1">
      <c r="A382" s="32">
        <v>42385</v>
      </c>
      <c r="B382" s="2" t="str">
        <f t="shared" si="25"/>
        <v>Saturday</v>
      </c>
      <c r="C382" s="3" t="str">
        <f t="shared" si="26"/>
        <v>January</v>
      </c>
      <c r="D382" s="4" t="str">
        <f t="shared" si="27"/>
        <v>2016</v>
      </c>
      <c r="E382">
        <f t="shared" si="28"/>
        <v>3</v>
      </c>
      <c r="F382" t="str">
        <f>IFERROR(VLOOKUP(A382,Holidays!A:C,2), "N")</f>
        <v>N</v>
      </c>
      <c r="G382" t="str">
        <f>IFERROR(VLOOKUP(A382,Holidays!A:C,3),"N")</f>
        <v>N</v>
      </c>
      <c r="H382">
        <v>11.9</v>
      </c>
      <c r="I382">
        <v>22.3</v>
      </c>
      <c r="J382">
        <v>32.6</v>
      </c>
      <c r="K382">
        <v>0</v>
      </c>
      <c r="L382" s="482">
        <v>103046.17</v>
      </c>
      <c r="M382" s="6">
        <v>23.67497011</v>
      </c>
      <c r="N382" s="44">
        <f t="shared" si="29"/>
        <v>2439614.9946999787</v>
      </c>
    </row>
    <row r="383" spans="1:14" thickTop="1" thickBot="1">
      <c r="A383" s="32">
        <v>42386</v>
      </c>
      <c r="B383" s="2" t="str">
        <f t="shared" si="25"/>
        <v>Sunday</v>
      </c>
      <c r="C383" s="3" t="str">
        <f t="shared" si="26"/>
        <v>January</v>
      </c>
      <c r="D383" s="4" t="str">
        <f t="shared" si="27"/>
        <v>2016</v>
      </c>
      <c r="E383">
        <f t="shared" si="28"/>
        <v>4</v>
      </c>
      <c r="F383" t="str">
        <f>IFERROR(VLOOKUP(A383,Holidays!A:C,2), "N")</f>
        <v>N</v>
      </c>
      <c r="G383" t="str">
        <f>IFERROR(VLOOKUP(A383,Holidays!A:C,3),"N")</f>
        <v>N</v>
      </c>
      <c r="H383">
        <v>14.9</v>
      </c>
      <c r="I383">
        <v>32.700000000000003</v>
      </c>
      <c r="J383">
        <v>31.5</v>
      </c>
      <c r="K383">
        <v>0</v>
      </c>
      <c r="L383" s="482">
        <v>114097.07</v>
      </c>
      <c r="M383" s="6">
        <v>29.153261950000001</v>
      </c>
      <c r="N383" s="44">
        <f t="shared" si="29"/>
        <v>3326301.7694374868</v>
      </c>
    </row>
    <row r="384" spans="1:14" thickTop="1" thickBot="1">
      <c r="A384" s="32">
        <v>42387</v>
      </c>
      <c r="B384" s="2" t="str">
        <f t="shared" si="25"/>
        <v>Monday</v>
      </c>
      <c r="C384" s="3" t="str">
        <f t="shared" si="26"/>
        <v>January</v>
      </c>
      <c r="D384" s="4" t="str">
        <f t="shared" si="27"/>
        <v>2016</v>
      </c>
      <c r="E384">
        <f t="shared" si="28"/>
        <v>4</v>
      </c>
      <c r="F384" t="str">
        <f>IFERROR(VLOOKUP(A384,Holidays!A:C,2), "N")</f>
        <v>N</v>
      </c>
      <c r="G384" t="str">
        <f>IFERROR(VLOOKUP(A384,Holidays!A:C,3),"N")</f>
        <v>N</v>
      </c>
      <c r="H384">
        <v>18.600000000000001</v>
      </c>
      <c r="I384">
        <v>35.299999999999997</v>
      </c>
      <c r="J384">
        <v>30.4</v>
      </c>
      <c r="K384">
        <v>0</v>
      </c>
      <c r="L384" s="482">
        <v>147817.58499999999</v>
      </c>
      <c r="M384" s="6">
        <v>43.409358019999999</v>
      </c>
      <c r="N384" s="44">
        <f t="shared" si="29"/>
        <v>6416666.4689167812</v>
      </c>
    </row>
    <row r="385" spans="1:14" thickTop="1" thickBot="1">
      <c r="A385" s="32">
        <v>42388</v>
      </c>
      <c r="B385" s="2" t="str">
        <f t="shared" si="25"/>
        <v>Tuesday</v>
      </c>
      <c r="C385" s="3" t="str">
        <f t="shared" si="26"/>
        <v>January</v>
      </c>
      <c r="D385" s="4" t="str">
        <f t="shared" si="27"/>
        <v>2016</v>
      </c>
      <c r="E385">
        <f t="shared" si="28"/>
        <v>4</v>
      </c>
      <c r="F385" t="str">
        <f>IFERROR(VLOOKUP(A385,Holidays!A:C,2), "N")</f>
        <v>N</v>
      </c>
      <c r="G385" t="str">
        <f>IFERROR(VLOOKUP(A385,Holidays!A:C,3),"N")</f>
        <v>N</v>
      </c>
      <c r="H385">
        <v>17.899999999999999</v>
      </c>
      <c r="I385">
        <v>30.9</v>
      </c>
      <c r="J385">
        <v>27.2</v>
      </c>
      <c r="K385">
        <v>0</v>
      </c>
      <c r="L385" s="482">
        <v>148612.37</v>
      </c>
      <c r="M385" s="6">
        <v>49.257935250000003</v>
      </c>
      <c r="N385" s="44">
        <f t="shared" si="29"/>
        <v>7320338.4988090424</v>
      </c>
    </row>
    <row r="386" spans="1:14" thickTop="1" thickBot="1">
      <c r="A386" s="32">
        <v>42389</v>
      </c>
      <c r="B386" s="2" t="str">
        <f t="shared" si="25"/>
        <v>Wednesday</v>
      </c>
      <c r="C386" s="3" t="str">
        <f t="shared" si="26"/>
        <v>January</v>
      </c>
      <c r="D386" s="4" t="str">
        <f t="shared" si="27"/>
        <v>2016</v>
      </c>
      <c r="E386">
        <f t="shared" si="28"/>
        <v>4</v>
      </c>
      <c r="F386" t="str">
        <f>IFERROR(VLOOKUP(A386,Holidays!A:C,2), "N")</f>
        <v>N</v>
      </c>
      <c r="G386" t="str">
        <f>IFERROR(VLOOKUP(A386,Holidays!A:C,3),"N")</f>
        <v>N</v>
      </c>
      <c r="H386">
        <v>19.3</v>
      </c>
      <c r="I386">
        <v>29.1</v>
      </c>
      <c r="J386">
        <v>18.600000000000001</v>
      </c>
      <c r="K386">
        <v>1</v>
      </c>
      <c r="L386" s="482">
        <v>142471.51</v>
      </c>
      <c r="M386" s="6">
        <v>53.300398770000001</v>
      </c>
      <c r="N386" s="44">
        <f t="shared" si="29"/>
        <v>7593788.2963640429</v>
      </c>
    </row>
    <row r="387" spans="1:14" thickTop="1" thickBot="1">
      <c r="A387" s="32">
        <v>42390</v>
      </c>
      <c r="B387" s="2" t="str">
        <f t="shared" ref="B387:B450" si="30">TEXT(A387,"dddd")</f>
        <v>Thursday</v>
      </c>
      <c r="C387" s="3" t="str">
        <f t="shared" ref="C387:C450" si="31">TEXT(A387,"mmmm")</f>
        <v>January</v>
      </c>
      <c r="D387" s="4" t="str">
        <f t="shared" ref="D387:D450" si="32">TEXT(A387,"yyyy")</f>
        <v>2016</v>
      </c>
      <c r="E387">
        <f t="shared" ref="E387:E450" si="33">WEEKNUM(A387)</f>
        <v>4</v>
      </c>
      <c r="F387" t="str">
        <f>IFERROR(VLOOKUP(A387,Holidays!A:C,2), "N")</f>
        <v>N</v>
      </c>
      <c r="G387" t="str">
        <f>IFERROR(VLOOKUP(A387,Holidays!A:C,3),"N")</f>
        <v>N</v>
      </c>
      <c r="H387">
        <v>19</v>
      </c>
      <c r="I387">
        <v>26.7</v>
      </c>
      <c r="J387">
        <v>14.9</v>
      </c>
      <c r="K387">
        <v>0.8</v>
      </c>
      <c r="L387" s="482">
        <v>139450.61499999999</v>
      </c>
      <c r="M387" s="6">
        <v>55.470089539999996</v>
      </c>
      <c r="N387" s="44">
        <f t="shared" ref="N387:N450" si="34">L387*M387</f>
        <v>7735338.100458066</v>
      </c>
    </row>
    <row r="388" spans="1:14" thickTop="1" thickBot="1">
      <c r="A388" s="32">
        <v>42391</v>
      </c>
      <c r="B388" s="2" t="str">
        <f t="shared" si="30"/>
        <v>Friday</v>
      </c>
      <c r="C388" s="3" t="str">
        <f t="shared" si="31"/>
        <v>January</v>
      </c>
      <c r="D388" s="4" t="str">
        <f t="shared" si="32"/>
        <v>2016</v>
      </c>
      <c r="E388">
        <f t="shared" si="33"/>
        <v>4</v>
      </c>
      <c r="F388" t="str">
        <f>IFERROR(VLOOKUP(A388,Holidays!A:C,2), "N")</f>
        <v>N</v>
      </c>
      <c r="G388" t="str">
        <f>IFERROR(VLOOKUP(A388,Holidays!A:C,3),"N")</f>
        <v>N</v>
      </c>
      <c r="H388">
        <v>17.5</v>
      </c>
      <c r="I388">
        <v>22.8</v>
      </c>
      <c r="J388">
        <v>6.5</v>
      </c>
      <c r="K388">
        <v>1.6</v>
      </c>
      <c r="L388" s="482">
        <v>129135.185</v>
      </c>
      <c r="M388" s="6">
        <v>42.337732770000002</v>
      </c>
      <c r="N388" s="44">
        <f t="shared" si="34"/>
        <v>5467290.9537345124</v>
      </c>
    </row>
    <row r="389" spans="1:14" thickTop="1" thickBot="1">
      <c r="A389" s="32">
        <v>42392</v>
      </c>
      <c r="B389" s="2" t="str">
        <f t="shared" si="30"/>
        <v>Saturday</v>
      </c>
      <c r="C389" s="3" t="str">
        <f t="shared" si="31"/>
        <v>January</v>
      </c>
      <c r="D389" s="4" t="str">
        <f t="shared" si="32"/>
        <v>2016</v>
      </c>
      <c r="E389">
        <f t="shared" si="33"/>
        <v>4</v>
      </c>
      <c r="F389" t="str">
        <f>IFERROR(VLOOKUP(A389,Holidays!A:C,2), "N")</f>
        <v>N</v>
      </c>
      <c r="G389" t="str">
        <f>IFERROR(VLOOKUP(A389,Holidays!A:C,3),"N")</f>
        <v>N</v>
      </c>
      <c r="H389">
        <v>17.3</v>
      </c>
      <c r="I389">
        <v>21.9</v>
      </c>
      <c r="J389">
        <v>23.2</v>
      </c>
      <c r="K389">
        <v>7</v>
      </c>
      <c r="L389" s="482">
        <v>108097.845</v>
      </c>
      <c r="M389" s="6">
        <v>26.975023329999999</v>
      </c>
      <c r="N389" s="44">
        <f t="shared" si="34"/>
        <v>2915941.8907977236</v>
      </c>
    </row>
    <row r="390" spans="1:14" thickTop="1" thickBot="1">
      <c r="A390" s="32">
        <v>42393</v>
      </c>
      <c r="B390" s="2" t="str">
        <f t="shared" si="30"/>
        <v>Sunday</v>
      </c>
      <c r="C390" s="3" t="str">
        <f t="shared" si="31"/>
        <v>January</v>
      </c>
      <c r="D390" s="4" t="str">
        <f t="shared" si="32"/>
        <v>2016</v>
      </c>
      <c r="E390">
        <f t="shared" si="33"/>
        <v>5</v>
      </c>
      <c r="F390" t="str">
        <f>IFERROR(VLOOKUP(A390,Holidays!A:C,2), "N")</f>
        <v>N</v>
      </c>
      <c r="G390" t="str">
        <f>IFERROR(VLOOKUP(A390,Holidays!A:C,3),"N")</f>
        <v>N</v>
      </c>
      <c r="H390">
        <v>16.2</v>
      </c>
      <c r="I390">
        <v>22.2</v>
      </c>
      <c r="J390">
        <v>23.4</v>
      </c>
      <c r="K390">
        <v>5.2</v>
      </c>
      <c r="L390" s="482">
        <v>103396.3</v>
      </c>
      <c r="M390" s="6">
        <v>26.412209069999999</v>
      </c>
      <c r="N390" s="44">
        <f t="shared" si="34"/>
        <v>2730924.6926644412</v>
      </c>
    </row>
    <row r="391" spans="1:14" thickTop="1" thickBot="1">
      <c r="A391" s="32">
        <v>42394</v>
      </c>
      <c r="B391" s="2" t="str">
        <f t="shared" si="30"/>
        <v>Monday</v>
      </c>
      <c r="C391" s="3" t="str">
        <f t="shared" si="31"/>
        <v>January</v>
      </c>
      <c r="D391" s="4" t="str">
        <f t="shared" si="32"/>
        <v>2016</v>
      </c>
      <c r="E391">
        <f t="shared" si="33"/>
        <v>5</v>
      </c>
      <c r="F391" t="str">
        <f>IFERROR(VLOOKUP(A391,Holidays!A:C,2), "N")</f>
        <v>N</v>
      </c>
      <c r="G391" t="str">
        <f>IFERROR(VLOOKUP(A391,Holidays!A:C,3),"N")</f>
        <v>N</v>
      </c>
      <c r="H391">
        <v>16.7</v>
      </c>
      <c r="I391">
        <v>20.9</v>
      </c>
      <c r="J391">
        <v>25.7</v>
      </c>
      <c r="K391">
        <v>0.4</v>
      </c>
      <c r="L391" s="482">
        <v>112649.60000000001</v>
      </c>
      <c r="M391" s="6">
        <v>27.59659014</v>
      </c>
      <c r="N391" s="44">
        <f t="shared" si="34"/>
        <v>3108744.8406349444</v>
      </c>
    </row>
    <row r="392" spans="1:14" thickTop="1" thickBot="1">
      <c r="A392" s="32">
        <v>42395</v>
      </c>
      <c r="B392" s="2" t="str">
        <f t="shared" si="30"/>
        <v>Tuesday</v>
      </c>
      <c r="C392" s="3" t="str">
        <f t="shared" si="31"/>
        <v>January</v>
      </c>
      <c r="D392" s="4" t="str">
        <f t="shared" si="32"/>
        <v>2016</v>
      </c>
      <c r="E392">
        <f t="shared" si="33"/>
        <v>5</v>
      </c>
      <c r="F392" t="str">
        <f>IFERROR(VLOOKUP(A392,Holidays!A:C,2), "N")</f>
        <v>N</v>
      </c>
      <c r="G392" t="str">
        <f>IFERROR(VLOOKUP(A392,Holidays!A:C,3),"N")</f>
        <v>Y</v>
      </c>
      <c r="H392">
        <v>16.5</v>
      </c>
      <c r="I392">
        <v>29.4</v>
      </c>
      <c r="J392">
        <v>28.7</v>
      </c>
      <c r="K392">
        <v>0</v>
      </c>
      <c r="L392" s="482">
        <v>110152.815</v>
      </c>
      <c r="M392" s="6">
        <v>25.276693940000001</v>
      </c>
      <c r="N392" s="44">
        <f t="shared" si="34"/>
        <v>2784298.9913844415</v>
      </c>
    </row>
    <row r="393" spans="1:14" thickTop="1" thickBot="1">
      <c r="A393" s="32">
        <v>42396</v>
      </c>
      <c r="B393" s="2" t="str">
        <f t="shared" si="30"/>
        <v>Wednesday</v>
      </c>
      <c r="C393" s="3" t="str">
        <f t="shared" si="31"/>
        <v>January</v>
      </c>
      <c r="D393" s="4" t="str">
        <f t="shared" si="32"/>
        <v>2016</v>
      </c>
      <c r="E393">
        <f t="shared" si="33"/>
        <v>5</v>
      </c>
      <c r="F393" t="str">
        <f>IFERROR(VLOOKUP(A393,Holidays!A:C,2), "N")</f>
        <v>N</v>
      </c>
      <c r="G393" t="str">
        <f>IFERROR(VLOOKUP(A393,Holidays!A:C,3),"N")</f>
        <v>N</v>
      </c>
      <c r="H393">
        <v>19.3</v>
      </c>
      <c r="I393">
        <v>29.5</v>
      </c>
      <c r="J393">
        <v>22.2</v>
      </c>
      <c r="K393">
        <v>0</v>
      </c>
      <c r="L393" s="482">
        <v>133718.035</v>
      </c>
      <c r="M393" s="6">
        <v>32.759849449999997</v>
      </c>
      <c r="N393" s="44">
        <f t="shared" si="34"/>
        <v>4380582.6953498302</v>
      </c>
    </row>
    <row r="394" spans="1:14" thickTop="1" thickBot="1">
      <c r="A394" s="32">
        <v>42397</v>
      </c>
      <c r="B394" s="2" t="str">
        <f t="shared" si="30"/>
        <v>Thursday</v>
      </c>
      <c r="C394" s="3" t="str">
        <f t="shared" si="31"/>
        <v>January</v>
      </c>
      <c r="D394" s="4" t="str">
        <f t="shared" si="32"/>
        <v>2016</v>
      </c>
      <c r="E394">
        <f t="shared" si="33"/>
        <v>5</v>
      </c>
      <c r="F394" t="str">
        <f>IFERROR(VLOOKUP(A394,Holidays!A:C,2), "N")</f>
        <v>Y</v>
      </c>
      <c r="G394" t="str">
        <f>IFERROR(VLOOKUP(A394,Holidays!A:C,3),"N")</f>
        <v>N</v>
      </c>
      <c r="H394">
        <v>20.3</v>
      </c>
      <c r="I394">
        <v>27.5</v>
      </c>
      <c r="J394">
        <v>19</v>
      </c>
      <c r="K394">
        <v>3.6</v>
      </c>
      <c r="L394" s="482">
        <v>134169.82999999999</v>
      </c>
      <c r="M394" s="6">
        <v>33.324968159999997</v>
      </c>
      <c r="N394" s="44">
        <f t="shared" si="34"/>
        <v>4471205.3127826117</v>
      </c>
    </row>
    <row r="395" spans="1:14" thickTop="1" thickBot="1">
      <c r="A395" s="32">
        <v>42398</v>
      </c>
      <c r="B395" s="2" t="str">
        <f t="shared" si="30"/>
        <v>Friday</v>
      </c>
      <c r="C395" s="3" t="str">
        <f t="shared" si="31"/>
        <v>January</v>
      </c>
      <c r="D395" s="4" t="str">
        <f t="shared" si="32"/>
        <v>2016</v>
      </c>
      <c r="E395">
        <f t="shared" si="33"/>
        <v>5</v>
      </c>
      <c r="F395" t="str">
        <f>IFERROR(VLOOKUP(A395,Holidays!A:C,2), "N")</f>
        <v>Y</v>
      </c>
      <c r="G395" t="str">
        <f>IFERROR(VLOOKUP(A395,Holidays!A:C,3),"N")</f>
        <v>N</v>
      </c>
      <c r="H395">
        <v>14.4</v>
      </c>
      <c r="I395">
        <v>18.3</v>
      </c>
      <c r="J395">
        <v>14.3</v>
      </c>
      <c r="K395">
        <v>14.2</v>
      </c>
      <c r="L395" s="482">
        <v>123615.21</v>
      </c>
      <c r="M395" s="6">
        <v>32.693847210000001</v>
      </c>
      <c r="N395" s="44">
        <f t="shared" si="34"/>
        <v>4041456.7885720646</v>
      </c>
    </row>
    <row r="396" spans="1:14" thickTop="1" thickBot="1">
      <c r="A396" s="32">
        <v>42399</v>
      </c>
      <c r="B396" s="2" t="str">
        <f t="shared" si="30"/>
        <v>Saturday</v>
      </c>
      <c r="C396" s="3" t="str">
        <f t="shared" si="31"/>
        <v>January</v>
      </c>
      <c r="D396" s="4" t="str">
        <f t="shared" si="32"/>
        <v>2016</v>
      </c>
      <c r="E396">
        <f t="shared" si="33"/>
        <v>5</v>
      </c>
      <c r="F396" t="str">
        <f>IFERROR(VLOOKUP(A396,Holidays!A:C,2), "N")</f>
        <v>Y</v>
      </c>
      <c r="G396" t="str">
        <f>IFERROR(VLOOKUP(A396,Holidays!A:C,3),"N")</f>
        <v>N</v>
      </c>
      <c r="H396">
        <v>12.3</v>
      </c>
      <c r="I396">
        <v>22.4</v>
      </c>
      <c r="J396">
        <v>24</v>
      </c>
      <c r="K396">
        <v>1.2</v>
      </c>
      <c r="L396" s="482">
        <v>107579.345</v>
      </c>
      <c r="M396" s="6">
        <v>23.84687233</v>
      </c>
      <c r="N396" s="44">
        <f t="shared" si="34"/>
        <v>2565430.9055600241</v>
      </c>
    </row>
    <row r="397" spans="1:14" thickTop="1" thickBot="1">
      <c r="A397" s="32">
        <v>42400</v>
      </c>
      <c r="B397" s="2" t="str">
        <f t="shared" si="30"/>
        <v>Sunday</v>
      </c>
      <c r="C397" s="3" t="str">
        <f t="shared" si="31"/>
        <v>January</v>
      </c>
      <c r="D397" s="4" t="str">
        <f t="shared" si="32"/>
        <v>2016</v>
      </c>
      <c r="E397">
        <f t="shared" si="33"/>
        <v>6</v>
      </c>
      <c r="F397" t="str">
        <f>IFERROR(VLOOKUP(A397,Holidays!A:C,2), "N")</f>
        <v>Y</v>
      </c>
      <c r="G397" t="str">
        <f>IFERROR(VLOOKUP(A397,Holidays!A:C,3),"N")</f>
        <v>N</v>
      </c>
      <c r="H397">
        <v>13.9</v>
      </c>
      <c r="I397">
        <v>21.8</v>
      </c>
      <c r="J397">
        <v>26.3</v>
      </c>
      <c r="K397">
        <v>10.6</v>
      </c>
      <c r="L397" s="482">
        <v>101279.65</v>
      </c>
      <c r="M397" s="6">
        <v>23.47662571</v>
      </c>
      <c r="N397" s="44">
        <f t="shared" si="34"/>
        <v>2377704.4350898014</v>
      </c>
    </row>
    <row r="398" spans="1:14" thickTop="1" thickBot="1">
      <c r="A398" s="32">
        <v>42401</v>
      </c>
      <c r="B398" s="2" t="str">
        <f t="shared" si="30"/>
        <v>Monday</v>
      </c>
      <c r="C398" s="3" t="str">
        <f t="shared" si="31"/>
        <v>February</v>
      </c>
      <c r="D398" s="4" t="str">
        <f t="shared" si="32"/>
        <v>2016</v>
      </c>
      <c r="E398">
        <f t="shared" si="33"/>
        <v>6</v>
      </c>
      <c r="F398" t="str">
        <f>IFERROR(VLOOKUP(A398,Holidays!A:C,2), "N")</f>
        <v>Y</v>
      </c>
      <c r="G398" t="str">
        <f>IFERROR(VLOOKUP(A398,Holidays!A:C,3),"N")</f>
        <v>N</v>
      </c>
      <c r="H398">
        <v>12.5</v>
      </c>
      <c r="I398">
        <v>23.6</v>
      </c>
      <c r="J398">
        <v>29.4</v>
      </c>
      <c r="K398">
        <v>0</v>
      </c>
      <c r="L398" s="482">
        <v>121942.895</v>
      </c>
      <c r="M398" s="6">
        <v>31.58876665</v>
      </c>
      <c r="N398" s="44">
        <f t="shared" si="34"/>
        <v>3852025.6547804517</v>
      </c>
    </row>
    <row r="399" spans="1:14" thickTop="1" thickBot="1">
      <c r="A399" s="32">
        <v>42402</v>
      </c>
      <c r="B399" s="2" t="str">
        <f t="shared" si="30"/>
        <v>Tuesday</v>
      </c>
      <c r="C399" s="3" t="str">
        <f t="shared" si="31"/>
        <v>February</v>
      </c>
      <c r="D399" s="4" t="str">
        <f t="shared" si="32"/>
        <v>2016</v>
      </c>
      <c r="E399">
        <f t="shared" si="33"/>
        <v>6</v>
      </c>
      <c r="F399" t="str">
        <f>IFERROR(VLOOKUP(A399,Holidays!A:C,2), "N")</f>
        <v>Y</v>
      </c>
      <c r="G399" t="str">
        <f>IFERROR(VLOOKUP(A399,Holidays!A:C,3),"N")</f>
        <v>N</v>
      </c>
      <c r="H399">
        <v>15.4</v>
      </c>
      <c r="I399">
        <v>31.5</v>
      </c>
      <c r="J399">
        <v>25.5</v>
      </c>
      <c r="K399">
        <v>0</v>
      </c>
      <c r="L399" s="482">
        <v>133989.155</v>
      </c>
      <c r="M399" s="6">
        <v>35.64081616</v>
      </c>
      <c r="N399" s="44">
        <f t="shared" si="34"/>
        <v>4775482.8407887444</v>
      </c>
    </row>
    <row r="400" spans="1:14" thickTop="1" thickBot="1">
      <c r="A400" s="32">
        <v>42403</v>
      </c>
      <c r="B400" s="2" t="str">
        <f t="shared" si="30"/>
        <v>Wednesday</v>
      </c>
      <c r="C400" s="3" t="str">
        <f t="shared" si="31"/>
        <v>February</v>
      </c>
      <c r="D400" s="4" t="str">
        <f t="shared" si="32"/>
        <v>2016</v>
      </c>
      <c r="E400">
        <f t="shared" si="33"/>
        <v>6</v>
      </c>
      <c r="F400" t="str">
        <f>IFERROR(VLOOKUP(A400,Holidays!A:C,2), "N")</f>
        <v>Y</v>
      </c>
      <c r="G400" t="str">
        <f>IFERROR(VLOOKUP(A400,Holidays!A:C,3),"N")</f>
        <v>N</v>
      </c>
      <c r="H400">
        <v>18.100000000000001</v>
      </c>
      <c r="I400">
        <v>21</v>
      </c>
      <c r="J400">
        <v>11</v>
      </c>
      <c r="K400">
        <v>0.6</v>
      </c>
      <c r="L400" s="482">
        <v>122594.47500000001</v>
      </c>
      <c r="M400" s="6">
        <v>27.876043979999999</v>
      </c>
      <c r="N400" s="44">
        <f t="shared" si="34"/>
        <v>3417448.9768050103</v>
      </c>
    </row>
    <row r="401" spans="1:14" thickTop="1" thickBot="1">
      <c r="A401" s="32">
        <v>42404</v>
      </c>
      <c r="B401" s="2" t="str">
        <f t="shared" si="30"/>
        <v>Thursday</v>
      </c>
      <c r="C401" s="3" t="str">
        <f t="shared" si="31"/>
        <v>February</v>
      </c>
      <c r="D401" s="4" t="str">
        <f t="shared" si="32"/>
        <v>2016</v>
      </c>
      <c r="E401">
        <f t="shared" si="33"/>
        <v>6</v>
      </c>
      <c r="F401" t="str">
        <f>IFERROR(VLOOKUP(A401,Holidays!A:C,2), "N")</f>
        <v>Y</v>
      </c>
      <c r="G401" t="str">
        <f>IFERROR(VLOOKUP(A401,Holidays!A:C,3),"N")</f>
        <v>N</v>
      </c>
      <c r="H401">
        <v>17.3</v>
      </c>
      <c r="I401">
        <v>20.9</v>
      </c>
      <c r="J401">
        <v>21.7</v>
      </c>
      <c r="K401">
        <v>2.4</v>
      </c>
      <c r="L401" s="482">
        <v>119919.605</v>
      </c>
      <c r="M401" s="6">
        <v>22.3923782</v>
      </c>
      <c r="N401" s="44">
        <f t="shared" si="34"/>
        <v>2685285.1487546107</v>
      </c>
    </row>
    <row r="402" spans="1:14" thickTop="1" thickBot="1">
      <c r="A402" s="32">
        <v>42405</v>
      </c>
      <c r="B402" s="2" t="str">
        <f t="shared" si="30"/>
        <v>Friday</v>
      </c>
      <c r="C402" s="3" t="str">
        <f t="shared" si="31"/>
        <v>February</v>
      </c>
      <c r="D402" s="4" t="str">
        <f t="shared" si="32"/>
        <v>2016</v>
      </c>
      <c r="E402">
        <f t="shared" si="33"/>
        <v>6</v>
      </c>
      <c r="F402" t="str">
        <f>IFERROR(VLOOKUP(A402,Holidays!A:C,2), "N")</f>
        <v>Y</v>
      </c>
      <c r="G402" t="str">
        <f>IFERROR(VLOOKUP(A402,Holidays!A:C,3),"N")</f>
        <v>N</v>
      </c>
      <c r="H402">
        <v>15.3</v>
      </c>
      <c r="I402">
        <v>29.4</v>
      </c>
      <c r="J402">
        <v>29</v>
      </c>
      <c r="K402">
        <v>0</v>
      </c>
      <c r="L402" s="482">
        <v>126330.55</v>
      </c>
      <c r="M402" s="6">
        <v>26.854502199999999</v>
      </c>
      <c r="N402" s="44">
        <f t="shared" si="34"/>
        <v>3392544.03290221</v>
      </c>
    </row>
    <row r="403" spans="1:14" thickTop="1" thickBot="1">
      <c r="A403" s="32">
        <v>42406</v>
      </c>
      <c r="B403" s="2" t="str">
        <f t="shared" si="30"/>
        <v>Saturday</v>
      </c>
      <c r="C403" s="3" t="str">
        <f t="shared" si="31"/>
        <v>February</v>
      </c>
      <c r="D403" s="4" t="str">
        <f t="shared" si="32"/>
        <v>2016</v>
      </c>
      <c r="E403">
        <f t="shared" si="33"/>
        <v>6</v>
      </c>
      <c r="F403" t="str">
        <f>IFERROR(VLOOKUP(A403,Holidays!A:C,2), "N")</f>
        <v>Y</v>
      </c>
      <c r="G403" t="str">
        <f>IFERROR(VLOOKUP(A403,Holidays!A:C,3),"N")</f>
        <v>N</v>
      </c>
      <c r="H403">
        <v>16.5</v>
      </c>
      <c r="I403">
        <v>32.6</v>
      </c>
      <c r="J403">
        <v>28.8</v>
      </c>
      <c r="K403">
        <v>0</v>
      </c>
      <c r="L403" s="482">
        <v>123737.01</v>
      </c>
      <c r="M403" s="6">
        <v>28.72453436</v>
      </c>
      <c r="N403" s="44">
        <f t="shared" si="34"/>
        <v>3554287.9953486635</v>
      </c>
    </row>
    <row r="404" spans="1:14" thickTop="1" thickBot="1">
      <c r="A404" s="32">
        <v>42407</v>
      </c>
      <c r="B404" s="2" t="str">
        <f t="shared" si="30"/>
        <v>Sunday</v>
      </c>
      <c r="C404" s="3" t="str">
        <f t="shared" si="31"/>
        <v>February</v>
      </c>
      <c r="D404" s="4" t="str">
        <f t="shared" si="32"/>
        <v>2016</v>
      </c>
      <c r="E404">
        <f t="shared" si="33"/>
        <v>7</v>
      </c>
      <c r="F404" t="str">
        <f>IFERROR(VLOOKUP(A404,Holidays!A:C,2), "N")</f>
        <v>Y</v>
      </c>
      <c r="G404" t="str">
        <f>IFERROR(VLOOKUP(A404,Holidays!A:C,3),"N")</f>
        <v>N</v>
      </c>
      <c r="H404">
        <v>19.100000000000001</v>
      </c>
      <c r="I404">
        <v>27.7</v>
      </c>
      <c r="J404">
        <v>28.5</v>
      </c>
      <c r="K404">
        <v>0</v>
      </c>
      <c r="L404" s="482">
        <v>124436.81</v>
      </c>
      <c r="M404" s="6">
        <v>33.49284634</v>
      </c>
      <c r="N404" s="44">
        <f t="shared" si="34"/>
        <v>4167742.9563697753</v>
      </c>
    </row>
    <row r="405" spans="1:14" thickTop="1" thickBot="1">
      <c r="A405" s="32">
        <v>42408</v>
      </c>
      <c r="B405" s="2" t="str">
        <f t="shared" si="30"/>
        <v>Monday</v>
      </c>
      <c r="C405" s="3" t="str">
        <f t="shared" si="31"/>
        <v>February</v>
      </c>
      <c r="D405" s="4" t="str">
        <f t="shared" si="32"/>
        <v>2016</v>
      </c>
      <c r="E405">
        <f t="shared" si="33"/>
        <v>7</v>
      </c>
      <c r="F405" t="str">
        <f>IFERROR(VLOOKUP(A405,Holidays!A:C,2), "N")</f>
        <v>Y</v>
      </c>
      <c r="G405" t="str">
        <f>IFERROR(VLOOKUP(A405,Holidays!A:C,3),"N")</f>
        <v>N</v>
      </c>
      <c r="H405">
        <v>19.2</v>
      </c>
      <c r="I405">
        <v>22.9</v>
      </c>
      <c r="J405">
        <v>23.3</v>
      </c>
      <c r="K405">
        <v>0</v>
      </c>
      <c r="L405" s="482">
        <v>129327.22500000001</v>
      </c>
      <c r="M405" s="6">
        <v>33.908603100000001</v>
      </c>
      <c r="N405" s="44">
        <f t="shared" si="34"/>
        <v>4385305.5425493978</v>
      </c>
    </row>
    <row r="406" spans="1:14" thickTop="1" thickBot="1">
      <c r="A406" s="32">
        <v>42409</v>
      </c>
      <c r="B406" s="2" t="str">
        <f t="shared" si="30"/>
        <v>Tuesday</v>
      </c>
      <c r="C406" s="3" t="str">
        <f t="shared" si="31"/>
        <v>February</v>
      </c>
      <c r="D406" s="4" t="str">
        <f t="shared" si="32"/>
        <v>2016</v>
      </c>
      <c r="E406">
        <f t="shared" si="33"/>
        <v>7</v>
      </c>
      <c r="F406" t="str">
        <f>IFERROR(VLOOKUP(A406,Holidays!A:C,2), "N")</f>
        <v>Y</v>
      </c>
      <c r="G406" t="str">
        <f>IFERROR(VLOOKUP(A406,Holidays!A:C,3),"N")</f>
        <v>N</v>
      </c>
      <c r="H406">
        <v>17.399999999999999</v>
      </c>
      <c r="I406">
        <v>22.7</v>
      </c>
      <c r="J406">
        <v>27.7</v>
      </c>
      <c r="K406">
        <v>0</v>
      </c>
      <c r="L406" s="482">
        <v>131271.26500000001</v>
      </c>
      <c r="M406" s="6">
        <v>38.705675849999999</v>
      </c>
      <c r="N406" s="44">
        <f t="shared" si="34"/>
        <v>5080943.0315094506</v>
      </c>
    </row>
    <row r="407" spans="1:14" thickTop="1" thickBot="1">
      <c r="A407" s="32">
        <v>42410</v>
      </c>
      <c r="B407" s="2" t="str">
        <f t="shared" si="30"/>
        <v>Wednesday</v>
      </c>
      <c r="C407" s="3" t="str">
        <f t="shared" si="31"/>
        <v>February</v>
      </c>
      <c r="D407" s="4" t="str">
        <f t="shared" si="32"/>
        <v>2016</v>
      </c>
      <c r="E407">
        <f t="shared" si="33"/>
        <v>7</v>
      </c>
      <c r="F407" t="str">
        <f>IFERROR(VLOOKUP(A407,Holidays!A:C,2), "N")</f>
        <v>Y</v>
      </c>
      <c r="G407" t="str">
        <f>IFERROR(VLOOKUP(A407,Holidays!A:C,3),"N")</f>
        <v>N</v>
      </c>
      <c r="H407">
        <v>17.399999999999999</v>
      </c>
      <c r="I407">
        <v>23.3</v>
      </c>
      <c r="J407">
        <v>25.3</v>
      </c>
      <c r="K407">
        <v>0</v>
      </c>
      <c r="L407" s="482">
        <v>132265.005</v>
      </c>
      <c r="M407" s="6">
        <v>41.376079619999999</v>
      </c>
      <c r="N407" s="44">
        <f t="shared" si="34"/>
        <v>5472607.3778196983</v>
      </c>
    </row>
    <row r="408" spans="1:14" thickTop="1" thickBot="1">
      <c r="A408" s="32">
        <v>42411</v>
      </c>
      <c r="B408" s="2" t="str">
        <f t="shared" si="30"/>
        <v>Thursday</v>
      </c>
      <c r="C408" s="3" t="str">
        <f t="shared" si="31"/>
        <v>February</v>
      </c>
      <c r="D408" s="4" t="str">
        <f t="shared" si="32"/>
        <v>2016</v>
      </c>
      <c r="E408">
        <f t="shared" si="33"/>
        <v>7</v>
      </c>
      <c r="F408" t="str">
        <f>IFERROR(VLOOKUP(A408,Holidays!A:C,2), "N")</f>
        <v>Y</v>
      </c>
      <c r="G408" t="str">
        <f>IFERROR(VLOOKUP(A408,Holidays!A:C,3),"N")</f>
        <v>N</v>
      </c>
      <c r="H408">
        <v>18</v>
      </c>
      <c r="I408">
        <v>23.8</v>
      </c>
      <c r="J408">
        <v>27.6</v>
      </c>
      <c r="K408">
        <v>0</v>
      </c>
      <c r="L408" s="482">
        <v>131003.79</v>
      </c>
      <c r="M408" s="6">
        <v>34.389933720000002</v>
      </c>
      <c r="N408" s="44">
        <f t="shared" si="34"/>
        <v>4505211.6551687988</v>
      </c>
    </row>
    <row r="409" spans="1:14" thickTop="1" thickBot="1">
      <c r="A409" s="32">
        <v>42412</v>
      </c>
      <c r="B409" s="2" t="str">
        <f t="shared" si="30"/>
        <v>Friday</v>
      </c>
      <c r="C409" s="3" t="str">
        <f t="shared" si="31"/>
        <v>February</v>
      </c>
      <c r="D409" s="4" t="str">
        <f t="shared" si="32"/>
        <v>2016</v>
      </c>
      <c r="E409">
        <f t="shared" si="33"/>
        <v>7</v>
      </c>
      <c r="F409" t="str">
        <f>IFERROR(VLOOKUP(A409,Holidays!A:C,2), "N")</f>
        <v>Y</v>
      </c>
      <c r="G409" t="str">
        <f>IFERROR(VLOOKUP(A409,Holidays!A:C,3),"N")</f>
        <v>N</v>
      </c>
      <c r="H409">
        <v>16.7</v>
      </c>
      <c r="I409">
        <v>24.9</v>
      </c>
      <c r="J409">
        <v>27.9</v>
      </c>
      <c r="K409">
        <v>0</v>
      </c>
      <c r="L409" s="482">
        <v>133845.51999999999</v>
      </c>
      <c r="M409" s="6">
        <v>40.626650689999998</v>
      </c>
      <c r="N409" s="44">
        <f t="shared" si="34"/>
        <v>5437695.1874614079</v>
      </c>
    </row>
    <row r="410" spans="1:14" thickTop="1" thickBot="1">
      <c r="A410" s="32">
        <v>42413</v>
      </c>
      <c r="B410" s="2" t="str">
        <f t="shared" si="30"/>
        <v>Saturday</v>
      </c>
      <c r="C410" s="3" t="str">
        <f t="shared" si="31"/>
        <v>February</v>
      </c>
      <c r="D410" s="4" t="str">
        <f t="shared" si="32"/>
        <v>2016</v>
      </c>
      <c r="E410">
        <f t="shared" si="33"/>
        <v>7</v>
      </c>
      <c r="F410" t="str">
        <f>IFERROR(VLOOKUP(A410,Holidays!A:C,2), "N")</f>
        <v>Y</v>
      </c>
      <c r="G410" t="str">
        <f>IFERROR(VLOOKUP(A410,Holidays!A:C,3),"N")</f>
        <v>N</v>
      </c>
      <c r="H410">
        <v>17.7</v>
      </c>
      <c r="I410">
        <v>30.3</v>
      </c>
      <c r="J410">
        <v>23.4</v>
      </c>
      <c r="K410">
        <v>0</v>
      </c>
      <c r="L410" s="482">
        <v>120839.995</v>
      </c>
      <c r="M410" s="6">
        <v>32.231397960000002</v>
      </c>
      <c r="N410" s="44">
        <f t="shared" si="34"/>
        <v>3894841.9683294105</v>
      </c>
    </row>
    <row r="411" spans="1:14" thickTop="1" thickBot="1">
      <c r="A411" s="32">
        <v>42414</v>
      </c>
      <c r="B411" s="2" t="str">
        <f t="shared" si="30"/>
        <v>Sunday</v>
      </c>
      <c r="C411" s="3" t="str">
        <f t="shared" si="31"/>
        <v>February</v>
      </c>
      <c r="D411" s="4" t="str">
        <f t="shared" si="32"/>
        <v>2016</v>
      </c>
      <c r="E411">
        <f t="shared" si="33"/>
        <v>8</v>
      </c>
      <c r="F411" t="str">
        <f>IFERROR(VLOOKUP(A411,Holidays!A:C,2), "N")</f>
        <v>Y</v>
      </c>
      <c r="G411" t="str">
        <f>IFERROR(VLOOKUP(A411,Holidays!A:C,3),"N")</f>
        <v>N</v>
      </c>
      <c r="H411">
        <v>16.399999999999999</v>
      </c>
      <c r="I411">
        <v>24.5</v>
      </c>
      <c r="J411">
        <v>22.9</v>
      </c>
      <c r="K411">
        <v>0</v>
      </c>
      <c r="L411" s="482">
        <v>104364.735</v>
      </c>
      <c r="M411" s="6">
        <v>26.267269679999998</v>
      </c>
      <c r="N411" s="44">
        <f t="shared" si="34"/>
        <v>2741376.6393267345</v>
      </c>
    </row>
    <row r="412" spans="1:14" thickTop="1" thickBot="1">
      <c r="A412" s="32">
        <v>42415</v>
      </c>
      <c r="B412" s="2" t="str">
        <f t="shared" si="30"/>
        <v>Monday</v>
      </c>
      <c r="C412" s="3" t="str">
        <f t="shared" si="31"/>
        <v>February</v>
      </c>
      <c r="D412" s="4" t="str">
        <f t="shared" si="32"/>
        <v>2016</v>
      </c>
      <c r="E412">
        <f t="shared" si="33"/>
        <v>8</v>
      </c>
      <c r="F412" t="str">
        <f>IFERROR(VLOOKUP(A412,Holidays!A:C,2), "N")</f>
        <v>Y</v>
      </c>
      <c r="G412" t="str">
        <f>IFERROR(VLOOKUP(A412,Holidays!A:C,3),"N")</f>
        <v>N</v>
      </c>
      <c r="H412">
        <v>14</v>
      </c>
      <c r="I412">
        <v>26.1</v>
      </c>
      <c r="J412">
        <v>25.4</v>
      </c>
      <c r="K412">
        <v>0</v>
      </c>
      <c r="L412" s="482">
        <v>120863.325</v>
      </c>
      <c r="M412" s="6">
        <v>32.56207053</v>
      </c>
      <c r="N412" s="44">
        <f t="shared" si="34"/>
        <v>3935560.113140312</v>
      </c>
    </row>
    <row r="413" spans="1:14" thickTop="1" thickBot="1">
      <c r="A413" s="32">
        <v>42416</v>
      </c>
      <c r="B413" s="2" t="str">
        <f t="shared" si="30"/>
        <v>Tuesday</v>
      </c>
      <c r="C413" s="3" t="str">
        <f t="shared" si="31"/>
        <v>February</v>
      </c>
      <c r="D413" s="4" t="str">
        <f t="shared" si="32"/>
        <v>2016</v>
      </c>
      <c r="E413">
        <f t="shared" si="33"/>
        <v>8</v>
      </c>
      <c r="F413" t="str">
        <f>IFERROR(VLOOKUP(A413,Holidays!A:C,2), "N")</f>
        <v>Y</v>
      </c>
      <c r="G413" t="str">
        <f>IFERROR(VLOOKUP(A413,Holidays!A:C,3),"N")</f>
        <v>N</v>
      </c>
      <c r="H413">
        <v>13.7</v>
      </c>
      <c r="I413">
        <v>18.399999999999999</v>
      </c>
      <c r="J413">
        <v>14.5</v>
      </c>
      <c r="K413">
        <v>3.6</v>
      </c>
      <c r="L413" s="482">
        <v>117062.035</v>
      </c>
      <c r="M413" s="6">
        <v>29.585353430000001</v>
      </c>
      <c r="N413" s="44">
        <f t="shared" si="34"/>
        <v>3463321.6787100304</v>
      </c>
    </row>
    <row r="414" spans="1:14" thickTop="1" thickBot="1">
      <c r="A414" s="32">
        <v>42417</v>
      </c>
      <c r="B414" s="2" t="str">
        <f t="shared" si="30"/>
        <v>Wednesday</v>
      </c>
      <c r="C414" s="3" t="str">
        <f t="shared" si="31"/>
        <v>February</v>
      </c>
      <c r="D414" s="4" t="str">
        <f t="shared" si="32"/>
        <v>2016</v>
      </c>
      <c r="E414">
        <f t="shared" si="33"/>
        <v>8</v>
      </c>
      <c r="F414" t="str">
        <f>IFERROR(VLOOKUP(A414,Holidays!A:C,2), "N")</f>
        <v>Y</v>
      </c>
      <c r="G414" t="str">
        <f>IFERROR(VLOOKUP(A414,Holidays!A:C,3),"N")</f>
        <v>N</v>
      </c>
      <c r="H414">
        <v>12.7</v>
      </c>
      <c r="I414">
        <v>21.1</v>
      </c>
      <c r="J414">
        <v>16.2</v>
      </c>
      <c r="K414">
        <v>0.6</v>
      </c>
      <c r="L414" s="482">
        <v>119481.79</v>
      </c>
      <c r="M414" s="6">
        <v>32.504514059999998</v>
      </c>
      <c r="N414" s="44">
        <f t="shared" si="34"/>
        <v>3883697.522968967</v>
      </c>
    </row>
    <row r="415" spans="1:14" thickTop="1" thickBot="1">
      <c r="A415" s="32">
        <v>42418</v>
      </c>
      <c r="B415" s="2" t="str">
        <f t="shared" si="30"/>
        <v>Thursday</v>
      </c>
      <c r="C415" s="3" t="str">
        <f t="shared" si="31"/>
        <v>February</v>
      </c>
      <c r="D415" s="4" t="str">
        <f t="shared" si="32"/>
        <v>2016</v>
      </c>
      <c r="E415">
        <f t="shared" si="33"/>
        <v>8</v>
      </c>
      <c r="F415" t="str">
        <f>IFERROR(VLOOKUP(A415,Holidays!A:C,2), "N")</f>
        <v>Y</v>
      </c>
      <c r="G415" t="str">
        <f>IFERROR(VLOOKUP(A415,Holidays!A:C,3),"N")</f>
        <v>N</v>
      </c>
      <c r="H415">
        <v>15.5</v>
      </c>
      <c r="I415">
        <v>22.6</v>
      </c>
      <c r="J415">
        <v>20.6</v>
      </c>
      <c r="K415">
        <v>1.2</v>
      </c>
      <c r="L415" s="482">
        <v>125964.185</v>
      </c>
      <c r="M415" s="6">
        <v>47.404309140000002</v>
      </c>
      <c r="N415" s="44">
        <f t="shared" si="34"/>
        <v>5971245.1663081506</v>
      </c>
    </row>
    <row r="416" spans="1:14" thickTop="1" thickBot="1">
      <c r="A416" s="32">
        <v>42419</v>
      </c>
      <c r="B416" s="2" t="str">
        <f t="shared" si="30"/>
        <v>Friday</v>
      </c>
      <c r="C416" s="3" t="str">
        <f t="shared" si="31"/>
        <v>February</v>
      </c>
      <c r="D416" s="4" t="str">
        <f t="shared" si="32"/>
        <v>2016</v>
      </c>
      <c r="E416">
        <f t="shared" si="33"/>
        <v>8</v>
      </c>
      <c r="F416" t="str">
        <f>IFERROR(VLOOKUP(A416,Holidays!A:C,2), "N")</f>
        <v>Y</v>
      </c>
      <c r="G416" t="str">
        <f>IFERROR(VLOOKUP(A416,Holidays!A:C,3),"N")</f>
        <v>N</v>
      </c>
      <c r="H416">
        <v>15.8</v>
      </c>
      <c r="I416">
        <v>22</v>
      </c>
      <c r="J416">
        <v>11.2</v>
      </c>
      <c r="K416">
        <v>0.2</v>
      </c>
      <c r="L416" s="482">
        <v>122991.66</v>
      </c>
      <c r="M416" s="6">
        <v>43.694896810000003</v>
      </c>
      <c r="N416" s="44">
        <f t="shared" si="34"/>
        <v>5374107.8921906054</v>
      </c>
    </row>
    <row r="417" spans="1:14" thickTop="1" thickBot="1">
      <c r="A417" s="32">
        <v>42420</v>
      </c>
      <c r="B417" s="2" t="str">
        <f t="shared" si="30"/>
        <v>Saturday</v>
      </c>
      <c r="C417" s="3" t="str">
        <f t="shared" si="31"/>
        <v>February</v>
      </c>
      <c r="D417" s="4" t="str">
        <f t="shared" si="32"/>
        <v>2016</v>
      </c>
      <c r="E417">
        <f t="shared" si="33"/>
        <v>8</v>
      </c>
      <c r="F417" t="str">
        <f>IFERROR(VLOOKUP(A417,Holidays!A:C,2), "N")</f>
        <v>Y</v>
      </c>
      <c r="G417" t="str">
        <f>IFERROR(VLOOKUP(A417,Holidays!A:C,3),"N")</f>
        <v>N</v>
      </c>
      <c r="H417">
        <v>15.8</v>
      </c>
      <c r="I417">
        <v>20.8</v>
      </c>
      <c r="J417">
        <v>23.8</v>
      </c>
      <c r="K417">
        <v>0</v>
      </c>
      <c r="L417" s="482">
        <v>105911.71</v>
      </c>
      <c r="M417" s="6">
        <v>26.30452433</v>
      </c>
      <c r="N417" s="44">
        <f t="shared" si="34"/>
        <v>2785957.1525269044</v>
      </c>
    </row>
    <row r="418" spans="1:14" thickTop="1" thickBot="1">
      <c r="A418" s="32">
        <v>42421</v>
      </c>
      <c r="B418" s="2" t="str">
        <f t="shared" si="30"/>
        <v>Sunday</v>
      </c>
      <c r="C418" s="3" t="str">
        <f t="shared" si="31"/>
        <v>February</v>
      </c>
      <c r="D418" s="4" t="str">
        <f t="shared" si="32"/>
        <v>2016</v>
      </c>
      <c r="E418">
        <f t="shared" si="33"/>
        <v>9</v>
      </c>
      <c r="F418" t="str">
        <f>IFERROR(VLOOKUP(A418,Holidays!A:C,2), "N")</f>
        <v>Y</v>
      </c>
      <c r="G418" t="str">
        <f>IFERROR(VLOOKUP(A418,Holidays!A:C,3),"N")</f>
        <v>N</v>
      </c>
      <c r="H418">
        <v>12.6</v>
      </c>
      <c r="I418">
        <v>24.7</v>
      </c>
      <c r="J418">
        <v>26.5</v>
      </c>
      <c r="K418">
        <v>0</v>
      </c>
      <c r="L418" s="482">
        <v>107884.355</v>
      </c>
      <c r="M418" s="6">
        <v>24.60568176</v>
      </c>
      <c r="N418" s="44">
        <f t="shared" si="34"/>
        <v>2654568.1060128645</v>
      </c>
    </row>
    <row r="419" spans="1:14" thickTop="1" thickBot="1">
      <c r="A419" s="32">
        <v>42422</v>
      </c>
      <c r="B419" s="2" t="str">
        <f t="shared" si="30"/>
        <v>Monday</v>
      </c>
      <c r="C419" s="3" t="str">
        <f t="shared" si="31"/>
        <v>February</v>
      </c>
      <c r="D419" s="4" t="str">
        <f t="shared" si="32"/>
        <v>2016</v>
      </c>
      <c r="E419">
        <f t="shared" si="33"/>
        <v>9</v>
      </c>
      <c r="F419" t="str">
        <f>IFERROR(VLOOKUP(A419,Holidays!A:C,2), "N")</f>
        <v>Y</v>
      </c>
      <c r="G419" t="str">
        <f>IFERROR(VLOOKUP(A419,Holidays!A:C,3),"N")</f>
        <v>N</v>
      </c>
      <c r="H419">
        <v>15.6</v>
      </c>
      <c r="I419">
        <v>29.5</v>
      </c>
      <c r="J419">
        <v>8.4</v>
      </c>
      <c r="K419">
        <v>0</v>
      </c>
      <c r="L419" s="482">
        <v>130527.325</v>
      </c>
      <c r="M419" s="6">
        <v>55.280231450000002</v>
      </c>
      <c r="N419" s="44">
        <f t="shared" si="34"/>
        <v>7215580.7365493709</v>
      </c>
    </row>
    <row r="420" spans="1:14" thickTop="1" thickBot="1">
      <c r="A420" s="32">
        <v>42423</v>
      </c>
      <c r="B420" s="2" t="str">
        <f t="shared" si="30"/>
        <v>Tuesday</v>
      </c>
      <c r="C420" s="3" t="str">
        <f t="shared" si="31"/>
        <v>February</v>
      </c>
      <c r="D420" s="4" t="str">
        <f t="shared" si="32"/>
        <v>2016</v>
      </c>
      <c r="E420">
        <f t="shared" si="33"/>
        <v>9</v>
      </c>
      <c r="F420" t="str">
        <f>IFERROR(VLOOKUP(A420,Holidays!A:C,2), "N")</f>
        <v>Y</v>
      </c>
      <c r="G420" t="str">
        <f>IFERROR(VLOOKUP(A420,Holidays!A:C,3),"N")</f>
        <v>N</v>
      </c>
      <c r="H420">
        <v>18.100000000000001</v>
      </c>
      <c r="I420">
        <v>39.4</v>
      </c>
      <c r="J420">
        <v>19.399999999999999</v>
      </c>
      <c r="K420">
        <v>0</v>
      </c>
      <c r="L420" s="482">
        <v>156924.82999999999</v>
      </c>
      <c r="M420" s="6">
        <v>66.960656470000004</v>
      </c>
      <c r="N420" s="44">
        <f t="shared" si="34"/>
        <v>10507789.633243149</v>
      </c>
    </row>
    <row r="421" spans="1:14" thickTop="1" thickBot="1">
      <c r="A421" s="32">
        <v>42424</v>
      </c>
      <c r="B421" s="2" t="str">
        <f t="shared" si="30"/>
        <v>Wednesday</v>
      </c>
      <c r="C421" s="3" t="str">
        <f t="shared" si="31"/>
        <v>February</v>
      </c>
      <c r="D421" s="4" t="str">
        <f t="shared" si="32"/>
        <v>2016</v>
      </c>
      <c r="E421">
        <f t="shared" si="33"/>
        <v>9</v>
      </c>
      <c r="F421" t="str">
        <f>IFERROR(VLOOKUP(A421,Holidays!A:C,2), "N")</f>
        <v>Y</v>
      </c>
      <c r="G421" t="str">
        <f>IFERROR(VLOOKUP(A421,Holidays!A:C,3),"N")</f>
        <v>N</v>
      </c>
      <c r="H421">
        <v>22.4</v>
      </c>
      <c r="I421">
        <v>25.6</v>
      </c>
      <c r="J421">
        <v>15.8</v>
      </c>
      <c r="K421">
        <v>0</v>
      </c>
      <c r="L421" s="482">
        <v>152419.41500000001</v>
      </c>
      <c r="M421" s="6">
        <v>72.240699939999999</v>
      </c>
      <c r="N421" s="44">
        <f t="shared" si="34"/>
        <v>11010885.224045336</v>
      </c>
    </row>
    <row r="422" spans="1:14" thickTop="1" thickBot="1">
      <c r="A422" s="32">
        <v>42425</v>
      </c>
      <c r="B422" s="2" t="str">
        <f t="shared" si="30"/>
        <v>Thursday</v>
      </c>
      <c r="C422" s="3" t="str">
        <f t="shared" si="31"/>
        <v>February</v>
      </c>
      <c r="D422" s="4" t="str">
        <f t="shared" si="32"/>
        <v>2016</v>
      </c>
      <c r="E422">
        <f t="shared" si="33"/>
        <v>9</v>
      </c>
      <c r="F422" t="str">
        <f>IFERROR(VLOOKUP(A422,Holidays!A:C,2), "N")</f>
        <v>Y</v>
      </c>
      <c r="G422" t="str">
        <f>IFERROR(VLOOKUP(A422,Holidays!A:C,3),"N")</f>
        <v>N</v>
      </c>
      <c r="H422">
        <v>19.600000000000001</v>
      </c>
      <c r="I422">
        <v>26.4</v>
      </c>
      <c r="J422">
        <v>13.8</v>
      </c>
      <c r="K422">
        <v>0.4</v>
      </c>
      <c r="L422" s="482">
        <v>138064.85500000001</v>
      </c>
      <c r="M422" s="6">
        <v>43.386786059999999</v>
      </c>
      <c r="N422" s="44">
        <f t="shared" si="34"/>
        <v>5990190.326289922</v>
      </c>
    </row>
    <row r="423" spans="1:14" thickTop="1" thickBot="1">
      <c r="A423" s="32">
        <v>42426</v>
      </c>
      <c r="B423" s="2" t="str">
        <f t="shared" si="30"/>
        <v>Friday</v>
      </c>
      <c r="C423" s="3" t="str">
        <f t="shared" si="31"/>
        <v>February</v>
      </c>
      <c r="D423" s="4" t="str">
        <f t="shared" si="32"/>
        <v>2016</v>
      </c>
      <c r="E423">
        <f t="shared" si="33"/>
        <v>9</v>
      </c>
      <c r="F423" t="str">
        <f>IFERROR(VLOOKUP(A423,Holidays!A:C,2), "N")</f>
        <v>Y</v>
      </c>
      <c r="G423" t="str">
        <f>IFERROR(VLOOKUP(A423,Holidays!A:C,3),"N")</f>
        <v>N</v>
      </c>
      <c r="H423">
        <v>15.5</v>
      </c>
      <c r="I423">
        <v>23.5</v>
      </c>
      <c r="J423">
        <v>19.3</v>
      </c>
      <c r="K423">
        <v>0</v>
      </c>
      <c r="L423" s="482">
        <v>122575.935</v>
      </c>
      <c r="M423" s="6">
        <v>35.552542870000003</v>
      </c>
      <c r="N423" s="44">
        <f t="shared" si="34"/>
        <v>4357886.1839178335</v>
      </c>
    </row>
    <row r="424" spans="1:14" thickTop="1" thickBot="1">
      <c r="A424" s="32">
        <v>42427</v>
      </c>
      <c r="B424" s="2" t="str">
        <f t="shared" si="30"/>
        <v>Saturday</v>
      </c>
      <c r="C424" s="3" t="str">
        <f t="shared" si="31"/>
        <v>February</v>
      </c>
      <c r="D424" s="4" t="str">
        <f t="shared" si="32"/>
        <v>2016</v>
      </c>
      <c r="E424">
        <f t="shared" si="33"/>
        <v>9</v>
      </c>
      <c r="F424" t="str">
        <f>IFERROR(VLOOKUP(A424,Holidays!A:C,2), "N")</f>
        <v>Y</v>
      </c>
      <c r="G424" t="str">
        <f>IFERROR(VLOOKUP(A424,Holidays!A:C,3),"N")</f>
        <v>N</v>
      </c>
      <c r="H424">
        <v>17.7</v>
      </c>
      <c r="I424">
        <v>22.2</v>
      </c>
      <c r="J424">
        <v>17.7</v>
      </c>
      <c r="K424">
        <v>0</v>
      </c>
      <c r="L424" s="482">
        <v>110545.84</v>
      </c>
      <c r="M424" s="6">
        <v>32.105705630000003</v>
      </c>
      <c r="N424" s="44">
        <f t="shared" si="34"/>
        <v>3549152.1976610795</v>
      </c>
    </row>
    <row r="425" spans="1:14" thickTop="1" thickBot="1">
      <c r="A425" s="32">
        <v>42428</v>
      </c>
      <c r="B425" s="2" t="str">
        <f t="shared" si="30"/>
        <v>Sunday</v>
      </c>
      <c r="C425" s="3" t="str">
        <f t="shared" si="31"/>
        <v>February</v>
      </c>
      <c r="D425" s="4" t="str">
        <f t="shared" si="32"/>
        <v>2016</v>
      </c>
      <c r="E425">
        <f t="shared" si="33"/>
        <v>10</v>
      </c>
      <c r="F425" t="str">
        <f>IFERROR(VLOOKUP(A425,Holidays!A:C,2), "N")</f>
        <v>Y</v>
      </c>
      <c r="G425" t="str">
        <f>IFERROR(VLOOKUP(A425,Holidays!A:C,3),"N")</f>
        <v>N</v>
      </c>
      <c r="H425">
        <v>17.7</v>
      </c>
      <c r="I425">
        <v>22.7</v>
      </c>
      <c r="J425">
        <v>21.5</v>
      </c>
      <c r="K425">
        <v>0</v>
      </c>
      <c r="L425" s="482">
        <v>105781.985</v>
      </c>
      <c r="M425" s="6">
        <v>30.398442679999999</v>
      </c>
      <c r="N425" s="44">
        <f t="shared" si="34"/>
        <v>3215607.6075991197</v>
      </c>
    </row>
    <row r="426" spans="1:14" thickTop="1" thickBot="1">
      <c r="A426" s="32">
        <v>42429</v>
      </c>
      <c r="B426" s="2" t="str">
        <f t="shared" si="30"/>
        <v>Monday</v>
      </c>
      <c r="C426" s="3" t="str">
        <f t="shared" si="31"/>
        <v>February</v>
      </c>
      <c r="D426" s="4" t="str">
        <f t="shared" si="32"/>
        <v>2016</v>
      </c>
      <c r="E426">
        <f t="shared" si="33"/>
        <v>10</v>
      </c>
      <c r="F426" t="str">
        <f>IFERROR(VLOOKUP(A426,Holidays!A:C,2), "N")</f>
        <v>Y</v>
      </c>
      <c r="G426" t="str">
        <f>IFERROR(VLOOKUP(A426,Holidays!A:C,3),"N")</f>
        <v>N</v>
      </c>
      <c r="H426">
        <v>15</v>
      </c>
      <c r="I426">
        <v>23.7</v>
      </c>
      <c r="J426">
        <v>18.2</v>
      </c>
      <c r="K426">
        <v>0</v>
      </c>
      <c r="L426" s="482">
        <v>125400.08</v>
      </c>
      <c r="M426" s="6">
        <v>41.258079010000003</v>
      </c>
      <c r="N426" s="44">
        <f t="shared" si="34"/>
        <v>5173766.4085003212</v>
      </c>
    </row>
    <row r="427" spans="1:14" thickTop="1" thickBot="1">
      <c r="A427" s="32">
        <v>42430</v>
      </c>
      <c r="B427" s="2" t="str">
        <f t="shared" si="30"/>
        <v>Tuesday</v>
      </c>
      <c r="C427" s="3" t="str">
        <f t="shared" si="31"/>
        <v>March</v>
      </c>
      <c r="D427" s="4" t="str">
        <f t="shared" si="32"/>
        <v>2016</v>
      </c>
      <c r="E427">
        <f t="shared" si="33"/>
        <v>10</v>
      </c>
      <c r="F427" t="str">
        <f>IFERROR(VLOOKUP(A427,Holidays!A:C,2), "N")</f>
        <v>Y</v>
      </c>
      <c r="G427" t="str">
        <f>IFERROR(VLOOKUP(A427,Holidays!A:C,3),"N")</f>
        <v>N</v>
      </c>
      <c r="H427">
        <v>17.3</v>
      </c>
      <c r="I427">
        <v>33.700000000000003</v>
      </c>
      <c r="J427">
        <v>23.4</v>
      </c>
      <c r="K427">
        <v>0</v>
      </c>
      <c r="L427" s="482">
        <v>142242.595</v>
      </c>
      <c r="M427" s="6">
        <v>96.287619219999996</v>
      </c>
      <c r="N427" s="44">
        <f t="shared" si="34"/>
        <v>13696200.824224675</v>
      </c>
    </row>
    <row r="428" spans="1:14" thickTop="1" thickBot="1">
      <c r="A428" s="32">
        <v>42431</v>
      </c>
      <c r="B428" s="2" t="str">
        <f t="shared" si="30"/>
        <v>Wednesday</v>
      </c>
      <c r="C428" s="3" t="str">
        <f t="shared" si="31"/>
        <v>March</v>
      </c>
      <c r="D428" s="4" t="str">
        <f t="shared" si="32"/>
        <v>2016</v>
      </c>
      <c r="E428">
        <f t="shared" si="33"/>
        <v>10</v>
      </c>
      <c r="F428" t="str">
        <f>IFERROR(VLOOKUP(A428,Holidays!A:C,2), "N")</f>
        <v>Y</v>
      </c>
      <c r="G428" t="str">
        <f>IFERROR(VLOOKUP(A428,Holidays!A:C,3),"N")</f>
        <v>N</v>
      </c>
      <c r="H428">
        <v>17.600000000000001</v>
      </c>
      <c r="I428">
        <v>34.700000000000003</v>
      </c>
      <c r="J428">
        <v>22.6</v>
      </c>
      <c r="K428">
        <v>0</v>
      </c>
      <c r="L428" s="482">
        <v>145182.98000000001</v>
      </c>
      <c r="M428" s="6">
        <v>53.911071139999997</v>
      </c>
      <c r="N428" s="44">
        <f t="shared" si="34"/>
        <v>7826969.963097197</v>
      </c>
    </row>
    <row r="429" spans="1:14" thickTop="1" thickBot="1">
      <c r="A429" s="32">
        <v>42432</v>
      </c>
      <c r="B429" s="2" t="str">
        <f t="shared" si="30"/>
        <v>Thursday</v>
      </c>
      <c r="C429" s="3" t="str">
        <f t="shared" si="31"/>
        <v>March</v>
      </c>
      <c r="D429" s="4" t="str">
        <f t="shared" si="32"/>
        <v>2016</v>
      </c>
      <c r="E429">
        <f t="shared" si="33"/>
        <v>10</v>
      </c>
      <c r="F429" t="str">
        <f>IFERROR(VLOOKUP(A429,Holidays!A:C,2), "N")</f>
        <v>Y</v>
      </c>
      <c r="G429" t="str">
        <f>IFERROR(VLOOKUP(A429,Holidays!A:C,3),"N")</f>
        <v>N</v>
      </c>
      <c r="H429">
        <v>17.399999999999999</v>
      </c>
      <c r="I429">
        <v>23.9</v>
      </c>
      <c r="J429">
        <v>21.8</v>
      </c>
      <c r="K429">
        <v>0.2</v>
      </c>
      <c r="L429" s="482">
        <v>136226.12</v>
      </c>
      <c r="M429" s="6">
        <v>49.552162510000002</v>
      </c>
      <c r="N429" s="44">
        <f t="shared" si="34"/>
        <v>6750298.8363467613</v>
      </c>
    </row>
    <row r="430" spans="1:14" thickTop="1" thickBot="1">
      <c r="A430" s="32">
        <v>42433</v>
      </c>
      <c r="B430" s="2" t="str">
        <f t="shared" si="30"/>
        <v>Friday</v>
      </c>
      <c r="C430" s="3" t="str">
        <f t="shared" si="31"/>
        <v>March</v>
      </c>
      <c r="D430" s="4" t="str">
        <f t="shared" si="32"/>
        <v>2016</v>
      </c>
      <c r="E430">
        <f t="shared" si="33"/>
        <v>10</v>
      </c>
      <c r="F430" t="str">
        <f>IFERROR(VLOOKUP(A430,Holidays!A:C,2), "N")</f>
        <v>Y</v>
      </c>
      <c r="G430" t="str">
        <f>IFERROR(VLOOKUP(A430,Holidays!A:C,3),"N")</f>
        <v>N</v>
      </c>
      <c r="H430">
        <v>16.5</v>
      </c>
      <c r="I430">
        <v>33</v>
      </c>
      <c r="J430">
        <v>21.2</v>
      </c>
      <c r="K430">
        <v>0.2</v>
      </c>
      <c r="L430" s="482">
        <v>149376.57</v>
      </c>
      <c r="M430" s="6">
        <v>43.227417260000003</v>
      </c>
      <c r="N430" s="44">
        <f t="shared" si="34"/>
        <v>6457163.3202575985</v>
      </c>
    </row>
    <row r="431" spans="1:14" thickTop="1" thickBot="1">
      <c r="A431" s="32">
        <v>42434</v>
      </c>
      <c r="B431" s="2" t="str">
        <f t="shared" si="30"/>
        <v>Saturday</v>
      </c>
      <c r="C431" s="3" t="str">
        <f t="shared" si="31"/>
        <v>March</v>
      </c>
      <c r="D431" s="4" t="str">
        <f t="shared" si="32"/>
        <v>2016</v>
      </c>
      <c r="E431">
        <f t="shared" si="33"/>
        <v>10</v>
      </c>
      <c r="F431" t="str">
        <f>IFERROR(VLOOKUP(A431,Holidays!A:C,2), "N")</f>
        <v>Y</v>
      </c>
      <c r="G431" t="str">
        <f>IFERROR(VLOOKUP(A431,Holidays!A:C,3),"N")</f>
        <v>N</v>
      </c>
      <c r="H431">
        <v>20.399999999999999</v>
      </c>
      <c r="I431">
        <v>23.7</v>
      </c>
      <c r="J431">
        <v>11.4</v>
      </c>
      <c r="K431">
        <v>1.2</v>
      </c>
      <c r="L431" s="482">
        <v>124692.315</v>
      </c>
      <c r="M431" s="6">
        <v>37.425385800000001</v>
      </c>
      <c r="N431" s="44">
        <f t="shared" si="34"/>
        <v>4666657.9951701276</v>
      </c>
    </row>
    <row r="432" spans="1:14" thickTop="1" thickBot="1">
      <c r="A432" s="32">
        <v>42435</v>
      </c>
      <c r="B432" s="2" t="str">
        <f t="shared" si="30"/>
        <v>Sunday</v>
      </c>
      <c r="C432" s="3" t="str">
        <f t="shared" si="31"/>
        <v>March</v>
      </c>
      <c r="D432" s="4" t="str">
        <f t="shared" si="32"/>
        <v>2016</v>
      </c>
      <c r="E432">
        <f t="shared" si="33"/>
        <v>11</v>
      </c>
      <c r="F432" t="str">
        <f>IFERROR(VLOOKUP(A432,Holidays!A:C,2), "N")</f>
        <v>Y</v>
      </c>
      <c r="G432" t="str">
        <f>IFERROR(VLOOKUP(A432,Holidays!A:C,3),"N")</f>
        <v>N</v>
      </c>
      <c r="H432">
        <v>17.399999999999999</v>
      </c>
      <c r="I432">
        <v>25.2</v>
      </c>
      <c r="J432">
        <v>21.3</v>
      </c>
      <c r="K432">
        <v>0</v>
      </c>
      <c r="L432" s="482">
        <v>117707.95</v>
      </c>
      <c r="M432" s="6">
        <v>41.320647800000003</v>
      </c>
      <c r="N432" s="44">
        <f t="shared" si="34"/>
        <v>4863768.7452100106</v>
      </c>
    </row>
    <row r="433" spans="1:14" thickTop="1" thickBot="1">
      <c r="A433" s="32">
        <v>42436</v>
      </c>
      <c r="B433" s="2" t="str">
        <f t="shared" si="30"/>
        <v>Monday</v>
      </c>
      <c r="C433" s="3" t="str">
        <f t="shared" si="31"/>
        <v>March</v>
      </c>
      <c r="D433" s="4" t="str">
        <f t="shared" si="32"/>
        <v>2016</v>
      </c>
      <c r="E433">
        <f t="shared" si="33"/>
        <v>11</v>
      </c>
      <c r="F433" t="str">
        <f>IFERROR(VLOOKUP(A433,Holidays!A:C,2), "N")</f>
        <v>Y</v>
      </c>
      <c r="G433" t="str">
        <f>IFERROR(VLOOKUP(A433,Holidays!A:C,3),"N")</f>
        <v>N</v>
      </c>
      <c r="H433">
        <v>18.600000000000001</v>
      </c>
      <c r="I433">
        <v>24.9</v>
      </c>
      <c r="J433">
        <v>7.9</v>
      </c>
      <c r="K433">
        <v>3.2</v>
      </c>
      <c r="L433" s="482">
        <v>131465.82500000001</v>
      </c>
      <c r="M433" s="6">
        <v>41.149502560000002</v>
      </c>
      <c r="N433" s="44">
        <f t="shared" si="34"/>
        <v>5409753.3023900129</v>
      </c>
    </row>
    <row r="434" spans="1:14" thickTop="1" thickBot="1">
      <c r="A434" s="32">
        <v>42437</v>
      </c>
      <c r="B434" s="2" t="str">
        <f t="shared" si="30"/>
        <v>Tuesday</v>
      </c>
      <c r="C434" s="3" t="str">
        <f t="shared" si="31"/>
        <v>March</v>
      </c>
      <c r="D434" s="4" t="str">
        <f t="shared" si="32"/>
        <v>2016</v>
      </c>
      <c r="E434">
        <f t="shared" si="33"/>
        <v>11</v>
      </c>
      <c r="F434" t="str">
        <f>IFERROR(VLOOKUP(A434,Holidays!A:C,2), "N")</f>
        <v>Y</v>
      </c>
      <c r="G434" t="str">
        <f>IFERROR(VLOOKUP(A434,Holidays!A:C,3),"N")</f>
        <v>N</v>
      </c>
      <c r="H434">
        <v>19.899999999999999</v>
      </c>
      <c r="I434">
        <v>38.9</v>
      </c>
      <c r="J434">
        <v>20.8</v>
      </c>
      <c r="K434">
        <v>0.6</v>
      </c>
      <c r="L434" s="482">
        <v>160285.01500000001</v>
      </c>
      <c r="M434" s="6">
        <v>253.0320323</v>
      </c>
      <c r="N434" s="44">
        <f t="shared" si="34"/>
        <v>40557243.09268599</v>
      </c>
    </row>
    <row r="435" spans="1:14" thickTop="1" thickBot="1">
      <c r="A435" s="32">
        <v>42438</v>
      </c>
      <c r="B435" s="2" t="str">
        <f t="shared" si="30"/>
        <v>Wednesday</v>
      </c>
      <c r="C435" s="3" t="str">
        <f t="shared" si="31"/>
        <v>March</v>
      </c>
      <c r="D435" s="4" t="str">
        <f t="shared" si="32"/>
        <v>2016</v>
      </c>
      <c r="E435">
        <f t="shared" si="33"/>
        <v>11</v>
      </c>
      <c r="F435" t="str">
        <f>IFERROR(VLOOKUP(A435,Holidays!A:C,2), "N")</f>
        <v>Y</v>
      </c>
      <c r="G435" t="str">
        <f>IFERROR(VLOOKUP(A435,Holidays!A:C,3),"N")</f>
        <v>N</v>
      </c>
      <c r="H435">
        <v>20.8</v>
      </c>
      <c r="I435">
        <v>28.5</v>
      </c>
      <c r="J435">
        <v>10.8</v>
      </c>
      <c r="K435">
        <v>0</v>
      </c>
      <c r="L435" s="482">
        <v>152599.125</v>
      </c>
      <c r="M435" s="6">
        <v>66.411603389999996</v>
      </c>
      <c r="N435" s="44">
        <f t="shared" si="34"/>
        <v>10134352.567161033</v>
      </c>
    </row>
    <row r="436" spans="1:14" thickTop="1" thickBot="1">
      <c r="A436" s="32">
        <v>42439</v>
      </c>
      <c r="B436" s="2" t="str">
        <f t="shared" si="30"/>
        <v>Thursday</v>
      </c>
      <c r="C436" s="3" t="str">
        <f t="shared" si="31"/>
        <v>March</v>
      </c>
      <c r="D436" s="4" t="str">
        <f t="shared" si="32"/>
        <v>2016</v>
      </c>
      <c r="E436">
        <f t="shared" si="33"/>
        <v>11</v>
      </c>
      <c r="F436" t="str">
        <f>IFERROR(VLOOKUP(A436,Holidays!A:C,2), "N")</f>
        <v>Y</v>
      </c>
      <c r="G436" t="str">
        <f>IFERROR(VLOOKUP(A436,Holidays!A:C,3),"N")</f>
        <v>N</v>
      </c>
      <c r="H436">
        <v>18.100000000000001</v>
      </c>
      <c r="I436">
        <v>22.1</v>
      </c>
      <c r="J436">
        <v>3.9</v>
      </c>
      <c r="K436">
        <v>0.6</v>
      </c>
      <c r="L436" s="482">
        <v>135635.70499999999</v>
      </c>
      <c r="M436" s="6">
        <v>46.521612349999998</v>
      </c>
      <c r="N436" s="44">
        <f t="shared" si="34"/>
        <v>6309991.6888289563</v>
      </c>
    </row>
    <row r="437" spans="1:14" thickTop="1" thickBot="1">
      <c r="A437" s="32">
        <v>42440</v>
      </c>
      <c r="B437" s="2" t="str">
        <f t="shared" si="30"/>
        <v>Friday</v>
      </c>
      <c r="C437" s="3" t="str">
        <f t="shared" si="31"/>
        <v>March</v>
      </c>
      <c r="D437" s="4" t="str">
        <f t="shared" si="32"/>
        <v>2016</v>
      </c>
      <c r="E437">
        <f t="shared" si="33"/>
        <v>11</v>
      </c>
      <c r="F437" t="str">
        <f>IFERROR(VLOOKUP(A437,Holidays!A:C,2), "N")</f>
        <v>Y</v>
      </c>
      <c r="G437" t="str">
        <f>IFERROR(VLOOKUP(A437,Holidays!A:C,3),"N")</f>
        <v>N</v>
      </c>
      <c r="H437">
        <v>18.8</v>
      </c>
      <c r="I437">
        <v>26.1</v>
      </c>
      <c r="J437">
        <v>19.600000000000001</v>
      </c>
      <c r="K437">
        <v>8.4</v>
      </c>
      <c r="L437" s="482">
        <v>141414.35</v>
      </c>
      <c r="M437" s="6">
        <v>49.793533140000001</v>
      </c>
      <c r="N437" s="44">
        <f t="shared" si="34"/>
        <v>7041520.123196559</v>
      </c>
    </row>
    <row r="438" spans="1:14" thickTop="1" thickBot="1">
      <c r="A438" s="32">
        <v>42441</v>
      </c>
      <c r="B438" s="2" t="str">
        <f t="shared" si="30"/>
        <v>Saturday</v>
      </c>
      <c r="C438" s="3" t="str">
        <f t="shared" si="31"/>
        <v>March</v>
      </c>
      <c r="D438" s="4" t="str">
        <f t="shared" si="32"/>
        <v>2016</v>
      </c>
      <c r="E438">
        <f t="shared" si="33"/>
        <v>11</v>
      </c>
      <c r="F438" t="str">
        <f>IFERROR(VLOOKUP(A438,Holidays!A:C,2), "N")</f>
        <v>Y</v>
      </c>
      <c r="G438" t="str">
        <f>IFERROR(VLOOKUP(A438,Holidays!A:C,3),"N")</f>
        <v>N</v>
      </c>
      <c r="H438">
        <v>18.7</v>
      </c>
      <c r="I438">
        <v>22.3</v>
      </c>
      <c r="J438">
        <v>7</v>
      </c>
      <c r="K438">
        <v>0.2</v>
      </c>
      <c r="L438" s="482">
        <v>119690.755</v>
      </c>
      <c r="M438" s="6">
        <v>37.321013860000001</v>
      </c>
      <c r="N438" s="44">
        <f t="shared" si="34"/>
        <v>4466980.3262688648</v>
      </c>
    </row>
    <row r="439" spans="1:14" thickTop="1" thickBot="1">
      <c r="A439" s="32">
        <v>42442</v>
      </c>
      <c r="B439" s="2" t="str">
        <f t="shared" si="30"/>
        <v>Sunday</v>
      </c>
      <c r="C439" s="3" t="str">
        <f t="shared" si="31"/>
        <v>March</v>
      </c>
      <c r="D439" s="4" t="str">
        <f t="shared" si="32"/>
        <v>2016</v>
      </c>
      <c r="E439">
        <f t="shared" si="33"/>
        <v>12</v>
      </c>
      <c r="F439" t="str">
        <f>IFERROR(VLOOKUP(A439,Holidays!A:C,2), "N")</f>
        <v>Y</v>
      </c>
      <c r="G439" t="str">
        <f>IFERROR(VLOOKUP(A439,Holidays!A:C,3),"N")</f>
        <v>N</v>
      </c>
      <c r="H439">
        <v>17.7</v>
      </c>
      <c r="I439">
        <v>23.2</v>
      </c>
      <c r="J439">
        <v>13.8</v>
      </c>
      <c r="K439">
        <v>0</v>
      </c>
      <c r="L439" s="482">
        <v>111329.62</v>
      </c>
      <c r="M439" s="6">
        <v>30.086962100000001</v>
      </c>
      <c r="N439" s="44">
        <f t="shared" si="34"/>
        <v>3349570.0575474021</v>
      </c>
    </row>
    <row r="440" spans="1:14" thickTop="1" thickBot="1">
      <c r="A440" s="32">
        <v>42443</v>
      </c>
      <c r="B440" s="2" t="str">
        <f t="shared" si="30"/>
        <v>Monday</v>
      </c>
      <c r="C440" s="3" t="str">
        <f t="shared" si="31"/>
        <v>March</v>
      </c>
      <c r="D440" s="4" t="str">
        <f t="shared" si="32"/>
        <v>2016</v>
      </c>
      <c r="E440">
        <f t="shared" si="33"/>
        <v>12</v>
      </c>
      <c r="F440" t="str">
        <f>IFERROR(VLOOKUP(A440,Holidays!A:C,2), "N")</f>
        <v>Y</v>
      </c>
      <c r="G440" t="str">
        <f>IFERROR(VLOOKUP(A440,Holidays!A:C,3),"N")</f>
        <v>Y</v>
      </c>
      <c r="H440">
        <v>18.399999999999999</v>
      </c>
      <c r="I440">
        <v>21.3</v>
      </c>
      <c r="J440">
        <v>10.6</v>
      </c>
      <c r="K440">
        <v>0</v>
      </c>
      <c r="L440" s="482">
        <v>105388.57</v>
      </c>
      <c r="M440" s="6">
        <v>24.794429990000001</v>
      </c>
      <c r="N440" s="44">
        <f t="shared" si="34"/>
        <v>2613049.5206112145</v>
      </c>
    </row>
    <row r="441" spans="1:14" thickTop="1" thickBot="1">
      <c r="A441" s="32">
        <v>42444</v>
      </c>
      <c r="B441" s="2" t="str">
        <f t="shared" si="30"/>
        <v>Tuesday</v>
      </c>
      <c r="C441" s="3" t="str">
        <f t="shared" si="31"/>
        <v>March</v>
      </c>
      <c r="D441" s="4" t="str">
        <f t="shared" si="32"/>
        <v>2016</v>
      </c>
      <c r="E441">
        <f t="shared" si="33"/>
        <v>12</v>
      </c>
      <c r="F441" t="str">
        <f>IFERROR(VLOOKUP(A441,Holidays!A:C,2), "N")</f>
        <v>Y</v>
      </c>
      <c r="G441" t="str">
        <f>IFERROR(VLOOKUP(A441,Holidays!A:C,3),"N")</f>
        <v>N</v>
      </c>
      <c r="H441">
        <v>15.1</v>
      </c>
      <c r="I441">
        <v>26.8</v>
      </c>
      <c r="J441">
        <v>20.7</v>
      </c>
      <c r="K441">
        <v>0</v>
      </c>
      <c r="L441" s="482">
        <v>123073.98</v>
      </c>
      <c r="M441" s="6">
        <v>28.46012769</v>
      </c>
      <c r="N441" s="44">
        <f t="shared" si="34"/>
        <v>3502701.1861165059</v>
      </c>
    </row>
    <row r="442" spans="1:14" thickTop="1" thickBot="1">
      <c r="A442" s="32">
        <v>42445</v>
      </c>
      <c r="B442" s="2" t="str">
        <f t="shared" si="30"/>
        <v>Wednesday</v>
      </c>
      <c r="C442" s="3" t="str">
        <f t="shared" si="31"/>
        <v>March</v>
      </c>
      <c r="D442" s="4" t="str">
        <f t="shared" si="32"/>
        <v>2016</v>
      </c>
      <c r="E442">
        <f t="shared" si="33"/>
        <v>12</v>
      </c>
      <c r="F442" t="str">
        <f>IFERROR(VLOOKUP(A442,Holidays!A:C,2), "N")</f>
        <v>Y</v>
      </c>
      <c r="G442" t="str">
        <f>IFERROR(VLOOKUP(A442,Holidays!A:C,3),"N")</f>
        <v>N</v>
      </c>
      <c r="H442">
        <v>15.3</v>
      </c>
      <c r="I442">
        <v>31.4</v>
      </c>
      <c r="J442">
        <v>18.899999999999999</v>
      </c>
      <c r="K442">
        <v>0</v>
      </c>
      <c r="L442" s="482">
        <v>135047.625</v>
      </c>
      <c r="M442" s="6">
        <v>54.353055810000001</v>
      </c>
      <c r="N442" s="44">
        <f t="shared" si="34"/>
        <v>7340251.0986329513</v>
      </c>
    </row>
    <row r="443" spans="1:14" thickTop="1" thickBot="1">
      <c r="A443" s="32">
        <v>42446</v>
      </c>
      <c r="B443" s="2" t="str">
        <f t="shared" si="30"/>
        <v>Thursday</v>
      </c>
      <c r="C443" s="3" t="str">
        <f t="shared" si="31"/>
        <v>March</v>
      </c>
      <c r="D443" s="4" t="str">
        <f t="shared" si="32"/>
        <v>2016</v>
      </c>
      <c r="E443">
        <f t="shared" si="33"/>
        <v>12</v>
      </c>
      <c r="F443" t="str">
        <f>IFERROR(VLOOKUP(A443,Holidays!A:C,2), "N")</f>
        <v>Y</v>
      </c>
      <c r="G443" t="str">
        <f>IFERROR(VLOOKUP(A443,Holidays!A:C,3),"N")</f>
        <v>N</v>
      </c>
      <c r="H443">
        <v>18.3</v>
      </c>
      <c r="I443">
        <v>32.5</v>
      </c>
      <c r="J443">
        <v>19.600000000000001</v>
      </c>
      <c r="K443">
        <v>0</v>
      </c>
      <c r="L443" s="482">
        <v>143184.80499999999</v>
      </c>
      <c r="M443" s="6">
        <v>49.491101499999999</v>
      </c>
      <c r="N443" s="44">
        <f t="shared" si="34"/>
        <v>7086373.7175127072</v>
      </c>
    </row>
    <row r="444" spans="1:14" thickTop="1" thickBot="1">
      <c r="A444" s="32">
        <v>42447</v>
      </c>
      <c r="B444" s="2" t="str">
        <f t="shared" si="30"/>
        <v>Friday</v>
      </c>
      <c r="C444" s="3" t="str">
        <f t="shared" si="31"/>
        <v>March</v>
      </c>
      <c r="D444" s="4" t="str">
        <f t="shared" si="32"/>
        <v>2016</v>
      </c>
      <c r="E444">
        <f t="shared" si="33"/>
        <v>12</v>
      </c>
      <c r="F444" t="str">
        <f>IFERROR(VLOOKUP(A444,Holidays!A:C,2), "N")</f>
        <v>Y</v>
      </c>
      <c r="G444" t="str">
        <f>IFERROR(VLOOKUP(A444,Holidays!A:C,3),"N")</f>
        <v>N</v>
      </c>
      <c r="H444">
        <v>15.2</v>
      </c>
      <c r="I444">
        <v>19.5</v>
      </c>
      <c r="J444">
        <v>6.7</v>
      </c>
      <c r="K444">
        <v>13.4</v>
      </c>
      <c r="L444" s="482">
        <v>118189.72</v>
      </c>
      <c r="M444" s="6">
        <v>33.972023620000002</v>
      </c>
      <c r="N444" s="44">
        <f t="shared" si="34"/>
        <v>4015143.9594811867</v>
      </c>
    </row>
    <row r="445" spans="1:14" thickTop="1" thickBot="1">
      <c r="A445" s="32">
        <v>42448</v>
      </c>
      <c r="B445" s="2" t="str">
        <f t="shared" si="30"/>
        <v>Saturday</v>
      </c>
      <c r="C445" s="3" t="str">
        <f t="shared" si="31"/>
        <v>March</v>
      </c>
      <c r="D445" s="4" t="str">
        <f t="shared" si="32"/>
        <v>2016</v>
      </c>
      <c r="E445">
        <f t="shared" si="33"/>
        <v>12</v>
      </c>
      <c r="F445" t="str">
        <f>IFERROR(VLOOKUP(A445,Holidays!A:C,2), "N")</f>
        <v>Y</v>
      </c>
      <c r="G445" t="str">
        <f>IFERROR(VLOOKUP(A445,Holidays!A:C,3),"N")</f>
        <v>N</v>
      </c>
      <c r="H445">
        <v>12</v>
      </c>
      <c r="I445">
        <v>18.8</v>
      </c>
      <c r="J445">
        <v>10.7</v>
      </c>
      <c r="K445">
        <v>5.8</v>
      </c>
      <c r="L445" s="482">
        <v>105484.1</v>
      </c>
      <c r="M445" s="6">
        <v>48.717489980000003</v>
      </c>
      <c r="N445" s="44">
        <f t="shared" si="34"/>
        <v>5138920.5847993186</v>
      </c>
    </row>
    <row r="446" spans="1:14" thickTop="1" thickBot="1">
      <c r="A446" s="32">
        <v>42449</v>
      </c>
      <c r="B446" s="2" t="str">
        <f t="shared" si="30"/>
        <v>Sunday</v>
      </c>
      <c r="C446" s="3" t="str">
        <f t="shared" si="31"/>
        <v>March</v>
      </c>
      <c r="D446" s="4" t="str">
        <f t="shared" si="32"/>
        <v>2016</v>
      </c>
      <c r="E446">
        <f t="shared" si="33"/>
        <v>13</v>
      </c>
      <c r="F446" t="str">
        <f>IFERROR(VLOOKUP(A446,Holidays!A:C,2), "N")</f>
        <v>Y</v>
      </c>
      <c r="G446" t="str">
        <f>IFERROR(VLOOKUP(A446,Holidays!A:C,3),"N")</f>
        <v>N</v>
      </c>
      <c r="H446">
        <v>10.1</v>
      </c>
      <c r="I446">
        <v>23.3</v>
      </c>
      <c r="J446">
        <v>19</v>
      </c>
      <c r="K446">
        <v>0.2</v>
      </c>
      <c r="L446" s="482">
        <v>100394.06</v>
      </c>
      <c r="M446" s="6">
        <v>47.175064120000002</v>
      </c>
      <c r="N446" s="44">
        <f t="shared" si="34"/>
        <v>4736096.2177671269</v>
      </c>
    </row>
    <row r="447" spans="1:14" thickTop="1" thickBot="1">
      <c r="A447" s="32">
        <v>42450</v>
      </c>
      <c r="B447" s="2" t="str">
        <f t="shared" si="30"/>
        <v>Monday</v>
      </c>
      <c r="C447" s="3" t="str">
        <f t="shared" si="31"/>
        <v>March</v>
      </c>
      <c r="D447" s="4" t="str">
        <f t="shared" si="32"/>
        <v>2016</v>
      </c>
      <c r="E447">
        <f t="shared" si="33"/>
        <v>13</v>
      </c>
      <c r="F447" t="str">
        <f>IFERROR(VLOOKUP(A447,Holidays!A:C,2), "N")</f>
        <v>Y</v>
      </c>
      <c r="G447" t="str">
        <f>IFERROR(VLOOKUP(A447,Holidays!A:C,3),"N")</f>
        <v>N</v>
      </c>
      <c r="H447">
        <v>11.2</v>
      </c>
      <c r="I447">
        <v>23.5</v>
      </c>
      <c r="J447">
        <v>19.7</v>
      </c>
      <c r="K447">
        <v>0</v>
      </c>
      <c r="L447" s="482">
        <v>117796.715</v>
      </c>
      <c r="M447" s="6">
        <v>49.676549350000002</v>
      </c>
      <c r="N447" s="44">
        <f t="shared" si="34"/>
        <v>5851734.325965385</v>
      </c>
    </row>
    <row r="448" spans="1:14" thickTop="1" thickBot="1">
      <c r="A448" s="32">
        <v>42451</v>
      </c>
      <c r="B448" s="2" t="str">
        <f t="shared" si="30"/>
        <v>Tuesday</v>
      </c>
      <c r="C448" s="3" t="str">
        <f t="shared" si="31"/>
        <v>March</v>
      </c>
      <c r="D448" s="4" t="str">
        <f t="shared" si="32"/>
        <v>2016</v>
      </c>
      <c r="E448">
        <f t="shared" si="33"/>
        <v>13</v>
      </c>
      <c r="F448" t="str">
        <f>IFERROR(VLOOKUP(A448,Holidays!A:C,2), "N")</f>
        <v>Y</v>
      </c>
      <c r="G448" t="str">
        <f>IFERROR(VLOOKUP(A448,Holidays!A:C,3),"N")</f>
        <v>N</v>
      </c>
      <c r="H448">
        <v>11.4</v>
      </c>
      <c r="I448">
        <v>24.3</v>
      </c>
      <c r="J448">
        <v>21.1</v>
      </c>
      <c r="K448">
        <v>0</v>
      </c>
      <c r="L448" s="482">
        <v>124081.46</v>
      </c>
      <c r="M448" s="6">
        <v>56.872748209999997</v>
      </c>
      <c r="N448" s="44">
        <f t="shared" si="34"/>
        <v>7056853.6321091866</v>
      </c>
    </row>
    <row r="449" spans="1:14" thickTop="1" thickBot="1">
      <c r="A449" s="32">
        <v>42452</v>
      </c>
      <c r="B449" s="2" t="str">
        <f t="shared" si="30"/>
        <v>Wednesday</v>
      </c>
      <c r="C449" s="3" t="str">
        <f t="shared" si="31"/>
        <v>March</v>
      </c>
      <c r="D449" s="4" t="str">
        <f t="shared" si="32"/>
        <v>2016</v>
      </c>
      <c r="E449">
        <f t="shared" si="33"/>
        <v>13</v>
      </c>
      <c r="F449" t="str">
        <f>IFERROR(VLOOKUP(A449,Holidays!A:C,2), "N")</f>
        <v>Y</v>
      </c>
      <c r="G449" t="str">
        <f>IFERROR(VLOOKUP(A449,Holidays!A:C,3),"N")</f>
        <v>N</v>
      </c>
      <c r="H449">
        <v>13.7</v>
      </c>
      <c r="I449">
        <v>28.8</v>
      </c>
      <c r="J449">
        <v>12.7</v>
      </c>
      <c r="K449">
        <v>0</v>
      </c>
      <c r="L449" s="482">
        <v>126074.895</v>
      </c>
      <c r="M449" s="6">
        <v>44.262191379999997</v>
      </c>
      <c r="N449" s="44">
        <f t="shared" si="34"/>
        <v>5580351.1307034045</v>
      </c>
    </row>
    <row r="450" spans="1:14" thickTop="1" thickBot="1">
      <c r="A450" s="32">
        <v>42453</v>
      </c>
      <c r="B450" s="2" t="str">
        <f t="shared" si="30"/>
        <v>Thursday</v>
      </c>
      <c r="C450" s="3" t="str">
        <f t="shared" si="31"/>
        <v>March</v>
      </c>
      <c r="D450" s="4" t="str">
        <f t="shared" si="32"/>
        <v>2016</v>
      </c>
      <c r="E450">
        <f t="shared" si="33"/>
        <v>13</v>
      </c>
      <c r="F450" t="str">
        <f>IFERROR(VLOOKUP(A450,Holidays!A:C,2), "N")</f>
        <v>N</v>
      </c>
      <c r="G450" t="str">
        <f>IFERROR(VLOOKUP(A450,Holidays!A:C,3),"N")</f>
        <v>N</v>
      </c>
      <c r="H450">
        <v>16.3</v>
      </c>
      <c r="I450">
        <v>21.2</v>
      </c>
      <c r="J450">
        <v>10.4</v>
      </c>
      <c r="K450">
        <v>0</v>
      </c>
      <c r="L450" s="482">
        <v>125072.73</v>
      </c>
      <c r="M450" s="6">
        <v>42.354944320000001</v>
      </c>
      <c r="N450" s="44">
        <f t="shared" si="34"/>
        <v>5297448.5151003934</v>
      </c>
    </row>
    <row r="451" spans="1:14" thickTop="1" thickBot="1">
      <c r="A451" s="32">
        <v>42454</v>
      </c>
      <c r="B451" s="2" t="str">
        <f t="shared" ref="B451:B514" si="35">TEXT(A451,"dddd")</f>
        <v>Friday</v>
      </c>
      <c r="C451" s="3" t="str">
        <f t="shared" ref="C451:C514" si="36">TEXT(A451,"mmmm")</f>
        <v>March</v>
      </c>
      <c r="D451" s="4" t="str">
        <f t="shared" ref="D451:D514" si="37">TEXT(A451,"yyyy")</f>
        <v>2016</v>
      </c>
      <c r="E451">
        <f t="shared" ref="E451:E514" si="38">WEEKNUM(A451)</f>
        <v>13</v>
      </c>
      <c r="F451" t="str">
        <f>IFERROR(VLOOKUP(A451,Holidays!A:C,2), "N")</f>
        <v>N</v>
      </c>
      <c r="G451" t="str">
        <f>IFERROR(VLOOKUP(A451,Holidays!A:C,3),"N")</f>
        <v>Y</v>
      </c>
      <c r="H451">
        <v>15.9</v>
      </c>
      <c r="I451">
        <v>20.399999999999999</v>
      </c>
      <c r="J451">
        <v>14.4</v>
      </c>
      <c r="K451">
        <v>0</v>
      </c>
      <c r="L451" s="482">
        <v>101740.89</v>
      </c>
      <c r="M451" s="6">
        <v>30.221855479999999</v>
      </c>
      <c r="N451" s="44">
        <f t="shared" ref="N451:N514" si="39">L451*M451</f>
        <v>3074798.4739865772</v>
      </c>
    </row>
    <row r="452" spans="1:14" thickTop="1" thickBot="1">
      <c r="A452" s="32">
        <v>42455</v>
      </c>
      <c r="B452" s="2" t="str">
        <f t="shared" si="35"/>
        <v>Saturday</v>
      </c>
      <c r="C452" s="3" t="str">
        <f t="shared" si="36"/>
        <v>March</v>
      </c>
      <c r="D452" s="4" t="str">
        <f t="shared" si="37"/>
        <v>2016</v>
      </c>
      <c r="E452">
        <f t="shared" si="38"/>
        <v>13</v>
      </c>
      <c r="F452" t="str">
        <f>IFERROR(VLOOKUP(A452,Holidays!A:C,2), "N")</f>
        <v>N</v>
      </c>
      <c r="G452" t="str">
        <f>IFERROR(VLOOKUP(A452,Holidays!A:C,3),"N")</f>
        <v>Y</v>
      </c>
      <c r="H452">
        <v>14.1</v>
      </c>
      <c r="I452">
        <v>20.2</v>
      </c>
      <c r="J452">
        <v>8.1999999999999993</v>
      </c>
      <c r="K452">
        <v>0.4</v>
      </c>
      <c r="L452" s="482">
        <v>102726.745</v>
      </c>
      <c r="M452" s="6">
        <v>30.539497430000001</v>
      </c>
      <c r="N452" s="44">
        <f t="shared" si="39"/>
        <v>3137223.1649197652</v>
      </c>
    </row>
    <row r="453" spans="1:14" thickTop="1" thickBot="1">
      <c r="A453" s="32">
        <v>42456</v>
      </c>
      <c r="B453" s="2" t="str">
        <f t="shared" si="35"/>
        <v>Sunday</v>
      </c>
      <c r="C453" s="3" t="str">
        <f t="shared" si="36"/>
        <v>March</v>
      </c>
      <c r="D453" s="4" t="str">
        <f t="shared" si="37"/>
        <v>2016</v>
      </c>
      <c r="E453">
        <f t="shared" si="38"/>
        <v>14</v>
      </c>
      <c r="F453" t="str">
        <f>IFERROR(VLOOKUP(A453,Holidays!A:C,2), "N")</f>
        <v>N</v>
      </c>
      <c r="G453" t="str">
        <f>IFERROR(VLOOKUP(A453,Holidays!A:C,3),"N")</f>
        <v>Y</v>
      </c>
      <c r="H453">
        <v>14.3</v>
      </c>
      <c r="I453">
        <v>19.899999999999999</v>
      </c>
      <c r="J453">
        <v>14</v>
      </c>
      <c r="K453">
        <v>1</v>
      </c>
      <c r="L453" s="482">
        <v>98324.645000000004</v>
      </c>
      <c r="M453" s="6">
        <v>25.861035210000001</v>
      </c>
      <c r="N453" s="44">
        <f t="shared" si="39"/>
        <v>2542777.1063557505</v>
      </c>
    </row>
    <row r="454" spans="1:14" thickTop="1" thickBot="1">
      <c r="A454" s="32">
        <v>42457</v>
      </c>
      <c r="B454" s="2" t="str">
        <f t="shared" si="35"/>
        <v>Monday</v>
      </c>
      <c r="C454" s="3" t="str">
        <f t="shared" si="36"/>
        <v>March</v>
      </c>
      <c r="D454" s="4" t="str">
        <f t="shared" si="37"/>
        <v>2016</v>
      </c>
      <c r="E454">
        <f t="shared" si="38"/>
        <v>14</v>
      </c>
      <c r="F454" t="str">
        <f>IFERROR(VLOOKUP(A454,Holidays!A:C,2), "N")</f>
        <v>N</v>
      </c>
      <c r="G454" t="str">
        <f>IFERROR(VLOOKUP(A454,Holidays!A:C,3),"N")</f>
        <v>Y</v>
      </c>
      <c r="H454">
        <v>9.4</v>
      </c>
      <c r="I454">
        <v>19.2</v>
      </c>
      <c r="J454">
        <v>13</v>
      </c>
      <c r="K454">
        <v>0.2</v>
      </c>
      <c r="L454" s="482">
        <v>102746.6</v>
      </c>
      <c r="M454" s="6">
        <v>27.58617697</v>
      </c>
      <c r="N454" s="44">
        <f t="shared" si="39"/>
        <v>2834385.8906658022</v>
      </c>
    </row>
    <row r="455" spans="1:14" thickTop="1" thickBot="1">
      <c r="A455" s="32">
        <v>42458</v>
      </c>
      <c r="B455" s="2" t="str">
        <f t="shared" si="35"/>
        <v>Tuesday</v>
      </c>
      <c r="C455" s="3" t="str">
        <f t="shared" si="36"/>
        <v>March</v>
      </c>
      <c r="D455" s="4" t="str">
        <f t="shared" si="37"/>
        <v>2016</v>
      </c>
      <c r="E455">
        <f t="shared" si="38"/>
        <v>14</v>
      </c>
      <c r="F455" t="str">
        <f>IFERROR(VLOOKUP(A455,Holidays!A:C,2), "N")</f>
        <v>N</v>
      </c>
      <c r="G455" t="str">
        <f>IFERROR(VLOOKUP(A455,Holidays!A:C,3),"N")</f>
        <v>N</v>
      </c>
      <c r="H455">
        <v>14.5</v>
      </c>
      <c r="I455">
        <v>17.899999999999999</v>
      </c>
      <c r="J455">
        <v>5.7</v>
      </c>
      <c r="K455">
        <v>0</v>
      </c>
      <c r="L455" s="482">
        <v>118281.13</v>
      </c>
      <c r="M455" s="6">
        <v>31.070951350000001</v>
      </c>
      <c r="N455" s="44">
        <f t="shared" si="39"/>
        <v>3675107.2358530257</v>
      </c>
    </row>
    <row r="456" spans="1:14" thickTop="1" thickBot="1">
      <c r="A456" s="32">
        <v>42459</v>
      </c>
      <c r="B456" s="2" t="str">
        <f t="shared" si="35"/>
        <v>Wednesday</v>
      </c>
      <c r="C456" s="3" t="str">
        <f t="shared" si="36"/>
        <v>March</v>
      </c>
      <c r="D456" s="4" t="str">
        <f t="shared" si="37"/>
        <v>2016</v>
      </c>
      <c r="E456">
        <f t="shared" si="38"/>
        <v>14</v>
      </c>
      <c r="F456" t="str">
        <f>IFERROR(VLOOKUP(A456,Holidays!A:C,2), "N")</f>
        <v>N</v>
      </c>
      <c r="G456" t="str">
        <f>IFERROR(VLOOKUP(A456,Holidays!A:C,3),"N")</f>
        <v>N</v>
      </c>
      <c r="H456">
        <v>15.5</v>
      </c>
      <c r="I456">
        <v>18.7</v>
      </c>
      <c r="J456">
        <v>8.5</v>
      </c>
      <c r="K456">
        <v>0</v>
      </c>
      <c r="L456" s="482">
        <v>122625.21</v>
      </c>
      <c r="M456" s="6">
        <v>29.062513819999999</v>
      </c>
      <c r="N456" s="44">
        <f t="shared" si="39"/>
        <v>3563796.8603054024</v>
      </c>
    </row>
    <row r="457" spans="1:14" thickTop="1" thickBot="1">
      <c r="A457" s="32">
        <v>42460</v>
      </c>
      <c r="B457" s="2" t="str">
        <f t="shared" si="35"/>
        <v>Thursday</v>
      </c>
      <c r="C457" s="3" t="str">
        <f t="shared" si="36"/>
        <v>March</v>
      </c>
      <c r="D457" s="4" t="str">
        <f t="shared" si="37"/>
        <v>2016</v>
      </c>
      <c r="E457">
        <f t="shared" si="38"/>
        <v>14</v>
      </c>
      <c r="F457" t="str">
        <f>IFERROR(VLOOKUP(A457,Holidays!A:C,2), "N")</f>
        <v>N</v>
      </c>
      <c r="G457" t="str">
        <f>IFERROR(VLOOKUP(A457,Holidays!A:C,3),"N")</f>
        <v>N</v>
      </c>
      <c r="H457">
        <v>11.3</v>
      </c>
      <c r="I457">
        <v>22.7</v>
      </c>
      <c r="J457">
        <v>17.100000000000001</v>
      </c>
      <c r="K457">
        <v>0</v>
      </c>
      <c r="L457" s="482">
        <v>122964.715</v>
      </c>
      <c r="M457" s="6">
        <v>21.90202897</v>
      </c>
      <c r="N457" s="44">
        <f t="shared" si="39"/>
        <v>2693176.7502177935</v>
      </c>
    </row>
    <row r="458" spans="1:14" thickTop="1" thickBot="1">
      <c r="A458" s="32">
        <v>42461</v>
      </c>
      <c r="B458" s="2" t="str">
        <f t="shared" si="35"/>
        <v>Friday</v>
      </c>
      <c r="C458" s="3" t="str">
        <f t="shared" si="36"/>
        <v>April</v>
      </c>
      <c r="D458" s="4" t="str">
        <f t="shared" si="37"/>
        <v>2016</v>
      </c>
      <c r="E458">
        <f t="shared" si="38"/>
        <v>14</v>
      </c>
      <c r="F458" t="str">
        <f>IFERROR(VLOOKUP(A458,Holidays!A:C,2), "N")</f>
        <v>N</v>
      </c>
      <c r="G458" t="str">
        <f>IFERROR(VLOOKUP(A458,Holidays!A:C,3),"N")</f>
        <v>N</v>
      </c>
      <c r="H458">
        <v>13.1</v>
      </c>
      <c r="I458">
        <v>26.5</v>
      </c>
      <c r="J458">
        <v>16.7</v>
      </c>
      <c r="K458">
        <v>0</v>
      </c>
      <c r="L458" s="482">
        <v>116321.60000000001</v>
      </c>
      <c r="M458" s="6">
        <v>14.49079665</v>
      </c>
      <c r="N458" s="44">
        <f t="shared" si="39"/>
        <v>1685592.65160264</v>
      </c>
    </row>
    <row r="459" spans="1:14" thickTop="1" thickBot="1">
      <c r="A459" s="32">
        <v>42462</v>
      </c>
      <c r="B459" s="2" t="str">
        <f t="shared" si="35"/>
        <v>Saturday</v>
      </c>
      <c r="C459" s="3" t="str">
        <f t="shared" si="36"/>
        <v>April</v>
      </c>
      <c r="D459" s="4" t="str">
        <f t="shared" si="37"/>
        <v>2016</v>
      </c>
      <c r="E459">
        <f t="shared" si="38"/>
        <v>14</v>
      </c>
      <c r="F459" t="str">
        <f>IFERROR(VLOOKUP(A459,Holidays!A:C,2), "N")</f>
        <v>N</v>
      </c>
      <c r="G459" t="str">
        <f>IFERROR(VLOOKUP(A459,Holidays!A:C,3),"N")</f>
        <v>N</v>
      </c>
      <c r="H459">
        <v>15.5</v>
      </c>
      <c r="I459">
        <v>19.5</v>
      </c>
      <c r="J459">
        <v>8.3000000000000007</v>
      </c>
      <c r="K459">
        <v>0</v>
      </c>
      <c r="L459" s="482">
        <v>102832.72</v>
      </c>
      <c r="M459" s="6">
        <v>13.56898646</v>
      </c>
      <c r="N459" s="44">
        <f t="shared" si="39"/>
        <v>1395335.7853249712</v>
      </c>
    </row>
    <row r="460" spans="1:14" thickTop="1" thickBot="1">
      <c r="A460" s="32">
        <v>42463</v>
      </c>
      <c r="B460" s="2" t="str">
        <f t="shared" si="35"/>
        <v>Sunday</v>
      </c>
      <c r="C460" s="3" t="str">
        <f t="shared" si="36"/>
        <v>April</v>
      </c>
      <c r="D460" s="4" t="str">
        <f t="shared" si="37"/>
        <v>2016</v>
      </c>
      <c r="E460">
        <f t="shared" si="38"/>
        <v>15</v>
      </c>
      <c r="F460" t="str">
        <f>IFERROR(VLOOKUP(A460,Holidays!A:C,2), "N")</f>
        <v>N</v>
      </c>
      <c r="G460" t="str">
        <f>IFERROR(VLOOKUP(A460,Holidays!A:C,3),"N")</f>
        <v>N</v>
      </c>
      <c r="H460">
        <v>11.3</v>
      </c>
      <c r="I460">
        <v>18.8</v>
      </c>
      <c r="J460">
        <v>15.4</v>
      </c>
      <c r="K460">
        <v>0</v>
      </c>
      <c r="L460" s="482">
        <v>102084</v>
      </c>
      <c r="M460" s="6">
        <v>15.80399954</v>
      </c>
      <c r="N460" s="44">
        <f t="shared" si="39"/>
        <v>1613335.4890413599</v>
      </c>
    </row>
    <row r="461" spans="1:14" thickTop="1" thickBot="1">
      <c r="A461" s="32">
        <v>42464</v>
      </c>
      <c r="B461" s="2" t="str">
        <f t="shared" si="35"/>
        <v>Monday</v>
      </c>
      <c r="C461" s="3" t="str">
        <f t="shared" si="36"/>
        <v>April</v>
      </c>
      <c r="D461" s="4" t="str">
        <f t="shared" si="37"/>
        <v>2016</v>
      </c>
      <c r="E461">
        <f t="shared" si="38"/>
        <v>15</v>
      </c>
      <c r="F461" t="str">
        <f>IFERROR(VLOOKUP(A461,Holidays!A:C,2), "N")</f>
        <v>N</v>
      </c>
      <c r="G461" t="str">
        <f>IFERROR(VLOOKUP(A461,Holidays!A:C,3),"N")</f>
        <v>N</v>
      </c>
      <c r="H461">
        <v>9.6999999999999993</v>
      </c>
      <c r="I461">
        <v>21.2</v>
      </c>
      <c r="J461">
        <v>18.399999999999999</v>
      </c>
      <c r="K461">
        <v>0</v>
      </c>
      <c r="L461" s="482">
        <v>120445.735</v>
      </c>
      <c r="M461" s="6">
        <v>38.468550309999998</v>
      </c>
      <c r="N461" s="44">
        <f t="shared" si="39"/>
        <v>4633372.8164724279</v>
      </c>
    </row>
    <row r="462" spans="1:14" thickTop="1" thickBot="1">
      <c r="A462" s="32">
        <v>42465</v>
      </c>
      <c r="B462" s="2" t="str">
        <f t="shared" si="35"/>
        <v>Tuesday</v>
      </c>
      <c r="C462" s="3" t="str">
        <f t="shared" si="36"/>
        <v>April</v>
      </c>
      <c r="D462" s="4" t="str">
        <f t="shared" si="37"/>
        <v>2016</v>
      </c>
      <c r="E462">
        <f t="shared" si="38"/>
        <v>15</v>
      </c>
      <c r="F462" t="str">
        <f>IFERROR(VLOOKUP(A462,Holidays!A:C,2), "N")</f>
        <v>N</v>
      </c>
      <c r="G462" t="str">
        <f>IFERROR(VLOOKUP(A462,Holidays!A:C,3),"N")</f>
        <v>N</v>
      </c>
      <c r="H462">
        <v>12.3</v>
      </c>
      <c r="I462">
        <v>29</v>
      </c>
      <c r="J462">
        <v>17.100000000000001</v>
      </c>
      <c r="K462">
        <v>0</v>
      </c>
      <c r="L462" s="482">
        <v>120371.235</v>
      </c>
      <c r="M462" s="6">
        <v>21.423208150000001</v>
      </c>
      <c r="N462" s="44">
        <f t="shared" si="39"/>
        <v>2578738.0226775655</v>
      </c>
    </row>
    <row r="463" spans="1:14" thickTop="1" thickBot="1">
      <c r="A463" s="32">
        <v>42466</v>
      </c>
      <c r="B463" s="2" t="str">
        <f t="shared" si="35"/>
        <v>Wednesday</v>
      </c>
      <c r="C463" s="3" t="str">
        <f t="shared" si="36"/>
        <v>April</v>
      </c>
      <c r="D463" s="4" t="str">
        <f t="shared" si="37"/>
        <v>2016</v>
      </c>
      <c r="E463">
        <f t="shared" si="38"/>
        <v>15</v>
      </c>
      <c r="F463" t="str">
        <f>IFERROR(VLOOKUP(A463,Holidays!A:C,2), "N")</f>
        <v>N</v>
      </c>
      <c r="G463" t="str">
        <f>IFERROR(VLOOKUP(A463,Holidays!A:C,3),"N")</f>
        <v>N</v>
      </c>
      <c r="H463">
        <v>13.6</v>
      </c>
      <c r="I463">
        <v>15.6</v>
      </c>
      <c r="J463">
        <v>3.9</v>
      </c>
      <c r="K463">
        <v>12.8</v>
      </c>
      <c r="L463" s="482">
        <v>125657.125</v>
      </c>
      <c r="M463" s="6">
        <v>45.520804550000001</v>
      </c>
      <c r="N463" s="44">
        <f t="shared" si="39"/>
        <v>5720013.4274399187</v>
      </c>
    </row>
    <row r="464" spans="1:14" thickTop="1" thickBot="1">
      <c r="A464" s="32">
        <v>42467</v>
      </c>
      <c r="B464" s="2" t="str">
        <f t="shared" si="35"/>
        <v>Thursday</v>
      </c>
      <c r="C464" s="3" t="str">
        <f t="shared" si="36"/>
        <v>April</v>
      </c>
      <c r="D464" s="4" t="str">
        <f t="shared" si="37"/>
        <v>2016</v>
      </c>
      <c r="E464">
        <f t="shared" si="38"/>
        <v>15</v>
      </c>
      <c r="F464" t="str">
        <f>IFERROR(VLOOKUP(A464,Holidays!A:C,2), "N")</f>
        <v>N</v>
      </c>
      <c r="G464" t="str">
        <f>IFERROR(VLOOKUP(A464,Holidays!A:C,3),"N")</f>
        <v>N</v>
      </c>
      <c r="H464">
        <v>8.3000000000000007</v>
      </c>
      <c r="I464">
        <v>18.399999999999999</v>
      </c>
      <c r="J464">
        <v>13.1</v>
      </c>
      <c r="K464">
        <v>6.8</v>
      </c>
      <c r="L464" s="482">
        <v>125663.33</v>
      </c>
      <c r="M464" s="6">
        <v>52.131968520000001</v>
      </c>
      <c r="N464" s="44">
        <f t="shared" si="39"/>
        <v>6551076.7636783719</v>
      </c>
    </row>
    <row r="465" spans="1:14" thickTop="1" thickBot="1">
      <c r="A465" s="32">
        <v>42468</v>
      </c>
      <c r="B465" s="2" t="str">
        <f t="shared" si="35"/>
        <v>Friday</v>
      </c>
      <c r="C465" s="3" t="str">
        <f t="shared" si="36"/>
        <v>April</v>
      </c>
      <c r="D465" s="4" t="str">
        <f t="shared" si="37"/>
        <v>2016</v>
      </c>
      <c r="E465">
        <f t="shared" si="38"/>
        <v>15</v>
      </c>
      <c r="F465" t="str">
        <f>IFERROR(VLOOKUP(A465,Holidays!A:C,2), "N")</f>
        <v>N</v>
      </c>
      <c r="G465" t="str">
        <f>IFERROR(VLOOKUP(A465,Holidays!A:C,3),"N")</f>
        <v>N</v>
      </c>
      <c r="H465">
        <v>11.9</v>
      </c>
      <c r="I465">
        <v>20</v>
      </c>
      <c r="J465">
        <v>9.6</v>
      </c>
      <c r="K465">
        <v>0</v>
      </c>
      <c r="L465" s="482">
        <v>124266.88499999999</v>
      </c>
      <c r="M465" s="6">
        <v>75.357810740000005</v>
      </c>
      <c r="N465" s="44">
        <f t="shared" si="39"/>
        <v>9364480.4010793455</v>
      </c>
    </row>
    <row r="466" spans="1:14" thickTop="1" thickBot="1">
      <c r="A466" s="32">
        <v>42469</v>
      </c>
      <c r="B466" s="2" t="str">
        <f t="shared" si="35"/>
        <v>Saturday</v>
      </c>
      <c r="C466" s="3" t="str">
        <f t="shared" si="36"/>
        <v>April</v>
      </c>
      <c r="D466" s="4" t="str">
        <f t="shared" si="37"/>
        <v>2016</v>
      </c>
      <c r="E466">
        <f t="shared" si="38"/>
        <v>15</v>
      </c>
      <c r="F466" t="str">
        <f>IFERROR(VLOOKUP(A466,Holidays!A:C,2), "N")</f>
        <v>N</v>
      </c>
      <c r="G466" t="str">
        <f>IFERROR(VLOOKUP(A466,Holidays!A:C,3),"N")</f>
        <v>N</v>
      </c>
      <c r="H466">
        <v>10.4</v>
      </c>
      <c r="I466">
        <v>22.3</v>
      </c>
      <c r="J466">
        <v>13</v>
      </c>
      <c r="K466">
        <v>0</v>
      </c>
      <c r="L466" s="482">
        <v>109044.9</v>
      </c>
      <c r="M466" s="6">
        <v>73.139144529999996</v>
      </c>
      <c r="N466" s="44">
        <f t="shared" si="39"/>
        <v>7975450.7013593959</v>
      </c>
    </row>
    <row r="467" spans="1:14" thickTop="1" thickBot="1">
      <c r="A467" s="32">
        <v>42470</v>
      </c>
      <c r="B467" s="2" t="str">
        <f t="shared" si="35"/>
        <v>Sunday</v>
      </c>
      <c r="C467" s="3" t="str">
        <f t="shared" si="36"/>
        <v>April</v>
      </c>
      <c r="D467" s="4" t="str">
        <f t="shared" si="37"/>
        <v>2016</v>
      </c>
      <c r="E467">
        <f t="shared" si="38"/>
        <v>16</v>
      </c>
      <c r="F467" t="str">
        <f>IFERROR(VLOOKUP(A467,Holidays!A:C,2), "N")</f>
        <v>N</v>
      </c>
      <c r="G467" t="str">
        <f>IFERROR(VLOOKUP(A467,Holidays!A:C,3),"N")</f>
        <v>N</v>
      </c>
      <c r="H467">
        <v>13.6</v>
      </c>
      <c r="I467">
        <v>23.5</v>
      </c>
      <c r="J467">
        <v>9.6</v>
      </c>
      <c r="K467">
        <v>0</v>
      </c>
      <c r="L467" s="482">
        <v>99845.345000000001</v>
      </c>
      <c r="M467" s="6">
        <v>35.120545749999998</v>
      </c>
      <c r="N467" s="44">
        <f t="shared" si="39"/>
        <v>3506623.0069970335</v>
      </c>
    </row>
    <row r="468" spans="1:14" thickTop="1" thickBot="1">
      <c r="A468" s="32">
        <v>42471</v>
      </c>
      <c r="B468" s="2" t="str">
        <f t="shared" si="35"/>
        <v>Monday</v>
      </c>
      <c r="C468" s="3" t="str">
        <f t="shared" si="36"/>
        <v>April</v>
      </c>
      <c r="D468" s="4" t="str">
        <f t="shared" si="37"/>
        <v>2016</v>
      </c>
      <c r="E468">
        <f t="shared" si="38"/>
        <v>16</v>
      </c>
      <c r="F468" t="str">
        <f>IFERROR(VLOOKUP(A468,Holidays!A:C,2), "N")</f>
        <v>N</v>
      </c>
      <c r="G468" t="str">
        <f>IFERROR(VLOOKUP(A468,Holidays!A:C,3),"N")</f>
        <v>N</v>
      </c>
      <c r="H468">
        <v>14.5</v>
      </c>
      <c r="I468">
        <v>20.100000000000001</v>
      </c>
      <c r="J468">
        <v>14.1</v>
      </c>
      <c r="K468">
        <v>0</v>
      </c>
      <c r="L468" s="482">
        <v>118614.005</v>
      </c>
      <c r="M468" s="6">
        <v>62.306510809999999</v>
      </c>
      <c r="N468" s="44">
        <f t="shared" si="39"/>
        <v>7390424.7847498944</v>
      </c>
    </row>
    <row r="469" spans="1:14" thickTop="1" thickBot="1">
      <c r="A469" s="32">
        <v>42472</v>
      </c>
      <c r="B469" s="2" t="str">
        <f t="shared" si="35"/>
        <v>Tuesday</v>
      </c>
      <c r="C469" s="3" t="str">
        <f t="shared" si="36"/>
        <v>April</v>
      </c>
      <c r="D469" s="4" t="str">
        <f t="shared" si="37"/>
        <v>2016</v>
      </c>
      <c r="E469">
        <f t="shared" si="38"/>
        <v>16</v>
      </c>
      <c r="F469" t="str">
        <f>IFERROR(VLOOKUP(A469,Holidays!A:C,2), "N")</f>
        <v>Y</v>
      </c>
      <c r="G469" t="str">
        <f>IFERROR(VLOOKUP(A469,Holidays!A:C,3),"N")</f>
        <v>N</v>
      </c>
      <c r="H469">
        <v>14</v>
      </c>
      <c r="I469">
        <v>18.7</v>
      </c>
      <c r="J469">
        <v>13.5</v>
      </c>
      <c r="K469">
        <v>0.2</v>
      </c>
      <c r="L469" s="482">
        <v>123808.76</v>
      </c>
      <c r="M469" s="6">
        <v>62.964552500000003</v>
      </c>
      <c r="N469" s="44">
        <f t="shared" si="39"/>
        <v>7795563.1689799</v>
      </c>
    </row>
    <row r="470" spans="1:14" thickTop="1" thickBot="1">
      <c r="A470" s="32">
        <v>42473</v>
      </c>
      <c r="B470" s="2" t="str">
        <f t="shared" si="35"/>
        <v>Wednesday</v>
      </c>
      <c r="C470" s="3" t="str">
        <f t="shared" si="36"/>
        <v>April</v>
      </c>
      <c r="D470" s="4" t="str">
        <f t="shared" si="37"/>
        <v>2016</v>
      </c>
      <c r="E470">
        <f t="shared" si="38"/>
        <v>16</v>
      </c>
      <c r="F470" t="str">
        <f>IFERROR(VLOOKUP(A470,Holidays!A:C,2), "N")</f>
        <v>Y</v>
      </c>
      <c r="G470" t="str">
        <f>IFERROR(VLOOKUP(A470,Holidays!A:C,3),"N")</f>
        <v>N</v>
      </c>
      <c r="H470">
        <v>11.3</v>
      </c>
      <c r="I470">
        <v>20</v>
      </c>
      <c r="J470">
        <v>12.6</v>
      </c>
      <c r="K470">
        <v>0.2</v>
      </c>
      <c r="L470" s="482">
        <v>124686.63</v>
      </c>
      <c r="M470" s="6">
        <v>77.21022318</v>
      </c>
      <c r="N470" s="44">
        <f t="shared" si="39"/>
        <v>9627082.5298620835</v>
      </c>
    </row>
    <row r="471" spans="1:14" thickTop="1" thickBot="1">
      <c r="A471" s="32">
        <v>42474</v>
      </c>
      <c r="B471" s="2" t="str">
        <f t="shared" si="35"/>
        <v>Thursday</v>
      </c>
      <c r="C471" s="3" t="str">
        <f t="shared" si="36"/>
        <v>April</v>
      </c>
      <c r="D471" s="4" t="str">
        <f t="shared" si="37"/>
        <v>2016</v>
      </c>
      <c r="E471">
        <f t="shared" si="38"/>
        <v>16</v>
      </c>
      <c r="F471" t="str">
        <f>IFERROR(VLOOKUP(A471,Holidays!A:C,2), "N")</f>
        <v>Y</v>
      </c>
      <c r="G471" t="str">
        <f>IFERROR(VLOOKUP(A471,Holidays!A:C,3),"N")</f>
        <v>N</v>
      </c>
      <c r="H471">
        <v>11.6</v>
      </c>
      <c r="I471">
        <v>27</v>
      </c>
      <c r="J471">
        <v>12.7</v>
      </c>
      <c r="K471">
        <v>0</v>
      </c>
      <c r="L471" s="482">
        <v>126519.065</v>
      </c>
      <c r="M471" s="6">
        <v>92.925207040000004</v>
      </c>
      <c r="N471" s="44">
        <f t="shared" si="39"/>
        <v>11756810.309632218</v>
      </c>
    </row>
    <row r="472" spans="1:14" thickTop="1" thickBot="1">
      <c r="A472" s="32">
        <v>42475</v>
      </c>
      <c r="B472" s="2" t="str">
        <f t="shared" si="35"/>
        <v>Friday</v>
      </c>
      <c r="C472" s="3" t="str">
        <f t="shared" si="36"/>
        <v>April</v>
      </c>
      <c r="D472" s="4" t="str">
        <f t="shared" si="37"/>
        <v>2016</v>
      </c>
      <c r="E472">
        <f t="shared" si="38"/>
        <v>16</v>
      </c>
      <c r="F472" t="str">
        <f>IFERROR(VLOOKUP(A472,Holidays!A:C,2), "N")</f>
        <v>Y</v>
      </c>
      <c r="G472" t="str">
        <f>IFERROR(VLOOKUP(A472,Holidays!A:C,3),"N")</f>
        <v>N</v>
      </c>
      <c r="H472">
        <v>13.4</v>
      </c>
      <c r="I472">
        <v>27</v>
      </c>
      <c r="J472">
        <v>15.9</v>
      </c>
      <c r="K472">
        <v>0</v>
      </c>
      <c r="L472" s="482">
        <v>124721.485</v>
      </c>
      <c r="M472" s="6">
        <v>81.717847939999999</v>
      </c>
      <c r="N472" s="44">
        <f t="shared" si="39"/>
        <v>10191971.346080991</v>
      </c>
    </row>
    <row r="473" spans="1:14" thickTop="1" thickBot="1">
      <c r="A473" s="32">
        <v>42476</v>
      </c>
      <c r="B473" s="2" t="str">
        <f t="shared" si="35"/>
        <v>Saturday</v>
      </c>
      <c r="C473" s="3" t="str">
        <f t="shared" si="36"/>
        <v>April</v>
      </c>
      <c r="D473" s="4" t="str">
        <f t="shared" si="37"/>
        <v>2016</v>
      </c>
      <c r="E473">
        <f t="shared" si="38"/>
        <v>16</v>
      </c>
      <c r="F473" t="str">
        <f>IFERROR(VLOOKUP(A473,Holidays!A:C,2), "N")</f>
        <v>Y</v>
      </c>
      <c r="G473" t="str">
        <f>IFERROR(VLOOKUP(A473,Holidays!A:C,3),"N")</f>
        <v>N</v>
      </c>
      <c r="H473">
        <v>14</v>
      </c>
      <c r="I473">
        <v>20.3</v>
      </c>
      <c r="J473">
        <v>8.3000000000000007</v>
      </c>
      <c r="K473">
        <v>0</v>
      </c>
      <c r="L473" s="482">
        <v>108525.965</v>
      </c>
      <c r="M473" s="6">
        <v>51.528968560000003</v>
      </c>
      <c r="N473" s="44">
        <f t="shared" si="39"/>
        <v>5592231.0384286605</v>
      </c>
    </row>
    <row r="474" spans="1:14" thickTop="1" thickBot="1">
      <c r="A474" s="32">
        <v>42477</v>
      </c>
      <c r="B474" s="2" t="str">
        <f t="shared" si="35"/>
        <v>Sunday</v>
      </c>
      <c r="C474" s="3" t="str">
        <f t="shared" si="36"/>
        <v>April</v>
      </c>
      <c r="D474" s="4" t="str">
        <f t="shared" si="37"/>
        <v>2016</v>
      </c>
      <c r="E474">
        <f t="shared" si="38"/>
        <v>17</v>
      </c>
      <c r="F474" t="str">
        <f>IFERROR(VLOOKUP(A474,Holidays!A:C,2), "N")</f>
        <v>Y</v>
      </c>
      <c r="G474" t="str">
        <f>IFERROR(VLOOKUP(A474,Holidays!A:C,3),"N")</f>
        <v>N</v>
      </c>
      <c r="H474">
        <v>13.1</v>
      </c>
      <c r="I474">
        <v>19.8</v>
      </c>
      <c r="J474">
        <v>14.7</v>
      </c>
      <c r="K474">
        <v>0</v>
      </c>
      <c r="L474" s="482">
        <v>100526.30499999999</v>
      </c>
      <c r="M474" s="6">
        <v>39.129443080000001</v>
      </c>
      <c r="N474" s="44">
        <f t="shared" si="39"/>
        <v>3933538.3295402192</v>
      </c>
    </row>
    <row r="475" spans="1:14" thickTop="1" thickBot="1">
      <c r="A475" s="32">
        <v>42478</v>
      </c>
      <c r="B475" s="2" t="str">
        <f t="shared" si="35"/>
        <v>Monday</v>
      </c>
      <c r="C475" s="3" t="str">
        <f t="shared" si="36"/>
        <v>April</v>
      </c>
      <c r="D475" s="4" t="str">
        <f t="shared" si="37"/>
        <v>2016</v>
      </c>
      <c r="E475">
        <f t="shared" si="38"/>
        <v>17</v>
      </c>
      <c r="F475" t="str">
        <f>IFERROR(VLOOKUP(A475,Holidays!A:C,2), "N")</f>
        <v>Y</v>
      </c>
      <c r="G475" t="str">
        <f>IFERROR(VLOOKUP(A475,Holidays!A:C,3),"N")</f>
        <v>N</v>
      </c>
      <c r="H475">
        <v>9.8000000000000007</v>
      </c>
      <c r="I475">
        <v>25</v>
      </c>
      <c r="J475">
        <v>15</v>
      </c>
      <c r="K475">
        <v>0</v>
      </c>
      <c r="L475" s="482">
        <v>123441.82</v>
      </c>
      <c r="M475" s="6">
        <v>61.629114919999999</v>
      </c>
      <c r="N475" s="44">
        <f t="shared" si="39"/>
        <v>7607610.110713955</v>
      </c>
    </row>
    <row r="476" spans="1:14" thickTop="1" thickBot="1">
      <c r="A476" s="32">
        <v>42479</v>
      </c>
      <c r="B476" s="2" t="str">
        <f t="shared" si="35"/>
        <v>Tuesday</v>
      </c>
      <c r="C476" s="3" t="str">
        <f t="shared" si="36"/>
        <v>April</v>
      </c>
      <c r="D476" s="4" t="str">
        <f t="shared" si="37"/>
        <v>2016</v>
      </c>
      <c r="E476">
        <f t="shared" si="38"/>
        <v>17</v>
      </c>
      <c r="F476" t="str">
        <f>IFERROR(VLOOKUP(A476,Holidays!A:C,2), "N")</f>
        <v>Y</v>
      </c>
      <c r="G476" t="str">
        <f>IFERROR(VLOOKUP(A476,Holidays!A:C,3),"N")</f>
        <v>N</v>
      </c>
      <c r="H476">
        <v>13.6</v>
      </c>
      <c r="I476">
        <v>27.4</v>
      </c>
      <c r="J476">
        <v>14.5</v>
      </c>
      <c r="K476">
        <v>0</v>
      </c>
      <c r="L476" s="482">
        <v>126846.44500000001</v>
      </c>
      <c r="M476" s="6">
        <v>54.57119179</v>
      </c>
      <c r="N476" s="44">
        <f t="shared" si="39"/>
        <v>6922161.677974687</v>
      </c>
    </row>
    <row r="477" spans="1:14" thickTop="1" thickBot="1">
      <c r="A477" s="32">
        <v>42480</v>
      </c>
      <c r="B477" s="2" t="str">
        <f t="shared" si="35"/>
        <v>Wednesday</v>
      </c>
      <c r="C477" s="3" t="str">
        <f t="shared" si="36"/>
        <v>April</v>
      </c>
      <c r="D477" s="4" t="str">
        <f t="shared" si="37"/>
        <v>2016</v>
      </c>
      <c r="E477">
        <f t="shared" si="38"/>
        <v>17</v>
      </c>
      <c r="F477" t="str">
        <f>IFERROR(VLOOKUP(A477,Holidays!A:C,2), "N")</f>
        <v>Y</v>
      </c>
      <c r="G477" t="str">
        <f>IFERROR(VLOOKUP(A477,Holidays!A:C,3),"N")</f>
        <v>N</v>
      </c>
      <c r="H477">
        <v>15.3</v>
      </c>
      <c r="I477">
        <v>28</v>
      </c>
      <c r="J477">
        <v>14</v>
      </c>
      <c r="K477">
        <v>0</v>
      </c>
      <c r="L477" s="482">
        <v>125204.785</v>
      </c>
      <c r="M477" s="6">
        <v>40.053662299999999</v>
      </c>
      <c r="N477" s="44">
        <f t="shared" si="39"/>
        <v>5014910.1767341057</v>
      </c>
    </row>
    <row r="478" spans="1:14" thickTop="1" thickBot="1">
      <c r="A478" s="32">
        <v>42481</v>
      </c>
      <c r="B478" s="2" t="str">
        <f t="shared" si="35"/>
        <v>Thursday</v>
      </c>
      <c r="C478" s="3" t="str">
        <f t="shared" si="36"/>
        <v>April</v>
      </c>
      <c r="D478" s="4" t="str">
        <f t="shared" si="37"/>
        <v>2016</v>
      </c>
      <c r="E478">
        <f t="shared" si="38"/>
        <v>17</v>
      </c>
      <c r="F478" t="str">
        <f>IFERROR(VLOOKUP(A478,Holidays!A:C,2), "N")</f>
        <v>Y</v>
      </c>
      <c r="G478" t="str">
        <f>IFERROR(VLOOKUP(A478,Holidays!A:C,3),"N")</f>
        <v>N</v>
      </c>
      <c r="H478">
        <v>17.100000000000001</v>
      </c>
      <c r="I478">
        <v>24.2</v>
      </c>
      <c r="J478">
        <v>5.6</v>
      </c>
      <c r="K478">
        <v>0.4</v>
      </c>
      <c r="L478" s="482">
        <v>125514.14</v>
      </c>
      <c r="M478" s="6">
        <v>55.740468579999998</v>
      </c>
      <c r="N478" s="44">
        <f t="shared" si="39"/>
        <v>6996216.9770157207</v>
      </c>
    </row>
    <row r="479" spans="1:14" thickTop="1" thickBot="1">
      <c r="A479" s="32">
        <v>42482</v>
      </c>
      <c r="B479" s="2" t="str">
        <f t="shared" si="35"/>
        <v>Friday</v>
      </c>
      <c r="C479" s="3" t="str">
        <f t="shared" si="36"/>
        <v>April</v>
      </c>
      <c r="D479" s="4" t="str">
        <f t="shared" si="37"/>
        <v>2016</v>
      </c>
      <c r="E479">
        <f t="shared" si="38"/>
        <v>17</v>
      </c>
      <c r="F479" t="str">
        <f>IFERROR(VLOOKUP(A479,Holidays!A:C,2), "N")</f>
        <v>Y</v>
      </c>
      <c r="G479" t="str">
        <f>IFERROR(VLOOKUP(A479,Holidays!A:C,3),"N")</f>
        <v>N</v>
      </c>
      <c r="H479">
        <v>14.6</v>
      </c>
      <c r="I479">
        <v>16.7</v>
      </c>
      <c r="J479">
        <v>7.9</v>
      </c>
      <c r="K479">
        <v>21.6</v>
      </c>
      <c r="L479" s="482">
        <v>120124.30499999999</v>
      </c>
      <c r="M479" s="6">
        <v>52.296555179999999</v>
      </c>
      <c r="N479" s="44">
        <f t="shared" si="39"/>
        <v>6282087.3448916497</v>
      </c>
    </row>
    <row r="480" spans="1:14" thickTop="1" thickBot="1">
      <c r="A480" s="32">
        <v>42483</v>
      </c>
      <c r="B480" s="2" t="str">
        <f t="shared" si="35"/>
        <v>Saturday</v>
      </c>
      <c r="C480" s="3" t="str">
        <f t="shared" si="36"/>
        <v>April</v>
      </c>
      <c r="D480" s="4" t="str">
        <f t="shared" si="37"/>
        <v>2016</v>
      </c>
      <c r="E480">
        <f t="shared" si="38"/>
        <v>17</v>
      </c>
      <c r="F480" t="str">
        <f>IFERROR(VLOOKUP(A480,Holidays!A:C,2), "N")</f>
        <v>Y</v>
      </c>
      <c r="G480" t="str">
        <f>IFERROR(VLOOKUP(A480,Holidays!A:C,3),"N")</f>
        <v>N</v>
      </c>
      <c r="H480">
        <v>12.3</v>
      </c>
      <c r="I480">
        <v>18.600000000000001</v>
      </c>
      <c r="J480">
        <v>8.5</v>
      </c>
      <c r="K480">
        <v>0</v>
      </c>
      <c r="L480" s="482">
        <v>108773.745</v>
      </c>
      <c r="M480" s="6">
        <v>36.734526199999998</v>
      </c>
      <c r="N480" s="44">
        <f t="shared" si="39"/>
        <v>3995751.9855746184</v>
      </c>
    </row>
    <row r="481" spans="1:14" thickTop="1" thickBot="1">
      <c r="A481" s="32">
        <v>42484</v>
      </c>
      <c r="B481" s="2" t="str">
        <f t="shared" si="35"/>
        <v>Sunday</v>
      </c>
      <c r="C481" s="3" t="str">
        <f t="shared" si="36"/>
        <v>April</v>
      </c>
      <c r="D481" s="4" t="str">
        <f t="shared" si="37"/>
        <v>2016</v>
      </c>
      <c r="E481">
        <f t="shared" si="38"/>
        <v>18</v>
      </c>
      <c r="F481" t="str">
        <f>IFERROR(VLOOKUP(A481,Holidays!A:C,2), "N")</f>
        <v>Y</v>
      </c>
      <c r="G481" t="str">
        <f>IFERROR(VLOOKUP(A481,Holidays!A:C,3),"N")</f>
        <v>N</v>
      </c>
      <c r="H481">
        <v>9.1</v>
      </c>
      <c r="I481">
        <v>20</v>
      </c>
      <c r="J481">
        <v>14.8</v>
      </c>
      <c r="K481">
        <v>0</v>
      </c>
      <c r="L481" s="482">
        <v>105642.28</v>
      </c>
      <c r="M481" s="6">
        <v>30.68045485</v>
      </c>
      <c r="N481" s="44">
        <f t="shared" si="39"/>
        <v>3241153.2017910578</v>
      </c>
    </row>
    <row r="482" spans="1:14" thickTop="1" thickBot="1">
      <c r="A482" s="32">
        <v>42485</v>
      </c>
      <c r="B482" s="2" t="str">
        <f t="shared" si="35"/>
        <v>Monday</v>
      </c>
      <c r="C482" s="3" t="str">
        <f t="shared" si="36"/>
        <v>April</v>
      </c>
      <c r="D482" s="4" t="str">
        <f t="shared" si="37"/>
        <v>2016</v>
      </c>
      <c r="E482">
        <f t="shared" si="38"/>
        <v>18</v>
      </c>
      <c r="F482" t="str">
        <f>IFERROR(VLOOKUP(A482,Holidays!A:C,2), "N")</f>
        <v>Y</v>
      </c>
      <c r="G482" t="str">
        <f>IFERROR(VLOOKUP(A482,Holidays!A:C,3),"N")</f>
        <v>Y</v>
      </c>
      <c r="H482">
        <v>9.9</v>
      </c>
      <c r="I482">
        <v>25</v>
      </c>
      <c r="J482">
        <v>14.8</v>
      </c>
      <c r="K482">
        <v>0</v>
      </c>
      <c r="L482" s="482">
        <v>104072.435</v>
      </c>
      <c r="M482" s="6">
        <v>39.087861220000001</v>
      </c>
      <c r="N482" s="44">
        <f t="shared" si="39"/>
        <v>4067968.8961074706</v>
      </c>
    </row>
    <row r="483" spans="1:14" thickTop="1" thickBot="1">
      <c r="A483" s="32">
        <v>42486</v>
      </c>
      <c r="B483" s="2" t="str">
        <f t="shared" si="35"/>
        <v>Tuesday</v>
      </c>
      <c r="C483" s="3" t="str">
        <f t="shared" si="36"/>
        <v>April</v>
      </c>
      <c r="D483" s="4" t="str">
        <f t="shared" si="37"/>
        <v>2016</v>
      </c>
      <c r="E483">
        <f t="shared" si="38"/>
        <v>18</v>
      </c>
      <c r="F483" t="str">
        <f>IFERROR(VLOOKUP(A483,Holidays!A:C,2), "N")</f>
        <v>Y</v>
      </c>
      <c r="G483" t="str">
        <f>IFERROR(VLOOKUP(A483,Holidays!A:C,3),"N")</f>
        <v>N</v>
      </c>
      <c r="H483">
        <v>11.3</v>
      </c>
      <c r="I483">
        <v>25.6</v>
      </c>
      <c r="J483">
        <v>14.6</v>
      </c>
      <c r="K483">
        <v>0</v>
      </c>
      <c r="L483" s="482">
        <v>117437.66499999999</v>
      </c>
      <c r="M483" s="6">
        <v>56.436415140000001</v>
      </c>
      <c r="N483" s="44">
        <f t="shared" si="39"/>
        <v>6627760.8150122482</v>
      </c>
    </row>
    <row r="484" spans="1:14" thickTop="1" thickBot="1">
      <c r="A484" s="32">
        <v>42487</v>
      </c>
      <c r="B484" s="2" t="str">
        <f t="shared" si="35"/>
        <v>Wednesday</v>
      </c>
      <c r="C484" s="3" t="str">
        <f t="shared" si="36"/>
        <v>April</v>
      </c>
      <c r="D484" s="4" t="str">
        <f t="shared" si="37"/>
        <v>2016</v>
      </c>
      <c r="E484">
        <f t="shared" si="38"/>
        <v>18</v>
      </c>
      <c r="F484" t="str">
        <f>IFERROR(VLOOKUP(A484,Holidays!A:C,2), "N")</f>
        <v>Y</v>
      </c>
      <c r="G484" t="str">
        <f>IFERROR(VLOOKUP(A484,Holidays!A:C,3),"N")</f>
        <v>N</v>
      </c>
      <c r="H484">
        <v>13</v>
      </c>
      <c r="I484">
        <v>25.4</v>
      </c>
      <c r="J484">
        <v>13.5</v>
      </c>
      <c r="K484">
        <v>0</v>
      </c>
      <c r="L484" s="482">
        <v>118531.5</v>
      </c>
      <c r="M484" s="6">
        <v>19.411138099999999</v>
      </c>
      <c r="N484" s="44">
        <f t="shared" si="39"/>
        <v>2300831.3157001496</v>
      </c>
    </row>
    <row r="485" spans="1:14" thickTop="1" thickBot="1">
      <c r="A485" s="32">
        <v>42488</v>
      </c>
      <c r="B485" s="2" t="str">
        <f t="shared" si="35"/>
        <v>Thursday</v>
      </c>
      <c r="C485" s="3" t="str">
        <f t="shared" si="36"/>
        <v>April</v>
      </c>
      <c r="D485" s="4" t="str">
        <f t="shared" si="37"/>
        <v>2016</v>
      </c>
      <c r="E485">
        <f t="shared" si="38"/>
        <v>18</v>
      </c>
      <c r="F485" t="str">
        <f>IFERROR(VLOOKUP(A485,Holidays!A:C,2), "N")</f>
        <v>Y</v>
      </c>
      <c r="G485" t="str">
        <f>IFERROR(VLOOKUP(A485,Holidays!A:C,3),"N")</f>
        <v>N</v>
      </c>
      <c r="H485">
        <v>19.8</v>
      </c>
      <c r="I485">
        <v>24.9</v>
      </c>
      <c r="J485">
        <v>5.3</v>
      </c>
      <c r="K485">
        <v>0</v>
      </c>
      <c r="L485" s="482">
        <v>126847.02</v>
      </c>
      <c r="M485" s="6">
        <v>60.581978929999998</v>
      </c>
      <c r="N485" s="44">
        <f t="shared" si="39"/>
        <v>7684643.4929732885</v>
      </c>
    </row>
    <row r="486" spans="1:14" thickTop="1" thickBot="1">
      <c r="A486" s="32">
        <v>42489</v>
      </c>
      <c r="B486" s="2" t="str">
        <f t="shared" si="35"/>
        <v>Friday</v>
      </c>
      <c r="C486" s="3" t="str">
        <f t="shared" si="36"/>
        <v>April</v>
      </c>
      <c r="D486" s="4" t="str">
        <f t="shared" si="37"/>
        <v>2016</v>
      </c>
      <c r="E486">
        <f t="shared" si="38"/>
        <v>18</v>
      </c>
      <c r="F486" t="str">
        <f>IFERROR(VLOOKUP(A486,Holidays!A:C,2), "N")</f>
        <v>Y</v>
      </c>
      <c r="G486" t="str">
        <f>IFERROR(VLOOKUP(A486,Holidays!A:C,3),"N")</f>
        <v>N</v>
      </c>
      <c r="H486">
        <v>16.899999999999999</v>
      </c>
      <c r="I486">
        <v>20.6</v>
      </c>
      <c r="J486">
        <v>3.7</v>
      </c>
      <c r="K486">
        <v>0.4</v>
      </c>
      <c r="L486" s="482">
        <v>122054.13</v>
      </c>
      <c r="M486" s="6">
        <v>51.748341770000003</v>
      </c>
      <c r="N486" s="44">
        <f t="shared" si="39"/>
        <v>6316098.8336800104</v>
      </c>
    </row>
    <row r="487" spans="1:14" thickTop="1" thickBot="1">
      <c r="A487" s="32">
        <v>42490</v>
      </c>
      <c r="B487" s="2" t="str">
        <f t="shared" si="35"/>
        <v>Saturday</v>
      </c>
      <c r="C487" s="3" t="str">
        <f t="shared" si="36"/>
        <v>April</v>
      </c>
      <c r="D487" s="4" t="str">
        <f t="shared" si="37"/>
        <v>2016</v>
      </c>
      <c r="E487">
        <f t="shared" si="38"/>
        <v>18</v>
      </c>
      <c r="F487" t="str">
        <f>IFERROR(VLOOKUP(A487,Holidays!A:C,2), "N")</f>
        <v>Y</v>
      </c>
      <c r="G487" t="str">
        <f>IFERROR(VLOOKUP(A487,Holidays!A:C,3),"N")</f>
        <v>N</v>
      </c>
      <c r="H487">
        <v>16.399999999999999</v>
      </c>
      <c r="I487">
        <v>24.1</v>
      </c>
      <c r="J487">
        <v>12.7</v>
      </c>
      <c r="K487">
        <v>6.2</v>
      </c>
      <c r="L487" s="482">
        <v>103505.19500000001</v>
      </c>
      <c r="M487" s="6">
        <v>27.107906180000001</v>
      </c>
      <c r="N487" s="44">
        <f t="shared" si="39"/>
        <v>2805809.1152026053</v>
      </c>
    </row>
    <row r="488" spans="1:14" thickTop="1" thickBot="1">
      <c r="A488" s="32">
        <v>42491</v>
      </c>
      <c r="B488" s="2" t="str">
        <f t="shared" si="35"/>
        <v>Sunday</v>
      </c>
      <c r="C488" s="3" t="str">
        <f t="shared" si="36"/>
        <v>May</v>
      </c>
      <c r="D488" s="4" t="str">
        <f t="shared" si="37"/>
        <v>2016</v>
      </c>
      <c r="E488">
        <f t="shared" si="38"/>
        <v>19</v>
      </c>
      <c r="F488" t="str">
        <f>IFERROR(VLOOKUP(A488,Holidays!A:C,2), "N")</f>
        <v>Y</v>
      </c>
      <c r="G488" t="str">
        <f>IFERROR(VLOOKUP(A488,Holidays!A:C,3),"N")</f>
        <v>N</v>
      </c>
      <c r="H488">
        <v>14.4</v>
      </c>
      <c r="I488">
        <v>17</v>
      </c>
      <c r="J488">
        <v>9</v>
      </c>
      <c r="K488">
        <v>9.8000000000000007</v>
      </c>
      <c r="L488" s="482">
        <v>98873.535000000003</v>
      </c>
      <c r="M488" s="6">
        <v>31.87421762</v>
      </c>
      <c r="N488" s="44">
        <f t="shared" si="39"/>
        <v>3151516.571448687</v>
      </c>
    </row>
    <row r="489" spans="1:14" thickTop="1" thickBot="1">
      <c r="A489" s="32">
        <v>42492</v>
      </c>
      <c r="B489" s="2" t="str">
        <f t="shared" si="35"/>
        <v>Monday</v>
      </c>
      <c r="C489" s="3" t="str">
        <f t="shared" si="36"/>
        <v>May</v>
      </c>
      <c r="D489" s="4" t="str">
        <f t="shared" si="37"/>
        <v>2016</v>
      </c>
      <c r="E489">
        <f t="shared" si="38"/>
        <v>19</v>
      </c>
      <c r="F489" t="str">
        <f>IFERROR(VLOOKUP(A489,Holidays!A:C,2), "N")</f>
        <v>Y</v>
      </c>
      <c r="G489" t="str">
        <f>IFERROR(VLOOKUP(A489,Holidays!A:C,3),"N")</f>
        <v>N</v>
      </c>
      <c r="H489">
        <v>9</v>
      </c>
      <c r="I489">
        <v>18.399999999999999</v>
      </c>
      <c r="J489">
        <v>12.3</v>
      </c>
      <c r="K489">
        <v>0.4</v>
      </c>
      <c r="L489" s="482">
        <v>116969.63</v>
      </c>
      <c r="M489" s="6">
        <v>37.348517579999999</v>
      </c>
      <c r="N489" s="44">
        <f t="shared" si="39"/>
        <v>4368642.2823810959</v>
      </c>
    </row>
    <row r="490" spans="1:14" thickTop="1" thickBot="1">
      <c r="A490" s="32">
        <v>42493</v>
      </c>
      <c r="B490" s="2" t="str">
        <f t="shared" si="35"/>
        <v>Tuesday</v>
      </c>
      <c r="C490" s="3" t="str">
        <f t="shared" si="36"/>
        <v>May</v>
      </c>
      <c r="D490" s="4" t="str">
        <f t="shared" si="37"/>
        <v>2016</v>
      </c>
      <c r="E490">
        <f t="shared" si="38"/>
        <v>19</v>
      </c>
      <c r="F490" t="str">
        <f>IFERROR(VLOOKUP(A490,Holidays!A:C,2), "N")</f>
        <v>Y</v>
      </c>
      <c r="G490" t="str">
        <f>IFERROR(VLOOKUP(A490,Holidays!A:C,3),"N")</f>
        <v>N</v>
      </c>
      <c r="H490">
        <v>12.3</v>
      </c>
      <c r="I490">
        <v>20.100000000000001</v>
      </c>
      <c r="J490">
        <v>8.8000000000000007</v>
      </c>
      <c r="K490">
        <v>0</v>
      </c>
      <c r="L490" s="482">
        <v>119014.44500000001</v>
      </c>
      <c r="M490" s="6">
        <v>22.24291908</v>
      </c>
      <c r="N490" s="44">
        <f t="shared" si="39"/>
        <v>2647228.6694861106</v>
      </c>
    </row>
    <row r="491" spans="1:14" thickTop="1" thickBot="1">
      <c r="A491" s="32">
        <v>42494</v>
      </c>
      <c r="B491" s="2" t="str">
        <f t="shared" si="35"/>
        <v>Wednesday</v>
      </c>
      <c r="C491" s="3" t="str">
        <f t="shared" si="36"/>
        <v>May</v>
      </c>
      <c r="D491" s="4" t="str">
        <f t="shared" si="37"/>
        <v>2016</v>
      </c>
      <c r="E491">
        <f t="shared" si="38"/>
        <v>19</v>
      </c>
      <c r="F491" t="str">
        <f>IFERROR(VLOOKUP(A491,Holidays!A:C,2), "N")</f>
        <v>Y</v>
      </c>
      <c r="G491" t="str">
        <f>IFERROR(VLOOKUP(A491,Holidays!A:C,3),"N")</f>
        <v>N</v>
      </c>
      <c r="H491">
        <v>9.8000000000000007</v>
      </c>
      <c r="I491">
        <v>18.2</v>
      </c>
      <c r="J491">
        <v>11.8</v>
      </c>
      <c r="K491">
        <v>0.2</v>
      </c>
      <c r="L491" s="482">
        <v>124525.185</v>
      </c>
      <c r="M491" s="6">
        <v>47.753842599999999</v>
      </c>
      <c r="N491" s="44">
        <f t="shared" si="39"/>
        <v>5946556.0842258809</v>
      </c>
    </row>
    <row r="492" spans="1:14" thickTop="1" thickBot="1">
      <c r="A492" s="32">
        <v>42495</v>
      </c>
      <c r="B492" s="2" t="str">
        <f t="shared" si="35"/>
        <v>Thursday</v>
      </c>
      <c r="C492" s="3" t="str">
        <f t="shared" si="36"/>
        <v>May</v>
      </c>
      <c r="D492" s="4" t="str">
        <f t="shared" si="37"/>
        <v>2016</v>
      </c>
      <c r="E492">
        <f t="shared" si="38"/>
        <v>19</v>
      </c>
      <c r="F492" t="str">
        <f>IFERROR(VLOOKUP(A492,Holidays!A:C,2), "N")</f>
        <v>Y</v>
      </c>
      <c r="G492" t="str">
        <f>IFERROR(VLOOKUP(A492,Holidays!A:C,3),"N")</f>
        <v>N</v>
      </c>
      <c r="H492">
        <v>12.6</v>
      </c>
      <c r="I492">
        <v>20.5</v>
      </c>
      <c r="J492">
        <v>12.3</v>
      </c>
      <c r="K492">
        <v>0</v>
      </c>
      <c r="L492" s="482">
        <v>118192.05499999999</v>
      </c>
      <c r="M492" s="6">
        <v>27.232252970000001</v>
      </c>
      <c r="N492" s="44">
        <f t="shared" si="39"/>
        <v>3218635.9408041532</v>
      </c>
    </row>
    <row r="493" spans="1:14" thickTop="1" thickBot="1">
      <c r="A493" s="32">
        <v>42496</v>
      </c>
      <c r="B493" s="2" t="str">
        <f t="shared" si="35"/>
        <v>Friday</v>
      </c>
      <c r="C493" s="3" t="str">
        <f t="shared" si="36"/>
        <v>May</v>
      </c>
      <c r="D493" s="4" t="str">
        <f t="shared" si="37"/>
        <v>2016</v>
      </c>
      <c r="E493">
        <f t="shared" si="38"/>
        <v>19</v>
      </c>
      <c r="F493" t="str">
        <f>IFERROR(VLOOKUP(A493,Holidays!A:C,2), "N")</f>
        <v>Y</v>
      </c>
      <c r="G493" t="str">
        <f>IFERROR(VLOOKUP(A493,Holidays!A:C,3),"N")</f>
        <v>N</v>
      </c>
      <c r="H493">
        <v>15.9</v>
      </c>
      <c r="I493">
        <v>24.7</v>
      </c>
      <c r="J493">
        <v>13.2</v>
      </c>
      <c r="K493">
        <v>0</v>
      </c>
      <c r="L493" s="482">
        <v>120421.32</v>
      </c>
      <c r="M493" s="6">
        <v>64.317056579999999</v>
      </c>
      <c r="N493" s="44">
        <f t="shared" si="39"/>
        <v>7745144.8518782863</v>
      </c>
    </row>
    <row r="494" spans="1:14" thickTop="1" thickBot="1">
      <c r="A494" s="32">
        <v>42497</v>
      </c>
      <c r="B494" s="2" t="str">
        <f t="shared" si="35"/>
        <v>Saturday</v>
      </c>
      <c r="C494" s="3" t="str">
        <f t="shared" si="36"/>
        <v>May</v>
      </c>
      <c r="D494" s="4" t="str">
        <f t="shared" si="37"/>
        <v>2016</v>
      </c>
      <c r="E494">
        <f t="shared" si="38"/>
        <v>19</v>
      </c>
      <c r="F494" t="str">
        <f>IFERROR(VLOOKUP(A494,Holidays!A:C,2), "N")</f>
        <v>Y</v>
      </c>
      <c r="G494" t="str">
        <f>IFERROR(VLOOKUP(A494,Holidays!A:C,3),"N")</f>
        <v>N</v>
      </c>
      <c r="H494">
        <v>11.4</v>
      </c>
      <c r="I494">
        <v>25.7</v>
      </c>
      <c r="J494">
        <v>12.6</v>
      </c>
      <c r="K494">
        <v>0</v>
      </c>
      <c r="L494" s="482">
        <v>106052.64</v>
      </c>
      <c r="M494" s="6">
        <v>46.627024280000001</v>
      </c>
      <c r="N494" s="44">
        <f t="shared" si="39"/>
        <v>4944919.0202380996</v>
      </c>
    </row>
    <row r="495" spans="1:14" thickTop="1" thickBot="1">
      <c r="A495" s="32">
        <v>42498</v>
      </c>
      <c r="B495" s="2" t="str">
        <f t="shared" si="35"/>
        <v>Sunday</v>
      </c>
      <c r="C495" s="3" t="str">
        <f t="shared" si="36"/>
        <v>May</v>
      </c>
      <c r="D495" s="4" t="str">
        <f t="shared" si="37"/>
        <v>2016</v>
      </c>
      <c r="E495">
        <f t="shared" si="38"/>
        <v>20</v>
      </c>
      <c r="F495" t="str">
        <f>IFERROR(VLOOKUP(A495,Holidays!A:C,2), "N")</f>
        <v>Y</v>
      </c>
      <c r="G495" t="str">
        <f>IFERROR(VLOOKUP(A495,Holidays!A:C,3),"N")</f>
        <v>N</v>
      </c>
      <c r="H495">
        <v>15.5</v>
      </c>
      <c r="I495">
        <v>20.399999999999999</v>
      </c>
      <c r="J495">
        <v>3.5</v>
      </c>
      <c r="K495">
        <v>5.4</v>
      </c>
      <c r="L495" s="482">
        <v>103487.28</v>
      </c>
      <c r="M495" s="6">
        <v>59.14011232</v>
      </c>
      <c r="N495" s="44">
        <f t="shared" si="39"/>
        <v>6120249.3628912894</v>
      </c>
    </row>
    <row r="496" spans="1:14" thickTop="1" thickBot="1">
      <c r="A496" s="32">
        <v>42499</v>
      </c>
      <c r="B496" s="2" t="str">
        <f t="shared" si="35"/>
        <v>Monday</v>
      </c>
      <c r="C496" s="3" t="str">
        <f t="shared" si="36"/>
        <v>May</v>
      </c>
      <c r="D496" s="4" t="str">
        <f t="shared" si="37"/>
        <v>2016</v>
      </c>
      <c r="E496">
        <f t="shared" si="38"/>
        <v>20</v>
      </c>
      <c r="F496" t="str">
        <f>IFERROR(VLOOKUP(A496,Holidays!A:C,2), "N")</f>
        <v>Y</v>
      </c>
      <c r="G496" t="str">
        <f>IFERROR(VLOOKUP(A496,Holidays!A:C,3),"N")</f>
        <v>N</v>
      </c>
      <c r="H496">
        <v>15.4</v>
      </c>
      <c r="I496">
        <v>22.2</v>
      </c>
      <c r="J496">
        <v>6.7</v>
      </c>
      <c r="K496">
        <v>0.8</v>
      </c>
      <c r="L496" s="482">
        <v>119781.13499999999</v>
      </c>
      <c r="M496" s="6">
        <v>100.8140427</v>
      </c>
      <c r="N496" s="44">
        <f t="shared" si="39"/>
        <v>12075620.458544465</v>
      </c>
    </row>
    <row r="497" spans="1:14" thickTop="1" thickBot="1">
      <c r="A497" s="32">
        <v>42500</v>
      </c>
      <c r="B497" s="2" t="str">
        <f t="shared" si="35"/>
        <v>Tuesday</v>
      </c>
      <c r="C497" s="3" t="str">
        <f t="shared" si="36"/>
        <v>May</v>
      </c>
      <c r="D497" s="4" t="str">
        <f t="shared" si="37"/>
        <v>2016</v>
      </c>
      <c r="E497">
        <f t="shared" si="38"/>
        <v>20</v>
      </c>
      <c r="F497" t="str">
        <f>IFERROR(VLOOKUP(A497,Holidays!A:C,2), "N")</f>
        <v>Y</v>
      </c>
      <c r="G497" t="str">
        <f>IFERROR(VLOOKUP(A497,Holidays!A:C,3),"N")</f>
        <v>N</v>
      </c>
      <c r="H497">
        <v>13.7</v>
      </c>
      <c r="I497">
        <v>17.2</v>
      </c>
      <c r="J497">
        <v>7.6</v>
      </c>
      <c r="K497">
        <v>12</v>
      </c>
      <c r="L497" s="482">
        <v>119611.88</v>
      </c>
      <c r="M497" s="6">
        <v>36.980106599999999</v>
      </c>
      <c r="N497" s="44">
        <f t="shared" si="39"/>
        <v>4423260.0730264084</v>
      </c>
    </row>
    <row r="498" spans="1:14" thickTop="1" thickBot="1">
      <c r="A498" s="32">
        <v>42501</v>
      </c>
      <c r="B498" s="2" t="str">
        <f t="shared" si="35"/>
        <v>Wednesday</v>
      </c>
      <c r="C498" s="3" t="str">
        <f t="shared" si="36"/>
        <v>May</v>
      </c>
      <c r="D498" s="4" t="str">
        <f t="shared" si="37"/>
        <v>2016</v>
      </c>
      <c r="E498">
        <f t="shared" si="38"/>
        <v>20</v>
      </c>
      <c r="F498" t="str">
        <f>IFERROR(VLOOKUP(A498,Holidays!A:C,2), "N")</f>
        <v>Y</v>
      </c>
      <c r="G498" t="str">
        <f>IFERROR(VLOOKUP(A498,Holidays!A:C,3),"N")</f>
        <v>N</v>
      </c>
      <c r="H498">
        <v>12.2</v>
      </c>
      <c r="I498">
        <v>17.399999999999999</v>
      </c>
      <c r="J498">
        <v>6.3</v>
      </c>
      <c r="K498">
        <v>0.2</v>
      </c>
      <c r="L498" s="482">
        <v>123616.28</v>
      </c>
      <c r="M498" s="6">
        <v>59.849881660000001</v>
      </c>
      <c r="N498" s="44">
        <f t="shared" si="39"/>
        <v>7398419.7292494252</v>
      </c>
    </row>
    <row r="499" spans="1:14" thickTop="1" thickBot="1">
      <c r="A499" s="32">
        <v>42502</v>
      </c>
      <c r="B499" s="2" t="str">
        <f t="shared" si="35"/>
        <v>Thursday</v>
      </c>
      <c r="C499" s="3" t="str">
        <f t="shared" si="36"/>
        <v>May</v>
      </c>
      <c r="D499" s="4" t="str">
        <f t="shared" si="37"/>
        <v>2016</v>
      </c>
      <c r="E499">
        <f t="shared" si="38"/>
        <v>20</v>
      </c>
      <c r="F499" t="str">
        <f>IFERROR(VLOOKUP(A499,Holidays!A:C,2), "N")</f>
        <v>Y</v>
      </c>
      <c r="G499" t="str">
        <f>IFERROR(VLOOKUP(A499,Holidays!A:C,3),"N")</f>
        <v>N</v>
      </c>
      <c r="H499">
        <v>14.1</v>
      </c>
      <c r="I499">
        <v>21.4</v>
      </c>
      <c r="J499">
        <v>6.1</v>
      </c>
      <c r="K499">
        <v>0.2</v>
      </c>
      <c r="L499" s="482">
        <v>120693.53</v>
      </c>
      <c r="M499" s="6">
        <v>53.796096839999997</v>
      </c>
      <c r="N499" s="44">
        <f t="shared" si="39"/>
        <v>6492840.8278414449</v>
      </c>
    </row>
    <row r="500" spans="1:14" thickTop="1" thickBot="1">
      <c r="A500" s="32">
        <v>42503</v>
      </c>
      <c r="B500" s="2" t="str">
        <f t="shared" si="35"/>
        <v>Friday</v>
      </c>
      <c r="C500" s="3" t="str">
        <f t="shared" si="36"/>
        <v>May</v>
      </c>
      <c r="D500" s="4" t="str">
        <f t="shared" si="37"/>
        <v>2016</v>
      </c>
      <c r="E500">
        <f t="shared" si="38"/>
        <v>20</v>
      </c>
      <c r="F500" t="str">
        <f>IFERROR(VLOOKUP(A500,Holidays!A:C,2), "N")</f>
        <v>Y</v>
      </c>
      <c r="G500" t="str">
        <f>IFERROR(VLOOKUP(A500,Holidays!A:C,3),"N")</f>
        <v>N</v>
      </c>
      <c r="H500">
        <v>15.9</v>
      </c>
      <c r="I500">
        <v>21.6</v>
      </c>
      <c r="J500">
        <v>9.9</v>
      </c>
      <c r="K500">
        <v>0</v>
      </c>
      <c r="L500" s="482">
        <v>118800.07</v>
      </c>
      <c r="M500" s="6">
        <v>52.36555156</v>
      </c>
      <c r="N500" s="44">
        <f t="shared" si="39"/>
        <v>6221031.19091661</v>
      </c>
    </row>
    <row r="501" spans="1:14" thickTop="1" thickBot="1">
      <c r="A501" s="32">
        <v>42504</v>
      </c>
      <c r="B501" s="2" t="str">
        <f t="shared" si="35"/>
        <v>Saturday</v>
      </c>
      <c r="C501" s="3" t="str">
        <f t="shared" si="36"/>
        <v>May</v>
      </c>
      <c r="D501" s="4" t="str">
        <f t="shared" si="37"/>
        <v>2016</v>
      </c>
      <c r="E501">
        <f t="shared" si="38"/>
        <v>20</v>
      </c>
      <c r="F501" t="str">
        <f>IFERROR(VLOOKUP(A501,Holidays!A:C,2), "N")</f>
        <v>Y</v>
      </c>
      <c r="G501" t="str">
        <f>IFERROR(VLOOKUP(A501,Holidays!A:C,3),"N")</f>
        <v>N</v>
      </c>
      <c r="H501">
        <v>14.5</v>
      </c>
      <c r="I501">
        <v>21.7</v>
      </c>
      <c r="J501">
        <v>12.6</v>
      </c>
      <c r="K501">
        <v>0</v>
      </c>
      <c r="L501" s="482">
        <v>101945.995</v>
      </c>
      <c r="M501" s="6">
        <v>28.278767370000001</v>
      </c>
      <c r="N501" s="44">
        <f t="shared" si="39"/>
        <v>2882907.0769081833</v>
      </c>
    </row>
    <row r="502" spans="1:14" thickTop="1" thickBot="1">
      <c r="A502" s="32">
        <v>42505</v>
      </c>
      <c r="B502" s="2" t="str">
        <f t="shared" si="35"/>
        <v>Sunday</v>
      </c>
      <c r="C502" s="3" t="str">
        <f t="shared" si="36"/>
        <v>May</v>
      </c>
      <c r="D502" s="4" t="str">
        <f t="shared" si="37"/>
        <v>2016</v>
      </c>
      <c r="E502">
        <f t="shared" si="38"/>
        <v>21</v>
      </c>
      <c r="F502" t="str">
        <f>IFERROR(VLOOKUP(A502,Holidays!A:C,2), "N")</f>
        <v>Y</v>
      </c>
      <c r="G502" t="str">
        <f>IFERROR(VLOOKUP(A502,Holidays!A:C,3),"N")</f>
        <v>N</v>
      </c>
      <c r="H502">
        <v>15</v>
      </c>
      <c r="I502">
        <v>22</v>
      </c>
      <c r="J502">
        <v>6.7</v>
      </c>
      <c r="K502">
        <v>0</v>
      </c>
      <c r="L502" s="482">
        <v>99697.62</v>
      </c>
      <c r="M502" s="6">
        <v>37.076541059999997</v>
      </c>
      <c r="N502" s="44">
        <f t="shared" si="39"/>
        <v>3696442.9015142769</v>
      </c>
    </row>
    <row r="503" spans="1:14" thickTop="1" thickBot="1">
      <c r="A503" s="32">
        <v>42506</v>
      </c>
      <c r="B503" s="2" t="str">
        <f t="shared" si="35"/>
        <v>Monday</v>
      </c>
      <c r="C503" s="3" t="str">
        <f t="shared" si="36"/>
        <v>May</v>
      </c>
      <c r="D503" s="4" t="str">
        <f t="shared" si="37"/>
        <v>2016</v>
      </c>
      <c r="E503">
        <f t="shared" si="38"/>
        <v>21</v>
      </c>
      <c r="F503" t="str">
        <f>IFERROR(VLOOKUP(A503,Holidays!A:C,2), "N")</f>
        <v>Y</v>
      </c>
      <c r="G503" t="str">
        <f>IFERROR(VLOOKUP(A503,Holidays!A:C,3),"N")</f>
        <v>N</v>
      </c>
      <c r="H503">
        <v>7.7</v>
      </c>
      <c r="I503">
        <v>19.600000000000001</v>
      </c>
      <c r="J503">
        <v>8.9</v>
      </c>
      <c r="K503">
        <v>0</v>
      </c>
      <c r="L503" s="482">
        <v>121182.69500000001</v>
      </c>
      <c r="M503" s="6">
        <v>41.916763160000002</v>
      </c>
      <c r="N503" s="44">
        <f t="shared" si="39"/>
        <v>5079586.3254055167</v>
      </c>
    </row>
    <row r="504" spans="1:14" thickTop="1" thickBot="1">
      <c r="A504" s="32">
        <v>42507</v>
      </c>
      <c r="B504" s="2" t="str">
        <f t="shared" si="35"/>
        <v>Tuesday</v>
      </c>
      <c r="C504" s="3" t="str">
        <f t="shared" si="36"/>
        <v>May</v>
      </c>
      <c r="D504" s="4" t="str">
        <f t="shared" si="37"/>
        <v>2016</v>
      </c>
      <c r="E504">
        <f t="shared" si="38"/>
        <v>21</v>
      </c>
      <c r="F504" t="str">
        <f>IFERROR(VLOOKUP(A504,Holidays!A:C,2), "N")</f>
        <v>Y</v>
      </c>
      <c r="G504" t="str">
        <f>IFERROR(VLOOKUP(A504,Holidays!A:C,3),"N")</f>
        <v>N</v>
      </c>
      <c r="H504">
        <v>11.4</v>
      </c>
      <c r="I504">
        <v>17.100000000000001</v>
      </c>
      <c r="J504">
        <v>5.4</v>
      </c>
      <c r="K504">
        <v>0.2</v>
      </c>
      <c r="L504" s="482">
        <v>124209.405</v>
      </c>
      <c r="M504" s="6">
        <v>68.333326549999995</v>
      </c>
      <c r="N504" s="44">
        <f t="shared" si="39"/>
        <v>8487641.8324462026</v>
      </c>
    </row>
    <row r="505" spans="1:14" thickTop="1" thickBot="1">
      <c r="A505" s="32">
        <v>42508</v>
      </c>
      <c r="B505" s="2" t="str">
        <f t="shared" si="35"/>
        <v>Wednesday</v>
      </c>
      <c r="C505" s="3" t="str">
        <f t="shared" si="36"/>
        <v>May</v>
      </c>
      <c r="D505" s="4" t="str">
        <f t="shared" si="37"/>
        <v>2016</v>
      </c>
      <c r="E505">
        <f t="shared" si="38"/>
        <v>21</v>
      </c>
      <c r="F505" t="str">
        <f>IFERROR(VLOOKUP(A505,Holidays!A:C,2), "N")</f>
        <v>Y</v>
      </c>
      <c r="G505" t="str">
        <f>IFERROR(VLOOKUP(A505,Holidays!A:C,3),"N")</f>
        <v>N</v>
      </c>
      <c r="H505">
        <v>13</v>
      </c>
      <c r="I505">
        <v>19.3</v>
      </c>
      <c r="J505">
        <v>7.2</v>
      </c>
      <c r="K505">
        <v>0</v>
      </c>
      <c r="L505" s="482">
        <v>124352.215</v>
      </c>
      <c r="M505" s="6">
        <v>70.588827640000005</v>
      </c>
      <c r="N505" s="44">
        <f t="shared" si="39"/>
        <v>8777877.0712872222</v>
      </c>
    </row>
    <row r="506" spans="1:14" thickTop="1" thickBot="1">
      <c r="A506" s="32">
        <v>42509</v>
      </c>
      <c r="B506" s="2" t="str">
        <f t="shared" si="35"/>
        <v>Thursday</v>
      </c>
      <c r="C506" s="3" t="str">
        <f t="shared" si="36"/>
        <v>May</v>
      </c>
      <c r="D506" s="4" t="str">
        <f t="shared" si="37"/>
        <v>2016</v>
      </c>
      <c r="E506">
        <f t="shared" si="38"/>
        <v>21</v>
      </c>
      <c r="F506" t="str">
        <f>IFERROR(VLOOKUP(A506,Holidays!A:C,2), "N")</f>
        <v>Y</v>
      </c>
      <c r="G506" t="str">
        <f>IFERROR(VLOOKUP(A506,Holidays!A:C,3),"N")</f>
        <v>N</v>
      </c>
      <c r="H506">
        <v>14.6</v>
      </c>
      <c r="I506">
        <v>18.399999999999999</v>
      </c>
      <c r="J506">
        <v>2.2000000000000002</v>
      </c>
      <c r="K506">
        <v>0</v>
      </c>
      <c r="L506" s="482">
        <v>124392.29</v>
      </c>
      <c r="M506" s="6">
        <v>44.40335829</v>
      </c>
      <c r="N506" s="44">
        <f t="shared" si="39"/>
        <v>5523435.4213835839</v>
      </c>
    </row>
    <row r="507" spans="1:14" thickTop="1" thickBot="1">
      <c r="A507" s="32">
        <v>42510</v>
      </c>
      <c r="B507" s="2" t="str">
        <f t="shared" si="35"/>
        <v>Friday</v>
      </c>
      <c r="C507" s="3" t="str">
        <f t="shared" si="36"/>
        <v>May</v>
      </c>
      <c r="D507" s="4" t="str">
        <f t="shared" si="37"/>
        <v>2016</v>
      </c>
      <c r="E507">
        <f t="shared" si="38"/>
        <v>21</v>
      </c>
      <c r="F507" t="str">
        <f>IFERROR(VLOOKUP(A507,Holidays!A:C,2), "N")</f>
        <v>Y</v>
      </c>
      <c r="G507" t="str">
        <f>IFERROR(VLOOKUP(A507,Holidays!A:C,3),"N")</f>
        <v>N</v>
      </c>
      <c r="H507">
        <v>11.6</v>
      </c>
      <c r="I507">
        <v>17.399999999999999</v>
      </c>
      <c r="J507">
        <v>8.3000000000000007</v>
      </c>
      <c r="K507">
        <v>1.8</v>
      </c>
      <c r="L507" s="482">
        <v>127705.84</v>
      </c>
      <c r="M507" s="6">
        <v>79.795907400000004</v>
      </c>
      <c r="N507" s="44">
        <f t="shared" si="39"/>
        <v>10190403.383079216</v>
      </c>
    </row>
    <row r="508" spans="1:14" thickTop="1" thickBot="1">
      <c r="A508" s="32">
        <v>42511</v>
      </c>
      <c r="B508" s="2" t="str">
        <f t="shared" si="35"/>
        <v>Saturday</v>
      </c>
      <c r="C508" s="3" t="str">
        <f t="shared" si="36"/>
        <v>May</v>
      </c>
      <c r="D508" s="4" t="str">
        <f t="shared" si="37"/>
        <v>2016</v>
      </c>
      <c r="E508">
        <f t="shared" si="38"/>
        <v>21</v>
      </c>
      <c r="F508" t="str">
        <f>IFERROR(VLOOKUP(A508,Holidays!A:C,2), "N")</f>
        <v>Y</v>
      </c>
      <c r="G508" t="str">
        <f>IFERROR(VLOOKUP(A508,Holidays!A:C,3),"N")</f>
        <v>N</v>
      </c>
      <c r="H508">
        <v>8.1</v>
      </c>
      <c r="I508">
        <v>18.5</v>
      </c>
      <c r="J508">
        <v>8.9</v>
      </c>
      <c r="K508">
        <v>0</v>
      </c>
      <c r="L508" s="482">
        <v>112336.78</v>
      </c>
      <c r="M508" s="6">
        <v>45.745271420000002</v>
      </c>
      <c r="N508" s="44">
        <f t="shared" si="39"/>
        <v>5138876.4915488278</v>
      </c>
    </row>
    <row r="509" spans="1:14" thickTop="1" thickBot="1">
      <c r="A509" s="32">
        <v>42512</v>
      </c>
      <c r="B509" s="2" t="str">
        <f t="shared" si="35"/>
        <v>Sunday</v>
      </c>
      <c r="C509" s="3" t="str">
        <f t="shared" si="36"/>
        <v>May</v>
      </c>
      <c r="D509" s="4" t="str">
        <f t="shared" si="37"/>
        <v>2016</v>
      </c>
      <c r="E509">
        <f t="shared" si="38"/>
        <v>22</v>
      </c>
      <c r="F509" t="str">
        <f>IFERROR(VLOOKUP(A509,Holidays!A:C,2), "N")</f>
        <v>Y</v>
      </c>
      <c r="G509" t="str">
        <f>IFERROR(VLOOKUP(A509,Holidays!A:C,3),"N")</f>
        <v>N</v>
      </c>
      <c r="H509">
        <v>9.1999999999999993</v>
      </c>
      <c r="I509">
        <v>22.2</v>
      </c>
      <c r="J509">
        <v>8.5</v>
      </c>
      <c r="K509">
        <v>0</v>
      </c>
      <c r="L509" s="482">
        <v>101618.98</v>
      </c>
      <c r="M509" s="6">
        <v>24.192652460000001</v>
      </c>
      <c r="N509" s="44">
        <f t="shared" si="39"/>
        <v>2458432.6664796909</v>
      </c>
    </row>
    <row r="510" spans="1:14" thickTop="1" thickBot="1">
      <c r="A510" s="32">
        <v>42513</v>
      </c>
      <c r="B510" s="2" t="str">
        <f t="shared" si="35"/>
        <v>Monday</v>
      </c>
      <c r="C510" s="3" t="str">
        <f t="shared" si="36"/>
        <v>May</v>
      </c>
      <c r="D510" s="4" t="str">
        <f t="shared" si="37"/>
        <v>2016</v>
      </c>
      <c r="E510">
        <f t="shared" si="38"/>
        <v>22</v>
      </c>
      <c r="F510" t="str">
        <f>IFERROR(VLOOKUP(A510,Holidays!A:C,2), "N")</f>
        <v>Y</v>
      </c>
      <c r="G510" t="str">
        <f>IFERROR(VLOOKUP(A510,Holidays!A:C,3),"N")</f>
        <v>N</v>
      </c>
      <c r="H510">
        <v>12.8</v>
      </c>
      <c r="I510">
        <v>17.2</v>
      </c>
      <c r="J510">
        <v>7.1</v>
      </c>
      <c r="K510">
        <v>2.2000000000000002</v>
      </c>
      <c r="L510" s="482">
        <v>121424.42</v>
      </c>
      <c r="M510" s="6">
        <v>10.80151908</v>
      </c>
      <c r="N510" s="44">
        <f t="shared" si="39"/>
        <v>1311568.1894079335</v>
      </c>
    </row>
    <row r="511" spans="1:14" thickTop="1" thickBot="1">
      <c r="A511" s="32">
        <v>42514</v>
      </c>
      <c r="B511" s="2" t="str">
        <f t="shared" si="35"/>
        <v>Tuesday</v>
      </c>
      <c r="C511" s="3" t="str">
        <f t="shared" si="36"/>
        <v>May</v>
      </c>
      <c r="D511" s="4" t="str">
        <f t="shared" si="37"/>
        <v>2016</v>
      </c>
      <c r="E511">
        <f t="shared" si="38"/>
        <v>22</v>
      </c>
      <c r="F511" t="str">
        <f>IFERROR(VLOOKUP(A511,Holidays!A:C,2), "N")</f>
        <v>Y</v>
      </c>
      <c r="G511" t="str">
        <f>IFERROR(VLOOKUP(A511,Holidays!A:C,3),"N")</f>
        <v>N</v>
      </c>
      <c r="H511">
        <v>10.7</v>
      </c>
      <c r="I511">
        <v>15.8</v>
      </c>
      <c r="J511">
        <v>7.3</v>
      </c>
      <c r="K511">
        <v>1.8</v>
      </c>
      <c r="L511" s="482">
        <v>131916.405</v>
      </c>
      <c r="M511" s="6">
        <v>45.213847149999999</v>
      </c>
      <c r="N511" s="44">
        <f t="shared" si="39"/>
        <v>5964448.1722474955</v>
      </c>
    </row>
    <row r="512" spans="1:14" thickTop="1" thickBot="1">
      <c r="A512" s="32">
        <v>42515</v>
      </c>
      <c r="B512" s="2" t="str">
        <f t="shared" si="35"/>
        <v>Wednesday</v>
      </c>
      <c r="C512" s="3" t="str">
        <f t="shared" si="36"/>
        <v>May</v>
      </c>
      <c r="D512" s="4" t="str">
        <f t="shared" si="37"/>
        <v>2016</v>
      </c>
      <c r="E512">
        <f t="shared" si="38"/>
        <v>22</v>
      </c>
      <c r="F512" t="str">
        <f>IFERROR(VLOOKUP(A512,Holidays!A:C,2), "N")</f>
        <v>Y</v>
      </c>
      <c r="G512" t="str">
        <f>IFERROR(VLOOKUP(A512,Holidays!A:C,3),"N")</f>
        <v>N</v>
      </c>
      <c r="H512">
        <v>7.6</v>
      </c>
      <c r="I512">
        <v>15.6</v>
      </c>
      <c r="J512">
        <v>4.9000000000000004</v>
      </c>
      <c r="K512">
        <v>0</v>
      </c>
      <c r="L512" s="482">
        <v>132170.04999999999</v>
      </c>
      <c r="M512" s="6">
        <v>66.258534830000002</v>
      </c>
      <c r="N512" s="44">
        <f t="shared" si="39"/>
        <v>8757393.8614078406</v>
      </c>
    </row>
    <row r="513" spans="1:14" thickTop="1" thickBot="1">
      <c r="A513" s="32">
        <v>42516</v>
      </c>
      <c r="B513" s="2" t="str">
        <f t="shared" si="35"/>
        <v>Thursday</v>
      </c>
      <c r="C513" s="3" t="str">
        <f t="shared" si="36"/>
        <v>May</v>
      </c>
      <c r="D513" s="4" t="str">
        <f t="shared" si="37"/>
        <v>2016</v>
      </c>
      <c r="E513">
        <f t="shared" si="38"/>
        <v>22</v>
      </c>
      <c r="F513" t="str">
        <f>IFERROR(VLOOKUP(A513,Holidays!A:C,2), "N")</f>
        <v>Y</v>
      </c>
      <c r="G513" t="str">
        <f>IFERROR(VLOOKUP(A513,Holidays!A:C,3),"N")</f>
        <v>N</v>
      </c>
      <c r="H513">
        <v>10.3</v>
      </c>
      <c r="I513">
        <v>12.5</v>
      </c>
      <c r="J513">
        <v>3.1</v>
      </c>
      <c r="K513">
        <v>12.4</v>
      </c>
      <c r="L513" s="482">
        <v>137080.875</v>
      </c>
      <c r="M513" s="6">
        <v>99.424833129999996</v>
      </c>
      <c r="N513" s="44">
        <f t="shared" si="39"/>
        <v>13629243.122189388</v>
      </c>
    </row>
    <row r="514" spans="1:14" thickTop="1" thickBot="1">
      <c r="A514" s="32">
        <v>42517</v>
      </c>
      <c r="B514" s="2" t="str">
        <f t="shared" si="35"/>
        <v>Friday</v>
      </c>
      <c r="C514" s="3" t="str">
        <f t="shared" si="36"/>
        <v>May</v>
      </c>
      <c r="D514" s="4" t="str">
        <f t="shared" si="37"/>
        <v>2016</v>
      </c>
      <c r="E514">
        <f t="shared" si="38"/>
        <v>22</v>
      </c>
      <c r="F514" t="str">
        <f>IFERROR(VLOOKUP(A514,Holidays!A:C,2), "N")</f>
        <v>Y</v>
      </c>
      <c r="G514" t="str">
        <f>IFERROR(VLOOKUP(A514,Holidays!A:C,3),"N")</f>
        <v>N</v>
      </c>
      <c r="H514">
        <v>9.1999999999999993</v>
      </c>
      <c r="I514">
        <v>14.4</v>
      </c>
      <c r="J514">
        <v>8</v>
      </c>
      <c r="K514">
        <v>4.8</v>
      </c>
      <c r="L514" s="482">
        <v>134317.62</v>
      </c>
      <c r="M514" s="6">
        <v>68.193428539999999</v>
      </c>
      <c r="N514" s="44">
        <f t="shared" si="39"/>
        <v>9159579.0211328752</v>
      </c>
    </row>
    <row r="515" spans="1:14" thickTop="1" thickBot="1">
      <c r="A515" s="32">
        <v>42518</v>
      </c>
      <c r="B515" s="2" t="str">
        <f t="shared" ref="B515:B578" si="40">TEXT(A515,"dddd")</f>
        <v>Saturday</v>
      </c>
      <c r="C515" s="3" t="str">
        <f t="shared" ref="C515:C578" si="41">TEXT(A515,"mmmm")</f>
        <v>May</v>
      </c>
      <c r="D515" s="4" t="str">
        <f t="shared" ref="D515:D578" si="42">TEXT(A515,"yyyy")</f>
        <v>2016</v>
      </c>
      <c r="E515">
        <f t="shared" ref="E515:E578" si="43">WEEKNUM(A515)</f>
        <v>22</v>
      </c>
      <c r="F515" t="str">
        <f>IFERROR(VLOOKUP(A515,Holidays!A:C,2), "N")</f>
        <v>Y</v>
      </c>
      <c r="G515" t="str">
        <f>IFERROR(VLOOKUP(A515,Holidays!A:C,3),"N")</f>
        <v>N</v>
      </c>
      <c r="H515">
        <v>5.7</v>
      </c>
      <c r="I515">
        <v>13.2</v>
      </c>
      <c r="J515">
        <v>6.2</v>
      </c>
      <c r="K515">
        <v>0.6</v>
      </c>
      <c r="L515" s="482">
        <v>119938.795</v>
      </c>
      <c r="M515" s="6">
        <v>81.990134580000003</v>
      </c>
      <c r="N515" s="44">
        <f t="shared" ref="N515:N578" si="44">L515*M515</f>
        <v>9833797.9434130322</v>
      </c>
    </row>
    <row r="516" spans="1:14" thickTop="1" thickBot="1">
      <c r="A516" s="32">
        <v>42519</v>
      </c>
      <c r="B516" s="2" t="str">
        <f t="shared" si="40"/>
        <v>Sunday</v>
      </c>
      <c r="C516" s="3" t="str">
        <f t="shared" si="41"/>
        <v>May</v>
      </c>
      <c r="D516" s="4" t="str">
        <f t="shared" si="42"/>
        <v>2016</v>
      </c>
      <c r="E516">
        <f t="shared" si="43"/>
        <v>23</v>
      </c>
      <c r="F516" t="str">
        <f>IFERROR(VLOOKUP(A516,Holidays!A:C,2), "N")</f>
        <v>Y</v>
      </c>
      <c r="G516" t="str">
        <f>IFERROR(VLOOKUP(A516,Holidays!A:C,3),"N")</f>
        <v>N</v>
      </c>
      <c r="H516">
        <v>8.6999999999999993</v>
      </c>
      <c r="I516">
        <v>13.9</v>
      </c>
      <c r="J516">
        <v>6.5</v>
      </c>
      <c r="K516">
        <v>4.2</v>
      </c>
      <c r="L516" s="482">
        <v>118751.965</v>
      </c>
      <c r="M516" s="6">
        <v>68.715474040000004</v>
      </c>
      <c r="N516" s="44">
        <f t="shared" si="44"/>
        <v>8160097.5681564892</v>
      </c>
    </row>
    <row r="517" spans="1:14" thickTop="1" thickBot="1">
      <c r="A517" s="32">
        <v>42520</v>
      </c>
      <c r="B517" s="2" t="str">
        <f t="shared" si="40"/>
        <v>Monday</v>
      </c>
      <c r="C517" s="3" t="str">
        <f t="shared" si="41"/>
        <v>May</v>
      </c>
      <c r="D517" s="4" t="str">
        <f t="shared" si="42"/>
        <v>2016</v>
      </c>
      <c r="E517">
        <f t="shared" si="43"/>
        <v>23</v>
      </c>
      <c r="F517" t="str">
        <f>IFERROR(VLOOKUP(A517,Holidays!A:C,2), "N")</f>
        <v>Y</v>
      </c>
      <c r="G517" t="str">
        <f>IFERROR(VLOOKUP(A517,Holidays!A:C,3),"N")</f>
        <v>N</v>
      </c>
      <c r="H517">
        <v>7.2</v>
      </c>
      <c r="I517">
        <v>15.4</v>
      </c>
      <c r="J517">
        <v>9.5</v>
      </c>
      <c r="K517">
        <v>0</v>
      </c>
      <c r="L517" s="482">
        <v>134983.95499999999</v>
      </c>
      <c r="M517" s="6">
        <v>115.7846736</v>
      </c>
      <c r="N517" s="44">
        <f t="shared" si="44"/>
        <v>15629073.170912087</v>
      </c>
    </row>
    <row r="518" spans="1:14" thickTop="1" thickBot="1">
      <c r="A518" s="32">
        <v>42521</v>
      </c>
      <c r="B518" s="2" t="str">
        <f t="shared" si="40"/>
        <v>Tuesday</v>
      </c>
      <c r="C518" s="3" t="str">
        <f t="shared" si="41"/>
        <v>May</v>
      </c>
      <c r="D518" s="4" t="str">
        <f t="shared" si="42"/>
        <v>2016</v>
      </c>
      <c r="E518">
        <f t="shared" si="43"/>
        <v>23</v>
      </c>
      <c r="F518" t="str">
        <f>IFERROR(VLOOKUP(A518,Holidays!A:C,2), "N")</f>
        <v>Y</v>
      </c>
      <c r="G518" t="str">
        <f>IFERROR(VLOOKUP(A518,Holidays!A:C,3),"N")</f>
        <v>N</v>
      </c>
      <c r="H518">
        <v>3.6</v>
      </c>
      <c r="I518">
        <v>17.399999999999999</v>
      </c>
      <c r="J518">
        <v>9.5</v>
      </c>
      <c r="K518">
        <v>0</v>
      </c>
      <c r="L518" s="482">
        <v>140402.15</v>
      </c>
      <c r="M518" s="6">
        <v>156.46472259999999</v>
      </c>
      <c r="N518" s="44">
        <f t="shared" si="44"/>
        <v>21967983.452193588</v>
      </c>
    </row>
    <row r="519" spans="1:14" thickTop="1" thickBot="1">
      <c r="A519" s="32">
        <v>42522</v>
      </c>
      <c r="B519" s="2" t="str">
        <f t="shared" si="40"/>
        <v>Wednesday</v>
      </c>
      <c r="C519" s="3" t="str">
        <f t="shared" si="41"/>
        <v>June</v>
      </c>
      <c r="D519" s="4" t="str">
        <f t="shared" si="42"/>
        <v>2016</v>
      </c>
      <c r="E519">
        <f t="shared" si="43"/>
        <v>23</v>
      </c>
      <c r="F519" t="str">
        <f>IFERROR(VLOOKUP(A519,Holidays!A:C,2), "N")</f>
        <v>Y</v>
      </c>
      <c r="G519" t="str">
        <f>IFERROR(VLOOKUP(A519,Holidays!A:C,3),"N")</f>
        <v>N</v>
      </c>
      <c r="H519">
        <v>4.8</v>
      </c>
      <c r="I519">
        <v>17</v>
      </c>
      <c r="J519">
        <v>8.1999999999999993</v>
      </c>
      <c r="K519">
        <v>0</v>
      </c>
      <c r="L519" s="482">
        <v>141195.03</v>
      </c>
      <c r="M519" s="6">
        <v>168.85275920000001</v>
      </c>
      <c r="N519" s="44">
        <f t="shared" si="44"/>
        <v>23841170.400826778</v>
      </c>
    </row>
    <row r="520" spans="1:14" thickTop="1" thickBot="1">
      <c r="A520" s="32">
        <v>42523</v>
      </c>
      <c r="B520" s="2" t="str">
        <f t="shared" si="40"/>
        <v>Thursday</v>
      </c>
      <c r="C520" s="3" t="str">
        <f t="shared" si="41"/>
        <v>June</v>
      </c>
      <c r="D520" s="4" t="str">
        <f t="shared" si="42"/>
        <v>2016</v>
      </c>
      <c r="E520">
        <f t="shared" si="43"/>
        <v>23</v>
      </c>
      <c r="F520" t="str">
        <f>IFERROR(VLOOKUP(A520,Holidays!A:C,2), "N")</f>
        <v>Y</v>
      </c>
      <c r="G520" t="str">
        <f>IFERROR(VLOOKUP(A520,Holidays!A:C,3),"N")</f>
        <v>N</v>
      </c>
      <c r="H520">
        <v>4.8</v>
      </c>
      <c r="I520">
        <v>12.8</v>
      </c>
      <c r="J520">
        <v>9.1999999999999993</v>
      </c>
      <c r="K520">
        <v>0</v>
      </c>
      <c r="L520" s="482">
        <v>141292.56</v>
      </c>
      <c r="M520" s="6">
        <v>180.9103503</v>
      </c>
      <c r="N520" s="44">
        <f t="shared" si="44"/>
        <v>25561286.524383768</v>
      </c>
    </row>
    <row r="521" spans="1:14" thickTop="1" thickBot="1">
      <c r="A521" s="32">
        <v>42524</v>
      </c>
      <c r="B521" s="2" t="str">
        <f t="shared" si="40"/>
        <v>Friday</v>
      </c>
      <c r="C521" s="3" t="str">
        <f t="shared" si="41"/>
        <v>June</v>
      </c>
      <c r="D521" s="4" t="str">
        <f t="shared" si="42"/>
        <v>2016</v>
      </c>
      <c r="E521">
        <f t="shared" si="43"/>
        <v>23</v>
      </c>
      <c r="F521" t="str">
        <f>IFERROR(VLOOKUP(A521,Holidays!A:C,2), "N")</f>
        <v>Y</v>
      </c>
      <c r="G521" t="str">
        <f>IFERROR(VLOOKUP(A521,Holidays!A:C,3),"N")</f>
        <v>N</v>
      </c>
      <c r="H521">
        <v>6.8</v>
      </c>
      <c r="I521">
        <v>14.1</v>
      </c>
      <c r="J521">
        <v>8.5</v>
      </c>
      <c r="K521">
        <v>0</v>
      </c>
      <c r="L521" s="482">
        <v>137717.255</v>
      </c>
      <c r="M521" s="6">
        <v>175.85462989999999</v>
      </c>
      <c r="N521" s="44">
        <f t="shared" si="44"/>
        <v>24218216.908868924</v>
      </c>
    </row>
    <row r="522" spans="1:14" thickTop="1" thickBot="1">
      <c r="A522" s="32">
        <v>42525</v>
      </c>
      <c r="B522" s="2" t="str">
        <f t="shared" si="40"/>
        <v>Saturday</v>
      </c>
      <c r="C522" s="3" t="str">
        <f t="shared" si="41"/>
        <v>June</v>
      </c>
      <c r="D522" s="4" t="str">
        <f t="shared" si="42"/>
        <v>2016</v>
      </c>
      <c r="E522">
        <f t="shared" si="43"/>
        <v>23</v>
      </c>
      <c r="F522" t="str">
        <f>IFERROR(VLOOKUP(A522,Holidays!A:C,2), "N")</f>
        <v>Y</v>
      </c>
      <c r="G522" t="str">
        <f>IFERROR(VLOOKUP(A522,Holidays!A:C,3),"N")</f>
        <v>N</v>
      </c>
      <c r="H522">
        <v>9.8000000000000007</v>
      </c>
      <c r="I522">
        <v>13.4</v>
      </c>
      <c r="J522">
        <v>3.7</v>
      </c>
      <c r="K522">
        <v>6.2</v>
      </c>
      <c r="L522" s="482">
        <v>122764.33</v>
      </c>
      <c r="M522" s="6">
        <v>126.74997190000001</v>
      </c>
      <c r="N522" s="44">
        <f t="shared" si="44"/>
        <v>15560375.377822328</v>
      </c>
    </row>
    <row r="523" spans="1:14" thickTop="1" thickBot="1">
      <c r="A523" s="32">
        <v>42526</v>
      </c>
      <c r="B523" s="2" t="str">
        <f t="shared" si="40"/>
        <v>Sunday</v>
      </c>
      <c r="C523" s="3" t="str">
        <f t="shared" si="41"/>
        <v>June</v>
      </c>
      <c r="D523" s="4" t="str">
        <f t="shared" si="42"/>
        <v>2016</v>
      </c>
      <c r="E523">
        <f t="shared" si="43"/>
        <v>24</v>
      </c>
      <c r="F523" t="str">
        <f>IFERROR(VLOOKUP(A523,Holidays!A:C,2), "N")</f>
        <v>Y</v>
      </c>
      <c r="G523" t="str">
        <f>IFERROR(VLOOKUP(A523,Holidays!A:C,3),"N")</f>
        <v>N</v>
      </c>
      <c r="H523">
        <v>10.5</v>
      </c>
      <c r="I523">
        <v>14.1</v>
      </c>
      <c r="J523">
        <v>3.3</v>
      </c>
      <c r="K523">
        <v>3.4</v>
      </c>
      <c r="L523" s="482">
        <v>116052.80499999999</v>
      </c>
      <c r="M523" s="6">
        <v>122.7887776</v>
      </c>
      <c r="N523" s="44">
        <f t="shared" si="44"/>
        <v>14249982.063001167</v>
      </c>
    </row>
    <row r="524" spans="1:14" thickTop="1" thickBot="1">
      <c r="A524" s="32">
        <v>42527</v>
      </c>
      <c r="B524" s="2" t="str">
        <f t="shared" si="40"/>
        <v>Monday</v>
      </c>
      <c r="C524" s="3" t="str">
        <f t="shared" si="41"/>
        <v>June</v>
      </c>
      <c r="D524" s="4" t="str">
        <f t="shared" si="42"/>
        <v>2016</v>
      </c>
      <c r="E524">
        <f t="shared" si="43"/>
        <v>24</v>
      </c>
      <c r="F524" t="str">
        <f>IFERROR(VLOOKUP(A524,Holidays!A:C,2), "N")</f>
        <v>Y</v>
      </c>
      <c r="G524" t="str">
        <f>IFERROR(VLOOKUP(A524,Holidays!A:C,3),"N")</f>
        <v>N</v>
      </c>
      <c r="H524">
        <v>8.9</v>
      </c>
      <c r="I524">
        <v>14.5</v>
      </c>
      <c r="J524">
        <v>7.1</v>
      </c>
      <c r="K524">
        <v>1.4</v>
      </c>
      <c r="L524" s="482">
        <v>134829.755</v>
      </c>
      <c r="M524" s="6">
        <v>107.44561210000001</v>
      </c>
      <c r="N524" s="44">
        <f t="shared" si="44"/>
        <v>14486865.555268036</v>
      </c>
    </row>
    <row r="525" spans="1:14" thickTop="1" thickBot="1">
      <c r="A525" s="32">
        <v>42528</v>
      </c>
      <c r="B525" s="2" t="str">
        <f t="shared" si="40"/>
        <v>Tuesday</v>
      </c>
      <c r="C525" s="3" t="str">
        <f t="shared" si="41"/>
        <v>June</v>
      </c>
      <c r="D525" s="4" t="str">
        <f t="shared" si="42"/>
        <v>2016</v>
      </c>
      <c r="E525">
        <f t="shared" si="43"/>
        <v>24</v>
      </c>
      <c r="F525" t="str">
        <f>IFERROR(VLOOKUP(A525,Holidays!A:C,2), "N")</f>
        <v>Y</v>
      </c>
      <c r="G525" t="str">
        <f>IFERROR(VLOOKUP(A525,Holidays!A:C,3),"N")</f>
        <v>N</v>
      </c>
      <c r="H525">
        <v>10.5</v>
      </c>
      <c r="I525">
        <v>15.3</v>
      </c>
      <c r="J525">
        <v>4.7</v>
      </c>
      <c r="K525">
        <v>0</v>
      </c>
      <c r="L525" s="482">
        <v>135306.005</v>
      </c>
      <c r="M525" s="6">
        <v>88.326962910000006</v>
      </c>
      <c r="N525" s="44">
        <f t="shared" si="44"/>
        <v>11951168.485135276</v>
      </c>
    </row>
    <row r="526" spans="1:14" thickTop="1" thickBot="1">
      <c r="A526" s="32">
        <v>42529</v>
      </c>
      <c r="B526" s="2" t="str">
        <f t="shared" si="40"/>
        <v>Wednesday</v>
      </c>
      <c r="C526" s="3" t="str">
        <f t="shared" si="41"/>
        <v>June</v>
      </c>
      <c r="D526" s="4" t="str">
        <f t="shared" si="42"/>
        <v>2016</v>
      </c>
      <c r="E526">
        <f t="shared" si="43"/>
        <v>24</v>
      </c>
      <c r="F526" t="str">
        <f>IFERROR(VLOOKUP(A526,Holidays!A:C,2), "N")</f>
        <v>Y</v>
      </c>
      <c r="G526" t="str">
        <f>IFERROR(VLOOKUP(A526,Holidays!A:C,3),"N")</f>
        <v>N</v>
      </c>
      <c r="H526">
        <v>9.6999999999999993</v>
      </c>
      <c r="I526">
        <v>14.7</v>
      </c>
      <c r="J526">
        <v>4.7</v>
      </c>
      <c r="K526">
        <v>1.2</v>
      </c>
      <c r="L526" s="482">
        <v>137305.35500000001</v>
      </c>
      <c r="M526" s="6">
        <v>91.315660199999996</v>
      </c>
      <c r="N526" s="44">
        <f t="shared" si="44"/>
        <v>12538129.140820371</v>
      </c>
    </row>
    <row r="527" spans="1:14" thickTop="1" thickBot="1">
      <c r="A527" s="32">
        <v>42530</v>
      </c>
      <c r="B527" s="2" t="str">
        <f t="shared" si="40"/>
        <v>Thursday</v>
      </c>
      <c r="C527" s="3" t="str">
        <f t="shared" si="41"/>
        <v>June</v>
      </c>
      <c r="D527" s="4" t="str">
        <f t="shared" si="42"/>
        <v>2016</v>
      </c>
      <c r="E527">
        <f t="shared" si="43"/>
        <v>24</v>
      </c>
      <c r="F527" t="str">
        <f>IFERROR(VLOOKUP(A527,Holidays!A:C,2), "N")</f>
        <v>Y</v>
      </c>
      <c r="G527" t="str">
        <f>IFERROR(VLOOKUP(A527,Holidays!A:C,3),"N")</f>
        <v>N</v>
      </c>
      <c r="H527">
        <v>10.8</v>
      </c>
      <c r="I527">
        <v>17.5</v>
      </c>
      <c r="J527">
        <v>6</v>
      </c>
      <c r="K527">
        <v>1.4</v>
      </c>
      <c r="L527" s="482">
        <v>132859.30499999999</v>
      </c>
      <c r="M527" s="6">
        <v>50.238971939999999</v>
      </c>
      <c r="N527" s="44">
        <f t="shared" si="44"/>
        <v>6674714.8958629016</v>
      </c>
    </row>
    <row r="528" spans="1:14" thickTop="1" thickBot="1">
      <c r="A528" s="32">
        <v>42531</v>
      </c>
      <c r="B528" s="2" t="str">
        <f t="shared" si="40"/>
        <v>Friday</v>
      </c>
      <c r="C528" s="3" t="str">
        <f t="shared" si="41"/>
        <v>June</v>
      </c>
      <c r="D528" s="4" t="str">
        <f t="shared" si="42"/>
        <v>2016</v>
      </c>
      <c r="E528">
        <f t="shared" si="43"/>
        <v>24</v>
      </c>
      <c r="F528" t="str">
        <f>IFERROR(VLOOKUP(A528,Holidays!A:C,2), "N")</f>
        <v>Y</v>
      </c>
      <c r="G528" t="str">
        <f>IFERROR(VLOOKUP(A528,Holidays!A:C,3),"N")</f>
        <v>N</v>
      </c>
      <c r="H528">
        <v>10.4</v>
      </c>
      <c r="I528">
        <v>15.8</v>
      </c>
      <c r="J528">
        <v>6.6</v>
      </c>
      <c r="K528">
        <v>0</v>
      </c>
      <c r="L528" s="482">
        <v>132209.51500000001</v>
      </c>
      <c r="M528" s="6">
        <v>47.425798780000001</v>
      </c>
      <c r="N528" s="44">
        <f t="shared" si="44"/>
        <v>6270141.8551913928</v>
      </c>
    </row>
    <row r="529" spans="1:14" thickTop="1" thickBot="1">
      <c r="A529" s="32">
        <v>42532</v>
      </c>
      <c r="B529" s="2" t="str">
        <f t="shared" si="40"/>
        <v>Saturday</v>
      </c>
      <c r="C529" s="3" t="str">
        <f t="shared" si="41"/>
        <v>June</v>
      </c>
      <c r="D529" s="4" t="str">
        <f t="shared" si="42"/>
        <v>2016</v>
      </c>
      <c r="E529">
        <f t="shared" si="43"/>
        <v>24</v>
      </c>
      <c r="F529" t="str">
        <f>IFERROR(VLOOKUP(A529,Holidays!A:C,2), "N")</f>
        <v>Y</v>
      </c>
      <c r="G529" t="str">
        <f>IFERROR(VLOOKUP(A529,Holidays!A:C,3),"N")</f>
        <v>N</v>
      </c>
      <c r="H529">
        <v>9</v>
      </c>
      <c r="I529">
        <v>13.5</v>
      </c>
      <c r="J529">
        <v>6.5</v>
      </c>
      <c r="K529">
        <v>3</v>
      </c>
      <c r="L529" s="482">
        <v>120753.43</v>
      </c>
      <c r="M529" s="6">
        <v>55.590969579999999</v>
      </c>
      <c r="N529" s="44">
        <f t="shared" si="44"/>
        <v>6712800.2538106591</v>
      </c>
    </row>
    <row r="530" spans="1:14" thickTop="1" thickBot="1">
      <c r="A530" s="32">
        <v>42533</v>
      </c>
      <c r="B530" s="2" t="str">
        <f t="shared" si="40"/>
        <v>Sunday</v>
      </c>
      <c r="C530" s="3" t="str">
        <f t="shared" si="41"/>
        <v>June</v>
      </c>
      <c r="D530" s="4" t="str">
        <f t="shared" si="42"/>
        <v>2016</v>
      </c>
      <c r="E530">
        <f t="shared" si="43"/>
        <v>25</v>
      </c>
      <c r="F530" t="str">
        <f>IFERROR(VLOOKUP(A530,Holidays!A:C,2), "N")</f>
        <v>Y</v>
      </c>
      <c r="G530" t="str">
        <f>IFERROR(VLOOKUP(A530,Holidays!A:C,3),"N")</f>
        <v>N</v>
      </c>
      <c r="H530">
        <v>5</v>
      </c>
      <c r="I530">
        <v>13.8</v>
      </c>
      <c r="J530">
        <v>7.3</v>
      </c>
      <c r="K530">
        <v>0.6</v>
      </c>
      <c r="L530" s="482">
        <v>122771.53</v>
      </c>
      <c r="M530" s="6">
        <v>77.215287989999993</v>
      </c>
      <c r="N530" s="44">
        <f t="shared" si="44"/>
        <v>9479839.0459229238</v>
      </c>
    </row>
    <row r="531" spans="1:14" thickTop="1" thickBot="1">
      <c r="A531" s="32">
        <v>42534</v>
      </c>
      <c r="B531" s="2" t="str">
        <f t="shared" si="40"/>
        <v>Monday</v>
      </c>
      <c r="C531" s="3" t="str">
        <f t="shared" si="41"/>
        <v>June</v>
      </c>
      <c r="D531" s="4" t="str">
        <f t="shared" si="42"/>
        <v>2016</v>
      </c>
      <c r="E531">
        <f t="shared" si="43"/>
        <v>25</v>
      </c>
      <c r="F531" t="str">
        <f>IFERROR(VLOOKUP(A531,Holidays!A:C,2), "N")</f>
        <v>Y</v>
      </c>
      <c r="G531" t="str">
        <f>IFERROR(VLOOKUP(A531,Holidays!A:C,3),"N")</f>
        <v>Y</v>
      </c>
      <c r="H531">
        <v>3.8</v>
      </c>
      <c r="I531">
        <v>13.4</v>
      </c>
      <c r="J531">
        <v>9</v>
      </c>
      <c r="K531">
        <v>0</v>
      </c>
      <c r="L531" s="482">
        <v>122106.95</v>
      </c>
      <c r="M531" s="6">
        <v>95.064774630000002</v>
      </c>
      <c r="N531" s="44">
        <f t="shared" si="44"/>
        <v>11608069.682506679</v>
      </c>
    </row>
    <row r="532" spans="1:14" thickTop="1" thickBot="1">
      <c r="A532" s="32">
        <v>42535</v>
      </c>
      <c r="B532" s="2" t="str">
        <f t="shared" si="40"/>
        <v>Tuesday</v>
      </c>
      <c r="C532" s="3" t="str">
        <f t="shared" si="41"/>
        <v>June</v>
      </c>
      <c r="D532" s="4" t="str">
        <f t="shared" si="42"/>
        <v>2016</v>
      </c>
      <c r="E532">
        <f t="shared" si="43"/>
        <v>25</v>
      </c>
      <c r="F532" t="str">
        <f>IFERROR(VLOOKUP(A532,Holidays!A:C,2), "N")</f>
        <v>Y</v>
      </c>
      <c r="G532" t="str">
        <f>IFERROR(VLOOKUP(A532,Holidays!A:C,3),"N")</f>
        <v>N</v>
      </c>
      <c r="H532">
        <v>8.6</v>
      </c>
      <c r="I532">
        <v>15.6</v>
      </c>
      <c r="J532">
        <v>8.3000000000000007</v>
      </c>
      <c r="K532">
        <v>0</v>
      </c>
      <c r="L532" s="482">
        <v>138466.56</v>
      </c>
      <c r="M532" s="6">
        <v>90.845109260000001</v>
      </c>
      <c r="N532" s="44">
        <f t="shared" si="44"/>
        <v>12579009.772056345</v>
      </c>
    </row>
    <row r="533" spans="1:14" thickTop="1" thickBot="1">
      <c r="A533" s="32">
        <v>42536</v>
      </c>
      <c r="B533" s="2" t="str">
        <f t="shared" si="40"/>
        <v>Wednesday</v>
      </c>
      <c r="C533" s="3" t="str">
        <f t="shared" si="41"/>
        <v>June</v>
      </c>
      <c r="D533" s="4" t="str">
        <f t="shared" si="42"/>
        <v>2016</v>
      </c>
      <c r="E533">
        <f t="shared" si="43"/>
        <v>25</v>
      </c>
      <c r="F533" t="str">
        <f>IFERROR(VLOOKUP(A533,Holidays!A:C,2), "N")</f>
        <v>Y</v>
      </c>
      <c r="G533" t="str">
        <f>IFERROR(VLOOKUP(A533,Holidays!A:C,3),"N")</f>
        <v>N</v>
      </c>
      <c r="H533">
        <v>6</v>
      </c>
      <c r="I533">
        <v>17.899999999999999</v>
      </c>
      <c r="J533">
        <v>9.1999999999999993</v>
      </c>
      <c r="K533">
        <v>0</v>
      </c>
      <c r="L533" s="482">
        <v>140904.59</v>
      </c>
      <c r="M533" s="6">
        <v>92.416245849999996</v>
      </c>
      <c r="N533" s="44">
        <f t="shared" si="44"/>
        <v>13021873.23083345</v>
      </c>
    </row>
    <row r="534" spans="1:14" thickTop="1" thickBot="1">
      <c r="A534" s="32">
        <v>42537</v>
      </c>
      <c r="B534" s="2" t="str">
        <f t="shared" si="40"/>
        <v>Thursday</v>
      </c>
      <c r="C534" s="3" t="str">
        <f t="shared" si="41"/>
        <v>June</v>
      </c>
      <c r="D534" s="4" t="str">
        <f t="shared" si="42"/>
        <v>2016</v>
      </c>
      <c r="E534">
        <f t="shared" si="43"/>
        <v>25</v>
      </c>
      <c r="F534" t="str">
        <f>IFERROR(VLOOKUP(A534,Holidays!A:C,2), "N")</f>
        <v>Y</v>
      </c>
      <c r="G534" t="str">
        <f>IFERROR(VLOOKUP(A534,Holidays!A:C,3),"N")</f>
        <v>N</v>
      </c>
      <c r="H534">
        <v>7.8</v>
      </c>
      <c r="I534">
        <v>14.3</v>
      </c>
      <c r="J534">
        <v>5.0999999999999996</v>
      </c>
      <c r="K534">
        <v>0</v>
      </c>
      <c r="L534" s="482">
        <v>140741.16500000001</v>
      </c>
      <c r="M534" s="6">
        <v>89.929148949999998</v>
      </c>
      <c r="N534" s="44">
        <f t="shared" si="44"/>
        <v>12656733.190681526</v>
      </c>
    </row>
    <row r="535" spans="1:14" thickTop="1" thickBot="1">
      <c r="A535" s="32">
        <v>42538</v>
      </c>
      <c r="B535" s="2" t="str">
        <f t="shared" si="40"/>
        <v>Friday</v>
      </c>
      <c r="C535" s="3" t="str">
        <f t="shared" si="41"/>
        <v>June</v>
      </c>
      <c r="D535" s="4" t="str">
        <f t="shared" si="42"/>
        <v>2016</v>
      </c>
      <c r="E535">
        <f t="shared" si="43"/>
        <v>25</v>
      </c>
      <c r="F535" t="str">
        <f>IFERROR(VLOOKUP(A535,Holidays!A:C,2), "N")</f>
        <v>Y</v>
      </c>
      <c r="G535" t="str">
        <f>IFERROR(VLOOKUP(A535,Holidays!A:C,3),"N")</f>
        <v>N</v>
      </c>
      <c r="H535">
        <v>9.3000000000000007</v>
      </c>
      <c r="I535">
        <v>15.1</v>
      </c>
      <c r="J535">
        <v>3.5</v>
      </c>
      <c r="K535">
        <v>4.2</v>
      </c>
      <c r="L535" s="482">
        <v>138023.10999999999</v>
      </c>
      <c r="M535" s="6">
        <v>99.573674510000004</v>
      </c>
      <c r="N535" s="44">
        <f t="shared" si="44"/>
        <v>13743468.229997925</v>
      </c>
    </row>
    <row r="536" spans="1:14" thickTop="1" thickBot="1">
      <c r="A536" s="32">
        <v>42539</v>
      </c>
      <c r="B536" s="2" t="str">
        <f t="shared" si="40"/>
        <v>Saturday</v>
      </c>
      <c r="C536" s="3" t="str">
        <f t="shared" si="41"/>
        <v>June</v>
      </c>
      <c r="D536" s="4" t="str">
        <f t="shared" si="42"/>
        <v>2016</v>
      </c>
      <c r="E536">
        <f t="shared" si="43"/>
        <v>25</v>
      </c>
      <c r="F536" t="str">
        <f>IFERROR(VLOOKUP(A536,Holidays!A:C,2), "N")</f>
        <v>Y</v>
      </c>
      <c r="G536" t="str">
        <f>IFERROR(VLOOKUP(A536,Holidays!A:C,3),"N")</f>
        <v>N</v>
      </c>
      <c r="H536">
        <v>10</v>
      </c>
      <c r="I536">
        <v>12.7</v>
      </c>
      <c r="J536">
        <v>5.3</v>
      </c>
      <c r="K536">
        <v>8.6</v>
      </c>
      <c r="L536" s="482">
        <v>123162.185</v>
      </c>
      <c r="M536" s="6">
        <v>62.934016130000003</v>
      </c>
      <c r="N536" s="44">
        <f t="shared" si="44"/>
        <v>7751090.9373960439</v>
      </c>
    </row>
    <row r="537" spans="1:14" thickTop="1" thickBot="1">
      <c r="A537" s="32">
        <v>42540</v>
      </c>
      <c r="B537" s="2" t="str">
        <f t="shared" si="40"/>
        <v>Sunday</v>
      </c>
      <c r="C537" s="3" t="str">
        <f t="shared" si="41"/>
        <v>June</v>
      </c>
      <c r="D537" s="4" t="str">
        <f t="shared" si="42"/>
        <v>2016</v>
      </c>
      <c r="E537">
        <f t="shared" si="43"/>
        <v>26</v>
      </c>
      <c r="F537" t="str">
        <f>IFERROR(VLOOKUP(A537,Holidays!A:C,2), "N")</f>
        <v>Y</v>
      </c>
      <c r="G537" t="str">
        <f>IFERROR(VLOOKUP(A537,Holidays!A:C,3),"N")</f>
        <v>N</v>
      </c>
      <c r="H537">
        <v>7.3</v>
      </c>
      <c r="I537">
        <v>13.5</v>
      </c>
      <c r="J537">
        <v>7.2</v>
      </c>
      <c r="K537">
        <v>0.4</v>
      </c>
      <c r="L537" s="482">
        <v>119662.16499999999</v>
      </c>
      <c r="M537" s="6">
        <v>79.384821770000002</v>
      </c>
      <c r="N537" s="44">
        <f t="shared" si="44"/>
        <v>9499359.6411373317</v>
      </c>
    </row>
    <row r="538" spans="1:14" thickTop="1" thickBot="1">
      <c r="A538" s="32">
        <v>42541</v>
      </c>
      <c r="B538" s="2" t="str">
        <f t="shared" si="40"/>
        <v>Monday</v>
      </c>
      <c r="C538" s="3" t="str">
        <f t="shared" si="41"/>
        <v>June</v>
      </c>
      <c r="D538" s="4" t="str">
        <f t="shared" si="42"/>
        <v>2016</v>
      </c>
      <c r="E538">
        <f t="shared" si="43"/>
        <v>26</v>
      </c>
      <c r="F538" t="str">
        <f>IFERROR(VLOOKUP(A538,Holidays!A:C,2), "N")</f>
        <v>Y</v>
      </c>
      <c r="G538" t="str">
        <f>IFERROR(VLOOKUP(A538,Holidays!A:C,3),"N")</f>
        <v>N</v>
      </c>
      <c r="H538">
        <v>9.1</v>
      </c>
      <c r="I538">
        <v>13.2</v>
      </c>
      <c r="J538">
        <v>3.4</v>
      </c>
      <c r="K538">
        <v>3.6</v>
      </c>
      <c r="L538" s="482">
        <v>134435.11499999999</v>
      </c>
      <c r="M538" s="6">
        <v>114.875078</v>
      </c>
      <c r="N538" s="44">
        <f t="shared" si="44"/>
        <v>15443244.321563968</v>
      </c>
    </row>
    <row r="539" spans="1:14" thickTop="1" thickBot="1">
      <c r="A539" s="32">
        <v>42542</v>
      </c>
      <c r="B539" s="2" t="str">
        <f t="shared" si="40"/>
        <v>Tuesday</v>
      </c>
      <c r="C539" s="3" t="str">
        <f t="shared" si="41"/>
        <v>June</v>
      </c>
      <c r="D539" s="4" t="str">
        <f t="shared" si="42"/>
        <v>2016</v>
      </c>
      <c r="E539">
        <f t="shared" si="43"/>
        <v>26</v>
      </c>
      <c r="F539" t="str">
        <f>IFERROR(VLOOKUP(A539,Holidays!A:C,2), "N")</f>
        <v>Y</v>
      </c>
      <c r="G539" t="str">
        <f>IFERROR(VLOOKUP(A539,Holidays!A:C,3),"N")</f>
        <v>N</v>
      </c>
      <c r="H539">
        <v>10.4</v>
      </c>
      <c r="I539">
        <v>14.7</v>
      </c>
      <c r="J539">
        <v>7</v>
      </c>
      <c r="K539">
        <v>3.2</v>
      </c>
      <c r="L539" s="482">
        <v>137511.315</v>
      </c>
      <c r="M539" s="6">
        <v>62.154764110000002</v>
      </c>
      <c r="N539" s="44">
        <f t="shared" si="44"/>
        <v>8546983.3462809045</v>
      </c>
    </row>
    <row r="540" spans="1:14" thickTop="1" thickBot="1">
      <c r="A540" s="32">
        <v>42543</v>
      </c>
      <c r="B540" s="2" t="str">
        <f t="shared" si="40"/>
        <v>Wednesday</v>
      </c>
      <c r="C540" s="3" t="str">
        <f t="shared" si="41"/>
        <v>June</v>
      </c>
      <c r="D540" s="4" t="str">
        <f t="shared" si="42"/>
        <v>2016</v>
      </c>
      <c r="E540">
        <f t="shared" si="43"/>
        <v>26</v>
      </c>
      <c r="F540" t="str">
        <f>IFERROR(VLOOKUP(A540,Holidays!A:C,2), "N")</f>
        <v>Y</v>
      </c>
      <c r="G540" t="str">
        <f>IFERROR(VLOOKUP(A540,Holidays!A:C,3),"N")</f>
        <v>N</v>
      </c>
      <c r="H540">
        <v>11.2</v>
      </c>
      <c r="I540">
        <v>15.4</v>
      </c>
      <c r="J540">
        <v>6.6</v>
      </c>
      <c r="K540">
        <v>0</v>
      </c>
      <c r="L540" s="482">
        <v>133813.285</v>
      </c>
      <c r="M540" s="6">
        <v>58.759038580000002</v>
      </c>
      <c r="N540" s="44">
        <f t="shared" si="44"/>
        <v>7862739.9758315356</v>
      </c>
    </row>
    <row r="541" spans="1:14" thickTop="1" thickBot="1">
      <c r="A541" s="32">
        <v>42544</v>
      </c>
      <c r="B541" s="2" t="str">
        <f t="shared" si="40"/>
        <v>Thursday</v>
      </c>
      <c r="C541" s="3" t="str">
        <f t="shared" si="41"/>
        <v>June</v>
      </c>
      <c r="D541" s="4" t="str">
        <f t="shared" si="42"/>
        <v>2016</v>
      </c>
      <c r="E541">
        <f t="shared" si="43"/>
        <v>26</v>
      </c>
      <c r="F541" t="str">
        <f>IFERROR(VLOOKUP(A541,Holidays!A:C,2), "N")</f>
        <v>Y</v>
      </c>
      <c r="G541" t="str">
        <f>IFERROR(VLOOKUP(A541,Holidays!A:C,3),"N")</f>
        <v>N</v>
      </c>
      <c r="H541">
        <v>10.4</v>
      </c>
      <c r="I541">
        <v>14.8</v>
      </c>
      <c r="J541">
        <v>7.2</v>
      </c>
      <c r="K541">
        <v>0.6</v>
      </c>
      <c r="L541" s="482">
        <v>136740.005</v>
      </c>
      <c r="M541" s="6">
        <v>78.318980190000005</v>
      </c>
      <c r="N541" s="44">
        <f t="shared" si="44"/>
        <v>10709337.742775502</v>
      </c>
    </row>
    <row r="542" spans="1:14" thickTop="1" thickBot="1">
      <c r="A542" s="32">
        <v>42545</v>
      </c>
      <c r="B542" s="2" t="str">
        <f t="shared" si="40"/>
        <v>Friday</v>
      </c>
      <c r="C542" s="3" t="str">
        <f t="shared" si="41"/>
        <v>June</v>
      </c>
      <c r="D542" s="4" t="str">
        <f t="shared" si="42"/>
        <v>2016</v>
      </c>
      <c r="E542">
        <f t="shared" si="43"/>
        <v>26</v>
      </c>
      <c r="F542" t="str">
        <f>IFERROR(VLOOKUP(A542,Holidays!A:C,2), "N")</f>
        <v>N</v>
      </c>
      <c r="G542" t="str">
        <f>IFERROR(VLOOKUP(A542,Holidays!A:C,3),"N")</f>
        <v>N</v>
      </c>
      <c r="H542">
        <v>6.9</v>
      </c>
      <c r="I542">
        <v>10.7</v>
      </c>
      <c r="J542">
        <v>5.8</v>
      </c>
      <c r="K542">
        <v>13.8</v>
      </c>
      <c r="L542" s="482">
        <v>144658.38</v>
      </c>
      <c r="M542" s="6">
        <v>67.938496200000003</v>
      </c>
      <c r="N542" s="44">
        <f t="shared" si="44"/>
        <v>9827872.7999281567</v>
      </c>
    </row>
    <row r="543" spans="1:14" thickTop="1" thickBot="1">
      <c r="A543" s="32">
        <v>42546</v>
      </c>
      <c r="B543" s="2" t="str">
        <f t="shared" si="40"/>
        <v>Saturday</v>
      </c>
      <c r="C543" s="3" t="str">
        <f t="shared" si="41"/>
        <v>June</v>
      </c>
      <c r="D543" s="4" t="str">
        <f t="shared" si="42"/>
        <v>2016</v>
      </c>
      <c r="E543">
        <f t="shared" si="43"/>
        <v>26</v>
      </c>
      <c r="F543" t="str">
        <f>IFERROR(VLOOKUP(A543,Holidays!A:C,2), "N")</f>
        <v>N</v>
      </c>
      <c r="G543" t="str">
        <f>IFERROR(VLOOKUP(A543,Holidays!A:C,3),"N")</f>
        <v>N</v>
      </c>
      <c r="H543">
        <v>5.6</v>
      </c>
      <c r="I543">
        <v>12.7</v>
      </c>
      <c r="J543">
        <v>8.8000000000000007</v>
      </c>
      <c r="K543">
        <v>2</v>
      </c>
      <c r="L543" s="482">
        <v>131730.83499999999</v>
      </c>
      <c r="M543" s="6">
        <v>99.763250799999994</v>
      </c>
      <c r="N543" s="44">
        <f t="shared" si="44"/>
        <v>13141896.330198416</v>
      </c>
    </row>
    <row r="544" spans="1:14" thickTop="1" thickBot="1">
      <c r="A544" s="32">
        <v>42547</v>
      </c>
      <c r="B544" s="2" t="str">
        <f t="shared" si="40"/>
        <v>Sunday</v>
      </c>
      <c r="C544" s="3" t="str">
        <f t="shared" si="41"/>
        <v>June</v>
      </c>
      <c r="D544" s="4" t="str">
        <f t="shared" si="42"/>
        <v>2016</v>
      </c>
      <c r="E544">
        <f t="shared" si="43"/>
        <v>27</v>
      </c>
      <c r="F544" t="str">
        <f>IFERROR(VLOOKUP(A544,Holidays!A:C,2), "N")</f>
        <v>N</v>
      </c>
      <c r="G544" t="str">
        <f>IFERROR(VLOOKUP(A544,Holidays!A:C,3),"N")</f>
        <v>N</v>
      </c>
      <c r="H544">
        <v>3</v>
      </c>
      <c r="I544">
        <v>11.1</v>
      </c>
      <c r="J544">
        <v>7.7</v>
      </c>
      <c r="K544">
        <v>0.2</v>
      </c>
      <c r="L544" s="482">
        <v>126455.935</v>
      </c>
      <c r="M544" s="6">
        <v>120.4411006</v>
      </c>
      <c r="N544" s="44">
        <f t="shared" si="44"/>
        <v>15230491.98880206</v>
      </c>
    </row>
    <row r="545" spans="1:14" thickTop="1" thickBot="1">
      <c r="A545" s="32">
        <v>42548</v>
      </c>
      <c r="B545" s="2" t="str">
        <f t="shared" si="40"/>
        <v>Monday</v>
      </c>
      <c r="C545" s="3" t="str">
        <f t="shared" si="41"/>
        <v>June</v>
      </c>
      <c r="D545" s="4" t="str">
        <f t="shared" si="42"/>
        <v>2016</v>
      </c>
      <c r="E545">
        <f t="shared" si="43"/>
        <v>27</v>
      </c>
      <c r="F545" t="str">
        <f>IFERROR(VLOOKUP(A545,Holidays!A:C,2), "N")</f>
        <v>N</v>
      </c>
      <c r="G545" t="str">
        <f>IFERROR(VLOOKUP(A545,Holidays!A:C,3),"N")</f>
        <v>N</v>
      </c>
      <c r="H545">
        <v>4.8</v>
      </c>
      <c r="I545">
        <v>10.6</v>
      </c>
      <c r="J545">
        <v>4.7</v>
      </c>
      <c r="K545">
        <v>0.2</v>
      </c>
      <c r="L545" s="482">
        <v>148639.995</v>
      </c>
      <c r="M545" s="6">
        <v>127.3466076</v>
      </c>
      <c r="N545" s="44">
        <f t="shared" si="44"/>
        <v>18928799.116930962</v>
      </c>
    </row>
    <row r="546" spans="1:14" thickTop="1" thickBot="1">
      <c r="A546" s="32">
        <v>42549</v>
      </c>
      <c r="B546" s="2" t="str">
        <f t="shared" si="40"/>
        <v>Tuesday</v>
      </c>
      <c r="C546" s="3" t="str">
        <f t="shared" si="41"/>
        <v>June</v>
      </c>
      <c r="D546" s="4" t="str">
        <f t="shared" si="42"/>
        <v>2016</v>
      </c>
      <c r="E546">
        <f t="shared" si="43"/>
        <v>27</v>
      </c>
      <c r="F546" t="str">
        <f>IFERROR(VLOOKUP(A546,Holidays!A:C,2), "N")</f>
        <v>N</v>
      </c>
      <c r="G546" t="str">
        <f>IFERROR(VLOOKUP(A546,Holidays!A:C,3),"N")</f>
        <v>N</v>
      </c>
      <c r="H546">
        <v>5</v>
      </c>
      <c r="I546">
        <v>17</v>
      </c>
      <c r="J546">
        <v>7.8</v>
      </c>
      <c r="K546">
        <v>0.2</v>
      </c>
      <c r="L546" s="482">
        <v>142146.31</v>
      </c>
      <c r="M546" s="6">
        <v>110.28039029999999</v>
      </c>
      <c r="N546" s="44">
        <f t="shared" si="44"/>
        <v>15675950.546504792</v>
      </c>
    </row>
    <row r="547" spans="1:14" thickTop="1" thickBot="1">
      <c r="A547" s="32">
        <v>42550</v>
      </c>
      <c r="B547" s="2" t="str">
        <f t="shared" si="40"/>
        <v>Wednesday</v>
      </c>
      <c r="C547" s="3" t="str">
        <f t="shared" si="41"/>
        <v>June</v>
      </c>
      <c r="D547" s="4" t="str">
        <f t="shared" si="42"/>
        <v>2016</v>
      </c>
      <c r="E547">
        <f t="shared" si="43"/>
        <v>27</v>
      </c>
      <c r="F547" t="str">
        <f>IFERROR(VLOOKUP(A547,Holidays!A:C,2), "N")</f>
        <v>N</v>
      </c>
      <c r="G547" t="str">
        <f>IFERROR(VLOOKUP(A547,Holidays!A:C,3),"N")</f>
        <v>N</v>
      </c>
      <c r="H547">
        <v>8.9</v>
      </c>
      <c r="I547">
        <v>15.8</v>
      </c>
      <c r="J547">
        <v>8.9</v>
      </c>
      <c r="K547">
        <v>0.2</v>
      </c>
      <c r="L547" s="482">
        <v>136071.965</v>
      </c>
      <c r="M547" s="6">
        <v>80.125243080000004</v>
      </c>
      <c r="N547" s="44">
        <f t="shared" si="44"/>
        <v>10902799.271998253</v>
      </c>
    </row>
    <row r="548" spans="1:14" thickTop="1" thickBot="1">
      <c r="A548" s="32">
        <v>42551</v>
      </c>
      <c r="B548" s="2" t="str">
        <f t="shared" si="40"/>
        <v>Thursday</v>
      </c>
      <c r="C548" s="3" t="str">
        <f t="shared" si="41"/>
        <v>June</v>
      </c>
      <c r="D548" s="4" t="str">
        <f t="shared" si="42"/>
        <v>2016</v>
      </c>
      <c r="E548">
        <f t="shared" si="43"/>
        <v>27</v>
      </c>
      <c r="F548" t="str">
        <f>IFERROR(VLOOKUP(A548,Holidays!A:C,2), "N")</f>
        <v>N</v>
      </c>
      <c r="G548" t="str">
        <f>IFERROR(VLOOKUP(A548,Holidays!A:C,3),"N")</f>
        <v>N</v>
      </c>
      <c r="H548">
        <v>10.3</v>
      </c>
      <c r="I548">
        <v>11.7</v>
      </c>
      <c r="J548">
        <v>5.6</v>
      </c>
      <c r="K548">
        <v>0</v>
      </c>
      <c r="L548" s="482">
        <v>141078.46</v>
      </c>
      <c r="M548" s="6">
        <v>115.1178955</v>
      </c>
      <c r="N548" s="44">
        <f t="shared" si="44"/>
        <v>16240655.41558093</v>
      </c>
    </row>
    <row r="549" spans="1:14" thickTop="1" thickBot="1">
      <c r="A549" s="32">
        <v>42552</v>
      </c>
      <c r="B549" s="2" t="str">
        <f t="shared" si="40"/>
        <v>Friday</v>
      </c>
      <c r="C549" s="3" t="str">
        <f t="shared" si="41"/>
        <v>July</v>
      </c>
      <c r="D549" s="4" t="str">
        <f t="shared" si="42"/>
        <v>2016</v>
      </c>
      <c r="E549">
        <f t="shared" si="43"/>
        <v>27</v>
      </c>
      <c r="F549" t="str">
        <f>IFERROR(VLOOKUP(A549,Holidays!A:C,2), "N")</f>
        <v>N</v>
      </c>
      <c r="G549" t="str">
        <f>IFERROR(VLOOKUP(A549,Holidays!A:C,3),"N")</f>
        <v>N</v>
      </c>
      <c r="H549">
        <v>7.3</v>
      </c>
      <c r="I549">
        <v>14.1</v>
      </c>
      <c r="J549">
        <v>7.1</v>
      </c>
      <c r="K549">
        <v>6.4</v>
      </c>
      <c r="L549" s="482">
        <v>136676.715</v>
      </c>
      <c r="M549" s="6">
        <v>117.7120479</v>
      </c>
      <c r="N549" s="44">
        <f t="shared" si="44"/>
        <v>16088496.022894649</v>
      </c>
    </row>
    <row r="550" spans="1:14" thickTop="1" thickBot="1">
      <c r="A550" s="32">
        <v>42553</v>
      </c>
      <c r="B550" s="2" t="str">
        <f t="shared" si="40"/>
        <v>Saturday</v>
      </c>
      <c r="C550" s="3" t="str">
        <f t="shared" si="41"/>
        <v>July</v>
      </c>
      <c r="D550" s="4" t="str">
        <f t="shared" si="42"/>
        <v>2016</v>
      </c>
      <c r="E550">
        <f t="shared" si="43"/>
        <v>27</v>
      </c>
      <c r="F550" t="str">
        <f>IFERROR(VLOOKUP(A550,Holidays!A:C,2), "N")</f>
        <v>N</v>
      </c>
      <c r="G550" t="str">
        <f>IFERROR(VLOOKUP(A550,Holidays!A:C,3),"N")</f>
        <v>N</v>
      </c>
      <c r="H550">
        <v>9.9</v>
      </c>
      <c r="I550">
        <v>16.5</v>
      </c>
      <c r="J550">
        <v>6.7</v>
      </c>
      <c r="K550">
        <v>0.2</v>
      </c>
      <c r="L550" s="482">
        <v>118683.565</v>
      </c>
      <c r="M550" s="6">
        <v>90.456523779999998</v>
      </c>
      <c r="N550" s="44">
        <f t="shared" si="44"/>
        <v>10735702.719717676</v>
      </c>
    </row>
    <row r="551" spans="1:14" thickTop="1" thickBot="1">
      <c r="A551" s="32">
        <v>42554</v>
      </c>
      <c r="B551" s="2" t="str">
        <f t="shared" si="40"/>
        <v>Sunday</v>
      </c>
      <c r="C551" s="3" t="str">
        <f t="shared" si="41"/>
        <v>July</v>
      </c>
      <c r="D551" s="4" t="str">
        <f t="shared" si="42"/>
        <v>2016</v>
      </c>
      <c r="E551">
        <f t="shared" si="43"/>
        <v>28</v>
      </c>
      <c r="F551" t="str">
        <f>IFERROR(VLOOKUP(A551,Holidays!A:C,2), "N")</f>
        <v>N</v>
      </c>
      <c r="G551" t="str">
        <f>IFERROR(VLOOKUP(A551,Holidays!A:C,3),"N")</f>
        <v>N</v>
      </c>
      <c r="H551">
        <v>10.9</v>
      </c>
      <c r="I551">
        <v>16.7</v>
      </c>
      <c r="J551">
        <v>7.8</v>
      </c>
      <c r="K551">
        <v>0</v>
      </c>
      <c r="L551" s="482">
        <v>112556.405</v>
      </c>
      <c r="M551" s="6">
        <v>68.597089170000004</v>
      </c>
      <c r="N551" s="44">
        <f t="shared" si="44"/>
        <v>7721041.7504396345</v>
      </c>
    </row>
    <row r="552" spans="1:14" thickTop="1" thickBot="1">
      <c r="A552" s="32">
        <v>42555</v>
      </c>
      <c r="B552" s="2" t="str">
        <f t="shared" si="40"/>
        <v>Monday</v>
      </c>
      <c r="C552" s="3" t="str">
        <f t="shared" si="41"/>
        <v>July</v>
      </c>
      <c r="D552" s="4" t="str">
        <f t="shared" si="42"/>
        <v>2016</v>
      </c>
      <c r="E552">
        <f t="shared" si="43"/>
        <v>28</v>
      </c>
      <c r="F552" t="str">
        <f>IFERROR(VLOOKUP(A552,Holidays!A:C,2), "N")</f>
        <v>N</v>
      </c>
      <c r="G552" t="str">
        <f>IFERROR(VLOOKUP(A552,Holidays!A:C,3),"N")</f>
        <v>N</v>
      </c>
      <c r="H552">
        <v>10.4</v>
      </c>
      <c r="I552">
        <v>12.7</v>
      </c>
      <c r="J552">
        <v>3.6</v>
      </c>
      <c r="K552">
        <v>0</v>
      </c>
      <c r="L552" s="482">
        <v>135712.245</v>
      </c>
      <c r="M552" s="6">
        <v>124.1368856</v>
      </c>
      <c r="N552" s="44">
        <f t="shared" si="44"/>
        <v>16846895.432084173</v>
      </c>
    </row>
    <row r="553" spans="1:14" thickTop="1" thickBot="1">
      <c r="A553" s="32">
        <v>42556</v>
      </c>
      <c r="B553" s="2" t="str">
        <f t="shared" si="40"/>
        <v>Tuesday</v>
      </c>
      <c r="C553" s="3" t="str">
        <f t="shared" si="41"/>
        <v>July</v>
      </c>
      <c r="D553" s="4" t="str">
        <f t="shared" si="42"/>
        <v>2016</v>
      </c>
      <c r="E553">
        <f t="shared" si="43"/>
        <v>28</v>
      </c>
      <c r="F553" t="str">
        <f>IFERROR(VLOOKUP(A553,Holidays!A:C,2), "N")</f>
        <v>N</v>
      </c>
      <c r="G553" t="str">
        <f>IFERROR(VLOOKUP(A553,Holidays!A:C,3),"N")</f>
        <v>N</v>
      </c>
      <c r="H553">
        <v>8.1999999999999993</v>
      </c>
      <c r="I553">
        <v>12.8</v>
      </c>
      <c r="J553">
        <v>1.8</v>
      </c>
      <c r="K553">
        <v>0.6</v>
      </c>
      <c r="L553" s="482">
        <v>142401.79500000001</v>
      </c>
      <c r="M553" s="6">
        <v>147.1876919</v>
      </c>
      <c r="N553" s="44">
        <f t="shared" si="44"/>
        <v>20959791.528466962</v>
      </c>
    </row>
    <row r="554" spans="1:14" thickTop="1" thickBot="1">
      <c r="A554" s="32">
        <v>42557</v>
      </c>
      <c r="B554" s="2" t="str">
        <f t="shared" si="40"/>
        <v>Wednesday</v>
      </c>
      <c r="C554" s="3" t="str">
        <f t="shared" si="41"/>
        <v>July</v>
      </c>
      <c r="D554" s="4" t="str">
        <f t="shared" si="42"/>
        <v>2016</v>
      </c>
      <c r="E554">
        <f t="shared" si="43"/>
        <v>28</v>
      </c>
      <c r="F554" t="str">
        <f>IFERROR(VLOOKUP(A554,Holidays!A:C,2), "N")</f>
        <v>N</v>
      </c>
      <c r="G554" t="str">
        <f>IFERROR(VLOOKUP(A554,Holidays!A:C,3),"N")</f>
        <v>N</v>
      </c>
      <c r="H554">
        <v>9.8000000000000007</v>
      </c>
      <c r="I554">
        <v>13</v>
      </c>
      <c r="J554">
        <v>4.5999999999999996</v>
      </c>
      <c r="K554">
        <v>22.6</v>
      </c>
      <c r="L554" s="482">
        <v>134056.095</v>
      </c>
      <c r="M554" s="6">
        <v>116.6821116</v>
      </c>
      <c r="N554" s="44">
        <f t="shared" si="44"/>
        <v>15641948.237450201</v>
      </c>
    </row>
    <row r="555" spans="1:14" thickTop="1" thickBot="1">
      <c r="A555" s="32">
        <v>42558</v>
      </c>
      <c r="B555" s="2" t="str">
        <f t="shared" si="40"/>
        <v>Thursday</v>
      </c>
      <c r="C555" s="3" t="str">
        <f t="shared" si="41"/>
        <v>July</v>
      </c>
      <c r="D555" s="4" t="str">
        <f t="shared" si="42"/>
        <v>2016</v>
      </c>
      <c r="E555">
        <f t="shared" si="43"/>
        <v>28</v>
      </c>
      <c r="F555" t="str">
        <f>IFERROR(VLOOKUP(A555,Holidays!A:C,2), "N")</f>
        <v>N</v>
      </c>
      <c r="G555" t="str">
        <f>IFERROR(VLOOKUP(A555,Holidays!A:C,3),"N")</f>
        <v>N</v>
      </c>
      <c r="H555">
        <v>10.5</v>
      </c>
      <c r="I555">
        <v>13.7</v>
      </c>
      <c r="J555">
        <v>4.0999999999999996</v>
      </c>
      <c r="K555">
        <v>3.8</v>
      </c>
      <c r="L555" s="482">
        <v>138768.04500000001</v>
      </c>
      <c r="M555" s="6">
        <v>176.91203619999999</v>
      </c>
      <c r="N555" s="44">
        <f t="shared" si="44"/>
        <v>24549737.40044323</v>
      </c>
    </row>
    <row r="556" spans="1:14" thickTop="1" thickBot="1">
      <c r="A556" s="32">
        <v>42559</v>
      </c>
      <c r="B556" s="2" t="str">
        <f t="shared" si="40"/>
        <v>Friday</v>
      </c>
      <c r="C556" s="3" t="str">
        <f t="shared" si="41"/>
        <v>July</v>
      </c>
      <c r="D556" s="4" t="str">
        <f t="shared" si="42"/>
        <v>2016</v>
      </c>
      <c r="E556">
        <f t="shared" si="43"/>
        <v>28</v>
      </c>
      <c r="F556" t="str">
        <f>IFERROR(VLOOKUP(A556,Holidays!A:C,2), "N")</f>
        <v>N</v>
      </c>
      <c r="G556" t="str">
        <f>IFERROR(VLOOKUP(A556,Holidays!A:C,3),"N")</f>
        <v>N</v>
      </c>
      <c r="H556">
        <v>9.6999999999999993</v>
      </c>
      <c r="I556">
        <v>15.3</v>
      </c>
      <c r="J556">
        <v>7.4</v>
      </c>
      <c r="K556">
        <v>0.8</v>
      </c>
      <c r="L556" s="482">
        <v>136690.04999999999</v>
      </c>
      <c r="M556" s="6">
        <v>114.84420299999999</v>
      </c>
      <c r="N556" s="44">
        <f t="shared" si="44"/>
        <v>15698059.850280147</v>
      </c>
    </row>
    <row r="557" spans="1:14" thickTop="1" thickBot="1">
      <c r="A557" s="32">
        <v>42560</v>
      </c>
      <c r="B557" s="2" t="str">
        <f t="shared" si="40"/>
        <v>Saturday</v>
      </c>
      <c r="C557" s="3" t="str">
        <f t="shared" si="41"/>
        <v>July</v>
      </c>
      <c r="D557" s="4" t="str">
        <f t="shared" si="42"/>
        <v>2016</v>
      </c>
      <c r="E557">
        <f t="shared" si="43"/>
        <v>28</v>
      </c>
      <c r="F557" t="str">
        <f>IFERROR(VLOOKUP(A557,Holidays!A:C,2), "N")</f>
        <v>N</v>
      </c>
      <c r="G557" t="str">
        <f>IFERROR(VLOOKUP(A557,Holidays!A:C,3),"N")</f>
        <v>N</v>
      </c>
      <c r="H557">
        <v>5.3</v>
      </c>
      <c r="I557">
        <v>15.2</v>
      </c>
      <c r="J557">
        <v>9.5</v>
      </c>
      <c r="K557">
        <v>0.2</v>
      </c>
      <c r="L557" s="482">
        <v>122369.535</v>
      </c>
      <c r="M557" s="6">
        <v>105.54857610000001</v>
      </c>
      <c r="N557" s="44">
        <f t="shared" si="44"/>
        <v>12915930.177269114</v>
      </c>
    </row>
    <row r="558" spans="1:14" thickTop="1" thickBot="1">
      <c r="A558" s="32">
        <v>42561</v>
      </c>
      <c r="B558" s="2" t="str">
        <f t="shared" si="40"/>
        <v>Sunday</v>
      </c>
      <c r="C558" s="3" t="str">
        <f t="shared" si="41"/>
        <v>July</v>
      </c>
      <c r="D558" s="4" t="str">
        <f t="shared" si="42"/>
        <v>2016</v>
      </c>
      <c r="E558">
        <f t="shared" si="43"/>
        <v>29</v>
      </c>
      <c r="F558" t="str">
        <f>IFERROR(VLOOKUP(A558,Holidays!A:C,2), "N")</f>
        <v>N</v>
      </c>
      <c r="G558" t="str">
        <f>IFERROR(VLOOKUP(A558,Holidays!A:C,3),"N")</f>
        <v>N</v>
      </c>
      <c r="H558">
        <v>6.5</v>
      </c>
      <c r="I558">
        <v>14.2</v>
      </c>
      <c r="J558">
        <v>3.6</v>
      </c>
      <c r="K558">
        <v>0</v>
      </c>
      <c r="L558" s="482">
        <v>119218.23</v>
      </c>
      <c r="M558" s="6">
        <v>36.167212329999998</v>
      </c>
      <c r="N558" s="44">
        <f t="shared" si="44"/>
        <v>4311791.0380167756</v>
      </c>
    </row>
    <row r="559" spans="1:14" thickTop="1" thickBot="1">
      <c r="A559" s="32">
        <v>42562</v>
      </c>
      <c r="B559" s="2" t="str">
        <f t="shared" si="40"/>
        <v>Monday</v>
      </c>
      <c r="C559" s="3" t="str">
        <f t="shared" si="41"/>
        <v>July</v>
      </c>
      <c r="D559" s="4" t="str">
        <f t="shared" si="42"/>
        <v>2016</v>
      </c>
      <c r="E559">
        <f t="shared" si="43"/>
        <v>29</v>
      </c>
      <c r="F559" t="str">
        <f>IFERROR(VLOOKUP(A559,Holidays!A:C,2), "N")</f>
        <v>N</v>
      </c>
      <c r="G559" t="str">
        <f>IFERROR(VLOOKUP(A559,Holidays!A:C,3),"N")</f>
        <v>N</v>
      </c>
      <c r="H559">
        <v>8.3000000000000007</v>
      </c>
      <c r="I559">
        <v>16</v>
      </c>
      <c r="J559">
        <v>7.6</v>
      </c>
      <c r="K559">
        <v>3.6</v>
      </c>
      <c r="L559" s="482">
        <v>128207.125</v>
      </c>
      <c r="M559" s="6">
        <v>44.858080039999997</v>
      </c>
      <c r="N559" s="44">
        <f t="shared" si="44"/>
        <v>5751125.4749482842</v>
      </c>
    </row>
    <row r="560" spans="1:14" thickTop="1" thickBot="1">
      <c r="A560" s="32">
        <v>42563</v>
      </c>
      <c r="B560" s="2" t="str">
        <f t="shared" si="40"/>
        <v>Tuesday</v>
      </c>
      <c r="C560" s="3" t="str">
        <f t="shared" si="41"/>
        <v>July</v>
      </c>
      <c r="D560" s="4" t="str">
        <f t="shared" si="42"/>
        <v>2016</v>
      </c>
      <c r="E560">
        <f t="shared" si="43"/>
        <v>29</v>
      </c>
      <c r="F560" t="str">
        <f>IFERROR(VLOOKUP(A560,Holidays!A:C,2), "N")</f>
        <v>Y</v>
      </c>
      <c r="G560" t="str">
        <f>IFERROR(VLOOKUP(A560,Holidays!A:C,3),"N")</f>
        <v>N</v>
      </c>
      <c r="H560">
        <v>10.7</v>
      </c>
      <c r="I560">
        <v>13.7</v>
      </c>
      <c r="J560">
        <v>8.1</v>
      </c>
      <c r="K560">
        <v>0</v>
      </c>
      <c r="L560" s="482">
        <v>137582.19500000001</v>
      </c>
      <c r="M560" s="6">
        <v>49.159485719999999</v>
      </c>
      <c r="N560" s="44">
        <f t="shared" si="44"/>
        <v>6763469.950428756</v>
      </c>
    </row>
    <row r="561" spans="1:14" thickTop="1" thickBot="1">
      <c r="A561" s="32">
        <v>42564</v>
      </c>
      <c r="B561" s="2" t="str">
        <f t="shared" si="40"/>
        <v>Wednesday</v>
      </c>
      <c r="C561" s="3" t="str">
        <f t="shared" si="41"/>
        <v>July</v>
      </c>
      <c r="D561" s="4" t="str">
        <f t="shared" si="42"/>
        <v>2016</v>
      </c>
      <c r="E561">
        <f t="shared" si="43"/>
        <v>29</v>
      </c>
      <c r="F561" t="str">
        <f>IFERROR(VLOOKUP(A561,Holidays!A:C,2), "N")</f>
        <v>Y</v>
      </c>
      <c r="G561" t="str">
        <f>IFERROR(VLOOKUP(A561,Holidays!A:C,3),"N")</f>
        <v>N</v>
      </c>
      <c r="H561">
        <v>4.5</v>
      </c>
      <c r="I561">
        <v>12</v>
      </c>
      <c r="J561">
        <v>9</v>
      </c>
      <c r="K561">
        <v>0.4</v>
      </c>
      <c r="L561" s="482">
        <v>145728.26</v>
      </c>
      <c r="M561" s="6">
        <v>65.914964920000003</v>
      </c>
      <c r="N561" s="44">
        <f t="shared" si="44"/>
        <v>9605673.1457526404</v>
      </c>
    </row>
    <row r="562" spans="1:14" thickTop="1" thickBot="1">
      <c r="A562" s="32">
        <v>42565</v>
      </c>
      <c r="B562" s="2" t="str">
        <f t="shared" si="40"/>
        <v>Thursday</v>
      </c>
      <c r="C562" s="3" t="str">
        <f t="shared" si="41"/>
        <v>July</v>
      </c>
      <c r="D562" s="4" t="str">
        <f t="shared" si="42"/>
        <v>2016</v>
      </c>
      <c r="E562">
        <f t="shared" si="43"/>
        <v>29</v>
      </c>
      <c r="F562" t="str">
        <f>IFERROR(VLOOKUP(A562,Holidays!A:C,2), "N")</f>
        <v>Y</v>
      </c>
      <c r="G562" t="str">
        <f>IFERROR(VLOOKUP(A562,Holidays!A:C,3),"N")</f>
        <v>N</v>
      </c>
      <c r="H562">
        <v>6.6</v>
      </c>
      <c r="I562">
        <v>14</v>
      </c>
      <c r="J562">
        <v>7.8</v>
      </c>
      <c r="K562">
        <v>1</v>
      </c>
      <c r="L562" s="482">
        <v>144103.70499999999</v>
      </c>
      <c r="M562" s="6">
        <v>76.117452619999995</v>
      </c>
      <c r="N562" s="44">
        <f t="shared" si="44"/>
        <v>10968806.937703956</v>
      </c>
    </row>
    <row r="563" spans="1:14" thickTop="1" thickBot="1">
      <c r="A563" s="32">
        <v>42566</v>
      </c>
      <c r="B563" s="2" t="str">
        <f t="shared" si="40"/>
        <v>Friday</v>
      </c>
      <c r="C563" s="3" t="str">
        <f t="shared" si="41"/>
        <v>July</v>
      </c>
      <c r="D563" s="4" t="str">
        <f t="shared" si="42"/>
        <v>2016</v>
      </c>
      <c r="E563">
        <f t="shared" si="43"/>
        <v>29</v>
      </c>
      <c r="F563" t="str">
        <f>IFERROR(VLOOKUP(A563,Holidays!A:C,2), "N")</f>
        <v>Y</v>
      </c>
      <c r="G563" t="str">
        <f>IFERROR(VLOOKUP(A563,Holidays!A:C,3),"N")</f>
        <v>N</v>
      </c>
      <c r="H563">
        <v>8.8000000000000007</v>
      </c>
      <c r="I563">
        <v>14.1</v>
      </c>
      <c r="J563">
        <v>7.2</v>
      </c>
      <c r="K563">
        <v>0</v>
      </c>
      <c r="L563" s="482">
        <v>141166.85</v>
      </c>
      <c r="M563" s="6">
        <v>79.507600479999994</v>
      </c>
      <c r="N563" s="44">
        <f t="shared" si="44"/>
        <v>11223837.510820087</v>
      </c>
    </row>
    <row r="564" spans="1:14" thickTop="1" thickBot="1">
      <c r="A564" s="32">
        <v>42567</v>
      </c>
      <c r="B564" s="2" t="str">
        <f t="shared" si="40"/>
        <v>Saturday</v>
      </c>
      <c r="C564" s="3" t="str">
        <f t="shared" si="41"/>
        <v>July</v>
      </c>
      <c r="D564" s="4" t="str">
        <f t="shared" si="42"/>
        <v>2016</v>
      </c>
      <c r="E564">
        <f t="shared" si="43"/>
        <v>29</v>
      </c>
      <c r="F564" t="str">
        <f>IFERROR(VLOOKUP(A564,Holidays!A:C,2), "N")</f>
        <v>Y</v>
      </c>
      <c r="G564" t="str">
        <f>IFERROR(VLOOKUP(A564,Holidays!A:C,3),"N")</f>
        <v>N</v>
      </c>
      <c r="H564">
        <v>7.8</v>
      </c>
      <c r="I564">
        <v>13.7</v>
      </c>
      <c r="J564">
        <v>10.199999999999999</v>
      </c>
      <c r="K564">
        <v>0</v>
      </c>
      <c r="L564" s="482">
        <v>120659.15</v>
      </c>
      <c r="M564" s="6">
        <v>73.694418769999999</v>
      </c>
      <c r="N564" s="44">
        <f t="shared" si="44"/>
        <v>8891905.9285322446</v>
      </c>
    </row>
    <row r="565" spans="1:14" thickTop="1" thickBot="1">
      <c r="A565" s="32">
        <v>42568</v>
      </c>
      <c r="B565" s="2" t="str">
        <f t="shared" si="40"/>
        <v>Sunday</v>
      </c>
      <c r="C565" s="3" t="str">
        <f t="shared" si="41"/>
        <v>July</v>
      </c>
      <c r="D565" s="4" t="str">
        <f t="shared" si="42"/>
        <v>2016</v>
      </c>
      <c r="E565">
        <f t="shared" si="43"/>
        <v>30</v>
      </c>
      <c r="F565" t="str">
        <f>IFERROR(VLOOKUP(A565,Holidays!A:C,2), "N")</f>
        <v>Y</v>
      </c>
      <c r="G565" t="str">
        <f>IFERROR(VLOOKUP(A565,Holidays!A:C,3),"N")</f>
        <v>N</v>
      </c>
      <c r="H565">
        <v>3.1</v>
      </c>
      <c r="I565">
        <v>16.100000000000001</v>
      </c>
      <c r="J565">
        <v>10.3</v>
      </c>
      <c r="K565">
        <v>0</v>
      </c>
      <c r="L565" s="482">
        <v>113418.125</v>
      </c>
      <c r="M565" s="6">
        <v>48.788405300000001</v>
      </c>
      <c r="N565" s="44">
        <f t="shared" si="44"/>
        <v>5533489.4508660622</v>
      </c>
    </row>
    <row r="566" spans="1:14" thickTop="1" thickBot="1">
      <c r="A566" s="32">
        <v>42569</v>
      </c>
      <c r="B566" s="2" t="str">
        <f t="shared" si="40"/>
        <v>Monday</v>
      </c>
      <c r="C566" s="3" t="str">
        <f t="shared" si="41"/>
        <v>July</v>
      </c>
      <c r="D566" s="4" t="str">
        <f t="shared" si="42"/>
        <v>2016</v>
      </c>
      <c r="E566">
        <f t="shared" si="43"/>
        <v>30</v>
      </c>
      <c r="F566" t="str">
        <f>IFERROR(VLOOKUP(A566,Holidays!A:C,2), "N")</f>
        <v>Y</v>
      </c>
      <c r="G566" t="str">
        <f>IFERROR(VLOOKUP(A566,Holidays!A:C,3),"N")</f>
        <v>N</v>
      </c>
      <c r="H566">
        <v>9.6</v>
      </c>
      <c r="I566">
        <v>17.7</v>
      </c>
      <c r="J566">
        <v>8.8000000000000007</v>
      </c>
      <c r="K566">
        <v>0</v>
      </c>
      <c r="L566" s="482">
        <v>127367.015</v>
      </c>
      <c r="M566" s="6">
        <v>43.891518699999999</v>
      </c>
      <c r="N566" s="44">
        <f t="shared" si="44"/>
        <v>5590331.7206356805</v>
      </c>
    </row>
    <row r="567" spans="1:14" thickTop="1" thickBot="1">
      <c r="A567" s="32">
        <v>42570</v>
      </c>
      <c r="B567" s="2" t="str">
        <f t="shared" si="40"/>
        <v>Tuesday</v>
      </c>
      <c r="C567" s="3" t="str">
        <f t="shared" si="41"/>
        <v>July</v>
      </c>
      <c r="D567" s="4" t="str">
        <f t="shared" si="42"/>
        <v>2016</v>
      </c>
      <c r="E567">
        <f t="shared" si="43"/>
        <v>30</v>
      </c>
      <c r="F567" t="str">
        <f>IFERROR(VLOOKUP(A567,Holidays!A:C,2), "N")</f>
        <v>Y</v>
      </c>
      <c r="G567" t="str">
        <f>IFERROR(VLOOKUP(A567,Holidays!A:C,3),"N")</f>
        <v>N</v>
      </c>
      <c r="H567">
        <v>12.6</v>
      </c>
      <c r="I567">
        <v>16</v>
      </c>
      <c r="J567">
        <v>5.7</v>
      </c>
      <c r="K567">
        <v>0</v>
      </c>
      <c r="L567" s="482">
        <v>137028.04999999999</v>
      </c>
      <c r="M567" s="6">
        <v>49.453789790000002</v>
      </c>
      <c r="N567" s="44">
        <f t="shared" si="44"/>
        <v>6776556.3800336095</v>
      </c>
    </row>
    <row r="568" spans="1:14" thickTop="1" thickBot="1">
      <c r="A568" s="32">
        <v>42571</v>
      </c>
      <c r="B568" s="2" t="str">
        <f t="shared" si="40"/>
        <v>Wednesday</v>
      </c>
      <c r="C568" s="3" t="str">
        <f t="shared" si="41"/>
        <v>July</v>
      </c>
      <c r="D568" s="4" t="str">
        <f t="shared" si="42"/>
        <v>2016</v>
      </c>
      <c r="E568">
        <f t="shared" si="43"/>
        <v>30</v>
      </c>
      <c r="F568" t="str">
        <f>IFERROR(VLOOKUP(A568,Holidays!A:C,2), "N")</f>
        <v>Y</v>
      </c>
      <c r="G568" t="str">
        <f>IFERROR(VLOOKUP(A568,Holidays!A:C,3),"N")</f>
        <v>N</v>
      </c>
      <c r="H568">
        <v>9.8000000000000007</v>
      </c>
      <c r="I568">
        <v>16.100000000000001</v>
      </c>
      <c r="J568">
        <v>9.1999999999999993</v>
      </c>
      <c r="K568">
        <v>1.8</v>
      </c>
      <c r="L568" s="482">
        <v>136850.14000000001</v>
      </c>
      <c r="M568" s="6">
        <v>52.331551939999997</v>
      </c>
      <c r="N568" s="44">
        <f t="shared" si="44"/>
        <v>7161580.2094062716</v>
      </c>
    </row>
    <row r="569" spans="1:14" thickTop="1" thickBot="1">
      <c r="A569" s="32">
        <v>42572</v>
      </c>
      <c r="B569" s="2" t="str">
        <f t="shared" si="40"/>
        <v>Thursday</v>
      </c>
      <c r="C569" s="3" t="str">
        <f t="shared" si="41"/>
        <v>July</v>
      </c>
      <c r="D569" s="4" t="str">
        <f t="shared" si="42"/>
        <v>2016</v>
      </c>
      <c r="E569">
        <f t="shared" si="43"/>
        <v>30</v>
      </c>
      <c r="F569" t="str">
        <f>IFERROR(VLOOKUP(A569,Holidays!A:C,2), "N")</f>
        <v>Y</v>
      </c>
      <c r="G569" t="str">
        <f>IFERROR(VLOOKUP(A569,Holidays!A:C,3),"N")</f>
        <v>N</v>
      </c>
      <c r="H569">
        <v>6.9</v>
      </c>
      <c r="I569">
        <v>18.100000000000001</v>
      </c>
      <c r="J569">
        <v>7.4</v>
      </c>
      <c r="K569">
        <v>1.8</v>
      </c>
      <c r="L569" s="482">
        <v>136127.125</v>
      </c>
      <c r="M569" s="6">
        <v>44.92653284</v>
      </c>
      <c r="N569" s="44">
        <f t="shared" si="44"/>
        <v>6115719.7517272849</v>
      </c>
    </row>
    <row r="570" spans="1:14" thickTop="1" thickBot="1">
      <c r="A570" s="32">
        <v>42573</v>
      </c>
      <c r="B570" s="2" t="str">
        <f t="shared" si="40"/>
        <v>Friday</v>
      </c>
      <c r="C570" s="3" t="str">
        <f t="shared" si="41"/>
        <v>July</v>
      </c>
      <c r="D570" s="4" t="str">
        <f t="shared" si="42"/>
        <v>2016</v>
      </c>
      <c r="E570">
        <f t="shared" si="43"/>
        <v>30</v>
      </c>
      <c r="F570" t="str">
        <f>IFERROR(VLOOKUP(A570,Holidays!A:C,2), "N")</f>
        <v>Y</v>
      </c>
      <c r="G570" t="str">
        <f>IFERROR(VLOOKUP(A570,Holidays!A:C,3),"N")</f>
        <v>N</v>
      </c>
      <c r="H570">
        <v>9.1999999999999993</v>
      </c>
      <c r="I570">
        <v>18.3</v>
      </c>
      <c r="J570">
        <v>5.0999999999999996</v>
      </c>
      <c r="K570">
        <v>7.8</v>
      </c>
      <c r="L570" s="482">
        <v>128777.82</v>
      </c>
      <c r="M570" s="6">
        <v>21.091718870000001</v>
      </c>
      <c r="N570" s="44">
        <f t="shared" si="44"/>
        <v>2716145.5761314635</v>
      </c>
    </row>
    <row r="571" spans="1:14" thickTop="1" thickBot="1">
      <c r="A571" s="32">
        <v>42574</v>
      </c>
      <c r="B571" s="2" t="str">
        <f t="shared" si="40"/>
        <v>Saturday</v>
      </c>
      <c r="C571" s="3" t="str">
        <f t="shared" si="41"/>
        <v>July</v>
      </c>
      <c r="D571" s="4" t="str">
        <f t="shared" si="42"/>
        <v>2016</v>
      </c>
      <c r="E571">
        <f t="shared" si="43"/>
        <v>30</v>
      </c>
      <c r="F571" t="str">
        <f>IFERROR(VLOOKUP(A571,Holidays!A:C,2), "N")</f>
        <v>Y</v>
      </c>
      <c r="G571" t="str">
        <f>IFERROR(VLOOKUP(A571,Holidays!A:C,3),"N")</f>
        <v>N</v>
      </c>
      <c r="H571">
        <v>7.5</v>
      </c>
      <c r="I571">
        <v>11.6</v>
      </c>
      <c r="J571">
        <v>9</v>
      </c>
      <c r="K571">
        <v>2.8</v>
      </c>
      <c r="L571" s="482">
        <v>119888.575</v>
      </c>
      <c r="M571" s="6">
        <v>62.709286929999998</v>
      </c>
      <c r="N571" s="44">
        <f t="shared" si="44"/>
        <v>7518127.0493038241</v>
      </c>
    </row>
    <row r="572" spans="1:14" thickTop="1" thickBot="1">
      <c r="A572" s="32">
        <v>42575</v>
      </c>
      <c r="B572" s="2" t="str">
        <f t="shared" si="40"/>
        <v>Sunday</v>
      </c>
      <c r="C572" s="3" t="str">
        <f t="shared" si="41"/>
        <v>July</v>
      </c>
      <c r="D572" s="4" t="str">
        <f t="shared" si="42"/>
        <v>2016</v>
      </c>
      <c r="E572">
        <f t="shared" si="43"/>
        <v>31</v>
      </c>
      <c r="F572" t="str">
        <f>IFERROR(VLOOKUP(A572,Holidays!A:C,2), "N")</f>
        <v>Y</v>
      </c>
      <c r="G572" t="str">
        <f>IFERROR(VLOOKUP(A572,Holidays!A:C,3),"N")</f>
        <v>N</v>
      </c>
      <c r="H572">
        <v>4.7</v>
      </c>
      <c r="I572">
        <v>11.4</v>
      </c>
      <c r="J572">
        <v>10.3</v>
      </c>
      <c r="K572">
        <v>0.8</v>
      </c>
      <c r="L572" s="482">
        <v>120126.905</v>
      </c>
      <c r="M572" s="6">
        <v>52.227008529999999</v>
      </c>
      <c r="N572" s="44">
        <f t="shared" si="44"/>
        <v>6273868.8921174994</v>
      </c>
    </row>
    <row r="573" spans="1:14" thickTop="1" thickBot="1">
      <c r="A573" s="32">
        <v>42576</v>
      </c>
      <c r="B573" s="2" t="str">
        <f t="shared" si="40"/>
        <v>Monday</v>
      </c>
      <c r="C573" s="3" t="str">
        <f t="shared" si="41"/>
        <v>July</v>
      </c>
      <c r="D573" s="4" t="str">
        <f t="shared" si="42"/>
        <v>2016</v>
      </c>
      <c r="E573">
        <f t="shared" si="43"/>
        <v>31</v>
      </c>
      <c r="F573" t="str">
        <f>IFERROR(VLOOKUP(A573,Holidays!A:C,2), "N")</f>
        <v>Y</v>
      </c>
      <c r="G573" t="str">
        <f>IFERROR(VLOOKUP(A573,Holidays!A:C,3),"N")</f>
        <v>N</v>
      </c>
      <c r="H573">
        <v>6.3</v>
      </c>
      <c r="I573">
        <v>14.3</v>
      </c>
      <c r="J573">
        <v>7.5</v>
      </c>
      <c r="K573">
        <v>0</v>
      </c>
      <c r="L573" s="482">
        <v>138134.63500000001</v>
      </c>
      <c r="M573" s="6">
        <v>37.980186609999997</v>
      </c>
      <c r="N573" s="44">
        <f t="shared" si="44"/>
        <v>5246379.2146042371</v>
      </c>
    </row>
    <row r="574" spans="1:14" thickTop="1" thickBot="1">
      <c r="A574" s="32">
        <v>42577</v>
      </c>
      <c r="B574" s="2" t="str">
        <f t="shared" si="40"/>
        <v>Tuesday</v>
      </c>
      <c r="C574" s="3" t="str">
        <f t="shared" si="41"/>
        <v>July</v>
      </c>
      <c r="D574" s="4" t="str">
        <f t="shared" si="42"/>
        <v>2016</v>
      </c>
      <c r="E574">
        <f t="shared" si="43"/>
        <v>31</v>
      </c>
      <c r="F574" t="str">
        <f>IFERROR(VLOOKUP(A574,Holidays!A:C,2), "N")</f>
        <v>Y</v>
      </c>
      <c r="G574" t="str">
        <f>IFERROR(VLOOKUP(A574,Holidays!A:C,3),"N")</f>
        <v>N</v>
      </c>
      <c r="H574">
        <v>6.5</v>
      </c>
      <c r="I574">
        <v>11</v>
      </c>
      <c r="J574">
        <v>7.2</v>
      </c>
      <c r="K574">
        <v>4.8</v>
      </c>
      <c r="L574" s="482">
        <v>146465.69</v>
      </c>
      <c r="M574" s="6">
        <v>47.971245959999997</v>
      </c>
      <c r="N574" s="44">
        <f t="shared" si="44"/>
        <v>7026141.6396911126</v>
      </c>
    </row>
    <row r="575" spans="1:14" thickTop="1" thickBot="1">
      <c r="A575" s="32">
        <v>42578</v>
      </c>
      <c r="B575" s="2" t="str">
        <f t="shared" si="40"/>
        <v>Wednesday</v>
      </c>
      <c r="C575" s="3" t="str">
        <f t="shared" si="41"/>
        <v>July</v>
      </c>
      <c r="D575" s="4" t="str">
        <f t="shared" si="42"/>
        <v>2016</v>
      </c>
      <c r="E575">
        <f t="shared" si="43"/>
        <v>31</v>
      </c>
      <c r="F575" t="str">
        <f>IFERROR(VLOOKUP(A575,Holidays!A:C,2), "N")</f>
        <v>Y</v>
      </c>
      <c r="G575" t="str">
        <f>IFERROR(VLOOKUP(A575,Holidays!A:C,3),"N")</f>
        <v>N</v>
      </c>
      <c r="H575">
        <v>7.5</v>
      </c>
      <c r="I575">
        <v>12.9</v>
      </c>
      <c r="J575">
        <v>6.9</v>
      </c>
      <c r="K575">
        <v>0.4</v>
      </c>
      <c r="L575" s="482">
        <v>143209.755</v>
      </c>
      <c r="M575" s="6">
        <v>36.397462779999998</v>
      </c>
      <c r="N575" s="44">
        <f t="shared" si="44"/>
        <v>5212471.7273454191</v>
      </c>
    </row>
    <row r="576" spans="1:14" thickTop="1" thickBot="1">
      <c r="A576" s="32">
        <v>42579</v>
      </c>
      <c r="B576" s="2" t="str">
        <f t="shared" si="40"/>
        <v>Thursday</v>
      </c>
      <c r="C576" s="3" t="str">
        <f t="shared" si="41"/>
        <v>July</v>
      </c>
      <c r="D576" s="4" t="str">
        <f t="shared" si="42"/>
        <v>2016</v>
      </c>
      <c r="E576">
        <f t="shared" si="43"/>
        <v>31</v>
      </c>
      <c r="F576" t="str">
        <f>IFERROR(VLOOKUP(A576,Holidays!A:C,2), "N")</f>
        <v>Y</v>
      </c>
      <c r="G576" t="str">
        <f>IFERROR(VLOOKUP(A576,Holidays!A:C,3),"N")</f>
        <v>N</v>
      </c>
      <c r="H576">
        <v>6.9</v>
      </c>
      <c r="I576">
        <v>15.2</v>
      </c>
      <c r="J576">
        <v>6.3</v>
      </c>
      <c r="K576">
        <v>0</v>
      </c>
      <c r="L576" s="482">
        <v>142341.63500000001</v>
      </c>
      <c r="M576" s="6">
        <v>41.561898749999997</v>
      </c>
      <c r="N576" s="44">
        <f t="shared" si="44"/>
        <v>5915988.6217794567</v>
      </c>
    </row>
    <row r="577" spans="1:14" thickTop="1" thickBot="1">
      <c r="A577" s="32">
        <v>42580</v>
      </c>
      <c r="B577" s="2" t="str">
        <f t="shared" si="40"/>
        <v>Friday</v>
      </c>
      <c r="C577" s="3" t="str">
        <f t="shared" si="41"/>
        <v>July</v>
      </c>
      <c r="D577" s="4" t="str">
        <f t="shared" si="42"/>
        <v>2016</v>
      </c>
      <c r="E577">
        <f t="shared" si="43"/>
        <v>31</v>
      </c>
      <c r="F577" t="str">
        <f>IFERROR(VLOOKUP(A577,Holidays!A:C,2), "N")</f>
        <v>Y</v>
      </c>
      <c r="G577" t="str">
        <f>IFERROR(VLOOKUP(A577,Holidays!A:C,3),"N")</f>
        <v>N</v>
      </c>
      <c r="H577">
        <v>10.199999999999999</v>
      </c>
      <c r="I577">
        <v>15.3</v>
      </c>
      <c r="J577">
        <v>5</v>
      </c>
      <c r="K577">
        <v>0</v>
      </c>
      <c r="L577" s="482">
        <v>139822.93</v>
      </c>
      <c r="M577" s="6">
        <v>33.869681919999998</v>
      </c>
      <c r="N577" s="44">
        <f t="shared" si="44"/>
        <v>4735758.1642224248</v>
      </c>
    </row>
    <row r="578" spans="1:14" thickTop="1" thickBot="1">
      <c r="A578" s="32">
        <v>42581</v>
      </c>
      <c r="B578" s="2" t="str">
        <f t="shared" si="40"/>
        <v>Saturday</v>
      </c>
      <c r="C578" s="3" t="str">
        <f t="shared" si="41"/>
        <v>July</v>
      </c>
      <c r="D578" s="4" t="str">
        <f t="shared" si="42"/>
        <v>2016</v>
      </c>
      <c r="E578">
        <f t="shared" si="43"/>
        <v>31</v>
      </c>
      <c r="F578" t="str">
        <f>IFERROR(VLOOKUP(A578,Holidays!A:C,2), "N")</f>
        <v>Y</v>
      </c>
      <c r="G578" t="str">
        <f>IFERROR(VLOOKUP(A578,Holidays!A:C,3),"N")</f>
        <v>N</v>
      </c>
      <c r="H578">
        <v>9.1</v>
      </c>
      <c r="I578">
        <v>13.8</v>
      </c>
      <c r="J578">
        <v>8.5</v>
      </c>
      <c r="K578">
        <v>2.4</v>
      </c>
      <c r="L578" s="482">
        <v>121548.535</v>
      </c>
      <c r="M578" s="6">
        <v>24.849528429999999</v>
      </c>
      <c r="N578" s="44">
        <f t="shared" si="44"/>
        <v>3020423.7761073499</v>
      </c>
    </row>
    <row r="579" spans="1:14" thickTop="1" thickBot="1">
      <c r="A579" s="32">
        <v>42582</v>
      </c>
      <c r="B579" s="2" t="str">
        <f t="shared" ref="B579:B642" si="45">TEXT(A579,"dddd")</f>
        <v>Sunday</v>
      </c>
      <c r="C579" s="3" t="str">
        <f t="shared" ref="C579:C642" si="46">TEXT(A579,"mmmm")</f>
        <v>July</v>
      </c>
      <c r="D579" s="4" t="str">
        <f t="shared" ref="D579:D642" si="47">TEXT(A579,"yyyy")</f>
        <v>2016</v>
      </c>
      <c r="E579">
        <f t="shared" ref="E579:E642" si="48">WEEKNUM(A579)</f>
        <v>32</v>
      </c>
      <c r="F579" t="str">
        <f>IFERROR(VLOOKUP(A579,Holidays!A:C,2), "N")</f>
        <v>Y</v>
      </c>
      <c r="G579" t="str">
        <f>IFERROR(VLOOKUP(A579,Holidays!A:C,3),"N")</f>
        <v>N</v>
      </c>
      <c r="H579">
        <v>10.3</v>
      </c>
      <c r="I579">
        <v>17</v>
      </c>
      <c r="J579">
        <v>11.3</v>
      </c>
      <c r="K579">
        <v>2</v>
      </c>
      <c r="L579" s="482">
        <v>114481.28</v>
      </c>
      <c r="M579" s="6">
        <v>33.778252090000002</v>
      </c>
      <c r="N579" s="44">
        <f t="shared" ref="N579:N642" si="49">L579*M579</f>
        <v>3866977.5354258753</v>
      </c>
    </row>
    <row r="580" spans="1:14" thickTop="1" thickBot="1">
      <c r="A580" s="32">
        <v>42583</v>
      </c>
      <c r="B580" s="2" t="str">
        <f t="shared" si="45"/>
        <v>Monday</v>
      </c>
      <c r="C580" s="3" t="str">
        <f t="shared" si="46"/>
        <v>August</v>
      </c>
      <c r="D580" s="4" t="str">
        <f t="shared" si="47"/>
        <v>2016</v>
      </c>
      <c r="E580">
        <f t="shared" si="48"/>
        <v>32</v>
      </c>
      <c r="F580" t="str">
        <f>IFERROR(VLOOKUP(A580,Holidays!A:C,2), "N")</f>
        <v>Y</v>
      </c>
      <c r="G580" t="str">
        <f>IFERROR(VLOOKUP(A580,Holidays!A:C,3),"N")</f>
        <v>N</v>
      </c>
      <c r="H580">
        <v>11.2</v>
      </c>
      <c r="I580">
        <v>14.4</v>
      </c>
      <c r="J580">
        <v>5.2</v>
      </c>
      <c r="K580">
        <v>2.8</v>
      </c>
      <c r="L580" s="482">
        <v>137934.845</v>
      </c>
      <c r="M580" s="6">
        <v>45.979129370000003</v>
      </c>
      <c r="N580" s="44">
        <f t="shared" si="49"/>
        <v>6342124.0828858977</v>
      </c>
    </row>
    <row r="581" spans="1:14" thickTop="1" thickBot="1">
      <c r="A581" s="32">
        <v>42584</v>
      </c>
      <c r="B581" s="2" t="str">
        <f t="shared" si="45"/>
        <v>Tuesday</v>
      </c>
      <c r="C581" s="3" t="str">
        <f t="shared" si="46"/>
        <v>August</v>
      </c>
      <c r="D581" s="4" t="str">
        <f t="shared" si="47"/>
        <v>2016</v>
      </c>
      <c r="E581">
        <f t="shared" si="48"/>
        <v>32</v>
      </c>
      <c r="F581" t="str">
        <f>IFERROR(VLOOKUP(A581,Holidays!A:C,2), "N")</f>
        <v>Y</v>
      </c>
      <c r="G581" t="str">
        <f>IFERROR(VLOOKUP(A581,Holidays!A:C,3),"N")</f>
        <v>N</v>
      </c>
      <c r="H581">
        <v>8.5</v>
      </c>
      <c r="I581">
        <v>13.4</v>
      </c>
      <c r="J581">
        <v>11.2</v>
      </c>
      <c r="K581">
        <v>14.4</v>
      </c>
      <c r="L581" s="482">
        <v>137301.69</v>
      </c>
      <c r="M581" s="6">
        <v>48.597990580000001</v>
      </c>
      <c r="N581" s="44">
        <f t="shared" si="49"/>
        <v>6672586.2372380802</v>
      </c>
    </row>
    <row r="582" spans="1:14" thickTop="1" thickBot="1">
      <c r="A582" s="32">
        <v>42585</v>
      </c>
      <c r="B582" s="2" t="str">
        <f t="shared" si="45"/>
        <v>Wednesday</v>
      </c>
      <c r="C582" s="3" t="str">
        <f t="shared" si="46"/>
        <v>August</v>
      </c>
      <c r="D582" s="4" t="str">
        <f t="shared" si="47"/>
        <v>2016</v>
      </c>
      <c r="E582">
        <f t="shared" si="48"/>
        <v>32</v>
      </c>
      <c r="F582" t="str">
        <f>IFERROR(VLOOKUP(A582,Holidays!A:C,2), "N")</f>
        <v>Y</v>
      </c>
      <c r="G582" t="str">
        <f>IFERROR(VLOOKUP(A582,Holidays!A:C,3),"N")</f>
        <v>N</v>
      </c>
      <c r="H582">
        <v>8.6999999999999993</v>
      </c>
      <c r="I582">
        <v>12.8</v>
      </c>
      <c r="J582">
        <v>8.4</v>
      </c>
      <c r="K582">
        <v>2.8</v>
      </c>
      <c r="L582" s="482">
        <v>140922.715</v>
      </c>
      <c r="M582" s="6">
        <v>58.029549359999997</v>
      </c>
      <c r="N582" s="44">
        <f t="shared" si="49"/>
        <v>8177681.6460377118</v>
      </c>
    </row>
    <row r="583" spans="1:14" thickTop="1" thickBot="1">
      <c r="A583" s="32">
        <v>42586</v>
      </c>
      <c r="B583" s="2" t="str">
        <f t="shared" si="45"/>
        <v>Thursday</v>
      </c>
      <c r="C583" s="3" t="str">
        <f t="shared" si="46"/>
        <v>August</v>
      </c>
      <c r="D583" s="4" t="str">
        <f t="shared" si="47"/>
        <v>2016</v>
      </c>
      <c r="E583">
        <f t="shared" si="48"/>
        <v>32</v>
      </c>
      <c r="F583" t="str">
        <f>IFERROR(VLOOKUP(A583,Holidays!A:C,2), "N")</f>
        <v>Y</v>
      </c>
      <c r="G583" t="str">
        <f>IFERROR(VLOOKUP(A583,Holidays!A:C,3),"N")</f>
        <v>N</v>
      </c>
      <c r="H583">
        <v>4.9000000000000004</v>
      </c>
      <c r="I583">
        <v>14.6</v>
      </c>
      <c r="J583">
        <v>11.1</v>
      </c>
      <c r="K583">
        <v>0.8</v>
      </c>
      <c r="L583" s="482">
        <v>142671.51</v>
      </c>
      <c r="M583" s="6">
        <v>51.565282189999998</v>
      </c>
      <c r="N583" s="44">
        <f t="shared" si="49"/>
        <v>7356896.6736234073</v>
      </c>
    </row>
    <row r="584" spans="1:14" thickTop="1" thickBot="1">
      <c r="A584" s="32">
        <v>42587</v>
      </c>
      <c r="B584" s="2" t="str">
        <f t="shared" si="45"/>
        <v>Friday</v>
      </c>
      <c r="C584" s="3" t="str">
        <f t="shared" si="46"/>
        <v>August</v>
      </c>
      <c r="D584" s="4" t="str">
        <f t="shared" si="47"/>
        <v>2016</v>
      </c>
      <c r="E584">
        <f t="shared" si="48"/>
        <v>32</v>
      </c>
      <c r="F584" t="str">
        <f>IFERROR(VLOOKUP(A584,Holidays!A:C,2), "N")</f>
        <v>Y</v>
      </c>
      <c r="G584" t="str">
        <f>IFERROR(VLOOKUP(A584,Holidays!A:C,3),"N")</f>
        <v>N</v>
      </c>
      <c r="H584">
        <v>3.4</v>
      </c>
      <c r="I584">
        <v>14.6</v>
      </c>
      <c r="J584">
        <v>8.6999999999999993</v>
      </c>
      <c r="K584">
        <v>0</v>
      </c>
      <c r="L584" s="482">
        <v>145491.32999999999</v>
      </c>
      <c r="M584" s="6">
        <v>70.203116499999993</v>
      </c>
      <c r="N584" s="44">
        <f t="shared" si="49"/>
        <v>10213944.789729943</v>
      </c>
    </row>
    <row r="585" spans="1:14" thickTop="1" thickBot="1">
      <c r="A585" s="32">
        <v>42588</v>
      </c>
      <c r="B585" s="2" t="str">
        <f t="shared" si="45"/>
        <v>Saturday</v>
      </c>
      <c r="C585" s="3" t="str">
        <f t="shared" si="46"/>
        <v>August</v>
      </c>
      <c r="D585" s="4" t="str">
        <f t="shared" si="47"/>
        <v>2016</v>
      </c>
      <c r="E585">
        <f t="shared" si="48"/>
        <v>32</v>
      </c>
      <c r="F585" t="str">
        <f>IFERROR(VLOOKUP(A585,Holidays!A:C,2), "N")</f>
        <v>Y</v>
      </c>
      <c r="G585" t="str">
        <f>IFERROR(VLOOKUP(A585,Holidays!A:C,3),"N")</f>
        <v>N</v>
      </c>
      <c r="H585">
        <v>5.8</v>
      </c>
      <c r="I585">
        <v>14.4</v>
      </c>
      <c r="J585">
        <v>7</v>
      </c>
      <c r="K585">
        <v>0</v>
      </c>
      <c r="L585" s="482">
        <v>130907.095</v>
      </c>
      <c r="M585" s="6">
        <v>54.398078300000002</v>
      </c>
      <c r="N585" s="44">
        <f t="shared" si="49"/>
        <v>7121094.4038355388</v>
      </c>
    </row>
    <row r="586" spans="1:14" thickTop="1" thickBot="1">
      <c r="A586" s="32">
        <v>42589</v>
      </c>
      <c r="B586" s="2" t="str">
        <f t="shared" si="45"/>
        <v>Sunday</v>
      </c>
      <c r="C586" s="3" t="str">
        <f t="shared" si="46"/>
        <v>August</v>
      </c>
      <c r="D586" s="4" t="str">
        <f t="shared" si="47"/>
        <v>2016</v>
      </c>
      <c r="E586">
        <f t="shared" si="48"/>
        <v>33</v>
      </c>
      <c r="F586" t="str">
        <f>IFERROR(VLOOKUP(A586,Holidays!A:C,2), "N")</f>
        <v>Y</v>
      </c>
      <c r="G586" t="str">
        <f>IFERROR(VLOOKUP(A586,Holidays!A:C,3),"N")</f>
        <v>N</v>
      </c>
      <c r="H586">
        <v>7.6</v>
      </c>
      <c r="I586">
        <v>16.600000000000001</v>
      </c>
      <c r="J586">
        <v>10.4</v>
      </c>
      <c r="K586">
        <v>0</v>
      </c>
      <c r="L586" s="482">
        <v>120379.285</v>
      </c>
      <c r="M586" s="6">
        <v>32.884789920000003</v>
      </c>
      <c r="N586" s="44">
        <f t="shared" si="49"/>
        <v>3958647.4979448076</v>
      </c>
    </row>
    <row r="587" spans="1:14" thickTop="1" thickBot="1">
      <c r="A587" s="32">
        <v>42590</v>
      </c>
      <c r="B587" s="2" t="str">
        <f t="shared" si="45"/>
        <v>Monday</v>
      </c>
      <c r="C587" s="3" t="str">
        <f t="shared" si="46"/>
        <v>August</v>
      </c>
      <c r="D587" s="4" t="str">
        <f t="shared" si="47"/>
        <v>2016</v>
      </c>
      <c r="E587">
        <f t="shared" si="48"/>
        <v>33</v>
      </c>
      <c r="F587" t="str">
        <f>IFERROR(VLOOKUP(A587,Holidays!A:C,2), "N")</f>
        <v>Y</v>
      </c>
      <c r="G587" t="str">
        <f>IFERROR(VLOOKUP(A587,Holidays!A:C,3),"N")</f>
        <v>N</v>
      </c>
      <c r="H587">
        <v>5</v>
      </c>
      <c r="I587">
        <v>14.2</v>
      </c>
      <c r="J587">
        <v>8</v>
      </c>
      <c r="K587">
        <v>0</v>
      </c>
      <c r="L587" s="482">
        <v>138506.45000000001</v>
      </c>
      <c r="M587" s="6">
        <v>35.117820729999998</v>
      </c>
      <c r="N587" s="44">
        <f t="shared" si="49"/>
        <v>4864044.681048709</v>
      </c>
    </row>
    <row r="588" spans="1:14" thickTop="1" thickBot="1">
      <c r="A588" s="32">
        <v>42591</v>
      </c>
      <c r="B588" s="2" t="str">
        <f t="shared" si="45"/>
        <v>Tuesday</v>
      </c>
      <c r="C588" s="3" t="str">
        <f t="shared" si="46"/>
        <v>August</v>
      </c>
      <c r="D588" s="4" t="str">
        <f t="shared" si="47"/>
        <v>2016</v>
      </c>
      <c r="E588">
        <f t="shared" si="48"/>
        <v>33</v>
      </c>
      <c r="F588" t="str">
        <f>IFERROR(VLOOKUP(A588,Holidays!A:C,2), "N")</f>
        <v>Y</v>
      </c>
      <c r="G588" t="str">
        <f>IFERROR(VLOOKUP(A588,Holidays!A:C,3),"N")</f>
        <v>N</v>
      </c>
      <c r="H588">
        <v>9.6999999999999993</v>
      </c>
      <c r="I588">
        <v>18.899999999999999</v>
      </c>
      <c r="J588">
        <v>7.8</v>
      </c>
      <c r="K588">
        <v>0</v>
      </c>
      <c r="L588" s="482">
        <v>132819.535</v>
      </c>
      <c r="M588" s="6">
        <v>29.293519740000001</v>
      </c>
      <c r="N588" s="44">
        <f t="shared" si="49"/>
        <v>3890751.6703801211</v>
      </c>
    </row>
    <row r="589" spans="1:14" thickTop="1" thickBot="1">
      <c r="A589" s="32">
        <v>42592</v>
      </c>
      <c r="B589" s="2" t="str">
        <f t="shared" si="45"/>
        <v>Wednesday</v>
      </c>
      <c r="C589" s="3" t="str">
        <f t="shared" si="46"/>
        <v>August</v>
      </c>
      <c r="D589" s="4" t="str">
        <f t="shared" si="47"/>
        <v>2016</v>
      </c>
      <c r="E589">
        <f t="shared" si="48"/>
        <v>33</v>
      </c>
      <c r="F589" t="str">
        <f>IFERROR(VLOOKUP(A589,Holidays!A:C,2), "N")</f>
        <v>Y</v>
      </c>
      <c r="G589" t="str">
        <f>IFERROR(VLOOKUP(A589,Holidays!A:C,3),"N")</f>
        <v>N</v>
      </c>
      <c r="H589">
        <v>9.6</v>
      </c>
      <c r="I589">
        <v>15.3</v>
      </c>
      <c r="J589">
        <v>11.3</v>
      </c>
      <c r="K589">
        <v>0</v>
      </c>
      <c r="L589" s="482">
        <v>130616.67</v>
      </c>
      <c r="M589" s="6">
        <v>22.419440789999999</v>
      </c>
      <c r="N589" s="44">
        <f t="shared" si="49"/>
        <v>2928352.6992519693</v>
      </c>
    </row>
    <row r="590" spans="1:14" thickTop="1" thickBot="1">
      <c r="A590" s="32">
        <v>42593</v>
      </c>
      <c r="B590" s="2" t="str">
        <f t="shared" si="45"/>
        <v>Thursday</v>
      </c>
      <c r="C590" s="3" t="str">
        <f t="shared" si="46"/>
        <v>August</v>
      </c>
      <c r="D590" s="4" t="str">
        <f t="shared" si="47"/>
        <v>2016</v>
      </c>
      <c r="E590">
        <f t="shared" si="48"/>
        <v>33</v>
      </c>
      <c r="F590" t="str">
        <f>IFERROR(VLOOKUP(A590,Holidays!A:C,2), "N")</f>
        <v>Y</v>
      </c>
      <c r="G590" t="str">
        <f>IFERROR(VLOOKUP(A590,Holidays!A:C,3),"N")</f>
        <v>N</v>
      </c>
      <c r="H590">
        <v>6.8</v>
      </c>
      <c r="I590">
        <v>15.7</v>
      </c>
      <c r="J590">
        <v>10.3</v>
      </c>
      <c r="K590">
        <v>8.1999999999999993</v>
      </c>
      <c r="L590" s="482">
        <v>138368.4</v>
      </c>
      <c r="M590" s="6">
        <v>39.806463620000002</v>
      </c>
      <c r="N590" s="44">
        <f t="shared" si="49"/>
        <v>5507956.6807576083</v>
      </c>
    </row>
    <row r="591" spans="1:14" thickTop="1" thickBot="1">
      <c r="A591" s="32">
        <v>42594</v>
      </c>
      <c r="B591" s="2" t="str">
        <f t="shared" si="45"/>
        <v>Friday</v>
      </c>
      <c r="C591" s="3" t="str">
        <f t="shared" si="46"/>
        <v>August</v>
      </c>
      <c r="D591" s="4" t="str">
        <f t="shared" si="47"/>
        <v>2016</v>
      </c>
      <c r="E591">
        <f t="shared" si="48"/>
        <v>33</v>
      </c>
      <c r="F591" t="str">
        <f>IFERROR(VLOOKUP(A591,Holidays!A:C,2), "N")</f>
        <v>Y</v>
      </c>
      <c r="G591" t="str">
        <f>IFERROR(VLOOKUP(A591,Holidays!A:C,3),"N")</f>
        <v>N</v>
      </c>
      <c r="H591">
        <v>7.7</v>
      </c>
      <c r="I591">
        <v>14.1</v>
      </c>
      <c r="J591">
        <v>11.7</v>
      </c>
      <c r="K591">
        <v>0</v>
      </c>
      <c r="L591" s="482">
        <v>134885.67000000001</v>
      </c>
      <c r="M591" s="6">
        <v>41.092200069999997</v>
      </c>
      <c r="N591" s="44">
        <f t="shared" si="49"/>
        <v>5542748.9382159971</v>
      </c>
    </row>
    <row r="592" spans="1:14" thickTop="1" thickBot="1">
      <c r="A592" s="32">
        <v>42595</v>
      </c>
      <c r="B592" s="2" t="str">
        <f t="shared" si="45"/>
        <v>Saturday</v>
      </c>
      <c r="C592" s="3" t="str">
        <f t="shared" si="46"/>
        <v>August</v>
      </c>
      <c r="D592" s="4" t="str">
        <f t="shared" si="47"/>
        <v>2016</v>
      </c>
      <c r="E592">
        <f t="shared" si="48"/>
        <v>33</v>
      </c>
      <c r="F592" t="str">
        <f>IFERROR(VLOOKUP(A592,Holidays!A:C,2), "N")</f>
        <v>Y</v>
      </c>
      <c r="G592" t="str">
        <f>IFERROR(VLOOKUP(A592,Holidays!A:C,3),"N")</f>
        <v>N</v>
      </c>
      <c r="H592">
        <v>7.9</v>
      </c>
      <c r="I592">
        <v>15.1</v>
      </c>
      <c r="J592">
        <v>9.5</v>
      </c>
      <c r="K592">
        <v>1.6</v>
      </c>
      <c r="L592" s="482">
        <v>120382.80499999999</v>
      </c>
      <c r="M592" s="6">
        <v>38.810956079999997</v>
      </c>
      <c r="N592" s="44">
        <f t="shared" si="49"/>
        <v>4672171.7576422039</v>
      </c>
    </row>
    <row r="593" spans="1:14" thickTop="1" thickBot="1">
      <c r="A593" s="32">
        <v>42596</v>
      </c>
      <c r="B593" s="2" t="str">
        <f t="shared" si="45"/>
        <v>Sunday</v>
      </c>
      <c r="C593" s="3" t="str">
        <f t="shared" si="46"/>
        <v>August</v>
      </c>
      <c r="D593" s="4" t="str">
        <f t="shared" si="47"/>
        <v>2016</v>
      </c>
      <c r="E593">
        <f t="shared" si="48"/>
        <v>34</v>
      </c>
      <c r="F593" t="str">
        <f>IFERROR(VLOOKUP(A593,Holidays!A:C,2), "N")</f>
        <v>Y</v>
      </c>
      <c r="G593" t="str">
        <f>IFERROR(VLOOKUP(A593,Holidays!A:C,3),"N")</f>
        <v>N</v>
      </c>
      <c r="H593">
        <v>8.5</v>
      </c>
      <c r="I593">
        <v>18.7</v>
      </c>
      <c r="J593">
        <v>11.6</v>
      </c>
      <c r="K593">
        <v>0.2</v>
      </c>
      <c r="L593" s="482">
        <v>113066.245</v>
      </c>
      <c r="M593" s="6">
        <v>33.061160000000001</v>
      </c>
      <c r="N593" s="44">
        <f t="shared" si="49"/>
        <v>3738101.2165441997</v>
      </c>
    </row>
    <row r="594" spans="1:14" thickTop="1" thickBot="1">
      <c r="A594" s="32">
        <v>42597</v>
      </c>
      <c r="B594" s="2" t="str">
        <f t="shared" si="45"/>
        <v>Monday</v>
      </c>
      <c r="C594" s="3" t="str">
        <f t="shared" si="46"/>
        <v>August</v>
      </c>
      <c r="D594" s="4" t="str">
        <f t="shared" si="47"/>
        <v>2016</v>
      </c>
      <c r="E594">
        <f t="shared" si="48"/>
        <v>34</v>
      </c>
      <c r="F594" t="str">
        <f>IFERROR(VLOOKUP(A594,Holidays!A:C,2), "N")</f>
        <v>Y</v>
      </c>
      <c r="G594" t="str">
        <f>IFERROR(VLOOKUP(A594,Holidays!A:C,3),"N")</f>
        <v>N</v>
      </c>
      <c r="H594">
        <v>10.199999999999999</v>
      </c>
      <c r="I594">
        <v>18.100000000000001</v>
      </c>
      <c r="J594">
        <v>13.4</v>
      </c>
      <c r="K594">
        <v>0</v>
      </c>
      <c r="L594" s="482">
        <v>127906.24000000001</v>
      </c>
      <c r="M594" s="6">
        <v>39.838938429999999</v>
      </c>
      <c r="N594" s="44">
        <f t="shared" si="49"/>
        <v>5095648.8201728035</v>
      </c>
    </row>
    <row r="595" spans="1:14" thickTop="1" thickBot="1">
      <c r="A595" s="32">
        <v>42598</v>
      </c>
      <c r="B595" s="2" t="str">
        <f t="shared" si="45"/>
        <v>Tuesday</v>
      </c>
      <c r="C595" s="3" t="str">
        <f t="shared" si="46"/>
        <v>August</v>
      </c>
      <c r="D595" s="4" t="str">
        <f t="shared" si="47"/>
        <v>2016</v>
      </c>
      <c r="E595">
        <f t="shared" si="48"/>
        <v>34</v>
      </c>
      <c r="F595" t="str">
        <f>IFERROR(VLOOKUP(A595,Holidays!A:C,2), "N")</f>
        <v>Y</v>
      </c>
      <c r="G595" t="str">
        <f>IFERROR(VLOOKUP(A595,Holidays!A:C,3),"N")</f>
        <v>N</v>
      </c>
      <c r="H595">
        <v>10</v>
      </c>
      <c r="I595">
        <v>18.2</v>
      </c>
      <c r="J595">
        <v>13.5</v>
      </c>
      <c r="K595">
        <v>0</v>
      </c>
      <c r="L595" s="482">
        <v>124975.11</v>
      </c>
      <c r="M595" s="6">
        <v>24.453904470000001</v>
      </c>
      <c r="N595" s="44">
        <f t="shared" si="49"/>
        <v>3056129.4010677417</v>
      </c>
    </row>
    <row r="596" spans="1:14" thickTop="1" thickBot="1">
      <c r="A596" s="32">
        <v>42599</v>
      </c>
      <c r="B596" s="2" t="str">
        <f t="shared" si="45"/>
        <v>Wednesday</v>
      </c>
      <c r="C596" s="3" t="str">
        <f t="shared" si="46"/>
        <v>August</v>
      </c>
      <c r="D596" s="4" t="str">
        <f t="shared" si="47"/>
        <v>2016</v>
      </c>
      <c r="E596">
        <f t="shared" si="48"/>
        <v>34</v>
      </c>
      <c r="F596" t="str">
        <f>IFERROR(VLOOKUP(A596,Holidays!A:C,2), "N")</f>
        <v>Y</v>
      </c>
      <c r="G596" t="str">
        <f>IFERROR(VLOOKUP(A596,Holidays!A:C,3),"N")</f>
        <v>N</v>
      </c>
      <c r="H596">
        <v>12.5</v>
      </c>
      <c r="I596">
        <v>15.6</v>
      </c>
      <c r="J596">
        <v>9.6</v>
      </c>
      <c r="K596">
        <v>0.4</v>
      </c>
      <c r="L596" s="482">
        <v>132561.22</v>
      </c>
      <c r="M596" s="6">
        <v>40.89160699</v>
      </c>
      <c r="N596" s="44">
        <f t="shared" si="49"/>
        <v>5420641.3103549276</v>
      </c>
    </row>
    <row r="597" spans="1:14" thickTop="1" thickBot="1">
      <c r="A597" s="32">
        <v>42600</v>
      </c>
      <c r="B597" s="2" t="str">
        <f t="shared" si="45"/>
        <v>Thursday</v>
      </c>
      <c r="C597" s="3" t="str">
        <f t="shared" si="46"/>
        <v>August</v>
      </c>
      <c r="D597" s="4" t="str">
        <f t="shared" si="47"/>
        <v>2016</v>
      </c>
      <c r="E597">
        <f t="shared" si="48"/>
        <v>34</v>
      </c>
      <c r="F597" t="str">
        <f>IFERROR(VLOOKUP(A597,Holidays!A:C,2), "N")</f>
        <v>Y</v>
      </c>
      <c r="G597" t="str">
        <f>IFERROR(VLOOKUP(A597,Holidays!A:C,3),"N")</f>
        <v>N</v>
      </c>
      <c r="H597">
        <v>7.1</v>
      </c>
      <c r="I597">
        <v>21.6</v>
      </c>
      <c r="J597">
        <v>13.1</v>
      </c>
      <c r="K597">
        <v>0</v>
      </c>
      <c r="L597" s="482">
        <v>123434.505</v>
      </c>
      <c r="M597" s="6">
        <v>27.471093289999999</v>
      </c>
      <c r="N597" s="44">
        <f t="shared" si="49"/>
        <v>3390880.8020599713</v>
      </c>
    </row>
    <row r="598" spans="1:14" thickTop="1" thickBot="1">
      <c r="A598" s="32">
        <v>42601</v>
      </c>
      <c r="B598" s="2" t="str">
        <f t="shared" si="45"/>
        <v>Friday</v>
      </c>
      <c r="C598" s="3" t="str">
        <f t="shared" si="46"/>
        <v>August</v>
      </c>
      <c r="D598" s="4" t="str">
        <f t="shared" si="47"/>
        <v>2016</v>
      </c>
      <c r="E598">
        <f t="shared" si="48"/>
        <v>34</v>
      </c>
      <c r="F598" t="str">
        <f>IFERROR(VLOOKUP(A598,Holidays!A:C,2), "N")</f>
        <v>Y</v>
      </c>
      <c r="G598" t="str">
        <f>IFERROR(VLOOKUP(A598,Holidays!A:C,3),"N")</f>
        <v>N</v>
      </c>
      <c r="H598">
        <v>15.3</v>
      </c>
      <c r="I598">
        <v>16.399999999999999</v>
      </c>
      <c r="J598">
        <v>2.7</v>
      </c>
      <c r="K598">
        <v>0.2</v>
      </c>
      <c r="L598" s="482">
        <v>132569.74</v>
      </c>
      <c r="M598" s="6">
        <v>27.60134081</v>
      </c>
      <c r="N598" s="44">
        <f t="shared" si="49"/>
        <v>3659102.574833089</v>
      </c>
    </row>
    <row r="599" spans="1:14" thickTop="1" thickBot="1">
      <c r="A599" s="32">
        <v>42602</v>
      </c>
      <c r="B599" s="2" t="str">
        <f t="shared" si="45"/>
        <v>Saturday</v>
      </c>
      <c r="C599" s="3" t="str">
        <f t="shared" si="46"/>
        <v>August</v>
      </c>
      <c r="D599" s="4" t="str">
        <f t="shared" si="47"/>
        <v>2016</v>
      </c>
      <c r="E599">
        <f t="shared" si="48"/>
        <v>34</v>
      </c>
      <c r="F599" t="str">
        <f>IFERROR(VLOOKUP(A599,Holidays!A:C,2), "N")</f>
        <v>Y</v>
      </c>
      <c r="G599" t="str">
        <f>IFERROR(VLOOKUP(A599,Holidays!A:C,3),"N")</f>
        <v>N</v>
      </c>
      <c r="H599">
        <v>6.9</v>
      </c>
      <c r="I599">
        <v>13.6</v>
      </c>
      <c r="J599">
        <v>9.6999999999999993</v>
      </c>
      <c r="K599">
        <v>9.4</v>
      </c>
      <c r="L599" s="482">
        <v>121052.06</v>
      </c>
      <c r="M599" s="6">
        <v>25.002466940000001</v>
      </c>
      <c r="N599" s="44">
        <f t="shared" si="49"/>
        <v>3026600.1281688963</v>
      </c>
    </row>
    <row r="600" spans="1:14" thickTop="1" thickBot="1">
      <c r="A600" s="32">
        <v>42603</v>
      </c>
      <c r="B600" s="2" t="str">
        <f t="shared" si="45"/>
        <v>Sunday</v>
      </c>
      <c r="C600" s="3" t="str">
        <f t="shared" si="46"/>
        <v>August</v>
      </c>
      <c r="D600" s="4" t="str">
        <f t="shared" si="47"/>
        <v>2016</v>
      </c>
      <c r="E600">
        <f t="shared" si="48"/>
        <v>35</v>
      </c>
      <c r="F600" t="str">
        <f>IFERROR(VLOOKUP(A600,Holidays!A:C,2), "N")</f>
        <v>Y</v>
      </c>
      <c r="G600" t="str">
        <f>IFERROR(VLOOKUP(A600,Holidays!A:C,3),"N")</f>
        <v>N</v>
      </c>
      <c r="H600">
        <v>9.5</v>
      </c>
      <c r="I600">
        <v>14.8</v>
      </c>
      <c r="J600">
        <v>7</v>
      </c>
      <c r="K600">
        <v>1.2</v>
      </c>
      <c r="L600" s="482">
        <v>119118.545</v>
      </c>
      <c r="M600" s="6">
        <v>38.913255630000002</v>
      </c>
      <c r="N600" s="44">
        <f t="shared" si="49"/>
        <v>4635290.3918586588</v>
      </c>
    </row>
    <row r="601" spans="1:14" thickTop="1" thickBot="1">
      <c r="A601" s="32">
        <v>42604</v>
      </c>
      <c r="B601" s="2" t="str">
        <f t="shared" si="45"/>
        <v>Monday</v>
      </c>
      <c r="C601" s="3" t="str">
        <f t="shared" si="46"/>
        <v>August</v>
      </c>
      <c r="D601" s="4" t="str">
        <f t="shared" si="47"/>
        <v>2016</v>
      </c>
      <c r="E601">
        <f t="shared" si="48"/>
        <v>35</v>
      </c>
      <c r="F601" t="str">
        <f>IFERROR(VLOOKUP(A601,Holidays!A:C,2), "N")</f>
        <v>Y</v>
      </c>
      <c r="G601" t="str">
        <f>IFERROR(VLOOKUP(A601,Holidays!A:C,3),"N")</f>
        <v>N</v>
      </c>
      <c r="H601">
        <v>7.8</v>
      </c>
      <c r="I601">
        <v>16</v>
      </c>
      <c r="J601">
        <v>8.6999999999999993</v>
      </c>
      <c r="K601">
        <v>5.6</v>
      </c>
      <c r="L601" s="482">
        <v>139203.5</v>
      </c>
      <c r="M601" s="6">
        <v>59.995340669999997</v>
      </c>
      <c r="N601" s="44">
        <f t="shared" si="49"/>
        <v>8351561.4049563445</v>
      </c>
    </row>
    <row r="602" spans="1:14" thickTop="1" thickBot="1">
      <c r="A602" s="32">
        <v>42605</v>
      </c>
      <c r="B602" s="2" t="str">
        <f t="shared" si="45"/>
        <v>Tuesday</v>
      </c>
      <c r="C602" s="3" t="str">
        <f t="shared" si="46"/>
        <v>August</v>
      </c>
      <c r="D602" s="4" t="str">
        <f t="shared" si="47"/>
        <v>2016</v>
      </c>
      <c r="E602">
        <f t="shared" si="48"/>
        <v>35</v>
      </c>
      <c r="F602" t="str">
        <f>IFERROR(VLOOKUP(A602,Holidays!A:C,2), "N")</f>
        <v>Y</v>
      </c>
      <c r="G602" t="str">
        <f>IFERROR(VLOOKUP(A602,Holidays!A:C,3),"N")</f>
        <v>N</v>
      </c>
      <c r="H602">
        <v>7</v>
      </c>
      <c r="I602">
        <v>13.4</v>
      </c>
      <c r="J602">
        <v>14.2</v>
      </c>
      <c r="K602">
        <v>11</v>
      </c>
      <c r="L602" s="482">
        <v>138640.39000000001</v>
      </c>
      <c r="M602" s="6">
        <v>73.189593709999997</v>
      </c>
      <c r="N602" s="44">
        <f t="shared" si="49"/>
        <v>10147033.815895947</v>
      </c>
    </row>
    <row r="603" spans="1:14" thickTop="1" thickBot="1">
      <c r="A603" s="32">
        <v>42606</v>
      </c>
      <c r="B603" s="2" t="str">
        <f t="shared" si="45"/>
        <v>Wednesday</v>
      </c>
      <c r="C603" s="3" t="str">
        <f t="shared" si="46"/>
        <v>August</v>
      </c>
      <c r="D603" s="4" t="str">
        <f t="shared" si="47"/>
        <v>2016</v>
      </c>
      <c r="E603">
        <f t="shared" si="48"/>
        <v>35</v>
      </c>
      <c r="F603" t="str">
        <f>IFERROR(VLOOKUP(A603,Holidays!A:C,2), "N")</f>
        <v>Y</v>
      </c>
      <c r="G603" t="str">
        <f>IFERROR(VLOOKUP(A603,Holidays!A:C,3),"N")</f>
        <v>N</v>
      </c>
      <c r="H603">
        <v>3.7</v>
      </c>
      <c r="I603">
        <v>12.7</v>
      </c>
      <c r="J603">
        <v>14</v>
      </c>
      <c r="K603">
        <v>0</v>
      </c>
      <c r="L603" s="482">
        <v>141122.79500000001</v>
      </c>
      <c r="M603" s="6">
        <v>114.0039598</v>
      </c>
      <c r="N603" s="44">
        <f t="shared" si="49"/>
        <v>16088557.448043643</v>
      </c>
    </row>
    <row r="604" spans="1:14" thickTop="1" thickBot="1">
      <c r="A604" s="32">
        <v>42607</v>
      </c>
      <c r="B604" s="2" t="str">
        <f t="shared" si="45"/>
        <v>Thursday</v>
      </c>
      <c r="C604" s="3" t="str">
        <f t="shared" si="46"/>
        <v>August</v>
      </c>
      <c r="D604" s="4" t="str">
        <f t="shared" si="47"/>
        <v>2016</v>
      </c>
      <c r="E604">
        <f t="shared" si="48"/>
        <v>35</v>
      </c>
      <c r="F604" t="str">
        <f>IFERROR(VLOOKUP(A604,Holidays!A:C,2), "N")</f>
        <v>Y</v>
      </c>
      <c r="G604" t="str">
        <f>IFERROR(VLOOKUP(A604,Holidays!A:C,3),"N")</f>
        <v>N</v>
      </c>
      <c r="H604">
        <v>6.5</v>
      </c>
      <c r="I604">
        <v>13</v>
      </c>
      <c r="J604">
        <v>13.5</v>
      </c>
      <c r="K604">
        <v>1.2</v>
      </c>
      <c r="L604" s="482">
        <v>139724.02499999999</v>
      </c>
      <c r="M604" s="6">
        <v>74.663055139999997</v>
      </c>
      <c r="N604" s="44">
        <f t="shared" si="49"/>
        <v>10432222.582957737</v>
      </c>
    </row>
    <row r="605" spans="1:14" thickTop="1" thickBot="1">
      <c r="A605" s="32">
        <v>42608</v>
      </c>
      <c r="B605" s="2" t="str">
        <f t="shared" si="45"/>
        <v>Friday</v>
      </c>
      <c r="C605" s="3" t="str">
        <f t="shared" si="46"/>
        <v>August</v>
      </c>
      <c r="D605" s="4" t="str">
        <f t="shared" si="47"/>
        <v>2016</v>
      </c>
      <c r="E605">
        <f t="shared" si="48"/>
        <v>35</v>
      </c>
      <c r="F605" t="str">
        <f>IFERROR(VLOOKUP(A605,Holidays!A:C,2), "N")</f>
        <v>Y</v>
      </c>
      <c r="G605" t="str">
        <f>IFERROR(VLOOKUP(A605,Holidays!A:C,3),"N")</f>
        <v>N</v>
      </c>
      <c r="H605">
        <v>7.2</v>
      </c>
      <c r="I605">
        <v>14.4</v>
      </c>
      <c r="J605">
        <v>8.8000000000000007</v>
      </c>
      <c r="K605">
        <v>0.6</v>
      </c>
      <c r="L605" s="482">
        <v>139920.54500000001</v>
      </c>
      <c r="M605" s="6">
        <v>67.627753299999995</v>
      </c>
      <c r="N605" s="44">
        <f t="shared" si="49"/>
        <v>9462512.098861549</v>
      </c>
    </row>
    <row r="606" spans="1:14" thickTop="1" thickBot="1">
      <c r="A606" s="32">
        <v>42609</v>
      </c>
      <c r="B606" s="2" t="str">
        <f t="shared" si="45"/>
        <v>Saturday</v>
      </c>
      <c r="C606" s="3" t="str">
        <f t="shared" si="46"/>
        <v>August</v>
      </c>
      <c r="D606" s="4" t="str">
        <f t="shared" si="47"/>
        <v>2016</v>
      </c>
      <c r="E606">
        <f t="shared" si="48"/>
        <v>35</v>
      </c>
      <c r="F606" t="str">
        <f>IFERROR(VLOOKUP(A606,Holidays!A:C,2), "N")</f>
        <v>Y</v>
      </c>
      <c r="G606" t="str">
        <f>IFERROR(VLOOKUP(A606,Holidays!A:C,3),"N")</f>
        <v>N</v>
      </c>
      <c r="H606">
        <v>9.3000000000000007</v>
      </c>
      <c r="I606">
        <v>16.3</v>
      </c>
      <c r="J606">
        <v>11.7</v>
      </c>
      <c r="K606">
        <v>0</v>
      </c>
      <c r="L606" s="482">
        <v>119573.22</v>
      </c>
      <c r="M606" s="6">
        <v>31.80817961</v>
      </c>
      <c r="N606" s="44">
        <f t="shared" si="49"/>
        <v>3803406.4583060443</v>
      </c>
    </row>
    <row r="607" spans="1:14" thickTop="1" thickBot="1">
      <c r="A607" s="32">
        <v>42610</v>
      </c>
      <c r="B607" s="2" t="str">
        <f t="shared" si="45"/>
        <v>Sunday</v>
      </c>
      <c r="C607" s="3" t="str">
        <f t="shared" si="46"/>
        <v>August</v>
      </c>
      <c r="D607" s="4" t="str">
        <f t="shared" si="47"/>
        <v>2016</v>
      </c>
      <c r="E607">
        <f t="shared" si="48"/>
        <v>36</v>
      </c>
      <c r="F607" t="str">
        <f>IFERROR(VLOOKUP(A607,Holidays!A:C,2), "N")</f>
        <v>Y</v>
      </c>
      <c r="G607" t="str">
        <f>IFERROR(VLOOKUP(A607,Holidays!A:C,3),"N")</f>
        <v>N</v>
      </c>
      <c r="H607">
        <v>10.5</v>
      </c>
      <c r="I607">
        <v>19</v>
      </c>
      <c r="J607">
        <v>12.2</v>
      </c>
      <c r="K607">
        <v>0</v>
      </c>
      <c r="L607" s="482">
        <v>114832.425</v>
      </c>
      <c r="M607" s="6">
        <v>29.447681029999998</v>
      </c>
      <c r="N607" s="44">
        <f t="shared" si="49"/>
        <v>3381548.6233013975</v>
      </c>
    </row>
    <row r="608" spans="1:14" thickTop="1" thickBot="1">
      <c r="A608" s="32">
        <v>42611</v>
      </c>
      <c r="B608" s="2" t="str">
        <f t="shared" si="45"/>
        <v>Monday</v>
      </c>
      <c r="C608" s="3" t="str">
        <f t="shared" si="46"/>
        <v>August</v>
      </c>
      <c r="D608" s="4" t="str">
        <f t="shared" si="47"/>
        <v>2016</v>
      </c>
      <c r="E608">
        <f t="shared" si="48"/>
        <v>36</v>
      </c>
      <c r="F608" t="str">
        <f>IFERROR(VLOOKUP(A608,Holidays!A:C,2), "N")</f>
        <v>Y</v>
      </c>
      <c r="G608" t="str">
        <f>IFERROR(VLOOKUP(A608,Holidays!A:C,3),"N")</f>
        <v>N</v>
      </c>
      <c r="H608">
        <v>8.6999999999999993</v>
      </c>
      <c r="I608">
        <v>20.399999999999999</v>
      </c>
      <c r="J608">
        <v>14.2</v>
      </c>
      <c r="K608">
        <v>0</v>
      </c>
      <c r="L608" s="482">
        <v>125055.69</v>
      </c>
      <c r="M608" s="6">
        <v>39.142378899999997</v>
      </c>
      <c r="N608" s="44">
        <f t="shared" si="49"/>
        <v>4894977.2015809407</v>
      </c>
    </row>
    <row r="609" spans="1:14" thickTop="1" thickBot="1">
      <c r="A609" s="32">
        <v>42612</v>
      </c>
      <c r="B609" s="2" t="str">
        <f t="shared" si="45"/>
        <v>Tuesday</v>
      </c>
      <c r="C609" s="3" t="str">
        <f t="shared" si="46"/>
        <v>August</v>
      </c>
      <c r="D609" s="4" t="str">
        <f t="shared" si="47"/>
        <v>2016</v>
      </c>
      <c r="E609">
        <f t="shared" si="48"/>
        <v>36</v>
      </c>
      <c r="F609" t="str">
        <f>IFERROR(VLOOKUP(A609,Holidays!A:C,2), "N")</f>
        <v>Y</v>
      </c>
      <c r="G609" t="str">
        <f>IFERROR(VLOOKUP(A609,Holidays!A:C,3),"N")</f>
        <v>N</v>
      </c>
      <c r="H609">
        <v>10.199999999999999</v>
      </c>
      <c r="I609">
        <v>16.8</v>
      </c>
      <c r="J609">
        <v>5.2</v>
      </c>
      <c r="K609">
        <v>0</v>
      </c>
      <c r="L609" s="482">
        <v>133748.44</v>
      </c>
      <c r="M609" s="6">
        <v>53.186931000000001</v>
      </c>
      <c r="N609" s="44">
        <f t="shared" si="49"/>
        <v>7113669.0496376399</v>
      </c>
    </row>
    <row r="610" spans="1:14" thickTop="1" thickBot="1">
      <c r="A610" s="32">
        <v>42613</v>
      </c>
      <c r="B610" s="2" t="str">
        <f t="shared" si="45"/>
        <v>Wednesday</v>
      </c>
      <c r="C610" s="3" t="str">
        <f t="shared" si="46"/>
        <v>August</v>
      </c>
      <c r="D610" s="4" t="str">
        <f t="shared" si="47"/>
        <v>2016</v>
      </c>
      <c r="E610">
        <f t="shared" si="48"/>
        <v>36</v>
      </c>
      <c r="F610" t="str">
        <f>IFERROR(VLOOKUP(A610,Holidays!A:C,2), "N")</f>
        <v>Y</v>
      </c>
      <c r="G610" t="str">
        <f>IFERROR(VLOOKUP(A610,Holidays!A:C,3),"N")</f>
        <v>N</v>
      </c>
      <c r="H610">
        <v>12.8</v>
      </c>
      <c r="I610">
        <v>20.2</v>
      </c>
      <c r="J610">
        <v>10.1</v>
      </c>
      <c r="K610">
        <v>0.8</v>
      </c>
      <c r="L610" s="482">
        <v>128834.065</v>
      </c>
      <c r="M610" s="6">
        <v>32.559017400000002</v>
      </c>
      <c r="N610" s="44">
        <f t="shared" si="49"/>
        <v>4194710.5640477315</v>
      </c>
    </row>
    <row r="611" spans="1:14" thickTop="1" thickBot="1">
      <c r="A611" s="32">
        <v>42614</v>
      </c>
      <c r="B611" s="2" t="str">
        <f t="shared" si="45"/>
        <v>Thursday</v>
      </c>
      <c r="C611" s="3" t="str">
        <f t="shared" si="46"/>
        <v>September</v>
      </c>
      <c r="D611" s="4" t="str">
        <f t="shared" si="47"/>
        <v>2016</v>
      </c>
      <c r="E611">
        <f t="shared" si="48"/>
        <v>36</v>
      </c>
      <c r="F611" t="str">
        <f>IFERROR(VLOOKUP(A611,Holidays!A:C,2), "N")</f>
        <v>Y</v>
      </c>
      <c r="G611" t="str">
        <f>IFERROR(VLOOKUP(A611,Holidays!A:C,3),"N")</f>
        <v>N</v>
      </c>
      <c r="H611">
        <v>11.6</v>
      </c>
      <c r="I611">
        <v>15.5</v>
      </c>
      <c r="J611">
        <v>8.8000000000000007</v>
      </c>
      <c r="K611">
        <v>0</v>
      </c>
      <c r="L611" s="482">
        <v>134246.16500000001</v>
      </c>
      <c r="M611" s="6">
        <v>46.808787860000002</v>
      </c>
      <c r="N611" s="44">
        <f t="shared" si="49"/>
        <v>6283900.2585035572</v>
      </c>
    </row>
    <row r="612" spans="1:14" thickTop="1" thickBot="1">
      <c r="A612" s="32">
        <v>42615</v>
      </c>
      <c r="B612" s="2" t="str">
        <f t="shared" si="45"/>
        <v>Friday</v>
      </c>
      <c r="C612" s="3" t="str">
        <f t="shared" si="46"/>
        <v>September</v>
      </c>
      <c r="D612" s="4" t="str">
        <f t="shared" si="47"/>
        <v>2016</v>
      </c>
      <c r="E612">
        <f t="shared" si="48"/>
        <v>36</v>
      </c>
      <c r="F612" t="str">
        <f>IFERROR(VLOOKUP(A612,Holidays!A:C,2), "N")</f>
        <v>Y</v>
      </c>
      <c r="G612" t="str">
        <f>IFERROR(VLOOKUP(A612,Holidays!A:C,3),"N")</f>
        <v>N</v>
      </c>
      <c r="H612">
        <v>9.6</v>
      </c>
      <c r="I612">
        <v>15</v>
      </c>
      <c r="J612">
        <v>9.6</v>
      </c>
      <c r="K612">
        <v>0.4</v>
      </c>
      <c r="L612" s="482">
        <v>135273.32500000001</v>
      </c>
      <c r="M612" s="6">
        <v>52.636792880000002</v>
      </c>
      <c r="N612" s="44">
        <f t="shared" si="49"/>
        <v>7120353.9902139269</v>
      </c>
    </row>
    <row r="613" spans="1:14" thickTop="1" thickBot="1">
      <c r="A613" s="32">
        <v>42616</v>
      </c>
      <c r="B613" s="2" t="str">
        <f t="shared" si="45"/>
        <v>Saturday</v>
      </c>
      <c r="C613" s="3" t="str">
        <f t="shared" si="46"/>
        <v>September</v>
      </c>
      <c r="D613" s="4" t="str">
        <f t="shared" si="47"/>
        <v>2016</v>
      </c>
      <c r="E613">
        <f t="shared" si="48"/>
        <v>36</v>
      </c>
      <c r="F613" t="str">
        <f>IFERROR(VLOOKUP(A613,Holidays!A:C,2), "N")</f>
        <v>Y</v>
      </c>
      <c r="G613" t="str">
        <f>IFERROR(VLOOKUP(A613,Holidays!A:C,3),"N")</f>
        <v>N</v>
      </c>
      <c r="H613">
        <v>10</v>
      </c>
      <c r="I613">
        <v>15.7</v>
      </c>
      <c r="J613">
        <v>12.9</v>
      </c>
      <c r="K613">
        <v>0.2</v>
      </c>
      <c r="L613" s="482">
        <v>118621.96</v>
      </c>
      <c r="M613" s="6">
        <v>35.270782859999997</v>
      </c>
      <c r="N613" s="44">
        <f t="shared" si="49"/>
        <v>4183889.3935876056</v>
      </c>
    </row>
    <row r="614" spans="1:14" thickTop="1" thickBot="1">
      <c r="A614" s="32">
        <v>42617</v>
      </c>
      <c r="B614" s="2" t="str">
        <f t="shared" si="45"/>
        <v>Sunday</v>
      </c>
      <c r="C614" s="3" t="str">
        <f t="shared" si="46"/>
        <v>September</v>
      </c>
      <c r="D614" s="4" t="str">
        <f t="shared" si="47"/>
        <v>2016</v>
      </c>
      <c r="E614">
        <f t="shared" si="48"/>
        <v>37</v>
      </c>
      <c r="F614" t="str">
        <f>IFERROR(VLOOKUP(A614,Holidays!A:C,2), "N")</f>
        <v>Y</v>
      </c>
      <c r="G614" t="str">
        <f>IFERROR(VLOOKUP(A614,Holidays!A:C,3),"N")</f>
        <v>N</v>
      </c>
      <c r="H614">
        <v>10.1</v>
      </c>
      <c r="I614">
        <v>16.899999999999999</v>
      </c>
      <c r="J614">
        <v>10</v>
      </c>
      <c r="K614">
        <v>0.2</v>
      </c>
      <c r="L614" s="482">
        <v>110986.005</v>
      </c>
      <c r="M614" s="6">
        <v>24.51210764</v>
      </c>
      <c r="N614" s="44">
        <f t="shared" si="49"/>
        <v>2720500.9010935784</v>
      </c>
    </row>
    <row r="615" spans="1:14" thickTop="1" thickBot="1">
      <c r="A615" s="32">
        <v>42618</v>
      </c>
      <c r="B615" s="2" t="str">
        <f t="shared" si="45"/>
        <v>Monday</v>
      </c>
      <c r="C615" s="3" t="str">
        <f t="shared" si="46"/>
        <v>September</v>
      </c>
      <c r="D615" s="4" t="str">
        <f t="shared" si="47"/>
        <v>2016</v>
      </c>
      <c r="E615">
        <f t="shared" si="48"/>
        <v>37</v>
      </c>
      <c r="F615" t="str">
        <f>IFERROR(VLOOKUP(A615,Holidays!A:C,2), "N")</f>
        <v>Y</v>
      </c>
      <c r="G615" t="str">
        <f>IFERROR(VLOOKUP(A615,Holidays!A:C,3),"N")</f>
        <v>N</v>
      </c>
      <c r="H615">
        <v>12.8</v>
      </c>
      <c r="I615">
        <v>18.399999999999999</v>
      </c>
      <c r="J615">
        <v>11.7</v>
      </c>
      <c r="K615">
        <v>0</v>
      </c>
      <c r="L615" s="482">
        <v>127275.815</v>
      </c>
      <c r="M615" s="6">
        <v>38.212469630000001</v>
      </c>
      <c r="N615" s="44">
        <f t="shared" si="49"/>
        <v>4863523.2153209988</v>
      </c>
    </row>
    <row r="616" spans="1:14" thickTop="1" thickBot="1">
      <c r="A616" s="32">
        <v>42619</v>
      </c>
      <c r="B616" s="2" t="str">
        <f t="shared" si="45"/>
        <v>Tuesday</v>
      </c>
      <c r="C616" s="3" t="str">
        <f t="shared" si="46"/>
        <v>September</v>
      </c>
      <c r="D616" s="4" t="str">
        <f t="shared" si="47"/>
        <v>2016</v>
      </c>
      <c r="E616">
        <f t="shared" si="48"/>
        <v>37</v>
      </c>
      <c r="F616" t="str">
        <f>IFERROR(VLOOKUP(A616,Holidays!A:C,2), "N")</f>
        <v>Y</v>
      </c>
      <c r="G616" t="str">
        <f>IFERROR(VLOOKUP(A616,Holidays!A:C,3),"N")</f>
        <v>N</v>
      </c>
      <c r="H616">
        <v>9.1999999999999993</v>
      </c>
      <c r="I616">
        <v>21.5</v>
      </c>
      <c r="J616">
        <v>15.8</v>
      </c>
      <c r="K616">
        <v>0</v>
      </c>
      <c r="L616" s="482">
        <v>129542.36500000001</v>
      </c>
      <c r="M616" s="6">
        <v>28.692645949999999</v>
      </c>
      <c r="N616" s="44">
        <f t="shared" si="49"/>
        <v>3716913.214470672</v>
      </c>
    </row>
    <row r="617" spans="1:14" thickTop="1" thickBot="1">
      <c r="A617" s="32">
        <v>42620</v>
      </c>
      <c r="B617" s="2" t="str">
        <f t="shared" si="45"/>
        <v>Wednesday</v>
      </c>
      <c r="C617" s="3" t="str">
        <f t="shared" si="46"/>
        <v>September</v>
      </c>
      <c r="D617" s="4" t="str">
        <f t="shared" si="47"/>
        <v>2016</v>
      </c>
      <c r="E617">
        <f t="shared" si="48"/>
        <v>37</v>
      </c>
      <c r="F617" t="str">
        <f>IFERROR(VLOOKUP(A617,Holidays!A:C,2), "N")</f>
        <v>Y</v>
      </c>
      <c r="G617" t="str">
        <f>IFERROR(VLOOKUP(A617,Holidays!A:C,3),"N")</f>
        <v>N</v>
      </c>
      <c r="H617">
        <v>9.6</v>
      </c>
      <c r="I617">
        <v>21</v>
      </c>
      <c r="J617">
        <v>16.7</v>
      </c>
      <c r="K617">
        <v>0</v>
      </c>
      <c r="L617" s="482">
        <v>123307.02</v>
      </c>
      <c r="M617" s="6">
        <v>24.182421389999998</v>
      </c>
      <c r="N617" s="44">
        <f t="shared" si="49"/>
        <v>2981862.3179851575</v>
      </c>
    </row>
    <row r="618" spans="1:14" thickTop="1" thickBot="1">
      <c r="A618" s="32">
        <v>42621</v>
      </c>
      <c r="B618" s="2" t="str">
        <f t="shared" si="45"/>
        <v>Thursday</v>
      </c>
      <c r="C618" s="3" t="str">
        <f t="shared" si="46"/>
        <v>September</v>
      </c>
      <c r="D618" s="4" t="str">
        <f t="shared" si="47"/>
        <v>2016</v>
      </c>
      <c r="E618">
        <f t="shared" si="48"/>
        <v>37</v>
      </c>
      <c r="F618" t="str">
        <f>IFERROR(VLOOKUP(A618,Holidays!A:C,2), "N")</f>
        <v>Y</v>
      </c>
      <c r="G618" t="str">
        <f>IFERROR(VLOOKUP(A618,Holidays!A:C,3),"N")</f>
        <v>N</v>
      </c>
      <c r="H618">
        <v>13.1</v>
      </c>
      <c r="I618">
        <v>23.3</v>
      </c>
      <c r="J618">
        <v>16</v>
      </c>
      <c r="K618">
        <v>0</v>
      </c>
      <c r="L618" s="482">
        <v>117722.95</v>
      </c>
      <c r="M618" s="6">
        <v>12.50431916</v>
      </c>
      <c r="N618" s="44">
        <f t="shared" si="49"/>
        <v>1472045.339256722</v>
      </c>
    </row>
    <row r="619" spans="1:14" thickTop="1" thickBot="1">
      <c r="A619" s="32">
        <v>42622</v>
      </c>
      <c r="B619" s="2" t="str">
        <f t="shared" si="45"/>
        <v>Friday</v>
      </c>
      <c r="C619" s="3" t="str">
        <f t="shared" si="46"/>
        <v>September</v>
      </c>
      <c r="D619" s="4" t="str">
        <f t="shared" si="47"/>
        <v>2016</v>
      </c>
      <c r="E619">
        <f t="shared" si="48"/>
        <v>37</v>
      </c>
      <c r="F619" t="str">
        <f>IFERROR(VLOOKUP(A619,Holidays!A:C,2), "N")</f>
        <v>Y</v>
      </c>
      <c r="G619" t="str">
        <f>IFERROR(VLOOKUP(A619,Holidays!A:C,3),"N")</f>
        <v>N</v>
      </c>
      <c r="H619">
        <v>16</v>
      </c>
      <c r="I619">
        <v>16.7</v>
      </c>
      <c r="J619">
        <v>5.9</v>
      </c>
      <c r="K619">
        <v>0.6</v>
      </c>
      <c r="L619" s="482">
        <v>125432.605</v>
      </c>
      <c r="M619" s="6">
        <v>23.40099927</v>
      </c>
      <c r="N619" s="44">
        <f t="shared" si="49"/>
        <v>2935248.2980391984</v>
      </c>
    </row>
    <row r="620" spans="1:14" thickTop="1" thickBot="1">
      <c r="A620" s="32">
        <v>42623</v>
      </c>
      <c r="B620" s="2" t="str">
        <f t="shared" si="45"/>
        <v>Saturday</v>
      </c>
      <c r="C620" s="3" t="str">
        <f t="shared" si="46"/>
        <v>September</v>
      </c>
      <c r="D620" s="4" t="str">
        <f t="shared" si="47"/>
        <v>2016</v>
      </c>
      <c r="E620">
        <f t="shared" si="48"/>
        <v>37</v>
      </c>
      <c r="F620" t="str">
        <f>IFERROR(VLOOKUP(A620,Holidays!A:C,2), "N")</f>
        <v>Y</v>
      </c>
      <c r="G620" t="str">
        <f>IFERROR(VLOOKUP(A620,Holidays!A:C,3),"N")</f>
        <v>N</v>
      </c>
      <c r="H620">
        <v>11.5</v>
      </c>
      <c r="I620">
        <v>14.3</v>
      </c>
      <c r="J620">
        <v>7.9</v>
      </c>
      <c r="K620">
        <v>9.4</v>
      </c>
      <c r="L620" s="482">
        <v>111412.995</v>
      </c>
      <c r="M620" s="6">
        <v>38.559908849999999</v>
      </c>
      <c r="N620" s="44">
        <f t="shared" si="49"/>
        <v>4296074.9319055052</v>
      </c>
    </row>
    <row r="621" spans="1:14" thickTop="1" thickBot="1">
      <c r="A621" s="32">
        <v>42624</v>
      </c>
      <c r="B621" s="2" t="str">
        <f t="shared" si="45"/>
        <v>Sunday</v>
      </c>
      <c r="C621" s="3" t="str">
        <f t="shared" si="46"/>
        <v>September</v>
      </c>
      <c r="D621" s="4" t="str">
        <f t="shared" si="47"/>
        <v>2016</v>
      </c>
      <c r="E621">
        <f t="shared" si="48"/>
        <v>38</v>
      </c>
      <c r="F621" t="str">
        <f>IFERROR(VLOOKUP(A621,Holidays!A:C,2), "N")</f>
        <v>Y</v>
      </c>
      <c r="G621" t="str">
        <f>IFERROR(VLOOKUP(A621,Holidays!A:C,3),"N")</f>
        <v>N</v>
      </c>
      <c r="H621">
        <v>7.3</v>
      </c>
      <c r="I621">
        <v>17</v>
      </c>
      <c r="J621">
        <v>11.8</v>
      </c>
      <c r="K621">
        <v>1.2</v>
      </c>
      <c r="L621" s="482">
        <v>109125.215</v>
      </c>
      <c r="M621" s="6">
        <v>50.347882009999999</v>
      </c>
      <c r="N621" s="44">
        <f t="shared" si="49"/>
        <v>5494223.4491358818</v>
      </c>
    </row>
    <row r="622" spans="1:14" thickTop="1" thickBot="1">
      <c r="A622" s="32">
        <v>42625</v>
      </c>
      <c r="B622" s="2" t="str">
        <f t="shared" si="45"/>
        <v>Monday</v>
      </c>
      <c r="C622" s="3" t="str">
        <f t="shared" si="46"/>
        <v>September</v>
      </c>
      <c r="D622" s="4" t="str">
        <f t="shared" si="47"/>
        <v>2016</v>
      </c>
      <c r="E622">
        <f t="shared" si="48"/>
        <v>38</v>
      </c>
      <c r="F622" t="str">
        <f>IFERROR(VLOOKUP(A622,Holidays!A:C,2), "N")</f>
        <v>Y</v>
      </c>
      <c r="G622" t="str">
        <f>IFERROR(VLOOKUP(A622,Holidays!A:C,3),"N")</f>
        <v>N</v>
      </c>
      <c r="H622">
        <v>9.9</v>
      </c>
      <c r="I622">
        <v>13.6</v>
      </c>
      <c r="J622">
        <v>7</v>
      </c>
      <c r="K622">
        <v>1.6</v>
      </c>
      <c r="L622" s="482">
        <v>130967.28</v>
      </c>
      <c r="M622" s="6">
        <v>68.177203239999997</v>
      </c>
      <c r="N622" s="44">
        <f t="shared" si="49"/>
        <v>8928982.8663499877</v>
      </c>
    </row>
    <row r="623" spans="1:14" thickTop="1" thickBot="1">
      <c r="A623" s="32">
        <v>42626</v>
      </c>
      <c r="B623" s="2" t="str">
        <f t="shared" si="45"/>
        <v>Tuesday</v>
      </c>
      <c r="C623" s="3" t="str">
        <f t="shared" si="46"/>
        <v>September</v>
      </c>
      <c r="D623" s="4" t="str">
        <f t="shared" si="47"/>
        <v>2016</v>
      </c>
      <c r="E623">
        <f t="shared" si="48"/>
        <v>38</v>
      </c>
      <c r="F623" t="str">
        <f>IFERROR(VLOOKUP(A623,Holidays!A:C,2), "N")</f>
        <v>Y</v>
      </c>
      <c r="G623" t="str">
        <f>IFERROR(VLOOKUP(A623,Holidays!A:C,3),"N")</f>
        <v>N</v>
      </c>
      <c r="H623">
        <v>9.6</v>
      </c>
      <c r="I623">
        <v>14.6</v>
      </c>
      <c r="J623">
        <v>2.8</v>
      </c>
      <c r="K623">
        <v>9</v>
      </c>
      <c r="L623" s="482">
        <v>134720.155</v>
      </c>
      <c r="M623" s="6">
        <v>62.068475560000003</v>
      </c>
      <c r="N623" s="44">
        <f t="shared" si="49"/>
        <v>8361874.6480569122</v>
      </c>
    </row>
    <row r="624" spans="1:14" thickTop="1" thickBot="1">
      <c r="A624" s="32">
        <v>42627</v>
      </c>
      <c r="B624" s="2" t="str">
        <f t="shared" si="45"/>
        <v>Wednesday</v>
      </c>
      <c r="C624" s="3" t="str">
        <f t="shared" si="46"/>
        <v>September</v>
      </c>
      <c r="D624" s="4" t="str">
        <f t="shared" si="47"/>
        <v>2016</v>
      </c>
      <c r="E624">
        <f t="shared" si="48"/>
        <v>38</v>
      </c>
      <c r="F624" t="str">
        <f>IFERROR(VLOOKUP(A624,Holidays!A:C,2), "N")</f>
        <v>Y</v>
      </c>
      <c r="G624" t="str">
        <f>IFERROR(VLOOKUP(A624,Holidays!A:C,3),"N")</f>
        <v>N</v>
      </c>
      <c r="H624">
        <v>10.5</v>
      </c>
      <c r="I624">
        <v>16.100000000000001</v>
      </c>
      <c r="J624">
        <v>13.2</v>
      </c>
      <c r="K624">
        <v>20.6</v>
      </c>
      <c r="L624" s="482">
        <v>130650.88</v>
      </c>
      <c r="M624" s="6">
        <v>54.840524199999997</v>
      </c>
      <c r="N624" s="44">
        <f t="shared" si="49"/>
        <v>7164962.7463912955</v>
      </c>
    </row>
    <row r="625" spans="1:14" thickTop="1" thickBot="1">
      <c r="A625" s="32">
        <v>42628</v>
      </c>
      <c r="B625" s="2" t="str">
        <f t="shared" si="45"/>
        <v>Thursday</v>
      </c>
      <c r="C625" s="3" t="str">
        <f t="shared" si="46"/>
        <v>September</v>
      </c>
      <c r="D625" s="4" t="str">
        <f t="shared" si="47"/>
        <v>2016</v>
      </c>
      <c r="E625">
        <f t="shared" si="48"/>
        <v>38</v>
      </c>
      <c r="F625" t="str">
        <f>IFERROR(VLOOKUP(A625,Holidays!A:C,2), "N")</f>
        <v>Y</v>
      </c>
      <c r="G625" t="str">
        <f>IFERROR(VLOOKUP(A625,Holidays!A:C,3),"N")</f>
        <v>N</v>
      </c>
      <c r="H625">
        <v>8.6999999999999993</v>
      </c>
      <c r="I625">
        <v>14.6</v>
      </c>
      <c r="J625">
        <v>6.9</v>
      </c>
      <c r="K625">
        <v>2</v>
      </c>
      <c r="L625" s="482">
        <v>134234.45000000001</v>
      </c>
      <c r="M625" s="6">
        <v>42.819917580000002</v>
      </c>
      <c r="N625" s="44">
        <f t="shared" si="49"/>
        <v>5747908.0853966316</v>
      </c>
    </row>
    <row r="626" spans="1:14" thickTop="1" thickBot="1">
      <c r="A626" s="32">
        <v>42629</v>
      </c>
      <c r="B626" s="2" t="str">
        <f t="shared" si="45"/>
        <v>Friday</v>
      </c>
      <c r="C626" s="3" t="str">
        <f t="shared" si="46"/>
        <v>September</v>
      </c>
      <c r="D626" s="4" t="str">
        <f t="shared" si="47"/>
        <v>2016</v>
      </c>
      <c r="E626">
        <f t="shared" si="48"/>
        <v>38</v>
      </c>
      <c r="F626" t="str">
        <f>IFERROR(VLOOKUP(A626,Holidays!A:C,2), "N")</f>
        <v>N</v>
      </c>
      <c r="G626" t="str">
        <f>IFERROR(VLOOKUP(A626,Holidays!A:C,3),"N")</f>
        <v>N</v>
      </c>
      <c r="H626">
        <v>9</v>
      </c>
      <c r="I626">
        <v>15.7</v>
      </c>
      <c r="J626">
        <v>12.5</v>
      </c>
      <c r="K626">
        <v>13.4</v>
      </c>
      <c r="L626" s="482">
        <v>131734.10500000001</v>
      </c>
      <c r="M626" s="6">
        <v>47.043747310000001</v>
      </c>
      <c r="N626" s="44">
        <f t="shared" si="49"/>
        <v>6197265.9477290083</v>
      </c>
    </row>
    <row r="627" spans="1:14" thickTop="1" thickBot="1">
      <c r="A627" s="32">
        <v>42630</v>
      </c>
      <c r="B627" s="2" t="str">
        <f t="shared" si="45"/>
        <v>Saturday</v>
      </c>
      <c r="C627" s="3" t="str">
        <f t="shared" si="46"/>
        <v>September</v>
      </c>
      <c r="D627" s="4" t="str">
        <f t="shared" si="47"/>
        <v>2016</v>
      </c>
      <c r="E627">
        <f t="shared" si="48"/>
        <v>38</v>
      </c>
      <c r="F627" t="str">
        <f>IFERROR(VLOOKUP(A627,Holidays!A:C,2), "N")</f>
        <v>N</v>
      </c>
      <c r="G627" t="str">
        <f>IFERROR(VLOOKUP(A627,Holidays!A:C,3),"N")</f>
        <v>N</v>
      </c>
      <c r="H627">
        <v>11.1</v>
      </c>
      <c r="I627">
        <v>19.8</v>
      </c>
      <c r="J627">
        <v>18.8</v>
      </c>
      <c r="K627">
        <v>0</v>
      </c>
      <c r="L627" s="482">
        <v>106709.54</v>
      </c>
      <c r="M627" s="6">
        <v>36.028691260000002</v>
      </c>
      <c r="N627" s="44">
        <f t="shared" si="49"/>
        <v>3844605.0711566205</v>
      </c>
    </row>
    <row r="628" spans="1:14" thickTop="1" thickBot="1">
      <c r="A628" s="32">
        <v>42631</v>
      </c>
      <c r="B628" s="2" t="str">
        <f t="shared" si="45"/>
        <v>Sunday</v>
      </c>
      <c r="C628" s="3" t="str">
        <f t="shared" si="46"/>
        <v>September</v>
      </c>
      <c r="D628" s="4" t="str">
        <f t="shared" si="47"/>
        <v>2016</v>
      </c>
      <c r="E628">
        <f t="shared" si="48"/>
        <v>39</v>
      </c>
      <c r="F628" t="str">
        <f>IFERROR(VLOOKUP(A628,Holidays!A:C,2), "N")</f>
        <v>N</v>
      </c>
      <c r="G628" t="str">
        <f>IFERROR(VLOOKUP(A628,Holidays!A:C,3),"N")</f>
        <v>N</v>
      </c>
      <c r="H628">
        <v>10.8</v>
      </c>
      <c r="I628">
        <v>12.5</v>
      </c>
      <c r="J628">
        <v>5.5</v>
      </c>
      <c r="K628">
        <v>0.4</v>
      </c>
      <c r="L628" s="482">
        <v>110314.625</v>
      </c>
      <c r="M628" s="6">
        <v>48.344866349999997</v>
      </c>
      <c r="N628" s="44">
        <f t="shared" si="49"/>
        <v>5333145.8020753684</v>
      </c>
    </row>
    <row r="629" spans="1:14" thickTop="1" thickBot="1">
      <c r="A629" s="32">
        <v>42632</v>
      </c>
      <c r="B629" s="2" t="str">
        <f t="shared" si="45"/>
        <v>Monday</v>
      </c>
      <c r="C629" s="3" t="str">
        <f t="shared" si="46"/>
        <v>September</v>
      </c>
      <c r="D629" s="4" t="str">
        <f t="shared" si="47"/>
        <v>2016</v>
      </c>
      <c r="E629">
        <f t="shared" si="48"/>
        <v>39</v>
      </c>
      <c r="F629" t="str">
        <f>IFERROR(VLOOKUP(A629,Holidays!A:C,2), "N")</f>
        <v>N</v>
      </c>
      <c r="G629" t="str">
        <f>IFERROR(VLOOKUP(A629,Holidays!A:C,3),"N")</f>
        <v>N</v>
      </c>
      <c r="H629">
        <v>8.5</v>
      </c>
      <c r="I629">
        <v>16.3</v>
      </c>
      <c r="J629">
        <v>16.2</v>
      </c>
      <c r="K629">
        <v>0.2</v>
      </c>
      <c r="L629" s="482">
        <v>127391.09</v>
      </c>
      <c r="M629" s="6">
        <v>56.44254935</v>
      </c>
      <c r="N629" s="44">
        <f t="shared" si="49"/>
        <v>7190277.8840752915</v>
      </c>
    </row>
    <row r="630" spans="1:14" thickTop="1" thickBot="1">
      <c r="A630" s="32">
        <v>42633</v>
      </c>
      <c r="B630" s="2" t="str">
        <f t="shared" si="45"/>
        <v>Tuesday</v>
      </c>
      <c r="C630" s="3" t="str">
        <f t="shared" si="46"/>
        <v>September</v>
      </c>
      <c r="D630" s="4" t="str">
        <f t="shared" si="47"/>
        <v>2016</v>
      </c>
      <c r="E630">
        <f t="shared" si="48"/>
        <v>39</v>
      </c>
      <c r="F630" t="str">
        <f>IFERROR(VLOOKUP(A630,Holidays!A:C,2), "N")</f>
        <v>N</v>
      </c>
      <c r="G630" t="str">
        <f>IFERROR(VLOOKUP(A630,Holidays!A:C,3),"N")</f>
        <v>N</v>
      </c>
      <c r="H630">
        <v>9.1</v>
      </c>
      <c r="I630">
        <v>18.8</v>
      </c>
      <c r="J630">
        <v>18.5</v>
      </c>
      <c r="K630">
        <v>0</v>
      </c>
      <c r="L630" s="482">
        <v>122664.30499999999</v>
      </c>
      <c r="M630" s="6">
        <v>43.177379569999999</v>
      </c>
      <c r="N630" s="44">
        <f t="shared" si="49"/>
        <v>5296323.256675248</v>
      </c>
    </row>
    <row r="631" spans="1:14" thickTop="1" thickBot="1">
      <c r="A631" s="32">
        <v>42634</v>
      </c>
      <c r="B631" s="2" t="str">
        <f t="shared" si="45"/>
        <v>Wednesday</v>
      </c>
      <c r="C631" s="3" t="str">
        <f t="shared" si="46"/>
        <v>September</v>
      </c>
      <c r="D631" s="4" t="str">
        <f t="shared" si="47"/>
        <v>2016</v>
      </c>
      <c r="E631">
        <f t="shared" si="48"/>
        <v>39</v>
      </c>
      <c r="F631" t="str">
        <f>IFERROR(VLOOKUP(A631,Holidays!A:C,2), "N")</f>
        <v>N</v>
      </c>
      <c r="G631" t="str">
        <f>IFERROR(VLOOKUP(A631,Holidays!A:C,3),"N")</f>
        <v>N</v>
      </c>
      <c r="H631">
        <v>10.9</v>
      </c>
      <c r="I631">
        <v>15.2</v>
      </c>
      <c r="J631">
        <v>8.8000000000000007</v>
      </c>
      <c r="K631">
        <v>1.2</v>
      </c>
      <c r="L631" s="482">
        <v>127208.57</v>
      </c>
      <c r="M631" s="6">
        <v>52.28283459</v>
      </c>
      <c r="N631" s="44">
        <f t="shared" si="49"/>
        <v>6650824.6237404365</v>
      </c>
    </row>
    <row r="632" spans="1:14" thickTop="1" thickBot="1">
      <c r="A632" s="32">
        <v>42635</v>
      </c>
      <c r="B632" s="2" t="str">
        <f t="shared" si="45"/>
        <v>Thursday</v>
      </c>
      <c r="C632" s="3" t="str">
        <f t="shared" si="46"/>
        <v>September</v>
      </c>
      <c r="D632" s="4" t="str">
        <f t="shared" si="47"/>
        <v>2016</v>
      </c>
      <c r="E632">
        <f t="shared" si="48"/>
        <v>39</v>
      </c>
      <c r="F632" t="str">
        <f>IFERROR(VLOOKUP(A632,Holidays!A:C,2), "N")</f>
        <v>N</v>
      </c>
      <c r="G632" t="str">
        <f>IFERROR(VLOOKUP(A632,Holidays!A:C,3),"N")</f>
        <v>N</v>
      </c>
      <c r="H632">
        <v>9.6</v>
      </c>
      <c r="I632">
        <v>13.4</v>
      </c>
      <c r="J632">
        <v>9.9</v>
      </c>
      <c r="K632">
        <v>1.2</v>
      </c>
      <c r="L632" s="482">
        <v>131357.34</v>
      </c>
      <c r="M632" s="6">
        <v>55.701872710000004</v>
      </c>
      <c r="N632" s="44">
        <f t="shared" si="49"/>
        <v>7316849.8322041919</v>
      </c>
    </row>
    <row r="633" spans="1:14" thickTop="1" thickBot="1">
      <c r="A633" s="32">
        <v>42636</v>
      </c>
      <c r="B633" s="2" t="str">
        <f t="shared" si="45"/>
        <v>Friday</v>
      </c>
      <c r="C633" s="3" t="str">
        <f t="shared" si="46"/>
        <v>September</v>
      </c>
      <c r="D633" s="4" t="str">
        <f t="shared" si="47"/>
        <v>2016</v>
      </c>
      <c r="E633">
        <f t="shared" si="48"/>
        <v>39</v>
      </c>
      <c r="F633" t="str">
        <f>IFERROR(VLOOKUP(A633,Holidays!A:C,2), "N")</f>
        <v>N</v>
      </c>
      <c r="G633" t="str">
        <f>IFERROR(VLOOKUP(A633,Holidays!A:C,3),"N")</f>
        <v>N</v>
      </c>
      <c r="H633">
        <v>9.8000000000000007</v>
      </c>
      <c r="I633">
        <v>16.5</v>
      </c>
      <c r="J633">
        <v>16.5</v>
      </c>
      <c r="K633">
        <v>0.6</v>
      </c>
      <c r="L633" s="482">
        <v>127420.43</v>
      </c>
      <c r="M633" s="6">
        <v>46.538703269999999</v>
      </c>
      <c r="N633" s="44">
        <f t="shared" si="49"/>
        <v>5929981.5823058058</v>
      </c>
    </row>
    <row r="634" spans="1:14" thickTop="1" thickBot="1">
      <c r="A634" s="32">
        <v>42637</v>
      </c>
      <c r="B634" s="2" t="str">
        <f t="shared" si="45"/>
        <v>Saturday</v>
      </c>
      <c r="C634" s="3" t="str">
        <f t="shared" si="46"/>
        <v>September</v>
      </c>
      <c r="D634" s="4" t="str">
        <f t="shared" si="47"/>
        <v>2016</v>
      </c>
      <c r="E634">
        <f t="shared" si="48"/>
        <v>39</v>
      </c>
      <c r="F634" t="str">
        <f>IFERROR(VLOOKUP(A634,Holidays!A:C,2), "N")</f>
        <v>N</v>
      </c>
      <c r="G634" t="str">
        <f>IFERROR(VLOOKUP(A634,Holidays!A:C,3),"N")</f>
        <v>N</v>
      </c>
      <c r="H634">
        <v>10</v>
      </c>
      <c r="I634">
        <v>20.100000000000001</v>
      </c>
      <c r="J634">
        <v>18.399999999999999</v>
      </c>
      <c r="K634">
        <v>0</v>
      </c>
      <c r="L634" s="482">
        <v>106776.27499999999</v>
      </c>
      <c r="M634" s="6">
        <v>43.556599820000002</v>
      </c>
      <c r="N634" s="44">
        <f t="shared" si="49"/>
        <v>4650811.4804452704</v>
      </c>
    </row>
    <row r="635" spans="1:14" thickTop="1" thickBot="1">
      <c r="A635" s="32">
        <v>42638</v>
      </c>
      <c r="B635" s="2" t="str">
        <f t="shared" si="45"/>
        <v>Sunday</v>
      </c>
      <c r="C635" s="3" t="str">
        <f t="shared" si="46"/>
        <v>September</v>
      </c>
      <c r="D635" s="4" t="str">
        <f t="shared" si="47"/>
        <v>2016</v>
      </c>
      <c r="E635">
        <f t="shared" si="48"/>
        <v>40</v>
      </c>
      <c r="F635" t="str">
        <f>IFERROR(VLOOKUP(A635,Holidays!A:C,2), "N")</f>
        <v>N</v>
      </c>
      <c r="G635" t="str">
        <f>IFERROR(VLOOKUP(A635,Holidays!A:C,3),"N")</f>
        <v>N</v>
      </c>
      <c r="H635">
        <v>9.5</v>
      </c>
      <c r="I635">
        <v>14.7</v>
      </c>
      <c r="J635">
        <v>17.100000000000001</v>
      </c>
      <c r="K635">
        <v>5.8</v>
      </c>
      <c r="L635" s="482">
        <v>105931.55499999999</v>
      </c>
      <c r="M635" s="6">
        <v>37.698479470000002</v>
      </c>
      <c r="N635" s="44">
        <f t="shared" si="49"/>
        <v>3993458.5513926758</v>
      </c>
    </row>
    <row r="636" spans="1:14" thickTop="1" thickBot="1">
      <c r="A636" s="32">
        <v>42639</v>
      </c>
      <c r="B636" s="2" t="str">
        <f t="shared" si="45"/>
        <v>Monday</v>
      </c>
      <c r="C636" s="3" t="str">
        <f t="shared" si="46"/>
        <v>September</v>
      </c>
      <c r="D636" s="4" t="str">
        <f t="shared" si="47"/>
        <v>2016</v>
      </c>
      <c r="E636">
        <f t="shared" si="48"/>
        <v>40</v>
      </c>
      <c r="F636" t="str">
        <f>IFERROR(VLOOKUP(A636,Holidays!A:C,2), "N")</f>
        <v>N</v>
      </c>
      <c r="G636" t="str">
        <f>IFERROR(VLOOKUP(A636,Holidays!A:C,3),"N")</f>
        <v>N</v>
      </c>
      <c r="H636">
        <v>8.1</v>
      </c>
      <c r="I636">
        <v>16.899999999999999</v>
      </c>
      <c r="J636">
        <v>13.6</v>
      </c>
      <c r="K636">
        <v>0.6</v>
      </c>
      <c r="L636" s="482">
        <v>124343.19</v>
      </c>
      <c r="M636" s="6">
        <v>47.67147027</v>
      </c>
      <c r="N636" s="44">
        <f t="shared" si="49"/>
        <v>5927622.6853619618</v>
      </c>
    </row>
    <row r="637" spans="1:14" thickTop="1" thickBot="1">
      <c r="A637" s="32">
        <v>42640</v>
      </c>
      <c r="B637" s="2" t="str">
        <f t="shared" si="45"/>
        <v>Tuesday</v>
      </c>
      <c r="C637" s="3" t="str">
        <f t="shared" si="46"/>
        <v>September</v>
      </c>
      <c r="D637" s="4" t="str">
        <f t="shared" si="47"/>
        <v>2016</v>
      </c>
      <c r="E637">
        <f t="shared" si="48"/>
        <v>40</v>
      </c>
      <c r="F637" t="str">
        <f>IFERROR(VLOOKUP(A637,Holidays!A:C,2), "N")</f>
        <v>N</v>
      </c>
      <c r="G637" t="str">
        <f>IFERROR(VLOOKUP(A637,Holidays!A:C,3),"N")</f>
        <v>N</v>
      </c>
      <c r="H637">
        <v>7.4</v>
      </c>
      <c r="I637">
        <v>14.8</v>
      </c>
      <c r="J637">
        <v>13.4</v>
      </c>
      <c r="K637">
        <v>12.6</v>
      </c>
      <c r="L637" s="482">
        <v>126888.77</v>
      </c>
      <c r="M637" s="6">
        <v>49.794504430000003</v>
      </c>
      <c r="N637" s="44">
        <f t="shared" si="49"/>
        <v>6318363.4198822519</v>
      </c>
    </row>
    <row r="638" spans="1:14" thickTop="1" thickBot="1">
      <c r="A638" s="32">
        <v>42641</v>
      </c>
      <c r="B638" s="2" t="str">
        <f t="shared" si="45"/>
        <v>Wednesday</v>
      </c>
      <c r="C638" s="3" t="str">
        <f t="shared" si="46"/>
        <v>September</v>
      </c>
      <c r="D638" s="4" t="str">
        <f t="shared" si="47"/>
        <v>2016</v>
      </c>
      <c r="E638">
        <f t="shared" si="48"/>
        <v>40</v>
      </c>
      <c r="F638" t="str">
        <f>IFERROR(VLOOKUP(A638,Holidays!A:C,2), "N")</f>
        <v>N</v>
      </c>
      <c r="G638" t="str">
        <f>IFERROR(VLOOKUP(A638,Holidays!A:C,3),"N")</f>
        <v>N</v>
      </c>
      <c r="H638">
        <v>7.5</v>
      </c>
      <c r="I638">
        <v>19.3</v>
      </c>
      <c r="J638">
        <v>19.600000000000001</v>
      </c>
      <c r="K638">
        <v>2.2000000000000002</v>
      </c>
      <c r="L638" s="482">
        <v>121143.25</v>
      </c>
      <c r="M638" s="6">
        <v>32.431714720000002</v>
      </c>
      <c r="N638" s="44">
        <f t="shared" si="49"/>
        <v>3928883.3242536401</v>
      </c>
    </row>
    <row r="639" spans="1:14" thickTop="1" thickBot="1">
      <c r="A639" s="32">
        <v>42642</v>
      </c>
      <c r="B639" s="2" t="str">
        <f t="shared" si="45"/>
        <v>Thursday</v>
      </c>
      <c r="C639" s="3" t="str">
        <f t="shared" si="46"/>
        <v>September</v>
      </c>
      <c r="D639" s="4" t="str">
        <f t="shared" si="47"/>
        <v>2016</v>
      </c>
      <c r="E639">
        <f t="shared" si="48"/>
        <v>40</v>
      </c>
      <c r="F639" t="str">
        <f>IFERROR(VLOOKUP(A639,Holidays!A:C,2), "N")</f>
        <v>N</v>
      </c>
      <c r="G639" t="str">
        <f>IFERROR(VLOOKUP(A639,Holidays!A:C,3),"N")</f>
        <v>N</v>
      </c>
      <c r="H639">
        <v>12.5</v>
      </c>
      <c r="I639">
        <v>16.7</v>
      </c>
      <c r="J639">
        <v>16.2</v>
      </c>
      <c r="K639">
        <v>1.8</v>
      </c>
      <c r="L639" s="482">
        <v>122858.49</v>
      </c>
      <c r="M639" s="6">
        <v>37.596001049999998</v>
      </c>
      <c r="N639" s="44">
        <f t="shared" si="49"/>
        <v>4618987.9190414147</v>
      </c>
    </row>
    <row r="640" spans="1:14" thickTop="1" thickBot="1">
      <c r="A640" s="32">
        <v>42643</v>
      </c>
      <c r="B640" s="2" t="str">
        <f t="shared" si="45"/>
        <v>Friday</v>
      </c>
      <c r="C640" s="3" t="str">
        <f t="shared" si="46"/>
        <v>September</v>
      </c>
      <c r="D640" s="4" t="str">
        <f t="shared" si="47"/>
        <v>2016</v>
      </c>
      <c r="E640">
        <f t="shared" si="48"/>
        <v>40</v>
      </c>
      <c r="F640" t="str">
        <f>IFERROR(VLOOKUP(A640,Holidays!A:C,2), "N")</f>
        <v>N</v>
      </c>
      <c r="G640" t="str">
        <f>IFERROR(VLOOKUP(A640,Holidays!A:C,3),"N")</f>
        <v>Y</v>
      </c>
      <c r="H640">
        <v>9.3000000000000007</v>
      </c>
      <c r="I640">
        <v>16.399999999999999</v>
      </c>
      <c r="J640">
        <v>16.600000000000001</v>
      </c>
      <c r="K640">
        <v>2</v>
      </c>
      <c r="L640" s="482">
        <v>113439.77499999999</v>
      </c>
      <c r="M640" s="6">
        <v>33.063692619999998</v>
      </c>
      <c r="N640" s="44">
        <f t="shared" si="49"/>
        <v>3750737.8514819602</v>
      </c>
    </row>
    <row r="641" spans="1:14" thickTop="1" thickBot="1">
      <c r="A641" s="32">
        <v>42644</v>
      </c>
      <c r="B641" s="2" t="str">
        <f t="shared" si="45"/>
        <v>Saturday</v>
      </c>
      <c r="C641" s="3" t="str">
        <f t="shared" si="46"/>
        <v>October</v>
      </c>
      <c r="D641" s="4" t="str">
        <f t="shared" si="47"/>
        <v>2016</v>
      </c>
      <c r="E641">
        <f t="shared" si="48"/>
        <v>40</v>
      </c>
      <c r="F641" t="str">
        <f>IFERROR(VLOOKUP(A641,Holidays!A:C,2), "N")</f>
        <v>N</v>
      </c>
      <c r="G641" t="str">
        <f>IFERROR(VLOOKUP(A641,Holidays!A:C,3),"N")</f>
        <v>N</v>
      </c>
      <c r="H641">
        <v>11.6</v>
      </c>
      <c r="I641">
        <v>18.600000000000001</v>
      </c>
      <c r="J641">
        <v>11.9</v>
      </c>
      <c r="K641">
        <v>1.6</v>
      </c>
      <c r="L641" s="482">
        <v>109181.26</v>
      </c>
      <c r="M641" s="6">
        <v>20.48609587</v>
      </c>
      <c r="N641" s="44">
        <f t="shared" si="49"/>
        <v>2236697.7595673962</v>
      </c>
    </row>
    <row r="642" spans="1:14" thickTop="1" thickBot="1">
      <c r="A642" s="32">
        <v>42645</v>
      </c>
      <c r="B642" s="2" t="str">
        <f t="shared" si="45"/>
        <v>Sunday</v>
      </c>
      <c r="C642" s="3" t="str">
        <f t="shared" si="46"/>
        <v>October</v>
      </c>
      <c r="D642" s="4" t="str">
        <f t="shared" si="47"/>
        <v>2016</v>
      </c>
      <c r="E642">
        <f t="shared" si="48"/>
        <v>41</v>
      </c>
      <c r="F642" t="str">
        <f>IFERROR(VLOOKUP(A642,Holidays!A:C,2), "N")</f>
        <v>N</v>
      </c>
      <c r="G642" t="str">
        <f>IFERROR(VLOOKUP(A642,Holidays!A:C,3),"N")</f>
        <v>N</v>
      </c>
      <c r="H642">
        <v>12.1</v>
      </c>
      <c r="I642">
        <v>24</v>
      </c>
      <c r="J642">
        <v>18.7</v>
      </c>
      <c r="K642">
        <v>0</v>
      </c>
      <c r="L642" s="482">
        <v>97992.93</v>
      </c>
      <c r="M642" s="6">
        <v>13.656870189999999</v>
      </c>
      <c r="N642" s="44">
        <f t="shared" si="49"/>
        <v>1338276.7245477566</v>
      </c>
    </row>
    <row r="643" spans="1:14" thickTop="1" thickBot="1">
      <c r="A643" s="32">
        <v>42646</v>
      </c>
      <c r="B643" s="2" t="str">
        <f t="shared" ref="B643:B706" si="50">TEXT(A643,"dddd")</f>
        <v>Monday</v>
      </c>
      <c r="C643" s="3" t="str">
        <f t="shared" ref="C643:C706" si="51">TEXT(A643,"mmmm")</f>
        <v>October</v>
      </c>
      <c r="D643" s="4" t="str">
        <f t="shared" ref="D643:D706" si="52">TEXT(A643,"yyyy")</f>
        <v>2016</v>
      </c>
      <c r="E643">
        <f t="shared" ref="E643:E706" si="53">WEEKNUM(A643)</f>
        <v>41</v>
      </c>
      <c r="F643" t="str">
        <f>IFERROR(VLOOKUP(A643,Holidays!A:C,2), "N")</f>
        <v>N</v>
      </c>
      <c r="G643" t="str">
        <f>IFERROR(VLOOKUP(A643,Holidays!A:C,3),"N")</f>
        <v>N</v>
      </c>
      <c r="H643">
        <v>11.1</v>
      </c>
      <c r="I643">
        <v>15.9</v>
      </c>
      <c r="J643">
        <v>13.7</v>
      </c>
      <c r="K643">
        <v>9.1999999999999993</v>
      </c>
      <c r="L643" s="482">
        <v>115839.01</v>
      </c>
      <c r="M643" s="6">
        <v>21.601743630000001</v>
      </c>
      <c r="N643" s="44">
        <f t="shared" ref="N643:N706" si="54">L643*M643</f>
        <v>2502324.5963730062</v>
      </c>
    </row>
    <row r="644" spans="1:14" thickTop="1" thickBot="1">
      <c r="A644" s="32">
        <v>42647</v>
      </c>
      <c r="B644" s="2" t="str">
        <f t="shared" si="50"/>
        <v>Tuesday</v>
      </c>
      <c r="C644" s="3" t="str">
        <f t="shared" si="51"/>
        <v>October</v>
      </c>
      <c r="D644" s="4" t="str">
        <f t="shared" si="52"/>
        <v>2016</v>
      </c>
      <c r="E644">
        <f t="shared" si="53"/>
        <v>41</v>
      </c>
      <c r="F644" t="str">
        <f>IFERROR(VLOOKUP(A644,Holidays!A:C,2), "N")</f>
        <v>Y</v>
      </c>
      <c r="G644" t="str">
        <f>IFERROR(VLOOKUP(A644,Holidays!A:C,3),"N")</f>
        <v>N</v>
      </c>
      <c r="H644">
        <v>10.6</v>
      </c>
      <c r="I644">
        <v>17.100000000000001</v>
      </c>
      <c r="J644">
        <v>13.2</v>
      </c>
      <c r="K644">
        <v>2</v>
      </c>
      <c r="L644" s="482">
        <v>124089.47</v>
      </c>
      <c r="M644" s="6">
        <v>23.001781319999999</v>
      </c>
      <c r="N644" s="44">
        <f t="shared" si="54"/>
        <v>2854278.8530547004</v>
      </c>
    </row>
    <row r="645" spans="1:14" thickTop="1" thickBot="1">
      <c r="A645" s="32">
        <v>42648</v>
      </c>
      <c r="B645" s="2" t="str">
        <f t="shared" si="50"/>
        <v>Wednesday</v>
      </c>
      <c r="C645" s="3" t="str">
        <f t="shared" si="51"/>
        <v>October</v>
      </c>
      <c r="D645" s="4" t="str">
        <f t="shared" si="52"/>
        <v>2016</v>
      </c>
      <c r="E645">
        <f t="shared" si="53"/>
        <v>41</v>
      </c>
      <c r="F645" t="str">
        <f>IFERROR(VLOOKUP(A645,Holidays!A:C,2), "N")</f>
        <v>Y</v>
      </c>
      <c r="G645" t="str">
        <f>IFERROR(VLOOKUP(A645,Holidays!A:C,3),"N")</f>
        <v>N</v>
      </c>
      <c r="H645">
        <v>8</v>
      </c>
      <c r="I645">
        <v>17.100000000000001</v>
      </c>
      <c r="J645">
        <v>7.5</v>
      </c>
      <c r="K645">
        <v>2.8</v>
      </c>
      <c r="L645" s="482">
        <v>128558.38499999999</v>
      </c>
      <c r="M645" s="6">
        <v>41.115132719999998</v>
      </c>
      <c r="N645" s="44">
        <f t="shared" si="54"/>
        <v>5285695.0615438567</v>
      </c>
    </row>
    <row r="646" spans="1:14" thickTop="1" thickBot="1">
      <c r="A646" s="32">
        <v>42649</v>
      </c>
      <c r="B646" s="2" t="str">
        <f t="shared" si="50"/>
        <v>Thursday</v>
      </c>
      <c r="C646" s="3" t="str">
        <f t="shared" si="51"/>
        <v>October</v>
      </c>
      <c r="D646" s="4" t="str">
        <f t="shared" si="52"/>
        <v>2016</v>
      </c>
      <c r="E646">
        <f t="shared" si="53"/>
        <v>41</v>
      </c>
      <c r="F646" t="str">
        <f>IFERROR(VLOOKUP(A646,Holidays!A:C,2), "N")</f>
        <v>Y</v>
      </c>
      <c r="G646" t="str">
        <f>IFERROR(VLOOKUP(A646,Holidays!A:C,3),"N")</f>
        <v>N</v>
      </c>
      <c r="H646">
        <v>9.6999999999999993</v>
      </c>
      <c r="I646">
        <v>27.2</v>
      </c>
      <c r="J646">
        <v>22.6</v>
      </c>
      <c r="K646">
        <v>0</v>
      </c>
      <c r="L646" s="482">
        <v>115898.54</v>
      </c>
      <c r="M646" s="6">
        <v>30.189572800000001</v>
      </c>
      <c r="N646" s="44">
        <f t="shared" si="54"/>
        <v>3498927.410743712</v>
      </c>
    </row>
    <row r="647" spans="1:14" thickTop="1" thickBot="1">
      <c r="A647" s="32">
        <v>42650</v>
      </c>
      <c r="B647" s="2" t="str">
        <f t="shared" si="50"/>
        <v>Friday</v>
      </c>
      <c r="C647" s="3" t="str">
        <f t="shared" si="51"/>
        <v>October</v>
      </c>
      <c r="D647" s="4" t="str">
        <f t="shared" si="52"/>
        <v>2016</v>
      </c>
      <c r="E647">
        <f t="shared" si="53"/>
        <v>41</v>
      </c>
      <c r="F647" t="str">
        <f>IFERROR(VLOOKUP(A647,Holidays!A:C,2), "N")</f>
        <v>Y</v>
      </c>
      <c r="G647" t="str">
        <f>IFERROR(VLOOKUP(A647,Holidays!A:C,3),"N")</f>
        <v>N</v>
      </c>
      <c r="H647">
        <v>14.1</v>
      </c>
      <c r="I647">
        <v>22.5</v>
      </c>
      <c r="J647">
        <v>7.8</v>
      </c>
      <c r="K647">
        <v>0</v>
      </c>
      <c r="L647" s="482">
        <v>116197.73</v>
      </c>
      <c r="M647" s="6">
        <v>37.339104300000002</v>
      </c>
      <c r="N647" s="44">
        <f t="shared" si="54"/>
        <v>4338719.1598932389</v>
      </c>
    </row>
    <row r="648" spans="1:14" thickTop="1" thickBot="1">
      <c r="A648" s="32">
        <v>42651</v>
      </c>
      <c r="B648" s="2" t="str">
        <f t="shared" si="50"/>
        <v>Saturday</v>
      </c>
      <c r="C648" s="3" t="str">
        <f t="shared" si="51"/>
        <v>October</v>
      </c>
      <c r="D648" s="4" t="str">
        <f t="shared" si="52"/>
        <v>2016</v>
      </c>
      <c r="E648">
        <f t="shared" si="53"/>
        <v>41</v>
      </c>
      <c r="F648" t="str">
        <f>IFERROR(VLOOKUP(A648,Holidays!A:C,2), "N")</f>
        <v>Y</v>
      </c>
      <c r="G648" t="str">
        <f>IFERROR(VLOOKUP(A648,Holidays!A:C,3),"N")</f>
        <v>N</v>
      </c>
      <c r="H648">
        <v>9.6999999999999993</v>
      </c>
      <c r="I648">
        <v>16.899999999999999</v>
      </c>
      <c r="J648">
        <v>23</v>
      </c>
      <c r="K648">
        <v>0</v>
      </c>
      <c r="L648" s="482">
        <v>101300.77499999999</v>
      </c>
      <c r="M648" s="6">
        <v>35.210343819999999</v>
      </c>
      <c r="N648" s="44">
        <f t="shared" si="54"/>
        <v>3566835.11698246</v>
      </c>
    </row>
    <row r="649" spans="1:14" thickTop="1" thickBot="1">
      <c r="A649" s="32">
        <v>42652</v>
      </c>
      <c r="B649" s="2" t="str">
        <f t="shared" si="50"/>
        <v>Sunday</v>
      </c>
      <c r="C649" s="3" t="str">
        <f t="shared" si="51"/>
        <v>October</v>
      </c>
      <c r="D649" s="4" t="str">
        <f t="shared" si="52"/>
        <v>2016</v>
      </c>
      <c r="E649">
        <f t="shared" si="53"/>
        <v>42</v>
      </c>
      <c r="F649" t="str">
        <f>IFERROR(VLOOKUP(A649,Holidays!A:C,2), "N")</f>
        <v>Y</v>
      </c>
      <c r="G649" t="str">
        <f>IFERROR(VLOOKUP(A649,Holidays!A:C,3),"N")</f>
        <v>N</v>
      </c>
      <c r="H649">
        <v>9.5</v>
      </c>
      <c r="I649">
        <v>22</v>
      </c>
      <c r="J649">
        <v>14.1</v>
      </c>
      <c r="K649">
        <v>0</v>
      </c>
      <c r="L649" s="482">
        <v>94954.16</v>
      </c>
      <c r="M649" s="6">
        <v>15.90301462</v>
      </c>
      <c r="N649" s="44">
        <f t="shared" si="54"/>
        <v>1510057.3947098192</v>
      </c>
    </row>
    <row r="650" spans="1:14" thickTop="1" thickBot="1">
      <c r="A650" s="32">
        <v>42653</v>
      </c>
      <c r="B650" s="2" t="str">
        <f t="shared" si="50"/>
        <v>Monday</v>
      </c>
      <c r="C650" s="3" t="str">
        <f t="shared" si="51"/>
        <v>October</v>
      </c>
      <c r="D650" s="4" t="str">
        <f t="shared" si="52"/>
        <v>2016</v>
      </c>
      <c r="E650">
        <f t="shared" si="53"/>
        <v>42</v>
      </c>
      <c r="F650" t="str">
        <f>IFERROR(VLOOKUP(A650,Holidays!A:C,2), "N")</f>
        <v>Y</v>
      </c>
      <c r="G650" t="str">
        <f>IFERROR(VLOOKUP(A650,Holidays!A:C,3),"N")</f>
        <v>N</v>
      </c>
      <c r="H650">
        <v>13</v>
      </c>
      <c r="I650">
        <v>16.8</v>
      </c>
      <c r="J650">
        <v>18.399999999999999</v>
      </c>
      <c r="K650">
        <v>0.8</v>
      </c>
      <c r="L650" s="482">
        <v>116831.43</v>
      </c>
      <c r="M650" s="6">
        <v>27.654717770000001</v>
      </c>
      <c r="N650" s="44">
        <f t="shared" si="54"/>
        <v>3230940.2233155109</v>
      </c>
    </row>
    <row r="651" spans="1:14" thickTop="1" thickBot="1">
      <c r="A651" s="32">
        <v>42654</v>
      </c>
      <c r="B651" s="2" t="str">
        <f t="shared" si="50"/>
        <v>Tuesday</v>
      </c>
      <c r="C651" s="3" t="str">
        <f t="shared" si="51"/>
        <v>October</v>
      </c>
      <c r="D651" s="4" t="str">
        <f t="shared" si="52"/>
        <v>2016</v>
      </c>
      <c r="E651">
        <f t="shared" si="53"/>
        <v>42</v>
      </c>
      <c r="F651" t="str">
        <f>IFERROR(VLOOKUP(A651,Holidays!A:C,2), "N")</f>
        <v>Y</v>
      </c>
      <c r="G651" t="str">
        <f>IFERROR(VLOOKUP(A651,Holidays!A:C,3),"N")</f>
        <v>N</v>
      </c>
      <c r="H651">
        <v>7.5</v>
      </c>
      <c r="I651">
        <v>15.1</v>
      </c>
      <c r="J651">
        <v>16.7</v>
      </c>
      <c r="K651">
        <v>1.4</v>
      </c>
      <c r="L651" s="482">
        <v>124665.82</v>
      </c>
      <c r="M651" s="6">
        <v>38.199945730000003</v>
      </c>
      <c r="N651" s="44">
        <f t="shared" si="54"/>
        <v>4762227.5583859496</v>
      </c>
    </row>
    <row r="652" spans="1:14" thickTop="1" thickBot="1">
      <c r="A652" s="32">
        <v>42655</v>
      </c>
      <c r="B652" s="2" t="str">
        <f t="shared" si="50"/>
        <v>Wednesday</v>
      </c>
      <c r="C652" s="3" t="str">
        <f t="shared" si="51"/>
        <v>October</v>
      </c>
      <c r="D652" s="4" t="str">
        <f t="shared" si="52"/>
        <v>2016</v>
      </c>
      <c r="E652">
        <f t="shared" si="53"/>
        <v>42</v>
      </c>
      <c r="F652" t="str">
        <f>IFERROR(VLOOKUP(A652,Holidays!A:C,2), "N")</f>
        <v>Y</v>
      </c>
      <c r="G652" t="str">
        <f>IFERROR(VLOOKUP(A652,Holidays!A:C,3),"N")</f>
        <v>N</v>
      </c>
      <c r="H652">
        <v>10.199999999999999</v>
      </c>
      <c r="I652">
        <v>15.4</v>
      </c>
      <c r="J652">
        <v>12.9</v>
      </c>
      <c r="K652">
        <v>0</v>
      </c>
      <c r="L652" s="482">
        <v>128612.3</v>
      </c>
      <c r="M652" s="6">
        <v>44.770645539999997</v>
      </c>
      <c r="N652" s="44">
        <f t="shared" si="54"/>
        <v>5758055.695384142</v>
      </c>
    </row>
    <row r="653" spans="1:14" thickTop="1" thickBot="1">
      <c r="A653" s="32">
        <v>42656</v>
      </c>
      <c r="B653" s="2" t="str">
        <f t="shared" si="50"/>
        <v>Thursday</v>
      </c>
      <c r="C653" s="3" t="str">
        <f t="shared" si="51"/>
        <v>October</v>
      </c>
      <c r="D653" s="4" t="str">
        <f t="shared" si="52"/>
        <v>2016</v>
      </c>
      <c r="E653">
        <f t="shared" si="53"/>
        <v>42</v>
      </c>
      <c r="F653" t="str">
        <f>IFERROR(VLOOKUP(A653,Holidays!A:C,2), "N")</f>
        <v>Y</v>
      </c>
      <c r="G653" t="str">
        <f>IFERROR(VLOOKUP(A653,Holidays!A:C,3),"N")</f>
        <v>N</v>
      </c>
      <c r="H653">
        <v>6.8</v>
      </c>
      <c r="I653">
        <v>14.6</v>
      </c>
      <c r="J653">
        <v>22.8</v>
      </c>
      <c r="K653">
        <v>4.2</v>
      </c>
      <c r="L653" s="482">
        <v>128242.765</v>
      </c>
      <c r="M653" s="6">
        <v>58.353085180000001</v>
      </c>
      <c r="N653" s="44">
        <f t="shared" si="54"/>
        <v>7483360.9897637228</v>
      </c>
    </row>
    <row r="654" spans="1:14" thickTop="1" thickBot="1">
      <c r="A654" s="32">
        <v>42657</v>
      </c>
      <c r="B654" s="2" t="str">
        <f t="shared" si="50"/>
        <v>Friday</v>
      </c>
      <c r="C654" s="3" t="str">
        <f t="shared" si="51"/>
        <v>October</v>
      </c>
      <c r="D654" s="4" t="str">
        <f t="shared" si="52"/>
        <v>2016</v>
      </c>
      <c r="E654">
        <f t="shared" si="53"/>
        <v>42</v>
      </c>
      <c r="F654" t="str">
        <f>IFERROR(VLOOKUP(A654,Holidays!A:C,2), "N")</f>
        <v>Y</v>
      </c>
      <c r="G654" t="str">
        <f>IFERROR(VLOOKUP(A654,Holidays!A:C,3),"N")</f>
        <v>N</v>
      </c>
      <c r="H654">
        <v>5.2</v>
      </c>
      <c r="I654">
        <v>22.7</v>
      </c>
      <c r="J654">
        <v>24.5</v>
      </c>
      <c r="K654">
        <v>0.2</v>
      </c>
      <c r="L654" s="482">
        <v>121731.485</v>
      </c>
      <c r="M654" s="6">
        <v>43.966506600000002</v>
      </c>
      <c r="N654" s="44">
        <f t="shared" si="54"/>
        <v>5352108.1386803016</v>
      </c>
    </row>
    <row r="655" spans="1:14" thickTop="1" thickBot="1">
      <c r="A655" s="32">
        <v>42658</v>
      </c>
      <c r="B655" s="2" t="str">
        <f t="shared" si="50"/>
        <v>Saturday</v>
      </c>
      <c r="C655" s="3" t="str">
        <f t="shared" si="51"/>
        <v>October</v>
      </c>
      <c r="D655" s="4" t="str">
        <f t="shared" si="52"/>
        <v>2016</v>
      </c>
      <c r="E655">
        <f t="shared" si="53"/>
        <v>42</v>
      </c>
      <c r="F655" t="str">
        <f>IFERROR(VLOOKUP(A655,Holidays!A:C,2), "N")</f>
        <v>Y</v>
      </c>
      <c r="G655" t="str">
        <f>IFERROR(VLOOKUP(A655,Holidays!A:C,3),"N")</f>
        <v>N</v>
      </c>
      <c r="H655">
        <v>9.4</v>
      </c>
      <c r="I655">
        <v>24.8</v>
      </c>
      <c r="J655">
        <v>21.8</v>
      </c>
      <c r="K655">
        <v>0</v>
      </c>
      <c r="L655" s="482">
        <v>97887.485000000001</v>
      </c>
      <c r="M655" s="6">
        <v>12.698328739999999</v>
      </c>
      <c r="N655" s="44">
        <f t="shared" si="54"/>
        <v>1243007.4640618188</v>
      </c>
    </row>
    <row r="656" spans="1:14" thickTop="1" thickBot="1">
      <c r="A656" s="32">
        <v>42659</v>
      </c>
      <c r="B656" s="2" t="str">
        <f t="shared" si="50"/>
        <v>Sunday</v>
      </c>
      <c r="C656" s="3" t="str">
        <f t="shared" si="51"/>
        <v>October</v>
      </c>
      <c r="D656" s="4" t="str">
        <f t="shared" si="52"/>
        <v>2016</v>
      </c>
      <c r="E656">
        <f t="shared" si="53"/>
        <v>43</v>
      </c>
      <c r="F656" t="str">
        <f>IFERROR(VLOOKUP(A656,Holidays!A:C,2), "N")</f>
        <v>Y</v>
      </c>
      <c r="G656" t="str">
        <f>IFERROR(VLOOKUP(A656,Holidays!A:C,3),"N")</f>
        <v>N</v>
      </c>
      <c r="H656">
        <v>17.399999999999999</v>
      </c>
      <c r="I656">
        <v>23.1</v>
      </c>
      <c r="J656">
        <v>8</v>
      </c>
      <c r="K656">
        <v>0</v>
      </c>
      <c r="L656" s="482">
        <v>101793.035</v>
      </c>
      <c r="M656" s="6">
        <v>22.029095420000001</v>
      </c>
      <c r="N656" s="44">
        <f t="shared" si="54"/>
        <v>2242408.4811064</v>
      </c>
    </row>
    <row r="657" spans="1:14" thickTop="1" thickBot="1">
      <c r="A657" s="32">
        <v>42660</v>
      </c>
      <c r="B657" s="2" t="str">
        <f t="shared" si="50"/>
        <v>Monday</v>
      </c>
      <c r="C657" s="3" t="str">
        <f t="shared" si="51"/>
        <v>October</v>
      </c>
      <c r="D657" s="4" t="str">
        <f t="shared" si="52"/>
        <v>2016</v>
      </c>
      <c r="E657">
        <f t="shared" si="53"/>
        <v>43</v>
      </c>
      <c r="F657" t="str">
        <f>IFERROR(VLOOKUP(A657,Holidays!A:C,2), "N")</f>
        <v>Y</v>
      </c>
      <c r="G657" t="str">
        <f>IFERROR(VLOOKUP(A657,Holidays!A:C,3),"N")</f>
        <v>N</v>
      </c>
      <c r="H657">
        <v>9.8000000000000007</v>
      </c>
      <c r="I657">
        <v>18.899999999999999</v>
      </c>
      <c r="J657">
        <v>14.8</v>
      </c>
      <c r="K657">
        <v>9.8000000000000007</v>
      </c>
      <c r="L657" s="482">
        <v>116042.845</v>
      </c>
      <c r="M657" s="6">
        <v>29.59668164</v>
      </c>
      <c r="N657" s="44">
        <f t="shared" si="54"/>
        <v>3434483.1400648658</v>
      </c>
    </row>
    <row r="658" spans="1:14" thickTop="1" thickBot="1">
      <c r="A658" s="32">
        <v>42661</v>
      </c>
      <c r="B658" s="2" t="str">
        <f t="shared" si="50"/>
        <v>Tuesday</v>
      </c>
      <c r="C658" s="3" t="str">
        <f t="shared" si="51"/>
        <v>October</v>
      </c>
      <c r="D658" s="4" t="str">
        <f t="shared" si="52"/>
        <v>2016</v>
      </c>
      <c r="E658">
        <f t="shared" si="53"/>
        <v>43</v>
      </c>
      <c r="F658" t="str">
        <f>IFERROR(VLOOKUP(A658,Holidays!A:C,2), "N")</f>
        <v>Y</v>
      </c>
      <c r="G658" t="str">
        <f>IFERROR(VLOOKUP(A658,Holidays!A:C,3),"N")</f>
        <v>N</v>
      </c>
      <c r="H658">
        <v>9.6</v>
      </c>
      <c r="I658">
        <v>16.600000000000001</v>
      </c>
      <c r="J658">
        <v>16.5</v>
      </c>
      <c r="K658">
        <v>1</v>
      </c>
      <c r="L658" s="482">
        <v>123265.44</v>
      </c>
      <c r="M658" s="6">
        <v>36.721212710000003</v>
      </c>
      <c r="N658" s="44">
        <f t="shared" si="54"/>
        <v>4526456.442031743</v>
      </c>
    </row>
    <row r="659" spans="1:14" thickTop="1" thickBot="1">
      <c r="A659" s="32">
        <v>42662</v>
      </c>
      <c r="B659" s="2" t="str">
        <f t="shared" si="50"/>
        <v>Wednesday</v>
      </c>
      <c r="C659" s="3" t="str">
        <f t="shared" si="51"/>
        <v>October</v>
      </c>
      <c r="D659" s="4" t="str">
        <f t="shared" si="52"/>
        <v>2016</v>
      </c>
      <c r="E659">
        <f t="shared" si="53"/>
        <v>43</v>
      </c>
      <c r="F659" t="str">
        <f>IFERROR(VLOOKUP(A659,Holidays!A:C,2), "N")</f>
        <v>Y</v>
      </c>
      <c r="G659" t="str">
        <f>IFERROR(VLOOKUP(A659,Holidays!A:C,3),"N")</f>
        <v>N</v>
      </c>
      <c r="H659">
        <v>7.5</v>
      </c>
      <c r="I659">
        <v>16.5</v>
      </c>
      <c r="J659">
        <v>22.1</v>
      </c>
      <c r="K659">
        <v>2.6</v>
      </c>
      <c r="L659" s="482">
        <v>126362.045</v>
      </c>
      <c r="M659" s="6">
        <v>60.68302782</v>
      </c>
      <c r="N659" s="44">
        <f t="shared" si="54"/>
        <v>7668031.4921270916</v>
      </c>
    </row>
    <row r="660" spans="1:14" thickTop="1" thickBot="1">
      <c r="A660" s="32">
        <v>42663</v>
      </c>
      <c r="B660" s="2" t="str">
        <f t="shared" si="50"/>
        <v>Thursday</v>
      </c>
      <c r="C660" s="3" t="str">
        <f t="shared" si="51"/>
        <v>October</v>
      </c>
      <c r="D660" s="4" t="str">
        <f t="shared" si="52"/>
        <v>2016</v>
      </c>
      <c r="E660">
        <f t="shared" si="53"/>
        <v>43</v>
      </c>
      <c r="F660" t="str">
        <f>IFERROR(VLOOKUP(A660,Holidays!A:C,2), "N")</f>
        <v>Y</v>
      </c>
      <c r="G660" t="str">
        <f>IFERROR(VLOOKUP(A660,Holidays!A:C,3),"N")</f>
        <v>N</v>
      </c>
      <c r="H660">
        <v>6.8</v>
      </c>
      <c r="I660">
        <v>21.8</v>
      </c>
      <c r="J660">
        <v>25.6</v>
      </c>
      <c r="K660">
        <v>0</v>
      </c>
      <c r="L660" s="482">
        <v>114867.16</v>
      </c>
      <c r="M660" s="6">
        <v>27.425826229999998</v>
      </c>
      <c r="N660" s="44">
        <f t="shared" si="54"/>
        <v>3150326.7696936065</v>
      </c>
    </row>
    <row r="661" spans="1:14" thickTop="1" thickBot="1">
      <c r="A661" s="32">
        <v>42664</v>
      </c>
      <c r="B661" s="2" t="str">
        <f t="shared" si="50"/>
        <v>Friday</v>
      </c>
      <c r="C661" s="3" t="str">
        <f t="shared" si="51"/>
        <v>October</v>
      </c>
      <c r="D661" s="4" t="str">
        <f t="shared" si="52"/>
        <v>2016</v>
      </c>
      <c r="E661">
        <f t="shared" si="53"/>
        <v>43</v>
      </c>
      <c r="F661" t="str">
        <f>IFERROR(VLOOKUP(A661,Holidays!A:C,2), "N")</f>
        <v>Y</v>
      </c>
      <c r="G661" t="str">
        <f>IFERROR(VLOOKUP(A661,Holidays!A:C,3),"N")</f>
        <v>N</v>
      </c>
      <c r="H661">
        <v>14.8</v>
      </c>
      <c r="I661">
        <v>17.600000000000001</v>
      </c>
      <c r="J661">
        <v>1.9</v>
      </c>
      <c r="K661">
        <v>0</v>
      </c>
      <c r="L661" s="482">
        <v>122975.285</v>
      </c>
      <c r="M661" s="6">
        <v>43.244732259999999</v>
      </c>
      <c r="N661" s="44">
        <f t="shared" si="54"/>
        <v>5318033.2744221939</v>
      </c>
    </row>
    <row r="662" spans="1:14" thickTop="1" thickBot="1">
      <c r="A662" s="32">
        <v>42665</v>
      </c>
      <c r="B662" s="2" t="str">
        <f t="shared" si="50"/>
        <v>Saturday</v>
      </c>
      <c r="C662" s="3" t="str">
        <f t="shared" si="51"/>
        <v>October</v>
      </c>
      <c r="D662" s="4" t="str">
        <f t="shared" si="52"/>
        <v>2016</v>
      </c>
      <c r="E662">
        <f t="shared" si="53"/>
        <v>43</v>
      </c>
      <c r="F662" t="str">
        <f>IFERROR(VLOOKUP(A662,Holidays!A:C,2), "N")</f>
        <v>Y</v>
      </c>
      <c r="G662" t="str">
        <f>IFERROR(VLOOKUP(A662,Holidays!A:C,3),"N")</f>
        <v>N</v>
      </c>
      <c r="H662">
        <v>6.9</v>
      </c>
      <c r="I662">
        <v>13.2</v>
      </c>
      <c r="J662">
        <v>16.899999999999999</v>
      </c>
      <c r="K662">
        <v>16.399999999999999</v>
      </c>
      <c r="L662" s="482">
        <v>114184.19500000001</v>
      </c>
      <c r="M662" s="6">
        <v>38.711130760000003</v>
      </c>
      <c r="N662" s="44">
        <f t="shared" si="54"/>
        <v>4420199.3033703389</v>
      </c>
    </row>
    <row r="663" spans="1:14" thickTop="1" thickBot="1">
      <c r="A663" s="32">
        <v>42666</v>
      </c>
      <c r="B663" s="2" t="str">
        <f t="shared" si="50"/>
        <v>Sunday</v>
      </c>
      <c r="C663" s="3" t="str">
        <f t="shared" si="51"/>
        <v>October</v>
      </c>
      <c r="D663" s="4" t="str">
        <f t="shared" si="52"/>
        <v>2016</v>
      </c>
      <c r="E663">
        <f t="shared" si="53"/>
        <v>44</v>
      </c>
      <c r="F663" t="str">
        <f>IFERROR(VLOOKUP(A663,Holidays!A:C,2), "N")</f>
        <v>Y</v>
      </c>
      <c r="G663" t="str">
        <f>IFERROR(VLOOKUP(A663,Holidays!A:C,3),"N")</f>
        <v>N</v>
      </c>
      <c r="H663">
        <v>7.9</v>
      </c>
      <c r="I663">
        <v>14.1</v>
      </c>
      <c r="J663">
        <v>18.7</v>
      </c>
      <c r="K663">
        <v>8.8000000000000007</v>
      </c>
      <c r="L663" s="482">
        <v>111289</v>
      </c>
      <c r="M663" s="6">
        <v>40.91855691</v>
      </c>
      <c r="N663" s="44">
        <f t="shared" si="54"/>
        <v>4553785.2799569899</v>
      </c>
    </row>
    <row r="664" spans="1:14" thickTop="1" thickBot="1">
      <c r="A664" s="32">
        <v>42667</v>
      </c>
      <c r="B664" s="2" t="str">
        <f t="shared" si="50"/>
        <v>Monday</v>
      </c>
      <c r="C664" s="3" t="str">
        <f t="shared" si="51"/>
        <v>October</v>
      </c>
      <c r="D664" s="4" t="str">
        <f t="shared" si="52"/>
        <v>2016</v>
      </c>
      <c r="E664">
        <f t="shared" si="53"/>
        <v>44</v>
      </c>
      <c r="F664" t="str">
        <f>IFERROR(VLOOKUP(A664,Holidays!A:C,2), "N")</f>
        <v>Y</v>
      </c>
      <c r="G664" t="str">
        <f>IFERROR(VLOOKUP(A664,Holidays!A:C,3),"N")</f>
        <v>N</v>
      </c>
      <c r="H664">
        <v>9.4</v>
      </c>
      <c r="I664">
        <v>17.100000000000001</v>
      </c>
      <c r="J664">
        <v>20.3</v>
      </c>
      <c r="K664">
        <v>0.4</v>
      </c>
      <c r="L664" s="482">
        <v>125270.16499999999</v>
      </c>
      <c r="M664" s="6">
        <v>66.513366149999996</v>
      </c>
      <c r="N664" s="44">
        <f t="shared" si="54"/>
        <v>8332140.3523159139</v>
      </c>
    </row>
    <row r="665" spans="1:14" thickTop="1" thickBot="1">
      <c r="A665" s="32">
        <v>42668</v>
      </c>
      <c r="B665" s="2" t="str">
        <f t="shared" si="50"/>
        <v>Tuesday</v>
      </c>
      <c r="C665" s="3" t="str">
        <f t="shared" si="51"/>
        <v>October</v>
      </c>
      <c r="D665" s="4" t="str">
        <f t="shared" si="52"/>
        <v>2016</v>
      </c>
      <c r="E665">
        <f t="shared" si="53"/>
        <v>44</v>
      </c>
      <c r="F665" t="str">
        <f>IFERROR(VLOOKUP(A665,Holidays!A:C,2), "N")</f>
        <v>Y</v>
      </c>
      <c r="G665" t="str">
        <f>IFERROR(VLOOKUP(A665,Holidays!A:C,3),"N")</f>
        <v>N</v>
      </c>
      <c r="H665">
        <v>9.6</v>
      </c>
      <c r="I665">
        <v>25.7</v>
      </c>
      <c r="J665">
        <v>23.1</v>
      </c>
      <c r="K665">
        <v>0.2</v>
      </c>
      <c r="L665" s="482">
        <v>117138.355</v>
      </c>
      <c r="M665" s="6">
        <v>37.022146409999998</v>
      </c>
      <c r="N665" s="44">
        <f t="shared" si="54"/>
        <v>4336713.3290365553</v>
      </c>
    </row>
    <row r="666" spans="1:14" thickTop="1" thickBot="1">
      <c r="A666" s="32">
        <v>42669</v>
      </c>
      <c r="B666" s="2" t="str">
        <f t="shared" si="50"/>
        <v>Wednesday</v>
      </c>
      <c r="C666" s="3" t="str">
        <f t="shared" si="51"/>
        <v>October</v>
      </c>
      <c r="D666" s="4" t="str">
        <f t="shared" si="52"/>
        <v>2016</v>
      </c>
      <c r="E666">
        <f t="shared" si="53"/>
        <v>44</v>
      </c>
      <c r="F666" t="str">
        <f>IFERROR(VLOOKUP(A666,Holidays!A:C,2), "N")</f>
        <v>Y</v>
      </c>
      <c r="G666" t="str">
        <f>IFERROR(VLOOKUP(A666,Holidays!A:C,3),"N")</f>
        <v>N</v>
      </c>
      <c r="H666">
        <v>16.5</v>
      </c>
      <c r="I666">
        <v>18.5</v>
      </c>
      <c r="J666">
        <v>9</v>
      </c>
      <c r="K666">
        <v>0</v>
      </c>
      <c r="L666" s="482">
        <v>121605.395</v>
      </c>
      <c r="M666" s="6">
        <v>55.416352840000002</v>
      </c>
      <c r="N666" s="44">
        <f t="shared" si="54"/>
        <v>6738927.476567572</v>
      </c>
    </row>
    <row r="667" spans="1:14" thickTop="1" thickBot="1">
      <c r="A667" s="32">
        <v>42670</v>
      </c>
      <c r="B667" s="2" t="str">
        <f t="shared" si="50"/>
        <v>Thursday</v>
      </c>
      <c r="C667" s="3" t="str">
        <f t="shared" si="51"/>
        <v>October</v>
      </c>
      <c r="D667" s="4" t="str">
        <f t="shared" si="52"/>
        <v>2016</v>
      </c>
      <c r="E667">
        <f t="shared" si="53"/>
        <v>44</v>
      </c>
      <c r="F667" t="str">
        <f>IFERROR(VLOOKUP(A667,Holidays!A:C,2), "N")</f>
        <v>Y</v>
      </c>
      <c r="G667" t="str">
        <f>IFERROR(VLOOKUP(A667,Holidays!A:C,3),"N")</f>
        <v>N</v>
      </c>
      <c r="H667">
        <v>10.1</v>
      </c>
      <c r="I667">
        <v>15.4</v>
      </c>
      <c r="J667">
        <v>25.8</v>
      </c>
      <c r="K667">
        <v>0.2</v>
      </c>
      <c r="L667" s="482">
        <v>120142.43</v>
      </c>
      <c r="M667" s="6">
        <v>43.480540499999996</v>
      </c>
      <c r="N667" s="44">
        <f t="shared" si="54"/>
        <v>5223857.7933834139</v>
      </c>
    </row>
    <row r="668" spans="1:14" thickTop="1" thickBot="1">
      <c r="A668" s="32">
        <v>42671</v>
      </c>
      <c r="B668" s="2" t="str">
        <f t="shared" si="50"/>
        <v>Friday</v>
      </c>
      <c r="C668" s="3" t="str">
        <f t="shared" si="51"/>
        <v>October</v>
      </c>
      <c r="D668" s="4" t="str">
        <f t="shared" si="52"/>
        <v>2016</v>
      </c>
      <c r="E668">
        <f t="shared" si="53"/>
        <v>44</v>
      </c>
      <c r="F668" t="str">
        <f>IFERROR(VLOOKUP(A668,Holidays!A:C,2), "N")</f>
        <v>Y</v>
      </c>
      <c r="G668" t="str">
        <f>IFERROR(VLOOKUP(A668,Holidays!A:C,3),"N")</f>
        <v>N</v>
      </c>
      <c r="H668">
        <v>6.3</v>
      </c>
      <c r="I668">
        <v>16.600000000000001</v>
      </c>
      <c r="J668">
        <v>26.5</v>
      </c>
      <c r="K668">
        <v>0</v>
      </c>
      <c r="L668" s="482">
        <v>119820.71</v>
      </c>
      <c r="M668" s="6">
        <v>54.509745119999998</v>
      </c>
      <c r="N668" s="44">
        <f t="shared" si="54"/>
        <v>6531396.3621974355</v>
      </c>
    </row>
    <row r="669" spans="1:14" thickTop="1" thickBot="1">
      <c r="A669" s="32">
        <v>42672</v>
      </c>
      <c r="B669" s="2" t="str">
        <f t="shared" si="50"/>
        <v>Saturday</v>
      </c>
      <c r="C669" s="3" t="str">
        <f t="shared" si="51"/>
        <v>October</v>
      </c>
      <c r="D669" s="4" t="str">
        <f t="shared" si="52"/>
        <v>2016</v>
      </c>
      <c r="E669">
        <f t="shared" si="53"/>
        <v>44</v>
      </c>
      <c r="F669" t="str">
        <f>IFERROR(VLOOKUP(A669,Holidays!A:C,2), "N")</f>
        <v>Y</v>
      </c>
      <c r="G669" t="str">
        <f>IFERROR(VLOOKUP(A669,Holidays!A:C,3),"N")</f>
        <v>N</v>
      </c>
      <c r="H669">
        <v>9.3000000000000007</v>
      </c>
      <c r="I669">
        <v>25.6</v>
      </c>
      <c r="J669">
        <v>25.8</v>
      </c>
      <c r="K669">
        <v>0</v>
      </c>
      <c r="L669" s="482">
        <v>104191.105</v>
      </c>
      <c r="M669" s="6">
        <v>21.28564824</v>
      </c>
      <c r="N669" s="44">
        <f t="shared" si="54"/>
        <v>2217775.210766905</v>
      </c>
    </row>
    <row r="670" spans="1:14" thickTop="1" thickBot="1">
      <c r="A670" s="32">
        <v>42673</v>
      </c>
      <c r="B670" s="2" t="str">
        <f t="shared" si="50"/>
        <v>Sunday</v>
      </c>
      <c r="C670" s="3" t="str">
        <f t="shared" si="51"/>
        <v>October</v>
      </c>
      <c r="D670" s="4" t="str">
        <f t="shared" si="52"/>
        <v>2016</v>
      </c>
      <c r="E670">
        <f t="shared" si="53"/>
        <v>45</v>
      </c>
      <c r="F670" t="str">
        <f>IFERROR(VLOOKUP(A670,Holidays!A:C,2), "N")</f>
        <v>Y</v>
      </c>
      <c r="G670" t="str">
        <f>IFERROR(VLOOKUP(A670,Holidays!A:C,3),"N")</f>
        <v>N</v>
      </c>
      <c r="H670">
        <v>12.7</v>
      </c>
      <c r="I670">
        <v>28</v>
      </c>
      <c r="J670">
        <v>19.5</v>
      </c>
      <c r="K670">
        <v>0</v>
      </c>
      <c r="L670" s="482">
        <v>94325.72</v>
      </c>
      <c r="M670" s="6">
        <v>6.8691345049999999</v>
      </c>
      <c r="N670" s="44">
        <f t="shared" si="54"/>
        <v>647936.05796096858</v>
      </c>
    </row>
    <row r="671" spans="1:14" thickTop="1" thickBot="1">
      <c r="A671" s="32">
        <v>42674</v>
      </c>
      <c r="B671" s="2" t="str">
        <f t="shared" si="50"/>
        <v>Monday</v>
      </c>
      <c r="C671" s="3" t="str">
        <f t="shared" si="51"/>
        <v>October</v>
      </c>
      <c r="D671" s="4" t="str">
        <f t="shared" si="52"/>
        <v>2016</v>
      </c>
      <c r="E671">
        <f t="shared" si="53"/>
        <v>45</v>
      </c>
      <c r="F671" t="str">
        <f>IFERROR(VLOOKUP(A671,Holidays!A:C,2), "N")</f>
        <v>Y</v>
      </c>
      <c r="G671" t="str">
        <f>IFERROR(VLOOKUP(A671,Holidays!A:C,3),"N")</f>
        <v>N</v>
      </c>
      <c r="H671">
        <v>7.9</v>
      </c>
      <c r="I671">
        <v>17.5</v>
      </c>
      <c r="J671">
        <v>19</v>
      </c>
      <c r="K671">
        <v>1.8</v>
      </c>
      <c r="L671" s="482">
        <v>110661.43</v>
      </c>
      <c r="M671" s="6">
        <v>19.08090112</v>
      </c>
      <c r="N671" s="44">
        <f t="shared" si="54"/>
        <v>2111519.8036278016</v>
      </c>
    </row>
    <row r="672" spans="1:14" thickTop="1" thickBot="1">
      <c r="A672" s="32">
        <v>42675</v>
      </c>
      <c r="B672" s="2" t="str">
        <f t="shared" si="50"/>
        <v>Tuesday</v>
      </c>
      <c r="C672" s="3" t="str">
        <f t="shared" si="51"/>
        <v>November</v>
      </c>
      <c r="D672" s="4" t="str">
        <f t="shared" si="52"/>
        <v>2016</v>
      </c>
      <c r="E672">
        <f t="shared" si="53"/>
        <v>45</v>
      </c>
      <c r="F672" t="str">
        <f>IFERROR(VLOOKUP(A672,Holidays!A:C,2), "N")</f>
        <v>Y</v>
      </c>
      <c r="G672" t="str">
        <f>IFERROR(VLOOKUP(A672,Holidays!A:C,3),"N")</f>
        <v>Y</v>
      </c>
      <c r="H672">
        <v>9.4</v>
      </c>
      <c r="I672">
        <v>18.399999999999999</v>
      </c>
      <c r="J672">
        <v>17.7</v>
      </c>
      <c r="K672">
        <v>0.4</v>
      </c>
      <c r="L672" s="482">
        <v>104976.21</v>
      </c>
      <c r="M672" s="6">
        <v>17.418201960000001</v>
      </c>
      <c r="N672" s="44">
        <f t="shared" si="54"/>
        <v>1828496.8267753718</v>
      </c>
    </row>
    <row r="673" spans="1:14" thickTop="1" thickBot="1">
      <c r="A673" s="32">
        <v>42676</v>
      </c>
      <c r="B673" s="2" t="str">
        <f t="shared" si="50"/>
        <v>Wednesday</v>
      </c>
      <c r="C673" s="3" t="str">
        <f t="shared" si="51"/>
        <v>November</v>
      </c>
      <c r="D673" s="4" t="str">
        <f t="shared" si="52"/>
        <v>2016</v>
      </c>
      <c r="E673">
        <f t="shared" si="53"/>
        <v>45</v>
      </c>
      <c r="F673" t="str">
        <f>IFERROR(VLOOKUP(A673,Holidays!A:C,2), "N")</f>
        <v>Y</v>
      </c>
      <c r="G673" t="str">
        <f>IFERROR(VLOOKUP(A673,Holidays!A:C,3),"N")</f>
        <v>N</v>
      </c>
      <c r="H673">
        <v>9.6999999999999993</v>
      </c>
      <c r="I673">
        <v>18.5</v>
      </c>
      <c r="J673">
        <v>13.3</v>
      </c>
      <c r="K673">
        <v>0.4</v>
      </c>
      <c r="L673" s="482">
        <v>119904.48</v>
      </c>
      <c r="M673" s="6">
        <v>46.645669009999999</v>
      </c>
      <c r="N673" s="44">
        <f t="shared" si="54"/>
        <v>5593024.6868961649</v>
      </c>
    </row>
    <row r="674" spans="1:14" thickTop="1" thickBot="1">
      <c r="A674" s="32">
        <v>42677</v>
      </c>
      <c r="B674" s="2" t="str">
        <f t="shared" si="50"/>
        <v>Thursday</v>
      </c>
      <c r="C674" s="3" t="str">
        <f t="shared" si="51"/>
        <v>November</v>
      </c>
      <c r="D674" s="4" t="str">
        <f t="shared" si="52"/>
        <v>2016</v>
      </c>
      <c r="E674">
        <f t="shared" si="53"/>
        <v>45</v>
      </c>
      <c r="F674" t="str">
        <f>IFERROR(VLOOKUP(A674,Holidays!A:C,2), "N")</f>
        <v>Y</v>
      </c>
      <c r="G674" t="str">
        <f>IFERROR(VLOOKUP(A674,Holidays!A:C,3),"N")</f>
        <v>N</v>
      </c>
      <c r="H674">
        <v>10</v>
      </c>
      <c r="I674">
        <v>19.100000000000001</v>
      </c>
      <c r="J674">
        <v>28</v>
      </c>
      <c r="K674">
        <v>0</v>
      </c>
      <c r="L674" s="482">
        <v>118677.495</v>
      </c>
      <c r="M674" s="6">
        <v>60.221047589999998</v>
      </c>
      <c r="N674" s="44">
        <f t="shared" si="54"/>
        <v>7146883.0742569864</v>
      </c>
    </row>
    <row r="675" spans="1:14" thickTop="1" thickBot="1">
      <c r="A675" s="32">
        <v>42678</v>
      </c>
      <c r="B675" s="2" t="str">
        <f t="shared" si="50"/>
        <v>Friday</v>
      </c>
      <c r="C675" s="3" t="str">
        <f t="shared" si="51"/>
        <v>November</v>
      </c>
      <c r="D675" s="4" t="str">
        <f t="shared" si="52"/>
        <v>2016</v>
      </c>
      <c r="E675">
        <f t="shared" si="53"/>
        <v>45</v>
      </c>
      <c r="F675" t="str">
        <f>IFERROR(VLOOKUP(A675,Holidays!A:C,2), "N")</f>
        <v>Y</v>
      </c>
      <c r="G675" t="str">
        <f>IFERROR(VLOOKUP(A675,Holidays!A:C,3),"N")</f>
        <v>N</v>
      </c>
      <c r="H675">
        <v>10.199999999999999</v>
      </c>
      <c r="I675">
        <v>29.2</v>
      </c>
      <c r="J675">
        <v>24.9</v>
      </c>
      <c r="K675">
        <v>0</v>
      </c>
      <c r="L675" s="482">
        <v>113666.485</v>
      </c>
      <c r="M675" s="6">
        <v>25.952350200000001</v>
      </c>
      <c r="N675" s="44">
        <f t="shared" si="54"/>
        <v>2949912.4247230473</v>
      </c>
    </row>
    <row r="676" spans="1:14" thickTop="1" thickBot="1">
      <c r="A676" s="32">
        <v>42679</v>
      </c>
      <c r="B676" s="2" t="str">
        <f t="shared" si="50"/>
        <v>Saturday</v>
      </c>
      <c r="C676" s="3" t="str">
        <f t="shared" si="51"/>
        <v>November</v>
      </c>
      <c r="D676" s="4" t="str">
        <f t="shared" si="52"/>
        <v>2016</v>
      </c>
      <c r="E676">
        <f t="shared" si="53"/>
        <v>45</v>
      </c>
      <c r="F676" t="str">
        <f>IFERROR(VLOOKUP(A676,Holidays!A:C,2), "N")</f>
        <v>Y</v>
      </c>
      <c r="G676" t="str">
        <f>IFERROR(VLOOKUP(A676,Holidays!A:C,3),"N")</f>
        <v>N</v>
      </c>
      <c r="H676">
        <v>10</v>
      </c>
      <c r="I676">
        <v>16.8</v>
      </c>
      <c r="J676">
        <v>10.8</v>
      </c>
      <c r="K676">
        <v>0</v>
      </c>
      <c r="L676" s="482">
        <v>101810.75</v>
      </c>
      <c r="M676" s="6">
        <v>15.26468717</v>
      </c>
      <c r="N676" s="44">
        <f t="shared" si="54"/>
        <v>1554109.2492930775</v>
      </c>
    </row>
    <row r="677" spans="1:14" thickTop="1" thickBot="1">
      <c r="A677" s="32">
        <v>42680</v>
      </c>
      <c r="B677" s="2" t="str">
        <f t="shared" si="50"/>
        <v>Sunday</v>
      </c>
      <c r="C677" s="3" t="str">
        <f t="shared" si="51"/>
        <v>November</v>
      </c>
      <c r="D677" s="4" t="str">
        <f t="shared" si="52"/>
        <v>2016</v>
      </c>
      <c r="E677">
        <f t="shared" si="53"/>
        <v>46</v>
      </c>
      <c r="F677" t="str">
        <f>IFERROR(VLOOKUP(A677,Holidays!A:C,2), "N")</f>
        <v>Y</v>
      </c>
      <c r="G677" t="str">
        <f>IFERROR(VLOOKUP(A677,Holidays!A:C,3),"N")</f>
        <v>N</v>
      </c>
      <c r="H677">
        <v>11.5</v>
      </c>
      <c r="I677">
        <v>21.4</v>
      </c>
      <c r="J677">
        <v>25.2</v>
      </c>
      <c r="K677">
        <v>0</v>
      </c>
      <c r="L677" s="482">
        <v>96934.925000000003</v>
      </c>
      <c r="M677" s="6">
        <v>24.15876196</v>
      </c>
      <c r="N677" s="44">
        <f t="shared" si="54"/>
        <v>2341827.7786854529</v>
      </c>
    </row>
    <row r="678" spans="1:14" thickTop="1" thickBot="1">
      <c r="A678" s="32">
        <v>42681</v>
      </c>
      <c r="B678" s="2" t="str">
        <f t="shared" si="50"/>
        <v>Monday</v>
      </c>
      <c r="C678" s="3" t="str">
        <f t="shared" si="51"/>
        <v>November</v>
      </c>
      <c r="D678" s="4" t="str">
        <f t="shared" si="52"/>
        <v>2016</v>
      </c>
      <c r="E678">
        <f t="shared" si="53"/>
        <v>46</v>
      </c>
      <c r="F678" t="str">
        <f>IFERROR(VLOOKUP(A678,Holidays!A:C,2), "N")</f>
        <v>Y</v>
      </c>
      <c r="G678" t="str">
        <f>IFERROR(VLOOKUP(A678,Holidays!A:C,3),"N")</f>
        <v>N</v>
      </c>
      <c r="H678">
        <v>14.6</v>
      </c>
      <c r="I678">
        <v>25.9</v>
      </c>
      <c r="J678">
        <v>15.9</v>
      </c>
      <c r="K678">
        <v>0</v>
      </c>
      <c r="L678" s="482">
        <v>116230.34</v>
      </c>
      <c r="M678" s="6">
        <v>30.36705791</v>
      </c>
      <c r="N678" s="44">
        <f t="shared" si="54"/>
        <v>3529573.4656789894</v>
      </c>
    </row>
    <row r="679" spans="1:14" thickTop="1" thickBot="1">
      <c r="A679" s="32">
        <v>42682</v>
      </c>
      <c r="B679" s="2" t="str">
        <f t="shared" si="50"/>
        <v>Tuesday</v>
      </c>
      <c r="C679" s="3" t="str">
        <f t="shared" si="51"/>
        <v>November</v>
      </c>
      <c r="D679" s="4" t="str">
        <f t="shared" si="52"/>
        <v>2016</v>
      </c>
      <c r="E679">
        <f t="shared" si="53"/>
        <v>46</v>
      </c>
      <c r="F679" t="str">
        <f>IFERROR(VLOOKUP(A679,Holidays!A:C,2), "N")</f>
        <v>Y</v>
      </c>
      <c r="G679" t="str">
        <f>IFERROR(VLOOKUP(A679,Holidays!A:C,3),"N")</f>
        <v>N</v>
      </c>
      <c r="H679">
        <v>11</v>
      </c>
      <c r="I679">
        <v>18.2</v>
      </c>
      <c r="J679">
        <v>28.9</v>
      </c>
      <c r="K679">
        <v>0.2</v>
      </c>
      <c r="L679" s="482">
        <v>117794.595</v>
      </c>
      <c r="M679" s="6">
        <v>53.922003029999999</v>
      </c>
      <c r="N679" s="44">
        <f t="shared" si="54"/>
        <v>6351720.5085076224</v>
      </c>
    </row>
    <row r="680" spans="1:14" thickTop="1" thickBot="1">
      <c r="A680" s="32">
        <v>42683</v>
      </c>
      <c r="B680" s="2" t="str">
        <f t="shared" si="50"/>
        <v>Wednesday</v>
      </c>
      <c r="C680" s="3" t="str">
        <f t="shared" si="51"/>
        <v>November</v>
      </c>
      <c r="D680" s="4" t="str">
        <f t="shared" si="52"/>
        <v>2016</v>
      </c>
      <c r="E680">
        <f t="shared" si="53"/>
        <v>46</v>
      </c>
      <c r="F680" t="str">
        <f>IFERROR(VLOOKUP(A680,Holidays!A:C,2), "N")</f>
        <v>Y</v>
      </c>
      <c r="G680" t="str">
        <f>IFERROR(VLOOKUP(A680,Holidays!A:C,3),"N")</f>
        <v>N</v>
      </c>
      <c r="H680">
        <v>9.1999999999999993</v>
      </c>
      <c r="I680">
        <v>17.399999999999999</v>
      </c>
      <c r="J680">
        <v>22</v>
      </c>
      <c r="K680">
        <v>0</v>
      </c>
      <c r="L680" s="482">
        <v>122131.11500000001</v>
      </c>
      <c r="M680" s="6">
        <v>55.662203390000002</v>
      </c>
      <c r="N680" s="44">
        <f t="shared" si="54"/>
        <v>6798086.9633774804</v>
      </c>
    </row>
    <row r="681" spans="1:14" thickTop="1" thickBot="1">
      <c r="A681" s="32">
        <v>42684</v>
      </c>
      <c r="B681" s="2" t="str">
        <f t="shared" si="50"/>
        <v>Thursday</v>
      </c>
      <c r="C681" s="3" t="str">
        <f t="shared" si="51"/>
        <v>November</v>
      </c>
      <c r="D681" s="4" t="str">
        <f t="shared" si="52"/>
        <v>2016</v>
      </c>
      <c r="E681">
        <f t="shared" si="53"/>
        <v>46</v>
      </c>
      <c r="F681" t="str">
        <f>IFERROR(VLOOKUP(A681,Holidays!A:C,2), "N")</f>
        <v>Y</v>
      </c>
      <c r="G681" t="str">
        <f>IFERROR(VLOOKUP(A681,Holidays!A:C,3),"N")</f>
        <v>N</v>
      </c>
      <c r="H681">
        <v>11.9</v>
      </c>
      <c r="I681">
        <v>17.5</v>
      </c>
      <c r="J681">
        <v>20.3</v>
      </c>
      <c r="K681">
        <v>0</v>
      </c>
      <c r="L681" s="482">
        <v>122634.53</v>
      </c>
      <c r="M681" s="6">
        <v>48.706971459999998</v>
      </c>
      <c r="N681" s="44">
        <f t="shared" si="54"/>
        <v>5973156.5527205132</v>
      </c>
    </row>
    <row r="682" spans="1:14" thickTop="1" thickBot="1">
      <c r="A682" s="32">
        <v>42685</v>
      </c>
      <c r="B682" s="2" t="str">
        <f t="shared" si="50"/>
        <v>Friday</v>
      </c>
      <c r="C682" s="3" t="str">
        <f t="shared" si="51"/>
        <v>November</v>
      </c>
      <c r="D682" s="4" t="str">
        <f t="shared" si="52"/>
        <v>2016</v>
      </c>
      <c r="E682">
        <f t="shared" si="53"/>
        <v>46</v>
      </c>
      <c r="F682" t="str">
        <f>IFERROR(VLOOKUP(A682,Holidays!A:C,2), "N")</f>
        <v>Y</v>
      </c>
      <c r="G682" t="str">
        <f>IFERROR(VLOOKUP(A682,Holidays!A:C,3),"N")</f>
        <v>N</v>
      </c>
      <c r="H682">
        <v>8.4</v>
      </c>
      <c r="I682">
        <v>23.8</v>
      </c>
      <c r="J682">
        <v>29.1</v>
      </c>
      <c r="K682">
        <v>0</v>
      </c>
      <c r="L682" s="482">
        <v>117953.88499999999</v>
      </c>
      <c r="M682" s="6">
        <v>26.823982910000002</v>
      </c>
      <c r="N682" s="44">
        <f t="shared" si="54"/>
        <v>3163992.9954081052</v>
      </c>
    </row>
    <row r="683" spans="1:14" thickTop="1" thickBot="1">
      <c r="A683" s="32">
        <v>42686</v>
      </c>
      <c r="B683" s="2" t="str">
        <f t="shared" si="50"/>
        <v>Saturday</v>
      </c>
      <c r="C683" s="3" t="str">
        <f t="shared" si="51"/>
        <v>November</v>
      </c>
      <c r="D683" s="4" t="str">
        <f t="shared" si="52"/>
        <v>2016</v>
      </c>
      <c r="E683">
        <f t="shared" si="53"/>
        <v>46</v>
      </c>
      <c r="F683" t="str">
        <f>IFERROR(VLOOKUP(A683,Holidays!A:C,2), "N")</f>
        <v>Y</v>
      </c>
      <c r="G683" t="str">
        <f>IFERROR(VLOOKUP(A683,Holidays!A:C,3),"N")</f>
        <v>N</v>
      </c>
      <c r="H683">
        <v>13.2</v>
      </c>
      <c r="I683">
        <v>25.5</v>
      </c>
      <c r="J683">
        <v>17</v>
      </c>
      <c r="K683">
        <v>2</v>
      </c>
      <c r="L683" s="482">
        <v>99907.32</v>
      </c>
      <c r="M683" s="6">
        <v>10.832116259999999</v>
      </c>
      <c r="N683" s="44">
        <f t="shared" si="54"/>
        <v>1082207.7054650232</v>
      </c>
    </row>
    <row r="684" spans="1:14" thickTop="1" thickBot="1">
      <c r="A684" s="32">
        <v>42687</v>
      </c>
      <c r="B684" s="2" t="str">
        <f t="shared" si="50"/>
        <v>Sunday</v>
      </c>
      <c r="C684" s="3" t="str">
        <f t="shared" si="51"/>
        <v>November</v>
      </c>
      <c r="D684" s="4" t="str">
        <f t="shared" si="52"/>
        <v>2016</v>
      </c>
      <c r="E684">
        <f t="shared" si="53"/>
        <v>47</v>
      </c>
      <c r="F684" t="str">
        <f>IFERROR(VLOOKUP(A684,Holidays!A:C,2), "N")</f>
        <v>Y</v>
      </c>
      <c r="G684" t="str">
        <f>IFERROR(VLOOKUP(A684,Holidays!A:C,3),"N")</f>
        <v>N</v>
      </c>
      <c r="H684">
        <v>11.7</v>
      </c>
      <c r="I684">
        <v>19</v>
      </c>
      <c r="J684">
        <v>9.6999999999999993</v>
      </c>
      <c r="K684">
        <v>2</v>
      </c>
      <c r="L684" s="482">
        <v>96805.925000000003</v>
      </c>
      <c r="M684" s="6">
        <v>10.725641830000001</v>
      </c>
      <c r="N684" s="44">
        <f t="shared" si="54"/>
        <v>1038305.6785718428</v>
      </c>
    </row>
    <row r="685" spans="1:14" thickTop="1" thickBot="1">
      <c r="A685" s="32">
        <v>42688</v>
      </c>
      <c r="B685" s="2" t="str">
        <f t="shared" si="50"/>
        <v>Monday</v>
      </c>
      <c r="C685" s="3" t="str">
        <f t="shared" si="51"/>
        <v>November</v>
      </c>
      <c r="D685" s="4" t="str">
        <f t="shared" si="52"/>
        <v>2016</v>
      </c>
      <c r="E685">
        <f t="shared" si="53"/>
        <v>47</v>
      </c>
      <c r="F685" t="str">
        <f>IFERROR(VLOOKUP(A685,Holidays!A:C,2), "N")</f>
        <v>Y</v>
      </c>
      <c r="G685" t="str">
        <f>IFERROR(VLOOKUP(A685,Holidays!A:C,3),"N")</f>
        <v>N</v>
      </c>
      <c r="H685">
        <v>11.5</v>
      </c>
      <c r="I685">
        <v>15.9</v>
      </c>
      <c r="J685">
        <v>14.8</v>
      </c>
      <c r="K685">
        <v>8.6</v>
      </c>
      <c r="L685" s="482">
        <v>116817.15</v>
      </c>
      <c r="M685" s="6">
        <v>39.499737830000001</v>
      </c>
      <c r="N685" s="44">
        <f t="shared" si="54"/>
        <v>4614246.7990477839</v>
      </c>
    </row>
    <row r="686" spans="1:14" thickTop="1" thickBot="1">
      <c r="A686" s="32">
        <v>42689</v>
      </c>
      <c r="B686" s="2" t="str">
        <f t="shared" si="50"/>
        <v>Tuesday</v>
      </c>
      <c r="C686" s="3" t="str">
        <f t="shared" si="51"/>
        <v>November</v>
      </c>
      <c r="D686" s="4" t="str">
        <f t="shared" si="52"/>
        <v>2016</v>
      </c>
      <c r="E686">
        <f t="shared" si="53"/>
        <v>47</v>
      </c>
      <c r="F686" t="str">
        <f>IFERROR(VLOOKUP(A686,Holidays!A:C,2), "N")</f>
        <v>Y</v>
      </c>
      <c r="G686" t="str">
        <f>IFERROR(VLOOKUP(A686,Holidays!A:C,3),"N")</f>
        <v>N</v>
      </c>
      <c r="H686">
        <v>11</v>
      </c>
      <c r="I686">
        <v>19.2</v>
      </c>
      <c r="J686">
        <v>17.100000000000001</v>
      </c>
      <c r="K686">
        <v>0</v>
      </c>
      <c r="L686" s="482">
        <v>119905.59</v>
      </c>
      <c r="M686" s="6">
        <v>26.908387489999999</v>
      </c>
      <c r="N686" s="44">
        <f t="shared" si="54"/>
        <v>3226466.0779370689</v>
      </c>
    </row>
    <row r="687" spans="1:14" thickTop="1" thickBot="1">
      <c r="A687" s="32">
        <v>42690</v>
      </c>
      <c r="B687" s="2" t="str">
        <f t="shared" si="50"/>
        <v>Wednesday</v>
      </c>
      <c r="C687" s="3" t="str">
        <f t="shared" si="51"/>
        <v>November</v>
      </c>
      <c r="D687" s="4" t="str">
        <f t="shared" si="52"/>
        <v>2016</v>
      </c>
      <c r="E687">
        <f t="shared" si="53"/>
        <v>47</v>
      </c>
      <c r="F687" t="str">
        <f>IFERROR(VLOOKUP(A687,Holidays!A:C,2), "N")</f>
        <v>Y</v>
      </c>
      <c r="G687" t="str">
        <f>IFERROR(VLOOKUP(A687,Holidays!A:C,3),"N")</f>
        <v>N</v>
      </c>
      <c r="H687">
        <v>11.9</v>
      </c>
      <c r="I687">
        <v>21.6</v>
      </c>
      <c r="J687">
        <v>25.8</v>
      </c>
      <c r="K687">
        <v>0</v>
      </c>
      <c r="L687" s="482">
        <v>122146.66</v>
      </c>
      <c r="M687" s="6">
        <v>35.630684420000001</v>
      </c>
      <c r="N687" s="44">
        <f t="shared" si="54"/>
        <v>4352169.0954170376</v>
      </c>
    </row>
    <row r="688" spans="1:14" thickTop="1" thickBot="1">
      <c r="A688" s="32">
        <v>42691</v>
      </c>
      <c r="B688" s="2" t="str">
        <f t="shared" si="50"/>
        <v>Thursday</v>
      </c>
      <c r="C688" s="3" t="str">
        <f t="shared" si="51"/>
        <v>November</v>
      </c>
      <c r="D688" s="4" t="str">
        <f t="shared" si="52"/>
        <v>2016</v>
      </c>
      <c r="E688">
        <f t="shared" si="53"/>
        <v>47</v>
      </c>
      <c r="F688" t="str">
        <f>IFERROR(VLOOKUP(A688,Holidays!A:C,2), "N")</f>
        <v>Y</v>
      </c>
      <c r="G688" t="str">
        <f>IFERROR(VLOOKUP(A688,Holidays!A:C,3),"N")</f>
        <v>N</v>
      </c>
      <c r="H688">
        <v>12</v>
      </c>
      <c r="I688">
        <v>31.4</v>
      </c>
      <c r="J688">
        <v>28.8</v>
      </c>
      <c r="K688">
        <v>0</v>
      </c>
      <c r="L688" s="482">
        <v>122464.645</v>
      </c>
      <c r="M688" s="6">
        <v>28.55507656</v>
      </c>
      <c r="N688" s="44">
        <f t="shared" si="54"/>
        <v>3496987.3138682214</v>
      </c>
    </row>
    <row r="689" spans="1:14" thickTop="1" thickBot="1">
      <c r="A689" s="32">
        <v>42692</v>
      </c>
      <c r="B689" s="2" t="str">
        <f t="shared" si="50"/>
        <v>Friday</v>
      </c>
      <c r="C689" s="3" t="str">
        <f t="shared" si="51"/>
        <v>November</v>
      </c>
      <c r="D689" s="4" t="str">
        <f t="shared" si="52"/>
        <v>2016</v>
      </c>
      <c r="E689">
        <f t="shared" si="53"/>
        <v>47</v>
      </c>
      <c r="F689" t="str">
        <f>IFERROR(VLOOKUP(A689,Holidays!A:C,2), "N")</f>
        <v>Y</v>
      </c>
      <c r="G689" t="str">
        <f>IFERROR(VLOOKUP(A689,Holidays!A:C,3),"N")</f>
        <v>N</v>
      </c>
      <c r="H689">
        <v>15.3</v>
      </c>
      <c r="I689">
        <v>18.899999999999999</v>
      </c>
      <c r="J689">
        <v>15.6</v>
      </c>
      <c r="K689">
        <v>0</v>
      </c>
      <c r="L689" s="482">
        <v>121441.05</v>
      </c>
      <c r="M689" s="6">
        <v>31.775799320000001</v>
      </c>
      <c r="N689" s="44">
        <f t="shared" si="54"/>
        <v>3858886.4340100861</v>
      </c>
    </row>
    <row r="690" spans="1:14" thickTop="1" thickBot="1">
      <c r="A690" s="32">
        <v>42693</v>
      </c>
      <c r="B690" s="2" t="str">
        <f t="shared" si="50"/>
        <v>Saturday</v>
      </c>
      <c r="C690" s="3" t="str">
        <f t="shared" si="51"/>
        <v>November</v>
      </c>
      <c r="D690" s="4" t="str">
        <f t="shared" si="52"/>
        <v>2016</v>
      </c>
      <c r="E690">
        <f t="shared" si="53"/>
        <v>47</v>
      </c>
      <c r="F690" t="str">
        <f>IFERROR(VLOOKUP(A690,Holidays!A:C,2), "N")</f>
        <v>Y</v>
      </c>
      <c r="G690" t="str">
        <f>IFERROR(VLOOKUP(A690,Holidays!A:C,3),"N")</f>
        <v>N</v>
      </c>
      <c r="H690">
        <v>11.7</v>
      </c>
      <c r="I690">
        <v>19.399999999999999</v>
      </c>
      <c r="J690">
        <v>29.9</v>
      </c>
      <c r="K690">
        <v>0</v>
      </c>
      <c r="L690" s="482">
        <v>106868.5</v>
      </c>
      <c r="M690" s="6">
        <v>24.655993039999998</v>
      </c>
      <c r="N690" s="44">
        <f t="shared" si="54"/>
        <v>2634948.9921952398</v>
      </c>
    </row>
    <row r="691" spans="1:14" thickTop="1" thickBot="1">
      <c r="A691" s="32">
        <v>42694</v>
      </c>
      <c r="B691" s="2" t="str">
        <f t="shared" si="50"/>
        <v>Sunday</v>
      </c>
      <c r="C691" s="3" t="str">
        <f t="shared" si="51"/>
        <v>November</v>
      </c>
      <c r="D691" s="4" t="str">
        <f t="shared" si="52"/>
        <v>2016</v>
      </c>
      <c r="E691">
        <f t="shared" si="53"/>
        <v>48</v>
      </c>
      <c r="F691" t="str">
        <f>IFERROR(VLOOKUP(A691,Holidays!A:C,2), "N")</f>
        <v>Y</v>
      </c>
      <c r="G691" t="str">
        <f>IFERROR(VLOOKUP(A691,Holidays!A:C,3),"N")</f>
        <v>N</v>
      </c>
      <c r="H691">
        <v>11.9</v>
      </c>
      <c r="I691">
        <v>33.299999999999997</v>
      </c>
      <c r="J691">
        <v>22.1</v>
      </c>
      <c r="K691">
        <v>0</v>
      </c>
      <c r="L691" s="482">
        <v>112098.33500000001</v>
      </c>
      <c r="M691" s="6">
        <v>43.08594969</v>
      </c>
      <c r="N691" s="44">
        <f t="shared" si="54"/>
        <v>4829863.2221427662</v>
      </c>
    </row>
    <row r="692" spans="1:14" thickTop="1" thickBot="1">
      <c r="A692" s="32">
        <v>42695</v>
      </c>
      <c r="B692" s="2" t="str">
        <f t="shared" si="50"/>
        <v>Monday</v>
      </c>
      <c r="C692" s="3" t="str">
        <f t="shared" si="51"/>
        <v>November</v>
      </c>
      <c r="D692" s="4" t="str">
        <f t="shared" si="52"/>
        <v>2016</v>
      </c>
      <c r="E692">
        <f t="shared" si="53"/>
        <v>48</v>
      </c>
      <c r="F692" t="str">
        <f>IFERROR(VLOOKUP(A692,Holidays!A:C,2), "N")</f>
        <v>Y</v>
      </c>
      <c r="G692" t="str">
        <f>IFERROR(VLOOKUP(A692,Holidays!A:C,3),"N")</f>
        <v>N</v>
      </c>
      <c r="H692">
        <v>17.899999999999999</v>
      </c>
      <c r="I692">
        <v>35</v>
      </c>
      <c r="J692">
        <v>19.8</v>
      </c>
      <c r="K692">
        <v>0</v>
      </c>
      <c r="L692" s="482">
        <v>138681.815</v>
      </c>
      <c r="M692" s="6">
        <v>51.0352654</v>
      </c>
      <c r="N692" s="44">
        <f t="shared" si="54"/>
        <v>7077663.2346787015</v>
      </c>
    </row>
    <row r="693" spans="1:14" thickTop="1" thickBot="1">
      <c r="A693" s="32">
        <v>42696</v>
      </c>
      <c r="B693" s="2" t="str">
        <f t="shared" si="50"/>
        <v>Tuesday</v>
      </c>
      <c r="C693" s="3" t="str">
        <f t="shared" si="51"/>
        <v>November</v>
      </c>
      <c r="D693" s="4" t="str">
        <f t="shared" si="52"/>
        <v>2016</v>
      </c>
      <c r="E693">
        <f t="shared" si="53"/>
        <v>48</v>
      </c>
      <c r="F693" t="str">
        <f>IFERROR(VLOOKUP(A693,Holidays!A:C,2), "N")</f>
        <v>Y</v>
      </c>
      <c r="G693" t="str">
        <f>IFERROR(VLOOKUP(A693,Holidays!A:C,3),"N")</f>
        <v>N</v>
      </c>
      <c r="H693">
        <v>14.5</v>
      </c>
      <c r="I693">
        <v>14.9</v>
      </c>
      <c r="J693">
        <v>1.5</v>
      </c>
      <c r="K693">
        <v>8.6</v>
      </c>
      <c r="L693" s="482">
        <v>126617.72</v>
      </c>
      <c r="M693" s="6">
        <v>37.021291779999999</v>
      </c>
      <c r="N693" s="44">
        <f t="shared" si="54"/>
        <v>4687551.5566383414</v>
      </c>
    </row>
    <row r="694" spans="1:14" thickTop="1" thickBot="1">
      <c r="A694" s="32">
        <v>42697</v>
      </c>
      <c r="B694" s="2" t="str">
        <f t="shared" si="50"/>
        <v>Wednesday</v>
      </c>
      <c r="C694" s="3" t="str">
        <f t="shared" si="51"/>
        <v>November</v>
      </c>
      <c r="D694" s="4" t="str">
        <f t="shared" si="52"/>
        <v>2016</v>
      </c>
      <c r="E694">
        <f t="shared" si="53"/>
        <v>48</v>
      </c>
      <c r="F694" t="str">
        <f>IFERROR(VLOOKUP(A694,Holidays!A:C,2), "N")</f>
        <v>Y</v>
      </c>
      <c r="G694" t="str">
        <f>IFERROR(VLOOKUP(A694,Holidays!A:C,3),"N")</f>
        <v>N</v>
      </c>
      <c r="H694">
        <v>11</v>
      </c>
      <c r="I694">
        <v>16.8</v>
      </c>
      <c r="J694">
        <v>16.899999999999999</v>
      </c>
      <c r="K694">
        <v>5.4</v>
      </c>
      <c r="L694" s="482">
        <v>118119.01</v>
      </c>
      <c r="M694" s="6">
        <v>41.912267790000001</v>
      </c>
      <c r="N694" s="44">
        <f t="shared" si="54"/>
        <v>4950635.578209688</v>
      </c>
    </row>
    <row r="695" spans="1:14" thickTop="1" thickBot="1">
      <c r="A695" s="32">
        <v>42698</v>
      </c>
      <c r="B695" s="2" t="str">
        <f t="shared" si="50"/>
        <v>Thursday</v>
      </c>
      <c r="C695" s="3" t="str">
        <f t="shared" si="51"/>
        <v>November</v>
      </c>
      <c r="D695" s="4" t="str">
        <f t="shared" si="52"/>
        <v>2016</v>
      </c>
      <c r="E695">
        <f t="shared" si="53"/>
        <v>48</v>
      </c>
      <c r="F695" t="str">
        <f>IFERROR(VLOOKUP(A695,Holidays!A:C,2), "N")</f>
        <v>Y</v>
      </c>
      <c r="G695" t="str">
        <f>IFERROR(VLOOKUP(A695,Holidays!A:C,3),"N")</f>
        <v>N</v>
      </c>
      <c r="H695">
        <v>10.3</v>
      </c>
      <c r="I695">
        <v>17</v>
      </c>
      <c r="J695">
        <v>21.6</v>
      </c>
      <c r="K695">
        <v>2.2000000000000002</v>
      </c>
      <c r="L695" s="482">
        <v>120308.545</v>
      </c>
      <c r="M695" s="6">
        <v>38.059403269999997</v>
      </c>
      <c r="N695" s="44">
        <f t="shared" si="54"/>
        <v>4578871.4309819415</v>
      </c>
    </row>
    <row r="696" spans="1:14" thickTop="1" thickBot="1">
      <c r="A696" s="32">
        <v>42699</v>
      </c>
      <c r="B696" s="2" t="str">
        <f t="shared" si="50"/>
        <v>Friday</v>
      </c>
      <c r="C696" s="3" t="str">
        <f t="shared" si="51"/>
        <v>November</v>
      </c>
      <c r="D696" s="4" t="str">
        <f t="shared" si="52"/>
        <v>2016</v>
      </c>
      <c r="E696">
        <f t="shared" si="53"/>
        <v>48</v>
      </c>
      <c r="F696" t="str">
        <f>IFERROR(VLOOKUP(A696,Holidays!A:C,2), "N")</f>
        <v>Y</v>
      </c>
      <c r="G696" t="str">
        <f>IFERROR(VLOOKUP(A696,Holidays!A:C,3),"N")</f>
        <v>N</v>
      </c>
      <c r="H696">
        <v>10.9</v>
      </c>
      <c r="I696">
        <v>17.899999999999999</v>
      </c>
      <c r="J696">
        <v>15.7</v>
      </c>
      <c r="K696">
        <v>0.8</v>
      </c>
      <c r="L696" s="482">
        <v>116011.565</v>
      </c>
      <c r="M696" s="6">
        <v>27.61649096</v>
      </c>
      <c r="N696" s="44">
        <f t="shared" si="54"/>
        <v>3203832.3360779523</v>
      </c>
    </row>
    <row r="697" spans="1:14" thickTop="1" thickBot="1">
      <c r="A697" s="32">
        <v>42700</v>
      </c>
      <c r="B697" s="2" t="str">
        <f t="shared" si="50"/>
        <v>Saturday</v>
      </c>
      <c r="C697" s="3" t="str">
        <f t="shared" si="51"/>
        <v>November</v>
      </c>
      <c r="D697" s="4" t="str">
        <f t="shared" si="52"/>
        <v>2016</v>
      </c>
      <c r="E697">
        <f t="shared" si="53"/>
        <v>48</v>
      </c>
      <c r="F697" t="str">
        <f>IFERROR(VLOOKUP(A697,Holidays!A:C,2), "N")</f>
        <v>Y</v>
      </c>
      <c r="G697" t="str">
        <f>IFERROR(VLOOKUP(A697,Holidays!A:C,3),"N")</f>
        <v>N</v>
      </c>
      <c r="H697">
        <v>12.2</v>
      </c>
      <c r="I697">
        <v>17.399999999999999</v>
      </c>
      <c r="J697">
        <v>18.8</v>
      </c>
      <c r="K697">
        <v>0</v>
      </c>
      <c r="L697" s="482">
        <v>104700.05499999999</v>
      </c>
      <c r="M697" s="6">
        <v>23.790582969999999</v>
      </c>
      <c r="N697" s="44">
        <f t="shared" si="54"/>
        <v>2490875.3454410629</v>
      </c>
    </row>
    <row r="698" spans="1:14" thickTop="1" thickBot="1">
      <c r="A698" s="32">
        <v>42701</v>
      </c>
      <c r="B698" s="2" t="str">
        <f t="shared" si="50"/>
        <v>Sunday</v>
      </c>
      <c r="C698" s="3" t="str">
        <f t="shared" si="51"/>
        <v>November</v>
      </c>
      <c r="D698" s="4" t="str">
        <f t="shared" si="52"/>
        <v>2016</v>
      </c>
      <c r="E698">
        <f t="shared" si="53"/>
        <v>49</v>
      </c>
      <c r="F698" t="str">
        <f>IFERROR(VLOOKUP(A698,Holidays!A:C,2), "N")</f>
        <v>Y</v>
      </c>
      <c r="G698" t="str">
        <f>IFERROR(VLOOKUP(A698,Holidays!A:C,3),"N")</f>
        <v>N</v>
      </c>
      <c r="H698">
        <v>11.6</v>
      </c>
      <c r="I698">
        <v>16.3</v>
      </c>
      <c r="J698">
        <v>10.1</v>
      </c>
      <c r="K698">
        <v>0.4</v>
      </c>
      <c r="L698" s="482">
        <v>102718.9</v>
      </c>
      <c r="M698" s="6">
        <v>37.00394515</v>
      </c>
      <c r="N698" s="44">
        <f t="shared" si="54"/>
        <v>3801004.5414683348</v>
      </c>
    </row>
    <row r="699" spans="1:14" thickTop="1" thickBot="1">
      <c r="A699" s="32">
        <v>42702</v>
      </c>
      <c r="B699" s="2" t="str">
        <f t="shared" si="50"/>
        <v>Monday</v>
      </c>
      <c r="C699" s="3" t="str">
        <f t="shared" si="51"/>
        <v>November</v>
      </c>
      <c r="D699" s="4" t="str">
        <f t="shared" si="52"/>
        <v>2016</v>
      </c>
      <c r="E699">
        <f t="shared" si="53"/>
        <v>49</v>
      </c>
      <c r="F699" t="str">
        <f>IFERROR(VLOOKUP(A699,Holidays!A:C,2), "N")</f>
        <v>Y</v>
      </c>
      <c r="G699" t="str">
        <f>IFERROR(VLOOKUP(A699,Holidays!A:C,3),"N")</f>
        <v>N</v>
      </c>
      <c r="H699">
        <v>12.2</v>
      </c>
      <c r="I699">
        <v>19.600000000000001</v>
      </c>
      <c r="J699">
        <v>24.4</v>
      </c>
      <c r="K699">
        <v>0.2</v>
      </c>
      <c r="L699" s="482">
        <v>118666.37</v>
      </c>
      <c r="M699" s="6">
        <v>65.392779020000006</v>
      </c>
      <c r="N699" s="44">
        <f t="shared" si="54"/>
        <v>7759923.7105155578</v>
      </c>
    </row>
    <row r="700" spans="1:14" thickTop="1" thickBot="1">
      <c r="A700" s="32">
        <v>42703</v>
      </c>
      <c r="B700" s="2" t="str">
        <f t="shared" si="50"/>
        <v>Tuesday</v>
      </c>
      <c r="C700" s="3" t="str">
        <f t="shared" si="51"/>
        <v>November</v>
      </c>
      <c r="D700" s="4" t="str">
        <f t="shared" si="52"/>
        <v>2016</v>
      </c>
      <c r="E700">
        <f t="shared" si="53"/>
        <v>49</v>
      </c>
      <c r="F700" t="str">
        <f>IFERROR(VLOOKUP(A700,Holidays!A:C,2), "N")</f>
        <v>Y</v>
      </c>
      <c r="G700" t="str">
        <f>IFERROR(VLOOKUP(A700,Holidays!A:C,3),"N")</f>
        <v>N</v>
      </c>
      <c r="H700">
        <v>10.4</v>
      </c>
      <c r="I700">
        <v>20</v>
      </c>
      <c r="J700">
        <v>31</v>
      </c>
      <c r="K700">
        <v>0.2</v>
      </c>
      <c r="L700" s="482">
        <v>119169.17</v>
      </c>
      <c r="M700" s="6">
        <v>63.429964150000004</v>
      </c>
      <c r="N700" s="44">
        <f t="shared" si="54"/>
        <v>7558896.1808852563</v>
      </c>
    </row>
    <row r="701" spans="1:14" thickTop="1" thickBot="1">
      <c r="A701" s="32">
        <v>42704</v>
      </c>
      <c r="B701" s="2" t="str">
        <f t="shared" si="50"/>
        <v>Wednesday</v>
      </c>
      <c r="C701" s="3" t="str">
        <f t="shared" si="51"/>
        <v>November</v>
      </c>
      <c r="D701" s="4" t="str">
        <f t="shared" si="52"/>
        <v>2016</v>
      </c>
      <c r="E701">
        <f t="shared" si="53"/>
        <v>49</v>
      </c>
      <c r="F701" t="str">
        <f>IFERROR(VLOOKUP(A701,Holidays!A:C,2), "N")</f>
        <v>Y</v>
      </c>
      <c r="G701" t="str">
        <f>IFERROR(VLOOKUP(A701,Holidays!A:C,3),"N")</f>
        <v>N</v>
      </c>
      <c r="H701">
        <v>13.3</v>
      </c>
      <c r="I701">
        <v>18.899999999999999</v>
      </c>
      <c r="J701">
        <v>9.6</v>
      </c>
      <c r="K701">
        <v>0</v>
      </c>
      <c r="L701" s="482">
        <v>121067.59</v>
      </c>
      <c r="M701" s="6">
        <v>76.02598021</v>
      </c>
      <c r="N701" s="44">
        <f t="shared" si="54"/>
        <v>9204282.2014123928</v>
      </c>
    </row>
    <row r="702" spans="1:14" thickTop="1" thickBot="1">
      <c r="A702" s="32">
        <v>42705</v>
      </c>
      <c r="B702" s="2" t="str">
        <f t="shared" si="50"/>
        <v>Thursday</v>
      </c>
      <c r="C702" s="3" t="str">
        <f t="shared" si="51"/>
        <v>December</v>
      </c>
      <c r="D702" s="4" t="str">
        <f t="shared" si="52"/>
        <v>2016</v>
      </c>
      <c r="E702">
        <f t="shared" si="53"/>
        <v>49</v>
      </c>
      <c r="F702" t="str">
        <f>IFERROR(VLOOKUP(A702,Holidays!A:C,2), "N")</f>
        <v>Y</v>
      </c>
      <c r="G702" t="str">
        <f>IFERROR(VLOOKUP(A702,Holidays!A:C,3),"N")</f>
        <v>N</v>
      </c>
      <c r="H702">
        <v>12.9</v>
      </c>
      <c r="I702">
        <v>21.9</v>
      </c>
      <c r="J702">
        <v>28</v>
      </c>
      <c r="K702">
        <v>0</v>
      </c>
      <c r="L702" s="482">
        <v>113024.02</v>
      </c>
      <c r="M702" s="6">
        <v>56.012306840000001</v>
      </c>
      <c r="N702" s="44">
        <f t="shared" si="54"/>
        <v>6330736.0885302974</v>
      </c>
    </row>
    <row r="703" spans="1:14" thickTop="1" thickBot="1">
      <c r="A703" s="32">
        <v>42706</v>
      </c>
      <c r="B703" s="2" t="str">
        <f t="shared" si="50"/>
        <v>Friday</v>
      </c>
      <c r="C703" s="3" t="str">
        <f t="shared" si="51"/>
        <v>December</v>
      </c>
      <c r="D703" s="4" t="str">
        <f t="shared" si="52"/>
        <v>2016</v>
      </c>
      <c r="E703">
        <f t="shared" si="53"/>
        <v>49</v>
      </c>
      <c r="F703" t="str">
        <f>IFERROR(VLOOKUP(A703,Holidays!A:C,2), "N")</f>
        <v>Y</v>
      </c>
      <c r="G703" t="str">
        <f>IFERROR(VLOOKUP(A703,Holidays!A:C,3),"N")</f>
        <v>N</v>
      </c>
      <c r="H703">
        <v>13</v>
      </c>
      <c r="I703">
        <v>21.6</v>
      </c>
      <c r="J703">
        <v>29.7</v>
      </c>
      <c r="K703">
        <v>0</v>
      </c>
      <c r="L703" s="482">
        <v>109318.355</v>
      </c>
      <c r="M703" s="6">
        <v>41.499436780000003</v>
      </c>
      <c r="N703" s="44">
        <f t="shared" si="54"/>
        <v>4536650.1622160971</v>
      </c>
    </row>
    <row r="704" spans="1:14" thickTop="1" thickBot="1">
      <c r="A704" s="32">
        <v>42707</v>
      </c>
      <c r="B704" s="2" t="str">
        <f t="shared" si="50"/>
        <v>Saturday</v>
      </c>
      <c r="C704" s="3" t="str">
        <f t="shared" si="51"/>
        <v>December</v>
      </c>
      <c r="D704" s="4" t="str">
        <f t="shared" si="52"/>
        <v>2016</v>
      </c>
      <c r="E704">
        <f t="shared" si="53"/>
        <v>49</v>
      </c>
      <c r="F704" t="str">
        <f>IFERROR(VLOOKUP(A704,Holidays!A:C,2), "N")</f>
        <v>Y</v>
      </c>
      <c r="G704" t="str">
        <f>IFERROR(VLOOKUP(A704,Holidays!A:C,3),"N")</f>
        <v>N</v>
      </c>
      <c r="H704">
        <v>9.9</v>
      </c>
      <c r="I704">
        <v>23.9</v>
      </c>
      <c r="J704">
        <v>31.2</v>
      </c>
      <c r="K704">
        <v>0</v>
      </c>
      <c r="L704" s="482">
        <v>98899.494999999995</v>
      </c>
      <c r="M704" s="6">
        <v>29.20305213</v>
      </c>
      <c r="N704" s="44">
        <f t="shared" si="54"/>
        <v>2888167.108115674</v>
      </c>
    </row>
    <row r="705" spans="1:14" thickTop="1" thickBot="1">
      <c r="A705" s="32">
        <v>42708</v>
      </c>
      <c r="B705" s="2" t="str">
        <f t="shared" si="50"/>
        <v>Sunday</v>
      </c>
      <c r="C705" s="3" t="str">
        <f t="shared" si="51"/>
        <v>December</v>
      </c>
      <c r="D705" s="4" t="str">
        <f t="shared" si="52"/>
        <v>2016</v>
      </c>
      <c r="E705">
        <f t="shared" si="53"/>
        <v>50</v>
      </c>
      <c r="F705" t="str">
        <f>IFERROR(VLOOKUP(A705,Holidays!A:C,2), "N")</f>
        <v>Y</v>
      </c>
      <c r="G705" t="str">
        <f>IFERROR(VLOOKUP(A705,Holidays!A:C,3),"N")</f>
        <v>N</v>
      </c>
      <c r="H705">
        <v>12.7</v>
      </c>
      <c r="I705">
        <v>31.7</v>
      </c>
      <c r="J705">
        <v>14.1</v>
      </c>
      <c r="K705">
        <v>0</v>
      </c>
      <c r="L705" s="482">
        <v>97300.36</v>
      </c>
      <c r="M705" s="6">
        <v>43.732741949999998</v>
      </c>
      <c r="N705" s="44">
        <f t="shared" si="54"/>
        <v>4255211.5355221014</v>
      </c>
    </row>
    <row r="706" spans="1:14" thickTop="1" thickBot="1">
      <c r="A706" s="32">
        <v>42709</v>
      </c>
      <c r="B706" s="2" t="str">
        <f t="shared" si="50"/>
        <v>Monday</v>
      </c>
      <c r="C706" s="3" t="str">
        <f t="shared" si="51"/>
        <v>December</v>
      </c>
      <c r="D706" s="4" t="str">
        <f t="shared" si="52"/>
        <v>2016</v>
      </c>
      <c r="E706">
        <f t="shared" si="53"/>
        <v>50</v>
      </c>
      <c r="F706" t="str">
        <f>IFERROR(VLOOKUP(A706,Holidays!A:C,2), "N")</f>
        <v>Y</v>
      </c>
      <c r="G706" t="str">
        <f>IFERROR(VLOOKUP(A706,Holidays!A:C,3),"N")</f>
        <v>N</v>
      </c>
      <c r="H706">
        <v>16.899999999999999</v>
      </c>
      <c r="I706">
        <v>21.5</v>
      </c>
      <c r="J706">
        <v>21.6</v>
      </c>
      <c r="K706">
        <v>2.4</v>
      </c>
      <c r="L706" s="482">
        <v>109670</v>
      </c>
      <c r="M706" s="6">
        <v>25.294384869999998</v>
      </c>
      <c r="N706" s="44">
        <f t="shared" si="54"/>
        <v>2774035.1886928999</v>
      </c>
    </row>
    <row r="707" spans="1:14" thickTop="1" thickBot="1">
      <c r="A707" s="32">
        <v>42710</v>
      </c>
      <c r="B707" s="2" t="str">
        <f t="shared" ref="B707:B770" si="55">TEXT(A707,"dddd")</f>
        <v>Tuesday</v>
      </c>
      <c r="C707" s="3" t="str">
        <f t="shared" ref="C707:C770" si="56">TEXT(A707,"mmmm")</f>
        <v>December</v>
      </c>
      <c r="D707" s="4" t="str">
        <f t="shared" ref="D707:D770" si="57">TEXT(A707,"yyyy")</f>
        <v>2016</v>
      </c>
      <c r="E707">
        <f t="shared" ref="E707:E770" si="58">WEEKNUM(A707)</f>
        <v>50</v>
      </c>
      <c r="F707" t="str">
        <f>IFERROR(VLOOKUP(A707,Holidays!A:C,2), "N")</f>
        <v>Y</v>
      </c>
      <c r="G707" t="str">
        <f>IFERROR(VLOOKUP(A707,Holidays!A:C,3),"N")</f>
        <v>N</v>
      </c>
      <c r="H707">
        <v>12.8</v>
      </c>
      <c r="I707">
        <v>20.8</v>
      </c>
      <c r="J707">
        <v>24.2</v>
      </c>
      <c r="K707">
        <v>0</v>
      </c>
      <c r="L707" s="482">
        <v>111228.06</v>
      </c>
      <c r="M707" s="6">
        <v>48.412487810000002</v>
      </c>
      <c r="N707" s="44">
        <f t="shared" ref="N707:N770" si="59">L707*M707</f>
        <v>5384827.0988799483</v>
      </c>
    </row>
    <row r="708" spans="1:14" thickTop="1" thickBot="1">
      <c r="A708" s="32">
        <v>42711</v>
      </c>
      <c r="B708" s="2" t="str">
        <f t="shared" si="55"/>
        <v>Wednesday</v>
      </c>
      <c r="C708" s="3" t="str">
        <f t="shared" si="56"/>
        <v>December</v>
      </c>
      <c r="D708" s="4" t="str">
        <f t="shared" si="57"/>
        <v>2016</v>
      </c>
      <c r="E708">
        <f t="shared" si="58"/>
        <v>50</v>
      </c>
      <c r="F708" t="str">
        <f>IFERROR(VLOOKUP(A708,Holidays!A:C,2), "N")</f>
        <v>Y</v>
      </c>
      <c r="G708" t="str">
        <f>IFERROR(VLOOKUP(A708,Holidays!A:C,3),"N")</f>
        <v>N</v>
      </c>
      <c r="H708">
        <v>10.5</v>
      </c>
      <c r="I708">
        <v>28.3</v>
      </c>
      <c r="J708">
        <v>30.8</v>
      </c>
      <c r="K708">
        <v>0</v>
      </c>
      <c r="L708" s="482">
        <v>112738.08</v>
      </c>
      <c r="M708" s="6">
        <v>44.722059059999999</v>
      </c>
      <c r="N708" s="44">
        <f t="shared" si="59"/>
        <v>5041879.0720710047</v>
      </c>
    </row>
    <row r="709" spans="1:14" thickTop="1" thickBot="1">
      <c r="A709" s="32">
        <v>42712</v>
      </c>
      <c r="B709" s="2" t="str">
        <f t="shared" si="55"/>
        <v>Thursday</v>
      </c>
      <c r="C709" s="3" t="str">
        <f t="shared" si="56"/>
        <v>December</v>
      </c>
      <c r="D709" s="4" t="str">
        <f t="shared" si="57"/>
        <v>2016</v>
      </c>
      <c r="E709">
        <f t="shared" si="58"/>
        <v>50</v>
      </c>
      <c r="F709" t="str">
        <f>IFERROR(VLOOKUP(A709,Holidays!A:C,2), "N")</f>
        <v>Y</v>
      </c>
      <c r="G709" t="str">
        <f>IFERROR(VLOOKUP(A709,Holidays!A:C,3),"N")</f>
        <v>N</v>
      </c>
      <c r="H709">
        <v>15.4</v>
      </c>
      <c r="I709">
        <v>23.2</v>
      </c>
      <c r="J709">
        <v>11.6</v>
      </c>
      <c r="K709">
        <v>2.2000000000000002</v>
      </c>
      <c r="L709" s="482">
        <v>105445.65</v>
      </c>
      <c r="M709" s="6">
        <v>25.853861729999998</v>
      </c>
      <c r="N709" s="44">
        <f t="shared" si="59"/>
        <v>2726177.2551299743</v>
      </c>
    </row>
    <row r="710" spans="1:14" thickTop="1" thickBot="1">
      <c r="A710" s="32">
        <v>42713</v>
      </c>
      <c r="B710" s="2" t="str">
        <f t="shared" si="55"/>
        <v>Friday</v>
      </c>
      <c r="C710" s="3" t="str">
        <f t="shared" si="56"/>
        <v>December</v>
      </c>
      <c r="D710" s="4" t="str">
        <f t="shared" si="57"/>
        <v>2016</v>
      </c>
      <c r="E710">
        <f t="shared" si="58"/>
        <v>50</v>
      </c>
      <c r="F710" t="str">
        <f>IFERROR(VLOOKUP(A710,Holidays!A:C,2), "N")</f>
        <v>Y</v>
      </c>
      <c r="G710" t="str">
        <f>IFERROR(VLOOKUP(A710,Holidays!A:C,3),"N")</f>
        <v>N</v>
      </c>
      <c r="H710">
        <v>10</v>
      </c>
      <c r="I710">
        <v>17.3</v>
      </c>
      <c r="J710">
        <v>23.2</v>
      </c>
      <c r="K710">
        <v>6.6</v>
      </c>
      <c r="L710" s="482">
        <v>105664.09</v>
      </c>
      <c r="M710" s="6">
        <v>25.118195310000001</v>
      </c>
      <c r="N710" s="44">
        <f t="shared" si="59"/>
        <v>2654091.2498734179</v>
      </c>
    </row>
    <row r="711" spans="1:14" thickTop="1" thickBot="1">
      <c r="A711" s="32">
        <v>42714</v>
      </c>
      <c r="B711" s="2" t="str">
        <f t="shared" si="55"/>
        <v>Saturday</v>
      </c>
      <c r="C711" s="3" t="str">
        <f t="shared" si="56"/>
        <v>December</v>
      </c>
      <c r="D711" s="4" t="str">
        <f t="shared" si="57"/>
        <v>2016</v>
      </c>
      <c r="E711">
        <f t="shared" si="58"/>
        <v>50</v>
      </c>
      <c r="F711" t="str">
        <f>IFERROR(VLOOKUP(A711,Holidays!A:C,2), "N")</f>
        <v>Y</v>
      </c>
      <c r="G711" t="str">
        <f>IFERROR(VLOOKUP(A711,Holidays!A:C,3),"N")</f>
        <v>N</v>
      </c>
      <c r="H711">
        <v>11.2</v>
      </c>
      <c r="I711">
        <v>18.8</v>
      </c>
      <c r="J711">
        <v>24.2</v>
      </c>
      <c r="K711">
        <v>0.2</v>
      </c>
      <c r="L711" s="482">
        <v>98622.865000000005</v>
      </c>
      <c r="M711" s="6">
        <v>19.31166859</v>
      </c>
      <c r="N711" s="44">
        <f t="shared" si="59"/>
        <v>1904572.0842763104</v>
      </c>
    </row>
    <row r="712" spans="1:14" thickTop="1" thickBot="1">
      <c r="A712" s="32">
        <v>42715</v>
      </c>
      <c r="B712" s="2" t="str">
        <f t="shared" si="55"/>
        <v>Sunday</v>
      </c>
      <c r="C712" s="3" t="str">
        <f t="shared" si="56"/>
        <v>December</v>
      </c>
      <c r="D712" s="4" t="str">
        <f t="shared" si="57"/>
        <v>2016</v>
      </c>
      <c r="E712">
        <f t="shared" si="58"/>
        <v>51</v>
      </c>
      <c r="F712" t="str">
        <f>IFERROR(VLOOKUP(A712,Holidays!A:C,2), "N")</f>
        <v>Y</v>
      </c>
      <c r="G712" t="str">
        <f>IFERROR(VLOOKUP(A712,Holidays!A:C,3),"N")</f>
        <v>N</v>
      </c>
      <c r="H712">
        <v>12.9</v>
      </c>
      <c r="I712">
        <v>19.3</v>
      </c>
      <c r="J712">
        <v>27</v>
      </c>
      <c r="K712">
        <v>1</v>
      </c>
      <c r="L712" s="482">
        <v>93673.19</v>
      </c>
      <c r="M712" s="6">
        <v>16.396687880000002</v>
      </c>
      <c r="N712" s="44">
        <f t="shared" si="59"/>
        <v>1535930.0591539375</v>
      </c>
    </row>
    <row r="713" spans="1:14" thickTop="1" thickBot="1">
      <c r="A713" s="32">
        <v>42716</v>
      </c>
      <c r="B713" s="2" t="str">
        <f t="shared" si="55"/>
        <v>Monday</v>
      </c>
      <c r="C713" s="3" t="str">
        <f t="shared" si="56"/>
        <v>December</v>
      </c>
      <c r="D713" s="4" t="str">
        <f t="shared" si="57"/>
        <v>2016</v>
      </c>
      <c r="E713">
        <f t="shared" si="58"/>
        <v>51</v>
      </c>
      <c r="F713" t="str">
        <f>IFERROR(VLOOKUP(A713,Holidays!A:C,2), "N")</f>
        <v>Y</v>
      </c>
      <c r="G713" t="str">
        <f>IFERROR(VLOOKUP(A713,Holidays!A:C,3),"N")</f>
        <v>N</v>
      </c>
      <c r="H713">
        <v>10.7</v>
      </c>
      <c r="I713">
        <v>32.799999999999997</v>
      </c>
      <c r="J713">
        <v>30</v>
      </c>
      <c r="K713">
        <v>0</v>
      </c>
      <c r="L713" s="482">
        <v>120390.11</v>
      </c>
      <c r="M713" s="6">
        <v>45.157572940000001</v>
      </c>
      <c r="N713" s="44">
        <f t="shared" si="59"/>
        <v>5436525.1735796239</v>
      </c>
    </row>
    <row r="714" spans="1:14" thickTop="1" thickBot="1">
      <c r="A714" s="32">
        <v>42717</v>
      </c>
      <c r="B714" s="2" t="str">
        <f t="shared" si="55"/>
        <v>Tuesday</v>
      </c>
      <c r="C714" s="3" t="str">
        <f t="shared" si="56"/>
        <v>December</v>
      </c>
      <c r="D714" s="4" t="str">
        <f t="shared" si="57"/>
        <v>2016</v>
      </c>
      <c r="E714">
        <f t="shared" si="58"/>
        <v>51</v>
      </c>
      <c r="F714" t="str">
        <f>IFERROR(VLOOKUP(A714,Holidays!A:C,2), "N")</f>
        <v>Y</v>
      </c>
      <c r="G714" t="str">
        <f>IFERROR(VLOOKUP(A714,Holidays!A:C,3),"N")</f>
        <v>N</v>
      </c>
      <c r="H714">
        <v>16.5</v>
      </c>
      <c r="I714">
        <v>36.299999999999997</v>
      </c>
      <c r="J714">
        <v>14.1</v>
      </c>
      <c r="K714">
        <v>0</v>
      </c>
      <c r="L714" s="482">
        <v>128831.65</v>
      </c>
      <c r="M714" s="6">
        <v>44.693023539999999</v>
      </c>
      <c r="N714" s="44">
        <f t="shared" si="59"/>
        <v>5757875.9661470409</v>
      </c>
    </row>
    <row r="715" spans="1:14" thickTop="1" thickBot="1">
      <c r="A715" s="32">
        <v>42718</v>
      </c>
      <c r="B715" s="2" t="str">
        <f t="shared" si="55"/>
        <v>Wednesday</v>
      </c>
      <c r="C715" s="3" t="str">
        <f t="shared" si="56"/>
        <v>December</v>
      </c>
      <c r="D715" s="4" t="str">
        <f t="shared" si="57"/>
        <v>2016</v>
      </c>
      <c r="E715">
        <f t="shared" si="58"/>
        <v>51</v>
      </c>
      <c r="F715" t="str">
        <f>IFERROR(VLOOKUP(A715,Holidays!A:C,2), "N")</f>
        <v>Y</v>
      </c>
      <c r="G715" t="str">
        <f>IFERROR(VLOOKUP(A715,Holidays!A:C,3),"N")</f>
        <v>N</v>
      </c>
      <c r="H715">
        <v>15.7</v>
      </c>
      <c r="I715">
        <v>19.3</v>
      </c>
      <c r="J715">
        <v>21.3</v>
      </c>
      <c r="K715">
        <v>0</v>
      </c>
      <c r="L715" s="482">
        <v>111423.765</v>
      </c>
      <c r="M715" s="6">
        <v>19.919106330000002</v>
      </c>
      <c r="N715" s="44">
        <f t="shared" si="59"/>
        <v>2219461.8227239326</v>
      </c>
    </row>
    <row r="716" spans="1:14" thickTop="1" thickBot="1">
      <c r="A716" s="32">
        <v>42719</v>
      </c>
      <c r="B716" s="2" t="str">
        <f t="shared" si="55"/>
        <v>Thursday</v>
      </c>
      <c r="C716" s="3" t="str">
        <f t="shared" si="56"/>
        <v>December</v>
      </c>
      <c r="D716" s="4" t="str">
        <f t="shared" si="57"/>
        <v>2016</v>
      </c>
      <c r="E716">
        <f t="shared" si="58"/>
        <v>51</v>
      </c>
      <c r="F716" t="str">
        <f>IFERROR(VLOOKUP(A716,Holidays!A:C,2), "N")</f>
        <v>Y</v>
      </c>
      <c r="G716" t="str">
        <f>IFERROR(VLOOKUP(A716,Holidays!A:C,3),"N")</f>
        <v>N</v>
      </c>
      <c r="H716">
        <v>11.7</v>
      </c>
      <c r="I716">
        <v>18.600000000000001</v>
      </c>
      <c r="J716">
        <v>30.8</v>
      </c>
      <c r="K716">
        <v>0</v>
      </c>
      <c r="L716" s="482">
        <v>107072.36</v>
      </c>
      <c r="M716" s="6">
        <v>31.145308459999999</v>
      </c>
      <c r="N716" s="44">
        <f t="shared" si="59"/>
        <v>3334801.6797401654</v>
      </c>
    </row>
    <row r="717" spans="1:14" thickTop="1" thickBot="1">
      <c r="A717" s="32">
        <v>42720</v>
      </c>
      <c r="B717" s="2" t="str">
        <f t="shared" si="55"/>
        <v>Friday</v>
      </c>
      <c r="C717" s="3" t="str">
        <f t="shared" si="56"/>
        <v>December</v>
      </c>
      <c r="D717" s="4" t="str">
        <f t="shared" si="57"/>
        <v>2016</v>
      </c>
      <c r="E717">
        <f t="shared" si="58"/>
        <v>51</v>
      </c>
      <c r="F717" t="str">
        <f>IFERROR(VLOOKUP(A717,Holidays!A:C,2), "N")</f>
        <v>Y</v>
      </c>
      <c r="G717" t="str">
        <f>IFERROR(VLOOKUP(A717,Holidays!A:C,3),"N")</f>
        <v>N</v>
      </c>
      <c r="H717">
        <v>9.6999999999999993</v>
      </c>
      <c r="I717">
        <v>25.5</v>
      </c>
      <c r="J717">
        <v>20.5</v>
      </c>
      <c r="K717">
        <v>0</v>
      </c>
      <c r="L717" s="482">
        <v>113698.06</v>
      </c>
      <c r="M717" s="6">
        <v>48.856884800000003</v>
      </c>
      <c r="N717" s="44">
        <f t="shared" si="59"/>
        <v>5554933.0194034884</v>
      </c>
    </row>
    <row r="718" spans="1:14" thickTop="1" thickBot="1">
      <c r="A718" s="32">
        <v>42721</v>
      </c>
      <c r="B718" s="2" t="str">
        <f t="shared" si="55"/>
        <v>Saturday</v>
      </c>
      <c r="C718" s="3" t="str">
        <f t="shared" si="56"/>
        <v>December</v>
      </c>
      <c r="D718" s="4" t="str">
        <f t="shared" si="57"/>
        <v>2016</v>
      </c>
      <c r="E718">
        <f t="shared" si="58"/>
        <v>51</v>
      </c>
      <c r="F718" t="str">
        <f>IFERROR(VLOOKUP(A718,Holidays!A:C,2), "N")</f>
        <v>Y</v>
      </c>
      <c r="G718" t="str">
        <f>IFERROR(VLOOKUP(A718,Holidays!A:C,3),"N")</f>
        <v>N</v>
      </c>
      <c r="H718">
        <v>15.1</v>
      </c>
      <c r="I718">
        <v>20.9</v>
      </c>
      <c r="J718">
        <v>22.5</v>
      </c>
      <c r="K718">
        <v>0</v>
      </c>
      <c r="L718" s="482">
        <v>90227.48</v>
      </c>
      <c r="M718" s="6">
        <v>23.576231230000001</v>
      </c>
      <c r="N718" s="44">
        <f t="shared" si="59"/>
        <v>2127223.9317802005</v>
      </c>
    </row>
    <row r="719" spans="1:14" thickTop="1" thickBot="1">
      <c r="A719" s="32">
        <v>42722</v>
      </c>
      <c r="B719" s="2" t="str">
        <f t="shared" si="55"/>
        <v>Sunday</v>
      </c>
      <c r="C719" s="3" t="str">
        <f t="shared" si="56"/>
        <v>December</v>
      </c>
      <c r="D719" s="4" t="str">
        <f t="shared" si="57"/>
        <v>2016</v>
      </c>
      <c r="E719">
        <f t="shared" si="58"/>
        <v>52</v>
      </c>
      <c r="F719" t="str">
        <f>IFERROR(VLOOKUP(A719,Holidays!A:C,2), "N")</f>
        <v>Y</v>
      </c>
      <c r="G719" t="str">
        <f>IFERROR(VLOOKUP(A719,Holidays!A:C,3),"N")</f>
        <v>N</v>
      </c>
      <c r="H719">
        <v>10</v>
      </c>
      <c r="I719">
        <v>17.5</v>
      </c>
      <c r="J719">
        <v>30.3</v>
      </c>
      <c r="K719">
        <v>0</v>
      </c>
      <c r="L719" s="482">
        <v>90911.085000000006</v>
      </c>
      <c r="M719" s="6">
        <v>26.49359939</v>
      </c>
      <c r="N719" s="44">
        <f t="shared" si="59"/>
        <v>2408561.8661002382</v>
      </c>
    </row>
    <row r="720" spans="1:14" thickTop="1" thickBot="1">
      <c r="A720" s="32">
        <v>42723</v>
      </c>
      <c r="B720" s="2" t="str">
        <f t="shared" si="55"/>
        <v>Monday</v>
      </c>
      <c r="C720" s="3" t="str">
        <f t="shared" si="56"/>
        <v>December</v>
      </c>
      <c r="D720" s="4" t="str">
        <f t="shared" si="57"/>
        <v>2016</v>
      </c>
      <c r="E720">
        <f t="shared" si="58"/>
        <v>52</v>
      </c>
      <c r="F720" t="str">
        <f>IFERROR(VLOOKUP(A720,Holidays!A:C,2), "N")</f>
        <v>Y</v>
      </c>
      <c r="G720" t="str">
        <f>IFERROR(VLOOKUP(A720,Holidays!A:C,3),"N")</f>
        <v>N</v>
      </c>
      <c r="H720">
        <v>8.8000000000000007</v>
      </c>
      <c r="I720">
        <v>30.2</v>
      </c>
      <c r="J720">
        <v>29.3</v>
      </c>
      <c r="K720">
        <v>0</v>
      </c>
      <c r="L720" s="482">
        <v>109260.30499999999</v>
      </c>
      <c r="M720" s="6">
        <v>28.684832369999999</v>
      </c>
      <c r="N720" s="44">
        <f t="shared" si="59"/>
        <v>3134113.5336200725</v>
      </c>
    </row>
    <row r="721" spans="1:14" thickTop="1" thickBot="1">
      <c r="A721" s="32">
        <v>42724</v>
      </c>
      <c r="B721" s="2" t="str">
        <f t="shared" si="55"/>
        <v>Tuesday</v>
      </c>
      <c r="C721" s="3" t="str">
        <f t="shared" si="56"/>
        <v>December</v>
      </c>
      <c r="D721" s="4" t="str">
        <f t="shared" si="57"/>
        <v>2016</v>
      </c>
      <c r="E721">
        <f t="shared" si="58"/>
        <v>52</v>
      </c>
      <c r="F721" t="str">
        <f>IFERROR(VLOOKUP(A721,Holidays!A:C,2), "N")</f>
        <v>N</v>
      </c>
      <c r="G721" t="str">
        <f>IFERROR(VLOOKUP(A721,Holidays!A:C,3),"N")</f>
        <v>N</v>
      </c>
      <c r="H721">
        <v>14.4</v>
      </c>
      <c r="I721">
        <v>21.5</v>
      </c>
      <c r="J721">
        <v>26</v>
      </c>
      <c r="K721">
        <v>3</v>
      </c>
      <c r="L721" s="482">
        <v>106451.255</v>
      </c>
      <c r="M721" s="6">
        <v>16.129856849999999</v>
      </c>
      <c r="N721" s="44">
        <f t="shared" si="59"/>
        <v>1717043.5046528468</v>
      </c>
    </row>
    <row r="722" spans="1:14" thickTop="1" thickBot="1">
      <c r="A722" s="32">
        <v>42725</v>
      </c>
      <c r="B722" s="2" t="str">
        <f t="shared" si="55"/>
        <v>Wednesday</v>
      </c>
      <c r="C722" s="3" t="str">
        <f t="shared" si="56"/>
        <v>December</v>
      </c>
      <c r="D722" s="4" t="str">
        <f t="shared" si="57"/>
        <v>2016</v>
      </c>
      <c r="E722">
        <f t="shared" si="58"/>
        <v>52</v>
      </c>
      <c r="F722" t="str">
        <f>IFERROR(VLOOKUP(A722,Holidays!A:C,2), "N")</f>
        <v>N</v>
      </c>
      <c r="G722" t="str">
        <f>IFERROR(VLOOKUP(A722,Holidays!A:C,3),"N")</f>
        <v>N</v>
      </c>
      <c r="H722">
        <v>13.5</v>
      </c>
      <c r="I722">
        <v>19.899999999999999</v>
      </c>
      <c r="J722">
        <v>28.8</v>
      </c>
      <c r="K722">
        <v>0.2</v>
      </c>
      <c r="L722" s="482">
        <v>104389.51</v>
      </c>
      <c r="M722" s="6">
        <v>21.34587505</v>
      </c>
      <c r="N722" s="44">
        <f t="shared" si="59"/>
        <v>2228285.4369907253</v>
      </c>
    </row>
    <row r="723" spans="1:14" thickTop="1" thickBot="1">
      <c r="A723" s="32">
        <v>42726</v>
      </c>
      <c r="B723" s="2" t="str">
        <f t="shared" si="55"/>
        <v>Thursday</v>
      </c>
      <c r="C723" s="3" t="str">
        <f t="shared" si="56"/>
        <v>December</v>
      </c>
      <c r="D723" s="4" t="str">
        <f t="shared" si="57"/>
        <v>2016</v>
      </c>
      <c r="E723">
        <f t="shared" si="58"/>
        <v>52</v>
      </c>
      <c r="F723" t="str">
        <f>IFERROR(VLOOKUP(A723,Holidays!A:C,2), "N")</f>
        <v>N</v>
      </c>
      <c r="G723" t="str">
        <f>IFERROR(VLOOKUP(A723,Holidays!A:C,3),"N")</f>
        <v>N</v>
      </c>
      <c r="H723">
        <v>14.6</v>
      </c>
      <c r="I723">
        <v>20</v>
      </c>
      <c r="J723">
        <v>29.6</v>
      </c>
      <c r="K723">
        <v>0</v>
      </c>
      <c r="L723" s="482">
        <v>105513.235</v>
      </c>
      <c r="M723" s="6">
        <v>20.97623583</v>
      </c>
      <c r="N723" s="44">
        <f t="shared" si="59"/>
        <v>2213270.50054621</v>
      </c>
    </row>
    <row r="724" spans="1:14" thickTop="1" thickBot="1">
      <c r="A724" s="32">
        <v>42727</v>
      </c>
      <c r="B724" s="2" t="str">
        <f t="shared" si="55"/>
        <v>Friday</v>
      </c>
      <c r="C724" s="3" t="str">
        <f t="shared" si="56"/>
        <v>December</v>
      </c>
      <c r="D724" s="4" t="str">
        <f t="shared" si="57"/>
        <v>2016</v>
      </c>
      <c r="E724">
        <f t="shared" si="58"/>
        <v>52</v>
      </c>
      <c r="F724" t="str">
        <f>IFERROR(VLOOKUP(A724,Holidays!A:C,2), "N")</f>
        <v>N</v>
      </c>
      <c r="G724" t="str">
        <f>IFERROR(VLOOKUP(A724,Holidays!A:C,3),"N")</f>
        <v>N</v>
      </c>
      <c r="H724">
        <v>12.5</v>
      </c>
      <c r="I724">
        <v>26.3</v>
      </c>
      <c r="J724">
        <v>28.7</v>
      </c>
      <c r="K724">
        <v>0</v>
      </c>
      <c r="L724" s="482">
        <v>112247.94500000001</v>
      </c>
      <c r="M724" s="6">
        <v>24.329345190000002</v>
      </c>
      <c r="N724" s="44">
        <f t="shared" si="59"/>
        <v>2730919.0007731351</v>
      </c>
    </row>
    <row r="725" spans="1:14" thickTop="1" thickBot="1">
      <c r="A725" s="32">
        <v>42728</v>
      </c>
      <c r="B725" s="2" t="str">
        <f t="shared" si="55"/>
        <v>Saturday</v>
      </c>
      <c r="C725" s="3" t="str">
        <f t="shared" si="56"/>
        <v>December</v>
      </c>
      <c r="D725" s="4" t="str">
        <f t="shared" si="57"/>
        <v>2016</v>
      </c>
      <c r="E725">
        <f t="shared" si="58"/>
        <v>52</v>
      </c>
      <c r="F725" t="str">
        <f>IFERROR(VLOOKUP(A725,Holidays!A:C,2), "N")</f>
        <v>N</v>
      </c>
      <c r="G725" t="str">
        <f>IFERROR(VLOOKUP(A725,Holidays!A:C,3),"N")</f>
        <v>N</v>
      </c>
      <c r="H725">
        <v>16.2</v>
      </c>
      <c r="I725">
        <v>34.9</v>
      </c>
      <c r="J725">
        <v>26.3</v>
      </c>
      <c r="K725">
        <v>0.8</v>
      </c>
      <c r="L725" s="482">
        <v>114843.875</v>
      </c>
      <c r="M725" s="6">
        <v>34.693111190000003</v>
      </c>
      <c r="N725" s="44">
        <f t="shared" si="59"/>
        <v>3984291.3248654618</v>
      </c>
    </row>
    <row r="726" spans="1:14" thickTop="1" thickBot="1">
      <c r="A726" s="32">
        <v>42729</v>
      </c>
      <c r="B726" s="2" t="str">
        <f t="shared" si="55"/>
        <v>Sunday</v>
      </c>
      <c r="C726" s="3" t="str">
        <f t="shared" si="56"/>
        <v>December</v>
      </c>
      <c r="D726" s="4" t="str">
        <f t="shared" si="57"/>
        <v>2016</v>
      </c>
      <c r="E726">
        <f t="shared" si="58"/>
        <v>53</v>
      </c>
      <c r="F726" t="str">
        <f>IFERROR(VLOOKUP(A726,Holidays!A:C,2), "N")</f>
        <v>N</v>
      </c>
      <c r="G726" t="str">
        <f>IFERROR(VLOOKUP(A726,Holidays!A:C,3),"N")</f>
        <v>N</v>
      </c>
      <c r="H726">
        <v>16.399999999999999</v>
      </c>
      <c r="I726">
        <v>36.299999999999997</v>
      </c>
      <c r="J726">
        <v>32.299999999999997</v>
      </c>
      <c r="K726">
        <v>0.2</v>
      </c>
      <c r="L726" s="482">
        <v>114468.17</v>
      </c>
      <c r="M726" s="6">
        <v>28.64742992</v>
      </c>
      <c r="N726" s="44">
        <f t="shared" si="59"/>
        <v>3279218.8781456463</v>
      </c>
    </row>
    <row r="727" spans="1:14" thickTop="1" thickBot="1">
      <c r="A727" s="32">
        <v>42730</v>
      </c>
      <c r="B727" s="2" t="str">
        <f t="shared" si="55"/>
        <v>Monday</v>
      </c>
      <c r="C727" s="3" t="str">
        <f t="shared" si="56"/>
        <v>December</v>
      </c>
      <c r="D727" s="4" t="str">
        <f t="shared" si="57"/>
        <v>2016</v>
      </c>
      <c r="E727">
        <f t="shared" si="58"/>
        <v>53</v>
      </c>
      <c r="F727" t="str">
        <f>IFERROR(VLOOKUP(A727,Holidays!A:C,2), "N")</f>
        <v>N</v>
      </c>
      <c r="G727" t="str">
        <f>IFERROR(VLOOKUP(A727,Holidays!A:C,3),"N")</f>
        <v>Y</v>
      </c>
      <c r="H727">
        <v>25.4</v>
      </c>
      <c r="I727">
        <v>29.3</v>
      </c>
      <c r="J727">
        <v>10.199999999999999</v>
      </c>
      <c r="K727">
        <v>0</v>
      </c>
      <c r="L727" s="482">
        <v>106284.83</v>
      </c>
      <c r="M727" s="6">
        <v>22.910355590000002</v>
      </c>
      <c r="N727" s="44">
        <f t="shared" si="59"/>
        <v>2435023.2491226997</v>
      </c>
    </row>
    <row r="728" spans="1:14" thickTop="1" thickBot="1">
      <c r="A728" s="32">
        <v>42731</v>
      </c>
      <c r="B728" s="2" t="str">
        <f t="shared" si="55"/>
        <v>Tuesday</v>
      </c>
      <c r="C728" s="3" t="str">
        <f t="shared" si="56"/>
        <v>December</v>
      </c>
      <c r="D728" s="4" t="str">
        <f t="shared" si="57"/>
        <v>2016</v>
      </c>
      <c r="E728">
        <f t="shared" si="58"/>
        <v>53</v>
      </c>
      <c r="F728" t="str">
        <f>IFERROR(VLOOKUP(A728,Holidays!A:C,2), "N")</f>
        <v>N</v>
      </c>
      <c r="G728" t="str">
        <f>IFERROR(VLOOKUP(A728,Holidays!A:C,3),"N")</f>
        <v>Y</v>
      </c>
      <c r="H728">
        <v>18</v>
      </c>
      <c r="I728">
        <v>29.8</v>
      </c>
      <c r="J728">
        <v>5.8</v>
      </c>
      <c r="K728">
        <v>1.6</v>
      </c>
      <c r="L728" s="482">
        <v>99701.43</v>
      </c>
      <c r="M728" s="6">
        <v>23.813537400000001</v>
      </c>
      <c r="N728" s="44">
        <f t="shared" si="59"/>
        <v>2374243.7321384819</v>
      </c>
    </row>
    <row r="729" spans="1:14" thickTop="1" thickBot="1">
      <c r="A729" s="32">
        <v>42732</v>
      </c>
      <c r="B729" s="2" t="str">
        <f t="shared" si="55"/>
        <v>Wednesday</v>
      </c>
      <c r="C729" s="3" t="str">
        <f t="shared" si="56"/>
        <v>December</v>
      </c>
      <c r="D729" s="4" t="str">
        <f t="shared" si="57"/>
        <v>2016</v>
      </c>
      <c r="E729">
        <f t="shared" si="58"/>
        <v>53</v>
      </c>
      <c r="F729" t="str">
        <f>IFERROR(VLOOKUP(A729,Holidays!A:C,2), "N")</f>
        <v>N</v>
      </c>
      <c r="G729" t="str">
        <f>IFERROR(VLOOKUP(A729,Holidays!A:C,3),"N")</f>
        <v>N</v>
      </c>
      <c r="H729">
        <v>20.3</v>
      </c>
      <c r="I729">
        <v>38.200000000000003</v>
      </c>
      <c r="J729">
        <v>15.1</v>
      </c>
      <c r="K729">
        <v>1</v>
      </c>
      <c r="L729" s="482">
        <v>123693.52</v>
      </c>
      <c r="M729" s="6">
        <v>40.282509820000001</v>
      </c>
      <c r="N729" s="44">
        <f t="shared" si="59"/>
        <v>4982685.4340703664</v>
      </c>
    </row>
    <row r="730" spans="1:14" thickTop="1" thickBot="1">
      <c r="A730" s="32">
        <v>42733</v>
      </c>
      <c r="B730" s="2" t="str">
        <f t="shared" si="55"/>
        <v>Thursday</v>
      </c>
      <c r="C730" s="3" t="str">
        <f t="shared" si="56"/>
        <v>December</v>
      </c>
      <c r="D730" s="4" t="str">
        <f t="shared" si="57"/>
        <v>2016</v>
      </c>
      <c r="E730">
        <f t="shared" si="58"/>
        <v>53</v>
      </c>
      <c r="F730" t="str">
        <f>IFERROR(VLOOKUP(A730,Holidays!A:C,2), "N")</f>
        <v>N</v>
      </c>
      <c r="G730" t="str">
        <f>IFERROR(VLOOKUP(A730,Holidays!A:C,3),"N")</f>
        <v>N</v>
      </c>
      <c r="H730">
        <v>27</v>
      </c>
      <c r="I730">
        <v>33.5</v>
      </c>
      <c r="J730">
        <v>15.7</v>
      </c>
      <c r="K730">
        <v>0</v>
      </c>
      <c r="L730" s="482">
        <v>135571.79500000001</v>
      </c>
      <c r="M730" s="6">
        <v>47.145005580000003</v>
      </c>
      <c r="N730" s="44">
        <f t="shared" si="59"/>
        <v>6391533.0317656174</v>
      </c>
    </row>
    <row r="731" spans="1:14" thickTop="1" thickBot="1">
      <c r="A731" s="32">
        <v>42734</v>
      </c>
      <c r="B731" s="2" t="str">
        <f t="shared" si="55"/>
        <v>Friday</v>
      </c>
      <c r="C731" s="3" t="str">
        <f t="shared" si="56"/>
        <v>December</v>
      </c>
      <c r="D731" s="4" t="str">
        <f t="shared" si="57"/>
        <v>2016</v>
      </c>
      <c r="E731">
        <f t="shared" si="58"/>
        <v>53</v>
      </c>
      <c r="F731" t="str">
        <f>IFERROR(VLOOKUP(A731,Holidays!A:C,2), "N")</f>
        <v>N</v>
      </c>
      <c r="G731" t="str">
        <f>IFERROR(VLOOKUP(A731,Holidays!A:C,3),"N")</f>
        <v>N</v>
      </c>
      <c r="H731">
        <v>20.100000000000001</v>
      </c>
      <c r="I731">
        <v>27.8</v>
      </c>
      <c r="J731">
        <v>28.8</v>
      </c>
      <c r="K731">
        <v>20.399999999999999</v>
      </c>
      <c r="L731" s="482">
        <v>112141.83</v>
      </c>
      <c r="M731" s="6">
        <v>24.065077649999999</v>
      </c>
      <c r="N731" s="44">
        <f t="shared" si="59"/>
        <v>2698701.8467630995</v>
      </c>
    </row>
    <row r="732" spans="1:14" thickTop="1" thickBot="1">
      <c r="A732" s="32">
        <v>42735</v>
      </c>
      <c r="B732" s="2" t="str">
        <f t="shared" si="55"/>
        <v>Saturday</v>
      </c>
      <c r="C732" s="3" t="str">
        <f t="shared" si="56"/>
        <v>December</v>
      </c>
      <c r="D732" s="4" t="str">
        <f t="shared" si="57"/>
        <v>2016</v>
      </c>
      <c r="E732">
        <f t="shared" si="58"/>
        <v>53</v>
      </c>
      <c r="F732" t="str">
        <f>IFERROR(VLOOKUP(A732,Holidays!A:C,2), "N")</f>
        <v>N</v>
      </c>
      <c r="G732" t="str">
        <f>IFERROR(VLOOKUP(A732,Holidays!A:C,3),"N")</f>
        <v>N</v>
      </c>
      <c r="H732">
        <v>17.3</v>
      </c>
      <c r="I732">
        <v>23.8</v>
      </c>
      <c r="J732">
        <v>30.8</v>
      </c>
      <c r="K732">
        <v>0</v>
      </c>
      <c r="L732" s="482">
        <v>95728.15</v>
      </c>
      <c r="M732" s="6">
        <v>17.59822922</v>
      </c>
      <c r="N732" s="44">
        <f t="shared" si="59"/>
        <v>1684645.9265065428</v>
      </c>
    </row>
    <row r="733" spans="1:14" thickTop="1" thickBot="1">
      <c r="A733" s="32">
        <v>42736</v>
      </c>
      <c r="B733" s="2" t="str">
        <f t="shared" si="55"/>
        <v>Sunday</v>
      </c>
      <c r="C733" s="3" t="str">
        <f t="shared" si="56"/>
        <v>January</v>
      </c>
      <c r="D733" s="4" t="str">
        <f t="shared" si="57"/>
        <v>2017</v>
      </c>
      <c r="E733">
        <f t="shared" si="58"/>
        <v>1</v>
      </c>
      <c r="F733" t="str">
        <f>IFERROR(VLOOKUP(A733,Holidays!A:C,2), "N")</f>
        <v>N</v>
      </c>
      <c r="G733" t="str">
        <f>IFERROR(VLOOKUP(A733,Holidays!A:C,3),"N")</f>
        <v>Y</v>
      </c>
      <c r="H733">
        <v>16.8</v>
      </c>
      <c r="I733">
        <v>21.1</v>
      </c>
      <c r="J733">
        <v>8.5</v>
      </c>
      <c r="K733">
        <v>0</v>
      </c>
      <c r="L733" s="482">
        <v>89403.145000000004</v>
      </c>
      <c r="M733" s="6">
        <v>25.846761099999998</v>
      </c>
      <c r="N733" s="44">
        <f t="shared" si="59"/>
        <v>2310781.7304036594</v>
      </c>
    </row>
    <row r="734" spans="1:14" thickTop="1" thickBot="1">
      <c r="A734" s="32">
        <v>42737</v>
      </c>
      <c r="B734" s="2" t="str">
        <f t="shared" si="55"/>
        <v>Monday</v>
      </c>
      <c r="C734" s="3" t="str">
        <f t="shared" si="56"/>
        <v>January</v>
      </c>
      <c r="D734" s="4" t="str">
        <f t="shared" si="57"/>
        <v>2017</v>
      </c>
      <c r="E734">
        <f t="shared" si="58"/>
        <v>1</v>
      </c>
      <c r="F734" t="str">
        <f>IFERROR(VLOOKUP(A734,Holidays!A:C,2), "N")</f>
        <v>N</v>
      </c>
      <c r="G734" t="str">
        <f>IFERROR(VLOOKUP(A734,Holidays!A:C,3),"N")</f>
        <v>Y</v>
      </c>
      <c r="H734">
        <v>14.8</v>
      </c>
      <c r="I734">
        <v>17.8</v>
      </c>
      <c r="J734">
        <v>7.8</v>
      </c>
      <c r="K734">
        <v>0.4</v>
      </c>
      <c r="L734" s="482">
        <v>86507.47</v>
      </c>
      <c r="M734" s="6">
        <v>30.618702880000001</v>
      </c>
      <c r="N734" s="44">
        <f t="shared" si="59"/>
        <v>2648746.5208305139</v>
      </c>
    </row>
    <row r="735" spans="1:14" thickTop="1" thickBot="1">
      <c r="A735" s="32">
        <v>42738</v>
      </c>
      <c r="B735" s="2" t="str">
        <f t="shared" si="55"/>
        <v>Tuesday</v>
      </c>
      <c r="C735" s="3" t="str">
        <f t="shared" si="56"/>
        <v>January</v>
      </c>
      <c r="D735" s="4" t="str">
        <f t="shared" si="57"/>
        <v>2017</v>
      </c>
      <c r="E735">
        <f t="shared" si="58"/>
        <v>1</v>
      </c>
      <c r="F735" t="str">
        <f>IFERROR(VLOOKUP(A735,Holidays!A:C,2), "N")</f>
        <v>N</v>
      </c>
      <c r="G735" t="str">
        <f>IFERROR(VLOOKUP(A735,Holidays!A:C,3),"N")</f>
        <v>N</v>
      </c>
      <c r="H735">
        <v>14.6</v>
      </c>
      <c r="I735">
        <v>19.5</v>
      </c>
      <c r="J735">
        <v>25.9</v>
      </c>
      <c r="K735">
        <v>0.4</v>
      </c>
      <c r="L735" s="482">
        <v>97564.744999999995</v>
      </c>
      <c r="M735" s="6">
        <v>28.68695469</v>
      </c>
      <c r="N735" s="44">
        <f t="shared" si="59"/>
        <v>2798835.4191564037</v>
      </c>
    </row>
    <row r="736" spans="1:14" thickTop="1" thickBot="1">
      <c r="A736" s="32">
        <v>42739</v>
      </c>
      <c r="B736" s="2" t="str">
        <f t="shared" si="55"/>
        <v>Wednesday</v>
      </c>
      <c r="C736" s="3" t="str">
        <f t="shared" si="56"/>
        <v>January</v>
      </c>
      <c r="D736" s="4" t="str">
        <f t="shared" si="57"/>
        <v>2017</v>
      </c>
      <c r="E736">
        <f t="shared" si="58"/>
        <v>1</v>
      </c>
      <c r="F736" t="str">
        <f>IFERROR(VLOOKUP(A736,Holidays!A:C,2), "N")</f>
        <v>N</v>
      </c>
      <c r="G736" t="str">
        <f>IFERROR(VLOOKUP(A736,Holidays!A:C,3),"N")</f>
        <v>N</v>
      </c>
      <c r="H736">
        <v>13.3</v>
      </c>
      <c r="I736">
        <v>29.3</v>
      </c>
      <c r="J736">
        <v>31.6</v>
      </c>
      <c r="K736">
        <v>0</v>
      </c>
      <c r="L736" s="482">
        <v>116606.795</v>
      </c>
      <c r="M736" s="6">
        <v>56.972780710000002</v>
      </c>
      <c r="N736" s="44">
        <f t="shared" si="59"/>
        <v>6643413.3608309245</v>
      </c>
    </row>
    <row r="737" spans="1:14" thickTop="1" thickBot="1">
      <c r="A737" s="32">
        <v>42740</v>
      </c>
      <c r="B737" s="2" t="str">
        <f t="shared" si="55"/>
        <v>Thursday</v>
      </c>
      <c r="C737" s="3" t="str">
        <f t="shared" si="56"/>
        <v>January</v>
      </c>
      <c r="D737" s="4" t="str">
        <f t="shared" si="57"/>
        <v>2017</v>
      </c>
      <c r="E737">
        <f t="shared" si="58"/>
        <v>1</v>
      </c>
      <c r="F737" t="str">
        <f>IFERROR(VLOOKUP(A737,Holidays!A:C,2), "N")</f>
        <v>N</v>
      </c>
      <c r="G737" t="str">
        <f>IFERROR(VLOOKUP(A737,Holidays!A:C,3),"N")</f>
        <v>N</v>
      </c>
      <c r="H737">
        <v>18.5</v>
      </c>
      <c r="I737">
        <v>31.7</v>
      </c>
      <c r="J737">
        <v>29.7</v>
      </c>
      <c r="K737">
        <v>0</v>
      </c>
      <c r="L737" s="482">
        <v>128079.845</v>
      </c>
      <c r="M737" s="6">
        <v>73.458259870000006</v>
      </c>
      <c r="N737" s="44">
        <f t="shared" si="59"/>
        <v>9408522.5381193217</v>
      </c>
    </row>
    <row r="738" spans="1:14" thickTop="1" thickBot="1">
      <c r="A738" s="32">
        <v>42741</v>
      </c>
      <c r="B738" s="2" t="str">
        <f t="shared" si="55"/>
        <v>Friday</v>
      </c>
      <c r="C738" s="3" t="str">
        <f t="shared" si="56"/>
        <v>January</v>
      </c>
      <c r="D738" s="4" t="str">
        <f t="shared" si="57"/>
        <v>2017</v>
      </c>
      <c r="E738">
        <f t="shared" si="58"/>
        <v>1</v>
      </c>
      <c r="F738" t="str">
        <f>IFERROR(VLOOKUP(A738,Holidays!A:C,2), "N")</f>
        <v>N</v>
      </c>
      <c r="G738" t="str">
        <f>IFERROR(VLOOKUP(A738,Holidays!A:C,3),"N")</f>
        <v>N</v>
      </c>
      <c r="H738">
        <v>18.3</v>
      </c>
      <c r="I738">
        <v>35.200000000000003</v>
      </c>
      <c r="J738">
        <v>30.1</v>
      </c>
      <c r="K738">
        <v>0</v>
      </c>
      <c r="L738" s="482">
        <v>136308.73499999999</v>
      </c>
      <c r="M738" s="6">
        <v>97.699200840000003</v>
      </c>
      <c r="N738" s="44">
        <f t="shared" si="59"/>
        <v>13317254.477011336</v>
      </c>
    </row>
    <row r="739" spans="1:14" thickTop="1" thickBot="1">
      <c r="A739" s="32">
        <v>42742</v>
      </c>
      <c r="B739" s="2" t="str">
        <f t="shared" si="55"/>
        <v>Saturday</v>
      </c>
      <c r="C739" s="3" t="str">
        <f t="shared" si="56"/>
        <v>January</v>
      </c>
      <c r="D739" s="4" t="str">
        <f t="shared" si="57"/>
        <v>2017</v>
      </c>
      <c r="E739">
        <f t="shared" si="58"/>
        <v>1</v>
      </c>
      <c r="F739" t="str">
        <f>IFERROR(VLOOKUP(A739,Holidays!A:C,2), "N")</f>
        <v>N</v>
      </c>
      <c r="G739" t="str">
        <f>IFERROR(VLOOKUP(A739,Holidays!A:C,3),"N")</f>
        <v>N</v>
      </c>
      <c r="H739">
        <v>20.9</v>
      </c>
      <c r="I739">
        <v>36.700000000000003</v>
      </c>
      <c r="J739">
        <v>28.5</v>
      </c>
      <c r="K739">
        <v>0</v>
      </c>
      <c r="L739" s="482">
        <v>134955.01999999999</v>
      </c>
      <c r="M739" s="6">
        <v>77.602997990000006</v>
      </c>
      <c r="N739" s="44">
        <f t="shared" si="59"/>
        <v>10472914.14580041</v>
      </c>
    </row>
    <row r="740" spans="1:14" thickTop="1" thickBot="1">
      <c r="A740" s="32">
        <v>42743</v>
      </c>
      <c r="B740" s="2" t="str">
        <f t="shared" si="55"/>
        <v>Sunday</v>
      </c>
      <c r="C740" s="3" t="str">
        <f t="shared" si="56"/>
        <v>January</v>
      </c>
      <c r="D740" s="4" t="str">
        <f t="shared" si="57"/>
        <v>2017</v>
      </c>
      <c r="E740">
        <f t="shared" si="58"/>
        <v>2</v>
      </c>
      <c r="F740" t="str">
        <f>IFERROR(VLOOKUP(A740,Holidays!A:C,2), "N")</f>
        <v>N</v>
      </c>
      <c r="G740" t="str">
        <f>IFERROR(VLOOKUP(A740,Holidays!A:C,3),"N")</f>
        <v>N</v>
      </c>
      <c r="H740">
        <v>28</v>
      </c>
      <c r="I740">
        <v>33.1</v>
      </c>
      <c r="J740">
        <v>29.3</v>
      </c>
      <c r="K740">
        <v>0</v>
      </c>
      <c r="L740" s="482">
        <v>122777.02499999999</v>
      </c>
      <c r="M740" s="6">
        <v>69.224810730000002</v>
      </c>
      <c r="N740" s="44">
        <f t="shared" si="59"/>
        <v>8499216.3176174778</v>
      </c>
    </row>
    <row r="741" spans="1:14" thickTop="1" thickBot="1">
      <c r="A741" s="32">
        <v>42744</v>
      </c>
      <c r="B741" s="2" t="str">
        <f t="shared" si="55"/>
        <v>Monday</v>
      </c>
      <c r="C741" s="3" t="str">
        <f t="shared" si="56"/>
        <v>January</v>
      </c>
      <c r="D741" s="4" t="str">
        <f t="shared" si="57"/>
        <v>2017</v>
      </c>
      <c r="E741">
        <f t="shared" si="58"/>
        <v>2</v>
      </c>
      <c r="F741" t="str">
        <f>IFERROR(VLOOKUP(A741,Holidays!A:C,2), "N")</f>
        <v>N</v>
      </c>
      <c r="G741" t="str">
        <f>IFERROR(VLOOKUP(A741,Holidays!A:C,3),"N")</f>
        <v>N</v>
      </c>
      <c r="H741">
        <v>18.5</v>
      </c>
      <c r="I741">
        <v>24.4</v>
      </c>
      <c r="J741">
        <v>14.3</v>
      </c>
      <c r="K741">
        <v>0</v>
      </c>
      <c r="L741" s="482">
        <v>116211.99</v>
      </c>
      <c r="M741" s="6">
        <v>68.099525220000004</v>
      </c>
      <c r="N741" s="44">
        <f t="shared" si="59"/>
        <v>7913981.3438713886</v>
      </c>
    </row>
    <row r="742" spans="1:14" thickTop="1" thickBot="1">
      <c r="A742" s="32">
        <v>42745</v>
      </c>
      <c r="B742" s="2" t="str">
        <f t="shared" si="55"/>
        <v>Tuesday</v>
      </c>
      <c r="C742" s="3" t="str">
        <f t="shared" si="56"/>
        <v>January</v>
      </c>
      <c r="D742" s="4" t="str">
        <f t="shared" si="57"/>
        <v>2017</v>
      </c>
      <c r="E742">
        <f t="shared" si="58"/>
        <v>2</v>
      </c>
      <c r="F742" t="str">
        <f>IFERROR(VLOOKUP(A742,Holidays!A:C,2), "N")</f>
        <v>N</v>
      </c>
      <c r="G742" t="str">
        <f>IFERROR(VLOOKUP(A742,Holidays!A:C,3),"N")</f>
        <v>N</v>
      </c>
      <c r="H742">
        <v>17.7</v>
      </c>
      <c r="I742">
        <v>26.2</v>
      </c>
      <c r="J742">
        <v>28.6</v>
      </c>
      <c r="K742">
        <v>0</v>
      </c>
      <c r="L742" s="482">
        <v>120366.32</v>
      </c>
      <c r="M742" s="6">
        <v>72.813056849999995</v>
      </c>
      <c r="N742" s="44">
        <f t="shared" si="59"/>
        <v>8764239.700985292</v>
      </c>
    </row>
    <row r="743" spans="1:14" thickTop="1" thickBot="1">
      <c r="A743" s="32">
        <v>42746</v>
      </c>
      <c r="B743" s="2" t="str">
        <f t="shared" si="55"/>
        <v>Wednesday</v>
      </c>
      <c r="C743" s="3" t="str">
        <f t="shared" si="56"/>
        <v>January</v>
      </c>
      <c r="D743" s="4" t="str">
        <f t="shared" si="57"/>
        <v>2017</v>
      </c>
      <c r="E743">
        <f t="shared" si="58"/>
        <v>2</v>
      </c>
      <c r="F743" t="str">
        <f>IFERROR(VLOOKUP(A743,Holidays!A:C,2), "N")</f>
        <v>N</v>
      </c>
      <c r="G743" t="str">
        <f>IFERROR(VLOOKUP(A743,Holidays!A:C,3),"N")</f>
        <v>N</v>
      </c>
      <c r="H743">
        <v>16.600000000000001</v>
      </c>
      <c r="I743">
        <v>24.3</v>
      </c>
      <c r="J743">
        <v>25.9</v>
      </c>
      <c r="K743">
        <v>0</v>
      </c>
      <c r="L743" s="482">
        <v>111595.855</v>
      </c>
      <c r="M743" s="6">
        <v>65.744510939999998</v>
      </c>
      <c r="N743" s="44">
        <f t="shared" si="59"/>
        <v>7336814.9099061536</v>
      </c>
    </row>
    <row r="744" spans="1:14" thickTop="1" thickBot="1">
      <c r="A744" s="32">
        <v>42747</v>
      </c>
      <c r="B744" s="2" t="str">
        <f t="shared" si="55"/>
        <v>Thursday</v>
      </c>
      <c r="C744" s="3" t="str">
        <f t="shared" si="56"/>
        <v>January</v>
      </c>
      <c r="D744" s="4" t="str">
        <f t="shared" si="57"/>
        <v>2017</v>
      </c>
      <c r="E744">
        <f t="shared" si="58"/>
        <v>2</v>
      </c>
      <c r="F744" t="str">
        <f>IFERROR(VLOOKUP(A744,Holidays!A:C,2), "N")</f>
        <v>N</v>
      </c>
      <c r="G744" t="str">
        <f>IFERROR(VLOOKUP(A744,Holidays!A:C,3),"N")</f>
        <v>N</v>
      </c>
      <c r="H744">
        <v>14.9</v>
      </c>
      <c r="I744">
        <v>26.5</v>
      </c>
      <c r="J744">
        <v>30.7</v>
      </c>
      <c r="K744">
        <v>0</v>
      </c>
      <c r="L744" s="482">
        <v>118783.94500000001</v>
      </c>
      <c r="M744" s="6">
        <v>70.490405460000005</v>
      </c>
      <c r="N744" s="44">
        <f t="shared" si="59"/>
        <v>8373128.4451883407</v>
      </c>
    </row>
    <row r="745" spans="1:14" thickTop="1" thickBot="1">
      <c r="A745" s="32">
        <v>42748</v>
      </c>
      <c r="B745" s="2" t="str">
        <f t="shared" si="55"/>
        <v>Friday</v>
      </c>
      <c r="C745" s="3" t="str">
        <f t="shared" si="56"/>
        <v>January</v>
      </c>
      <c r="D745" s="4" t="str">
        <f t="shared" si="57"/>
        <v>2017</v>
      </c>
      <c r="E745">
        <f t="shared" si="58"/>
        <v>2</v>
      </c>
      <c r="F745" t="str">
        <f>IFERROR(VLOOKUP(A745,Holidays!A:C,2), "N")</f>
        <v>N</v>
      </c>
      <c r="G745" t="str">
        <f>IFERROR(VLOOKUP(A745,Holidays!A:C,3),"N")</f>
        <v>N</v>
      </c>
      <c r="H745">
        <v>17.5</v>
      </c>
      <c r="I745">
        <v>28.8</v>
      </c>
      <c r="J745">
        <v>1.3</v>
      </c>
      <c r="K745">
        <v>1.4</v>
      </c>
      <c r="L745" s="482">
        <v>111341.675</v>
      </c>
      <c r="M745" s="6">
        <v>70.012194559999998</v>
      </c>
      <c r="N745" s="44">
        <f t="shared" si="59"/>
        <v>7795275.0127362879</v>
      </c>
    </row>
    <row r="746" spans="1:14" thickTop="1" thickBot="1">
      <c r="A746" s="32">
        <v>42749</v>
      </c>
      <c r="B746" s="2" t="str">
        <f t="shared" si="55"/>
        <v>Saturday</v>
      </c>
      <c r="C746" s="3" t="str">
        <f t="shared" si="56"/>
        <v>January</v>
      </c>
      <c r="D746" s="4" t="str">
        <f t="shared" si="57"/>
        <v>2017</v>
      </c>
      <c r="E746">
        <f t="shared" si="58"/>
        <v>2</v>
      </c>
      <c r="F746" t="str">
        <f>IFERROR(VLOOKUP(A746,Holidays!A:C,2), "N")</f>
        <v>N</v>
      </c>
      <c r="G746" t="str">
        <f>IFERROR(VLOOKUP(A746,Holidays!A:C,3),"N")</f>
        <v>N</v>
      </c>
      <c r="H746">
        <v>15.2</v>
      </c>
      <c r="I746">
        <v>23.5</v>
      </c>
      <c r="J746">
        <v>16.5</v>
      </c>
      <c r="K746">
        <v>2.6</v>
      </c>
      <c r="L746" s="482">
        <v>88996.625</v>
      </c>
      <c r="M746" s="6">
        <v>42.294834850000001</v>
      </c>
      <c r="N746" s="44">
        <f t="shared" si="59"/>
        <v>3764097.5565823815</v>
      </c>
    </row>
    <row r="747" spans="1:14" thickTop="1" thickBot="1">
      <c r="A747" s="32">
        <v>42750</v>
      </c>
      <c r="B747" s="2" t="str">
        <f t="shared" si="55"/>
        <v>Sunday</v>
      </c>
      <c r="C747" s="3" t="str">
        <f t="shared" si="56"/>
        <v>January</v>
      </c>
      <c r="D747" s="4" t="str">
        <f t="shared" si="57"/>
        <v>2017</v>
      </c>
      <c r="E747">
        <f t="shared" si="58"/>
        <v>3</v>
      </c>
      <c r="F747" t="str">
        <f>IFERROR(VLOOKUP(A747,Holidays!A:C,2), "N")</f>
        <v>N</v>
      </c>
      <c r="G747" t="str">
        <f>IFERROR(VLOOKUP(A747,Holidays!A:C,3),"N")</f>
        <v>N</v>
      </c>
      <c r="H747">
        <v>15.2</v>
      </c>
      <c r="I747">
        <v>21.5</v>
      </c>
      <c r="J747">
        <v>22.7</v>
      </c>
      <c r="K747">
        <v>0</v>
      </c>
      <c r="L747" s="482">
        <v>90294</v>
      </c>
      <c r="M747" s="6">
        <v>55.444296340000001</v>
      </c>
      <c r="N747" s="44">
        <f t="shared" si="59"/>
        <v>5006287.2937239604</v>
      </c>
    </row>
    <row r="748" spans="1:14" thickTop="1" thickBot="1">
      <c r="A748" s="32">
        <v>42751</v>
      </c>
      <c r="B748" s="2" t="str">
        <f t="shared" si="55"/>
        <v>Monday</v>
      </c>
      <c r="C748" s="3" t="str">
        <f t="shared" si="56"/>
        <v>January</v>
      </c>
      <c r="D748" s="4" t="str">
        <f t="shared" si="57"/>
        <v>2017</v>
      </c>
      <c r="E748">
        <f t="shared" si="58"/>
        <v>3</v>
      </c>
      <c r="F748" t="str">
        <f>IFERROR(VLOOKUP(A748,Holidays!A:C,2), "N")</f>
        <v>N</v>
      </c>
      <c r="G748" t="str">
        <f>IFERROR(VLOOKUP(A748,Holidays!A:C,3),"N")</f>
        <v>N</v>
      </c>
      <c r="H748">
        <v>12.2</v>
      </c>
      <c r="I748">
        <v>32.700000000000003</v>
      </c>
      <c r="J748">
        <v>30.5</v>
      </c>
      <c r="K748">
        <v>0</v>
      </c>
      <c r="L748" s="482">
        <v>120928.705</v>
      </c>
      <c r="M748" s="6">
        <v>108.1670628</v>
      </c>
      <c r="N748" s="44">
        <f t="shared" si="59"/>
        <v>13080502.828057675</v>
      </c>
    </row>
    <row r="749" spans="1:14" thickTop="1" thickBot="1">
      <c r="A749" s="32">
        <v>42752</v>
      </c>
      <c r="B749" s="2" t="str">
        <f t="shared" si="55"/>
        <v>Tuesday</v>
      </c>
      <c r="C749" s="3" t="str">
        <f t="shared" si="56"/>
        <v>January</v>
      </c>
      <c r="D749" s="4" t="str">
        <f t="shared" si="57"/>
        <v>2017</v>
      </c>
      <c r="E749">
        <f t="shared" si="58"/>
        <v>3</v>
      </c>
      <c r="F749" t="str">
        <f>IFERROR(VLOOKUP(A749,Holidays!A:C,2), "N")</f>
        <v>N</v>
      </c>
      <c r="G749" t="str">
        <f>IFERROR(VLOOKUP(A749,Holidays!A:C,3),"N")</f>
        <v>N</v>
      </c>
      <c r="H749">
        <v>16.399999999999999</v>
      </c>
      <c r="I749">
        <v>37.799999999999997</v>
      </c>
      <c r="J749">
        <v>25.5</v>
      </c>
      <c r="K749">
        <v>0</v>
      </c>
      <c r="L749" s="482">
        <v>140517.65</v>
      </c>
      <c r="M749" s="6">
        <v>129.23765750000001</v>
      </c>
      <c r="N749" s="44">
        <f t="shared" si="59"/>
        <v>18160171.923404876</v>
      </c>
    </row>
    <row r="750" spans="1:14" thickTop="1" thickBot="1">
      <c r="A750" s="32">
        <v>42753</v>
      </c>
      <c r="B750" s="2" t="str">
        <f t="shared" si="55"/>
        <v>Wednesday</v>
      </c>
      <c r="C750" s="3" t="str">
        <f t="shared" si="56"/>
        <v>January</v>
      </c>
      <c r="D750" s="4" t="str">
        <f t="shared" si="57"/>
        <v>2017</v>
      </c>
      <c r="E750">
        <f t="shared" si="58"/>
        <v>3</v>
      </c>
      <c r="F750" t="str">
        <f>IFERROR(VLOOKUP(A750,Holidays!A:C,2), "N")</f>
        <v>N</v>
      </c>
      <c r="G750" t="str">
        <f>IFERROR(VLOOKUP(A750,Holidays!A:C,3),"N")</f>
        <v>N</v>
      </c>
      <c r="H750">
        <v>15.6</v>
      </c>
      <c r="I750">
        <v>20.8</v>
      </c>
      <c r="J750">
        <v>27.5</v>
      </c>
      <c r="K750">
        <v>0</v>
      </c>
      <c r="L750" s="482">
        <v>111211.35</v>
      </c>
      <c r="M750" s="6">
        <v>75.16561944</v>
      </c>
      <c r="N750" s="44">
        <f t="shared" si="59"/>
        <v>8359270.0115086446</v>
      </c>
    </row>
    <row r="751" spans="1:14" thickTop="1" thickBot="1">
      <c r="A751" s="32">
        <v>42754</v>
      </c>
      <c r="B751" s="2" t="str">
        <f t="shared" si="55"/>
        <v>Thursday</v>
      </c>
      <c r="C751" s="3" t="str">
        <f t="shared" si="56"/>
        <v>January</v>
      </c>
      <c r="D751" s="4" t="str">
        <f t="shared" si="57"/>
        <v>2017</v>
      </c>
      <c r="E751">
        <f t="shared" si="58"/>
        <v>3</v>
      </c>
      <c r="F751" t="str">
        <f>IFERROR(VLOOKUP(A751,Holidays!A:C,2), "N")</f>
        <v>N</v>
      </c>
      <c r="G751" t="str">
        <f>IFERROR(VLOOKUP(A751,Holidays!A:C,3),"N")</f>
        <v>N</v>
      </c>
      <c r="H751">
        <v>11</v>
      </c>
      <c r="I751">
        <v>23.4</v>
      </c>
      <c r="J751">
        <v>29.7</v>
      </c>
      <c r="K751">
        <v>0</v>
      </c>
      <c r="L751" s="482">
        <v>112371.41</v>
      </c>
      <c r="M751" s="6">
        <v>62.885130349999997</v>
      </c>
      <c r="N751" s="44">
        <f t="shared" si="59"/>
        <v>7066490.7654632935</v>
      </c>
    </row>
    <row r="752" spans="1:14" thickTop="1" thickBot="1">
      <c r="A752" s="32">
        <v>42755</v>
      </c>
      <c r="B752" s="2" t="str">
        <f t="shared" si="55"/>
        <v>Friday</v>
      </c>
      <c r="C752" s="3" t="str">
        <f t="shared" si="56"/>
        <v>January</v>
      </c>
      <c r="D752" s="4" t="str">
        <f t="shared" si="57"/>
        <v>2017</v>
      </c>
      <c r="E752">
        <f t="shared" si="58"/>
        <v>3</v>
      </c>
      <c r="F752" t="str">
        <f>IFERROR(VLOOKUP(A752,Holidays!A:C,2), "N")</f>
        <v>N</v>
      </c>
      <c r="G752" t="str">
        <f>IFERROR(VLOOKUP(A752,Holidays!A:C,3),"N")</f>
        <v>N</v>
      </c>
      <c r="H752">
        <v>16.100000000000001</v>
      </c>
      <c r="I752">
        <v>20.8</v>
      </c>
      <c r="J752">
        <v>13.2</v>
      </c>
      <c r="K752">
        <v>22.6</v>
      </c>
      <c r="L752" s="482">
        <v>107937.685</v>
      </c>
      <c r="M752" s="6">
        <v>38.993116039999997</v>
      </c>
      <c r="N752" s="44">
        <f t="shared" si="59"/>
        <v>4208826.6762939673</v>
      </c>
    </row>
    <row r="753" spans="1:14" thickTop="1" thickBot="1">
      <c r="A753" s="32">
        <v>42756</v>
      </c>
      <c r="B753" s="2" t="str">
        <f t="shared" si="55"/>
        <v>Saturday</v>
      </c>
      <c r="C753" s="3" t="str">
        <f t="shared" si="56"/>
        <v>January</v>
      </c>
      <c r="D753" s="4" t="str">
        <f t="shared" si="57"/>
        <v>2017</v>
      </c>
      <c r="E753">
        <f t="shared" si="58"/>
        <v>3</v>
      </c>
      <c r="F753" t="str">
        <f>IFERROR(VLOOKUP(A753,Holidays!A:C,2), "N")</f>
        <v>N</v>
      </c>
      <c r="G753" t="str">
        <f>IFERROR(VLOOKUP(A753,Holidays!A:C,3),"N")</f>
        <v>N</v>
      </c>
      <c r="H753">
        <v>15.3</v>
      </c>
      <c r="I753">
        <v>22.6</v>
      </c>
      <c r="J753">
        <v>25.1</v>
      </c>
      <c r="K753">
        <v>0.6</v>
      </c>
      <c r="L753" s="482">
        <v>96779.07</v>
      </c>
      <c r="M753" s="6">
        <v>46.479114430000003</v>
      </c>
      <c r="N753" s="44">
        <f t="shared" si="59"/>
        <v>4498205.4689589804</v>
      </c>
    </row>
    <row r="754" spans="1:14" thickTop="1" thickBot="1">
      <c r="A754" s="32">
        <v>42757</v>
      </c>
      <c r="B754" s="2" t="str">
        <f t="shared" si="55"/>
        <v>Sunday</v>
      </c>
      <c r="C754" s="3" t="str">
        <f t="shared" si="56"/>
        <v>January</v>
      </c>
      <c r="D754" s="4" t="str">
        <f t="shared" si="57"/>
        <v>2017</v>
      </c>
      <c r="E754">
        <f t="shared" si="58"/>
        <v>4</v>
      </c>
      <c r="F754" t="str">
        <f>IFERROR(VLOOKUP(A754,Holidays!A:C,2), "N")</f>
        <v>N</v>
      </c>
      <c r="G754" t="str">
        <f>IFERROR(VLOOKUP(A754,Holidays!A:C,3),"N")</f>
        <v>N</v>
      </c>
      <c r="H754">
        <v>12.7</v>
      </c>
      <c r="I754">
        <v>29.6</v>
      </c>
      <c r="J754">
        <v>30.3</v>
      </c>
      <c r="K754">
        <v>0</v>
      </c>
      <c r="L754" s="482">
        <v>103291.61</v>
      </c>
      <c r="M754" s="6">
        <v>60.78453185</v>
      </c>
      <c r="N754" s="44">
        <f t="shared" si="59"/>
        <v>6278532.1578827789</v>
      </c>
    </row>
    <row r="755" spans="1:14" thickTop="1" thickBot="1">
      <c r="A755" s="32">
        <v>42758</v>
      </c>
      <c r="B755" s="2" t="str">
        <f t="shared" si="55"/>
        <v>Monday</v>
      </c>
      <c r="C755" s="3" t="str">
        <f t="shared" si="56"/>
        <v>January</v>
      </c>
      <c r="D755" s="4" t="str">
        <f t="shared" si="57"/>
        <v>2017</v>
      </c>
      <c r="E755">
        <f t="shared" si="58"/>
        <v>4</v>
      </c>
      <c r="F755" t="str">
        <f>IFERROR(VLOOKUP(A755,Holidays!A:C,2), "N")</f>
        <v>N</v>
      </c>
      <c r="G755" t="str">
        <f>IFERROR(VLOOKUP(A755,Holidays!A:C,3),"N")</f>
        <v>N</v>
      </c>
      <c r="H755">
        <v>17.8</v>
      </c>
      <c r="I755">
        <v>36.700000000000003</v>
      </c>
      <c r="J755">
        <v>19.2</v>
      </c>
      <c r="K755">
        <v>0</v>
      </c>
      <c r="L755" s="482">
        <v>141332.05499999999</v>
      </c>
      <c r="M755" s="6">
        <v>79.114397690000004</v>
      </c>
      <c r="N755" s="44">
        <f t="shared" si="59"/>
        <v>11181400.405614953</v>
      </c>
    </row>
    <row r="756" spans="1:14" thickTop="1" thickBot="1">
      <c r="A756" s="32">
        <v>42759</v>
      </c>
      <c r="B756" s="2" t="str">
        <f t="shared" si="55"/>
        <v>Tuesday</v>
      </c>
      <c r="C756" s="3" t="str">
        <f t="shared" si="56"/>
        <v>January</v>
      </c>
      <c r="D756" s="4" t="str">
        <f t="shared" si="57"/>
        <v>2017</v>
      </c>
      <c r="E756">
        <f t="shared" si="58"/>
        <v>4</v>
      </c>
      <c r="F756" t="str">
        <f>IFERROR(VLOOKUP(A756,Holidays!A:C,2), "N")</f>
        <v>N</v>
      </c>
      <c r="G756" t="str">
        <f>IFERROR(VLOOKUP(A756,Holidays!A:C,3),"N")</f>
        <v>N</v>
      </c>
      <c r="H756">
        <v>19.100000000000001</v>
      </c>
      <c r="I756">
        <v>22</v>
      </c>
      <c r="J756">
        <v>27.6</v>
      </c>
      <c r="K756">
        <v>0.6</v>
      </c>
      <c r="L756" s="482">
        <v>115664.16</v>
      </c>
      <c r="M756" s="6">
        <v>59.817182150000001</v>
      </c>
      <c r="N756" s="44">
        <f t="shared" si="59"/>
        <v>6918704.1269467445</v>
      </c>
    </row>
    <row r="757" spans="1:14" thickTop="1" thickBot="1">
      <c r="A757" s="32">
        <v>42760</v>
      </c>
      <c r="B757" s="2" t="str">
        <f t="shared" si="55"/>
        <v>Wednesday</v>
      </c>
      <c r="C757" s="3" t="str">
        <f t="shared" si="56"/>
        <v>January</v>
      </c>
      <c r="D757" s="4" t="str">
        <f t="shared" si="57"/>
        <v>2017</v>
      </c>
      <c r="E757">
        <f t="shared" si="58"/>
        <v>4</v>
      </c>
      <c r="F757" t="str">
        <f>IFERROR(VLOOKUP(A757,Holidays!A:C,2), "N")</f>
        <v>N</v>
      </c>
      <c r="G757" t="str">
        <f>IFERROR(VLOOKUP(A757,Holidays!A:C,3),"N")</f>
        <v>N</v>
      </c>
      <c r="H757">
        <v>13.5</v>
      </c>
      <c r="I757">
        <v>21.1</v>
      </c>
      <c r="J757">
        <v>29.8</v>
      </c>
      <c r="K757">
        <v>0</v>
      </c>
      <c r="L757" s="482">
        <v>111936.7</v>
      </c>
      <c r="M757" s="6">
        <v>58.875132450000002</v>
      </c>
      <c r="N757" s="44">
        <f t="shared" si="59"/>
        <v>6590288.0385159152</v>
      </c>
    </row>
    <row r="758" spans="1:14" thickTop="1" thickBot="1">
      <c r="A758" s="32">
        <v>42761</v>
      </c>
      <c r="B758" s="2" t="str">
        <f t="shared" si="55"/>
        <v>Thursday</v>
      </c>
      <c r="C758" s="3" t="str">
        <f t="shared" si="56"/>
        <v>January</v>
      </c>
      <c r="D758" s="4" t="str">
        <f t="shared" si="57"/>
        <v>2017</v>
      </c>
      <c r="E758">
        <f t="shared" si="58"/>
        <v>4</v>
      </c>
      <c r="F758" t="str">
        <f>IFERROR(VLOOKUP(A758,Holidays!A:C,2), "N")</f>
        <v>N</v>
      </c>
      <c r="G758" t="str">
        <f>IFERROR(VLOOKUP(A758,Holidays!A:C,3),"N")</f>
        <v>Y</v>
      </c>
      <c r="H758">
        <v>16.399999999999999</v>
      </c>
      <c r="I758">
        <v>21.2</v>
      </c>
      <c r="J758">
        <v>16.899999999999999</v>
      </c>
      <c r="K758">
        <v>0</v>
      </c>
      <c r="L758" s="482">
        <v>98590.06</v>
      </c>
      <c r="M758" s="6">
        <v>37.844897750000001</v>
      </c>
      <c r="N758" s="44">
        <f t="shared" si="59"/>
        <v>3731130.7398663652</v>
      </c>
    </row>
    <row r="759" spans="1:14" thickTop="1" thickBot="1">
      <c r="A759" s="32">
        <v>42762</v>
      </c>
      <c r="B759" s="2" t="str">
        <f t="shared" si="55"/>
        <v>Friday</v>
      </c>
      <c r="C759" s="3" t="str">
        <f t="shared" si="56"/>
        <v>January</v>
      </c>
      <c r="D759" s="4" t="str">
        <f t="shared" si="57"/>
        <v>2017</v>
      </c>
      <c r="E759">
        <f t="shared" si="58"/>
        <v>4</v>
      </c>
      <c r="F759" t="str">
        <f>IFERROR(VLOOKUP(A759,Holidays!A:C,2), "N")</f>
        <v>N</v>
      </c>
      <c r="G759" t="str">
        <f>IFERROR(VLOOKUP(A759,Holidays!A:C,3),"N")</f>
        <v>N</v>
      </c>
      <c r="H759">
        <v>17</v>
      </c>
      <c r="I759">
        <v>23.6</v>
      </c>
      <c r="J759">
        <v>29.3</v>
      </c>
      <c r="K759">
        <v>0</v>
      </c>
      <c r="L759" s="482">
        <v>112513.82</v>
      </c>
      <c r="M759" s="6">
        <v>69.657181960000003</v>
      </c>
      <c r="N759" s="44">
        <f t="shared" si="59"/>
        <v>7837395.6327546882</v>
      </c>
    </row>
    <row r="760" spans="1:14" thickTop="1" thickBot="1">
      <c r="A760" s="32">
        <v>42763</v>
      </c>
      <c r="B760" s="2" t="str">
        <f t="shared" si="55"/>
        <v>Saturday</v>
      </c>
      <c r="C760" s="3" t="str">
        <f t="shared" si="56"/>
        <v>January</v>
      </c>
      <c r="D760" s="4" t="str">
        <f t="shared" si="57"/>
        <v>2017</v>
      </c>
      <c r="E760">
        <f t="shared" si="58"/>
        <v>4</v>
      </c>
      <c r="F760" t="str">
        <f>IFERROR(VLOOKUP(A760,Holidays!A:C,2), "N")</f>
        <v>N</v>
      </c>
      <c r="G760" t="str">
        <f>IFERROR(VLOOKUP(A760,Holidays!A:C,3),"N")</f>
        <v>N</v>
      </c>
      <c r="H760">
        <v>15</v>
      </c>
      <c r="I760">
        <v>29.2</v>
      </c>
      <c r="J760">
        <v>29.2</v>
      </c>
      <c r="K760">
        <v>0</v>
      </c>
      <c r="L760" s="482">
        <v>108336.53</v>
      </c>
      <c r="M760" s="6">
        <v>74.062542859999994</v>
      </c>
      <c r="N760" s="44">
        <f t="shared" si="59"/>
        <v>8023678.8964286754</v>
      </c>
    </row>
    <row r="761" spans="1:14" thickTop="1" thickBot="1">
      <c r="A761" s="32">
        <v>42764</v>
      </c>
      <c r="B761" s="2" t="str">
        <f t="shared" si="55"/>
        <v>Sunday</v>
      </c>
      <c r="C761" s="3" t="str">
        <f t="shared" si="56"/>
        <v>January</v>
      </c>
      <c r="D761" s="4" t="str">
        <f t="shared" si="57"/>
        <v>2017</v>
      </c>
      <c r="E761">
        <f t="shared" si="58"/>
        <v>5</v>
      </c>
      <c r="F761" t="str">
        <f>IFERROR(VLOOKUP(A761,Holidays!A:C,2), "N")</f>
        <v>N</v>
      </c>
      <c r="G761" t="str">
        <f>IFERROR(VLOOKUP(A761,Holidays!A:C,3),"N")</f>
        <v>N</v>
      </c>
      <c r="H761">
        <v>15.1</v>
      </c>
      <c r="I761">
        <v>27</v>
      </c>
      <c r="J761">
        <v>29.4</v>
      </c>
      <c r="K761">
        <v>0</v>
      </c>
      <c r="L761" s="482">
        <v>109020.58</v>
      </c>
      <c r="M761" s="6">
        <v>76.586887250000004</v>
      </c>
      <c r="N761" s="44">
        <f t="shared" si="59"/>
        <v>8349546.8683896055</v>
      </c>
    </row>
    <row r="762" spans="1:14" thickTop="1" thickBot="1">
      <c r="A762" s="32">
        <v>42765</v>
      </c>
      <c r="B762" s="2" t="str">
        <f t="shared" si="55"/>
        <v>Monday</v>
      </c>
      <c r="C762" s="3" t="str">
        <f t="shared" si="56"/>
        <v>January</v>
      </c>
      <c r="D762" s="4" t="str">
        <f t="shared" si="57"/>
        <v>2017</v>
      </c>
      <c r="E762">
        <f t="shared" si="58"/>
        <v>5</v>
      </c>
      <c r="F762" t="str">
        <f>IFERROR(VLOOKUP(A762,Holidays!A:C,2), "N")</f>
        <v>N</v>
      </c>
      <c r="G762" t="str">
        <f>IFERROR(VLOOKUP(A762,Holidays!A:C,3),"N")</f>
        <v>N</v>
      </c>
      <c r="H762">
        <v>17.8</v>
      </c>
      <c r="I762">
        <v>30</v>
      </c>
      <c r="J762">
        <v>3.7</v>
      </c>
      <c r="K762">
        <v>0</v>
      </c>
      <c r="L762" s="482">
        <v>124292.955</v>
      </c>
      <c r="M762" s="6">
        <v>96.168584289999998</v>
      </c>
      <c r="N762" s="44">
        <f t="shared" si="59"/>
        <v>11953077.519570677</v>
      </c>
    </row>
    <row r="763" spans="1:14" thickTop="1" thickBot="1">
      <c r="A763" s="32">
        <v>42766</v>
      </c>
      <c r="B763" s="2" t="str">
        <f t="shared" si="55"/>
        <v>Tuesday</v>
      </c>
      <c r="C763" s="3" t="str">
        <f t="shared" si="56"/>
        <v>January</v>
      </c>
      <c r="D763" s="4" t="str">
        <f t="shared" si="57"/>
        <v>2017</v>
      </c>
      <c r="E763">
        <f t="shared" si="58"/>
        <v>5</v>
      </c>
      <c r="F763" t="str">
        <f>IFERROR(VLOOKUP(A763,Holidays!A:C,2), "N")</f>
        <v>Y</v>
      </c>
      <c r="G763" t="str">
        <f>IFERROR(VLOOKUP(A763,Holidays!A:C,3),"N")</f>
        <v>N</v>
      </c>
      <c r="H763">
        <v>16.5</v>
      </c>
      <c r="I763">
        <v>22.1</v>
      </c>
      <c r="J763">
        <v>26.8</v>
      </c>
      <c r="K763">
        <v>3</v>
      </c>
      <c r="L763" s="482">
        <v>112863.01</v>
      </c>
      <c r="M763" s="6">
        <v>58.791267060000003</v>
      </c>
      <c r="N763" s="44">
        <f t="shared" si="59"/>
        <v>6635359.3621054506</v>
      </c>
    </row>
    <row r="764" spans="1:14" thickTop="1" thickBot="1">
      <c r="A764" s="32">
        <v>42767</v>
      </c>
      <c r="B764" s="2" t="str">
        <f t="shared" si="55"/>
        <v>Wednesday</v>
      </c>
      <c r="C764" s="3" t="str">
        <f t="shared" si="56"/>
        <v>February</v>
      </c>
      <c r="D764" s="4" t="str">
        <f t="shared" si="57"/>
        <v>2017</v>
      </c>
      <c r="E764">
        <f t="shared" si="58"/>
        <v>5</v>
      </c>
      <c r="F764" t="str">
        <f>IFERROR(VLOOKUP(A764,Holidays!A:C,2), "N")</f>
        <v>Y</v>
      </c>
      <c r="G764" t="str">
        <f>IFERROR(VLOOKUP(A764,Holidays!A:C,3),"N")</f>
        <v>N</v>
      </c>
      <c r="H764">
        <v>14.3</v>
      </c>
      <c r="I764">
        <v>20.6</v>
      </c>
      <c r="J764">
        <v>9.3000000000000007</v>
      </c>
      <c r="K764">
        <v>0</v>
      </c>
      <c r="L764" s="482">
        <v>114133.73</v>
      </c>
      <c r="M764" s="6">
        <v>66.863303090000002</v>
      </c>
      <c r="N764" s="44">
        <f t="shared" si="59"/>
        <v>7631358.1817822261</v>
      </c>
    </row>
    <row r="765" spans="1:14" thickTop="1" thickBot="1">
      <c r="A765" s="32">
        <v>42768</v>
      </c>
      <c r="B765" s="2" t="str">
        <f t="shared" si="55"/>
        <v>Thursday</v>
      </c>
      <c r="C765" s="3" t="str">
        <f t="shared" si="56"/>
        <v>February</v>
      </c>
      <c r="D765" s="4" t="str">
        <f t="shared" si="57"/>
        <v>2017</v>
      </c>
      <c r="E765">
        <f t="shared" si="58"/>
        <v>5</v>
      </c>
      <c r="F765" t="str">
        <f>IFERROR(VLOOKUP(A765,Holidays!A:C,2), "N")</f>
        <v>Y</v>
      </c>
      <c r="G765" t="str">
        <f>IFERROR(VLOOKUP(A765,Holidays!A:C,3),"N")</f>
        <v>N</v>
      </c>
      <c r="H765">
        <v>14.2</v>
      </c>
      <c r="I765">
        <v>24.1</v>
      </c>
      <c r="J765">
        <v>28.2</v>
      </c>
      <c r="K765">
        <v>0</v>
      </c>
      <c r="L765" s="482">
        <v>110669.27</v>
      </c>
      <c r="M765" s="6">
        <v>82.468013690000006</v>
      </c>
      <c r="N765" s="44">
        <f t="shared" si="59"/>
        <v>9126674.8734223079</v>
      </c>
    </row>
    <row r="766" spans="1:14" thickTop="1" thickBot="1">
      <c r="A766" s="32">
        <v>42769</v>
      </c>
      <c r="B766" s="2" t="str">
        <f t="shared" si="55"/>
        <v>Friday</v>
      </c>
      <c r="C766" s="3" t="str">
        <f t="shared" si="56"/>
        <v>February</v>
      </c>
      <c r="D766" s="4" t="str">
        <f t="shared" si="57"/>
        <v>2017</v>
      </c>
      <c r="E766">
        <f t="shared" si="58"/>
        <v>5</v>
      </c>
      <c r="F766" t="str">
        <f>IFERROR(VLOOKUP(A766,Holidays!A:C,2), "N")</f>
        <v>Y</v>
      </c>
      <c r="G766" t="str">
        <f>IFERROR(VLOOKUP(A766,Holidays!A:C,3),"N")</f>
        <v>N</v>
      </c>
      <c r="H766">
        <v>15.4</v>
      </c>
      <c r="I766">
        <v>27.6</v>
      </c>
      <c r="J766">
        <v>28.1</v>
      </c>
      <c r="K766">
        <v>0</v>
      </c>
      <c r="L766" s="482">
        <v>117452.27</v>
      </c>
      <c r="M766" s="6">
        <v>87.111014569999995</v>
      </c>
      <c r="N766" s="44">
        <f t="shared" si="59"/>
        <v>10231386.403249573</v>
      </c>
    </row>
    <row r="767" spans="1:14" thickTop="1" thickBot="1">
      <c r="A767" s="32">
        <v>42770</v>
      </c>
      <c r="B767" s="2" t="str">
        <f t="shared" si="55"/>
        <v>Saturday</v>
      </c>
      <c r="C767" s="3" t="str">
        <f t="shared" si="56"/>
        <v>February</v>
      </c>
      <c r="D767" s="4" t="str">
        <f t="shared" si="57"/>
        <v>2017</v>
      </c>
      <c r="E767">
        <f t="shared" si="58"/>
        <v>5</v>
      </c>
      <c r="F767" t="str">
        <f>IFERROR(VLOOKUP(A767,Holidays!A:C,2), "N")</f>
        <v>Y</v>
      </c>
      <c r="G767" t="str">
        <f>IFERROR(VLOOKUP(A767,Holidays!A:C,3),"N")</f>
        <v>N</v>
      </c>
      <c r="H767">
        <v>14.6</v>
      </c>
      <c r="I767">
        <v>35.9</v>
      </c>
      <c r="J767">
        <v>27.3</v>
      </c>
      <c r="K767">
        <v>0</v>
      </c>
      <c r="L767" s="482">
        <v>117361.7</v>
      </c>
      <c r="M767" s="6">
        <v>80.817312549999997</v>
      </c>
      <c r="N767" s="44">
        <f t="shared" si="59"/>
        <v>9484857.190299334</v>
      </c>
    </row>
    <row r="768" spans="1:14" thickTop="1" thickBot="1">
      <c r="A768" s="32">
        <v>42771</v>
      </c>
      <c r="B768" s="2" t="str">
        <f t="shared" si="55"/>
        <v>Sunday</v>
      </c>
      <c r="C768" s="3" t="str">
        <f t="shared" si="56"/>
        <v>February</v>
      </c>
      <c r="D768" s="4" t="str">
        <f t="shared" si="57"/>
        <v>2017</v>
      </c>
      <c r="E768">
        <f t="shared" si="58"/>
        <v>6</v>
      </c>
      <c r="F768" t="str">
        <f>IFERROR(VLOOKUP(A768,Holidays!A:C,2), "N")</f>
        <v>Y</v>
      </c>
      <c r="G768" t="str">
        <f>IFERROR(VLOOKUP(A768,Holidays!A:C,3),"N")</f>
        <v>N</v>
      </c>
      <c r="H768">
        <v>18.5</v>
      </c>
      <c r="I768">
        <v>30.7</v>
      </c>
      <c r="J768">
        <v>9.3000000000000007</v>
      </c>
      <c r="K768">
        <v>0</v>
      </c>
      <c r="L768" s="482">
        <v>110384.27499999999</v>
      </c>
      <c r="M768" s="6">
        <v>113.87036519999999</v>
      </c>
      <c r="N768" s="44">
        <f t="shared" si="59"/>
        <v>12569497.706587229</v>
      </c>
    </row>
    <row r="769" spans="1:14" thickTop="1" thickBot="1">
      <c r="A769" s="32">
        <v>42772</v>
      </c>
      <c r="B769" s="2" t="str">
        <f t="shared" si="55"/>
        <v>Monday</v>
      </c>
      <c r="C769" s="3" t="str">
        <f t="shared" si="56"/>
        <v>February</v>
      </c>
      <c r="D769" s="4" t="str">
        <f t="shared" si="57"/>
        <v>2017</v>
      </c>
      <c r="E769">
        <f t="shared" si="58"/>
        <v>6</v>
      </c>
      <c r="F769" t="str">
        <f>IFERROR(VLOOKUP(A769,Holidays!A:C,2), "N")</f>
        <v>Y</v>
      </c>
      <c r="G769" t="str">
        <f>IFERROR(VLOOKUP(A769,Holidays!A:C,3),"N")</f>
        <v>N</v>
      </c>
      <c r="H769">
        <v>15.1</v>
      </c>
      <c r="I769">
        <v>18</v>
      </c>
      <c r="J769">
        <v>3.9</v>
      </c>
      <c r="K769">
        <v>32.4</v>
      </c>
      <c r="L769" s="482">
        <v>108761.37</v>
      </c>
      <c r="M769" s="6">
        <v>92.101795850000002</v>
      </c>
      <c r="N769" s="44">
        <f t="shared" si="59"/>
        <v>10017117.496106314</v>
      </c>
    </row>
    <row r="770" spans="1:14" thickTop="1" thickBot="1">
      <c r="A770" s="32">
        <v>42773</v>
      </c>
      <c r="B770" s="2" t="str">
        <f t="shared" si="55"/>
        <v>Tuesday</v>
      </c>
      <c r="C770" s="3" t="str">
        <f t="shared" si="56"/>
        <v>February</v>
      </c>
      <c r="D770" s="4" t="str">
        <f t="shared" si="57"/>
        <v>2017</v>
      </c>
      <c r="E770">
        <f t="shared" si="58"/>
        <v>6</v>
      </c>
      <c r="F770" t="str">
        <f>IFERROR(VLOOKUP(A770,Holidays!A:C,2), "N")</f>
        <v>Y</v>
      </c>
      <c r="G770" t="str">
        <f>IFERROR(VLOOKUP(A770,Holidays!A:C,3),"N")</f>
        <v>N</v>
      </c>
      <c r="H770">
        <v>15.4</v>
      </c>
      <c r="I770">
        <v>27.6</v>
      </c>
      <c r="J770">
        <v>27.9</v>
      </c>
      <c r="K770">
        <v>0</v>
      </c>
      <c r="L770" s="482">
        <v>111543.81</v>
      </c>
      <c r="M770" s="6">
        <v>69.069610850000004</v>
      </c>
      <c r="N770" s="44">
        <f t="shared" si="59"/>
        <v>7704287.5494263386</v>
      </c>
    </row>
    <row r="771" spans="1:14" thickTop="1" thickBot="1">
      <c r="A771" s="32">
        <v>42774</v>
      </c>
      <c r="B771" s="2" t="str">
        <f t="shared" ref="B771:B834" si="60">TEXT(A771,"dddd")</f>
        <v>Wednesday</v>
      </c>
      <c r="C771" s="3" t="str">
        <f t="shared" ref="C771:C834" si="61">TEXT(A771,"mmmm")</f>
        <v>February</v>
      </c>
      <c r="D771" s="4" t="str">
        <f t="shared" ref="D771:D834" si="62">TEXT(A771,"yyyy")</f>
        <v>2017</v>
      </c>
      <c r="E771">
        <f t="shared" ref="E771:E834" si="63">WEEKNUM(A771)</f>
        <v>6</v>
      </c>
      <c r="F771" t="str">
        <f>IFERROR(VLOOKUP(A771,Holidays!A:C,2), "N")</f>
        <v>Y</v>
      </c>
      <c r="G771" t="str">
        <f>IFERROR(VLOOKUP(A771,Holidays!A:C,3),"N")</f>
        <v>N</v>
      </c>
      <c r="H771">
        <v>16.5</v>
      </c>
      <c r="I771">
        <v>36</v>
      </c>
      <c r="J771">
        <v>27.7</v>
      </c>
      <c r="K771">
        <v>0</v>
      </c>
      <c r="L771" s="482">
        <v>142213.66</v>
      </c>
      <c r="M771" s="6">
        <v>135.0612793</v>
      </c>
      <c r="N771" s="44">
        <f t="shared" ref="N771:N834" si="64">L771*M771</f>
        <v>19207558.853535239</v>
      </c>
    </row>
    <row r="772" spans="1:14" thickTop="1" thickBot="1">
      <c r="A772" s="32">
        <v>42775</v>
      </c>
      <c r="B772" s="2" t="str">
        <f t="shared" si="60"/>
        <v>Thursday</v>
      </c>
      <c r="C772" s="3" t="str">
        <f t="shared" si="61"/>
        <v>February</v>
      </c>
      <c r="D772" s="4" t="str">
        <f t="shared" si="62"/>
        <v>2017</v>
      </c>
      <c r="E772">
        <f t="shared" si="63"/>
        <v>6</v>
      </c>
      <c r="F772" t="str">
        <f>IFERROR(VLOOKUP(A772,Holidays!A:C,2), "N")</f>
        <v>Y</v>
      </c>
      <c r="G772" t="str">
        <f>IFERROR(VLOOKUP(A772,Holidays!A:C,3),"N")</f>
        <v>N</v>
      </c>
      <c r="H772">
        <v>20.3</v>
      </c>
      <c r="I772">
        <v>36</v>
      </c>
      <c r="J772">
        <v>24.4</v>
      </c>
      <c r="K772">
        <v>0</v>
      </c>
      <c r="L772" s="482">
        <v>155060.60999999999</v>
      </c>
      <c r="M772" s="6">
        <v>156.69956149999999</v>
      </c>
      <c r="N772" s="44">
        <f t="shared" si="64"/>
        <v>24297929.592922512</v>
      </c>
    </row>
    <row r="773" spans="1:14" thickTop="1" thickBot="1">
      <c r="A773" s="32">
        <v>42776</v>
      </c>
      <c r="B773" s="2" t="str">
        <f t="shared" si="60"/>
        <v>Friday</v>
      </c>
      <c r="C773" s="3" t="str">
        <f t="shared" si="61"/>
        <v>February</v>
      </c>
      <c r="D773" s="4" t="str">
        <f t="shared" si="62"/>
        <v>2017</v>
      </c>
      <c r="E773">
        <f t="shared" si="63"/>
        <v>6</v>
      </c>
      <c r="F773" t="str">
        <f>IFERROR(VLOOKUP(A773,Holidays!A:C,2), "N")</f>
        <v>Y</v>
      </c>
      <c r="G773" t="str">
        <f>IFERROR(VLOOKUP(A773,Holidays!A:C,3),"N")</f>
        <v>N</v>
      </c>
      <c r="H773">
        <v>18.7</v>
      </c>
      <c r="I773">
        <v>27.1</v>
      </c>
      <c r="J773">
        <v>21.3</v>
      </c>
      <c r="K773">
        <v>0</v>
      </c>
      <c r="L773" s="482">
        <v>138793.59</v>
      </c>
      <c r="M773" s="6">
        <v>213.33943170000001</v>
      </c>
      <c r="N773" s="44">
        <f t="shared" si="64"/>
        <v>29610145.614202805</v>
      </c>
    </row>
    <row r="774" spans="1:14" thickTop="1" thickBot="1">
      <c r="A774" s="32">
        <v>42777</v>
      </c>
      <c r="B774" s="2" t="str">
        <f t="shared" si="60"/>
        <v>Saturday</v>
      </c>
      <c r="C774" s="3" t="str">
        <f t="shared" si="61"/>
        <v>February</v>
      </c>
      <c r="D774" s="4" t="str">
        <f t="shared" si="62"/>
        <v>2017</v>
      </c>
      <c r="E774">
        <f t="shared" si="63"/>
        <v>6</v>
      </c>
      <c r="F774" t="str">
        <f>IFERROR(VLOOKUP(A774,Holidays!A:C,2), "N")</f>
        <v>Y</v>
      </c>
      <c r="G774" t="str">
        <f>IFERROR(VLOOKUP(A774,Holidays!A:C,3),"N")</f>
        <v>N</v>
      </c>
      <c r="H774">
        <v>18.5</v>
      </c>
      <c r="I774">
        <v>24.6</v>
      </c>
      <c r="J774">
        <v>21</v>
      </c>
      <c r="K774">
        <v>0</v>
      </c>
      <c r="L774" s="482">
        <v>111983.51</v>
      </c>
      <c r="M774" s="6">
        <v>97.608005399999996</v>
      </c>
      <c r="N774" s="44">
        <f t="shared" si="64"/>
        <v>10930487.048790952</v>
      </c>
    </row>
    <row r="775" spans="1:14" thickTop="1" thickBot="1">
      <c r="A775" s="32">
        <v>42778</v>
      </c>
      <c r="B775" s="2" t="str">
        <f t="shared" si="60"/>
        <v>Sunday</v>
      </c>
      <c r="C775" s="3" t="str">
        <f t="shared" si="61"/>
        <v>February</v>
      </c>
      <c r="D775" s="4" t="str">
        <f t="shared" si="62"/>
        <v>2017</v>
      </c>
      <c r="E775">
        <f t="shared" si="63"/>
        <v>7</v>
      </c>
      <c r="F775" t="str">
        <f>IFERROR(VLOOKUP(A775,Holidays!A:C,2), "N")</f>
        <v>Y</v>
      </c>
      <c r="G775" t="str">
        <f>IFERROR(VLOOKUP(A775,Holidays!A:C,3),"N")</f>
        <v>N</v>
      </c>
      <c r="H775">
        <v>15.1</v>
      </c>
      <c r="I775">
        <v>19.899999999999999</v>
      </c>
      <c r="J775">
        <v>12.6</v>
      </c>
      <c r="K775">
        <v>2</v>
      </c>
      <c r="L775" s="482">
        <v>89003.15</v>
      </c>
      <c r="M775" s="6">
        <v>19.865113940000001</v>
      </c>
      <c r="N775" s="44">
        <f t="shared" si="64"/>
        <v>1768057.7157689109</v>
      </c>
    </row>
    <row r="776" spans="1:14" thickTop="1" thickBot="1">
      <c r="A776" s="32">
        <v>42779</v>
      </c>
      <c r="B776" s="2" t="str">
        <f t="shared" si="60"/>
        <v>Monday</v>
      </c>
      <c r="C776" s="3" t="str">
        <f t="shared" si="61"/>
        <v>February</v>
      </c>
      <c r="D776" s="4" t="str">
        <f t="shared" si="62"/>
        <v>2017</v>
      </c>
      <c r="E776">
        <f t="shared" si="63"/>
        <v>7</v>
      </c>
      <c r="F776" t="str">
        <f>IFERROR(VLOOKUP(A776,Holidays!A:C,2), "N")</f>
        <v>Y</v>
      </c>
      <c r="G776" t="str">
        <f>IFERROR(VLOOKUP(A776,Holidays!A:C,3),"N")</f>
        <v>N</v>
      </c>
      <c r="H776">
        <v>14</v>
      </c>
      <c r="I776">
        <v>21</v>
      </c>
      <c r="J776">
        <v>20.5</v>
      </c>
      <c r="K776">
        <v>0</v>
      </c>
      <c r="L776" s="482">
        <v>104844.105</v>
      </c>
      <c r="M776" s="6">
        <v>69.041327929999994</v>
      </c>
      <c r="N776" s="44">
        <f t="shared" si="64"/>
        <v>7238576.234832352</v>
      </c>
    </row>
    <row r="777" spans="1:14" thickTop="1" thickBot="1">
      <c r="A777" s="32">
        <v>42780</v>
      </c>
      <c r="B777" s="2" t="str">
        <f t="shared" si="60"/>
        <v>Tuesday</v>
      </c>
      <c r="C777" s="3" t="str">
        <f t="shared" si="61"/>
        <v>February</v>
      </c>
      <c r="D777" s="4" t="str">
        <f t="shared" si="62"/>
        <v>2017</v>
      </c>
      <c r="E777">
        <f t="shared" si="63"/>
        <v>7</v>
      </c>
      <c r="F777" t="str">
        <f>IFERROR(VLOOKUP(A777,Holidays!A:C,2), "N")</f>
        <v>Y</v>
      </c>
      <c r="G777" t="str">
        <f>IFERROR(VLOOKUP(A777,Holidays!A:C,3),"N")</f>
        <v>N</v>
      </c>
      <c r="H777">
        <v>14.5</v>
      </c>
      <c r="I777">
        <v>19.5</v>
      </c>
      <c r="J777">
        <v>15.6</v>
      </c>
      <c r="K777">
        <v>0.6</v>
      </c>
      <c r="L777" s="482">
        <v>111613.05</v>
      </c>
      <c r="M777" s="6">
        <v>90.69389262</v>
      </c>
      <c r="N777" s="44">
        <f t="shared" si="64"/>
        <v>10122621.971690692</v>
      </c>
    </row>
    <row r="778" spans="1:14" thickTop="1" thickBot="1">
      <c r="A778" s="32">
        <v>42781</v>
      </c>
      <c r="B778" s="2" t="str">
        <f t="shared" si="60"/>
        <v>Wednesday</v>
      </c>
      <c r="C778" s="3" t="str">
        <f t="shared" si="61"/>
        <v>February</v>
      </c>
      <c r="D778" s="4" t="str">
        <f t="shared" si="62"/>
        <v>2017</v>
      </c>
      <c r="E778">
        <f t="shared" si="63"/>
        <v>7</v>
      </c>
      <c r="F778" t="str">
        <f>IFERROR(VLOOKUP(A778,Holidays!A:C,2), "N")</f>
        <v>Y</v>
      </c>
      <c r="G778" t="str">
        <f>IFERROR(VLOOKUP(A778,Holidays!A:C,3),"N")</f>
        <v>N</v>
      </c>
      <c r="H778">
        <v>10</v>
      </c>
      <c r="I778">
        <v>31.5</v>
      </c>
      <c r="J778">
        <v>26</v>
      </c>
      <c r="K778">
        <v>0</v>
      </c>
      <c r="L778" s="482">
        <v>116299.39</v>
      </c>
      <c r="M778" s="6">
        <v>79.044379649999996</v>
      </c>
      <c r="N778" s="44">
        <f t="shared" si="64"/>
        <v>9192813.1362234131</v>
      </c>
    </row>
    <row r="779" spans="1:14" thickTop="1" thickBot="1">
      <c r="A779" s="32">
        <v>42782</v>
      </c>
      <c r="B779" s="2" t="str">
        <f t="shared" si="60"/>
        <v>Thursday</v>
      </c>
      <c r="C779" s="3" t="str">
        <f t="shared" si="61"/>
        <v>February</v>
      </c>
      <c r="D779" s="4" t="str">
        <f t="shared" si="62"/>
        <v>2017</v>
      </c>
      <c r="E779">
        <f t="shared" si="63"/>
        <v>7</v>
      </c>
      <c r="F779" t="str">
        <f>IFERROR(VLOOKUP(A779,Holidays!A:C,2), "N")</f>
        <v>Y</v>
      </c>
      <c r="G779" t="str">
        <f>IFERROR(VLOOKUP(A779,Holidays!A:C,3),"N")</f>
        <v>N</v>
      </c>
      <c r="H779">
        <v>14.9</v>
      </c>
      <c r="I779">
        <v>23.6</v>
      </c>
      <c r="J779">
        <v>23.2</v>
      </c>
      <c r="K779">
        <v>0</v>
      </c>
      <c r="L779" s="482">
        <v>119947.59</v>
      </c>
      <c r="M779" s="6">
        <v>112.88703289999999</v>
      </c>
      <c r="N779" s="44">
        <f t="shared" si="64"/>
        <v>13540527.53860571</v>
      </c>
    </row>
    <row r="780" spans="1:14" thickTop="1" thickBot="1">
      <c r="A780" s="32">
        <v>42783</v>
      </c>
      <c r="B780" s="2" t="str">
        <f t="shared" si="60"/>
        <v>Friday</v>
      </c>
      <c r="C780" s="3" t="str">
        <f t="shared" si="61"/>
        <v>February</v>
      </c>
      <c r="D780" s="4" t="str">
        <f t="shared" si="62"/>
        <v>2017</v>
      </c>
      <c r="E780">
        <f t="shared" si="63"/>
        <v>7</v>
      </c>
      <c r="F780" t="str">
        <f>IFERROR(VLOOKUP(A780,Holidays!A:C,2), "N")</f>
        <v>Y</v>
      </c>
      <c r="G780" t="str">
        <f>IFERROR(VLOOKUP(A780,Holidays!A:C,3),"N")</f>
        <v>N</v>
      </c>
      <c r="H780">
        <v>13.7</v>
      </c>
      <c r="I780">
        <v>25.5</v>
      </c>
      <c r="J780">
        <v>18.399999999999999</v>
      </c>
      <c r="K780">
        <v>0</v>
      </c>
      <c r="L780" s="482">
        <v>111885.97</v>
      </c>
      <c r="M780" s="6">
        <v>93.732609629999999</v>
      </c>
      <c r="N780" s="44">
        <f t="shared" si="64"/>
        <v>10487363.949083891</v>
      </c>
    </row>
    <row r="781" spans="1:14" thickTop="1" thickBot="1">
      <c r="A781" s="32">
        <v>42784</v>
      </c>
      <c r="B781" s="2" t="str">
        <f t="shared" si="60"/>
        <v>Saturday</v>
      </c>
      <c r="C781" s="3" t="str">
        <f t="shared" si="61"/>
        <v>February</v>
      </c>
      <c r="D781" s="4" t="str">
        <f t="shared" si="62"/>
        <v>2017</v>
      </c>
      <c r="E781">
        <f t="shared" si="63"/>
        <v>7</v>
      </c>
      <c r="F781" t="str">
        <f>IFERROR(VLOOKUP(A781,Holidays!A:C,2), "N")</f>
        <v>Y</v>
      </c>
      <c r="G781" t="str">
        <f>IFERROR(VLOOKUP(A781,Holidays!A:C,3),"N")</f>
        <v>N</v>
      </c>
      <c r="H781">
        <v>13.3</v>
      </c>
      <c r="I781">
        <v>18.899999999999999</v>
      </c>
      <c r="J781">
        <v>16.100000000000001</v>
      </c>
      <c r="K781">
        <v>0</v>
      </c>
      <c r="L781" s="482">
        <v>95623.35</v>
      </c>
      <c r="M781" s="6">
        <v>49.818158859999997</v>
      </c>
      <c r="N781" s="44">
        <f t="shared" si="64"/>
        <v>4763779.2410253808</v>
      </c>
    </row>
    <row r="782" spans="1:14" thickTop="1" thickBot="1">
      <c r="A782" s="32">
        <v>42785</v>
      </c>
      <c r="B782" s="2" t="str">
        <f t="shared" si="60"/>
        <v>Sunday</v>
      </c>
      <c r="C782" s="3" t="str">
        <f t="shared" si="61"/>
        <v>February</v>
      </c>
      <c r="D782" s="4" t="str">
        <f t="shared" si="62"/>
        <v>2017</v>
      </c>
      <c r="E782">
        <f t="shared" si="63"/>
        <v>8</v>
      </c>
      <c r="F782" t="str">
        <f>IFERROR(VLOOKUP(A782,Holidays!A:C,2), "N")</f>
        <v>Y</v>
      </c>
      <c r="G782" t="str">
        <f>IFERROR(VLOOKUP(A782,Holidays!A:C,3),"N")</f>
        <v>N</v>
      </c>
      <c r="H782">
        <v>11.7</v>
      </c>
      <c r="I782">
        <v>17.3</v>
      </c>
      <c r="J782">
        <v>9.9</v>
      </c>
      <c r="K782">
        <v>0</v>
      </c>
      <c r="L782" s="482">
        <v>91280.024999999994</v>
      </c>
      <c r="M782" s="6">
        <v>53.12020553</v>
      </c>
      <c r="N782" s="44">
        <f t="shared" si="64"/>
        <v>4848813.6887835376</v>
      </c>
    </row>
    <row r="783" spans="1:14" thickTop="1" thickBot="1">
      <c r="A783" s="32">
        <v>42786</v>
      </c>
      <c r="B783" s="2" t="str">
        <f t="shared" si="60"/>
        <v>Monday</v>
      </c>
      <c r="C783" s="3" t="str">
        <f t="shared" si="61"/>
        <v>February</v>
      </c>
      <c r="D783" s="4" t="str">
        <f t="shared" si="62"/>
        <v>2017</v>
      </c>
      <c r="E783">
        <f t="shared" si="63"/>
        <v>8</v>
      </c>
      <c r="F783" t="str">
        <f>IFERROR(VLOOKUP(A783,Holidays!A:C,2), "N")</f>
        <v>Y</v>
      </c>
      <c r="G783" t="str">
        <f>IFERROR(VLOOKUP(A783,Holidays!A:C,3),"N")</f>
        <v>N</v>
      </c>
      <c r="H783">
        <v>11.6</v>
      </c>
      <c r="I783">
        <v>20.3</v>
      </c>
      <c r="J783">
        <v>22.4</v>
      </c>
      <c r="K783">
        <v>3.6</v>
      </c>
      <c r="L783" s="482">
        <v>105341.86500000001</v>
      </c>
      <c r="M783" s="6">
        <v>93.726701410000004</v>
      </c>
      <c r="N783" s="44">
        <f t="shared" si="64"/>
        <v>9873345.5268275309</v>
      </c>
    </row>
    <row r="784" spans="1:14" thickTop="1" thickBot="1">
      <c r="A784" s="32">
        <v>42787</v>
      </c>
      <c r="B784" s="2" t="str">
        <f t="shared" si="60"/>
        <v>Tuesday</v>
      </c>
      <c r="C784" s="3" t="str">
        <f t="shared" si="61"/>
        <v>February</v>
      </c>
      <c r="D784" s="4" t="str">
        <f t="shared" si="62"/>
        <v>2017</v>
      </c>
      <c r="E784">
        <f t="shared" si="63"/>
        <v>8</v>
      </c>
      <c r="F784" t="str">
        <f>IFERROR(VLOOKUP(A784,Holidays!A:C,2), "N")</f>
        <v>Y</v>
      </c>
      <c r="G784" t="str">
        <f>IFERROR(VLOOKUP(A784,Holidays!A:C,3),"N")</f>
        <v>N</v>
      </c>
      <c r="H784">
        <v>10.1</v>
      </c>
      <c r="I784">
        <v>24</v>
      </c>
      <c r="J784">
        <v>25</v>
      </c>
      <c r="K784">
        <v>0.2</v>
      </c>
      <c r="L784" s="482">
        <v>112351.47</v>
      </c>
      <c r="M784" s="6">
        <v>103.2484286</v>
      </c>
      <c r="N784" s="44">
        <f t="shared" si="64"/>
        <v>11600112.728400042</v>
      </c>
    </row>
    <row r="785" spans="1:14" thickTop="1" thickBot="1">
      <c r="A785" s="32">
        <v>42788</v>
      </c>
      <c r="B785" s="2" t="str">
        <f t="shared" si="60"/>
        <v>Wednesday</v>
      </c>
      <c r="C785" s="3" t="str">
        <f t="shared" si="61"/>
        <v>February</v>
      </c>
      <c r="D785" s="4" t="str">
        <f t="shared" si="62"/>
        <v>2017</v>
      </c>
      <c r="E785">
        <f t="shared" si="63"/>
        <v>8</v>
      </c>
      <c r="F785" t="str">
        <f>IFERROR(VLOOKUP(A785,Holidays!A:C,2), "N")</f>
        <v>Y</v>
      </c>
      <c r="G785" t="str">
        <f>IFERROR(VLOOKUP(A785,Holidays!A:C,3),"N")</f>
        <v>N</v>
      </c>
      <c r="H785">
        <v>12.8</v>
      </c>
      <c r="I785">
        <v>33.299999999999997</v>
      </c>
      <c r="J785">
        <v>23.1</v>
      </c>
      <c r="K785">
        <v>0</v>
      </c>
      <c r="L785" s="482">
        <v>116690.17</v>
      </c>
      <c r="M785" s="6">
        <v>78.057835249999997</v>
      </c>
      <c r="N785" s="44">
        <f t="shared" si="64"/>
        <v>9108582.0651544929</v>
      </c>
    </row>
    <row r="786" spans="1:14" thickTop="1" thickBot="1">
      <c r="A786" s="32">
        <v>42789</v>
      </c>
      <c r="B786" s="2" t="str">
        <f t="shared" si="60"/>
        <v>Thursday</v>
      </c>
      <c r="C786" s="3" t="str">
        <f t="shared" si="61"/>
        <v>February</v>
      </c>
      <c r="D786" s="4" t="str">
        <f t="shared" si="62"/>
        <v>2017</v>
      </c>
      <c r="E786">
        <f t="shared" si="63"/>
        <v>8</v>
      </c>
      <c r="F786" t="str">
        <f>IFERROR(VLOOKUP(A786,Holidays!A:C,2), "N")</f>
        <v>Y</v>
      </c>
      <c r="G786" t="str">
        <f>IFERROR(VLOOKUP(A786,Holidays!A:C,3),"N")</f>
        <v>N</v>
      </c>
      <c r="H786">
        <v>15.9</v>
      </c>
      <c r="I786">
        <v>25</v>
      </c>
      <c r="J786">
        <v>23.5</v>
      </c>
      <c r="K786">
        <v>0</v>
      </c>
      <c r="L786" s="482">
        <v>117948.685</v>
      </c>
      <c r="M786" s="6">
        <v>102.3617733</v>
      </c>
      <c r="N786" s="44">
        <f t="shared" si="64"/>
        <v>12073436.55500311</v>
      </c>
    </row>
    <row r="787" spans="1:14" thickTop="1" thickBot="1">
      <c r="A787" s="32">
        <v>42790</v>
      </c>
      <c r="B787" s="2" t="str">
        <f t="shared" si="60"/>
        <v>Friday</v>
      </c>
      <c r="C787" s="3" t="str">
        <f t="shared" si="61"/>
        <v>February</v>
      </c>
      <c r="D787" s="4" t="str">
        <f t="shared" si="62"/>
        <v>2017</v>
      </c>
      <c r="E787">
        <f t="shared" si="63"/>
        <v>8</v>
      </c>
      <c r="F787" t="str">
        <f>IFERROR(VLOOKUP(A787,Holidays!A:C,2), "N")</f>
        <v>Y</v>
      </c>
      <c r="G787" t="str">
        <f>IFERROR(VLOOKUP(A787,Holidays!A:C,3),"N")</f>
        <v>N</v>
      </c>
      <c r="H787">
        <v>15.8</v>
      </c>
      <c r="I787">
        <v>20</v>
      </c>
      <c r="J787">
        <v>13.2</v>
      </c>
      <c r="K787">
        <v>1.4</v>
      </c>
      <c r="L787" s="482">
        <v>111229.52</v>
      </c>
      <c r="M787" s="6">
        <v>98.210797409999998</v>
      </c>
      <c r="N787" s="44">
        <f t="shared" si="64"/>
        <v>10923939.854731543</v>
      </c>
    </row>
    <row r="788" spans="1:14" thickTop="1" thickBot="1">
      <c r="A788" s="32">
        <v>42791</v>
      </c>
      <c r="B788" s="2" t="str">
        <f t="shared" si="60"/>
        <v>Saturday</v>
      </c>
      <c r="C788" s="3" t="str">
        <f t="shared" si="61"/>
        <v>February</v>
      </c>
      <c r="D788" s="4" t="str">
        <f t="shared" si="62"/>
        <v>2017</v>
      </c>
      <c r="E788">
        <f t="shared" si="63"/>
        <v>8</v>
      </c>
      <c r="F788" t="str">
        <f>IFERROR(VLOOKUP(A788,Holidays!A:C,2), "N")</f>
        <v>Y</v>
      </c>
      <c r="G788" t="str">
        <f>IFERROR(VLOOKUP(A788,Holidays!A:C,3),"N")</f>
        <v>N</v>
      </c>
      <c r="H788">
        <v>13.7</v>
      </c>
      <c r="I788">
        <v>19.399999999999999</v>
      </c>
      <c r="J788">
        <v>23.9</v>
      </c>
      <c r="K788">
        <v>0</v>
      </c>
      <c r="L788" s="482">
        <v>95046.904999999999</v>
      </c>
      <c r="M788" s="6">
        <v>45.609290440000002</v>
      </c>
      <c r="N788" s="44">
        <f t="shared" si="64"/>
        <v>4335021.8955680886</v>
      </c>
    </row>
    <row r="789" spans="1:14" thickTop="1" thickBot="1">
      <c r="A789" s="32">
        <v>42792</v>
      </c>
      <c r="B789" s="2" t="str">
        <f t="shared" si="60"/>
        <v>Sunday</v>
      </c>
      <c r="C789" s="3" t="str">
        <f t="shared" si="61"/>
        <v>February</v>
      </c>
      <c r="D789" s="4" t="str">
        <f t="shared" si="62"/>
        <v>2017</v>
      </c>
      <c r="E789">
        <f t="shared" si="63"/>
        <v>9</v>
      </c>
      <c r="F789" t="str">
        <f>IFERROR(VLOOKUP(A789,Holidays!A:C,2), "N")</f>
        <v>Y</v>
      </c>
      <c r="G789" t="str">
        <f>IFERROR(VLOOKUP(A789,Holidays!A:C,3),"N")</f>
        <v>N</v>
      </c>
      <c r="H789">
        <v>13.2</v>
      </c>
      <c r="I789">
        <v>29.8</v>
      </c>
      <c r="J789">
        <v>24.2</v>
      </c>
      <c r="K789">
        <v>0</v>
      </c>
      <c r="L789" s="482">
        <v>100495.61500000001</v>
      </c>
      <c r="M789" s="6">
        <v>56.026420170000002</v>
      </c>
      <c r="N789" s="44">
        <f t="shared" si="64"/>
        <v>5630409.5512325549</v>
      </c>
    </row>
    <row r="790" spans="1:14" thickTop="1" thickBot="1">
      <c r="A790" s="32">
        <v>42793</v>
      </c>
      <c r="B790" s="2" t="str">
        <f t="shared" si="60"/>
        <v>Monday</v>
      </c>
      <c r="C790" s="3" t="str">
        <f t="shared" si="61"/>
        <v>February</v>
      </c>
      <c r="D790" s="4" t="str">
        <f t="shared" si="62"/>
        <v>2017</v>
      </c>
      <c r="E790">
        <f t="shared" si="63"/>
        <v>9</v>
      </c>
      <c r="F790" t="str">
        <f>IFERROR(VLOOKUP(A790,Holidays!A:C,2), "N")</f>
        <v>Y</v>
      </c>
      <c r="G790" t="str">
        <f>IFERROR(VLOOKUP(A790,Holidays!A:C,3),"N")</f>
        <v>N</v>
      </c>
      <c r="H790">
        <v>15.6</v>
      </c>
      <c r="I790">
        <v>33.1</v>
      </c>
      <c r="J790">
        <v>23.9</v>
      </c>
      <c r="K790">
        <v>0</v>
      </c>
      <c r="L790" s="482">
        <v>131090.77499999999</v>
      </c>
      <c r="M790" s="6">
        <v>96.550071590000002</v>
      </c>
      <c r="N790" s="44">
        <f t="shared" si="64"/>
        <v>12656823.711038582</v>
      </c>
    </row>
    <row r="791" spans="1:14" thickTop="1" thickBot="1">
      <c r="A791" s="32">
        <v>42794</v>
      </c>
      <c r="B791" s="2" t="str">
        <f t="shared" si="60"/>
        <v>Tuesday</v>
      </c>
      <c r="C791" s="3" t="str">
        <f t="shared" si="61"/>
        <v>February</v>
      </c>
      <c r="D791" s="4" t="str">
        <f t="shared" si="62"/>
        <v>2017</v>
      </c>
      <c r="E791">
        <f t="shared" si="63"/>
        <v>9</v>
      </c>
      <c r="F791" t="str">
        <f>IFERROR(VLOOKUP(A791,Holidays!A:C,2), "N")</f>
        <v>Y</v>
      </c>
      <c r="G791" t="str">
        <f>IFERROR(VLOOKUP(A791,Holidays!A:C,3),"N")</f>
        <v>N</v>
      </c>
      <c r="H791">
        <v>17.3</v>
      </c>
      <c r="I791">
        <v>33.6</v>
      </c>
      <c r="J791">
        <v>23.6</v>
      </c>
      <c r="K791">
        <v>0</v>
      </c>
      <c r="L791" s="482">
        <v>140167.5</v>
      </c>
      <c r="M791" s="6">
        <v>99.945639459999995</v>
      </c>
      <c r="N791" s="44">
        <f t="shared" si="64"/>
        <v>14009130.41900955</v>
      </c>
    </row>
    <row r="792" spans="1:14" thickTop="1" thickBot="1">
      <c r="A792" s="32">
        <v>42795</v>
      </c>
      <c r="B792" s="2" t="str">
        <f t="shared" si="60"/>
        <v>Wednesday</v>
      </c>
      <c r="C792" s="3" t="str">
        <f t="shared" si="61"/>
        <v>March</v>
      </c>
      <c r="D792" s="4" t="str">
        <f t="shared" si="62"/>
        <v>2017</v>
      </c>
      <c r="E792">
        <f t="shared" si="63"/>
        <v>9</v>
      </c>
      <c r="F792" t="str">
        <f>IFERROR(VLOOKUP(A792,Holidays!A:C,2), "N")</f>
        <v>Y</v>
      </c>
      <c r="G792" t="str">
        <f>IFERROR(VLOOKUP(A792,Holidays!A:C,3),"N")</f>
        <v>N</v>
      </c>
      <c r="H792">
        <v>16.600000000000001</v>
      </c>
      <c r="I792">
        <v>30.5</v>
      </c>
      <c r="J792">
        <v>23.7</v>
      </c>
      <c r="K792">
        <v>0</v>
      </c>
      <c r="L792" s="482">
        <v>137291.97</v>
      </c>
      <c r="M792" s="6">
        <v>86.003999010000001</v>
      </c>
      <c r="N792" s="44">
        <f t="shared" si="64"/>
        <v>11807658.451960949</v>
      </c>
    </row>
    <row r="793" spans="1:14" thickTop="1" thickBot="1">
      <c r="A793" s="32">
        <v>42796</v>
      </c>
      <c r="B793" s="2" t="str">
        <f t="shared" si="60"/>
        <v>Thursday</v>
      </c>
      <c r="C793" s="3" t="str">
        <f t="shared" si="61"/>
        <v>March</v>
      </c>
      <c r="D793" s="4" t="str">
        <f t="shared" si="62"/>
        <v>2017</v>
      </c>
      <c r="E793">
        <f t="shared" si="63"/>
        <v>9</v>
      </c>
      <c r="F793" t="str">
        <f>IFERROR(VLOOKUP(A793,Holidays!A:C,2), "N")</f>
        <v>Y</v>
      </c>
      <c r="G793" t="str">
        <f>IFERROR(VLOOKUP(A793,Holidays!A:C,3),"N")</f>
        <v>N</v>
      </c>
      <c r="H793">
        <v>17.7</v>
      </c>
      <c r="I793">
        <v>23.3</v>
      </c>
      <c r="J793">
        <v>22</v>
      </c>
      <c r="K793">
        <v>0</v>
      </c>
      <c r="L793" s="482">
        <v>127633.27499999999</v>
      </c>
      <c r="M793" s="6">
        <v>85.498445459999999</v>
      </c>
      <c r="N793" s="44">
        <f t="shared" si="64"/>
        <v>10912446.60146868</v>
      </c>
    </row>
    <row r="794" spans="1:14" thickTop="1" thickBot="1">
      <c r="A794" s="32">
        <v>42797</v>
      </c>
      <c r="B794" s="2" t="str">
        <f t="shared" si="60"/>
        <v>Friday</v>
      </c>
      <c r="C794" s="3" t="str">
        <f t="shared" si="61"/>
        <v>March</v>
      </c>
      <c r="D794" s="4" t="str">
        <f t="shared" si="62"/>
        <v>2017</v>
      </c>
      <c r="E794">
        <f t="shared" si="63"/>
        <v>9</v>
      </c>
      <c r="F794" t="str">
        <f>IFERROR(VLOOKUP(A794,Holidays!A:C,2), "N")</f>
        <v>Y</v>
      </c>
      <c r="G794" t="str">
        <f>IFERROR(VLOOKUP(A794,Holidays!A:C,3),"N")</f>
        <v>N</v>
      </c>
      <c r="H794">
        <v>18.100000000000001</v>
      </c>
      <c r="I794">
        <v>28.6</v>
      </c>
      <c r="J794">
        <v>18.100000000000001</v>
      </c>
      <c r="K794">
        <v>0</v>
      </c>
      <c r="L794" s="482">
        <v>124311.33</v>
      </c>
      <c r="M794" s="6">
        <v>73.929299439999994</v>
      </c>
      <c r="N794" s="44">
        <f t="shared" si="64"/>
        <v>9190249.539354654</v>
      </c>
    </row>
    <row r="795" spans="1:14" thickTop="1" thickBot="1">
      <c r="A795" s="32">
        <v>42798</v>
      </c>
      <c r="B795" s="2" t="str">
        <f t="shared" si="60"/>
        <v>Saturday</v>
      </c>
      <c r="C795" s="3" t="str">
        <f t="shared" si="61"/>
        <v>March</v>
      </c>
      <c r="D795" s="4" t="str">
        <f t="shared" si="62"/>
        <v>2017</v>
      </c>
      <c r="E795">
        <f t="shared" si="63"/>
        <v>9</v>
      </c>
      <c r="F795" t="str">
        <f>IFERROR(VLOOKUP(A795,Holidays!A:C,2), "N")</f>
        <v>Y</v>
      </c>
      <c r="G795" t="str">
        <f>IFERROR(VLOOKUP(A795,Holidays!A:C,3),"N")</f>
        <v>N</v>
      </c>
      <c r="H795">
        <v>16.100000000000001</v>
      </c>
      <c r="I795">
        <v>27.4</v>
      </c>
      <c r="J795">
        <v>23</v>
      </c>
      <c r="K795">
        <v>0</v>
      </c>
      <c r="L795" s="482">
        <v>116083.295</v>
      </c>
      <c r="M795" s="6">
        <v>77.595643690000003</v>
      </c>
      <c r="N795" s="44">
        <f t="shared" si="64"/>
        <v>9007557.9971811585</v>
      </c>
    </row>
    <row r="796" spans="1:14" thickTop="1" thickBot="1">
      <c r="A796" s="32">
        <v>42799</v>
      </c>
      <c r="B796" s="2" t="str">
        <f t="shared" si="60"/>
        <v>Sunday</v>
      </c>
      <c r="C796" s="3" t="str">
        <f t="shared" si="61"/>
        <v>March</v>
      </c>
      <c r="D796" s="4" t="str">
        <f t="shared" si="62"/>
        <v>2017</v>
      </c>
      <c r="E796">
        <f t="shared" si="63"/>
        <v>10</v>
      </c>
      <c r="F796" t="str">
        <f>IFERROR(VLOOKUP(A796,Holidays!A:C,2), "N")</f>
        <v>Y</v>
      </c>
      <c r="G796" t="str">
        <f>IFERROR(VLOOKUP(A796,Holidays!A:C,3),"N")</f>
        <v>N</v>
      </c>
      <c r="H796">
        <v>17.600000000000001</v>
      </c>
      <c r="I796">
        <v>25.4</v>
      </c>
      <c r="J796">
        <v>16.8</v>
      </c>
      <c r="K796">
        <v>0.2</v>
      </c>
      <c r="L796" s="482">
        <v>103539.02</v>
      </c>
      <c r="M796" s="6">
        <v>45.460745699999997</v>
      </c>
      <c r="N796" s="44">
        <f t="shared" si="64"/>
        <v>4706961.0582472142</v>
      </c>
    </row>
    <row r="797" spans="1:14" thickTop="1" thickBot="1">
      <c r="A797" s="32">
        <v>42800</v>
      </c>
      <c r="B797" s="2" t="str">
        <f t="shared" si="60"/>
        <v>Monday</v>
      </c>
      <c r="C797" s="3" t="str">
        <f t="shared" si="61"/>
        <v>March</v>
      </c>
      <c r="D797" s="4" t="str">
        <f t="shared" si="62"/>
        <v>2017</v>
      </c>
      <c r="E797">
        <f t="shared" si="63"/>
        <v>10</v>
      </c>
      <c r="F797" t="str">
        <f>IFERROR(VLOOKUP(A797,Holidays!A:C,2), "N")</f>
        <v>Y</v>
      </c>
      <c r="G797" t="str">
        <f>IFERROR(VLOOKUP(A797,Holidays!A:C,3),"N")</f>
        <v>N</v>
      </c>
      <c r="H797">
        <v>17.7</v>
      </c>
      <c r="I797">
        <v>27.4</v>
      </c>
      <c r="J797">
        <v>22.3</v>
      </c>
      <c r="K797">
        <v>0</v>
      </c>
      <c r="L797" s="482">
        <v>116447.855</v>
      </c>
      <c r="M797" s="6">
        <v>56.634147380000002</v>
      </c>
      <c r="N797" s="44">
        <f t="shared" si="64"/>
        <v>6594924.9821548695</v>
      </c>
    </row>
    <row r="798" spans="1:14" thickTop="1" thickBot="1">
      <c r="A798" s="32">
        <v>42801</v>
      </c>
      <c r="B798" s="2" t="str">
        <f t="shared" si="60"/>
        <v>Tuesday</v>
      </c>
      <c r="C798" s="3" t="str">
        <f t="shared" si="61"/>
        <v>March</v>
      </c>
      <c r="D798" s="4" t="str">
        <f t="shared" si="62"/>
        <v>2017</v>
      </c>
      <c r="E798">
        <f t="shared" si="63"/>
        <v>10</v>
      </c>
      <c r="F798" t="str">
        <f>IFERROR(VLOOKUP(A798,Holidays!A:C,2), "N")</f>
        <v>Y</v>
      </c>
      <c r="G798" t="str">
        <f>IFERROR(VLOOKUP(A798,Holidays!A:C,3),"N")</f>
        <v>N</v>
      </c>
      <c r="H798">
        <v>15</v>
      </c>
      <c r="I798">
        <v>28.2</v>
      </c>
      <c r="J798">
        <v>22.4</v>
      </c>
      <c r="K798">
        <v>0</v>
      </c>
      <c r="L798" s="482">
        <v>117931.46</v>
      </c>
      <c r="M798" s="6">
        <v>57.516139000000003</v>
      </c>
      <c r="N798" s="44">
        <f t="shared" si="64"/>
        <v>6782962.2458329406</v>
      </c>
    </row>
    <row r="799" spans="1:14" thickTop="1" thickBot="1">
      <c r="A799" s="32">
        <v>42802</v>
      </c>
      <c r="B799" s="2" t="str">
        <f t="shared" si="60"/>
        <v>Wednesday</v>
      </c>
      <c r="C799" s="3" t="str">
        <f t="shared" si="61"/>
        <v>March</v>
      </c>
      <c r="D799" s="4" t="str">
        <f t="shared" si="62"/>
        <v>2017</v>
      </c>
      <c r="E799">
        <f t="shared" si="63"/>
        <v>10</v>
      </c>
      <c r="F799" t="str">
        <f>IFERROR(VLOOKUP(A799,Holidays!A:C,2), "N")</f>
        <v>Y</v>
      </c>
      <c r="G799" t="str">
        <f>IFERROR(VLOOKUP(A799,Holidays!A:C,3),"N")</f>
        <v>N</v>
      </c>
      <c r="H799">
        <v>14.2</v>
      </c>
      <c r="I799">
        <v>31.5</v>
      </c>
      <c r="J799">
        <v>22.1</v>
      </c>
      <c r="K799">
        <v>0</v>
      </c>
      <c r="L799" s="482">
        <v>124370.765</v>
      </c>
      <c r="M799" s="6">
        <v>73.923132069999994</v>
      </c>
      <c r="N799" s="44">
        <f t="shared" si="64"/>
        <v>9193876.4867419321</v>
      </c>
    </row>
    <row r="800" spans="1:14" thickTop="1" thickBot="1">
      <c r="A800" s="32">
        <v>42803</v>
      </c>
      <c r="B800" s="2" t="str">
        <f t="shared" si="60"/>
        <v>Thursday</v>
      </c>
      <c r="C800" s="3" t="str">
        <f t="shared" si="61"/>
        <v>March</v>
      </c>
      <c r="D800" s="4" t="str">
        <f t="shared" si="62"/>
        <v>2017</v>
      </c>
      <c r="E800">
        <f t="shared" si="63"/>
        <v>10</v>
      </c>
      <c r="F800" t="str">
        <f>IFERROR(VLOOKUP(A800,Holidays!A:C,2), "N")</f>
        <v>Y</v>
      </c>
      <c r="G800" t="str">
        <f>IFERROR(VLOOKUP(A800,Holidays!A:C,3),"N")</f>
        <v>N</v>
      </c>
      <c r="H800">
        <v>15</v>
      </c>
      <c r="I800">
        <v>32.299999999999997</v>
      </c>
      <c r="J800">
        <v>21.1</v>
      </c>
      <c r="K800">
        <v>0</v>
      </c>
      <c r="L800" s="482">
        <v>129649.25</v>
      </c>
      <c r="M800" s="6">
        <v>83.889686549999993</v>
      </c>
      <c r="N800" s="44">
        <f t="shared" si="64"/>
        <v>10876234.943942586</v>
      </c>
    </row>
    <row r="801" spans="1:14" thickTop="1" thickBot="1">
      <c r="A801" s="32">
        <v>42804</v>
      </c>
      <c r="B801" s="2" t="str">
        <f t="shared" si="60"/>
        <v>Friday</v>
      </c>
      <c r="C801" s="3" t="str">
        <f t="shared" si="61"/>
        <v>March</v>
      </c>
      <c r="D801" s="4" t="str">
        <f t="shared" si="62"/>
        <v>2017</v>
      </c>
      <c r="E801">
        <f t="shared" si="63"/>
        <v>10</v>
      </c>
      <c r="F801" t="str">
        <f>IFERROR(VLOOKUP(A801,Holidays!A:C,2), "N")</f>
        <v>Y</v>
      </c>
      <c r="G801" t="str">
        <f>IFERROR(VLOOKUP(A801,Holidays!A:C,3),"N")</f>
        <v>N</v>
      </c>
      <c r="H801">
        <v>18.5</v>
      </c>
      <c r="I801">
        <v>23.8</v>
      </c>
      <c r="J801">
        <v>19.399999999999999</v>
      </c>
      <c r="K801">
        <v>0</v>
      </c>
      <c r="L801" s="482">
        <v>125346.075</v>
      </c>
      <c r="M801" s="6">
        <v>82.034537619999995</v>
      </c>
      <c r="N801" s="44">
        <f t="shared" si="64"/>
        <v>10282707.305106841</v>
      </c>
    </row>
    <row r="802" spans="1:14" thickTop="1" thickBot="1">
      <c r="A802" s="32">
        <v>42805</v>
      </c>
      <c r="B802" s="2" t="str">
        <f t="shared" si="60"/>
        <v>Saturday</v>
      </c>
      <c r="C802" s="3" t="str">
        <f t="shared" si="61"/>
        <v>March</v>
      </c>
      <c r="D802" s="4" t="str">
        <f t="shared" si="62"/>
        <v>2017</v>
      </c>
      <c r="E802">
        <f t="shared" si="63"/>
        <v>10</v>
      </c>
      <c r="F802" t="str">
        <f>IFERROR(VLOOKUP(A802,Holidays!A:C,2), "N")</f>
        <v>Y</v>
      </c>
      <c r="G802" t="str">
        <f>IFERROR(VLOOKUP(A802,Holidays!A:C,3),"N")</f>
        <v>N</v>
      </c>
      <c r="H802">
        <v>18</v>
      </c>
      <c r="I802">
        <v>26.4</v>
      </c>
      <c r="J802">
        <v>13.9</v>
      </c>
      <c r="K802">
        <v>0</v>
      </c>
      <c r="L802" s="482">
        <v>108816.81</v>
      </c>
      <c r="M802" s="6">
        <v>50.762326090000002</v>
      </c>
      <c r="N802" s="44">
        <f t="shared" si="64"/>
        <v>5523794.3932935726</v>
      </c>
    </row>
    <row r="803" spans="1:14" thickTop="1" thickBot="1">
      <c r="A803" s="32">
        <v>42806</v>
      </c>
      <c r="B803" s="2" t="str">
        <f t="shared" si="60"/>
        <v>Sunday</v>
      </c>
      <c r="C803" s="3" t="str">
        <f t="shared" si="61"/>
        <v>March</v>
      </c>
      <c r="D803" s="4" t="str">
        <f t="shared" si="62"/>
        <v>2017</v>
      </c>
      <c r="E803">
        <f t="shared" si="63"/>
        <v>11</v>
      </c>
      <c r="F803" t="str">
        <f>IFERROR(VLOOKUP(A803,Holidays!A:C,2), "N")</f>
        <v>Y</v>
      </c>
      <c r="G803" t="str">
        <f>IFERROR(VLOOKUP(A803,Holidays!A:C,3),"N")</f>
        <v>N</v>
      </c>
      <c r="H803">
        <v>17.899999999999999</v>
      </c>
      <c r="I803">
        <v>27.1</v>
      </c>
      <c r="J803">
        <v>19.600000000000001</v>
      </c>
      <c r="K803">
        <v>0</v>
      </c>
      <c r="L803" s="482">
        <v>102617.51</v>
      </c>
      <c r="M803" s="6">
        <v>42.480560560000001</v>
      </c>
      <c r="N803" s="44">
        <f t="shared" si="64"/>
        <v>4359249.3480714057</v>
      </c>
    </row>
    <row r="804" spans="1:14" thickTop="1" thickBot="1">
      <c r="A804" s="32">
        <v>42807</v>
      </c>
      <c r="B804" s="2" t="str">
        <f t="shared" si="60"/>
        <v>Monday</v>
      </c>
      <c r="C804" s="3" t="str">
        <f t="shared" si="61"/>
        <v>March</v>
      </c>
      <c r="D804" s="4" t="str">
        <f t="shared" si="62"/>
        <v>2017</v>
      </c>
      <c r="E804">
        <f t="shared" si="63"/>
        <v>11</v>
      </c>
      <c r="F804" t="str">
        <f>IFERROR(VLOOKUP(A804,Holidays!A:C,2), "N")</f>
        <v>Y</v>
      </c>
      <c r="G804" t="str">
        <f>IFERROR(VLOOKUP(A804,Holidays!A:C,3),"N")</f>
        <v>Y</v>
      </c>
      <c r="H804">
        <v>15.7</v>
      </c>
      <c r="I804">
        <v>24.3</v>
      </c>
      <c r="J804">
        <v>20.7</v>
      </c>
      <c r="K804">
        <v>0.2</v>
      </c>
      <c r="L804" s="482">
        <v>104468.9</v>
      </c>
      <c r="M804" s="6">
        <v>66.843722060000005</v>
      </c>
      <c r="N804" s="44">
        <f t="shared" si="64"/>
        <v>6983090.1155139338</v>
      </c>
    </row>
    <row r="805" spans="1:14" thickTop="1" thickBot="1">
      <c r="A805" s="32">
        <v>42808</v>
      </c>
      <c r="B805" s="2" t="str">
        <f t="shared" si="60"/>
        <v>Tuesday</v>
      </c>
      <c r="C805" s="3" t="str">
        <f t="shared" si="61"/>
        <v>March</v>
      </c>
      <c r="D805" s="4" t="str">
        <f t="shared" si="62"/>
        <v>2017</v>
      </c>
      <c r="E805">
        <f t="shared" si="63"/>
        <v>11</v>
      </c>
      <c r="F805" t="str">
        <f>IFERROR(VLOOKUP(A805,Holidays!A:C,2), "N")</f>
        <v>Y</v>
      </c>
      <c r="G805" t="str">
        <f>IFERROR(VLOOKUP(A805,Holidays!A:C,3),"N")</f>
        <v>N</v>
      </c>
      <c r="H805">
        <v>18.8</v>
      </c>
      <c r="I805">
        <v>32.700000000000003</v>
      </c>
      <c r="J805">
        <v>20.8</v>
      </c>
      <c r="K805">
        <v>0</v>
      </c>
      <c r="L805" s="482">
        <v>133227.785</v>
      </c>
      <c r="M805" s="6">
        <v>101.4423563</v>
      </c>
      <c r="N805" s="44">
        <f t="shared" si="64"/>
        <v>13514940.435029795</v>
      </c>
    </row>
    <row r="806" spans="1:14" thickTop="1" thickBot="1">
      <c r="A806" s="32">
        <v>42809</v>
      </c>
      <c r="B806" s="2" t="str">
        <f t="shared" si="60"/>
        <v>Wednesday</v>
      </c>
      <c r="C806" s="3" t="str">
        <f t="shared" si="61"/>
        <v>March</v>
      </c>
      <c r="D806" s="4" t="str">
        <f t="shared" si="62"/>
        <v>2017</v>
      </c>
      <c r="E806">
        <f t="shared" si="63"/>
        <v>11</v>
      </c>
      <c r="F806" t="str">
        <f>IFERROR(VLOOKUP(A806,Holidays!A:C,2), "N")</f>
        <v>Y</v>
      </c>
      <c r="G806" t="str">
        <f>IFERROR(VLOOKUP(A806,Holidays!A:C,3),"N")</f>
        <v>N</v>
      </c>
      <c r="H806">
        <v>20.8</v>
      </c>
      <c r="I806">
        <v>33.200000000000003</v>
      </c>
      <c r="J806">
        <v>18.899999999999999</v>
      </c>
      <c r="K806">
        <v>0</v>
      </c>
      <c r="L806" s="482">
        <v>139672.83499999999</v>
      </c>
      <c r="M806" s="6">
        <v>102.0122176</v>
      </c>
      <c r="N806" s="44">
        <f t="shared" si="64"/>
        <v>14248335.636828896</v>
      </c>
    </row>
    <row r="807" spans="1:14" thickTop="1" thickBot="1">
      <c r="A807" s="32">
        <v>42810</v>
      </c>
      <c r="B807" s="2" t="str">
        <f t="shared" si="60"/>
        <v>Thursday</v>
      </c>
      <c r="C807" s="3" t="str">
        <f t="shared" si="61"/>
        <v>March</v>
      </c>
      <c r="D807" s="4" t="str">
        <f t="shared" si="62"/>
        <v>2017</v>
      </c>
      <c r="E807">
        <f t="shared" si="63"/>
        <v>11</v>
      </c>
      <c r="F807" t="str">
        <f>IFERROR(VLOOKUP(A807,Holidays!A:C,2), "N")</f>
        <v>Y</v>
      </c>
      <c r="G807" t="str">
        <f>IFERROR(VLOOKUP(A807,Holidays!A:C,3),"N")</f>
        <v>N</v>
      </c>
      <c r="H807">
        <v>21.7</v>
      </c>
      <c r="I807">
        <v>23</v>
      </c>
      <c r="J807">
        <v>4.8</v>
      </c>
      <c r="K807">
        <v>1.8</v>
      </c>
      <c r="L807" s="482">
        <v>124255.97500000001</v>
      </c>
      <c r="M807" s="6">
        <v>87.894020850000004</v>
      </c>
      <c r="N807" s="44">
        <f t="shared" si="64"/>
        <v>10921357.257387079</v>
      </c>
    </row>
    <row r="808" spans="1:14" thickTop="1" thickBot="1">
      <c r="A808" s="32">
        <v>42811</v>
      </c>
      <c r="B808" s="2" t="str">
        <f t="shared" si="60"/>
        <v>Friday</v>
      </c>
      <c r="C808" s="3" t="str">
        <f t="shared" si="61"/>
        <v>March</v>
      </c>
      <c r="D808" s="4" t="str">
        <f t="shared" si="62"/>
        <v>2017</v>
      </c>
      <c r="E808">
        <f t="shared" si="63"/>
        <v>11</v>
      </c>
      <c r="F808" t="str">
        <f>IFERROR(VLOOKUP(A808,Holidays!A:C,2), "N")</f>
        <v>Y</v>
      </c>
      <c r="G808" t="str">
        <f>IFERROR(VLOOKUP(A808,Holidays!A:C,3),"N")</f>
        <v>N</v>
      </c>
      <c r="H808">
        <v>15.8</v>
      </c>
      <c r="I808">
        <v>22.1</v>
      </c>
      <c r="J808">
        <v>20.100000000000001</v>
      </c>
      <c r="K808">
        <v>0</v>
      </c>
      <c r="L808" s="482">
        <v>111612.075</v>
      </c>
      <c r="M808" s="6">
        <v>70.74607288</v>
      </c>
      <c r="N808" s="44">
        <f t="shared" si="64"/>
        <v>7896115.9922380261</v>
      </c>
    </row>
    <row r="809" spans="1:14" thickTop="1" thickBot="1">
      <c r="A809" s="32">
        <v>42812</v>
      </c>
      <c r="B809" s="2" t="str">
        <f t="shared" si="60"/>
        <v>Saturday</v>
      </c>
      <c r="C809" s="3" t="str">
        <f t="shared" si="61"/>
        <v>March</v>
      </c>
      <c r="D809" s="4" t="str">
        <f t="shared" si="62"/>
        <v>2017</v>
      </c>
      <c r="E809">
        <f t="shared" si="63"/>
        <v>11</v>
      </c>
      <c r="F809" t="str">
        <f>IFERROR(VLOOKUP(A809,Holidays!A:C,2), "N")</f>
        <v>Y</v>
      </c>
      <c r="G809" t="str">
        <f>IFERROR(VLOOKUP(A809,Holidays!A:C,3),"N")</f>
        <v>N</v>
      </c>
      <c r="H809">
        <v>12.4</v>
      </c>
      <c r="I809">
        <v>30.8</v>
      </c>
      <c r="J809">
        <v>19.899999999999999</v>
      </c>
      <c r="K809">
        <v>0</v>
      </c>
      <c r="L809" s="482">
        <v>107731.78</v>
      </c>
      <c r="M809" s="6">
        <v>68.877097030000002</v>
      </c>
      <c r="N809" s="44">
        <f t="shared" si="64"/>
        <v>7420252.2642746139</v>
      </c>
    </row>
    <row r="810" spans="1:14" thickTop="1" thickBot="1">
      <c r="A810" s="32">
        <v>42813</v>
      </c>
      <c r="B810" s="2" t="str">
        <f t="shared" si="60"/>
        <v>Sunday</v>
      </c>
      <c r="C810" s="3" t="str">
        <f t="shared" si="61"/>
        <v>March</v>
      </c>
      <c r="D810" s="4" t="str">
        <f t="shared" si="62"/>
        <v>2017</v>
      </c>
      <c r="E810">
        <f t="shared" si="63"/>
        <v>12</v>
      </c>
      <c r="F810" t="str">
        <f>IFERROR(VLOOKUP(A810,Holidays!A:C,2), "N")</f>
        <v>Y</v>
      </c>
      <c r="G810" t="str">
        <f>IFERROR(VLOOKUP(A810,Holidays!A:C,3),"N")</f>
        <v>N</v>
      </c>
      <c r="H810">
        <v>14.5</v>
      </c>
      <c r="I810">
        <v>33.5</v>
      </c>
      <c r="J810">
        <v>19.7</v>
      </c>
      <c r="K810">
        <v>0</v>
      </c>
      <c r="L810" s="482">
        <v>113593.82</v>
      </c>
      <c r="M810" s="6">
        <v>121.12201020000001</v>
      </c>
      <c r="N810" s="44">
        <f t="shared" si="64"/>
        <v>13758711.824696966</v>
      </c>
    </row>
    <row r="811" spans="1:14" thickTop="1" thickBot="1">
      <c r="A811" s="32">
        <v>42814</v>
      </c>
      <c r="B811" s="2" t="str">
        <f t="shared" si="60"/>
        <v>Monday</v>
      </c>
      <c r="C811" s="3" t="str">
        <f t="shared" si="61"/>
        <v>March</v>
      </c>
      <c r="D811" s="4" t="str">
        <f t="shared" si="62"/>
        <v>2017</v>
      </c>
      <c r="E811">
        <f t="shared" si="63"/>
        <v>12</v>
      </c>
      <c r="F811" t="str">
        <f>IFERROR(VLOOKUP(A811,Holidays!A:C,2), "N")</f>
        <v>Y</v>
      </c>
      <c r="G811" t="str">
        <f>IFERROR(VLOOKUP(A811,Holidays!A:C,3),"N")</f>
        <v>N</v>
      </c>
      <c r="H811">
        <v>19.3</v>
      </c>
      <c r="I811">
        <v>28</v>
      </c>
      <c r="J811">
        <v>11.3</v>
      </c>
      <c r="K811">
        <v>0</v>
      </c>
      <c r="L811" s="482">
        <v>131980.98499999999</v>
      </c>
      <c r="M811" s="6">
        <v>184.82347909999999</v>
      </c>
      <c r="N811" s="44">
        <f t="shared" si="64"/>
        <v>24393184.82274491</v>
      </c>
    </row>
    <row r="812" spans="1:14" thickTop="1" thickBot="1">
      <c r="A812" s="32">
        <v>42815</v>
      </c>
      <c r="B812" s="2" t="str">
        <f t="shared" si="60"/>
        <v>Tuesday</v>
      </c>
      <c r="C812" s="3" t="str">
        <f t="shared" si="61"/>
        <v>March</v>
      </c>
      <c r="D812" s="4" t="str">
        <f t="shared" si="62"/>
        <v>2017</v>
      </c>
      <c r="E812">
        <f t="shared" si="63"/>
        <v>12</v>
      </c>
      <c r="F812" t="str">
        <f>IFERROR(VLOOKUP(A812,Holidays!A:C,2), "N")</f>
        <v>Y</v>
      </c>
      <c r="G812" t="str">
        <f>IFERROR(VLOOKUP(A812,Holidays!A:C,3),"N")</f>
        <v>N</v>
      </c>
      <c r="H812">
        <v>19.899999999999999</v>
      </c>
      <c r="I812">
        <v>26.1</v>
      </c>
      <c r="J812">
        <v>6.1</v>
      </c>
      <c r="K812">
        <v>4.4000000000000004</v>
      </c>
      <c r="L812" s="482">
        <v>127625.36500000001</v>
      </c>
      <c r="M812" s="6">
        <v>112.9036926</v>
      </c>
      <c r="N812" s="44">
        <f t="shared" si="64"/>
        <v>14409374.977922799</v>
      </c>
    </row>
    <row r="813" spans="1:14" thickTop="1" thickBot="1">
      <c r="A813" s="32">
        <v>42816</v>
      </c>
      <c r="B813" s="2" t="str">
        <f t="shared" si="60"/>
        <v>Wednesday</v>
      </c>
      <c r="C813" s="3" t="str">
        <f t="shared" si="61"/>
        <v>March</v>
      </c>
      <c r="D813" s="4" t="str">
        <f t="shared" si="62"/>
        <v>2017</v>
      </c>
      <c r="E813">
        <f t="shared" si="63"/>
        <v>12</v>
      </c>
      <c r="F813" t="str">
        <f>IFERROR(VLOOKUP(A813,Holidays!A:C,2), "N")</f>
        <v>Y</v>
      </c>
      <c r="G813" t="str">
        <f>IFERROR(VLOOKUP(A813,Holidays!A:C,3),"N")</f>
        <v>N</v>
      </c>
      <c r="H813">
        <v>17.8</v>
      </c>
      <c r="I813">
        <v>21.8</v>
      </c>
      <c r="J813">
        <v>7.3</v>
      </c>
      <c r="K813">
        <v>9.1999999999999993</v>
      </c>
      <c r="L813" s="482">
        <v>114696.37</v>
      </c>
      <c r="M813" s="6">
        <v>77.000286310000007</v>
      </c>
      <c r="N813" s="44">
        <f t="shared" si="64"/>
        <v>8831653.3287176955</v>
      </c>
    </row>
    <row r="814" spans="1:14" thickTop="1" thickBot="1">
      <c r="A814" s="32">
        <v>42817</v>
      </c>
      <c r="B814" s="2" t="str">
        <f t="shared" si="60"/>
        <v>Thursday</v>
      </c>
      <c r="C814" s="3" t="str">
        <f t="shared" si="61"/>
        <v>March</v>
      </c>
      <c r="D814" s="4" t="str">
        <f t="shared" si="62"/>
        <v>2017</v>
      </c>
      <c r="E814">
        <f t="shared" si="63"/>
        <v>12</v>
      </c>
      <c r="F814" t="str">
        <f>IFERROR(VLOOKUP(A814,Holidays!A:C,2), "N")</f>
        <v>Y</v>
      </c>
      <c r="G814" t="str">
        <f>IFERROR(VLOOKUP(A814,Holidays!A:C,3),"N")</f>
        <v>N</v>
      </c>
      <c r="H814">
        <v>16.2</v>
      </c>
      <c r="I814">
        <v>25.1</v>
      </c>
      <c r="J814">
        <v>17.2</v>
      </c>
      <c r="K814">
        <v>0</v>
      </c>
      <c r="L814" s="482">
        <v>111632.83500000001</v>
      </c>
      <c r="M814" s="6">
        <v>97.823059580000006</v>
      </c>
      <c r="N814" s="44">
        <f t="shared" si="64"/>
        <v>10920265.46928931</v>
      </c>
    </row>
    <row r="815" spans="1:14" thickTop="1" thickBot="1">
      <c r="A815" s="32">
        <v>42818</v>
      </c>
      <c r="B815" s="2" t="str">
        <f t="shared" si="60"/>
        <v>Friday</v>
      </c>
      <c r="C815" s="3" t="str">
        <f t="shared" si="61"/>
        <v>March</v>
      </c>
      <c r="D815" s="4" t="str">
        <f t="shared" si="62"/>
        <v>2017</v>
      </c>
      <c r="E815">
        <f t="shared" si="63"/>
        <v>12</v>
      </c>
      <c r="F815" t="str">
        <f>IFERROR(VLOOKUP(A815,Holidays!A:C,2), "N")</f>
        <v>Y</v>
      </c>
      <c r="G815" t="str">
        <f>IFERROR(VLOOKUP(A815,Holidays!A:C,3),"N")</f>
        <v>N</v>
      </c>
      <c r="H815">
        <v>13.9</v>
      </c>
      <c r="I815">
        <v>24.7</v>
      </c>
      <c r="J815">
        <v>16.100000000000001</v>
      </c>
      <c r="K815">
        <v>0</v>
      </c>
      <c r="L815" s="482">
        <v>115411.41</v>
      </c>
      <c r="M815" s="6">
        <v>118.4496111</v>
      </c>
      <c r="N815" s="44">
        <f t="shared" si="64"/>
        <v>13670436.631002652</v>
      </c>
    </row>
    <row r="816" spans="1:14" thickTop="1" thickBot="1">
      <c r="A816" s="32">
        <v>42819</v>
      </c>
      <c r="B816" s="2" t="str">
        <f t="shared" si="60"/>
        <v>Saturday</v>
      </c>
      <c r="C816" s="3" t="str">
        <f t="shared" si="61"/>
        <v>March</v>
      </c>
      <c r="D816" s="4" t="str">
        <f t="shared" si="62"/>
        <v>2017</v>
      </c>
      <c r="E816">
        <f t="shared" si="63"/>
        <v>12</v>
      </c>
      <c r="F816" t="str">
        <f>IFERROR(VLOOKUP(A816,Holidays!A:C,2), "N")</f>
        <v>Y</v>
      </c>
      <c r="G816" t="str">
        <f>IFERROR(VLOOKUP(A816,Holidays!A:C,3),"N")</f>
        <v>N</v>
      </c>
      <c r="H816">
        <v>15.3</v>
      </c>
      <c r="I816">
        <v>29.7</v>
      </c>
      <c r="J816">
        <v>13.5</v>
      </c>
      <c r="K816">
        <v>0</v>
      </c>
      <c r="L816" s="482">
        <v>107465.98</v>
      </c>
      <c r="M816" s="6">
        <v>138.79475579999999</v>
      </c>
      <c r="N816" s="44">
        <f t="shared" si="64"/>
        <v>14915714.450907683</v>
      </c>
    </row>
    <row r="817" spans="1:14" thickTop="1" thickBot="1">
      <c r="A817" s="32">
        <v>42820</v>
      </c>
      <c r="B817" s="2" t="str">
        <f t="shared" si="60"/>
        <v>Sunday</v>
      </c>
      <c r="C817" s="3" t="str">
        <f t="shared" si="61"/>
        <v>March</v>
      </c>
      <c r="D817" s="4" t="str">
        <f t="shared" si="62"/>
        <v>2017</v>
      </c>
      <c r="E817">
        <f t="shared" si="63"/>
        <v>13</v>
      </c>
      <c r="F817" t="str">
        <f>IFERROR(VLOOKUP(A817,Holidays!A:C,2), "N")</f>
        <v>Y</v>
      </c>
      <c r="G817" t="str">
        <f>IFERROR(VLOOKUP(A817,Holidays!A:C,3),"N")</f>
        <v>N</v>
      </c>
      <c r="H817">
        <v>19.3</v>
      </c>
      <c r="I817">
        <v>26.7</v>
      </c>
      <c r="J817">
        <v>14.6</v>
      </c>
      <c r="K817">
        <v>0</v>
      </c>
      <c r="L817" s="482">
        <v>104189.1</v>
      </c>
      <c r="M817" s="6">
        <v>147.4805929</v>
      </c>
      <c r="N817" s="44">
        <f t="shared" si="64"/>
        <v>15365870.241717391</v>
      </c>
    </row>
    <row r="818" spans="1:14" thickTop="1" thickBot="1">
      <c r="A818" s="32">
        <v>42821</v>
      </c>
      <c r="B818" s="2" t="str">
        <f t="shared" si="60"/>
        <v>Monday</v>
      </c>
      <c r="C818" s="3" t="str">
        <f t="shared" si="61"/>
        <v>March</v>
      </c>
      <c r="D818" s="4" t="str">
        <f t="shared" si="62"/>
        <v>2017</v>
      </c>
      <c r="E818">
        <f t="shared" si="63"/>
        <v>13</v>
      </c>
      <c r="F818" t="str">
        <f>IFERROR(VLOOKUP(A818,Holidays!A:C,2), "N")</f>
        <v>Y</v>
      </c>
      <c r="G818" t="str">
        <f>IFERROR(VLOOKUP(A818,Holidays!A:C,3),"N")</f>
        <v>N</v>
      </c>
      <c r="H818">
        <v>19.3</v>
      </c>
      <c r="I818">
        <v>31.9</v>
      </c>
      <c r="J818">
        <v>7.6</v>
      </c>
      <c r="K818">
        <v>0</v>
      </c>
      <c r="L818" s="482">
        <v>116237.22</v>
      </c>
      <c r="M818" s="6">
        <v>118.5621993</v>
      </c>
      <c r="N818" s="44">
        <f t="shared" si="64"/>
        <v>13781340.443717947</v>
      </c>
    </row>
    <row r="819" spans="1:14" thickTop="1" thickBot="1">
      <c r="A819" s="32">
        <v>42822</v>
      </c>
      <c r="B819" s="2" t="str">
        <f t="shared" si="60"/>
        <v>Tuesday</v>
      </c>
      <c r="C819" s="3" t="str">
        <f t="shared" si="61"/>
        <v>March</v>
      </c>
      <c r="D819" s="4" t="str">
        <f t="shared" si="62"/>
        <v>2017</v>
      </c>
      <c r="E819">
        <f t="shared" si="63"/>
        <v>13</v>
      </c>
      <c r="F819" t="str">
        <f>IFERROR(VLOOKUP(A819,Holidays!A:C,2), "N")</f>
        <v>Y</v>
      </c>
      <c r="G819" t="str">
        <f>IFERROR(VLOOKUP(A819,Holidays!A:C,3),"N")</f>
        <v>N</v>
      </c>
      <c r="H819">
        <v>11.9</v>
      </c>
      <c r="I819">
        <v>24.3</v>
      </c>
      <c r="J819">
        <v>17.8</v>
      </c>
      <c r="K819">
        <v>4.2</v>
      </c>
      <c r="L819" s="482">
        <v>111032.97500000001</v>
      </c>
      <c r="M819" s="6">
        <v>121.90563229999999</v>
      </c>
      <c r="N819" s="44">
        <f t="shared" si="64"/>
        <v>13535545.023525093</v>
      </c>
    </row>
    <row r="820" spans="1:14" thickTop="1" thickBot="1">
      <c r="A820" s="32">
        <v>42823</v>
      </c>
      <c r="B820" s="2" t="str">
        <f t="shared" si="60"/>
        <v>Wednesday</v>
      </c>
      <c r="C820" s="3" t="str">
        <f t="shared" si="61"/>
        <v>March</v>
      </c>
      <c r="D820" s="4" t="str">
        <f t="shared" si="62"/>
        <v>2017</v>
      </c>
      <c r="E820">
        <f t="shared" si="63"/>
        <v>13</v>
      </c>
      <c r="F820" t="str">
        <f>IFERROR(VLOOKUP(A820,Holidays!A:C,2), "N")</f>
        <v>Y</v>
      </c>
      <c r="G820" t="str">
        <f>IFERROR(VLOOKUP(A820,Holidays!A:C,3),"N")</f>
        <v>N</v>
      </c>
      <c r="H820">
        <v>13.9</v>
      </c>
      <c r="I820">
        <v>27.2</v>
      </c>
      <c r="J820">
        <v>14.7</v>
      </c>
      <c r="K820">
        <v>0.2</v>
      </c>
      <c r="L820" s="482">
        <v>109640.33</v>
      </c>
      <c r="M820" s="6">
        <v>133.7982653</v>
      </c>
      <c r="N820" s="44">
        <f t="shared" si="64"/>
        <v>14669685.96091955</v>
      </c>
    </row>
    <row r="821" spans="1:14" thickTop="1" thickBot="1">
      <c r="A821" s="32">
        <v>42824</v>
      </c>
      <c r="B821" s="2" t="str">
        <f t="shared" si="60"/>
        <v>Thursday</v>
      </c>
      <c r="C821" s="3" t="str">
        <f t="shared" si="61"/>
        <v>March</v>
      </c>
      <c r="D821" s="4" t="str">
        <f t="shared" si="62"/>
        <v>2017</v>
      </c>
      <c r="E821">
        <f t="shared" si="63"/>
        <v>13</v>
      </c>
      <c r="F821" t="str">
        <f>IFERROR(VLOOKUP(A821,Holidays!A:C,2), "N")</f>
        <v>Y</v>
      </c>
      <c r="G821" t="str">
        <f>IFERROR(VLOOKUP(A821,Holidays!A:C,3),"N")</f>
        <v>N</v>
      </c>
      <c r="H821">
        <v>10.199999999999999</v>
      </c>
      <c r="I821">
        <v>17.899999999999999</v>
      </c>
      <c r="J821">
        <v>13</v>
      </c>
      <c r="K821">
        <v>3.4</v>
      </c>
      <c r="L821" s="482">
        <v>107491.87</v>
      </c>
      <c r="M821" s="6">
        <v>115.1902122</v>
      </c>
      <c r="N821" s="44">
        <f t="shared" si="64"/>
        <v>12382011.315074814</v>
      </c>
    </row>
    <row r="822" spans="1:14" thickTop="1" thickBot="1">
      <c r="A822" s="32">
        <v>42825</v>
      </c>
      <c r="B822" s="2" t="str">
        <f t="shared" si="60"/>
        <v>Friday</v>
      </c>
      <c r="C822" s="3" t="str">
        <f t="shared" si="61"/>
        <v>March</v>
      </c>
      <c r="D822" s="4" t="str">
        <f t="shared" si="62"/>
        <v>2017</v>
      </c>
      <c r="E822">
        <f t="shared" si="63"/>
        <v>13</v>
      </c>
      <c r="F822" t="str">
        <f>IFERROR(VLOOKUP(A822,Holidays!A:C,2), "N")</f>
        <v>N</v>
      </c>
      <c r="G822" t="str">
        <f>IFERROR(VLOOKUP(A822,Holidays!A:C,3),"N")</f>
        <v>N</v>
      </c>
      <c r="H822">
        <v>10.1</v>
      </c>
      <c r="I822">
        <v>17.899999999999999</v>
      </c>
      <c r="J822">
        <v>12.3</v>
      </c>
      <c r="K822">
        <v>2.8</v>
      </c>
      <c r="L822" s="482">
        <v>110662.245</v>
      </c>
      <c r="M822" s="6">
        <v>145.21906050000001</v>
      </c>
      <c r="N822" s="44">
        <f t="shared" si="64"/>
        <v>16070267.251720823</v>
      </c>
    </row>
    <row r="823" spans="1:14" thickTop="1" thickBot="1">
      <c r="A823" s="32">
        <v>42826</v>
      </c>
      <c r="B823" s="2" t="str">
        <f t="shared" si="60"/>
        <v>Saturday</v>
      </c>
      <c r="C823" s="3" t="str">
        <f t="shared" si="61"/>
        <v>April</v>
      </c>
      <c r="D823" s="4" t="str">
        <f t="shared" si="62"/>
        <v>2017</v>
      </c>
      <c r="E823">
        <f t="shared" si="63"/>
        <v>13</v>
      </c>
      <c r="F823" t="str">
        <f>IFERROR(VLOOKUP(A823,Holidays!A:C,2), "N")</f>
        <v>N</v>
      </c>
      <c r="G823" t="str">
        <f>IFERROR(VLOOKUP(A823,Holidays!A:C,3),"N")</f>
        <v>N</v>
      </c>
      <c r="H823">
        <v>10</v>
      </c>
      <c r="I823">
        <v>19</v>
      </c>
      <c r="J823">
        <v>13.5</v>
      </c>
      <c r="K823">
        <v>0</v>
      </c>
      <c r="L823" s="482">
        <v>97402.264999999999</v>
      </c>
      <c r="M823" s="6">
        <v>99.249181780000001</v>
      </c>
      <c r="N823" s="44">
        <f t="shared" si="64"/>
        <v>9667095.1047687326</v>
      </c>
    </row>
    <row r="824" spans="1:14" thickTop="1" thickBot="1">
      <c r="A824" s="32">
        <v>42827</v>
      </c>
      <c r="B824" s="2" t="str">
        <f t="shared" si="60"/>
        <v>Sunday</v>
      </c>
      <c r="C824" s="3" t="str">
        <f t="shared" si="61"/>
        <v>April</v>
      </c>
      <c r="D824" s="4" t="str">
        <f t="shared" si="62"/>
        <v>2017</v>
      </c>
      <c r="E824">
        <f t="shared" si="63"/>
        <v>14</v>
      </c>
      <c r="F824" t="str">
        <f>IFERROR(VLOOKUP(A824,Holidays!A:C,2), "N")</f>
        <v>N</v>
      </c>
      <c r="G824" t="str">
        <f>IFERROR(VLOOKUP(A824,Holidays!A:C,3),"N")</f>
        <v>N</v>
      </c>
      <c r="H824">
        <v>11.7</v>
      </c>
      <c r="I824">
        <v>18.2</v>
      </c>
      <c r="J824">
        <v>10.1</v>
      </c>
      <c r="K824">
        <v>0.4</v>
      </c>
      <c r="L824" s="482">
        <v>94477.095000000001</v>
      </c>
      <c r="M824" s="6">
        <v>92.915735170000005</v>
      </c>
      <c r="N824" s="44">
        <f t="shared" si="64"/>
        <v>8778408.738650931</v>
      </c>
    </row>
    <row r="825" spans="1:14" thickTop="1" thickBot="1">
      <c r="A825" s="32">
        <v>42828</v>
      </c>
      <c r="B825" s="2" t="str">
        <f t="shared" si="60"/>
        <v>Monday</v>
      </c>
      <c r="C825" s="3" t="str">
        <f t="shared" si="61"/>
        <v>April</v>
      </c>
      <c r="D825" s="4" t="str">
        <f t="shared" si="62"/>
        <v>2017</v>
      </c>
      <c r="E825">
        <f t="shared" si="63"/>
        <v>14</v>
      </c>
      <c r="F825" t="str">
        <f>IFERROR(VLOOKUP(A825,Holidays!A:C,2), "N")</f>
        <v>N</v>
      </c>
      <c r="G825" t="str">
        <f>IFERROR(VLOOKUP(A825,Holidays!A:C,3),"N")</f>
        <v>N</v>
      </c>
      <c r="H825">
        <v>8.1999999999999993</v>
      </c>
      <c r="I825">
        <v>21.5</v>
      </c>
      <c r="J825">
        <v>16.8</v>
      </c>
      <c r="K825">
        <v>0</v>
      </c>
      <c r="L825" s="482">
        <v>107895.52499999999</v>
      </c>
      <c r="M825" s="6">
        <v>106.4521598</v>
      </c>
      <c r="N825" s="44">
        <f t="shared" si="64"/>
        <v>11485711.669004895</v>
      </c>
    </row>
    <row r="826" spans="1:14" thickTop="1" thickBot="1">
      <c r="A826" s="32">
        <v>42829</v>
      </c>
      <c r="B826" s="2" t="str">
        <f t="shared" si="60"/>
        <v>Tuesday</v>
      </c>
      <c r="C826" s="3" t="str">
        <f t="shared" si="61"/>
        <v>April</v>
      </c>
      <c r="D826" s="4" t="str">
        <f t="shared" si="62"/>
        <v>2017</v>
      </c>
      <c r="E826">
        <f t="shared" si="63"/>
        <v>14</v>
      </c>
      <c r="F826" t="str">
        <f>IFERROR(VLOOKUP(A826,Holidays!A:C,2), "N")</f>
        <v>N</v>
      </c>
      <c r="G826" t="str">
        <f>IFERROR(VLOOKUP(A826,Holidays!A:C,3),"N")</f>
        <v>N</v>
      </c>
      <c r="H826">
        <v>10</v>
      </c>
      <c r="I826">
        <v>24.4</v>
      </c>
      <c r="J826">
        <v>16.399999999999999</v>
      </c>
      <c r="K826">
        <v>0</v>
      </c>
      <c r="L826" s="482">
        <v>113138.67</v>
      </c>
      <c r="M826" s="6">
        <v>122.6614787</v>
      </c>
      <c r="N826" s="44">
        <f t="shared" si="64"/>
        <v>13877756.560351329</v>
      </c>
    </row>
    <row r="827" spans="1:14" thickTop="1" thickBot="1">
      <c r="A827" s="32">
        <v>42830</v>
      </c>
      <c r="B827" s="2" t="str">
        <f t="shared" si="60"/>
        <v>Wednesday</v>
      </c>
      <c r="C827" s="3" t="str">
        <f t="shared" si="61"/>
        <v>April</v>
      </c>
      <c r="D827" s="4" t="str">
        <f t="shared" si="62"/>
        <v>2017</v>
      </c>
      <c r="E827">
        <f t="shared" si="63"/>
        <v>14</v>
      </c>
      <c r="F827" t="str">
        <f>IFERROR(VLOOKUP(A827,Holidays!A:C,2), "N")</f>
        <v>N</v>
      </c>
      <c r="G827" t="str">
        <f>IFERROR(VLOOKUP(A827,Holidays!A:C,3),"N")</f>
        <v>N</v>
      </c>
      <c r="H827">
        <v>11</v>
      </c>
      <c r="I827">
        <v>25.4</v>
      </c>
      <c r="J827">
        <v>15.8</v>
      </c>
      <c r="K827">
        <v>0</v>
      </c>
      <c r="L827" s="482">
        <v>114191.35</v>
      </c>
      <c r="M827" s="6">
        <v>142.28042669999999</v>
      </c>
      <c r="N827" s="44">
        <f t="shared" si="64"/>
        <v>16247194.003449045</v>
      </c>
    </row>
    <row r="828" spans="1:14" thickTop="1" thickBot="1">
      <c r="A828" s="32">
        <v>42831</v>
      </c>
      <c r="B828" s="2" t="str">
        <f t="shared" si="60"/>
        <v>Thursday</v>
      </c>
      <c r="C828" s="3" t="str">
        <f t="shared" si="61"/>
        <v>April</v>
      </c>
      <c r="D828" s="4" t="str">
        <f t="shared" si="62"/>
        <v>2017</v>
      </c>
      <c r="E828">
        <f t="shared" si="63"/>
        <v>14</v>
      </c>
      <c r="F828" t="str">
        <f>IFERROR(VLOOKUP(A828,Holidays!A:C,2), "N")</f>
        <v>N</v>
      </c>
      <c r="G828" t="str">
        <f>IFERROR(VLOOKUP(A828,Holidays!A:C,3),"N")</f>
        <v>N</v>
      </c>
      <c r="H828">
        <v>12</v>
      </c>
      <c r="I828">
        <v>26.6</v>
      </c>
      <c r="J828">
        <v>13.5</v>
      </c>
      <c r="K828">
        <v>0</v>
      </c>
      <c r="L828" s="482">
        <v>114817.30499999999</v>
      </c>
      <c r="M828" s="6">
        <v>126.18198750000001</v>
      </c>
      <c r="N828" s="44">
        <f t="shared" si="64"/>
        <v>14487875.744293688</v>
      </c>
    </row>
    <row r="829" spans="1:14" thickTop="1" thickBot="1">
      <c r="A829" s="32">
        <v>42832</v>
      </c>
      <c r="B829" s="2" t="str">
        <f t="shared" si="60"/>
        <v>Friday</v>
      </c>
      <c r="C829" s="3" t="str">
        <f t="shared" si="61"/>
        <v>April</v>
      </c>
      <c r="D829" s="4" t="str">
        <f t="shared" si="62"/>
        <v>2017</v>
      </c>
      <c r="E829">
        <f t="shared" si="63"/>
        <v>14</v>
      </c>
      <c r="F829" t="str">
        <f>IFERROR(VLOOKUP(A829,Holidays!A:C,2), "N")</f>
        <v>N</v>
      </c>
      <c r="G829" t="str">
        <f>IFERROR(VLOOKUP(A829,Holidays!A:C,3),"N")</f>
        <v>N</v>
      </c>
      <c r="H829">
        <v>12.7</v>
      </c>
      <c r="I829">
        <v>26.2</v>
      </c>
      <c r="J829">
        <v>15.6</v>
      </c>
      <c r="K829">
        <v>0</v>
      </c>
      <c r="L829" s="482">
        <v>110160.02499999999</v>
      </c>
      <c r="M829" s="6">
        <v>101.330421</v>
      </c>
      <c r="N829" s="44">
        <f t="shared" si="64"/>
        <v>11162561.710620524</v>
      </c>
    </row>
    <row r="830" spans="1:14" thickTop="1" thickBot="1">
      <c r="A830" s="32">
        <v>42833</v>
      </c>
      <c r="B830" s="2" t="str">
        <f t="shared" si="60"/>
        <v>Saturday</v>
      </c>
      <c r="C830" s="3" t="str">
        <f t="shared" si="61"/>
        <v>April</v>
      </c>
      <c r="D830" s="4" t="str">
        <f t="shared" si="62"/>
        <v>2017</v>
      </c>
      <c r="E830">
        <f t="shared" si="63"/>
        <v>14</v>
      </c>
      <c r="F830" t="str">
        <f>IFERROR(VLOOKUP(A830,Holidays!A:C,2), "N")</f>
        <v>N</v>
      </c>
      <c r="G830" t="str">
        <f>IFERROR(VLOOKUP(A830,Holidays!A:C,3),"N")</f>
        <v>N</v>
      </c>
      <c r="H830">
        <v>18.600000000000001</v>
      </c>
      <c r="I830">
        <v>28.1</v>
      </c>
      <c r="J830">
        <v>13.8</v>
      </c>
      <c r="K830">
        <v>0</v>
      </c>
      <c r="L830" s="482">
        <v>99084.74</v>
      </c>
      <c r="M830" s="6">
        <v>95.867977690000004</v>
      </c>
      <c r="N830" s="44">
        <f t="shared" si="64"/>
        <v>9499053.6437394507</v>
      </c>
    </row>
    <row r="831" spans="1:14" thickTop="1" thickBot="1">
      <c r="A831" s="32">
        <v>42834</v>
      </c>
      <c r="B831" s="2" t="str">
        <f t="shared" si="60"/>
        <v>Sunday</v>
      </c>
      <c r="C831" s="3" t="str">
        <f t="shared" si="61"/>
        <v>April</v>
      </c>
      <c r="D831" s="4" t="str">
        <f t="shared" si="62"/>
        <v>2017</v>
      </c>
      <c r="E831">
        <f t="shared" si="63"/>
        <v>15</v>
      </c>
      <c r="F831" t="str">
        <f>IFERROR(VLOOKUP(A831,Holidays!A:C,2), "N")</f>
        <v>N</v>
      </c>
      <c r="G831" t="str">
        <f>IFERROR(VLOOKUP(A831,Holidays!A:C,3),"N")</f>
        <v>N</v>
      </c>
      <c r="H831">
        <v>11.7</v>
      </c>
      <c r="I831">
        <v>15.2</v>
      </c>
      <c r="J831">
        <v>6.5</v>
      </c>
      <c r="K831">
        <v>10.6</v>
      </c>
      <c r="L831" s="482">
        <v>96041.895000000004</v>
      </c>
      <c r="M831" s="6">
        <v>74.591633180000002</v>
      </c>
      <c r="N831" s="44">
        <f t="shared" si="64"/>
        <v>7163921.8017520765</v>
      </c>
    </row>
    <row r="832" spans="1:14" thickTop="1" thickBot="1">
      <c r="A832" s="32">
        <v>42835</v>
      </c>
      <c r="B832" s="2" t="str">
        <f t="shared" si="60"/>
        <v>Monday</v>
      </c>
      <c r="C832" s="3" t="str">
        <f t="shared" si="61"/>
        <v>April</v>
      </c>
      <c r="D832" s="4" t="str">
        <f t="shared" si="62"/>
        <v>2017</v>
      </c>
      <c r="E832">
        <f t="shared" si="63"/>
        <v>15</v>
      </c>
      <c r="F832" t="str">
        <f>IFERROR(VLOOKUP(A832,Holidays!A:C,2), "N")</f>
        <v>N</v>
      </c>
      <c r="G832" t="str">
        <f>IFERROR(VLOOKUP(A832,Holidays!A:C,3),"N")</f>
        <v>N</v>
      </c>
      <c r="H832">
        <v>9</v>
      </c>
      <c r="I832">
        <v>17</v>
      </c>
      <c r="J832">
        <v>3</v>
      </c>
      <c r="K832">
        <v>25.4</v>
      </c>
      <c r="L832" s="482">
        <v>113287.05499999999</v>
      </c>
      <c r="M832" s="6">
        <v>111.8004887</v>
      </c>
      <c r="N832" s="44">
        <f t="shared" si="64"/>
        <v>12665548.112383777</v>
      </c>
    </row>
    <row r="833" spans="1:14" thickTop="1" thickBot="1">
      <c r="A833" s="32">
        <v>42836</v>
      </c>
      <c r="B833" s="2" t="str">
        <f t="shared" si="60"/>
        <v>Tuesday</v>
      </c>
      <c r="C833" s="3" t="str">
        <f t="shared" si="61"/>
        <v>April</v>
      </c>
      <c r="D833" s="4" t="str">
        <f t="shared" si="62"/>
        <v>2017</v>
      </c>
      <c r="E833">
        <f t="shared" si="63"/>
        <v>15</v>
      </c>
      <c r="F833" t="str">
        <f>IFERROR(VLOOKUP(A833,Holidays!A:C,2), "N")</f>
        <v>N</v>
      </c>
      <c r="G833" t="str">
        <f>IFERROR(VLOOKUP(A833,Holidays!A:C,3),"N")</f>
        <v>N</v>
      </c>
      <c r="H833">
        <v>12.3</v>
      </c>
      <c r="I833">
        <v>18.5</v>
      </c>
      <c r="J833">
        <v>13.5</v>
      </c>
      <c r="K833">
        <v>15.4</v>
      </c>
      <c r="L833" s="482">
        <v>114159.965</v>
      </c>
      <c r="M833" s="6">
        <v>130.03687339999999</v>
      </c>
      <c r="N833" s="44">
        <f t="shared" si="64"/>
        <v>14845004.916053429</v>
      </c>
    </row>
    <row r="834" spans="1:14" thickTop="1" thickBot="1">
      <c r="A834" s="32">
        <v>42837</v>
      </c>
      <c r="B834" s="2" t="str">
        <f t="shared" si="60"/>
        <v>Wednesday</v>
      </c>
      <c r="C834" s="3" t="str">
        <f t="shared" si="61"/>
        <v>April</v>
      </c>
      <c r="D834" s="4" t="str">
        <f t="shared" si="62"/>
        <v>2017</v>
      </c>
      <c r="E834">
        <f t="shared" si="63"/>
        <v>15</v>
      </c>
      <c r="F834" t="str">
        <f>IFERROR(VLOOKUP(A834,Holidays!A:C,2), "N")</f>
        <v>N</v>
      </c>
      <c r="G834" t="str">
        <f>IFERROR(VLOOKUP(A834,Holidays!A:C,3),"N")</f>
        <v>N</v>
      </c>
      <c r="H834">
        <v>10.8</v>
      </c>
      <c r="I834">
        <v>19.3</v>
      </c>
      <c r="J834">
        <v>14</v>
      </c>
      <c r="K834">
        <v>0</v>
      </c>
      <c r="L834" s="482">
        <v>114335.995</v>
      </c>
      <c r="M834" s="6">
        <v>126.572879</v>
      </c>
      <c r="N834" s="44">
        <f t="shared" si="64"/>
        <v>14471836.060479604</v>
      </c>
    </row>
    <row r="835" spans="1:14" thickTop="1" thickBot="1">
      <c r="A835" s="32">
        <v>42838</v>
      </c>
      <c r="B835" s="2" t="str">
        <f t="shared" ref="B835:B898" si="65">TEXT(A835,"dddd")</f>
        <v>Thursday</v>
      </c>
      <c r="C835" s="3" t="str">
        <f t="shared" ref="C835:C898" si="66">TEXT(A835,"mmmm")</f>
        <v>April</v>
      </c>
      <c r="D835" s="4" t="str">
        <f t="shared" ref="D835:D898" si="67">TEXT(A835,"yyyy")</f>
        <v>2017</v>
      </c>
      <c r="E835">
        <f t="shared" ref="E835:E898" si="68">WEEKNUM(A835)</f>
        <v>15</v>
      </c>
      <c r="F835" t="str">
        <f>IFERROR(VLOOKUP(A835,Holidays!A:C,2), "N")</f>
        <v>N</v>
      </c>
      <c r="G835" t="str">
        <f>IFERROR(VLOOKUP(A835,Holidays!A:C,3),"N")</f>
        <v>N</v>
      </c>
      <c r="H835">
        <v>10.9</v>
      </c>
      <c r="I835">
        <v>22.2</v>
      </c>
      <c r="J835">
        <v>13.9</v>
      </c>
      <c r="K835">
        <v>0</v>
      </c>
      <c r="L835" s="482">
        <v>112704.045</v>
      </c>
      <c r="M835" s="6">
        <v>117.53565020000001</v>
      </c>
      <c r="N835" s="44">
        <f t="shared" ref="N835:N898" si="69">L835*M835</f>
        <v>13246743.20924506</v>
      </c>
    </row>
    <row r="836" spans="1:14" thickTop="1" thickBot="1">
      <c r="A836" s="32">
        <v>42839</v>
      </c>
      <c r="B836" s="2" t="str">
        <f t="shared" si="65"/>
        <v>Friday</v>
      </c>
      <c r="C836" s="3" t="str">
        <f t="shared" si="66"/>
        <v>April</v>
      </c>
      <c r="D836" s="4" t="str">
        <f t="shared" si="67"/>
        <v>2017</v>
      </c>
      <c r="E836">
        <f t="shared" si="68"/>
        <v>15</v>
      </c>
      <c r="F836" t="str">
        <f>IFERROR(VLOOKUP(A836,Holidays!A:C,2), "N")</f>
        <v>N</v>
      </c>
      <c r="G836" t="str">
        <f>IFERROR(VLOOKUP(A836,Holidays!A:C,3),"N")</f>
        <v>Y</v>
      </c>
      <c r="H836">
        <v>13</v>
      </c>
      <c r="I836">
        <v>17.899999999999999</v>
      </c>
      <c r="J836">
        <v>8.9</v>
      </c>
      <c r="K836">
        <v>0</v>
      </c>
      <c r="L836" s="482">
        <v>97436.41</v>
      </c>
      <c r="M836" s="6">
        <v>109.7650221</v>
      </c>
      <c r="N836" s="44">
        <f t="shared" si="69"/>
        <v>10695109.69699466</v>
      </c>
    </row>
    <row r="837" spans="1:14" thickTop="1" thickBot="1">
      <c r="A837" s="32">
        <v>42840</v>
      </c>
      <c r="B837" s="2" t="str">
        <f t="shared" si="65"/>
        <v>Saturday</v>
      </c>
      <c r="C837" s="3" t="str">
        <f t="shared" si="66"/>
        <v>April</v>
      </c>
      <c r="D837" s="4" t="str">
        <f t="shared" si="67"/>
        <v>2017</v>
      </c>
      <c r="E837">
        <f t="shared" si="68"/>
        <v>15</v>
      </c>
      <c r="F837" t="str">
        <f>IFERROR(VLOOKUP(A837,Holidays!A:C,2), "N")</f>
        <v>N</v>
      </c>
      <c r="G837" t="str">
        <f>IFERROR(VLOOKUP(A837,Holidays!A:C,3),"N")</f>
        <v>Y</v>
      </c>
      <c r="H837">
        <v>11.8</v>
      </c>
      <c r="I837">
        <v>17.3</v>
      </c>
      <c r="J837">
        <v>9.6999999999999993</v>
      </c>
      <c r="K837">
        <v>0</v>
      </c>
      <c r="L837" s="482">
        <v>99608.57</v>
      </c>
      <c r="M837" s="6">
        <v>116.78284910000001</v>
      </c>
      <c r="N837" s="44">
        <f t="shared" si="69"/>
        <v>11632572.599376788</v>
      </c>
    </row>
    <row r="838" spans="1:14" thickTop="1" thickBot="1">
      <c r="A838" s="32">
        <v>42841</v>
      </c>
      <c r="B838" s="2" t="str">
        <f t="shared" si="65"/>
        <v>Sunday</v>
      </c>
      <c r="C838" s="3" t="str">
        <f t="shared" si="66"/>
        <v>April</v>
      </c>
      <c r="D838" s="4" t="str">
        <f t="shared" si="67"/>
        <v>2017</v>
      </c>
      <c r="E838">
        <f t="shared" si="68"/>
        <v>16</v>
      </c>
      <c r="F838" t="str">
        <f>IFERROR(VLOOKUP(A838,Holidays!A:C,2), "N")</f>
        <v>N</v>
      </c>
      <c r="G838" t="str">
        <f>IFERROR(VLOOKUP(A838,Holidays!A:C,3),"N")</f>
        <v>Y</v>
      </c>
      <c r="H838">
        <v>9.9</v>
      </c>
      <c r="I838">
        <v>22.6</v>
      </c>
      <c r="J838">
        <v>10.1</v>
      </c>
      <c r="K838">
        <v>0</v>
      </c>
      <c r="L838" s="482">
        <v>96594.744999999995</v>
      </c>
      <c r="M838" s="6">
        <v>95.646407010000004</v>
      </c>
      <c r="N838" s="44">
        <f t="shared" si="69"/>
        <v>9238940.2952971626</v>
      </c>
    </row>
    <row r="839" spans="1:14" thickTop="1" thickBot="1">
      <c r="A839" s="32">
        <v>42842</v>
      </c>
      <c r="B839" s="2" t="str">
        <f t="shared" si="65"/>
        <v>Monday</v>
      </c>
      <c r="C839" s="3" t="str">
        <f t="shared" si="66"/>
        <v>April</v>
      </c>
      <c r="D839" s="4" t="str">
        <f t="shared" si="67"/>
        <v>2017</v>
      </c>
      <c r="E839">
        <f t="shared" si="68"/>
        <v>16</v>
      </c>
      <c r="F839" t="str">
        <f>IFERROR(VLOOKUP(A839,Holidays!A:C,2), "N")</f>
        <v>N</v>
      </c>
      <c r="G839" t="str">
        <f>IFERROR(VLOOKUP(A839,Holidays!A:C,3),"N")</f>
        <v>Y</v>
      </c>
      <c r="H839">
        <v>11.1</v>
      </c>
      <c r="I839">
        <v>18.3</v>
      </c>
      <c r="J839">
        <v>10.9</v>
      </c>
      <c r="K839">
        <v>0</v>
      </c>
      <c r="L839" s="482">
        <v>99945.494999999995</v>
      </c>
      <c r="M839" s="6">
        <v>104.57818949999999</v>
      </c>
      <c r="N839" s="44">
        <f t="shared" si="69"/>
        <v>10452118.915781301</v>
      </c>
    </row>
    <row r="840" spans="1:14" thickTop="1" thickBot="1">
      <c r="A840" s="32">
        <v>42843</v>
      </c>
      <c r="B840" s="2" t="str">
        <f t="shared" si="65"/>
        <v>Tuesday</v>
      </c>
      <c r="C840" s="3" t="str">
        <f t="shared" si="66"/>
        <v>April</v>
      </c>
      <c r="D840" s="4" t="str">
        <f t="shared" si="67"/>
        <v>2017</v>
      </c>
      <c r="E840">
        <f t="shared" si="68"/>
        <v>16</v>
      </c>
      <c r="F840" t="str">
        <f>IFERROR(VLOOKUP(A840,Holidays!A:C,2), "N")</f>
        <v>N</v>
      </c>
      <c r="G840" t="str">
        <f>IFERROR(VLOOKUP(A840,Holidays!A:C,3),"N")</f>
        <v>N</v>
      </c>
      <c r="H840">
        <v>9.5</v>
      </c>
      <c r="I840">
        <v>20.399999999999999</v>
      </c>
      <c r="J840">
        <v>13.7</v>
      </c>
      <c r="K840">
        <v>0</v>
      </c>
      <c r="L840" s="482">
        <v>111955.175</v>
      </c>
      <c r="M840" s="6">
        <v>112.8247059</v>
      </c>
      <c r="N840" s="44">
        <f t="shared" si="69"/>
        <v>12631309.693358032</v>
      </c>
    </row>
    <row r="841" spans="1:14" thickTop="1" thickBot="1">
      <c r="A841" s="32">
        <v>42844</v>
      </c>
      <c r="B841" s="2" t="str">
        <f t="shared" si="65"/>
        <v>Wednesday</v>
      </c>
      <c r="C841" s="3" t="str">
        <f t="shared" si="66"/>
        <v>April</v>
      </c>
      <c r="D841" s="4" t="str">
        <f t="shared" si="67"/>
        <v>2017</v>
      </c>
      <c r="E841">
        <f t="shared" si="68"/>
        <v>16</v>
      </c>
      <c r="F841" t="str">
        <f>IFERROR(VLOOKUP(A841,Holidays!A:C,2), "N")</f>
        <v>Y</v>
      </c>
      <c r="G841" t="str">
        <f>IFERROR(VLOOKUP(A841,Holidays!A:C,3),"N")</f>
        <v>N</v>
      </c>
      <c r="H841">
        <v>13</v>
      </c>
      <c r="I841">
        <v>26.9</v>
      </c>
      <c r="J841">
        <v>12.7</v>
      </c>
      <c r="K841">
        <v>0</v>
      </c>
      <c r="L841" s="482">
        <v>114436.97</v>
      </c>
      <c r="M841" s="6">
        <v>101.3145524</v>
      </c>
      <c r="N841" s="44">
        <f t="shared" si="69"/>
        <v>11594130.393562227</v>
      </c>
    </row>
    <row r="842" spans="1:14" thickTop="1" thickBot="1">
      <c r="A842" s="32">
        <v>42845</v>
      </c>
      <c r="B842" s="2" t="str">
        <f t="shared" si="65"/>
        <v>Thursday</v>
      </c>
      <c r="C842" s="3" t="str">
        <f t="shared" si="66"/>
        <v>April</v>
      </c>
      <c r="D842" s="4" t="str">
        <f t="shared" si="67"/>
        <v>2017</v>
      </c>
      <c r="E842">
        <f t="shared" si="68"/>
        <v>16</v>
      </c>
      <c r="F842" t="str">
        <f>IFERROR(VLOOKUP(A842,Holidays!A:C,2), "N")</f>
        <v>Y</v>
      </c>
      <c r="G842" t="str">
        <f>IFERROR(VLOOKUP(A842,Holidays!A:C,3),"N")</f>
        <v>N</v>
      </c>
      <c r="H842">
        <v>14.6</v>
      </c>
      <c r="I842">
        <v>26.5</v>
      </c>
      <c r="J842">
        <v>12.4</v>
      </c>
      <c r="K842">
        <v>0</v>
      </c>
      <c r="L842" s="482">
        <v>112816.68</v>
      </c>
      <c r="M842" s="6">
        <v>104.07810310000001</v>
      </c>
      <c r="N842" s="44">
        <f t="shared" si="69"/>
        <v>11741746.052439708</v>
      </c>
    </row>
    <row r="843" spans="1:14" thickTop="1" thickBot="1">
      <c r="A843" s="32">
        <v>42846</v>
      </c>
      <c r="B843" s="2" t="str">
        <f t="shared" si="65"/>
        <v>Friday</v>
      </c>
      <c r="C843" s="3" t="str">
        <f t="shared" si="66"/>
        <v>April</v>
      </c>
      <c r="D843" s="4" t="str">
        <f t="shared" si="67"/>
        <v>2017</v>
      </c>
      <c r="E843">
        <f t="shared" si="68"/>
        <v>16</v>
      </c>
      <c r="F843" t="str">
        <f>IFERROR(VLOOKUP(A843,Holidays!A:C,2), "N")</f>
        <v>Y</v>
      </c>
      <c r="G843" t="str">
        <f>IFERROR(VLOOKUP(A843,Holidays!A:C,3),"N")</f>
        <v>N</v>
      </c>
      <c r="H843">
        <v>16.5</v>
      </c>
      <c r="I843">
        <v>20.9</v>
      </c>
      <c r="J843">
        <v>3.6</v>
      </c>
      <c r="K843">
        <v>9.4</v>
      </c>
      <c r="L843" s="482">
        <v>114522.44</v>
      </c>
      <c r="M843" s="6">
        <v>133.2265993</v>
      </c>
      <c r="N843" s="44">
        <f t="shared" si="69"/>
        <v>15257435.224738292</v>
      </c>
    </row>
    <row r="844" spans="1:14" thickTop="1" thickBot="1">
      <c r="A844" s="32">
        <v>42847</v>
      </c>
      <c r="B844" s="2" t="str">
        <f t="shared" si="65"/>
        <v>Saturday</v>
      </c>
      <c r="C844" s="3" t="str">
        <f t="shared" si="66"/>
        <v>April</v>
      </c>
      <c r="D844" s="4" t="str">
        <f t="shared" si="67"/>
        <v>2017</v>
      </c>
      <c r="E844">
        <f t="shared" si="68"/>
        <v>16</v>
      </c>
      <c r="F844" t="str">
        <f>IFERROR(VLOOKUP(A844,Holidays!A:C,2), "N")</f>
        <v>Y</v>
      </c>
      <c r="G844" t="str">
        <f>IFERROR(VLOOKUP(A844,Holidays!A:C,3),"N")</f>
        <v>N</v>
      </c>
      <c r="H844">
        <v>16.899999999999999</v>
      </c>
      <c r="I844">
        <v>22.5</v>
      </c>
      <c r="J844">
        <v>11.8</v>
      </c>
      <c r="K844">
        <v>4.5999999999999996</v>
      </c>
      <c r="L844" s="482">
        <v>102528.4</v>
      </c>
      <c r="M844" s="6">
        <v>111.6671228</v>
      </c>
      <c r="N844" s="44">
        <f t="shared" si="69"/>
        <v>11449051.43328752</v>
      </c>
    </row>
    <row r="845" spans="1:14" thickTop="1" thickBot="1">
      <c r="A845" s="32">
        <v>42848</v>
      </c>
      <c r="B845" s="2" t="str">
        <f t="shared" si="65"/>
        <v>Sunday</v>
      </c>
      <c r="C845" s="3" t="str">
        <f t="shared" si="66"/>
        <v>April</v>
      </c>
      <c r="D845" s="4" t="str">
        <f t="shared" si="67"/>
        <v>2017</v>
      </c>
      <c r="E845">
        <f t="shared" si="68"/>
        <v>17</v>
      </c>
      <c r="F845" t="str">
        <f>IFERROR(VLOOKUP(A845,Holidays!A:C,2), "N")</f>
        <v>Y</v>
      </c>
      <c r="G845" t="str">
        <f>IFERROR(VLOOKUP(A845,Holidays!A:C,3),"N")</f>
        <v>N</v>
      </c>
      <c r="H845">
        <v>14.4</v>
      </c>
      <c r="I845">
        <v>21.8</v>
      </c>
      <c r="J845">
        <v>11.9</v>
      </c>
      <c r="K845">
        <v>0</v>
      </c>
      <c r="L845" s="482">
        <v>97356.565000000002</v>
      </c>
      <c r="M845" s="6">
        <v>90.726651050000001</v>
      </c>
      <c r="N845" s="44">
        <f t="shared" si="69"/>
        <v>8832835.1001816429</v>
      </c>
    </row>
    <row r="846" spans="1:14" thickTop="1" thickBot="1">
      <c r="A846" s="32">
        <v>42849</v>
      </c>
      <c r="B846" s="2" t="str">
        <f t="shared" si="65"/>
        <v>Monday</v>
      </c>
      <c r="C846" s="3" t="str">
        <f t="shared" si="66"/>
        <v>April</v>
      </c>
      <c r="D846" s="4" t="str">
        <f t="shared" si="67"/>
        <v>2017</v>
      </c>
      <c r="E846">
        <f t="shared" si="68"/>
        <v>17</v>
      </c>
      <c r="F846" t="str">
        <f>IFERROR(VLOOKUP(A846,Holidays!A:C,2), "N")</f>
        <v>Y</v>
      </c>
      <c r="G846" t="str">
        <f>IFERROR(VLOOKUP(A846,Holidays!A:C,3),"N")</f>
        <v>N</v>
      </c>
      <c r="H846">
        <v>15.9</v>
      </c>
      <c r="I846">
        <v>24.7</v>
      </c>
      <c r="J846">
        <v>9.9</v>
      </c>
      <c r="K846">
        <v>0</v>
      </c>
      <c r="L846" s="482">
        <v>109421.815</v>
      </c>
      <c r="M846" s="6">
        <v>113.2589368</v>
      </c>
      <c r="N846" s="44">
        <f t="shared" si="69"/>
        <v>12392998.429626292</v>
      </c>
    </row>
    <row r="847" spans="1:14" thickTop="1" thickBot="1">
      <c r="A847" s="32">
        <v>42850</v>
      </c>
      <c r="B847" s="2" t="str">
        <f t="shared" si="65"/>
        <v>Tuesday</v>
      </c>
      <c r="C847" s="3" t="str">
        <f t="shared" si="66"/>
        <v>April</v>
      </c>
      <c r="D847" s="4" t="str">
        <f t="shared" si="67"/>
        <v>2017</v>
      </c>
      <c r="E847">
        <f t="shared" si="68"/>
        <v>17</v>
      </c>
      <c r="F847" t="str">
        <f>IFERROR(VLOOKUP(A847,Holidays!A:C,2), "N")</f>
        <v>Y</v>
      </c>
      <c r="G847" t="str">
        <f>IFERROR(VLOOKUP(A847,Holidays!A:C,3),"N")</f>
        <v>Y</v>
      </c>
      <c r="H847">
        <v>16.2</v>
      </c>
      <c r="I847">
        <v>17.7</v>
      </c>
      <c r="J847">
        <v>5.8</v>
      </c>
      <c r="K847">
        <v>21.6</v>
      </c>
      <c r="L847" s="482">
        <v>101548.735</v>
      </c>
      <c r="M847" s="6">
        <v>86.790072550000005</v>
      </c>
      <c r="N847" s="44">
        <f t="shared" si="69"/>
        <v>8813422.0780107249</v>
      </c>
    </row>
    <row r="848" spans="1:14" thickTop="1" thickBot="1">
      <c r="A848" s="32">
        <v>42851</v>
      </c>
      <c r="B848" s="2" t="str">
        <f t="shared" si="65"/>
        <v>Wednesday</v>
      </c>
      <c r="C848" s="3" t="str">
        <f t="shared" si="66"/>
        <v>April</v>
      </c>
      <c r="D848" s="4" t="str">
        <f t="shared" si="67"/>
        <v>2017</v>
      </c>
      <c r="E848">
        <f t="shared" si="68"/>
        <v>17</v>
      </c>
      <c r="F848" t="str">
        <f>IFERROR(VLOOKUP(A848,Holidays!A:C,2), "N")</f>
        <v>Y</v>
      </c>
      <c r="G848" t="str">
        <f>IFERROR(VLOOKUP(A848,Holidays!A:C,3),"N")</f>
        <v>N</v>
      </c>
      <c r="H848">
        <v>10.1</v>
      </c>
      <c r="I848">
        <v>14.5</v>
      </c>
      <c r="J848">
        <v>6.4</v>
      </c>
      <c r="K848">
        <v>20</v>
      </c>
      <c r="L848" s="482">
        <v>116795.245</v>
      </c>
      <c r="M848" s="6">
        <v>100.69868460000001</v>
      </c>
      <c r="N848" s="44">
        <f t="shared" si="69"/>
        <v>11761127.539034728</v>
      </c>
    </row>
    <row r="849" spans="1:14" thickTop="1" thickBot="1">
      <c r="A849" s="32">
        <v>42852</v>
      </c>
      <c r="B849" s="2" t="str">
        <f t="shared" si="65"/>
        <v>Thursday</v>
      </c>
      <c r="C849" s="3" t="str">
        <f t="shared" si="66"/>
        <v>April</v>
      </c>
      <c r="D849" s="4" t="str">
        <f t="shared" si="67"/>
        <v>2017</v>
      </c>
      <c r="E849">
        <f t="shared" si="68"/>
        <v>17</v>
      </c>
      <c r="F849" t="str">
        <f>IFERROR(VLOOKUP(A849,Holidays!A:C,2), "N")</f>
        <v>Y</v>
      </c>
      <c r="G849" t="str">
        <f>IFERROR(VLOOKUP(A849,Holidays!A:C,3),"N")</f>
        <v>N</v>
      </c>
      <c r="H849">
        <v>8.3000000000000007</v>
      </c>
      <c r="I849">
        <v>15.6</v>
      </c>
      <c r="J849">
        <v>7.1</v>
      </c>
      <c r="K849">
        <v>15.4</v>
      </c>
      <c r="L849" s="482">
        <v>126329.53</v>
      </c>
      <c r="M849" s="6">
        <v>145.68273490000001</v>
      </c>
      <c r="N849" s="44">
        <f t="shared" si="69"/>
        <v>18404031.429031599</v>
      </c>
    </row>
    <row r="850" spans="1:14" thickTop="1" thickBot="1">
      <c r="A850" s="32">
        <v>42853</v>
      </c>
      <c r="B850" s="2" t="str">
        <f t="shared" si="65"/>
        <v>Friday</v>
      </c>
      <c r="C850" s="3" t="str">
        <f t="shared" si="66"/>
        <v>April</v>
      </c>
      <c r="D850" s="4" t="str">
        <f t="shared" si="67"/>
        <v>2017</v>
      </c>
      <c r="E850">
        <f t="shared" si="68"/>
        <v>17</v>
      </c>
      <c r="F850" t="str">
        <f>IFERROR(VLOOKUP(A850,Holidays!A:C,2), "N")</f>
        <v>Y</v>
      </c>
      <c r="G850" t="str">
        <f>IFERROR(VLOOKUP(A850,Holidays!A:C,3),"N")</f>
        <v>N</v>
      </c>
      <c r="H850">
        <v>9.4</v>
      </c>
      <c r="I850">
        <v>19.8</v>
      </c>
      <c r="J850">
        <v>6</v>
      </c>
      <c r="K850">
        <v>0.4</v>
      </c>
      <c r="L850" s="482">
        <v>120144.19</v>
      </c>
      <c r="M850" s="6">
        <v>120.8095221</v>
      </c>
      <c r="N850" s="44">
        <f t="shared" si="69"/>
        <v>14514562.176991599</v>
      </c>
    </row>
    <row r="851" spans="1:14" thickTop="1" thickBot="1">
      <c r="A851" s="32">
        <v>42854</v>
      </c>
      <c r="B851" s="2" t="str">
        <f t="shared" si="65"/>
        <v>Saturday</v>
      </c>
      <c r="C851" s="3" t="str">
        <f t="shared" si="66"/>
        <v>April</v>
      </c>
      <c r="D851" s="4" t="str">
        <f t="shared" si="67"/>
        <v>2017</v>
      </c>
      <c r="E851">
        <f t="shared" si="68"/>
        <v>17</v>
      </c>
      <c r="F851" t="str">
        <f>IFERROR(VLOOKUP(A851,Holidays!A:C,2), "N")</f>
        <v>Y</v>
      </c>
      <c r="G851" t="str">
        <f>IFERROR(VLOOKUP(A851,Holidays!A:C,3),"N")</f>
        <v>N</v>
      </c>
      <c r="H851">
        <v>14.9</v>
      </c>
      <c r="I851">
        <v>18.100000000000001</v>
      </c>
      <c r="J851">
        <v>7.9</v>
      </c>
      <c r="K851">
        <v>0.2</v>
      </c>
      <c r="L851" s="482">
        <v>104864.05</v>
      </c>
      <c r="M851" s="6">
        <v>100.81967</v>
      </c>
      <c r="N851" s="44">
        <f t="shared" si="69"/>
        <v>10572358.915863501</v>
      </c>
    </row>
    <row r="852" spans="1:14" thickTop="1" thickBot="1">
      <c r="A852" s="32">
        <v>42855</v>
      </c>
      <c r="B852" s="2" t="str">
        <f t="shared" si="65"/>
        <v>Sunday</v>
      </c>
      <c r="C852" s="3" t="str">
        <f t="shared" si="66"/>
        <v>April</v>
      </c>
      <c r="D852" s="4" t="str">
        <f t="shared" si="67"/>
        <v>2017</v>
      </c>
      <c r="E852">
        <f t="shared" si="68"/>
        <v>18</v>
      </c>
      <c r="F852" t="str">
        <f>IFERROR(VLOOKUP(A852,Holidays!A:C,2), "N")</f>
        <v>Y</v>
      </c>
      <c r="G852" t="str">
        <f>IFERROR(VLOOKUP(A852,Holidays!A:C,3),"N")</f>
        <v>N</v>
      </c>
      <c r="H852">
        <v>13.6</v>
      </c>
      <c r="I852">
        <v>17.8</v>
      </c>
      <c r="J852">
        <v>7.3</v>
      </c>
      <c r="K852">
        <v>0</v>
      </c>
      <c r="L852" s="482">
        <v>103756.535</v>
      </c>
      <c r="M852" s="6">
        <v>109.5772954</v>
      </c>
      <c r="N852" s="44">
        <f t="shared" si="69"/>
        <v>11369360.48537544</v>
      </c>
    </row>
    <row r="853" spans="1:14" thickTop="1" thickBot="1">
      <c r="A853" s="32">
        <v>42856</v>
      </c>
      <c r="B853" s="2" t="str">
        <f t="shared" si="65"/>
        <v>Monday</v>
      </c>
      <c r="C853" s="3" t="str">
        <f t="shared" si="66"/>
        <v>May</v>
      </c>
      <c r="D853" s="4" t="str">
        <f t="shared" si="67"/>
        <v>2017</v>
      </c>
      <c r="E853">
        <f t="shared" si="68"/>
        <v>18</v>
      </c>
      <c r="F853" t="str">
        <f>IFERROR(VLOOKUP(A853,Holidays!A:C,2), "N")</f>
        <v>Y</v>
      </c>
      <c r="G853" t="str">
        <f>IFERROR(VLOOKUP(A853,Holidays!A:C,3),"N")</f>
        <v>N</v>
      </c>
      <c r="H853">
        <v>13.6</v>
      </c>
      <c r="I853">
        <v>20.399999999999999</v>
      </c>
      <c r="J853">
        <v>8.6999999999999993</v>
      </c>
      <c r="K853">
        <v>0</v>
      </c>
      <c r="L853" s="482">
        <v>115103.77499999999</v>
      </c>
      <c r="M853" s="6">
        <v>99.159474029999998</v>
      </c>
      <c r="N853" s="44">
        <f t="shared" si="69"/>
        <v>11413629.787867462</v>
      </c>
    </row>
    <row r="854" spans="1:14" thickTop="1" thickBot="1">
      <c r="A854" s="32">
        <v>42857</v>
      </c>
      <c r="B854" s="2" t="str">
        <f t="shared" si="65"/>
        <v>Tuesday</v>
      </c>
      <c r="C854" s="3" t="str">
        <f t="shared" si="66"/>
        <v>May</v>
      </c>
      <c r="D854" s="4" t="str">
        <f t="shared" si="67"/>
        <v>2017</v>
      </c>
      <c r="E854">
        <f t="shared" si="68"/>
        <v>18</v>
      </c>
      <c r="F854" t="str">
        <f>IFERROR(VLOOKUP(A854,Holidays!A:C,2), "N")</f>
        <v>Y</v>
      </c>
      <c r="G854" t="str">
        <f>IFERROR(VLOOKUP(A854,Holidays!A:C,3),"N")</f>
        <v>N</v>
      </c>
      <c r="H854">
        <v>10.4</v>
      </c>
      <c r="I854">
        <v>15.2</v>
      </c>
      <c r="J854">
        <v>9.4</v>
      </c>
      <c r="K854">
        <v>2.4</v>
      </c>
      <c r="L854" s="482">
        <v>120718.64</v>
      </c>
      <c r="M854" s="6">
        <v>109.9227693</v>
      </c>
      <c r="N854" s="44">
        <f t="shared" si="69"/>
        <v>13269727.214929752</v>
      </c>
    </row>
    <row r="855" spans="1:14" thickTop="1" thickBot="1">
      <c r="A855" s="32">
        <v>42858</v>
      </c>
      <c r="B855" s="2" t="str">
        <f t="shared" si="65"/>
        <v>Wednesday</v>
      </c>
      <c r="C855" s="3" t="str">
        <f t="shared" si="66"/>
        <v>May</v>
      </c>
      <c r="D855" s="4" t="str">
        <f t="shared" si="67"/>
        <v>2017</v>
      </c>
      <c r="E855">
        <f t="shared" si="68"/>
        <v>18</v>
      </c>
      <c r="F855" t="str">
        <f>IFERROR(VLOOKUP(A855,Holidays!A:C,2), "N")</f>
        <v>Y</v>
      </c>
      <c r="G855" t="str">
        <f>IFERROR(VLOOKUP(A855,Holidays!A:C,3),"N")</f>
        <v>N</v>
      </c>
      <c r="H855">
        <v>7.4</v>
      </c>
      <c r="I855">
        <v>15.3</v>
      </c>
      <c r="J855">
        <v>10.8</v>
      </c>
      <c r="K855">
        <v>0.8</v>
      </c>
      <c r="L855" s="482">
        <v>129196.44500000001</v>
      </c>
      <c r="M855" s="6">
        <v>128.63995560000001</v>
      </c>
      <c r="N855" s="44">
        <f t="shared" si="69"/>
        <v>16619824.948477844</v>
      </c>
    </row>
    <row r="856" spans="1:14" thickTop="1" thickBot="1">
      <c r="A856" s="32">
        <v>42859</v>
      </c>
      <c r="B856" s="2" t="str">
        <f t="shared" si="65"/>
        <v>Thursday</v>
      </c>
      <c r="C856" s="3" t="str">
        <f t="shared" si="66"/>
        <v>May</v>
      </c>
      <c r="D856" s="4" t="str">
        <f t="shared" si="67"/>
        <v>2017</v>
      </c>
      <c r="E856">
        <f t="shared" si="68"/>
        <v>18</v>
      </c>
      <c r="F856" t="str">
        <f>IFERROR(VLOOKUP(A856,Holidays!A:C,2), "N")</f>
        <v>Y</v>
      </c>
      <c r="G856" t="str">
        <f>IFERROR(VLOOKUP(A856,Holidays!A:C,3),"N")</f>
        <v>N</v>
      </c>
      <c r="H856">
        <v>5.8</v>
      </c>
      <c r="I856">
        <v>16.899999999999999</v>
      </c>
      <c r="J856">
        <v>12</v>
      </c>
      <c r="K856">
        <v>0</v>
      </c>
      <c r="L856" s="482">
        <v>127260.05</v>
      </c>
      <c r="M856" s="6">
        <v>123.4720662</v>
      </c>
      <c r="N856" s="44">
        <f t="shared" si="69"/>
        <v>15713061.318215311</v>
      </c>
    </row>
    <row r="857" spans="1:14" thickTop="1" thickBot="1">
      <c r="A857" s="32">
        <v>42860</v>
      </c>
      <c r="B857" s="2" t="str">
        <f t="shared" si="65"/>
        <v>Friday</v>
      </c>
      <c r="C857" s="3" t="str">
        <f t="shared" si="66"/>
        <v>May</v>
      </c>
      <c r="D857" s="4" t="str">
        <f t="shared" si="67"/>
        <v>2017</v>
      </c>
      <c r="E857">
        <f t="shared" si="68"/>
        <v>18</v>
      </c>
      <c r="F857" t="str">
        <f>IFERROR(VLOOKUP(A857,Holidays!A:C,2), "N")</f>
        <v>Y</v>
      </c>
      <c r="G857" t="str">
        <f>IFERROR(VLOOKUP(A857,Holidays!A:C,3),"N")</f>
        <v>N</v>
      </c>
      <c r="H857">
        <v>6.2</v>
      </c>
      <c r="I857">
        <v>20.5</v>
      </c>
      <c r="J857">
        <v>10.6</v>
      </c>
      <c r="K857">
        <v>0</v>
      </c>
      <c r="L857" s="482">
        <v>123150.38499999999</v>
      </c>
      <c r="M857" s="6">
        <v>108.2886014</v>
      </c>
      <c r="N857" s="44">
        <f t="shared" si="69"/>
        <v>13335782.953521539</v>
      </c>
    </row>
    <row r="858" spans="1:14" thickTop="1" thickBot="1">
      <c r="A858" s="32">
        <v>42861</v>
      </c>
      <c r="B858" s="2" t="str">
        <f t="shared" si="65"/>
        <v>Saturday</v>
      </c>
      <c r="C858" s="3" t="str">
        <f t="shared" si="66"/>
        <v>May</v>
      </c>
      <c r="D858" s="4" t="str">
        <f t="shared" si="67"/>
        <v>2017</v>
      </c>
      <c r="E858">
        <f t="shared" si="68"/>
        <v>18</v>
      </c>
      <c r="F858" t="str">
        <f>IFERROR(VLOOKUP(A858,Holidays!A:C,2), "N")</f>
        <v>Y</v>
      </c>
      <c r="G858" t="str">
        <f>IFERROR(VLOOKUP(A858,Holidays!A:C,3),"N")</f>
        <v>N</v>
      </c>
      <c r="H858">
        <v>9.6</v>
      </c>
      <c r="I858">
        <v>20</v>
      </c>
      <c r="J858">
        <v>6.1</v>
      </c>
      <c r="K858">
        <v>0.2</v>
      </c>
      <c r="L858" s="482">
        <v>105013.07</v>
      </c>
      <c r="M858" s="6">
        <v>81.778327349999998</v>
      </c>
      <c r="N858" s="44">
        <f t="shared" si="69"/>
        <v>8587793.2144884653</v>
      </c>
    </row>
    <row r="859" spans="1:14" thickTop="1" thickBot="1">
      <c r="A859" s="32">
        <v>42862</v>
      </c>
      <c r="B859" s="2" t="str">
        <f t="shared" si="65"/>
        <v>Sunday</v>
      </c>
      <c r="C859" s="3" t="str">
        <f t="shared" si="66"/>
        <v>May</v>
      </c>
      <c r="D859" s="4" t="str">
        <f t="shared" si="67"/>
        <v>2017</v>
      </c>
      <c r="E859">
        <f t="shared" si="68"/>
        <v>19</v>
      </c>
      <c r="F859" t="str">
        <f>IFERROR(VLOOKUP(A859,Holidays!A:C,2), "N")</f>
        <v>Y</v>
      </c>
      <c r="G859" t="str">
        <f>IFERROR(VLOOKUP(A859,Holidays!A:C,3),"N")</f>
        <v>N</v>
      </c>
      <c r="H859">
        <v>8.9</v>
      </c>
      <c r="I859">
        <v>14.8</v>
      </c>
      <c r="J859">
        <v>9.4</v>
      </c>
      <c r="K859">
        <v>1.4</v>
      </c>
      <c r="L859" s="482">
        <v>107424.07</v>
      </c>
      <c r="M859" s="6">
        <v>104.9084029</v>
      </c>
      <c r="N859" s="44">
        <f t="shared" si="69"/>
        <v>11269687.616717804</v>
      </c>
    </row>
    <row r="860" spans="1:14" thickTop="1" thickBot="1">
      <c r="A860" s="32">
        <v>42863</v>
      </c>
      <c r="B860" s="2" t="str">
        <f t="shared" si="65"/>
        <v>Monday</v>
      </c>
      <c r="C860" s="3" t="str">
        <f t="shared" si="66"/>
        <v>May</v>
      </c>
      <c r="D860" s="4" t="str">
        <f t="shared" si="67"/>
        <v>2017</v>
      </c>
      <c r="E860">
        <f t="shared" si="68"/>
        <v>19</v>
      </c>
      <c r="F860" t="str">
        <f>IFERROR(VLOOKUP(A860,Holidays!A:C,2), "N")</f>
        <v>Y</v>
      </c>
      <c r="G860" t="str">
        <f>IFERROR(VLOOKUP(A860,Holidays!A:C,3),"N")</f>
        <v>N</v>
      </c>
      <c r="H860">
        <v>10.1</v>
      </c>
      <c r="I860">
        <v>15.8</v>
      </c>
      <c r="J860">
        <v>7.2</v>
      </c>
      <c r="K860">
        <v>1.8</v>
      </c>
      <c r="L860" s="482">
        <v>125858.27</v>
      </c>
      <c r="M860" s="6">
        <v>132.9735336</v>
      </c>
      <c r="N860" s="44">
        <f t="shared" si="69"/>
        <v>16735818.894682871</v>
      </c>
    </row>
    <row r="861" spans="1:14" thickTop="1" thickBot="1">
      <c r="A861" s="32">
        <v>42864</v>
      </c>
      <c r="B861" s="2" t="str">
        <f t="shared" si="65"/>
        <v>Tuesday</v>
      </c>
      <c r="C861" s="3" t="str">
        <f t="shared" si="66"/>
        <v>May</v>
      </c>
      <c r="D861" s="4" t="str">
        <f t="shared" si="67"/>
        <v>2017</v>
      </c>
      <c r="E861">
        <f t="shared" si="68"/>
        <v>19</v>
      </c>
      <c r="F861" t="str">
        <f>IFERROR(VLOOKUP(A861,Holidays!A:C,2), "N")</f>
        <v>Y</v>
      </c>
      <c r="G861" t="str">
        <f>IFERROR(VLOOKUP(A861,Holidays!A:C,3),"N")</f>
        <v>N</v>
      </c>
      <c r="H861">
        <v>10.9</v>
      </c>
      <c r="I861">
        <v>15.9</v>
      </c>
      <c r="J861">
        <v>7.3</v>
      </c>
      <c r="K861">
        <v>1.6</v>
      </c>
      <c r="L861" s="482">
        <v>126760.71</v>
      </c>
      <c r="M861" s="6">
        <v>138.99141549999999</v>
      </c>
      <c r="N861" s="44">
        <f t="shared" si="69"/>
        <v>17618650.512685005</v>
      </c>
    </row>
    <row r="862" spans="1:14" thickTop="1" thickBot="1">
      <c r="A862" s="32">
        <v>42865</v>
      </c>
      <c r="B862" s="2" t="str">
        <f t="shared" si="65"/>
        <v>Wednesday</v>
      </c>
      <c r="C862" s="3" t="str">
        <f t="shared" si="66"/>
        <v>May</v>
      </c>
      <c r="D862" s="4" t="str">
        <f t="shared" si="67"/>
        <v>2017</v>
      </c>
      <c r="E862">
        <f t="shared" si="68"/>
        <v>19</v>
      </c>
      <c r="F862" t="str">
        <f>IFERROR(VLOOKUP(A862,Holidays!A:C,2), "N")</f>
        <v>Y</v>
      </c>
      <c r="G862" t="str">
        <f>IFERROR(VLOOKUP(A862,Holidays!A:C,3),"N")</f>
        <v>N</v>
      </c>
      <c r="H862">
        <v>8.1</v>
      </c>
      <c r="I862">
        <v>17.7</v>
      </c>
      <c r="J862">
        <v>11.3</v>
      </c>
      <c r="K862">
        <v>0</v>
      </c>
      <c r="L862" s="482">
        <v>125747.735</v>
      </c>
      <c r="M862" s="6">
        <v>149.62274859999999</v>
      </c>
      <c r="N862" s="44">
        <f t="shared" si="69"/>
        <v>18814721.740924422</v>
      </c>
    </row>
    <row r="863" spans="1:14" thickTop="1" thickBot="1">
      <c r="A863" s="32">
        <v>42866</v>
      </c>
      <c r="B863" s="2" t="str">
        <f t="shared" si="65"/>
        <v>Thursday</v>
      </c>
      <c r="C863" s="3" t="str">
        <f t="shared" si="66"/>
        <v>May</v>
      </c>
      <c r="D863" s="4" t="str">
        <f t="shared" si="67"/>
        <v>2017</v>
      </c>
      <c r="E863">
        <f t="shared" si="68"/>
        <v>19</v>
      </c>
      <c r="F863" t="str">
        <f>IFERROR(VLOOKUP(A863,Holidays!A:C,2), "N")</f>
        <v>Y</v>
      </c>
      <c r="G863" t="str">
        <f>IFERROR(VLOOKUP(A863,Holidays!A:C,3),"N")</f>
        <v>N</v>
      </c>
      <c r="H863">
        <v>6.1</v>
      </c>
      <c r="I863">
        <v>16.5</v>
      </c>
      <c r="J863">
        <v>8.6</v>
      </c>
      <c r="K863">
        <v>0</v>
      </c>
      <c r="L863" s="482">
        <v>128753.13</v>
      </c>
      <c r="M863" s="6">
        <v>170.29264480000001</v>
      </c>
      <c r="N863" s="44">
        <f t="shared" si="69"/>
        <v>21925711.033978224</v>
      </c>
    </row>
    <row r="864" spans="1:14" thickTop="1" thickBot="1">
      <c r="A864" s="32">
        <v>42867</v>
      </c>
      <c r="B864" s="2" t="str">
        <f t="shared" si="65"/>
        <v>Friday</v>
      </c>
      <c r="C864" s="3" t="str">
        <f t="shared" si="66"/>
        <v>May</v>
      </c>
      <c r="D864" s="4" t="str">
        <f t="shared" si="67"/>
        <v>2017</v>
      </c>
      <c r="E864">
        <f t="shared" si="68"/>
        <v>19</v>
      </c>
      <c r="F864" t="str">
        <f>IFERROR(VLOOKUP(A864,Holidays!A:C,2), "N")</f>
        <v>Y</v>
      </c>
      <c r="G864" t="str">
        <f>IFERROR(VLOOKUP(A864,Holidays!A:C,3),"N")</f>
        <v>N</v>
      </c>
      <c r="H864">
        <v>5.9</v>
      </c>
      <c r="I864">
        <v>19.5</v>
      </c>
      <c r="J864">
        <v>9.9</v>
      </c>
      <c r="K864">
        <v>0</v>
      </c>
      <c r="L864" s="482">
        <v>123523</v>
      </c>
      <c r="M864" s="6">
        <v>129.30937700000001</v>
      </c>
      <c r="N864" s="44">
        <f t="shared" si="69"/>
        <v>15972682.175171001</v>
      </c>
    </row>
    <row r="865" spans="1:14" thickTop="1" thickBot="1">
      <c r="A865" s="32">
        <v>42868</v>
      </c>
      <c r="B865" s="2" t="str">
        <f t="shared" si="65"/>
        <v>Saturday</v>
      </c>
      <c r="C865" s="3" t="str">
        <f t="shared" si="66"/>
        <v>May</v>
      </c>
      <c r="D865" s="4" t="str">
        <f t="shared" si="67"/>
        <v>2017</v>
      </c>
      <c r="E865">
        <f t="shared" si="68"/>
        <v>19</v>
      </c>
      <c r="F865" t="str">
        <f>IFERROR(VLOOKUP(A865,Holidays!A:C,2), "N")</f>
        <v>Y</v>
      </c>
      <c r="G865" t="str">
        <f>IFERROR(VLOOKUP(A865,Holidays!A:C,3),"N")</f>
        <v>N</v>
      </c>
      <c r="H865">
        <v>8.4</v>
      </c>
      <c r="I865">
        <v>15.6</v>
      </c>
      <c r="J865">
        <v>10.1</v>
      </c>
      <c r="K865">
        <v>0.2</v>
      </c>
      <c r="L865" s="482">
        <v>109477.42</v>
      </c>
      <c r="M865" s="6">
        <v>130.31682979999999</v>
      </c>
      <c r="N865" s="44">
        <f t="shared" si="69"/>
        <v>14266750.309083115</v>
      </c>
    </row>
    <row r="866" spans="1:14" thickTop="1" thickBot="1">
      <c r="A866" s="32">
        <v>42869</v>
      </c>
      <c r="B866" s="2" t="str">
        <f t="shared" si="65"/>
        <v>Sunday</v>
      </c>
      <c r="C866" s="3" t="str">
        <f t="shared" si="66"/>
        <v>May</v>
      </c>
      <c r="D866" s="4" t="str">
        <f t="shared" si="67"/>
        <v>2017</v>
      </c>
      <c r="E866">
        <f t="shared" si="68"/>
        <v>20</v>
      </c>
      <c r="F866" t="str">
        <f>IFERROR(VLOOKUP(A866,Holidays!A:C,2), "N")</f>
        <v>Y</v>
      </c>
      <c r="G866" t="str">
        <f>IFERROR(VLOOKUP(A866,Holidays!A:C,3),"N")</f>
        <v>N</v>
      </c>
      <c r="H866">
        <v>6.4</v>
      </c>
      <c r="I866">
        <v>15.1</v>
      </c>
      <c r="J866">
        <v>7.7</v>
      </c>
      <c r="K866">
        <v>0</v>
      </c>
      <c r="L866" s="482">
        <v>107497.03</v>
      </c>
      <c r="M866" s="6">
        <v>126.9174946</v>
      </c>
      <c r="N866" s="44">
        <f t="shared" si="69"/>
        <v>13643253.724541038</v>
      </c>
    </row>
    <row r="867" spans="1:14" thickTop="1" thickBot="1">
      <c r="A867" s="32">
        <v>42870</v>
      </c>
      <c r="B867" s="2" t="str">
        <f t="shared" si="65"/>
        <v>Monday</v>
      </c>
      <c r="C867" s="3" t="str">
        <f t="shared" si="66"/>
        <v>May</v>
      </c>
      <c r="D867" s="4" t="str">
        <f t="shared" si="67"/>
        <v>2017</v>
      </c>
      <c r="E867">
        <f t="shared" si="68"/>
        <v>20</v>
      </c>
      <c r="F867" t="str">
        <f>IFERROR(VLOOKUP(A867,Holidays!A:C,2), "N")</f>
        <v>Y</v>
      </c>
      <c r="G867" t="str">
        <f>IFERROR(VLOOKUP(A867,Holidays!A:C,3),"N")</f>
        <v>N</v>
      </c>
      <c r="H867">
        <v>6.3</v>
      </c>
      <c r="I867">
        <v>16.899999999999999</v>
      </c>
      <c r="J867">
        <v>8.1999999999999993</v>
      </c>
      <c r="K867">
        <v>0</v>
      </c>
      <c r="L867" s="482">
        <v>125871.91499999999</v>
      </c>
      <c r="M867" s="6">
        <v>134.64203240000001</v>
      </c>
      <c r="N867" s="44">
        <f t="shared" si="69"/>
        <v>16947650.457680047</v>
      </c>
    </row>
    <row r="868" spans="1:14" thickTop="1" thickBot="1">
      <c r="A868" s="32">
        <v>42871</v>
      </c>
      <c r="B868" s="2" t="str">
        <f t="shared" si="65"/>
        <v>Tuesday</v>
      </c>
      <c r="C868" s="3" t="str">
        <f t="shared" si="66"/>
        <v>May</v>
      </c>
      <c r="D868" s="4" t="str">
        <f t="shared" si="67"/>
        <v>2017</v>
      </c>
      <c r="E868">
        <f t="shared" si="68"/>
        <v>20</v>
      </c>
      <c r="F868" t="str">
        <f>IFERROR(VLOOKUP(A868,Holidays!A:C,2), "N")</f>
        <v>Y</v>
      </c>
      <c r="G868" t="str">
        <f>IFERROR(VLOOKUP(A868,Holidays!A:C,3),"N")</f>
        <v>N</v>
      </c>
      <c r="H868">
        <v>5.6</v>
      </c>
      <c r="I868">
        <v>18.2</v>
      </c>
      <c r="J868">
        <v>9</v>
      </c>
      <c r="K868">
        <v>0</v>
      </c>
      <c r="L868" s="482">
        <v>127820.715</v>
      </c>
      <c r="M868" s="6">
        <v>128.3149076</v>
      </c>
      <c r="N868" s="44">
        <f t="shared" si="69"/>
        <v>16401303.234590933</v>
      </c>
    </row>
    <row r="869" spans="1:14" thickTop="1" thickBot="1">
      <c r="A869" s="32">
        <v>42872</v>
      </c>
      <c r="B869" s="2" t="str">
        <f t="shared" si="65"/>
        <v>Wednesday</v>
      </c>
      <c r="C869" s="3" t="str">
        <f t="shared" si="66"/>
        <v>May</v>
      </c>
      <c r="D869" s="4" t="str">
        <f t="shared" si="67"/>
        <v>2017</v>
      </c>
      <c r="E869">
        <f t="shared" si="68"/>
        <v>20</v>
      </c>
      <c r="F869" t="str">
        <f>IFERROR(VLOOKUP(A869,Holidays!A:C,2), "N")</f>
        <v>Y</v>
      </c>
      <c r="G869" t="str">
        <f>IFERROR(VLOOKUP(A869,Holidays!A:C,3),"N")</f>
        <v>N</v>
      </c>
      <c r="H869">
        <v>7.6</v>
      </c>
      <c r="I869">
        <v>17</v>
      </c>
      <c r="J869">
        <v>3.8</v>
      </c>
      <c r="K869">
        <v>0</v>
      </c>
      <c r="L869" s="482">
        <v>125072.675</v>
      </c>
      <c r="M869" s="6">
        <v>123.8345994</v>
      </c>
      <c r="N869" s="44">
        <f t="shared" si="69"/>
        <v>15488324.604511395</v>
      </c>
    </row>
    <row r="870" spans="1:14" thickTop="1" thickBot="1">
      <c r="A870" s="32">
        <v>42873</v>
      </c>
      <c r="B870" s="2" t="str">
        <f t="shared" si="65"/>
        <v>Thursday</v>
      </c>
      <c r="C870" s="3" t="str">
        <f t="shared" si="66"/>
        <v>May</v>
      </c>
      <c r="D870" s="4" t="str">
        <f t="shared" si="67"/>
        <v>2017</v>
      </c>
      <c r="E870">
        <f t="shared" si="68"/>
        <v>20</v>
      </c>
      <c r="F870" t="str">
        <f>IFERROR(VLOOKUP(A870,Holidays!A:C,2), "N")</f>
        <v>Y</v>
      </c>
      <c r="G870" t="str">
        <f>IFERROR(VLOOKUP(A870,Holidays!A:C,3),"N")</f>
        <v>N</v>
      </c>
      <c r="H870">
        <v>10.7</v>
      </c>
      <c r="I870">
        <v>20.2</v>
      </c>
      <c r="J870">
        <v>9.8000000000000007</v>
      </c>
      <c r="K870">
        <v>0.8</v>
      </c>
      <c r="L870" s="482">
        <v>122910.48</v>
      </c>
      <c r="M870" s="6">
        <v>107.8423351</v>
      </c>
      <c r="N870" s="44">
        <f t="shared" si="69"/>
        <v>13254953.171461847</v>
      </c>
    </row>
    <row r="871" spans="1:14" thickTop="1" thickBot="1">
      <c r="A871" s="32">
        <v>42874</v>
      </c>
      <c r="B871" s="2" t="str">
        <f t="shared" si="65"/>
        <v>Friday</v>
      </c>
      <c r="C871" s="3" t="str">
        <f t="shared" si="66"/>
        <v>May</v>
      </c>
      <c r="D871" s="4" t="str">
        <f t="shared" si="67"/>
        <v>2017</v>
      </c>
      <c r="E871">
        <f t="shared" si="68"/>
        <v>20</v>
      </c>
      <c r="F871" t="str">
        <f>IFERROR(VLOOKUP(A871,Holidays!A:C,2), "N")</f>
        <v>Y</v>
      </c>
      <c r="G871" t="str">
        <f>IFERROR(VLOOKUP(A871,Holidays!A:C,3),"N")</f>
        <v>N</v>
      </c>
      <c r="H871">
        <v>10.199999999999999</v>
      </c>
      <c r="I871">
        <v>17.8</v>
      </c>
      <c r="J871">
        <v>2.5</v>
      </c>
      <c r="K871">
        <v>0</v>
      </c>
      <c r="L871" s="482">
        <v>123351.45</v>
      </c>
      <c r="M871" s="6">
        <v>96.440249769999994</v>
      </c>
      <c r="N871" s="44">
        <f t="shared" si="69"/>
        <v>11896044.647491666</v>
      </c>
    </row>
    <row r="872" spans="1:14" thickTop="1" thickBot="1">
      <c r="A872" s="32">
        <v>42875</v>
      </c>
      <c r="B872" s="2" t="str">
        <f t="shared" si="65"/>
        <v>Saturday</v>
      </c>
      <c r="C872" s="3" t="str">
        <f t="shared" si="66"/>
        <v>May</v>
      </c>
      <c r="D872" s="4" t="str">
        <f t="shared" si="67"/>
        <v>2017</v>
      </c>
      <c r="E872">
        <f t="shared" si="68"/>
        <v>20</v>
      </c>
      <c r="F872" t="str">
        <f>IFERROR(VLOOKUP(A872,Holidays!A:C,2), "N")</f>
        <v>Y</v>
      </c>
      <c r="G872" t="str">
        <f>IFERROR(VLOOKUP(A872,Holidays!A:C,3),"N")</f>
        <v>N</v>
      </c>
      <c r="H872">
        <v>10.199999999999999</v>
      </c>
      <c r="I872">
        <v>19.3</v>
      </c>
      <c r="J872">
        <v>9.8000000000000007</v>
      </c>
      <c r="K872">
        <v>0</v>
      </c>
      <c r="L872" s="482">
        <v>109111.61500000001</v>
      </c>
      <c r="M872" s="6">
        <v>88.135879099999997</v>
      </c>
      <c r="N872" s="44">
        <f t="shared" si="69"/>
        <v>9616648.1080457475</v>
      </c>
    </row>
    <row r="873" spans="1:14" thickTop="1" thickBot="1">
      <c r="A873" s="32">
        <v>42876</v>
      </c>
      <c r="B873" s="2" t="str">
        <f t="shared" si="65"/>
        <v>Sunday</v>
      </c>
      <c r="C873" s="3" t="str">
        <f t="shared" si="66"/>
        <v>May</v>
      </c>
      <c r="D873" s="4" t="str">
        <f t="shared" si="67"/>
        <v>2017</v>
      </c>
      <c r="E873">
        <f t="shared" si="68"/>
        <v>21</v>
      </c>
      <c r="F873" t="str">
        <f>IFERROR(VLOOKUP(A873,Holidays!A:C,2), "N")</f>
        <v>Y</v>
      </c>
      <c r="G873" t="str">
        <f>IFERROR(VLOOKUP(A873,Holidays!A:C,3),"N")</f>
        <v>N</v>
      </c>
      <c r="H873">
        <v>10.8</v>
      </c>
      <c r="I873">
        <v>18.7</v>
      </c>
      <c r="J873">
        <v>6.8</v>
      </c>
      <c r="K873">
        <v>0</v>
      </c>
      <c r="L873" s="482">
        <v>105912.16</v>
      </c>
      <c r="M873" s="6">
        <v>76.782179819999996</v>
      </c>
      <c r="N873" s="44">
        <f t="shared" si="69"/>
        <v>8132166.5142446114</v>
      </c>
    </row>
    <row r="874" spans="1:14" thickTop="1" thickBot="1">
      <c r="A874" s="32">
        <v>42877</v>
      </c>
      <c r="B874" s="2" t="str">
        <f t="shared" si="65"/>
        <v>Monday</v>
      </c>
      <c r="C874" s="3" t="str">
        <f t="shared" si="66"/>
        <v>May</v>
      </c>
      <c r="D874" s="4" t="str">
        <f t="shared" si="67"/>
        <v>2017</v>
      </c>
      <c r="E874">
        <f t="shared" si="68"/>
        <v>21</v>
      </c>
      <c r="F874" t="str">
        <f>IFERROR(VLOOKUP(A874,Holidays!A:C,2), "N")</f>
        <v>Y</v>
      </c>
      <c r="G874" t="str">
        <f>IFERROR(VLOOKUP(A874,Holidays!A:C,3),"N")</f>
        <v>N</v>
      </c>
      <c r="H874">
        <v>10.4</v>
      </c>
      <c r="I874">
        <v>20.3</v>
      </c>
      <c r="J874">
        <v>10.1</v>
      </c>
      <c r="K874">
        <v>0</v>
      </c>
      <c r="L874" s="482">
        <v>113551.03999999999</v>
      </c>
      <c r="M874" s="6">
        <v>72.931488029999997</v>
      </c>
      <c r="N874" s="44">
        <f t="shared" si="69"/>
        <v>8281446.3145540506</v>
      </c>
    </row>
    <row r="875" spans="1:14" thickTop="1" thickBot="1">
      <c r="A875" s="32">
        <v>42878</v>
      </c>
      <c r="B875" s="2" t="str">
        <f t="shared" si="65"/>
        <v>Tuesday</v>
      </c>
      <c r="C875" s="3" t="str">
        <f t="shared" si="66"/>
        <v>May</v>
      </c>
      <c r="D875" s="4" t="str">
        <f t="shared" si="67"/>
        <v>2017</v>
      </c>
      <c r="E875">
        <f t="shared" si="68"/>
        <v>21</v>
      </c>
      <c r="F875" t="str">
        <f>IFERROR(VLOOKUP(A875,Holidays!A:C,2), "N")</f>
        <v>Y</v>
      </c>
      <c r="G875" t="str">
        <f>IFERROR(VLOOKUP(A875,Holidays!A:C,3),"N")</f>
        <v>N</v>
      </c>
      <c r="H875">
        <v>12.8</v>
      </c>
      <c r="I875">
        <v>19.3</v>
      </c>
      <c r="J875">
        <v>7.4</v>
      </c>
      <c r="K875">
        <v>0</v>
      </c>
      <c r="L875" s="482">
        <v>119127.205</v>
      </c>
      <c r="M875" s="6">
        <v>96.837634640000005</v>
      </c>
      <c r="N875" s="44">
        <f t="shared" si="69"/>
        <v>11535996.753474383</v>
      </c>
    </row>
    <row r="876" spans="1:14" thickTop="1" thickBot="1">
      <c r="A876" s="32">
        <v>42879</v>
      </c>
      <c r="B876" s="2" t="str">
        <f t="shared" si="65"/>
        <v>Wednesday</v>
      </c>
      <c r="C876" s="3" t="str">
        <f t="shared" si="66"/>
        <v>May</v>
      </c>
      <c r="D876" s="4" t="str">
        <f t="shared" si="67"/>
        <v>2017</v>
      </c>
      <c r="E876">
        <f t="shared" si="68"/>
        <v>21</v>
      </c>
      <c r="F876" t="str">
        <f>IFERROR(VLOOKUP(A876,Holidays!A:C,2), "N")</f>
        <v>Y</v>
      </c>
      <c r="G876" t="str">
        <f>IFERROR(VLOOKUP(A876,Holidays!A:C,3),"N")</f>
        <v>N</v>
      </c>
      <c r="H876">
        <v>11.7</v>
      </c>
      <c r="I876">
        <v>17.100000000000001</v>
      </c>
      <c r="J876">
        <v>8</v>
      </c>
      <c r="K876">
        <v>0</v>
      </c>
      <c r="L876" s="482">
        <v>121571.97</v>
      </c>
      <c r="M876" s="6">
        <v>103.2410383</v>
      </c>
      <c r="N876" s="44">
        <f t="shared" si="69"/>
        <v>12551216.410976451</v>
      </c>
    </row>
    <row r="877" spans="1:14" thickTop="1" thickBot="1">
      <c r="A877" s="32">
        <v>42880</v>
      </c>
      <c r="B877" s="2" t="str">
        <f t="shared" si="65"/>
        <v>Thursday</v>
      </c>
      <c r="C877" s="3" t="str">
        <f t="shared" si="66"/>
        <v>May</v>
      </c>
      <c r="D877" s="4" t="str">
        <f t="shared" si="67"/>
        <v>2017</v>
      </c>
      <c r="E877">
        <f t="shared" si="68"/>
        <v>21</v>
      </c>
      <c r="F877" t="str">
        <f>IFERROR(VLOOKUP(A877,Holidays!A:C,2), "N")</f>
        <v>Y</v>
      </c>
      <c r="G877" t="str">
        <f>IFERROR(VLOOKUP(A877,Holidays!A:C,3),"N")</f>
        <v>N</v>
      </c>
      <c r="H877">
        <v>13.7</v>
      </c>
      <c r="I877">
        <v>18.5</v>
      </c>
      <c r="J877">
        <v>5.7</v>
      </c>
      <c r="K877">
        <v>0</v>
      </c>
      <c r="L877" s="482">
        <v>124010.03</v>
      </c>
      <c r="M877" s="6">
        <v>108.51901340000001</v>
      </c>
      <c r="N877" s="44">
        <f t="shared" si="69"/>
        <v>13457446.107304402</v>
      </c>
    </row>
    <row r="878" spans="1:14" thickTop="1" thickBot="1">
      <c r="A878" s="32">
        <v>42881</v>
      </c>
      <c r="B878" s="2" t="str">
        <f t="shared" si="65"/>
        <v>Friday</v>
      </c>
      <c r="C878" s="3" t="str">
        <f t="shared" si="66"/>
        <v>May</v>
      </c>
      <c r="D878" s="4" t="str">
        <f t="shared" si="67"/>
        <v>2017</v>
      </c>
      <c r="E878">
        <f t="shared" si="68"/>
        <v>21</v>
      </c>
      <c r="F878" t="str">
        <f>IFERROR(VLOOKUP(A878,Holidays!A:C,2), "N")</f>
        <v>Y</v>
      </c>
      <c r="G878" t="str">
        <f>IFERROR(VLOOKUP(A878,Holidays!A:C,3),"N")</f>
        <v>N</v>
      </c>
      <c r="H878">
        <v>13.1</v>
      </c>
      <c r="I878">
        <v>18</v>
      </c>
      <c r="J878">
        <v>8.1999999999999993</v>
      </c>
      <c r="K878">
        <v>0</v>
      </c>
      <c r="L878" s="482">
        <v>123130.6</v>
      </c>
      <c r="M878" s="6">
        <v>94.696229970000005</v>
      </c>
      <c r="N878" s="44">
        <f t="shared" si="69"/>
        <v>11660003.613944083</v>
      </c>
    </row>
    <row r="879" spans="1:14" thickTop="1" thickBot="1">
      <c r="A879" s="32">
        <v>42882</v>
      </c>
      <c r="B879" s="2" t="str">
        <f t="shared" si="65"/>
        <v>Saturday</v>
      </c>
      <c r="C879" s="3" t="str">
        <f t="shared" si="66"/>
        <v>May</v>
      </c>
      <c r="D879" s="4" t="str">
        <f t="shared" si="67"/>
        <v>2017</v>
      </c>
      <c r="E879">
        <f t="shared" si="68"/>
        <v>21</v>
      </c>
      <c r="F879" t="str">
        <f>IFERROR(VLOOKUP(A879,Holidays!A:C,2), "N")</f>
        <v>Y</v>
      </c>
      <c r="G879" t="str">
        <f>IFERROR(VLOOKUP(A879,Holidays!A:C,3),"N")</f>
        <v>N</v>
      </c>
      <c r="H879">
        <v>11.9</v>
      </c>
      <c r="I879">
        <v>17.8</v>
      </c>
      <c r="J879">
        <v>8.3000000000000007</v>
      </c>
      <c r="K879">
        <v>0</v>
      </c>
      <c r="L879" s="482">
        <v>104643.675</v>
      </c>
      <c r="M879" s="6">
        <v>60.860101950000001</v>
      </c>
      <c r="N879" s="44">
        <f t="shared" si="69"/>
        <v>6368624.7289226661</v>
      </c>
    </row>
    <row r="880" spans="1:14" thickTop="1" thickBot="1">
      <c r="A880" s="32">
        <v>42883</v>
      </c>
      <c r="B880" s="2" t="str">
        <f t="shared" si="65"/>
        <v>Sunday</v>
      </c>
      <c r="C880" s="3" t="str">
        <f t="shared" si="66"/>
        <v>May</v>
      </c>
      <c r="D880" s="4" t="str">
        <f t="shared" si="67"/>
        <v>2017</v>
      </c>
      <c r="E880">
        <f t="shared" si="68"/>
        <v>22</v>
      </c>
      <c r="F880" t="str">
        <f>IFERROR(VLOOKUP(A880,Holidays!A:C,2), "N")</f>
        <v>Y</v>
      </c>
      <c r="G880" t="str">
        <f>IFERROR(VLOOKUP(A880,Holidays!A:C,3),"N")</f>
        <v>N</v>
      </c>
      <c r="H880">
        <v>10.199999999999999</v>
      </c>
      <c r="I880">
        <v>15.3</v>
      </c>
      <c r="J880">
        <v>7.6</v>
      </c>
      <c r="K880">
        <v>6.8</v>
      </c>
      <c r="L880" s="482">
        <v>110029.55</v>
      </c>
      <c r="M880" s="6">
        <v>72.341641420000002</v>
      </c>
      <c r="N880" s="44">
        <f t="shared" si="69"/>
        <v>7959718.2517039618</v>
      </c>
    </row>
    <row r="881" spans="1:14" thickTop="1" thickBot="1">
      <c r="A881" s="32">
        <v>42884</v>
      </c>
      <c r="B881" s="2" t="str">
        <f t="shared" si="65"/>
        <v>Monday</v>
      </c>
      <c r="C881" s="3" t="str">
        <f t="shared" si="66"/>
        <v>May</v>
      </c>
      <c r="D881" s="4" t="str">
        <f t="shared" si="67"/>
        <v>2017</v>
      </c>
      <c r="E881">
        <f t="shared" si="68"/>
        <v>22</v>
      </c>
      <c r="F881" t="str">
        <f>IFERROR(VLOOKUP(A881,Holidays!A:C,2), "N")</f>
        <v>Y</v>
      </c>
      <c r="G881" t="str">
        <f>IFERROR(VLOOKUP(A881,Holidays!A:C,3),"N")</f>
        <v>N</v>
      </c>
      <c r="H881">
        <v>7.7</v>
      </c>
      <c r="I881">
        <v>14.8</v>
      </c>
      <c r="J881">
        <v>8</v>
      </c>
      <c r="K881">
        <v>1.4</v>
      </c>
      <c r="L881" s="482">
        <v>130516.1</v>
      </c>
      <c r="M881" s="6">
        <v>96.084781000000007</v>
      </c>
      <c r="N881" s="44">
        <f t="shared" si="69"/>
        <v>12540610.885474101</v>
      </c>
    </row>
    <row r="882" spans="1:14" thickTop="1" thickBot="1">
      <c r="A882" s="32">
        <v>42885</v>
      </c>
      <c r="B882" s="2" t="str">
        <f t="shared" si="65"/>
        <v>Tuesday</v>
      </c>
      <c r="C882" s="3" t="str">
        <f t="shared" si="66"/>
        <v>May</v>
      </c>
      <c r="D882" s="4" t="str">
        <f t="shared" si="67"/>
        <v>2017</v>
      </c>
      <c r="E882">
        <f t="shared" si="68"/>
        <v>22</v>
      </c>
      <c r="F882" t="str">
        <f>IFERROR(VLOOKUP(A882,Holidays!A:C,2), "N")</f>
        <v>Y</v>
      </c>
      <c r="G882" t="str">
        <f>IFERROR(VLOOKUP(A882,Holidays!A:C,3),"N")</f>
        <v>N</v>
      </c>
      <c r="H882">
        <v>9.3000000000000007</v>
      </c>
      <c r="I882">
        <v>13.1</v>
      </c>
      <c r="J882">
        <v>6.9</v>
      </c>
      <c r="K882">
        <v>2.2000000000000002</v>
      </c>
      <c r="L882" s="482">
        <v>132762.38</v>
      </c>
      <c r="M882" s="6">
        <v>95.714474339999995</v>
      </c>
      <c r="N882" s="44">
        <f t="shared" si="69"/>
        <v>12707281.41382733</v>
      </c>
    </row>
    <row r="883" spans="1:14" thickTop="1" thickBot="1">
      <c r="A883" s="32">
        <v>42886</v>
      </c>
      <c r="B883" s="2" t="str">
        <f t="shared" si="65"/>
        <v>Wednesday</v>
      </c>
      <c r="C883" s="3" t="str">
        <f t="shared" si="66"/>
        <v>May</v>
      </c>
      <c r="D883" s="4" t="str">
        <f t="shared" si="67"/>
        <v>2017</v>
      </c>
      <c r="E883">
        <f t="shared" si="68"/>
        <v>22</v>
      </c>
      <c r="F883" t="str">
        <f>IFERROR(VLOOKUP(A883,Holidays!A:C,2), "N")</f>
        <v>Y</v>
      </c>
      <c r="G883" t="str">
        <f>IFERROR(VLOOKUP(A883,Holidays!A:C,3),"N")</f>
        <v>N</v>
      </c>
      <c r="H883">
        <v>6.7</v>
      </c>
      <c r="I883">
        <v>13</v>
      </c>
      <c r="J883">
        <v>8.5</v>
      </c>
      <c r="K883">
        <v>5.4</v>
      </c>
      <c r="L883" s="482">
        <v>139030.79500000001</v>
      </c>
      <c r="M883" s="6">
        <v>120.64923159999999</v>
      </c>
      <c r="N883" s="44">
        <f t="shared" si="69"/>
        <v>16773958.585487122</v>
      </c>
    </row>
    <row r="884" spans="1:14" thickTop="1" thickBot="1">
      <c r="A884" s="32">
        <v>42887</v>
      </c>
      <c r="B884" s="2" t="str">
        <f t="shared" si="65"/>
        <v>Thursday</v>
      </c>
      <c r="C884" s="3" t="str">
        <f t="shared" si="66"/>
        <v>June</v>
      </c>
      <c r="D884" s="4" t="str">
        <f t="shared" si="67"/>
        <v>2017</v>
      </c>
      <c r="E884">
        <f t="shared" si="68"/>
        <v>22</v>
      </c>
      <c r="F884" t="str">
        <f>IFERROR(VLOOKUP(A884,Holidays!A:C,2), "N")</f>
        <v>Y</v>
      </c>
      <c r="G884" t="str">
        <f>IFERROR(VLOOKUP(A884,Holidays!A:C,3),"N")</f>
        <v>N</v>
      </c>
      <c r="H884">
        <v>7.9</v>
      </c>
      <c r="I884">
        <v>13.9</v>
      </c>
      <c r="J884">
        <v>4.7</v>
      </c>
      <c r="K884">
        <v>0.4</v>
      </c>
      <c r="L884" s="482">
        <v>140202.73499999999</v>
      </c>
      <c r="M884" s="6">
        <v>113.3116143</v>
      </c>
      <c r="N884" s="44">
        <f t="shared" si="69"/>
        <v>15886598.232125109</v>
      </c>
    </row>
    <row r="885" spans="1:14" thickTop="1" thickBot="1">
      <c r="A885" s="32">
        <v>42888</v>
      </c>
      <c r="B885" s="2" t="str">
        <f t="shared" si="65"/>
        <v>Friday</v>
      </c>
      <c r="C885" s="3" t="str">
        <f t="shared" si="66"/>
        <v>June</v>
      </c>
      <c r="D885" s="4" t="str">
        <f t="shared" si="67"/>
        <v>2017</v>
      </c>
      <c r="E885">
        <f t="shared" si="68"/>
        <v>22</v>
      </c>
      <c r="F885" t="str">
        <f>IFERROR(VLOOKUP(A885,Holidays!A:C,2), "N")</f>
        <v>Y</v>
      </c>
      <c r="G885" t="str">
        <f>IFERROR(VLOOKUP(A885,Holidays!A:C,3),"N")</f>
        <v>N</v>
      </c>
      <c r="H885">
        <v>8</v>
      </c>
      <c r="I885">
        <v>14.7</v>
      </c>
      <c r="J885">
        <v>7.3</v>
      </c>
      <c r="K885">
        <v>0</v>
      </c>
      <c r="L885" s="482">
        <v>136856.79999999999</v>
      </c>
      <c r="M885" s="6">
        <v>96.837747410000006</v>
      </c>
      <c r="N885" s="44">
        <f t="shared" si="69"/>
        <v>13252904.229740888</v>
      </c>
    </row>
    <row r="886" spans="1:14" thickTop="1" thickBot="1">
      <c r="A886" s="32">
        <v>42889</v>
      </c>
      <c r="B886" s="2" t="str">
        <f t="shared" si="65"/>
        <v>Saturday</v>
      </c>
      <c r="C886" s="3" t="str">
        <f t="shared" si="66"/>
        <v>June</v>
      </c>
      <c r="D886" s="4" t="str">
        <f t="shared" si="67"/>
        <v>2017</v>
      </c>
      <c r="E886">
        <f t="shared" si="68"/>
        <v>22</v>
      </c>
      <c r="F886" t="str">
        <f>IFERROR(VLOOKUP(A886,Holidays!A:C,2), "N")</f>
        <v>Y</v>
      </c>
      <c r="G886" t="str">
        <f>IFERROR(VLOOKUP(A886,Holidays!A:C,3),"N")</f>
        <v>N</v>
      </c>
      <c r="H886">
        <v>9.9</v>
      </c>
      <c r="I886">
        <v>14.3</v>
      </c>
      <c r="J886">
        <v>8.3000000000000007</v>
      </c>
      <c r="K886">
        <v>0</v>
      </c>
      <c r="L886" s="482">
        <v>122161.405</v>
      </c>
      <c r="M886" s="6">
        <v>107.24572980000001</v>
      </c>
      <c r="N886" s="44">
        <f t="shared" si="69"/>
        <v>13101289.03261837</v>
      </c>
    </row>
    <row r="887" spans="1:14" thickTop="1" thickBot="1">
      <c r="A887" s="32">
        <v>42890</v>
      </c>
      <c r="B887" s="2" t="str">
        <f t="shared" si="65"/>
        <v>Sunday</v>
      </c>
      <c r="C887" s="3" t="str">
        <f t="shared" si="66"/>
        <v>June</v>
      </c>
      <c r="D887" s="4" t="str">
        <f t="shared" si="67"/>
        <v>2017</v>
      </c>
      <c r="E887">
        <f t="shared" si="68"/>
        <v>23</v>
      </c>
      <c r="F887" t="str">
        <f>IFERROR(VLOOKUP(A887,Holidays!A:C,2), "N")</f>
        <v>Y</v>
      </c>
      <c r="G887" t="str">
        <f>IFERROR(VLOOKUP(A887,Holidays!A:C,3),"N")</f>
        <v>N</v>
      </c>
      <c r="H887">
        <v>4.4000000000000004</v>
      </c>
      <c r="I887">
        <v>15.8</v>
      </c>
      <c r="J887">
        <v>9.3000000000000007</v>
      </c>
      <c r="K887">
        <v>0</v>
      </c>
      <c r="L887" s="482">
        <v>118953.95</v>
      </c>
      <c r="M887" s="6">
        <v>109.7429759</v>
      </c>
      <c r="N887" s="44">
        <f t="shared" si="69"/>
        <v>13054360.468059806</v>
      </c>
    </row>
    <row r="888" spans="1:14" thickTop="1" thickBot="1">
      <c r="A888" s="32">
        <v>42891</v>
      </c>
      <c r="B888" s="2" t="str">
        <f t="shared" si="65"/>
        <v>Monday</v>
      </c>
      <c r="C888" s="3" t="str">
        <f t="shared" si="66"/>
        <v>June</v>
      </c>
      <c r="D888" s="4" t="str">
        <f t="shared" si="67"/>
        <v>2017</v>
      </c>
      <c r="E888">
        <f t="shared" si="68"/>
        <v>23</v>
      </c>
      <c r="F888" t="str">
        <f>IFERROR(VLOOKUP(A888,Holidays!A:C,2), "N")</f>
        <v>Y</v>
      </c>
      <c r="G888" t="str">
        <f>IFERROR(VLOOKUP(A888,Holidays!A:C,3),"N")</f>
        <v>N</v>
      </c>
      <c r="H888">
        <v>5.6</v>
      </c>
      <c r="I888">
        <v>17.5</v>
      </c>
      <c r="J888">
        <v>5</v>
      </c>
      <c r="K888">
        <v>0</v>
      </c>
      <c r="L888" s="482">
        <v>132877.45000000001</v>
      </c>
      <c r="M888" s="6">
        <v>101.13227740000001</v>
      </c>
      <c r="N888" s="44">
        <f t="shared" si="69"/>
        <v>13438199.133604633</v>
      </c>
    </row>
    <row r="889" spans="1:14" thickTop="1" thickBot="1">
      <c r="A889" s="32">
        <v>42892</v>
      </c>
      <c r="B889" s="2" t="str">
        <f t="shared" si="65"/>
        <v>Tuesday</v>
      </c>
      <c r="C889" s="3" t="str">
        <f t="shared" si="66"/>
        <v>June</v>
      </c>
      <c r="D889" s="4" t="str">
        <f t="shared" si="67"/>
        <v>2017</v>
      </c>
      <c r="E889">
        <f t="shared" si="68"/>
        <v>23</v>
      </c>
      <c r="F889" t="str">
        <f>IFERROR(VLOOKUP(A889,Holidays!A:C,2), "N")</f>
        <v>Y</v>
      </c>
      <c r="G889" t="str">
        <f>IFERROR(VLOOKUP(A889,Holidays!A:C,3),"N")</f>
        <v>N</v>
      </c>
      <c r="H889">
        <v>8.6999999999999993</v>
      </c>
      <c r="I889">
        <v>13.9</v>
      </c>
      <c r="J889">
        <v>6.3</v>
      </c>
      <c r="K889">
        <v>6.4</v>
      </c>
      <c r="L889" s="482">
        <v>133274.53</v>
      </c>
      <c r="M889" s="6">
        <v>97.892460380000003</v>
      </c>
      <c r="N889" s="44">
        <f t="shared" si="69"/>
        <v>13046571.647688122</v>
      </c>
    </row>
    <row r="890" spans="1:14" thickTop="1" thickBot="1">
      <c r="A890" s="32">
        <v>42893</v>
      </c>
      <c r="B890" s="2" t="str">
        <f t="shared" si="65"/>
        <v>Wednesday</v>
      </c>
      <c r="C890" s="3" t="str">
        <f t="shared" si="66"/>
        <v>June</v>
      </c>
      <c r="D890" s="4" t="str">
        <f t="shared" si="67"/>
        <v>2017</v>
      </c>
      <c r="E890">
        <f t="shared" si="68"/>
        <v>23</v>
      </c>
      <c r="F890" t="str">
        <f>IFERROR(VLOOKUP(A890,Holidays!A:C,2), "N")</f>
        <v>Y</v>
      </c>
      <c r="G890" t="str">
        <f>IFERROR(VLOOKUP(A890,Holidays!A:C,3),"N")</f>
        <v>N</v>
      </c>
      <c r="H890">
        <v>5.9</v>
      </c>
      <c r="I890">
        <v>14.3</v>
      </c>
      <c r="J890">
        <v>9.1999999999999993</v>
      </c>
      <c r="K890">
        <v>0</v>
      </c>
      <c r="L890" s="482">
        <v>136116.12</v>
      </c>
      <c r="M890" s="6">
        <v>105.69616809999999</v>
      </c>
      <c r="N890" s="44">
        <f t="shared" si="69"/>
        <v>14386952.300639771</v>
      </c>
    </row>
    <row r="891" spans="1:14" thickTop="1" thickBot="1">
      <c r="A891" s="32">
        <v>42894</v>
      </c>
      <c r="B891" s="2" t="str">
        <f t="shared" si="65"/>
        <v>Thursday</v>
      </c>
      <c r="C891" s="3" t="str">
        <f t="shared" si="66"/>
        <v>June</v>
      </c>
      <c r="D891" s="4" t="str">
        <f t="shared" si="67"/>
        <v>2017</v>
      </c>
      <c r="E891">
        <f t="shared" si="68"/>
        <v>23</v>
      </c>
      <c r="F891" t="str">
        <f>IFERROR(VLOOKUP(A891,Holidays!A:C,2), "N")</f>
        <v>Y</v>
      </c>
      <c r="G891" t="str">
        <f>IFERROR(VLOOKUP(A891,Holidays!A:C,3),"N")</f>
        <v>N</v>
      </c>
      <c r="H891">
        <v>3.6</v>
      </c>
      <c r="I891">
        <v>15</v>
      </c>
      <c r="J891">
        <v>7.2</v>
      </c>
      <c r="K891">
        <v>0</v>
      </c>
      <c r="L891" s="482">
        <v>139511.78</v>
      </c>
      <c r="M891" s="6">
        <v>110.1268719</v>
      </c>
      <c r="N891" s="44">
        <f t="shared" si="69"/>
        <v>15363995.924600981</v>
      </c>
    </row>
    <row r="892" spans="1:14" thickTop="1" thickBot="1">
      <c r="A892" s="32">
        <v>42895</v>
      </c>
      <c r="B892" s="2" t="str">
        <f t="shared" si="65"/>
        <v>Friday</v>
      </c>
      <c r="C892" s="3" t="str">
        <f t="shared" si="66"/>
        <v>June</v>
      </c>
      <c r="D892" s="4" t="str">
        <f t="shared" si="67"/>
        <v>2017</v>
      </c>
      <c r="E892">
        <f t="shared" si="68"/>
        <v>23</v>
      </c>
      <c r="F892" t="str">
        <f>IFERROR(VLOOKUP(A892,Holidays!A:C,2), "N")</f>
        <v>Y</v>
      </c>
      <c r="G892" t="str">
        <f>IFERROR(VLOOKUP(A892,Holidays!A:C,3),"N")</f>
        <v>N</v>
      </c>
      <c r="H892">
        <v>6.6</v>
      </c>
      <c r="I892">
        <v>15</v>
      </c>
      <c r="J892">
        <v>7.8</v>
      </c>
      <c r="K892">
        <v>1.8</v>
      </c>
      <c r="L892" s="482">
        <v>130994.54</v>
      </c>
      <c r="M892" s="6">
        <v>99.977135680000004</v>
      </c>
      <c r="N892" s="44">
        <f t="shared" si="69"/>
        <v>13096458.898919187</v>
      </c>
    </row>
    <row r="893" spans="1:14" thickTop="1" thickBot="1">
      <c r="A893" s="32">
        <v>42896</v>
      </c>
      <c r="B893" s="2" t="str">
        <f t="shared" si="65"/>
        <v>Saturday</v>
      </c>
      <c r="C893" s="3" t="str">
        <f t="shared" si="66"/>
        <v>June</v>
      </c>
      <c r="D893" s="4" t="str">
        <f t="shared" si="67"/>
        <v>2017</v>
      </c>
      <c r="E893">
        <f t="shared" si="68"/>
        <v>23</v>
      </c>
      <c r="F893" t="str">
        <f>IFERROR(VLOOKUP(A893,Holidays!A:C,2), "N")</f>
        <v>Y</v>
      </c>
      <c r="G893" t="str">
        <f>IFERROR(VLOOKUP(A893,Holidays!A:C,3),"N")</f>
        <v>N</v>
      </c>
      <c r="H893">
        <v>7</v>
      </c>
      <c r="I893">
        <v>15.8</v>
      </c>
      <c r="J893">
        <v>8.9</v>
      </c>
      <c r="K893">
        <v>0</v>
      </c>
      <c r="L893" s="482">
        <v>120698.91499999999</v>
      </c>
      <c r="M893" s="6">
        <v>97.622124130000003</v>
      </c>
      <c r="N893" s="44">
        <f t="shared" si="69"/>
        <v>11782884.462486319</v>
      </c>
    </row>
    <row r="894" spans="1:14" thickTop="1" thickBot="1">
      <c r="A894" s="32">
        <v>42897</v>
      </c>
      <c r="B894" s="2" t="str">
        <f t="shared" si="65"/>
        <v>Sunday</v>
      </c>
      <c r="C894" s="3" t="str">
        <f t="shared" si="66"/>
        <v>June</v>
      </c>
      <c r="D894" s="4" t="str">
        <f t="shared" si="67"/>
        <v>2017</v>
      </c>
      <c r="E894">
        <f t="shared" si="68"/>
        <v>24</v>
      </c>
      <c r="F894" t="str">
        <f>IFERROR(VLOOKUP(A894,Holidays!A:C,2), "N")</f>
        <v>Y</v>
      </c>
      <c r="G894" t="str">
        <f>IFERROR(VLOOKUP(A894,Holidays!A:C,3),"N")</f>
        <v>N</v>
      </c>
      <c r="H894">
        <v>3.4</v>
      </c>
      <c r="I894">
        <v>15.5</v>
      </c>
      <c r="J894">
        <v>8.6</v>
      </c>
      <c r="K894">
        <v>0.2</v>
      </c>
      <c r="L894" s="482">
        <v>113374.465</v>
      </c>
      <c r="M894" s="6">
        <v>87.883388569999994</v>
      </c>
      <c r="N894" s="44">
        <f t="shared" si="69"/>
        <v>9963732.1615108643</v>
      </c>
    </row>
    <row r="895" spans="1:14" thickTop="1" thickBot="1">
      <c r="A895" s="32">
        <v>42898</v>
      </c>
      <c r="B895" s="2" t="str">
        <f t="shared" si="65"/>
        <v>Monday</v>
      </c>
      <c r="C895" s="3" t="str">
        <f t="shared" si="66"/>
        <v>June</v>
      </c>
      <c r="D895" s="4" t="str">
        <f t="shared" si="67"/>
        <v>2017</v>
      </c>
      <c r="E895">
        <f t="shared" si="68"/>
        <v>24</v>
      </c>
      <c r="F895" t="str">
        <f>IFERROR(VLOOKUP(A895,Holidays!A:C,2), "N")</f>
        <v>Y</v>
      </c>
      <c r="G895" t="str">
        <f>IFERROR(VLOOKUP(A895,Holidays!A:C,3),"N")</f>
        <v>Y</v>
      </c>
      <c r="H895">
        <v>6</v>
      </c>
      <c r="I895">
        <v>15.9</v>
      </c>
      <c r="J895">
        <v>5.0999999999999996</v>
      </c>
      <c r="K895">
        <v>0</v>
      </c>
      <c r="L895" s="482">
        <v>117691.685</v>
      </c>
      <c r="M895" s="6">
        <v>101.70609880000001</v>
      </c>
      <c r="N895" s="44">
        <f t="shared" si="69"/>
        <v>11969962.142548479</v>
      </c>
    </row>
    <row r="896" spans="1:14" thickTop="1" thickBot="1">
      <c r="A896" s="32">
        <v>42899</v>
      </c>
      <c r="B896" s="2" t="str">
        <f t="shared" si="65"/>
        <v>Tuesday</v>
      </c>
      <c r="C896" s="3" t="str">
        <f t="shared" si="66"/>
        <v>June</v>
      </c>
      <c r="D896" s="4" t="str">
        <f t="shared" si="67"/>
        <v>2017</v>
      </c>
      <c r="E896">
        <f t="shared" si="68"/>
        <v>24</v>
      </c>
      <c r="F896" t="str">
        <f>IFERROR(VLOOKUP(A896,Holidays!A:C,2), "N")</f>
        <v>Y</v>
      </c>
      <c r="G896" t="str">
        <f>IFERROR(VLOOKUP(A896,Holidays!A:C,3),"N")</f>
        <v>N</v>
      </c>
      <c r="H896">
        <v>8.8000000000000007</v>
      </c>
      <c r="I896">
        <v>15.1</v>
      </c>
      <c r="J896">
        <v>6.6</v>
      </c>
      <c r="K896">
        <v>0</v>
      </c>
      <c r="L896" s="482">
        <v>135184.95000000001</v>
      </c>
      <c r="M896" s="6">
        <v>109.9512443</v>
      </c>
      <c r="N896" s="44">
        <f t="shared" si="69"/>
        <v>14863753.463133287</v>
      </c>
    </row>
    <row r="897" spans="1:14" thickTop="1" thickBot="1">
      <c r="A897" s="32">
        <v>42900</v>
      </c>
      <c r="B897" s="2" t="str">
        <f t="shared" si="65"/>
        <v>Wednesday</v>
      </c>
      <c r="C897" s="3" t="str">
        <f t="shared" si="66"/>
        <v>June</v>
      </c>
      <c r="D897" s="4" t="str">
        <f t="shared" si="67"/>
        <v>2017</v>
      </c>
      <c r="E897">
        <f t="shared" si="68"/>
        <v>24</v>
      </c>
      <c r="F897" t="str">
        <f>IFERROR(VLOOKUP(A897,Holidays!A:C,2), "N")</f>
        <v>Y</v>
      </c>
      <c r="G897" t="str">
        <f>IFERROR(VLOOKUP(A897,Holidays!A:C,3),"N")</f>
        <v>N</v>
      </c>
      <c r="H897">
        <v>4</v>
      </c>
      <c r="I897">
        <v>17.399999999999999</v>
      </c>
      <c r="J897">
        <v>8.9</v>
      </c>
      <c r="K897">
        <v>0</v>
      </c>
      <c r="L897" s="482">
        <v>136253.42000000001</v>
      </c>
      <c r="M897" s="6">
        <v>93.589782150000005</v>
      </c>
      <c r="N897" s="44">
        <f t="shared" si="69"/>
        <v>12751927.894992454</v>
      </c>
    </row>
    <row r="898" spans="1:14" thickTop="1" thickBot="1">
      <c r="A898" s="32">
        <v>42901</v>
      </c>
      <c r="B898" s="2" t="str">
        <f t="shared" si="65"/>
        <v>Thursday</v>
      </c>
      <c r="C898" s="3" t="str">
        <f t="shared" si="66"/>
        <v>June</v>
      </c>
      <c r="D898" s="4" t="str">
        <f t="shared" si="67"/>
        <v>2017</v>
      </c>
      <c r="E898">
        <f t="shared" si="68"/>
        <v>24</v>
      </c>
      <c r="F898" t="str">
        <f>IFERROR(VLOOKUP(A898,Holidays!A:C,2), "N")</f>
        <v>Y</v>
      </c>
      <c r="G898" t="str">
        <f>IFERROR(VLOOKUP(A898,Holidays!A:C,3),"N")</f>
        <v>N</v>
      </c>
      <c r="H898">
        <v>7.7</v>
      </c>
      <c r="I898">
        <v>19</v>
      </c>
      <c r="J898">
        <v>7.4</v>
      </c>
      <c r="K898">
        <v>0</v>
      </c>
      <c r="L898" s="482">
        <v>135303.255</v>
      </c>
      <c r="M898" s="6">
        <v>102.837272</v>
      </c>
      <c r="N898" s="44">
        <f t="shared" si="69"/>
        <v>13914217.636920361</v>
      </c>
    </row>
    <row r="899" spans="1:14" thickTop="1" thickBot="1">
      <c r="A899" s="32">
        <v>42902</v>
      </c>
      <c r="B899" s="2" t="str">
        <f t="shared" ref="B899:B962" si="70">TEXT(A899,"dddd")</f>
        <v>Friday</v>
      </c>
      <c r="C899" s="3" t="str">
        <f t="shared" ref="C899:C962" si="71">TEXT(A899,"mmmm")</f>
        <v>June</v>
      </c>
      <c r="D899" s="4" t="str">
        <f t="shared" ref="D899:D962" si="72">TEXT(A899,"yyyy")</f>
        <v>2017</v>
      </c>
      <c r="E899">
        <f t="shared" ref="E899:E962" si="73">WEEKNUM(A899)</f>
        <v>24</v>
      </c>
      <c r="F899" t="str">
        <f>IFERROR(VLOOKUP(A899,Holidays!A:C,2), "N")</f>
        <v>Y</v>
      </c>
      <c r="G899" t="str">
        <f>IFERROR(VLOOKUP(A899,Holidays!A:C,3),"N")</f>
        <v>N</v>
      </c>
      <c r="H899">
        <v>6.6</v>
      </c>
      <c r="I899">
        <v>17.100000000000001</v>
      </c>
      <c r="J899">
        <v>8.9</v>
      </c>
      <c r="K899">
        <v>0</v>
      </c>
      <c r="L899" s="482">
        <v>135269.63500000001</v>
      </c>
      <c r="M899" s="6">
        <v>107.362224</v>
      </c>
      <c r="N899" s="44">
        <f t="shared" ref="N899:N962" si="74">L899*M899</f>
        <v>14522848.853268242</v>
      </c>
    </row>
    <row r="900" spans="1:14" thickTop="1" thickBot="1">
      <c r="A900" s="32">
        <v>42903</v>
      </c>
      <c r="B900" s="2" t="str">
        <f t="shared" si="70"/>
        <v>Saturday</v>
      </c>
      <c r="C900" s="3" t="str">
        <f t="shared" si="71"/>
        <v>June</v>
      </c>
      <c r="D900" s="4" t="str">
        <f t="shared" si="72"/>
        <v>2017</v>
      </c>
      <c r="E900">
        <f t="shared" si="73"/>
        <v>24</v>
      </c>
      <c r="F900" t="str">
        <f>IFERROR(VLOOKUP(A900,Holidays!A:C,2), "N")</f>
        <v>Y</v>
      </c>
      <c r="G900" t="str">
        <f>IFERROR(VLOOKUP(A900,Holidays!A:C,3),"N")</f>
        <v>N</v>
      </c>
      <c r="H900">
        <v>4.2</v>
      </c>
      <c r="I900">
        <v>15.5</v>
      </c>
      <c r="J900">
        <v>9.1999999999999993</v>
      </c>
      <c r="K900">
        <v>0</v>
      </c>
      <c r="L900" s="482">
        <v>121178.68</v>
      </c>
      <c r="M900" s="6">
        <v>104.2875868</v>
      </c>
      <c r="N900" s="44">
        <f t="shared" si="74"/>
        <v>12637432.108809423</v>
      </c>
    </row>
    <row r="901" spans="1:14" thickTop="1" thickBot="1">
      <c r="A901" s="32">
        <v>42904</v>
      </c>
      <c r="B901" s="2" t="str">
        <f t="shared" si="70"/>
        <v>Sunday</v>
      </c>
      <c r="C901" s="3" t="str">
        <f t="shared" si="71"/>
        <v>June</v>
      </c>
      <c r="D901" s="4" t="str">
        <f t="shared" si="72"/>
        <v>2017</v>
      </c>
      <c r="E901">
        <f t="shared" si="73"/>
        <v>25</v>
      </c>
      <c r="F901" t="str">
        <f>IFERROR(VLOOKUP(A901,Holidays!A:C,2), "N")</f>
        <v>Y</v>
      </c>
      <c r="G901" t="str">
        <f>IFERROR(VLOOKUP(A901,Holidays!A:C,3),"N")</f>
        <v>N</v>
      </c>
      <c r="H901">
        <v>5.4</v>
      </c>
      <c r="I901">
        <v>16.3</v>
      </c>
      <c r="J901">
        <v>7.9</v>
      </c>
      <c r="K901">
        <v>0</v>
      </c>
      <c r="L901" s="482">
        <v>116112.74</v>
      </c>
      <c r="M901" s="6">
        <v>93.616927630000006</v>
      </c>
      <c r="N901" s="44">
        <f t="shared" si="74"/>
        <v>10870117.977501007</v>
      </c>
    </row>
    <row r="902" spans="1:14" thickTop="1" thickBot="1">
      <c r="A902" s="32">
        <v>42905</v>
      </c>
      <c r="B902" s="2" t="str">
        <f t="shared" si="70"/>
        <v>Monday</v>
      </c>
      <c r="C902" s="3" t="str">
        <f t="shared" si="71"/>
        <v>June</v>
      </c>
      <c r="D902" s="4" t="str">
        <f t="shared" si="72"/>
        <v>2017</v>
      </c>
      <c r="E902">
        <f t="shared" si="73"/>
        <v>25</v>
      </c>
      <c r="F902" t="str">
        <f>IFERROR(VLOOKUP(A902,Holidays!A:C,2), "N")</f>
        <v>Y</v>
      </c>
      <c r="G902" t="str">
        <f>IFERROR(VLOOKUP(A902,Holidays!A:C,3),"N")</f>
        <v>N</v>
      </c>
      <c r="H902">
        <v>7.1</v>
      </c>
      <c r="I902">
        <v>16.100000000000001</v>
      </c>
      <c r="J902">
        <v>6</v>
      </c>
      <c r="K902">
        <v>0</v>
      </c>
      <c r="L902" s="482">
        <v>134925.74</v>
      </c>
      <c r="M902" s="6">
        <v>95.96949334</v>
      </c>
      <c r="N902" s="44">
        <f t="shared" si="74"/>
        <v>12948754.906324571</v>
      </c>
    </row>
    <row r="903" spans="1:14" thickTop="1" thickBot="1">
      <c r="A903" s="32">
        <v>42906</v>
      </c>
      <c r="B903" s="2" t="str">
        <f t="shared" si="70"/>
        <v>Tuesday</v>
      </c>
      <c r="C903" s="3" t="str">
        <f t="shared" si="71"/>
        <v>June</v>
      </c>
      <c r="D903" s="4" t="str">
        <f t="shared" si="72"/>
        <v>2017</v>
      </c>
      <c r="E903">
        <f t="shared" si="73"/>
        <v>25</v>
      </c>
      <c r="F903" t="str">
        <f>IFERROR(VLOOKUP(A903,Holidays!A:C,2), "N")</f>
        <v>Y</v>
      </c>
      <c r="G903" t="str">
        <f>IFERROR(VLOOKUP(A903,Holidays!A:C,3),"N")</f>
        <v>N</v>
      </c>
      <c r="H903">
        <v>6.4</v>
      </c>
      <c r="I903">
        <v>15.8</v>
      </c>
      <c r="J903">
        <v>9.1999999999999993</v>
      </c>
      <c r="K903">
        <v>0</v>
      </c>
      <c r="L903" s="482">
        <v>131996.97</v>
      </c>
      <c r="M903" s="6">
        <v>85.797832029999995</v>
      </c>
      <c r="N903" s="44">
        <f t="shared" si="74"/>
        <v>11325053.860528948</v>
      </c>
    </row>
    <row r="904" spans="1:14" thickTop="1" thickBot="1">
      <c r="A904" s="32">
        <v>42907</v>
      </c>
      <c r="B904" s="2" t="str">
        <f t="shared" si="70"/>
        <v>Wednesday</v>
      </c>
      <c r="C904" s="3" t="str">
        <f t="shared" si="71"/>
        <v>June</v>
      </c>
      <c r="D904" s="4" t="str">
        <f t="shared" si="72"/>
        <v>2017</v>
      </c>
      <c r="E904">
        <f t="shared" si="73"/>
        <v>25</v>
      </c>
      <c r="F904" t="str">
        <f>IFERROR(VLOOKUP(A904,Holidays!A:C,2), "N")</f>
        <v>Y</v>
      </c>
      <c r="G904" t="str">
        <f>IFERROR(VLOOKUP(A904,Holidays!A:C,3),"N")</f>
        <v>N</v>
      </c>
      <c r="H904">
        <v>7.8</v>
      </c>
      <c r="I904">
        <v>13.5</v>
      </c>
      <c r="J904">
        <v>5</v>
      </c>
      <c r="K904">
        <v>0.6</v>
      </c>
      <c r="L904" s="482">
        <v>139814.29999999999</v>
      </c>
      <c r="M904" s="6">
        <v>106.9667247</v>
      </c>
      <c r="N904" s="44">
        <f t="shared" si="74"/>
        <v>14955477.737223208</v>
      </c>
    </row>
    <row r="905" spans="1:14" thickTop="1" thickBot="1">
      <c r="A905" s="32">
        <v>42908</v>
      </c>
      <c r="B905" s="2" t="str">
        <f t="shared" si="70"/>
        <v>Thursday</v>
      </c>
      <c r="C905" s="3" t="str">
        <f t="shared" si="71"/>
        <v>June</v>
      </c>
      <c r="D905" s="4" t="str">
        <f t="shared" si="72"/>
        <v>2017</v>
      </c>
      <c r="E905">
        <f t="shared" si="73"/>
        <v>25</v>
      </c>
      <c r="F905" t="str">
        <f>IFERROR(VLOOKUP(A905,Holidays!A:C,2), "N")</f>
        <v>Y</v>
      </c>
      <c r="G905" t="str">
        <f>IFERROR(VLOOKUP(A905,Holidays!A:C,3),"N")</f>
        <v>N</v>
      </c>
      <c r="H905">
        <v>6.7</v>
      </c>
      <c r="I905">
        <v>14.1</v>
      </c>
      <c r="J905">
        <v>6.7</v>
      </c>
      <c r="K905">
        <v>0.2</v>
      </c>
      <c r="L905" s="482">
        <v>140348.57</v>
      </c>
      <c r="M905" s="6">
        <v>94.858967509999999</v>
      </c>
      <c r="N905" s="44">
        <f t="shared" si="74"/>
        <v>13313320.441704961</v>
      </c>
    </row>
    <row r="906" spans="1:14" thickTop="1" thickBot="1">
      <c r="A906" s="32">
        <v>42909</v>
      </c>
      <c r="B906" s="2" t="str">
        <f t="shared" si="70"/>
        <v>Friday</v>
      </c>
      <c r="C906" s="3" t="str">
        <f t="shared" si="71"/>
        <v>June</v>
      </c>
      <c r="D906" s="4" t="str">
        <f t="shared" si="72"/>
        <v>2017</v>
      </c>
      <c r="E906">
        <f t="shared" si="73"/>
        <v>25</v>
      </c>
      <c r="F906" t="str">
        <f>IFERROR(VLOOKUP(A906,Holidays!A:C,2), "N")</f>
        <v>Y</v>
      </c>
      <c r="G906" t="str">
        <f>IFERROR(VLOOKUP(A906,Holidays!A:C,3),"N")</f>
        <v>N</v>
      </c>
      <c r="H906">
        <v>7.4</v>
      </c>
      <c r="I906">
        <v>14.9</v>
      </c>
      <c r="J906">
        <v>8.1999999999999993</v>
      </c>
      <c r="K906">
        <v>0</v>
      </c>
      <c r="L906" s="482">
        <v>132029.57500000001</v>
      </c>
      <c r="M906" s="6">
        <v>80.269938710000005</v>
      </c>
      <c r="N906" s="44">
        <f t="shared" si="74"/>
        <v>10598005.89315735</v>
      </c>
    </row>
    <row r="907" spans="1:14" thickTop="1" thickBot="1">
      <c r="A907" s="32">
        <v>42910</v>
      </c>
      <c r="B907" s="2" t="str">
        <f t="shared" si="70"/>
        <v>Saturday</v>
      </c>
      <c r="C907" s="3" t="str">
        <f t="shared" si="71"/>
        <v>June</v>
      </c>
      <c r="D907" s="4" t="str">
        <f t="shared" si="72"/>
        <v>2017</v>
      </c>
      <c r="E907">
        <f t="shared" si="73"/>
        <v>25</v>
      </c>
      <c r="F907" t="str">
        <f>IFERROR(VLOOKUP(A907,Holidays!A:C,2), "N")</f>
        <v>Y</v>
      </c>
      <c r="G907" t="str">
        <f>IFERROR(VLOOKUP(A907,Holidays!A:C,3),"N")</f>
        <v>N</v>
      </c>
      <c r="H907">
        <v>8.3000000000000007</v>
      </c>
      <c r="I907">
        <v>12.3</v>
      </c>
      <c r="J907">
        <v>7.3</v>
      </c>
      <c r="K907">
        <v>1.4</v>
      </c>
      <c r="L907" s="482">
        <v>122393.325</v>
      </c>
      <c r="M907" s="6">
        <v>84.970944450000005</v>
      </c>
      <c r="N907" s="44">
        <f t="shared" si="74"/>
        <v>10399876.419625796</v>
      </c>
    </row>
    <row r="908" spans="1:14" thickTop="1" thickBot="1">
      <c r="A908" s="32">
        <v>42911</v>
      </c>
      <c r="B908" s="2" t="str">
        <f t="shared" si="70"/>
        <v>Sunday</v>
      </c>
      <c r="C908" s="3" t="str">
        <f t="shared" si="71"/>
        <v>June</v>
      </c>
      <c r="D908" s="4" t="str">
        <f t="shared" si="72"/>
        <v>2017</v>
      </c>
      <c r="E908">
        <f t="shared" si="73"/>
        <v>26</v>
      </c>
      <c r="F908" t="str">
        <f>IFERROR(VLOOKUP(A908,Holidays!A:C,2), "N")</f>
        <v>Y</v>
      </c>
      <c r="G908" t="str">
        <f>IFERROR(VLOOKUP(A908,Holidays!A:C,3),"N")</f>
        <v>N</v>
      </c>
      <c r="H908">
        <v>8.6</v>
      </c>
      <c r="I908">
        <v>14.3</v>
      </c>
      <c r="J908">
        <v>5.3</v>
      </c>
      <c r="K908">
        <v>0</v>
      </c>
      <c r="L908" s="482">
        <v>118103.86500000001</v>
      </c>
      <c r="M908" s="6">
        <v>72.870515380000001</v>
      </c>
      <c r="N908" s="44">
        <f t="shared" si="74"/>
        <v>8606289.5109199435</v>
      </c>
    </row>
    <row r="909" spans="1:14" thickTop="1" thickBot="1">
      <c r="A909" s="32">
        <v>42912</v>
      </c>
      <c r="B909" s="2" t="str">
        <f t="shared" si="70"/>
        <v>Monday</v>
      </c>
      <c r="C909" s="3" t="str">
        <f t="shared" si="71"/>
        <v>June</v>
      </c>
      <c r="D909" s="4" t="str">
        <f t="shared" si="72"/>
        <v>2017</v>
      </c>
      <c r="E909">
        <f t="shared" si="73"/>
        <v>26</v>
      </c>
      <c r="F909" t="str">
        <f>IFERROR(VLOOKUP(A909,Holidays!A:C,2), "N")</f>
        <v>Y</v>
      </c>
      <c r="G909" t="str">
        <f>IFERROR(VLOOKUP(A909,Holidays!A:C,3),"N")</f>
        <v>N</v>
      </c>
      <c r="H909">
        <v>8.8000000000000007</v>
      </c>
      <c r="I909">
        <v>12.6</v>
      </c>
      <c r="J909">
        <v>7.8</v>
      </c>
      <c r="K909">
        <v>1.4</v>
      </c>
      <c r="L909" s="482">
        <v>138040.38</v>
      </c>
      <c r="M909" s="6">
        <v>104.3154945</v>
      </c>
      <c r="N909" s="44">
        <f t="shared" si="74"/>
        <v>14399750.500667911</v>
      </c>
    </row>
    <row r="910" spans="1:14" thickTop="1" thickBot="1">
      <c r="A910" s="32">
        <v>42913</v>
      </c>
      <c r="B910" s="2" t="str">
        <f t="shared" si="70"/>
        <v>Tuesday</v>
      </c>
      <c r="C910" s="3" t="str">
        <f t="shared" si="71"/>
        <v>June</v>
      </c>
      <c r="D910" s="4" t="str">
        <f t="shared" si="72"/>
        <v>2017</v>
      </c>
      <c r="E910">
        <f t="shared" si="73"/>
        <v>26</v>
      </c>
      <c r="F910" t="str">
        <f>IFERROR(VLOOKUP(A910,Holidays!A:C,2), "N")</f>
        <v>Y</v>
      </c>
      <c r="G910" t="str">
        <f>IFERROR(VLOOKUP(A910,Holidays!A:C,3),"N")</f>
        <v>N</v>
      </c>
      <c r="H910">
        <v>6</v>
      </c>
      <c r="I910">
        <v>12.1</v>
      </c>
      <c r="J910">
        <v>4.4000000000000004</v>
      </c>
      <c r="K910">
        <v>0</v>
      </c>
      <c r="L910" s="482">
        <v>144526.63</v>
      </c>
      <c r="M910" s="6">
        <v>100.1993406</v>
      </c>
      <c r="N910" s="44">
        <f t="shared" si="74"/>
        <v>14481473.025140177</v>
      </c>
    </row>
    <row r="911" spans="1:14" thickTop="1" thickBot="1">
      <c r="A911" s="32">
        <v>42914</v>
      </c>
      <c r="B911" s="2" t="str">
        <f t="shared" si="70"/>
        <v>Wednesday</v>
      </c>
      <c r="C911" s="3" t="str">
        <f t="shared" si="71"/>
        <v>June</v>
      </c>
      <c r="D911" s="4" t="str">
        <f t="shared" si="72"/>
        <v>2017</v>
      </c>
      <c r="E911">
        <f t="shared" si="73"/>
        <v>26</v>
      </c>
      <c r="F911" t="str">
        <f>IFERROR(VLOOKUP(A911,Holidays!A:C,2), "N")</f>
        <v>Y</v>
      </c>
      <c r="G911" t="str">
        <f>IFERROR(VLOOKUP(A911,Holidays!A:C,3),"N")</f>
        <v>N</v>
      </c>
      <c r="H911">
        <v>6.8</v>
      </c>
      <c r="I911">
        <v>14.1</v>
      </c>
      <c r="J911">
        <v>5.4</v>
      </c>
      <c r="K911">
        <v>0</v>
      </c>
      <c r="L911" s="482">
        <v>141351.89499999999</v>
      </c>
      <c r="M911" s="6">
        <v>98.538103219999996</v>
      </c>
      <c r="N911" s="44">
        <f t="shared" si="74"/>
        <v>13928547.619852601</v>
      </c>
    </row>
    <row r="912" spans="1:14" thickTop="1" thickBot="1">
      <c r="A912" s="32">
        <v>42915</v>
      </c>
      <c r="B912" s="2" t="str">
        <f t="shared" si="70"/>
        <v>Thursday</v>
      </c>
      <c r="C912" s="3" t="str">
        <f t="shared" si="71"/>
        <v>June</v>
      </c>
      <c r="D912" s="4" t="str">
        <f t="shared" si="72"/>
        <v>2017</v>
      </c>
      <c r="E912">
        <f t="shared" si="73"/>
        <v>26</v>
      </c>
      <c r="F912" t="str">
        <f>IFERROR(VLOOKUP(A912,Holidays!A:C,2), "N")</f>
        <v>Y</v>
      </c>
      <c r="G912" t="str">
        <f>IFERROR(VLOOKUP(A912,Holidays!A:C,3),"N")</f>
        <v>N</v>
      </c>
      <c r="H912">
        <v>9.1999999999999993</v>
      </c>
      <c r="I912">
        <v>13.7</v>
      </c>
      <c r="J912">
        <v>5</v>
      </c>
      <c r="K912">
        <v>0</v>
      </c>
      <c r="L912" s="482">
        <v>138124.06</v>
      </c>
      <c r="M912" s="6">
        <v>102.52503950000001</v>
      </c>
      <c r="N912" s="44">
        <f t="shared" si="74"/>
        <v>14161174.70740037</v>
      </c>
    </row>
    <row r="913" spans="1:14" thickTop="1" thickBot="1">
      <c r="A913" s="32">
        <v>42916</v>
      </c>
      <c r="B913" s="2" t="str">
        <f t="shared" si="70"/>
        <v>Friday</v>
      </c>
      <c r="C913" s="3" t="str">
        <f t="shared" si="71"/>
        <v>June</v>
      </c>
      <c r="D913" s="4" t="str">
        <f t="shared" si="72"/>
        <v>2017</v>
      </c>
      <c r="E913">
        <f t="shared" si="73"/>
        <v>26</v>
      </c>
      <c r="F913" t="str">
        <f>IFERROR(VLOOKUP(A913,Holidays!A:C,2), "N")</f>
        <v>N</v>
      </c>
      <c r="G913" t="str">
        <f>IFERROR(VLOOKUP(A913,Holidays!A:C,3),"N")</f>
        <v>N</v>
      </c>
      <c r="H913">
        <v>7.1</v>
      </c>
      <c r="I913">
        <v>12.3</v>
      </c>
      <c r="J913">
        <v>8.4</v>
      </c>
      <c r="K913">
        <v>4.4000000000000004</v>
      </c>
      <c r="L913" s="482">
        <v>139275.77499999999</v>
      </c>
      <c r="M913" s="6">
        <v>124.6840444</v>
      </c>
      <c r="N913" s="44">
        <f t="shared" si="74"/>
        <v>17365466.913944408</v>
      </c>
    </row>
    <row r="914" spans="1:14" thickTop="1" thickBot="1">
      <c r="A914" s="32">
        <v>42917</v>
      </c>
      <c r="B914" s="2" t="str">
        <f t="shared" si="70"/>
        <v>Saturday</v>
      </c>
      <c r="C914" s="3" t="str">
        <f t="shared" si="71"/>
        <v>July</v>
      </c>
      <c r="D914" s="4" t="str">
        <f t="shared" si="72"/>
        <v>2017</v>
      </c>
      <c r="E914">
        <f t="shared" si="73"/>
        <v>26</v>
      </c>
      <c r="F914" t="str">
        <f>IFERROR(VLOOKUP(A914,Holidays!A:C,2), "N")</f>
        <v>N</v>
      </c>
      <c r="G914" t="str">
        <f>IFERROR(VLOOKUP(A914,Holidays!A:C,3),"N")</f>
        <v>N</v>
      </c>
      <c r="H914">
        <v>1.1000000000000001</v>
      </c>
      <c r="I914">
        <v>12.7</v>
      </c>
      <c r="J914">
        <v>9.3000000000000007</v>
      </c>
      <c r="K914">
        <v>0</v>
      </c>
      <c r="L914" s="482">
        <v>125949.5</v>
      </c>
      <c r="M914" s="6">
        <v>114.7570772</v>
      </c>
      <c r="N914" s="44">
        <f t="shared" si="74"/>
        <v>14453596.4948014</v>
      </c>
    </row>
    <row r="915" spans="1:14" thickTop="1" thickBot="1">
      <c r="A915" s="32">
        <v>42918</v>
      </c>
      <c r="B915" s="2" t="str">
        <f t="shared" si="70"/>
        <v>Sunday</v>
      </c>
      <c r="C915" s="3" t="str">
        <f t="shared" si="71"/>
        <v>July</v>
      </c>
      <c r="D915" s="4" t="str">
        <f t="shared" si="72"/>
        <v>2017</v>
      </c>
      <c r="E915">
        <f t="shared" si="73"/>
        <v>27</v>
      </c>
      <c r="F915" t="str">
        <f>IFERROR(VLOOKUP(A915,Holidays!A:C,2), "N")</f>
        <v>N</v>
      </c>
      <c r="G915" t="str">
        <f>IFERROR(VLOOKUP(A915,Holidays!A:C,3),"N")</f>
        <v>N</v>
      </c>
      <c r="H915">
        <v>0.8</v>
      </c>
      <c r="I915">
        <v>14.3</v>
      </c>
      <c r="J915">
        <v>9.1999999999999993</v>
      </c>
      <c r="K915">
        <v>0</v>
      </c>
      <c r="L915" s="482">
        <v>120137.45</v>
      </c>
      <c r="M915" s="6">
        <v>110.1092823</v>
      </c>
      <c r="N915" s="44">
        <f t="shared" si="74"/>
        <v>13228248.396852136</v>
      </c>
    </row>
    <row r="916" spans="1:14" thickTop="1" thickBot="1">
      <c r="A916" s="32">
        <v>42919</v>
      </c>
      <c r="B916" s="2" t="str">
        <f t="shared" si="70"/>
        <v>Monday</v>
      </c>
      <c r="C916" s="3" t="str">
        <f t="shared" si="71"/>
        <v>July</v>
      </c>
      <c r="D916" s="4" t="str">
        <f t="shared" si="72"/>
        <v>2017</v>
      </c>
      <c r="E916">
        <f t="shared" si="73"/>
        <v>27</v>
      </c>
      <c r="F916" t="str">
        <f>IFERROR(VLOOKUP(A916,Holidays!A:C,2), "N")</f>
        <v>N</v>
      </c>
      <c r="G916" t="str">
        <f>IFERROR(VLOOKUP(A916,Holidays!A:C,3),"N")</f>
        <v>N</v>
      </c>
      <c r="H916">
        <v>3.8</v>
      </c>
      <c r="I916">
        <v>13.9</v>
      </c>
      <c r="J916">
        <v>3.9</v>
      </c>
      <c r="K916">
        <v>0</v>
      </c>
      <c r="L916" s="482">
        <v>139765.32</v>
      </c>
      <c r="M916" s="6">
        <v>150.61276599999999</v>
      </c>
      <c r="N916" s="44">
        <f t="shared" si="74"/>
        <v>21050441.436075121</v>
      </c>
    </row>
    <row r="917" spans="1:14" thickTop="1" thickBot="1">
      <c r="A917" s="32">
        <v>42920</v>
      </c>
      <c r="B917" s="2" t="str">
        <f t="shared" si="70"/>
        <v>Tuesday</v>
      </c>
      <c r="C917" s="3" t="str">
        <f t="shared" si="71"/>
        <v>July</v>
      </c>
      <c r="D917" s="4" t="str">
        <f t="shared" si="72"/>
        <v>2017</v>
      </c>
      <c r="E917">
        <f t="shared" si="73"/>
        <v>27</v>
      </c>
      <c r="F917" t="str">
        <f>IFERROR(VLOOKUP(A917,Holidays!A:C,2), "N")</f>
        <v>N</v>
      </c>
      <c r="G917" t="str">
        <f>IFERROR(VLOOKUP(A917,Holidays!A:C,3),"N")</f>
        <v>N</v>
      </c>
      <c r="H917">
        <v>9</v>
      </c>
      <c r="I917">
        <v>16.2</v>
      </c>
      <c r="J917">
        <v>6.4</v>
      </c>
      <c r="K917">
        <v>3</v>
      </c>
      <c r="L917" s="482">
        <v>134029.80499999999</v>
      </c>
      <c r="M917" s="6">
        <v>132.54551810000001</v>
      </c>
      <c r="N917" s="44">
        <f t="shared" si="74"/>
        <v>17765049.944566973</v>
      </c>
    </row>
    <row r="918" spans="1:14" thickTop="1" thickBot="1">
      <c r="A918" s="32">
        <v>42921</v>
      </c>
      <c r="B918" s="2" t="str">
        <f t="shared" si="70"/>
        <v>Wednesday</v>
      </c>
      <c r="C918" s="3" t="str">
        <f t="shared" si="71"/>
        <v>July</v>
      </c>
      <c r="D918" s="4" t="str">
        <f t="shared" si="72"/>
        <v>2017</v>
      </c>
      <c r="E918">
        <f t="shared" si="73"/>
        <v>27</v>
      </c>
      <c r="F918" t="str">
        <f>IFERROR(VLOOKUP(A918,Holidays!A:C,2), "N")</f>
        <v>N</v>
      </c>
      <c r="G918" t="str">
        <f>IFERROR(VLOOKUP(A918,Holidays!A:C,3),"N")</f>
        <v>N</v>
      </c>
      <c r="H918">
        <v>10.1</v>
      </c>
      <c r="I918">
        <v>15.8</v>
      </c>
      <c r="J918">
        <v>6.5</v>
      </c>
      <c r="K918">
        <v>0</v>
      </c>
      <c r="L918" s="482">
        <v>134084.66500000001</v>
      </c>
      <c r="M918" s="6">
        <v>146.17612560000001</v>
      </c>
      <c r="N918" s="44">
        <f t="shared" si="74"/>
        <v>19599976.832073927</v>
      </c>
    </row>
    <row r="919" spans="1:14" thickTop="1" thickBot="1">
      <c r="A919" s="32">
        <v>42922</v>
      </c>
      <c r="B919" s="2" t="str">
        <f t="shared" si="70"/>
        <v>Thursday</v>
      </c>
      <c r="C919" s="3" t="str">
        <f t="shared" si="71"/>
        <v>July</v>
      </c>
      <c r="D919" s="4" t="str">
        <f t="shared" si="72"/>
        <v>2017</v>
      </c>
      <c r="E919">
        <f t="shared" si="73"/>
        <v>27</v>
      </c>
      <c r="F919" t="str">
        <f>IFERROR(VLOOKUP(A919,Holidays!A:C,2), "N")</f>
        <v>N</v>
      </c>
      <c r="G919" t="str">
        <f>IFERROR(VLOOKUP(A919,Holidays!A:C,3),"N")</f>
        <v>N</v>
      </c>
      <c r="H919">
        <v>4.8</v>
      </c>
      <c r="I919">
        <v>15</v>
      </c>
      <c r="J919">
        <v>8.6999999999999993</v>
      </c>
      <c r="K919">
        <v>0</v>
      </c>
      <c r="L919" s="482">
        <v>137899.715</v>
      </c>
      <c r="M919" s="6">
        <v>141.67937280000001</v>
      </c>
      <c r="N919" s="44">
        <f t="shared" si="74"/>
        <v>19537545.130498752</v>
      </c>
    </row>
    <row r="920" spans="1:14" thickTop="1" thickBot="1">
      <c r="A920" s="32">
        <v>42923</v>
      </c>
      <c r="B920" s="2" t="str">
        <f t="shared" si="70"/>
        <v>Friday</v>
      </c>
      <c r="C920" s="3" t="str">
        <f t="shared" si="71"/>
        <v>July</v>
      </c>
      <c r="D920" s="4" t="str">
        <f t="shared" si="72"/>
        <v>2017</v>
      </c>
      <c r="E920">
        <f t="shared" si="73"/>
        <v>27</v>
      </c>
      <c r="F920" t="str">
        <f>IFERROR(VLOOKUP(A920,Holidays!A:C,2), "N")</f>
        <v>N</v>
      </c>
      <c r="G920" t="str">
        <f>IFERROR(VLOOKUP(A920,Holidays!A:C,3),"N")</f>
        <v>N</v>
      </c>
      <c r="H920">
        <v>8</v>
      </c>
      <c r="I920">
        <v>14.2</v>
      </c>
      <c r="J920">
        <v>9.4</v>
      </c>
      <c r="K920">
        <v>0</v>
      </c>
      <c r="L920" s="482">
        <v>134078.07</v>
      </c>
      <c r="M920" s="6">
        <v>131.26538149999999</v>
      </c>
      <c r="N920" s="44">
        <f t="shared" si="74"/>
        <v>17599809.009333704</v>
      </c>
    </row>
    <row r="921" spans="1:14" thickTop="1" thickBot="1">
      <c r="A921" s="32">
        <v>42924</v>
      </c>
      <c r="B921" s="2" t="str">
        <f t="shared" si="70"/>
        <v>Saturday</v>
      </c>
      <c r="C921" s="3" t="str">
        <f t="shared" si="71"/>
        <v>July</v>
      </c>
      <c r="D921" s="4" t="str">
        <f t="shared" si="72"/>
        <v>2017</v>
      </c>
      <c r="E921">
        <f t="shared" si="73"/>
        <v>27</v>
      </c>
      <c r="F921" t="str">
        <f>IFERROR(VLOOKUP(A921,Holidays!A:C,2), "N")</f>
        <v>N</v>
      </c>
      <c r="G921" t="str">
        <f>IFERROR(VLOOKUP(A921,Holidays!A:C,3),"N")</f>
        <v>N</v>
      </c>
      <c r="H921">
        <v>5.3</v>
      </c>
      <c r="I921">
        <v>13.5</v>
      </c>
      <c r="J921">
        <v>5.0999999999999996</v>
      </c>
      <c r="K921">
        <v>0</v>
      </c>
      <c r="L921" s="482">
        <v>123687.97</v>
      </c>
      <c r="M921" s="6">
        <v>129.135411</v>
      </c>
      <c r="N921" s="44">
        <f t="shared" si="74"/>
        <v>15972496.841705671</v>
      </c>
    </row>
    <row r="922" spans="1:14" thickTop="1" thickBot="1">
      <c r="A922" s="32">
        <v>42925</v>
      </c>
      <c r="B922" s="2" t="str">
        <f t="shared" si="70"/>
        <v>Sunday</v>
      </c>
      <c r="C922" s="3" t="str">
        <f t="shared" si="71"/>
        <v>July</v>
      </c>
      <c r="D922" s="4" t="str">
        <f t="shared" si="72"/>
        <v>2017</v>
      </c>
      <c r="E922">
        <f t="shared" si="73"/>
        <v>28</v>
      </c>
      <c r="F922" t="str">
        <f>IFERROR(VLOOKUP(A922,Holidays!A:C,2), "N")</f>
        <v>N</v>
      </c>
      <c r="G922" t="str">
        <f>IFERROR(VLOOKUP(A922,Holidays!A:C,3),"N")</f>
        <v>N</v>
      </c>
      <c r="H922">
        <v>7.3</v>
      </c>
      <c r="I922">
        <v>14.6</v>
      </c>
      <c r="J922">
        <v>7.3</v>
      </c>
      <c r="K922">
        <v>0.8</v>
      </c>
      <c r="L922" s="482">
        <v>116064.03</v>
      </c>
      <c r="M922" s="6">
        <v>115.1296024</v>
      </c>
      <c r="N922" s="44">
        <f t="shared" si="74"/>
        <v>13362405.626841672</v>
      </c>
    </row>
    <row r="923" spans="1:14" thickTop="1" thickBot="1">
      <c r="A923" s="32">
        <v>42926</v>
      </c>
      <c r="B923" s="2" t="str">
        <f t="shared" si="70"/>
        <v>Monday</v>
      </c>
      <c r="C923" s="3" t="str">
        <f t="shared" si="71"/>
        <v>July</v>
      </c>
      <c r="D923" s="4" t="str">
        <f t="shared" si="72"/>
        <v>2017</v>
      </c>
      <c r="E923">
        <f t="shared" si="73"/>
        <v>28</v>
      </c>
      <c r="F923" t="str">
        <f>IFERROR(VLOOKUP(A923,Holidays!A:C,2), "N")</f>
        <v>N</v>
      </c>
      <c r="G923" t="str">
        <f>IFERROR(VLOOKUP(A923,Holidays!A:C,3),"N")</f>
        <v>N</v>
      </c>
      <c r="H923">
        <v>7</v>
      </c>
      <c r="I923">
        <v>16</v>
      </c>
      <c r="J923">
        <v>5.7</v>
      </c>
      <c r="K923">
        <v>0</v>
      </c>
      <c r="L923" s="482">
        <v>133132.32500000001</v>
      </c>
      <c r="M923" s="6">
        <v>123.9739271</v>
      </c>
      <c r="N923" s="44">
        <f t="shared" si="74"/>
        <v>16504937.154203508</v>
      </c>
    </row>
    <row r="924" spans="1:14" thickTop="1" thickBot="1">
      <c r="A924" s="32">
        <v>42927</v>
      </c>
      <c r="B924" s="2" t="str">
        <f t="shared" si="70"/>
        <v>Tuesday</v>
      </c>
      <c r="C924" s="3" t="str">
        <f t="shared" si="71"/>
        <v>July</v>
      </c>
      <c r="D924" s="4" t="str">
        <f t="shared" si="72"/>
        <v>2017</v>
      </c>
      <c r="E924">
        <f t="shared" si="73"/>
        <v>28</v>
      </c>
      <c r="F924" t="str">
        <f>IFERROR(VLOOKUP(A924,Holidays!A:C,2), "N")</f>
        <v>N</v>
      </c>
      <c r="G924" t="str">
        <f>IFERROR(VLOOKUP(A924,Holidays!A:C,3),"N")</f>
        <v>N</v>
      </c>
      <c r="H924">
        <v>6.9</v>
      </c>
      <c r="I924">
        <v>14.3</v>
      </c>
      <c r="J924">
        <v>9.6999999999999993</v>
      </c>
      <c r="K924">
        <v>0.4</v>
      </c>
      <c r="L924" s="482">
        <v>137352.78</v>
      </c>
      <c r="M924" s="6">
        <v>148.67949519999999</v>
      </c>
      <c r="N924" s="44">
        <f t="shared" si="74"/>
        <v>20421541.994716655</v>
      </c>
    </row>
    <row r="925" spans="1:14" thickTop="1" thickBot="1">
      <c r="A925" s="32">
        <v>42928</v>
      </c>
      <c r="B925" s="2" t="str">
        <f t="shared" si="70"/>
        <v>Wednesday</v>
      </c>
      <c r="C925" s="3" t="str">
        <f t="shared" si="71"/>
        <v>July</v>
      </c>
      <c r="D925" s="4" t="str">
        <f t="shared" si="72"/>
        <v>2017</v>
      </c>
      <c r="E925">
        <f t="shared" si="73"/>
        <v>28</v>
      </c>
      <c r="F925" t="str">
        <f>IFERROR(VLOOKUP(A925,Holidays!A:C,2), "N")</f>
        <v>N</v>
      </c>
      <c r="G925" t="str">
        <f>IFERROR(VLOOKUP(A925,Holidays!A:C,3),"N")</f>
        <v>N</v>
      </c>
      <c r="H925">
        <v>3.2</v>
      </c>
      <c r="I925">
        <v>15.1</v>
      </c>
      <c r="J925">
        <v>9.8000000000000007</v>
      </c>
      <c r="K925">
        <v>0</v>
      </c>
      <c r="L925" s="482">
        <v>138152.10500000001</v>
      </c>
      <c r="M925" s="6">
        <v>117.9532423</v>
      </c>
      <c r="N925" s="44">
        <f t="shared" si="74"/>
        <v>16295488.715320043</v>
      </c>
    </row>
    <row r="926" spans="1:14" thickTop="1" thickBot="1">
      <c r="A926" s="32">
        <v>42929</v>
      </c>
      <c r="B926" s="2" t="str">
        <f t="shared" si="70"/>
        <v>Thursday</v>
      </c>
      <c r="C926" s="3" t="str">
        <f t="shared" si="71"/>
        <v>July</v>
      </c>
      <c r="D926" s="4" t="str">
        <f t="shared" si="72"/>
        <v>2017</v>
      </c>
      <c r="E926">
        <f t="shared" si="73"/>
        <v>28</v>
      </c>
      <c r="F926" t="str">
        <f>IFERROR(VLOOKUP(A926,Holidays!A:C,2), "N")</f>
        <v>N</v>
      </c>
      <c r="G926" t="str">
        <f>IFERROR(VLOOKUP(A926,Holidays!A:C,3),"N")</f>
        <v>N</v>
      </c>
      <c r="H926">
        <v>4.8</v>
      </c>
      <c r="I926">
        <v>13.3</v>
      </c>
      <c r="J926">
        <v>5.5</v>
      </c>
      <c r="K926">
        <v>0</v>
      </c>
      <c r="L926" s="482">
        <v>134622.39000000001</v>
      </c>
      <c r="M926" s="6">
        <v>106.14876340000001</v>
      </c>
      <c r="N926" s="44">
        <f t="shared" si="74"/>
        <v>14290000.224452529</v>
      </c>
    </row>
    <row r="927" spans="1:14" thickTop="1" thickBot="1">
      <c r="A927" s="32">
        <v>42930</v>
      </c>
      <c r="B927" s="2" t="str">
        <f t="shared" si="70"/>
        <v>Friday</v>
      </c>
      <c r="C927" s="3" t="str">
        <f t="shared" si="71"/>
        <v>July</v>
      </c>
      <c r="D927" s="4" t="str">
        <f t="shared" si="72"/>
        <v>2017</v>
      </c>
      <c r="E927">
        <f t="shared" si="73"/>
        <v>28</v>
      </c>
      <c r="F927" t="str">
        <f>IFERROR(VLOOKUP(A927,Holidays!A:C,2), "N")</f>
        <v>N</v>
      </c>
      <c r="G927" t="str">
        <f>IFERROR(VLOOKUP(A927,Holidays!A:C,3),"N")</f>
        <v>N</v>
      </c>
      <c r="H927">
        <v>9.9</v>
      </c>
      <c r="I927">
        <v>15.9</v>
      </c>
      <c r="J927">
        <v>8.6</v>
      </c>
      <c r="K927">
        <v>2</v>
      </c>
      <c r="L927" s="482">
        <v>131387.745</v>
      </c>
      <c r="M927" s="6">
        <v>111.39498260000001</v>
      </c>
      <c r="N927" s="44">
        <f t="shared" si="74"/>
        <v>14635935.568128238</v>
      </c>
    </row>
    <row r="928" spans="1:14" thickTop="1" thickBot="1">
      <c r="A928" s="32">
        <v>42931</v>
      </c>
      <c r="B928" s="2" t="str">
        <f t="shared" si="70"/>
        <v>Saturday</v>
      </c>
      <c r="C928" s="3" t="str">
        <f t="shared" si="71"/>
        <v>July</v>
      </c>
      <c r="D928" s="4" t="str">
        <f t="shared" si="72"/>
        <v>2017</v>
      </c>
      <c r="E928">
        <f t="shared" si="73"/>
        <v>28</v>
      </c>
      <c r="F928" t="str">
        <f>IFERROR(VLOOKUP(A928,Holidays!A:C,2), "N")</f>
        <v>N</v>
      </c>
      <c r="G928" t="str">
        <f>IFERROR(VLOOKUP(A928,Holidays!A:C,3),"N")</f>
        <v>N</v>
      </c>
      <c r="H928">
        <v>4.5</v>
      </c>
      <c r="I928">
        <v>12</v>
      </c>
      <c r="J928">
        <v>9.4</v>
      </c>
      <c r="K928">
        <v>0</v>
      </c>
      <c r="L928" s="482">
        <v>124486.69500000001</v>
      </c>
      <c r="M928" s="6">
        <v>136.10655170000001</v>
      </c>
      <c r="N928" s="44">
        <f t="shared" si="74"/>
        <v>16943454.788979635</v>
      </c>
    </row>
    <row r="929" spans="1:14" thickTop="1" thickBot="1">
      <c r="A929" s="32">
        <v>42932</v>
      </c>
      <c r="B929" s="2" t="str">
        <f t="shared" si="70"/>
        <v>Sunday</v>
      </c>
      <c r="C929" s="3" t="str">
        <f t="shared" si="71"/>
        <v>July</v>
      </c>
      <c r="D929" s="4" t="str">
        <f t="shared" si="72"/>
        <v>2017</v>
      </c>
      <c r="E929">
        <f t="shared" si="73"/>
        <v>29</v>
      </c>
      <c r="F929" t="str">
        <f>IFERROR(VLOOKUP(A929,Holidays!A:C,2), "N")</f>
        <v>N</v>
      </c>
      <c r="G929" t="str">
        <f>IFERROR(VLOOKUP(A929,Holidays!A:C,3),"N")</f>
        <v>N</v>
      </c>
      <c r="H929">
        <v>3</v>
      </c>
      <c r="I929">
        <v>12.5</v>
      </c>
      <c r="J929">
        <v>7.8</v>
      </c>
      <c r="K929">
        <v>0</v>
      </c>
      <c r="L929" s="482">
        <v>119927.64</v>
      </c>
      <c r="M929" s="6">
        <v>102.14913730000001</v>
      </c>
      <c r="N929" s="44">
        <f t="shared" si="74"/>
        <v>12250504.964424973</v>
      </c>
    </row>
    <row r="930" spans="1:14" thickTop="1" thickBot="1">
      <c r="A930" s="32">
        <v>42933</v>
      </c>
      <c r="B930" s="2" t="str">
        <f t="shared" si="70"/>
        <v>Monday</v>
      </c>
      <c r="C930" s="3" t="str">
        <f t="shared" si="71"/>
        <v>July</v>
      </c>
      <c r="D930" s="4" t="str">
        <f t="shared" si="72"/>
        <v>2017</v>
      </c>
      <c r="E930">
        <f t="shared" si="73"/>
        <v>29</v>
      </c>
      <c r="F930" t="str">
        <f>IFERROR(VLOOKUP(A930,Holidays!A:C,2), "N")</f>
        <v>N</v>
      </c>
      <c r="G930" t="str">
        <f>IFERROR(VLOOKUP(A930,Holidays!A:C,3),"N")</f>
        <v>N</v>
      </c>
      <c r="H930">
        <v>5.7</v>
      </c>
      <c r="I930">
        <v>15.3</v>
      </c>
      <c r="J930">
        <v>6.3</v>
      </c>
      <c r="K930">
        <v>0</v>
      </c>
      <c r="L930" s="482">
        <v>131868.24</v>
      </c>
      <c r="M930" s="6">
        <v>99.851637530000005</v>
      </c>
      <c r="N930" s="44">
        <f t="shared" si="74"/>
        <v>13167259.702199047</v>
      </c>
    </row>
    <row r="931" spans="1:14" thickTop="1" thickBot="1">
      <c r="A931" s="32">
        <v>42934</v>
      </c>
      <c r="B931" s="2" t="str">
        <f t="shared" si="70"/>
        <v>Tuesday</v>
      </c>
      <c r="C931" s="3" t="str">
        <f t="shared" si="71"/>
        <v>July</v>
      </c>
      <c r="D931" s="4" t="str">
        <f t="shared" si="72"/>
        <v>2017</v>
      </c>
      <c r="E931">
        <f t="shared" si="73"/>
        <v>29</v>
      </c>
      <c r="F931" t="str">
        <f>IFERROR(VLOOKUP(A931,Holidays!A:C,2), "N")</f>
        <v>Y</v>
      </c>
      <c r="G931" t="str">
        <f>IFERROR(VLOOKUP(A931,Holidays!A:C,3),"N")</f>
        <v>N</v>
      </c>
      <c r="H931">
        <v>9.6999999999999993</v>
      </c>
      <c r="I931">
        <v>14.5</v>
      </c>
      <c r="J931">
        <v>5.8</v>
      </c>
      <c r="K931">
        <v>0.2</v>
      </c>
      <c r="L931" s="482">
        <v>136121.83499999999</v>
      </c>
      <c r="M931" s="6">
        <v>109.9969729</v>
      </c>
      <c r="N931" s="44">
        <f t="shared" si="74"/>
        <v>14972989.795593271</v>
      </c>
    </row>
    <row r="932" spans="1:14" thickTop="1" thickBot="1">
      <c r="A932" s="32">
        <v>42935</v>
      </c>
      <c r="B932" s="2" t="str">
        <f t="shared" si="70"/>
        <v>Wednesday</v>
      </c>
      <c r="C932" s="3" t="str">
        <f t="shared" si="71"/>
        <v>July</v>
      </c>
      <c r="D932" s="4" t="str">
        <f t="shared" si="72"/>
        <v>2017</v>
      </c>
      <c r="E932">
        <f t="shared" si="73"/>
        <v>29</v>
      </c>
      <c r="F932" t="str">
        <f>IFERROR(VLOOKUP(A932,Holidays!A:C,2), "N")</f>
        <v>Y</v>
      </c>
      <c r="G932" t="str">
        <f>IFERROR(VLOOKUP(A932,Holidays!A:C,3),"N")</f>
        <v>N</v>
      </c>
      <c r="H932">
        <v>8.9</v>
      </c>
      <c r="I932">
        <v>13.2</v>
      </c>
      <c r="J932">
        <v>7.7</v>
      </c>
      <c r="K932">
        <v>5</v>
      </c>
      <c r="L932" s="482">
        <v>133906.26</v>
      </c>
      <c r="M932" s="6">
        <v>109.5605504</v>
      </c>
      <c r="N932" s="44">
        <f t="shared" si="74"/>
        <v>14670843.547605505</v>
      </c>
    </row>
    <row r="933" spans="1:14" thickTop="1" thickBot="1">
      <c r="A933" s="32">
        <v>42936</v>
      </c>
      <c r="B933" s="2" t="str">
        <f t="shared" si="70"/>
        <v>Thursday</v>
      </c>
      <c r="C933" s="3" t="str">
        <f t="shared" si="71"/>
        <v>July</v>
      </c>
      <c r="D933" s="4" t="str">
        <f t="shared" si="72"/>
        <v>2017</v>
      </c>
      <c r="E933">
        <f t="shared" si="73"/>
        <v>29</v>
      </c>
      <c r="F933" t="str">
        <f>IFERROR(VLOOKUP(A933,Holidays!A:C,2), "N")</f>
        <v>Y</v>
      </c>
      <c r="G933" t="str">
        <f>IFERROR(VLOOKUP(A933,Holidays!A:C,3),"N")</f>
        <v>N</v>
      </c>
      <c r="H933">
        <v>7.9</v>
      </c>
      <c r="I933">
        <v>10.7</v>
      </c>
      <c r="J933">
        <v>5.9</v>
      </c>
      <c r="K933">
        <v>0.6</v>
      </c>
      <c r="L933" s="482">
        <v>139316.29</v>
      </c>
      <c r="M933" s="6">
        <v>133.736501</v>
      </c>
      <c r="N933" s="44">
        <f t="shared" si="74"/>
        <v>18631673.156901293</v>
      </c>
    </row>
    <row r="934" spans="1:14" thickTop="1" thickBot="1">
      <c r="A934" s="32">
        <v>42937</v>
      </c>
      <c r="B934" s="2" t="str">
        <f t="shared" si="70"/>
        <v>Friday</v>
      </c>
      <c r="C934" s="3" t="str">
        <f t="shared" si="71"/>
        <v>July</v>
      </c>
      <c r="D934" s="4" t="str">
        <f t="shared" si="72"/>
        <v>2017</v>
      </c>
      <c r="E934">
        <f t="shared" si="73"/>
        <v>29</v>
      </c>
      <c r="F934" t="str">
        <f>IFERROR(VLOOKUP(A934,Holidays!A:C,2), "N")</f>
        <v>Y</v>
      </c>
      <c r="G934" t="str">
        <f>IFERROR(VLOOKUP(A934,Holidays!A:C,3),"N")</f>
        <v>N</v>
      </c>
      <c r="H934">
        <v>3.3</v>
      </c>
      <c r="I934">
        <v>13.8</v>
      </c>
      <c r="J934">
        <v>10.3</v>
      </c>
      <c r="K934">
        <v>4.2</v>
      </c>
      <c r="L934" s="482">
        <v>140073.89499999999</v>
      </c>
      <c r="M934" s="6">
        <v>130.19271090000001</v>
      </c>
      <c r="N934" s="44">
        <f t="shared" si="74"/>
        <v>18236600.116371956</v>
      </c>
    </row>
    <row r="935" spans="1:14" thickTop="1" thickBot="1">
      <c r="A935" s="32">
        <v>42938</v>
      </c>
      <c r="B935" s="2" t="str">
        <f t="shared" si="70"/>
        <v>Saturday</v>
      </c>
      <c r="C935" s="3" t="str">
        <f t="shared" si="71"/>
        <v>July</v>
      </c>
      <c r="D935" s="4" t="str">
        <f t="shared" si="72"/>
        <v>2017</v>
      </c>
      <c r="E935">
        <f t="shared" si="73"/>
        <v>29</v>
      </c>
      <c r="F935" t="str">
        <f>IFERROR(VLOOKUP(A935,Holidays!A:C,2), "N")</f>
        <v>Y</v>
      </c>
      <c r="G935" t="str">
        <f>IFERROR(VLOOKUP(A935,Holidays!A:C,3),"N")</f>
        <v>N</v>
      </c>
      <c r="H935">
        <v>5.4</v>
      </c>
      <c r="I935">
        <v>12.4</v>
      </c>
      <c r="J935">
        <v>7</v>
      </c>
      <c r="K935">
        <v>0</v>
      </c>
      <c r="L935" s="482">
        <v>122397.13</v>
      </c>
      <c r="M935" s="6">
        <v>91.656080619999997</v>
      </c>
      <c r="N935" s="44">
        <f t="shared" si="74"/>
        <v>11218441.214936621</v>
      </c>
    </row>
    <row r="936" spans="1:14" thickTop="1" thickBot="1">
      <c r="A936" s="32">
        <v>42939</v>
      </c>
      <c r="B936" s="2" t="str">
        <f t="shared" si="70"/>
        <v>Sunday</v>
      </c>
      <c r="C936" s="3" t="str">
        <f t="shared" si="71"/>
        <v>July</v>
      </c>
      <c r="D936" s="4" t="str">
        <f t="shared" si="72"/>
        <v>2017</v>
      </c>
      <c r="E936">
        <f t="shared" si="73"/>
        <v>30</v>
      </c>
      <c r="F936" t="str">
        <f>IFERROR(VLOOKUP(A936,Holidays!A:C,2), "N")</f>
        <v>Y</v>
      </c>
      <c r="G936" t="str">
        <f>IFERROR(VLOOKUP(A936,Holidays!A:C,3),"N")</f>
        <v>N</v>
      </c>
      <c r="H936">
        <v>8.4</v>
      </c>
      <c r="I936">
        <v>14.1</v>
      </c>
      <c r="J936">
        <v>5.4</v>
      </c>
      <c r="K936">
        <v>0</v>
      </c>
      <c r="L936" s="482">
        <v>118007.66499999999</v>
      </c>
      <c r="M936" s="6">
        <v>107.89233230000001</v>
      </c>
      <c r="N936" s="44">
        <f t="shared" si="74"/>
        <v>12732122.206127079</v>
      </c>
    </row>
    <row r="937" spans="1:14" thickTop="1" thickBot="1">
      <c r="A937" s="32">
        <v>42940</v>
      </c>
      <c r="B937" s="2" t="str">
        <f t="shared" si="70"/>
        <v>Monday</v>
      </c>
      <c r="C937" s="3" t="str">
        <f t="shared" si="71"/>
        <v>July</v>
      </c>
      <c r="D937" s="4" t="str">
        <f t="shared" si="72"/>
        <v>2017</v>
      </c>
      <c r="E937">
        <f t="shared" si="73"/>
        <v>30</v>
      </c>
      <c r="F937" t="str">
        <f>IFERROR(VLOOKUP(A937,Holidays!A:C,2), "N")</f>
        <v>Y</v>
      </c>
      <c r="G937" t="str">
        <f>IFERROR(VLOOKUP(A937,Holidays!A:C,3),"N")</f>
        <v>N</v>
      </c>
      <c r="H937">
        <v>8.1</v>
      </c>
      <c r="I937">
        <v>16.100000000000001</v>
      </c>
      <c r="J937">
        <v>8.3000000000000007</v>
      </c>
      <c r="K937">
        <v>7</v>
      </c>
      <c r="L937" s="482">
        <v>136330.59</v>
      </c>
      <c r="M937" s="6">
        <v>122.6544774</v>
      </c>
      <c r="N937" s="44">
        <f t="shared" si="74"/>
        <v>16721557.270083666</v>
      </c>
    </row>
    <row r="938" spans="1:14" thickTop="1" thickBot="1">
      <c r="A938" s="32">
        <v>42941</v>
      </c>
      <c r="B938" s="2" t="str">
        <f t="shared" si="70"/>
        <v>Tuesday</v>
      </c>
      <c r="C938" s="3" t="str">
        <f t="shared" si="71"/>
        <v>July</v>
      </c>
      <c r="D938" s="4" t="str">
        <f t="shared" si="72"/>
        <v>2017</v>
      </c>
      <c r="E938">
        <f t="shared" si="73"/>
        <v>30</v>
      </c>
      <c r="F938" t="str">
        <f>IFERROR(VLOOKUP(A938,Holidays!A:C,2), "N")</f>
        <v>Y</v>
      </c>
      <c r="G938" t="str">
        <f>IFERROR(VLOOKUP(A938,Holidays!A:C,3),"N")</f>
        <v>N</v>
      </c>
      <c r="H938">
        <v>9.8000000000000007</v>
      </c>
      <c r="I938">
        <v>17.2</v>
      </c>
      <c r="J938">
        <v>9</v>
      </c>
      <c r="K938">
        <v>0</v>
      </c>
      <c r="L938" s="482">
        <v>129699.265</v>
      </c>
      <c r="M938" s="6">
        <v>113.0336114</v>
      </c>
      <c r="N938" s="44">
        <f t="shared" si="74"/>
        <v>14660376.31887562</v>
      </c>
    </row>
    <row r="939" spans="1:14" thickTop="1" thickBot="1">
      <c r="A939" s="32">
        <v>42942</v>
      </c>
      <c r="B939" s="2" t="str">
        <f t="shared" si="70"/>
        <v>Wednesday</v>
      </c>
      <c r="C939" s="3" t="str">
        <f t="shared" si="71"/>
        <v>July</v>
      </c>
      <c r="D939" s="4" t="str">
        <f t="shared" si="72"/>
        <v>2017</v>
      </c>
      <c r="E939">
        <f t="shared" si="73"/>
        <v>30</v>
      </c>
      <c r="F939" t="str">
        <f>IFERROR(VLOOKUP(A939,Holidays!A:C,2), "N")</f>
        <v>Y</v>
      </c>
      <c r="G939" t="str">
        <f>IFERROR(VLOOKUP(A939,Holidays!A:C,3),"N")</f>
        <v>N</v>
      </c>
      <c r="H939">
        <v>10.9</v>
      </c>
      <c r="I939">
        <v>15</v>
      </c>
      <c r="J939">
        <v>8.6999999999999993</v>
      </c>
      <c r="K939">
        <v>2.4</v>
      </c>
      <c r="L939" s="482">
        <v>133198.34</v>
      </c>
      <c r="M939" s="6">
        <v>117.2808433</v>
      </c>
      <c r="N939" s="44">
        <f t="shared" si="74"/>
        <v>15621613.641360121</v>
      </c>
    </row>
    <row r="940" spans="1:14" thickTop="1" thickBot="1">
      <c r="A940" s="32">
        <v>42943</v>
      </c>
      <c r="B940" s="2" t="str">
        <f t="shared" si="70"/>
        <v>Thursday</v>
      </c>
      <c r="C940" s="3" t="str">
        <f t="shared" si="71"/>
        <v>July</v>
      </c>
      <c r="D940" s="4" t="str">
        <f t="shared" si="72"/>
        <v>2017</v>
      </c>
      <c r="E940">
        <f t="shared" si="73"/>
        <v>30</v>
      </c>
      <c r="F940" t="str">
        <f>IFERROR(VLOOKUP(A940,Holidays!A:C,2), "N")</f>
        <v>Y</v>
      </c>
      <c r="G940" t="str">
        <f>IFERROR(VLOOKUP(A940,Holidays!A:C,3),"N")</f>
        <v>N</v>
      </c>
      <c r="H940">
        <v>4.4000000000000004</v>
      </c>
      <c r="I940">
        <v>14.2</v>
      </c>
      <c r="J940">
        <v>8.6999999999999993</v>
      </c>
      <c r="K940">
        <v>2</v>
      </c>
      <c r="L940" s="482">
        <v>136003.91500000001</v>
      </c>
      <c r="M940" s="6">
        <v>117.31547380000001</v>
      </c>
      <c r="N940" s="44">
        <f t="shared" si="74"/>
        <v>15955363.726879928</v>
      </c>
    </row>
    <row r="941" spans="1:14" thickTop="1" thickBot="1">
      <c r="A941" s="32">
        <v>42944</v>
      </c>
      <c r="B941" s="2" t="str">
        <f t="shared" si="70"/>
        <v>Friday</v>
      </c>
      <c r="C941" s="3" t="str">
        <f t="shared" si="71"/>
        <v>July</v>
      </c>
      <c r="D941" s="4" t="str">
        <f t="shared" si="72"/>
        <v>2017</v>
      </c>
      <c r="E941">
        <f t="shared" si="73"/>
        <v>30</v>
      </c>
      <c r="F941" t="str">
        <f>IFERROR(VLOOKUP(A941,Holidays!A:C,2), "N")</f>
        <v>Y</v>
      </c>
      <c r="G941" t="str">
        <f>IFERROR(VLOOKUP(A941,Holidays!A:C,3),"N")</f>
        <v>N</v>
      </c>
      <c r="H941">
        <v>6.2</v>
      </c>
      <c r="I941">
        <v>14.3</v>
      </c>
      <c r="J941">
        <v>9.8000000000000007</v>
      </c>
      <c r="K941">
        <v>2.8</v>
      </c>
      <c r="L941" s="482">
        <v>130432.05</v>
      </c>
      <c r="M941" s="6">
        <v>111.3069682</v>
      </c>
      <c r="N941" s="44">
        <f t="shared" si="74"/>
        <v>14517996.041610811</v>
      </c>
    </row>
    <row r="942" spans="1:14" thickTop="1" thickBot="1">
      <c r="A942" s="32">
        <v>42945</v>
      </c>
      <c r="B942" s="2" t="str">
        <f t="shared" si="70"/>
        <v>Saturday</v>
      </c>
      <c r="C942" s="3" t="str">
        <f t="shared" si="71"/>
        <v>July</v>
      </c>
      <c r="D942" s="4" t="str">
        <f t="shared" si="72"/>
        <v>2017</v>
      </c>
      <c r="E942">
        <f t="shared" si="73"/>
        <v>30</v>
      </c>
      <c r="F942" t="str">
        <f>IFERROR(VLOOKUP(A942,Holidays!A:C,2), "N")</f>
        <v>Y</v>
      </c>
      <c r="G942" t="str">
        <f>IFERROR(VLOOKUP(A942,Holidays!A:C,3),"N")</f>
        <v>N</v>
      </c>
      <c r="H942">
        <v>9.6999999999999993</v>
      </c>
      <c r="I942">
        <v>17.899999999999999</v>
      </c>
      <c r="J942">
        <v>10.1</v>
      </c>
      <c r="K942">
        <v>0</v>
      </c>
      <c r="L942" s="482">
        <v>111331.235</v>
      </c>
      <c r="M942" s="6">
        <v>93.453100860000006</v>
      </c>
      <c r="N942" s="44">
        <f t="shared" si="74"/>
        <v>10404249.133323362</v>
      </c>
    </row>
    <row r="943" spans="1:14" thickTop="1" thickBot="1">
      <c r="A943" s="32">
        <v>42946</v>
      </c>
      <c r="B943" s="2" t="str">
        <f t="shared" si="70"/>
        <v>Sunday</v>
      </c>
      <c r="C943" s="3" t="str">
        <f t="shared" si="71"/>
        <v>July</v>
      </c>
      <c r="D943" s="4" t="str">
        <f t="shared" si="72"/>
        <v>2017</v>
      </c>
      <c r="E943">
        <f t="shared" si="73"/>
        <v>31</v>
      </c>
      <c r="F943" t="str">
        <f>IFERROR(VLOOKUP(A943,Holidays!A:C,2), "N")</f>
        <v>Y</v>
      </c>
      <c r="G943" t="str">
        <f>IFERROR(VLOOKUP(A943,Holidays!A:C,3),"N")</f>
        <v>N</v>
      </c>
      <c r="H943">
        <v>11.3</v>
      </c>
      <c r="I943">
        <v>18.100000000000001</v>
      </c>
      <c r="J943">
        <v>8.3000000000000007</v>
      </c>
      <c r="K943">
        <v>0</v>
      </c>
      <c r="L943" s="482">
        <v>107580.495</v>
      </c>
      <c r="M943" s="6">
        <v>91.416166270000005</v>
      </c>
      <c r="N943" s="44">
        <f t="shared" si="74"/>
        <v>9834596.4183289036</v>
      </c>
    </row>
    <row r="944" spans="1:14" thickTop="1" thickBot="1">
      <c r="A944" s="32">
        <v>42947</v>
      </c>
      <c r="B944" s="2" t="str">
        <f t="shared" si="70"/>
        <v>Monday</v>
      </c>
      <c r="C944" s="3" t="str">
        <f t="shared" si="71"/>
        <v>July</v>
      </c>
      <c r="D944" s="4" t="str">
        <f t="shared" si="72"/>
        <v>2017</v>
      </c>
      <c r="E944">
        <f t="shared" si="73"/>
        <v>31</v>
      </c>
      <c r="F944" t="str">
        <f>IFERROR(VLOOKUP(A944,Holidays!A:C,2), "N")</f>
        <v>Y</v>
      </c>
      <c r="G944" t="str">
        <f>IFERROR(VLOOKUP(A944,Holidays!A:C,3),"N")</f>
        <v>N</v>
      </c>
      <c r="H944">
        <v>6.7</v>
      </c>
      <c r="I944">
        <v>14.8</v>
      </c>
      <c r="J944">
        <v>11.5</v>
      </c>
      <c r="K944">
        <v>0</v>
      </c>
      <c r="L944" s="482">
        <v>132276.88</v>
      </c>
      <c r="M944" s="6">
        <v>137.47669010000001</v>
      </c>
      <c r="N944" s="44">
        <f t="shared" si="74"/>
        <v>18184987.639154889</v>
      </c>
    </row>
    <row r="945" spans="1:14" thickTop="1" thickBot="1">
      <c r="A945" s="32">
        <v>42948</v>
      </c>
      <c r="B945" s="2" t="str">
        <f t="shared" si="70"/>
        <v>Tuesday</v>
      </c>
      <c r="C945" s="3" t="str">
        <f t="shared" si="71"/>
        <v>August</v>
      </c>
      <c r="D945" s="4" t="str">
        <f t="shared" si="72"/>
        <v>2017</v>
      </c>
      <c r="E945">
        <f t="shared" si="73"/>
        <v>31</v>
      </c>
      <c r="F945" t="str">
        <f>IFERROR(VLOOKUP(A945,Holidays!A:C,2), "N")</f>
        <v>Y</v>
      </c>
      <c r="G945" t="str">
        <f>IFERROR(VLOOKUP(A945,Holidays!A:C,3),"N")</f>
        <v>N</v>
      </c>
      <c r="H945">
        <v>3.5</v>
      </c>
      <c r="I945">
        <v>15.5</v>
      </c>
      <c r="J945">
        <v>11.5</v>
      </c>
      <c r="K945">
        <v>0</v>
      </c>
      <c r="L945" s="482">
        <v>137617.88</v>
      </c>
      <c r="M945" s="6">
        <v>137.9754246</v>
      </c>
      <c r="N945" s="44">
        <f t="shared" si="74"/>
        <v>18987885.425551847</v>
      </c>
    </row>
    <row r="946" spans="1:14" thickTop="1" thickBot="1">
      <c r="A946" s="32">
        <v>42949</v>
      </c>
      <c r="B946" s="2" t="str">
        <f t="shared" si="70"/>
        <v>Wednesday</v>
      </c>
      <c r="C946" s="3" t="str">
        <f t="shared" si="71"/>
        <v>August</v>
      </c>
      <c r="D946" s="4" t="str">
        <f t="shared" si="72"/>
        <v>2017</v>
      </c>
      <c r="E946">
        <f t="shared" si="73"/>
        <v>31</v>
      </c>
      <c r="F946" t="str">
        <f>IFERROR(VLOOKUP(A946,Holidays!A:C,2), "N")</f>
        <v>Y</v>
      </c>
      <c r="G946" t="str">
        <f>IFERROR(VLOOKUP(A946,Holidays!A:C,3),"N")</f>
        <v>N</v>
      </c>
      <c r="H946">
        <v>3.4</v>
      </c>
      <c r="I946">
        <v>12.9</v>
      </c>
      <c r="J946">
        <v>7.5</v>
      </c>
      <c r="K946">
        <v>0</v>
      </c>
      <c r="L946" s="482">
        <v>140729.185</v>
      </c>
      <c r="M946" s="6">
        <v>113.4923335</v>
      </c>
      <c r="N946" s="44">
        <f t="shared" si="74"/>
        <v>15971683.597203197</v>
      </c>
    </row>
    <row r="947" spans="1:14" thickTop="1" thickBot="1">
      <c r="A947" s="32">
        <v>42950</v>
      </c>
      <c r="B947" s="2" t="str">
        <f t="shared" si="70"/>
        <v>Thursday</v>
      </c>
      <c r="C947" s="3" t="str">
        <f t="shared" si="71"/>
        <v>August</v>
      </c>
      <c r="D947" s="4" t="str">
        <f t="shared" si="72"/>
        <v>2017</v>
      </c>
      <c r="E947">
        <f t="shared" si="73"/>
        <v>31</v>
      </c>
      <c r="F947" t="str">
        <f>IFERROR(VLOOKUP(A947,Holidays!A:C,2), "N")</f>
        <v>Y</v>
      </c>
      <c r="G947" t="str">
        <f>IFERROR(VLOOKUP(A947,Holidays!A:C,3),"N")</f>
        <v>N</v>
      </c>
      <c r="H947">
        <v>3.1</v>
      </c>
      <c r="I947">
        <v>9</v>
      </c>
      <c r="J947">
        <v>4.4000000000000004</v>
      </c>
      <c r="K947">
        <v>0</v>
      </c>
      <c r="L947" s="482">
        <v>151355.43</v>
      </c>
      <c r="M947" s="6">
        <v>169.23382710000001</v>
      </c>
      <c r="N947" s="44">
        <f t="shared" si="74"/>
        <v>25614458.671266153</v>
      </c>
    </row>
    <row r="948" spans="1:14" thickTop="1" thickBot="1">
      <c r="A948" s="32">
        <v>42951</v>
      </c>
      <c r="B948" s="2" t="str">
        <f t="shared" si="70"/>
        <v>Friday</v>
      </c>
      <c r="C948" s="3" t="str">
        <f t="shared" si="71"/>
        <v>August</v>
      </c>
      <c r="D948" s="4" t="str">
        <f t="shared" si="72"/>
        <v>2017</v>
      </c>
      <c r="E948">
        <f t="shared" si="73"/>
        <v>31</v>
      </c>
      <c r="F948" t="str">
        <f>IFERROR(VLOOKUP(A948,Holidays!A:C,2), "N")</f>
        <v>Y</v>
      </c>
      <c r="G948" t="str">
        <f>IFERROR(VLOOKUP(A948,Holidays!A:C,3),"N")</f>
        <v>N</v>
      </c>
      <c r="H948">
        <v>4.3</v>
      </c>
      <c r="I948">
        <v>12.1</v>
      </c>
      <c r="J948">
        <v>7.2</v>
      </c>
      <c r="K948">
        <v>6.6</v>
      </c>
      <c r="L948" s="482">
        <v>141647.89499999999</v>
      </c>
      <c r="M948" s="6">
        <v>110.3517269</v>
      </c>
      <c r="N948" s="44">
        <f t="shared" si="74"/>
        <v>15631089.824999874</v>
      </c>
    </row>
    <row r="949" spans="1:14" thickTop="1" thickBot="1">
      <c r="A949" s="32">
        <v>42952</v>
      </c>
      <c r="B949" s="2" t="str">
        <f t="shared" si="70"/>
        <v>Saturday</v>
      </c>
      <c r="C949" s="3" t="str">
        <f t="shared" si="71"/>
        <v>August</v>
      </c>
      <c r="D949" s="4" t="str">
        <f t="shared" si="72"/>
        <v>2017</v>
      </c>
      <c r="E949">
        <f t="shared" si="73"/>
        <v>31</v>
      </c>
      <c r="F949" t="str">
        <f>IFERROR(VLOOKUP(A949,Holidays!A:C,2), "N")</f>
        <v>Y</v>
      </c>
      <c r="G949" t="str">
        <f>IFERROR(VLOOKUP(A949,Holidays!A:C,3),"N")</f>
        <v>N</v>
      </c>
      <c r="H949">
        <v>8.8000000000000007</v>
      </c>
      <c r="I949">
        <v>14.2</v>
      </c>
      <c r="J949">
        <v>11.7</v>
      </c>
      <c r="K949">
        <v>0</v>
      </c>
      <c r="L949" s="482">
        <v>116696.455</v>
      </c>
      <c r="M949" s="6">
        <v>82.766673249999997</v>
      </c>
      <c r="N949" s="44">
        <f t="shared" si="74"/>
        <v>9658577.360418329</v>
      </c>
    </row>
    <row r="950" spans="1:14" thickTop="1" thickBot="1">
      <c r="A950" s="32">
        <v>42953</v>
      </c>
      <c r="B950" s="2" t="str">
        <f t="shared" si="70"/>
        <v>Sunday</v>
      </c>
      <c r="C950" s="3" t="str">
        <f t="shared" si="71"/>
        <v>August</v>
      </c>
      <c r="D950" s="4" t="str">
        <f t="shared" si="72"/>
        <v>2017</v>
      </c>
      <c r="E950">
        <f t="shared" si="73"/>
        <v>32</v>
      </c>
      <c r="F950" t="str">
        <f>IFERROR(VLOOKUP(A950,Holidays!A:C,2), "N")</f>
        <v>Y</v>
      </c>
      <c r="G950" t="str">
        <f>IFERROR(VLOOKUP(A950,Holidays!A:C,3),"N")</f>
        <v>N</v>
      </c>
      <c r="H950">
        <v>9</v>
      </c>
      <c r="I950">
        <v>13</v>
      </c>
      <c r="J950">
        <v>8.1999999999999993</v>
      </c>
      <c r="K950">
        <v>0</v>
      </c>
      <c r="L950" s="482">
        <v>117351.14</v>
      </c>
      <c r="M950" s="6">
        <v>86.202202409999998</v>
      </c>
      <c r="N950" s="44">
        <f t="shared" si="74"/>
        <v>10115926.723324247</v>
      </c>
    </row>
    <row r="951" spans="1:14" thickTop="1" thickBot="1">
      <c r="A951" s="32">
        <v>42954</v>
      </c>
      <c r="B951" s="2" t="str">
        <f t="shared" si="70"/>
        <v>Monday</v>
      </c>
      <c r="C951" s="3" t="str">
        <f t="shared" si="71"/>
        <v>August</v>
      </c>
      <c r="D951" s="4" t="str">
        <f t="shared" si="72"/>
        <v>2017</v>
      </c>
      <c r="E951">
        <f t="shared" si="73"/>
        <v>32</v>
      </c>
      <c r="F951" t="str">
        <f>IFERROR(VLOOKUP(A951,Holidays!A:C,2), "N")</f>
        <v>Y</v>
      </c>
      <c r="G951" t="str">
        <f>IFERROR(VLOOKUP(A951,Holidays!A:C,3),"N")</f>
        <v>N</v>
      </c>
      <c r="H951">
        <v>7.7</v>
      </c>
      <c r="I951">
        <v>12.3</v>
      </c>
      <c r="J951">
        <v>7.3</v>
      </c>
      <c r="K951">
        <v>4.2</v>
      </c>
      <c r="L951" s="482">
        <v>138963.17499999999</v>
      </c>
      <c r="M951" s="6">
        <v>111.4890145</v>
      </c>
      <c r="N951" s="44">
        <f t="shared" si="74"/>
        <v>15492867.432541035</v>
      </c>
    </row>
    <row r="952" spans="1:14" thickTop="1" thickBot="1">
      <c r="A952" s="32">
        <v>42955</v>
      </c>
      <c r="B952" s="2" t="str">
        <f t="shared" si="70"/>
        <v>Tuesday</v>
      </c>
      <c r="C952" s="3" t="str">
        <f t="shared" si="71"/>
        <v>August</v>
      </c>
      <c r="D952" s="4" t="str">
        <f t="shared" si="72"/>
        <v>2017</v>
      </c>
      <c r="E952">
        <f t="shared" si="73"/>
        <v>32</v>
      </c>
      <c r="F952" t="str">
        <f>IFERROR(VLOOKUP(A952,Holidays!A:C,2), "N")</f>
        <v>Y</v>
      </c>
      <c r="G952" t="str">
        <f>IFERROR(VLOOKUP(A952,Holidays!A:C,3),"N")</f>
        <v>N</v>
      </c>
      <c r="H952">
        <v>7.9</v>
      </c>
      <c r="I952">
        <v>15</v>
      </c>
      <c r="J952">
        <v>7.5</v>
      </c>
      <c r="K952">
        <v>2.2000000000000002</v>
      </c>
      <c r="L952" s="482">
        <v>139108.435</v>
      </c>
      <c r="M952" s="6">
        <v>111.5513751</v>
      </c>
      <c r="N952" s="44">
        <f t="shared" si="74"/>
        <v>15517737.212258969</v>
      </c>
    </row>
    <row r="953" spans="1:14" thickTop="1" thickBot="1">
      <c r="A953" s="32">
        <v>42956</v>
      </c>
      <c r="B953" s="2" t="str">
        <f t="shared" si="70"/>
        <v>Wednesday</v>
      </c>
      <c r="C953" s="3" t="str">
        <f t="shared" si="71"/>
        <v>August</v>
      </c>
      <c r="D953" s="4" t="str">
        <f t="shared" si="72"/>
        <v>2017</v>
      </c>
      <c r="E953">
        <f t="shared" si="73"/>
        <v>32</v>
      </c>
      <c r="F953" t="str">
        <f>IFERROR(VLOOKUP(A953,Holidays!A:C,2), "N")</f>
        <v>Y</v>
      </c>
      <c r="G953" t="str">
        <f>IFERROR(VLOOKUP(A953,Holidays!A:C,3),"N")</f>
        <v>N</v>
      </c>
      <c r="H953">
        <v>8.9</v>
      </c>
      <c r="I953">
        <v>16.8</v>
      </c>
      <c r="J953">
        <v>11.5</v>
      </c>
      <c r="K953">
        <v>0</v>
      </c>
      <c r="L953" s="482">
        <v>130044.375</v>
      </c>
      <c r="M953" s="6">
        <v>105.283102</v>
      </c>
      <c r="N953" s="44">
        <f t="shared" si="74"/>
        <v>13691475.19765125</v>
      </c>
    </row>
    <row r="954" spans="1:14" thickTop="1" thickBot="1">
      <c r="A954" s="32">
        <v>42957</v>
      </c>
      <c r="B954" s="2" t="str">
        <f t="shared" si="70"/>
        <v>Thursday</v>
      </c>
      <c r="C954" s="3" t="str">
        <f t="shared" si="71"/>
        <v>August</v>
      </c>
      <c r="D954" s="4" t="str">
        <f t="shared" si="72"/>
        <v>2017</v>
      </c>
      <c r="E954">
        <f t="shared" si="73"/>
        <v>32</v>
      </c>
      <c r="F954" t="str">
        <f>IFERROR(VLOOKUP(A954,Holidays!A:C,2), "N")</f>
        <v>Y</v>
      </c>
      <c r="G954" t="str">
        <f>IFERROR(VLOOKUP(A954,Holidays!A:C,3),"N")</f>
        <v>N</v>
      </c>
      <c r="H954">
        <v>11.4</v>
      </c>
      <c r="I954">
        <v>18.8</v>
      </c>
      <c r="J954">
        <v>8.4</v>
      </c>
      <c r="K954">
        <v>0</v>
      </c>
      <c r="L954" s="482">
        <v>122361.925</v>
      </c>
      <c r="M954" s="6">
        <v>86.916548329999998</v>
      </c>
      <c r="N954" s="44">
        <f t="shared" si="74"/>
        <v>10635276.168014335</v>
      </c>
    </row>
    <row r="955" spans="1:14" thickTop="1" thickBot="1">
      <c r="A955" s="32">
        <v>42958</v>
      </c>
      <c r="B955" s="2" t="str">
        <f t="shared" si="70"/>
        <v>Friday</v>
      </c>
      <c r="C955" s="3" t="str">
        <f t="shared" si="71"/>
        <v>August</v>
      </c>
      <c r="D955" s="4" t="str">
        <f t="shared" si="72"/>
        <v>2017</v>
      </c>
      <c r="E955">
        <f t="shared" si="73"/>
        <v>32</v>
      </c>
      <c r="F955" t="str">
        <f>IFERROR(VLOOKUP(A955,Holidays!A:C,2), "N")</f>
        <v>Y</v>
      </c>
      <c r="G955" t="str">
        <f>IFERROR(VLOOKUP(A955,Holidays!A:C,3),"N")</f>
        <v>N</v>
      </c>
      <c r="H955">
        <v>10.3</v>
      </c>
      <c r="I955">
        <v>16.399999999999999</v>
      </c>
      <c r="J955">
        <v>9.3000000000000007</v>
      </c>
      <c r="K955">
        <v>0</v>
      </c>
      <c r="L955" s="482">
        <v>122862.345</v>
      </c>
      <c r="M955" s="6">
        <v>78.92563543</v>
      </c>
      <c r="N955" s="44">
        <f t="shared" si="74"/>
        <v>9696988.6495448835</v>
      </c>
    </row>
    <row r="956" spans="1:14" thickTop="1" thickBot="1">
      <c r="A956" s="32">
        <v>42959</v>
      </c>
      <c r="B956" s="2" t="str">
        <f t="shared" si="70"/>
        <v>Saturday</v>
      </c>
      <c r="C956" s="3" t="str">
        <f t="shared" si="71"/>
        <v>August</v>
      </c>
      <c r="D956" s="4" t="str">
        <f t="shared" si="72"/>
        <v>2017</v>
      </c>
      <c r="E956">
        <f t="shared" si="73"/>
        <v>32</v>
      </c>
      <c r="F956" t="str">
        <f>IFERROR(VLOOKUP(A956,Holidays!A:C,2), "N")</f>
        <v>Y</v>
      </c>
      <c r="G956" t="str">
        <f>IFERROR(VLOOKUP(A956,Holidays!A:C,3),"N")</f>
        <v>N</v>
      </c>
      <c r="H956">
        <v>10.3</v>
      </c>
      <c r="I956">
        <v>17.899999999999999</v>
      </c>
      <c r="J956">
        <v>9.9</v>
      </c>
      <c r="K956">
        <v>2.8</v>
      </c>
      <c r="L956" s="482">
        <v>113669.45</v>
      </c>
      <c r="M956" s="6">
        <v>77.123590930000006</v>
      </c>
      <c r="N956" s="44">
        <f t="shared" si="74"/>
        <v>8766596.1630380899</v>
      </c>
    </row>
    <row r="957" spans="1:14" thickTop="1" thickBot="1">
      <c r="A957" s="32">
        <v>42960</v>
      </c>
      <c r="B957" s="2" t="str">
        <f t="shared" si="70"/>
        <v>Sunday</v>
      </c>
      <c r="C957" s="3" t="str">
        <f t="shared" si="71"/>
        <v>August</v>
      </c>
      <c r="D957" s="4" t="str">
        <f t="shared" si="72"/>
        <v>2017</v>
      </c>
      <c r="E957">
        <f t="shared" si="73"/>
        <v>33</v>
      </c>
      <c r="F957" t="str">
        <f>IFERROR(VLOOKUP(A957,Holidays!A:C,2), "N")</f>
        <v>Y</v>
      </c>
      <c r="G957" t="str">
        <f>IFERROR(VLOOKUP(A957,Holidays!A:C,3),"N")</f>
        <v>N</v>
      </c>
      <c r="H957">
        <v>9.4</v>
      </c>
      <c r="I957">
        <v>18.7</v>
      </c>
      <c r="J957">
        <v>11.1</v>
      </c>
      <c r="K957">
        <v>2</v>
      </c>
      <c r="L957" s="482">
        <v>106274.56</v>
      </c>
      <c r="M957" s="6">
        <v>68.294171739999996</v>
      </c>
      <c r="N957" s="44">
        <f t="shared" si="74"/>
        <v>7257933.0522329342</v>
      </c>
    </row>
    <row r="958" spans="1:14" thickTop="1" thickBot="1">
      <c r="A958" s="32">
        <v>42961</v>
      </c>
      <c r="B958" s="2" t="str">
        <f t="shared" si="70"/>
        <v>Monday</v>
      </c>
      <c r="C958" s="3" t="str">
        <f t="shared" si="71"/>
        <v>August</v>
      </c>
      <c r="D958" s="4" t="str">
        <f t="shared" si="72"/>
        <v>2017</v>
      </c>
      <c r="E958">
        <f t="shared" si="73"/>
        <v>33</v>
      </c>
      <c r="F958" t="str">
        <f>IFERROR(VLOOKUP(A958,Holidays!A:C,2), "N")</f>
        <v>Y</v>
      </c>
      <c r="G958" t="str">
        <f>IFERROR(VLOOKUP(A958,Holidays!A:C,3),"N")</f>
        <v>N</v>
      </c>
      <c r="H958">
        <v>12.3</v>
      </c>
      <c r="I958">
        <v>20.100000000000001</v>
      </c>
      <c r="J958">
        <v>12.6</v>
      </c>
      <c r="K958">
        <v>0</v>
      </c>
      <c r="L958" s="482">
        <v>121533.955</v>
      </c>
      <c r="M958" s="6">
        <v>101.399598</v>
      </c>
      <c r="N958" s="44">
        <f t="shared" si="74"/>
        <v>12323494.180350089</v>
      </c>
    </row>
    <row r="959" spans="1:14" thickTop="1" thickBot="1">
      <c r="A959" s="32">
        <v>42962</v>
      </c>
      <c r="B959" s="2" t="str">
        <f t="shared" si="70"/>
        <v>Tuesday</v>
      </c>
      <c r="C959" s="3" t="str">
        <f t="shared" si="71"/>
        <v>August</v>
      </c>
      <c r="D959" s="4" t="str">
        <f t="shared" si="72"/>
        <v>2017</v>
      </c>
      <c r="E959">
        <f t="shared" si="73"/>
        <v>33</v>
      </c>
      <c r="F959" t="str">
        <f>IFERROR(VLOOKUP(A959,Holidays!A:C,2), "N")</f>
        <v>Y</v>
      </c>
      <c r="G959" t="str">
        <f>IFERROR(VLOOKUP(A959,Holidays!A:C,3),"N")</f>
        <v>N</v>
      </c>
      <c r="H959">
        <v>10.4</v>
      </c>
      <c r="I959">
        <v>17.5</v>
      </c>
      <c r="J959">
        <v>3.2</v>
      </c>
      <c r="K959">
        <v>0.2</v>
      </c>
      <c r="L959" s="482">
        <v>127193.3</v>
      </c>
      <c r="M959" s="6">
        <v>99.086174200000002</v>
      </c>
      <c r="N959" s="44">
        <f t="shared" si="74"/>
        <v>12603097.48087286</v>
      </c>
    </row>
    <row r="960" spans="1:14" thickTop="1" thickBot="1">
      <c r="A960" s="32">
        <v>42963</v>
      </c>
      <c r="B960" s="2" t="str">
        <f t="shared" si="70"/>
        <v>Wednesday</v>
      </c>
      <c r="C960" s="3" t="str">
        <f t="shared" si="71"/>
        <v>August</v>
      </c>
      <c r="D960" s="4" t="str">
        <f t="shared" si="72"/>
        <v>2017</v>
      </c>
      <c r="E960">
        <f t="shared" si="73"/>
        <v>33</v>
      </c>
      <c r="F960" t="str">
        <f>IFERROR(VLOOKUP(A960,Holidays!A:C,2), "N")</f>
        <v>Y</v>
      </c>
      <c r="G960" t="str">
        <f>IFERROR(VLOOKUP(A960,Holidays!A:C,3),"N")</f>
        <v>N</v>
      </c>
      <c r="H960">
        <v>12.1</v>
      </c>
      <c r="I960">
        <v>18.100000000000001</v>
      </c>
      <c r="J960">
        <v>10.9</v>
      </c>
      <c r="K960">
        <v>0.8</v>
      </c>
      <c r="L960" s="482">
        <v>121445.38</v>
      </c>
      <c r="M960" s="6">
        <v>72.164817319999997</v>
      </c>
      <c r="N960" s="44">
        <f t="shared" si="74"/>
        <v>8764083.6620579809</v>
      </c>
    </row>
    <row r="961" spans="1:14" thickTop="1" thickBot="1">
      <c r="A961" s="32">
        <v>42964</v>
      </c>
      <c r="B961" s="2" t="str">
        <f t="shared" si="70"/>
        <v>Thursday</v>
      </c>
      <c r="C961" s="3" t="str">
        <f t="shared" si="71"/>
        <v>August</v>
      </c>
      <c r="D961" s="4" t="str">
        <f t="shared" si="72"/>
        <v>2017</v>
      </c>
      <c r="E961">
        <f t="shared" si="73"/>
        <v>33</v>
      </c>
      <c r="F961" t="str">
        <f>IFERROR(VLOOKUP(A961,Holidays!A:C,2), "N")</f>
        <v>Y</v>
      </c>
      <c r="G961" t="str">
        <f>IFERROR(VLOOKUP(A961,Holidays!A:C,3),"N")</f>
        <v>N</v>
      </c>
      <c r="H961">
        <v>9.3000000000000007</v>
      </c>
      <c r="I961">
        <v>15.6</v>
      </c>
      <c r="J961">
        <v>9.1</v>
      </c>
      <c r="K961">
        <v>1.8</v>
      </c>
      <c r="L961" s="482">
        <v>129223.80499999999</v>
      </c>
      <c r="M961" s="6">
        <v>73.714560050000003</v>
      </c>
      <c r="N961" s="44">
        <f t="shared" si="74"/>
        <v>9525675.93356199</v>
      </c>
    </row>
    <row r="962" spans="1:14" thickTop="1" thickBot="1">
      <c r="A962" s="32">
        <v>42965</v>
      </c>
      <c r="B962" s="2" t="str">
        <f t="shared" si="70"/>
        <v>Friday</v>
      </c>
      <c r="C962" s="3" t="str">
        <f t="shared" si="71"/>
        <v>August</v>
      </c>
      <c r="D962" s="4" t="str">
        <f t="shared" si="72"/>
        <v>2017</v>
      </c>
      <c r="E962">
        <f t="shared" si="73"/>
        <v>33</v>
      </c>
      <c r="F962" t="str">
        <f>IFERROR(VLOOKUP(A962,Holidays!A:C,2), "N")</f>
        <v>Y</v>
      </c>
      <c r="G962" t="str">
        <f>IFERROR(VLOOKUP(A962,Holidays!A:C,3),"N")</f>
        <v>N</v>
      </c>
      <c r="H962">
        <v>8</v>
      </c>
      <c r="I962">
        <v>12.2</v>
      </c>
      <c r="J962">
        <v>9.4</v>
      </c>
      <c r="K962">
        <v>2.8</v>
      </c>
      <c r="L962" s="482">
        <v>133562.98499999999</v>
      </c>
      <c r="M962" s="6">
        <v>92.107544930000003</v>
      </c>
      <c r="N962" s="44">
        <f t="shared" si="74"/>
        <v>12302158.641872415</v>
      </c>
    </row>
    <row r="963" spans="1:14" thickTop="1" thickBot="1">
      <c r="A963" s="32">
        <v>42966</v>
      </c>
      <c r="B963" s="2" t="str">
        <f t="shared" ref="B963:B1026" si="75">TEXT(A963,"dddd")</f>
        <v>Saturday</v>
      </c>
      <c r="C963" s="3" t="str">
        <f t="shared" ref="C963:C1026" si="76">TEXT(A963,"mmmm")</f>
        <v>August</v>
      </c>
      <c r="D963" s="4" t="str">
        <f t="shared" ref="D963:D1026" si="77">TEXT(A963,"yyyy")</f>
        <v>2017</v>
      </c>
      <c r="E963">
        <f t="shared" ref="E963:E1026" si="78">WEEKNUM(A963)</f>
        <v>33</v>
      </c>
      <c r="F963" t="str">
        <f>IFERROR(VLOOKUP(A963,Holidays!A:C,2), "N")</f>
        <v>Y</v>
      </c>
      <c r="G963" t="str">
        <f>IFERROR(VLOOKUP(A963,Holidays!A:C,3),"N")</f>
        <v>N</v>
      </c>
      <c r="H963">
        <v>5.9</v>
      </c>
      <c r="I963">
        <v>11.8</v>
      </c>
      <c r="J963">
        <v>11.6</v>
      </c>
      <c r="K963">
        <v>7.2</v>
      </c>
      <c r="L963" s="482">
        <v>124852.67</v>
      </c>
      <c r="M963" s="6">
        <v>97.968935160000001</v>
      </c>
      <c r="N963" s="44">
        <f t="shared" ref="N963:N1026" si="79">L963*M963</f>
        <v>12231683.131782876</v>
      </c>
    </row>
    <row r="964" spans="1:14" thickTop="1" thickBot="1">
      <c r="A964" s="32">
        <v>42967</v>
      </c>
      <c r="B964" s="2" t="str">
        <f t="shared" si="75"/>
        <v>Sunday</v>
      </c>
      <c r="C964" s="3" t="str">
        <f t="shared" si="76"/>
        <v>August</v>
      </c>
      <c r="D964" s="4" t="str">
        <f t="shared" si="77"/>
        <v>2017</v>
      </c>
      <c r="E964">
        <f t="shared" si="78"/>
        <v>34</v>
      </c>
      <c r="F964" t="str">
        <f>IFERROR(VLOOKUP(A964,Holidays!A:C,2), "N")</f>
        <v>Y</v>
      </c>
      <c r="G964" t="str">
        <f>IFERROR(VLOOKUP(A964,Holidays!A:C,3),"N")</f>
        <v>N</v>
      </c>
      <c r="H964">
        <v>5.0999999999999996</v>
      </c>
      <c r="I964">
        <v>13.3</v>
      </c>
      <c r="J964">
        <v>13.9</v>
      </c>
      <c r="K964">
        <v>2</v>
      </c>
      <c r="L964" s="482">
        <v>119798.995</v>
      </c>
      <c r="M964" s="6">
        <v>92.815878290000001</v>
      </c>
      <c r="N964" s="44">
        <f t="shared" si="79"/>
        <v>11119248.939184317</v>
      </c>
    </row>
    <row r="965" spans="1:14" thickTop="1" thickBot="1">
      <c r="A965" s="32">
        <v>42968</v>
      </c>
      <c r="B965" s="2" t="str">
        <f t="shared" si="75"/>
        <v>Monday</v>
      </c>
      <c r="C965" s="3" t="str">
        <f t="shared" si="76"/>
        <v>August</v>
      </c>
      <c r="D965" s="4" t="str">
        <f t="shared" si="77"/>
        <v>2017</v>
      </c>
      <c r="E965">
        <f t="shared" si="78"/>
        <v>34</v>
      </c>
      <c r="F965" t="str">
        <f>IFERROR(VLOOKUP(A965,Holidays!A:C,2), "N")</f>
        <v>Y</v>
      </c>
      <c r="G965" t="str">
        <f>IFERROR(VLOOKUP(A965,Holidays!A:C,3),"N")</f>
        <v>N</v>
      </c>
      <c r="H965">
        <v>6.8</v>
      </c>
      <c r="I965">
        <v>12.7</v>
      </c>
      <c r="J965">
        <v>7.9</v>
      </c>
      <c r="K965">
        <v>0.6</v>
      </c>
      <c r="L965" s="482">
        <v>140410.29500000001</v>
      </c>
      <c r="M965" s="6">
        <v>108.906684</v>
      </c>
      <c r="N965" s="44">
        <f t="shared" si="79"/>
        <v>15291619.627911782</v>
      </c>
    </row>
    <row r="966" spans="1:14" thickTop="1" thickBot="1">
      <c r="A966" s="32">
        <v>42969</v>
      </c>
      <c r="B966" s="2" t="str">
        <f t="shared" si="75"/>
        <v>Tuesday</v>
      </c>
      <c r="C966" s="3" t="str">
        <f t="shared" si="76"/>
        <v>August</v>
      </c>
      <c r="D966" s="4" t="str">
        <f t="shared" si="77"/>
        <v>2017</v>
      </c>
      <c r="E966">
        <f t="shared" si="78"/>
        <v>34</v>
      </c>
      <c r="F966" t="str">
        <f>IFERROR(VLOOKUP(A966,Holidays!A:C,2), "N")</f>
        <v>Y</v>
      </c>
      <c r="G966" t="str">
        <f>IFERROR(VLOOKUP(A966,Holidays!A:C,3),"N")</f>
        <v>N</v>
      </c>
      <c r="H966">
        <v>5.7</v>
      </c>
      <c r="I966">
        <v>16.8</v>
      </c>
      <c r="J966">
        <v>11.1</v>
      </c>
      <c r="K966">
        <v>1.6</v>
      </c>
      <c r="L966" s="482">
        <v>133809.45499999999</v>
      </c>
      <c r="M966" s="6">
        <v>107.9380963</v>
      </c>
      <c r="N966" s="44">
        <f t="shared" si="79"/>
        <v>14443137.839640515</v>
      </c>
    </row>
    <row r="967" spans="1:14" thickTop="1" thickBot="1">
      <c r="A967" s="32">
        <v>42970</v>
      </c>
      <c r="B967" s="2" t="str">
        <f t="shared" si="75"/>
        <v>Wednesday</v>
      </c>
      <c r="C967" s="3" t="str">
        <f t="shared" si="76"/>
        <v>August</v>
      </c>
      <c r="D967" s="4" t="str">
        <f t="shared" si="77"/>
        <v>2017</v>
      </c>
      <c r="E967">
        <f t="shared" si="78"/>
        <v>34</v>
      </c>
      <c r="F967" t="str">
        <f>IFERROR(VLOOKUP(A967,Holidays!A:C,2), "N")</f>
        <v>Y</v>
      </c>
      <c r="G967" t="str">
        <f>IFERROR(VLOOKUP(A967,Holidays!A:C,3),"N")</f>
        <v>N</v>
      </c>
      <c r="H967">
        <v>8.3000000000000007</v>
      </c>
      <c r="I967">
        <v>18.100000000000001</v>
      </c>
      <c r="J967">
        <v>9.6999999999999993</v>
      </c>
      <c r="K967">
        <v>0</v>
      </c>
      <c r="L967" s="482">
        <v>133056.82</v>
      </c>
      <c r="M967" s="6">
        <v>106.6475104</v>
      </c>
      <c r="N967" s="44">
        <f t="shared" si="79"/>
        <v>14190178.594740929</v>
      </c>
    </row>
    <row r="968" spans="1:14" thickTop="1" thickBot="1">
      <c r="A968" s="32">
        <v>42971</v>
      </c>
      <c r="B968" s="2" t="str">
        <f t="shared" si="75"/>
        <v>Thursday</v>
      </c>
      <c r="C968" s="3" t="str">
        <f t="shared" si="76"/>
        <v>August</v>
      </c>
      <c r="D968" s="4" t="str">
        <f t="shared" si="77"/>
        <v>2017</v>
      </c>
      <c r="E968">
        <f t="shared" si="78"/>
        <v>34</v>
      </c>
      <c r="F968" t="str">
        <f>IFERROR(VLOOKUP(A968,Holidays!A:C,2), "N")</f>
        <v>Y</v>
      </c>
      <c r="G968" t="str">
        <f>IFERROR(VLOOKUP(A968,Holidays!A:C,3),"N")</f>
        <v>N</v>
      </c>
      <c r="H968">
        <v>5.2</v>
      </c>
      <c r="I968">
        <v>13.3</v>
      </c>
      <c r="J968">
        <v>13</v>
      </c>
      <c r="K968">
        <v>9.1999999999999993</v>
      </c>
      <c r="L968" s="482">
        <v>135619.94</v>
      </c>
      <c r="M968" s="6">
        <v>118.9186938</v>
      </c>
      <c r="N968" s="44">
        <f t="shared" si="79"/>
        <v>16127746.118034372</v>
      </c>
    </row>
    <row r="969" spans="1:14" thickTop="1" thickBot="1">
      <c r="A969" s="32">
        <v>42972</v>
      </c>
      <c r="B969" s="2" t="str">
        <f t="shared" si="75"/>
        <v>Friday</v>
      </c>
      <c r="C969" s="3" t="str">
        <f t="shared" si="76"/>
        <v>August</v>
      </c>
      <c r="D969" s="4" t="str">
        <f t="shared" si="77"/>
        <v>2017</v>
      </c>
      <c r="E969">
        <f t="shared" si="78"/>
        <v>34</v>
      </c>
      <c r="F969" t="str">
        <f>IFERROR(VLOOKUP(A969,Holidays!A:C,2), "N")</f>
        <v>Y</v>
      </c>
      <c r="G969" t="str">
        <f>IFERROR(VLOOKUP(A969,Holidays!A:C,3),"N")</f>
        <v>N</v>
      </c>
      <c r="H969">
        <v>4.9000000000000004</v>
      </c>
      <c r="I969">
        <v>15</v>
      </c>
      <c r="J969">
        <v>13.3</v>
      </c>
      <c r="K969">
        <v>0.6</v>
      </c>
      <c r="L969" s="482">
        <v>133666.57500000001</v>
      </c>
      <c r="M969" s="6">
        <v>120.1723289</v>
      </c>
      <c r="N969" s="44">
        <f t="shared" si="79"/>
        <v>16063023.613836518</v>
      </c>
    </row>
    <row r="970" spans="1:14" thickTop="1" thickBot="1">
      <c r="A970" s="32">
        <v>42973</v>
      </c>
      <c r="B970" s="2" t="str">
        <f t="shared" si="75"/>
        <v>Saturday</v>
      </c>
      <c r="C970" s="3" t="str">
        <f t="shared" si="76"/>
        <v>August</v>
      </c>
      <c r="D970" s="4" t="str">
        <f t="shared" si="77"/>
        <v>2017</v>
      </c>
      <c r="E970">
        <f t="shared" si="78"/>
        <v>34</v>
      </c>
      <c r="F970" t="str">
        <f>IFERROR(VLOOKUP(A970,Holidays!A:C,2), "N")</f>
        <v>Y</v>
      </c>
      <c r="G970" t="str">
        <f>IFERROR(VLOOKUP(A970,Holidays!A:C,3),"N")</f>
        <v>N</v>
      </c>
      <c r="H970">
        <v>9.9</v>
      </c>
      <c r="I970">
        <v>15.3</v>
      </c>
      <c r="J970">
        <v>8.5</v>
      </c>
      <c r="K970">
        <v>0</v>
      </c>
      <c r="L970" s="482">
        <v>117444.1</v>
      </c>
      <c r="M970" s="6">
        <v>93.657541890000005</v>
      </c>
      <c r="N970" s="44">
        <f t="shared" si="79"/>
        <v>10999525.715483351</v>
      </c>
    </row>
    <row r="971" spans="1:14" thickTop="1" thickBot="1">
      <c r="A971" s="32">
        <v>42974</v>
      </c>
      <c r="B971" s="2" t="str">
        <f t="shared" si="75"/>
        <v>Sunday</v>
      </c>
      <c r="C971" s="3" t="str">
        <f t="shared" si="76"/>
        <v>August</v>
      </c>
      <c r="D971" s="4" t="str">
        <f t="shared" si="77"/>
        <v>2017</v>
      </c>
      <c r="E971">
        <f t="shared" si="78"/>
        <v>35</v>
      </c>
      <c r="F971" t="str">
        <f>IFERROR(VLOOKUP(A971,Holidays!A:C,2), "N")</f>
        <v>Y</v>
      </c>
      <c r="G971" t="str">
        <f>IFERROR(VLOOKUP(A971,Holidays!A:C,3),"N")</f>
        <v>N</v>
      </c>
      <c r="H971">
        <v>5.8</v>
      </c>
      <c r="I971">
        <v>10.7</v>
      </c>
      <c r="J971">
        <v>11.8</v>
      </c>
      <c r="K971">
        <v>7.8</v>
      </c>
      <c r="L971" s="482">
        <v>115177.935</v>
      </c>
      <c r="M971" s="6">
        <v>93.117477789999995</v>
      </c>
      <c r="N971" s="44">
        <f t="shared" si="79"/>
        <v>10725078.804260563</v>
      </c>
    </row>
    <row r="972" spans="1:14" thickTop="1" thickBot="1">
      <c r="A972" s="32">
        <v>42975</v>
      </c>
      <c r="B972" s="2" t="str">
        <f t="shared" si="75"/>
        <v>Monday</v>
      </c>
      <c r="C972" s="3" t="str">
        <f t="shared" si="76"/>
        <v>August</v>
      </c>
      <c r="D972" s="4" t="str">
        <f t="shared" si="77"/>
        <v>2017</v>
      </c>
      <c r="E972">
        <f t="shared" si="78"/>
        <v>35</v>
      </c>
      <c r="F972" t="str">
        <f>IFERROR(VLOOKUP(A972,Holidays!A:C,2), "N")</f>
        <v>Y</v>
      </c>
      <c r="G972" t="str">
        <f>IFERROR(VLOOKUP(A972,Holidays!A:C,3),"N")</f>
        <v>N</v>
      </c>
      <c r="H972">
        <v>5.8</v>
      </c>
      <c r="I972">
        <v>11.8</v>
      </c>
      <c r="J972">
        <v>14.6</v>
      </c>
      <c r="K972">
        <v>0.6</v>
      </c>
      <c r="L972" s="482">
        <v>139414.495</v>
      </c>
      <c r="M972" s="6">
        <v>163.40926049999999</v>
      </c>
      <c r="N972" s="44">
        <f t="shared" si="79"/>
        <v>22781619.530930944</v>
      </c>
    </row>
    <row r="973" spans="1:14" thickTop="1" thickBot="1">
      <c r="A973" s="32">
        <v>42976</v>
      </c>
      <c r="B973" s="2" t="str">
        <f t="shared" si="75"/>
        <v>Tuesday</v>
      </c>
      <c r="C973" s="3" t="str">
        <f t="shared" si="76"/>
        <v>August</v>
      </c>
      <c r="D973" s="4" t="str">
        <f t="shared" si="77"/>
        <v>2017</v>
      </c>
      <c r="E973">
        <f t="shared" si="78"/>
        <v>35</v>
      </c>
      <c r="F973" t="str">
        <f>IFERROR(VLOOKUP(A973,Holidays!A:C,2), "N")</f>
        <v>Y</v>
      </c>
      <c r="G973" t="str">
        <f>IFERROR(VLOOKUP(A973,Holidays!A:C,3),"N")</f>
        <v>N</v>
      </c>
      <c r="H973">
        <v>5.4</v>
      </c>
      <c r="I973">
        <v>12.9</v>
      </c>
      <c r="J973">
        <v>9.1</v>
      </c>
      <c r="K973">
        <v>0</v>
      </c>
      <c r="L973" s="482">
        <v>139814.04</v>
      </c>
      <c r="M973" s="6">
        <v>143.84804</v>
      </c>
      <c r="N973" s="44">
        <f t="shared" si="79"/>
        <v>20111975.618481603</v>
      </c>
    </row>
    <row r="974" spans="1:14" thickTop="1" thickBot="1">
      <c r="A974" s="32">
        <v>42977</v>
      </c>
      <c r="B974" s="2" t="str">
        <f t="shared" si="75"/>
        <v>Wednesday</v>
      </c>
      <c r="C974" s="3" t="str">
        <f t="shared" si="76"/>
        <v>August</v>
      </c>
      <c r="D974" s="4" t="str">
        <f t="shared" si="77"/>
        <v>2017</v>
      </c>
      <c r="E974">
        <f t="shared" si="78"/>
        <v>35</v>
      </c>
      <c r="F974" t="str">
        <f>IFERROR(VLOOKUP(A974,Holidays!A:C,2), "N")</f>
        <v>Y</v>
      </c>
      <c r="G974" t="str">
        <f>IFERROR(VLOOKUP(A974,Holidays!A:C,3),"N")</f>
        <v>N</v>
      </c>
      <c r="H974">
        <v>7.7</v>
      </c>
      <c r="I974">
        <v>13.8</v>
      </c>
      <c r="J974">
        <v>12.3</v>
      </c>
      <c r="K974">
        <v>0.6</v>
      </c>
      <c r="L974" s="482">
        <v>137513.465</v>
      </c>
      <c r="M974" s="6">
        <v>118.29507649999999</v>
      </c>
      <c r="N974" s="44">
        <f t="shared" si="79"/>
        <v>16267165.861955071</v>
      </c>
    </row>
    <row r="975" spans="1:14" thickTop="1" thickBot="1">
      <c r="A975" s="32">
        <v>42978</v>
      </c>
      <c r="B975" s="2" t="str">
        <f t="shared" si="75"/>
        <v>Thursday</v>
      </c>
      <c r="C975" s="3" t="str">
        <f t="shared" si="76"/>
        <v>August</v>
      </c>
      <c r="D975" s="4" t="str">
        <f t="shared" si="77"/>
        <v>2017</v>
      </c>
      <c r="E975">
        <f t="shared" si="78"/>
        <v>35</v>
      </c>
      <c r="F975" t="str">
        <f>IFERROR(VLOOKUP(A975,Holidays!A:C,2), "N")</f>
        <v>Y</v>
      </c>
      <c r="G975" t="str">
        <f>IFERROR(VLOOKUP(A975,Holidays!A:C,3),"N")</f>
        <v>N</v>
      </c>
      <c r="H975">
        <v>4</v>
      </c>
      <c r="I975">
        <v>16.7</v>
      </c>
      <c r="J975">
        <v>15.9</v>
      </c>
      <c r="K975">
        <v>0.2</v>
      </c>
      <c r="L975" s="482">
        <v>133982.255</v>
      </c>
      <c r="M975" s="6">
        <v>115.4257008</v>
      </c>
      <c r="N975" s="44">
        <f t="shared" si="79"/>
        <v>15464995.678139305</v>
      </c>
    </row>
    <row r="976" spans="1:14" thickTop="1" thickBot="1">
      <c r="A976" s="32">
        <v>42979</v>
      </c>
      <c r="B976" s="2" t="str">
        <f t="shared" si="75"/>
        <v>Friday</v>
      </c>
      <c r="C976" s="3" t="str">
        <f t="shared" si="76"/>
        <v>September</v>
      </c>
      <c r="D976" s="4" t="str">
        <f t="shared" si="77"/>
        <v>2017</v>
      </c>
      <c r="E976">
        <f t="shared" si="78"/>
        <v>35</v>
      </c>
      <c r="F976" t="str">
        <f>IFERROR(VLOOKUP(A976,Holidays!A:C,2), "N")</f>
        <v>Y</v>
      </c>
      <c r="G976" t="str">
        <f>IFERROR(VLOOKUP(A976,Holidays!A:C,3),"N")</f>
        <v>N</v>
      </c>
      <c r="H976">
        <v>3.7</v>
      </c>
      <c r="I976">
        <v>17</v>
      </c>
      <c r="J976">
        <v>14.4</v>
      </c>
      <c r="K976">
        <v>0</v>
      </c>
      <c r="L976" s="482">
        <v>128707.425</v>
      </c>
      <c r="M976" s="6">
        <v>102.27816319999999</v>
      </c>
      <c r="N976" s="44">
        <f t="shared" si="79"/>
        <v>13163959.019201759</v>
      </c>
    </row>
    <row r="977" spans="1:14" thickTop="1" thickBot="1">
      <c r="A977" s="32">
        <v>42980</v>
      </c>
      <c r="B977" s="2" t="str">
        <f t="shared" si="75"/>
        <v>Saturday</v>
      </c>
      <c r="C977" s="3" t="str">
        <f t="shared" si="76"/>
        <v>September</v>
      </c>
      <c r="D977" s="4" t="str">
        <f t="shared" si="77"/>
        <v>2017</v>
      </c>
      <c r="E977">
        <f t="shared" si="78"/>
        <v>35</v>
      </c>
      <c r="F977" t="str">
        <f>IFERROR(VLOOKUP(A977,Holidays!A:C,2), "N")</f>
        <v>Y</v>
      </c>
      <c r="G977" t="str">
        <f>IFERROR(VLOOKUP(A977,Holidays!A:C,3),"N")</f>
        <v>N</v>
      </c>
      <c r="H977">
        <v>7.3</v>
      </c>
      <c r="I977">
        <v>18.399999999999999</v>
      </c>
      <c r="J977">
        <v>6.3</v>
      </c>
      <c r="K977">
        <v>0</v>
      </c>
      <c r="L977" s="482">
        <v>114098.11500000001</v>
      </c>
      <c r="M977" s="6">
        <v>89.329916780000005</v>
      </c>
      <c r="N977" s="44">
        <f t="shared" si="79"/>
        <v>10192375.11770487</v>
      </c>
    </row>
    <row r="978" spans="1:14" thickTop="1" thickBot="1">
      <c r="A978" s="32">
        <v>42981</v>
      </c>
      <c r="B978" s="2" t="str">
        <f t="shared" si="75"/>
        <v>Sunday</v>
      </c>
      <c r="C978" s="3" t="str">
        <f t="shared" si="76"/>
        <v>September</v>
      </c>
      <c r="D978" s="4" t="str">
        <f t="shared" si="77"/>
        <v>2017</v>
      </c>
      <c r="E978">
        <f t="shared" si="78"/>
        <v>36</v>
      </c>
      <c r="F978" t="str">
        <f>IFERROR(VLOOKUP(A978,Holidays!A:C,2), "N")</f>
        <v>Y</v>
      </c>
      <c r="G978" t="str">
        <f>IFERROR(VLOOKUP(A978,Holidays!A:C,3),"N")</f>
        <v>N</v>
      </c>
      <c r="H978">
        <v>13.4</v>
      </c>
      <c r="I978">
        <v>17.2</v>
      </c>
      <c r="J978">
        <v>6.3</v>
      </c>
      <c r="K978">
        <v>0</v>
      </c>
      <c r="L978" s="482">
        <v>103964.33</v>
      </c>
      <c r="M978" s="6">
        <v>67.073127529999994</v>
      </c>
      <c r="N978" s="44">
        <f t="shared" si="79"/>
        <v>6973212.7646610048</v>
      </c>
    </row>
    <row r="979" spans="1:14" thickTop="1" thickBot="1">
      <c r="A979" s="32">
        <v>42982</v>
      </c>
      <c r="B979" s="2" t="str">
        <f t="shared" si="75"/>
        <v>Monday</v>
      </c>
      <c r="C979" s="3" t="str">
        <f t="shared" si="76"/>
        <v>September</v>
      </c>
      <c r="D979" s="4" t="str">
        <f t="shared" si="77"/>
        <v>2017</v>
      </c>
      <c r="E979">
        <f t="shared" si="78"/>
        <v>36</v>
      </c>
      <c r="F979" t="str">
        <f>IFERROR(VLOOKUP(A979,Holidays!A:C,2), "N")</f>
        <v>Y</v>
      </c>
      <c r="G979" t="str">
        <f>IFERROR(VLOOKUP(A979,Holidays!A:C,3),"N")</f>
        <v>N</v>
      </c>
      <c r="H979">
        <v>8.8000000000000007</v>
      </c>
      <c r="I979">
        <v>13.7</v>
      </c>
      <c r="J979">
        <v>13.4</v>
      </c>
      <c r="K979">
        <v>0.4</v>
      </c>
      <c r="L979" s="482">
        <v>128001.05499999999</v>
      </c>
      <c r="M979" s="6">
        <v>93.826620980000001</v>
      </c>
      <c r="N979" s="44">
        <f t="shared" si="79"/>
        <v>12009906.472525133</v>
      </c>
    </row>
    <row r="980" spans="1:14" thickTop="1" thickBot="1">
      <c r="A980" s="32">
        <v>42983</v>
      </c>
      <c r="B980" s="2" t="str">
        <f t="shared" si="75"/>
        <v>Tuesday</v>
      </c>
      <c r="C980" s="3" t="str">
        <f t="shared" si="76"/>
        <v>September</v>
      </c>
      <c r="D980" s="4" t="str">
        <f t="shared" si="77"/>
        <v>2017</v>
      </c>
      <c r="E980">
        <f t="shared" si="78"/>
        <v>36</v>
      </c>
      <c r="F980" t="str">
        <f>IFERROR(VLOOKUP(A980,Holidays!A:C,2), "N")</f>
        <v>Y</v>
      </c>
      <c r="G980" t="str">
        <f>IFERROR(VLOOKUP(A980,Holidays!A:C,3),"N")</f>
        <v>N</v>
      </c>
      <c r="H980">
        <v>6.5</v>
      </c>
      <c r="I980">
        <v>13.3</v>
      </c>
      <c r="J980">
        <v>11</v>
      </c>
      <c r="K980">
        <v>0.2</v>
      </c>
      <c r="L980" s="482">
        <v>137696.67000000001</v>
      </c>
      <c r="M980" s="6">
        <v>95.602018139999998</v>
      </c>
      <c r="N980" s="44">
        <f t="shared" si="79"/>
        <v>13164079.543157594</v>
      </c>
    </row>
    <row r="981" spans="1:14" thickTop="1" thickBot="1">
      <c r="A981" s="32">
        <v>42984</v>
      </c>
      <c r="B981" s="2" t="str">
        <f t="shared" si="75"/>
        <v>Wednesday</v>
      </c>
      <c r="C981" s="3" t="str">
        <f t="shared" si="76"/>
        <v>September</v>
      </c>
      <c r="D981" s="4" t="str">
        <f t="shared" si="77"/>
        <v>2017</v>
      </c>
      <c r="E981">
        <f t="shared" si="78"/>
        <v>36</v>
      </c>
      <c r="F981" t="str">
        <f>IFERROR(VLOOKUP(A981,Holidays!A:C,2), "N")</f>
        <v>Y</v>
      </c>
      <c r="G981" t="str">
        <f>IFERROR(VLOOKUP(A981,Holidays!A:C,3),"N")</f>
        <v>N</v>
      </c>
      <c r="H981">
        <v>6.7</v>
      </c>
      <c r="I981">
        <v>15.1</v>
      </c>
      <c r="J981">
        <v>11</v>
      </c>
      <c r="K981">
        <v>4.8</v>
      </c>
      <c r="L981" s="482">
        <v>134819.94500000001</v>
      </c>
      <c r="M981" s="6">
        <v>101.0173763</v>
      </c>
      <c r="N981" s="44">
        <f t="shared" si="79"/>
        <v>13619157.116810303</v>
      </c>
    </row>
    <row r="982" spans="1:14" thickTop="1" thickBot="1">
      <c r="A982" s="32">
        <v>42985</v>
      </c>
      <c r="B982" s="2" t="str">
        <f t="shared" si="75"/>
        <v>Thursday</v>
      </c>
      <c r="C982" s="3" t="str">
        <f t="shared" si="76"/>
        <v>September</v>
      </c>
      <c r="D982" s="4" t="str">
        <f t="shared" si="77"/>
        <v>2017</v>
      </c>
      <c r="E982">
        <f t="shared" si="78"/>
        <v>36</v>
      </c>
      <c r="F982" t="str">
        <f>IFERROR(VLOOKUP(A982,Holidays!A:C,2), "N")</f>
        <v>Y</v>
      </c>
      <c r="G982" t="str">
        <f>IFERROR(VLOOKUP(A982,Holidays!A:C,3),"N")</f>
        <v>N</v>
      </c>
      <c r="H982">
        <v>7.9</v>
      </c>
      <c r="I982">
        <v>15.2</v>
      </c>
      <c r="J982">
        <v>9.5</v>
      </c>
      <c r="K982">
        <v>0.8</v>
      </c>
      <c r="L982" s="482">
        <v>133405.72</v>
      </c>
      <c r="M982" s="6">
        <v>93.025254910000001</v>
      </c>
      <c r="N982" s="44">
        <f t="shared" si="79"/>
        <v>12410101.109452086</v>
      </c>
    </row>
    <row r="983" spans="1:14" thickTop="1" thickBot="1">
      <c r="A983" s="32">
        <v>42986</v>
      </c>
      <c r="B983" s="2" t="str">
        <f t="shared" si="75"/>
        <v>Friday</v>
      </c>
      <c r="C983" s="3" t="str">
        <f t="shared" si="76"/>
        <v>September</v>
      </c>
      <c r="D983" s="4" t="str">
        <f t="shared" si="77"/>
        <v>2017</v>
      </c>
      <c r="E983">
        <f t="shared" si="78"/>
        <v>36</v>
      </c>
      <c r="F983" t="str">
        <f>IFERROR(VLOOKUP(A983,Holidays!A:C,2), "N")</f>
        <v>Y</v>
      </c>
      <c r="G983" t="str">
        <f>IFERROR(VLOOKUP(A983,Holidays!A:C,3),"N")</f>
        <v>N</v>
      </c>
      <c r="H983">
        <v>8</v>
      </c>
      <c r="I983">
        <v>13.5</v>
      </c>
      <c r="J983">
        <v>13.1</v>
      </c>
      <c r="K983">
        <v>3.2</v>
      </c>
      <c r="L983" s="482">
        <v>132543.1</v>
      </c>
      <c r="M983" s="6">
        <v>102.4160808</v>
      </c>
      <c r="N983" s="44">
        <f t="shared" si="79"/>
        <v>13574544.839082481</v>
      </c>
    </row>
    <row r="984" spans="1:14" thickTop="1" thickBot="1">
      <c r="A984" s="32">
        <v>42987</v>
      </c>
      <c r="B984" s="2" t="str">
        <f t="shared" si="75"/>
        <v>Saturday</v>
      </c>
      <c r="C984" s="3" t="str">
        <f t="shared" si="76"/>
        <v>September</v>
      </c>
      <c r="D984" s="4" t="str">
        <f t="shared" si="77"/>
        <v>2017</v>
      </c>
      <c r="E984">
        <f t="shared" si="78"/>
        <v>36</v>
      </c>
      <c r="F984" t="str">
        <f>IFERROR(VLOOKUP(A984,Holidays!A:C,2), "N")</f>
        <v>Y</v>
      </c>
      <c r="G984" t="str">
        <f>IFERROR(VLOOKUP(A984,Holidays!A:C,3),"N")</f>
        <v>N</v>
      </c>
      <c r="H984">
        <v>7.1</v>
      </c>
      <c r="I984">
        <v>14.9</v>
      </c>
      <c r="J984">
        <v>15.9</v>
      </c>
      <c r="K984">
        <v>1.2</v>
      </c>
      <c r="L984" s="482">
        <v>120454.01</v>
      </c>
      <c r="M984" s="6">
        <v>96.910244129999995</v>
      </c>
      <c r="N984" s="44">
        <f t="shared" si="79"/>
        <v>11673227.515537459</v>
      </c>
    </row>
    <row r="985" spans="1:14" thickTop="1" thickBot="1">
      <c r="A985" s="32">
        <v>42988</v>
      </c>
      <c r="B985" s="2" t="str">
        <f t="shared" si="75"/>
        <v>Sunday</v>
      </c>
      <c r="C985" s="3" t="str">
        <f t="shared" si="76"/>
        <v>September</v>
      </c>
      <c r="D985" s="4" t="str">
        <f t="shared" si="77"/>
        <v>2017</v>
      </c>
      <c r="E985">
        <f t="shared" si="78"/>
        <v>37</v>
      </c>
      <c r="F985" t="str">
        <f>IFERROR(VLOOKUP(A985,Holidays!A:C,2), "N")</f>
        <v>Y</v>
      </c>
      <c r="G985" t="str">
        <f>IFERROR(VLOOKUP(A985,Holidays!A:C,3),"N")</f>
        <v>N</v>
      </c>
      <c r="H985">
        <v>5.3</v>
      </c>
      <c r="I985">
        <v>16.100000000000001</v>
      </c>
      <c r="J985">
        <v>12.3</v>
      </c>
      <c r="K985">
        <v>0.2</v>
      </c>
      <c r="L985" s="482">
        <v>114584.065</v>
      </c>
      <c r="M985" s="6">
        <v>91.883909369999998</v>
      </c>
      <c r="N985" s="44">
        <f t="shared" si="79"/>
        <v>10528431.843706189</v>
      </c>
    </row>
    <row r="986" spans="1:14" thickTop="1" thickBot="1">
      <c r="A986" s="32">
        <v>42989</v>
      </c>
      <c r="B986" s="2" t="str">
        <f t="shared" si="75"/>
        <v>Monday</v>
      </c>
      <c r="C986" s="3" t="str">
        <f t="shared" si="76"/>
        <v>September</v>
      </c>
      <c r="D986" s="4" t="str">
        <f t="shared" si="77"/>
        <v>2017</v>
      </c>
      <c r="E986">
        <f t="shared" si="78"/>
        <v>37</v>
      </c>
      <c r="F986" t="str">
        <f>IFERROR(VLOOKUP(A986,Holidays!A:C,2), "N")</f>
        <v>Y</v>
      </c>
      <c r="G986" t="str">
        <f>IFERROR(VLOOKUP(A986,Holidays!A:C,3),"N")</f>
        <v>N</v>
      </c>
      <c r="H986">
        <v>8.1</v>
      </c>
      <c r="I986">
        <v>18.100000000000001</v>
      </c>
      <c r="J986">
        <v>7</v>
      </c>
      <c r="K986">
        <v>0</v>
      </c>
      <c r="L986" s="482">
        <v>127169.03</v>
      </c>
      <c r="M986" s="6">
        <v>86.68557783</v>
      </c>
      <c r="N986" s="44">
        <f t="shared" si="79"/>
        <v>11023720.847630605</v>
      </c>
    </row>
    <row r="987" spans="1:14" thickTop="1" thickBot="1">
      <c r="A987" s="32">
        <v>42990</v>
      </c>
      <c r="B987" s="2" t="str">
        <f t="shared" si="75"/>
        <v>Tuesday</v>
      </c>
      <c r="C987" s="3" t="str">
        <f t="shared" si="76"/>
        <v>September</v>
      </c>
      <c r="D987" s="4" t="str">
        <f t="shared" si="77"/>
        <v>2017</v>
      </c>
      <c r="E987">
        <f t="shared" si="78"/>
        <v>37</v>
      </c>
      <c r="F987" t="str">
        <f>IFERROR(VLOOKUP(A987,Holidays!A:C,2), "N")</f>
        <v>Y</v>
      </c>
      <c r="G987" t="str">
        <f>IFERROR(VLOOKUP(A987,Holidays!A:C,3),"N")</f>
        <v>N</v>
      </c>
      <c r="H987">
        <v>12.2</v>
      </c>
      <c r="I987">
        <v>19.899999999999999</v>
      </c>
      <c r="J987">
        <v>3.5</v>
      </c>
      <c r="K987">
        <v>0.2</v>
      </c>
      <c r="L987" s="482">
        <v>130906.89</v>
      </c>
      <c r="M987" s="6">
        <v>94.772968660000004</v>
      </c>
      <c r="N987" s="44">
        <f t="shared" si="79"/>
        <v>12406434.583348067</v>
      </c>
    </row>
    <row r="988" spans="1:14" thickTop="1" thickBot="1">
      <c r="A988" s="32">
        <v>42991</v>
      </c>
      <c r="B988" s="2" t="str">
        <f t="shared" si="75"/>
        <v>Wednesday</v>
      </c>
      <c r="C988" s="3" t="str">
        <f t="shared" si="76"/>
        <v>September</v>
      </c>
      <c r="D988" s="4" t="str">
        <f t="shared" si="77"/>
        <v>2017</v>
      </c>
      <c r="E988">
        <f t="shared" si="78"/>
        <v>37</v>
      </c>
      <c r="F988" t="str">
        <f>IFERROR(VLOOKUP(A988,Holidays!A:C,2), "N")</f>
        <v>Y</v>
      </c>
      <c r="G988" t="str">
        <f>IFERROR(VLOOKUP(A988,Holidays!A:C,3),"N")</f>
        <v>N</v>
      </c>
      <c r="H988">
        <v>13.3</v>
      </c>
      <c r="I988">
        <v>16.399999999999999</v>
      </c>
      <c r="J988">
        <v>8.1999999999999993</v>
      </c>
      <c r="K988">
        <v>2</v>
      </c>
      <c r="L988" s="482">
        <v>127192.315</v>
      </c>
      <c r="M988" s="6">
        <v>88.361935939999995</v>
      </c>
      <c r="N988" s="44">
        <f t="shared" si="79"/>
        <v>11238959.190090301</v>
      </c>
    </row>
    <row r="989" spans="1:14" thickTop="1" thickBot="1">
      <c r="A989" s="32">
        <v>42992</v>
      </c>
      <c r="B989" s="2" t="str">
        <f t="shared" si="75"/>
        <v>Thursday</v>
      </c>
      <c r="C989" s="3" t="str">
        <f t="shared" si="76"/>
        <v>September</v>
      </c>
      <c r="D989" s="4" t="str">
        <f t="shared" si="77"/>
        <v>2017</v>
      </c>
      <c r="E989">
        <f t="shared" si="78"/>
        <v>37</v>
      </c>
      <c r="F989" t="str">
        <f>IFERROR(VLOOKUP(A989,Holidays!A:C,2), "N")</f>
        <v>Y</v>
      </c>
      <c r="G989" t="str">
        <f>IFERROR(VLOOKUP(A989,Holidays!A:C,3),"N")</f>
        <v>N</v>
      </c>
      <c r="H989">
        <v>5.8</v>
      </c>
      <c r="I989">
        <v>15.3</v>
      </c>
      <c r="J989">
        <v>10.8</v>
      </c>
      <c r="K989">
        <v>1.4</v>
      </c>
      <c r="L989" s="482">
        <v>131986.80499999999</v>
      </c>
      <c r="M989" s="6">
        <v>89.57361118</v>
      </c>
      <c r="N989" s="44">
        <f t="shared" si="79"/>
        <v>11822534.751960479</v>
      </c>
    </row>
    <row r="990" spans="1:14" thickTop="1" thickBot="1">
      <c r="A990" s="32">
        <v>42993</v>
      </c>
      <c r="B990" s="2" t="str">
        <f t="shared" si="75"/>
        <v>Friday</v>
      </c>
      <c r="C990" s="3" t="str">
        <f t="shared" si="76"/>
        <v>September</v>
      </c>
      <c r="D990" s="4" t="str">
        <f t="shared" si="77"/>
        <v>2017</v>
      </c>
      <c r="E990">
        <f t="shared" si="78"/>
        <v>37</v>
      </c>
      <c r="F990" t="str">
        <f>IFERROR(VLOOKUP(A990,Holidays!A:C,2), "N")</f>
        <v>Y</v>
      </c>
      <c r="G990" t="str">
        <f>IFERROR(VLOOKUP(A990,Holidays!A:C,3),"N")</f>
        <v>N</v>
      </c>
      <c r="H990">
        <v>9.6</v>
      </c>
      <c r="I990">
        <v>16.7</v>
      </c>
      <c r="J990">
        <v>7</v>
      </c>
      <c r="K990">
        <v>0</v>
      </c>
      <c r="L990" s="482">
        <v>128761.605</v>
      </c>
      <c r="M990" s="6">
        <v>89.236201120000004</v>
      </c>
      <c r="N990" s="44">
        <f t="shared" si="79"/>
        <v>11490196.480313998</v>
      </c>
    </row>
    <row r="991" spans="1:14" thickTop="1" thickBot="1">
      <c r="A991" s="32">
        <v>42994</v>
      </c>
      <c r="B991" s="2" t="str">
        <f t="shared" si="75"/>
        <v>Saturday</v>
      </c>
      <c r="C991" s="3" t="str">
        <f t="shared" si="76"/>
        <v>September</v>
      </c>
      <c r="D991" s="4" t="str">
        <f t="shared" si="77"/>
        <v>2017</v>
      </c>
      <c r="E991">
        <f t="shared" si="78"/>
        <v>37</v>
      </c>
      <c r="F991" t="str">
        <f>IFERROR(VLOOKUP(A991,Holidays!A:C,2), "N")</f>
        <v>Y</v>
      </c>
      <c r="G991" t="str">
        <f>IFERROR(VLOOKUP(A991,Holidays!A:C,3),"N")</f>
        <v>N</v>
      </c>
      <c r="H991">
        <v>7.4</v>
      </c>
      <c r="I991">
        <v>13.3</v>
      </c>
      <c r="J991">
        <v>16.7</v>
      </c>
      <c r="K991">
        <v>21.4</v>
      </c>
      <c r="L991" s="482">
        <v>111301.56</v>
      </c>
      <c r="M991" s="6">
        <v>89.607587129999999</v>
      </c>
      <c r="N991" s="44">
        <f t="shared" si="79"/>
        <v>9973464.2354049217</v>
      </c>
    </row>
    <row r="992" spans="1:14" thickTop="1" thickBot="1">
      <c r="A992" s="32">
        <v>42995</v>
      </c>
      <c r="B992" s="2" t="str">
        <f t="shared" si="75"/>
        <v>Sunday</v>
      </c>
      <c r="C992" s="3" t="str">
        <f t="shared" si="76"/>
        <v>September</v>
      </c>
      <c r="D992" s="4" t="str">
        <f t="shared" si="77"/>
        <v>2017</v>
      </c>
      <c r="E992">
        <f t="shared" si="78"/>
        <v>38</v>
      </c>
      <c r="F992" t="str">
        <f>IFERROR(VLOOKUP(A992,Holidays!A:C,2), "N")</f>
        <v>Y</v>
      </c>
      <c r="G992" t="str">
        <f>IFERROR(VLOOKUP(A992,Holidays!A:C,3),"N")</f>
        <v>N</v>
      </c>
      <c r="H992">
        <v>4</v>
      </c>
      <c r="I992">
        <v>18.100000000000001</v>
      </c>
      <c r="J992">
        <v>19</v>
      </c>
      <c r="K992">
        <v>0.2</v>
      </c>
      <c r="L992" s="482">
        <v>104766</v>
      </c>
      <c r="M992" s="6">
        <v>75.509598890000007</v>
      </c>
      <c r="N992" s="44">
        <f t="shared" si="79"/>
        <v>7910838.6373097403</v>
      </c>
    </row>
    <row r="993" spans="1:14" thickTop="1" thickBot="1">
      <c r="A993" s="32">
        <v>42996</v>
      </c>
      <c r="B993" s="2" t="str">
        <f t="shared" si="75"/>
        <v>Monday</v>
      </c>
      <c r="C993" s="3" t="str">
        <f t="shared" si="76"/>
        <v>September</v>
      </c>
      <c r="D993" s="4" t="str">
        <f t="shared" si="77"/>
        <v>2017</v>
      </c>
      <c r="E993">
        <f t="shared" si="78"/>
        <v>38</v>
      </c>
      <c r="F993" t="str">
        <f>IFERROR(VLOOKUP(A993,Holidays!A:C,2), "N")</f>
        <v>Y</v>
      </c>
      <c r="G993" t="str">
        <f>IFERROR(VLOOKUP(A993,Holidays!A:C,3),"N")</f>
        <v>N</v>
      </c>
      <c r="H993">
        <v>10.5</v>
      </c>
      <c r="I993">
        <v>22</v>
      </c>
      <c r="J993">
        <v>15.7</v>
      </c>
      <c r="K993">
        <v>0</v>
      </c>
      <c r="L993" s="482">
        <v>115123.54</v>
      </c>
      <c r="M993" s="6">
        <v>79.783447899999999</v>
      </c>
      <c r="N993" s="44">
        <f t="shared" si="79"/>
        <v>9184952.955653565</v>
      </c>
    </row>
    <row r="994" spans="1:14" thickTop="1" thickBot="1">
      <c r="A994" s="32">
        <v>42997</v>
      </c>
      <c r="B994" s="2" t="str">
        <f t="shared" si="75"/>
        <v>Tuesday</v>
      </c>
      <c r="C994" s="3" t="str">
        <f t="shared" si="76"/>
        <v>September</v>
      </c>
      <c r="D994" s="4" t="str">
        <f t="shared" si="77"/>
        <v>2017</v>
      </c>
      <c r="E994">
        <f t="shared" si="78"/>
        <v>38</v>
      </c>
      <c r="F994" t="str">
        <f>IFERROR(VLOOKUP(A994,Holidays!A:C,2), "N")</f>
        <v>Y</v>
      </c>
      <c r="G994" t="str">
        <f>IFERROR(VLOOKUP(A994,Holidays!A:C,3),"N")</f>
        <v>N</v>
      </c>
      <c r="H994">
        <v>9</v>
      </c>
      <c r="I994">
        <v>13.9</v>
      </c>
      <c r="J994">
        <v>16.600000000000001</v>
      </c>
      <c r="K994">
        <v>0.2</v>
      </c>
      <c r="L994" s="482">
        <v>124033.955</v>
      </c>
      <c r="M994" s="6">
        <v>92.372768620000002</v>
      </c>
      <c r="N994" s="44">
        <f t="shared" si="79"/>
        <v>11457359.826238493</v>
      </c>
    </row>
    <row r="995" spans="1:14" thickTop="1" thickBot="1">
      <c r="A995" s="32">
        <v>42998</v>
      </c>
      <c r="B995" s="2" t="str">
        <f t="shared" si="75"/>
        <v>Wednesday</v>
      </c>
      <c r="C995" s="3" t="str">
        <f t="shared" si="76"/>
        <v>September</v>
      </c>
      <c r="D995" s="4" t="str">
        <f t="shared" si="77"/>
        <v>2017</v>
      </c>
      <c r="E995">
        <f t="shared" si="78"/>
        <v>38</v>
      </c>
      <c r="F995" t="str">
        <f>IFERROR(VLOOKUP(A995,Holidays!A:C,2), "N")</f>
        <v>Y</v>
      </c>
      <c r="G995" t="str">
        <f>IFERROR(VLOOKUP(A995,Holidays!A:C,3),"N")</f>
        <v>N</v>
      </c>
      <c r="H995">
        <v>6</v>
      </c>
      <c r="I995">
        <v>19.2</v>
      </c>
      <c r="J995">
        <v>17.3</v>
      </c>
      <c r="K995">
        <v>0</v>
      </c>
      <c r="L995" s="482">
        <v>123461.38</v>
      </c>
      <c r="M995" s="6">
        <v>82.595610879999995</v>
      </c>
      <c r="N995" s="44">
        <f t="shared" si="79"/>
        <v>10197368.101187814</v>
      </c>
    </row>
    <row r="996" spans="1:14" thickTop="1" thickBot="1">
      <c r="A996" s="32">
        <v>42999</v>
      </c>
      <c r="B996" s="2" t="str">
        <f t="shared" si="75"/>
        <v>Thursday</v>
      </c>
      <c r="C996" s="3" t="str">
        <f t="shared" si="76"/>
        <v>September</v>
      </c>
      <c r="D996" s="4" t="str">
        <f t="shared" si="77"/>
        <v>2017</v>
      </c>
      <c r="E996">
        <f t="shared" si="78"/>
        <v>38</v>
      </c>
      <c r="F996" t="str">
        <f>IFERROR(VLOOKUP(A996,Holidays!A:C,2), "N")</f>
        <v>Y</v>
      </c>
      <c r="G996" t="str">
        <f>IFERROR(VLOOKUP(A996,Holidays!A:C,3),"N")</f>
        <v>N</v>
      </c>
      <c r="H996">
        <v>11.6</v>
      </c>
      <c r="I996">
        <v>23.6</v>
      </c>
      <c r="J996">
        <v>13</v>
      </c>
      <c r="K996">
        <v>0</v>
      </c>
      <c r="L996" s="482">
        <v>119309.93</v>
      </c>
      <c r="M996" s="6">
        <v>74.957769020000001</v>
      </c>
      <c r="N996" s="44">
        <f t="shared" si="79"/>
        <v>8943206.1747323684</v>
      </c>
    </row>
    <row r="997" spans="1:14" thickTop="1" thickBot="1">
      <c r="A997" s="32">
        <v>43000</v>
      </c>
      <c r="B997" s="2" t="str">
        <f t="shared" si="75"/>
        <v>Friday</v>
      </c>
      <c r="C997" s="3" t="str">
        <f t="shared" si="76"/>
        <v>September</v>
      </c>
      <c r="D997" s="4" t="str">
        <f t="shared" si="77"/>
        <v>2017</v>
      </c>
      <c r="E997">
        <f t="shared" si="78"/>
        <v>38</v>
      </c>
      <c r="F997" t="str">
        <f>IFERROR(VLOOKUP(A997,Holidays!A:C,2), "N")</f>
        <v>N</v>
      </c>
      <c r="G997" t="str">
        <f>IFERROR(VLOOKUP(A997,Holidays!A:C,3),"N")</f>
        <v>N</v>
      </c>
      <c r="H997">
        <v>12.8</v>
      </c>
      <c r="I997">
        <v>25.6</v>
      </c>
      <c r="J997">
        <v>15.6</v>
      </c>
      <c r="K997">
        <v>0</v>
      </c>
      <c r="L997" s="482">
        <v>116611.25</v>
      </c>
      <c r="M997" s="6">
        <v>75.289119159999998</v>
      </c>
      <c r="N997" s="44">
        <f t="shared" si="79"/>
        <v>8779558.2966465503</v>
      </c>
    </row>
    <row r="998" spans="1:14" thickTop="1" thickBot="1">
      <c r="A998" s="32">
        <v>43001</v>
      </c>
      <c r="B998" s="2" t="str">
        <f t="shared" si="75"/>
        <v>Saturday</v>
      </c>
      <c r="C998" s="3" t="str">
        <f t="shared" si="76"/>
        <v>September</v>
      </c>
      <c r="D998" s="4" t="str">
        <f t="shared" si="77"/>
        <v>2017</v>
      </c>
      <c r="E998">
        <f t="shared" si="78"/>
        <v>38</v>
      </c>
      <c r="F998" t="str">
        <f>IFERROR(VLOOKUP(A998,Holidays!A:C,2), "N")</f>
        <v>N</v>
      </c>
      <c r="G998" t="str">
        <f>IFERROR(VLOOKUP(A998,Holidays!A:C,3),"N")</f>
        <v>N</v>
      </c>
      <c r="H998">
        <v>14.8</v>
      </c>
      <c r="I998">
        <v>30.6</v>
      </c>
      <c r="J998">
        <v>17.3</v>
      </c>
      <c r="K998">
        <v>0</v>
      </c>
      <c r="L998" s="482">
        <v>101012.29</v>
      </c>
      <c r="M998" s="6">
        <v>63.0173962</v>
      </c>
      <c r="N998" s="44">
        <f t="shared" si="79"/>
        <v>6365531.4999992978</v>
      </c>
    </row>
    <row r="999" spans="1:14" thickTop="1" thickBot="1">
      <c r="A999" s="32">
        <v>43002</v>
      </c>
      <c r="B999" s="2" t="str">
        <f t="shared" si="75"/>
        <v>Sunday</v>
      </c>
      <c r="C999" s="3" t="str">
        <f t="shared" si="76"/>
        <v>September</v>
      </c>
      <c r="D999" s="4" t="str">
        <f t="shared" si="77"/>
        <v>2017</v>
      </c>
      <c r="E999">
        <f t="shared" si="78"/>
        <v>39</v>
      </c>
      <c r="F999" t="str">
        <f>IFERROR(VLOOKUP(A999,Holidays!A:C,2), "N")</f>
        <v>N</v>
      </c>
      <c r="G999" t="str">
        <f>IFERROR(VLOOKUP(A999,Holidays!A:C,3),"N")</f>
        <v>N</v>
      </c>
      <c r="H999">
        <v>12.9</v>
      </c>
      <c r="I999">
        <v>19.899999999999999</v>
      </c>
      <c r="J999">
        <v>12</v>
      </c>
      <c r="K999">
        <v>0.4</v>
      </c>
      <c r="L999" s="482">
        <v>92608.24</v>
      </c>
      <c r="M999" s="6">
        <v>43.197347600000001</v>
      </c>
      <c r="N999" s="44">
        <f t="shared" si="79"/>
        <v>4000430.3339042244</v>
      </c>
    </row>
    <row r="1000" spans="1:14" thickTop="1" thickBot="1">
      <c r="A1000" s="32">
        <v>43003</v>
      </c>
      <c r="B1000" s="2" t="str">
        <f t="shared" si="75"/>
        <v>Monday</v>
      </c>
      <c r="C1000" s="3" t="str">
        <f t="shared" si="76"/>
        <v>September</v>
      </c>
      <c r="D1000" s="4" t="str">
        <f t="shared" si="77"/>
        <v>2017</v>
      </c>
      <c r="E1000">
        <f t="shared" si="78"/>
        <v>39</v>
      </c>
      <c r="F1000" t="str">
        <f>IFERROR(VLOOKUP(A1000,Holidays!A:C,2), "N")</f>
        <v>N</v>
      </c>
      <c r="G1000" t="str">
        <f>IFERROR(VLOOKUP(A1000,Holidays!A:C,3),"N")</f>
        <v>N</v>
      </c>
      <c r="H1000">
        <v>10.3</v>
      </c>
      <c r="I1000">
        <v>14.2</v>
      </c>
      <c r="J1000">
        <v>10.9</v>
      </c>
      <c r="K1000">
        <v>1.6</v>
      </c>
      <c r="L1000" s="482">
        <v>119126.485</v>
      </c>
      <c r="M1000" s="6">
        <v>71.241065710000001</v>
      </c>
      <c r="N1000" s="44">
        <f t="shared" si="79"/>
        <v>8486697.7456863299</v>
      </c>
    </row>
    <row r="1001" spans="1:14" thickTop="1" thickBot="1">
      <c r="A1001" s="32">
        <v>43004</v>
      </c>
      <c r="B1001" s="2" t="str">
        <f t="shared" si="75"/>
        <v>Tuesday</v>
      </c>
      <c r="C1001" s="3" t="str">
        <f t="shared" si="76"/>
        <v>September</v>
      </c>
      <c r="D1001" s="4" t="str">
        <f t="shared" si="77"/>
        <v>2017</v>
      </c>
      <c r="E1001">
        <f t="shared" si="78"/>
        <v>39</v>
      </c>
      <c r="F1001" t="str">
        <f>IFERROR(VLOOKUP(A1001,Holidays!A:C,2), "N")</f>
        <v>N</v>
      </c>
      <c r="G1001" t="str">
        <f>IFERROR(VLOOKUP(A1001,Holidays!A:C,3),"N")</f>
        <v>N</v>
      </c>
      <c r="H1001">
        <v>5</v>
      </c>
      <c r="I1001">
        <v>15.1</v>
      </c>
      <c r="J1001">
        <v>20.399999999999999</v>
      </c>
      <c r="K1001">
        <v>0.4</v>
      </c>
      <c r="L1001" s="482">
        <v>124452.94</v>
      </c>
      <c r="M1001" s="6">
        <v>79.800225260000005</v>
      </c>
      <c r="N1001" s="44">
        <f t="shared" si="79"/>
        <v>9931372.6462692656</v>
      </c>
    </row>
    <row r="1002" spans="1:14" thickTop="1" thickBot="1">
      <c r="A1002" s="32">
        <v>43005</v>
      </c>
      <c r="B1002" s="2" t="str">
        <f t="shared" si="75"/>
        <v>Wednesday</v>
      </c>
      <c r="C1002" s="3" t="str">
        <f t="shared" si="76"/>
        <v>September</v>
      </c>
      <c r="D1002" s="4" t="str">
        <f t="shared" si="77"/>
        <v>2017</v>
      </c>
      <c r="E1002">
        <f t="shared" si="78"/>
        <v>39</v>
      </c>
      <c r="F1002" t="str">
        <f>IFERROR(VLOOKUP(A1002,Holidays!A:C,2), "N")</f>
        <v>N</v>
      </c>
      <c r="G1002" t="str">
        <f>IFERROR(VLOOKUP(A1002,Holidays!A:C,3),"N")</f>
        <v>N</v>
      </c>
      <c r="H1002">
        <v>9.6</v>
      </c>
      <c r="I1002">
        <v>24.6</v>
      </c>
      <c r="J1002">
        <v>11.7</v>
      </c>
      <c r="K1002">
        <v>0</v>
      </c>
      <c r="L1002" s="482">
        <v>119028.07</v>
      </c>
      <c r="M1002" s="6">
        <v>72.545509100000004</v>
      </c>
      <c r="N1002" s="44">
        <f t="shared" si="79"/>
        <v>8634951.935340438</v>
      </c>
    </row>
    <row r="1003" spans="1:14" thickTop="1" thickBot="1">
      <c r="A1003" s="32">
        <v>43006</v>
      </c>
      <c r="B1003" s="2" t="str">
        <f t="shared" si="75"/>
        <v>Thursday</v>
      </c>
      <c r="C1003" s="3" t="str">
        <f t="shared" si="76"/>
        <v>September</v>
      </c>
      <c r="D1003" s="4" t="str">
        <f t="shared" si="77"/>
        <v>2017</v>
      </c>
      <c r="E1003">
        <f t="shared" si="78"/>
        <v>39</v>
      </c>
      <c r="F1003" t="str">
        <f>IFERROR(VLOOKUP(A1003,Holidays!A:C,2), "N")</f>
        <v>N</v>
      </c>
      <c r="G1003" t="str">
        <f>IFERROR(VLOOKUP(A1003,Holidays!A:C,3),"N")</f>
        <v>N</v>
      </c>
      <c r="H1003">
        <v>10.4</v>
      </c>
      <c r="I1003">
        <v>18.5</v>
      </c>
      <c r="J1003">
        <v>12.8</v>
      </c>
      <c r="K1003">
        <v>0</v>
      </c>
      <c r="L1003" s="482">
        <v>116655.855</v>
      </c>
      <c r="M1003" s="6">
        <v>61.649556580000002</v>
      </c>
      <c r="N1003" s="44">
        <f t="shared" si="79"/>
        <v>7191781.733210776</v>
      </c>
    </row>
    <row r="1004" spans="1:14" thickTop="1" thickBot="1">
      <c r="A1004" s="32">
        <v>43007</v>
      </c>
      <c r="B1004" s="2" t="str">
        <f t="shared" si="75"/>
        <v>Friday</v>
      </c>
      <c r="C1004" s="3" t="str">
        <f t="shared" si="76"/>
        <v>September</v>
      </c>
      <c r="D1004" s="4" t="str">
        <f t="shared" si="77"/>
        <v>2017</v>
      </c>
      <c r="E1004">
        <f t="shared" si="78"/>
        <v>39</v>
      </c>
      <c r="F1004" t="str">
        <f>IFERROR(VLOOKUP(A1004,Holidays!A:C,2), "N")</f>
        <v>N</v>
      </c>
      <c r="G1004" t="str">
        <f>IFERROR(VLOOKUP(A1004,Holidays!A:C,3),"N")</f>
        <v>Y</v>
      </c>
      <c r="H1004">
        <v>10.6</v>
      </c>
      <c r="I1004">
        <v>18.399999999999999</v>
      </c>
      <c r="J1004">
        <v>14.5</v>
      </c>
      <c r="K1004">
        <v>0</v>
      </c>
      <c r="L1004" s="482">
        <v>102847.255</v>
      </c>
      <c r="M1004" s="6">
        <v>42.634675649999998</v>
      </c>
      <c r="N1004" s="44">
        <f t="shared" si="79"/>
        <v>4384859.3584178407</v>
      </c>
    </row>
    <row r="1005" spans="1:14" thickTop="1" thickBot="1">
      <c r="A1005" s="32">
        <v>43008</v>
      </c>
      <c r="B1005" s="2" t="str">
        <f t="shared" si="75"/>
        <v>Saturday</v>
      </c>
      <c r="C1005" s="3" t="str">
        <f t="shared" si="76"/>
        <v>September</v>
      </c>
      <c r="D1005" s="4" t="str">
        <f t="shared" si="77"/>
        <v>2017</v>
      </c>
      <c r="E1005">
        <f t="shared" si="78"/>
        <v>39</v>
      </c>
      <c r="F1005" t="str">
        <f>IFERROR(VLOOKUP(A1005,Holidays!A:C,2), "N")</f>
        <v>N</v>
      </c>
      <c r="G1005" t="str">
        <f>IFERROR(VLOOKUP(A1005,Holidays!A:C,3),"N")</f>
        <v>N</v>
      </c>
      <c r="H1005">
        <v>11</v>
      </c>
      <c r="I1005">
        <v>15.4</v>
      </c>
      <c r="J1005">
        <v>16.100000000000001</v>
      </c>
      <c r="K1005">
        <v>1</v>
      </c>
      <c r="L1005" s="482">
        <v>100701.82</v>
      </c>
      <c r="M1005" s="6">
        <v>47.309943529999998</v>
      </c>
      <c r="N1005" s="44">
        <f t="shared" si="79"/>
        <v>4764197.4175682245</v>
      </c>
    </row>
    <row r="1006" spans="1:14" thickTop="1" thickBot="1">
      <c r="A1006" s="32">
        <v>43009</v>
      </c>
      <c r="B1006" s="2" t="str">
        <f t="shared" si="75"/>
        <v>Sunday</v>
      </c>
      <c r="C1006" s="3" t="str">
        <f t="shared" si="76"/>
        <v>October</v>
      </c>
      <c r="D1006" s="4" t="str">
        <f t="shared" si="77"/>
        <v>2017</v>
      </c>
      <c r="E1006">
        <f t="shared" si="78"/>
        <v>40</v>
      </c>
      <c r="F1006" t="str">
        <f>IFERROR(VLOOKUP(A1006,Holidays!A:C,2), "N")</f>
        <v>N</v>
      </c>
      <c r="G1006" t="str">
        <f>IFERROR(VLOOKUP(A1006,Holidays!A:C,3),"N")</f>
        <v>N</v>
      </c>
      <c r="H1006">
        <v>9.6999999999999993</v>
      </c>
      <c r="I1006">
        <v>17.2</v>
      </c>
      <c r="J1006">
        <v>9.1999999999999993</v>
      </c>
      <c r="K1006">
        <v>0</v>
      </c>
      <c r="L1006" s="482">
        <v>103556.74</v>
      </c>
      <c r="M1006" s="6">
        <v>58.989627579999997</v>
      </c>
      <c r="N1006" s="44">
        <f t="shared" si="79"/>
        <v>6108773.5259988895</v>
      </c>
    </row>
    <row r="1007" spans="1:14" thickTop="1" thickBot="1">
      <c r="A1007" s="32">
        <v>43010</v>
      </c>
      <c r="B1007" s="2" t="str">
        <f t="shared" si="75"/>
        <v>Monday</v>
      </c>
      <c r="C1007" s="3" t="str">
        <f t="shared" si="76"/>
        <v>October</v>
      </c>
      <c r="D1007" s="4" t="str">
        <f t="shared" si="77"/>
        <v>2017</v>
      </c>
      <c r="E1007">
        <f t="shared" si="78"/>
        <v>40</v>
      </c>
      <c r="F1007" t="str">
        <f>IFERROR(VLOOKUP(A1007,Holidays!A:C,2), "N")</f>
        <v>N</v>
      </c>
      <c r="G1007" t="str">
        <f>IFERROR(VLOOKUP(A1007,Holidays!A:C,3),"N")</f>
        <v>N</v>
      </c>
      <c r="H1007">
        <v>9.5</v>
      </c>
      <c r="I1007">
        <v>16.399999999999999</v>
      </c>
      <c r="J1007">
        <v>16.399999999999999</v>
      </c>
      <c r="K1007">
        <v>0</v>
      </c>
      <c r="L1007" s="482">
        <v>119226.42</v>
      </c>
      <c r="M1007" s="6">
        <v>74.497158290000002</v>
      </c>
      <c r="N1007" s="44">
        <f t="shared" si="79"/>
        <v>8882029.4830900226</v>
      </c>
    </row>
    <row r="1008" spans="1:14" thickTop="1" thickBot="1">
      <c r="A1008" s="32">
        <v>43011</v>
      </c>
      <c r="B1008" s="2" t="str">
        <f t="shared" si="75"/>
        <v>Tuesday</v>
      </c>
      <c r="C1008" s="3" t="str">
        <f t="shared" si="76"/>
        <v>October</v>
      </c>
      <c r="D1008" s="4" t="str">
        <f t="shared" si="77"/>
        <v>2017</v>
      </c>
      <c r="E1008">
        <f t="shared" si="78"/>
        <v>40</v>
      </c>
      <c r="F1008" t="str">
        <f>IFERROR(VLOOKUP(A1008,Holidays!A:C,2), "N")</f>
        <v>N</v>
      </c>
      <c r="G1008" t="str">
        <f>IFERROR(VLOOKUP(A1008,Holidays!A:C,3),"N")</f>
        <v>N</v>
      </c>
      <c r="H1008">
        <v>6.8</v>
      </c>
      <c r="I1008">
        <v>22.3</v>
      </c>
      <c r="J1008">
        <v>21.8</v>
      </c>
      <c r="K1008">
        <v>0</v>
      </c>
      <c r="L1008" s="482">
        <v>118856.41499999999</v>
      </c>
      <c r="M1008" s="6">
        <v>79.059146049999995</v>
      </c>
      <c r="N1008" s="44">
        <f t="shared" si="79"/>
        <v>9396686.6724644098</v>
      </c>
    </row>
    <row r="1009" spans="1:14" thickTop="1" thickBot="1">
      <c r="A1009" s="32">
        <v>43012</v>
      </c>
      <c r="B1009" s="2" t="str">
        <f t="shared" si="75"/>
        <v>Wednesday</v>
      </c>
      <c r="C1009" s="3" t="str">
        <f t="shared" si="76"/>
        <v>October</v>
      </c>
      <c r="D1009" s="4" t="str">
        <f t="shared" si="77"/>
        <v>2017</v>
      </c>
      <c r="E1009">
        <f t="shared" si="78"/>
        <v>40</v>
      </c>
      <c r="F1009" t="str">
        <f>IFERROR(VLOOKUP(A1009,Holidays!A:C,2), "N")</f>
        <v>N</v>
      </c>
      <c r="G1009" t="str">
        <f>IFERROR(VLOOKUP(A1009,Holidays!A:C,3),"N")</f>
        <v>N</v>
      </c>
      <c r="H1009">
        <v>8.5</v>
      </c>
      <c r="I1009">
        <v>20.8</v>
      </c>
      <c r="J1009">
        <v>21.6</v>
      </c>
      <c r="K1009">
        <v>0</v>
      </c>
      <c r="L1009" s="482">
        <v>114604.62</v>
      </c>
      <c r="M1009" s="6">
        <v>71.108733229999999</v>
      </c>
      <c r="N1009" s="44">
        <f t="shared" si="79"/>
        <v>8149389.3505055225</v>
      </c>
    </row>
    <row r="1010" spans="1:14" thickTop="1" thickBot="1">
      <c r="A1010" s="32">
        <v>43013</v>
      </c>
      <c r="B1010" s="2" t="str">
        <f t="shared" si="75"/>
        <v>Thursday</v>
      </c>
      <c r="C1010" s="3" t="str">
        <f t="shared" si="76"/>
        <v>October</v>
      </c>
      <c r="D1010" s="4" t="str">
        <f t="shared" si="77"/>
        <v>2017</v>
      </c>
      <c r="E1010">
        <f t="shared" si="78"/>
        <v>40</v>
      </c>
      <c r="F1010" t="str">
        <f>IFERROR(VLOOKUP(A1010,Holidays!A:C,2), "N")</f>
        <v>N</v>
      </c>
      <c r="G1010" t="str">
        <f>IFERROR(VLOOKUP(A1010,Holidays!A:C,3),"N")</f>
        <v>N</v>
      </c>
      <c r="H1010">
        <v>11.7</v>
      </c>
      <c r="I1010">
        <v>19.399999999999999</v>
      </c>
      <c r="J1010">
        <v>10.4</v>
      </c>
      <c r="K1010">
        <v>0</v>
      </c>
      <c r="L1010" s="482">
        <v>113134.58</v>
      </c>
      <c r="M1010" s="6">
        <v>65.315736259999994</v>
      </c>
      <c r="N1010" s="44">
        <f t="shared" si="79"/>
        <v>7389468.3891658699</v>
      </c>
    </row>
    <row r="1011" spans="1:14" thickTop="1" thickBot="1">
      <c r="A1011" s="32">
        <v>43014</v>
      </c>
      <c r="B1011" s="2" t="str">
        <f t="shared" si="75"/>
        <v>Friday</v>
      </c>
      <c r="C1011" s="3" t="str">
        <f t="shared" si="76"/>
        <v>October</v>
      </c>
      <c r="D1011" s="4" t="str">
        <f t="shared" si="77"/>
        <v>2017</v>
      </c>
      <c r="E1011">
        <f t="shared" si="78"/>
        <v>40</v>
      </c>
      <c r="F1011" t="str">
        <f>IFERROR(VLOOKUP(A1011,Holidays!A:C,2), "N")</f>
        <v>N</v>
      </c>
      <c r="G1011" t="str">
        <f>IFERROR(VLOOKUP(A1011,Holidays!A:C,3),"N")</f>
        <v>N</v>
      </c>
      <c r="H1011">
        <v>10.1</v>
      </c>
      <c r="I1011">
        <v>15</v>
      </c>
      <c r="J1011">
        <v>16.8</v>
      </c>
      <c r="K1011">
        <v>2.4</v>
      </c>
      <c r="L1011" s="482">
        <v>118359.28</v>
      </c>
      <c r="M1011" s="6">
        <v>53.429039449999998</v>
      </c>
      <c r="N1011" s="44">
        <f t="shared" si="79"/>
        <v>6323822.6403935952</v>
      </c>
    </row>
    <row r="1012" spans="1:14" thickTop="1" thickBot="1">
      <c r="A1012" s="32">
        <v>43015</v>
      </c>
      <c r="B1012" s="2" t="str">
        <f t="shared" si="75"/>
        <v>Saturday</v>
      </c>
      <c r="C1012" s="3" t="str">
        <f t="shared" si="76"/>
        <v>October</v>
      </c>
      <c r="D1012" s="4" t="str">
        <f t="shared" si="77"/>
        <v>2017</v>
      </c>
      <c r="E1012">
        <f t="shared" si="78"/>
        <v>40</v>
      </c>
      <c r="F1012" t="str">
        <f>IFERROR(VLOOKUP(A1012,Holidays!A:C,2), "N")</f>
        <v>N</v>
      </c>
      <c r="G1012" t="str">
        <f>IFERROR(VLOOKUP(A1012,Holidays!A:C,3),"N")</f>
        <v>N</v>
      </c>
      <c r="H1012">
        <v>7.2</v>
      </c>
      <c r="I1012">
        <v>23.7</v>
      </c>
      <c r="J1012">
        <v>17.3</v>
      </c>
      <c r="K1012">
        <v>0.2</v>
      </c>
      <c r="L1012" s="482">
        <v>101974.595</v>
      </c>
      <c r="M1012" s="6">
        <v>38.89411226</v>
      </c>
      <c r="N1012" s="44">
        <f t="shared" si="79"/>
        <v>3966211.3455980346</v>
      </c>
    </row>
    <row r="1013" spans="1:14" thickTop="1" thickBot="1">
      <c r="A1013" s="32">
        <v>43016</v>
      </c>
      <c r="B1013" s="2" t="str">
        <f t="shared" si="75"/>
        <v>Sunday</v>
      </c>
      <c r="C1013" s="3" t="str">
        <f t="shared" si="76"/>
        <v>October</v>
      </c>
      <c r="D1013" s="4" t="str">
        <f t="shared" si="77"/>
        <v>2017</v>
      </c>
      <c r="E1013">
        <f t="shared" si="78"/>
        <v>41</v>
      </c>
      <c r="F1013" t="str">
        <f>IFERROR(VLOOKUP(A1013,Holidays!A:C,2), "N")</f>
        <v>N</v>
      </c>
      <c r="G1013" t="str">
        <f>IFERROR(VLOOKUP(A1013,Holidays!A:C,3),"N")</f>
        <v>N</v>
      </c>
      <c r="H1013">
        <v>11.1</v>
      </c>
      <c r="I1013">
        <v>25.3</v>
      </c>
      <c r="J1013">
        <v>19.5</v>
      </c>
      <c r="K1013">
        <v>0</v>
      </c>
      <c r="L1013" s="482">
        <v>97053.544999999998</v>
      </c>
      <c r="M1013" s="6">
        <v>56.16035213</v>
      </c>
      <c r="N1013" s="44">
        <f t="shared" si="79"/>
        <v>5450561.2626648005</v>
      </c>
    </row>
    <row r="1014" spans="1:14" thickTop="1" thickBot="1">
      <c r="A1014" s="32">
        <v>43017</v>
      </c>
      <c r="B1014" s="2" t="str">
        <f t="shared" si="75"/>
        <v>Monday</v>
      </c>
      <c r="C1014" s="3" t="str">
        <f t="shared" si="76"/>
        <v>October</v>
      </c>
      <c r="D1014" s="4" t="str">
        <f t="shared" si="77"/>
        <v>2017</v>
      </c>
      <c r="E1014">
        <f t="shared" si="78"/>
        <v>41</v>
      </c>
      <c r="F1014" t="str">
        <f>IFERROR(VLOOKUP(A1014,Holidays!A:C,2), "N")</f>
        <v>N</v>
      </c>
      <c r="G1014" t="str">
        <f>IFERROR(VLOOKUP(A1014,Holidays!A:C,3),"N")</f>
        <v>N</v>
      </c>
      <c r="H1014">
        <v>14</v>
      </c>
      <c r="I1014">
        <v>18.7</v>
      </c>
      <c r="J1014">
        <v>16.7</v>
      </c>
      <c r="K1014">
        <v>2.4</v>
      </c>
      <c r="L1014" s="482">
        <v>111432.36500000001</v>
      </c>
      <c r="M1014" s="6">
        <v>68.87949682</v>
      </c>
      <c r="N1014" s="44">
        <f t="shared" si="79"/>
        <v>7675405.2306625796</v>
      </c>
    </row>
    <row r="1015" spans="1:14" thickTop="1" thickBot="1">
      <c r="A1015" s="32">
        <v>43018</v>
      </c>
      <c r="B1015" s="2" t="str">
        <f t="shared" si="75"/>
        <v>Tuesday</v>
      </c>
      <c r="C1015" s="3" t="str">
        <f t="shared" si="76"/>
        <v>October</v>
      </c>
      <c r="D1015" s="4" t="str">
        <f t="shared" si="77"/>
        <v>2017</v>
      </c>
      <c r="E1015">
        <f t="shared" si="78"/>
        <v>41</v>
      </c>
      <c r="F1015" t="str">
        <f>IFERROR(VLOOKUP(A1015,Holidays!A:C,2), "N")</f>
        <v>Y</v>
      </c>
      <c r="G1015" t="str">
        <f>IFERROR(VLOOKUP(A1015,Holidays!A:C,3),"N")</f>
        <v>N</v>
      </c>
      <c r="H1015">
        <v>8</v>
      </c>
      <c r="I1015">
        <v>18.8</v>
      </c>
      <c r="J1015">
        <v>23.6</v>
      </c>
      <c r="K1015">
        <v>0.2</v>
      </c>
      <c r="L1015" s="482">
        <v>116556.425</v>
      </c>
      <c r="M1015" s="6">
        <v>77.452308540000004</v>
      </c>
      <c r="N1015" s="44">
        <f t="shared" si="79"/>
        <v>9027564.1914193705</v>
      </c>
    </row>
    <row r="1016" spans="1:14" thickTop="1" thickBot="1">
      <c r="A1016" s="32">
        <v>43019</v>
      </c>
      <c r="B1016" s="2" t="str">
        <f t="shared" si="75"/>
        <v>Wednesday</v>
      </c>
      <c r="C1016" s="3" t="str">
        <f t="shared" si="76"/>
        <v>October</v>
      </c>
      <c r="D1016" s="4" t="str">
        <f t="shared" si="77"/>
        <v>2017</v>
      </c>
      <c r="E1016">
        <f t="shared" si="78"/>
        <v>41</v>
      </c>
      <c r="F1016" t="str">
        <f>IFERROR(VLOOKUP(A1016,Holidays!A:C,2), "N")</f>
        <v>Y</v>
      </c>
      <c r="G1016" t="str">
        <f>IFERROR(VLOOKUP(A1016,Holidays!A:C,3),"N")</f>
        <v>N</v>
      </c>
      <c r="H1016">
        <v>9.8000000000000007</v>
      </c>
      <c r="I1016">
        <v>25.6</v>
      </c>
      <c r="J1016">
        <v>7.5</v>
      </c>
      <c r="K1016">
        <v>0</v>
      </c>
      <c r="L1016" s="482">
        <v>114133.54</v>
      </c>
      <c r="M1016" s="6">
        <v>55.553221790000002</v>
      </c>
      <c r="N1016" s="44">
        <f t="shared" si="79"/>
        <v>6340485.8612978365</v>
      </c>
    </row>
    <row r="1017" spans="1:14" thickTop="1" thickBot="1">
      <c r="A1017" s="32">
        <v>43020</v>
      </c>
      <c r="B1017" s="2" t="str">
        <f t="shared" si="75"/>
        <v>Thursday</v>
      </c>
      <c r="C1017" s="3" t="str">
        <f t="shared" si="76"/>
        <v>October</v>
      </c>
      <c r="D1017" s="4" t="str">
        <f t="shared" si="77"/>
        <v>2017</v>
      </c>
      <c r="E1017">
        <f t="shared" si="78"/>
        <v>41</v>
      </c>
      <c r="F1017" t="str">
        <f>IFERROR(VLOOKUP(A1017,Holidays!A:C,2), "N")</f>
        <v>Y</v>
      </c>
      <c r="G1017" t="str">
        <f>IFERROR(VLOOKUP(A1017,Holidays!A:C,3),"N")</f>
        <v>N</v>
      </c>
      <c r="H1017">
        <v>10.5</v>
      </c>
      <c r="I1017">
        <v>19.2</v>
      </c>
      <c r="J1017">
        <v>15.6</v>
      </c>
      <c r="K1017">
        <v>10</v>
      </c>
      <c r="L1017" s="482">
        <v>113957.735</v>
      </c>
      <c r="M1017" s="6">
        <v>56.959277329999999</v>
      </c>
      <c r="N1017" s="44">
        <f t="shared" si="79"/>
        <v>6490950.2317636479</v>
      </c>
    </row>
    <row r="1018" spans="1:14" thickTop="1" thickBot="1">
      <c r="A1018" s="32">
        <v>43021</v>
      </c>
      <c r="B1018" s="2" t="str">
        <f t="shared" si="75"/>
        <v>Friday</v>
      </c>
      <c r="C1018" s="3" t="str">
        <f t="shared" si="76"/>
        <v>October</v>
      </c>
      <c r="D1018" s="4" t="str">
        <f t="shared" si="77"/>
        <v>2017</v>
      </c>
      <c r="E1018">
        <f t="shared" si="78"/>
        <v>41</v>
      </c>
      <c r="F1018" t="str">
        <f>IFERROR(VLOOKUP(A1018,Holidays!A:C,2), "N")</f>
        <v>Y</v>
      </c>
      <c r="G1018" t="str">
        <f>IFERROR(VLOOKUP(A1018,Holidays!A:C,3),"N")</f>
        <v>N</v>
      </c>
      <c r="H1018">
        <v>13.1</v>
      </c>
      <c r="I1018">
        <v>16.7</v>
      </c>
      <c r="J1018">
        <v>12.5</v>
      </c>
      <c r="K1018">
        <v>0</v>
      </c>
      <c r="L1018" s="482">
        <v>117048.72500000001</v>
      </c>
      <c r="M1018" s="6">
        <v>83.756746089999993</v>
      </c>
      <c r="N1018" s="44">
        <f t="shared" si="79"/>
        <v>9803620.3399832342</v>
      </c>
    </row>
    <row r="1019" spans="1:14" thickTop="1" thickBot="1">
      <c r="A1019" s="32">
        <v>43022</v>
      </c>
      <c r="B1019" s="2" t="str">
        <f t="shared" si="75"/>
        <v>Saturday</v>
      </c>
      <c r="C1019" s="3" t="str">
        <f t="shared" si="76"/>
        <v>October</v>
      </c>
      <c r="D1019" s="4" t="str">
        <f t="shared" si="77"/>
        <v>2017</v>
      </c>
      <c r="E1019">
        <f t="shared" si="78"/>
        <v>41</v>
      </c>
      <c r="F1019" t="str">
        <f>IFERROR(VLOOKUP(A1019,Holidays!A:C,2), "N")</f>
        <v>Y</v>
      </c>
      <c r="G1019" t="str">
        <f>IFERROR(VLOOKUP(A1019,Holidays!A:C,3),"N")</f>
        <v>N</v>
      </c>
      <c r="H1019">
        <v>8.1999999999999993</v>
      </c>
      <c r="I1019">
        <v>16.100000000000001</v>
      </c>
      <c r="J1019">
        <v>23.6</v>
      </c>
      <c r="K1019">
        <v>0</v>
      </c>
      <c r="L1019" s="482">
        <v>102037.16499999999</v>
      </c>
      <c r="M1019" s="6">
        <v>85.403883269999994</v>
      </c>
      <c r="N1019" s="44">
        <f t="shared" si="79"/>
        <v>8714370.1288617291</v>
      </c>
    </row>
    <row r="1020" spans="1:14" thickTop="1" thickBot="1">
      <c r="A1020" s="32">
        <v>43023</v>
      </c>
      <c r="B1020" s="2" t="str">
        <f t="shared" si="75"/>
        <v>Sunday</v>
      </c>
      <c r="C1020" s="3" t="str">
        <f t="shared" si="76"/>
        <v>October</v>
      </c>
      <c r="D1020" s="4" t="str">
        <f t="shared" si="77"/>
        <v>2017</v>
      </c>
      <c r="E1020">
        <f t="shared" si="78"/>
        <v>42</v>
      </c>
      <c r="F1020" t="str">
        <f>IFERROR(VLOOKUP(A1020,Holidays!A:C,2), "N")</f>
        <v>Y</v>
      </c>
      <c r="G1020" t="str">
        <f>IFERROR(VLOOKUP(A1020,Holidays!A:C,3),"N")</f>
        <v>N</v>
      </c>
      <c r="H1020">
        <v>6.8</v>
      </c>
      <c r="I1020">
        <v>17.600000000000001</v>
      </c>
      <c r="J1020">
        <v>24.5</v>
      </c>
      <c r="K1020">
        <v>0</v>
      </c>
      <c r="L1020" s="482">
        <v>98108.815000000002</v>
      </c>
      <c r="M1020" s="6">
        <v>71.602890579999993</v>
      </c>
      <c r="N1020" s="44">
        <f t="shared" si="79"/>
        <v>7024874.7453784626</v>
      </c>
    </row>
    <row r="1021" spans="1:14" thickTop="1" thickBot="1">
      <c r="A1021" s="32">
        <v>43024</v>
      </c>
      <c r="B1021" s="2" t="str">
        <f t="shared" si="75"/>
        <v>Monday</v>
      </c>
      <c r="C1021" s="3" t="str">
        <f t="shared" si="76"/>
        <v>October</v>
      </c>
      <c r="D1021" s="4" t="str">
        <f t="shared" si="77"/>
        <v>2017</v>
      </c>
      <c r="E1021">
        <f t="shared" si="78"/>
        <v>42</v>
      </c>
      <c r="F1021" t="str">
        <f>IFERROR(VLOOKUP(A1021,Holidays!A:C,2), "N")</f>
        <v>Y</v>
      </c>
      <c r="G1021" t="str">
        <f>IFERROR(VLOOKUP(A1021,Holidays!A:C,3),"N")</f>
        <v>N</v>
      </c>
      <c r="H1021">
        <v>11.3</v>
      </c>
      <c r="I1021">
        <v>28.6</v>
      </c>
      <c r="J1021">
        <v>23.8</v>
      </c>
      <c r="K1021">
        <v>0</v>
      </c>
      <c r="L1021" s="482">
        <v>115907.395</v>
      </c>
      <c r="M1021" s="6">
        <v>84.013226709999998</v>
      </c>
      <c r="N1021" s="44">
        <f t="shared" si="79"/>
        <v>9737754.2535005212</v>
      </c>
    </row>
    <row r="1022" spans="1:14" thickTop="1" thickBot="1">
      <c r="A1022" s="32">
        <v>43025</v>
      </c>
      <c r="B1022" s="2" t="str">
        <f t="shared" si="75"/>
        <v>Tuesday</v>
      </c>
      <c r="C1022" s="3" t="str">
        <f t="shared" si="76"/>
        <v>October</v>
      </c>
      <c r="D1022" s="4" t="str">
        <f t="shared" si="77"/>
        <v>2017</v>
      </c>
      <c r="E1022">
        <f t="shared" si="78"/>
        <v>42</v>
      </c>
      <c r="F1022" t="str">
        <f>IFERROR(VLOOKUP(A1022,Holidays!A:C,2), "N")</f>
        <v>Y</v>
      </c>
      <c r="G1022" t="str">
        <f>IFERROR(VLOOKUP(A1022,Holidays!A:C,3),"N")</f>
        <v>N</v>
      </c>
      <c r="H1022">
        <v>12.8</v>
      </c>
      <c r="I1022">
        <v>30.2</v>
      </c>
      <c r="J1022">
        <v>24.9</v>
      </c>
      <c r="K1022">
        <v>0</v>
      </c>
      <c r="L1022" s="482">
        <v>117470.22</v>
      </c>
      <c r="M1022" s="6">
        <v>76.51584579</v>
      </c>
      <c r="N1022" s="44">
        <f t="shared" si="79"/>
        <v>8988333.2384373732</v>
      </c>
    </row>
    <row r="1023" spans="1:14" thickTop="1" thickBot="1">
      <c r="A1023" s="32">
        <v>43026</v>
      </c>
      <c r="B1023" s="2" t="str">
        <f t="shared" si="75"/>
        <v>Wednesday</v>
      </c>
      <c r="C1023" s="3" t="str">
        <f t="shared" si="76"/>
        <v>October</v>
      </c>
      <c r="D1023" s="4" t="str">
        <f t="shared" si="77"/>
        <v>2017</v>
      </c>
      <c r="E1023">
        <f t="shared" si="78"/>
        <v>42</v>
      </c>
      <c r="F1023" t="str">
        <f>IFERROR(VLOOKUP(A1023,Holidays!A:C,2), "N")</f>
        <v>Y</v>
      </c>
      <c r="G1023" t="str">
        <f>IFERROR(VLOOKUP(A1023,Holidays!A:C,3),"N")</f>
        <v>N</v>
      </c>
      <c r="H1023">
        <v>14.5</v>
      </c>
      <c r="I1023">
        <v>30.9</v>
      </c>
      <c r="J1023">
        <v>25.1</v>
      </c>
      <c r="K1023">
        <v>0</v>
      </c>
      <c r="L1023" s="482">
        <v>121087.1</v>
      </c>
      <c r="M1023" s="6">
        <v>92.334121359999997</v>
      </c>
      <c r="N1023" s="44">
        <f t="shared" si="79"/>
        <v>11180470.986530457</v>
      </c>
    </row>
    <row r="1024" spans="1:14" thickTop="1" thickBot="1">
      <c r="A1024" s="32">
        <v>43027</v>
      </c>
      <c r="B1024" s="2" t="str">
        <f t="shared" si="75"/>
        <v>Thursday</v>
      </c>
      <c r="C1024" s="3" t="str">
        <f t="shared" si="76"/>
        <v>October</v>
      </c>
      <c r="D1024" s="4" t="str">
        <f t="shared" si="77"/>
        <v>2017</v>
      </c>
      <c r="E1024">
        <f t="shared" si="78"/>
        <v>42</v>
      </c>
      <c r="F1024" t="str">
        <f>IFERROR(VLOOKUP(A1024,Holidays!A:C,2), "N")</f>
        <v>Y</v>
      </c>
      <c r="G1024" t="str">
        <f>IFERROR(VLOOKUP(A1024,Holidays!A:C,3),"N")</f>
        <v>N</v>
      </c>
      <c r="H1024">
        <v>21.7</v>
      </c>
      <c r="I1024">
        <v>25.6</v>
      </c>
      <c r="J1024">
        <v>9.8000000000000007</v>
      </c>
      <c r="K1024">
        <v>0</v>
      </c>
      <c r="L1024" s="482">
        <v>118201.175</v>
      </c>
      <c r="M1024" s="6">
        <v>80.376717099999993</v>
      </c>
      <c r="N1024" s="44">
        <f t="shared" si="79"/>
        <v>9500622.4038625918</v>
      </c>
    </row>
    <row r="1025" spans="1:14" thickTop="1" thickBot="1">
      <c r="A1025" s="32">
        <v>43028</v>
      </c>
      <c r="B1025" s="2" t="str">
        <f t="shared" si="75"/>
        <v>Friday</v>
      </c>
      <c r="C1025" s="3" t="str">
        <f t="shared" si="76"/>
        <v>October</v>
      </c>
      <c r="D1025" s="4" t="str">
        <f t="shared" si="77"/>
        <v>2017</v>
      </c>
      <c r="E1025">
        <f t="shared" si="78"/>
        <v>42</v>
      </c>
      <c r="F1025" t="str">
        <f>IFERROR(VLOOKUP(A1025,Holidays!A:C,2), "N")</f>
        <v>Y</v>
      </c>
      <c r="G1025" t="str">
        <f>IFERROR(VLOOKUP(A1025,Holidays!A:C,3),"N")</f>
        <v>N</v>
      </c>
      <c r="H1025">
        <v>11.3</v>
      </c>
      <c r="I1025">
        <v>16.2</v>
      </c>
      <c r="J1025">
        <v>24</v>
      </c>
      <c r="K1025">
        <v>2.6</v>
      </c>
      <c r="L1025" s="482">
        <v>108412.66499999999</v>
      </c>
      <c r="M1025" s="6">
        <v>72.715846839999998</v>
      </c>
      <c r="N1025" s="44">
        <f t="shared" si="79"/>
        <v>7883318.7436562283</v>
      </c>
    </row>
    <row r="1026" spans="1:14" thickTop="1" thickBot="1">
      <c r="A1026" s="32">
        <v>43029</v>
      </c>
      <c r="B1026" s="2" t="str">
        <f t="shared" si="75"/>
        <v>Saturday</v>
      </c>
      <c r="C1026" s="3" t="str">
        <f t="shared" si="76"/>
        <v>October</v>
      </c>
      <c r="D1026" s="4" t="str">
        <f t="shared" si="77"/>
        <v>2017</v>
      </c>
      <c r="E1026">
        <f t="shared" si="78"/>
        <v>42</v>
      </c>
      <c r="F1026" t="str">
        <f>IFERROR(VLOOKUP(A1026,Holidays!A:C,2), "N")</f>
        <v>Y</v>
      </c>
      <c r="G1026" t="str">
        <f>IFERROR(VLOOKUP(A1026,Holidays!A:C,3),"N")</f>
        <v>N</v>
      </c>
      <c r="H1026">
        <v>11</v>
      </c>
      <c r="I1026">
        <v>15.4</v>
      </c>
      <c r="J1026">
        <v>12.8</v>
      </c>
      <c r="K1026">
        <v>0</v>
      </c>
      <c r="L1026" s="482">
        <v>102195.97500000001</v>
      </c>
      <c r="M1026" s="6">
        <v>73.108339409999999</v>
      </c>
      <c r="N1026" s="44">
        <f t="shared" si="79"/>
        <v>7471378.026635875</v>
      </c>
    </row>
    <row r="1027" spans="1:14" thickTop="1" thickBot="1">
      <c r="A1027" s="32">
        <v>43030</v>
      </c>
      <c r="B1027" s="2" t="str">
        <f t="shared" ref="B1027:B1090" si="80">TEXT(A1027,"dddd")</f>
        <v>Sunday</v>
      </c>
      <c r="C1027" s="3" t="str">
        <f t="shared" ref="C1027:C1090" si="81">TEXT(A1027,"mmmm")</f>
        <v>October</v>
      </c>
      <c r="D1027" s="4" t="str">
        <f t="shared" ref="D1027:D1090" si="82">TEXT(A1027,"yyyy")</f>
        <v>2017</v>
      </c>
      <c r="E1027">
        <f t="shared" ref="E1027:E1090" si="83">WEEKNUM(A1027)</f>
        <v>43</v>
      </c>
      <c r="F1027" t="str">
        <f>IFERROR(VLOOKUP(A1027,Holidays!A:C,2), "N")</f>
        <v>Y</v>
      </c>
      <c r="G1027" t="str">
        <f>IFERROR(VLOOKUP(A1027,Holidays!A:C,3),"N")</f>
        <v>N</v>
      </c>
      <c r="H1027">
        <v>11.1</v>
      </c>
      <c r="I1027">
        <v>16</v>
      </c>
      <c r="J1027">
        <v>13</v>
      </c>
      <c r="K1027">
        <v>0</v>
      </c>
      <c r="L1027" s="482">
        <v>100571.04</v>
      </c>
      <c r="M1027" s="6">
        <v>76.328222569999994</v>
      </c>
      <c r="N1027" s="44">
        <f t="shared" ref="N1027:N1090" si="84">L1027*M1027</f>
        <v>7676408.7252163719</v>
      </c>
    </row>
    <row r="1028" spans="1:14" thickTop="1" thickBot="1">
      <c r="A1028" s="32">
        <v>43031</v>
      </c>
      <c r="B1028" s="2" t="str">
        <f t="shared" si="80"/>
        <v>Monday</v>
      </c>
      <c r="C1028" s="3" t="str">
        <f t="shared" si="81"/>
        <v>October</v>
      </c>
      <c r="D1028" s="4" t="str">
        <f t="shared" si="82"/>
        <v>2017</v>
      </c>
      <c r="E1028">
        <f t="shared" si="83"/>
        <v>43</v>
      </c>
      <c r="F1028" t="str">
        <f>IFERROR(VLOOKUP(A1028,Holidays!A:C,2), "N")</f>
        <v>Y</v>
      </c>
      <c r="G1028" t="str">
        <f>IFERROR(VLOOKUP(A1028,Holidays!A:C,3),"N")</f>
        <v>N</v>
      </c>
      <c r="H1028">
        <v>11.9</v>
      </c>
      <c r="I1028">
        <v>19</v>
      </c>
      <c r="J1028">
        <v>21.8</v>
      </c>
      <c r="K1028">
        <v>0</v>
      </c>
      <c r="L1028" s="482">
        <v>115549.435</v>
      </c>
      <c r="M1028" s="6">
        <v>90.675665039999998</v>
      </c>
      <c r="N1028" s="44">
        <f t="shared" si="84"/>
        <v>10477521.863621252</v>
      </c>
    </row>
    <row r="1029" spans="1:14" thickTop="1" thickBot="1">
      <c r="A1029" s="32">
        <v>43032</v>
      </c>
      <c r="B1029" s="2" t="str">
        <f t="shared" si="80"/>
        <v>Tuesday</v>
      </c>
      <c r="C1029" s="3" t="str">
        <f t="shared" si="81"/>
        <v>October</v>
      </c>
      <c r="D1029" s="4" t="str">
        <f t="shared" si="82"/>
        <v>2017</v>
      </c>
      <c r="E1029">
        <f t="shared" si="83"/>
        <v>43</v>
      </c>
      <c r="F1029" t="str">
        <f>IFERROR(VLOOKUP(A1029,Holidays!A:C,2), "N")</f>
        <v>Y</v>
      </c>
      <c r="G1029" t="str">
        <f>IFERROR(VLOOKUP(A1029,Holidays!A:C,3),"N")</f>
        <v>N</v>
      </c>
      <c r="H1029">
        <v>12.1</v>
      </c>
      <c r="I1029">
        <v>20.5</v>
      </c>
      <c r="J1029">
        <v>18.7</v>
      </c>
      <c r="K1029">
        <v>0.2</v>
      </c>
      <c r="L1029" s="482">
        <v>118010.31</v>
      </c>
      <c r="M1029" s="6">
        <v>91.93047541</v>
      </c>
      <c r="N1029" s="44">
        <f t="shared" si="84"/>
        <v>10848743.901581477</v>
      </c>
    </row>
    <row r="1030" spans="1:14" thickTop="1" thickBot="1">
      <c r="A1030" s="32">
        <v>43033</v>
      </c>
      <c r="B1030" s="2" t="str">
        <f t="shared" si="80"/>
        <v>Wednesday</v>
      </c>
      <c r="C1030" s="3" t="str">
        <f t="shared" si="81"/>
        <v>October</v>
      </c>
      <c r="D1030" s="4" t="str">
        <f t="shared" si="82"/>
        <v>2017</v>
      </c>
      <c r="E1030">
        <f t="shared" si="83"/>
        <v>43</v>
      </c>
      <c r="F1030" t="str">
        <f>IFERROR(VLOOKUP(A1030,Holidays!A:C,2), "N")</f>
        <v>Y</v>
      </c>
      <c r="G1030" t="str">
        <f>IFERROR(VLOOKUP(A1030,Holidays!A:C,3),"N")</f>
        <v>N</v>
      </c>
      <c r="H1030">
        <v>13.3</v>
      </c>
      <c r="I1030">
        <v>18.5</v>
      </c>
      <c r="J1030">
        <v>12.5</v>
      </c>
      <c r="K1030">
        <v>11.4</v>
      </c>
      <c r="L1030" s="482">
        <v>115813.03</v>
      </c>
      <c r="M1030" s="6">
        <v>98.042415309999996</v>
      </c>
      <c r="N1030" s="44">
        <f t="shared" si="84"/>
        <v>11354589.185569489</v>
      </c>
    </row>
    <row r="1031" spans="1:14" thickTop="1" thickBot="1">
      <c r="A1031" s="32">
        <v>43034</v>
      </c>
      <c r="B1031" s="2" t="str">
        <f t="shared" si="80"/>
        <v>Thursday</v>
      </c>
      <c r="C1031" s="3" t="str">
        <f t="shared" si="81"/>
        <v>October</v>
      </c>
      <c r="D1031" s="4" t="str">
        <f t="shared" si="82"/>
        <v>2017</v>
      </c>
      <c r="E1031">
        <f t="shared" si="83"/>
        <v>43</v>
      </c>
      <c r="F1031" t="str">
        <f>IFERROR(VLOOKUP(A1031,Holidays!A:C,2), "N")</f>
        <v>Y</v>
      </c>
      <c r="G1031" t="str">
        <f>IFERROR(VLOOKUP(A1031,Holidays!A:C,3),"N")</f>
        <v>N</v>
      </c>
      <c r="H1031">
        <v>12.9</v>
      </c>
      <c r="I1031">
        <v>16.8</v>
      </c>
      <c r="J1031">
        <v>12.2</v>
      </c>
      <c r="K1031">
        <v>0.2</v>
      </c>
      <c r="L1031" s="482">
        <v>117333.44500000001</v>
      </c>
      <c r="M1031" s="6">
        <v>89.911230680000003</v>
      </c>
      <c r="N1031" s="44">
        <f t="shared" si="84"/>
        <v>10549594.439874094</v>
      </c>
    </row>
    <row r="1032" spans="1:14" thickTop="1" thickBot="1">
      <c r="A1032" s="32">
        <v>43035</v>
      </c>
      <c r="B1032" s="2" t="str">
        <f t="shared" si="80"/>
        <v>Friday</v>
      </c>
      <c r="C1032" s="3" t="str">
        <f t="shared" si="81"/>
        <v>October</v>
      </c>
      <c r="D1032" s="4" t="str">
        <f t="shared" si="82"/>
        <v>2017</v>
      </c>
      <c r="E1032">
        <f t="shared" si="83"/>
        <v>43</v>
      </c>
      <c r="F1032" t="str">
        <f>IFERROR(VLOOKUP(A1032,Holidays!A:C,2), "N")</f>
        <v>Y</v>
      </c>
      <c r="G1032" t="str">
        <f>IFERROR(VLOOKUP(A1032,Holidays!A:C,3),"N")</f>
        <v>N</v>
      </c>
      <c r="H1032">
        <v>10.3</v>
      </c>
      <c r="I1032">
        <v>27.4</v>
      </c>
      <c r="J1032">
        <v>26.1</v>
      </c>
      <c r="K1032">
        <v>0</v>
      </c>
      <c r="L1032" s="482">
        <v>112633.265</v>
      </c>
      <c r="M1032" s="6">
        <v>78.660882360000002</v>
      </c>
      <c r="N1032" s="44">
        <f t="shared" si="84"/>
        <v>8859832.007987706</v>
      </c>
    </row>
    <row r="1033" spans="1:14" thickTop="1" thickBot="1">
      <c r="A1033" s="32">
        <v>43036</v>
      </c>
      <c r="B1033" s="2" t="str">
        <f t="shared" si="80"/>
        <v>Saturday</v>
      </c>
      <c r="C1033" s="3" t="str">
        <f t="shared" si="81"/>
        <v>October</v>
      </c>
      <c r="D1033" s="4" t="str">
        <f t="shared" si="82"/>
        <v>2017</v>
      </c>
      <c r="E1033">
        <f t="shared" si="83"/>
        <v>43</v>
      </c>
      <c r="F1033" t="str">
        <f>IFERROR(VLOOKUP(A1033,Holidays!A:C,2), "N")</f>
        <v>Y</v>
      </c>
      <c r="G1033" t="str">
        <f>IFERROR(VLOOKUP(A1033,Holidays!A:C,3),"N")</f>
        <v>N</v>
      </c>
      <c r="H1033">
        <v>15</v>
      </c>
      <c r="I1033">
        <v>21.4</v>
      </c>
      <c r="J1033">
        <v>16.8</v>
      </c>
      <c r="K1033">
        <v>0.4</v>
      </c>
      <c r="L1033" s="482">
        <v>100746.42</v>
      </c>
      <c r="M1033" s="6">
        <v>81.094467010000002</v>
      </c>
      <c r="N1033" s="44">
        <f t="shared" si="84"/>
        <v>8169977.2330656042</v>
      </c>
    </row>
    <row r="1034" spans="1:14" thickTop="1" thickBot="1">
      <c r="A1034" s="32">
        <v>43037</v>
      </c>
      <c r="B1034" s="2" t="str">
        <f t="shared" si="80"/>
        <v>Sunday</v>
      </c>
      <c r="C1034" s="3" t="str">
        <f t="shared" si="81"/>
        <v>October</v>
      </c>
      <c r="D1034" s="4" t="str">
        <f t="shared" si="82"/>
        <v>2017</v>
      </c>
      <c r="E1034">
        <f t="shared" si="83"/>
        <v>44</v>
      </c>
      <c r="F1034" t="str">
        <f>IFERROR(VLOOKUP(A1034,Holidays!A:C,2), "N")</f>
        <v>Y</v>
      </c>
      <c r="G1034" t="str">
        <f>IFERROR(VLOOKUP(A1034,Holidays!A:C,3),"N")</f>
        <v>N</v>
      </c>
      <c r="H1034">
        <v>11.5</v>
      </c>
      <c r="I1034">
        <v>28.6</v>
      </c>
      <c r="J1034">
        <v>27.1</v>
      </c>
      <c r="K1034">
        <v>0</v>
      </c>
      <c r="L1034" s="482">
        <v>92182.955000000002</v>
      </c>
      <c r="M1034" s="6">
        <v>61.462527489999999</v>
      </c>
      <c r="N1034" s="44">
        <f t="shared" si="84"/>
        <v>5665797.405796933</v>
      </c>
    </row>
    <row r="1035" spans="1:14" thickTop="1" thickBot="1">
      <c r="A1035" s="32">
        <v>43038</v>
      </c>
      <c r="B1035" s="2" t="str">
        <f t="shared" si="80"/>
        <v>Monday</v>
      </c>
      <c r="C1035" s="3" t="str">
        <f t="shared" si="81"/>
        <v>October</v>
      </c>
      <c r="D1035" s="4" t="str">
        <f t="shared" si="82"/>
        <v>2017</v>
      </c>
      <c r="E1035">
        <f t="shared" si="83"/>
        <v>44</v>
      </c>
      <c r="F1035" t="str">
        <f>IFERROR(VLOOKUP(A1035,Holidays!A:C,2), "N")</f>
        <v>Y</v>
      </c>
      <c r="G1035" t="str">
        <f>IFERROR(VLOOKUP(A1035,Holidays!A:C,3),"N")</f>
        <v>N</v>
      </c>
      <c r="H1035">
        <v>8.8000000000000007</v>
      </c>
      <c r="I1035">
        <v>17</v>
      </c>
      <c r="J1035">
        <v>17</v>
      </c>
      <c r="K1035">
        <v>4.4000000000000004</v>
      </c>
      <c r="L1035" s="482">
        <v>112227.65</v>
      </c>
      <c r="M1035" s="6">
        <v>77.42179007</v>
      </c>
      <c r="N1035" s="44">
        <f t="shared" si="84"/>
        <v>8688865.5583494343</v>
      </c>
    </row>
    <row r="1036" spans="1:14" thickTop="1" thickBot="1">
      <c r="A1036" s="32">
        <v>43039</v>
      </c>
      <c r="B1036" s="2" t="str">
        <f t="shared" si="80"/>
        <v>Tuesday</v>
      </c>
      <c r="C1036" s="3" t="str">
        <f t="shared" si="81"/>
        <v>October</v>
      </c>
      <c r="D1036" s="4" t="str">
        <f t="shared" si="82"/>
        <v>2017</v>
      </c>
      <c r="E1036">
        <f t="shared" si="83"/>
        <v>44</v>
      </c>
      <c r="F1036" t="str">
        <f>IFERROR(VLOOKUP(A1036,Holidays!A:C,2), "N")</f>
        <v>Y</v>
      </c>
      <c r="G1036" t="str">
        <f>IFERROR(VLOOKUP(A1036,Holidays!A:C,3),"N")</f>
        <v>N</v>
      </c>
      <c r="H1036">
        <v>8.1</v>
      </c>
      <c r="I1036">
        <v>16.399999999999999</v>
      </c>
      <c r="J1036">
        <v>24.8</v>
      </c>
      <c r="K1036">
        <v>6</v>
      </c>
      <c r="L1036" s="482">
        <v>116179.47</v>
      </c>
      <c r="M1036" s="6">
        <v>86.957257670000004</v>
      </c>
      <c r="N1036" s="44">
        <f t="shared" si="84"/>
        <v>10102648.108754035</v>
      </c>
    </row>
    <row r="1037" spans="1:14" thickTop="1" thickBot="1">
      <c r="A1037" s="32">
        <v>43040</v>
      </c>
      <c r="B1037" s="2" t="str">
        <f t="shared" si="80"/>
        <v>Wednesday</v>
      </c>
      <c r="C1037" s="3" t="str">
        <f t="shared" si="81"/>
        <v>November</v>
      </c>
      <c r="D1037" s="4" t="str">
        <f t="shared" si="82"/>
        <v>2017</v>
      </c>
      <c r="E1037">
        <f t="shared" si="83"/>
        <v>44</v>
      </c>
      <c r="F1037" t="str">
        <f>IFERROR(VLOOKUP(A1037,Holidays!A:C,2), "N")</f>
        <v>Y</v>
      </c>
      <c r="G1037" t="str">
        <f>IFERROR(VLOOKUP(A1037,Holidays!A:C,3),"N")</f>
        <v>N</v>
      </c>
      <c r="H1037">
        <v>11.9</v>
      </c>
      <c r="I1037">
        <v>18</v>
      </c>
      <c r="J1037">
        <v>14.2</v>
      </c>
      <c r="K1037">
        <v>0.4</v>
      </c>
      <c r="L1037" s="482">
        <v>116632.09</v>
      </c>
      <c r="M1037" s="6">
        <v>87.027542560000001</v>
      </c>
      <c r="N1037" s="44">
        <f t="shared" si="84"/>
        <v>10150204.17633675</v>
      </c>
    </row>
    <row r="1038" spans="1:14" thickTop="1" thickBot="1">
      <c r="A1038" s="32">
        <v>43041</v>
      </c>
      <c r="B1038" s="2" t="str">
        <f t="shared" si="80"/>
        <v>Thursday</v>
      </c>
      <c r="C1038" s="3" t="str">
        <f t="shared" si="81"/>
        <v>November</v>
      </c>
      <c r="D1038" s="4" t="str">
        <f t="shared" si="82"/>
        <v>2017</v>
      </c>
      <c r="E1038">
        <f t="shared" si="83"/>
        <v>44</v>
      </c>
      <c r="F1038" t="str">
        <f>IFERROR(VLOOKUP(A1038,Holidays!A:C,2), "N")</f>
        <v>Y</v>
      </c>
      <c r="G1038" t="str">
        <f>IFERROR(VLOOKUP(A1038,Holidays!A:C,3),"N")</f>
        <v>N</v>
      </c>
      <c r="H1038">
        <v>11.3</v>
      </c>
      <c r="I1038">
        <v>17.399999999999999</v>
      </c>
      <c r="J1038">
        <v>17</v>
      </c>
      <c r="K1038">
        <v>1.4</v>
      </c>
      <c r="L1038" s="482">
        <v>120470.785</v>
      </c>
      <c r="M1038" s="6">
        <v>87.510162679999993</v>
      </c>
      <c r="N1038" s="44">
        <f t="shared" si="84"/>
        <v>10542417.993537303</v>
      </c>
    </row>
    <row r="1039" spans="1:14" thickTop="1" thickBot="1">
      <c r="A1039" s="32">
        <v>43042</v>
      </c>
      <c r="B1039" s="2" t="str">
        <f t="shared" si="80"/>
        <v>Friday</v>
      </c>
      <c r="C1039" s="3" t="str">
        <f t="shared" si="81"/>
        <v>November</v>
      </c>
      <c r="D1039" s="4" t="str">
        <f t="shared" si="82"/>
        <v>2017</v>
      </c>
      <c r="E1039">
        <f t="shared" si="83"/>
        <v>44</v>
      </c>
      <c r="F1039" t="str">
        <f>IFERROR(VLOOKUP(A1039,Holidays!A:C,2), "N")</f>
        <v>Y</v>
      </c>
      <c r="G1039" t="str">
        <f>IFERROR(VLOOKUP(A1039,Holidays!A:C,3),"N")</f>
        <v>N</v>
      </c>
      <c r="H1039">
        <v>9.4</v>
      </c>
      <c r="I1039">
        <v>16.600000000000001</v>
      </c>
      <c r="J1039">
        <v>20.5</v>
      </c>
      <c r="K1039">
        <v>1.4</v>
      </c>
      <c r="L1039" s="482">
        <v>113451.995</v>
      </c>
      <c r="M1039" s="6">
        <v>76.925848950000002</v>
      </c>
      <c r="N1039" s="44">
        <f t="shared" si="84"/>
        <v>8727391.030446155</v>
      </c>
    </row>
    <row r="1040" spans="1:14" thickTop="1" thickBot="1">
      <c r="A1040" s="32">
        <v>43043</v>
      </c>
      <c r="B1040" s="2" t="str">
        <f t="shared" si="80"/>
        <v>Saturday</v>
      </c>
      <c r="C1040" s="3" t="str">
        <f t="shared" si="81"/>
        <v>November</v>
      </c>
      <c r="D1040" s="4" t="str">
        <f t="shared" si="82"/>
        <v>2017</v>
      </c>
      <c r="E1040">
        <f t="shared" si="83"/>
        <v>44</v>
      </c>
      <c r="F1040" t="str">
        <f>IFERROR(VLOOKUP(A1040,Holidays!A:C,2), "N")</f>
        <v>Y</v>
      </c>
      <c r="G1040" t="str">
        <f>IFERROR(VLOOKUP(A1040,Holidays!A:C,3),"N")</f>
        <v>N</v>
      </c>
      <c r="H1040">
        <v>8.3000000000000007</v>
      </c>
      <c r="I1040">
        <v>15.8</v>
      </c>
      <c r="J1040">
        <v>24.6</v>
      </c>
      <c r="K1040">
        <v>0.4</v>
      </c>
      <c r="L1040" s="482">
        <v>101610.815</v>
      </c>
      <c r="M1040" s="6">
        <v>78.734581890000001</v>
      </c>
      <c r="N1040" s="44">
        <f t="shared" si="84"/>
        <v>8000285.0345271407</v>
      </c>
    </row>
    <row r="1041" spans="1:14" thickTop="1" thickBot="1">
      <c r="A1041" s="32">
        <v>43044</v>
      </c>
      <c r="B1041" s="2" t="str">
        <f t="shared" si="80"/>
        <v>Sunday</v>
      </c>
      <c r="C1041" s="3" t="str">
        <f t="shared" si="81"/>
        <v>November</v>
      </c>
      <c r="D1041" s="4" t="str">
        <f t="shared" si="82"/>
        <v>2017</v>
      </c>
      <c r="E1041">
        <f t="shared" si="83"/>
        <v>45</v>
      </c>
      <c r="F1041" t="str">
        <f>IFERROR(VLOOKUP(A1041,Holidays!A:C,2), "N")</f>
        <v>Y</v>
      </c>
      <c r="G1041" t="str">
        <f>IFERROR(VLOOKUP(A1041,Holidays!A:C,3),"N")</f>
        <v>N</v>
      </c>
      <c r="H1041">
        <v>6.4</v>
      </c>
      <c r="I1041">
        <v>17.600000000000001</v>
      </c>
      <c r="J1041">
        <v>24.1</v>
      </c>
      <c r="K1041">
        <v>0</v>
      </c>
      <c r="L1041" s="482">
        <v>95368.164999999994</v>
      </c>
      <c r="M1041" s="6">
        <v>77.636602679999996</v>
      </c>
      <c r="N1041" s="44">
        <f t="shared" si="84"/>
        <v>7404060.3344256813</v>
      </c>
    </row>
    <row r="1042" spans="1:14" thickTop="1" thickBot="1">
      <c r="A1042" s="32">
        <v>43045</v>
      </c>
      <c r="B1042" s="2" t="str">
        <f t="shared" si="80"/>
        <v>Monday</v>
      </c>
      <c r="C1042" s="3" t="str">
        <f t="shared" si="81"/>
        <v>November</v>
      </c>
      <c r="D1042" s="4" t="str">
        <f t="shared" si="82"/>
        <v>2017</v>
      </c>
      <c r="E1042">
        <f t="shared" si="83"/>
        <v>45</v>
      </c>
      <c r="F1042" t="str">
        <f>IFERROR(VLOOKUP(A1042,Holidays!A:C,2), "N")</f>
        <v>Y</v>
      </c>
      <c r="G1042" t="str">
        <f>IFERROR(VLOOKUP(A1042,Holidays!A:C,3),"N")</f>
        <v>N</v>
      </c>
      <c r="H1042">
        <v>10.9</v>
      </c>
      <c r="I1042">
        <v>16.100000000000001</v>
      </c>
      <c r="J1042">
        <v>18.899999999999999</v>
      </c>
      <c r="K1042">
        <v>0</v>
      </c>
      <c r="L1042" s="482">
        <v>104632.79</v>
      </c>
      <c r="M1042" s="6">
        <v>80.934221030000003</v>
      </c>
      <c r="N1042" s="44">
        <f t="shared" si="84"/>
        <v>8468373.3528455738</v>
      </c>
    </row>
    <row r="1043" spans="1:14" thickTop="1" thickBot="1">
      <c r="A1043" s="32">
        <v>43046</v>
      </c>
      <c r="B1043" s="2" t="str">
        <f t="shared" si="80"/>
        <v>Tuesday</v>
      </c>
      <c r="C1043" s="3" t="str">
        <f t="shared" si="81"/>
        <v>November</v>
      </c>
      <c r="D1043" s="4" t="str">
        <f t="shared" si="82"/>
        <v>2017</v>
      </c>
      <c r="E1043">
        <f t="shared" si="83"/>
        <v>45</v>
      </c>
      <c r="F1043" t="str">
        <f>IFERROR(VLOOKUP(A1043,Holidays!A:C,2), "N")</f>
        <v>Y</v>
      </c>
      <c r="G1043" t="str">
        <f>IFERROR(VLOOKUP(A1043,Holidays!A:C,3),"N")</f>
        <v>Y</v>
      </c>
      <c r="H1043">
        <v>10</v>
      </c>
      <c r="I1043">
        <v>15.8</v>
      </c>
      <c r="J1043">
        <v>18.8</v>
      </c>
      <c r="K1043">
        <v>3.4</v>
      </c>
      <c r="L1043" s="482">
        <v>100592.295</v>
      </c>
      <c r="M1043" s="6">
        <v>78.317766300000002</v>
      </c>
      <c r="N1043" s="44">
        <f t="shared" si="84"/>
        <v>7878163.8513906589</v>
      </c>
    </row>
    <row r="1044" spans="1:14" thickTop="1" thickBot="1">
      <c r="A1044" s="32">
        <v>43047</v>
      </c>
      <c r="B1044" s="2" t="str">
        <f t="shared" si="80"/>
        <v>Wednesday</v>
      </c>
      <c r="C1044" s="3" t="str">
        <f t="shared" si="81"/>
        <v>November</v>
      </c>
      <c r="D1044" s="4" t="str">
        <f t="shared" si="82"/>
        <v>2017</v>
      </c>
      <c r="E1044">
        <f t="shared" si="83"/>
        <v>45</v>
      </c>
      <c r="F1044" t="str">
        <f>IFERROR(VLOOKUP(A1044,Holidays!A:C,2), "N")</f>
        <v>Y</v>
      </c>
      <c r="G1044" t="str">
        <f>IFERROR(VLOOKUP(A1044,Holidays!A:C,3),"N")</f>
        <v>N</v>
      </c>
      <c r="H1044">
        <v>12.1</v>
      </c>
      <c r="I1044">
        <v>16.899999999999999</v>
      </c>
      <c r="J1044">
        <v>25.4</v>
      </c>
      <c r="K1044">
        <v>0</v>
      </c>
      <c r="L1044" s="482">
        <v>111738.485</v>
      </c>
      <c r="M1044" s="6">
        <v>90.995755090000003</v>
      </c>
      <c r="N1044" s="44">
        <f t="shared" si="84"/>
        <v>10167727.815187639</v>
      </c>
    </row>
    <row r="1045" spans="1:14" thickTop="1" thickBot="1">
      <c r="A1045" s="32">
        <v>43048</v>
      </c>
      <c r="B1045" s="2" t="str">
        <f t="shared" si="80"/>
        <v>Thursday</v>
      </c>
      <c r="C1045" s="3" t="str">
        <f t="shared" si="81"/>
        <v>November</v>
      </c>
      <c r="D1045" s="4" t="str">
        <f t="shared" si="82"/>
        <v>2017</v>
      </c>
      <c r="E1045">
        <f t="shared" si="83"/>
        <v>45</v>
      </c>
      <c r="F1045" t="str">
        <f>IFERROR(VLOOKUP(A1045,Holidays!A:C,2), "N")</f>
        <v>Y</v>
      </c>
      <c r="G1045" t="str">
        <f>IFERROR(VLOOKUP(A1045,Holidays!A:C,3),"N")</f>
        <v>N</v>
      </c>
      <c r="H1045">
        <v>8.6999999999999993</v>
      </c>
      <c r="I1045">
        <v>21.8</v>
      </c>
      <c r="J1045">
        <v>28.8</v>
      </c>
      <c r="K1045">
        <v>0</v>
      </c>
      <c r="L1045" s="482">
        <v>113539.935</v>
      </c>
      <c r="M1045" s="6">
        <v>85.582594670000006</v>
      </c>
      <c r="N1045" s="44">
        <f t="shared" si="84"/>
        <v>9717042.2359631471</v>
      </c>
    </row>
    <row r="1046" spans="1:14" thickTop="1" thickBot="1">
      <c r="A1046" s="32">
        <v>43049</v>
      </c>
      <c r="B1046" s="2" t="str">
        <f t="shared" si="80"/>
        <v>Friday</v>
      </c>
      <c r="C1046" s="3" t="str">
        <f t="shared" si="81"/>
        <v>November</v>
      </c>
      <c r="D1046" s="4" t="str">
        <f t="shared" si="82"/>
        <v>2017</v>
      </c>
      <c r="E1046">
        <f t="shared" si="83"/>
        <v>45</v>
      </c>
      <c r="F1046" t="str">
        <f>IFERROR(VLOOKUP(A1046,Holidays!A:C,2), "N")</f>
        <v>Y</v>
      </c>
      <c r="G1046" t="str">
        <f>IFERROR(VLOOKUP(A1046,Holidays!A:C,3),"N")</f>
        <v>N</v>
      </c>
      <c r="H1046">
        <v>12.1</v>
      </c>
      <c r="I1046">
        <v>27.2</v>
      </c>
      <c r="J1046">
        <v>23.7</v>
      </c>
      <c r="K1046">
        <v>0</v>
      </c>
      <c r="L1046" s="482">
        <v>115156.44500000001</v>
      </c>
      <c r="M1046" s="6">
        <v>92.615536950000006</v>
      </c>
      <c r="N1046" s="44">
        <f t="shared" si="84"/>
        <v>10665275.986928144</v>
      </c>
    </row>
    <row r="1047" spans="1:14" thickTop="1" thickBot="1">
      <c r="A1047" s="32">
        <v>43050</v>
      </c>
      <c r="B1047" s="2" t="str">
        <f t="shared" si="80"/>
        <v>Saturday</v>
      </c>
      <c r="C1047" s="3" t="str">
        <f t="shared" si="81"/>
        <v>November</v>
      </c>
      <c r="D1047" s="4" t="str">
        <f t="shared" si="82"/>
        <v>2017</v>
      </c>
      <c r="E1047">
        <f t="shared" si="83"/>
        <v>45</v>
      </c>
      <c r="F1047" t="str">
        <f>IFERROR(VLOOKUP(A1047,Holidays!A:C,2), "N")</f>
        <v>Y</v>
      </c>
      <c r="G1047" t="str">
        <f>IFERROR(VLOOKUP(A1047,Holidays!A:C,3),"N")</f>
        <v>N</v>
      </c>
      <c r="H1047">
        <v>14.8</v>
      </c>
      <c r="I1047">
        <v>24.7</v>
      </c>
      <c r="J1047">
        <v>28.8</v>
      </c>
      <c r="K1047">
        <v>0</v>
      </c>
      <c r="L1047" s="482">
        <v>104194.345</v>
      </c>
      <c r="M1047" s="6">
        <v>83.494939239999994</v>
      </c>
      <c r="N1047" s="44">
        <f t="shared" si="84"/>
        <v>8699700.5049265977</v>
      </c>
    </row>
    <row r="1048" spans="1:14" thickTop="1" thickBot="1">
      <c r="A1048" s="32">
        <v>43051</v>
      </c>
      <c r="B1048" s="2" t="str">
        <f t="shared" si="80"/>
        <v>Sunday</v>
      </c>
      <c r="C1048" s="3" t="str">
        <f t="shared" si="81"/>
        <v>November</v>
      </c>
      <c r="D1048" s="4" t="str">
        <f t="shared" si="82"/>
        <v>2017</v>
      </c>
      <c r="E1048">
        <f t="shared" si="83"/>
        <v>46</v>
      </c>
      <c r="F1048" t="str">
        <f>IFERROR(VLOOKUP(A1048,Holidays!A:C,2), "N")</f>
        <v>Y</v>
      </c>
      <c r="G1048" t="str">
        <f>IFERROR(VLOOKUP(A1048,Holidays!A:C,3),"N")</f>
        <v>N</v>
      </c>
      <c r="H1048">
        <v>13.2</v>
      </c>
      <c r="I1048">
        <v>23.3</v>
      </c>
      <c r="J1048">
        <v>25</v>
      </c>
      <c r="K1048">
        <v>0</v>
      </c>
      <c r="L1048" s="482">
        <v>98774.235000000001</v>
      </c>
      <c r="M1048" s="6">
        <v>73.950064819999994</v>
      </c>
      <c r="N1048" s="44">
        <f t="shared" si="84"/>
        <v>7304361.0807959121</v>
      </c>
    </row>
    <row r="1049" spans="1:14" thickTop="1" thickBot="1">
      <c r="A1049" s="32">
        <v>43052</v>
      </c>
      <c r="B1049" s="2" t="str">
        <f t="shared" si="80"/>
        <v>Monday</v>
      </c>
      <c r="C1049" s="3" t="str">
        <f t="shared" si="81"/>
        <v>November</v>
      </c>
      <c r="D1049" s="4" t="str">
        <f t="shared" si="82"/>
        <v>2017</v>
      </c>
      <c r="E1049">
        <f t="shared" si="83"/>
        <v>46</v>
      </c>
      <c r="F1049" t="str">
        <f>IFERROR(VLOOKUP(A1049,Holidays!A:C,2), "N")</f>
        <v>Y</v>
      </c>
      <c r="G1049" t="str">
        <f>IFERROR(VLOOKUP(A1049,Holidays!A:C,3),"N")</f>
        <v>N</v>
      </c>
      <c r="H1049">
        <v>13.7</v>
      </c>
      <c r="I1049">
        <v>33</v>
      </c>
      <c r="J1049">
        <v>29.5</v>
      </c>
      <c r="K1049">
        <v>0</v>
      </c>
      <c r="L1049" s="482">
        <v>125795.84</v>
      </c>
      <c r="M1049" s="6">
        <v>102.5536814</v>
      </c>
      <c r="N1049" s="44">
        <f t="shared" si="84"/>
        <v>12900826.496805375</v>
      </c>
    </row>
    <row r="1050" spans="1:14" thickTop="1" thickBot="1">
      <c r="A1050" s="32">
        <v>43053</v>
      </c>
      <c r="B1050" s="2" t="str">
        <f t="shared" si="80"/>
        <v>Tuesday</v>
      </c>
      <c r="C1050" s="3" t="str">
        <f t="shared" si="81"/>
        <v>November</v>
      </c>
      <c r="D1050" s="4" t="str">
        <f t="shared" si="82"/>
        <v>2017</v>
      </c>
      <c r="E1050">
        <f t="shared" si="83"/>
        <v>46</v>
      </c>
      <c r="F1050" t="str">
        <f>IFERROR(VLOOKUP(A1050,Holidays!A:C,2), "N")</f>
        <v>Y</v>
      </c>
      <c r="G1050" t="str">
        <f>IFERROR(VLOOKUP(A1050,Holidays!A:C,3),"N")</f>
        <v>N</v>
      </c>
      <c r="H1050">
        <v>18.2</v>
      </c>
      <c r="I1050">
        <v>33.9</v>
      </c>
      <c r="J1050">
        <v>29.5</v>
      </c>
      <c r="K1050">
        <v>0</v>
      </c>
      <c r="L1050" s="482">
        <v>135420.82</v>
      </c>
      <c r="M1050" s="6">
        <v>94.731684869999995</v>
      </c>
      <c r="N1050" s="44">
        <f t="shared" si="84"/>
        <v>12828642.445076993</v>
      </c>
    </row>
    <row r="1051" spans="1:14" thickTop="1" thickBot="1">
      <c r="A1051" s="32">
        <v>43054</v>
      </c>
      <c r="B1051" s="2" t="str">
        <f t="shared" si="80"/>
        <v>Wednesday</v>
      </c>
      <c r="C1051" s="3" t="str">
        <f t="shared" si="81"/>
        <v>November</v>
      </c>
      <c r="D1051" s="4" t="str">
        <f t="shared" si="82"/>
        <v>2017</v>
      </c>
      <c r="E1051">
        <f t="shared" si="83"/>
        <v>46</v>
      </c>
      <c r="F1051" t="str">
        <f>IFERROR(VLOOKUP(A1051,Holidays!A:C,2), "N")</f>
        <v>Y</v>
      </c>
      <c r="G1051" t="str">
        <f>IFERROR(VLOOKUP(A1051,Holidays!A:C,3),"N")</f>
        <v>N</v>
      </c>
      <c r="H1051">
        <v>21.5</v>
      </c>
      <c r="I1051">
        <v>31.4</v>
      </c>
      <c r="J1051">
        <v>16.899999999999999</v>
      </c>
      <c r="K1051">
        <v>0</v>
      </c>
      <c r="L1051" s="482">
        <v>130385.05</v>
      </c>
      <c r="M1051" s="6">
        <v>90.97415977</v>
      </c>
      <c r="N1051" s="44">
        <f t="shared" si="84"/>
        <v>11861670.370319439</v>
      </c>
    </row>
    <row r="1052" spans="1:14" thickTop="1" thickBot="1">
      <c r="A1052" s="32">
        <v>43055</v>
      </c>
      <c r="B1052" s="2" t="str">
        <f t="shared" si="80"/>
        <v>Thursday</v>
      </c>
      <c r="C1052" s="3" t="str">
        <f t="shared" si="81"/>
        <v>November</v>
      </c>
      <c r="D1052" s="4" t="str">
        <f t="shared" si="82"/>
        <v>2017</v>
      </c>
      <c r="E1052">
        <f t="shared" si="83"/>
        <v>46</v>
      </c>
      <c r="F1052" t="str">
        <f>IFERROR(VLOOKUP(A1052,Holidays!A:C,2), "N")</f>
        <v>Y</v>
      </c>
      <c r="G1052" t="str">
        <f>IFERROR(VLOOKUP(A1052,Holidays!A:C,3),"N")</f>
        <v>N</v>
      </c>
      <c r="H1052">
        <v>18.100000000000001</v>
      </c>
      <c r="I1052">
        <v>21.3</v>
      </c>
      <c r="J1052">
        <v>4.8</v>
      </c>
      <c r="K1052">
        <v>3.6</v>
      </c>
      <c r="L1052" s="482">
        <v>116715.965</v>
      </c>
      <c r="M1052" s="6">
        <v>88.816107369999997</v>
      </c>
      <c r="N1052" s="44">
        <f t="shared" si="84"/>
        <v>10366257.679233162</v>
      </c>
    </row>
    <row r="1053" spans="1:14" thickTop="1" thickBot="1">
      <c r="A1053" s="32">
        <v>43056</v>
      </c>
      <c r="B1053" s="2" t="str">
        <f t="shared" si="80"/>
        <v>Friday</v>
      </c>
      <c r="C1053" s="3" t="str">
        <f t="shared" si="81"/>
        <v>November</v>
      </c>
      <c r="D1053" s="4" t="str">
        <f t="shared" si="82"/>
        <v>2017</v>
      </c>
      <c r="E1053">
        <f t="shared" si="83"/>
        <v>46</v>
      </c>
      <c r="F1053" t="str">
        <f>IFERROR(VLOOKUP(A1053,Holidays!A:C,2), "N")</f>
        <v>Y</v>
      </c>
      <c r="G1053" t="str">
        <f>IFERROR(VLOOKUP(A1053,Holidays!A:C,3),"N")</f>
        <v>N</v>
      </c>
      <c r="H1053">
        <v>16.399999999999999</v>
      </c>
      <c r="I1053">
        <v>26.8</v>
      </c>
      <c r="J1053">
        <v>22.9</v>
      </c>
      <c r="K1053">
        <v>4.2</v>
      </c>
      <c r="L1053" s="482">
        <v>117797.62</v>
      </c>
      <c r="M1053" s="6">
        <v>99.446276760000003</v>
      </c>
      <c r="N1053" s="44">
        <f t="shared" si="84"/>
        <v>11714534.720189311</v>
      </c>
    </row>
    <row r="1054" spans="1:14" thickTop="1" thickBot="1">
      <c r="A1054" s="32">
        <v>43057</v>
      </c>
      <c r="B1054" s="2" t="str">
        <f t="shared" si="80"/>
        <v>Saturday</v>
      </c>
      <c r="C1054" s="3" t="str">
        <f t="shared" si="81"/>
        <v>November</v>
      </c>
      <c r="D1054" s="4" t="str">
        <f t="shared" si="82"/>
        <v>2017</v>
      </c>
      <c r="E1054">
        <f t="shared" si="83"/>
        <v>46</v>
      </c>
      <c r="F1054" t="str">
        <f>IFERROR(VLOOKUP(A1054,Holidays!A:C,2), "N")</f>
        <v>Y</v>
      </c>
      <c r="G1054" t="str">
        <f>IFERROR(VLOOKUP(A1054,Holidays!A:C,3),"N")</f>
        <v>N</v>
      </c>
      <c r="H1054">
        <v>16.100000000000001</v>
      </c>
      <c r="I1054">
        <v>28.1</v>
      </c>
      <c r="J1054">
        <v>20.100000000000001</v>
      </c>
      <c r="K1054">
        <v>0</v>
      </c>
      <c r="L1054" s="482">
        <v>106730.21</v>
      </c>
      <c r="M1054" s="6">
        <v>89.770277660000005</v>
      </c>
      <c r="N1054" s="44">
        <f t="shared" si="84"/>
        <v>9581200.586410109</v>
      </c>
    </row>
    <row r="1055" spans="1:14" thickTop="1" thickBot="1">
      <c r="A1055" s="32">
        <v>43058</v>
      </c>
      <c r="B1055" s="2" t="str">
        <f t="shared" si="80"/>
        <v>Sunday</v>
      </c>
      <c r="C1055" s="3" t="str">
        <f t="shared" si="81"/>
        <v>November</v>
      </c>
      <c r="D1055" s="4" t="str">
        <f t="shared" si="82"/>
        <v>2017</v>
      </c>
      <c r="E1055">
        <f t="shared" si="83"/>
        <v>47</v>
      </c>
      <c r="F1055" t="str">
        <f>IFERROR(VLOOKUP(A1055,Holidays!A:C,2), "N")</f>
        <v>Y</v>
      </c>
      <c r="G1055" t="str">
        <f>IFERROR(VLOOKUP(A1055,Holidays!A:C,3),"N")</f>
        <v>N</v>
      </c>
      <c r="H1055">
        <v>15.1</v>
      </c>
      <c r="I1055">
        <v>29.3</v>
      </c>
      <c r="J1055">
        <v>27.5</v>
      </c>
      <c r="K1055">
        <v>24.8</v>
      </c>
      <c r="L1055" s="482">
        <v>101256.78</v>
      </c>
      <c r="M1055" s="6">
        <v>81.881314270000004</v>
      </c>
      <c r="N1055" s="44">
        <f t="shared" si="84"/>
        <v>8291038.2251482513</v>
      </c>
    </row>
    <row r="1056" spans="1:14" thickTop="1" thickBot="1">
      <c r="A1056" s="32">
        <v>43059</v>
      </c>
      <c r="B1056" s="2" t="str">
        <f t="shared" si="80"/>
        <v>Monday</v>
      </c>
      <c r="C1056" s="3" t="str">
        <f t="shared" si="81"/>
        <v>November</v>
      </c>
      <c r="D1056" s="4" t="str">
        <f t="shared" si="82"/>
        <v>2017</v>
      </c>
      <c r="E1056">
        <f t="shared" si="83"/>
        <v>47</v>
      </c>
      <c r="F1056" t="str">
        <f>IFERROR(VLOOKUP(A1056,Holidays!A:C,2), "N")</f>
        <v>Y</v>
      </c>
      <c r="G1056" t="str">
        <f>IFERROR(VLOOKUP(A1056,Holidays!A:C,3),"N")</f>
        <v>N</v>
      </c>
      <c r="H1056">
        <v>16.600000000000001</v>
      </c>
      <c r="I1056">
        <v>30.8</v>
      </c>
      <c r="J1056">
        <v>28.6</v>
      </c>
      <c r="K1056">
        <v>0</v>
      </c>
      <c r="L1056" s="482">
        <v>128658.27</v>
      </c>
      <c r="M1056" s="6">
        <v>131.30094130000001</v>
      </c>
      <c r="N1056" s="44">
        <f t="shared" si="84"/>
        <v>16892951.957029551</v>
      </c>
    </row>
    <row r="1057" spans="1:14" thickTop="1" thickBot="1">
      <c r="A1057" s="32">
        <v>43060</v>
      </c>
      <c r="B1057" s="2" t="str">
        <f t="shared" si="80"/>
        <v>Tuesday</v>
      </c>
      <c r="C1057" s="3" t="str">
        <f t="shared" si="81"/>
        <v>November</v>
      </c>
      <c r="D1057" s="4" t="str">
        <f t="shared" si="82"/>
        <v>2017</v>
      </c>
      <c r="E1057">
        <f t="shared" si="83"/>
        <v>47</v>
      </c>
      <c r="F1057" t="str">
        <f>IFERROR(VLOOKUP(A1057,Holidays!A:C,2), "N")</f>
        <v>Y</v>
      </c>
      <c r="G1057" t="str">
        <f>IFERROR(VLOOKUP(A1057,Holidays!A:C,3),"N")</f>
        <v>N</v>
      </c>
      <c r="H1057">
        <v>17.8</v>
      </c>
      <c r="I1057">
        <v>32.9</v>
      </c>
      <c r="J1057">
        <v>29.5</v>
      </c>
      <c r="K1057">
        <v>0</v>
      </c>
      <c r="L1057" s="482">
        <v>137151.495</v>
      </c>
      <c r="M1057" s="6">
        <v>152.7547663</v>
      </c>
      <c r="N1057" s="44">
        <f t="shared" si="84"/>
        <v>20950544.566420618</v>
      </c>
    </row>
    <row r="1058" spans="1:14" thickTop="1" thickBot="1">
      <c r="A1058" s="32">
        <v>43061</v>
      </c>
      <c r="B1058" s="2" t="str">
        <f t="shared" si="80"/>
        <v>Wednesday</v>
      </c>
      <c r="C1058" s="3" t="str">
        <f t="shared" si="81"/>
        <v>November</v>
      </c>
      <c r="D1058" s="4" t="str">
        <f t="shared" si="82"/>
        <v>2017</v>
      </c>
      <c r="E1058">
        <f t="shared" si="83"/>
        <v>47</v>
      </c>
      <c r="F1058" t="str">
        <f>IFERROR(VLOOKUP(A1058,Holidays!A:C,2), "N")</f>
        <v>Y</v>
      </c>
      <c r="G1058" t="str">
        <f>IFERROR(VLOOKUP(A1058,Holidays!A:C,3),"N")</f>
        <v>N</v>
      </c>
      <c r="H1058">
        <v>18.7</v>
      </c>
      <c r="I1058">
        <v>32.6</v>
      </c>
      <c r="J1058">
        <v>30.6</v>
      </c>
      <c r="K1058">
        <v>0</v>
      </c>
      <c r="L1058" s="482">
        <v>138882.25</v>
      </c>
      <c r="M1058" s="6">
        <v>116.8798367</v>
      </c>
      <c r="N1058" s="44">
        <f t="shared" si="84"/>
        <v>16232534.700528575</v>
      </c>
    </row>
    <row r="1059" spans="1:14" thickTop="1" thickBot="1">
      <c r="A1059" s="32">
        <v>43062</v>
      </c>
      <c r="B1059" s="2" t="str">
        <f t="shared" si="80"/>
        <v>Thursday</v>
      </c>
      <c r="C1059" s="3" t="str">
        <f t="shared" si="81"/>
        <v>November</v>
      </c>
      <c r="D1059" s="4" t="str">
        <f t="shared" si="82"/>
        <v>2017</v>
      </c>
      <c r="E1059">
        <f t="shared" si="83"/>
        <v>47</v>
      </c>
      <c r="F1059" t="str">
        <f>IFERROR(VLOOKUP(A1059,Holidays!A:C,2), "N")</f>
        <v>Y</v>
      </c>
      <c r="G1059" t="str">
        <f>IFERROR(VLOOKUP(A1059,Holidays!A:C,3),"N")</f>
        <v>N</v>
      </c>
      <c r="H1059">
        <v>16.2</v>
      </c>
      <c r="I1059">
        <v>31.9</v>
      </c>
      <c r="J1059">
        <v>18.899999999999999</v>
      </c>
      <c r="K1059">
        <v>0</v>
      </c>
      <c r="L1059" s="482">
        <v>135162.11499999999</v>
      </c>
      <c r="M1059" s="6">
        <v>105.2716657</v>
      </c>
      <c r="N1059" s="44">
        <f t="shared" si="84"/>
        <v>14228740.985584954</v>
      </c>
    </row>
    <row r="1060" spans="1:14" thickTop="1" thickBot="1">
      <c r="A1060" s="32">
        <v>43063</v>
      </c>
      <c r="B1060" s="2" t="str">
        <f t="shared" si="80"/>
        <v>Friday</v>
      </c>
      <c r="C1060" s="3" t="str">
        <f t="shared" si="81"/>
        <v>November</v>
      </c>
      <c r="D1060" s="4" t="str">
        <f t="shared" si="82"/>
        <v>2017</v>
      </c>
      <c r="E1060">
        <f t="shared" si="83"/>
        <v>47</v>
      </c>
      <c r="F1060" t="str">
        <f>IFERROR(VLOOKUP(A1060,Holidays!A:C,2), "N")</f>
        <v>Y</v>
      </c>
      <c r="G1060" t="str">
        <f>IFERROR(VLOOKUP(A1060,Holidays!A:C,3),"N")</f>
        <v>N</v>
      </c>
      <c r="H1060">
        <v>18.600000000000001</v>
      </c>
      <c r="I1060">
        <v>30.7</v>
      </c>
      <c r="J1060">
        <v>13.8</v>
      </c>
      <c r="K1060">
        <v>1</v>
      </c>
      <c r="L1060" s="482">
        <v>133951.29</v>
      </c>
      <c r="M1060" s="6">
        <v>116.56179090000001</v>
      </c>
      <c r="N1060" s="44">
        <f t="shared" si="84"/>
        <v>15613602.255765263</v>
      </c>
    </row>
    <row r="1061" spans="1:14" thickTop="1" thickBot="1">
      <c r="A1061" s="32">
        <v>43064</v>
      </c>
      <c r="B1061" s="2" t="str">
        <f t="shared" si="80"/>
        <v>Saturday</v>
      </c>
      <c r="C1061" s="3" t="str">
        <f t="shared" si="81"/>
        <v>November</v>
      </c>
      <c r="D1061" s="4" t="str">
        <f t="shared" si="82"/>
        <v>2017</v>
      </c>
      <c r="E1061">
        <f t="shared" si="83"/>
        <v>47</v>
      </c>
      <c r="F1061" t="str">
        <f>IFERROR(VLOOKUP(A1061,Holidays!A:C,2), "N")</f>
        <v>Y</v>
      </c>
      <c r="G1061" t="str">
        <f>IFERROR(VLOOKUP(A1061,Holidays!A:C,3),"N")</f>
        <v>N</v>
      </c>
      <c r="H1061">
        <v>19.3</v>
      </c>
      <c r="I1061">
        <v>32.5</v>
      </c>
      <c r="J1061">
        <v>17</v>
      </c>
      <c r="K1061">
        <v>0.4</v>
      </c>
      <c r="L1061" s="482">
        <v>121219.595</v>
      </c>
      <c r="M1061" s="6">
        <v>99.010420740000001</v>
      </c>
      <c r="N1061" s="44">
        <f t="shared" si="84"/>
        <v>12002003.1028824</v>
      </c>
    </row>
    <row r="1062" spans="1:14" thickTop="1" thickBot="1">
      <c r="A1062" s="32">
        <v>43065</v>
      </c>
      <c r="B1062" s="2" t="str">
        <f t="shared" si="80"/>
        <v>Sunday</v>
      </c>
      <c r="C1062" s="3" t="str">
        <f t="shared" si="81"/>
        <v>November</v>
      </c>
      <c r="D1062" s="4" t="str">
        <f t="shared" si="82"/>
        <v>2017</v>
      </c>
      <c r="E1062">
        <f t="shared" si="83"/>
        <v>48</v>
      </c>
      <c r="F1062" t="str">
        <f>IFERROR(VLOOKUP(A1062,Holidays!A:C,2), "N")</f>
        <v>Y</v>
      </c>
      <c r="G1062" t="str">
        <f>IFERROR(VLOOKUP(A1062,Holidays!A:C,3),"N")</f>
        <v>N</v>
      </c>
      <c r="H1062">
        <v>19.399999999999999</v>
      </c>
      <c r="I1062">
        <v>28.3</v>
      </c>
      <c r="K1062">
        <v>3.4</v>
      </c>
      <c r="L1062" s="482">
        <v>108717.875</v>
      </c>
      <c r="M1062" s="6">
        <v>83.114514119999996</v>
      </c>
      <c r="N1062" s="44">
        <f t="shared" si="84"/>
        <v>9036033.3567838948</v>
      </c>
    </row>
    <row r="1063" spans="1:14" thickTop="1" thickBot="1">
      <c r="A1063" s="32">
        <v>43066</v>
      </c>
      <c r="B1063" s="2" t="str">
        <f t="shared" si="80"/>
        <v>Monday</v>
      </c>
      <c r="C1063" s="3" t="str">
        <f t="shared" si="81"/>
        <v>November</v>
      </c>
      <c r="D1063" s="4" t="str">
        <f t="shared" si="82"/>
        <v>2017</v>
      </c>
      <c r="E1063">
        <f t="shared" si="83"/>
        <v>48</v>
      </c>
      <c r="F1063" t="str">
        <f>IFERROR(VLOOKUP(A1063,Holidays!A:C,2), "N")</f>
        <v>Y</v>
      </c>
      <c r="G1063" t="str">
        <f>IFERROR(VLOOKUP(A1063,Holidays!A:C,3),"N")</f>
        <v>N</v>
      </c>
      <c r="H1063">
        <v>16.5</v>
      </c>
      <c r="I1063">
        <v>21.2</v>
      </c>
      <c r="J1063">
        <v>20.5</v>
      </c>
      <c r="K1063">
        <v>1.4</v>
      </c>
      <c r="L1063" s="482">
        <v>115429.005</v>
      </c>
      <c r="M1063" s="6">
        <v>84.608923149999995</v>
      </c>
      <c r="N1063" s="44">
        <f t="shared" si="84"/>
        <v>9766323.8133259658</v>
      </c>
    </row>
    <row r="1064" spans="1:14" thickTop="1" thickBot="1">
      <c r="A1064" s="32">
        <v>43067</v>
      </c>
      <c r="B1064" s="2" t="str">
        <f t="shared" si="80"/>
        <v>Tuesday</v>
      </c>
      <c r="C1064" s="3" t="str">
        <f t="shared" si="81"/>
        <v>November</v>
      </c>
      <c r="D1064" s="4" t="str">
        <f t="shared" si="82"/>
        <v>2017</v>
      </c>
      <c r="E1064">
        <f t="shared" si="83"/>
        <v>48</v>
      </c>
      <c r="F1064" t="str">
        <f>IFERROR(VLOOKUP(A1064,Holidays!A:C,2), "N")</f>
        <v>Y</v>
      </c>
      <c r="G1064" t="str">
        <f>IFERROR(VLOOKUP(A1064,Holidays!A:C,3),"N")</f>
        <v>N</v>
      </c>
      <c r="H1064">
        <v>13.7</v>
      </c>
      <c r="I1064">
        <v>31</v>
      </c>
      <c r="J1064">
        <v>31.1</v>
      </c>
      <c r="K1064">
        <v>0.2</v>
      </c>
      <c r="L1064" s="482">
        <v>129798.47</v>
      </c>
      <c r="M1064" s="6">
        <v>130.50196869999999</v>
      </c>
      <c r="N1064" s="44">
        <f t="shared" si="84"/>
        <v>16938955.869247887</v>
      </c>
    </row>
    <row r="1065" spans="1:14" thickTop="1" thickBot="1">
      <c r="A1065" s="32">
        <v>43068</v>
      </c>
      <c r="B1065" s="2" t="str">
        <f t="shared" si="80"/>
        <v>Wednesday</v>
      </c>
      <c r="C1065" s="3" t="str">
        <f t="shared" si="81"/>
        <v>November</v>
      </c>
      <c r="D1065" s="4" t="str">
        <f t="shared" si="82"/>
        <v>2017</v>
      </c>
      <c r="E1065">
        <f t="shared" si="83"/>
        <v>48</v>
      </c>
      <c r="F1065" t="str">
        <f>IFERROR(VLOOKUP(A1065,Holidays!A:C,2), "N")</f>
        <v>Y</v>
      </c>
      <c r="G1065" t="str">
        <f>IFERROR(VLOOKUP(A1065,Holidays!A:C,3),"N")</f>
        <v>N</v>
      </c>
      <c r="H1065">
        <v>18.5</v>
      </c>
      <c r="I1065">
        <v>35.799999999999997</v>
      </c>
      <c r="J1065">
        <v>28.3</v>
      </c>
      <c r="K1065">
        <v>0</v>
      </c>
      <c r="L1065" s="482">
        <v>151730.95000000001</v>
      </c>
      <c r="M1065" s="6">
        <v>166.55264679999999</v>
      </c>
      <c r="N1065" s="44">
        <f t="shared" si="84"/>
        <v>25271191.323978461</v>
      </c>
    </row>
    <row r="1066" spans="1:14" thickTop="1" thickBot="1">
      <c r="A1066" s="32">
        <v>43069</v>
      </c>
      <c r="B1066" s="2" t="str">
        <f t="shared" si="80"/>
        <v>Thursday</v>
      </c>
      <c r="C1066" s="3" t="str">
        <f t="shared" si="81"/>
        <v>November</v>
      </c>
      <c r="D1066" s="4" t="str">
        <f t="shared" si="82"/>
        <v>2017</v>
      </c>
      <c r="E1066">
        <f t="shared" si="83"/>
        <v>48</v>
      </c>
      <c r="F1066" t="str">
        <f>IFERROR(VLOOKUP(A1066,Holidays!A:C,2), "N")</f>
        <v>Y</v>
      </c>
      <c r="G1066" t="str">
        <f>IFERROR(VLOOKUP(A1066,Holidays!A:C,3),"N")</f>
        <v>N</v>
      </c>
      <c r="H1066">
        <v>22.5</v>
      </c>
      <c r="I1066">
        <v>34.9</v>
      </c>
      <c r="J1066">
        <v>23.1</v>
      </c>
      <c r="K1066">
        <v>0</v>
      </c>
      <c r="L1066" s="482">
        <v>154632.33499999999</v>
      </c>
      <c r="M1066" s="6">
        <v>131.4914339</v>
      </c>
      <c r="N1066" s="44">
        <f t="shared" si="84"/>
        <v>20332827.456455156</v>
      </c>
    </row>
    <row r="1067" spans="1:14" thickTop="1" thickBot="1">
      <c r="A1067" s="32">
        <v>43070</v>
      </c>
      <c r="B1067" s="2" t="str">
        <f t="shared" si="80"/>
        <v>Friday</v>
      </c>
      <c r="C1067" s="3" t="str">
        <f t="shared" si="81"/>
        <v>December</v>
      </c>
      <c r="D1067" s="4" t="str">
        <f t="shared" si="82"/>
        <v>2017</v>
      </c>
      <c r="E1067">
        <f t="shared" si="83"/>
        <v>48</v>
      </c>
      <c r="F1067" t="str">
        <f>IFERROR(VLOOKUP(A1067,Holidays!A:C,2), "N")</f>
        <v>Y</v>
      </c>
      <c r="G1067" t="str">
        <f>IFERROR(VLOOKUP(A1067,Holidays!A:C,3),"N")</f>
        <v>N</v>
      </c>
      <c r="H1067">
        <v>21.5</v>
      </c>
      <c r="I1067">
        <v>23.5</v>
      </c>
      <c r="J1067">
        <v>1.6</v>
      </c>
      <c r="K1067">
        <v>1.8</v>
      </c>
      <c r="L1067" s="482">
        <v>125141.9</v>
      </c>
      <c r="M1067" s="6">
        <v>87.152295949999996</v>
      </c>
      <c r="N1067" s="44">
        <f t="shared" si="84"/>
        <v>10906403.904545303</v>
      </c>
    </row>
    <row r="1068" spans="1:14" thickTop="1" thickBot="1">
      <c r="A1068" s="32">
        <v>43071</v>
      </c>
      <c r="B1068" s="2" t="str">
        <f t="shared" si="80"/>
        <v>Saturday</v>
      </c>
      <c r="C1068" s="3" t="str">
        <f t="shared" si="81"/>
        <v>December</v>
      </c>
      <c r="D1068" s="4" t="str">
        <f t="shared" si="82"/>
        <v>2017</v>
      </c>
      <c r="E1068">
        <f t="shared" si="83"/>
        <v>48</v>
      </c>
      <c r="F1068" t="str">
        <f>IFERROR(VLOOKUP(A1068,Holidays!A:C,2), "N")</f>
        <v>Y</v>
      </c>
      <c r="G1068" t="str">
        <f>IFERROR(VLOOKUP(A1068,Holidays!A:C,3),"N")</f>
        <v>N</v>
      </c>
      <c r="H1068">
        <v>14.7</v>
      </c>
      <c r="I1068">
        <v>16.399999999999999</v>
      </c>
      <c r="J1068">
        <v>0.7</v>
      </c>
      <c r="K1068">
        <v>20.6</v>
      </c>
      <c r="L1068" s="482">
        <v>99234.22</v>
      </c>
      <c r="M1068" s="6">
        <v>66.255858649999993</v>
      </c>
      <c r="N1068" s="44">
        <f t="shared" si="84"/>
        <v>6574848.4535630029</v>
      </c>
    </row>
    <row r="1069" spans="1:14" thickTop="1" thickBot="1">
      <c r="A1069" s="32">
        <v>43072</v>
      </c>
      <c r="B1069" s="2" t="str">
        <f t="shared" si="80"/>
        <v>Sunday</v>
      </c>
      <c r="C1069" s="3" t="str">
        <f t="shared" si="81"/>
        <v>December</v>
      </c>
      <c r="D1069" s="4" t="str">
        <f t="shared" si="82"/>
        <v>2017</v>
      </c>
      <c r="E1069">
        <f t="shared" si="83"/>
        <v>49</v>
      </c>
      <c r="F1069" t="str">
        <f>IFERROR(VLOOKUP(A1069,Holidays!A:C,2), "N")</f>
        <v>Y</v>
      </c>
      <c r="G1069" t="str">
        <f>IFERROR(VLOOKUP(A1069,Holidays!A:C,3),"N")</f>
        <v>N</v>
      </c>
      <c r="H1069">
        <v>11.5</v>
      </c>
      <c r="I1069">
        <v>17.100000000000001</v>
      </c>
      <c r="J1069">
        <v>14.4</v>
      </c>
      <c r="K1069">
        <v>43.8</v>
      </c>
      <c r="L1069" s="482">
        <v>92487.705000000002</v>
      </c>
      <c r="M1069" s="6">
        <v>67.758066369999995</v>
      </c>
      <c r="N1069" s="44">
        <f t="shared" si="84"/>
        <v>6266788.0537989801</v>
      </c>
    </row>
    <row r="1070" spans="1:14" thickTop="1" thickBot="1">
      <c r="A1070" s="32">
        <v>43073</v>
      </c>
      <c r="B1070" s="2" t="str">
        <f t="shared" si="80"/>
        <v>Monday</v>
      </c>
      <c r="C1070" s="3" t="str">
        <f t="shared" si="81"/>
        <v>December</v>
      </c>
      <c r="D1070" s="4" t="str">
        <f t="shared" si="82"/>
        <v>2017</v>
      </c>
      <c r="E1070">
        <f t="shared" si="83"/>
        <v>49</v>
      </c>
      <c r="F1070" t="str">
        <f>IFERROR(VLOOKUP(A1070,Holidays!A:C,2), "N")</f>
        <v>Y</v>
      </c>
      <c r="G1070" t="str">
        <f>IFERROR(VLOOKUP(A1070,Holidays!A:C,3),"N")</f>
        <v>N</v>
      </c>
      <c r="H1070">
        <v>12.4</v>
      </c>
      <c r="I1070">
        <v>17.5</v>
      </c>
      <c r="J1070">
        <v>7.9</v>
      </c>
      <c r="K1070">
        <v>5.4</v>
      </c>
      <c r="L1070" s="482">
        <v>111625.98</v>
      </c>
      <c r="M1070" s="6">
        <v>84.041757820000001</v>
      </c>
      <c r="N1070" s="44">
        <f t="shared" si="84"/>
        <v>9381243.5775801633</v>
      </c>
    </row>
    <row r="1071" spans="1:14" thickTop="1" thickBot="1">
      <c r="A1071" s="32">
        <v>43074</v>
      </c>
      <c r="B1071" s="2" t="str">
        <f t="shared" si="80"/>
        <v>Tuesday</v>
      </c>
      <c r="C1071" s="3" t="str">
        <f t="shared" si="81"/>
        <v>December</v>
      </c>
      <c r="D1071" s="4" t="str">
        <f t="shared" si="82"/>
        <v>2017</v>
      </c>
      <c r="E1071">
        <f t="shared" si="83"/>
        <v>49</v>
      </c>
      <c r="F1071" t="str">
        <f>IFERROR(VLOOKUP(A1071,Holidays!A:C,2), "N")</f>
        <v>Y</v>
      </c>
      <c r="G1071" t="str">
        <f>IFERROR(VLOOKUP(A1071,Holidays!A:C,3),"N")</f>
        <v>N</v>
      </c>
      <c r="H1071">
        <v>10.8</v>
      </c>
      <c r="I1071">
        <v>22.8</v>
      </c>
      <c r="J1071">
        <v>22.9</v>
      </c>
      <c r="K1071">
        <v>1.8</v>
      </c>
      <c r="L1071" s="482">
        <v>113063.675</v>
      </c>
      <c r="M1071" s="6">
        <v>82.842057909999994</v>
      </c>
      <c r="N1071" s="44">
        <f t="shared" si="84"/>
        <v>9366427.5118674189</v>
      </c>
    </row>
    <row r="1072" spans="1:14" thickTop="1" thickBot="1">
      <c r="A1072" s="32">
        <v>43075</v>
      </c>
      <c r="B1072" s="2" t="str">
        <f t="shared" si="80"/>
        <v>Wednesday</v>
      </c>
      <c r="C1072" s="3" t="str">
        <f t="shared" si="81"/>
        <v>December</v>
      </c>
      <c r="D1072" s="4" t="str">
        <f t="shared" si="82"/>
        <v>2017</v>
      </c>
      <c r="E1072">
        <f t="shared" si="83"/>
        <v>49</v>
      </c>
      <c r="F1072" t="str">
        <f>IFERROR(VLOOKUP(A1072,Holidays!A:C,2), "N")</f>
        <v>Y</v>
      </c>
      <c r="G1072" t="str">
        <f>IFERROR(VLOOKUP(A1072,Holidays!A:C,3),"N")</f>
        <v>N</v>
      </c>
      <c r="H1072">
        <v>13.6</v>
      </c>
      <c r="I1072">
        <v>21.3</v>
      </c>
      <c r="J1072">
        <v>23.6</v>
      </c>
      <c r="K1072">
        <v>0</v>
      </c>
      <c r="L1072" s="482">
        <v>115383.13</v>
      </c>
      <c r="M1072" s="6">
        <v>89.564050550000005</v>
      </c>
      <c r="N1072" s="44">
        <f t="shared" si="84"/>
        <v>10334180.487937223</v>
      </c>
    </row>
    <row r="1073" spans="1:14" thickTop="1" thickBot="1">
      <c r="A1073" s="32">
        <v>43076</v>
      </c>
      <c r="B1073" s="2" t="str">
        <f t="shared" si="80"/>
        <v>Thursday</v>
      </c>
      <c r="C1073" s="3" t="str">
        <f t="shared" si="81"/>
        <v>December</v>
      </c>
      <c r="D1073" s="4" t="str">
        <f t="shared" si="82"/>
        <v>2017</v>
      </c>
      <c r="E1073">
        <f t="shared" si="83"/>
        <v>49</v>
      </c>
      <c r="F1073" t="str">
        <f>IFERROR(VLOOKUP(A1073,Holidays!A:C,2), "N")</f>
        <v>Y</v>
      </c>
      <c r="G1073" t="str">
        <f>IFERROR(VLOOKUP(A1073,Holidays!A:C,3),"N")</f>
        <v>N</v>
      </c>
      <c r="H1073">
        <v>11.6</v>
      </c>
      <c r="I1073">
        <v>21.9</v>
      </c>
      <c r="J1073">
        <v>19.8</v>
      </c>
      <c r="K1073">
        <v>0</v>
      </c>
      <c r="L1073" s="482">
        <v>115736.97</v>
      </c>
      <c r="M1073" s="6">
        <v>102.5919318</v>
      </c>
      <c r="N1073" s="44">
        <f t="shared" si="84"/>
        <v>11873679.332978645</v>
      </c>
    </row>
    <row r="1074" spans="1:14" thickTop="1" thickBot="1">
      <c r="A1074" s="32">
        <v>43077</v>
      </c>
      <c r="B1074" s="2" t="str">
        <f t="shared" si="80"/>
        <v>Friday</v>
      </c>
      <c r="C1074" s="3" t="str">
        <f t="shared" si="81"/>
        <v>December</v>
      </c>
      <c r="D1074" s="4" t="str">
        <f t="shared" si="82"/>
        <v>2017</v>
      </c>
      <c r="E1074">
        <f t="shared" si="83"/>
        <v>49</v>
      </c>
      <c r="F1074" t="str">
        <f>IFERROR(VLOOKUP(A1074,Holidays!A:C,2), "N")</f>
        <v>Y</v>
      </c>
      <c r="G1074" t="str">
        <f>IFERROR(VLOOKUP(A1074,Holidays!A:C,3),"N")</f>
        <v>N</v>
      </c>
      <c r="H1074">
        <v>11.4</v>
      </c>
      <c r="I1074">
        <v>18.7</v>
      </c>
      <c r="J1074">
        <v>28.5</v>
      </c>
      <c r="K1074">
        <v>25.2</v>
      </c>
      <c r="L1074" s="482">
        <v>109568.47</v>
      </c>
      <c r="M1074" s="6">
        <v>87.467721979999993</v>
      </c>
      <c r="N1074" s="44">
        <f t="shared" si="84"/>
        <v>9583704.4717339706</v>
      </c>
    </row>
    <row r="1075" spans="1:14" thickTop="1" thickBot="1">
      <c r="A1075" s="32">
        <v>43078</v>
      </c>
      <c r="B1075" s="2" t="str">
        <f t="shared" si="80"/>
        <v>Saturday</v>
      </c>
      <c r="C1075" s="3" t="str">
        <f t="shared" si="81"/>
        <v>December</v>
      </c>
      <c r="D1075" s="4" t="str">
        <f t="shared" si="82"/>
        <v>2017</v>
      </c>
      <c r="E1075">
        <f t="shared" si="83"/>
        <v>49</v>
      </c>
      <c r="F1075" t="str">
        <f>IFERROR(VLOOKUP(A1075,Holidays!A:C,2), "N")</f>
        <v>Y</v>
      </c>
      <c r="G1075" t="str">
        <f>IFERROR(VLOOKUP(A1075,Holidays!A:C,3),"N")</f>
        <v>N</v>
      </c>
      <c r="H1075">
        <v>12.7</v>
      </c>
      <c r="I1075">
        <v>23</v>
      </c>
      <c r="J1075">
        <v>19.2</v>
      </c>
      <c r="K1075">
        <v>0</v>
      </c>
      <c r="L1075" s="482">
        <v>99334.8</v>
      </c>
      <c r="M1075" s="6">
        <v>82.980837530000002</v>
      </c>
      <c r="N1075" s="44">
        <f t="shared" si="84"/>
        <v>8242884.8998750448</v>
      </c>
    </row>
    <row r="1076" spans="1:14" thickTop="1" thickBot="1">
      <c r="A1076" s="32">
        <v>43079</v>
      </c>
      <c r="B1076" s="2" t="str">
        <f t="shared" si="80"/>
        <v>Sunday</v>
      </c>
      <c r="C1076" s="3" t="str">
        <f t="shared" si="81"/>
        <v>December</v>
      </c>
      <c r="D1076" s="4" t="str">
        <f t="shared" si="82"/>
        <v>2017</v>
      </c>
      <c r="E1076">
        <f t="shared" si="83"/>
        <v>50</v>
      </c>
      <c r="F1076" t="str">
        <f>IFERROR(VLOOKUP(A1076,Holidays!A:C,2), "N")</f>
        <v>Y</v>
      </c>
      <c r="G1076" t="str">
        <f>IFERROR(VLOOKUP(A1076,Holidays!A:C,3),"N")</f>
        <v>N</v>
      </c>
      <c r="H1076">
        <v>14.5</v>
      </c>
      <c r="I1076">
        <v>22.2</v>
      </c>
      <c r="J1076">
        <v>31.4</v>
      </c>
      <c r="K1076">
        <v>0</v>
      </c>
      <c r="L1076" s="482">
        <v>97715.01</v>
      </c>
      <c r="M1076" s="6">
        <v>81.089163600000006</v>
      </c>
      <c r="N1076" s="44">
        <f t="shared" si="84"/>
        <v>7923628.4320656359</v>
      </c>
    </row>
    <row r="1077" spans="1:14" thickTop="1" thickBot="1">
      <c r="A1077" s="32">
        <v>43080</v>
      </c>
      <c r="B1077" s="2" t="str">
        <f t="shared" si="80"/>
        <v>Monday</v>
      </c>
      <c r="C1077" s="3" t="str">
        <f t="shared" si="81"/>
        <v>December</v>
      </c>
      <c r="D1077" s="4" t="str">
        <f t="shared" si="82"/>
        <v>2017</v>
      </c>
      <c r="E1077">
        <f t="shared" si="83"/>
        <v>50</v>
      </c>
      <c r="F1077" t="str">
        <f>IFERROR(VLOOKUP(A1077,Holidays!A:C,2), "N")</f>
        <v>Y</v>
      </c>
      <c r="G1077" t="str">
        <f>IFERROR(VLOOKUP(A1077,Holidays!A:C,3),"N")</f>
        <v>N</v>
      </c>
      <c r="H1077">
        <v>16.399999999999999</v>
      </c>
      <c r="I1077">
        <v>20.7</v>
      </c>
      <c r="J1077">
        <v>26.3</v>
      </c>
      <c r="K1077">
        <v>0</v>
      </c>
      <c r="L1077" s="482">
        <v>114680.185</v>
      </c>
      <c r="M1077" s="6">
        <v>97.605395759999993</v>
      </c>
      <c r="N1077" s="44">
        <f t="shared" si="84"/>
        <v>11193404.842755014</v>
      </c>
    </row>
    <row r="1078" spans="1:14" thickTop="1" thickBot="1">
      <c r="A1078" s="32">
        <v>43081</v>
      </c>
      <c r="B1078" s="2" t="str">
        <f t="shared" si="80"/>
        <v>Tuesday</v>
      </c>
      <c r="C1078" s="3" t="str">
        <f t="shared" si="81"/>
        <v>December</v>
      </c>
      <c r="D1078" s="4" t="str">
        <f t="shared" si="82"/>
        <v>2017</v>
      </c>
      <c r="E1078">
        <f t="shared" si="83"/>
        <v>50</v>
      </c>
      <c r="F1078" t="str">
        <f>IFERROR(VLOOKUP(A1078,Holidays!A:C,2), "N")</f>
        <v>Y</v>
      </c>
      <c r="G1078" t="str">
        <f>IFERROR(VLOOKUP(A1078,Holidays!A:C,3),"N")</f>
        <v>N</v>
      </c>
      <c r="H1078">
        <v>15.8</v>
      </c>
      <c r="I1078">
        <v>26.4</v>
      </c>
      <c r="J1078">
        <v>31.3</v>
      </c>
      <c r="K1078">
        <v>0</v>
      </c>
      <c r="L1078" s="482">
        <v>121945.175</v>
      </c>
      <c r="M1078" s="6">
        <v>104.9958379</v>
      </c>
      <c r="N1078" s="44">
        <f t="shared" si="84"/>
        <v>12803735.826987132</v>
      </c>
    </row>
    <row r="1079" spans="1:14" thickTop="1" thickBot="1">
      <c r="A1079" s="32">
        <v>43082</v>
      </c>
      <c r="B1079" s="2" t="str">
        <f t="shared" si="80"/>
        <v>Wednesday</v>
      </c>
      <c r="C1079" s="3" t="str">
        <f t="shared" si="81"/>
        <v>December</v>
      </c>
      <c r="D1079" s="4" t="str">
        <f t="shared" si="82"/>
        <v>2017</v>
      </c>
      <c r="E1079">
        <f t="shared" si="83"/>
        <v>50</v>
      </c>
      <c r="F1079" t="str">
        <f>IFERROR(VLOOKUP(A1079,Holidays!A:C,2), "N")</f>
        <v>Y</v>
      </c>
      <c r="G1079" t="str">
        <f>IFERROR(VLOOKUP(A1079,Holidays!A:C,3),"N")</f>
        <v>N</v>
      </c>
      <c r="H1079">
        <v>15.8</v>
      </c>
      <c r="I1079">
        <v>37.6</v>
      </c>
      <c r="J1079">
        <v>32</v>
      </c>
      <c r="K1079">
        <v>0</v>
      </c>
      <c r="L1079" s="482">
        <v>146933.095</v>
      </c>
      <c r="M1079" s="6">
        <v>94.498151980000003</v>
      </c>
      <c r="N1079" s="44">
        <f t="shared" si="84"/>
        <v>13884905.942201778</v>
      </c>
    </row>
    <row r="1080" spans="1:14" thickTop="1" thickBot="1">
      <c r="A1080" s="32">
        <v>43083</v>
      </c>
      <c r="B1080" s="2" t="str">
        <f t="shared" si="80"/>
        <v>Thursday</v>
      </c>
      <c r="C1080" s="3" t="str">
        <f t="shared" si="81"/>
        <v>December</v>
      </c>
      <c r="D1080" s="4" t="str">
        <f t="shared" si="82"/>
        <v>2017</v>
      </c>
      <c r="E1080">
        <f t="shared" si="83"/>
        <v>50</v>
      </c>
      <c r="F1080" t="str">
        <f>IFERROR(VLOOKUP(A1080,Holidays!A:C,2), "N")</f>
        <v>Y</v>
      </c>
      <c r="G1080" t="str">
        <f>IFERROR(VLOOKUP(A1080,Holidays!A:C,3),"N")</f>
        <v>N</v>
      </c>
      <c r="H1080">
        <v>20.5</v>
      </c>
      <c r="I1080">
        <v>23.1</v>
      </c>
      <c r="J1080">
        <v>21.7</v>
      </c>
      <c r="K1080">
        <v>0</v>
      </c>
      <c r="L1080" s="482">
        <v>129280.81</v>
      </c>
      <c r="M1080" s="6">
        <v>101.8652498</v>
      </c>
      <c r="N1080" s="44">
        <f t="shared" si="84"/>
        <v>13169222.004996337</v>
      </c>
    </row>
    <row r="1081" spans="1:14" thickTop="1" thickBot="1">
      <c r="A1081" s="32">
        <v>43084</v>
      </c>
      <c r="B1081" s="2" t="str">
        <f t="shared" si="80"/>
        <v>Friday</v>
      </c>
      <c r="C1081" s="3" t="str">
        <f t="shared" si="81"/>
        <v>December</v>
      </c>
      <c r="D1081" s="4" t="str">
        <f t="shared" si="82"/>
        <v>2017</v>
      </c>
      <c r="E1081">
        <f t="shared" si="83"/>
        <v>50</v>
      </c>
      <c r="F1081" t="str">
        <f>IFERROR(VLOOKUP(A1081,Holidays!A:C,2), "N")</f>
        <v>Y</v>
      </c>
      <c r="G1081" t="str">
        <f>IFERROR(VLOOKUP(A1081,Holidays!A:C,3),"N")</f>
        <v>N</v>
      </c>
      <c r="H1081">
        <v>14.1</v>
      </c>
      <c r="I1081">
        <v>26.4</v>
      </c>
      <c r="J1081">
        <v>32.1</v>
      </c>
      <c r="K1081">
        <v>0</v>
      </c>
      <c r="L1081" s="482">
        <v>120821.05499999999</v>
      </c>
      <c r="M1081" s="6">
        <v>105.4358596</v>
      </c>
      <c r="N1081" s="44">
        <f t="shared" si="84"/>
        <v>12738871.791703878</v>
      </c>
    </row>
    <row r="1082" spans="1:14" thickTop="1" thickBot="1">
      <c r="A1082" s="32">
        <v>43085</v>
      </c>
      <c r="B1082" s="2" t="str">
        <f t="shared" si="80"/>
        <v>Saturday</v>
      </c>
      <c r="C1082" s="3" t="str">
        <f t="shared" si="81"/>
        <v>December</v>
      </c>
      <c r="D1082" s="4" t="str">
        <f t="shared" si="82"/>
        <v>2017</v>
      </c>
      <c r="E1082">
        <f t="shared" si="83"/>
        <v>50</v>
      </c>
      <c r="F1082" t="str">
        <f>IFERROR(VLOOKUP(A1082,Holidays!A:C,2), "N")</f>
        <v>Y</v>
      </c>
      <c r="G1082" t="str">
        <f>IFERROR(VLOOKUP(A1082,Holidays!A:C,3),"N")</f>
        <v>N</v>
      </c>
      <c r="H1082">
        <v>13.8</v>
      </c>
      <c r="I1082">
        <v>24.6</v>
      </c>
      <c r="J1082">
        <v>31</v>
      </c>
      <c r="K1082">
        <v>0</v>
      </c>
      <c r="L1082" s="482">
        <v>110154.36</v>
      </c>
      <c r="M1082" s="6">
        <v>99.475416330000002</v>
      </c>
      <c r="N1082" s="44">
        <f t="shared" si="84"/>
        <v>10957650.821564699</v>
      </c>
    </row>
    <row r="1083" spans="1:14" thickTop="1" thickBot="1">
      <c r="A1083" s="32">
        <v>43086</v>
      </c>
      <c r="B1083" s="2" t="str">
        <f t="shared" si="80"/>
        <v>Sunday</v>
      </c>
      <c r="C1083" s="3" t="str">
        <f t="shared" si="81"/>
        <v>December</v>
      </c>
      <c r="D1083" s="4" t="str">
        <f t="shared" si="82"/>
        <v>2017</v>
      </c>
      <c r="E1083">
        <f t="shared" si="83"/>
        <v>51</v>
      </c>
      <c r="F1083" t="str">
        <f>IFERROR(VLOOKUP(A1083,Holidays!A:C,2), "N")</f>
        <v>Y</v>
      </c>
      <c r="G1083" t="str">
        <f>IFERROR(VLOOKUP(A1083,Holidays!A:C,3),"N")</f>
        <v>N</v>
      </c>
      <c r="H1083">
        <v>15.7</v>
      </c>
      <c r="I1083">
        <v>24.5</v>
      </c>
      <c r="J1083">
        <v>30.5</v>
      </c>
      <c r="K1083">
        <v>0</v>
      </c>
      <c r="L1083" s="482">
        <v>107212.84</v>
      </c>
      <c r="M1083" s="6">
        <v>82.049323279999996</v>
      </c>
      <c r="N1083" s="44">
        <f t="shared" si="84"/>
        <v>8796740.968926914</v>
      </c>
    </row>
    <row r="1084" spans="1:14" thickTop="1" thickBot="1">
      <c r="A1084" s="32">
        <v>43087</v>
      </c>
      <c r="B1084" s="2" t="str">
        <f t="shared" si="80"/>
        <v>Monday</v>
      </c>
      <c r="C1084" s="3" t="str">
        <f t="shared" si="81"/>
        <v>December</v>
      </c>
      <c r="D1084" s="4" t="str">
        <f t="shared" si="82"/>
        <v>2017</v>
      </c>
      <c r="E1084">
        <f t="shared" si="83"/>
        <v>51</v>
      </c>
      <c r="F1084" t="str">
        <f>IFERROR(VLOOKUP(A1084,Holidays!A:C,2), "N")</f>
        <v>Y</v>
      </c>
      <c r="G1084" t="str">
        <f>IFERROR(VLOOKUP(A1084,Holidays!A:C,3),"N")</f>
        <v>N</v>
      </c>
      <c r="H1084">
        <v>17.100000000000001</v>
      </c>
      <c r="I1084">
        <v>33</v>
      </c>
      <c r="J1084">
        <v>22.1</v>
      </c>
      <c r="K1084">
        <v>0</v>
      </c>
      <c r="L1084" s="482">
        <v>138949.67499999999</v>
      </c>
      <c r="M1084" s="6">
        <v>117.26538429999999</v>
      </c>
      <c r="N1084" s="44">
        <f t="shared" si="84"/>
        <v>16293987.0372351</v>
      </c>
    </row>
    <row r="1085" spans="1:14" thickTop="1" thickBot="1">
      <c r="A1085" s="32">
        <v>43088</v>
      </c>
      <c r="B1085" s="2" t="str">
        <f t="shared" si="80"/>
        <v>Tuesday</v>
      </c>
      <c r="C1085" s="3" t="str">
        <f t="shared" si="81"/>
        <v>December</v>
      </c>
      <c r="D1085" s="4" t="str">
        <f t="shared" si="82"/>
        <v>2017</v>
      </c>
      <c r="E1085">
        <f t="shared" si="83"/>
        <v>51</v>
      </c>
      <c r="F1085" t="str">
        <f>IFERROR(VLOOKUP(A1085,Holidays!A:C,2), "N")</f>
        <v>Y</v>
      </c>
      <c r="G1085" t="str">
        <f>IFERROR(VLOOKUP(A1085,Holidays!A:C,3),"N")</f>
        <v>N</v>
      </c>
      <c r="H1085">
        <v>19.7</v>
      </c>
      <c r="I1085">
        <v>37.4</v>
      </c>
      <c r="J1085">
        <v>12.1</v>
      </c>
      <c r="K1085">
        <v>0</v>
      </c>
      <c r="L1085" s="482">
        <v>142870.39499999999</v>
      </c>
      <c r="M1085" s="6">
        <v>106.4977263</v>
      </c>
      <c r="N1085" s="44">
        <f t="shared" si="84"/>
        <v>15215372.223082887</v>
      </c>
    </row>
    <row r="1086" spans="1:14" thickTop="1" thickBot="1">
      <c r="A1086" s="32">
        <v>43089</v>
      </c>
      <c r="B1086" s="2" t="str">
        <f t="shared" si="80"/>
        <v>Wednesday</v>
      </c>
      <c r="C1086" s="3" t="str">
        <f t="shared" si="81"/>
        <v>December</v>
      </c>
      <c r="D1086" s="4" t="str">
        <f t="shared" si="82"/>
        <v>2017</v>
      </c>
      <c r="E1086">
        <f t="shared" si="83"/>
        <v>51</v>
      </c>
      <c r="F1086" t="str">
        <f>IFERROR(VLOOKUP(A1086,Holidays!A:C,2), "N")</f>
        <v>Y</v>
      </c>
      <c r="G1086" t="str">
        <f>IFERROR(VLOOKUP(A1086,Holidays!A:C,3),"N")</f>
        <v>N</v>
      </c>
      <c r="H1086">
        <v>15.8</v>
      </c>
      <c r="I1086">
        <v>24.5</v>
      </c>
      <c r="J1086">
        <v>19</v>
      </c>
      <c r="K1086">
        <v>20.6</v>
      </c>
      <c r="L1086" s="482">
        <v>114916.99</v>
      </c>
      <c r="M1086" s="6">
        <v>78.737600779999994</v>
      </c>
      <c r="N1086" s="44">
        <f t="shared" si="84"/>
        <v>9048288.0814592522</v>
      </c>
    </row>
    <row r="1087" spans="1:14" thickTop="1" thickBot="1">
      <c r="A1087" s="32">
        <v>43090</v>
      </c>
      <c r="B1087" s="2" t="str">
        <f t="shared" si="80"/>
        <v>Thursday</v>
      </c>
      <c r="C1087" s="3" t="str">
        <f t="shared" si="81"/>
        <v>December</v>
      </c>
      <c r="D1087" s="4" t="str">
        <f t="shared" si="82"/>
        <v>2017</v>
      </c>
      <c r="E1087">
        <f t="shared" si="83"/>
        <v>51</v>
      </c>
      <c r="F1087" t="str">
        <f>IFERROR(VLOOKUP(A1087,Holidays!A:C,2), "N")</f>
        <v>Y</v>
      </c>
      <c r="G1087" t="str">
        <f>IFERROR(VLOOKUP(A1087,Holidays!A:C,3),"N")</f>
        <v>N</v>
      </c>
      <c r="H1087">
        <v>12.3</v>
      </c>
      <c r="I1087">
        <v>23.7</v>
      </c>
      <c r="J1087">
        <v>31.9</v>
      </c>
      <c r="K1087">
        <v>0</v>
      </c>
      <c r="L1087" s="482">
        <v>114462.53</v>
      </c>
      <c r="M1087" s="6">
        <v>85.775431650000002</v>
      </c>
      <c r="N1087" s="44">
        <f t="shared" si="84"/>
        <v>9818072.9185010754</v>
      </c>
    </row>
    <row r="1088" spans="1:14" thickTop="1" thickBot="1">
      <c r="A1088" s="32">
        <v>43091</v>
      </c>
      <c r="B1088" s="2" t="str">
        <f t="shared" si="80"/>
        <v>Friday</v>
      </c>
      <c r="C1088" s="3" t="str">
        <f t="shared" si="81"/>
        <v>December</v>
      </c>
      <c r="D1088" s="4" t="str">
        <f t="shared" si="82"/>
        <v>2017</v>
      </c>
      <c r="E1088">
        <f t="shared" si="83"/>
        <v>51</v>
      </c>
      <c r="F1088" t="str">
        <f>IFERROR(VLOOKUP(A1088,Holidays!A:C,2), "N")</f>
        <v>N</v>
      </c>
      <c r="G1088" t="str">
        <f>IFERROR(VLOOKUP(A1088,Holidays!A:C,3),"N")</f>
        <v>N</v>
      </c>
      <c r="H1088">
        <v>13.6</v>
      </c>
      <c r="I1088">
        <v>27.7</v>
      </c>
      <c r="J1088">
        <v>26.6</v>
      </c>
      <c r="K1088">
        <v>0</v>
      </c>
      <c r="L1088" s="482">
        <v>116428.79</v>
      </c>
      <c r="M1088" s="6">
        <v>81.598862999999994</v>
      </c>
      <c r="N1088" s="44">
        <f t="shared" si="84"/>
        <v>9500456.8844657689</v>
      </c>
    </row>
    <row r="1089" spans="1:14" thickTop="1" thickBot="1">
      <c r="A1089" s="32">
        <v>43092</v>
      </c>
      <c r="B1089" s="2" t="str">
        <f t="shared" si="80"/>
        <v>Saturday</v>
      </c>
      <c r="C1089" s="3" t="str">
        <f t="shared" si="81"/>
        <v>December</v>
      </c>
      <c r="D1089" s="4" t="str">
        <f t="shared" si="82"/>
        <v>2017</v>
      </c>
      <c r="E1089">
        <f t="shared" si="83"/>
        <v>51</v>
      </c>
      <c r="F1089" t="str">
        <f>IFERROR(VLOOKUP(A1089,Holidays!A:C,2), "N")</f>
        <v>N</v>
      </c>
      <c r="G1089" t="str">
        <f>IFERROR(VLOOKUP(A1089,Holidays!A:C,3),"N")</f>
        <v>N</v>
      </c>
      <c r="H1089">
        <v>14.7</v>
      </c>
      <c r="I1089">
        <v>30.2</v>
      </c>
      <c r="J1089">
        <v>21.2</v>
      </c>
      <c r="K1089">
        <v>0</v>
      </c>
      <c r="L1089" s="482">
        <v>109364.01</v>
      </c>
      <c r="M1089" s="6">
        <v>79.898848340000001</v>
      </c>
      <c r="N1089" s="44">
        <f t="shared" si="84"/>
        <v>8738058.4488442428</v>
      </c>
    </row>
    <row r="1090" spans="1:14" thickTop="1" thickBot="1">
      <c r="A1090" s="32">
        <v>43093</v>
      </c>
      <c r="B1090" s="2" t="str">
        <f t="shared" si="80"/>
        <v>Sunday</v>
      </c>
      <c r="C1090" s="3" t="str">
        <f t="shared" si="81"/>
        <v>December</v>
      </c>
      <c r="D1090" s="4" t="str">
        <f t="shared" si="82"/>
        <v>2017</v>
      </c>
      <c r="E1090">
        <f t="shared" si="83"/>
        <v>52</v>
      </c>
      <c r="F1090" t="str">
        <f>IFERROR(VLOOKUP(A1090,Holidays!A:C,2), "N")</f>
        <v>N</v>
      </c>
      <c r="G1090" t="str">
        <f>IFERROR(VLOOKUP(A1090,Holidays!A:C,3),"N")</f>
        <v>N</v>
      </c>
      <c r="H1090">
        <v>15.8</v>
      </c>
      <c r="I1090">
        <v>19.399999999999999</v>
      </c>
      <c r="J1090">
        <v>25.7</v>
      </c>
      <c r="K1090">
        <v>0.4</v>
      </c>
      <c r="L1090" s="482">
        <v>92856.23</v>
      </c>
      <c r="M1090" s="6">
        <v>58.939113859999999</v>
      </c>
      <c r="N1090" s="44">
        <f t="shared" si="84"/>
        <v>5472863.9125803476</v>
      </c>
    </row>
    <row r="1091" spans="1:14" thickTop="1" thickBot="1">
      <c r="A1091" s="32">
        <v>43094</v>
      </c>
      <c r="B1091" s="2" t="str">
        <f t="shared" ref="B1091:B1154" si="85">TEXT(A1091,"dddd")</f>
        <v>Monday</v>
      </c>
      <c r="C1091" s="3" t="str">
        <f t="shared" ref="C1091:C1154" si="86">TEXT(A1091,"mmmm")</f>
        <v>December</v>
      </c>
      <c r="D1091" s="4" t="str">
        <f t="shared" ref="D1091:D1154" si="87">TEXT(A1091,"yyyy")</f>
        <v>2017</v>
      </c>
      <c r="E1091">
        <f t="shared" ref="E1091:E1154" si="88">WEEKNUM(A1091)</f>
        <v>52</v>
      </c>
      <c r="F1091" t="str">
        <f>IFERROR(VLOOKUP(A1091,Holidays!A:C,2), "N")</f>
        <v>N</v>
      </c>
      <c r="G1091" t="str">
        <f>IFERROR(VLOOKUP(A1091,Holidays!A:C,3),"N")</f>
        <v>Y</v>
      </c>
      <c r="H1091">
        <v>15.1</v>
      </c>
      <c r="I1091">
        <v>21.4</v>
      </c>
      <c r="J1091">
        <v>29</v>
      </c>
      <c r="K1091">
        <v>0</v>
      </c>
      <c r="L1091" s="482">
        <v>85094.375</v>
      </c>
      <c r="M1091" s="6">
        <v>44.900300629999997</v>
      </c>
      <c r="N1091" s="44">
        <f t="shared" ref="N1091:N1154" si="89">L1091*M1091</f>
        <v>3820763.019421956</v>
      </c>
    </row>
    <row r="1092" spans="1:14" thickTop="1" thickBot="1">
      <c r="A1092" s="32">
        <v>43095</v>
      </c>
      <c r="B1092" s="2" t="str">
        <f t="shared" si="85"/>
        <v>Tuesday</v>
      </c>
      <c r="C1092" s="3" t="str">
        <f t="shared" si="86"/>
        <v>December</v>
      </c>
      <c r="D1092" s="4" t="str">
        <f t="shared" si="87"/>
        <v>2017</v>
      </c>
      <c r="E1092">
        <f t="shared" si="88"/>
        <v>52</v>
      </c>
      <c r="F1092" t="str">
        <f>IFERROR(VLOOKUP(A1092,Holidays!A:C,2), "N")</f>
        <v>N</v>
      </c>
      <c r="G1092" t="str">
        <f>IFERROR(VLOOKUP(A1092,Holidays!A:C,3),"N")</f>
        <v>Y</v>
      </c>
      <c r="H1092">
        <v>12.5</v>
      </c>
      <c r="I1092">
        <v>30.5</v>
      </c>
      <c r="J1092">
        <v>31.9</v>
      </c>
      <c r="K1092">
        <v>0</v>
      </c>
      <c r="L1092" s="482">
        <v>98638.854999999996</v>
      </c>
      <c r="M1092" s="6">
        <v>72.845242119999995</v>
      </c>
      <c r="N1092" s="44">
        <f t="shared" si="89"/>
        <v>7185371.274914572</v>
      </c>
    </row>
    <row r="1093" spans="1:14" thickTop="1" thickBot="1">
      <c r="A1093" s="32">
        <v>43096</v>
      </c>
      <c r="B1093" s="2" t="str">
        <f t="shared" si="85"/>
        <v>Wednesday</v>
      </c>
      <c r="C1093" s="3" t="str">
        <f t="shared" si="86"/>
        <v>December</v>
      </c>
      <c r="D1093" s="4" t="str">
        <f t="shared" si="87"/>
        <v>2017</v>
      </c>
      <c r="E1093">
        <f t="shared" si="88"/>
        <v>52</v>
      </c>
      <c r="F1093" t="str">
        <f>IFERROR(VLOOKUP(A1093,Holidays!A:C,2), "N")</f>
        <v>N</v>
      </c>
      <c r="G1093" t="str">
        <f>IFERROR(VLOOKUP(A1093,Holidays!A:C,3),"N")</f>
        <v>N</v>
      </c>
      <c r="H1093">
        <v>17.3</v>
      </c>
      <c r="I1093">
        <v>34.5</v>
      </c>
      <c r="J1093">
        <v>30.6</v>
      </c>
      <c r="K1093">
        <v>0</v>
      </c>
      <c r="L1093" s="482">
        <v>128753.755</v>
      </c>
      <c r="M1093" s="6">
        <v>113.6548037</v>
      </c>
      <c r="N1093" s="44">
        <f t="shared" si="89"/>
        <v>14633482.750162894</v>
      </c>
    </row>
    <row r="1094" spans="1:14" thickTop="1" thickBot="1">
      <c r="A1094" s="32">
        <v>43097</v>
      </c>
      <c r="B1094" s="2" t="str">
        <f t="shared" si="85"/>
        <v>Thursday</v>
      </c>
      <c r="C1094" s="3" t="str">
        <f t="shared" si="86"/>
        <v>December</v>
      </c>
      <c r="D1094" s="4" t="str">
        <f t="shared" si="87"/>
        <v>2017</v>
      </c>
      <c r="E1094">
        <f t="shared" si="88"/>
        <v>52</v>
      </c>
      <c r="F1094" t="str">
        <f>IFERROR(VLOOKUP(A1094,Holidays!A:C,2), "N")</f>
        <v>N</v>
      </c>
      <c r="G1094" t="str">
        <f>IFERROR(VLOOKUP(A1094,Holidays!A:C,3),"N")</f>
        <v>N</v>
      </c>
      <c r="H1094">
        <v>24</v>
      </c>
      <c r="I1094">
        <v>32.799999999999997</v>
      </c>
      <c r="J1094">
        <v>13.5</v>
      </c>
      <c r="K1094">
        <v>0</v>
      </c>
      <c r="L1094" s="482">
        <v>130699.155</v>
      </c>
      <c r="M1094" s="6">
        <v>109.4926892</v>
      </c>
      <c r="N1094" s="44">
        <f t="shared" si="89"/>
        <v>14310601.957117626</v>
      </c>
    </row>
    <row r="1095" spans="1:14" thickTop="1" thickBot="1">
      <c r="A1095" s="32">
        <v>43098</v>
      </c>
      <c r="B1095" s="2" t="str">
        <f t="shared" si="85"/>
        <v>Friday</v>
      </c>
      <c r="C1095" s="3" t="str">
        <f t="shared" si="86"/>
        <v>December</v>
      </c>
      <c r="D1095" s="4" t="str">
        <f t="shared" si="87"/>
        <v>2017</v>
      </c>
      <c r="E1095">
        <f t="shared" si="88"/>
        <v>52</v>
      </c>
      <c r="F1095" t="str">
        <f>IFERROR(VLOOKUP(A1095,Holidays!A:C,2), "N")</f>
        <v>N</v>
      </c>
      <c r="G1095" t="str">
        <f>IFERROR(VLOOKUP(A1095,Holidays!A:C,3),"N")</f>
        <v>N</v>
      </c>
      <c r="H1095">
        <v>18.600000000000001</v>
      </c>
      <c r="I1095">
        <v>24.4</v>
      </c>
      <c r="J1095">
        <v>9.3000000000000007</v>
      </c>
      <c r="K1095">
        <v>0.2</v>
      </c>
      <c r="L1095" s="482">
        <v>115572.045</v>
      </c>
      <c r="M1095" s="6">
        <v>93.834088929999993</v>
      </c>
      <c r="N1095" s="44">
        <f t="shared" si="89"/>
        <v>10844597.54835196</v>
      </c>
    </row>
    <row r="1096" spans="1:14" thickTop="1" thickBot="1">
      <c r="A1096" s="32">
        <v>43099</v>
      </c>
      <c r="B1096" s="2" t="str">
        <f t="shared" si="85"/>
        <v>Saturday</v>
      </c>
      <c r="C1096" s="3" t="str">
        <f t="shared" si="86"/>
        <v>December</v>
      </c>
      <c r="D1096" s="4" t="str">
        <f t="shared" si="87"/>
        <v>2017</v>
      </c>
      <c r="E1096">
        <f t="shared" si="88"/>
        <v>52</v>
      </c>
      <c r="F1096" t="str">
        <f>IFERROR(VLOOKUP(A1096,Holidays!A:C,2), "N")</f>
        <v>N</v>
      </c>
      <c r="G1096" t="str">
        <f>IFERROR(VLOOKUP(A1096,Holidays!A:C,3),"N")</f>
        <v>N</v>
      </c>
      <c r="H1096">
        <v>15.6</v>
      </c>
      <c r="I1096">
        <v>21.3</v>
      </c>
      <c r="J1096">
        <v>13.6</v>
      </c>
      <c r="K1096">
        <v>8.4</v>
      </c>
      <c r="L1096" s="482">
        <v>96358.975000000006</v>
      </c>
      <c r="M1096" s="6">
        <v>59.475169020000003</v>
      </c>
      <c r="N1096" s="44">
        <f t="shared" si="89"/>
        <v>5730966.324718955</v>
      </c>
    </row>
    <row r="1097" spans="1:14" thickTop="1" thickBot="1">
      <c r="A1097" s="32">
        <v>43100</v>
      </c>
      <c r="B1097" s="2" t="str">
        <f t="shared" si="85"/>
        <v>Sunday</v>
      </c>
      <c r="C1097" s="3" t="str">
        <f t="shared" si="86"/>
        <v>December</v>
      </c>
      <c r="D1097" s="4" t="str">
        <f t="shared" si="87"/>
        <v>2017</v>
      </c>
      <c r="E1097">
        <f t="shared" si="88"/>
        <v>53</v>
      </c>
      <c r="F1097" t="str">
        <f>IFERROR(VLOOKUP(A1097,Holidays!A:C,2), "N")</f>
        <v>N</v>
      </c>
      <c r="G1097" t="str">
        <f>IFERROR(VLOOKUP(A1097,Holidays!A:C,3),"N")</f>
        <v>N</v>
      </c>
      <c r="H1097">
        <v>12</v>
      </c>
      <c r="I1097">
        <v>25.7</v>
      </c>
      <c r="J1097">
        <v>31.7</v>
      </c>
      <c r="K1097">
        <v>0.2</v>
      </c>
      <c r="L1097" s="482">
        <v>95700.479999999996</v>
      </c>
      <c r="M1097" s="6">
        <v>61.49347092</v>
      </c>
      <c r="N1097" s="44">
        <f t="shared" si="89"/>
        <v>5884954.6839100411</v>
      </c>
    </row>
    <row r="1098" spans="1:14" thickTop="1" thickBot="1">
      <c r="A1098" s="32">
        <v>43101</v>
      </c>
      <c r="B1098" s="2" t="str">
        <f t="shared" si="85"/>
        <v>Monday</v>
      </c>
      <c r="C1098" s="3" t="str">
        <f t="shared" si="86"/>
        <v>January</v>
      </c>
      <c r="D1098" s="4" t="str">
        <f t="shared" si="87"/>
        <v>2018</v>
      </c>
      <c r="E1098">
        <f t="shared" si="88"/>
        <v>1</v>
      </c>
      <c r="F1098" t="str">
        <f>IFERROR(VLOOKUP(A1098,Holidays!A:C,2), "N")</f>
        <v>N</v>
      </c>
      <c r="G1098" t="str">
        <f>IFERROR(VLOOKUP(A1098,Holidays!A:C,3),"N")</f>
        <v>Y</v>
      </c>
      <c r="H1098">
        <v>16.600000000000001</v>
      </c>
      <c r="I1098">
        <v>25.3</v>
      </c>
      <c r="J1098">
        <v>31.4</v>
      </c>
      <c r="K1098">
        <v>0</v>
      </c>
      <c r="L1098" s="482">
        <v>95959.684999999998</v>
      </c>
      <c r="M1098" s="6">
        <v>71.817747299999994</v>
      </c>
      <c r="N1098" s="44">
        <f t="shared" si="89"/>
        <v>6891608.4083175994</v>
      </c>
    </row>
    <row r="1099" spans="1:14" thickTop="1" thickBot="1">
      <c r="A1099" s="32">
        <v>43102</v>
      </c>
      <c r="B1099" s="2" t="str">
        <f t="shared" si="85"/>
        <v>Tuesday</v>
      </c>
      <c r="C1099" s="3" t="str">
        <f t="shared" si="86"/>
        <v>January</v>
      </c>
      <c r="D1099" s="4" t="str">
        <f t="shared" si="87"/>
        <v>2018</v>
      </c>
      <c r="E1099">
        <f t="shared" si="88"/>
        <v>1</v>
      </c>
      <c r="F1099" t="str">
        <f>IFERROR(VLOOKUP(A1099,Holidays!A:C,2), "N")</f>
        <v>N</v>
      </c>
      <c r="G1099" t="str">
        <f>IFERROR(VLOOKUP(A1099,Holidays!A:C,3),"N")</f>
        <v>N</v>
      </c>
      <c r="H1099">
        <v>16.399999999999999</v>
      </c>
      <c r="I1099">
        <v>21.8</v>
      </c>
      <c r="J1099">
        <v>29.7</v>
      </c>
      <c r="K1099">
        <v>0</v>
      </c>
      <c r="L1099" s="482">
        <v>105277.85</v>
      </c>
      <c r="M1099" s="6">
        <v>69.387729629999995</v>
      </c>
      <c r="N1099" s="44">
        <f t="shared" si="89"/>
        <v>7304990.9918276956</v>
      </c>
    </row>
    <row r="1100" spans="1:14" thickTop="1" thickBot="1">
      <c r="A1100" s="32">
        <v>43103</v>
      </c>
      <c r="B1100" s="2" t="str">
        <f t="shared" si="85"/>
        <v>Wednesday</v>
      </c>
      <c r="C1100" s="3" t="str">
        <f t="shared" si="86"/>
        <v>January</v>
      </c>
      <c r="D1100" s="4" t="str">
        <f t="shared" si="87"/>
        <v>2018</v>
      </c>
      <c r="E1100">
        <f t="shared" si="88"/>
        <v>1</v>
      </c>
      <c r="F1100" t="str">
        <f>IFERROR(VLOOKUP(A1100,Holidays!A:C,2), "N")</f>
        <v>N</v>
      </c>
      <c r="G1100" t="str">
        <f>IFERROR(VLOOKUP(A1100,Holidays!A:C,3),"N")</f>
        <v>N</v>
      </c>
      <c r="H1100">
        <v>14.6</v>
      </c>
      <c r="I1100">
        <v>21</v>
      </c>
      <c r="J1100">
        <v>27.2</v>
      </c>
      <c r="K1100">
        <v>0</v>
      </c>
      <c r="L1100" s="482">
        <v>106373.825</v>
      </c>
      <c r="M1100" s="6">
        <v>67.238116770000005</v>
      </c>
      <c r="N1100" s="44">
        <f t="shared" si="89"/>
        <v>7152375.6666215453</v>
      </c>
    </row>
    <row r="1101" spans="1:14" thickTop="1" thickBot="1">
      <c r="A1101" s="32">
        <v>43104</v>
      </c>
      <c r="B1101" s="2" t="str">
        <f t="shared" si="85"/>
        <v>Thursday</v>
      </c>
      <c r="C1101" s="3" t="str">
        <f t="shared" si="86"/>
        <v>January</v>
      </c>
      <c r="D1101" s="4" t="str">
        <f t="shared" si="87"/>
        <v>2018</v>
      </c>
      <c r="E1101">
        <f t="shared" si="88"/>
        <v>1</v>
      </c>
      <c r="F1101" t="str">
        <f>IFERROR(VLOOKUP(A1101,Holidays!A:C,2), "N")</f>
        <v>N</v>
      </c>
      <c r="G1101" t="str">
        <f>IFERROR(VLOOKUP(A1101,Holidays!A:C,3),"N")</f>
        <v>N</v>
      </c>
      <c r="H1101">
        <v>14.1</v>
      </c>
      <c r="I1101">
        <v>23.6</v>
      </c>
      <c r="J1101">
        <v>31.8</v>
      </c>
      <c r="K1101">
        <v>0.2</v>
      </c>
      <c r="L1101" s="482">
        <v>113337.685</v>
      </c>
      <c r="M1101" s="6">
        <v>78.738187400000001</v>
      </c>
      <c r="N1101" s="44">
        <f t="shared" si="89"/>
        <v>8924003.8810121696</v>
      </c>
    </row>
    <row r="1102" spans="1:14" thickTop="1" thickBot="1">
      <c r="A1102" s="32">
        <v>43105</v>
      </c>
      <c r="B1102" s="2" t="str">
        <f t="shared" si="85"/>
        <v>Friday</v>
      </c>
      <c r="C1102" s="3" t="str">
        <f t="shared" si="86"/>
        <v>January</v>
      </c>
      <c r="D1102" s="4" t="str">
        <f t="shared" si="87"/>
        <v>2018</v>
      </c>
      <c r="E1102">
        <f t="shared" si="88"/>
        <v>1</v>
      </c>
      <c r="F1102" t="str">
        <f>IFERROR(VLOOKUP(A1102,Holidays!A:C,2), "N")</f>
        <v>N</v>
      </c>
      <c r="G1102" t="str">
        <f>IFERROR(VLOOKUP(A1102,Holidays!A:C,3),"N")</f>
        <v>N</v>
      </c>
      <c r="H1102">
        <v>14.7</v>
      </c>
      <c r="I1102">
        <v>30.7</v>
      </c>
      <c r="J1102">
        <v>31.7</v>
      </c>
      <c r="K1102">
        <v>0</v>
      </c>
      <c r="L1102" s="482">
        <v>123247.735</v>
      </c>
      <c r="M1102" s="6">
        <v>90.82817034</v>
      </c>
      <c r="N1102" s="44">
        <f t="shared" si="89"/>
        <v>11194366.268599181</v>
      </c>
    </row>
    <row r="1103" spans="1:14" thickTop="1" thickBot="1">
      <c r="A1103" s="32">
        <v>43106</v>
      </c>
      <c r="B1103" s="2" t="str">
        <f t="shared" si="85"/>
        <v>Saturday</v>
      </c>
      <c r="C1103" s="3" t="str">
        <f t="shared" si="86"/>
        <v>January</v>
      </c>
      <c r="D1103" s="4" t="str">
        <f t="shared" si="87"/>
        <v>2018</v>
      </c>
      <c r="E1103">
        <f t="shared" si="88"/>
        <v>1</v>
      </c>
      <c r="F1103" t="str">
        <f>IFERROR(VLOOKUP(A1103,Holidays!A:C,2), "N")</f>
        <v>N</v>
      </c>
      <c r="G1103" t="str">
        <f>IFERROR(VLOOKUP(A1103,Holidays!A:C,3),"N")</f>
        <v>N</v>
      </c>
      <c r="H1103">
        <v>18.8</v>
      </c>
      <c r="I1103">
        <v>41.7</v>
      </c>
      <c r="J1103">
        <v>31.5</v>
      </c>
      <c r="K1103">
        <v>0</v>
      </c>
      <c r="L1103" s="482">
        <v>133705.845</v>
      </c>
      <c r="M1103" s="6">
        <v>75.591386209999996</v>
      </c>
      <c r="N1103" s="44">
        <f t="shared" si="89"/>
        <v>10107010.167929398</v>
      </c>
    </row>
    <row r="1104" spans="1:14" thickTop="1" thickBot="1">
      <c r="A1104" s="32">
        <v>43107</v>
      </c>
      <c r="B1104" s="2" t="str">
        <f t="shared" si="85"/>
        <v>Sunday</v>
      </c>
      <c r="C1104" s="3" t="str">
        <f t="shared" si="86"/>
        <v>January</v>
      </c>
      <c r="D1104" s="4" t="str">
        <f t="shared" si="87"/>
        <v>2018</v>
      </c>
      <c r="E1104">
        <f t="shared" si="88"/>
        <v>2</v>
      </c>
      <c r="F1104" t="str">
        <f>IFERROR(VLOOKUP(A1104,Holidays!A:C,2), "N")</f>
        <v>N</v>
      </c>
      <c r="G1104" t="str">
        <f>IFERROR(VLOOKUP(A1104,Holidays!A:C,3),"N")</f>
        <v>N</v>
      </c>
      <c r="H1104">
        <v>18.7</v>
      </c>
      <c r="I1104">
        <v>21.8</v>
      </c>
      <c r="J1104">
        <v>11</v>
      </c>
      <c r="K1104">
        <v>0</v>
      </c>
      <c r="L1104" s="482">
        <v>107142.815</v>
      </c>
      <c r="M1104" s="6">
        <v>80.976046170000004</v>
      </c>
      <c r="N1104" s="44">
        <f t="shared" si="89"/>
        <v>8676001.5342237689</v>
      </c>
    </row>
    <row r="1105" spans="1:14" thickTop="1" thickBot="1">
      <c r="A1105" s="32">
        <v>43108</v>
      </c>
      <c r="B1105" s="2" t="str">
        <f t="shared" si="85"/>
        <v>Monday</v>
      </c>
      <c r="C1105" s="3" t="str">
        <f t="shared" si="86"/>
        <v>January</v>
      </c>
      <c r="D1105" s="4" t="str">
        <f t="shared" si="87"/>
        <v>2018</v>
      </c>
      <c r="E1105">
        <f t="shared" si="88"/>
        <v>2</v>
      </c>
      <c r="F1105" t="str">
        <f>IFERROR(VLOOKUP(A1105,Holidays!A:C,2), "N")</f>
        <v>N</v>
      </c>
      <c r="G1105" t="str">
        <f>IFERROR(VLOOKUP(A1105,Holidays!A:C,3),"N")</f>
        <v>N</v>
      </c>
      <c r="H1105">
        <v>17.3</v>
      </c>
      <c r="I1105">
        <v>21.9</v>
      </c>
      <c r="J1105">
        <v>17.5</v>
      </c>
      <c r="K1105">
        <v>0</v>
      </c>
      <c r="L1105" s="482">
        <v>118832.07</v>
      </c>
      <c r="M1105" s="6">
        <v>87.931578639999998</v>
      </c>
      <c r="N1105" s="44">
        <f t="shared" si="89"/>
        <v>10449091.508158986</v>
      </c>
    </row>
    <row r="1106" spans="1:14" thickTop="1" thickBot="1">
      <c r="A1106" s="32">
        <v>43109</v>
      </c>
      <c r="B1106" s="2" t="str">
        <f t="shared" si="85"/>
        <v>Tuesday</v>
      </c>
      <c r="C1106" s="3" t="str">
        <f t="shared" si="86"/>
        <v>January</v>
      </c>
      <c r="D1106" s="4" t="str">
        <f t="shared" si="87"/>
        <v>2018</v>
      </c>
      <c r="E1106">
        <f t="shared" si="88"/>
        <v>2</v>
      </c>
      <c r="F1106" t="str">
        <f>IFERROR(VLOOKUP(A1106,Holidays!A:C,2), "N")</f>
        <v>N</v>
      </c>
      <c r="G1106" t="str">
        <f>IFERROR(VLOOKUP(A1106,Holidays!A:C,3),"N")</f>
        <v>N</v>
      </c>
      <c r="H1106">
        <v>15.7</v>
      </c>
      <c r="I1106">
        <v>22.5</v>
      </c>
      <c r="J1106">
        <v>30</v>
      </c>
      <c r="K1106">
        <v>0</v>
      </c>
      <c r="L1106" s="482">
        <v>111361.05</v>
      </c>
      <c r="M1106" s="6">
        <v>76.717394519999999</v>
      </c>
      <c r="N1106" s="44">
        <f t="shared" si="89"/>
        <v>8543329.6070114467</v>
      </c>
    </row>
    <row r="1107" spans="1:14" thickTop="1" thickBot="1">
      <c r="A1107" s="32">
        <v>43110</v>
      </c>
      <c r="B1107" s="2" t="str">
        <f t="shared" si="85"/>
        <v>Wednesday</v>
      </c>
      <c r="C1107" s="3" t="str">
        <f t="shared" si="86"/>
        <v>January</v>
      </c>
      <c r="D1107" s="4" t="str">
        <f t="shared" si="87"/>
        <v>2018</v>
      </c>
      <c r="E1107">
        <f t="shared" si="88"/>
        <v>2</v>
      </c>
      <c r="F1107" t="str">
        <f>IFERROR(VLOOKUP(A1107,Holidays!A:C,2), "N")</f>
        <v>N</v>
      </c>
      <c r="G1107" t="str">
        <f>IFERROR(VLOOKUP(A1107,Holidays!A:C,3),"N")</f>
        <v>N</v>
      </c>
      <c r="H1107">
        <v>13.6</v>
      </c>
      <c r="I1107">
        <v>25.6</v>
      </c>
      <c r="J1107">
        <v>23.5</v>
      </c>
      <c r="K1107">
        <v>0</v>
      </c>
      <c r="L1107" s="482">
        <v>116530.04</v>
      </c>
      <c r="M1107" s="6">
        <v>80.212274440000002</v>
      </c>
      <c r="N1107" s="44">
        <f t="shared" si="89"/>
        <v>9347139.5489841774</v>
      </c>
    </row>
    <row r="1108" spans="1:14" thickTop="1" thickBot="1">
      <c r="A1108" s="32">
        <v>43111</v>
      </c>
      <c r="B1108" s="2" t="str">
        <f t="shared" si="85"/>
        <v>Thursday</v>
      </c>
      <c r="C1108" s="3" t="str">
        <f t="shared" si="86"/>
        <v>January</v>
      </c>
      <c r="D1108" s="4" t="str">
        <f t="shared" si="87"/>
        <v>2018</v>
      </c>
      <c r="E1108">
        <f t="shared" si="88"/>
        <v>2</v>
      </c>
      <c r="F1108" t="str">
        <f>IFERROR(VLOOKUP(A1108,Holidays!A:C,2), "N")</f>
        <v>N</v>
      </c>
      <c r="G1108" t="str">
        <f>IFERROR(VLOOKUP(A1108,Holidays!A:C,3),"N")</f>
        <v>N</v>
      </c>
      <c r="H1108">
        <v>15.5</v>
      </c>
      <c r="I1108">
        <v>34.5</v>
      </c>
      <c r="J1108">
        <v>28.6</v>
      </c>
      <c r="K1108">
        <v>0</v>
      </c>
      <c r="L1108" s="482">
        <v>139607.905</v>
      </c>
      <c r="M1108" s="6">
        <v>87.802658050000005</v>
      </c>
      <c r="N1108" s="44">
        <f t="shared" si="89"/>
        <v>12257945.143791886</v>
      </c>
    </row>
    <row r="1109" spans="1:14" thickTop="1" thickBot="1">
      <c r="A1109" s="32">
        <v>43112</v>
      </c>
      <c r="B1109" s="2" t="str">
        <f t="shared" si="85"/>
        <v>Friday</v>
      </c>
      <c r="C1109" s="3" t="str">
        <f t="shared" si="86"/>
        <v>January</v>
      </c>
      <c r="D1109" s="4" t="str">
        <f t="shared" si="87"/>
        <v>2018</v>
      </c>
      <c r="E1109">
        <f t="shared" si="88"/>
        <v>2</v>
      </c>
      <c r="F1109" t="str">
        <f>IFERROR(VLOOKUP(A1109,Holidays!A:C,2), "N")</f>
        <v>N</v>
      </c>
      <c r="G1109" t="str">
        <f>IFERROR(VLOOKUP(A1109,Holidays!A:C,3),"N")</f>
        <v>N</v>
      </c>
      <c r="H1109">
        <v>20.399999999999999</v>
      </c>
      <c r="I1109">
        <v>30</v>
      </c>
      <c r="J1109">
        <v>1.7</v>
      </c>
      <c r="K1109">
        <v>1</v>
      </c>
      <c r="L1109" s="482">
        <v>132022.87</v>
      </c>
      <c r="M1109" s="6">
        <v>94.000719250000003</v>
      </c>
      <c r="N1109" s="44">
        <f t="shared" si="89"/>
        <v>12410244.737449247</v>
      </c>
    </row>
    <row r="1110" spans="1:14" thickTop="1" thickBot="1">
      <c r="A1110" s="32">
        <v>43113</v>
      </c>
      <c r="B1110" s="2" t="str">
        <f t="shared" si="85"/>
        <v>Saturday</v>
      </c>
      <c r="C1110" s="3" t="str">
        <f t="shared" si="86"/>
        <v>January</v>
      </c>
      <c r="D1110" s="4" t="str">
        <f t="shared" si="87"/>
        <v>2018</v>
      </c>
      <c r="E1110">
        <f t="shared" si="88"/>
        <v>2</v>
      </c>
      <c r="F1110" t="str">
        <f>IFERROR(VLOOKUP(A1110,Holidays!A:C,2), "N")</f>
        <v>N</v>
      </c>
      <c r="G1110" t="str">
        <f>IFERROR(VLOOKUP(A1110,Holidays!A:C,3),"N")</f>
        <v>N</v>
      </c>
      <c r="H1110">
        <v>16</v>
      </c>
      <c r="I1110">
        <v>20.9</v>
      </c>
      <c r="J1110">
        <v>10.7</v>
      </c>
      <c r="K1110">
        <v>7</v>
      </c>
      <c r="L1110" s="482">
        <v>98977.05</v>
      </c>
      <c r="M1110" s="6">
        <v>73.276545920000004</v>
      </c>
      <c r="N1110" s="44">
        <f t="shared" si="89"/>
        <v>7252696.3493511369</v>
      </c>
    </row>
    <row r="1111" spans="1:14" thickTop="1" thickBot="1">
      <c r="A1111" s="32">
        <v>43114</v>
      </c>
      <c r="B1111" s="2" t="str">
        <f t="shared" si="85"/>
        <v>Sunday</v>
      </c>
      <c r="C1111" s="3" t="str">
        <f t="shared" si="86"/>
        <v>January</v>
      </c>
      <c r="D1111" s="4" t="str">
        <f t="shared" si="87"/>
        <v>2018</v>
      </c>
      <c r="E1111">
        <f t="shared" si="88"/>
        <v>3</v>
      </c>
      <c r="F1111" t="str">
        <f>IFERROR(VLOOKUP(A1111,Holidays!A:C,2), "N")</f>
        <v>N</v>
      </c>
      <c r="G1111" t="str">
        <f>IFERROR(VLOOKUP(A1111,Holidays!A:C,3),"N")</f>
        <v>N</v>
      </c>
      <c r="H1111">
        <v>12.7</v>
      </c>
      <c r="I1111">
        <v>19.5</v>
      </c>
      <c r="J1111">
        <v>27.5</v>
      </c>
      <c r="K1111">
        <v>15</v>
      </c>
      <c r="L1111" s="482">
        <v>92021.68</v>
      </c>
      <c r="M1111" s="6">
        <v>66.65958191</v>
      </c>
      <c r="N1111" s="44">
        <f t="shared" si="89"/>
        <v>6134126.7154558087</v>
      </c>
    </row>
    <row r="1112" spans="1:14" thickTop="1" thickBot="1">
      <c r="A1112" s="32">
        <v>43115</v>
      </c>
      <c r="B1112" s="2" t="str">
        <f t="shared" si="85"/>
        <v>Monday</v>
      </c>
      <c r="C1112" s="3" t="str">
        <f t="shared" si="86"/>
        <v>January</v>
      </c>
      <c r="D1112" s="4" t="str">
        <f t="shared" si="87"/>
        <v>2018</v>
      </c>
      <c r="E1112">
        <f t="shared" si="88"/>
        <v>3</v>
      </c>
      <c r="F1112" t="str">
        <f>IFERROR(VLOOKUP(A1112,Holidays!A:C,2), "N")</f>
        <v>N</v>
      </c>
      <c r="G1112" t="str">
        <f>IFERROR(VLOOKUP(A1112,Holidays!A:C,3),"N")</f>
        <v>N</v>
      </c>
      <c r="H1112">
        <v>14.6</v>
      </c>
      <c r="I1112">
        <v>20.9</v>
      </c>
      <c r="J1112">
        <v>21.1</v>
      </c>
      <c r="K1112">
        <v>0</v>
      </c>
      <c r="L1112" s="482">
        <v>109389.095</v>
      </c>
      <c r="M1112" s="6">
        <v>86.378514550000006</v>
      </c>
      <c r="N1112" s="44">
        <f t="shared" si="89"/>
        <v>9448867.5340688322</v>
      </c>
    </row>
    <row r="1113" spans="1:14" thickTop="1" thickBot="1">
      <c r="A1113" s="32">
        <v>43116</v>
      </c>
      <c r="B1113" s="2" t="str">
        <f t="shared" si="85"/>
        <v>Tuesday</v>
      </c>
      <c r="C1113" s="3" t="str">
        <f t="shared" si="86"/>
        <v>January</v>
      </c>
      <c r="D1113" s="4" t="str">
        <f t="shared" si="87"/>
        <v>2018</v>
      </c>
      <c r="E1113">
        <f t="shared" si="88"/>
        <v>3</v>
      </c>
      <c r="F1113" t="str">
        <f>IFERROR(VLOOKUP(A1113,Holidays!A:C,2), "N")</f>
        <v>N</v>
      </c>
      <c r="G1113" t="str">
        <f>IFERROR(VLOOKUP(A1113,Holidays!A:C,3),"N")</f>
        <v>N</v>
      </c>
      <c r="H1113">
        <v>12.9</v>
      </c>
      <c r="I1113">
        <v>26.9</v>
      </c>
      <c r="J1113">
        <v>31.1</v>
      </c>
      <c r="K1113">
        <v>0</v>
      </c>
      <c r="L1113" s="482">
        <v>116074.03</v>
      </c>
      <c r="M1113" s="6">
        <v>92.836877680000001</v>
      </c>
      <c r="N1113" s="44">
        <f t="shared" si="89"/>
        <v>10775950.524934649</v>
      </c>
    </row>
    <row r="1114" spans="1:14" thickTop="1" thickBot="1">
      <c r="A1114" s="32">
        <v>43117</v>
      </c>
      <c r="B1114" s="2" t="str">
        <f t="shared" si="85"/>
        <v>Wednesday</v>
      </c>
      <c r="C1114" s="3" t="str">
        <f t="shared" si="86"/>
        <v>January</v>
      </c>
      <c r="D1114" s="4" t="str">
        <f t="shared" si="87"/>
        <v>2018</v>
      </c>
      <c r="E1114">
        <f t="shared" si="88"/>
        <v>3</v>
      </c>
      <c r="F1114" t="str">
        <f>IFERROR(VLOOKUP(A1114,Holidays!A:C,2), "N")</f>
        <v>N</v>
      </c>
      <c r="G1114" t="str">
        <f>IFERROR(VLOOKUP(A1114,Holidays!A:C,3),"N")</f>
        <v>N</v>
      </c>
      <c r="H1114">
        <v>12.4</v>
      </c>
      <c r="I1114">
        <v>30.3</v>
      </c>
      <c r="J1114">
        <v>30.9</v>
      </c>
      <c r="K1114">
        <v>0</v>
      </c>
      <c r="L1114" s="482">
        <v>129286.36500000001</v>
      </c>
      <c r="M1114" s="6">
        <v>100.2774263</v>
      </c>
      <c r="N1114" s="44">
        <f t="shared" si="89"/>
        <v>12964503.937882401</v>
      </c>
    </row>
    <row r="1115" spans="1:14" thickTop="1" thickBot="1">
      <c r="A1115" s="32">
        <v>43118</v>
      </c>
      <c r="B1115" s="2" t="str">
        <f t="shared" si="85"/>
        <v>Thursday</v>
      </c>
      <c r="C1115" s="3" t="str">
        <f t="shared" si="86"/>
        <v>January</v>
      </c>
      <c r="D1115" s="4" t="str">
        <f t="shared" si="87"/>
        <v>2018</v>
      </c>
      <c r="E1115">
        <f t="shared" si="88"/>
        <v>3</v>
      </c>
      <c r="F1115" t="str">
        <f>IFERROR(VLOOKUP(A1115,Holidays!A:C,2), "N")</f>
        <v>N</v>
      </c>
      <c r="G1115" t="str">
        <f>IFERROR(VLOOKUP(A1115,Holidays!A:C,3),"N")</f>
        <v>N</v>
      </c>
      <c r="H1115">
        <v>16.600000000000001</v>
      </c>
      <c r="I1115">
        <v>40</v>
      </c>
      <c r="J1115">
        <v>30.8</v>
      </c>
      <c r="K1115">
        <v>0</v>
      </c>
      <c r="L1115" s="482">
        <v>154648.065</v>
      </c>
      <c r="M1115" s="6">
        <v>1210.1379199999999</v>
      </c>
      <c r="N1115" s="44">
        <f t="shared" si="89"/>
        <v>187145487.71112478</v>
      </c>
    </row>
    <row r="1116" spans="1:14" thickTop="1" thickBot="1">
      <c r="A1116" s="32">
        <v>43119</v>
      </c>
      <c r="B1116" s="2" t="str">
        <f t="shared" si="85"/>
        <v>Friday</v>
      </c>
      <c r="C1116" s="3" t="str">
        <f t="shared" si="86"/>
        <v>January</v>
      </c>
      <c r="D1116" s="4" t="str">
        <f t="shared" si="87"/>
        <v>2018</v>
      </c>
      <c r="E1116">
        <f t="shared" si="88"/>
        <v>3</v>
      </c>
      <c r="F1116" t="str">
        <f>IFERROR(VLOOKUP(A1116,Holidays!A:C,2), "N")</f>
        <v>N</v>
      </c>
      <c r="G1116" t="str">
        <f>IFERROR(VLOOKUP(A1116,Holidays!A:C,3),"N")</f>
        <v>N</v>
      </c>
      <c r="H1116">
        <v>22.5</v>
      </c>
      <c r="I1116">
        <v>40.299999999999997</v>
      </c>
      <c r="J1116">
        <v>30.6</v>
      </c>
      <c r="K1116">
        <v>0</v>
      </c>
      <c r="L1116" s="482">
        <v>165070.595</v>
      </c>
      <c r="M1116" s="6">
        <v>647.57416339999997</v>
      </c>
      <c r="N1116" s="44">
        <f t="shared" si="89"/>
        <v>106895452.45906521</v>
      </c>
    </row>
    <row r="1117" spans="1:14" thickTop="1" thickBot="1">
      <c r="A1117" s="32">
        <v>43120</v>
      </c>
      <c r="B1117" s="2" t="str">
        <f t="shared" si="85"/>
        <v>Saturday</v>
      </c>
      <c r="C1117" s="3" t="str">
        <f t="shared" si="86"/>
        <v>January</v>
      </c>
      <c r="D1117" s="4" t="str">
        <f t="shared" si="87"/>
        <v>2018</v>
      </c>
      <c r="E1117">
        <f t="shared" si="88"/>
        <v>3</v>
      </c>
      <c r="F1117" t="str">
        <f>IFERROR(VLOOKUP(A1117,Holidays!A:C,2), "N")</f>
        <v>N</v>
      </c>
      <c r="G1117" t="str">
        <f>IFERROR(VLOOKUP(A1117,Holidays!A:C,3),"N")</f>
        <v>N</v>
      </c>
      <c r="H1117">
        <v>20.3</v>
      </c>
      <c r="I1117">
        <v>24.6</v>
      </c>
      <c r="J1117">
        <v>20.2</v>
      </c>
      <c r="K1117">
        <v>0</v>
      </c>
      <c r="L1117" s="482">
        <v>124825.02499999999</v>
      </c>
      <c r="M1117" s="6">
        <v>94.104814860000005</v>
      </c>
      <c r="N1117" s="44">
        <f t="shared" si="89"/>
        <v>11746635.867519872</v>
      </c>
    </row>
    <row r="1118" spans="1:14" thickTop="1" thickBot="1">
      <c r="A1118" s="32">
        <v>43121</v>
      </c>
      <c r="B1118" s="2" t="str">
        <f t="shared" si="85"/>
        <v>Sunday</v>
      </c>
      <c r="C1118" s="3" t="str">
        <f t="shared" si="86"/>
        <v>January</v>
      </c>
      <c r="D1118" s="4" t="str">
        <f t="shared" si="87"/>
        <v>2018</v>
      </c>
      <c r="E1118">
        <f t="shared" si="88"/>
        <v>4</v>
      </c>
      <c r="F1118" t="str">
        <f>IFERROR(VLOOKUP(A1118,Holidays!A:C,2), "N")</f>
        <v>N</v>
      </c>
      <c r="G1118" t="str">
        <f>IFERROR(VLOOKUP(A1118,Holidays!A:C,3),"N")</f>
        <v>N</v>
      </c>
      <c r="H1118">
        <v>21</v>
      </c>
      <c r="I1118">
        <v>28.2</v>
      </c>
      <c r="J1118">
        <v>14.9</v>
      </c>
      <c r="K1118">
        <v>0</v>
      </c>
      <c r="L1118" s="482">
        <v>127305.2</v>
      </c>
      <c r="M1118" s="6">
        <v>121.7119723</v>
      </c>
      <c r="N1118" s="44">
        <f t="shared" si="89"/>
        <v>15494566.976045959</v>
      </c>
    </row>
    <row r="1119" spans="1:14" thickTop="1" thickBot="1">
      <c r="A1119" s="32">
        <v>43122</v>
      </c>
      <c r="B1119" s="2" t="str">
        <f t="shared" si="85"/>
        <v>Monday</v>
      </c>
      <c r="C1119" s="3" t="str">
        <f t="shared" si="86"/>
        <v>January</v>
      </c>
      <c r="D1119" s="4" t="str">
        <f t="shared" si="87"/>
        <v>2018</v>
      </c>
      <c r="E1119">
        <f t="shared" si="88"/>
        <v>4</v>
      </c>
      <c r="F1119" t="str">
        <f>IFERROR(VLOOKUP(A1119,Holidays!A:C,2), "N")</f>
        <v>N</v>
      </c>
      <c r="G1119" t="str">
        <f>IFERROR(VLOOKUP(A1119,Holidays!A:C,3),"N")</f>
        <v>N</v>
      </c>
      <c r="H1119">
        <v>20.5</v>
      </c>
      <c r="I1119">
        <v>23.9</v>
      </c>
      <c r="J1119">
        <v>27.3</v>
      </c>
      <c r="K1119">
        <v>0</v>
      </c>
      <c r="L1119" s="482">
        <v>137955.42499999999</v>
      </c>
      <c r="M1119" s="6">
        <v>115.1294838</v>
      </c>
      <c r="N1119" s="44">
        <f t="shared" si="89"/>
        <v>15882736.867659613</v>
      </c>
    </row>
    <row r="1120" spans="1:14" thickTop="1" thickBot="1">
      <c r="A1120" s="32">
        <v>43123</v>
      </c>
      <c r="B1120" s="2" t="str">
        <f t="shared" si="85"/>
        <v>Tuesday</v>
      </c>
      <c r="C1120" s="3" t="str">
        <f t="shared" si="86"/>
        <v>January</v>
      </c>
      <c r="D1120" s="4" t="str">
        <f t="shared" si="87"/>
        <v>2018</v>
      </c>
      <c r="E1120">
        <f t="shared" si="88"/>
        <v>4</v>
      </c>
      <c r="F1120" t="str">
        <f>IFERROR(VLOOKUP(A1120,Holidays!A:C,2), "N")</f>
        <v>N</v>
      </c>
      <c r="G1120" t="str">
        <f>IFERROR(VLOOKUP(A1120,Holidays!A:C,3),"N")</f>
        <v>N</v>
      </c>
      <c r="H1120">
        <v>18</v>
      </c>
      <c r="I1120">
        <v>23.6</v>
      </c>
      <c r="J1120">
        <v>28.3</v>
      </c>
      <c r="K1120">
        <v>0</v>
      </c>
      <c r="L1120" s="482">
        <v>128314.47</v>
      </c>
      <c r="M1120" s="6">
        <v>102.3741093</v>
      </c>
      <c r="N1120" s="44">
        <f t="shared" si="89"/>
        <v>13136079.576551571</v>
      </c>
    </row>
    <row r="1121" spans="1:14" thickTop="1" thickBot="1">
      <c r="A1121" s="32">
        <v>43124</v>
      </c>
      <c r="B1121" s="2" t="str">
        <f t="shared" si="85"/>
        <v>Wednesday</v>
      </c>
      <c r="C1121" s="3" t="str">
        <f t="shared" si="86"/>
        <v>January</v>
      </c>
      <c r="D1121" s="4" t="str">
        <f t="shared" si="87"/>
        <v>2018</v>
      </c>
      <c r="E1121">
        <f t="shared" si="88"/>
        <v>4</v>
      </c>
      <c r="F1121" t="str">
        <f>IFERROR(VLOOKUP(A1121,Holidays!A:C,2), "N")</f>
        <v>N</v>
      </c>
      <c r="G1121" t="str">
        <f>IFERROR(VLOOKUP(A1121,Holidays!A:C,3),"N")</f>
        <v>N</v>
      </c>
      <c r="H1121">
        <v>14.8</v>
      </c>
      <c r="I1121">
        <v>23.3</v>
      </c>
      <c r="J1121">
        <v>27.5</v>
      </c>
      <c r="K1121">
        <v>0</v>
      </c>
      <c r="L1121" s="482">
        <v>128899.765</v>
      </c>
      <c r="M1121" s="6">
        <v>103.427874</v>
      </c>
      <c r="N1121" s="44">
        <f t="shared" si="89"/>
        <v>13331828.653049611</v>
      </c>
    </row>
    <row r="1122" spans="1:14" thickTop="1" thickBot="1">
      <c r="A1122" s="32">
        <v>43125</v>
      </c>
      <c r="B1122" s="2" t="str">
        <f t="shared" si="85"/>
        <v>Thursday</v>
      </c>
      <c r="C1122" s="3" t="str">
        <f t="shared" si="86"/>
        <v>January</v>
      </c>
      <c r="D1122" s="4" t="str">
        <f t="shared" si="87"/>
        <v>2018</v>
      </c>
      <c r="E1122">
        <f t="shared" si="88"/>
        <v>4</v>
      </c>
      <c r="F1122" t="str">
        <f>IFERROR(VLOOKUP(A1122,Holidays!A:C,2), "N")</f>
        <v>N</v>
      </c>
      <c r="G1122" t="str">
        <f>IFERROR(VLOOKUP(A1122,Holidays!A:C,3),"N")</f>
        <v>N</v>
      </c>
      <c r="H1122">
        <v>17.100000000000001</v>
      </c>
      <c r="I1122">
        <v>26.6</v>
      </c>
      <c r="J1122">
        <v>28.1</v>
      </c>
      <c r="K1122">
        <v>0</v>
      </c>
      <c r="L1122" s="482">
        <v>139245.21</v>
      </c>
      <c r="M1122" s="6">
        <v>155.5028059</v>
      </c>
      <c r="N1122" s="44">
        <f t="shared" si="89"/>
        <v>21653020.863134738</v>
      </c>
    </row>
    <row r="1123" spans="1:14" thickTop="1" thickBot="1">
      <c r="A1123" s="32">
        <v>43126</v>
      </c>
      <c r="B1123" s="2" t="str">
        <f t="shared" si="85"/>
        <v>Friday</v>
      </c>
      <c r="C1123" s="3" t="str">
        <f t="shared" si="86"/>
        <v>January</v>
      </c>
      <c r="D1123" s="4" t="str">
        <f t="shared" si="87"/>
        <v>2018</v>
      </c>
      <c r="E1123">
        <f t="shared" si="88"/>
        <v>4</v>
      </c>
      <c r="F1123" t="str">
        <f>IFERROR(VLOOKUP(A1123,Holidays!A:C,2), "N")</f>
        <v>N</v>
      </c>
      <c r="G1123" t="str">
        <f>IFERROR(VLOOKUP(A1123,Holidays!A:C,3),"N")</f>
        <v>Y</v>
      </c>
      <c r="H1123">
        <v>19.399999999999999</v>
      </c>
      <c r="I1123">
        <v>28.4</v>
      </c>
      <c r="J1123">
        <v>19.899999999999999</v>
      </c>
      <c r="K1123">
        <v>0</v>
      </c>
      <c r="L1123" s="482">
        <v>128599.46</v>
      </c>
      <c r="M1123" s="6">
        <v>91.434892809999994</v>
      </c>
      <c r="N1123" s="44">
        <f t="shared" si="89"/>
        <v>11758477.840523882</v>
      </c>
    </row>
    <row r="1124" spans="1:14" thickTop="1" thickBot="1">
      <c r="A1124" s="32">
        <v>43127</v>
      </c>
      <c r="B1124" s="2" t="str">
        <f t="shared" si="85"/>
        <v>Saturday</v>
      </c>
      <c r="C1124" s="3" t="str">
        <f t="shared" si="86"/>
        <v>January</v>
      </c>
      <c r="D1124" s="4" t="str">
        <f t="shared" si="87"/>
        <v>2018</v>
      </c>
      <c r="E1124">
        <f t="shared" si="88"/>
        <v>4</v>
      </c>
      <c r="F1124" t="str">
        <f>IFERROR(VLOOKUP(A1124,Holidays!A:C,2), "N")</f>
        <v>N</v>
      </c>
      <c r="G1124" t="str">
        <f>IFERROR(VLOOKUP(A1124,Holidays!A:C,3),"N")</f>
        <v>N</v>
      </c>
      <c r="H1124">
        <v>21.2</v>
      </c>
      <c r="I1124">
        <v>33.200000000000003</v>
      </c>
      <c r="J1124">
        <v>27.5</v>
      </c>
      <c r="K1124">
        <v>3.4</v>
      </c>
      <c r="L1124" s="482">
        <v>139114.58499999999</v>
      </c>
      <c r="M1124" s="6">
        <v>104.878878</v>
      </c>
      <c r="N1124" s="44">
        <f t="shared" si="89"/>
        <v>14590181.58823563</v>
      </c>
    </row>
    <row r="1125" spans="1:14" thickTop="1" thickBot="1">
      <c r="A1125" s="32">
        <v>43128</v>
      </c>
      <c r="B1125" s="2" t="str">
        <f t="shared" si="85"/>
        <v>Sunday</v>
      </c>
      <c r="C1125" s="3" t="str">
        <f t="shared" si="86"/>
        <v>January</v>
      </c>
      <c r="D1125" s="4" t="str">
        <f t="shared" si="87"/>
        <v>2018</v>
      </c>
      <c r="E1125">
        <f t="shared" si="88"/>
        <v>5</v>
      </c>
      <c r="F1125" t="str">
        <f>IFERROR(VLOOKUP(A1125,Holidays!A:C,2), "N")</f>
        <v>N</v>
      </c>
      <c r="G1125" t="str">
        <f>IFERROR(VLOOKUP(A1125,Holidays!A:C,3),"N")</f>
        <v>N</v>
      </c>
      <c r="H1125">
        <v>22.7</v>
      </c>
      <c r="I1125">
        <v>38.1</v>
      </c>
      <c r="J1125">
        <v>28.5</v>
      </c>
      <c r="K1125">
        <v>0</v>
      </c>
      <c r="L1125" s="482">
        <v>159436.69</v>
      </c>
      <c r="M1125" s="6">
        <v>290.41964400000001</v>
      </c>
      <c r="N1125" s="44">
        <f t="shared" si="89"/>
        <v>46303546.750338361</v>
      </c>
    </row>
    <row r="1126" spans="1:14" thickTop="1" thickBot="1">
      <c r="A1126" s="32">
        <v>43129</v>
      </c>
      <c r="B1126" s="2" t="str">
        <f t="shared" si="85"/>
        <v>Monday</v>
      </c>
      <c r="C1126" s="3" t="str">
        <f t="shared" si="86"/>
        <v>January</v>
      </c>
      <c r="D1126" s="4" t="str">
        <f t="shared" si="87"/>
        <v>2018</v>
      </c>
      <c r="E1126">
        <f t="shared" si="88"/>
        <v>5</v>
      </c>
      <c r="F1126" t="str">
        <f>IFERROR(VLOOKUP(A1126,Holidays!A:C,2), "N")</f>
        <v>N</v>
      </c>
      <c r="G1126" t="str">
        <f>IFERROR(VLOOKUP(A1126,Holidays!A:C,3),"N")</f>
        <v>N</v>
      </c>
      <c r="H1126">
        <v>27.8</v>
      </c>
      <c r="I1126">
        <v>33.5</v>
      </c>
      <c r="J1126">
        <v>7.3</v>
      </c>
      <c r="K1126">
        <v>0</v>
      </c>
      <c r="L1126" s="482">
        <v>160437.565</v>
      </c>
      <c r="M1126" s="6">
        <v>107.6574249</v>
      </c>
      <c r="N1126" s="44">
        <f t="shared" si="89"/>
        <v>17272295.10512637</v>
      </c>
    </row>
    <row r="1127" spans="1:14" thickTop="1" thickBot="1">
      <c r="A1127" s="32">
        <v>43130</v>
      </c>
      <c r="B1127" s="2" t="str">
        <f t="shared" si="85"/>
        <v>Tuesday</v>
      </c>
      <c r="C1127" s="3" t="str">
        <f t="shared" si="86"/>
        <v>January</v>
      </c>
      <c r="D1127" s="4" t="str">
        <f t="shared" si="87"/>
        <v>2018</v>
      </c>
      <c r="E1127">
        <f t="shared" si="88"/>
        <v>5</v>
      </c>
      <c r="F1127" t="str">
        <f>IFERROR(VLOOKUP(A1127,Holidays!A:C,2), "N")</f>
        <v>N</v>
      </c>
      <c r="G1127" t="str">
        <f>IFERROR(VLOOKUP(A1127,Holidays!A:C,3),"N")</f>
        <v>N</v>
      </c>
      <c r="H1127">
        <v>15.6</v>
      </c>
      <c r="I1127">
        <v>21</v>
      </c>
      <c r="J1127">
        <v>14.1</v>
      </c>
      <c r="K1127">
        <v>38.799999999999997</v>
      </c>
      <c r="L1127" s="482">
        <v>115239.57</v>
      </c>
      <c r="M1127" s="6">
        <v>78.574438810000004</v>
      </c>
      <c r="N1127" s="44">
        <f t="shared" si="89"/>
        <v>9054884.5414557122</v>
      </c>
    </row>
    <row r="1128" spans="1:14" thickTop="1" thickBot="1">
      <c r="A1128" s="32">
        <v>43131</v>
      </c>
      <c r="B1128" s="2" t="str">
        <f t="shared" si="85"/>
        <v>Wednesday</v>
      </c>
      <c r="C1128" s="3" t="str">
        <f t="shared" si="86"/>
        <v>January</v>
      </c>
      <c r="D1128" s="4" t="str">
        <f t="shared" si="87"/>
        <v>2018</v>
      </c>
      <c r="E1128">
        <f t="shared" si="88"/>
        <v>5</v>
      </c>
      <c r="F1128" t="str">
        <f>IFERROR(VLOOKUP(A1128,Holidays!A:C,2), "N")</f>
        <v>Y</v>
      </c>
      <c r="G1128" t="str">
        <f>IFERROR(VLOOKUP(A1128,Holidays!A:C,3),"N")</f>
        <v>N</v>
      </c>
      <c r="H1128">
        <v>14.6</v>
      </c>
      <c r="I1128">
        <v>19.100000000000001</v>
      </c>
      <c r="J1128">
        <v>19.600000000000001</v>
      </c>
      <c r="K1128">
        <v>0</v>
      </c>
      <c r="L1128" s="482">
        <v>108524.18</v>
      </c>
      <c r="M1128" s="6">
        <v>65.217558049999994</v>
      </c>
      <c r="N1128" s="44">
        <f t="shared" si="89"/>
        <v>7077682.0089786481</v>
      </c>
    </row>
    <row r="1129" spans="1:14" thickTop="1" thickBot="1">
      <c r="A1129" s="32">
        <v>43132</v>
      </c>
      <c r="B1129" s="2" t="str">
        <f t="shared" si="85"/>
        <v>Thursday</v>
      </c>
      <c r="C1129" s="3" t="str">
        <f t="shared" si="86"/>
        <v>February</v>
      </c>
      <c r="D1129" s="4" t="str">
        <f t="shared" si="87"/>
        <v>2018</v>
      </c>
      <c r="E1129">
        <f t="shared" si="88"/>
        <v>5</v>
      </c>
      <c r="F1129" t="str">
        <f>IFERROR(VLOOKUP(A1129,Holidays!A:C,2), "N")</f>
        <v>Y</v>
      </c>
      <c r="G1129" t="str">
        <f>IFERROR(VLOOKUP(A1129,Holidays!A:C,3),"N")</f>
        <v>N</v>
      </c>
      <c r="H1129">
        <v>12.1</v>
      </c>
      <c r="I1129">
        <v>22.5</v>
      </c>
      <c r="J1129">
        <v>28.9</v>
      </c>
      <c r="K1129">
        <v>0.2</v>
      </c>
      <c r="L1129" s="482">
        <v>109949.21</v>
      </c>
      <c r="M1129" s="6">
        <v>72.412229809999999</v>
      </c>
      <c r="N1129" s="44">
        <f t="shared" si="89"/>
        <v>7961667.4619479505</v>
      </c>
    </row>
    <row r="1130" spans="1:14" thickTop="1" thickBot="1">
      <c r="A1130" s="32">
        <v>43133</v>
      </c>
      <c r="B1130" s="2" t="str">
        <f t="shared" si="85"/>
        <v>Friday</v>
      </c>
      <c r="C1130" s="3" t="str">
        <f t="shared" si="86"/>
        <v>February</v>
      </c>
      <c r="D1130" s="4" t="str">
        <f t="shared" si="87"/>
        <v>2018</v>
      </c>
      <c r="E1130">
        <f t="shared" si="88"/>
        <v>5</v>
      </c>
      <c r="F1130" t="str">
        <f>IFERROR(VLOOKUP(A1130,Holidays!A:C,2), "N")</f>
        <v>Y</v>
      </c>
      <c r="G1130" t="str">
        <f>IFERROR(VLOOKUP(A1130,Holidays!A:C,3),"N")</f>
        <v>N</v>
      </c>
      <c r="H1130">
        <v>13.4</v>
      </c>
      <c r="I1130">
        <v>22.1</v>
      </c>
      <c r="J1130">
        <v>28.4</v>
      </c>
      <c r="K1130">
        <v>0</v>
      </c>
      <c r="L1130" s="482">
        <v>112946.34</v>
      </c>
      <c r="M1130" s="6">
        <v>80.454353729999994</v>
      </c>
      <c r="N1130" s="44">
        <f t="shared" si="89"/>
        <v>9087024.7908688467</v>
      </c>
    </row>
    <row r="1131" spans="1:14" thickTop="1" thickBot="1">
      <c r="A1131" s="32">
        <v>43134</v>
      </c>
      <c r="B1131" s="2" t="str">
        <f t="shared" si="85"/>
        <v>Saturday</v>
      </c>
      <c r="C1131" s="3" t="str">
        <f t="shared" si="86"/>
        <v>February</v>
      </c>
      <c r="D1131" s="4" t="str">
        <f t="shared" si="87"/>
        <v>2018</v>
      </c>
      <c r="E1131">
        <f t="shared" si="88"/>
        <v>5</v>
      </c>
      <c r="F1131" t="str">
        <f>IFERROR(VLOOKUP(A1131,Holidays!A:C,2), "N")</f>
        <v>Y</v>
      </c>
      <c r="G1131" t="str">
        <f>IFERROR(VLOOKUP(A1131,Holidays!A:C,3),"N")</f>
        <v>N</v>
      </c>
      <c r="H1131">
        <v>15.8</v>
      </c>
      <c r="I1131">
        <v>28.1</v>
      </c>
      <c r="J1131">
        <v>26.7</v>
      </c>
      <c r="K1131">
        <v>0</v>
      </c>
      <c r="L1131" s="482">
        <v>104947.325</v>
      </c>
      <c r="M1131" s="6">
        <v>86.517007910000004</v>
      </c>
      <c r="N1131" s="44">
        <f t="shared" si="89"/>
        <v>9079728.54715834</v>
      </c>
    </row>
    <row r="1132" spans="1:14" thickTop="1" thickBot="1">
      <c r="A1132" s="32">
        <v>43135</v>
      </c>
      <c r="B1132" s="2" t="str">
        <f t="shared" si="85"/>
        <v>Sunday</v>
      </c>
      <c r="C1132" s="3" t="str">
        <f t="shared" si="86"/>
        <v>February</v>
      </c>
      <c r="D1132" s="4" t="str">
        <f t="shared" si="87"/>
        <v>2018</v>
      </c>
      <c r="E1132">
        <f t="shared" si="88"/>
        <v>6</v>
      </c>
      <c r="F1132" t="str">
        <f>IFERROR(VLOOKUP(A1132,Holidays!A:C,2), "N")</f>
        <v>Y</v>
      </c>
      <c r="G1132" t="str">
        <f>IFERROR(VLOOKUP(A1132,Holidays!A:C,3),"N")</f>
        <v>N</v>
      </c>
      <c r="H1132">
        <v>14.7</v>
      </c>
      <c r="I1132">
        <v>25.7</v>
      </c>
      <c r="J1132">
        <v>28.5</v>
      </c>
      <c r="K1132">
        <v>0</v>
      </c>
      <c r="L1132" s="482">
        <v>106065.935</v>
      </c>
      <c r="M1132" s="6">
        <v>98.921846560000006</v>
      </c>
      <c r="N1132" s="44">
        <f t="shared" si="89"/>
        <v>10492238.147312934</v>
      </c>
    </row>
    <row r="1133" spans="1:14" thickTop="1" thickBot="1">
      <c r="A1133" s="32">
        <v>43136</v>
      </c>
      <c r="B1133" s="2" t="str">
        <f t="shared" si="85"/>
        <v>Monday</v>
      </c>
      <c r="C1133" s="3" t="str">
        <f t="shared" si="86"/>
        <v>February</v>
      </c>
      <c r="D1133" s="4" t="str">
        <f t="shared" si="87"/>
        <v>2018</v>
      </c>
      <c r="E1133">
        <f t="shared" si="88"/>
        <v>6</v>
      </c>
      <c r="F1133" t="str">
        <f>IFERROR(VLOOKUP(A1133,Holidays!A:C,2), "N")</f>
        <v>Y</v>
      </c>
      <c r="G1133" t="str">
        <f>IFERROR(VLOOKUP(A1133,Holidays!A:C,3),"N")</f>
        <v>N</v>
      </c>
      <c r="H1133">
        <v>17</v>
      </c>
      <c r="I1133">
        <v>25.7</v>
      </c>
      <c r="J1133">
        <v>24</v>
      </c>
      <c r="K1133">
        <v>0</v>
      </c>
      <c r="L1133" s="482">
        <v>126465.96</v>
      </c>
      <c r="M1133" s="6">
        <v>103.83019280000001</v>
      </c>
      <c r="N1133" s="44">
        <f t="shared" si="89"/>
        <v>13130985.00943709</v>
      </c>
    </row>
    <row r="1134" spans="1:14" thickTop="1" thickBot="1">
      <c r="A1134" s="32">
        <v>43137</v>
      </c>
      <c r="B1134" s="2" t="str">
        <f t="shared" si="85"/>
        <v>Tuesday</v>
      </c>
      <c r="C1134" s="3" t="str">
        <f t="shared" si="86"/>
        <v>February</v>
      </c>
      <c r="D1134" s="4" t="str">
        <f t="shared" si="87"/>
        <v>2018</v>
      </c>
      <c r="E1134">
        <f t="shared" si="88"/>
        <v>6</v>
      </c>
      <c r="F1134" t="str">
        <f>IFERROR(VLOOKUP(A1134,Holidays!A:C,2), "N")</f>
        <v>Y</v>
      </c>
      <c r="G1134" t="str">
        <f>IFERROR(VLOOKUP(A1134,Holidays!A:C,3),"N")</f>
        <v>N</v>
      </c>
      <c r="H1134">
        <v>17.7</v>
      </c>
      <c r="I1134">
        <v>29.9</v>
      </c>
      <c r="J1134">
        <v>27.6</v>
      </c>
      <c r="K1134">
        <v>0</v>
      </c>
      <c r="L1134" s="482">
        <v>137539.72500000001</v>
      </c>
      <c r="M1134" s="6">
        <v>104.2296312</v>
      </c>
      <c r="N1134" s="44">
        <f t="shared" si="89"/>
        <v>14335714.812099421</v>
      </c>
    </row>
    <row r="1135" spans="1:14" thickTop="1" thickBot="1">
      <c r="A1135" s="32">
        <v>43138</v>
      </c>
      <c r="B1135" s="2" t="str">
        <f t="shared" si="85"/>
        <v>Wednesday</v>
      </c>
      <c r="C1135" s="3" t="str">
        <f t="shared" si="86"/>
        <v>February</v>
      </c>
      <c r="D1135" s="4" t="str">
        <f t="shared" si="87"/>
        <v>2018</v>
      </c>
      <c r="E1135">
        <f t="shared" si="88"/>
        <v>6</v>
      </c>
      <c r="F1135" t="str">
        <f>IFERROR(VLOOKUP(A1135,Holidays!A:C,2), "N")</f>
        <v>Y</v>
      </c>
      <c r="G1135" t="str">
        <f>IFERROR(VLOOKUP(A1135,Holidays!A:C,3),"N")</f>
        <v>N</v>
      </c>
      <c r="H1135">
        <v>18.7</v>
      </c>
      <c r="I1135">
        <v>37.4</v>
      </c>
      <c r="J1135">
        <v>27.1</v>
      </c>
      <c r="K1135">
        <v>0</v>
      </c>
      <c r="L1135" s="482">
        <v>159307.315</v>
      </c>
      <c r="M1135" s="6">
        <v>624.26093430000003</v>
      </c>
      <c r="N1135" s="44">
        <f t="shared" si="89"/>
        <v>99449333.302724406</v>
      </c>
    </row>
    <row r="1136" spans="1:14" thickTop="1" thickBot="1">
      <c r="A1136" s="32">
        <v>43139</v>
      </c>
      <c r="B1136" s="2" t="str">
        <f t="shared" si="85"/>
        <v>Thursday</v>
      </c>
      <c r="C1136" s="3" t="str">
        <f t="shared" si="86"/>
        <v>February</v>
      </c>
      <c r="D1136" s="4" t="str">
        <f t="shared" si="87"/>
        <v>2018</v>
      </c>
      <c r="E1136">
        <f t="shared" si="88"/>
        <v>6</v>
      </c>
      <c r="F1136" t="str">
        <f>IFERROR(VLOOKUP(A1136,Holidays!A:C,2), "N")</f>
        <v>Y</v>
      </c>
      <c r="G1136" t="str">
        <f>IFERROR(VLOOKUP(A1136,Holidays!A:C,3),"N")</f>
        <v>N</v>
      </c>
      <c r="H1136">
        <v>20.6</v>
      </c>
      <c r="I1136">
        <v>27.5</v>
      </c>
      <c r="J1136">
        <v>15.8</v>
      </c>
      <c r="K1136">
        <v>0</v>
      </c>
      <c r="L1136" s="482">
        <v>149473.01</v>
      </c>
      <c r="M1136" s="6">
        <v>106.6526349</v>
      </c>
      <c r="N1136" s="44">
        <f t="shared" si="89"/>
        <v>15941690.362934049</v>
      </c>
    </row>
    <row r="1137" spans="1:14" thickTop="1" thickBot="1">
      <c r="A1137" s="32">
        <v>43140</v>
      </c>
      <c r="B1137" s="2" t="str">
        <f t="shared" si="85"/>
        <v>Friday</v>
      </c>
      <c r="C1137" s="3" t="str">
        <f t="shared" si="86"/>
        <v>February</v>
      </c>
      <c r="D1137" s="4" t="str">
        <f t="shared" si="87"/>
        <v>2018</v>
      </c>
      <c r="E1137">
        <f t="shared" si="88"/>
        <v>6</v>
      </c>
      <c r="F1137" t="str">
        <f>IFERROR(VLOOKUP(A1137,Holidays!A:C,2), "N")</f>
        <v>Y</v>
      </c>
      <c r="G1137" t="str">
        <f>IFERROR(VLOOKUP(A1137,Holidays!A:C,3),"N")</f>
        <v>N</v>
      </c>
      <c r="H1137">
        <v>20.399999999999999</v>
      </c>
      <c r="I1137">
        <v>24.9</v>
      </c>
      <c r="J1137">
        <v>17.2</v>
      </c>
      <c r="K1137">
        <v>0</v>
      </c>
      <c r="L1137" s="482">
        <v>137101.87</v>
      </c>
      <c r="M1137" s="6">
        <v>113.7060807</v>
      </c>
      <c r="N1137" s="44">
        <f t="shared" si="89"/>
        <v>15589316.294340909</v>
      </c>
    </row>
    <row r="1138" spans="1:14" thickTop="1" thickBot="1">
      <c r="A1138" s="32">
        <v>43141</v>
      </c>
      <c r="B1138" s="2" t="str">
        <f t="shared" si="85"/>
        <v>Saturday</v>
      </c>
      <c r="C1138" s="3" t="str">
        <f t="shared" si="86"/>
        <v>February</v>
      </c>
      <c r="D1138" s="4" t="str">
        <f t="shared" si="87"/>
        <v>2018</v>
      </c>
      <c r="E1138">
        <f t="shared" si="88"/>
        <v>6</v>
      </c>
      <c r="F1138" t="str">
        <f>IFERROR(VLOOKUP(A1138,Holidays!A:C,2), "N")</f>
        <v>Y</v>
      </c>
      <c r="G1138" t="str">
        <f>IFERROR(VLOOKUP(A1138,Holidays!A:C,3),"N")</f>
        <v>N</v>
      </c>
      <c r="H1138">
        <v>18.7</v>
      </c>
      <c r="I1138">
        <v>30.3</v>
      </c>
      <c r="J1138">
        <v>6.6</v>
      </c>
      <c r="K1138">
        <v>0</v>
      </c>
      <c r="L1138" s="482">
        <v>118113.8</v>
      </c>
      <c r="M1138" s="6">
        <v>83.521526919999999</v>
      </c>
      <c r="N1138" s="44">
        <f t="shared" si="89"/>
        <v>9865044.9263234958</v>
      </c>
    </row>
    <row r="1139" spans="1:14" thickTop="1" thickBot="1">
      <c r="A1139" s="32">
        <v>43142</v>
      </c>
      <c r="B1139" s="2" t="str">
        <f t="shared" si="85"/>
        <v>Sunday</v>
      </c>
      <c r="C1139" s="3" t="str">
        <f t="shared" si="86"/>
        <v>February</v>
      </c>
      <c r="D1139" s="4" t="str">
        <f t="shared" si="87"/>
        <v>2018</v>
      </c>
      <c r="E1139">
        <f t="shared" si="88"/>
        <v>7</v>
      </c>
      <c r="F1139" t="str">
        <f>IFERROR(VLOOKUP(A1139,Holidays!A:C,2), "N")</f>
        <v>Y</v>
      </c>
      <c r="G1139" t="str">
        <f>IFERROR(VLOOKUP(A1139,Holidays!A:C,3),"N")</f>
        <v>N</v>
      </c>
      <c r="H1139">
        <v>15.5</v>
      </c>
      <c r="I1139">
        <v>21.2</v>
      </c>
      <c r="J1139">
        <v>18.5</v>
      </c>
      <c r="K1139">
        <v>0</v>
      </c>
      <c r="L1139" s="482">
        <v>100440.29</v>
      </c>
      <c r="M1139" s="6">
        <v>66.272357439999993</v>
      </c>
      <c r="N1139" s="44">
        <f t="shared" si="89"/>
        <v>6656414.8002572563</v>
      </c>
    </row>
    <row r="1140" spans="1:14" thickTop="1" thickBot="1">
      <c r="A1140" s="32">
        <v>43143</v>
      </c>
      <c r="B1140" s="2" t="str">
        <f t="shared" si="85"/>
        <v>Monday</v>
      </c>
      <c r="C1140" s="3" t="str">
        <f t="shared" si="86"/>
        <v>February</v>
      </c>
      <c r="D1140" s="4" t="str">
        <f t="shared" si="87"/>
        <v>2018</v>
      </c>
      <c r="E1140">
        <f t="shared" si="88"/>
        <v>7</v>
      </c>
      <c r="F1140" t="str">
        <f>IFERROR(VLOOKUP(A1140,Holidays!A:C,2), "N")</f>
        <v>Y</v>
      </c>
      <c r="G1140" t="str">
        <f>IFERROR(VLOOKUP(A1140,Holidays!A:C,3),"N")</f>
        <v>N</v>
      </c>
      <c r="H1140">
        <v>16.3</v>
      </c>
      <c r="I1140">
        <v>23.6</v>
      </c>
      <c r="J1140">
        <v>22.2</v>
      </c>
      <c r="K1140">
        <v>0</v>
      </c>
      <c r="L1140" s="482">
        <v>116209.13</v>
      </c>
      <c r="M1140" s="6">
        <v>93.173935740000005</v>
      </c>
      <c r="N1140" s="44">
        <f t="shared" si="89"/>
        <v>10827662.011021307</v>
      </c>
    </row>
    <row r="1141" spans="1:14" thickTop="1" thickBot="1">
      <c r="A1141" s="32">
        <v>43144</v>
      </c>
      <c r="B1141" s="2" t="str">
        <f t="shared" si="85"/>
        <v>Tuesday</v>
      </c>
      <c r="C1141" s="3" t="str">
        <f t="shared" si="86"/>
        <v>February</v>
      </c>
      <c r="D1141" s="4" t="str">
        <f t="shared" si="87"/>
        <v>2018</v>
      </c>
      <c r="E1141">
        <f t="shared" si="88"/>
        <v>7</v>
      </c>
      <c r="F1141" t="str">
        <f>IFERROR(VLOOKUP(A1141,Holidays!A:C,2), "N")</f>
        <v>Y</v>
      </c>
      <c r="G1141" t="str">
        <f>IFERROR(VLOOKUP(A1141,Holidays!A:C,3),"N")</f>
        <v>N</v>
      </c>
      <c r="H1141">
        <v>13.6</v>
      </c>
      <c r="I1141">
        <v>29</v>
      </c>
      <c r="J1141">
        <v>26</v>
      </c>
      <c r="K1141">
        <v>0</v>
      </c>
      <c r="L1141" s="482">
        <v>124882.715</v>
      </c>
      <c r="M1141" s="6">
        <v>99.609433350000003</v>
      </c>
      <c r="N1141" s="44">
        <f t="shared" si="89"/>
        <v>12439496.476359546</v>
      </c>
    </row>
    <row r="1142" spans="1:14" thickTop="1" thickBot="1">
      <c r="A1142" s="32">
        <v>43145</v>
      </c>
      <c r="B1142" s="2" t="str">
        <f t="shared" si="85"/>
        <v>Wednesday</v>
      </c>
      <c r="C1142" s="3" t="str">
        <f t="shared" si="86"/>
        <v>February</v>
      </c>
      <c r="D1142" s="4" t="str">
        <f t="shared" si="87"/>
        <v>2018</v>
      </c>
      <c r="E1142">
        <f t="shared" si="88"/>
        <v>7</v>
      </c>
      <c r="F1142" t="str">
        <f>IFERROR(VLOOKUP(A1142,Holidays!A:C,2), "N")</f>
        <v>Y</v>
      </c>
      <c r="G1142" t="str">
        <f>IFERROR(VLOOKUP(A1142,Holidays!A:C,3),"N")</f>
        <v>N</v>
      </c>
      <c r="H1142">
        <v>17.5</v>
      </c>
      <c r="I1142">
        <v>23.3</v>
      </c>
      <c r="J1142">
        <v>22.8</v>
      </c>
      <c r="K1142">
        <v>0</v>
      </c>
      <c r="L1142" s="482">
        <v>115269.5</v>
      </c>
      <c r="M1142" s="6">
        <v>72.046428359999993</v>
      </c>
      <c r="N1142" s="44">
        <f t="shared" si="89"/>
        <v>8304755.7738430193</v>
      </c>
    </row>
    <row r="1143" spans="1:14" thickTop="1" thickBot="1">
      <c r="A1143" s="32">
        <v>43146</v>
      </c>
      <c r="B1143" s="2" t="str">
        <f t="shared" si="85"/>
        <v>Thursday</v>
      </c>
      <c r="C1143" s="3" t="str">
        <f t="shared" si="86"/>
        <v>February</v>
      </c>
      <c r="D1143" s="4" t="str">
        <f t="shared" si="87"/>
        <v>2018</v>
      </c>
      <c r="E1143">
        <f t="shared" si="88"/>
        <v>7</v>
      </c>
      <c r="F1143" t="str">
        <f>IFERROR(VLOOKUP(A1143,Holidays!A:C,2), "N")</f>
        <v>Y</v>
      </c>
      <c r="G1143" t="str">
        <f>IFERROR(VLOOKUP(A1143,Holidays!A:C,3),"N")</f>
        <v>N</v>
      </c>
      <c r="H1143">
        <v>13.5</v>
      </c>
      <c r="I1143">
        <v>24.2</v>
      </c>
      <c r="J1143">
        <v>18.399999999999999</v>
      </c>
      <c r="K1143">
        <v>0</v>
      </c>
      <c r="L1143" s="482">
        <v>117260.245</v>
      </c>
      <c r="M1143" s="6">
        <v>83.187740950000006</v>
      </c>
      <c r="N1143" s="44">
        <f t="shared" si="89"/>
        <v>9754614.884793533</v>
      </c>
    </row>
    <row r="1144" spans="1:14" thickTop="1" thickBot="1">
      <c r="A1144" s="32">
        <v>43147</v>
      </c>
      <c r="B1144" s="2" t="str">
        <f t="shared" si="85"/>
        <v>Friday</v>
      </c>
      <c r="C1144" s="3" t="str">
        <f t="shared" si="86"/>
        <v>February</v>
      </c>
      <c r="D1144" s="4" t="str">
        <f t="shared" si="87"/>
        <v>2018</v>
      </c>
      <c r="E1144">
        <f t="shared" si="88"/>
        <v>7</v>
      </c>
      <c r="F1144" t="str">
        <f>IFERROR(VLOOKUP(A1144,Holidays!A:C,2), "N")</f>
        <v>Y</v>
      </c>
      <c r="G1144" t="str">
        <f>IFERROR(VLOOKUP(A1144,Holidays!A:C,3),"N")</f>
        <v>N</v>
      </c>
      <c r="H1144">
        <v>15.7</v>
      </c>
      <c r="I1144">
        <v>22.2</v>
      </c>
      <c r="J1144">
        <v>24.8</v>
      </c>
      <c r="K1144">
        <v>0</v>
      </c>
      <c r="L1144" s="482">
        <v>114736.355</v>
      </c>
      <c r="M1144" s="6">
        <v>86.835346319999999</v>
      </c>
      <c r="N1144" s="44">
        <f t="shared" si="89"/>
        <v>9963171.1219194625</v>
      </c>
    </row>
    <row r="1145" spans="1:14" thickTop="1" thickBot="1">
      <c r="A1145" s="32">
        <v>43148</v>
      </c>
      <c r="B1145" s="2" t="str">
        <f t="shared" si="85"/>
        <v>Saturday</v>
      </c>
      <c r="C1145" s="3" t="str">
        <f t="shared" si="86"/>
        <v>February</v>
      </c>
      <c r="D1145" s="4" t="str">
        <f t="shared" si="87"/>
        <v>2018</v>
      </c>
      <c r="E1145">
        <f t="shared" si="88"/>
        <v>7</v>
      </c>
      <c r="F1145" t="str">
        <f>IFERROR(VLOOKUP(A1145,Holidays!A:C,2), "N")</f>
        <v>Y</v>
      </c>
      <c r="G1145" t="str">
        <f>IFERROR(VLOOKUP(A1145,Holidays!A:C,3),"N")</f>
        <v>N</v>
      </c>
      <c r="H1145">
        <v>12.4</v>
      </c>
      <c r="I1145">
        <v>25.3</v>
      </c>
      <c r="J1145">
        <v>24.1</v>
      </c>
      <c r="K1145">
        <v>0</v>
      </c>
      <c r="L1145" s="482">
        <v>105799.935</v>
      </c>
      <c r="M1145" s="6">
        <v>82.758307090000002</v>
      </c>
      <c r="N1145" s="44">
        <f t="shared" si="89"/>
        <v>8755823.5108320396</v>
      </c>
    </row>
    <row r="1146" spans="1:14" thickTop="1" thickBot="1">
      <c r="A1146" s="32">
        <v>43149</v>
      </c>
      <c r="B1146" s="2" t="str">
        <f t="shared" si="85"/>
        <v>Sunday</v>
      </c>
      <c r="C1146" s="3" t="str">
        <f t="shared" si="86"/>
        <v>February</v>
      </c>
      <c r="D1146" s="4" t="str">
        <f t="shared" si="87"/>
        <v>2018</v>
      </c>
      <c r="E1146">
        <f t="shared" si="88"/>
        <v>8</v>
      </c>
      <c r="F1146" t="str">
        <f>IFERROR(VLOOKUP(A1146,Holidays!A:C,2), "N")</f>
        <v>Y</v>
      </c>
      <c r="G1146" t="str">
        <f>IFERROR(VLOOKUP(A1146,Holidays!A:C,3),"N")</f>
        <v>N</v>
      </c>
      <c r="H1146">
        <v>13.6</v>
      </c>
      <c r="I1146">
        <v>24</v>
      </c>
      <c r="J1146">
        <v>20.5</v>
      </c>
      <c r="K1146">
        <v>0</v>
      </c>
      <c r="L1146" s="482">
        <v>105085.515</v>
      </c>
      <c r="M1146" s="6">
        <v>77.337616229999995</v>
      </c>
      <c r="N1146" s="44">
        <f t="shared" si="89"/>
        <v>8127063.230401908</v>
      </c>
    </row>
    <row r="1147" spans="1:14" thickTop="1" thickBot="1">
      <c r="A1147" s="32">
        <v>43150</v>
      </c>
      <c r="B1147" s="2" t="str">
        <f t="shared" si="85"/>
        <v>Monday</v>
      </c>
      <c r="C1147" s="3" t="str">
        <f t="shared" si="86"/>
        <v>February</v>
      </c>
      <c r="D1147" s="4" t="str">
        <f t="shared" si="87"/>
        <v>2018</v>
      </c>
      <c r="E1147">
        <f t="shared" si="88"/>
        <v>8</v>
      </c>
      <c r="F1147" t="str">
        <f>IFERROR(VLOOKUP(A1147,Holidays!A:C,2), "N")</f>
        <v>Y</v>
      </c>
      <c r="G1147" t="str">
        <f>IFERROR(VLOOKUP(A1147,Holidays!A:C,3),"N")</f>
        <v>N</v>
      </c>
      <c r="H1147">
        <v>17.600000000000001</v>
      </c>
      <c r="I1147">
        <v>25.4</v>
      </c>
      <c r="J1147">
        <v>20.9</v>
      </c>
      <c r="K1147">
        <v>0.8</v>
      </c>
      <c r="L1147" s="482">
        <v>113116.425</v>
      </c>
      <c r="M1147" s="6">
        <v>74.677828180000006</v>
      </c>
      <c r="N1147" s="44">
        <f t="shared" si="89"/>
        <v>8447288.9504858572</v>
      </c>
    </row>
    <row r="1148" spans="1:14" thickTop="1" thickBot="1">
      <c r="A1148" s="32">
        <v>43151</v>
      </c>
      <c r="B1148" s="2" t="str">
        <f t="shared" si="85"/>
        <v>Tuesday</v>
      </c>
      <c r="C1148" s="3" t="str">
        <f t="shared" si="86"/>
        <v>February</v>
      </c>
      <c r="D1148" s="4" t="str">
        <f t="shared" si="87"/>
        <v>2018</v>
      </c>
      <c r="E1148">
        <f t="shared" si="88"/>
        <v>8</v>
      </c>
      <c r="F1148" t="str">
        <f>IFERROR(VLOOKUP(A1148,Holidays!A:C,2), "N")</f>
        <v>Y</v>
      </c>
      <c r="G1148" t="str">
        <f>IFERROR(VLOOKUP(A1148,Holidays!A:C,3),"N")</f>
        <v>N</v>
      </c>
      <c r="H1148">
        <v>14.1</v>
      </c>
      <c r="I1148">
        <v>29.5</v>
      </c>
      <c r="J1148">
        <v>25.5</v>
      </c>
      <c r="K1148">
        <v>0</v>
      </c>
      <c r="L1148" s="482">
        <v>120035.38499999999</v>
      </c>
      <c r="M1148" s="6">
        <v>78.800517830000004</v>
      </c>
      <c r="N1148" s="44">
        <f t="shared" si="89"/>
        <v>9458850.4959234148</v>
      </c>
    </row>
    <row r="1149" spans="1:14" thickTop="1" thickBot="1">
      <c r="A1149" s="32">
        <v>43152</v>
      </c>
      <c r="B1149" s="2" t="str">
        <f t="shared" si="85"/>
        <v>Wednesday</v>
      </c>
      <c r="C1149" s="3" t="str">
        <f t="shared" si="86"/>
        <v>February</v>
      </c>
      <c r="D1149" s="4" t="str">
        <f t="shared" si="87"/>
        <v>2018</v>
      </c>
      <c r="E1149">
        <f t="shared" si="88"/>
        <v>8</v>
      </c>
      <c r="F1149" t="str">
        <f>IFERROR(VLOOKUP(A1149,Holidays!A:C,2), "N")</f>
        <v>Y</v>
      </c>
      <c r="G1149" t="str">
        <f>IFERROR(VLOOKUP(A1149,Holidays!A:C,3),"N")</f>
        <v>N</v>
      </c>
      <c r="H1149">
        <v>16</v>
      </c>
      <c r="I1149">
        <v>29.3</v>
      </c>
      <c r="J1149">
        <v>16</v>
      </c>
      <c r="K1149">
        <v>0</v>
      </c>
      <c r="L1149" s="482">
        <v>124481.41499999999</v>
      </c>
      <c r="M1149" s="6">
        <v>84.555739439999996</v>
      </c>
      <c r="N1149" s="44">
        <f t="shared" si="89"/>
        <v>10525618.091862507</v>
      </c>
    </row>
    <row r="1150" spans="1:14" thickTop="1" thickBot="1">
      <c r="A1150" s="32">
        <v>43153</v>
      </c>
      <c r="B1150" s="2" t="str">
        <f t="shared" si="85"/>
        <v>Thursday</v>
      </c>
      <c r="C1150" s="3" t="str">
        <f t="shared" si="86"/>
        <v>February</v>
      </c>
      <c r="D1150" s="4" t="str">
        <f t="shared" si="87"/>
        <v>2018</v>
      </c>
      <c r="E1150">
        <f t="shared" si="88"/>
        <v>8</v>
      </c>
      <c r="F1150" t="str">
        <f>IFERROR(VLOOKUP(A1150,Holidays!A:C,2), "N")</f>
        <v>Y</v>
      </c>
      <c r="G1150" t="str">
        <f>IFERROR(VLOOKUP(A1150,Holidays!A:C,3),"N")</f>
        <v>N</v>
      </c>
      <c r="H1150">
        <v>20.3</v>
      </c>
      <c r="I1150">
        <v>31</v>
      </c>
      <c r="J1150">
        <v>16.8</v>
      </c>
      <c r="K1150">
        <v>0</v>
      </c>
      <c r="L1150" s="482">
        <v>133607.065</v>
      </c>
      <c r="M1150" s="6">
        <v>88.847838789999997</v>
      </c>
      <c r="N1150" s="44">
        <f t="shared" si="89"/>
        <v>11870698.972325051</v>
      </c>
    </row>
    <row r="1151" spans="1:14" thickTop="1" thickBot="1">
      <c r="A1151" s="32">
        <v>43154</v>
      </c>
      <c r="B1151" s="2" t="str">
        <f t="shared" si="85"/>
        <v>Friday</v>
      </c>
      <c r="C1151" s="3" t="str">
        <f t="shared" si="86"/>
        <v>February</v>
      </c>
      <c r="D1151" s="4" t="str">
        <f t="shared" si="87"/>
        <v>2018</v>
      </c>
      <c r="E1151">
        <f t="shared" si="88"/>
        <v>8</v>
      </c>
      <c r="F1151" t="str">
        <f>IFERROR(VLOOKUP(A1151,Holidays!A:C,2), "N")</f>
        <v>Y</v>
      </c>
      <c r="G1151" t="str">
        <f>IFERROR(VLOOKUP(A1151,Holidays!A:C,3),"N")</f>
        <v>N</v>
      </c>
      <c r="H1151">
        <v>21.2</v>
      </c>
      <c r="I1151">
        <v>33.5</v>
      </c>
      <c r="J1151">
        <v>13.4</v>
      </c>
      <c r="K1151">
        <v>0.2</v>
      </c>
      <c r="L1151" s="482">
        <v>136328.345</v>
      </c>
      <c r="M1151" s="6">
        <v>85.713196379999999</v>
      </c>
      <c r="N1151" s="44">
        <f t="shared" si="89"/>
        <v>11685138.207145391</v>
      </c>
    </row>
    <row r="1152" spans="1:14" thickTop="1" thickBot="1">
      <c r="A1152" s="32">
        <v>43155</v>
      </c>
      <c r="B1152" s="2" t="str">
        <f t="shared" si="85"/>
        <v>Saturday</v>
      </c>
      <c r="C1152" s="3" t="str">
        <f t="shared" si="86"/>
        <v>February</v>
      </c>
      <c r="D1152" s="4" t="str">
        <f t="shared" si="87"/>
        <v>2018</v>
      </c>
      <c r="E1152">
        <f t="shared" si="88"/>
        <v>8</v>
      </c>
      <c r="F1152" t="str">
        <f>IFERROR(VLOOKUP(A1152,Holidays!A:C,2), "N")</f>
        <v>Y</v>
      </c>
      <c r="G1152" t="str">
        <f>IFERROR(VLOOKUP(A1152,Holidays!A:C,3),"N")</f>
        <v>N</v>
      </c>
      <c r="H1152">
        <v>22.7</v>
      </c>
      <c r="I1152">
        <v>31.6</v>
      </c>
      <c r="J1152">
        <v>4.8</v>
      </c>
      <c r="K1152">
        <v>0.4</v>
      </c>
      <c r="L1152" s="482">
        <v>119226.435</v>
      </c>
      <c r="M1152" s="6">
        <v>75.07065351</v>
      </c>
      <c r="N1152" s="44">
        <f t="shared" si="89"/>
        <v>8950406.3911175374</v>
      </c>
    </row>
    <row r="1153" spans="1:14" thickTop="1" thickBot="1">
      <c r="A1153" s="32">
        <v>43156</v>
      </c>
      <c r="B1153" s="2" t="str">
        <f t="shared" si="85"/>
        <v>Sunday</v>
      </c>
      <c r="C1153" s="3" t="str">
        <f t="shared" si="86"/>
        <v>February</v>
      </c>
      <c r="D1153" s="4" t="str">
        <f t="shared" si="87"/>
        <v>2018</v>
      </c>
      <c r="E1153">
        <f t="shared" si="88"/>
        <v>9</v>
      </c>
      <c r="F1153" t="str">
        <f>IFERROR(VLOOKUP(A1153,Holidays!A:C,2), "N")</f>
        <v>Y</v>
      </c>
      <c r="G1153" t="str">
        <f>IFERROR(VLOOKUP(A1153,Holidays!A:C,3),"N")</f>
        <v>N</v>
      </c>
      <c r="H1153">
        <v>16.2</v>
      </c>
      <c r="I1153">
        <v>19.8</v>
      </c>
      <c r="J1153">
        <v>10</v>
      </c>
      <c r="K1153">
        <v>0</v>
      </c>
      <c r="L1153" s="482">
        <v>96305.07</v>
      </c>
      <c r="M1153" s="6">
        <v>55.999394809999998</v>
      </c>
      <c r="N1153" s="44">
        <f t="shared" si="89"/>
        <v>5393025.637134687</v>
      </c>
    </row>
    <row r="1154" spans="1:14" thickTop="1" thickBot="1">
      <c r="A1154" s="32">
        <v>43157</v>
      </c>
      <c r="B1154" s="2" t="str">
        <f t="shared" si="85"/>
        <v>Monday</v>
      </c>
      <c r="C1154" s="3" t="str">
        <f t="shared" si="86"/>
        <v>February</v>
      </c>
      <c r="D1154" s="4" t="str">
        <f t="shared" si="87"/>
        <v>2018</v>
      </c>
      <c r="E1154">
        <f t="shared" si="88"/>
        <v>9</v>
      </c>
      <c r="F1154" t="str">
        <f>IFERROR(VLOOKUP(A1154,Holidays!A:C,2), "N")</f>
        <v>Y</v>
      </c>
      <c r="G1154" t="str">
        <f>IFERROR(VLOOKUP(A1154,Holidays!A:C,3),"N")</f>
        <v>N</v>
      </c>
      <c r="H1154">
        <v>14.3</v>
      </c>
      <c r="I1154">
        <v>26.5</v>
      </c>
      <c r="J1154">
        <v>24.3</v>
      </c>
      <c r="K1154">
        <v>0</v>
      </c>
      <c r="L1154" s="482">
        <v>117952.36500000001</v>
      </c>
      <c r="M1154" s="6">
        <v>76.805514340000002</v>
      </c>
      <c r="N1154" s="44">
        <f t="shared" si="89"/>
        <v>9059392.0614444148</v>
      </c>
    </row>
    <row r="1155" spans="1:14" thickTop="1" thickBot="1">
      <c r="A1155" s="32">
        <v>43158</v>
      </c>
      <c r="B1155" s="2" t="str">
        <f t="shared" ref="B1155:B1218" si="90">TEXT(A1155,"dddd")</f>
        <v>Tuesday</v>
      </c>
      <c r="C1155" s="3" t="str">
        <f t="shared" ref="C1155:C1218" si="91">TEXT(A1155,"mmmm")</f>
        <v>February</v>
      </c>
      <c r="D1155" s="4" t="str">
        <f t="shared" ref="D1155:D1218" si="92">TEXT(A1155,"yyyy")</f>
        <v>2018</v>
      </c>
      <c r="E1155">
        <f t="shared" ref="E1155:E1218" si="93">WEEKNUM(A1155)</f>
        <v>9</v>
      </c>
      <c r="F1155" t="str">
        <f>IFERROR(VLOOKUP(A1155,Holidays!A:C,2), "N")</f>
        <v>Y</v>
      </c>
      <c r="G1155" t="str">
        <f>IFERROR(VLOOKUP(A1155,Holidays!A:C,3),"N")</f>
        <v>N</v>
      </c>
      <c r="H1155">
        <v>14.9</v>
      </c>
      <c r="I1155">
        <v>31.3</v>
      </c>
      <c r="J1155">
        <v>24</v>
      </c>
      <c r="K1155">
        <v>0</v>
      </c>
      <c r="L1155" s="482">
        <v>127894.285</v>
      </c>
      <c r="M1155" s="6">
        <v>73.635400590000003</v>
      </c>
      <c r="N1155" s="44">
        <f t="shared" ref="N1155:N1218" si="94">L1155*M1155</f>
        <v>9417546.9091466293</v>
      </c>
    </row>
    <row r="1156" spans="1:14" thickTop="1" thickBot="1">
      <c r="A1156" s="32">
        <v>43159</v>
      </c>
      <c r="B1156" s="2" t="str">
        <f t="shared" si="90"/>
        <v>Wednesday</v>
      </c>
      <c r="C1156" s="3" t="str">
        <f t="shared" si="91"/>
        <v>February</v>
      </c>
      <c r="D1156" s="4" t="str">
        <f t="shared" si="92"/>
        <v>2018</v>
      </c>
      <c r="E1156">
        <f t="shared" si="93"/>
        <v>9</v>
      </c>
      <c r="F1156" t="str">
        <f>IFERROR(VLOOKUP(A1156,Holidays!A:C,2), "N")</f>
        <v>Y</v>
      </c>
      <c r="G1156" t="str">
        <f>IFERROR(VLOOKUP(A1156,Holidays!A:C,3),"N")</f>
        <v>N</v>
      </c>
      <c r="H1156">
        <v>20</v>
      </c>
      <c r="I1156">
        <v>30.9</v>
      </c>
      <c r="J1156">
        <v>19.600000000000001</v>
      </c>
      <c r="K1156">
        <v>0</v>
      </c>
      <c r="L1156" s="482">
        <v>123400.17</v>
      </c>
      <c r="M1156" s="6">
        <v>69.092841730000004</v>
      </c>
      <c r="N1156" s="44">
        <f t="shared" si="94"/>
        <v>8526068.4152650945</v>
      </c>
    </row>
    <row r="1157" spans="1:14" thickTop="1" thickBot="1">
      <c r="A1157" s="32">
        <v>43160</v>
      </c>
      <c r="B1157" s="2" t="str">
        <f t="shared" si="90"/>
        <v>Thursday</v>
      </c>
      <c r="C1157" s="3" t="str">
        <f t="shared" si="91"/>
        <v>March</v>
      </c>
      <c r="D1157" s="4" t="str">
        <f t="shared" si="92"/>
        <v>2018</v>
      </c>
      <c r="E1157">
        <f t="shared" si="93"/>
        <v>9</v>
      </c>
      <c r="F1157" t="str">
        <f>IFERROR(VLOOKUP(A1157,Holidays!A:C,2), "N")</f>
        <v>Y</v>
      </c>
      <c r="G1157" t="str">
        <f>IFERROR(VLOOKUP(A1157,Holidays!A:C,3),"N")</f>
        <v>N</v>
      </c>
      <c r="H1157">
        <v>16.2</v>
      </c>
      <c r="I1157">
        <v>20.5</v>
      </c>
      <c r="J1157">
        <v>17.7</v>
      </c>
      <c r="K1157">
        <v>0.8</v>
      </c>
      <c r="L1157" s="482">
        <v>117346.26</v>
      </c>
      <c r="M1157" s="6">
        <v>78.60161635</v>
      </c>
      <c r="N1157" s="44">
        <f t="shared" si="94"/>
        <v>9223605.7086273506</v>
      </c>
    </row>
    <row r="1158" spans="1:14" thickTop="1" thickBot="1">
      <c r="A1158" s="32">
        <v>43161</v>
      </c>
      <c r="B1158" s="2" t="str">
        <f t="shared" si="90"/>
        <v>Friday</v>
      </c>
      <c r="C1158" s="3" t="str">
        <f t="shared" si="91"/>
        <v>March</v>
      </c>
      <c r="D1158" s="4" t="str">
        <f t="shared" si="92"/>
        <v>2018</v>
      </c>
      <c r="E1158">
        <f t="shared" si="93"/>
        <v>9</v>
      </c>
      <c r="F1158" t="str">
        <f>IFERROR(VLOOKUP(A1158,Holidays!A:C,2), "N")</f>
        <v>Y</v>
      </c>
      <c r="G1158" t="str">
        <f>IFERROR(VLOOKUP(A1158,Holidays!A:C,3),"N")</f>
        <v>N</v>
      </c>
      <c r="H1158">
        <v>14.5</v>
      </c>
      <c r="I1158">
        <v>22.8</v>
      </c>
      <c r="J1158">
        <v>19.600000000000001</v>
      </c>
      <c r="K1158">
        <v>0.4</v>
      </c>
      <c r="L1158" s="482">
        <v>119960.33</v>
      </c>
      <c r="M1158" s="6">
        <v>91.866531140000006</v>
      </c>
      <c r="N1158" s="44">
        <f t="shared" si="94"/>
        <v>11020339.391509676</v>
      </c>
    </row>
    <row r="1159" spans="1:14" thickTop="1" thickBot="1">
      <c r="A1159" s="32">
        <v>43162</v>
      </c>
      <c r="B1159" s="2" t="str">
        <f t="shared" si="90"/>
        <v>Saturday</v>
      </c>
      <c r="C1159" s="3" t="str">
        <f t="shared" si="91"/>
        <v>March</v>
      </c>
      <c r="D1159" s="4" t="str">
        <f t="shared" si="92"/>
        <v>2018</v>
      </c>
      <c r="E1159">
        <f t="shared" si="93"/>
        <v>9</v>
      </c>
      <c r="F1159" t="str">
        <f>IFERROR(VLOOKUP(A1159,Holidays!A:C,2), "N")</f>
        <v>Y</v>
      </c>
      <c r="G1159" t="str">
        <f>IFERROR(VLOOKUP(A1159,Holidays!A:C,3),"N")</f>
        <v>N</v>
      </c>
      <c r="H1159">
        <v>13.9</v>
      </c>
      <c r="I1159">
        <v>32.700000000000003</v>
      </c>
      <c r="J1159">
        <v>21.8</v>
      </c>
      <c r="K1159">
        <v>0</v>
      </c>
      <c r="L1159" s="482">
        <v>111096.30499999999</v>
      </c>
      <c r="M1159" s="6">
        <v>80.624052259999999</v>
      </c>
      <c r="N1159" s="44">
        <f t="shared" si="94"/>
        <v>8957034.3002128992</v>
      </c>
    </row>
    <row r="1160" spans="1:14" thickTop="1" thickBot="1">
      <c r="A1160" s="32">
        <v>43163</v>
      </c>
      <c r="B1160" s="2" t="str">
        <f t="shared" si="90"/>
        <v>Sunday</v>
      </c>
      <c r="C1160" s="3" t="str">
        <f t="shared" si="91"/>
        <v>March</v>
      </c>
      <c r="D1160" s="4" t="str">
        <f t="shared" si="92"/>
        <v>2018</v>
      </c>
      <c r="E1160">
        <f t="shared" si="93"/>
        <v>10</v>
      </c>
      <c r="F1160" t="str">
        <f>IFERROR(VLOOKUP(A1160,Holidays!A:C,2), "N")</f>
        <v>Y</v>
      </c>
      <c r="G1160" t="str">
        <f>IFERROR(VLOOKUP(A1160,Holidays!A:C,3),"N")</f>
        <v>N</v>
      </c>
      <c r="H1160">
        <v>15.8</v>
      </c>
      <c r="I1160">
        <v>21</v>
      </c>
      <c r="J1160">
        <v>22.2</v>
      </c>
      <c r="K1160">
        <v>0</v>
      </c>
      <c r="L1160" s="482">
        <v>101334.2</v>
      </c>
      <c r="M1160" s="6">
        <v>72.599066879999995</v>
      </c>
      <c r="N1160" s="44">
        <f t="shared" si="94"/>
        <v>7356768.3630312951</v>
      </c>
    </row>
    <row r="1161" spans="1:14" thickTop="1" thickBot="1">
      <c r="A1161" s="32">
        <v>43164</v>
      </c>
      <c r="B1161" s="2" t="str">
        <f t="shared" si="90"/>
        <v>Monday</v>
      </c>
      <c r="C1161" s="3" t="str">
        <f t="shared" si="91"/>
        <v>March</v>
      </c>
      <c r="D1161" s="4" t="str">
        <f t="shared" si="92"/>
        <v>2018</v>
      </c>
      <c r="E1161">
        <f t="shared" si="93"/>
        <v>10</v>
      </c>
      <c r="F1161" t="str">
        <f>IFERROR(VLOOKUP(A1161,Holidays!A:C,2), "N")</f>
        <v>Y</v>
      </c>
      <c r="G1161" t="str">
        <f>IFERROR(VLOOKUP(A1161,Holidays!A:C,3),"N")</f>
        <v>N</v>
      </c>
      <c r="H1161">
        <v>14.9</v>
      </c>
      <c r="I1161">
        <v>21.1</v>
      </c>
      <c r="J1161">
        <v>16.600000000000001</v>
      </c>
      <c r="K1161">
        <v>0</v>
      </c>
      <c r="L1161" s="482">
        <v>112527.285</v>
      </c>
      <c r="M1161" s="6">
        <v>70.615557719999998</v>
      </c>
      <c r="N1161" s="44">
        <f t="shared" si="94"/>
        <v>7946176.9889923902</v>
      </c>
    </row>
    <row r="1162" spans="1:14" thickTop="1" thickBot="1">
      <c r="A1162" s="32">
        <v>43165</v>
      </c>
      <c r="B1162" s="2" t="str">
        <f t="shared" si="90"/>
        <v>Tuesday</v>
      </c>
      <c r="C1162" s="3" t="str">
        <f t="shared" si="91"/>
        <v>March</v>
      </c>
      <c r="D1162" s="4" t="str">
        <f t="shared" si="92"/>
        <v>2018</v>
      </c>
      <c r="E1162">
        <f t="shared" si="93"/>
        <v>10</v>
      </c>
      <c r="F1162" t="str">
        <f>IFERROR(VLOOKUP(A1162,Holidays!A:C,2), "N")</f>
        <v>Y</v>
      </c>
      <c r="G1162" t="str">
        <f>IFERROR(VLOOKUP(A1162,Holidays!A:C,3),"N")</f>
        <v>N</v>
      </c>
      <c r="H1162">
        <v>12.5</v>
      </c>
      <c r="I1162">
        <v>27.6</v>
      </c>
      <c r="J1162">
        <v>22.6</v>
      </c>
      <c r="K1162">
        <v>0</v>
      </c>
      <c r="L1162" s="482">
        <v>113850.81</v>
      </c>
      <c r="M1162" s="6">
        <v>61.354685359999998</v>
      </c>
      <c r="N1162" s="44">
        <f t="shared" si="94"/>
        <v>6985280.6255311416</v>
      </c>
    </row>
    <row r="1163" spans="1:14" thickTop="1" thickBot="1">
      <c r="A1163" s="32">
        <v>43166</v>
      </c>
      <c r="B1163" s="2" t="str">
        <f t="shared" si="90"/>
        <v>Wednesday</v>
      </c>
      <c r="C1163" s="3" t="str">
        <f t="shared" si="91"/>
        <v>March</v>
      </c>
      <c r="D1163" s="4" t="str">
        <f t="shared" si="92"/>
        <v>2018</v>
      </c>
      <c r="E1163">
        <f t="shared" si="93"/>
        <v>10</v>
      </c>
      <c r="F1163" t="str">
        <f>IFERROR(VLOOKUP(A1163,Holidays!A:C,2), "N")</f>
        <v>Y</v>
      </c>
      <c r="G1163" t="str">
        <f>IFERROR(VLOOKUP(A1163,Holidays!A:C,3),"N")</f>
        <v>N</v>
      </c>
      <c r="H1163">
        <v>14.4</v>
      </c>
      <c r="I1163">
        <v>28.5</v>
      </c>
      <c r="J1163">
        <v>22.4</v>
      </c>
      <c r="K1163">
        <v>0</v>
      </c>
      <c r="L1163" s="482">
        <v>122717.5</v>
      </c>
      <c r="M1163" s="6">
        <v>73.26754588</v>
      </c>
      <c r="N1163" s="44">
        <f t="shared" si="94"/>
        <v>8991210.0615289006</v>
      </c>
    </row>
    <row r="1164" spans="1:14" thickTop="1" thickBot="1">
      <c r="A1164" s="32">
        <v>43167</v>
      </c>
      <c r="B1164" s="2" t="str">
        <f t="shared" si="90"/>
        <v>Thursday</v>
      </c>
      <c r="C1164" s="3" t="str">
        <f t="shared" si="91"/>
        <v>March</v>
      </c>
      <c r="D1164" s="4" t="str">
        <f t="shared" si="92"/>
        <v>2018</v>
      </c>
      <c r="E1164">
        <f t="shared" si="93"/>
        <v>10</v>
      </c>
      <c r="F1164" t="str">
        <f>IFERROR(VLOOKUP(A1164,Holidays!A:C,2), "N")</f>
        <v>Y</v>
      </c>
      <c r="G1164" t="str">
        <f>IFERROR(VLOOKUP(A1164,Holidays!A:C,3),"N")</f>
        <v>N</v>
      </c>
      <c r="H1164">
        <v>14.9</v>
      </c>
      <c r="I1164">
        <v>30.5</v>
      </c>
      <c r="J1164">
        <v>22.1</v>
      </c>
      <c r="K1164">
        <v>0</v>
      </c>
      <c r="L1164" s="482">
        <v>128732.59</v>
      </c>
      <c r="M1164" s="6">
        <v>94.574270459999994</v>
      </c>
      <c r="N1164" s="44">
        <f t="shared" si="94"/>
        <v>12174790.783676291</v>
      </c>
    </row>
    <row r="1165" spans="1:14" thickTop="1" thickBot="1">
      <c r="A1165" s="32">
        <v>43168</v>
      </c>
      <c r="B1165" s="2" t="str">
        <f t="shared" si="90"/>
        <v>Friday</v>
      </c>
      <c r="C1165" s="3" t="str">
        <f t="shared" si="91"/>
        <v>March</v>
      </c>
      <c r="D1165" s="4" t="str">
        <f t="shared" si="92"/>
        <v>2018</v>
      </c>
      <c r="E1165">
        <f t="shared" si="93"/>
        <v>10</v>
      </c>
      <c r="F1165" t="str">
        <f>IFERROR(VLOOKUP(A1165,Holidays!A:C,2), "N")</f>
        <v>Y</v>
      </c>
      <c r="G1165" t="str">
        <f>IFERROR(VLOOKUP(A1165,Holidays!A:C,3),"N")</f>
        <v>N</v>
      </c>
      <c r="H1165">
        <v>14.6</v>
      </c>
      <c r="I1165">
        <v>28.8</v>
      </c>
      <c r="J1165">
        <v>21.9</v>
      </c>
      <c r="K1165">
        <v>0</v>
      </c>
      <c r="L1165" s="482">
        <v>127805.485</v>
      </c>
      <c r="M1165" s="6">
        <v>99.170499149999998</v>
      </c>
      <c r="N1165" s="44">
        <f t="shared" si="94"/>
        <v>12674533.741557838</v>
      </c>
    </row>
    <row r="1166" spans="1:14" thickTop="1" thickBot="1">
      <c r="A1166" s="32">
        <v>43169</v>
      </c>
      <c r="B1166" s="2" t="str">
        <f t="shared" si="90"/>
        <v>Saturday</v>
      </c>
      <c r="C1166" s="3" t="str">
        <f t="shared" si="91"/>
        <v>March</v>
      </c>
      <c r="D1166" s="4" t="str">
        <f t="shared" si="92"/>
        <v>2018</v>
      </c>
      <c r="E1166">
        <f t="shared" si="93"/>
        <v>10</v>
      </c>
      <c r="F1166" t="str">
        <f>IFERROR(VLOOKUP(A1166,Holidays!A:C,2), "N")</f>
        <v>Y</v>
      </c>
      <c r="G1166" t="str">
        <f>IFERROR(VLOOKUP(A1166,Holidays!A:C,3),"N")</f>
        <v>N</v>
      </c>
      <c r="H1166">
        <v>14.3</v>
      </c>
      <c r="I1166">
        <v>35.1</v>
      </c>
      <c r="J1166">
        <v>21.6</v>
      </c>
      <c r="K1166">
        <v>0</v>
      </c>
      <c r="L1166" s="482">
        <v>120398.88499999999</v>
      </c>
      <c r="M1166" s="6">
        <v>91.988443200000006</v>
      </c>
      <c r="N1166" s="44">
        <f t="shared" si="94"/>
        <v>11075305.994165832</v>
      </c>
    </row>
    <row r="1167" spans="1:14" thickTop="1" thickBot="1">
      <c r="A1167" s="32">
        <v>43170</v>
      </c>
      <c r="B1167" s="2" t="str">
        <f t="shared" si="90"/>
        <v>Sunday</v>
      </c>
      <c r="C1167" s="3" t="str">
        <f t="shared" si="91"/>
        <v>March</v>
      </c>
      <c r="D1167" s="4" t="str">
        <f t="shared" si="92"/>
        <v>2018</v>
      </c>
      <c r="E1167">
        <f t="shared" si="93"/>
        <v>11</v>
      </c>
      <c r="F1167" t="str">
        <f>IFERROR(VLOOKUP(A1167,Holidays!A:C,2), "N")</f>
        <v>Y</v>
      </c>
      <c r="G1167" t="str">
        <f>IFERROR(VLOOKUP(A1167,Holidays!A:C,3),"N")</f>
        <v>N</v>
      </c>
      <c r="H1167">
        <v>17</v>
      </c>
      <c r="I1167">
        <v>22.8</v>
      </c>
      <c r="J1167">
        <v>14.3</v>
      </c>
      <c r="K1167">
        <v>0</v>
      </c>
      <c r="L1167" s="482">
        <v>104486.18</v>
      </c>
      <c r="M1167" s="6">
        <v>74.152652579999994</v>
      </c>
      <c r="N1167" s="44">
        <f t="shared" si="94"/>
        <v>7747927.4049513433</v>
      </c>
    </row>
    <row r="1168" spans="1:14" thickTop="1" thickBot="1">
      <c r="A1168" s="32">
        <v>43171</v>
      </c>
      <c r="B1168" s="2" t="str">
        <f t="shared" si="90"/>
        <v>Monday</v>
      </c>
      <c r="C1168" s="3" t="str">
        <f t="shared" si="91"/>
        <v>March</v>
      </c>
      <c r="D1168" s="4" t="str">
        <f t="shared" si="92"/>
        <v>2018</v>
      </c>
      <c r="E1168">
        <f t="shared" si="93"/>
        <v>11</v>
      </c>
      <c r="F1168" t="str">
        <f>IFERROR(VLOOKUP(A1168,Holidays!A:C,2), "N")</f>
        <v>Y</v>
      </c>
      <c r="G1168" t="str">
        <f>IFERROR(VLOOKUP(A1168,Holidays!A:C,3),"N")</f>
        <v>Y</v>
      </c>
      <c r="H1168">
        <v>16.7</v>
      </c>
      <c r="I1168">
        <v>20.9</v>
      </c>
      <c r="J1168">
        <v>10.199999999999999</v>
      </c>
      <c r="K1168">
        <v>0</v>
      </c>
      <c r="L1168" s="482">
        <v>97542.31</v>
      </c>
      <c r="M1168" s="6">
        <v>63.452204719999997</v>
      </c>
      <c r="N1168" s="44">
        <f t="shared" si="94"/>
        <v>6189274.6229817029</v>
      </c>
    </row>
    <row r="1169" spans="1:14" thickTop="1" thickBot="1">
      <c r="A1169" s="32">
        <v>43172</v>
      </c>
      <c r="B1169" s="2" t="str">
        <f t="shared" si="90"/>
        <v>Tuesday</v>
      </c>
      <c r="C1169" s="3" t="str">
        <f t="shared" si="91"/>
        <v>March</v>
      </c>
      <c r="D1169" s="4" t="str">
        <f t="shared" si="92"/>
        <v>2018</v>
      </c>
      <c r="E1169">
        <f t="shared" si="93"/>
        <v>11</v>
      </c>
      <c r="F1169" t="str">
        <f>IFERROR(VLOOKUP(A1169,Holidays!A:C,2), "N")</f>
        <v>Y</v>
      </c>
      <c r="G1169" t="str">
        <f>IFERROR(VLOOKUP(A1169,Holidays!A:C,3),"N")</f>
        <v>N</v>
      </c>
      <c r="H1169">
        <v>14.6</v>
      </c>
      <c r="I1169">
        <v>20.5</v>
      </c>
      <c r="J1169">
        <v>18.8</v>
      </c>
      <c r="K1169">
        <v>2.2000000000000002</v>
      </c>
      <c r="L1169" s="482">
        <v>112663.625</v>
      </c>
      <c r="M1169" s="6">
        <v>77.094966779999993</v>
      </c>
      <c r="N1169" s="44">
        <f t="shared" si="94"/>
        <v>8685798.4266893771</v>
      </c>
    </row>
    <row r="1170" spans="1:14" thickTop="1" thickBot="1">
      <c r="A1170" s="32">
        <v>43173</v>
      </c>
      <c r="B1170" s="2" t="str">
        <f t="shared" si="90"/>
        <v>Wednesday</v>
      </c>
      <c r="C1170" s="3" t="str">
        <f t="shared" si="91"/>
        <v>March</v>
      </c>
      <c r="D1170" s="4" t="str">
        <f t="shared" si="92"/>
        <v>2018</v>
      </c>
      <c r="E1170">
        <f t="shared" si="93"/>
        <v>11</v>
      </c>
      <c r="F1170" t="str">
        <f>IFERROR(VLOOKUP(A1170,Holidays!A:C,2), "N")</f>
        <v>Y</v>
      </c>
      <c r="G1170" t="str">
        <f>IFERROR(VLOOKUP(A1170,Holidays!A:C,3),"N")</f>
        <v>N</v>
      </c>
      <c r="H1170">
        <v>12.8</v>
      </c>
      <c r="I1170">
        <v>21.3</v>
      </c>
      <c r="J1170">
        <v>17.7</v>
      </c>
      <c r="K1170">
        <v>0</v>
      </c>
      <c r="L1170" s="482">
        <v>114195.35</v>
      </c>
      <c r="M1170" s="6">
        <v>97.281748919999998</v>
      </c>
      <c r="N1170" s="44">
        <f t="shared" si="94"/>
        <v>11109123.366531523</v>
      </c>
    </row>
    <row r="1171" spans="1:14" thickTop="1" thickBot="1">
      <c r="A1171" s="32">
        <v>43174</v>
      </c>
      <c r="B1171" s="2" t="str">
        <f t="shared" si="90"/>
        <v>Thursday</v>
      </c>
      <c r="C1171" s="3" t="str">
        <f t="shared" si="91"/>
        <v>March</v>
      </c>
      <c r="D1171" s="4" t="str">
        <f t="shared" si="92"/>
        <v>2018</v>
      </c>
      <c r="E1171">
        <f t="shared" si="93"/>
        <v>11</v>
      </c>
      <c r="F1171" t="str">
        <f>IFERROR(VLOOKUP(A1171,Holidays!A:C,2), "N")</f>
        <v>Y</v>
      </c>
      <c r="G1171" t="str">
        <f>IFERROR(VLOOKUP(A1171,Holidays!A:C,3),"N")</f>
        <v>N</v>
      </c>
      <c r="H1171">
        <v>15.3</v>
      </c>
      <c r="I1171">
        <v>20.8</v>
      </c>
      <c r="J1171">
        <v>13.9</v>
      </c>
      <c r="K1171">
        <v>0</v>
      </c>
      <c r="L1171" s="482">
        <v>116045.27</v>
      </c>
      <c r="M1171" s="6">
        <v>101.6909409</v>
      </c>
      <c r="N1171" s="44">
        <f t="shared" si="94"/>
        <v>11800752.693294544</v>
      </c>
    </row>
    <row r="1172" spans="1:14" thickTop="1" thickBot="1">
      <c r="A1172" s="32">
        <v>43175</v>
      </c>
      <c r="B1172" s="2" t="str">
        <f t="shared" si="90"/>
        <v>Friday</v>
      </c>
      <c r="C1172" s="3" t="str">
        <f t="shared" si="91"/>
        <v>March</v>
      </c>
      <c r="D1172" s="4" t="str">
        <f t="shared" si="92"/>
        <v>2018</v>
      </c>
      <c r="E1172">
        <f t="shared" si="93"/>
        <v>11</v>
      </c>
      <c r="F1172" t="str">
        <f>IFERROR(VLOOKUP(A1172,Holidays!A:C,2), "N")</f>
        <v>Y</v>
      </c>
      <c r="G1172" t="str">
        <f>IFERROR(VLOOKUP(A1172,Holidays!A:C,3),"N")</f>
        <v>N</v>
      </c>
      <c r="H1172">
        <v>12.5</v>
      </c>
      <c r="I1172">
        <v>24.4</v>
      </c>
      <c r="J1172">
        <v>15</v>
      </c>
      <c r="K1172">
        <v>0</v>
      </c>
      <c r="L1172" s="482">
        <v>116284.345</v>
      </c>
      <c r="M1172" s="6">
        <v>92.594232239999997</v>
      </c>
      <c r="N1172" s="44">
        <f t="shared" si="94"/>
        <v>10767259.646806283</v>
      </c>
    </row>
    <row r="1173" spans="1:14" thickTop="1" thickBot="1">
      <c r="A1173" s="32">
        <v>43176</v>
      </c>
      <c r="B1173" s="2" t="str">
        <f t="shared" si="90"/>
        <v>Saturday</v>
      </c>
      <c r="C1173" s="3" t="str">
        <f t="shared" si="91"/>
        <v>March</v>
      </c>
      <c r="D1173" s="4" t="str">
        <f t="shared" si="92"/>
        <v>2018</v>
      </c>
      <c r="E1173">
        <f t="shared" si="93"/>
        <v>11</v>
      </c>
      <c r="F1173" t="str">
        <f>IFERROR(VLOOKUP(A1173,Holidays!A:C,2), "N")</f>
        <v>Y</v>
      </c>
      <c r="G1173" t="str">
        <f>IFERROR(VLOOKUP(A1173,Holidays!A:C,3),"N")</f>
        <v>N</v>
      </c>
      <c r="H1173">
        <v>15.4</v>
      </c>
      <c r="I1173">
        <v>32</v>
      </c>
      <c r="J1173">
        <v>15.1</v>
      </c>
      <c r="K1173">
        <v>0</v>
      </c>
      <c r="L1173" s="482">
        <v>110715.12</v>
      </c>
      <c r="M1173" s="6">
        <v>75.229994289999993</v>
      </c>
      <c r="N1173" s="44">
        <f t="shared" si="94"/>
        <v>8329097.8454166641</v>
      </c>
    </row>
    <row r="1174" spans="1:14" thickTop="1" thickBot="1">
      <c r="A1174" s="32">
        <v>43177</v>
      </c>
      <c r="B1174" s="2" t="str">
        <f t="shared" si="90"/>
        <v>Sunday</v>
      </c>
      <c r="C1174" s="3" t="str">
        <f t="shared" si="91"/>
        <v>March</v>
      </c>
      <c r="D1174" s="4" t="str">
        <f t="shared" si="92"/>
        <v>2018</v>
      </c>
      <c r="E1174">
        <f t="shared" si="93"/>
        <v>12</v>
      </c>
      <c r="F1174" t="str">
        <f>IFERROR(VLOOKUP(A1174,Holidays!A:C,2), "N")</f>
        <v>Y</v>
      </c>
      <c r="G1174" t="str">
        <f>IFERROR(VLOOKUP(A1174,Holidays!A:C,3),"N")</f>
        <v>N</v>
      </c>
      <c r="H1174">
        <v>22.6</v>
      </c>
      <c r="I1174">
        <v>23.1</v>
      </c>
      <c r="J1174">
        <v>13.4</v>
      </c>
      <c r="K1174">
        <v>0</v>
      </c>
      <c r="L1174" s="482">
        <v>97262.705000000002</v>
      </c>
      <c r="M1174" s="6">
        <v>62.872760649999996</v>
      </c>
      <c r="N1174" s="44">
        <f t="shared" si="94"/>
        <v>6115174.7716365578</v>
      </c>
    </row>
    <row r="1175" spans="1:14" thickTop="1" thickBot="1">
      <c r="A1175" s="32">
        <v>43178</v>
      </c>
      <c r="B1175" s="2" t="str">
        <f t="shared" si="90"/>
        <v>Monday</v>
      </c>
      <c r="C1175" s="3" t="str">
        <f t="shared" si="91"/>
        <v>March</v>
      </c>
      <c r="D1175" s="4" t="str">
        <f t="shared" si="92"/>
        <v>2018</v>
      </c>
      <c r="E1175">
        <f t="shared" si="93"/>
        <v>12</v>
      </c>
      <c r="F1175" t="str">
        <f>IFERROR(VLOOKUP(A1175,Holidays!A:C,2), "N")</f>
        <v>Y</v>
      </c>
      <c r="G1175" t="str">
        <f>IFERROR(VLOOKUP(A1175,Holidays!A:C,3),"N")</f>
        <v>N</v>
      </c>
      <c r="H1175">
        <v>13.2</v>
      </c>
      <c r="I1175">
        <v>28</v>
      </c>
      <c r="J1175">
        <v>17.8</v>
      </c>
      <c r="K1175">
        <v>0</v>
      </c>
      <c r="L1175" s="482">
        <v>111617.94500000001</v>
      </c>
      <c r="M1175" s="6">
        <v>77.170165359999999</v>
      </c>
      <c r="N1175" s="44">
        <f t="shared" si="94"/>
        <v>8613575.2727933861</v>
      </c>
    </row>
    <row r="1176" spans="1:14" thickTop="1" thickBot="1">
      <c r="A1176" s="32">
        <v>43179</v>
      </c>
      <c r="B1176" s="2" t="str">
        <f t="shared" si="90"/>
        <v>Tuesday</v>
      </c>
      <c r="C1176" s="3" t="str">
        <f t="shared" si="91"/>
        <v>March</v>
      </c>
      <c r="D1176" s="4" t="str">
        <f t="shared" si="92"/>
        <v>2018</v>
      </c>
      <c r="E1176">
        <f t="shared" si="93"/>
        <v>12</v>
      </c>
      <c r="F1176" t="str">
        <f>IFERROR(VLOOKUP(A1176,Holidays!A:C,2), "N")</f>
        <v>Y</v>
      </c>
      <c r="G1176" t="str">
        <f>IFERROR(VLOOKUP(A1176,Holidays!A:C,3),"N")</f>
        <v>N</v>
      </c>
      <c r="H1176">
        <v>15.4</v>
      </c>
      <c r="I1176">
        <v>19.2</v>
      </c>
      <c r="J1176">
        <v>9.5</v>
      </c>
      <c r="K1176">
        <v>0.2</v>
      </c>
      <c r="L1176" s="482">
        <v>110794.26</v>
      </c>
      <c r="M1176" s="6">
        <v>72.75516331</v>
      </c>
      <c r="N1176" s="44">
        <f t="shared" si="94"/>
        <v>8060854.4801106006</v>
      </c>
    </row>
    <row r="1177" spans="1:14" thickTop="1" thickBot="1">
      <c r="A1177" s="32">
        <v>43180</v>
      </c>
      <c r="B1177" s="2" t="str">
        <f t="shared" si="90"/>
        <v>Wednesday</v>
      </c>
      <c r="C1177" s="3" t="str">
        <f t="shared" si="91"/>
        <v>March</v>
      </c>
      <c r="D1177" s="4" t="str">
        <f t="shared" si="92"/>
        <v>2018</v>
      </c>
      <c r="E1177">
        <f t="shared" si="93"/>
        <v>12</v>
      </c>
      <c r="F1177" t="str">
        <f>IFERROR(VLOOKUP(A1177,Holidays!A:C,2), "N")</f>
        <v>Y</v>
      </c>
      <c r="G1177" t="str">
        <f>IFERROR(VLOOKUP(A1177,Holidays!A:C,3),"N")</f>
        <v>N</v>
      </c>
      <c r="H1177">
        <v>11.2</v>
      </c>
      <c r="I1177">
        <v>25.1</v>
      </c>
      <c r="J1177">
        <v>18.3</v>
      </c>
      <c r="K1177">
        <v>0</v>
      </c>
      <c r="L1177" s="482">
        <v>111254.315</v>
      </c>
      <c r="M1177" s="6">
        <v>71.198345349999997</v>
      </c>
      <c r="N1177" s="44">
        <f t="shared" si="94"/>
        <v>7921123.1410476854</v>
      </c>
    </row>
    <row r="1178" spans="1:14" thickTop="1" thickBot="1">
      <c r="A1178" s="32">
        <v>43181</v>
      </c>
      <c r="B1178" s="2" t="str">
        <f t="shared" si="90"/>
        <v>Thursday</v>
      </c>
      <c r="C1178" s="3" t="str">
        <f t="shared" si="91"/>
        <v>March</v>
      </c>
      <c r="D1178" s="4" t="str">
        <f t="shared" si="92"/>
        <v>2018</v>
      </c>
      <c r="E1178">
        <f t="shared" si="93"/>
        <v>12</v>
      </c>
      <c r="F1178" t="str">
        <f>IFERROR(VLOOKUP(A1178,Holidays!A:C,2), "N")</f>
        <v>Y</v>
      </c>
      <c r="G1178" t="str">
        <f>IFERROR(VLOOKUP(A1178,Holidays!A:C,3),"N")</f>
        <v>N</v>
      </c>
      <c r="H1178">
        <v>12.3</v>
      </c>
      <c r="I1178">
        <v>28.1</v>
      </c>
      <c r="J1178">
        <v>19</v>
      </c>
      <c r="K1178">
        <v>0</v>
      </c>
      <c r="L1178" s="482">
        <v>115020.505</v>
      </c>
      <c r="M1178" s="6">
        <v>77.280427599999996</v>
      </c>
      <c r="N1178" s="44">
        <f t="shared" si="94"/>
        <v>8888833.8091679383</v>
      </c>
    </row>
    <row r="1179" spans="1:14" thickTop="1" thickBot="1">
      <c r="A1179" s="32">
        <v>43182</v>
      </c>
      <c r="B1179" s="2" t="str">
        <f t="shared" si="90"/>
        <v>Friday</v>
      </c>
      <c r="C1179" s="3" t="str">
        <f t="shared" si="91"/>
        <v>March</v>
      </c>
      <c r="D1179" s="4" t="str">
        <f t="shared" si="92"/>
        <v>2018</v>
      </c>
      <c r="E1179">
        <f t="shared" si="93"/>
        <v>12</v>
      </c>
      <c r="F1179" t="str">
        <f>IFERROR(VLOOKUP(A1179,Holidays!A:C,2), "N")</f>
        <v>Y</v>
      </c>
      <c r="G1179" t="str">
        <f>IFERROR(VLOOKUP(A1179,Holidays!A:C,3),"N")</f>
        <v>N</v>
      </c>
      <c r="H1179">
        <v>15.2</v>
      </c>
      <c r="I1179">
        <v>29.4</v>
      </c>
      <c r="J1179">
        <v>18.8</v>
      </c>
      <c r="K1179">
        <v>0</v>
      </c>
      <c r="L1179" s="482">
        <v>119298.325</v>
      </c>
      <c r="M1179" s="6">
        <v>78.640442410000006</v>
      </c>
      <c r="N1179" s="44">
        <f t="shared" si="94"/>
        <v>9381673.0567719638</v>
      </c>
    </row>
    <row r="1180" spans="1:14" thickTop="1" thickBot="1">
      <c r="A1180" s="32">
        <v>43183</v>
      </c>
      <c r="B1180" s="2" t="str">
        <f t="shared" si="90"/>
        <v>Saturday</v>
      </c>
      <c r="C1180" s="3" t="str">
        <f t="shared" si="91"/>
        <v>March</v>
      </c>
      <c r="D1180" s="4" t="str">
        <f t="shared" si="92"/>
        <v>2018</v>
      </c>
      <c r="E1180">
        <f t="shared" si="93"/>
        <v>12</v>
      </c>
      <c r="F1180" t="str">
        <f>IFERROR(VLOOKUP(A1180,Holidays!A:C,2), "N")</f>
        <v>Y</v>
      </c>
      <c r="G1180" t="str">
        <f>IFERROR(VLOOKUP(A1180,Holidays!A:C,3),"N")</f>
        <v>N</v>
      </c>
      <c r="H1180">
        <v>20.2</v>
      </c>
      <c r="I1180">
        <v>24.2</v>
      </c>
      <c r="J1180">
        <v>5.4</v>
      </c>
      <c r="K1180">
        <v>0</v>
      </c>
      <c r="L1180" s="482">
        <v>112312.69500000001</v>
      </c>
      <c r="M1180" s="6">
        <v>71.966619069999993</v>
      </c>
      <c r="N1180" s="44">
        <f t="shared" si="94"/>
        <v>8082764.937790093</v>
      </c>
    </row>
    <row r="1181" spans="1:14" thickTop="1" thickBot="1">
      <c r="A1181" s="32">
        <v>43184</v>
      </c>
      <c r="B1181" s="2" t="str">
        <f t="shared" si="90"/>
        <v>Sunday</v>
      </c>
      <c r="C1181" s="3" t="str">
        <f t="shared" si="91"/>
        <v>March</v>
      </c>
      <c r="D1181" s="4" t="str">
        <f t="shared" si="92"/>
        <v>2018</v>
      </c>
      <c r="E1181">
        <f t="shared" si="93"/>
        <v>13</v>
      </c>
      <c r="F1181" t="str">
        <f>IFERROR(VLOOKUP(A1181,Holidays!A:C,2), "N")</f>
        <v>Y</v>
      </c>
      <c r="G1181" t="str">
        <f>IFERROR(VLOOKUP(A1181,Holidays!A:C,3),"N")</f>
        <v>N</v>
      </c>
      <c r="H1181">
        <v>17.8</v>
      </c>
      <c r="I1181">
        <v>25.4</v>
      </c>
      <c r="J1181">
        <v>11.6</v>
      </c>
      <c r="K1181">
        <v>13</v>
      </c>
      <c r="L1181" s="482">
        <v>98918.514999999999</v>
      </c>
      <c r="M1181" s="6">
        <v>40.2567047</v>
      </c>
      <c r="N1181" s="44">
        <f t="shared" si="94"/>
        <v>3982133.4477175204</v>
      </c>
    </row>
    <row r="1182" spans="1:14" thickTop="1" thickBot="1">
      <c r="A1182" s="32">
        <v>43185</v>
      </c>
      <c r="B1182" s="2" t="str">
        <f t="shared" si="90"/>
        <v>Monday</v>
      </c>
      <c r="C1182" s="3" t="str">
        <f t="shared" si="91"/>
        <v>March</v>
      </c>
      <c r="D1182" s="4" t="str">
        <f t="shared" si="92"/>
        <v>2018</v>
      </c>
      <c r="E1182">
        <f t="shared" si="93"/>
        <v>13</v>
      </c>
      <c r="F1182" t="str">
        <f>IFERROR(VLOOKUP(A1182,Holidays!A:C,2), "N")</f>
        <v>Y</v>
      </c>
      <c r="G1182" t="str">
        <f>IFERROR(VLOOKUP(A1182,Holidays!A:C,3),"N")</f>
        <v>N</v>
      </c>
      <c r="H1182">
        <v>10.7</v>
      </c>
      <c r="I1182">
        <v>18.5</v>
      </c>
      <c r="J1182">
        <v>11.9</v>
      </c>
      <c r="K1182">
        <v>5.2</v>
      </c>
      <c r="L1182" s="482">
        <v>112488.215</v>
      </c>
      <c r="M1182" s="6">
        <v>70.830680319999999</v>
      </c>
      <c r="N1182" s="44">
        <f t="shared" si="94"/>
        <v>7967616.7964324281</v>
      </c>
    </row>
    <row r="1183" spans="1:14" thickTop="1" thickBot="1">
      <c r="A1183" s="32">
        <v>43186</v>
      </c>
      <c r="B1183" s="2" t="str">
        <f t="shared" si="90"/>
        <v>Tuesday</v>
      </c>
      <c r="C1183" s="3" t="str">
        <f t="shared" si="91"/>
        <v>March</v>
      </c>
      <c r="D1183" s="4" t="str">
        <f t="shared" si="92"/>
        <v>2018</v>
      </c>
      <c r="E1183">
        <f t="shared" si="93"/>
        <v>13</v>
      </c>
      <c r="F1183" t="str">
        <f>IFERROR(VLOOKUP(A1183,Holidays!A:C,2), "N")</f>
        <v>Y</v>
      </c>
      <c r="G1183" t="str">
        <f>IFERROR(VLOOKUP(A1183,Holidays!A:C,3),"N")</f>
        <v>N</v>
      </c>
      <c r="H1183">
        <v>9.6</v>
      </c>
      <c r="I1183">
        <v>22.6</v>
      </c>
      <c r="J1183">
        <v>14</v>
      </c>
      <c r="K1183">
        <v>1.2</v>
      </c>
      <c r="L1183" s="482">
        <v>116809.36500000001</v>
      </c>
      <c r="M1183" s="6">
        <v>64.569195899999997</v>
      </c>
      <c r="N1183" s="44">
        <f t="shared" si="94"/>
        <v>7542286.7716396032</v>
      </c>
    </row>
    <row r="1184" spans="1:14" thickTop="1" thickBot="1">
      <c r="A1184" s="32">
        <v>43187</v>
      </c>
      <c r="B1184" s="2" t="str">
        <f t="shared" si="90"/>
        <v>Wednesday</v>
      </c>
      <c r="C1184" s="3" t="str">
        <f t="shared" si="91"/>
        <v>March</v>
      </c>
      <c r="D1184" s="4" t="str">
        <f t="shared" si="92"/>
        <v>2018</v>
      </c>
      <c r="E1184">
        <f t="shared" si="93"/>
        <v>13</v>
      </c>
      <c r="F1184" t="str">
        <f>IFERROR(VLOOKUP(A1184,Holidays!A:C,2), "N")</f>
        <v>Y</v>
      </c>
      <c r="G1184" t="str">
        <f>IFERROR(VLOOKUP(A1184,Holidays!A:C,3),"N")</f>
        <v>N</v>
      </c>
      <c r="H1184">
        <v>11.3</v>
      </c>
      <c r="I1184">
        <v>30.3</v>
      </c>
      <c r="J1184">
        <v>17.8</v>
      </c>
      <c r="K1184">
        <v>0</v>
      </c>
      <c r="L1184" s="482">
        <v>117744.005</v>
      </c>
      <c r="M1184" s="6">
        <v>72.111955769999994</v>
      </c>
      <c r="N1184" s="44">
        <f t="shared" si="94"/>
        <v>8490750.4807426594</v>
      </c>
    </row>
    <row r="1185" spans="1:14" thickTop="1" thickBot="1">
      <c r="A1185" s="32">
        <v>43188</v>
      </c>
      <c r="B1185" s="2" t="str">
        <f t="shared" si="90"/>
        <v>Thursday</v>
      </c>
      <c r="C1185" s="3" t="str">
        <f t="shared" si="91"/>
        <v>March</v>
      </c>
      <c r="D1185" s="4" t="str">
        <f t="shared" si="92"/>
        <v>2018</v>
      </c>
      <c r="E1185">
        <f t="shared" si="93"/>
        <v>13</v>
      </c>
      <c r="F1185" t="str">
        <f>IFERROR(VLOOKUP(A1185,Holidays!A:C,2), "N")</f>
        <v>N</v>
      </c>
      <c r="G1185" t="str">
        <f>IFERROR(VLOOKUP(A1185,Holidays!A:C,3),"N")</f>
        <v>N</v>
      </c>
      <c r="H1185">
        <v>16.5</v>
      </c>
      <c r="I1185">
        <v>21.8</v>
      </c>
      <c r="J1185">
        <v>14.2</v>
      </c>
      <c r="K1185">
        <v>0</v>
      </c>
      <c r="L1185" s="482">
        <v>116457.26</v>
      </c>
      <c r="M1185" s="6">
        <v>79.365081939999996</v>
      </c>
      <c r="N1185" s="44">
        <f t="shared" si="94"/>
        <v>9242639.9824078828</v>
      </c>
    </row>
    <row r="1186" spans="1:14" thickTop="1" thickBot="1">
      <c r="A1186" s="32">
        <v>43189</v>
      </c>
      <c r="B1186" s="2" t="str">
        <f t="shared" si="90"/>
        <v>Friday</v>
      </c>
      <c r="C1186" s="3" t="str">
        <f t="shared" si="91"/>
        <v>March</v>
      </c>
      <c r="D1186" s="4" t="str">
        <f t="shared" si="92"/>
        <v>2018</v>
      </c>
      <c r="E1186">
        <f t="shared" si="93"/>
        <v>13</v>
      </c>
      <c r="F1186" t="str">
        <f>IFERROR(VLOOKUP(A1186,Holidays!A:C,2), "N")</f>
        <v>N</v>
      </c>
      <c r="G1186" t="str">
        <f>IFERROR(VLOOKUP(A1186,Holidays!A:C,3),"N")</f>
        <v>Y</v>
      </c>
      <c r="H1186">
        <v>12.2</v>
      </c>
      <c r="I1186">
        <v>23.3</v>
      </c>
      <c r="J1186">
        <v>14.3</v>
      </c>
      <c r="K1186">
        <v>0</v>
      </c>
      <c r="L1186" s="482">
        <v>97070.345000000001</v>
      </c>
      <c r="M1186" s="6">
        <v>69.452869660000005</v>
      </c>
      <c r="N1186" s="44">
        <f t="shared" si="94"/>
        <v>6741814.0191362333</v>
      </c>
    </row>
    <row r="1187" spans="1:14" thickTop="1" thickBot="1">
      <c r="A1187" s="32">
        <v>43190</v>
      </c>
      <c r="B1187" s="2" t="str">
        <f t="shared" si="90"/>
        <v>Saturday</v>
      </c>
      <c r="C1187" s="3" t="str">
        <f t="shared" si="91"/>
        <v>March</v>
      </c>
      <c r="D1187" s="4" t="str">
        <f t="shared" si="92"/>
        <v>2018</v>
      </c>
      <c r="E1187">
        <f t="shared" si="93"/>
        <v>13</v>
      </c>
      <c r="F1187" t="str">
        <f>IFERROR(VLOOKUP(A1187,Holidays!A:C,2), "N")</f>
        <v>N</v>
      </c>
      <c r="G1187" t="str">
        <f>IFERROR(VLOOKUP(A1187,Holidays!A:C,3),"N")</f>
        <v>Y</v>
      </c>
      <c r="H1187">
        <v>13.2</v>
      </c>
      <c r="I1187">
        <v>22.4</v>
      </c>
      <c r="J1187">
        <v>16.7</v>
      </c>
      <c r="K1187">
        <v>0</v>
      </c>
      <c r="L1187" s="482">
        <v>99687.64</v>
      </c>
      <c r="M1187" s="6">
        <v>81.406771699999993</v>
      </c>
      <c r="N1187" s="44">
        <f t="shared" si="94"/>
        <v>8115248.9507917874</v>
      </c>
    </row>
    <row r="1188" spans="1:14" thickTop="1" thickBot="1">
      <c r="A1188" s="32">
        <v>43191</v>
      </c>
      <c r="B1188" s="2" t="str">
        <f t="shared" si="90"/>
        <v>Sunday</v>
      </c>
      <c r="C1188" s="3" t="str">
        <f t="shared" si="91"/>
        <v>April</v>
      </c>
      <c r="D1188" s="4" t="str">
        <f t="shared" si="92"/>
        <v>2018</v>
      </c>
      <c r="E1188">
        <f t="shared" si="93"/>
        <v>14</v>
      </c>
      <c r="F1188" t="str">
        <f>IFERROR(VLOOKUP(A1188,Holidays!A:C,2), "N")</f>
        <v>N</v>
      </c>
      <c r="G1188" t="str">
        <f>IFERROR(VLOOKUP(A1188,Holidays!A:C,3),"N")</f>
        <v>Y</v>
      </c>
      <c r="H1188">
        <v>13</v>
      </c>
      <c r="I1188">
        <v>27.7</v>
      </c>
      <c r="J1188">
        <v>11</v>
      </c>
      <c r="K1188">
        <v>0</v>
      </c>
      <c r="L1188" s="482">
        <v>98817.03</v>
      </c>
      <c r="M1188" s="6">
        <v>73.967841899999996</v>
      </c>
      <c r="N1188" s="44">
        <f t="shared" si="94"/>
        <v>7309282.4520675568</v>
      </c>
    </row>
    <row r="1189" spans="1:14" thickTop="1" thickBot="1">
      <c r="A1189" s="32">
        <v>43192</v>
      </c>
      <c r="B1189" s="2" t="str">
        <f t="shared" si="90"/>
        <v>Monday</v>
      </c>
      <c r="C1189" s="3" t="str">
        <f t="shared" si="91"/>
        <v>April</v>
      </c>
      <c r="D1189" s="4" t="str">
        <f t="shared" si="92"/>
        <v>2018</v>
      </c>
      <c r="E1189">
        <f t="shared" si="93"/>
        <v>14</v>
      </c>
      <c r="F1189" t="str">
        <f>IFERROR(VLOOKUP(A1189,Holidays!A:C,2), "N")</f>
        <v>N</v>
      </c>
      <c r="G1189" t="str">
        <f>IFERROR(VLOOKUP(A1189,Holidays!A:C,3),"N")</f>
        <v>Y</v>
      </c>
      <c r="H1189">
        <v>14.9</v>
      </c>
      <c r="I1189">
        <v>20.9</v>
      </c>
      <c r="J1189">
        <v>14.4</v>
      </c>
      <c r="K1189">
        <v>0</v>
      </c>
      <c r="L1189" s="482">
        <v>98258.25</v>
      </c>
      <c r="M1189" s="6">
        <v>62.410101240000003</v>
      </c>
      <c r="N1189" s="44">
        <f t="shared" si="94"/>
        <v>6132307.3301652307</v>
      </c>
    </row>
    <row r="1190" spans="1:14" thickTop="1" thickBot="1">
      <c r="A1190" s="32">
        <v>43193</v>
      </c>
      <c r="B1190" s="2" t="str">
        <f t="shared" si="90"/>
        <v>Tuesday</v>
      </c>
      <c r="C1190" s="3" t="str">
        <f t="shared" si="91"/>
        <v>April</v>
      </c>
      <c r="D1190" s="4" t="str">
        <f t="shared" si="92"/>
        <v>2018</v>
      </c>
      <c r="E1190">
        <f t="shared" si="93"/>
        <v>14</v>
      </c>
      <c r="F1190" t="str">
        <f>IFERROR(VLOOKUP(A1190,Holidays!A:C,2), "N")</f>
        <v>N</v>
      </c>
      <c r="G1190" t="str">
        <f>IFERROR(VLOOKUP(A1190,Holidays!A:C,3),"N")</f>
        <v>N</v>
      </c>
      <c r="H1190">
        <v>13.4</v>
      </c>
      <c r="I1190">
        <v>19.8</v>
      </c>
      <c r="J1190">
        <v>13.9</v>
      </c>
      <c r="K1190">
        <v>0</v>
      </c>
      <c r="L1190" s="482">
        <v>113381.53</v>
      </c>
      <c r="M1190" s="6">
        <v>80.110737060000005</v>
      </c>
      <c r="N1190" s="44">
        <f t="shared" si="94"/>
        <v>9083077.9372905027</v>
      </c>
    </row>
    <row r="1191" spans="1:14" thickTop="1" thickBot="1">
      <c r="A1191" s="32">
        <v>43194</v>
      </c>
      <c r="B1191" s="2" t="str">
        <f t="shared" si="90"/>
        <v>Wednesday</v>
      </c>
      <c r="C1191" s="3" t="str">
        <f t="shared" si="91"/>
        <v>April</v>
      </c>
      <c r="D1191" s="4" t="str">
        <f t="shared" si="92"/>
        <v>2018</v>
      </c>
      <c r="E1191">
        <f t="shared" si="93"/>
        <v>14</v>
      </c>
      <c r="F1191" t="str">
        <f>IFERROR(VLOOKUP(A1191,Holidays!A:C,2), "N")</f>
        <v>N</v>
      </c>
      <c r="G1191" t="str">
        <f>IFERROR(VLOOKUP(A1191,Holidays!A:C,3),"N")</f>
        <v>N</v>
      </c>
      <c r="H1191">
        <v>13.3</v>
      </c>
      <c r="I1191">
        <v>20.6</v>
      </c>
      <c r="J1191">
        <v>16.600000000000001</v>
      </c>
      <c r="K1191">
        <v>0</v>
      </c>
      <c r="L1191" s="482">
        <v>115974.61</v>
      </c>
      <c r="M1191" s="6">
        <v>90.073740799999996</v>
      </c>
      <c r="N1191" s="44">
        <f t="shared" si="94"/>
        <v>10446266.960521087</v>
      </c>
    </row>
    <row r="1192" spans="1:14" thickTop="1" thickBot="1">
      <c r="A1192" s="32">
        <v>43195</v>
      </c>
      <c r="B1192" s="2" t="str">
        <f t="shared" si="90"/>
        <v>Thursday</v>
      </c>
      <c r="C1192" s="3" t="str">
        <f t="shared" si="91"/>
        <v>April</v>
      </c>
      <c r="D1192" s="4" t="str">
        <f t="shared" si="92"/>
        <v>2018</v>
      </c>
      <c r="E1192">
        <f t="shared" si="93"/>
        <v>14</v>
      </c>
      <c r="F1192" t="str">
        <f>IFERROR(VLOOKUP(A1192,Holidays!A:C,2), "N")</f>
        <v>N</v>
      </c>
      <c r="G1192" t="str">
        <f>IFERROR(VLOOKUP(A1192,Holidays!A:C,3),"N")</f>
        <v>N</v>
      </c>
      <c r="H1192">
        <v>13.3</v>
      </c>
      <c r="I1192">
        <v>18.7</v>
      </c>
      <c r="J1192">
        <v>9</v>
      </c>
      <c r="K1192">
        <v>0</v>
      </c>
      <c r="L1192" s="482">
        <v>117551.69500000001</v>
      </c>
      <c r="M1192" s="6">
        <v>86.891929590000004</v>
      </c>
      <c r="N1192" s="44">
        <f t="shared" si="94"/>
        <v>10214293.605125155</v>
      </c>
    </row>
    <row r="1193" spans="1:14" thickTop="1" thickBot="1">
      <c r="A1193" s="32">
        <v>43196</v>
      </c>
      <c r="B1193" s="2" t="str">
        <f t="shared" si="90"/>
        <v>Friday</v>
      </c>
      <c r="C1193" s="3" t="str">
        <f t="shared" si="91"/>
        <v>April</v>
      </c>
      <c r="D1193" s="4" t="str">
        <f t="shared" si="92"/>
        <v>2018</v>
      </c>
      <c r="E1193">
        <f t="shared" si="93"/>
        <v>14</v>
      </c>
      <c r="F1193" t="str">
        <f>IFERROR(VLOOKUP(A1193,Holidays!A:C,2), "N")</f>
        <v>N</v>
      </c>
      <c r="G1193" t="str">
        <f>IFERROR(VLOOKUP(A1193,Holidays!A:C,3),"N")</f>
        <v>N</v>
      </c>
      <c r="H1193">
        <v>13.8</v>
      </c>
      <c r="I1193">
        <v>21.2</v>
      </c>
      <c r="J1193">
        <v>14.8</v>
      </c>
      <c r="K1193">
        <v>0</v>
      </c>
      <c r="L1193" s="482">
        <v>115979.07</v>
      </c>
      <c r="M1193" s="6">
        <v>85.687904610000004</v>
      </c>
      <c r="N1193" s="44">
        <f t="shared" si="94"/>
        <v>9938003.4869165141</v>
      </c>
    </row>
    <row r="1194" spans="1:14" thickTop="1" thickBot="1">
      <c r="A1194" s="32">
        <v>43197</v>
      </c>
      <c r="B1194" s="2" t="str">
        <f t="shared" si="90"/>
        <v>Saturday</v>
      </c>
      <c r="C1194" s="3" t="str">
        <f t="shared" si="91"/>
        <v>April</v>
      </c>
      <c r="D1194" s="4" t="str">
        <f t="shared" si="92"/>
        <v>2018</v>
      </c>
      <c r="E1194">
        <f t="shared" si="93"/>
        <v>14</v>
      </c>
      <c r="F1194" t="str">
        <f>IFERROR(VLOOKUP(A1194,Holidays!A:C,2), "N")</f>
        <v>N</v>
      </c>
      <c r="G1194" t="str">
        <f>IFERROR(VLOOKUP(A1194,Holidays!A:C,3),"N")</f>
        <v>N</v>
      </c>
      <c r="H1194">
        <v>9.8000000000000007</v>
      </c>
      <c r="I1194">
        <v>21.6</v>
      </c>
      <c r="J1194">
        <v>16</v>
      </c>
      <c r="K1194">
        <v>0</v>
      </c>
      <c r="L1194" s="482">
        <v>105938.47500000001</v>
      </c>
      <c r="M1194" s="6">
        <v>84.8974312</v>
      </c>
      <c r="N1194" s="44">
        <f t="shared" si="94"/>
        <v>8993904.3927454203</v>
      </c>
    </row>
    <row r="1195" spans="1:14" thickTop="1" thickBot="1">
      <c r="A1195" s="32">
        <v>43198</v>
      </c>
      <c r="B1195" s="2" t="str">
        <f t="shared" si="90"/>
        <v>Sunday</v>
      </c>
      <c r="C1195" s="3" t="str">
        <f t="shared" si="91"/>
        <v>April</v>
      </c>
      <c r="D1195" s="4" t="str">
        <f t="shared" si="92"/>
        <v>2018</v>
      </c>
      <c r="E1195">
        <f t="shared" si="93"/>
        <v>15</v>
      </c>
      <c r="F1195" t="str">
        <f>IFERROR(VLOOKUP(A1195,Holidays!A:C,2), "N")</f>
        <v>N</v>
      </c>
      <c r="G1195" t="str">
        <f>IFERROR(VLOOKUP(A1195,Holidays!A:C,3),"N")</f>
        <v>N</v>
      </c>
      <c r="H1195">
        <v>11.8</v>
      </c>
      <c r="I1195">
        <v>29.9</v>
      </c>
      <c r="J1195">
        <v>14.7</v>
      </c>
      <c r="K1195">
        <v>0</v>
      </c>
      <c r="L1195" s="482">
        <v>100571.16499999999</v>
      </c>
      <c r="M1195" s="6">
        <v>58.238721519999999</v>
      </c>
      <c r="N1195" s="44">
        <f t="shared" si="94"/>
        <v>5857136.07137697</v>
      </c>
    </row>
    <row r="1196" spans="1:14" thickTop="1" thickBot="1">
      <c r="A1196" s="32">
        <v>43199</v>
      </c>
      <c r="B1196" s="2" t="str">
        <f t="shared" si="90"/>
        <v>Monday</v>
      </c>
      <c r="C1196" s="3" t="str">
        <f t="shared" si="91"/>
        <v>April</v>
      </c>
      <c r="D1196" s="4" t="str">
        <f t="shared" si="92"/>
        <v>2018</v>
      </c>
      <c r="E1196">
        <f t="shared" si="93"/>
        <v>15</v>
      </c>
      <c r="F1196" t="str">
        <f>IFERROR(VLOOKUP(A1196,Holidays!A:C,2), "N")</f>
        <v>N</v>
      </c>
      <c r="G1196" t="str">
        <f>IFERROR(VLOOKUP(A1196,Holidays!A:C,3),"N")</f>
        <v>N</v>
      </c>
      <c r="H1196">
        <v>15.9</v>
      </c>
      <c r="I1196">
        <v>25.7</v>
      </c>
      <c r="J1196">
        <v>13.6</v>
      </c>
      <c r="K1196">
        <v>0</v>
      </c>
      <c r="L1196" s="482">
        <v>118702.925</v>
      </c>
      <c r="M1196" s="6">
        <v>91.693644509999999</v>
      </c>
      <c r="N1196" s="44">
        <f t="shared" si="94"/>
        <v>10884303.807247192</v>
      </c>
    </row>
    <row r="1197" spans="1:14" thickTop="1" thickBot="1">
      <c r="A1197" s="32">
        <v>43200</v>
      </c>
      <c r="B1197" s="2" t="str">
        <f t="shared" si="90"/>
        <v>Tuesday</v>
      </c>
      <c r="C1197" s="3" t="str">
        <f t="shared" si="91"/>
        <v>April</v>
      </c>
      <c r="D1197" s="4" t="str">
        <f t="shared" si="92"/>
        <v>2018</v>
      </c>
      <c r="E1197">
        <f t="shared" si="93"/>
        <v>15</v>
      </c>
      <c r="F1197" t="str">
        <f>IFERROR(VLOOKUP(A1197,Holidays!A:C,2), "N")</f>
        <v>N</v>
      </c>
      <c r="G1197" t="str">
        <f>IFERROR(VLOOKUP(A1197,Holidays!A:C,3),"N")</f>
        <v>N</v>
      </c>
      <c r="H1197">
        <v>14.8</v>
      </c>
      <c r="I1197">
        <v>28.8</v>
      </c>
      <c r="J1197">
        <v>5.9</v>
      </c>
      <c r="K1197">
        <v>0</v>
      </c>
      <c r="L1197" s="482">
        <v>122423.01</v>
      </c>
      <c r="M1197" s="6">
        <v>76.333648019999998</v>
      </c>
      <c r="N1197" s="44">
        <f t="shared" si="94"/>
        <v>9344994.9548889399</v>
      </c>
    </row>
    <row r="1198" spans="1:14" thickTop="1" thickBot="1">
      <c r="A1198" s="32">
        <v>43201</v>
      </c>
      <c r="B1198" s="2" t="str">
        <f t="shared" si="90"/>
        <v>Wednesday</v>
      </c>
      <c r="C1198" s="3" t="str">
        <f t="shared" si="91"/>
        <v>April</v>
      </c>
      <c r="D1198" s="4" t="str">
        <f t="shared" si="92"/>
        <v>2018</v>
      </c>
      <c r="E1198">
        <f t="shared" si="93"/>
        <v>15</v>
      </c>
      <c r="F1198" t="str">
        <f>IFERROR(VLOOKUP(A1198,Holidays!A:C,2), "N")</f>
        <v>N</v>
      </c>
      <c r="G1198" t="str">
        <f>IFERROR(VLOOKUP(A1198,Holidays!A:C,3),"N")</f>
        <v>N</v>
      </c>
      <c r="H1198">
        <v>18.100000000000001</v>
      </c>
      <c r="I1198">
        <v>27.3</v>
      </c>
      <c r="J1198">
        <v>10.9</v>
      </c>
      <c r="K1198">
        <v>0</v>
      </c>
      <c r="L1198" s="482">
        <v>121944.995</v>
      </c>
      <c r="M1198" s="6">
        <v>75.040945059999999</v>
      </c>
      <c r="N1198" s="44">
        <f t="shared" si="94"/>
        <v>9150867.6701369733</v>
      </c>
    </row>
    <row r="1199" spans="1:14" thickTop="1" thickBot="1">
      <c r="A1199" s="32">
        <v>43202</v>
      </c>
      <c r="B1199" s="2" t="str">
        <f t="shared" si="90"/>
        <v>Thursday</v>
      </c>
      <c r="C1199" s="3" t="str">
        <f t="shared" si="91"/>
        <v>April</v>
      </c>
      <c r="D1199" s="4" t="str">
        <f t="shared" si="92"/>
        <v>2018</v>
      </c>
      <c r="E1199">
        <f t="shared" si="93"/>
        <v>15</v>
      </c>
      <c r="F1199" t="str">
        <f>IFERROR(VLOOKUP(A1199,Holidays!A:C,2), "N")</f>
        <v>N</v>
      </c>
      <c r="G1199" t="str">
        <f>IFERROR(VLOOKUP(A1199,Holidays!A:C,3),"N")</f>
        <v>N</v>
      </c>
      <c r="H1199">
        <v>15.9</v>
      </c>
      <c r="I1199">
        <v>26.5</v>
      </c>
      <c r="J1199">
        <v>7.4</v>
      </c>
      <c r="K1199">
        <v>0</v>
      </c>
      <c r="L1199" s="482">
        <v>119876.63</v>
      </c>
      <c r="M1199" s="6">
        <v>77.714523709999995</v>
      </c>
      <c r="N1199" s="44">
        <f t="shared" si="94"/>
        <v>9316155.2044098973</v>
      </c>
    </row>
    <row r="1200" spans="1:14" thickTop="1" thickBot="1">
      <c r="A1200" s="32">
        <v>43203</v>
      </c>
      <c r="B1200" s="2" t="str">
        <f t="shared" si="90"/>
        <v>Friday</v>
      </c>
      <c r="C1200" s="3" t="str">
        <f t="shared" si="91"/>
        <v>April</v>
      </c>
      <c r="D1200" s="4" t="str">
        <f t="shared" si="92"/>
        <v>2018</v>
      </c>
      <c r="E1200">
        <f t="shared" si="93"/>
        <v>15</v>
      </c>
      <c r="F1200" t="str">
        <f>IFERROR(VLOOKUP(A1200,Holidays!A:C,2), "N")</f>
        <v>N</v>
      </c>
      <c r="G1200" t="str">
        <f>IFERROR(VLOOKUP(A1200,Holidays!A:C,3),"N")</f>
        <v>N</v>
      </c>
      <c r="H1200">
        <v>11.9</v>
      </c>
      <c r="I1200">
        <v>25.9</v>
      </c>
      <c r="J1200">
        <v>14.4</v>
      </c>
      <c r="K1200">
        <v>0</v>
      </c>
      <c r="L1200" s="482">
        <v>113609.76</v>
      </c>
      <c r="M1200" s="6">
        <v>69.763201089999995</v>
      </c>
      <c r="N1200" s="44">
        <f t="shared" si="94"/>
        <v>7925780.5326666376</v>
      </c>
    </row>
    <row r="1201" spans="1:14" thickTop="1" thickBot="1">
      <c r="A1201" s="32">
        <v>43204</v>
      </c>
      <c r="B1201" s="2" t="str">
        <f t="shared" si="90"/>
        <v>Saturday</v>
      </c>
      <c r="C1201" s="3" t="str">
        <f t="shared" si="91"/>
        <v>April</v>
      </c>
      <c r="D1201" s="4" t="str">
        <f t="shared" si="92"/>
        <v>2018</v>
      </c>
      <c r="E1201">
        <f t="shared" si="93"/>
        <v>15</v>
      </c>
      <c r="F1201" t="str">
        <f>IFERROR(VLOOKUP(A1201,Holidays!A:C,2), "N")</f>
        <v>N</v>
      </c>
      <c r="G1201" t="str">
        <f>IFERROR(VLOOKUP(A1201,Holidays!A:C,3),"N")</f>
        <v>N</v>
      </c>
      <c r="H1201">
        <v>13.5</v>
      </c>
      <c r="I1201">
        <v>16.100000000000001</v>
      </c>
      <c r="J1201">
        <v>3.1</v>
      </c>
      <c r="K1201">
        <v>0</v>
      </c>
      <c r="L1201" s="482">
        <v>105135.30499999999</v>
      </c>
      <c r="M1201" s="6">
        <v>37.741398410000002</v>
      </c>
      <c r="N1201" s="44">
        <f t="shared" si="94"/>
        <v>3967953.4329618649</v>
      </c>
    </row>
    <row r="1202" spans="1:14" thickTop="1" thickBot="1">
      <c r="A1202" s="32">
        <v>43205</v>
      </c>
      <c r="B1202" s="2" t="str">
        <f t="shared" si="90"/>
        <v>Sunday</v>
      </c>
      <c r="C1202" s="3" t="str">
        <f t="shared" si="91"/>
        <v>April</v>
      </c>
      <c r="D1202" s="4" t="str">
        <f t="shared" si="92"/>
        <v>2018</v>
      </c>
      <c r="E1202">
        <f t="shared" si="93"/>
        <v>16</v>
      </c>
      <c r="F1202" t="str">
        <f>IFERROR(VLOOKUP(A1202,Holidays!A:C,2), "N")</f>
        <v>N</v>
      </c>
      <c r="G1202" t="str">
        <f>IFERROR(VLOOKUP(A1202,Holidays!A:C,3),"N")</f>
        <v>N</v>
      </c>
      <c r="H1202">
        <v>9.6999999999999993</v>
      </c>
      <c r="I1202">
        <v>19.100000000000001</v>
      </c>
      <c r="J1202">
        <v>4.9000000000000004</v>
      </c>
      <c r="K1202">
        <v>12.2</v>
      </c>
      <c r="L1202" s="482">
        <v>104123.39</v>
      </c>
      <c r="M1202" s="6">
        <v>31.682325389999999</v>
      </c>
      <c r="N1202" s="44">
        <f t="shared" si="94"/>
        <v>3298871.122689872</v>
      </c>
    </row>
    <row r="1203" spans="1:14" thickTop="1" thickBot="1">
      <c r="A1203" s="32">
        <v>43206</v>
      </c>
      <c r="B1203" s="2" t="str">
        <f t="shared" si="90"/>
        <v>Monday</v>
      </c>
      <c r="C1203" s="3" t="str">
        <f t="shared" si="91"/>
        <v>April</v>
      </c>
      <c r="D1203" s="4" t="str">
        <f t="shared" si="92"/>
        <v>2018</v>
      </c>
      <c r="E1203">
        <f t="shared" si="93"/>
        <v>16</v>
      </c>
      <c r="F1203" t="str">
        <f>IFERROR(VLOOKUP(A1203,Holidays!A:C,2), "N")</f>
        <v>N</v>
      </c>
      <c r="G1203" t="str">
        <f>IFERROR(VLOOKUP(A1203,Holidays!A:C,3),"N")</f>
        <v>N</v>
      </c>
      <c r="H1203">
        <v>13.1</v>
      </c>
      <c r="I1203">
        <v>21</v>
      </c>
      <c r="J1203">
        <v>7.1</v>
      </c>
      <c r="K1203">
        <v>3</v>
      </c>
      <c r="L1203" s="482">
        <v>115694.64</v>
      </c>
      <c r="M1203" s="6">
        <v>69.360932570000003</v>
      </c>
      <c r="N1203" s="44">
        <f t="shared" si="94"/>
        <v>8024688.1237504249</v>
      </c>
    </row>
    <row r="1204" spans="1:14" thickTop="1" thickBot="1">
      <c r="A1204" s="32">
        <v>43207</v>
      </c>
      <c r="B1204" s="2" t="str">
        <f t="shared" si="90"/>
        <v>Tuesday</v>
      </c>
      <c r="C1204" s="3" t="str">
        <f t="shared" si="91"/>
        <v>April</v>
      </c>
      <c r="D1204" s="4" t="str">
        <f t="shared" si="92"/>
        <v>2018</v>
      </c>
      <c r="E1204">
        <f t="shared" si="93"/>
        <v>16</v>
      </c>
      <c r="F1204" t="str">
        <f>IFERROR(VLOOKUP(A1204,Holidays!A:C,2), "N")</f>
        <v>Y</v>
      </c>
      <c r="G1204" t="str">
        <f>IFERROR(VLOOKUP(A1204,Holidays!A:C,3),"N")</f>
        <v>N</v>
      </c>
      <c r="H1204">
        <v>13.2</v>
      </c>
      <c r="I1204">
        <v>16.600000000000001</v>
      </c>
      <c r="J1204">
        <v>8.9</v>
      </c>
      <c r="K1204">
        <v>0.6</v>
      </c>
      <c r="L1204" s="482">
        <v>121092.855</v>
      </c>
      <c r="M1204" s="6">
        <v>86.534392859999997</v>
      </c>
      <c r="N1204" s="44">
        <f t="shared" si="94"/>
        <v>10478696.687109014</v>
      </c>
    </row>
    <row r="1205" spans="1:14" thickTop="1" thickBot="1">
      <c r="A1205" s="32">
        <v>43208</v>
      </c>
      <c r="B1205" s="2" t="str">
        <f t="shared" si="90"/>
        <v>Wednesday</v>
      </c>
      <c r="C1205" s="3" t="str">
        <f t="shared" si="91"/>
        <v>April</v>
      </c>
      <c r="D1205" s="4" t="str">
        <f t="shared" si="92"/>
        <v>2018</v>
      </c>
      <c r="E1205">
        <f t="shared" si="93"/>
        <v>16</v>
      </c>
      <c r="F1205" t="str">
        <f>IFERROR(VLOOKUP(A1205,Holidays!A:C,2), "N")</f>
        <v>Y</v>
      </c>
      <c r="G1205" t="str">
        <f>IFERROR(VLOOKUP(A1205,Holidays!A:C,3),"N")</f>
        <v>N</v>
      </c>
      <c r="H1205">
        <v>6.2</v>
      </c>
      <c r="I1205">
        <v>19.399999999999999</v>
      </c>
      <c r="J1205">
        <v>14.2</v>
      </c>
      <c r="K1205">
        <v>0</v>
      </c>
      <c r="L1205" s="482">
        <v>120784.875</v>
      </c>
      <c r="M1205" s="6">
        <v>82.879097999999999</v>
      </c>
      <c r="N1205" s="44">
        <f t="shared" si="94"/>
        <v>10010541.49204275</v>
      </c>
    </row>
    <row r="1206" spans="1:14" thickTop="1" thickBot="1">
      <c r="A1206" s="32">
        <v>43209</v>
      </c>
      <c r="B1206" s="2" t="str">
        <f t="shared" si="90"/>
        <v>Thursday</v>
      </c>
      <c r="C1206" s="3" t="str">
        <f t="shared" si="91"/>
        <v>April</v>
      </c>
      <c r="D1206" s="4" t="str">
        <f t="shared" si="92"/>
        <v>2018</v>
      </c>
      <c r="E1206">
        <f t="shared" si="93"/>
        <v>16</v>
      </c>
      <c r="F1206" t="str">
        <f>IFERROR(VLOOKUP(A1206,Holidays!A:C,2), "N")</f>
        <v>Y</v>
      </c>
      <c r="G1206" t="str">
        <f>IFERROR(VLOOKUP(A1206,Holidays!A:C,3),"N")</f>
        <v>N</v>
      </c>
      <c r="H1206">
        <v>11</v>
      </c>
      <c r="I1206">
        <v>22.3</v>
      </c>
      <c r="J1206">
        <v>13</v>
      </c>
      <c r="K1206">
        <v>0</v>
      </c>
      <c r="L1206" s="482">
        <v>120448.935</v>
      </c>
      <c r="M1206" s="6">
        <v>93.533142819999995</v>
      </c>
      <c r="N1206" s="44">
        <f t="shared" si="94"/>
        <v>11265967.439871896</v>
      </c>
    </row>
    <row r="1207" spans="1:14" thickTop="1" thickBot="1">
      <c r="A1207" s="32">
        <v>43210</v>
      </c>
      <c r="B1207" s="2" t="str">
        <f t="shared" si="90"/>
        <v>Friday</v>
      </c>
      <c r="C1207" s="3" t="str">
        <f t="shared" si="91"/>
        <v>April</v>
      </c>
      <c r="D1207" s="4" t="str">
        <f t="shared" si="92"/>
        <v>2018</v>
      </c>
      <c r="E1207">
        <f t="shared" si="93"/>
        <v>16</v>
      </c>
      <c r="F1207" t="str">
        <f>IFERROR(VLOOKUP(A1207,Holidays!A:C,2), "N")</f>
        <v>Y</v>
      </c>
      <c r="G1207" t="str">
        <f>IFERROR(VLOOKUP(A1207,Holidays!A:C,3),"N")</f>
        <v>N</v>
      </c>
      <c r="H1207">
        <v>8.9</v>
      </c>
      <c r="I1207">
        <v>20.2</v>
      </c>
      <c r="J1207">
        <v>13.7</v>
      </c>
      <c r="K1207">
        <v>0</v>
      </c>
      <c r="L1207" s="482">
        <v>118324.09</v>
      </c>
      <c r="M1207" s="6">
        <v>95.73201718</v>
      </c>
      <c r="N1207" s="44">
        <f t="shared" si="94"/>
        <v>11327403.816687865</v>
      </c>
    </row>
    <row r="1208" spans="1:14" thickTop="1" thickBot="1">
      <c r="A1208" s="32">
        <v>43211</v>
      </c>
      <c r="B1208" s="2" t="str">
        <f t="shared" si="90"/>
        <v>Saturday</v>
      </c>
      <c r="C1208" s="3" t="str">
        <f t="shared" si="91"/>
        <v>April</v>
      </c>
      <c r="D1208" s="4" t="str">
        <f t="shared" si="92"/>
        <v>2018</v>
      </c>
      <c r="E1208">
        <f t="shared" si="93"/>
        <v>16</v>
      </c>
      <c r="F1208" t="str">
        <f>IFERROR(VLOOKUP(A1208,Holidays!A:C,2), "N")</f>
        <v>Y</v>
      </c>
      <c r="G1208" t="str">
        <f>IFERROR(VLOOKUP(A1208,Holidays!A:C,3),"N")</f>
        <v>N</v>
      </c>
      <c r="H1208">
        <v>11.9</v>
      </c>
      <c r="I1208">
        <v>22.8</v>
      </c>
      <c r="J1208">
        <v>11.3</v>
      </c>
      <c r="K1208">
        <v>0</v>
      </c>
      <c r="L1208" s="482">
        <v>107479.26</v>
      </c>
      <c r="M1208" s="6">
        <v>74.439689259999994</v>
      </c>
      <c r="N1208" s="44">
        <f t="shared" si="94"/>
        <v>8000722.7162947468</v>
      </c>
    </row>
    <row r="1209" spans="1:14" thickTop="1" thickBot="1">
      <c r="A1209" s="32">
        <v>43212</v>
      </c>
      <c r="B1209" s="2" t="str">
        <f t="shared" si="90"/>
        <v>Sunday</v>
      </c>
      <c r="C1209" s="3" t="str">
        <f t="shared" si="91"/>
        <v>April</v>
      </c>
      <c r="D1209" s="4" t="str">
        <f t="shared" si="92"/>
        <v>2018</v>
      </c>
      <c r="E1209">
        <f t="shared" si="93"/>
        <v>17</v>
      </c>
      <c r="F1209" t="str">
        <f>IFERROR(VLOOKUP(A1209,Holidays!A:C,2), "N")</f>
        <v>Y</v>
      </c>
      <c r="G1209" t="str">
        <f>IFERROR(VLOOKUP(A1209,Holidays!A:C,3),"N")</f>
        <v>N</v>
      </c>
      <c r="H1209">
        <v>11.2</v>
      </c>
      <c r="I1209">
        <v>20.399999999999999</v>
      </c>
      <c r="J1209">
        <v>12.6</v>
      </c>
      <c r="K1209">
        <v>0</v>
      </c>
      <c r="L1209" s="482">
        <v>103662.05</v>
      </c>
      <c r="M1209" s="6">
        <v>76.318245149999996</v>
      </c>
      <c r="N1209" s="44">
        <f t="shared" si="94"/>
        <v>7911305.7446515569</v>
      </c>
    </row>
    <row r="1210" spans="1:14" thickTop="1" thickBot="1">
      <c r="A1210" s="32">
        <v>43213</v>
      </c>
      <c r="B1210" s="2" t="str">
        <f t="shared" si="90"/>
        <v>Monday</v>
      </c>
      <c r="C1210" s="3" t="str">
        <f t="shared" si="91"/>
        <v>April</v>
      </c>
      <c r="D1210" s="4" t="str">
        <f t="shared" si="92"/>
        <v>2018</v>
      </c>
      <c r="E1210">
        <f t="shared" si="93"/>
        <v>17</v>
      </c>
      <c r="F1210" t="str">
        <f>IFERROR(VLOOKUP(A1210,Holidays!A:C,2), "N")</f>
        <v>Y</v>
      </c>
      <c r="G1210" t="str">
        <f>IFERROR(VLOOKUP(A1210,Holidays!A:C,3),"N")</f>
        <v>N</v>
      </c>
      <c r="H1210">
        <v>11.9</v>
      </c>
      <c r="I1210">
        <v>26.9</v>
      </c>
      <c r="J1210">
        <v>13</v>
      </c>
      <c r="K1210">
        <v>0</v>
      </c>
      <c r="L1210" s="482">
        <v>117799.97</v>
      </c>
      <c r="M1210" s="6">
        <v>72.740947320000004</v>
      </c>
      <c r="N1210" s="44">
        <f t="shared" si="94"/>
        <v>8568881.412067581</v>
      </c>
    </row>
    <row r="1211" spans="1:14" thickTop="1" thickBot="1">
      <c r="A1211" s="32">
        <v>43214</v>
      </c>
      <c r="B1211" s="2" t="str">
        <f t="shared" si="90"/>
        <v>Tuesday</v>
      </c>
      <c r="C1211" s="3" t="str">
        <f t="shared" si="91"/>
        <v>April</v>
      </c>
      <c r="D1211" s="4" t="str">
        <f t="shared" si="92"/>
        <v>2018</v>
      </c>
      <c r="E1211">
        <f t="shared" si="93"/>
        <v>17</v>
      </c>
      <c r="F1211" t="str">
        <f>IFERROR(VLOOKUP(A1211,Holidays!A:C,2), "N")</f>
        <v>Y</v>
      </c>
      <c r="G1211" t="str">
        <f>IFERROR(VLOOKUP(A1211,Holidays!A:C,3),"N")</f>
        <v>N</v>
      </c>
      <c r="H1211">
        <v>13.7</v>
      </c>
      <c r="I1211">
        <v>24.6</v>
      </c>
      <c r="J1211">
        <v>5.2</v>
      </c>
      <c r="K1211">
        <v>0</v>
      </c>
      <c r="L1211" s="482">
        <v>117642.645</v>
      </c>
      <c r="M1211" s="6">
        <v>88.090941540000003</v>
      </c>
      <c r="N1211" s="44">
        <f t="shared" si="94"/>
        <v>10363251.363305975</v>
      </c>
    </row>
    <row r="1212" spans="1:14" thickTop="1" thickBot="1">
      <c r="A1212" s="32">
        <v>43215</v>
      </c>
      <c r="B1212" s="2" t="str">
        <f t="shared" si="90"/>
        <v>Wednesday</v>
      </c>
      <c r="C1212" s="3" t="str">
        <f t="shared" si="91"/>
        <v>April</v>
      </c>
      <c r="D1212" s="4" t="str">
        <f t="shared" si="92"/>
        <v>2018</v>
      </c>
      <c r="E1212">
        <f t="shared" si="93"/>
        <v>17</v>
      </c>
      <c r="F1212" t="str">
        <f>IFERROR(VLOOKUP(A1212,Holidays!A:C,2), "N")</f>
        <v>Y</v>
      </c>
      <c r="G1212" t="str">
        <f>IFERROR(VLOOKUP(A1212,Holidays!A:C,3),"N")</f>
        <v>Y</v>
      </c>
      <c r="H1212">
        <v>15.7</v>
      </c>
      <c r="I1212">
        <v>20.100000000000001</v>
      </c>
      <c r="J1212">
        <v>7.7</v>
      </c>
      <c r="K1212">
        <v>0.6</v>
      </c>
      <c r="L1212" s="482">
        <v>106654.955</v>
      </c>
      <c r="M1212" s="6">
        <v>77.461866439999994</v>
      </c>
      <c r="N1212" s="44">
        <f t="shared" si="94"/>
        <v>8261691.8793742098</v>
      </c>
    </row>
    <row r="1213" spans="1:14" thickTop="1" thickBot="1">
      <c r="A1213" s="32">
        <v>43216</v>
      </c>
      <c r="B1213" s="2" t="str">
        <f t="shared" si="90"/>
        <v>Thursday</v>
      </c>
      <c r="C1213" s="3" t="str">
        <f t="shared" si="91"/>
        <v>April</v>
      </c>
      <c r="D1213" s="4" t="str">
        <f t="shared" si="92"/>
        <v>2018</v>
      </c>
      <c r="E1213">
        <f t="shared" si="93"/>
        <v>17</v>
      </c>
      <c r="F1213" t="str">
        <f>IFERROR(VLOOKUP(A1213,Holidays!A:C,2), "N")</f>
        <v>Y</v>
      </c>
      <c r="G1213" t="str">
        <f>IFERROR(VLOOKUP(A1213,Holidays!A:C,3),"N")</f>
        <v>N</v>
      </c>
      <c r="H1213">
        <v>11.9</v>
      </c>
      <c r="I1213">
        <v>17.5</v>
      </c>
      <c r="J1213">
        <v>7.9</v>
      </c>
      <c r="K1213">
        <v>0</v>
      </c>
      <c r="L1213" s="482">
        <v>117617.51</v>
      </c>
      <c r="M1213" s="6">
        <v>82.433491849999996</v>
      </c>
      <c r="N1213" s="44">
        <f t="shared" si="94"/>
        <v>9695622.0520022921</v>
      </c>
    </row>
    <row r="1214" spans="1:14" thickTop="1" thickBot="1">
      <c r="A1214" s="32">
        <v>43217</v>
      </c>
      <c r="B1214" s="2" t="str">
        <f t="shared" si="90"/>
        <v>Friday</v>
      </c>
      <c r="C1214" s="3" t="str">
        <f t="shared" si="91"/>
        <v>April</v>
      </c>
      <c r="D1214" s="4" t="str">
        <f t="shared" si="92"/>
        <v>2018</v>
      </c>
      <c r="E1214">
        <f t="shared" si="93"/>
        <v>17</v>
      </c>
      <c r="F1214" t="str">
        <f>IFERROR(VLOOKUP(A1214,Holidays!A:C,2), "N")</f>
        <v>Y</v>
      </c>
      <c r="G1214" t="str">
        <f>IFERROR(VLOOKUP(A1214,Holidays!A:C,3),"N")</f>
        <v>N</v>
      </c>
      <c r="H1214">
        <v>11.6</v>
      </c>
      <c r="I1214">
        <v>17.8</v>
      </c>
      <c r="J1214">
        <v>8.8000000000000007</v>
      </c>
      <c r="K1214">
        <v>0</v>
      </c>
      <c r="L1214" s="482">
        <v>119079.465</v>
      </c>
      <c r="M1214" s="6">
        <v>78.214854180000003</v>
      </c>
      <c r="N1214" s="44">
        <f t="shared" si="94"/>
        <v>9313782.9908074141</v>
      </c>
    </row>
    <row r="1215" spans="1:14" thickTop="1" thickBot="1">
      <c r="A1215" s="32">
        <v>43218</v>
      </c>
      <c r="B1215" s="2" t="str">
        <f t="shared" si="90"/>
        <v>Saturday</v>
      </c>
      <c r="C1215" s="3" t="str">
        <f t="shared" si="91"/>
        <v>April</v>
      </c>
      <c r="D1215" s="4" t="str">
        <f t="shared" si="92"/>
        <v>2018</v>
      </c>
      <c r="E1215">
        <f t="shared" si="93"/>
        <v>17</v>
      </c>
      <c r="F1215" t="str">
        <f>IFERROR(VLOOKUP(A1215,Holidays!A:C,2), "N")</f>
        <v>Y</v>
      </c>
      <c r="G1215" t="str">
        <f>IFERROR(VLOOKUP(A1215,Holidays!A:C,3),"N")</f>
        <v>N</v>
      </c>
      <c r="H1215">
        <v>7.7</v>
      </c>
      <c r="I1215">
        <v>18.3</v>
      </c>
      <c r="J1215">
        <v>11.7</v>
      </c>
      <c r="K1215">
        <v>0</v>
      </c>
      <c r="L1215" s="482">
        <v>108613.38</v>
      </c>
      <c r="M1215" s="6">
        <v>70.000391410000006</v>
      </c>
      <c r="N1215" s="44">
        <f t="shared" si="94"/>
        <v>7602979.1123630665</v>
      </c>
    </row>
    <row r="1216" spans="1:14" thickTop="1" thickBot="1">
      <c r="A1216" s="32">
        <v>43219</v>
      </c>
      <c r="B1216" s="2" t="str">
        <f t="shared" si="90"/>
        <v>Sunday</v>
      </c>
      <c r="C1216" s="3" t="str">
        <f t="shared" si="91"/>
        <v>April</v>
      </c>
      <c r="D1216" s="4" t="str">
        <f t="shared" si="92"/>
        <v>2018</v>
      </c>
      <c r="E1216">
        <f t="shared" si="93"/>
        <v>18</v>
      </c>
      <c r="F1216" t="str">
        <f>IFERROR(VLOOKUP(A1216,Holidays!A:C,2), "N")</f>
        <v>Y</v>
      </c>
      <c r="G1216" t="str">
        <f>IFERROR(VLOOKUP(A1216,Holidays!A:C,3),"N")</f>
        <v>N</v>
      </c>
      <c r="H1216">
        <v>10.5</v>
      </c>
      <c r="I1216">
        <v>18</v>
      </c>
      <c r="J1216">
        <v>9.6</v>
      </c>
      <c r="K1216">
        <v>0</v>
      </c>
      <c r="L1216" s="482">
        <v>105277.715</v>
      </c>
      <c r="M1216" s="6">
        <v>64.158974720000003</v>
      </c>
      <c r="N1216" s="44">
        <f t="shared" si="94"/>
        <v>6754510.2552643651</v>
      </c>
    </row>
    <row r="1217" spans="1:14" thickTop="1" thickBot="1">
      <c r="A1217" s="32">
        <v>43220</v>
      </c>
      <c r="B1217" s="2" t="str">
        <f t="shared" si="90"/>
        <v>Monday</v>
      </c>
      <c r="C1217" s="3" t="str">
        <f t="shared" si="91"/>
        <v>April</v>
      </c>
      <c r="D1217" s="4" t="str">
        <f t="shared" si="92"/>
        <v>2018</v>
      </c>
      <c r="E1217">
        <f t="shared" si="93"/>
        <v>18</v>
      </c>
      <c r="F1217" t="str">
        <f>IFERROR(VLOOKUP(A1217,Holidays!A:C,2), "N")</f>
        <v>Y</v>
      </c>
      <c r="G1217" t="str">
        <f>IFERROR(VLOOKUP(A1217,Holidays!A:C,3),"N")</f>
        <v>N</v>
      </c>
      <c r="H1217">
        <v>8.8000000000000007</v>
      </c>
      <c r="I1217">
        <v>19.600000000000001</v>
      </c>
      <c r="J1217">
        <v>12.3</v>
      </c>
      <c r="K1217">
        <v>0</v>
      </c>
      <c r="L1217" s="482">
        <v>121551.685</v>
      </c>
      <c r="M1217" s="6">
        <v>77.969150560000003</v>
      </c>
      <c r="N1217" s="44">
        <f t="shared" si="94"/>
        <v>9477281.6285866946</v>
      </c>
    </row>
    <row r="1218" spans="1:14" thickTop="1" thickBot="1">
      <c r="A1218" s="32">
        <v>43221</v>
      </c>
      <c r="B1218" s="2" t="str">
        <f t="shared" si="90"/>
        <v>Tuesday</v>
      </c>
      <c r="C1218" s="3" t="str">
        <f t="shared" si="91"/>
        <v>May</v>
      </c>
      <c r="D1218" s="4" t="str">
        <f t="shared" si="92"/>
        <v>2018</v>
      </c>
      <c r="E1218">
        <f t="shared" si="93"/>
        <v>18</v>
      </c>
      <c r="F1218" t="str">
        <f>IFERROR(VLOOKUP(A1218,Holidays!A:C,2), "N")</f>
        <v>Y</v>
      </c>
      <c r="G1218" t="str">
        <f>IFERROR(VLOOKUP(A1218,Holidays!A:C,3),"N")</f>
        <v>N</v>
      </c>
      <c r="H1218">
        <v>7.2</v>
      </c>
      <c r="I1218">
        <v>23.4</v>
      </c>
      <c r="J1218">
        <v>12.3</v>
      </c>
      <c r="K1218">
        <v>0</v>
      </c>
      <c r="L1218" s="482">
        <v>122642.235</v>
      </c>
      <c r="M1218" s="6">
        <v>73.974820219999998</v>
      </c>
      <c r="N1218" s="44">
        <f t="shared" si="94"/>
        <v>9072437.2855039909</v>
      </c>
    </row>
    <row r="1219" spans="1:14" thickTop="1" thickBot="1">
      <c r="A1219" s="32">
        <v>43222</v>
      </c>
      <c r="B1219" s="2" t="str">
        <f t="shared" ref="B1219:B1282" si="95">TEXT(A1219,"dddd")</f>
        <v>Wednesday</v>
      </c>
      <c r="C1219" s="3" t="str">
        <f t="shared" ref="C1219:C1282" si="96">TEXT(A1219,"mmmm")</f>
        <v>May</v>
      </c>
      <c r="D1219" s="4" t="str">
        <f t="shared" ref="D1219:D1282" si="97">TEXT(A1219,"yyyy")</f>
        <v>2018</v>
      </c>
      <c r="E1219">
        <f t="shared" ref="E1219:E1282" si="98">WEEKNUM(A1219)</f>
        <v>18</v>
      </c>
      <c r="F1219" t="str">
        <f>IFERROR(VLOOKUP(A1219,Holidays!A:C,2), "N")</f>
        <v>Y</v>
      </c>
      <c r="G1219" t="str">
        <f>IFERROR(VLOOKUP(A1219,Holidays!A:C,3),"N")</f>
        <v>N</v>
      </c>
      <c r="H1219">
        <v>10.199999999999999</v>
      </c>
      <c r="I1219">
        <v>23.2</v>
      </c>
      <c r="J1219">
        <v>7.2</v>
      </c>
      <c r="K1219">
        <v>0</v>
      </c>
      <c r="L1219" s="482">
        <v>118716.595</v>
      </c>
      <c r="M1219" s="6">
        <v>67.274902339999997</v>
      </c>
      <c r="N1219" s="44">
        <f t="shared" ref="N1219:N1282" si="99">L1219*M1219</f>
        <v>7986647.334762332</v>
      </c>
    </row>
    <row r="1220" spans="1:14" thickTop="1" thickBot="1">
      <c r="A1220" s="32">
        <v>43223</v>
      </c>
      <c r="B1220" s="2" t="str">
        <f t="shared" si="95"/>
        <v>Thursday</v>
      </c>
      <c r="C1220" s="3" t="str">
        <f t="shared" si="96"/>
        <v>May</v>
      </c>
      <c r="D1220" s="4" t="str">
        <f t="shared" si="97"/>
        <v>2018</v>
      </c>
      <c r="E1220">
        <f t="shared" si="98"/>
        <v>18</v>
      </c>
      <c r="F1220" t="str">
        <f>IFERROR(VLOOKUP(A1220,Holidays!A:C,2), "N")</f>
        <v>Y</v>
      </c>
      <c r="G1220" t="str">
        <f>IFERROR(VLOOKUP(A1220,Holidays!A:C,3),"N")</f>
        <v>N</v>
      </c>
      <c r="H1220">
        <v>14.5</v>
      </c>
      <c r="I1220">
        <v>24.4</v>
      </c>
      <c r="J1220">
        <v>4.4000000000000004</v>
      </c>
      <c r="K1220">
        <v>0</v>
      </c>
      <c r="L1220" s="482">
        <v>117357.83500000001</v>
      </c>
      <c r="M1220" s="6">
        <v>52.768311670000003</v>
      </c>
      <c r="N1220" s="44">
        <f t="shared" si="99"/>
        <v>6192774.8141964348</v>
      </c>
    </row>
    <row r="1221" spans="1:14" thickTop="1" thickBot="1">
      <c r="A1221" s="32">
        <v>43224</v>
      </c>
      <c r="B1221" s="2" t="str">
        <f t="shared" si="95"/>
        <v>Friday</v>
      </c>
      <c r="C1221" s="3" t="str">
        <f t="shared" si="96"/>
        <v>May</v>
      </c>
      <c r="D1221" s="4" t="str">
        <f t="shared" si="97"/>
        <v>2018</v>
      </c>
      <c r="E1221">
        <f t="shared" si="98"/>
        <v>18</v>
      </c>
      <c r="F1221" t="str">
        <f>IFERROR(VLOOKUP(A1221,Holidays!A:C,2), "N")</f>
        <v>Y</v>
      </c>
      <c r="G1221" t="str">
        <f>IFERROR(VLOOKUP(A1221,Holidays!A:C,3),"N")</f>
        <v>N</v>
      </c>
      <c r="H1221">
        <v>11.5</v>
      </c>
      <c r="I1221">
        <v>17.2</v>
      </c>
      <c r="J1221">
        <v>7.8</v>
      </c>
      <c r="K1221">
        <v>6.2</v>
      </c>
      <c r="L1221" s="482">
        <v>116870.46</v>
      </c>
      <c r="M1221" s="6">
        <v>54.639355999999999</v>
      </c>
      <c r="N1221" s="44">
        <f t="shared" si="99"/>
        <v>6385726.6698237602</v>
      </c>
    </row>
    <row r="1222" spans="1:14" thickTop="1" thickBot="1">
      <c r="A1222" s="32">
        <v>43225</v>
      </c>
      <c r="B1222" s="2" t="str">
        <f t="shared" si="95"/>
        <v>Saturday</v>
      </c>
      <c r="C1222" s="3" t="str">
        <f t="shared" si="96"/>
        <v>May</v>
      </c>
      <c r="D1222" s="4" t="str">
        <f t="shared" si="97"/>
        <v>2018</v>
      </c>
      <c r="E1222">
        <f t="shared" si="98"/>
        <v>18</v>
      </c>
      <c r="F1222" t="str">
        <f>IFERROR(VLOOKUP(A1222,Holidays!A:C,2), "N")</f>
        <v>Y</v>
      </c>
      <c r="G1222" t="str">
        <f>IFERROR(VLOOKUP(A1222,Holidays!A:C,3),"N")</f>
        <v>N</v>
      </c>
      <c r="H1222">
        <v>12.1</v>
      </c>
      <c r="I1222">
        <v>21.6</v>
      </c>
      <c r="J1222">
        <v>6.5</v>
      </c>
      <c r="K1222">
        <v>2.6</v>
      </c>
      <c r="L1222" s="482">
        <v>106892.995</v>
      </c>
      <c r="M1222" s="6">
        <v>58.574885250000001</v>
      </c>
      <c r="N1222" s="44">
        <f t="shared" si="99"/>
        <v>6261244.916153824</v>
      </c>
    </row>
    <row r="1223" spans="1:14" thickTop="1" thickBot="1">
      <c r="A1223" s="32">
        <v>43226</v>
      </c>
      <c r="B1223" s="2" t="str">
        <f t="shared" si="95"/>
        <v>Sunday</v>
      </c>
      <c r="C1223" s="3" t="str">
        <f t="shared" si="96"/>
        <v>May</v>
      </c>
      <c r="D1223" s="4" t="str">
        <f t="shared" si="97"/>
        <v>2018</v>
      </c>
      <c r="E1223">
        <f t="shared" si="98"/>
        <v>19</v>
      </c>
      <c r="F1223" t="str">
        <f>IFERROR(VLOOKUP(A1223,Holidays!A:C,2), "N")</f>
        <v>Y</v>
      </c>
      <c r="G1223" t="str">
        <f>IFERROR(VLOOKUP(A1223,Holidays!A:C,3),"N")</f>
        <v>N</v>
      </c>
      <c r="H1223">
        <v>9.9</v>
      </c>
      <c r="I1223">
        <v>21.7</v>
      </c>
      <c r="J1223">
        <v>11</v>
      </c>
      <c r="K1223">
        <v>0</v>
      </c>
      <c r="L1223" s="482">
        <v>105840.39</v>
      </c>
      <c r="M1223" s="6">
        <v>61.89517764</v>
      </c>
      <c r="N1223" s="44">
        <f t="shared" si="99"/>
        <v>6551009.7405368797</v>
      </c>
    </row>
    <row r="1224" spans="1:14" thickTop="1" thickBot="1">
      <c r="A1224" s="32">
        <v>43227</v>
      </c>
      <c r="B1224" s="2" t="str">
        <f t="shared" si="95"/>
        <v>Monday</v>
      </c>
      <c r="C1224" s="3" t="str">
        <f t="shared" si="96"/>
        <v>May</v>
      </c>
      <c r="D1224" s="4" t="str">
        <f t="shared" si="97"/>
        <v>2018</v>
      </c>
      <c r="E1224">
        <f t="shared" si="98"/>
        <v>19</v>
      </c>
      <c r="F1224" t="str">
        <f>IFERROR(VLOOKUP(A1224,Holidays!A:C,2), "N")</f>
        <v>Y</v>
      </c>
      <c r="G1224" t="str">
        <f>IFERROR(VLOOKUP(A1224,Holidays!A:C,3),"N")</f>
        <v>N</v>
      </c>
      <c r="H1224">
        <v>12</v>
      </c>
      <c r="I1224">
        <v>19.5</v>
      </c>
      <c r="J1224">
        <v>6.2</v>
      </c>
      <c r="K1224">
        <v>0</v>
      </c>
      <c r="L1224" s="482">
        <v>118254.55499999999</v>
      </c>
      <c r="M1224" s="6">
        <v>49.41762224</v>
      </c>
      <c r="N1224" s="44">
        <f t="shared" si="99"/>
        <v>5843858.9271493033</v>
      </c>
    </row>
    <row r="1225" spans="1:14" thickTop="1" thickBot="1">
      <c r="A1225" s="32">
        <v>43228</v>
      </c>
      <c r="B1225" s="2" t="str">
        <f t="shared" si="95"/>
        <v>Tuesday</v>
      </c>
      <c r="C1225" s="3" t="str">
        <f t="shared" si="96"/>
        <v>May</v>
      </c>
      <c r="D1225" s="4" t="str">
        <f t="shared" si="97"/>
        <v>2018</v>
      </c>
      <c r="E1225">
        <f t="shared" si="98"/>
        <v>19</v>
      </c>
      <c r="F1225" t="str">
        <f>IFERROR(VLOOKUP(A1225,Holidays!A:C,2), "N")</f>
        <v>Y</v>
      </c>
      <c r="G1225" t="str">
        <f>IFERROR(VLOOKUP(A1225,Holidays!A:C,3),"N")</f>
        <v>N</v>
      </c>
      <c r="H1225">
        <v>13.4</v>
      </c>
      <c r="I1225">
        <v>17.899999999999999</v>
      </c>
      <c r="J1225">
        <v>10.6</v>
      </c>
      <c r="K1225">
        <v>0.2</v>
      </c>
      <c r="L1225" s="482">
        <v>122876.86500000001</v>
      </c>
      <c r="M1225" s="6">
        <v>101.2917412</v>
      </c>
      <c r="N1225" s="44">
        <f t="shared" si="99"/>
        <v>12446411.609047338</v>
      </c>
    </row>
    <row r="1226" spans="1:14" thickTop="1" thickBot="1">
      <c r="A1226" s="32">
        <v>43229</v>
      </c>
      <c r="B1226" s="2" t="str">
        <f t="shared" si="95"/>
        <v>Wednesday</v>
      </c>
      <c r="C1226" s="3" t="str">
        <f t="shared" si="96"/>
        <v>May</v>
      </c>
      <c r="D1226" s="4" t="str">
        <f t="shared" si="97"/>
        <v>2018</v>
      </c>
      <c r="E1226">
        <f t="shared" si="98"/>
        <v>19</v>
      </c>
      <c r="F1226" t="str">
        <f>IFERROR(VLOOKUP(A1226,Holidays!A:C,2), "N")</f>
        <v>Y</v>
      </c>
      <c r="G1226" t="str">
        <f>IFERROR(VLOOKUP(A1226,Holidays!A:C,3),"N")</f>
        <v>N</v>
      </c>
      <c r="H1226">
        <v>8</v>
      </c>
      <c r="I1226">
        <v>18.399999999999999</v>
      </c>
      <c r="J1226">
        <v>7.5</v>
      </c>
      <c r="K1226">
        <v>0</v>
      </c>
      <c r="L1226" s="482">
        <v>122721.46</v>
      </c>
      <c r="M1226" s="6">
        <v>127.59078030000001</v>
      </c>
      <c r="N1226" s="44">
        <f t="shared" si="99"/>
        <v>15658126.840955239</v>
      </c>
    </row>
    <row r="1227" spans="1:14" thickTop="1" thickBot="1">
      <c r="A1227" s="32">
        <v>43230</v>
      </c>
      <c r="B1227" s="2" t="str">
        <f t="shared" si="95"/>
        <v>Thursday</v>
      </c>
      <c r="C1227" s="3" t="str">
        <f t="shared" si="96"/>
        <v>May</v>
      </c>
      <c r="D1227" s="4" t="str">
        <f t="shared" si="97"/>
        <v>2018</v>
      </c>
      <c r="E1227">
        <f t="shared" si="98"/>
        <v>19</v>
      </c>
      <c r="F1227" t="str">
        <f>IFERROR(VLOOKUP(A1227,Holidays!A:C,2), "N")</f>
        <v>Y</v>
      </c>
      <c r="G1227" t="str">
        <f>IFERROR(VLOOKUP(A1227,Holidays!A:C,3),"N")</f>
        <v>N</v>
      </c>
      <c r="H1227">
        <v>9</v>
      </c>
      <c r="I1227">
        <v>12.8</v>
      </c>
      <c r="J1227">
        <v>8.5</v>
      </c>
      <c r="K1227">
        <v>8</v>
      </c>
      <c r="L1227" s="482">
        <v>128518.505</v>
      </c>
      <c r="M1227" s="6">
        <v>62.881023409999997</v>
      </c>
      <c r="N1227" s="44">
        <f t="shared" si="99"/>
        <v>8081375.1215232024</v>
      </c>
    </row>
    <row r="1228" spans="1:14" thickTop="1" thickBot="1">
      <c r="A1228" s="32">
        <v>43231</v>
      </c>
      <c r="B1228" s="2" t="str">
        <f t="shared" si="95"/>
        <v>Friday</v>
      </c>
      <c r="C1228" s="3" t="str">
        <f t="shared" si="96"/>
        <v>May</v>
      </c>
      <c r="D1228" s="4" t="str">
        <f t="shared" si="97"/>
        <v>2018</v>
      </c>
      <c r="E1228">
        <f t="shared" si="98"/>
        <v>19</v>
      </c>
      <c r="F1228" t="str">
        <f>IFERROR(VLOOKUP(A1228,Holidays!A:C,2), "N")</f>
        <v>Y</v>
      </c>
      <c r="G1228" t="str">
        <f>IFERROR(VLOOKUP(A1228,Holidays!A:C,3),"N")</f>
        <v>N</v>
      </c>
      <c r="H1228">
        <v>7.4</v>
      </c>
      <c r="I1228">
        <v>15.1</v>
      </c>
      <c r="J1228">
        <v>3.7</v>
      </c>
      <c r="K1228">
        <v>18.600000000000001</v>
      </c>
      <c r="L1228" s="482">
        <v>133467.37</v>
      </c>
      <c r="M1228" s="6">
        <v>63.673069720000001</v>
      </c>
      <c r="N1228" s="44">
        <f t="shared" si="99"/>
        <v>8498277.1553550363</v>
      </c>
    </row>
    <row r="1229" spans="1:14" thickTop="1" thickBot="1">
      <c r="A1229" s="32">
        <v>43232</v>
      </c>
      <c r="B1229" s="2" t="str">
        <f t="shared" si="95"/>
        <v>Saturday</v>
      </c>
      <c r="C1229" s="3" t="str">
        <f t="shared" si="96"/>
        <v>May</v>
      </c>
      <c r="D1229" s="4" t="str">
        <f t="shared" si="97"/>
        <v>2018</v>
      </c>
      <c r="E1229">
        <f t="shared" si="98"/>
        <v>19</v>
      </c>
      <c r="F1229" t="str">
        <f>IFERROR(VLOOKUP(A1229,Holidays!A:C,2), "N")</f>
        <v>Y</v>
      </c>
      <c r="G1229" t="str">
        <f>IFERROR(VLOOKUP(A1229,Holidays!A:C,3),"N")</f>
        <v>N</v>
      </c>
      <c r="H1229">
        <v>11</v>
      </c>
      <c r="I1229">
        <v>16.899999999999999</v>
      </c>
      <c r="J1229">
        <v>9</v>
      </c>
      <c r="K1229">
        <v>8.4</v>
      </c>
      <c r="L1229" s="482">
        <v>111273.755</v>
      </c>
      <c r="M1229" s="6">
        <v>62.662214910000003</v>
      </c>
      <c r="N1229" s="44">
        <f t="shared" si="99"/>
        <v>6972659.9496526876</v>
      </c>
    </row>
    <row r="1230" spans="1:14" thickTop="1" thickBot="1">
      <c r="A1230" s="32">
        <v>43233</v>
      </c>
      <c r="B1230" s="2" t="str">
        <f t="shared" si="95"/>
        <v>Sunday</v>
      </c>
      <c r="C1230" s="3" t="str">
        <f t="shared" si="96"/>
        <v>May</v>
      </c>
      <c r="D1230" s="4" t="str">
        <f t="shared" si="97"/>
        <v>2018</v>
      </c>
      <c r="E1230">
        <f t="shared" si="98"/>
        <v>20</v>
      </c>
      <c r="F1230" t="str">
        <f>IFERROR(VLOOKUP(A1230,Holidays!A:C,2), "N")</f>
        <v>Y</v>
      </c>
      <c r="G1230" t="str">
        <f>IFERROR(VLOOKUP(A1230,Holidays!A:C,3),"N")</f>
        <v>N</v>
      </c>
      <c r="H1230">
        <v>13</v>
      </c>
      <c r="I1230">
        <v>16.2</v>
      </c>
      <c r="J1230">
        <v>10.8</v>
      </c>
      <c r="K1230">
        <v>4</v>
      </c>
      <c r="L1230" s="482">
        <v>108729.71</v>
      </c>
      <c r="M1230" s="6">
        <v>65.510003979999993</v>
      </c>
      <c r="N1230" s="44">
        <f t="shared" si="99"/>
        <v>7122883.7348442459</v>
      </c>
    </row>
    <row r="1231" spans="1:14" thickTop="1" thickBot="1">
      <c r="A1231" s="32">
        <v>43234</v>
      </c>
      <c r="B1231" s="2" t="str">
        <f t="shared" si="95"/>
        <v>Monday</v>
      </c>
      <c r="C1231" s="3" t="str">
        <f t="shared" si="96"/>
        <v>May</v>
      </c>
      <c r="D1231" s="4" t="str">
        <f t="shared" si="97"/>
        <v>2018</v>
      </c>
      <c r="E1231">
        <f t="shared" si="98"/>
        <v>20</v>
      </c>
      <c r="F1231" t="str">
        <f>IFERROR(VLOOKUP(A1231,Holidays!A:C,2), "N")</f>
        <v>Y</v>
      </c>
      <c r="G1231" t="str">
        <f>IFERROR(VLOOKUP(A1231,Holidays!A:C,3),"N")</f>
        <v>N</v>
      </c>
      <c r="H1231">
        <v>6.8</v>
      </c>
      <c r="I1231">
        <v>15.9</v>
      </c>
      <c r="J1231">
        <v>8.1999999999999993</v>
      </c>
      <c r="K1231">
        <v>0</v>
      </c>
      <c r="L1231" s="482">
        <v>129885.955</v>
      </c>
      <c r="M1231" s="6">
        <v>111.6666324</v>
      </c>
      <c r="N1231" s="44">
        <f t="shared" si="99"/>
        <v>14503927.190907942</v>
      </c>
    </row>
    <row r="1232" spans="1:14" thickTop="1" thickBot="1">
      <c r="A1232" s="32">
        <v>43235</v>
      </c>
      <c r="B1232" s="2" t="str">
        <f t="shared" si="95"/>
        <v>Tuesday</v>
      </c>
      <c r="C1232" s="3" t="str">
        <f t="shared" si="96"/>
        <v>May</v>
      </c>
      <c r="D1232" s="4" t="str">
        <f t="shared" si="97"/>
        <v>2018</v>
      </c>
      <c r="E1232">
        <f t="shared" si="98"/>
        <v>20</v>
      </c>
      <c r="F1232" t="str">
        <f>IFERROR(VLOOKUP(A1232,Holidays!A:C,2), "N")</f>
        <v>Y</v>
      </c>
      <c r="G1232" t="str">
        <f>IFERROR(VLOOKUP(A1232,Holidays!A:C,3),"N")</f>
        <v>N</v>
      </c>
      <c r="H1232">
        <v>8.9</v>
      </c>
      <c r="I1232">
        <v>14.6</v>
      </c>
      <c r="J1232">
        <v>4.5999999999999996</v>
      </c>
      <c r="K1232">
        <v>0</v>
      </c>
      <c r="L1232" s="482">
        <v>131900.51999999999</v>
      </c>
      <c r="M1232" s="6">
        <v>97.880329009999997</v>
      </c>
      <c r="N1232" s="44">
        <f t="shared" si="99"/>
        <v>12910466.294190085</v>
      </c>
    </row>
    <row r="1233" spans="1:14" thickTop="1" thickBot="1">
      <c r="A1233" s="32">
        <v>43236</v>
      </c>
      <c r="B1233" s="2" t="str">
        <f t="shared" si="95"/>
        <v>Wednesday</v>
      </c>
      <c r="C1233" s="3" t="str">
        <f t="shared" si="96"/>
        <v>May</v>
      </c>
      <c r="D1233" s="4" t="str">
        <f t="shared" si="97"/>
        <v>2018</v>
      </c>
      <c r="E1233">
        <f t="shared" si="98"/>
        <v>20</v>
      </c>
      <c r="F1233" t="str">
        <f>IFERROR(VLOOKUP(A1233,Holidays!A:C,2), "N")</f>
        <v>Y</v>
      </c>
      <c r="G1233" t="str">
        <f>IFERROR(VLOOKUP(A1233,Holidays!A:C,3),"N")</f>
        <v>N</v>
      </c>
      <c r="H1233">
        <v>9.4</v>
      </c>
      <c r="I1233">
        <v>14.3</v>
      </c>
      <c r="J1233">
        <v>7.6</v>
      </c>
      <c r="K1233">
        <v>2</v>
      </c>
      <c r="L1233" s="482">
        <v>133399.23000000001</v>
      </c>
      <c r="M1233" s="6">
        <v>124.0856314</v>
      </c>
      <c r="N1233" s="44">
        <f t="shared" si="99"/>
        <v>16552927.682823824</v>
      </c>
    </row>
    <row r="1234" spans="1:14" thickTop="1" thickBot="1">
      <c r="A1234" s="32">
        <v>43237</v>
      </c>
      <c r="B1234" s="2" t="str">
        <f t="shared" si="95"/>
        <v>Thursday</v>
      </c>
      <c r="C1234" s="3" t="str">
        <f t="shared" si="96"/>
        <v>May</v>
      </c>
      <c r="D1234" s="4" t="str">
        <f t="shared" si="97"/>
        <v>2018</v>
      </c>
      <c r="E1234">
        <f t="shared" si="98"/>
        <v>20</v>
      </c>
      <c r="F1234" t="str">
        <f>IFERROR(VLOOKUP(A1234,Holidays!A:C,2), "N")</f>
        <v>Y</v>
      </c>
      <c r="G1234" t="str">
        <f>IFERROR(VLOOKUP(A1234,Holidays!A:C,3),"N")</f>
        <v>N</v>
      </c>
      <c r="H1234">
        <v>11.7</v>
      </c>
      <c r="I1234">
        <v>15</v>
      </c>
      <c r="J1234">
        <v>6.9</v>
      </c>
      <c r="K1234">
        <v>0</v>
      </c>
      <c r="L1234" s="482">
        <v>131757.155</v>
      </c>
      <c r="M1234" s="6">
        <v>108.95155010000001</v>
      </c>
      <c r="N1234" s="44">
        <f t="shared" si="99"/>
        <v>14355146.274015967</v>
      </c>
    </row>
    <row r="1235" spans="1:14" thickTop="1" thickBot="1">
      <c r="A1235" s="32">
        <v>43238</v>
      </c>
      <c r="B1235" s="2" t="str">
        <f t="shared" si="95"/>
        <v>Friday</v>
      </c>
      <c r="C1235" s="3" t="str">
        <f t="shared" si="96"/>
        <v>May</v>
      </c>
      <c r="D1235" s="4" t="str">
        <f t="shared" si="97"/>
        <v>2018</v>
      </c>
      <c r="E1235">
        <f t="shared" si="98"/>
        <v>20</v>
      </c>
      <c r="F1235" t="str">
        <f>IFERROR(VLOOKUP(A1235,Holidays!A:C,2), "N")</f>
        <v>Y</v>
      </c>
      <c r="G1235" t="str">
        <f>IFERROR(VLOOKUP(A1235,Holidays!A:C,3),"N")</f>
        <v>N</v>
      </c>
      <c r="H1235">
        <v>12.3</v>
      </c>
      <c r="I1235">
        <v>17.7</v>
      </c>
      <c r="J1235">
        <v>8</v>
      </c>
      <c r="K1235">
        <v>0.2</v>
      </c>
      <c r="L1235" s="482">
        <v>127353.575</v>
      </c>
      <c r="M1235" s="6">
        <v>96.161656390000005</v>
      </c>
      <c r="N1235" s="44">
        <f t="shared" si="99"/>
        <v>12246530.719188094</v>
      </c>
    </row>
    <row r="1236" spans="1:14" thickTop="1" thickBot="1">
      <c r="A1236" s="32">
        <v>43239</v>
      </c>
      <c r="B1236" s="2" t="str">
        <f t="shared" si="95"/>
        <v>Saturday</v>
      </c>
      <c r="C1236" s="3" t="str">
        <f t="shared" si="96"/>
        <v>May</v>
      </c>
      <c r="D1236" s="4" t="str">
        <f t="shared" si="97"/>
        <v>2018</v>
      </c>
      <c r="E1236">
        <f t="shared" si="98"/>
        <v>20</v>
      </c>
      <c r="F1236" t="str">
        <f>IFERROR(VLOOKUP(A1236,Holidays!A:C,2), "N")</f>
        <v>Y</v>
      </c>
      <c r="G1236" t="str">
        <f>IFERROR(VLOOKUP(A1236,Holidays!A:C,3),"N")</f>
        <v>N</v>
      </c>
      <c r="H1236">
        <v>10.6</v>
      </c>
      <c r="I1236">
        <v>15.5</v>
      </c>
      <c r="J1236">
        <v>6.5</v>
      </c>
      <c r="K1236">
        <v>2.6</v>
      </c>
      <c r="L1236" s="482">
        <v>119262.145</v>
      </c>
      <c r="M1236" s="6">
        <v>93.623434770000003</v>
      </c>
      <c r="N1236" s="44">
        <f t="shared" si="99"/>
        <v>11165731.652937783</v>
      </c>
    </row>
    <row r="1237" spans="1:14" thickTop="1" thickBot="1">
      <c r="A1237" s="32">
        <v>43240</v>
      </c>
      <c r="B1237" s="2" t="str">
        <f t="shared" si="95"/>
        <v>Sunday</v>
      </c>
      <c r="C1237" s="3" t="str">
        <f t="shared" si="96"/>
        <v>May</v>
      </c>
      <c r="D1237" s="4" t="str">
        <f t="shared" si="97"/>
        <v>2018</v>
      </c>
      <c r="E1237">
        <f t="shared" si="98"/>
        <v>21</v>
      </c>
      <c r="F1237" t="str">
        <f>IFERROR(VLOOKUP(A1237,Holidays!A:C,2), "N")</f>
        <v>Y</v>
      </c>
      <c r="G1237" t="str">
        <f>IFERROR(VLOOKUP(A1237,Holidays!A:C,3),"N")</f>
        <v>N</v>
      </c>
      <c r="H1237">
        <v>11.8</v>
      </c>
      <c r="I1237">
        <v>16.2</v>
      </c>
      <c r="J1237">
        <v>1.7</v>
      </c>
      <c r="K1237">
        <v>0</v>
      </c>
      <c r="L1237" s="482">
        <v>112349.26</v>
      </c>
      <c r="M1237" s="6">
        <v>78.280735460000002</v>
      </c>
      <c r="N1237" s="44">
        <f t="shared" si="99"/>
        <v>8794782.7011867594</v>
      </c>
    </row>
    <row r="1238" spans="1:14" thickTop="1" thickBot="1">
      <c r="A1238" s="32">
        <v>43241</v>
      </c>
      <c r="B1238" s="2" t="str">
        <f t="shared" si="95"/>
        <v>Monday</v>
      </c>
      <c r="C1238" s="3" t="str">
        <f t="shared" si="96"/>
        <v>May</v>
      </c>
      <c r="D1238" s="4" t="str">
        <f t="shared" si="97"/>
        <v>2018</v>
      </c>
      <c r="E1238">
        <f t="shared" si="98"/>
        <v>21</v>
      </c>
      <c r="F1238" t="str">
        <f>IFERROR(VLOOKUP(A1238,Holidays!A:C,2), "N")</f>
        <v>Y</v>
      </c>
      <c r="G1238" t="str">
        <f>IFERROR(VLOOKUP(A1238,Holidays!A:C,3),"N")</f>
        <v>N</v>
      </c>
      <c r="H1238">
        <v>12.6</v>
      </c>
      <c r="I1238">
        <v>16.7</v>
      </c>
      <c r="J1238">
        <v>5</v>
      </c>
      <c r="K1238">
        <v>2.4</v>
      </c>
      <c r="L1238" s="482">
        <v>124046.80499999999</v>
      </c>
      <c r="M1238" s="6">
        <v>82.722971250000001</v>
      </c>
      <c r="N1238" s="44">
        <f t="shared" si="99"/>
        <v>10261520.283669356</v>
      </c>
    </row>
    <row r="1239" spans="1:14" thickTop="1" thickBot="1">
      <c r="A1239" s="32">
        <v>43242</v>
      </c>
      <c r="B1239" s="2" t="str">
        <f t="shared" si="95"/>
        <v>Tuesday</v>
      </c>
      <c r="C1239" s="3" t="str">
        <f t="shared" si="96"/>
        <v>May</v>
      </c>
      <c r="D1239" s="4" t="str">
        <f t="shared" si="97"/>
        <v>2018</v>
      </c>
      <c r="E1239">
        <f t="shared" si="98"/>
        <v>21</v>
      </c>
      <c r="F1239" t="str">
        <f>IFERROR(VLOOKUP(A1239,Holidays!A:C,2), "N")</f>
        <v>Y</v>
      </c>
      <c r="G1239" t="str">
        <f>IFERROR(VLOOKUP(A1239,Holidays!A:C,3),"N")</f>
        <v>N</v>
      </c>
      <c r="H1239">
        <v>13</v>
      </c>
      <c r="I1239">
        <v>17</v>
      </c>
      <c r="J1239">
        <v>3.6</v>
      </c>
      <c r="K1239">
        <v>0</v>
      </c>
      <c r="L1239" s="482">
        <v>126922.995</v>
      </c>
      <c r="M1239" s="6">
        <v>91.621182129999994</v>
      </c>
      <c r="N1239" s="44">
        <f t="shared" si="99"/>
        <v>11628834.841380078</v>
      </c>
    </row>
    <row r="1240" spans="1:14" thickTop="1" thickBot="1">
      <c r="A1240" s="32">
        <v>43243</v>
      </c>
      <c r="B1240" s="2" t="str">
        <f t="shared" si="95"/>
        <v>Wednesday</v>
      </c>
      <c r="C1240" s="3" t="str">
        <f t="shared" si="96"/>
        <v>May</v>
      </c>
      <c r="D1240" s="4" t="str">
        <f t="shared" si="97"/>
        <v>2018</v>
      </c>
      <c r="E1240">
        <f t="shared" si="98"/>
        <v>21</v>
      </c>
      <c r="F1240" t="str">
        <f>IFERROR(VLOOKUP(A1240,Holidays!A:C,2), "N")</f>
        <v>Y</v>
      </c>
      <c r="G1240" t="str">
        <f>IFERROR(VLOOKUP(A1240,Holidays!A:C,3),"N")</f>
        <v>N</v>
      </c>
      <c r="H1240">
        <v>11.8</v>
      </c>
      <c r="I1240">
        <v>15.3</v>
      </c>
      <c r="J1240">
        <v>6.5</v>
      </c>
      <c r="K1240">
        <v>4.5999999999999996</v>
      </c>
      <c r="L1240" s="482">
        <v>129352.83</v>
      </c>
      <c r="M1240" s="6">
        <v>118.6907459</v>
      </c>
      <c r="N1240" s="44">
        <f t="shared" si="99"/>
        <v>15352983.876975896</v>
      </c>
    </row>
    <row r="1241" spans="1:14" thickTop="1" thickBot="1">
      <c r="A1241" s="32">
        <v>43244</v>
      </c>
      <c r="B1241" s="2" t="str">
        <f t="shared" si="95"/>
        <v>Thursday</v>
      </c>
      <c r="C1241" s="3" t="str">
        <f t="shared" si="96"/>
        <v>May</v>
      </c>
      <c r="D1241" s="4" t="str">
        <f t="shared" si="97"/>
        <v>2018</v>
      </c>
      <c r="E1241">
        <f t="shared" si="98"/>
        <v>21</v>
      </c>
      <c r="F1241" t="str">
        <f>IFERROR(VLOOKUP(A1241,Holidays!A:C,2), "N")</f>
        <v>Y</v>
      </c>
      <c r="G1241" t="str">
        <f>IFERROR(VLOOKUP(A1241,Holidays!A:C,3),"N")</f>
        <v>N</v>
      </c>
      <c r="H1241">
        <v>12.9</v>
      </c>
      <c r="I1241">
        <v>16.100000000000001</v>
      </c>
      <c r="J1241">
        <v>5.0999999999999996</v>
      </c>
      <c r="K1241">
        <v>0</v>
      </c>
      <c r="L1241" s="482">
        <v>129553.94</v>
      </c>
      <c r="M1241" s="6">
        <v>99.488060959999999</v>
      </c>
      <c r="N1241" s="44">
        <f t="shared" si="99"/>
        <v>12889070.280328183</v>
      </c>
    </row>
    <row r="1242" spans="1:14" thickTop="1" thickBot="1">
      <c r="A1242" s="32">
        <v>43245</v>
      </c>
      <c r="B1242" s="2" t="str">
        <f t="shared" si="95"/>
        <v>Friday</v>
      </c>
      <c r="C1242" s="3" t="str">
        <f t="shared" si="96"/>
        <v>May</v>
      </c>
      <c r="D1242" s="4" t="str">
        <f t="shared" si="97"/>
        <v>2018</v>
      </c>
      <c r="E1242">
        <f t="shared" si="98"/>
        <v>21</v>
      </c>
      <c r="F1242" t="str">
        <f>IFERROR(VLOOKUP(A1242,Holidays!A:C,2), "N")</f>
        <v>Y</v>
      </c>
      <c r="G1242" t="str">
        <f>IFERROR(VLOOKUP(A1242,Holidays!A:C,3),"N")</f>
        <v>N</v>
      </c>
      <c r="H1242">
        <v>9.4</v>
      </c>
      <c r="I1242">
        <v>14.9</v>
      </c>
      <c r="J1242">
        <v>9.5</v>
      </c>
      <c r="K1242">
        <v>0</v>
      </c>
      <c r="L1242" s="482">
        <v>127957.57</v>
      </c>
      <c r="M1242" s="6">
        <v>92.989529200000007</v>
      </c>
      <c r="N1242" s="44">
        <f t="shared" si="99"/>
        <v>11898714.191876046</v>
      </c>
    </row>
    <row r="1243" spans="1:14" thickTop="1" thickBot="1">
      <c r="A1243" s="32">
        <v>43246</v>
      </c>
      <c r="B1243" s="2" t="str">
        <f t="shared" si="95"/>
        <v>Saturday</v>
      </c>
      <c r="C1243" s="3" t="str">
        <f t="shared" si="96"/>
        <v>May</v>
      </c>
      <c r="D1243" s="4" t="str">
        <f t="shared" si="97"/>
        <v>2018</v>
      </c>
      <c r="E1243">
        <f t="shared" si="98"/>
        <v>21</v>
      </c>
      <c r="F1243" t="str">
        <f>IFERROR(VLOOKUP(A1243,Holidays!A:C,2), "N")</f>
        <v>Y</v>
      </c>
      <c r="G1243" t="str">
        <f>IFERROR(VLOOKUP(A1243,Holidays!A:C,3),"N")</f>
        <v>N</v>
      </c>
      <c r="H1243">
        <v>5.2</v>
      </c>
      <c r="I1243">
        <v>20.5</v>
      </c>
      <c r="J1243">
        <v>9.9</v>
      </c>
      <c r="K1243">
        <v>0</v>
      </c>
      <c r="L1243" s="482">
        <v>115384.08500000001</v>
      </c>
      <c r="M1243" s="6">
        <v>74.746741069999999</v>
      </c>
      <c r="N1243" s="44">
        <f t="shared" si="99"/>
        <v>8624584.325093871</v>
      </c>
    </row>
    <row r="1244" spans="1:14" thickTop="1" thickBot="1">
      <c r="A1244" s="32">
        <v>43247</v>
      </c>
      <c r="B1244" s="2" t="str">
        <f t="shared" si="95"/>
        <v>Sunday</v>
      </c>
      <c r="C1244" s="3" t="str">
        <f t="shared" si="96"/>
        <v>May</v>
      </c>
      <c r="D1244" s="4" t="str">
        <f t="shared" si="97"/>
        <v>2018</v>
      </c>
      <c r="E1244">
        <f t="shared" si="98"/>
        <v>22</v>
      </c>
      <c r="F1244" t="str">
        <f>IFERROR(VLOOKUP(A1244,Holidays!A:C,2), "N")</f>
        <v>Y</v>
      </c>
      <c r="G1244" t="str">
        <f>IFERROR(VLOOKUP(A1244,Holidays!A:C,3),"N")</f>
        <v>N</v>
      </c>
      <c r="H1244">
        <v>7.3</v>
      </c>
      <c r="I1244">
        <v>20.7</v>
      </c>
      <c r="J1244">
        <v>8</v>
      </c>
      <c r="K1244">
        <v>0</v>
      </c>
      <c r="L1244" s="482">
        <v>106044.51</v>
      </c>
      <c r="M1244" s="6">
        <v>54.187031419999997</v>
      </c>
      <c r="N1244" s="44">
        <f t="shared" si="99"/>
        <v>5746237.1952885035</v>
      </c>
    </row>
    <row r="1245" spans="1:14" thickTop="1" thickBot="1">
      <c r="A1245" s="32">
        <v>43248</v>
      </c>
      <c r="B1245" s="2" t="str">
        <f t="shared" si="95"/>
        <v>Monday</v>
      </c>
      <c r="C1245" s="3" t="str">
        <f t="shared" si="96"/>
        <v>May</v>
      </c>
      <c r="D1245" s="4" t="str">
        <f t="shared" si="97"/>
        <v>2018</v>
      </c>
      <c r="E1245">
        <f t="shared" si="98"/>
        <v>22</v>
      </c>
      <c r="F1245" t="str">
        <f>IFERROR(VLOOKUP(A1245,Holidays!A:C,2), "N")</f>
        <v>Y</v>
      </c>
      <c r="G1245" t="str">
        <f>IFERROR(VLOOKUP(A1245,Holidays!A:C,3),"N")</f>
        <v>N</v>
      </c>
      <c r="H1245">
        <v>12.9</v>
      </c>
      <c r="I1245">
        <v>20.5</v>
      </c>
      <c r="J1245">
        <v>6</v>
      </c>
      <c r="K1245">
        <v>0</v>
      </c>
      <c r="L1245" s="482">
        <v>119360.265</v>
      </c>
      <c r="M1245" s="6">
        <v>70.171557399999998</v>
      </c>
      <c r="N1245" s="44">
        <f t="shared" si="99"/>
        <v>8375695.6867267108</v>
      </c>
    </row>
    <row r="1246" spans="1:14" thickTop="1" thickBot="1">
      <c r="A1246" s="32">
        <v>43249</v>
      </c>
      <c r="B1246" s="2" t="str">
        <f t="shared" si="95"/>
        <v>Tuesday</v>
      </c>
      <c r="C1246" s="3" t="str">
        <f t="shared" si="96"/>
        <v>May</v>
      </c>
      <c r="D1246" s="4" t="str">
        <f t="shared" si="97"/>
        <v>2018</v>
      </c>
      <c r="E1246">
        <f t="shared" si="98"/>
        <v>22</v>
      </c>
      <c r="F1246" t="str">
        <f>IFERROR(VLOOKUP(A1246,Holidays!A:C,2), "N")</f>
        <v>Y</v>
      </c>
      <c r="G1246" t="str">
        <f>IFERROR(VLOOKUP(A1246,Holidays!A:C,3),"N")</f>
        <v>N</v>
      </c>
      <c r="H1246">
        <v>13.7</v>
      </c>
      <c r="I1246">
        <v>17.899999999999999</v>
      </c>
      <c r="J1246">
        <v>8.1</v>
      </c>
      <c r="K1246">
        <v>0.8</v>
      </c>
      <c r="L1246" s="482">
        <v>123142.76</v>
      </c>
      <c r="M1246" s="6">
        <v>81.978399519999996</v>
      </c>
      <c r="N1246" s="44">
        <f t="shared" si="99"/>
        <v>10095046.377275474</v>
      </c>
    </row>
    <row r="1247" spans="1:14" thickTop="1" thickBot="1">
      <c r="A1247" s="32">
        <v>43250</v>
      </c>
      <c r="B1247" s="2" t="str">
        <f t="shared" si="95"/>
        <v>Wednesday</v>
      </c>
      <c r="C1247" s="3" t="str">
        <f t="shared" si="96"/>
        <v>May</v>
      </c>
      <c r="D1247" s="4" t="str">
        <f t="shared" si="97"/>
        <v>2018</v>
      </c>
      <c r="E1247">
        <f t="shared" si="98"/>
        <v>22</v>
      </c>
      <c r="F1247" t="str">
        <f>IFERROR(VLOOKUP(A1247,Holidays!A:C,2), "N")</f>
        <v>Y</v>
      </c>
      <c r="G1247" t="str">
        <f>IFERROR(VLOOKUP(A1247,Holidays!A:C,3),"N")</f>
        <v>N</v>
      </c>
      <c r="H1247">
        <v>7.7</v>
      </c>
      <c r="I1247">
        <v>15.1</v>
      </c>
      <c r="J1247">
        <v>7.9</v>
      </c>
      <c r="K1247">
        <v>0</v>
      </c>
      <c r="L1247" s="482">
        <v>127830.62</v>
      </c>
      <c r="M1247" s="6">
        <v>82.535944020000002</v>
      </c>
      <c r="N1247" s="44">
        <f t="shared" si="99"/>
        <v>10550620.896361893</v>
      </c>
    </row>
    <row r="1248" spans="1:14" thickTop="1" thickBot="1">
      <c r="A1248" s="32">
        <v>43251</v>
      </c>
      <c r="B1248" s="2" t="str">
        <f t="shared" si="95"/>
        <v>Thursday</v>
      </c>
      <c r="C1248" s="3" t="str">
        <f t="shared" si="96"/>
        <v>May</v>
      </c>
      <c r="D1248" s="4" t="str">
        <f t="shared" si="97"/>
        <v>2018</v>
      </c>
      <c r="E1248">
        <f t="shared" si="98"/>
        <v>22</v>
      </c>
      <c r="F1248" t="str">
        <f>IFERROR(VLOOKUP(A1248,Holidays!A:C,2), "N")</f>
        <v>Y</v>
      </c>
      <c r="G1248" t="str">
        <f>IFERROR(VLOOKUP(A1248,Holidays!A:C,3),"N")</f>
        <v>N</v>
      </c>
      <c r="H1248">
        <v>9.6</v>
      </c>
      <c r="I1248">
        <v>14.8</v>
      </c>
      <c r="J1248">
        <v>7.6</v>
      </c>
      <c r="K1248">
        <v>5</v>
      </c>
      <c r="L1248" s="482">
        <v>131159.94500000001</v>
      </c>
      <c r="M1248" s="6">
        <v>90.357837750000002</v>
      </c>
      <c r="N1248" s="44">
        <f t="shared" si="99"/>
        <v>11851329.029608924</v>
      </c>
    </row>
    <row r="1249" spans="1:14" thickTop="1" thickBot="1">
      <c r="A1249" s="32">
        <v>43252</v>
      </c>
      <c r="B1249" s="2" t="str">
        <f t="shared" si="95"/>
        <v>Friday</v>
      </c>
      <c r="C1249" s="3" t="str">
        <f t="shared" si="96"/>
        <v>June</v>
      </c>
      <c r="D1249" s="4" t="str">
        <f t="shared" si="97"/>
        <v>2018</v>
      </c>
      <c r="E1249">
        <f t="shared" si="98"/>
        <v>22</v>
      </c>
      <c r="F1249" t="str">
        <f>IFERROR(VLOOKUP(A1249,Holidays!A:C,2), "N")</f>
        <v>Y</v>
      </c>
      <c r="G1249" t="str">
        <f>IFERROR(VLOOKUP(A1249,Holidays!A:C,3),"N")</f>
        <v>N</v>
      </c>
      <c r="H1249">
        <v>4.0999999999999996</v>
      </c>
      <c r="I1249">
        <v>13.3</v>
      </c>
      <c r="J1249">
        <v>9.6</v>
      </c>
      <c r="K1249">
        <v>0</v>
      </c>
      <c r="L1249" s="482">
        <v>135864.065</v>
      </c>
      <c r="M1249" s="6">
        <v>101.4128802</v>
      </c>
      <c r="N1249" s="44">
        <f t="shared" si="99"/>
        <v>13778366.147330014</v>
      </c>
    </row>
    <row r="1250" spans="1:14" thickTop="1" thickBot="1">
      <c r="A1250" s="32">
        <v>43253</v>
      </c>
      <c r="B1250" s="2" t="str">
        <f t="shared" si="95"/>
        <v>Saturday</v>
      </c>
      <c r="C1250" s="3" t="str">
        <f t="shared" si="96"/>
        <v>June</v>
      </c>
      <c r="D1250" s="4" t="str">
        <f t="shared" si="97"/>
        <v>2018</v>
      </c>
      <c r="E1250">
        <f t="shared" si="98"/>
        <v>22</v>
      </c>
      <c r="F1250" t="str">
        <f>IFERROR(VLOOKUP(A1250,Holidays!A:C,2), "N")</f>
        <v>Y</v>
      </c>
      <c r="G1250" t="str">
        <f>IFERROR(VLOOKUP(A1250,Holidays!A:C,3),"N")</f>
        <v>N</v>
      </c>
      <c r="H1250">
        <v>3.5</v>
      </c>
      <c r="I1250">
        <v>13.6</v>
      </c>
      <c r="J1250">
        <v>9.6</v>
      </c>
      <c r="K1250">
        <v>0.2</v>
      </c>
      <c r="L1250" s="482">
        <v>123226.075</v>
      </c>
      <c r="M1250" s="6">
        <v>99.853479250000007</v>
      </c>
      <c r="N1250" s="44">
        <f t="shared" si="99"/>
        <v>12304552.323071444</v>
      </c>
    </row>
    <row r="1251" spans="1:14" thickTop="1" thickBot="1">
      <c r="A1251" s="32">
        <v>43254</v>
      </c>
      <c r="B1251" s="2" t="str">
        <f t="shared" si="95"/>
        <v>Sunday</v>
      </c>
      <c r="C1251" s="3" t="str">
        <f t="shared" si="96"/>
        <v>June</v>
      </c>
      <c r="D1251" s="4" t="str">
        <f t="shared" si="97"/>
        <v>2018</v>
      </c>
      <c r="E1251">
        <f t="shared" si="98"/>
        <v>23</v>
      </c>
      <c r="F1251" t="str">
        <f>IFERROR(VLOOKUP(A1251,Holidays!A:C,2), "N")</f>
        <v>Y</v>
      </c>
      <c r="G1251" t="str">
        <f>IFERROR(VLOOKUP(A1251,Holidays!A:C,3),"N")</f>
        <v>N</v>
      </c>
      <c r="H1251">
        <v>4.3</v>
      </c>
      <c r="I1251">
        <v>13.8</v>
      </c>
      <c r="J1251">
        <v>8.5</v>
      </c>
      <c r="K1251">
        <v>0</v>
      </c>
      <c r="L1251" s="482">
        <v>121177.58500000001</v>
      </c>
      <c r="M1251" s="6">
        <v>91.043729630000001</v>
      </c>
      <c r="N1251" s="44">
        <f t="shared" si="99"/>
        <v>11032459.285956344</v>
      </c>
    </row>
    <row r="1252" spans="1:14" thickTop="1" thickBot="1">
      <c r="A1252" s="32">
        <v>43255</v>
      </c>
      <c r="B1252" s="2" t="str">
        <f t="shared" si="95"/>
        <v>Monday</v>
      </c>
      <c r="C1252" s="3" t="str">
        <f t="shared" si="96"/>
        <v>June</v>
      </c>
      <c r="D1252" s="4" t="str">
        <f t="shared" si="97"/>
        <v>2018</v>
      </c>
      <c r="E1252">
        <f t="shared" si="98"/>
        <v>23</v>
      </c>
      <c r="F1252" t="str">
        <f>IFERROR(VLOOKUP(A1252,Holidays!A:C,2), "N")</f>
        <v>Y</v>
      </c>
      <c r="G1252" t="str">
        <f>IFERROR(VLOOKUP(A1252,Holidays!A:C,3),"N")</f>
        <v>N</v>
      </c>
      <c r="H1252">
        <v>4.5</v>
      </c>
      <c r="I1252">
        <v>14.4</v>
      </c>
      <c r="J1252">
        <v>9.3000000000000007</v>
      </c>
      <c r="K1252">
        <v>0</v>
      </c>
      <c r="L1252" s="482">
        <v>135385.41</v>
      </c>
      <c r="M1252" s="6">
        <v>120.25203740000001</v>
      </c>
      <c r="N1252" s="44">
        <f t="shared" si="99"/>
        <v>16280371.386734335</v>
      </c>
    </row>
    <row r="1253" spans="1:14" thickTop="1" thickBot="1">
      <c r="A1253" s="32">
        <v>43256</v>
      </c>
      <c r="B1253" s="2" t="str">
        <f t="shared" si="95"/>
        <v>Tuesday</v>
      </c>
      <c r="C1253" s="3" t="str">
        <f t="shared" si="96"/>
        <v>June</v>
      </c>
      <c r="D1253" s="4" t="str">
        <f t="shared" si="97"/>
        <v>2018</v>
      </c>
      <c r="E1253">
        <f t="shared" si="98"/>
        <v>23</v>
      </c>
      <c r="F1253" t="str">
        <f>IFERROR(VLOOKUP(A1253,Holidays!A:C,2), "N")</f>
        <v>Y</v>
      </c>
      <c r="G1253" t="str">
        <f>IFERROR(VLOOKUP(A1253,Holidays!A:C,3),"N")</f>
        <v>N</v>
      </c>
      <c r="H1253">
        <v>7.5</v>
      </c>
      <c r="I1253">
        <v>15</v>
      </c>
      <c r="J1253">
        <v>8.8000000000000007</v>
      </c>
      <c r="K1253">
        <v>1.6</v>
      </c>
      <c r="L1253" s="482">
        <v>132975.13</v>
      </c>
      <c r="M1253" s="6">
        <v>105.8039052</v>
      </c>
      <c r="N1253" s="44">
        <f t="shared" si="99"/>
        <v>14069288.048477678</v>
      </c>
    </row>
    <row r="1254" spans="1:14" thickTop="1" thickBot="1">
      <c r="A1254" s="32">
        <v>43257</v>
      </c>
      <c r="B1254" s="2" t="str">
        <f t="shared" si="95"/>
        <v>Wednesday</v>
      </c>
      <c r="C1254" s="3" t="str">
        <f t="shared" si="96"/>
        <v>June</v>
      </c>
      <c r="D1254" s="4" t="str">
        <f t="shared" si="97"/>
        <v>2018</v>
      </c>
      <c r="E1254">
        <f t="shared" si="98"/>
        <v>23</v>
      </c>
      <c r="F1254" t="str">
        <f>IFERROR(VLOOKUP(A1254,Holidays!A:C,2), "N")</f>
        <v>Y</v>
      </c>
      <c r="G1254" t="str">
        <f>IFERROR(VLOOKUP(A1254,Holidays!A:C,3),"N")</f>
        <v>N</v>
      </c>
      <c r="H1254">
        <v>5.6</v>
      </c>
      <c r="I1254">
        <v>19.100000000000001</v>
      </c>
      <c r="J1254">
        <v>9.4</v>
      </c>
      <c r="K1254">
        <v>0.4</v>
      </c>
      <c r="L1254" s="482">
        <v>132038.42499999999</v>
      </c>
      <c r="M1254" s="6">
        <v>106.2306746</v>
      </c>
      <c r="N1254" s="44">
        <f t="shared" si="99"/>
        <v>14026530.960871505</v>
      </c>
    </row>
    <row r="1255" spans="1:14" thickTop="1" thickBot="1">
      <c r="A1255" s="32">
        <v>43258</v>
      </c>
      <c r="B1255" s="2" t="str">
        <f t="shared" si="95"/>
        <v>Thursday</v>
      </c>
      <c r="C1255" s="3" t="str">
        <f t="shared" si="96"/>
        <v>June</v>
      </c>
      <c r="D1255" s="4" t="str">
        <f t="shared" si="97"/>
        <v>2018</v>
      </c>
      <c r="E1255">
        <f t="shared" si="98"/>
        <v>23</v>
      </c>
      <c r="F1255" t="str">
        <f>IFERROR(VLOOKUP(A1255,Holidays!A:C,2), "N")</f>
        <v>Y</v>
      </c>
      <c r="G1255" t="str">
        <f>IFERROR(VLOOKUP(A1255,Holidays!A:C,3),"N")</f>
        <v>N</v>
      </c>
      <c r="H1255">
        <v>7.7</v>
      </c>
      <c r="I1255">
        <v>17.8</v>
      </c>
      <c r="J1255">
        <v>5.7</v>
      </c>
      <c r="K1255">
        <v>0.2</v>
      </c>
      <c r="L1255" s="482">
        <v>128577.63</v>
      </c>
      <c r="M1255" s="6">
        <v>87.710791130000004</v>
      </c>
      <c r="N1255" s="44">
        <f t="shared" si="99"/>
        <v>11277645.648920422</v>
      </c>
    </row>
    <row r="1256" spans="1:14" thickTop="1" thickBot="1">
      <c r="A1256" s="32">
        <v>43259</v>
      </c>
      <c r="B1256" s="2" t="str">
        <f t="shared" si="95"/>
        <v>Friday</v>
      </c>
      <c r="C1256" s="3" t="str">
        <f t="shared" si="96"/>
        <v>June</v>
      </c>
      <c r="D1256" s="4" t="str">
        <f t="shared" si="97"/>
        <v>2018</v>
      </c>
      <c r="E1256">
        <f t="shared" si="98"/>
        <v>23</v>
      </c>
      <c r="F1256" t="str">
        <f>IFERROR(VLOOKUP(A1256,Holidays!A:C,2), "N")</f>
        <v>Y</v>
      </c>
      <c r="G1256" t="str">
        <f>IFERROR(VLOOKUP(A1256,Holidays!A:C,3),"N")</f>
        <v>N</v>
      </c>
      <c r="H1256">
        <v>12.4</v>
      </c>
      <c r="I1256">
        <v>13.6</v>
      </c>
      <c r="J1256">
        <v>3.3</v>
      </c>
      <c r="K1256">
        <v>0.6</v>
      </c>
      <c r="L1256" s="482">
        <v>129910.015</v>
      </c>
      <c r="M1256" s="6">
        <v>130.0827333</v>
      </c>
      <c r="N1256" s="44">
        <f t="shared" si="99"/>
        <v>16899049.834243998</v>
      </c>
    </row>
    <row r="1257" spans="1:14" thickTop="1" thickBot="1">
      <c r="A1257" s="32">
        <v>43260</v>
      </c>
      <c r="B1257" s="2" t="str">
        <f t="shared" si="95"/>
        <v>Saturday</v>
      </c>
      <c r="C1257" s="3" t="str">
        <f t="shared" si="96"/>
        <v>June</v>
      </c>
      <c r="D1257" s="4" t="str">
        <f t="shared" si="97"/>
        <v>2018</v>
      </c>
      <c r="E1257">
        <f t="shared" si="98"/>
        <v>23</v>
      </c>
      <c r="F1257" t="str">
        <f>IFERROR(VLOOKUP(A1257,Holidays!A:C,2), "N")</f>
        <v>Y</v>
      </c>
      <c r="G1257" t="str">
        <f>IFERROR(VLOOKUP(A1257,Holidays!A:C,3),"N")</f>
        <v>N</v>
      </c>
      <c r="H1257">
        <v>11.3</v>
      </c>
      <c r="I1257">
        <v>15.6</v>
      </c>
      <c r="J1257">
        <v>8</v>
      </c>
      <c r="K1257">
        <v>3</v>
      </c>
      <c r="L1257" s="482">
        <v>120232.19500000001</v>
      </c>
      <c r="M1257" s="6">
        <v>110.6732404</v>
      </c>
      <c r="N1257" s="44">
        <f t="shared" si="99"/>
        <v>13306486.621054679</v>
      </c>
    </row>
    <row r="1258" spans="1:14" thickTop="1" thickBot="1">
      <c r="A1258" s="32">
        <v>43261</v>
      </c>
      <c r="B1258" s="2" t="str">
        <f t="shared" si="95"/>
        <v>Sunday</v>
      </c>
      <c r="C1258" s="3" t="str">
        <f t="shared" si="96"/>
        <v>June</v>
      </c>
      <c r="D1258" s="4" t="str">
        <f t="shared" si="97"/>
        <v>2018</v>
      </c>
      <c r="E1258">
        <f t="shared" si="98"/>
        <v>24</v>
      </c>
      <c r="F1258" t="str">
        <f>IFERROR(VLOOKUP(A1258,Holidays!A:C,2), "N")</f>
        <v>Y</v>
      </c>
      <c r="G1258" t="str">
        <f>IFERROR(VLOOKUP(A1258,Holidays!A:C,3),"N")</f>
        <v>N</v>
      </c>
      <c r="H1258">
        <v>4.0999999999999996</v>
      </c>
      <c r="I1258">
        <v>15.3</v>
      </c>
      <c r="J1258">
        <v>9.3000000000000007</v>
      </c>
      <c r="K1258">
        <v>0</v>
      </c>
      <c r="L1258" s="482">
        <v>117037.86500000001</v>
      </c>
      <c r="M1258" s="6">
        <v>75.51946753</v>
      </c>
      <c r="N1258" s="44">
        <f t="shared" si="99"/>
        <v>8838637.2456480246</v>
      </c>
    </row>
    <row r="1259" spans="1:14" thickTop="1" thickBot="1">
      <c r="A1259" s="32">
        <v>43262</v>
      </c>
      <c r="B1259" s="2" t="str">
        <f t="shared" si="95"/>
        <v>Monday</v>
      </c>
      <c r="C1259" s="3" t="str">
        <f t="shared" si="96"/>
        <v>June</v>
      </c>
      <c r="D1259" s="4" t="str">
        <f t="shared" si="97"/>
        <v>2018</v>
      </c>
      <c r="E1259">
        <f t="shared" si="98"/>
        <v>24</v>
      </c>
      <c r="F1259" t="str">
        <f>IFERROR(VLOOKUP(A1259,Holidays!A:C,2), "N")</f>
        <v>Y</v>
      </c>
      <c r="G1259" t="str">
        <f>IFERROR(VLOOKUP(A1259,Holidays!A:C,3),"N")</f>
        <v>Y</v>
      </c>
      <c r="H1259">
        <v>5.3</v>
      </c>
      <c r="I1259">
        <v>17.600000000000001</v>
      </c>
      <c r="J1259">
        <v>8.9</v>
      </c>
      <c r="K1259">
        <v>0.2</v>
      </c>
      <c r="L1259" s="482">
        <v>113420.985</v>
      </c>
      <c r="M1259" s="6">
        <v>56.39994652</v>
      </c>
      <c r="N1259" s="44">
        <f t="shared" si="99"/>
        <v>6396937.4882457219</v>
      </c>
    </row>
    <row r="1260" spans="1:14" thickTop="1" thickBot="1">
      <c r="A1260" s="32">
        <v>43263</v>
      </c>
      <c r="B1260" s="2" t="str">
        <f t="shared" si="95"/>
        <v>Tuesday</v>
      </c>
      <c r="C1260" s="3" t="str">
        <f t="shared" si="96"/>
        <v>June</v>
      </c>
      <c r="D1260" s="4" t="str">
        <f t="shared" si="97"/>
        <v>2018</v>
      </c>
      <c r="E1260">
        <f t="shared" si="98"/>
        <v>24</v>
      </c>
      <c r="F1260" t="str">
        <f>IFERROR(VLOOKUP(A1260,Holidays!A:C,2), "N")</f>
        <v>Y</v>
      </c>
      <c r="G1260" t="str">
        <f>IFERROR(VLOOKUP(A1260,Holidays!A:C,3),"N")</f>
        <v>N</v>
      </c>
      <c r="H1260">
        <v>7.9</v>
      </c>
      <c r="I1260">
        <v>16.600000000000001</v>
      </c>
      <c r="J1260">
        <v>6.7</v>
      </c>
      <c r="K1260">
        <v>0.4</v>
      </c>
      <c r="L1260" s="482">
        <v>127261.295</v>
      </c>
      <c r="M1260" s="6">
        <v>78.294416310000003</v>
      </c>
      <c r="N1260" s="44">
        <f t="shared" si="99"/>
        <v>9963848.8108797222</v>
      </c>
    </row>
    <row r="1261" spans="1:14" thickTop="1" thickBot="1">
      <c r="A1261" s="32">
        <v>43264</v>
      </c>
      <c r="B1261" s="2" t="str">
        <f t="shared" si="95"/>
        <v>Wednesday</v>
      </c>
      <c r="C1261" s="3" t="str">
        <f t="shared" si="96"/>
        <v>June</v>
      </c>
      <c r="D1261" s="4" t="str">
        <f t="shared" si="97"/>
        <v>2018</v>
      </c>
      <c r="E1261">
        <f t="shared" si="98"/>
        <v>24</v>
      </c>
      <c r="F1261" t="str">
        <f>IFERROR(VLOOKUP(A1261,Holidays!A:C,2), "N")</f>
        <v>Y</v>
      </c>
      <c r="G1261" t="str">
        <f>IFERROR(VLOOKUP(A1261,Holidays!A:C,3),"N")</f>
        <v>N</v>
      </c>
      <c r="H1261">
        <v>9.5</v>
      </c>
      <c r="I1261">
        <v>14.1</v>
      </c>
      <c r="J1261">
        <v>7.1</v>
      </c>
      <c r="K1261">
        <v>0</v>
      </c>
      <c r="L1261" s="482">
        <v>131574.60500000001</v>
      </c>
      <c r="M1261" s="6">
        <v>84.579532720000003</v>
      </c>
      <c r="N1261" s="44">
        <f t="shared" si="99"/>
        <v>11128518.608718578</v>
      </c>
    </row>
    <row r="1262" spans="1:14" thickTop="1" thickBot="1">
      <c r="A1262" s="32">
        <v>43265</v>
      </c>
      <c r="B1262" s="2" t="str">
        <f t="shared" si="95"/>
        <v>Thursday</v>
      </c>
      <c r="C1262" s="3" t="str">
        <f t="shared" si="96"/>
        <v>June</v>
      </c>
      <c r="D1262" s="4" t="str">
        <f t="shared" si="97"/>
        <v>2018</v>
      </c>
      <c r="E1262">
        <f t="shared" si="98"/>
        <v>24</v>
      </c>
      <c r="F1262" t="str">
        <f>IFERROR(VLOOKUP(A1262,Holidays!A:C,2), "N")</f>
        <v>Y</v>
      </c>
      <c r="G1262" t="str">
        <f>IFERROR(VLOOKUP(A1262,Holidays!A:C,3),"N")</f>
        <v>N</v>
      </c>
      <c r="H1262">
        <v>8.6</v>
      </c>
      <c r="I1262">
        <v>14.5</v>
      </c>
      <c r="J1262">
        <v>7.8</v>
      </c>
      <c r="K1262">
        <v>5.6</v>
      </c>
      <c r="L1262" s="482">
        <v>130544.485</v>
      </c>
      <c r="M1262" s="6">
        <v>72.49179642</v>
      </c>
      <c r="N1262" s="44">
        <f t="shared" si="99"/>
        <v>9463404.2303737439</v>
      </c>
    </row>
    <row r="1263" spans="1:14" thickTop="1" thickBot="1">
      <c r="A1263" s="32">
        <v>43266</v>
      </c>
      <c r="B1263" s="2" t="str">
        <f t="shared" si="95"/>
        <v>Friday</v>
      </c>
      <c r="C1263" s="3" t="str">
        <f t="shared" si="96"/>
        <v>June</v>
      </c>
      <c r="D1263" s="4" t="str">
        <f t="shared" si="97"/>
        <v>2018</v>
      </c>
      <c r="E1263">
        <f t="shared" si="98"/>
        <v>24</v>
      </c>
      <c r="F1263" t="str">
        <f>IFERROR(VLOOKUP(A1263,Holidays!A:C,2), "N")</f>
        <v>Y</v>
      </c>
      <c r="G1263" t="str">
        <f>IFERROR(VLOOKUP(A1263,Holidays!A:C,3),"N")</f>
        <v>N</v>
      </c>
      <c r="H1263">
        <v>9.6</v>
      </c>
      <c r="I1263">
        <v>14</v>
      </c>
      <c r="J1263">
        <v>4.4000000000000004</v>
      </c>
      <c r="K1263">
        <v>4.5999999999999996</v>
      </c>
      <c r="L1263" s="482">
        <v>133009.01</v>
      </c>
      <c r="M1263" s="6">
        <v>74.905585810000005</v>
      </c>
      <c r="N1263" s="44">
        <f t="shared" si="99"/>
        <v>9963117.8120581489</v>
      </c>
    </row>
    <row r="1264" spans="1:14" thickTop="1" thickBot="1">
      <c r="A1264" s="32">
        <v>43267</v>
      </c>
      <c r="B1264" s="2" t="str">
        <f t="shared" si="95"/>
        <v>Saturday</v>
      </c>
      <c r="C1264" s="3" t="str">
        <f t="shared" si="96"/>
        <v>June</v>
      </c>
      <c r="D1264" s="4" t="str">
        <f t="shared" si="97"/>
        <v>2018</v>
      </c>
      <c r="E1264">
        <f t="shared" si="98"/>
        <v>24</v>
      </c>
      <c r="F1264" t="str">
        <f>IFERROR(VLOOKUP(A1264,Holidays!A:C,2), "N")</f>
        <v>Y</v>
      </c>
      <c r="G1264" t="str">
        <f>IFERROR(VLOOKUP(A1264,Holidays!A:C,3),"N")</f>
        <v>N</v>
      </c>
      <c r="H1264">
        <v>6.9</v>
      </c>
      <c r="I1264">
        <v>13.1</v>
      </c>
      <c r="J1264">
        <v>7.1</v>
      </c>
      <c r="K1264">
        <v>2.2000000000000002</v>
      </c>
      <c r="L1264" s="482">
        <v>124351.235</v>
      </c>
      <c r="M1264" s="6">
        <v>81.800766879999998</v>
      </c>
      <c r="N1264" s="44">
        <f t="shared" si="99"/>
        <v>10172026.385475097</v>
      </c>
    </row>
    <row r="1265" spans="1:14" thickTop="1" thickBot="1">
      <c r="A1265" s="32">
        <v>43268</v>
      </c>
      <c r="B1265" s="2" t="str">
        <f t="shared" si="95"/>
        <v>Sunday</v>
      </c>
      <c r="C1265" s="3" t="str">
        <f t="shared" si="96"/>
        <v>June</v>
      </c>
      <c r="D1265" s="4" t="str">
        <f t="shared" si="97"/>
        <v>2018</v>
      </c>
      <c r="E1265">
        <f t="shared" si="98"/>
        <v>25</v>
      </c>
      <c r="F1265" t="str">
        <f>IFERROR(VLOOKUP(A1265,Holidays!A:C,2), "N")</f>
        <v>Y</v>
      </c>
      <c r="G1265" t="str">
        <f>IFERROR(VLOOKUP(A1265,Holidays!A:C,3),"N")</f>
        <v>N</v>
      </c>
      <c r="H1265">
        <v>8</v>
      </c>
      <c r="I1265">
        <v>13.1</v>
      </c>
      <c r="J1265">
        <v>5.0999999999999996</v>
      </c>
      <c r="K1265">
        <v>15.6</v>
      </c>
      <c r="L1265" s="482">
        <v>120785.595</v>
      </c>
      <c r="M1265" s="6">
        <v>62.272671549999998</v>
      </c>
      <c r="N1265" s="44">
        <f t="shared" si="99"/>
        <v>7521641.6854063217</v>
      </c>
    </row>
    <row r="1266" spans="1:14" thickTop="1" thickBot="1">
      <c r="A1266" s="32">
        <v>43269</v>
      </c>
      <c r="B1266" s="2" t="str">
        <f t="shared" si="95"/>
        <v>Monday</v>
      </c>
      <c r="C1266" s="3" t="str">
        <f t="shared" si="96"/>
        <v>June</v>
      </c>
      <c r="D1266" s="4" t="str">
        <f t="shared" si="97"/>
        <v>2018</v>
      </c>
      <c r="E1266">
        <f t="shared" si="98"/>
        <v>25</v>
      </c>
      <c r="F1266" t="str">
        <f>IFERROR(VLOOKUP(A1266,Holidays!A:C,2), "N")</f>
        <v>Y</v>
      </c>
      <c r="G1266" t="str">
        <f>IFERROR(VLOOKUP(A1266,Holidays!A:C,3),"N")</f>
        <v>N</v>
      </c>
      <c r="H1266">
        <v>9.5</v>
      </c>
      <c r="I1266">
        <v>12</v>
      </c>
      <c r="J1266">
        <v>5.9</v>
      </c>
      <c r="K1266">
        <v>7.2</v>
      </c>
      <c r="L1266" s="482">
        <v>138518.73499999999</v>
      </c>
      <c r="M1266" s="6">
        <v>112.5014975</v>
      </c>
      <c r="N1266" s="44">
        <f t="shared" si="99"/>
        <v>15583565.119305661</v>
      </c>
    </row>
    <row r="1267" spans="1:14" thickTop="1" thickBot="1">
      <c r="A1267" s="32">
        <v>43270</v>
      </c>
      <c r="B1267" s="2" t="str">
        <f t="shared" si="95"/>
        <v>Tuesday</v>
      </c>
      <c r="C1267" s="3" t="str">
        <f t="shared" si="96"/>
        <v>June</v>
      </c>
      <c r="D1267" s="4" t="str">
        <f t="shared" si="97"/>
        <v>2018</v>
      </c>
      <c r="E1267">
        <f t="shared" si="98"/>
        <v>25</v>
      </c>
      <c r="F1267" t="str">
        <f>IFERROR(VLOOKUP(A1267,Holidays!A:C,2), "N")</f>
        <v>Y</v>
      </c>
      <c r="G1267" t="str">
        <f>IFERROR(VLOOKUP(A1267,Holidays!A:C,3),"N")</f>
        <v>N</v>
      </c>
      <c r="H1267">
        <v>3</v>
      </c>
      <c r="I1267">
        <v>14.5</v>
      </c>
      <c r="J1267">
        <v>9</v>
      </c>
      <c r="K1267">
        <v>0.4</v>
      </c>
      <c r="L1267" s="482">
        <v>143830.12</v>
      </c>
      <c r="M1267" s="6">
        <v>110.05619040000001</v>
      </c>
      <c r="N1267" s="44">
        <f t="shared" si="99"/>
        <v>15829395.071974847</v>
      </c>
    </row>
    <row r="1268" spans="1:14" thickTop="1" thickBot="1">
      <c r="A1268" s="32">
        <v>43271</v>
      </c>
      <c r="B1268" s="2" t="str">
        <f t="shared" si="95"/>
        <v>Wednesday</v>
      </c>
      <c r="C1268" s="3" t="str">
        <f t="shared" si="96"/>
        <v>June</v>
      </c>
      <c r="D1268" s="4" t="str">
        <f t="shared" si="97"/>
        <v>2018</v>
      </c>
      <c r="E1268">
        <f t="shared" si="98"/>
        <v>25</v>
      </c>
      <c r="F1268" t="str">
        <f>IFERROR(VLOOKUP(A1268,Holidays!A:C,2), "N")</f>
        <v>Y</v>
      </c>
      <c r="G1268" t="str">
        <f>IFERROR(VLOOKUP(A1268,Holidays!A:C,3),"N")</f>
        <v>N</v>
      </c>
      <c r="H1268">
        <v>4.3</v>
      </c>
      <c r="I1268">
        <v>15.3</v>
      </c>
      <c r="J1268">
        <v>8</v>
      </c>
      <c r="K1268">
        <v>0.2</v>
      </c>
      <c r="L1268" s="482">
        <v>141305.88</v>
      </c>
      <c r="M1268" s="6">
        <v>91.289341919999998</v>
      </c>
      <c r="N1268" s="44">
        <f t="shared" si="99"/>
        <v>12899720.794626489</v>
      </c>
    </row>
    <row r="1269" spans="1:14" thickTop="1" thickBot="1">
      <c r="A1269" s="32">
        <v>43272</v>
      </c>
      <c r="B1269" s="2" t="str">
        <f t="shared" si="95"/>
        <v>Thursday</v>
      </c>
      <c r="C1269" s="3" t="str">
        <f t="shared" si="96"/>
        <v>June</v>
      </c>
      <c r="D1269" s="4" t="str">
        <f t="shared" si="97"/>
        <v>2018</v>
      </c>
      <c r="E1269">
        <f t="shared" si="98"/>
        <v>25</v>
      </c>
      <c r="F1269" t="str">
        <f>IFERROR(VLOOKUP(A1269,Holidays!A:C,2), "N")</f>
        <v>Y</v>
      </c>
      <c r="G1269" t="str">
        <f>IFERROR(VLOOKUP(A1269,Holidays!A:C,3),"N")</f>
        <v>N</v>
      </c>
      <c r="H1269">
        <v>4</v>
      </c>
      <c r="I1269">
        <v>15.1</v>
      </c>
      <c r="J1269">
        <v>9.1</v>
      </c>
      <c r="K1269">
        <v>0</v>
      </c>
      <c r="L1269" s="482">
        <v>143542.01999999999</v>
      </c>
      <c r="M1269" s="6">
        <v>141.55697810000001</v>
      </c>
      <c r="N1269" s="44">
        <f t="shared" si="99"/>
        <v>20319374.581569761</v>
      </c>
    </row>
    <row r="1270" spans="1:14" thickTop="1" thickBot="1">
      <c r="A1270" s="32">
        <v>43273</v>
      </c>
      <c r="B1270" s="2" t="str">
        <f t="shared" si="95"/>
        <v>Friday</v>
      </c>
      <c r="C1270" s="3" t="str">
        <f t="shared" si="96"/>
        <v>June</v>
      </c>
      <c r="D1270" s="4" t="str">
        <f t="shared" si="97"/>
        <v>2018</v>
      </c>
      <c r="E1270">
        <f t="shared" si="98"/>
        <v>25</v>
      </c>
      <c r="F1270" t="str">
        <f>IFERROR(VLOOKUP(A1270,Holidays!A:C,2), "N")</f>
        <v>Y</v>
      </c>
      <c r="G1270" t="str">
        <f>IFERROR(VLOOKUP(A1270,Holidays!A:C,3),"N")</f>
        <v>N</v>
      </c>
      <c r="H1270">
        <v>4.3</v>
      </c>
      <c r="I1270">
        <v>15</v>
      </c>
      <c r="J1270">
        <v>8.5</v>
      </c>
      <c r="K1270">
        <v>0</v>
      </c>
      <c r="L1270" s="482">
        <v>140296.4</v>
      </c>
      <c r="M1270" s="6">
        <v>131.5621328</v>
      </c>
      <c r="N1270" s="44">
        <f t="shared" si="99"/>
        <v>18457693.608161919</v>
      </c>
    </row>
    <row r="1271" spans="1:14" thickTop="1" thickBot="1">
      <c r="A1271" s="32">
        <v>43274</v>
      </c>
      <c r="B1271" s="2" t="str">
        <f t="shared" si="95"/>
        <v>Saturday</v>
      </c>
      <c r="C1271" s="3" t="str">
        <f t="shared" si="96"/>
        <v>June</v>
      </c>
      <c r="D1271" s="4" t="str">
        <f t="shared" si="97"/>
        <v>2018</v>
      </c>
      <c r="E1271">
        <f t="shared" si="98"/>
        <v>25</v>
      </c>
      <c r="F1271" t="str">
        <f>IFERROR(VLOOKUP(A1271,Holidays!A:C,2), "N")</f>
        <v>Y</v>
      </c>
      <c r="G1271" t="str">
        <f>IFERROR(VLOOKUP(A1271,Holidays!A:C,3),"N")</f>
        <v>N</v>
      </c>
      <c r="H1271">
        <v>6</v>
      </c>
      <c r="I1271">
        <v>12.8</v>
      </c>
      <c r="J1271">
        <v>3.9</v>
      </c>
      <c r="K1271">
        <v>0</v>
      </c>
      <c r="L1271" s="482">
        <v>132165.42499999999</v>
      </c>
      <c r="M1271" s="6">
        <v>98.836365509999993</v>
      </c>
      <c r="N1271" s="44">
        <f t="shared" si="99"/>
        <v>13062750.25308449</v>
      </c>
    </row>
    <row r="1272" spans="1:14" thickTop="1" thickBot="1">
      <c r="A1272" s="32">
        <v>43275</v>
      </c>
      <c r="B1272" s="2" t="str">
        <f t="shared" si="95"/>
        <v>Sunday</v>
      </c>
      <c r="C1272" s="3" t="str">
        <f t="shared" si="96"/>
        <v>June</v>
      </c>
      <c r="D1272" s="4" t="str">
        <f t="shared" si="97"/>
        <v>2018</v>
      </c>
      <c r="E1272">
        <f t="shared" si="98"/>
        <v>26</v>
      </c>
      <c r="F1272" t="str">
        <f>IFERROR(VLOOKUP(A1272,Holidays!A:C,2), "N")</f>
        <v>Y</v>
      </c>
      <c r="G1272" t="str">
        <f>IFERROR(VLOOKUP(A1272,Holidays!A:C,3),"N")</f>
        <v>N</v>
      </c>
      <c r="H1272">
        <v>9</v>
      </c>
      <c r="I1272">
        <v>13.1</v>
      </c>
      <c r="J1272">
        <v>5.7</v>
      </c>
      <c r="K1272">
        <v>0</v>
      </c>
      <c r="L1272" s="482">
        <v>125850.58</v>
      </c>
      <c r="M1272" s="6">
        <v>95.155970719999999</v>
      </c>
      <c r="N1272" s="44">
        <f t="shared" si="99"/>
        <v>11975434.105575018</v>
      </c>
    </row>
    <row r="1273" spans="1:14" thickTop="1" thickBot="1">
      <c r="A1273" s="32">
        <v>43276</v>
      </c>
      <c r="B1273" s="2" t="str">
        <f t="shared" si="95"/>
        <v>Monday</v>
      </c>
      <c r="C1273" s="3" t="str">
        <f t="shared" si="96"/>
        <v>June</v>
      </c>
      <c r="D1273" s="4" t="str">
        <f t="shared" si="97"/>
        <v>2018</v>
      </c>
      <c r="E1273">
        <f t="shared" si="98"/>
        <v>26</v>
      </c>
      <c r="F1273" t="str">
        <f>IFERROR(VLOOKUP(A1273,Holidays!A:C,2), "N")</f>
        <v>Y</v>
      </c>
      <c r="G1273" t="str">
        <f>IFERROR(VLOOKUP(A1273,Holidays!A:C,3),"N")</f>
        <v>N</v>
      </c>
      <c r="H1273">
        <v>8.4</v>
      </c>
      <c r="I1273">
        <v>12.6</v>
      </c>
      <c r="J1273">
        <v>7.8</v>
      </c>
      <c r="K1273">
        <v>0</v>
      </c>
      <c r="L1273" s="482">
        <v>141972.715</v>
      </c>
      <c r="M1273" s="6">
        <v>120.2781698</v>
      </c>
      <c r="N1273" s="44">
        <f t="shared" si="99"/>
        <v>17076218.321737006</v>
      </c>
    </row>
    <row r="1274" spans="1:14" thickTop="1" thickBot="1">
      <c r="A1274" s="32">
        <v>43277</v>
      </c>
      <c r="B1274" s="2" t="str">
        <f t="shared" si="95"/>
        <v>Tuesday</v>
      </c>
      <c r="C1274" s="3" t="str">
        <f t="shared" si="96"/>
        <v>June</v>
      </c>
      <c r="D1274" s="4" t="str">
        <f t="shared" si="97"/>
        <v>2018</v>
      </c>
      <c r="E1274">
        <f t="shared" si="98"/>
        <v>26</v>
      </c>
      <c r="F1274" t="str">
        <f>IFERROR(VLOOKUP(A1274,Holidays!A:C,2), "N")</f>
        <v>Y</v>
      </c>
      <c r="G1274" t="str">
        <f>IFERROR(VLOOKUP(A1274,Holidays!A:C,3),"N")</f>
        <v>N</v>
      </c>
      <c r="H1274">
        <v>8.4</v>
      </c>
      <c r="I1274">
        <v>14.1</v>
      </c>
      <c r="J1274">
        <v>6.6</v>
      </c>
      <c r="K1274">
        <v>0</v>
      </c>
      <c r="L1274" s="482">
        <v>142842.4</v>
      </c>
      <c r="M1274" s="6">
        <v>102.3492036</v>
      </c>
      <c r="N1274" s="44">
        <f t="shared" si="99"/>
        <v>14619805.880312638</v>
      </c>
    </row>
    <row r="1275" spans="1:14" thickTop="1" thickBot="1">
      <c r="A1275" s="32">
        <v>43278</v>
      </c>
      <c r="B1275" s="2" t="str">
        <f t="shared" si="95"/>
        <v>Wednesday</v>
      </c>
      <c r="C1275" s="3" t="str">
        <f t="shared" si="96"/>
        <v>June</v>
      </c>
      <c r="D1275" s="4" t="str">
        <f t="shared" si="97"/>
        <v>2018</v>
      </c>
      <c r="E1275">
        <f t="shared" si="98"/>
        <v>26</v>
      </c>
      <c r="F1275" t="str">
        <f>IFERROR(VLOOKUP(A1275,Holidays!A:C,2), "N")</f>
        <v>Y</v>
      </c>
      <c r="G1275" t="str">
        <f>IFERROR(VLOOKUP(A1275,Holidays!A:C,3),"N")</f>
        <v>N</v>
      </c>
      <c r="H1275">
        <v>4.8</v>
      </c>
      <c r="I1275">
        <v>11.2</v>
      </c>
      <c r="J1275">
        <v>6</v>
      </c>
      <c r="K1275">
        <v>0.2</v>
      </c>
      <c r="L1275" s="482">
        <v>148100.13</v>
      </c>
      <c r="M1275" s="6">
        <v>102.4178146</v>
      </c>
      <c r="N1275" s="44">
        <f t="shared" si="99"/>
        <v>15168091.656575898</v>
      </c>
    </row>
    <row r="1276" spans="1:14" thickTop="1" thickBot="1">
      <c r="A1276" s="32">
        <v>43279</v>
      </c>
      <c r="B1276" s="2" t="str">
        <f t="shared" si="95"/>
        <v>Thursday</v>
      </c>
      <c r="C1276" s="3" t="str">
        <f t="shared" si="96"/>
        <v>June</v>
      </c>
      <c r="D1276" s="4" t="str">
        <f t="shared" si="97"/>
        <v>2018</v>
      </c>
      <c r="E1276">
        <f t="shared" si="98"/>
        <v>26</v>
      </c>
      <c r="F1276" t="str">
        <f>IFERROR(VLOOKUP(A1276,Holidays!A:C,2), "N")</f>
        <v>Y</v>
      </c>
      <c r="G1276" t="str">
        <f>IFERROR(VLOOKUP(A1276,Holidays!A:C,3),"N")</f>
        <v>N</v>
      </c>
      <c r="H1276">
        <v>5.3</v>
      </c>
      <c r="I1276">
        <v>10.6</v>
      </c>
      <c r="J1276">
        <v>5.2</v>
      </c>
      <c r="K1276">
        <v>0</v>
      </c>
      <c r="L1276" s="482">
        <v>150445.47</v>
      </c>
      <c r="M1276" s="6">
        <v>112.8005434</v>
      </c>
      <c r="N1276" s="44">
        <f t="shared" si="99"/>
        <v>16970330.768068396</v>
      </c>
    </row>
    <row r="1277" spans="1:14" thickTop="1" thickBot="1">
      <c r="A1277" s="32">
        <v>43280</v>
      </c>
      <c r="B1277" s="2" t="str">
        <f t="shared" si="95"/>
        <v>Friday</v>
      </c>
      <c r="C1277" s="3" t="str">
        <f t="shared" si="96"/>
        <v>June</v>
      </c>
      <c r="D1277" s="4" t="str">
        <f t="shared" si="97"/>
        <v>2018</v>
      </c>
      <c r="E1277">
        <f t="shared" si="98"/>
        <v>26</v>
      </c>
      <c r="F1277" t="str">
        <f>IFERROR(VLOOKUP(A1277,Holidays!A:C,2), "N")</f>
        <v>N</v>
      </c>
      <c r="G1277" t="str">
        <f>IFERROR(VLOOKUP(A1277,Holidays!A:C,3),"N")</f>
        <v>N</v>
      </c>
      <c r="H1277">
        <v>6.1</v>
      </c>
      <c r="I1277">
        <v>12.5</v>
      </c>
      <c r="J1277">
        <v>6.1</v>
      </c>
      <c r="K1277">
        <v>0.2</v>
      </c>
      <c r="L1277" s="482">
        <v>139188.48000000001</v>
      </c>
      <c r="M1277" s="6">
        <v>78.806642740000001</v>
      </c>
      <c r="N1277" s="44">
        <f t="shared" si="99"/>
        <v>10968976.816883637</v>
      </c>
    </row>
    <row r="1278" spans="1:14" thickTop="1" thickBot="1">
      <c r="A1278" s="32">
        <v>43281</v>
      </c>
      <c r="B1278" s="2" t="str">
        <f t="shared" si="95"/>
        <v>Saturday</v>
      </c>
      <c r="C1278" s="3" t="str">
        <f t="shared" si="96"/>
        <v>June</v>
      </c>
      <c r="D1278" s="4" t="str">
        <f t="shared" si="97"/>
        <v>2018</v>
      </c>
      <c r="E1278">
        <f t="shared" si="98"/>
        <v>26</v>
      </c>
      <c r="F1278" t="str">
        <f>IFERROR(VLOOKUP(A1278,Holidays!A:C,2), "N")</f>
        <v>N</v>
      </c>
      <c r="G1278" t="str">
        <f>IFERROR(VLOOKUP(A1278,Holidays!A:C,3),"N")</f>
        <v>N</v>
      </c>
      <c r="H1278">
        <v>9.4</v>
      </c>
      <c r="I1278">
        <v>14.2</v>
      </c>
      <c r="J1278">
        <v>4.9000000000000004</v>
      </c>
      <c r="K1278">
        <v>0.4</v>
      </c>
      <c r="L1278" s="482">
        <v>125394.425</v>
      </c>
      <c r="M1278" s="6">
        <v>72.963672560000006</v>
      </c>
      <c r="N1278" s="44">
        <f t="shared" si="99"/>
        <v>9149237.7665494792</v>
      </c>
    </row>
    <row r="1279" spans="1:14" thickTop="1" thickBot="1">
      <c r="A1279" s="32">
        <v>43282</v>
      </c>
      <c r="B1279" s="2" t="str">
        <f t="shared" si="95"/>
        <v>Sunday</v>
      </c>
      <c r="C1279" s="3" t="str">
        <f t="shared" si="96"/>
        <v>July</v>
      </c>
      <c r="D1279" s="4" t="str">
        <f t="shared" si="97"/>
        <v>2018</v>
      </c>
      <c r="E1279">
        <f t="shared" si="98"/>
        <v>27</v>
      </c>
      <c r="F1279" t="str">
        <f>IFERROR(VLOOKUP(A1279,Holidays!A:C,2), "N")</f>
        <v>N</v>
      </c>
      <c r="G1279" t="str">
        <f>IFERROR(VLOOKUP(A1279,Holidays!A:C,3),"N")</f>
        <v>N</v>
      </c>
      <c r="H1279">
        <v>3.5</v>
      </c>
      <c r="I1279">
        <v>14.7</v>
      </c>
      <c r="J1279">
        <v>8.8000000000000007</v>
      </c>
      <c r="K1279">
        <v>0.4</v>
      </c>
      <c r="L1279" s="482">
        <v>124313.07</v>
      </c>
      <c r="M1279" s="6">
        <v>83.374992370000001</v>
      </c>
      <c r="N1279" s="44">
        <f t="shared" si="99"/>
        <v>10364601.262741277</v>
      </c>
    </row>
    <row r="1280" spans="1:14" thickTop="1" thickBot="1">
      <c r="A1280" s="32">
        <v>43283</v>
      </c>
      <c r="B1280" s="2" t="str">
        <f t="shared" si="95"/>
        <v>Monday</v>
      </c>
      <c r="C1280" s="3" t="str">
        <f t="shared" si="96"/>
        <v>July</v>
      </c>
      <c r="D1280" s="4" t="str">
        <f t="shared" si="97"/>
        <v>2018</v>
      </c>
      <c r="E1280">
        <f t="shared" si="98"/>
        <v>27</v>
      </c>
      <c r="F1280" t="str">
        <f>IFERROR(VLOOKUP(A1280,Holidays!A:C,2), "N")</f>
        <v>N</v>
      </c>
      <c r="G1280" t="str">
        <f>IFERROR(VLOOKUP(A1280,Holidays!A:C,3),"N")</f>
        <v>N</v>
      </c>
      <c r="H1280">
        <v>2.4</v>
      </c>
      <c r="I1280">
        <v>14.6</v>
      </c>
      <c r="J1280">
        <v>9.4</v>
      </c>
      <c r="K1280">
        <v>0</v>
      </c>
      <c r="L1280" s="482">
        <v>140713.255</v>
      </c>
      <c r="M1280" s="6">
        <v>87.324295090000007</v>
      </c>
      <c r="N1280" s="44">
        <f t="shared" si="99"/>
        <v>12287685.802694419</v>
      </c>
    </row>
    <row r="1281" spans="1:14" thickTop="1" thickBot="1">
      <c r="A1281" s="32">
        <v>43284</v>
      </c>
      <c r="B1281" s="2" t="str">
        <f t="shared" si="95"/>
        <v>Tuesday</v>
      </c>
      <c r="C1281" s="3" t="str">
        <f t="shared" si="96"/>
        <v>July</v>
      </c>
      <c r="D1281" s="4" t="str">
        <f t="shared" si="97"/>
        <v>2018</v>
      </c>
      <c r="E1281">
        <f t="shared" si="98"/>
        <v>27</v>
      </c>
      <c r="F1281" t="str">
        <f>IFERROR(VLOOKUP(A1281,Holidays!A:C,2), "N")</f>
        <v>N</v>
      </c>
      <c r="G1281" t="str">
        <f>IFERROR(VLOOKUP(A1281,Holidays!A:C,3),"N")</f>
        <v>N</v>
      </c>
      <c r="H1281">
        <v>4.0999999999999996</v>
      </c>
      <c r="I1281">
        <v>14.3</v>
      </c>
      <c r="J1281">
        <v>6.7</v>
      </c>
      <c r="K1281">
        <v>0</v>
      </c>
      <c r="L1281" s="482">
        <v>135759.27499999999</v>
      </c>
      <c r="M1281" s="6">
        <v>64.592088889999999</v>
      </c>
      <c r="N1281" s="44">
        <f t="shared" si="99"/>
        <v>8768975.1584419552</v>
      </c>
    </row>
    <row r="1282" spans="1:14" thickTop="1" thickBot="1">
      <c r="A1282" s="32">
        <v>43285</v>
      </c>
      <c r="B1282" s="2" t="str">
        <f t="shared" si="95"/>
        <v>Wednesday</v>
      </c>
      <c r="C1282" s="3" t="str">
        <f t="shared" si="96"/>
        <v>July</v>
      </c>
      <c r="D1282" s="4" t="str">
        <f t="shared" si="97"/>
        <v>2018</v>
      </c>
      <c r="E1282">
        <f t="shared" si="98"/>
        <v>27</v>
      </c>
      <c r="F1282" t="str">
        <f>IFERROR(VLOOKUP(A1282,Holidays!A:C,2), "N")</f>
        <v>N</v>
      </c>
      <c r="G1282" t="str">
        <f>IFERROR(VLOOKUP(A1282,Holidays!A:C,3),"N")</f>
        <v>N</v>
      </c>
      <c r="H1282">
        <v>10.4</v>
      </c>
      <c r="I1282">
        <v>17.100000000000001</v>
      </c>
      <c r="J1282">
        <v>6</v>
      </c>
      <c r="K1282">
        <v>0</v>
      </c>
      <c r="L1282" s="482">
        <v>128580.97500000001</v>
      </c>
      <c r="M1282" s="6">
        <v>57.008099029999997</v>
      </c>
      <c r="N1282" s="44">
        <f t="shared" si="99"/>
        <v>7330156.9561739545</v>
      </c>
    </row>
    <row r="1283" spans="1:14" thickTop="1" thickBot="1">
      <c r="A1283" s="32">
        <v>43286</v>
      </c>
      <c r="B1283" s="2" t="str">
        <f t="shared" ref="B1283:B1346" si="100">TEXT(A1283,"dddd")</f>
        <v>Thursday</v>
      </c>
      <c r="C1283" s="3" t="str">
        <f t="shared" ref="C1283:C1346" si="101">TEXT(A1283,"mmmm")</f>
        <v>July</v>
      </c>
      <c r="D1283" s="4" t="str">
        <f t="shared" ref="D1283:D1346" si="102">TEXT(A1283,"yyyy")</f>
        <v>2018</v>
      </c>
      <c r="E1283">
        <f t="shared" ref="E1283:E1346" si="103">WEEKNUM(A1283)</f>
        <v>27</v>
      </c>
      <c r="F1283" t="str">
        <f>IFERROR(VLOOKUP(A1283,Holidays!A:C,2), "N")</f>
        <v>N</v>
      </c>
      <c r="G1283" t="str">
        <f>IFERROR(VLOOKUP(A1283,Holidays!A:C,3),"N")</f>
        <v>N</v>
      </c>
      <c r="H1283">
        <v>12.7</v>
      </c>
      <c r="I1283">
        <v>18.7</v>
      </c>
      <c r="J1283">
        <v>2.8</v>
      </c>
      <c r="K1283">
        <v>0.4</v>
      </c>
      <c r="L1283" s="482">
        <v>125861.6</v>
      </c>
      <c r="M1283" s="6">
        <v>52.743567519999999</v>
      </c>
      <c r="N1283" s="44">
        <f t="shared" ref="N1283:N1346" si="104">L1283*M1283</f>
        <v>6638389.7977752322</v>
      </c>
    </row>
    <row r="1284" spans="1:14" thickTop="1" thickBot="1">
      <c r="A1284" s="32">
        <v>43287</v>
      </c>
      <c r="B1284" s="2" t="str">
        <f t="shared" si="100"/>
        <v>Friday</v>
      </c>
      <c r="C1284" s="3" t="str">
        <f t="shared" si="101"/>
        <v>July</v>
      </c>
      <c r="D1284" s="4" t="str">
        <f t="shared" si="102"/>
        <v>2018</v>
      </c>
      <c r="E1284">
        <f t="shared" si="103"/>
        <v>27</v>
      </c>
      <c r="F1284" t="str">
        <f>IFERROR(VLOOKUP(A1284,Holidays!A:C,2), "N")</f>
        <v>N</v>
      </c>
      <c r="G1284" t="str">
        <f>IFERROR(VLOOKUP(A1284,Holidays!A:C,3),"N")</f>
        <v>N</v>
      </c>
      <c r="H1284">
        <v>12.5</v>
      </c>
      <c r="I1284">
        <v>15.2</v>
      </c>
      <c r="J1284">
        <v>8.3000000000000007</v>
      </c>
      <c r="K1284">
        <v>0</v>
      </c>
      <c r="L1284" s="482">
        <v>124242.52</v>
      </c>
      <c r="M1284" s="6">
        <v>52.97184575</v>
      </c>
      <c r="N1284" s="44">
        <f t="shared" si="104"/>
        <v>6581355.6050312901</v>
      </c>
    </row>
    <row r="1285" spans="1:14" thickTop="1" thickBot="1">
      <c r="A1285" s="32">
        <v>43288</v>
      </c>
      <c r="B1285" s="2" t="str">
        <f t="shared" si="100"/>
        <v>Saturday</v>
      </c>
      <c r="C1285" s="3" t="str">
        <f t="shared" si="101"/>
        <v>July</v>
      </c>
      <c r="D1285" s="4" t="str">
        <f t="shared" si="102"/>
        <v>2018</v>
      </c>
      <c r="E1285">
        <f t="shared" si="103"/>
        <v>27</v>
      </c>
      <c r="F1285" t="str">
        <f>IFERROR(VLOOKUP(A1285,Holidays!A:C,2), "N")</f>
        <v>N</v>
      </c>
      <c r="G1285" t="str">
        <f>IFERROR(VLOOKUP(A1285,Holidays!A:C,3),"N")</f>
        <v>N</v>
      </c>
      <c r="H1285">
        <v>9.6</v>
      </c>
      <c r="I1285">
        <v>12.9</v>
      </c>
      <c r="J1285">
        <v>6.5</v>
      </c>
      <c r="K1285">
        <v>1.2</v>
      </c>
      <c r="L1285" s="482">
        <v>119717.435</v>
      </c>
      <c r="M1285" s="6">
        <v>45.21171494</v>
      </c>
      <c r="N1285" s="44">
        <f t="shared" si="104"/>
        <v>5412630.5445679789</v>
      </c>
    </row>
    <row r="1286" spans="1:14" thickTop="1" thickBot="1">
      <c r="A1286" s="32">
        <v>43289</v>
      </c>
      <c r="B1286" s="2" t="str">
        <f t="shared" si="100"/>
        <v>Sunday</v>
      </c>
      <c r="C1286" s="3" t="str">
        <f t="shared" si="101"/>
        <v>July</v>
      </c>
      <c r="D1286" s="4" t="str">
        <f t="shared" si="102"/>
        <v>2018</v>
      </c>
      <c r="E1286">
        <f t="shared" si="103"/>
        <v>28</v>
      </c>
      <c r="F1286" t="str">
        <f>IFERROR(VLOOKUP(A1286,Holidays!A:C,2), "N")</f>
        <v>N</v>
      </c>
      <c r="G1286" t="str">
        <f>IFERROR(VLOOKUP(A1286,Holidays!A:C,3),"N")</f>
        <v>N</v>
      </c>
      <c r="H1286">
        <v>9.3000000000000007</v>
      </c>
      <c r="I1286">
        <v>13.9</v>
      </c>
      <c r="J1286">
        <v>6.2</v>
      </c>
      <c r="K1286">
        <v>0.8</v>
      </c>
      <c r="L1286" s="482">
        <v>114562.215</v>
      </c>
      <c r="M1286" s="6">
        <v>47.891623060000001</v>
      </c>
      <c r="N1286" s="44">
        <f t="shared" si="104"/>
        <v>5486570.4176986776</v>
      </c>
    </row>
    <row r="1287" spans="1:14" thickTop="1" thickBot="1">
      <c r="A1287" s="32">
        <v>43290</v>
      </c>
      <c r="B1287" s="2" t="str">
        <f t="shared" si="100"/>
        <v>Monday</v>
      </c>
      <c r="C1287" s="3" t="str">
        <f t="shared" si="101"/>
        <v>July</v>
      </c>
      <c r="D1287" s="4" t="str">
        <f t="shared" si="102"/>
        <v>2018</v>
      </c>
      <c r="E1287">
        <f t="shared" si="103"/>
        <v>28</v>
      </c>
      <c r="F1287" t="str">
        <f>IFERROR(VLOOKUP(A1287,Holidays!A:C,2), "N")</f>
        <v>N</v>
      </c>
      <c r="G1287" t="str">
        <f>IFERROR(VLOOKUP(A1287,Holidays!A:C,3),"N")</f>
        <v>N</v>
      </c>
      <c r="H1287">
        <v>10.1</v>
      </c>
      <c r="I1287">
        <v>13.8</v>
      </c>
      <c r="J1287">
        <v>8.1</v>
      </c>
      <c r="K1287">
        <v>1.2</v>
      </c>
      <c r="L1287" s="482">
        <v>133874.47500000001</v>
      </c>
      <c r="M1287" s="6">
        <v>80.825556750000004</v>
      </c>
      <c r="N1287" s="44">
        <f t="shared" si="104"/>
        <v>10820478.976488957</v>
      </c>
    </row>
    <row r="1288" spans="1:14" thickTop="1" thickBot="1">
      <c r="A1288" s="32">
        <v>43291</v>
      </c>
      <c r="B1288" s="2" t="str">
        <f t="shared" si="100"/>
        <v>Tuesday</v>
      </c>
      <c r="C1288" s="3" t="str">
        <f t="shared" si="101"/>
        <v>July</v>
      </c>
      <c r="D1288" s="4" t="str">
        <f t="shared" si="102"/>
        <v>2018</v>
      </c>
      <c r="E1288">
        <f t="shared" si="103"/>
        <v>28</v>
      </c>
      <c r="F1288" t="str">
        <f>IFERROR(VLOOKUP(A1288,Holidays!A:C,2), "N")</f>
        <v>N</v>
      </c>
      <c r="G1288" t="str">
        <f>IFERROR(VLOOKUP(A1288,Holidays!A:C,3),"N")</f>
        <v>N</v>
      </c>
      <c r="H1288">
        <v>9.3000000000000007</v>
      </c>
      <c r="I1288">
        <v>11.5</v>
      </c>
      <c r="J1288">
        <v>5.4</v>
      </c>
      <c r="K1288">
        <v>0</v>
      </c>
      <c r="L1288" s="482">
        <v>140342.995</v>
      </c>
      <c r="M1288" s="6">
        <v>94.623885849999994</v>
      </c>
      <c r="N1288" s="44">
        <f t="shared" si="104"/>
        <v>13279799.53872712</v>
      </c>
    </row>
    <row r="1289" spans="1:14" thickTop="1" thickBot="1">
      <c r="A1289" s="32">
        <v>43292</v>
      </c>
      <c r="B1289" s="2" t="str">
        <f t="shared" si="100"/>
        <v>Wednesday</v>
      </c>
      <c r="C1289" s="3" t="str">
        <f t="shared" si="101"/>
        <v>July</v>
      </c>
      <c r="D1289" s="4" t="str">
        <f t="shared" si="102"/>
        <v>2018</v>
      </c>
      <c r="E1289">
        <f t="shared" si="103"/>
        <v>28</v>
      </c>
      <c r="F1289" t="str">
        <f>IFERROR(VLOOKUP(A1289,Holidays!A:C,2), "N")</f>
        <v>N</v>
      </c>
      <c r="G1289" t="str">
        <f>IFERROR(VLOOKUP(A1289,Holidays!A:C,3),"N")</f>
        <v>N</v>
      </c>
      <c r="H1289">
        <v>6.6</v>
      </c>
      <c r="I1289">
        <v>11.6</v>
      </c>
      <c r="J1289">
        <v>6</v>
      </c>
      <c r="K1289">
        <v>0</v>
      </c>
      <c r="L1289" s="482">
        <v>143461.125</v>
      </c>
      <c r="M1289" s="6">
        <v>81.952519140000007</v>
      </c>
      <c r="N1289" s="44">
        <f t="shared" si="104"/>
        <v>11757000.592408434</v>
      </c>
    </row>
    <row r="1290" spans="1:14" thickTop="1" thickBot="1">
      <c r="A1290" s="32">
        <v>43293</v>
      </c>
      <c r="B1290" s="2" t="str">
        <f t="shared" si="100"/>
        <v>Thursday</v>
      </c>
      <c r="C1290" s="3" t="str">
        <f t="shared" si="101"/>
        <v>July</v>
      </c>
      <c r="D1290" s="4" t="str">
        <f t="shared" si="102"/>
        <v>2018</v>
      </c>
      <c r="E1290">
        <f t="shared" si="103"/>
        <v>28</v>
      </c>
      <c r="F1290" t="str">
        <f>IFERROR(VLOOKUP(A1290,Holidays!A:C,2), "N")</f>
        <v>N</v>
      </c>
      <c r="G1290" t="str">
        <f>IFERROR(VLOOKUP(A1290,Holidays!A:C,3),"N")</f>
        <v>N</v>
      </c>
      <c r="H1290">
        <v>4.3</v>
      </c>
      <c r="I1290">
        <v>11.3</v>
      </c>
      <c r="J1290">
        <v>7.5</v>
      </c>
      <c r="K1290">
        <v>0</v>
      </c>
      <c r="L1290" s="482">
        <v>145767.1</v>
      </c>
      <c r="M1290" s="6">
        <v>111.82051679999999</v>
      </c>
      <c r="N1290" s="44">
        <f t="shared" si="104"/>
        <v>16299752.45443728</v>
      </c>
    </row>
    <row r="1291" spans="1:14" thickTop="1" thickBot="1">
      <c r="A1291" s="32">
        <v>43294</v>
      </c>
      <c r="B1291" s="2" t="str">
        <f t="shared" si="100"/>
        <v>Friday</v>
      </c>
      <c r="C1291" s="3" t="str">
        <f t="shared" si="101"/>
        <v>July</v>
      </c>
      <c r="D1291" s="4" t="str">
        <f t="shared" si="102"/>
        <v>2018</v>
      </c>
      <c r="E1291">
        <f t="shared" si="103"/>
        <v>28</v>
      </c>
      <c r="F1291" t="str">
        <f>IFERROR(VLOOKUP(A1291,Holidays!A:C,2), "N")</f>
        <v>N</v>
      </c>
      <c r="G1291" t="str">
        <f>IFERROR(VLOOKUP(A1291,Holidays!A:C,3),"N")</f>
        <v>N</v>
      </c>
      <c r="H1291">
        <v>5.8</v>
      </c>
      <c r="I1291">
        <v>13.9</v>
      </c>
      <c r="J1291">
        <v>9.3000000000000007</v>
      </c>
      <c r="K1291">
        <v>0.2</v>
      </c>
      <c r="L1291" s="482">
        <v>140542.95000000001</v>
      </c>
      <c r="M1291" s="6">
        <v>104.6546578</v>
      </c>
      <c r="N1291" s="44">
        <f t="shared" si="104"/>
        <v>14708474.338452511</v>
      </c>
    </row>
    <row r="1292" spans="1:14" thickTop="1" thickBot="1">
      <c r="A1292" s="32">
        <v>43295</v>
      </c>
      <c r="B1292" s="2" t="str">
        <f t="shared" si="100"/>
        <v>Saturday</v>
      </c>
      <c r="C1292" s="3" t="str">
        <f t="shared" si="101"/>
        <v>July</v>
      </c>
      <c r="D1292" s="4" t="str">
        <f t="shared" si="102"/>
        <v>2018</v>
      </c>
      <c r="E1292">
        <f t="shared" si="103"/>
        <v>28</v>
      </c>
      <c r="F1292" t="str">
        <f>IFERROR(VLOOKUP(A1292,Holidays!A:C,2), "N")</f>
        <v>N</v>
      </c>
      <c r="G1292" t="str">
        <f>IFERROR(VLOOKUP(A1292,Holidays!A:C,3),"N")</f>
        <v>N</v>
      </c>
      <c r="H1292">
        <v>4.4000000000000004</v>
      </c>
      <c r="I1292">
        <v>15.5</v>
      </c>
      <c r="J1292">
        <v>10</v>
      </c>
      <c r="K1292">
        <v>0</v>
      </c>
      <c r="L1292" s="482">
        <v>124491.53</v>
      </c>
      <c r="M1292" s="6">
        <v>85.800950819999997</v>
      </c>
      <c r="N1292" s="44">
        <f t="shared" si="104"/>
        <v>10681491.643036554</v>
      </c>
    </row>
    <row r="1293" spans="1:14" thickTop="1" thickBot="1">
      <c r="A1293" s="32">
        <v>43296</v>
      </c>
      <c r="B1293" s="2" t="str">
        <f t="shared" si="100"/>
        <v>Sunday</v>
      </c>
      <c r="C1293" s="3" t="str">
        <f t="shared" si="101"/>
        <v>July</v>
      </c>
      <c r="D1293" s="4" t="str">
        <f t="shared" si="102"/>
        <v>2018</v>
      </c>
      <c r="E1293">
        <f t="shared" si="103"/>
        <v>29</v>
      </c>
      <c r="F1293" t="str">
        <f>IFERROR(VLOOKUP(A1293,Holidays!A:C,2), "N")</f>
        <v>N</v>
      </c>
      <c r="G1293" t="str">
        <f>IFERROR(VLOOKUP(A1293,Holidays!A:C,3),"N")</f>
        <v>N</v>
      </c>
      <c r="H1293">
        <v>6</v>
      </c>
      <c r="I1293">
        <v>13.8</v>
      </c>
      <c r="J1293">
        <v>9.8000000000000007</v>
      </c>
      <c r="K1293">
        <v>0</v>
      </c>
      <c r="L1293" s="482">
        <v>119464.315</v>
      </c>
      <c r="M1293" s="6">
        <v>67.790909940000006</v>
      </c>
      <c r="N1293" s="44">
        <f t="shared" si="104"/>
        <v>8098594.6192087922</v>
      </c>
    </row>
    <row r="1294" spans="1:14" thickTop="1" thickBot="1">
      <c r="A1294" s="32">
        <v>43297</v>
      </c>
      <c r="B1294" s="2" t="str">
        <f t="shared" si="100"/>
        <v>Monday</v>
      </c>
      <c r="C1294" s="3" t="str">
        <f t="shared" si="101"/>
        <v>July</v>
      </c>
      <c r="D1294" s="4" t="str">
        <f t="shared" si="102"/>
        <v>2018</v>
      </c>
      <c r="E1294">
        <f t="shared" si="103"/>
        <v>29</v>
      </c>
      <c r="F1294" t="str">
        <f>IFERROR(VLOOKUP(A1294,Holidays!A:C,2), "N")</f>
        <v>N</v>
      </c>
      <c r="G1294" t="str">
        <f>IFERROR(VLOOKUP(A1294,Holidays!A:C,3),"N")</f>
        <v>N</v>
      </c>
      <c r="H1294">
        <v>7.9</v>
      </c>
      <c r="I1294">
        <v>12.6</v>
      </c>
      <c r="J1294">
        <v>4.5</v>
      </c>
      <c r="K1294">
        <v>0</v>
      </c>
      <c r="L1294" s="482">
        <v>137446.75</v>
      </c>
      <c r="M1294" s="6">
        <v>87.634657079999997</v>
      </c>
      <c r="N1294" s="44">
        <f t="shared" si="104"/>
        <v>12045098.80301049</v>
      </c>
    </row>
    <row r="1295" spans="1:14" thickTop="1" thickBot="1">
      <c r="A1295" s="32">
        <v>43298</v>
      </c>
      <c r="B1295" s="2" t="str">
        <f t="shared" si="100"/>
        <v>Tuesday</v>
      </c>
      <c r="C1295" s="3" t="str">
        <f t="shared" si="101"/>
        <v>July</v>
      </c>
      <c r="D1295" s="4" t="str">
        <f t="shared" si="102"/>
        <v>2018</v>
      </c>
      <c r="E1295">
        <f t="shared" si="103"/>
        <v>29</v>
      </c>
      <c r="F1295" t="str">
        <f>IFERROR(VLOOKUP(A1295,Holidays!A:C,2), "N")</f>
        <v>Y</v>
      </c>
      <c r="G1295" t="str">
        <f>IFERROR(VLOOKUP(A1295,Holidays!A:C,3),"N")</f>
        <v>N</v>
      </c>
      <c r="H1295">
        <v>9.1</v>
      </c>
      <c r="I1295">
        <v>17.5</v>
      </c>
      <c r="J1295">
        <v>9.1999999999999993</v>
      </c>
      <c r="K1295">
        <v>0</v>
      </c>
      <c r="L1295" s="482">
        <v>131367.09</v>
      </c>
      <c r="M1295" s="6">
        <v>71.116373879999998</v>
      </c>
      <c r="N1295" s="44">
        <f t="shared" si="104"/>
        <v>9342351.0879676081</v>
      </c>
    </row>
    <row r="1296" spans="1:14" thickTop="1" thickBot="1">
      <c r="A1296" s="32">
        <v>43299</v>
      </c>
      <c r="B1296" s="2" t="str">
        <f t="shared" si="100"/>
        <v>Wednesday</v>
      </c>
      <c r="C1296" s="3" t="str">
        <f t="shared" si="101"/>
        <v>July</v>
      </c>
      <c r="D1296" s="4" t="str">
        <f t="shared" si="102"/>
        <v>2018</v>
      </c>
      <c r="E1296">
        <f t="shared" si="103"/>
        <v>29</v>
      </c>
      <c r="F1296" t="str">
        <f>IFERROR(VLOOKUP(A1296,Holidays!A:C,2), "N")</f>
        <v>Y</v>
      </c>
      <c r="G1296" t="str">
        <f>IFERROR(VLOOKUP(A1296,Holidays!A:C,3),"N")</f>
        <v>N</v>
      </c>
      <c r="H1296">
        <v>6.2</v>
      </c>
      <c r="I1296">
        <v>15.2</v>
      </c>
      <c r="J1296">
        <v>10.3</v>
      </c>
      <c r="K1296">
        <v>1.2</v>
      </c>
      <c r="L1296" s="482">
        <v>132856.72</v>
      </c>
      <c r="M1296" s="6">
        <v>72.337153369999996</v>
      </c>
      <c r="N1296" s="44">
        <f t="shared" si="104"/>
        <v>9610476.9308751468</v>
      </c>
    </row>
    <row r="1297" spans="1:14" thickTop="1" thickBot="1">
      <c r="A1297" s="32">
        <v>43300</v>
      </c>
      <c r="B1297" s="2" t="str">
        <f t="shared" si="100"/>
        <v>Thursday</v>
      </c>
      <c r="C1297" s="3" t="str">
        <f t="shared" si="101"/>
        <v>July</v>
      </c>
      <c r="D1297" s="4" t="str">
        <f t="shared" si="102"/>
        <v>2018</v>
      </c>
      <c r="E1297">
        <f t="shared" si="103"/>
        <v>29</v>
      </c>
      <c r="F1297" t="str">
        <f>IFERROR(VLOOKUP(A1297,Holidays!A:C,2), "N")</f>
        <v>Y</v>
      </c>
      <c r="G1297" t="str">
        <f>IFERROR(VLOOKUP(A1297,Holidays!A:C,3),"N")</f>
        <v>N</v>
      </c>
      <c r="H1297">
        <v>8.6999999999999993</v>
      </c>
      <c r="I1297">
        <v>17.600000000000001</v>
      </c>
      <c r="J1297">
        <v>8.5</v>
      </c>
      <c r="K1297">
        <v>0</v>
      </c>
      <c r="L1297" s="482">
        <v>133778.44500000001</v>
      </c>
      <c r="M1297" s="6">
        <v>83.930959619999996</v>
      </c>
      <c r="N1297" s="44">
        <f t="shared" si="104"/>
        <v>11228153.265321391</v>
      </c>
    </row>
    <row r="1298" spans="1:14" thickTop="1" thickBot="1">
      <c r="A1298" s="32">
        <v>43301</v>
      </c>
      <c r="B1298" s="2" t="str">
        <f t="shared" si="100"/>
        <v>Friday</v>
      </c>
      <c r="C1298" s="3" t="str">
        <f t="shared" si="101"/>
        <v>July</v>
      </c>
      <c r="D1298" s="4" t="str">
        <f t="shared" si="102"/>
        <v>2018</v>
      </c>
      <c r="E1298">
        <f t="shared" si="103"/>
        <v>29</v>
      </c>
      <c r="F1298" t="str">
        <f>IFERROR(VLOOKUP(A1298,Holidays!A:C,2), "N")</f>
        <v>Y</v>
      </c>
      <c r="G1298" t="str">
        <f>IFERROR(VLOOKUP(A1298,Holidays!A:C,3),"N")</f>
        <v>N</v>
      </c>
      <c r="H1298">
        <v>7.2</v>
      </c>
      <c r="I1298">
        <v>12.1</v>
      </c>
      <c r="J1298">
        <v>7.2</v>
      </c>
      <c r="K1298">
        <v>4.4000000000000004</v>
      </c>
      <c r="L1298" s="482">
        <v>135728.405</v>
      </c>
      <c r="M1298" s="6">
        <v>88.908711729999993</v>
      </c>
      <c r="N1298" s="44">
        <f t="shared" si="104"/>
        <v>12067437.63371769</v>
      </c>
    </row>
    <row r="1299" spans="1:14" thickTop="1" thickBot="1">
      <c r="A1299" s="32">
        <v>43302</v>
      </c>
      <c r="B1299" s="2" t="str">
        <f t="shared" si="100"/>
        <v>Saturday</v>
      </c>
      <c r="C1299" s="3" t="str">
        <f t="shared" si="101"/>
        <v>July</v>
      </c>
      <c r="D1299" s="4" t="str">
        <f t="shared" si="102"/>
        <v>2018</v>
      </c>
      <c r="E1299">
        <f t="shared" si="103"/>
        <v>29</v>
      </c>
      <c r="F1299" t="str">
        <f>IFERROR(VLOOKUP(A1299,Holidays!A:C,2), "N")</f>
        <v>Y</v>
      </c>
      <c r="G1299" t="str">
        <f>IFERROR(VLOOKUP(A1299,Holidays!A:C,3),"N")</f>
        <v>N</v>
      </c>
      <c r="H1299">
        <v>6.7</v>
      </c>
      <c r="I1299">
        <v>14</v>
      </c>
      <c r="J1299">
        <v>7.2</v>
      </c>
      <c r="K1299">
        <v>0.2</v>
      </c>
      <c r="L1299" s="482">
        <v>125928.62</v>
      </c>
      <c r="M1299" s="6">
        <v>91.699455979999996</v>
      </c>
      <c r="N1299" s="44">
        <f t="shared" si="104"/>
        <v>11547585.946312146</v>
      </c>
    </row>
    <row r="1300" spans="1:14" thickTop="1" thickBot="1">
      <c r="A1300" s="32">
        <v>43303</v>
      </c>
      <c r="B1300" s="2" t="str">
        <f t="shared" si="100"/>
        <v>Sunday</v>
      </c>
      <c r="C1300" s="3" t="str">
        <f t="shared" si="101"/>
        <v>July</v>
      </c>
      <c r="D1300" s="4" t="str">
        <f t="shared" si="102"/>
        <v>2018</v>
      </c>
      <c r="E1300">
        <f t="shared" si="103"/>
        <v>30</v>
      </c>
      <c r="F1300" t="str">
        <f>IFERROR(VLOOKUP(A1300,Holidays!A:C,2), "N")</f>
        <v>Y</v>
      </c>
      <c r="G1300" t="str">
        <f>IFERROR(VLOOKUP(A1300,Holidays!A:C,3),"N")</f>
        <v>N</v>
      </c>
      <c r="H1300">
        <v>8</v>
      </c>
      <c r="I1300">
        <v>14.8</v>
      </c>
      <c r="J1300">
        <v>10.5</v>
      </c>
      <c r="K1300">
        <v>0</v>
      </c>
      <c r="L1300" s="482">
        <v>114186.8</v>
      </c>
      <c r="M1300" s="6">
        <v>73.13566324</v>
      </c>
      <c r="N1300" s="44">
        <f t="shared" si="104"/>
        <v>8351127.351253232</v>
      </c>
    </row>
    <row r="1301" spans="1:14" thickTop="1" thickBot="1">
      <c r="A1301" s="32">
        <v>43304</v>
      </c>
      <c r="B1301" s="2" t="str">
        <f t="shared" si="100"/>
        <v>Monday</v>
      </c>
      <c r="C1301" s="3" t="str">
        <f t="shared" si="101"/>
        <v>July</v>
      </c>
      <c r="D1301" s="4" t="str">
        <f t="shared" si="102"/>
        <v>2018</v>
      </c>
      <c r="E1301">
        <f t="shared" si="103"/>
        <v>30</v>
      </c>
      <c r="F1301" t="str">
        <f>IFERROR(VLOOKUP(A1301,Holidays!A:C,2), "N")</f>
        <v>Y</v>
      </c>
      <c r="G1301" t="str">
        <f>IFERROR(VLOOKUP(A1301,Holidays!A:C,3),"N")</f>
        <v>N</v>
      </c>
      <c r="H1301">
        <v>8.4</v>
      </c>
      <c r="I1301">
        <v>15.4</v>
      </c>
      <c r="J1301">
        <v>6.9</v>
      </c>
      <c r="K1301">
        <v>0.2</v>
      </c>
      <c r="L1301" s="482">
        <v>134664.655</v>
      </c>
      <c r="M1301" s="6">
        <v>80.355436100000006</v>
      </c>
      <c r="N1301" s="44">
        <f t="shared" si="104"/>
        <v>10821037.079781046</v>
      </c>
    </row>
    <row r="1302" spans="1:14" thickTop="1" thickBot="1">
      <c r="A1302" s="32">
        <v>43305</v>
      </c>
      <c r="B1302" s="2" t="str">
        <f t="shared" si="100"/>
        <v>Tuesday</v>
      </c>
      <c r="C1302" s="3" t="str">
        <f t="shared" si="101"/>
        <v>July</v>
      </c>
      <c r="D1302" s="4" t="str">
        <f t="shared" si="102"/>
        <v>2018</v>
      </c>
      <c r="E1302">
        <f t="shared" si="103"/>
        <v>30</v>
      </c>
      <c r="F1302" t="str">
        <f>IFERROR(VLOOKUP(A1302,Holidays!A:C,2), "N")</f>
        <v>Y</v>
      </c>
      <c r="G1302" t="str">
        <f>IFERROR(VLOOKUP(A1302,Holidays!A:C,3),"N")</f>
        <v>N</v>
      </c>
      <c r="H1302">
        <v>8.6</v>
      </c>
      <c r="I1302">
        <v>15.6</v>
      </c>
      <c r="J1302">
        <v>7.1</v>
      </c>
      <c r="K1302">
        <v>0.6</v>
      </c>
      <c r="L1302" s="482">
        <v>132967.19</v>
      </c>
      <c r="M1302" s="6">
        <v>71.115294320000004</v>
      </c>
      <c r="N1302" s="44">
        <f t="shared" si="104"/>
        <v>9456000.8517533615</v>
      </c>
    </row>
    <row r="1303" spans="1:14" thickTop="1" thickBot="1">
      <c r="A1303" s="32">
        <v>43306</v>
      </c>
      <c r="B1303" s="2" t="str">
        <f t="shared" si="100"/>
        <v>Wednesday</v>
      </c>
      <c r="C1303" s="3" t="str">
        <f t="shared" si="101"/>
        <v>July</v>
      </c>
      <c r="D1303" s="4" t="str">
        <f t="shared" si="102"/>
        <v>2018</v>
      </c>
      <c r="E1303">
        <f t="shared" si="103"/>
        <v>30</v>
      </c>
      <c r="F1303" t="str">
        <f>IFERROR(VLOOKUP(A1303,Holidays!A:C,2), "N")</f>
        <v>Y</v>
      </c>
      <c r="G1303" t="str">
        <f>IFERROR(VLOOKUP(A1303,Holidays!A:C,3),"N")</f>
        <v>N</v>
      </c>
      <c r="H1303">
        <v>8.3000000000000007</v>
      </c>
      <c r="I1303">
        <v>15.7</v>
      </c>
      <c r="J1303">
        <v>9.3000000000000007</v>
      </c>
      <c r="K1303">
        <v>6.2</v>
      </c>
      <c r="L1303" s="482">
        <v>135308.29500000001</v>
      </c>
      <c r="M1303" s="6">
        <v>76.472503250000003</v>
      </c>
      <c r="N1303" s="44">
        <f t="shared" si="104"/>
        <v>10347364.029139461</v>
      </c>
    </row>
    <row r="1304" spans="1:14" thickTop="1" thickBot="1">
      <c r="A1304" s="32">
        <v>43307</v>
      </c>
      <c r="B1304" s="2" t="str">
        <f t="shared" si="100"/>
        <v>Thursday</v>
      </c>
      <c r="C1304" s="3" t="str">
        <f t="shared" si="101"/>
        <v>July</v>
      </c>
      <c r="D1304" s="4" t="str">
        <f t="shared" si="102"/>
        <v>2018</v>
      </c>
      <c r="E1304">
        <f t="shared" si="103"/>
        <v>30</v>
      </c>
      <c r="F1304" t="str">
        <f>IFERROR(VLOOKUP(A1304,Holidays!A:C,2), "N")</f>
        <v>Y</v>
      </c>
      <c r="G1304" t="str">
        <f>IFERROR(VLOOKUP(A1304,Holidays!A:C,3),"N")</f>
        <v>N</v>
      </c>
      <c r="H1304">
        <v>7.7</v>
      </c>
      <c r="I1304">
        <v>15.1</v>
      </c>
      <c r="J1304">
        <v>8.9</v>
      </c>
      <c r="K1304">
        <v>0</v>
      </c>
      <c r="L1304" s="482">
        <v>137634.125</v>
      </c>
      <c r="M1304" s="6">
        <v>86.406594089999999</v>
      </c>
      <c r="N1304" s="44">
        <f t="shared" si="104"/>
        <v>11892495.971807322</v>
      </c>
    </row>
    <row r="1305" spans="1:14" thickTop="1" thickBot="1">
      <c r="A1305" s="32">
        <v>43308</v>
      </c>
      <c r="B1305" s="2" t="str">
        <f t="shared" si="100"/>
        <v>Friday</v>
      </c>
      <c r="C1305" s="3" t="str">
        <f t="shared" si="101"/>
        <v>July</v>
      </c>
      <c r="D1305" s="4" t="str">
        <f t="shared" si="102"/>
        <v>2018</v>
      </c>
      <c r="E1305">
        <f t="shared" si="103"/>
        <v>30</v>
      </c>
      <c r="F1305" t="str">
        <f>IFERROR(VLOOKUP(A1305,Holidays!A:C,2), "N")</f>
        <v>Y</v>
      </c>
      <c r="G1305" t="str">
        <f>IFERROR(VLOOKUP(A1305,Holidays!A:C,3),"N")</f>
        <v>N</v>
      </c>
      <c r="H1305">
        <v>9.1999999999999993</v>
      </c>
      <c r="I1305">
        <v>19.5</v>
      </c>
      <c r="J1305">
        <v>10.3</v>
      </c>
      <c r="K1305">
        <v>0</v>
      </c>
      <c r="L1305" s="482">
        <v>130119.5</v>
      </c>
      <c r="M1305" s="6">
        <v>71.869816619999995</v>
      </c>
      <c r="N1305" s="44">
        <f t="shared" si="104"/>
        <v>9351664.6036860887</v>
      </c>
    </row>
    <row r="1306" spans="1:14" thickTop="1" thickBot="1">
      <c r="A1306" s="32">
        <v>43309</v>
      </c>
      <c r="B1306" s="2" t="str">
        <f t="shared" si="100"/>
        <v>Saturday</v>
      </c>
      <c r="C1306" s="3" t="str">
        <f t="shared" si="101"/>
        <v>July</v>
      </c>
      <c r="D1306" s="4" t="str">
        <f t="shared" si="102"/>
        <v>2018</v>
      </c>
      <c r="E1306">
        <f t="shared" si="103"/>
        <v>30</v>
      </c>
      <c r="F1306" t="str">
        <f>IFERROR(VLOOKUP(A1306,Holidays!A:C,2), "N")</f>
        <v>Y</v>
      </c>
      <c r="G1306" t="str">
        <f>IFERROR(VLOOKUP(A1306,Holidays!A:C,3),"N")</f>
        <v>N</v>
      </c>
      <c r="H1306">
        <v>8.4</v>
      </c>
      <c r="I1306">
        <v>18.600000000000001</v>
      </c>
      <c r="J1306">
        <v>9.3000000000000007</v>
      </c>
      <c r="K1306">
        <v>0</v>
      </c>
      <c r="L1306" s="482">
        <v>116942.94</v>
      </c>
      <c r="M1306" s="6">
        <v>57.98204775</v>
      </c>
      <c r="N1306" s="44">
        <f t="shared" si="104"/>
        <v>6780591.1311053848</v>
      </c>
    </row>
    <row r="1307" spans="1:14" thickTop="1" thickBot="1">
      <c r="A1307" s="32">
        <v>43310</v>
      </c>
      <c r="B1307" s="2" t="str">
        <f t="shared" si="100"/>
        <v>Sunday</v>
      </c>
      <c r="C1307" s="3" t="str">
        <f t="shared" si="101"/>
        <v>July</v>
      </c>
      <c r="D1307" s="4" t="str">
        <f t="shared" si="102"/>
        <v>2018</v>
      </c>
      <c r="E1307">
        <f t="shared" si="103"/>
        <v>31</v>
      </c>
      <c r="F1307" t="str">
        <f>IFERROR(VLOOKUP(A1307,Holidays!A:C,2), "N")</f>
        <v>Y</v>
      </c>
      <c r="G1307" t="str">
        <f>IFERROR(VLOOKUP(A1307,Holidays!A:C,3),"N")</f>
        <v>N</v>
      </c>
      <c r="H1307">
        <v>10.8</v>
      </c>
      <c r="I1307">
        <v>14.6</v>
      </c>
      <c r="J1307">
        <v>10</v>
      </c>
      <c r="K1307">
        <v>2</v>
      </c>
      <c r="L1307" s="482">
        <v>111555</v>
      </c>
      <c r="M1307" s="6">
        <v>29.414282669999999</v>
      </c>
      <c r="N1307" s="44">
        <f t="shared" si="104"/>
        <v>3281310.30325185</v>
      </c>
    </row>
    <row r="1308" spans="1:14" thickTop="1" thickBot="1">
      <c r="A1308" s="32">
        <v>43311</v>
      </c>
      <c r="B1308" s="2" t="str">
        <f t="shared" si="100"/>
        <v>Monday</v>
      </c>
      <c r="C1308" s="3" t="str">
        <f t="shared" si="101"/>
        <v>July</v>
      </c>
      <c r="D1308" s="4" t="str">
        <f t="shared" si="102"/>
        <v>2018</v>
      </c>
      <c r="E1308">
        <f t="shared" si="103"/>
        <v>31</v>
      </c>
      <c r="F1308" t="str">
        <f>IFERROR(VLOOKUP(A1308,Holidays!A:C,2), "N")</f>
        <v>Y</v>
      </c>
      <c r="G1308" t="str">
        <f>IFERROR(VLOOKUP(A1308,Holidays!A:C,3),"N")</f>
        <v>N</v>
      </c>
      <c r="H1308">
        <v>8.1999999999999993</v>
      </c>
      <c r="I1308">
        <v>12.6</v>
      </c>
      <c r="J1308">
        <v>7.3</v>
      </c>
      <c r="K1308">
        <v>0.4</v>
      </c>
      <c r="L1308" s="482">
        <v>135422.13500000001</v>
      </c>
      <c r="M1308" s="6">
        <v>60.040308160000002</v>
      </c>
      <c r="N1308" s="44">
        <f t="shared" si="104"/>
        <v>8130786.7170851221</v>
      </c>
    </row>
    <row r="1309" spans="1:14" thickTop="1" thickBot="1">
      <c r="A1309" s="32">
        <v>43312</v>
      </c>
      <c r="B1309" s="2" t="str">
        <f t="shared" si="100"/>
        <v>Tuesday</v>
      </c>
      <c r="C1309" s="3" t="str">
        <f t="shared" si="101"/>
        <v>July</v>
      </c>
      <c r="D1309" s="4" t="str">
        <f t="shared" si="102"/>
        <v>2018</v>
      </c>
      <c r="E1309">
        <f t="shared" si="103"/>
        <v>31</v>
      </c>
      <c r="F1309" t="str">
        <f>IFERROR(VLOOKUP(A1309,Holidays!A:C,2), "N")</f>
        <v>Y</v>
      </c>
      <c r="G1309" t="str">
        <f>IFERROR(VLOOKUP(A1309,Holidays!A:C,3),"N")</f>
        <v>N</v>
      </c>
      <c r="H1309">
        <v>8.3000000000000007</v>
      </c>
      <c r="I1309">
        <v>16.2</v>
      </c>
      <c r="J1309">
        <v>10.199999999999999</v>
      </c>
      <c r="K1309">
        <v>0</v>
      </c>
      <c r="L1309" s="482">
        <v>129519.995</v>
      </c>
      <c r="M1309" s="6">
        <v>60.905552239999999</v>
      </c>
      <c r="N1309" s="44">
        <f t="shared" si="104"/>
        <v>7888486.8215970388</v>
      </c>
    </row>
    <row r="1310" spans="1:14" thickTop="1" thickBot="1">
      <c r="A1310" s="32">
        <v>43313</v>
      </c>
      <c r="B1310" s="2" t="str">
        <f t="shared" si="100"/>
        <v>Wednesday</v>
      </c>
      <c r="C1310" s="3" t="str">
        <f t="shared" si="101"/>
        <v>August</v>
      </c>
      <c r="D1310" s="4" t="str">
        <f t="shared" si="102"/>
        <v>2018</v>
      </c>
      <c r="E1310">
        <f t="shared" si="103"/>
        <v>31</v>
      </c>
      <c r="F1310" t="str">
        <f>IFERROR(VLOOKUP(A1310,Holidays!A:C,2), "N")</f>
        <v>Y</v>
      </c>
      <c r="G1310" t="str">
        <f>IFERROR(VLOOKUP(A1310,Holidays!A:C,3),"N")</f>
        <v>N</v>
      </c>
      <c r="H1310">
        <v>9.9</v>
      </c>
      <c r="I1310">
        <v>14.8</v>
      </c>
      <c r="J1310">
        <v>11.4</v>
      </c>
      <c r="K1310">
        <v>1.6</v>
      </c>
      <c r="L1310" s="482">
        <v>134004.96</v>
      </c>
      <c r="M1310" s="6">
        <v>78.761641850000004</v>
      </c>
      <c r="N1310" s="44">
        <f t="shared" si="104"/>
        <v>10554450.665643577</v>
      </c>
    </row>
    <row r="1311" spans="1:14" thickTop="1" thickBot="1">
      <c r="A1311" s="32">
        <v>43314</v>
      </c>
      <c r="B1311" s="2" t="str">
        <f t="shared" si="100"/>
        <v>Thursday</v>
      </c>
      <c r="C1311" s="3" t="str">
        <f t="shared" si="101"/>
        <v>August</v>
      </c>
      <c r="D1311" s="4" t="str">
        <f t="shared" si="102"/>
        <v>2018</v>
      </c>
      <c r="E1311">
        <f t="shared" si="103"/>
        <v>31</v>
      </c>
      <c r="F1311" t="str">
        <f>IFERROR(VLOOKUP(A1311,Holidays!A:C,2), "N")</f>
        <v>Y</v>
      </c>
      <c r="G1311" t="str">
        <f>IFERROR(VLOOKUP(A1311,Holidays!A:C,3),"N")</f>
        <v>N</v>
      </c>
      <c r="H1311">
        <v>4.9000000000000004</v>
      </c>
      <c r="I1311">
        <v>16.100000000000001</v>
      </c>
      <c r="J1311">
        <v>11.7</v>
      </c>
      <c r="K1311">
        <v>0</v>
      </c>
      <c r="L1311" s="482">
        <v>129025</v>
      </c>
      <c r="M1311" s="6">
        <v>68.077372269999998</v>
      </c>
      <c r="N1311" s="44">
        <f t="shared" si="104"/>
        <v>8783682.9571367502</v>
      </c>
    </row>
    <row r="1312" spans="1:14" thickTop="1" thickBot="1">
      <c r="A1312" s="32">
        <v>43315</v>
      </c>
      <c r="B1312" s="2" t="str">
        <f t="shared" si="100"/>
        <v>Friday</v>
      </c>
      <c r="C1312" s="3" t="str">
        <f t="shared" si="101"/>
        <v>August</v>
      </c>
      <c r="D1312" s="4" t="str">
        <f t="shared" si="102"/>
        <v>2018</v>
      </c>
      <c r="E1312">
        <f t="shared" si="103"/>
        <v>31</v>
      </c>
      <c r="F1312" t="str">
        <f>IFERROR(VLOOKUP(A1312,Holidays!A:C,2), "N")</f>
        <v>Y</v>
      </c>
      <c r="G1312" t="str">
        <f>IFERROR(VLOOKUP(A1312,Holidays!A:C,3),"N")</f>
        <v>N</v>
      </c>
      <c r="H1312">
        <v>7.8</v>
      </c>
      <c r="I1312">
        <v>18.399999999999999</v>
      </c>
      <c r="J1312">
        <v>6.3</v>
      </c>
      <c r="K1312">
        <v>0</v>
      </c>
      <c r="L1312" s="482">
        <v>129740.315</v>
      </c>
      <c r="M1312" s="6">
        <v>79.407081439999999</v>
      </c>
      <c r="N1312" s="44">
        <f t="shared" si="104"/>
        <v>10302299.759256253</v>
      </c>
    </row>
    <row r="1313" spans="1:14" thickTop="1" thickBot="1">
      <c r="A1313" s="32">
        <v>43316</v>
      </c>
      <c r="B1313" s="2" t="str">
        <f t="shared" si="100"/>
        <v>Saturday</v>
      </c>
      <c r="C1313" s="3" t="str">
        <f t="shared" si="101"/>
        <v>August</v>
      </c>
      <c r="D1313" s="4" t="str">
        <f t="shared" si="102"/>
        <v>2018</v>
      </c>
      <c r="E1313">
        <f t="shared" si="103"/>
        <v>31</v>
      </c>
      <c r="F1313" t="str">
        <f>IFERROR(VLOOKUP(A1313,Holidays!A:C,2), "N")</f>
        <v>Y</v>
      </c>
      <c r="G1313" t="str">
        <f>IFERROR(VLOOKUP(A1313,Holidays!A:C,3),"N")</f>
        <v>N</v>
      </c>
      <c r="H1313">
        <v>8</v>
      </c>
      <c r="I1313">
        <v>15.3</v>
      </c>
      <c r="J1313">
        <v>8.6999999999999993</v>
      </c>
      <c r="K1313">
        <v>1.6</v>
      </c>
      <c r="L1313" s="482">
        <v>116238.175</v>
      </c>
      <c r="M1313" s="6">
        <v>44.889044869999999</v>
      </c>
      <c r="N1313" s="44">
        <f t="shared" si="104"/>
        <v>5217820.6531819124</v>
      </c>
    </row>
    <row r="1314" spans="1:14" thickTop="1" thickBot="1">
      <c r="A1314" s="32">
        <v>43317</v>
      </c>
      <c r="B1314" s="2" t="str">
        <f t="shared" si="100"/>
        <v>Sunday</v>
      </c>
      <c r="C1314" s="3" t="str">
        <f t="shared" si="101"/>
        <v>August</v>
      </c>
      <c r="D1314" s="4" t="str">
        <f t="shared" si="102"/>
        <v>2018</v>
      </c>
      <c r="E1314">
        <f t="shared" si="103"/>
        <v>32</v>
      </c>
      <c r="F1314" t="str">
        <f>IFERROR(VLOOKUP(A1314,Holidays!A:C,2), "N")</f>
        <v>Y</v>
      </c>
      <c r="G1314" t="str">
        <f>IFERROR(VLOOKUP(A1314,Holidays!A:C,3),"N")</f>
        <v>N</v>
      </c>
      <c r="H1314">
        <v>10.6</v>
      </c>
      <c r="I1314">
        <v>17.600000000000001</v>
      </c>
      <c r="J1314">
        <v>11.2</v>
      </c>
      <c r="K1314">
        <v>0</v>
      </c>
      <c r="L1314" s="482">
        <v>104912.38</v>
      </c>
      <c r="M1314" s="6">
        <v>37.44398417</v>
      </c>
      <c r="N1314" s="44">
        <f t="shared" si="104"/>
        <v>3928337.4959570249</v>
      </c>
    </row>
    <row r="1315" spans="1:14" thickTop="1" thickBot="1">
      <c r="A1315" s="32">
        <v>43318</v>
      </c>
      <c r="B1315" s="2" t="str">
        <f t="shared" si="100"/>
        <v>Monday</v>
      </c>
      <c r="C1315" s="3" t="str">
        <f t="shared" si="101"/>
        <v>August</v>
      </c>
      <c r="D1315" s="4" t="str">
        <f t="shared" si="102"/>
        <v>2018</v>
      </c>
      <c r="E1315">
        <f t="shared" si="103"/>
        <v>32</v>
      </c>
      <c r="F1315" t="str">
        <f>IFERROR(VLOOKUP(A1315,Holidays!A:C,2), "N")</f>
        <v>Y</v>
      </c>
      <c r="G1315" t="str">
        <f>IFERROR(VLOOKUP(A1315,Holidays!A:C,3),"N")</f>
        <v>N</v>
      </c>
      <c r="H1315">
        <v>9.4</v>
      </c>
      <c r="I1315">
        <v>13.8</v>
      </c>
      <c r="J1315">
        <v>8.5</v>
      </c>
      <c r="K1315">
        <v>0</v>
      </c>
      <c r="L1315" s="482">
        <v>127198.78</v>
      </c>
      <c r="M1315" s="6">
        <v>83.712090750000002</v>
      </c>
      <c r="N1315" s="44">
        <f t="shared" si="104"/>
        <v>10648075.814649286</v>
      </c>
    </row>
    <row r="1316" spans="1:14" thickTop="1" thickBot="1">
      <c r="A1316" s="32">
        <v>43319</v>
      </c>
      <c r="B1316" s="2" t="str">
        <f t="shared" si="100"/>
        <v>Tuesday</v>
      </c>
      <c r="C1316" s="3" t="str">
        <f t="shared" si="101"/>
        <v>August</v>
      </c>
      <c r="D1316" s="4" t="str">
        <f t="shared" si="102"/>
        <v>2018</v>
      </c>
      <c r="E1316">
        <f t="shared" si="103"/>
        <v>32</v>
      </c>
      <c r="F1316" t="str">
        <f>IFERROR(VLOOKUP(A1316,Holidays!A:C,2), "N")</f>
        <v>Y</v>
      </c>
      <c r="G1316" t="str">
        <f>IFERROR(VLOOKUP(A1316,Holidays!A:C,3),"N")</f>
        <v>N</v>
      </c>
      <c r="H1316">
        <v>7.3</v>
      </c>
      <c r="I1316">
        <v>14.8</v>
      </c>
      <c r="J1316">
        <v>9.6</v>
      </c>
      <c r="K1316">
        <v>0</v>
      </c>
      <c r="L1316" s="482">
        <v>131851.01500000001</v>
      </c>
      <c r="M1316" s="6">
        <v>75.541241439999993</v>
      </c>
      <c r="N1316" s="44">
        <f t="shared" si="104"/>
        <v>9960189.3582240622</v>
      </c>
    </row>
    <row r="1317" spans="1:14" thickTop="1" thickBot="1">
      <c r="A1317" s="32">
        <v>43320</v>
      </c>
      <c r="B1317" s="2" t="str">
        <f t="shared" si="100"/>
        <v>Wednesday</v>
      </c>
      <c r="C1317" s="3" t="str">
        <f t="shared" si="101"/>
        <v>August</v>
      </c>
      <c r="D1317" s="4" t="str">
        <f t="shared" si="102"/>
        <v>2018</v>
      </c>
      <c r="E1317">
        <f t="shared" si="103"/>
        <v>32</v>
      </c>
      <c r="F1317" t="str">
        <f>IFERROR(VLOOKUP(A1317,Holidays!A:C,2), "N")</f>
        <v>Y</v>
      </c>
      <c r="G1317" t="str">
        <f>IFERROR(VLOOKUP(A1317,Holidays!A:C,3),"N")</f>
        <v>N</v>
      </c>
      <c r="H1317">
        <v>9.6</v>
      </c>
      <c r="I1317">
        <v>16</v>
      </c>
      <c r="J1317">
        <v>7.2</v>
      </c>
      <c r="K1317">
        <v>1</v>
      </c>
      <c r="L1317" s="482">
        <v>131939.5</v>
      </c>
      <c r="M1317" s="6">
        <v>89.686836400000004</v>
      </c>
      <c r="N1317" s="44">
        <f t="shared" si="104"/>
        <v>11833236.3511978</v>
      </c>
    </row>
    <row r="1318" spans="1:14" thickTop="1" thickBot="1">
      <c r="A1318" s="32">
        <v>43321</v>
      </c>
      <c r="B1318" s="2" t="str">
        <f t="shared" si="100"/>
        <v>Thursday</v>
      </c>
      <c r="C1318" s="3" t="str">
        <f t="shared" si="101"/>
        <v>August</v>
      </c>
      <c r="D1318" s="4" t="str">
        <f t="shared" si="102"/>
        <v>2018</v>
      </c>
      <c r="E1318">
        <f t="shared" si="103"/>
        <v>32</v>
      </c>
      <c r="F1318" t="str">
        <f>IFERROR(VLOOKUP(A1318,Holidays!A:C,2), "N")</f>
        <v>Y</v>
      </c>
      <c r="G1318" t="str">
        <f>IFERROR(VLOOKUP(A1318,Holidays!A:C,3),"N")</f>
        <v>N</v>
      </c>
      <c r="H1318">
        <v>5.6</v>
      </c>
      <c r="I1318">
        <v>15.4</v>
      </c>
      <c r="J1318">
        <v>8.6</v>
      </c>
      <c r="K1318">
        <v>2.2000000000000002</v>
      </c>
      <c r="L1318" s="482">
        <v>135670.99</v>
      </c>
      <c r="M1318" s="6">
        <v>82.760846979999997</v>
      </c>
      <c r="N1318" s="44">
        <f t="shared" si="104"/>
        <v>11228246.043015109</v>
      </c>
    </row>
    <row r="1319" spans="1:14" thickTop="1" thickBot="1">
      <c r="A1319" s="32">
        <v>43322</v>
      </c>
      <c r="B1319" s="2" t="str">
        <f t="shared" si="100"/>
        <v>Friday</v>
      </c>
      <c r="C1319" s="3" t="str">
        <f t="shared" si="101"/>
        <v>August</v>
      </c>
      <c r="D1319" s="4" t="str">
        <f t="shared" si="102"/>
        <v>2018</v>
      </c>
      <c r="E1319">
        <f t="shared" si="103"/>
        <v>32</v>
      </c>
      <c r="F1319" t="str">
        <f>IFERROR(VLOOKUP(A1319,Holidays!A:C,2), "N")</f>
        <v>Y</v>
      </c>
      <c r="G1319" t="str">
        <f>IFERROR(VLOOKUP(A1319,Holidays!A:C,3),"N")</f>
        <v>N</v>
      </c>
      <c r="H1319">
        <v>9.4</v>
      </c>
      <c r="I1319">
        <v>20</v>
      </c>
      <c r="J1319">
        <v>11.8</v>
      </c>
      <c r="K1319">
        <v>0</v>
      </c>
      <c r="L1319" s="482">
        <v>121875.355</v>
      </c>
      <c r="M1319" s="6">
        <v>58.050358019999997</v>
      </c>
      <c r="N1319" s="44">
        <f t="shared" si="104"/>
        <v>7074907.991564597</v>
      </c>
    </row>
    <row r="1320" spans="1:14" thickTop="1" thickBot="1">
      <c r="A1320" s="32">
        <v>43323</v>
      </c>
      <c r="B1320" s="2" t="str">
        <f t="shared" si="100"/>
        <v>Saturday</v>
      </c>
      <c r="C1320" s="3" t="str">
        <f t="shared" si="101"/>
        <v>August</v>
      </c>
      <c r="D1320" s="4" t="str">
        <f t="shared" si="102"/>
        <v>2018</v>
      </c>
      <c r="E1320">
        <f t="shared" si="103"/>
        <v>32</v>
      </c>
      <c r="F1320" t="str">
        <f>IFERROR(VLOOKUP(A1320,Holidays!A:C,2), "N")</f>
        <v>Y</v>
      </c>
      <c r="G1320" t="str">
        <f>IFERROR(VLOOKUP(A1320,Holidays!A:C,3),"N")</f>
        <v>N</v>
      </c>
      <c r="H1320">
        <v>8.1</v>
      </c>
      <c r="I1320">
        <v>14.7</v>
      </c>
      <c r="J1320">
        <v>7.4</v>
      </c>
      <c r="K1320">
        <v>10.4</v>
      </c>
      <c r="L1320" s="482">
        <v>119988.735</v>
      </c>
      <c r="M1320" s="6">
        <v>64.602342530000001</v>
      </c>
      <c r="N1320" s="44">
        <f t="shared" si="104"/>
        <v>7751553.3582114</v>
      </c>
    </row>
    <row r="1321" spans="1:14" thickTop="1" thickBot="1">
      <c r="A1321" s="32">
        <v>43324</v>
      </c>
      <c r="B1321" s="2" t="str">
        <f t="shared" si="100"/>
        <v>Sunday</v>
      </c>
      <c r="C1321" s="3" t="str">
        <f t="shared" si="101"/>
        <v>August</v>
      </c>
      <c r="D1321" s="4" t="str">
        <f t="shared" si="102"/>
        <v>2018</v>
      </c>
      <c r="E1321">
        <f t="shared" si="103"/>
        <v>33</v>
      </c>
      <c r="F1321" t="str">
        <f>IFERROR(VLOOKUP(A1321,Holidays!A:C,2), "N")</f>
        <v>Y</v>
      </c>
      <c r="G1321" t="str">
        <f>IFERROR(VLOOKUP(A1321,Holidays!A:C,3),"N")</f>
        <v>N</v>
      </c>
      <c r="H1321">
        <v>5.4</v>
      </c>
      <c r="I1321">
        <v>14.8</v>
      </c>
      <c r="J1321">
        <v>10.4</v>
      </c>
      <c r="K1321">
        <v>4.5999999999999996</v>
      </c>
      <c r="L1321" s="482">
        <v>115231.85</v>
      </c>
      <c r="M1321" s="6">
        <v>48.788940629999999</v>
      </c>
      <c r="N1321" s="44">
        <f t="shared" si="104"/>
        <v>5622039.8883350659</v>
      </c>
    </row>
    <row r="1322" spans="1:14" thickTop="1" thickBot="1">
      <c r="A1322" s="32">
        <v>43325</v>
      </c>
      <c r="B1322" s="2" t="str">
        <f t="shared" si="100"/>
        <v>Monday</v>
      </c>
      <c r="C1322" s="3" t="str">
        <f t="shared" si="101"/>
        <v>August</v>
      </c>
      <c r="D1322" s="4" t="str">
        <f t="shared" si="102"/>
        <v>2018</v>
      </c>
      <c r="E1322">
        <f t="shared" si="103"/>
        <v>33</v>
      </c>
      <c r="F1322" t="str">
        <f>IFERROR(VLOOKUP(A1322,Holidays!A:C,2), "N")</f>
        <v>Y</v>
      </c>
      <c r="G1322" t="str">
        <f>IFERROR(VLOOKUP(A1322,Holidays!A:C,3),"N")</f>
        <v>N</v>
      </c>
      <c r="H1322">
        <v>7.9</v>
      </c>
      <c r="I1322">
        <v>14.9</v>
      </c>
      <c r="J1322">
        <v>8.6</v>
      </c>
      <c r="K1322">
        <v>0</v>
      </c>
      <c r="L1322" s="482">
        <v>127541.57</v>
      </c>
      <c r="M1322" s="6">
        <v>79.759066959999998</v>
      </c>
      <c r="N1322" s="44">
        <f t="shared" si="104"/>
        <v>10172596.621813528</v>
      </c>
    </row>
    <row r="1323" spans="1:14" thickTop="1" thickBot="1">
      <c r="A1323" s="32">
        <v>43326</v>
      </c>
      <c r="B1323" s="2" t="str">
        <f t="shared" si="100"/>
        <v>Tuesday</v>
      </c>
      <c r="C1323" s="3" t="str">
        <f t="shared" si="101"/>
        <v>August</v>
      </c>
      <c r="D1323" s="4" t="str">
        <f t="shared" si="102"/>
        <v>2018</v>
      </c>
      <c r="E1323">
        <f t="shared" si="103"/>
        <v>33</v>
      </c>
      <c r="F1323" t="str">
        <f>IFERROR(VLOOKUP(A1323,Holidays!A:C,2), "N")</f>
        <v>Y</v>
      </c>
      <c r="G1323" t="str">
        <f>IFERROR(VLOOKUP(A1323,Holidays!A:C,3),"N")</f>
        <v>N</v>
      </c>
      <c r="H1323">
        <v>9.4</v>
      </c>
      <c r="I1323">
        <v>16.7</v>
      </c>
      <c r="J1323">
        <v>13.2</v>
      </c>
      <c r="K1323">
        <v>0.2</v>
      </c>
      <c r="L1323" s="482">
        <v>121073.45</v>
      </c>
      <c r="M1323" s="6">
        <v>69.127751180000004</v>
      </c>
      <c r="N1323" s="44">
        <f t="shared" si="104"/>
        <v>8369535.3261041716</v>
      </c>
    </row>
    <row r="1324" spans="1:14" thickTop="1" thickBot="1">
      <c r="A1324" s="32">
        <v>43327</v>
      </c>
      <c r="B1324" s="2" t="str">
        <f t="shared" si="100"/>
        <v>Wednesday</v>
      </c>
      <c r="C1324" s="3" t="str">
        <f t="shared" si="101"/>
        <v>August</v>
      </c>
      <c r="D1324" s="4" t="str">
        <f t="shared" si="102"/>
        <v>2018</v>
      </c>
      <c r="E1324">
        <f t="shared" si="103"/>
        <v>33</v>
      </c>
      <c r="F1324" t="str">
        <f>IFERROR(VLOOKUP(A1324,Holidays!A:C,2), "N")</f>
        <v>Y</v>
      </c>
      <c r="G1324" t="str">
        <f>IFERROR(VLOOKUP(A1324,Holidays!A:C,3),"N")</f>
        <v>N</v>
      </c>
      <c r="H1324">
        <v>11.5</v>
      </c>
      <c r="I1324">
        <v>18.399999999999999</v>
      </c>
      <c r="J1324">
        <v>10.1</v>
      </c>
      <c r="K1324">
        <v>0</v>
      </c>
      <c r="L1324" s="482">
        <v>122602.11500000001</v>
      </c>
      <c r="M1324" s="6">
        <v>67.796604759999994</v>
      </c>
      <c r="N1324" s="44">
        <f t="shared" si="104"/>
        <v>8312007.1333950674</v>
      </c>
    </row>
    <row r="1325" spans="1:14" thickTop="1" thickBot="1">
      <c r="A1325" s="32">
        <v>43328</v>
      </c>
      <c r="B1325" s="2" t="str">
        <f t="shared" si="100"/>
        <v>Thursday</v>
      </c>
      <c r="C1325" s="3" t="str">
        <f t="shared" si="101"/>
        <v>August</v>
      </c>
      <c r="D1325" s="4" t="str">
        <f t="shared" si="102"/>
        <v>2018</v>
      </c>
      <c r="E1325">
        <f t="shared" si="103"/>
        <v>33</v>
      </c>
      <c r="F1325" t="str">
        <f>IFERROR(VLOOKUP(A1325,Holidays!A:C,2), "N")</f>
        <v>Y</v>
      </c>
      <c r="G1325" t="str">
        <f>IFERROR(VLOOKUP(A1325,Holidays!A:C,3),"N")</f>
        <v>N</v>
      </c>
      <c r="H1325">
        <v>8.6999999999999993</v>
      </c>
      <c r="I1325">
        <v>14.7</v>
      </c>
      <c r="J1325">
        <v>9.1999999999999993</v>
      </c>
      <c r="K1325">
        <v>0.2</v>
      </c>
      <c r="L1325" s="482">
        <v>131137.065</v>
      </c>
      <c r="M1325" s="6">
        <v>95.267104889999999</v>
      </c>
      <c r="N1325" s="44">
        <f t="shared" si="104"/>
        <v>12493048.526321748</v>
      </c>
    </row>
    <row r="1326" spans="1:14" thickTop="1" thickBot="1">
      <c r="A1326" s="32">
        <v>43329</v>
      </c>
      <c r="B1326" s="2" t="str">
        <f t="shared" si="100"/>
        <v>Friday</v>
      </c>
      <c r="C1326" s="3" t="str">
        <f t="shared" si="101"/>
        <v>August</v>
      </c>
      <c r="D1326" s="4" t="str">
        <f t="shared" si="102"/>
        <v>2018</v>
      </c>
      <c r="E1326">
        <f t="shared" si="103"/>
        <v>33</v>
      </c>
      <c r="F1326" t="str">
        <f>IFERROR(VLOOKUP(A1326,Holidays!A:C,2), "N")</f>
        <v>Y</v>
      </c>
      <c r="G1326" t="str">
        <f>IFERROR(VLOOKUP(A1326,Holidays!A:C,3),"N")</f>
        <v>N</v>
      </c>
      <c r="H1326">
        <v>7.7</v>
      </c>
      <c r="I1326">
        <v>15.9</v>
      </c>
      <c r="J1326">
        <v>12.2</v>
      </c>
      <c r="K1326">
        <v>0</v>
      </c>
      <c r="L1326" s="482">
        <v>125189.54</v>
      </c>
      <c r="M1326" s="6">
        <v>77.617767220000005</v>
      </c>
      <c r="N1326" s="44">
        <f t="shared" si="104"/>
        <v>9716932.5740988795</v>
      </c>
    </row>
    <row r="1327" spans="1:14" thickTop="1" thickBot="1">
      <c r="A1327" s="32">
        <v>43330</v>
      </c>
      <c r="B1327" s="2" t="str">
        <f t="shared" si="100"/>
        <v>Saturday</v>
      </c>
      <c r="C1327" s="3" t="str">
        <f t="shared" si="101"/>
        <v>August</v>
      </c>
      <c r="D1327" s="4" t="str">
        <f t="shared" si="102"/>
        <v>2018</v>
      </c>
      <c r="E1327">
        <f t="shared" si="103"/>
        <v>33</v>
      </c>
      <c r="F1327" t="str">
        <f>IFERROR(VLOOKUP(A1327,Holidays!A:C,2), "N")</f>
        <v>Y</v>
      </c>
      <c r="G1327" t="str">
        <f>IFERROR(VLOOKUP(A1327,Holidays!A:C,3),"N")</f>
        <v>N</v>
      </c>
      <c r="H1327">
        <v>8.9</v>
      </c>
      <c r="I1327">
        <v>13.8</v>
      </c>
      <c r="J1327">
        <v>10.4</v>
      </c>
      <c r="K1327">
        <v>2.2000000000000002</v>
      </c>
      <c r="L1327" s="482">
        <v>116571.26</v>
      </c>
      <c r="M1327" s="6">
        <v>38.301147139999998</v>
      </c>
      <c r="N1327" s="44">
        <f t="shared" si="104"/>
        <v>4464812.9815551955</v>
      </c>
    </row>
    <row r="1328" spans="1:14" thickTop="1" thickBot="1">
      <c r="A1328" s="32">
        <v>43331</v>
      </c>
      <c r="B1328" s="2" t="str">
        <f t="shared" si="100"/>
        <v>Sunday</v>
      </c>
      <c r="C1328" s="3" t="str">
        <f t="shared" si="101"/>
        <v>August</v>
      </c>
      <c r="D1328" s="4" t="str">
        <f t="shared" si="102"/>
        <v>2018</v>
      </c>
      <c r="E1328">
        <f t="shared" si="103"/>
        <v>34</v>
      </c>
      <c r="F1328" t="str">
        <f>IFERROR(VLOOKUP(A1328,Holidays!A:C,2), "N")</f>
        <v>Y</v>
      </c>
      <c r="G1328" t="str">
        <f>IFERROR(VLOOKUP(A1328,Holidays!A:C,3),"N")</f>
        <v>N</v>
      </c>
      <c r="H1328">
        <v>6.7</v>
      </c>
      <c r="I1328">
        <v>11.9</v>
      </c>
      <c r="J1328">
        <v>9.3000000000000007</v>
      </c>
      <c r="K1328">
        <v>9.1999999999999993</v>
      </c>
      <c r="L1328" s="482">
        <v>119707.93</v>
      </c>
      <c r="M1328" s="6">
        <v>50.446948470000002</v>
      </c>
      <c r="N1328" s="44">
        <f t="shared" si="104"/>
        <v>6038899.7761603668</v>
      </c>
    </row>
    <row r="1329" spans="1:14" thickTop="1" thickBot="1">
      <c r="A1329" s="32">
        <v>43332</v>
      </c>
      <c r="B1329" s="2" t="str">
        <f t="shared" si="100"/>
        <v>Monday</v>
      </c>
      <c r="C1329" s="3" t="str">
        <f t="shared" si="101"/>
        <v>August</v>
      </c>
      <c r="D1329" s="4" t="str">
        <f t="shared" si="102"/>
        <v>2018</v>
      </c>
      <c r="E1329">
        <f t="shared" si="103"/>
        <v>34</v>
      </c>
      <c r="F1329" t="str">
        <f>IFERROR(VLOOKUP(A1329,Holidays!A:C,2), "N")</f>
        <v>Y</v>
      </c>
      <c r="G1329" t="str">
        <f>IFERROR(VLOOKUP(A1329,Holidays!A:C,3),"N")</f>
        <v>N</v>
      </c>
      <c r="H1329">
        <v>5.5</v>
      </c>
      <c r="I1329">
        <v>12.4</v>
      </c>
      <c r="J1329">
        <v>6.5</v>
      </c>
      <c r="K1329">
        <v>2</v>
      </c>
      <c r="L1329" s="482">
        <v>138918.38500000001</v>
      </c>
      <c r="M1329" s="6">
        <v>102.3388107</v>
      </c>
      <c r="N1329" s="44">
        <f t="shared" si="104"/>
        <v>14216742.305264721</v>
      </c>
    </row>
    <row r="1330" spans="1:14" thickTop="1" thickBot="1">
      <c r="A1330" s="32">
        <v>43333</v>
      </c>
      <c r="B1330" s="2" t="str">
        <f t="shared" si="100"/>
        <v>Tuesday</v>
      </c>
      <c r="C1330" s="3" t="str">
        <f t="shared" si="101"/>
        <v>August</v>
      </c>
      <c r="D1330" s="4" t="str">
        <f t="shared" si="102"/>
        <v>2018</v>
      </c>
      <c r="E1330">
        <f t="shared" si="103"/>
        <v>34</v>
      </c>
      <c r="F1330" t="str">
        <f>IFERROR(VLOOKUP(A1330,Holidays!A:C,2), "N")</f>
        <v>Y</v>
      </c>
      <c r="G1330" t="str">
        <f>IFERROR(VLOOKUP(A1330,Holidays!A:C,3),"N")</f>
        <v>N</v>
      </c>
      <c r="H1330">
        <v>8.6</v>
      </c>
      <c r="I1330">
        <v>12.4</v>
      </c>
      <c r="J1330">
        <v>7.7</v>
      </c>
      <c r="K1330">
        <v>1.2</v>
      </c>
      <c r="L1330" s="482">
        <v>138424.25</v>
      </c>
      <c r="M1330" s="6">
        <v>119.2284324</v>
      </c>
      <c r="N1330" s="44">
        <f t="shared" si="104"/>
        <v>16504106.3336457</v>
      </c>
    </row>
    <row r="1331" spans="1:14" thickTop="1" thickBot="1">
      <c r="A1331" s="32">
        <v>43334</v>
      </c>
      <c r="B1331" s="2" t="str">
        <f t="shared" si="100"/>
        <v>Wednesday</v>
      </c>
      <c r="C1331" s="3" t="str">
        <f t="shared" si="101"/>
        <v>August</v>
      </c>
      <c r="D1331" s="4" t="str">
        <f t="shared" si="102"/>
        <v>2018</v>
      </c>
      <c r="E1331">
        <f t="shared" si="103"/>
        <v>34</v>
      </c>
      <c r="F1331" t="str">
        <f>IFERROR(VLOOKUP(A1331,Holidays!A:C,2), "N")</f>
        <v>Y</v>
      </c>
      <c r="G1331" t="str">
        <f>IFERROR(VLOOKUP(A1331,Holidays!A:C,3),"N")</f>
        <v>N</v>
      </c>
      <c r="H1331">
        <v>8.6999999999999993</v>
      </c>
      <c r="I1331">
        <v>14</v>
      </c>
      <c r="J1331">
        <v>8.5</v>
      </c>
      <c r="K1331">
        <v>1</v>
      </c>
      <c r="L1331" s="482">
        <v>136240.845</v>
      </c>
      <c r="M1331" s="6">
        <v>104.8161592</v>
      </c>
      <c r="N1331" s="44">
        <f t="shared" si="104"/>
        <v>14280242.099062525</v>
      </c>
    </row>
    <row r="1332" spans="1:14" thickTop="1" thickBot="1">
      <c r="A1332" s="32">
        <v>43335</v>
      </c>
      <c r="B1332" s="2" t="str">
        <f t="shared" si="100"/>
        <v>Thursday</v>
      </c>
      <c r="C1332" s="3" t="str">
        <f t="shared" si="101"/>
        <v>August</v>
      </c>
      <c r="D1332" s="4" t="str">
        <f t="shared" si="102"/>
        <v>2018</v>
      </c>
      <c r="E1332">
        <f t="shared" si="103"/>
        <v>34</v>
      </c>
      <c r="F1332" t="str">
        <f>IFERROR(VLOOKUP(A1332,Holidays!A:C,2), "N")</f>
        <v>Y</v>
      </c>
      <c r="G1332" t="str">
        <f>IFERROR(VLOOKUP(A1332,Holidays!A:C,3),"N")</f>
        <v>N</v>
      </c>
      <c r="H1332">
        <v>5.6</v>
      </c>
      <c r="I1332">
        <v>16</v>
      </c>
      <c r="J1332">
        <v>11.1</v>
      </c>
      <c r="K1332">
        <v>0</v>
      </c>
      <c r="L1332" s="482">
        <v>131956.72500000001</v>
      </c>
      <c r="M1332" s="6">
        <v>89.579370560000001</v>
      </c>
      <c r="N1332" s="44">
        <f t="shared" si="104"/>
        <v>11820600.366659017</v>
      </c>
    </row>
    <row r="1333" spans="1:14" thickTop="1" thickBot="1">
      <c r="A1333" s="32">
        <v>43336</v>
      </c>
      <c r="B1333" s="2" t="str">
        <f t="shared" si="100"/>
        <v>Friday</v>
      </c>
      <c r="C1333" s="3" t="str">
        <f t="shared" si="101"/>
        <v>August</v>
      </c>
      <c r="D1333" s="4" t="str">
        <f t="shared" si="102"/>
        <v>2018</v>
      </c>
      <c r="E1333">
        <f t="shared" si="103"/>
        <v>34</v>
      </c>
      <c r="F1333" t="str">
        <f>IFERROR(VLOOKUP(A1333,Holidays!A:C,2), "N")</f>
        <v>Y</v>
      </c>
      <c r="G1333" t="str">
        <f>IFERROR(VLOOKUP(A1333,Holidays!A:C,3),"N")</f>
        <v>N</v>
      </c>
      <c r="H1333">
        <v>4.8</v>
      </c>
      <c r="I1333">
        <v>15.4</v>
      </c>
      <c r="J1333">
        <v>14.7</v>
      </c>
      <c r="K1333">
        <v>0</v>
      </c>
      <c r="L1333" s="482">
        <v>130210.94</v>
      </c>
      <c r="M1333" s="6">
        <v>97.467844349999993</v>
      </c>
      <c r="N1333" s="44">
        <f t="shared" si="104"/>
        <v>12691379.632587189</v>
      </c>
    </row>
    <row r="1334" spans="1:14" thickTop="1" thickBot="1">
      <c r="A1334" s="32">
        <v>43337</v>
      </c>
      <c r="B1334" s="2" t="str">
        <f t="shared" si="100"/>
        <v>Saturday</v>
      </c>
      <c r="C1334" s="3" t="str">
        <f t="shared" si="101"/>
        <v>August</v>
      </c>
      <c r="D1334" s="4" t="str">
        <f t="shared" si="102"/>
        <v>2018</v>
      </c>
      <c r="E1334">
        <f t="shared" si="103"/>
        <v>34</v>
      </c>
      <c r="F1334" t="str">
        <f>IFERROR(VLOOKUP(A1334,Holidays!A:C,2), "N")</f>
        <v>Y</v>
      </c>
      <c r="G1334" t="str">
        <f>IFERROR(VLOOKUP(A1334,Holidays!A:C,3),"N")</f>
        <v>N</v>
      </c>
      <c r="H1334">
        <v>3.9</v>
      </c>
      <c r="I1334">
        <v>15.2</v>
      </c>
      <c r="J1334">
        <v>14.9</v>
      </c>
      <c r="K1334">
        <v>0</v>
      </c>
      <c r="L1334" s="482">
        <v>116471.77499999999</v>
      </c>
      <c r="M1334" s="6">
        <v>118.4878363</v>
      </c>
      <c r="N1334" s="44">
        <f t="shared" si="104"/>
        <v>13800488.609770432</v>
      </c>
    </row>
    <row r="1335" spans="1:14" thickTop="1" thickBot="1">
      <c r="A1335" s="32">
        <v>43338</v>
      </c>
      <c r="B1335" s="2" t="str">
        <f t="shared" si="100"/>
        <v>Sunday</v>
      </c>
      <c r="C1335" s="3" t="str">
        <f t="shared" si="101"/>
        <v>August</v>
      </c>
      <c r="D1335" s="4" t="str">
        <f t="shared" si="102"/>
        <v>2018</v>
      </c>
      <c r="E1335">
        <f t="shared" si="103"/>
        <v>35</v>
      </c>
      <c r="F1335" t="str">
        <f>IFERROR(VLOOKUP(A1335,Holidays!A:C,2), "N")</f>
        <v>Y</v>
      </c>
      <c r="G1335" t="str">
        <f>IFERROR(VLOOKUP(A1335,Holidays!A:C,3),"N")</f>
        <v>N</v>
      </c>
      <c r="H1335">
        <v>4.9000000000000004</v>
      </c>
      <c r="I1335">
        <v>14.7</v>
      </c>
      <c r="J1335">
        <v>12.3</v>
      </c>
      <c r="K1335">
        <v>0</v>
      </c>
      <c r="L1335" s="482">
        <v>111436.265</v>
      </c>
      <c r="M1335" s="6">
        <v>105.4622088</v>
      </c>
      <c r="N1335" s="44">
        <f t="shared" si="104"/>
        <v>11752314.647322131</v>
      </c>
    </row>
    <row r="1336" spans="1:14" thickTop="1" thickBot="1">
      <c r="A1336" s="32">
        <v>43339</v>
      </c>
      <c r="B1336" s="2" t="str">
        <f t="shared" si="100"/>
        <v>Monday</v>
      </c>
      <c r="C1336" s="3" t="str">
        <f t="shared" si="101"/>
        <v>August</v>
      </c>
      <c r="D1336" s="4" t="str">
        <f t="shared" si="102"/>
        <v>2018</v>
      </c>
      <c r="E1336">
        <f t="shared" si="103"/>
        <v>35</v>
      </c>
      <c r="F1336" t="str">
        <f>IFERROR(VLOOKUP(A1336,Holidays!A:C,2), "N")</f>
        <v>Y</v>
      </c>
      <c r="G1336" t="str">
        <f>IFERROR(VLOOKUP(A1336,Holidays!A:C,3),"N")</f>
        <v>N</v>
      </c>
      <c r="H1336">
        <v>6.8</v>
      </c>
      <c r="I1336">
        <v>12.9</v>
      </c>
      <c r="J1336">
        <v>12.4</v>
      </c>
      <c r="K1336">
        <v>3.6</v>
      </c>
      <c r="L1336" s="482">
        <v>131280.85</v>
      </c>
      <c r="M1336" s="6">
        <v>105.01180309999999</v>
      </c>
      <c r="N1336" s="44">
        <f t="shared" si="104"/>
        <v>13786038.771000635</v>
      </c>
    </row>
    <row r="1337" spans="1:14" thickTop="1" thickBot="1">
      <c r="A1337" s="32">
        <v>43340</v>
      </c>
      <c r="B1337" s="2" t="str">
        <f t="shared" si="100"/>
        <v>Tuesday</v>
      </c>
      <c r="C1337" s="3" t="str">
        <f t="shared" si="101"/>
        <v>August</v>
      </c>
      <c r="D1337" s="4" t="str">
        <f t="shared" si="102"/>
        <v>2018</v>
      </c>
      <c r="E1337">
        <f t="shared" si="103"/>
        <v>35</v>
      </c>
      <c r="F1337" t="str">
        <f>IFERROR(VLOOKUP(A1337,Holidays!A:C,2), "N")</f>
        <v>Y</v>
      </c>
      <c r="G1337" t="str">
        <f>IFERROR(VLOOKUP(A1337,Holidays!A:C,3),"N")</f>
        <v>N</v>
      </c>
      <c r="H1337">
        <v>1.9</v>
      </c>
      <c r="I1337">
        <v>11.2</v>
      </c>
      <c r="J1337">
        <v>11.7</v>
      </c>
      <c r="K1337">
        <v>0.2</v>
      </c>
      <c r="L1337" s="482">
        <v>139563.095</v>
      </c>
      <c r="M1337" s="6">
        <v>119.82307369999999</v>
      </c>
      <c r="N1337" s="44">
        <f t="shared" si="104"/>
        <v>16722879.017985102</v>
      </c>
    </row>
    <row r="1338" spans="1:14" thickTop="1" thickBot="1">
      <c r="A1338" s="32">
        <v>43341</v>
      </c>
      <c r="B1338" s="2" t="str">
        <f t="shared" si="100"/>
        <v>Wednesday</v>
      </c>
      <c r="C1338" s="3" t="str">
        <f t="shared" si="101"/>
        <v>August</v>
      </c>
      <c r="D1338" s="4" t="str">
        <f t="shared" si="102"/>
        <v>2018</v>
      </c>
      <c r="E1338">
        <f t="shared" si="103"/>
        <v>35</v>
      </c>
      <c r="F1338" t="str">
        <f>IFERROR(VLOOKUP(A1338,Holidays!A:C,2), "N")</f>
        <v>Y</v>
      </c>
      <c r="G1338" t="str">
        <f>IFERROR(VLOOKUP(A1338,Holidays!A:C,3),"N")</f>
        <v>N</v>
      </c>
      <c r="H1338">
        <v>0.8</v>
      </c>
      <c r="I1338">
        <v>12.5</v>
      </c>
      <c r="J1338">
        <v>15.5</v>
      </c>
      <c r="K1338">
        <v>0</v>
      </c>
      <c r="L1338" s="482">
        <v>136032.16</v>
      </c>
      <c r="M1338" s="6">
        <v>118.3790102</v>
      </c>
      <c r="N1338" s="44">
        <f t="shared" si="104"/>
        <v>16103352.456168031</v>
      </c>
    </row>
    <row r="1339" spans="1:14" thickTop="1" thickBot="1">
      <c r="A1339" s="32">
        <v>43342</v>
      </c>
      <c r="B1339" s="2" t="str">
        <f t="shared" si="100"/>
        <v>Thursday</v>
      </c>
      <c r="C1339" s="3" t="str">
        <f t="shared" si="101"/>
        <v>August</v>
      </c>
      <c r="D1339" s="4" t="str">
        <f t="shared" si="102"/>
        <v>2018</v>
      </c>
      <c r="E1339">
        <f t="shared" si="103"/>
        <v>35</v>
      </c>
      <c r="F1339" t="str">
        <f>IFERROR(VLOOKUP(A1339,Holidays!A:C,2), "N")</f>
        <v>Y</v>
      </c>
      <c r="G1339" t="str">
        <f>IFERROR(VLOOKUP(A1339,Holidays!A:C,3),"N")</f>
        <v>N</v>
      </c>
      <c r="H1339">
        <v>4.8</v>
      </c>
      <c r="I1339">
        <v>16.7</v>
      </c>
      <c r="J1339">
        <v>5.0999999999999996</v>
      </c>
      <c r="K1339">
        <v>0</v>
      </c>
      <c r="L1339" s="482">
        <v>139752.54500000001</v>
      </c>
      <c r="M1339" s="6">
        <v>97.166418829999998</v>
      </c>
      <c r="N1339" s="44">
        <f t="shared" si="104"/>
        <v>13579254.320028422</v>
      </c>
    </row>
    <row r="1340" spans="1:14" thickTop="1" thickBot="1">
      <c r="A1340" s="32">
        <v>43343</v>
      </c>
      <c r="B1340" s="2" t="str">
        <f t="shared" si="100"/>
        <v>Friday</v>
      </c>
      <c r="C1340" s="3" t="str">
        <f t="shared" si="101"/>
        <v>August</v>
      </c>
      <c r="D1340" s="4" t="str">
        <f t="shared" si="102"/>
        <v>2018</v>
      </c>
      <c r="E1340">
        <f t="shared" si="103"/>
        <v>35</v>
      </c>
      <c r="F1340" t="str">
        <f>IFERROR(VLOOKUP(A1340,Holidays!A:C,2), "N")</f>
        <v>Y</v>
      </c>
      <c r="G1340" t="str">
        <f>IFERROR(VLOOKUP(A1340,Holidays!A:C,3),"N")</f>
        <v>N</v>
      </c>
      <c r="H1340">
        <v>8.9</v>
      </c>
      <c r="I1340">
        <v>16</v>
      </c>
      <c r="J1340">
        <v>6.8</v>
      </c>
      <c r="K1340">
        <v>1.6</v>
      </c>
      <c r="L1340" s="482">
        <v>130466.91499999999</v>
      </c>
      <c r="M1340" s="6">
        <v>122.4259917</v>
      </c>
      <c r="N1340" s="44">
        <f t="shared" si="104"/>
        <v>15972541.452914605</v>
      </c>
    </row>
    <row r="1341" spans="1:14" thickTop="1" thickBot="1">
      <c r="A1341" s="32">
        <v>43344</v>
      </c>
      <c r="B1341" s="2" t="str">
        <f t="shared" si="100"/>
        <v>Saturday</v>
      </c>
      <c r="C1341" s="3" t="str">
        <f t="shared" si="101"/>
        <v>September</v>
      </c>
      <c r="D1341" s="4" t="str">
        <f t="shared" si="102"/>
        <v>2018</v>
      </c>
      <c r="E1341">
        <f t="shared" si="103"/>
        <v>35</v>
      </c>
      <c r="F1341" t="str">
        <f>IFERROR(VLOOKUP(A1341,Holidays!A:C,2), "N")</f>
        <v>Y</v>
      </c>
      <c r="G1341" t="str">
        <f>IFERROR(VLOOKUP(A1341,Holidays!A:C,3),"N")</f>
        <v>N</v>
      </c>
      <c r="H1341">
        <v>10.5</v>
      </c>
      <c r="I1341">
        <v>13.4</v>
      </c>
      <c r="J1341">
        <v>7.4</v>
      </c>
      <c r="K1341">
        <v>2.2000000000000002</v>
      </c>
      <c r="L1341" s="482">
        <v>116344.565</v>
      </c>
      <c r="M1341" s="6">
        <v>104.0260614</v>
      </c>
      <c r="N1341" s="44">
        <f t="shared" si="104"/>
        <v>12102866.862246292</v>
      </c>
    </row>
    <row r="1342" spans="1:14" thickTop="1" thickBot="1">
      <c r="A1342" s="32">
        <v>43345</v>
      </c>
      <c r="B1342" s="2" t="str">
        <f t="shared" si="100"/>
        <v>Sunday</v>
      </c>
      <c r="C1342" s="3" t="str">
        <f t="shared" si="101"/>
        <v>September</v>
      </c>
      <c r="D1342" s="4" t="str">
        <f t="shared" si="102"/>
        <v>2018</v>
      </c>
      <c r="E1342">
        <f t="shared" si="103"/>
        <v>36</v>
      </c>
      <c r="F1342" t="str">
        <f>IFERROR(VLOOKUP(A1342,Holidays!A:C,2), "N")</f>
        <v>Y</v>
      </c>
      <c r="G1342" t="str">
        <f>IFERROR(VLOOKUP(A1342,Holidays!A:C,3),"N")</f>
        <v>N</v>
      </c>
      <c r="H1342">
        <v>5</v>
      </c>
      <c r="I1342">
        <v>12.3</v>
      </c>
      <c r="J1342">
        <v>11.2</v>
      </c>
      <c r="K1342">
        <v>3</v>
      </c>
      <c r="L1342" s="482">
        <v>118402.905</v>
      </c>
      <c r="M1342" s="6">
        <v>137.1315117</v>
      </c>
      <c r="N1342" s="44">
        <f t="shared" si="104"/>
        <v>16236769.352321489</v>
      </c>
    </row>
    <row r="1343" spans="1:14" thickTop="1" thickBot="1">
      <c r="A1343" s="32">
        <v>43346</v>
      </c>
      <c r="B1343" s="2" t="str">
        <f t="shared" si="100"/>
        <v>Monday</v>
      </c>
      <c r="C1343" s="3" t="str">
        <f t="shared" si="101"/>
        <v>September</v>
      </c>
      <c r="D1343" s="4" t="str">
        <f t="shared" si="102"/>
        <v>2018</v>
      </c>
      <c r="E1343">
        <f t="shared" si="103"/>
        <v>36</v>
      </c>
      <c r="F1343" t="str">
        <f>IFERROR(VLOOKUP(A1343,Holidays!A:C,2), "N")</f>
        <v>Y</v>
      </c>
      <c r="G1343" t="str">
        <f>IFERROR(VLOOKUP(A1343,Holidays!A:C,3),"N")</f>
        <v>N</v>
      </c>
      <c r="H1343">
        <v>5</v>
      </c>
      <c r="I1343">
        <v>13.1</v>
      </c>
      <c r="J1343">
        <v>14.7</v>
      </c>
      <c r="K1343">
        <v>0</v>
      </c>
      <c r="L1343" s="482">
        <v>131448.995</v>
      </c>
      <c r="M1343" s="6">
        <v>139.51638489999999</v>
      </c>
      <c r="N1343" s="44">
        <f t="shared" si="104"/>
        <v>18339288.581138175</v>
      </c>
    </row>
    <row r="1344" spans="1:14" thickTop="1" thickBot="1">
      <c r="A1344" s="32">
        <v>43347</v>
      </c>
      <c r="B1344" s="2" t="str">
        <f t="shared" si="100"/>
        <v>Tuesday</v>
      </c>
      <c r="C1344" s="3" t="str">
        <f t="shared" si="101"/>
        <v>September</v>
      </c>
      <c r="D1344" s="4" t="str">
        <f t="shared" si="102"/>
        <v>2018</v>
      </c>
      <c r="E1344">
        <f t="shared" si="103"/>
        <v>36</v>
      </c>
      <c r="F1344" t="str">
        <f>IFERROR(VLOOKUP(A1344,Holidays!A:C,2), "N")</f>
        <v>Y</v>
      </c>
      <c r="G1344" t="str">
        <f>IFERROR(VLOOKUP(A1344,Holidays!A:C,3),"N")</f>
        <v>N</v>
      </c>
      <c r="H1344">
        <v>3.4</v>
      </c>
      <c r="I1344">
        <v>19.5</v>
      </c>
      <c r="J1344">
        <v>14.7</v>
      </c>
      <c r="K1344">
        <v>0</v>
      </c>
      <c r="L1344" s="482">
        <v>128192.08500000001</v>
      </c>
      <c r="M1344" s="6">
        <v>119.57434360000001</v>
      </c>
      <c r="N1344" s="44">
        <f t="shared" si="104"/>
        <v>15328484.418590408</v>
      </c>
    </row>
    <row r="1345" spans="1:14" thickTop="1" thickBot="1">
      <c r="A1345" s="32">
        <v>43348</v>
      </c>
      <c r="B1345" s="2" t="str">
        <f t="shared" si="100"/>
        <v>Wednesday</v>
      </c>
      <c r="C1345" s="3" t="str">
        <f t="shared" si="101"/>
        <v>September</v>
      </c>
      <c r="D1345" s="4" t="str">
        <f t="shared" si="102"/>
        <v>2018</v>
      </c>
      <c r="E1345">
        <f t="shared" si="103"/>
        <v>36</v>
      </c>
      <c r="F1345" t="str">
        <f>IFERROR(VLOOKUP(A1345,Holidays!A:C,2), "N")</f>
        <v>Y</v>
      </c>
      <c r="G1345" t="str">
        <f>IFERROR(VLOOKUP(A1345,Holidays!A:C,3),"N")</f>
        <v>N</v>
      </c>
      <c r="H1345">
        <v>8.1</v>
      </c>
      <c r="I1345">
        <v>20.2</v>
      </c>
      <c r="J1345">
        <v>14.5</v>
      </c>
      <c r="K1345">
        <v>0</v>
      </c>
      <c r="L1345" s="482">
        <v>118307.155</v>
      </c>
      <c r="M1345" s="6">
        <v>111.54075349999999</v>
      </c>
      <c r="N1345" s="44">
        <f t="shared" si="104"/>
        <v>13196069.213141292</v>
      </c>
    </row>
    <row r="1346" spans="1:14" thickTop="1" thickBot="1">
      <c r="A1346" s="32">
        <v>43349</v>
      </c>
      <c r="B1346" s="2" t="str">
        <f t="shared" si="100"/>
        <v>Thursday</v>
      </c>
      <c r="C1346" s="3" t="str">
        <f t="shared" si="101"/>
        <v>September</v>
      </c>
      <c r="D1346" s="4" t="str">
        <f t="shared" si="102"/>
        <v>2018</v>
      </c>
      <c r="E1346">
        <f t="shared" si="103"/>
        <v>36</v>
      </c>
      <c r="F1346" t="str">
        <f>IFERROR(VLOOKUP(A1346,Holidays!A:C,2), "N")</f>
        <v>Y</v>
      </c>
      <c r="G1346" t="str">
        <f>IFERROR(VLOOKUP(A1346,Holidays!A:C,3),"N")</f>
        <v>N</v>
      </c>
      <c r="H1346">
        <v>13.8</v>
      </c>
      <c r="I1346">
        <v>20.6</v>
      </c>
      <c r="J1346">
        <v>9.5</v>
      </c>
      <c r="K1346">
        <v>0</v>
      </c>
      <c r="L1346" s="482">
        <v>116467.37</v>
      </c>
      <c r="M1346" s="6">
        <v>138.90753839999999</v>
      </c>
      <c r="N1346" s="44">
        <f t="shared" si="104"/>
        <v>16178195.670622006</v>
      </c>
    </row>
    <row r="1347" spans="1:14" thickTop="1" thickBot="1">
      <c r="A1347" s="32">
        <v>43350</v>
      </c>
      <c r="B1347" s="2" t="str">
        <f t="shared" ref="B1347:B1410" si="105">TEXT(A1347,"dddd")</f>
        <v>Friday</v>
      </c>
      <c r="C1347" s="3" t="str">
        <f t="shared" ref="C1347:C1410" si="106">TEXT(A1347,"mmmm")</f>
        <v>September</v>
      </c>
      <c r="D1347" s="4" t="str">
        <f t="shared" ref="D1347:D1410" si="107">TEXT(A1347,"yyyy")</f>
        <v>2018</v>
      </c>
      <c r="E1347">
        <f t="shared" ref="E1347:E1410" si="108">WEEKNUM(A1347)</f>
        <v>36</v>
      </c>
      <c r="F1347" t="str">
        <f>IFERROR(VLOOKUP(A1347,Holidays!A:C,2), "N")</f>
        <v>Y</v>
      </c>
      <c r="G1347" t="str">
        <f>IFERROR(VLOOKUP(A1347,Holidays!A:C,3),"N")</f>
        <v>N</v>
      </c>
      <c r="H1347">
        <v>8.6999999999999993</v>
      </c>
      <c r="I1347">
        <v>15.1</v>
      </c>
      <c r="J1347">
        <v>14.7</v>
      </c>
      <c r="K1347">
        <v>3.4</v>
      </c>
      <c r="L1347" s="482">
        <v>123583.52</v>
      </c>
      <c r="M1347" s="6">
        <v>161.5068282</v>
      </c>
      <c r="N1347" s="44">
        <f t="shared" ref="N1347:N1410" si="109">L1347*M1347</f>
        <v>19959582.332991265</v>
      </c>
    </row>
    <row r="1348" spans="1:14" thickTop="1" thickBot="1">
      <c r="A1348" s="32">
        <v>43351</v>
      </c>
      <c r="B1348" s="2" t="str">
        <f t="shared" si="105"/>
        <v>Saturday</v>
      </c>
      <c r="C1348" s="3" t="str">
        <f t="shared" si="106"/>
        <v>September</v>
      </c>
      <c r="D1348" s="4" t="str">
        <f t="shared" si="107"/>
        <v>2018</v>
      </c>
      <c r="E1348">
        <f t="shared" si="108"/>
        <v>36</v>
      </c>
      <c r="F1348" t="str">
        <f>IFERROR(VLOOKUP(A1348,Holidays!A:C,2), "N")</f>
        <v>Y</v>
      </c>
      <c r="G1348" t="str">
        <f>IFERROR(VLOOKUP(A1348,Holidays!A:C,3),"N")</f>
        <v>N</v>
      </c>
      <c r="H1348">
        <v>4.2</v>
      </c>
      <c r="I1348">
        <v>17.5</v>
      </c>
      <c r="J1348">
        <v>16.2</v>
      </c>
      <c r="K1348">
        <v>0.2</v>
      </c>
      <c r="L1348" s="482">
        <v>109948.61500000001</v>
      </c>
      <c r="M1348" s="6">
        <v>109.29377119999999</v>
      </c>
      <c r="N1348" s="44">
        <f t="shared" si="109"/>
        <v>12016698.771566888</v>
      </c>
    </row>
    <row r="1349" spans="1:14" thickTop="1" thickBot="1">
      <c r="A1349" s="32">
        <v>43352</v>
      </c>
      <c r="B1349" s="2" t="str">
        <f t="shared" si="105"/>
        <v>Sunday</v>
      </c>
      <c r="C1349" s="3" t="str">
        <f t="shared" si="106"/>
        <v>September</v>
      </c>
      <c r="D1349" s="4" t="str">
        <f t="shared" si="107"/>
        <v>2018</v>
      </c>
      <c r="E1349">
        <f t="shared" si="108"/>
        <v>37</v>
      </c>
      <c r="F1349" t="str">
        <f>IFERROR(VLOOKUP(A1349,Holidays!A:C,2), "N")</f>
        <v>Y</v>
      </c>
      <c r="G1349" t="str">
        <f>IFERROR(VLOOKUP(A1349,Holidays!A:C,3),"N")</f>
        <v>N</v>
      </c>
      <c r="H1349">
        <v>8.6</v>
      </c>
      <c r="I1349">
        <v>18.100000000000001</v>
      </c>
      <c r="J1349">
        <v>7.3</v>
      </c>
      <c r="K1349">
        <v>0</v>
      </c>
      <c r="L1349" s="482">
        <v>107838.95</v>
      </c>
      <c r="M1349" s="6">
        <v>67.615591249999994</v>
      </c>
      <c r="N1349" s="44">
        <f t="shared" si="109"/>
        <v>7291594.3640291868</v>
      </c>
    </row>
    <row r="1350" spans="1:14" thickTop="1" thickBot="1">
      <c r="A1350" s="32">
        <v>43353</v>
      </c>
      <c r="B1350" s="2" t="str">
        <f t="shared" si="105"/>
        <v>Monday</v>
      </c>
      <c r="C1350" s="3" t="str">
        <f t="shared" si="106"/>
        <v>September</v>
      </c>
      <c r="D1350" s="4" t="str">
        <f t="shared" si="107"/>
        <v>2018</v>
      </c>
      <c r="E1350">
        <f t="shared" si="108"/>
        <v>37</v>
      </c>
      <c r="F1350" t="str">
        <f>IFERROR(VLOOKUP(A1350,Holidays!A:C,2), "N")</f>
        <v>Y</v>
      </c>
      <c r="G1350" t="str">
        <f>IFERROR(VLOOKUP(A1350,Holidays!A:C,3),"N")</f>
        <v>N</v>
      </c>
      <c r="H1350">
        <v>13.4</v>
      </c>
      <c r="I1350">
        <v>18</v>
      </c>
      <c r="J1350">
        <v>10.199999999999999</v>
      </c>
      <c r="K1350">
        <v>0</v>
      </c>
      <c r="L1350" s="482">
        <v>123132.625</v>
      </c>
      <c r="M1350" s="6">
        <v>92.615982560000006</v>
      </c>
      <c r="N1350" s="44">
        <f t="shared" si="109"/>
        <v>11404049.049567021</v>
      </c>
    </row>
    <row r="1351" spans="1:14" thickTop="1" thickBot="1">
      <c r="A1351" s="32">
        <v>43354</v>
      </c>
      <c r="B1351" s="2" t="str">
        <f t="shared" si="105"/>
        <v>Tuesday</v>
      </c>
      <c r="C1351" s="3" t="str">
        <f t="shared" si="106"/>
        <v>September</v>
      </c>
      <c r="D1351" s="4" t="str">
        <f t="shared" si="107"/>
        <v>2018</v>
      </c>
      <c r="E1351">
        <f t="shared" si="108"/>
        <v>37</v>
      </c>
      <c r="F1351" t="str">
        <f>IFERROR(VLOOKUP(A1351,Holidays!A:C,2), "N")</f>
        <v>Y</v>
      </c>
      <c r="G1351" t="str">
        <f>IFERROR(VLOOKUP(A1351,Holidays!A:C,3),"N")</f>
        <v>N</v>
      </c>
      <c r="H1351">
        <v>9.1</v>
      </c>
      <c r="I1351">
        <v>24.2</v>
      </c>
      <c r="J1351">
        <v>17.7</v>
      </c>
      <c r="K1351">
        <v>0</v>
      </c>
      <c r="L1351" s="482">
        <v>111096.53</v>
      </c>
      <c r="M1351" s="6">
        <v>67.333252150000007</v>
      </c>
      <c r="N1351" s="44">
        <f t="shared" si="109"/>
        <v>7480490.6674800403</v>
      </c>
    </row>
    <row r="1352" spans="1:14" thickTop="1" thickBot="1">
      <c r="A1352" s="32">
        <v>43355</v>
      </c>
      <c r="B1352" s="2" t="str">
        <f t="shared" si="105"/>
        <v>Wednesday</v>
      </c>
      <c r="C1352" s="3" t="str">
        <f t="shared" si="106"/>
        <v>September</v>
      </c>
      <c r="D1352" s="4" t="str">
        <f t="shared" si="107"/>
        <v>2018</v>
      </c>
      <c r="E1352">
        <f t="shared" si="108"/>
        <v>37</v>
      </c>
      <c r="F1352" t="str">
        <f>IFERROR(VLOOKUP(A1352,Holidays!A:C,2), "N")</f>
        <v>Y</v>
      </c>
      <c r="G1352" t="str">
        <f>IFERROR(VLOOKUP(A1352,Holidays!A:C,3),"N")</f>
        <v>N</v>
      </c>
      <c r="H1352">
        <v>11.7</v>
      </c>
      <c r="I1352">
        <v>18.5</v>
      </c>
      <c r="J1352">
        <v>15.8</v>
      </c>
      <c r="K1352">
        <v>0</v>
      </c>
      <c r="L1352" s="482">
        <v>112935.03999999999</v>
      </c>
      <c r="M1352" s="6">
        <v>83.694892069999995</v>
      </c>
      <c r="N1352" s="44">
        <f t="shared" si="109"/>
        <v>9452085.9837211315</v>
      </c>
    </row>
    <row r="1353" spans="1:14" thickTop="1" thickBot="1">
      <c r="A1353" s="32">
        <v>43356</v>
      </c>
      <c r="B1353" s="2" t="str">
        <f t="shared" si="105"/>
        <v>Thursday</v>
      </c>
      <c r="C1353" s="3" t="str">
        <f t="shared" si="106"/>
        <v>September</v>
      </c>
      <c r="D1353" s="4" t="str">
        <f t="shared" si="107"/>
        <v>2018</v>
      </c>
      <c r="E1353">
        <f t="shared" si="108"/>
        <v>37</v>
      </c>
      <c r="F1353" t="str">
        <f>IFERROR(VLOOKUP(A1353,Holidays!A:C,2), "N")</f>
        <v>Y</v>
      </c>
      <c r="G1353" t="str">
        <f>IFERROR(VLOOKUP(A1353,Holidays!A:C,3),"N")</f>
        <v>N</v>
      </c>
      <c r="H1353">
        <v>7.1</v>
      </c>
      <c r="I1353">
        <v>19.7</v>
      </c>
      <c r="J1353">
        <v>18.2</v>
      </c>
      <c r="K1353">
        <v>0</v>
      </c>
      <c r="L1353" s="482">
        <v>117880.565</v>
      </c>
      <c r="M1353" s="6">
        <v>84.978278599999996</v>
      </c>
      <c r="N1353" s="44">
        <f t="shared" si="109"/>
        <v>10017287.494095409</v>
      </c>
    </row>
    <row r="1354" spans="1:14" thickTop="1" thickBot="1">
      <c r="A1354" s="32">
        <v>43357</v>
      </c>
      <c r="B1354" s="2" t="str">
        <f t="shared" si="105"/>
        <v>Friday</v>
      </c>
      <c r="C1354" s="3" t="str">
        <f t="shared" si="106"/>
        <v>September</v>
      </c>
      <c r="D1354" s="4" t="str">
        <f t="shared" si="107"/>
        <v>2018</v>
      </c>
      <c r="E1354">
        <f t="shared" si="108"/>
        <v>37</v>
      </c>
      <c r="F1354" t="str">
        <f>IFERROR(VLOOKUP(A1354,Holidays!A:C,2), "N")</f>
        <v>Y</v>
      </c>
      <c r="G1354" t="str">
        <f>IFERROR(VLOOKUP(A1354,Holidays!A:C,3),"N")</f>
        <v>N</v>
      </c>
      <c r="H1354">
        <v>10.9</v>
      </c>
      <c r="I1354">
        <v>22.7</v>
      </c>
      <c r="J1354">
        <v>18.2</v>
      </c>
      <c r="K1354">
        <v>0</v>
      </c>
      <c r="L1354" s="482">
        <v>111213.15</v>
      </c>
      <c r="M1354" s="6">
        <v>35.224262940000003</v>
      </c>
      <c r="N1354" s="44">
        <f t="shared" si="109"/>
        <v>3917401.2379856613</v>
      </c>
    </row>
    <row r="1355" spans="1:14" thickTop="1" thickBot="1">
      <c r="A1355" s="32">
        <v>43358</v>
      </c>
      <c r="B1355" s="2" t="str">
        <f t="shared" si="105"/>
        <v>Saturday</v>
      </c>
      <c r="C1355" s="3" t="str">
        <f t="shared" si="106"/>
        <v>September</v>
      </c>
      <c r="D1355" s="4" t="str">
        <f t="shared" si="107"/>
        <v>2018</v>
      </c>
      <c r="E1355">
        <f t="shared" si="108"/>
        <v>37</v>
      </c>
      <c r="F1355" t="str">
        <f>IFERROR(VLOOKUP(A1355,Holidays!A:C,2), "N")</f>
        <v>Y</v>
      </c>
      <c r="G1355" t="str">
        <f>IFERROR(VLOOKUP(A1355,Holidays!A:C,3),"N")</f>
        <v>N</v>
      </c>
      <c r="H1355">
        <v>10.199999999999999</v>
      </c>
      <c r="I1355">
        <v>13.7</v>
      </c>
      <c r="J1355">
        <v>6.3</v>
      </c>
      <c r="K1355">
        <v>0.2</v>
      </c>
      <c r="L1355" s="482">
        <v>108632.355</v>
      </c>
      <c r="M1355" s="6">
        <v>14.67358758</v>
      </c>
      <c r="N1355" s="44">
        <f t="shared" si="109"/>
        <v>1594026.3751141508</v>
      </c>
    </row>
    <row r="1356" spans="1:14" thickTop="1" thickBot="1">
      <c r="A1356" s="32">
        <v>43359</v>
      </c>
      <c r="B1356" s="2" t="str">
        <f t="shared" si="105"/>
        <v>Sunday</v>
      </c>
      <c r="C1356" s="3" t="str">
        <f t="shared" si="106"/>
        <v>September</v>
      </c>
      <c r="D1356" s="4" t="str">
        <f t="shared" si="107"/>
        <v>2018</v>
      </c>
      <c r="E1356">
        <f t="shared" si="108"/>
        <v>38</v>
      </c>
      <c r="F1356" t="str">
        <f>IFERROR(VLOOKUP(A1356,Holidays!A:C,2), "N")</f>
        <v>Y</v>
      </c>
      <c r="G1356" t="str">
        <f>IFERROR(VLOOKUP(A1356,Holidays!A:C,3),"N")</f>
        <v>N</v>
      </c>
      <c r="H1356">
        <v>5.5</v>
      </c>
      <c r="I1356">
        <v>14</v>
      </c>
      <c r="J1356">
        <v>15.3</v>
      </c>
      <c r="K1356">
        <v>2</v>
      </c>
      <c r="L1356" s="482">
        <v>113030.005</v>
      </c>
      <c r="M1356" s="6">
        <v>81.637617719999994</v>
      </c>
      <c r="N1356" s="44">
        <f t="shared" si="109"/>
        <v>9227500.3390796892</v>
      </c>
    </row>
    <row r="1357" spans="1:14" thickTop="1" thickBot="1">
      <c r="A1357" s="32">
        <v>43360</v>
      </c>
      <c r="B1357" s="2" t="str">
        <f t="shared" si="105"/>
        <v>Monday</v>
      </c>
      <c r="C1357" s="3" t="str">
        <f t="shared" si="106"/>
        <v>September</v>
      </c>
      <c r="D1357" s="4" t="str">
        <f t="shared" si="107"/>
        <v>2018</v>
      </c>
      <c r="E1357">
        <f t="shared" si="108"/>
        <v>38</v>
      </c>
      <c r="F1357" t="str">
        <f>IFERROR(VLOOKUP(A1357,Holidays!A:C,2), "N")</f>
        <v>Y</v>
      </c>
      <c r="G1357" t="str">
        <f>IFERROR(VLOOKUP(A1357,Holidays!A:C,3),"N")</f>
        <v>N</v>
      </c>
      <c r="H1357">
        <v>6.7</v>
      </c>
      <c r="I1357">
        <v>18.100000000000001</v>
      </c>
      <c r="J1357">
        <v>18.7</v>
      </c>
      <c r="K1357">
        <v>0</v>
      </c>
      <c r="L1357" s="482">
        <v>118208.24</v>
      </c>
      <c r="M1357" s="6">
        <v>70.685303939999997</v>
      </c>
      <c r="N1357" s="44">
        <f t="shared" si="109"/>
        <v>8355585.3726124652</v>
      </c>
    </row>
    <row r="1358" spans="1:14" thickTop="1" thickBot="1">
      <c r="A1358" s="32">
        <v>43361</v>
      </c>
      <c r="B1358" s="2" t="str">
        <f t="shared" si="105"/>
        <v>Tuesday</v>
      </c>
      <c r="C1358" s="3" t="str">
        <f t="shared" si="106"/>
        <v>September</v>
      </c>
      <c r="D1358" s="4" t="str">
        <f t="shared" si="107"/>
        <v>2018</v>
      </c>
      <c r="E1358">
        <f t="shared" si="108"/>
        <v>38</v>
      </c>
      <c r="F1358" t="str">
        <f>IFERROR(VLOOKUP(A1358,Holidays!A:C,2), "N")</f>
        <v>Y</v>
      </c>
      <c r="G1358" t="str">
        <f>IFERROR(VLOOKUP(A1358,Holidays!A:C,3),"N")</f>
        <v>N</v>
      </c>
      <c r="H1358">
        <v>11</v>
      </c>
      <c r="I1358">
        <v>20.3</v>
      </c>
      <c r="J1358">
        <v>8</v>
      </c>
      <c r="K1358">
        <v>0</v>
      </c>
      <c r="L1358" s="482">
        <v>119622.285</v>
      </c>
      <c r="M1358" s="6">
        <v>85.452468640000006</v>
      </c>
      <c r="N1358" s="44">
        <f t="shared" si="109"/>
        <v>10222019.557607643</v>
      </c>
    </row>
    <row r="1359" spans="1:14" thickTop="1" thickBot="1">
      <c r="A1359" s="32">
        <v>43362</v>
      </c>
      <c r="B1359" s="2" t="str">
        <f t="shared" si="105"/>
        <v>Wednesday</v>
      </c>
      <c r="C1359" s="3" t="str">
        <f t="shared" si="106"/>
        <v>September</v>
      </c>
      <c r="D1359" s="4" t="str">
        <f t="shared" si="107"/>
        <v>2018</v>
      </c>
      <c r="E1359">
        <f t="shared" si="108"/>
        <v>38</v>
      </c>
      <c r="F1359" t="str">
        <f>IFERROR(VLOOKUP(A1359,Holidays!A:C,2), "N")</f>
        <v>Y</v>
      </c>
      <c r="G1359" t="str">
        <f>IFERROR(VLOOKUP(A1359,Holidays!A:C,3),"N")</f>
        <v>N</v>
      </c>
      <c r="H1359">
        <v>8.5</v>
      </c>
      <c r="I1359">
        <v>14.7</v>
      </c>
      <c r="J1359">
        <v>16.100000000000001</v>
      </c>
      <c r="K1359">
        <v>3</v>
      </c>
      <c r="L1359" s="482">
        <v>123787.77</v>
      </c>
      <c r="M1359" s="6">
        <v>101.0040489</v>
      </c>
      <c r="N1359" s="44">
        <f t="shared" si="109"/>
        <v>12503065.974301953</v>
      </c>
    </row>
    <row r="1360" spans="1:14" thickTop="1" thickBot="1">
      <c r="A1360" s="32">
        <v>43363</v>
      </c>
      <c r="B1360" s="2" t="str">
        <f t="shared" si="105"/>
        <v>Thursday</v>
      </c>
      <c r="C1360" s="3" t="str">
        <f t="shared" si="106"/>
        <v>September</v>
      </c>
      <c r="D1360" s="4" t="str">
        <f t="shared" si="107"/>
        <v>2018</v>
      </c>
      <c r="E1360">
        <f t="shared" si="108"/>
        <v>38</v>
      </c>
      <c r="F1360" t="str">
        <f>IFERROR(VLOOKUP(A1360,Holidays!A:C,2), "N")</f>
        <v>Y</v>
      </c>
      <c r="G1360" t="str">
        <f>IFERROR(VLOOKUP(A1360,Holidays!A:C,3),"N")</f>
        <v>N</v>
      </c>
      <c r="H1360">
        <v>3.8</v>
      </c>
      <c r="I1360">
        <v>17.399999999999999</v>
      </c>
      <c r="J1360">
        <v>18.5</v>
      </c>
      <c r="K1360">
        <v>0.8</v>
      </c>
      <c r="L1360" s="482">
        <v>125335.57</v>
      </c>
      <c r="M1360" s="6">
        <v>115.429534</v>
      </c>
      <c r="N1360" s="44">
        <f t="shared" si="109"/>
        <v>14467426.438724382</v>
      </c>
    </row>
    <row r="1361" spans="1:14" thickTop="1" thickBot="1">
      <c r="A1361" s="32">
        <v>43364</v>
      </c>
      <c r="B1361" s="2" t="str">
        <f t="shared" si="105"/>
        <v>Friday</v>
      </c>
      <c r="C1361" s="3" t="str">
        <f t="shared" si="106"/>
        <v>September</v>
      </c>
      <c r="D1361" s="4" t="str">
        <f t="shared" si="107"/>
        <v>2018</v>
      </c>
      <c r="E1361">
        <f t="shared" si="108"/>
        <v>38</v>
      </c>
      <c r="F1361" t="str">
        <f>IFERROR(VLOOKUP(A1361,Holidays!A:C,2), "N")</f>
        <v>N</v>
      </c>
      <c r="G1361" t="str">
        <f>IFERROR(VLOOKUP(A1361,Holidays!A:C,3),"N")</f>
        <v>N</v>
      </c>
      <c r="H1361">
        <v>8.3000000000000007</v>
      </c>
      <c r="I1361">
        <v>18.899999999999999</v>
      </c>
      <c r="J1361">
        <v>16.600000000000001</v>
      </c>
      <c r="K1361">
        <v>0</v>
      </c>
      <c r="L1361" s="482">
        <v>120372.48</v>
      </c>
      <c r="M1361" s="6">
        <v>110.8134668</v>
      </c>
      <c r="N1361" s="44">
        <f t="shared" si="109"/>
        <v>13338891.816113664</v>
      </c>
    </row>
    <row r="1362" spans="1:14" thickTop="1" thickBot="1">
      <c r="A1362" s="32">
        <v>43365</v>
      </c>
      <c r="B1362" s="2" t="str">
        <f t="shared" si="105"/>
        <v>Saturday</v>
      </c>
      <c r="C1362" s="3" t="str">
        <f t="shared" si="106"/>
        <v>September</v>
      </c>
      <c r="D1362" s="4" t="str">
        <f t="shared" si="107"/>
        <v>2018</v>
      </c>
      <c r="E1362">
        <f t="shared" si="108"/>
        <v>38</v>
      </c>
      <c r="F1362" t="str">
        <f>IFERROR(VLOOKUP(A1362,Holidays!A:C,2), "N")</f>
        <v>N</v>
      </c>
      <c r="G1362" t="str">
        <f>IFERROR(VLOOKUP(A1362,Holidays!A:C,3),"N")</f>
        <v>N</v>
      </c>
      <c r="H1362">
        <v>6.8</v>
      </c>
      <c r="I1362">
        <v>17.3</v>
      </c>
      <c r="J1362">
        <v>19.7</v>
      </c>
      <c r="K1362">
        <v>0</v>
      </c>
      <c r="L1362" s="482">
        <v>107731.72</v>
      </c>
      <c r="M1362" s="6">
        <v>83.493593180000005</v>
      </c>
      <c r="N1362" s="44">
        <f t="shared" si="109"/>
        <v>8994908.4022616707</v>
      </c>
    </row>
    <row r="1363" spans="1:14" thickTop="1" thickBot="1">
      <c r="A1363" s="32">
        <v>43366</v>
      </c>
      <c r="B1363" s="2" t="str">
        <f t="shared" si="105"/>
        <v>Sunday</v>
      </c>
      <c r="C1363" s="3" t="str">
        <f t="shared" si="106"/>
        <v>September</v>
      </c>
      <c r="D1363" s="4" t="str">
        <f t="shared" si="107"/>
        <v>2018</v>
      </c>
      <c r="E1363">
        <f t="shared" si="108"/>
        <v>39</v>
      </c>
      <c r="F1363" t="str">
        <f>IFERROR(VLOOKUP(A1363,Holidays!A:C,2), "N")</f>
        <v>N</v>
      </c>
      <c r="G1363" t="str">
        <f>IFERROR(VLOOKUP(A1363,Holidays!A:C,3),"N")</f>
        <v>N</v>
      </c>
      <c r="H1363">
        <v>10.4</v>
      </c>
      <c r="I1363">
        <v>13.7</v>
      </c>
      <c r="J1363">
        <v>11.6</v>
      </c>
      <c r="K1363">
        <v>0.2</v>
      </c>
      <c r="L1363" s="482">
        <v>107332.1</v>
      </c>
      <c r="M1363" s="6">
        <v>79.780017569999998</v>
      </c>
      <c r="N1363" s="44">
        <f t="shared" si="109"/>
        <v>8562956.823824998</v>
      </c>
    </row>
    <row r="1364" spans="1:14" thickTop="1" thickBot="1">
      <c r="A1364" s="32">
        <v>43367</v>
      </c>
      <c r="B1364" s="2" t="str">
        <f t="shared" si="105"/>
        <v>Monday</v>
      </c>
      <c r="C1364" s="3" t="str">
        <f t="shared" si="106"/>
        <v>September</v>
      </c>
      <c r="D1364" s="4" t="str">
        <f t="shared" si="107"/>
        <v>2018</v>
      </c>
      <c r="E1364">
        <f t="shared" si="108"/>
        <v>39</v>
      </c>
      <c r="F1364" t="str">
        <f>IFERROR(VLOOKUP(A1364,Holidays!A:C,2), "N")</f>
        <v>N</v>
      </c>
      <c r="G1364" t="str">
        <f>IFERROR(VLOOKUP(A1364,Holidays!A:C,3),"N")</f>
        <v>N</v>
      </c>
      <c r="H1364">
        <v>4.5999999999999996</v>
      </c>
      <c r="I1364">
        <v>14.9</v>
      </c>
      <c r="J1364">
        <v>17.2</v>
      </c>
      <c r="K1364">
        <v>0</v>
      </c>
      <c r="L1364" s="482">
        <v>119535.715</v>
      </c>
      <c r="M1364" s="6">
        <v>93.755130829999999</v>
      </c>
      <c r="N1364" s="44">
        <f t="shared" si="109"/>
        <v>11207086.598682594</v>
      </c>
    </row>
    <row r="1365" spans="1:14" thickTop="1" thickBot="1">
      <c r="A1365" s="32">
        <v>43368</v>
      </c>
      <c r="B1365" s="2" t="str">
        <f t="shared" si="105"/>
        <v>Tuesday</v>
      </c>
      <c r="C1365" s="3" t="str">
        <f t="shared" si="106"/>
        <v>September</v>
      </c>
      <c r="D1365" s="4" t="str">
        <f t="shared" si="107"/>
        <v>2018</v>
      </c>
      <c r="E1365">
        <f t="shared" si="108"/>
        <v>39</v>
      </c>
      <c r="F1365" t="str">
        <f>IFERROR(VLOOKUP(A1365,Holidays!A:C,2), "N")</f>
        <v>N</v>
      </c>
      <c r="G1365" t="str">
        <f>IFERROR(VLOOKUP(A1365,Holidays!A:C,3),"N")</f>
        <v>N</v>
      </c>
      <c r="H1365">
        <v>8.6</v>
      </c>
      <c r="I1365">
        <v>13.6</v>
      </c>
      <c r="J1365">
        <v>12.2</v>
      </c>
      <c r="K1365">
        <v>0</v>
      </c>
      <c r="L1365" s="482">
        <v>124797.08500000001</v>
      </c>
      <c r="M1365" s="6">
        <v>118.656356</v>
      </c>
      <c r="N1365" s="44">
        <f t="shared" si="109"/>
        <v>14807967.34552226</v>
      </c>
    </row>
    <row r="1366" spans="1:14" thickTop="1" thickBot="1">
      <c r="A1366" s="32">
        <v>43369</v>
      </c>
      <c r="B1366" s="2" t="str">
        <f t="shared" si="105"/>
        <v>Wednesday</v>
      </c>
      <c r="C1366" s="3" t="str">
        <f t="shared" si="106"/>
        <v>September</v>
      </c>
      <c r="D1366" s="4" t="str">
        <f t="shared" si="107"/>
        <v>2018</v>
      </c>
      <c r="E1366">
        <f t="shared" si="108"/>
        <v>39</v>
      </c>
      <c r="F1366" t="str">
        <f>IFERROR(VLOOKUP(A1366,Holidays!A:C,2), "N")</f>
        <v>N</v>
      </c>
      <c r="G1366" t="str">
        <f>IFERROR(VLOOKUP(A1366,Holidays!A:C,3),"N")</f>
        <v>N</v>
      </c>
      <c r="H1366">
        <v>6.4</v>
      </c>
      <c r="I1366">
        <v>17.600000000000001</v>
      </c>
      <c r="J1366">
        <v>20.8</v>
      </c>
      <c r="K1366">
        <v>0</v>
      </c>
      <c r="L1366" s="482">
        <v>119238.345</v>
      </c>
      <c r="M1366" s="6">
        <v>120.8612104</v>
      </c>
      <c r="N1366" s="44">
        <f t="shared" si="109"/>
        <v>14411290.702792788</v>
      </c>
    </row>
    <row r="1367" spans="1:14" thickTop="1" thickBot="1">
      <c r="A1367" s="32">
        <v>43370</v>
      </c>
      <c r="B1367" s="2" t="str">
        <f t="shared" si="105"/>
        <v>Thursday</v>
      </c>
      <c r="C1367" s="3" t="str">
        <f t="shared" si="106"/>
        <v>September</v>
      </c>
      <c r="D1367" s="4" t="str">
        <f t="shared" si="107"/>
        <v>2018</v>
      </c>
      <c r="E1367">
        <f t="shared" si="108"/>
        <v>39</v>
      </c>
      <c r="F1367" t="str">
        <f>IFERROR(VLOOKUP(A1367,Holidays!A:C,2), "N")</f>
        <v>N</v>
      </c>
      <c r="G1367" t="str">
        <f>IFERROR(VLOOKUP(A1367,Holidays!A:C,3),"N")</f>
        <v>N</v>
      </c>
      <c r="H1367">
        <v>9.1999999999999993</v>
      </c>
      <c r="I1367">
        <v>24.2</v>
      </c>
      <c r="J1367">
        <v>20.8</v>
      </c>
      <c r="K1367">
        <v>0</v>
      </c>
      <c r="L1367" s="482">
        <v>110878.67</v>
      </c>
      <c r="M1367" s="6">
        <v>99.286997249999999</v>
      </c>
      <c r="N1367" s="44">
        <f t="shared" si="109"/>
        <v>11008810.203373658</v>
      </c>
    </row>
    <row r="1368" spans="1:14" thickTop="1" thickBot="1">
      <c r="A1368" s="32">
        <v>43371</v>
      </c>
      <c r="B1368" s="2" t="str">
        <f t="shared" si="105"/>
        <v>Friday</v>
      </c>
      <c r="C1368" s="3" t="str">
        <f t="shared" si="106"/>
        <v>September</v>
      </c>
      <c r="D1368" s="4" t="str">
        <f t="shared" si="107"/>
        <v>2018</v>
      </c>
      <c r="E1368">
        <f t="shared" si="108"/>
        <v>39</v>
      </c>
      <c r="F1368" t="str">
        <f>IFERROR(VLOOKUP(A1368,Holidays!A:C,2), "N")</f>
        <v>N</v>
      </c>
      <c r="G1368" t="str">
        <f>IFERROR(VLOOKUP(A1368,Holidays!A:C,3),"N")</f>
        <v>Y</v>
      </c>
      <c r="H1368">
        <v>10.7</v>
      </c>
      <c r="I1368">
        <v>15.2</v>
      </c>
      <c r="J1368">
        <v>10.199999999999999</v>
      </c>
      <c r="K1368">
        <v>0</v>
      </c>
      <c r="L1368" s="482">
        <v>108622.42</v>
      </c>
      <c r="M1368" s="6">
        <v>90.212995460000002</v>
      </c>
      <c r="N1368" s="44">
        <f t="shared" si="109"/>
        <v>9799153.8823142126</v>
      </c>
    </row>
    <row r="1369" spans="1:14" thickTop="1" thickBot="1">
      <c r="A1369" s="32">
        <v>43372</v>
      </c>
      <c r="B1369" s="2" t="str">
        <f t="shared" si="105"/>
        <v>Saturday</v>
      </c>
      <c r="C1369" s="3" t="str">
        <f t="shared" si="106"/>
        <v>September</v>
      </c>
      <c r="D1369" s="4" t="str">
        <f t="shared" si="107"/>
        <v>2018</v>
      </c>
      <c r="E1369">
        <f t="shared" si="108"/>
        <v>39</v>
      </c>
      <c r="F1369" t="str">
        <f>IFERROR(VLOOKUP(A1369,Holidays!A:C,2), "N")</f>
        <v>N</v>
      </c>
      <c r="G1369" t="str">
        <f>IFERROR(VLOOKUP(A1369,Holidays!A:C,3),"N")</f>
        <v>N</v>
      </c>
      <c r="H1369">
        <v>5.5</v>
      </c>
      <c r="I1369">
        <v>14</v>
      </c>
      <c r="J1369">
        <v>17</v>
      </c>
      <c r="K1369">
        <v>1.2</v>
      </c>
      <c r="L1369" s="482">
        <v>109315.065</v>
      </c>
      <c r="M1369" s="6">
        <v>86.164086429999998</v>
      </c>
      <c r="N1369" s="44">
        <f t="shared" si="109"/>
        <v>9419032.7087610681</v>
      </c>
    </row>
    <row r="1370" spans="1:14" thickTop="1" thickBot="1">
      <c r="A1370" s="32">
        <v>43373</v>
      </c>
      <c r="B1370" s="2" t="str">
        <f t="shared" si="105"/>
        <v>Sunday</v>
      </c>
      <c r="C1370" s="3" t="str">
        <f t="shared" si="106"/>
        <v>September</v>
      </c>
      <c r="D1370" s="4" t="str">
        <f t="shared" si="107"/>
        <v>2018</v>
      </c>
      <c r="E1370">
        <f t="shared" si="108"/>
        <v>40</v>
      </c>
      <c r="F1370" t="str">
        <f>IFERROR(VLOOKUP(A1370,Holidays!A:C,2), "N")</f>
        <v>N</v>
      </c>
      <c r="G1370" t="str">
        <f>IFERROR(VLOOKUP(A1370,Holidays!A:C,3),"N")</f>
        <v>N</v>
      </c>
      <c r="H1370">
        <v>6.8</v>
      </c>
      <c r="I1370">
        <v>16.5</v>
      </c>
      <c r="J1370">
        <v>19.8</v>
      </c>
      <c r="K1370">
        <v>0.2</v>
      </c>
      <c r="L1370" s="482">
        <v>106236.23</v>
      </c>
      <c r="M1370" s="6">
        <v>86.884516410000003</v>
      </c>
      <c r="N1370" s="44">
        <f t="shared" si="109"/>
        <v>9230283.468771534</v>
      </c>
    </row>
    <row r="1371" spans="1:14" thickTop="1" thickBot="1">
      <c r="A1371" s="32">
        <v>43374</v>
      </c>
      <c r="B1371" s="2" t="str">
        <f t="shared" si="105"/>
        <v>Monday</v>
      </c>
      <c r="C1371" s="3" t="str">
        <f t="shared" si="106"/>
        <v>October</v>
      </c>
      <c r="D1371" s="4" t="str">
        <f t="shared" si="107"/>
        <v>2018</v>
      </c>
      <c r="E1371">
        <f t="shared" si="108"/>
        <v>40</v>
      </c>
      <c r="F1371" t="str">
        <f>IFERROR(VLOOKUP(A1371,Holidays!A:C,2), "N")</f>
        <v>N</v>
      </c>
      <c r="G1371" t="str">
        <f>IFERROR(VLOOKUP(A1371,Holidays!A:C,3),"N")</f>
        <v>N</v>
      </c>
      <c r="H1371">
        <v>4.7</v>
      </c>
      <c r="I1371">
        <v>23.3</v>
      </c>
      <c r="J1371">
        <v>21.4</v>
      </c>
      <c r="K1371">
        <v>0</v>
      </c>
      <c r="L1371" s="482">
        <v>114466.64</v>
      </c>
      <c r="M1371" s="6">
        <v>111.1212712</v>
      </c>
      <c r="N1371" s="44">
        <f t="shared" si="109"/>
        <v>12719678.546792768</v>
      </c>
    </row>
    <row r="1372" spans="1:14" thickTop="1" thickBot="1">
      <c r="A1372" s="32">
        <v>43375</v>
      </c>
      <c r="B1372" s="2" t="str">
        <f t="shared" si="105"/>
        <v>Tuesday</v>
      </c>
      <c r="C1372" s="3" t="str">
        <f t="shared" si="106"/>
        <v>October</v>
      </c>
      <c r="D1372" s="4" t="str">
        <f t="shared" si="107"/>
        <v>2018</v>
      </c>
      <c r="E1372">
        <f t="shared" si="108"/>
        <v>40</v>
      </c>
      <c r="F1372" t="str">
        <f>IFERROR(VLOOKUP(A1372,Holidays!A:C,2), "N")</f>
        <v>N</v>
      </c>
      <c r="G1372" t="str">
        <f>IFERROR(VLOOKUP(A1372,Holidays!A:C,3),"N")</f>
        <v>N</v>
      </c>
      <c r="H1372">
        <v>11.4</v>
      </c>
      <c r="I1372">
        <v>25.8</v>
      </c>
      <c r="J1372">
        <v>13.4</v>
      </c>
      <c r="K1372">
        <v>0</v>
      </c>
      <c r="L1372" s="482">
        <v>114458.205</v>
      </c>
      <c r="M1372" s="6">
        <v>104.9424003</v>
      </c>
      <c r="N1372" s="44">
        <f t="shared" si="109"/>
        <v>12011518.766729463</v>
      </c>
    </row>
    <row r="1373" spans="1:14" thickTop="1" thickBot="1">
      <c r="A1373" s="32">
        <v>43376</v>
      </c>
      <c r="B1373" s="2" t="str">
        <f t="shared" si="105"/>
        <v>Wednesday</v>
      </c>
      <c r="C1373" s="3" t="str">
        <f t="shared" si="106"/>
        <v>October</v>
      </c>
      <c r="D1373" s="4" t="str">
        <f t="shared" si="107"/>
        <v>2018</v>
      </c>
      <c r="E1373">
        <f t="shared" si="108"/>
        <v>40</v>
      </c>
      <c r="F1373" t="str">
        <f>IFERROR(VLOOKUP(A1373,Holidays!A:C,2), "N")</f>
        <v>N</v>
      </c>
      <c r="G1373" t="str">
        <f>IFERROR(VLOOKUP(A1373,Holidays!A:C,3),"N")</f>
        <v>N</v>
      </c>
      <c r="H1373">
        <v>14.7</v>
      </c>
      <c r="I1373">
        <v>18.100000000000001</v>
      </c>
      <c r="J1373">
        <v>10.9</v>
      </c>
      <c r="K1373">
        <v>0</v>
      </c>
      <c r="L1373" s="482">
        <v>115490.83500000001</v>
      </c>
      <c r="M1373" s="6">
        <v>122.0868375</v>
      </c>
      <c r="N1373" s="44">
        <f t="shared" si="109"/>
        <v>14099910.805384314</v>
      </c>
    </row>
    <row r="1374" spans="1:14" thickTop="1" thickBot="1">
      <c r="A1374" s="32">
        <v>43377</v>
      </c>
      <c r="B1374" s="2" t="str">
        <f t="shared" si="105"/>
        <v>Thursday</v>
      </c>
      <c r="C1374" s="3" t="str">
        <f t="shared" si="106"/>
        <v>October</v>
      </c>
      <c r="D1374" s="4" t="str">
        <f t="shared" si="107"/>
        <v>2018</v>
      </c>
      <c r="E1374">
        <f t="shared" si="108"/>
        <v>40</v>
      </c>
      <c r="F1374" t="str">
        <f>IFERROR(VLOOKUP(A1374,Holidays!A:C,2), "N")</f>
        <v>N</v>
      </c>
      <c r="G1374" t="str">
        <f>IFERROR(VLOOKUP(A1374,Holidays!A:C,3),"N")</f>
        <v>N</v>
      </c>
      <c r="H1374">
        <v>10.9</v>
      </c>
      <c r="I1374">
        <v>14.6</v>
      </c>
      <c r="J1374">
        <v>12.5</v>
      </c>
      <c r="K1374">
        <v>0</v>
      </c>
      <c r="L1374" s="482">
        <v>115294.12</v>
      </c>
      <c r="M1374" s="6">
        <v>97.499455749999996</v>
      </c>
      <c r="N1374" s="44">
        <f t="shared" si="109"/>
        <v>11241113.951175189</v>
      </c>
    </row>
    <row r="1375" spans="1:14" thickTop="1" thickBot="1">
      <c r="A1375" s="32">
        <v>43378</v>
      </c>
      <c r="B1375" s="2" t="str">
        <f t="shared" si="105"/>
        <v>Friday</v>
      </c>
      <c r="C1375" s="3" t="str">
        <f t="shared" si="106"/>
        <v>October</v>
      </c>
      <c r="D1375" s="4" t="str">
        <f t="shared" si="107"/>
        <v>2018</v>
      </c>
      <c r="E1375">
        <f t="shared" si="108"/>
        <v>40</v>
      </c>
      <c r="F1375" t="str">
        <f>IFERROR(VLOOKUP(A1375,Holidays!A:C,2), "N")</f>
        <v>N</v>
      </c>
      <c r="G1375" t="str">
        <f>IFERROR(VLOOKUP(A1375,Holidays!A:C,3),"N")</f>
        <v>N</v>
      </c>
      <c r="H1375">
        <v>9.1</v>
      </c>
      <c r="I1375">
        <v>20.5</v>
      </c>
      <c r="J1375">
        <v>22.5</v>
      </c>
      <c r="K1375">
        <v>0</v>
      </c>
      <c r="L1375" s="482">
        <v>112576.545</v>
      </c>
      <c r="M1375" s="6">
        <v>105.2909812</v>
      </c>
      <c r="N1375" s="44">
        <f t="shared" si="109"/>
        <v>11853294.883155955</v>
      </c>
    </row>
    <row r="1376" spans="1:14" thickTop="1" thickBot="1">
      <c r="A1376" s="32">
        <v>43379</v>
      </c>
      <c r="B1376" s="2" t="str">
        <f t="shared" si="105"/>
        <v>Saturday</v>
      </c>
      <c r="C1376" s="3" t="str">
        <f t="shared" si="106"/>
        <v>October</v>
      </c>
      <c r="D1376" s="4" t="str">
        <f t="shared" si="107"/>
        <v>2018</v>
      </c>
      <c r="E1376">
        <f t="shared" si="108"/>
        <v>40</v>
      </c>
      <c r="F1376" t="str">
        <f>IFERROR(VLOOKUP(A1376,Holidays!A:C,2), "N")</f>
        <v>N</v>
      </c>
      <c r="G1376" t="str">
        <f>IFERROR(VLOOKUP(A1376,Holidays!A:C,3),"N")</f>
        <v>N</v>
      </c>
      <c r="H1376">
        <v>8.3000000000000007</v>
      </c>
      <c r="I1376">
        <v>23.8</v>
      </c>
      <c r="J1376">
        <v>22.7</v>
      </c>
      <c r="K1376">
        <v>0</v>
      </c>
      <c r="L1376" s="482">
        <v>102988.145</v>
      </c>
      <c r="M1376" s="6">
        <v>100.10292629999999</v>
      </c>
      <c r="N1376" s="44">
        <f t="shared" si="109"/>
        <v>10309414.688708713</v>
      </c>
    </row>
    <row r="1377" spans="1:14" thickTop="1" thickBot="1">
      <c r="A1377" s="32">
        <v>43380</v>
      </c>
      <c r="B1377" s="2" t="str">
        <f t="shared" si="105"/>
        <v>Sunday</v>
      </c>
      <c r="C1377" s="3" t="str">
        <f t="shared" si="106"/>
        <v>October</v>
      </c>
      <c r="D1377" s="4" t="str">
        <f t="shared" si="107"/>
        <v>2018</v>
      </c>
      <c r="E1377">
        <f t="shared" si="108"/>
        <v>41</v>
      </c>
      <c r="F1377" t="str">
        <f>IFERROR(VLOOKUP(A1377,Holidays!A:C,2), "N")</f>
        <v>N</v>
      </c>
      <c r="G1377" t="str">
        <f>IFERROR(VLOOKUP(A1377,Holidays!A:C,3),"N")</f>
        <v>N</v>
      </c>
      <c r="H1377">
        <v>10.3</v>
      </c>
      <c r="I1377">
        <v>24.7</v>
      </c>
      <c r="J1377">
        <v>21.2</v>
      </c>
      <c r="K1377">
        <v>0</v>
      </c>
      <c r="L1377" s="482">
        <v>100476.705</v>
      </c>
      <c r="M1377" s="6">
        <v>87.871654219999996</v>
      </c>
      <c r="N1377" s="44">
        <f t="shared" si="109"/>
        <v>8829054.2789249457</v>
      </c>
    </row>
    <row r="1378" spans="1:14" thickTop="1" thickBot="1">
      <c r="A1378" s="32">
        <v>43381</v>
      </c>
      <c r="B1378" s="2" t="str">
        <f t="shared" si="105"/>
        <v>Monday</v>
      </c>
      <c r="C1378" s="3" t="str">
        <f t="shared" si="106"/>
        <v>October</v>
      </c>
      <c r="D1378" s="4" t="str">
        <f t="shared" si="107"/>
        <v>2018</v>
      </c>
      <c r="E1378">
        <f t="shared" si="108"/>
        <v>41</v>
      </c>
      <c r="F1378" t="str">
        <f>IFERROR(VLOOKUP(A1378,Holidays!A:C,2), "N")</f>
        <v>N</v>
      </c>
      <c r="G1378" t="str">
        <f>IFERROR(VLOOKUP(A1378,Holidays!A:C,3),"N")</f>
        <v>N</v>
      </c>
      <c r="H1378">
        <v>13.5</v>
      </c>
      <c r="I1378">
        <v>28.2</v>
      </c>
      <c r="J1378">
        <v>22.7</v>
      </c>
      <c r="K1378">
        <v>0</v>
      </c>
      <c r="L1378" s="482">
        <v>113945.5</v>
      </c>
      <c r="M1378" s="6">
        <v>87.101261609999995</v>
      </c>
      <c r="N1378" s="44">
        <f t="shared" si="109"/>
        <v>9924796.8047822546</v>
      </c>
    </row>
    <row r="1379" spans="1:14" thickTop="1" thickBot="1">
      <c r="A1379" s="32">
        <v>43382</v>
      </c>
      <c r="B1379" s="2" t="str">
        <f t="shared" si="105"/>
        <v>Tuesday</v>
      </c>
      <c r="C1379" s="3" t="str">
        <f t="shared" si="106"/>
        <v>October</v>
      </c>
      <c r="D1379" s="4" t="str">
        <f t="shared" si="107"/>
        <v>2018</v>
      </c>
      <c r="E1379">
        <f t="shared" si="108"/>
        <v>41</v>
      </c>
      <c r="F1379" t="str">
        <f>IFERROR(VLOOKUP(A1379,Holidays!A:C,2), "N")</f>
        <v>Y</v>
      </c>
      <c r="G1379" t="str">
        <f>IFERROR(VLOOKUP(A1379,Holidays!A:C,3),"N")</f>
        <v>N</v>
      </c>
      <c r="H1379">
        <v>16.100000000000001</v>
      </c>
      <c r="I1379">
        <v>17.899999999999999</v>
      </c>
      <c r="J1379">
        <v>7.2</v>
      </c>
      <c r="L1379" s="482">
        <v>116449.31</v>
      </c>
      <c r="M1379" s="6">
        <v>99.00074936</v>
      </c>
      <c r="N1379" s="44">
        <f t="shared" si="109"/>
        <v>11528568.952454941</v>
      </c>
    </row>
    <row r="1380" spans="1:14" thickTop="1" thickBot="1">
      <c r="A1380" s="32">
        <v>43383</v>
      </c>
      <c r="B1380" s="2" t="str">
        <f t="shared" si="105"/>
        <v>Wednesday</v>
      </c>
      <c r="C1380" s="3" t="str">
        <f t="shared" si="106"/>
        <v>October</v>
      </c>
      <c r="D1380" s="4" t="str">
        <f t="shared" si="107"/>
        <v>2018</v>
      </c>
      <c r="E1380">
        <f t="shared" si="108"/>
        <v>41</v>
      </c>
      <c r="F1380" t="str">
        <f>IFERROR(VLOOKUP(A1380,Holidays!A:C,2), "N")</f>
        <v>Y</v>
      </c>
      <c r="G1380" t="str">
        <f>IFERROR(VLOOKUP(A1380,Holidays!A:C,3),"N")</f>
        <v>N</v>
      </c>
      <c r="H1380">
        <v>10.1</v>
      </c>
      <c r="I1380">
        <v>16.5</v>
      </c>
      <c r="J1380">
        <v>20</v>
      </c>
      <c r="L1380" s="482">
        <v>109551.08</v>
      </c>
      <c r="M1380" s="6">
        <v>73.539697610000005</v>
      </c>
      <c r="N1380" s="44">
        <f t="shared" si="109"/>
        <v>8056353.2960489197</v>
      </c>
    </row>
    <row r="1381" spans="1:14" thickTop="1" thickBot="1">
      <c r="A1381" s="32">
        <v>43384</v>
      </c>
      <c r="B1381" s="2" t="str">
        <f t="shared" si="105"/>
        <v>Thursday</v>
      </c>
      <c r="C1381" s="3" t="str">
        <f t="shared" si="106"/>
        <v>October</v>
      </c>
      <c r="D1381" s="4" t="str">
        <f t="shared" si="107"/>
        <v>2018</v>
      </c>
      <c r="E1381">
        <f t="shared" si="108"/>
        <v>41</v>
      </c>
      <c r="F1381" t="str">
        <f>IFERROR(VLOOKUP(A1381,Holidays!A:C,2), "N")</f>
        <v>Y</v>
      </c>
      <c r="G1381" t="str">
        <f>IFERROR(VLOOKUP(A1381,Holidays!A:C,3),"N")</f>
        <v>N</v>
      </c>
      <c r="H1381">
        <v>6.4</v>
      </c>
      <c r="I1381">
        <v>20.7</v>
      </c>
      <c r="J1381">
        <v>23.7</v>
      </c>
      <c r="K1381">
        <v>0</v>
      </c>
      <c r="L1381" s="482">
        <v>110432.33</v>
      </c>
      <c r="M1381" s="6">
        <v>85.630408540000005</v>
      </c>
      <c r="N1381" s="44">
        <f t="shared" si="109"/>
        <v>9456365.5339240991</v>
      </c>
    </row>
    <row r="1382" spans="1:14" thickTop="1" thickBot="1">
      <c r="A1382" s="32">
        <v>43385</v>
      </c>
      <c r="B1382" s="2" t="str">
        <f t="shared" si="105"/>
        <v>Friday</v>
      </c>
      <c r="C1382" s="3" t="str">
        <f t="shared" si="106"/>
        <v>October</v>
      </c>
      <c r="D1382" s="4" t="str">
        <f t="shared" si="107"/>
        <v>2018</v>
      </c>
      <c r="E1382">
        <f t="shared" si="108"/>
        <v>41</v>
      </c>
      <c r="F1382" t="str">
        <f>IFERROR(VLOOKUP(A1382,Holidays!A:C,2), "N")</f>
        <v>Y</v>
      </c>
      <c r="G1382" t="str">
        <f>IFERROR(VLOOKUP(A1382,Holidays!A:C,3),"N")</f>
        <v>N</v>
      </c>
      <c r="H1382">
        <v>8.6999999999999993</v>
      </c>
      <c r="I1382">
        <v>22.7</v>
      </c>
      <c r="J1382">
        <v>23.9</v>
      </c>
      <c r="K1382">
        <v>0</v>
      </c>
      <c r="L1382" s="482">
        <v>110457.33500000001</v>
      </c>
      <c r="M1382" s="6">
        <v>88.472364569999996</v>
      </c>
      <c r="N1382" s="44">
        <f t="shared" si="109"/>
        <v>9772421.6115506217</v>
      </c>
    </row>
    <row r="1383" spans="1:14" thickTop="1" thickBot="1">
      <c r="A1383" s="32">
        <v>43386</v>
      </c>
      <c r="B1383" s="2" t="str">
        <f t="shared" si="105"/>
        <v>Saturday</v>
      </c>
      <c r="C1383" s="3" t="str">
        <f t="shared" si="106"/>
        <v>October</v>
      </c>
      <c r="D1383" s="4" t="str">
        <f t="shared" si="107"/>
        <v>2018</v>
      </c>
      <c r="E1383">
        <f t="shared" si="108"/>
        <v>41</v>
      </c>
      <c r="F1383" t="str">
        <f>IFERROR(VLOOKUP(A1383,Holidays!A:C,2), "N")</f>
        <v>Y</v>
      </c>
      <c r="G1383" t="str">
        <f>IFERROR(VLOOKUP(A1383,Holidays!A:C,3),"N")</f>
        <v>N</v>
      </c>
      <c r="H1383">
        <v>10.5</v>
      </c>
      <c r="I1383">
        <v>24.9</v>
      </c>
      <c r="J1383">
        <v>23.2</v>
      </c>
      <c r="K1383">
        <v>0</v>
      </c>
      <c r="L1383" s="482">
        <v>96584.744999999995</v>
      </c>
      <c r="M1383" s="6">
        <v>74.616600149999996</v>
      </c>
      <c r="N1383" s="44">
        <f t="shared" si="109"/>
        <v>7206825.2982547106</v>
      </c>
    </row>
    <row r="1384" spans="1:14" thickTop="1" thickBot="1">
      <c r="A1384" s="32">
        <v>43387</v>
      </c>
      <c r="B1384" s="2" t="str">
        <f t="shared" si="105"/>
        <v>Sunday</v>
      </c>
      <c r="C1384" s="3" t="str">
        <f t="shared" si="106"/>
        <v>October</v>
      </c>
      <c r="D1384" s="4" t="str">
        <f t="shared" si="107"/>
        <v>2018</v>
      </c>
      <c r="E1384">
        <f t="shared" si="108"/>
        <v>42</v>
      </c>
      <c r="F1384" t="str">
        <f>IFERROR(VLOOKUP(A1384,Holidays!A:C,2), "N")</f>
        <v>Y</v>
      </c>
      <c r="G1384" t="str">
        <f>IFERROR(VLOOKUP(A1384,Holidays!A:C,3),"N")</f>
        <v>N</v>
      </c>
      <c r="H1384">
        <v>12.4</v>
      </c>
      <c r="I1384">
        <v>27.3</v>
      </c>
      <c r="J1384">
        <v>22.1</v>
      </c>
      <c r="K1384">
        <v>0</v>
      </c>
      <c r="L1384" s="482">
        <v>90918.615000000005</v>
      </c>
      <c r="M1384" s="6">
        <v>56.864164340000002</v>
      </c>
      <c r="N1384" s="44">
        <f t="shared" si="109"/>
        <v>5170011.0649251891</v>
      </c>
    </row>
    <row r="1385" spans="1:14" thickTop="1" thickBot="1">
      <c r="A1385" s="32">
        <v>43388</v>
      </c>
      <c r="B1385" s="2" t="str">
        <f t="shared" si="105"/>
        <v>Monday</v>
      </c>
      <c r="C1385" s="3" t="str">
        <f t="shared" si="106"/>
        <v>October</v>
      </c>
      <c r="D1385" s="4" t="str">
        <f t="shared" si="107"/>
        <v>2018</v>
      </c>
      <c r="E1385">
        <f t="shared" si="108"/>
        <v>42</v>
      </c>
      <c r="F1385" t="str">
        <f>IFERROR(VLOOKUP(A1385,Holidays!A:C,2), "N")</f>
        <v>Y</v>
      </c>
      <c r="G1385" t="str">
        <f>IFERROR(VLOOKUP(A1385,Holidays!A:C,3),"N")</f>
        <v>N</v>
      </c>
      <c r="H1385">
        <v>19.5</v>
      </c>
      <c r="I1385">
        <v>27.5</v>
      </c>
      <c r="J1385">
        <v>19.399999999999999</v>
      </c>
      <c r="K1385">
        <v>0</v>
      </c>
      <c r="L1385" s="482">
        <v>108070.27499999999</v>
      </c>
      <c r="M1385" s="6">
        <v>79.182454410000005</v>
      </c>
      <c r="N1385" s="44">
        <f t="shared" si="109"/>
        <v>8557269.6232636627</v>
      </c>
    </row>
    <row r="1386" spans="1:14" thickTop="1" thickBot="1">
      <c r="A1386" s="32">
        <v>43389</v>
      </c>
      <c r="B1386" s="2" t="str">
        <f t="shared" si="105"/>
        <v>Tuesday</v>
      </c>
      <c r="C1386" s="3" t="str">
        <f t="shared" si="106"/>
        <v>October</v>
      </c>
      <c r="D1386" s="4" t="str">
        <f t="shared" si="107"/>
        <v>2018</v>
      </c>
      <c r="E1386">
        <f t="shared" si="108"/>
        <v>42</v>
      </c>
      <c r="F1386" t="str">
        <f>IFERROR(VLOOKUP(A1386,Holidays!A:C,2), "N")</f>
        <v>Y</v>
      </c>
      <c r="G1386" t="str">
        <f>IFERROR(VLOOKUP(A1386,Holidays!A:C,3),"N")</f>
        <v>N</v>
      </c>
      <c r="H1386">
        <v>20</v>
      </c>
      <c r="I1386">
        <v>23.1</v>
      </c>
      <c r="J1386">
        <v>6.1</v>
      </c>
      <c r="K1386">
        <v>0.2</v>
      </c>
      <c r="L1386" s="482">
        <v>113889.41</v>
      </c>
      <c r="M1386" s="6">
        <v>89.02524597</v>
      </c>
      <c r="N1386" s="44">
        <f t="shared" si="109"/>
        <v>10139032.738628179</v>
      </c>
    </row>
    <row r="1387" spans="1:14" thickTop="1" thickBot="1">
      <c r="A1387" s="32">
        <v>43390</v>
      </c>
      <c r="B1387" s="2" t="str">
        <f t="shared" si="105"/>
        <v>Wednesday</v>
      </c>
      <c r="C1387" s="3" t="str">
        <f t="shared" si="106"/>
        <v>October</v>
      </c>
      <c r="D1387" s="4" t="str">
        <f t="shared" si="107"/>
        <v>2018</v>
      </c>
      <c r="E1387">
        <f t="shared" si="108"/>
        <v>42</v>
      </c>
      <c r="F1387" t="str">
        <f>IFERROR(VLOOKUP(A1387,Holidays!A:C,2), "N")</f>
        <v>Y</v>
      </c>
      <c r="G1387" t="str">
        <f>IFERROR(VLOOKUP(A1387,Holidays!A:C,3),"N")</f>
        <v>N</v>
      </c>
      <c r="H1387">
        <v>16.100000000000001</v>
      </c>
      <c r="I1387">
        <v>22.6</v>
      </c>
      <c r="J1387">
        <v>15.1</v>
      </c>
      <c r="K1387">
        <v>5.2</v>
      </c>
      <c r="L1387" s="482">
        <v>112592.26</v>
      </c>
      <c r="M1387" s="6">
        <v>122.20067</v>
      </c>
      <c r="N1387" s="44">
        <f t="shared" si="109"/>
        <v>13758849.6088142</v>
      </c>
    </row>
    <row r="1388" spans="1:14" thickTop="1" thickBot="1">
      <c r="A1388" s="32">
        <v>43391</v>
      </c>
      <c r="B1388" s="2" t="str">
        <f t="shared" si="105"/>
        <v>Thursday</v>
      </c>
      <c r="C1388" s="3" t="str">
        <f t="shared" si="106"/>
        <v>October</v>
      </c>
      <c r="D1388" s="4" t="str">
        <f t="shared" si="107"/>
        <v>2018</v>
      </c>
      <c r="E1388">
        <f t="shared" si="108"/>
        <v>42</v>
      </c>
      <c r="F1388" t="str">
        <f>IFERROR(VLOOKUP(A1388,Holidays!A:C,2), "N")</f>
        <v>Y</v>
      </c>
      <c r="G1388" t="str">
        <f>IFERROR(VLOOKUP(A1388,Holidays!A:C,3),"N")</f>
        <v>N</v>
      </c>
      <c r="H1388">
        <v>14.7</v>
      </c>
      <c r="I1388">
        <v>20.7</v>
      </c>
      <c r="J1388">
        <v>10.5</v>
      </c>
      <c r="K1388">
        <v>2</v>
      </c>
      <c r="L1388" s="482">
        <v>112806.58500000001</v>
      </c>
      <c r="M1388" s="6">
        <v>165.77970980000001</v>
      </c>
      <c r="N1388" s="44">
        <f t="shared" si="109"/>
        <v>18701042.924829036</v>
      </c>
    </row>
    <row r="1389" spans="1:14" thickTop="1" thickBot="1">
      <c r="A1389" s="32">
        <v>43392</v>
      </c>
      <c r="B1389" s="2" t="str">
        <f t="shared" si="105"/>
        <v>Friday</v>
      </c>
      <c r="C1389" s="3" t="str">
        <f t="shared" si="106"/>
        <v>October</v>
      </c>
      <c r="D1389" s="4" t="str">
        <f t="shared" si="107"/>
        <v>2018</v>
      </c>
      <c r="E1389">
        <f t="shared" si="108"/>
        <v>42</v>
      </c>
      <c r="F1389" t="str">
        <f>IFERROR(VLOOKUP(A1389,Holidays!A:C,2), "N")</f>
        <v>Y</v>
      </c>
      <c r="G1389" t="str">
        <f>IFERROR(VLOOKUP(A1389,Holidays!A:C,3),"N")</f>
        <v>N</v>
      </c>
      <c r="H1389">
        <v>12.8</v>
      </c>
      <c r="I1389">
        <v>27.4</v>
      </c>
      <c r="J1389">
        <v>23</v>
      </c>
      <c r="K1389">
        <v>0</v>
      </c>
      <c r="L1389" s="482">
        <v>107940.16</v>
      </c>
      <c r="M1389" s="6">
        <v>101.6603803</v>
      </c>
      <c r="N1389" s="44">
        <f t="shared" si="109"/>
        <v>10973237.715242848</v>
      </c>
    </row>
    <row r="1390" spans="1:14" thickTop="1" thickBot="1">
      <c r="A1390" s="32">
        <v>43393</v>
      </c>
      <c r="B1390" s="2" t="str">
        <f t="shared" si="105"/>
        <v>Saturday</v>
      </c>
      <c r="C1390" s="3" t="str">
        <f t="shared" si="106"/>
        <v>October</v>
      </c>
      <c r="D1390" s="4" t="str">
        <f t="shared" si="107"/>
        <v>2018</v>
      </c>
      <c r="E1390">
        <f t="shared" si="108"/>
        <v>42</v>
      </c>
      <c r="F1390" t="str">
        <f>IFERROR(VLOOKUP(A1390,Holidays!A:C,2), "N")</f>
        <v>Y</v>
      </c>
      <c r="G1390" t="str">
        <f>IFERROR(VLOOKUP(A1390,Holidays!A:C,3),"N")</f>
        <v>N</v>
      </c>
      <c r="H1390">
        <v>11.7</v>
      </c>
      <c r="I1390">
        <v>16.100000000000001</v>
      </c>
      <c r="J1390">
        <v>9.8000000000000007</v>
      </c>
      <c r="K1390">
        <v>5</v>
      </c>
      <c r="L1390" s="482">
        <v>99368.854999999996</v>
      </c>
      <c r="M1390" s="6">
        <v>96.292242040000005</v>
      </c>
      <c r="N1390" s="44">
        <f t="shared" si="109"/>
        <v>9568449.8368976638</v>
      </c>
    </row>
    <row r="1391" spans="1:14" thickTop="1" thickBot="1">
      <c r="A1391" s="32">
        <v>43394</v>
      </c>
      <c r="B1391" s="2" t="str">
        <f t="shared" si="105"/>
        <v>Sunday</v>
      </c>
      <c r="C1391" s="3" t="str">
        <f t="shared" si="106"/>
        <v>October</v>
      </c>
      <c r="D1391" s="4" t="str">
        <f t="shared" si="107"/>
        <v>2018</v>
      </c>
      <c r="E1391">
        <f t="shared" si="108"/>
        <v>43</v>
      </c>
      <c r="F1391" t="str">
        <f>IFERROR(VLOOKUP(A1391,Holidays!A:C,2), "N")</f>
        <v>Y</v>
      </c>
      <c r="G1391" t="str">
        <f>IFERROR(VLOOKUP(A1391,Holidays!A:C,3),"N")</f>
        <v>N</v>
      </c>
      <c r="H1391">
        <v>7.6</v>
      </c>
      <c r="I1391">
        <v>19.2</v>
      </c>
      <c r="J1391">
        <v>22.7</v>
      </c>
      <c r="K1391">
        <v>5.6</v>
      </c>
      <c r="L1391" s="482">
        <v>98427.53</v>
      </c>
      <c r="M1391" s="6">
        <v>81.920924420000006</v>
      </c>
      <c r="N1391" s="44">
        <f t="shared" si="109"/>
        <v>8063274.2459772835</v>
      </c>
    </row>
    <row r="1392" spans="1:14" thickTop="1" thickBot="1">
      <c r="A1392" s="32">
        <v>43395</v>
      </c>
      <c r="B1392" s="2" t="str">
        <f t="shared" si="105"/>
        <v>Monday</v>
      </c>
      <c r="C1392" s="3" t="str">
        <f t="shared" si="106"/>
        <v>October</v>
      </c>
      <c r="D1392" s="4" t="str">
        <f t="shared" si="107"/>
        <v>2018</v>
      </c>
      <c r="E1392">
        <f t="shared" si="108"/>
        <v>43</v>
      </c>
      <c r="F1392" t="str">
        <f>IFERROR(VLOOKUP(A1392,Holidays!A:C,2), "N")</f>
        <v>Y</v>
      </c>
      <c r="G1392" t="str">
        <f>IFERROR(VLOOKUP(A1392,Holidays!A:C,3),"N")</f>
        <v>N</v>
      </c>
      <c r="H1392">
        <v>8.9</v>
      </c>
      <c r="I1392">
        <v>27</v>
      </c>
      <c r="J1392">
        <v>25.7</v>
      </c>
      <c r="K1392">
        <v>0</v>
      </c>
      <c r="L1392" s="482">
        <v>105893.61500000001</v>
      </c>
      <c r="M1392" s="6">
        <v>84.175390419999999</v>
      </c>
      <c r="N1392" s="44">
        <f t="shared" si="109"/>
        <v>8913636.3856101688</v>
      </c>
    </row>
    <row r="1393" spans="1:14" thickTop="1" thickBot="1">
      <c r="A1393" s="32">
        <v>43396</v>
      </c>
      <c r="B1393" s="2" t="str">
        <f t="shared" si="105"/>
        <v>Tuesday</v>
      </c>
      <c r="C1393" s="3" t="str">
        <f t="shared" si="106"/>
        <v>October</v>
      </c>
      <c r="D1393" s="4" t="str">
        <f t="shared" si="107"/>
        <v>2018</v>
      </c>
      <c r="E1393">
        <f t="shared" si="108"/>
        <v>43</v>
      </c>
      <c r="F1393" t="str">
        <f>IFERROR(VLOOKUP(A1393,Holidays!A:C,2), "N")</f>
        <v>Y</v>
      </c>
      <c r="G1393" t="str">
        <f>IFERROR(VLOOKUP(A1393,Holidays!A:C,3),"N")</f>
        <v>N</v>
      </c>
      <c r="H1393">
        <v>13</v>
      </c>
      <c r="I1393">
        <v>18.8</v>
      </c>
      <c r="J1393">
        <v>16.7</v>
      </c>
      <c r="K1393">
        <v>0</v>
      </c>
      <c r="L1393" s="482">
        <v>109241.565</v>
      </c>
      <c r="M1393" s="6">
        <v>90.935335870000003</v>
      </c>
      <c r="N1393" s="44">
        <f t="shared" si="109"/>
        <v>9933918.4042394366</v>
      </c>
    </row>
    <row r="1394" spans="1:14" thickTop="1" thickBot="1">
      <c r="A1394" s="32">
        <v>43397</v>
      </c>
      <c r="B1394" s="2" t="str">
        <f t="shared" si="105"/>
        <v>Wednesday</v>
      </c>
      <c r="C1394" s="3" t="str">
        <f t="shared" si="106"/>
        <v>October</v>
      </c>
      <c r="D1394" s="4" t="str">
        <f t="shared" si="107"/>
        <v>2018</v>
      </c>
      <c r="E1394">
        <f t="shared" si="108"/>
        <v>43</v>
      </c>
      <c r="F1394" t="str">
        <f>IFERROR(VLOOKUP(A1394,Holidays!A:C,2), "N")</f>
        <v>Y</v>
      </c>
      <c r="G1394" t="str">
        <f>IFERROR(VLOOKUP(A1394,Holidays!A:C,3),"N")</f>
        <v>N</v>
      </c>
      <c r="H1394">
        <v>9.1999999999999993</v>
      </c>
      <c r="I1394">
        <v>15.5</v>
      </c>
      <c r="J1394">
        <v>19.7</v>
      </c>
      <c r="K1394">
        <v>0</v>
      </c>
      <c r="L1394" s="482">
        <v>111423.36500000001</v>
      </c>
      <c r="M1394" s="6">
        <v>93.344752569999997</v>
      </c>
      <c r="N1394" s="44">
        <f t="shared" si="109"/>
        <v>10400786.436441798</v>
      </c>
    </row>
    <row r="1395" spans="1:14" thickTop="1" thickBot="1">
      <c r="A1395" s="32">
        <v>43398</v>
      </c>
      <c r="B1395" s="2" t="str">
        <f t="shared" si="105"/>
        <v>Thursday</v>
      </c>
      <c r="C1395" s="3" t="str">
        <f t="shared" si="106"/>
        <v>October</v>
      </c>
      <c r="D1395" s="4" t="str">
        <f t="shared" si="107"/>
        <v>2018</v>
      </c>
      <c r="E1395">
        <f t="shared" si="108"/>
        <v>43</v>
      </c>
      <c r="F1395" t="str">
        <f>IFERROR(VLOOKUP(A1395,Holidays!A:C,2), "N")</f>
        <v>Y</v>
      </c>
      <c r="G1395" t="str">
        <f>IFERROR(VLOOKUP(A1395,Holidays!A:C,3),"N")</f>
        <v>N</v>
      </c>
      <c r="H1395">
        <v>6.4</v>
      </c>
      <c r="I1395">
        <v>19.5</v>
      </c>
      <c r="J1395">
        <v>25</v>
      </c>
      <c r="K1395">
        <v>0</v>
      </c>
      <c r="L1395" s="482">
        <v>112414.39</v>
      </c>
      <c r="M1395" s="6">
        <v>115.427252</v>
      </c>
      <c r="N1395" s="44">
        <f t="shared" si="109"/>
        <v>12975684.12295628</v>
      </c>
    </row>
    <row r="1396" spans="1:14" thickTop="1" thickBot="1">
      <c r="A1396" s="32">
        <v>43399</v>
      </c>
      <c r="B1396" s="2" t="str">
        <f t="shared" si="105"/>
        <v>Friday</v>
      </c>
      <c r="C1396" s="3" t="str">
        <f t="shared" si="106"/>
        <v>October</v>
      </c>
      <c r="D1396" s="4" t="str">
        <f t="shared" si="107"/>
        <v>2018</v>
      </c>
      <c r="E1396">
        <f t="shared" si="108"/>
        <v>43</v>
      </c>
      <c r="F1396" t="str">
        <f>IFERROR(VLOOKUP(A1396,Holidays!A:C,2), "N")</f>
        <v>Y</v>
      </c>
      <c r="G1396" t="str">
        <f>IFERROR(VLOOKUP(A1396,Holidays!A:C,3),"N")</f>
        <v>N</v>
      </c>
      <c r="H1396">
        <v>9.6</v>
      </c>
      <c r="I1396">
        <v>18.3</v>
      </c>
      <c r="J1396">
        <v>23.7</v>
      </c>
      <c r="K1396">
        <v>0</v>
      </c>
      <c r="L1396" s="482">
        <v>111145.12</v>
      </c>
      <c r="M1396" s="6">
        <v>111.2042443</v>
      </c>
      <c r="N1396" s="44">
        <f t="shared" si="109"/>
        <v>12359809.077232815</v>
      </c>
    </row>
    <row r="1397" spans="1:14" thickTop="1" thickBot="1">
      <c r="A1397" s="32">
        <v>43400</v>
      </c>
      <c r="B1397" s="2" t="str">
        <f t="shared" si="105"/>
        <v>Saturday</v>
      </c>
      <c r="C1397" s="3" t="str">
        <f t="shared" si="106"/>
        <v>October</v>
      </c>
      <c r="D1397" s="4" t="str">
        <f t="shared" si="107"/>
        <v>2018</v>
      </c>
      <c r="E1397">
        <f t="shared" si="108"/>
        <v>43</v>
      </c>
      <c r="F1397" t="str">
        <f>IFERROR(VLOOKUP(A1397,Holidays!A:C,2), "N")</f>
        <v>Y</v>
      </c>
      <c r="G1397" t="str">
        <f>IFERROR(VLOOKUP(A1397,Holidays!A:C,3),"N")</f>
        <v>N</v>
      </c>
      <c r="H1397">
        <v>11.3</v>
      </c>
      <c r="I1397">
        <v>19.600000000000001</v>
      </c>
      <c r="J1397">
        <v>20.5</v>
      </c>
      <c r="K1397">
        <v>0</v>
      </c>
      <c r="L1397" s="482">
        <v>97973.985000000001</v>
      </c>
      <c r="M1397" s="6">
        <v>98.832267079999994</v>
      </c>
      <c r="N1397" s="44">
        <f t="shared" si="109"/>
        <v>9682991.0524119139</v>
      </c>
    </row>
    <row r="1398" spans="1:14" thickTop="1" thickBot="1">
      <c r="A1398" s="32">
        <v>43401</v>
      </c>
      <c r="B1398" s="2" t="str">
        <f t="shared" si="105"/>
        <v>Sunday</v>
      </c>
      <c r="C1398" s="3" t="str">
        <f t="shared" si="106"/>
        <v>October</v>
      </c>
      <c r="D1398" s="4" t="str">
        <f t="shared" si="107"/>
        <v>2018</v>
      </c>
      <c r="E1398">
        <f t="shared" si="108"/>
        <v>44</v>
      </c>
      <c r="F1398" t="str">
        <f>IFERROR(VLOOKUP(A1398,Holidays!A:C,2), "N")</f>
        <v>Y</v>
      </c>
      <c r="G1398" t="str">
        <f>IFERROR(VLOOKUP(A1398,Holidays!A:C,3),"N")</f>
        <v>N</v>
      </c>
      <c r="H1398">
        <v>9.3000000000000007</v>
      </c>
      <c r="I1398">
        <v>15.9</v>
      </c>
      <c r="J1398">
        <v>22.8</v>
      </c>
      <c r="K1398">
        <v>0</v>
      </c>
      <c r="L1398" s="482">
        <v>95624.014999999999</v>
      </c>
      <c r="M1398" s="6">
        <v>110.2151781</v>
      </c>
      <c r="N1398" s="44">
        <f t="shared" si="109"/>
        <v>10539217.843862072</v>
      </c>
    </row>
    <row r="1399" spans="1:14" thickTop="1" thickBot="1">
      <c r="A1399" s="32">
        <v>43402</v>
      </c>
      <c r="B1399" s="2" t="str">
        <f t="shared" si="105"/>
        <v>Monday</v>
      </c>
      <c r="C1399" s="3" t="str">
        <f t="shared" si="106"/>
        <v>October</v>
      </c>
      <c r="D1399" s="4" t="str">
        <f t="shared" si="107"/>
        <v>2018</v>
      </c>
      <c r="E1399">
        <f t="shared" si="108"/>
        <v>44</v>
      </c>
      <c r="F1399" t="str">
        <f>IFERROR(VLOOKUP(A1399,Holidays!A:C,2), "N")</f>
        <v>Y</v>
      </c>
      <c r="G1399" t="str">
        <f>IFERROR(VLOOKUP(A1399,Holidays!A:C,3),"N")</f>
        <v>N</v>
      </c>
      <c r="H1399">
        <v>9.1</v>
      </c>
      <c r="I1399">
        <v>17</v>
      </c>
      <c r="J1399">
        <v>25.6</v>
      </c>
      <c r="K1399">
        <v>0</v>
      </c>
      <c r="L1399" s="482">
        <v>110196.61500000001</v>
      </c>
      <c r="M1399" s="6">
        <v>142.33806010000001</v>
      </c>
      <c r="N1399" s="44">
        <f t="shared" si="109"/>
        <v>15685172.408686563</v>
      </c>
    </row>
    <row r="1400" spans="1:14" thickTop="1" thickBot="1">
      <c r="A1400" s="32">
        <v>43403</v>
      </c>
      <c r="B1400" s="2" t="str">
        <f t="shared" si="105"/>
        <v>Tuesday</v>
      </c>
      <c r="C1400" s="3" t="str">
        <f t="shared" si="106"/>
        <v>October</v>
      </c>
      <c r="D1400" s="4" t="str">
        <f t="shared" si="107"/>
        <v>2018</v>
      </c>
      <c r="E1400">
        <f t="shared" si="108"/>
        <v>44</v>
      </c>
      <c r="F1400" t="str">
        <f>IFERROR(VLOOKUP(A1400,Holidays!A:C,2), "N")</f>
        <v>Y</v>
      </c>
      <c r="G1400" t="str">
        <f>IFERROR(VLOOKUP(A1400,Holidays!A:C,3),"N")</f>
        <v>N</v>
      </c>
      <c r="H1400">
        <v>8.3000000000000007</v>
      </c>
      <c r="I1400">
        <v>25.2</v>
      </c>
      <c r="J1400">
        <v>25.8</v>
      </c>
      <c r="K1400">
        <v>0</v>
      </c>
      <c r="L1400" s="482">
        <v>113459.02499999999</v>
      </c>
      <c r="M1400" s="6">
        <v>149.08062029999999</v>
      </c>
      <c r="N1400" s="44">
        <f t="shared" si="109"/>
        <v>16914541.825633205</v>
      </c>
    </row>
    <row r="1401" spans="1:14" thickTop="1" thickBot="1">
      <c r="A1401" s="32">
        <v>43404</v>
      </c>
      <c r="B1401" s="2" t="str">
        <f t="shared" si="105"/>
        <v>Wednesday</v>
      </c>
      <c r="C1401" s="3" t="str">
        <f t="shared" si="106"/>
        <v>October</v>
      </c>
      <c r="D1401" s="4" t="str">
        <f t="shared" si="107"/>
        <v>2018</v>
      </c>
      <c r="E1401">
        <f t="shared" si="108"/>
        <v>44</v>
      </c>
      <c r="F1401" t="str">
        <f>IFERROR(VLOOKUP(A1401,Holidays!A:C,2), "N")</f>
        <v>Y</v>
      </c>
      <c r="G1401" t="str">
        <f>IFERROR(VLOOKUP(A1401,Holidays!A:C,3),"N")</f>
        <v>N</v>
      </c>
      <c r="H1401">
        <v>13</v>
      </c>
      <c r="I1401">
        <v>19.5</v>
      </c>
      <c r="J1401">
        <v>16.7</v>
      </c>
      <c r="K1401">
        <v>0</v>
      </c>
      <c r="L1401" s="482">
        <v>114402.745</v>
      </c>
      <c r="M1401" s="6">
        <v>121.6154276</v>
      </c>
      <c r="N1401" s="44">
        <f t="shared" si="109"/>
        <v>13913138.751788761</v>
      </c>
    </row>
    <row r="1402" spans="1:14" thickTop="1" thickBot="1">
      <c r="A1402" s="32">
        <v>43405</v>
      </c>
      <c r="B1402" s="2" t="str">
        <f t="shared" si="105"/>
        <v>Thursday</v>
      </c>
      <c r="C1402" s="3" t="str">
        <f t="shared" si="106"/>
        <v>November</v>
      </c>
      <c r="D1402" s="4" t="str">
        <f t="shared" si="107"/>
        <v>2018</v>
      </c>
      <c r="E1402">
        <f t="shared" si="108"/>
        <v>44</v>
      </c>
      <c r="F1402" t="str">
        <f>IFERROR(VLOOKUP(A1402,Holidays!A:C,2), "N")</f>
        <v>Y</v>
      </c>
      <c r="G1402" t="str">
        <f>IFERROR(VLOOKUP(A1402,Holidays!A:C,3),"N")</f>
        <v>N</v>
      </c>
      <c r="H1402">
        <v>12.8</v>
      </c>
      <c r="I1402">
        <v>34.299999999999997</v>
      </c>
      <c r="J1402">
        <v>14.2</v>
      </c>
      <c r="K1402">
        <v>0</v>
      </c>
      <c r="L1402" s="482">
        <v>119350.66499999999</v>
      </c>
      <c r="M1402" s="6">
        <v>101.7889277</v>
      </c>
      <c r="N1402" s="44">
        <f t="shared" si="109"/>
        <v>12148576.21063192</v>
      </c>
    </row>
    <row r="1403" spans="1:14" thickTop="1" thickBot="1">
      <c r="A1403" s="32">
        <v>43406</v>
      </c>
      <c r="B1403" s="2" t="str">
        <f t="shared" si="105"/>
        <v>Friday</v>
      </c>
      <c r="C1403" s="3" t="str">
        <f t="shared" si="106"/>
        <v>November</v>
      </c>
      <c r="D1403" s="4" t="str">
        <f t="shared" si="107"/>
        <v>2018</v>
      </c>
      <c r="E1403">
        <f t="shared" si="108"/>
        <v>44</v>
      </c>
      <c r="F1403" t="str">
        <f>IFERROR(VLOOKUP(A1403,Holidays!A:C,2), "N")</f>
        <v>Y</v>
      </c>
      <c r="G1403" t="str">
        <f>IFERROR(VLOOKUP(A1403,Holidays!A:C,3),"N")</f>
        <v>N</v>
      </c>
      <c r="H1403">
        <v>16.3</v>
      </c>
      <c r="I1403">
        <v>31.6</v>
      </c>
      <c r="J1403">
        <v>13.4</v>
      </c>
      <c r="K1403">
        <v>0</v>
      </c>
      <c r="L1403" s="482">
        <v>116793.855</v>
      </c>
      <c r="M1403" s="6">
        <v>79.019020170000005</v>
      </c>
      <c r="N1403" s="44">
        <f t="shared" si="109"/>
        <v>9228935.9839770552</v>
      </c>
    </row>
    <row r="1404" spans="1:14" thickTop="1" thickBot="1">
      <c r="A1404" s="32">
        <v>43407</v>
      </c>
      <c r="B1404" s="2" t="str">
        <f t="shared" si="105"/>
        <v>Saturday</v>
      </c>
      <c r="C1404" s="3" t="str">
        <f t="shared" si="106"/>
        <v>November</v>
      </c>
      <c r="D1404" s="4" t="str">
        <f t="shared" si="107"/>
        <v>2018</v>
      </c>
      <c r="E1404">
        <f t="shared" si="108"/>
        <v>44</v>
      </c>
      <c r="F1404" t="str">
        <f>IFERROR(VLOOKUP(A1404,Holidays!A:C,2), "N")</f>
        <v>Y</v>
      </c>
      <c r="G1404" t="str">
        <f>IFERROR(VLOOKUP(A1404,Holidays!A:C,3),"N")</f>
        <v>N</v>
      </c>
      <c r="H1404">
        <v>12.6</v>
      </c>
      <c r="I1404">
        <v>20.9</v>
      </c>
      <c r="J1404">
        <v>19.899999999999999</v>
      </c>
      <c r="K1404">
        <v>0.2</v>
      </c>
      <c r="L1404" s="482">
        <v>93859.285000000003</v>
      </c>
      <c r="M1404" s="6">
        <v>74.729665089999997</v>
      </c>
      <c r="N1404" s="44">
        <f t="shared" si="109"/>
        <v>7014072.9336368609</v>
      </c>
    </row>
    <row r="1405" spans="1:14" thickTop="1" thickBot="1">
      <c r="A1405" s="32">
        <v>43408</v>
      </c>
      <c r="B1405" s="2" t="str">
        <f t="shared" si="105"/>
        <v>Sunday</v>
      </c>
      <c r="C1405" s="3" t="str">
        <f t="shared" si="106"/>
        <v>November</v>
      </c>
      <c r="D1405" s="4" t="str">
        <f t="shared" si="107"/>
        <v>2018</v>
      </c>
      <c r="E1405">
        <f t="shared" si="108"/>
        <v>45</v>
      </c>
      <c r="F1405" t="str">
        <f>IFERROR(VLOOKUP(A1405,Holidays!A:C,2), "N")</f>
        <v>Y</v>
      </c>
      <c r="G1405" t="str">
        <f>IFERROR(VLOOKUP(A1405,Holidays!A:C,3),"N")</f>
        <v>N</v>
      </c>
      <c r="H1405">
        <v>9.1999999999999993</v>
      </c>
      <c r="I1405">
        <v>20.9</v>
      </c>
      <c r="J1405">
        <v>19.7</v>
      </c>
      <c r="K1405">
        <v>0</v>
      </c>
      <c r="L1405" s="482">
        <v>96432.625</v>
      </c>
      <c r="M1405" s="6">
        <v>90.901472760000004</v>
      </c>
      <c r="N1405" s="44">
        <f t="shared" si="109"/>
        <v>8765867.634612795</v>
      </c>
    </row>
    <row r="1406" spans="1:14" thickTop="1" thickBot="1">
      <c r="A1406" s="32">
        <v>43409</v>
      </c>
      <c r="B1406" s="2" t="str">
        <f t="shared" si="105"/>
        <v>Monday</v>
      </c>
      <c r="C1406" s="3" t="str">
        <f t="shared" si="106"/>
        <v>November</v>
      </c>
      <c r="D1406" s="4" t="str">
        <f t="shared" si="107"/>
        <v>2018</v>
      </c>
      <c r="E1406">
        <f t="shared" si="108"/>
        <v>45</v>
      </c>
      <c r="F1406" t="str">
        <f>IFERROR(VLOOKUP(A1406,Holidays!A:C,2), "N")</f>
        <v>Y</v>
      </c>
      <c r="G1406" t="str">
        <f>IFERROR(VLOOKUP(A1406,Holidays!A:C,3),"N")</f>
        <v>N</v>
      </c>
      <c r="H1406">
        <v>14.5</v>
      </c>
      <c r="I1406">
        <v>28.6</v>
      </c>
      <c r="J1406">
        <v>15.8</v>
      </c>
      <c r="K1406">
        <v>2.8</v>
      </c>
      <c r="L1406" s="482">
        <v>107014.075</v>
      </c>
      <c r="M1406" s="6">
        <v>104.6322227</v>
      </c>
      <c r="N1406" s="44">
        <f t="shared" si="109"/>
        <v>11197120.527434502</v>
      </c>
    </row>
    <row r="1407" spans="1:14" thickTop="1" thickBot="1">
      <c r="A1407" s="32">
        <v>43410</v>
      </c>
      <c r="B1407" s="2" t="str">
        <f t="shared" si="105"/>
        <v>Tuesday</v>
      </c>
      <c r="C1407" s="3" t="str">
        <f t="shared" si="106"/>
        <v>November</v>
      </c>
      <c r="D1407" s="4" t="str">
        <f t="shared" si="107"/>
        <v>2018</v>
      </c>
      <c r="E1407">
        <f t="shared" si="108"/>
        <v>45</v>
      </c>
      <c r="F1407" t="str">
        <f>IFERROR(VLOOKUP(A1407,Holidays!A:C,2), "N")</f>
        <v>Y</v>
      </c>
      <c r="G1407" t="str">
        <f>IFERROR(VLOOKUP(A1407,Holidays!A:C,3),"N")</f>
        <v>Y</v>
      </c>
      <c r="H1407">
        <v>16.3</v>
      </c>
      <c r="I1407">
        <v>21.4</v>
      </c>
      <c r="J1407">
        <v>7.8</v>
      </c>
      <c r="K1407">
        <v>4.4000000000000004</v>
      </c>
      <c r="L1407" s="482">
        <v>100696.565</v>
      </c>
      <c r="M1407" s="6">
        <v>115.778035</v>
      </c>
      <c r="N1407" s="44">
        <f t="shared" si="109"/>
        <v>11658450.426949775</v>
      </c>
    </row>
    <row r="1408" spans="1:14" thickTop="1" thickBot="1">
      <c r="A1408" s="32">
        <v>43411</v>
      </c>
      <c r="B1408" s="2" t="str">
        <f t="shared" si="105"/>
        <v>Wednesday</v>
      </c>
      <c r="C1408" s="3" t="str">
        <f t="shared" si="106"/>
        <v>November</v>
      </c>
      <c r="D1408" s="4" t="str">
        <f t="shared" si="107"/>
        <v>2018</v>
      </c>
      <c r="E1408">
        <f t="shared" si="108"/>
        <v>45</v>
      </c>
      <c r="F1408" t="str">
        <f>IFERROR(VLOOKUP(A1408,Holidays!A:C,2), "N")</f>
        <v>Y</v>
      </c>
      <c r="G1408" t="str">
        <f>IFERROR(VLOOKUP(A1408,Holidays!A:C,3),"N")</f>
        <v>N</v>
      </c>
      <c r="H1408">
        <v>11.1</v>
      </c>
      <c r="I1408">
        <v>17.2</v>
      </c>
      <c r="J1408">
        <v>18.2</v>
      </c>
      <c r="K1408">
        <v>35.799999999999997</v>
      </c>
      <c r="L1408" s="482">
        <v>106387.19500000001</v>
      </c>
      <c r="M1408" s="6">
        <v>95.569564769999999</v>
      </c>
      <c r="N1408" s="44">
        <f t="shared" si="109"/>
        <v>10167377.92325112</v>
      </c>
    </row>
    <row r="1409" spans="1:14" thickTop="1" thickBot="1">
      <c r="A1409" s="32">
        <v>43412</v>
      </c>
      <c r="B1409" s="2" t="str">
        <f t="shared" si="105"/>
        <v>Thursday</v>
      </c>
      <c r="C1409" s="3" t="str">
        <f t="shared" si="106"/>
        <v>November</v>
      </c>
      <c r="D1409" s="4" t="str">
        <f t="shared" si="107"/>
        <v>2018</v>
      </c>
      <c r="E1409">
        <f t="shared" si="108"/>
        <v>45</v>
      </c>
      <c r="F1409" t="str">
        <f>IFERROR(VLOOKUP(A1409,Holidays!A:C,2), "N")</f>
        <v>Y</v>
      </c>
      <c r="G1409" t="str">
        <f>IFERROR(VLOOKUP(A1409,Holidays!A:C,3),"N")</f>
        <v>N</v>
      </c>
      <c r="H1409">
        <v>7.7</v>
      </c>
      <c r="I1409">
        <v>17</v>
      </c>
      <c r="J1409">
        <v>22.7</v>
      </c>
      <c r="K1409">
        <v>3</v>
      </c>
      <c r="L1409" s="482">
        <v>109430.37</v>
      </c>
      <c r="M1409" s="6">
        <v>91.884517419999995</v>
      </c>
      <c r="N1409" s="44">
        <f t="shared" si="109"/>
        <v>10054956.738542045</v>
      </c>
    </row>
    <row r="1410" spans="1:14" thickTop="1" thickBot="1">
      <c r="A1410" s="32">
        <v>43413</v>
      </c>
      <c r="B1410" s="2" t="str">
        <f t="shared" si="105"/>
        <v>Friday</v>
      </c>
      <c r="C1410" s="3" t="str">
        <f t="shared" si="106"/>
        <v>November</v>
      </c>
      <c r="D1410" s="4" t="str">
        <f t="shared" si="107"/>
        <v>2018</v>
      </c>
      <c r="E1410">
        <f t="shared" si="108"/>
        <v>45</v>
      </c>
      <c r="F1410" t="str">
        <f>IFERROR(VLOOKUP(A1410,Holidays!A:C,2), "N")</f>
        <v>Y</v>
      </c>
      <c r="G1410" t="str">
        <f>IFERROR(VLOOKUP(A1410,Holidays!A:C,3),"N")</f>
        <v>N</v>
      </c>
      <c r="H1410">
        <v>8</v>
      </c>
      <c r="I1410">
        <v>20</v>
      </c>
      <c r="J1410">
        <v>14.8</v>
      </c>
      <c r="K1410">
        <v>0</v>
      </c>
      <c r="L1410" s="482">
        <v>112506.95</v>
      </c>
      <c r="M1410" s="6">
        <v>101.7347422</v>
      </c>
      <c r="N1410" s="44">
        <f t="shared" si="109"/>
        <v>11445865.553958289</v>
      </c>
    </row>
    <row r="1411" spans="1:14" thickTop="1" thickBot="1">
      <c r="A1411" s="32">
        <v>43414</v>
      </c>
      <c r="B1411" s="2" t="str">
        <f t="shared" ref="B1411:B1474" si="110">TEXT(A1411,"dddd")</f>
        <v>Saturday</v>
      </c>
      <c r="C1411" s="3" t="str">
        <f t="shared" ref="C1411:C1474" si="111">TEXT(A1411,"mmmm")</f>
        <v>November</v>
      </c>
      <c r="D1411" s="4" t="str">
        <f t="shared" ref="D1411:D1474" si="112">TEXT(A1411,"yyyy")</f>
        <v>2018</v>
      </c>
      <c r="E1411">
        <f t="shared" ref="E1411:E1474" si="113">WEEKNUM(A1411)</f>
        <v>45</v>
      </c>
      <c r="F1411" t="str">
        <f>IFERROR(VLOOKUP(A1411,Holidays!A:C,2), "N")</f>
        <v>Y</v>
      </c>
      <c r="G1411" t="str">
        <f>IFERROR(VLOOKUP(A1411,Holidays!A:C,3),"N")</f>
        <v>N</v>
      </c>
      <c r="H1411">
        <v>9</v>
      </c>
      <c r="I1411">
        <v>20.3</v>
      </c>
      <c r="J1411">
        <v>27.3</v>
      </c>
      <c r="K1411">
        <v>0</v>
      </c>
      <c r="L1411" s="482">
        <v>100203.55</v>
      </c>
      <c r="M1411" s="6">
        <v>86.725271390000003</v>
      </c>
      <c r="N1411" s="44">
        <f t="shared" ref="N1411:N1474" si="114">L1411*M1411</f>
        <v>8690180.0679914355</v>
      </c>
    </row>
    <row r="1412" spans="1:14" thickTop="1" thickBot="1">
      <c r="A1412" s="32">
        <v>43415</v>
      </c>
      <c r="B1412" s="2" t="str">
        <f t="shared" si="110"/>
        <v>Sunday</v>
      </c>
      <c r="C1412" s="3" t="str">
        <f t="shared" si="111"/>
        <v>November</v>
      </c>
      <c r="D1412" s="4" t="str">
        <f t="shared" si="112"/>
        <v>2018</v>
      </c>
      <c r="E1412">
        <f t="shared" si="113"/>
        <v>46</v>
      </c>
      <c r="F1412" t="str">
        <f>IFERROR(VLOOKUP(A1412,Holidays!A:C,2), "N")</f>
        <v>Y</v>
      </c>
      <c r="G1412" t="str">
        <f>IFERROR(VLOOKUP(A1412,Holidays!A:C,3),"N")</f>
        <v>N</v>
      </c>
      <c r="H1412">
        <v>9.3000000000000007</v>
      </c>
      <c r="I1412">
        <v>19.600000000000001</v>
      </c>
      <c r="J1412">
        <v>29.1</v>
      </c>
      <c r="K1412">
        <v>0.2</v>
      </c>
      <c r="L1412" s="482">
        <v>94602.89</v>
      </c>
      <c r="M1412" s="6">
        <v>76.672204399999998</v>
      </c>
      <c r="N1412" s="44">
        <f t="shared" si="114"/>
        <v>7253412.1189107159</v>
      </c>
    </row>
    <row r="1413" spans="1:14" thickTop="1" thickBot="1">
      <c r="A1413" s="32">
        <v>43416</v>
      </c>
      <c r="B1413" s="2" t="str">
        <f t="shared" si="110"/>
        <v>Monday</v>
      </c>
      <c r="C1413" s="3" t="str">
        <f t="shared" si="111"/>
        <v>November</v>
      </c>
      <c r="D1413" s="4" t="str">
        <f t="shared" si="112"/>
        <v>2018</v>
      </c>
      <c r="E1413">
        <f t="shared" si="113"/>
        <v>46</v>
      </c>
      <c r="F1413" t="str">
        <f>IFERROR(VLOOKUP(A1413,Holidays!A:C,2), "N")</f>
        <v>Y</v>
      </c>
      <c r="G1413" t="str">
        <f>IFERROR(VLOOKUP(A1413,Holidays!A:C,3),"N")</f>
        <v>N</v>
      </c>
      <c r="H1413">
        <v>10.9</v>
      </c>
      <c r="I1413">
        <v>30.2</v>
      </c>
      <c r="J1413">
        <v>17.5</v>
      </c>
      <c r="K1413">
        <v>0</v>
      </c>
      <c r="L1413" s="482">
        <v>114159.595</v>
      </c>
      <c r="M1413" s="6">
        <v>105.4518321</v>
      </c>
      <c r="N1413" s="44">
        <f t="shared" si="114"/>
        <v>12038338.444544001</v>
      </c>
    </row>
    <row r="1414" spans="1:14" thickTop="1" thickBot="1">
      <c r="A1414" s="32">
        <v>43417</v>
      </c>
      <c r="B1414" s="2" t="str">
        <f t="shared" si="110"/>
        <v>Tuesday</v>
      </c>
      <c r="C1414" s="3" t="str">
        <f t="shared" si="111"/>
        <v>November</v>
      </c>
      <c r="D1414" s="4" t="str">
        <f t="shared" si="112"/>
        <v>2018</v>
      </c>
      <c r="E1414">
        <f t="shared" si="113"/>
        <v>46</v>
      </c>
      <c r="F1414" t="str">
        <f>IFERROR(VLOOKUP(A1414,Holidays!A:C,2), "N")</f>
        <v>Y</v>
      </c>
      <c r="G1414" t="str">
        <f>IFERROR(VLOOKUP(A1414,Holidays!A:C,3),"N")</f>
        <v>N</v>
      </c>
      <c r="H1414">
        <v>16.899999999999999</v>
      </c>
      <c r="I1414">
        <v>30.5</v>
      </c>
      <c r="J1414">
        <v>18.399999999999999</v>
      </c>
      <c r="K1414">
        <v>0</v>
      </c>
      <c r="L1414" s="482">
        <v>120185.265</v>
      </c>
      <c r="M1414" s="6">
        <v>111.5733647</v>
      </c>
      <c r="N1414" s="44">
        <f t="shared" si="114"/>
        <v>13409474.403411146</v>
      </c>
    </row>
    <row r="1415" spans="1:14" thickTop="1" thickBot="1">
      <c r="A1415" s="32">
        <v>43418</v>
      </c>
      <c r="B1415" s="2" t="str">
        <f t="shared" si="110"/>
        <v>Wednesday</v>
      </c>
      <c r="C1415" s="3" t="str">
        <f t="shared" si="111"/>
        <v>November</v>
      </c>
      <c r="D1415" s="4" t="str">
        <f t="shared" si="112"/>
        <v>2018</v>
      </c>
      <c r="E1415">
        <f t="shared" si="113"/>
        <v>46</v>
      </c>
      <c r="F1415" t="str">
        <f>IFERROR(VLOOKUP(A1415,Holidays!A:C,2), "N")</f>
        <v>Y</v>
      </c>
      <c r="G1415" t="str">
        <f>IFERROR(VLOOKUP(A1415,Holidays!A:C,3),"N")</f>
        <v>N</v>
      </c>
      <c r="H1415">
        <v>14.8</v>
      </c>
      <c r="I1415">
        <v>17.3</v>
      </c>
      <c r="J1415">
        <v>7.2</v>
      </c>
      <c r="K1415">
        <v>6.2</v>
      </c>
      <c r="L1415" s="482">
        <v>116487.58</v>
      </c>
      <c r="M1415" s="6">
        <v>119.62472270000001</v>
      </c>
      <c r="N1415" s="44">
        <f t="shared" si="114"/>
        <v>13934794.455494067</v>
      </c>
    </row>
    <row r="1416" spans="1:14" thickTop="1" thickBot="1">
      <c r="A1416" s="32">
        <v>43419</v>
      </c>
      <c r="B1416" s="2" t="str">
        <f t="shared" si="110"/>
        <v>Thursday</v>
      </c>
      <c r="C1416" s="3" t="str">
        <f t="shared" si="111"/>
        <v>November</v>
      </c>
      <c r="D1416" s="4" t="str">
        <f t="shared" si="112"/>
        <v>2018</v>
      </c>
      <c r="E1416">
        <f t="shared" si="113"/>
        <v>46</v>
      </c>
      <c r="F1416" t="str">
        <f>IFERROR(VLOOKUP(A1416,Holidays!A:C,2), "N")</f>
        <v>Y</v>
      </c>
      <c r="G1416" t="str">
        <f>IFERROR(VLOOKUP(A1416,Holidays!A:C,3),"N")</f>
        <v>N</v>
      </c>
      <c r="H1416">
        <v>13.7</v>
      </c>
      <c r="I1416">
        <v>18.100000000000001</v>
      </c>
      <c r="J1416">
        <v>23.8</v>
      </c>
      <c r="K1416">
        <v>0.2</v>
      </c>
      <c r="L1416" s="482">
        <v>108628.34</v>
      </c>
      <c r="M1416" s="6">
        <v>96.501965749999997</v>
      </c>
      <c r="N1416" s="44">
        <f t="shared" si="114"/>
        <v>10482848.346159354</v>
      </c>
    </row>
    <row r="1417" spans="1:14" thickTop="1" thickBot="1">
      <c r="A1417" s="32">
        <v>43420</v>
      </c>
      <c r="B1417" s="2" t="str">
        <f t="shared" si="110"/>
        <v>Friday</v>
      </c>
      <c r="C1417" s="3" t="str">
        <f t="shared" si="111"/>
        <v>November</v>
      </c>
      <c r="D1417" s="4" t="str">
        <f t="shared" si="112"/>
        <v>2018</v>
      </c>
      <c r="E1417">
        <f t="shared" si="113"/>
        <v>46</v>
      </c>
      <c r="F1417" t="str">
        <f>IFERROR(VLOOKUP(A1417,Holidays!A:C,2), "N")</f>
        <v>Y</v>
      </c>
      <c r="G1417" t="str">
        <f>IFERROR(VLOOKUP(A1417,Holidays!A:C,3),"N")</f>
        <v>N</v>
      </c>
      <c r="H1417">
        <v>8.3000000000000007</v>
      </c>
      <c r="I1417">
        <v>19</v>
      </c>
      <c r="J1417">
        <v>29.8</v>
      </c>
      <c r="K1417">
        <v>0</v>
      </c>
      <c r="L1417" s="482">
        <v>107405.925</v>
      </c>
      <c r="M1417" s="6">
        <v>97.767081950000005</v>
      </c>
      <c r="N1417" s="44">
        <f t="shared" si="114"/>
        <v>10500763.871390555</v>
      </c>
    </row>
    <row r="1418" spans="1:14" thickTop="1" thickBot="1">
      <c r="A1418" s="32">
        <v>43421</v>
      </c>
      <c r="B1418" s="2" t="str">
        <f t="shared" si="110"/>
        <v>Saturday</v>
      </c>
      <c r="C1418" s="3" t="str">
        <f t="shared" si="111"/>
        <v>November</v>
      </c>
      <c r="D1418" s="4" t="str">
        <f t="shared" si="112"/>
        <v>2018</v>
      </c>
      <c r="E1418">
        <f t="shared" si="113"/>
        <v>46</v>
      </c>
      <c r="F1418" t="str">
        <f>IFERROR(VLOOKUP(A1418,Holidays!A:C,2), "N")</f>
        <v>Y</v>
      </c>
      <c r="G1418" t="str">
        <f>IFERROR(VLOOKUP(A1418,Holidays!A:C,3),"N")</f>
        <v>N</v>
      </c>
      <c r="H1418">
        <v>9.6</v>
      </c>
      <c r="I1418">
        <v>18.100000000000001</v>
      </c>
      <c r="J1418">
        <v>29.9</v>
      </c>
      <c r="K1418">
        <v>0</v>
      </c>
      <c r="L1418" s="482">
        <v>90498.92</v>
      </c>
      <c r="M1418" s="6">
        <v>83.267081379999993</v>
      </c>
      <c r="N1418" s="44">
        <f t="shared" si="114"/>
        <v>7535580.9364421088</v>
      </c>
    </row>
    <row r="1419" spans="1:14" thickTop="1" thickBot="1">
      <c r="A1419" s="32">
        <v>43422</v>
      </c>
      <c r="B1419" s="2" t="str">
        <f t="shared" si="110"/>
        <v>Sunday</v>
      </c>
      <c r="C1419" s="3" t="str">
        <f t="shared" si="111"/>
        <v>November</v>
      </c>
      <c r="D1419" s="4" t="str">
        <f t="shared" si="112"/>
        <v>2018</v>
      </c>
      <c r="E1419">
        <f t="shared" si="113"/>
        <v>47</v>
      </c>
      <c r="F1419" t="str">
        <f>IFERROR(VLOOKUP(A1419,Holidays!A:C,2), "N")</f>
        <v>Y</v>
      </c>
      <c r="G1419" t="str">
        <f>IFERROR(VLOOKUP(A1419,Holidays!A:C,3),"N")</f>
        <v>N</v>
      </c>
      <c r="H1419">
        <v>9.8000000000000007</v>
      </c>
      <c r="I1419">
        <v>26.6</v>
      </c>
      <c r="J1419">
        <v>30.1</v>
      </c>
      <c r="K1419">
        <v>0</v>
      </c>
      <c r="L1419" s="482">
        <v>92043.13</v>
      </c>
      <c r="M1419" s="6">
        <v>89.24819359</v>
      </c>
      <c r="N1419" s="44">
        <f t="shared" si="114"/>
        <v>8214683.0848695375</v>
      </c>
    </row>
    <row r="1420" spans="1:14" thickTop="1" thickBot="1">
      <c r="A1420" s="32">
        <v>43423</v>
      </c>
      <c r="B1420" s="2" t="str">
        <f t="shared" si="110"/>
        <v>Monday</v>
      </c>
      <c r="C1420" s="3" t="str">
        <f t="shared" si="111"/>
        <v>November</v>
      </c>
      <c r="D1420" s="4" t="str">
        <f t="shared" si="112"/>
        <v>2018</v>
      </c>
      <c r="E1420">
        <f t="shared" si="113"/>
        <v>47</v>
      </c>
      <c r="F1420" t="str">
        <f>IFERROR(VLOOKUP(A1420,Holidays!A:C,2), "N")</f>
        <v>Y</v>
      </c>
      <c r="G1420" t="str">
        <f>IFERROR(VLOOKUP(A1420,Holidays!A:C,3),"N")</f>
        <v>N</v>
      </c>
      <c r="H1420">
        <v>15.4</v>
      </c>
      <c r="I1420">
        <v>30.9</v>
      </c>
      <c r="J1420">
        <v>27.5</v>
      </c>
      <c r="K1420">
        <v>0</v>
      </c>
      <c r="L1420" s="482">
        <v>113978.535</v>
      </c>
      <c r="M1420" s="6">
        <v>104.47126299999999</v>
      </c>
      <c r="N1420" s="44">
        <f t="shared" si="114"/>
        <v>11907481.506339705</v>
      </c>
    </row>
    <row r="1421" spans="1:14" thickTop="1" thickBot="1">
      <c r="A1421" s="32">
        <v>43424</v>
      </c>
      <c r="B1421" s="2" t="str">
        <f t="shared" si="110"/>
        <v>Tuesday</v>
      </c>
      <c r="C1421" s="3" t="str">
        <f t="shared" si="111"/>
        <v>November</v>
      </c>
      <c r="D1421" s="4" t="str">
        <f t="shared" si="112"/>
        <v>2018</v>
      </c>
      <c r="E1421">
        <f t="shared" si="113"/>
        <v>47</v>
      </c>
      <c r="F1421" t="str">
        <f>IFERROR(VLOOKUP(A1421,Holidays!A:C,2), "N")</f>
        <v>Y</v>
      </c>
      <c r="G1421" t="str">
        <f>IFERROR(VLOOKUP(A1421,Holidays!A:C,3),"N")</f>
        <v>N</v>
      </c>
      <c r="H1421">
        <v>22.5</v>
      </c>
      <c r="I1421">
        <v>27.6</v>
      </c>
      <c r="J1421">
        <v>5.5</v>
      </c>
      <c r="K1421">
        <v>0</v>
      </c>
      <c r="L1421" s="482">
        <v>118330.625</v>
      </c>
      <c r="M1421" s="6">
        <v>110.715976</v>
      </c>
      <c r="N1421" s="44">
        <f t="shared" si="114"/>
        <v>13101090.637565</v>
      </c>
    </row>
    <row r="1422" spans="1:14" thickTop="1" thickBot="1">
      <c r="A1422" s="32">
        <v>43425</v>
      </c>
      <c r="B1422" s="2" t="str">
        <f t="shared" si="110"/>
        <v>Wednesday</v>
      </c>
      <c r="C1422" s="3" t="str">
        <f t="shared" si="111"/>
        <v>November</v>
      </c>
      <c r="D1422" s="4" t="str">
        <f t="shared" si="112"/>
        <v>2018</v>
      </c>
      <c r="E1422">
        <f t="shared" si="113"/>
        <v>47</v>
      </c>
      <c r="F1422" t="str">
        <f>IFERROR(VLOOKUP(A1422,Holidays!A:C,2), "N")</f>
        <v>Y</v>
      </c>
      <c r="G1422" t="str">
        <f>IFERROR(VLOOKUP(A1422,Holidays!A:C,3),"N")</f>
        <v>N</v>
      </c>
      <c r="H1422">
        <v>12.3</v>
      </c>
      <c r="I1422">
        <v>23.2</v>
      </c>
      <c r="J1422">
        <v>24.2</v>
      </c>
      <c r="K1422">
        <v>24.2</v>
      </c>
      <c r="L1422" s="482">
        <v>106618.19500000001</v>
      </c>
      <c r="M1422" s="6">
        <v>100.42825310000001</v>
      </c>
      <c r="N1422" s="44">
        <f t="shared" si="114"/>
        <v>10707479.072525157</v>
      </c>
    </row>
    <row r="1423" spans="1:14" thickTop="1" thickBot="1">
      <c r="A1423" s="32">
        <v>43426</v>
      </c>
      <c r="B1423" s="2" t="str">
        <f t="shared" si="110"/>
        <v>Thursday</v>
      </c>
      <c r="C1423" s="3" t="str">
        <f t="shared" si="111"/>
        <v>November</v>
      </c>
      <c r="D1423" s="4" t="str">
        <f t="shared" si="112"/>
        <v>2018</v>
      </c>
      <c r="E1423">
        <f t="shared" si="113"/>
        <v>47</v>
      </c>
      <c r="F1423" t="str">
        <f>IFERROR(VLOOKUP(A1423,Holidays!A:C,2), "N")</f>
        <v>Y</v>
      </c>
      <c r="G1423" t="str">
        <f>IFERROR(VLOOKUP(A1423,Holidays!A:C,3),"N")</f>
        <v>N</v>
      </c>
      <c r="H1423">
        <v>9.6999999999999993</v>
      </c>
      <c r="I1423">
        <v>16.399999999999999</v>
      </c>
      <c r="J1423">
        <v>20.3</v>
      </c>
      <c r="K1423">
        <v>6.2</v>
      </c>
      <c r="L1423" s="482">
        <v>107278.83</v>
      </c>
      <c r="M1423" s="6">
        <v>77.208902539999997</v>
      </c>
      <c r="N1423" s="44">
        <f t="shared" si="114"/>
        <v>8282880.730075228</v>
      </c>
    </row>
    <row r="1424" spans="1:14" thickTop="1" thickBot="1">
      <c r="A1424" s="32">
        <v>43427</v>
      </c>
      <c r="B1424" s="2" t="str">
        <f t="shared" si="110"/>
        <v>Friday</v>
      </c>
      <c r="C1424" s="3" t="str">
        <f t="shared" si="111"/>
        <v>November</v>
      </c>
      <c r="D1424" s="4" t="str">
        <f t="shared" si="112"/>
        <v>2018</v>
      </c>
      <c r="E1424">
        <f t="shared" si="113"/>
        <v>47</v>
      </c>
      <c r="F1424" t="str">
        <f>IFERROR(VLOOKUP(A1424,Holidays!A:C,2), "N")</f>
        <v>Y</v>
      </c>
      <c r="G1424" t="str">
        <f>IFERROR(VLOOKUP(A1424,Holidays!A:C,3),"N")</f>
        <v>N</v>
      </c>
      <c r="H1424">
        <v>11</v>
      </c>
      <c r="I1424">
        <v>14.5</v>
      </c>
      <c r="J1424">
        <v>3.5</v>
      </c>
      <c r="K1424">
        <v>6</v>
      </c>
      <c r="L1424" s="482">
        <v>113582.6</v>
      </c>
      <c r="M1424" s="6">
        <v>93.528906469999995</v>
      </c>
      <c r="N1424" s="44">
        <f t="shared" si="114"/>
        <v>10623256.372019421</v>
      </c>
    </row>
    <row r="1425" spans="1:14" thickTop="1" thickBot="1">
      <c r="A1425" s="32">
        <v>43428</v>
      </c>
      <c r="B1425" s="2" t="str">
        <f t="shared" si="110"/>
        <v>Saturday</v>
      </c>
      <c r="C1425" s="3" t="str">
        <f t="shared" si="111"/>
        <v>November</v>
      </c>
      <c r="D1425" s="4" t="str">
        <f t="shared" si="112"/>
        <v>2018</v>
      </c>
      <c r="E1425">
        <f t="shared" si="113"/>
        <v>47</v>
      </c>
      <c r="F1425" t="str">
        <f>IFERROR(VLOOKUP(A1425,Holidays!A:C,2), "N")</f>
        <v>Y</v>
      </c>
      <c r="G1425" t="str">
        <f>IFERROR(VLOOKUP(A1425,Holidays!A:C,3),"N")</f>
        <v>N</v>
      </c>
      <c r="H1425">
        <v>11.1</v>
      </c>
      <c r="I1425">
        <v>16.899999999999999</v>
      </c>
      <c r="J1425">
        <v>15.8</v>
      </c>
      <c r="K1425">
        <v>7</v>
      </c>
      <c r="L1425" s="482">
        <v>101352.12</v>
      </c>
      <c r="M1425" s="6">
        <v>110.5056773</v>
      </c>
      <c r="N1425" s="44">
        <f t="shared" si="114"/>
        <v>11199984.666390875</v>
      </c>
    </row>
    <row r="1426" spans="1:14" thickTop="1" thickBot="1">
      <c r="A1426" s="32">
        <v>43429</v>
      </c>
      <c r="B1426" s="2" t="str">
        <f t="shared" si="110"/>
        <v>Sunday</v>
      </c>
      <c r="C1426" s="3" t="str">
        <f t="shared" si="111"/>
        <v>November</v>
      </c>
      <c r="D1426" s="4" t="str">
        <f t="shared" si="112"/>
        <v>2018</v>
      </c>
      <c r="E1426">
        <f t="shared" si="113"/>
        <v>48</v>
      </c>
      <c r="F1426" t="str">
        <f>IFERROR(VLOOKUP(A1426,Holidays!A:C,2), "N")</f>
        <v>Y</v>
      </c>
      <c r="G1426" t="str">
        <f>IFERROR(VLOOKUP(A1426,Holidays!A:C,3),"N")</f>
        <v>N</v>
      </c>
      <c r="H1426">
        <v>12.7</v>
      </c>
      <c r="I1426">
        <v>18.8</v>
      </c>
      <c r="J1426">
        <v>20.5</v>
      </c>
      <c r="K1426">
        <v>0.8</v>
      </c>
      <c r="L1426" s="482">
        <v>96240.41</v>
      </c>
      <c r="M1426" s="6">
        <v>116.4628124</v>
      </c>
      <c r="N1426" s="44">
        <f t="shared" si="114"/>
        <v>11208428.815129085</v>
      </c>
    </row>
    <row r="1427" spans="1:14" thickTop="1" thickBot="1">
      <c r="A1427" s="32">
        <v>43430</v>
      </c>
      <c r="B1427" s="2" t="str">
        <f t="shared" si="110"/>
        <v>Monday</v>
      </c>
      <c r="C1427" s="3" t="str">
        <f t="shared" si="111"/>
        <v>November</v>
      </c>
      <c r="D1427" s="4" t="str">
        <f t="shared" si="112"/>
        <v>2018</v>
      </c>
      <c r="E1427">
        <f t="shared" si="113"/>
        <v>48</v>
      </c>
      <c r="F1427" t="str">
        <f>IFERROR(VLOOKUP(A1427,Holidays!A:C,2), "N")</f>
        <v>Y</v>
      </c>
      <c r="G1427" t="str">
        <f>IFERROR(VLOOKUP(A1427,Holidays!A:C,3),"N")</f>
        <v>N</v>
      </c>
      <c r="H1427">
        <v>11.9</v>
      </c>
      <c r="I1427">
        <v>18.600000000000001</v>
      </c>
      <c r="J1427">
        <v>25.5</v>
      </c>
      <c r="K1427">
        <v>0</v>
      </c>
      <c r="L1427" s="482">
        <v>110547.605</v>
      </c>
      <c r="M1427" s="6">
        <v>112.20926300000001</v>
      </c>
      <c r="N1427" s="44">
        <f t="shared" si="114"/>
        <v>12404465.283465115</v>
      </c>
    </row>
    <row r="1428" spans="1:14" thickTop="1" thickBot="1">
      <c r="A1428" s="32">
        <v>43431</v>
      </c>
      <c r="B1428" s="2" t="str">
        <f t="shared" si="110"/>
        <v>Tuesday</v>
      </c>
      <c r="C1428" s="3" t="str">
        <f t="shared" si="111"/>
        <v>November</v>
      </c>
      <c r="D1428" s="4" t="str">
        <f t="shared" si="112"/>
        <v>2018</v>
      </c>
      <c r="E1428">
        <f t="shared" si="113"/>
        <v>48</v>
      </c>
      <c r="F1428" t="str">
        <f>IFERROR(VLOOKUP(A1428,Holidays!A:C,2), "N")</f>
        <v>Y</v>
      </c>
      <c r="G1428" t="str">
        <f>IFERROR(VLOOKUP(A1428,Holidays!A:C,3),"N")</f>
        <v>N</v>
      </c>
      <c r="H1428">
        <v>14.4</v>
      </c>
      <c r="I1428">
        <v>20</v>
      </c>
      <c r="J1428">
        <v>23.3</v>
      </c>
      <c r="K1428">
        <v>0.2</v>
      </c>
      <c r="L1428" s="482">
        <v>109706.42</v>
      </c>
      <c r="M1428" s="6">
        <v>109.76169760000001</v>
      </c>
      <c r="N1428" s="44">
        <f t="shared" si="114"/>
        <v>12041562.896818593</v>
      </c>
    </row>
    <row r="1429" spans="1:14" thickTop="1" thickBot="1">
      <c r="A1429" s="32">
        <v>43432</v>
      </c>
      <c r="B1429" s="2" t="str">
        <f t="shared" si="110"/>
        <v>Wednesday</v>
      </c>
      <c r="C1429" s="3" t="str">
        <f t="shared" si="111"/>
        <v>November</v>
      </c>
      <c r="D1429" s="4" t="str">
        <f t="shared" si="112"/>
        <v>2018</v>
      </c>
      <c r="E1429">
        <f t="shared" si="113"/>
        <v>48</v>
      </c>
      <c r="F1429" t="str">
        <f>IFERROR(VLOOKUP(A1429,Holidays!A:C,2), "N")</f>
        <v>Y</v>
      </c>
      <c r="G1429" t="str">
        <f>IFERROR(VLOOKUP(A1429,Holidays!A:C,3),"N")</f>
        <v>N</v>
      </c>
      <c r="H1429">
        <v>14.4</v>
      </c>
      <c r="I1429">
        <v>20.8</v>
      </c>
      <c r="J1429">
        <v>18</v>
      </c>
      <c r="K1429">
        <v>0</v>
      </c>
      <c r="L1429" s="482">
        <v>106684.825</v>
      </c>
      <c r="M1429" s="6">
        <v>98.178259999999995</v>
      </c>
      <c r="N1429" s="44">
        <f t="shared" si="114"/>
        <v>10474130.4869045</v>
      </c>
    </row>
    <row r="1430" spans="1:14" thickTop="1" thickBot="1">
      <c r="A1430" s="32">
        <v>43433</v>
      </c>
      <c r="B1430" s="2" t="str">
        <f t="shared" si="110"/>
        <v>Thursday</v>
      </c>
      <c r="C1430" s="3" t="str">
        <f t="shared" si="111"/>
        <v>November</v>
      </c>
      <c r="D1430" s="4" t="str">
        <f t="shared" si="112"/>
        <v>2018</v>
      </c>
      <c r="E1430">
        <f t="shared" si="113"/>
        <v>48</v>
      </c>
      <c r="F1430" t="str">
        <f>IFERROR(VLOOKUP(A1430,Holidays!A:C,2), "N")</f>
        <v>Y</v>
      </c>
      <c r="G1430" t="str">
        <f>IFERROR(VLOOKUP(A1430,Holidays!A:C,3),"N")</f>
        <v>N</v>
      </c>
      <c r="H1430">
        <v>13.9</v>
      </c>
      <c r="I1430">
        <v>18.7</v>
      </c>
      <c r="J1430">
        <v>21.1</v>
      </c>
      <c r="K1430">
        <v>0.6</v>
      </c>
      <c r="L1430" s="482">
        <v>112586.74</v>
      </c>
      <c r="M1430" s="6">
        <v>116.3293321</v>
      </c>
      <c r="N1430" s="44">
        <f t="shared" si="114"/>
        <v>13097140.267516354</v>
      </c>
    </row>
    <row r="1431" spans="1:14" thickTop="1" thickBot="1">
      <c r="A1431" s="32">
        <v>43434</v>
      </c>
      <c r="B1431" s="2" t="str">
        <f t="shared" si="110"/>
        <v>Friday</v>
      </c>
      <c r="C1431" s="3" t="str">
        <f t="shared" si="111"/>
        <v>November</v>
      </c>
      <c r="D1431" s="4" t="str">
        <f t="shared" si="112"/>
        <v>2018</v>
      </c>
      <c r="E1431">
        <f t="shared" si="113"/>
        <v>48</v>
      </c>
      <c r="F1431" t="str">
        <f>IFERROR(VLOOKUP(A1431,Holidays!A:C,2), "N")</f>
        <v>Y</v>
      </c>
      <c r="G1431" t="str">
        <f>IFERROR(VLOOKUP(A1431,Holidays!A:C,3),"N")</f>
        <v>N</v>
      </c>
      <c r="H1431">
        <v>14.7</v>
      </c>
      <c r="I1431">
        <v>20.8</v>
      </c>
      <c r="J1431">
        <v>28</v>
      </c>
      <c r="K1431">
        <v>0</v>
      </c>
      <c r="L1431" s="482">
        <v>110031.82</v>
      </c>
      <c r="M1431" s="6">
        <v>106.2941526</v>
      </c>
      <c r="N1431" s="44">
        <f t="shared" si="114"/>
        <v>11695739.065935733</v>
      </c>
    </row>
    <row r="1432" spans="1:14" thickTop="1" thickBot="1">
      <c r="A1432" s="32">
        <v>43435</v>
      </c>
      <c r="B1432" s="2" t="str">
        <f t="shared" si="110"/>
        <v>Saturday</v>
      </c>
      <c r="C1432" s="3" t="str">
        <f t="shared" si="111"/>
        <v>December</v>
      </c>
      <c r="D1432" s="4" t="str">
        <f t="shared" si="112"/>
        <v>2018</v>
      </c>
      <c r="E1432">
        <f t="shared" si="113"/>
        <v>48</v>
      </c>
      <c r="F1432" t="str">
        <f>IFERROR(VLOOKUP(A1432,Holidays!A:C,2), "N")</f>
        <v>Y</v>
      </c>
      <c r="G1432" t="str">
        <f>IFERROR(VLOOKUP(A1432,Holidays!A:C,3),"N")</f>
        <v>N</v>
      </c>
      <c r="H1432">
        <v>10.3</v>
      </c>
      <c r="I1432">
        <v>31.7</v>
      </c>
      <c r="J1432">
        <v>30.8</v>
      </c>
      <c r="K1432">
        <v>0</v>
      </c>
      <c r="L1432" s="482">
        <v>100725.24</v>
      </c>
      <c r="M1432" s="6">
        <v>71.104740500000005</v>
      </c>
      <c r="N1432" s="44">
        <f t="shared" si="114"/>
        <v>7162042.0520002209</v>
      </c>
    </row>
    <row r="1433" spans="1:14" thickTop="1" thickBot="1">
      <c r="A1433" s="32">
        <v>43436</v>
      </c>
      <c r="B1433" s="2" t="str">
        <f t="shared" si="110"/>
        <v>Sunday</v>
      </c>
      <c r="C1433" s="3" t="str">
        <f t="shared" si="111"/>
        <v>December</v>
      </c>
      <c r="D1433" s="4" t="str">
        <f t="shared" si="112"/>
        <v>2018</v>
      </c>
      <c r="E1433">
        <f t="shared" si="113"/>
        <v>49</v>
      </c>
      <c r="F1433" t="str">
        <f>IFERROR(VLOOKUP(A1433,Holidays!A:C,2), "N")</f>
        <v>Y</v>
      </c>
      <c r="G1433" t="str">
        <f>IFERROR(VLOOKUP(A1433,Holidays!A:C,3),"N")</f>
        <v>N</v>
      </c>
      <c r="H1433">
        <v>12.2</v>
      </c>
      <c r="I1433">
        <v>19.5</v>
      </c>
      <c r="J1433">
        <v>18.899999999999999</v>
      </c>
      <c r="K1433">
        <v>10.4</v>
      </c>
      <c r="L1433" s="482">
        <v>88903.065000000002</v>
      </c>
      <c r="M1433" s="6">
        <v>24.455382029999999</v>
      </c>
      <c r="N1433" s="44">
        <f t="shared" si="114"/>
        <v>2174158.4182129218</v>
      </c>
    </row>
    <row r="1434" spans="1:14" thickTop="1" thickBot="1">
      <c r="A1434" s="32">
        <v>43437</v>
      </c>
      <c r="B1434" s="2" t="str">
        <f t="shared" si="110"/>
        <v>Monday</v>
      </c>
      <c r="C1434" s="3" t="str">
        <f t="shared" si="111"/>
        <v>December</v>
      </c>
      <c r="D1434" s="4" t="str">
        <f t="shared" si="112"/>
        <v>2018</v>
      </c>
      <c r="E1434">
        <f t="shared" si="113"/>
        <v>49</v>
      </c>
      <c r="F1434" t="str">
        <f>IFERROR(VLOOKUP(A1434,Holidays!A:C,2), "N")</f>
        <v>Y</v>
      </c>
      <c r="G1434" t="str">
        <f>IFERROR(VLOOKUP(A1434,Holidays!A:C,3),"N")</f>
        <v>N</v>
      </c>
      <c r="H1434">
        <v>13.3</v>
      </c>
      <c r="I1434">
        <v>23.6</v>
      </c>
      <c r="J1434">
        <v>13.4</v>
      </c>
      <c r="K1434">
        <v>0</v>
      </c>
      <c r="L1434" s="482">
        <v>107666.30499999999</v>
      </c>
      <c r="M1434" s="6">
        <v>71.126198709999997</v>
      </c>
      <c r="N1434" s="44">
        <f t="shared" si="114"/>
        <v>7657895.003801466</v>
      </c>
    </row>
    <row r="1435" spans="1:14" thickTop="1" thickBot="1">
      <c r="A1435" s="32">
        <v>43438</v>
      </c>
      <c r="B1435" s="2" t="str">
        <f t="shared" si="110"/>
        <v>Tuesday</v>
      </c>
      <c r="C1435" s="3" t="str">
        <f t="shared" si="111"/>
        <v>December</v>
      </c>
      <c r="D1435" s="4" t="str">
        <f t="shared" si="112"/>
        <v>2018</v>
      </c>
      <c r="E1435">
        <f t="shared" si="113"/>
        <v>49</v>
      </c>
      <c r="F1435" t="str">
        <f>IFERROR(VLOOKUP(A1435,Holidays!A:C,2), "N")</f>
        <v>Y</v>
      </c>
      <c r="G1435" t="str">
        <f>IFERROR(VLOOKUP(A1435,Holidays!A:C,3),"N")</f>
        <v>N</v>
      </c>
      <c r="H1435">
        <v>13.4</v>
      </c>
      <c r="I1435">
        <v>20.5</v>
      </c>
      <c r="J1435">
        <v>28.2</v>
      </c>
      <c r="K1435">
        <v>0</v>
      </c>
      <c r="L1435" s="482">
        <v>111718.075</v>
      </c>
      <c r="M1435" s="6">
        <v>92.945548959999996</v>
      </c>
      <c r="N1435" s="44">
        <f t="shared" si="114"/>
        <v>10383697.809629451</v>
      </c>
    </row>
    <row r="1436" spans="1:14" thickTop="1" thickBot="1">
      <c r="A1436" s="32">
        <v>43439</v>
      </c>
      <c r="B1436" s="2" t="str">
        <f t="shared" si="110"/>
        <v>Wednesday</v>
      </c>
      <c r="C1436" s="3" t="str">
        <f t="shared" si="111"/>
        <v>December</v>
      </c>
      <c r="D1436" s="4" t="str">
        <f t="shared" si="112"/>
        <v>2018</v>
      </c>
      <c r="E1436">
        <f t="shared" si="113"/>
        <v>49</v>
      </c>
      <c r="F1436" t="str">
        <f>IFERROR(VLOOKUP(A1436,Holidays!A:C,2), "N")</f>
        <v>Y</v>
      </c>
      <c r="G1436" t="str">
        <f>IFERROR(VLOOKUP(A1436,Holidays!A:C,3),"N")</f>
        <v>N</v>
      </c>
      <c r="H1436">
        <v>13.4</v>
      </c>
      <c r="I1436">
        <v>25.2</v>
      </c>
      <c r="J1436">
        <v>31.1</v>
      </c>
      <c r="K1436">
        <v>0</v>
      </c>
      <c r="L1436" s="482">
        <v>114225.12</v>
      </c>
      <c r="M1436" s="6">
        <v>86.814999110000002</v>
      </c>
      <c r="N1436" s="44">
        <f t="shared" si="114"/>
        <v>9916453.6911396421</v>
      </c>
    </row>
    <row r="1437" spans="1:14" thickTop="1" thickBot="1">
      <c r="A1437" s="32">
        <v>43440</v>
      </c>
      <c r="B1437" s="2" t="str">
        <f t="shared" si="110"/>
        <v>Thursday</v>
      </c>
      <c r="C1437" s="3" t="str">
        <f t="shared" si="111"/>
        <v>December</v>
      </c>
      <c r="D1437" s="4" t="str">
        <f t="shared" si="112"/>
        <v>2018</v>
      </c>
      <c r="E1437">
        <f t="shared" si="113"/>
        <v>49</v>
      </c>
      <c r="F1437" t="str">
        <f>IFERROR(VLOOKUP(A1437,Holidays!A:C,2), "N")</f>
        <v>Y</v>
      </c>
      <c r="G1437" t="str">
        <f>IFERROR(VLOOKUP(A1437,Holidays!A:C,3),"N")</f>
        <v>N</v>
      </c>
      <c r="H1437">
        <v>14.5</v>
      </c>
      <c r="I1437">
        <v>35.5</v>
      </c>
      <c r="J1437">
        <v>31.3</v>
      </c>
      <c r="K1437">
        <v>0</v>
      </c>
      <c r="L1437" s="482">
        <v>135452.26</v>
      </c>
      <c r="M1437" s="6">
        <v>125.30810839999999</v>
      </c>
      <c r="N1437" s="44">
        <f t="shared" si="114"/>
        <v>16973266.479104985</v>
      </c>
    </row>
    <row r="1438" spans="1:14" thickTop="1" thickBot="1">
      <c r="A1438" s="32">
        <v>43441</v>
      </c>
      <c r="B1438" s="2" t="str">
        <f t="shared" si="110"/>
        <v>Friday</v>
      </c>
      <c r="C1438" s="3" t="str">
        <f t="shared" si="111"/>
        <v>December</v>
      </c>
      <c r="D1438" s="4" t="str">
        <f t="shared" si="112"/>
        <v>2018</v>
      </c>
      <c r="E1438">
        <f t="shared" si="113"/>
        <v>49</v>
      </c>
      <c r="F1438" t="str">
        <f>IFERROR(VLOOKUP(A1438,Holidays!A:C,2), "N")</f>
        <v>Y</v>
      </c>
      <c r="G1438" t="str">
        <f>IFERROR(VLOOKUP(A1438,Holidays!A:C,3),"N")</f>
        <v>N</v>
      </c>
      <c r="H1438">
        <v>25.1</v>
      </c>
      <c r="I1438">
        <v>38</v>
      </c>
      <c r="J1438">
        <v>27.1</v>
      </c>
      <c r="K1438">
        <v>0</v>
      </c>
      <c r="L1438" s="482">
        <v>156648.405</v>
      </c>
      <c r="M1438" s="6">
        <v>177.86181680000001</v>
      </c>
      <c r="N1438" s="44">
        <f t="shared" si="114"/>
        <v>27861769.912122205</v>
      </c>
    </row>
    <row r="1439" spans="1:14" thickTop="1" thickBot="1">
      <c r="A1439" s="32">
        <v>43442</v>
      </c>
      <c r="B1439" s="2" t="str">
        <f t="shared" si="110"/>
        <v>Saturday</v>
      </c>
      <c r="C1439" s="3" t="str">
        <f t="shared" si="111"/>
        <v>December</v>
      </c>
      <c r="D1439" s="4" t="str">
        <f t="shared" si="112"/>
        <v>2018</v>
      </c>
      <c r="E1439">
        <f t="shared" si="113"/>
        <v>49</v>
      </c>
      <c r="F1439" t="str">
        <f>IFERROR(VLOOKUP(A1439,Holidays!A:C,2), "N")</f>
        <v>Y</v>
      </c>
      <c r="G1439" t="str">
        <f>IFERROR(VLOOKUP(A1439,Holidays!A:C,3),"N")</f>
        <v>N</v>
      </c>
      <c r="H1439">
        <v>22.7</v>
      </c>
      <c r="I1439">
        <v>30.3</v>
      </c>
      <c r="J1439">
        <v>11</v>
      </c>
      <c r="K1439">
        <v>0</v>
      </c>
      <c r="L1439" s="482">
        <v>121237.47</v>
      </c>
      <c r="M1439" s="6">
        <v>113.36703300000001</v>
      </c>
      <c r="N1439" s="44">
        <f t="shared" si="114"/>
        <v>13744332.262326511</v>
      </c>
    </row>
    <row r="1440" spans="1:14" thickTop="1" thickBot="1">
      <c r="A1440" s="32">
        <v>43443</v>
      </c>
      <c r="B1440" s="2" t="str">
        <f t="shared" si="110"/>
        <v>Sunday</v>
      </c>
      <c r="C1440" s="3" t="str">
        <f t="shared" si="111"/>
        <v>December</v>
      </c>
      <c r="D1440" s="4" t="str">
        <f t="shared" si="112"/>
        <v>2018</v>
      </c>
      <c r="E1440">
        <f t="shared" si="113"/>
        <v>50</v>
      </c>
      <c r="F1440" t="str">
        <f>IFERROR(VLOOKUP(A1440,Holidays!A:C,2), "N")</f>
        <v>Y</v>
      </c>
      <c r="G1440" t="str">
        <f>IFERROR(VLOOKUP(A1440,Holidays!A:C,3),"N")</f>
        <v>N</v>
      </c>
      <c r="H1440">
        <v>16</v>
      </c>
      <c r="I1440">
        <v>20.100000000000001</v>
      </c>
      <c r="J1440">
        <v>11.8</v>
      </c>
      <c r="K1440">
        <v>1.2</v>
      </c>
      <c r="L1440" s="482">
        <v>102161.11500000001</v>
      </c>
      <c r="M1440" s="6">
        <v>80.188787649999995</v>
      </c>
      <c r="N1440" s="44">
        <f t="shared" si="114"/>
        <v>8192175.9568222295</v>
      </c>
    </row>
    <row r="1441" spans="1:14" thickTop="1" thickBot="1">
      <c r="A1441" s="32">
        <v>43444</v>
      </c>
      <c r="B1441" s="2" t="str">
        <f t="shared" si="110"/>
        <v>Monday</v>
      </c>
      <c r="C1441" s="3" t="str">
        <f t="shared" si="111"/>
        <v>December</v>
      </c>
      <c r="D1441" s="4" t="str">
        <f t="shared" si="112"/>
        <v>2018</v>
      </c>
      <c r="E1441">
        <f t="shared" si="113"/>
        <v>50</v>
      </c>
      <c r="F1441" t="str">
        <f>IFERROR(VLOOKUP(A1441,Holidays!A:C,2), "N")</f>
        <v>Y</v>
      </c>
      <c r="G1441" t="str">
        <f>IFERROR(VLOOKUP(A1441,Holidays!A:C,3),"N")</f>
        <v>N</v>
      </c>
      <c r="H1441">
        <v>15.8</v>
      </c>
      <c r="I1441">
        <v>20.6</v>
      </c>
      <c r="J1441">
        <v>28.5</v>
      </c>
      <c r="K1441">
        <v>0</v>
      </c>
      <c r="L1441" s="482">
        <v>110803.765</v>
      </c>
      <c r="M1441" s="6">
        <v>95.225723139999999</v>
      </c>
      <c r="N1441" s="44">
        <f t="shared" si="114"/>
        <v>10551368.648759622</v>
      </c>
    </row>
    <row r="1442" spans="1:14" thickTop="1" thickBot="1">
      <c r="A1442" s="32">
        <v>43445</v>
      </c>
      <c r="B1442" s="2" t="str">
        <f t="shared" si="110"/>
        <v>Tuesday</v>
      </c>
      <c r="C1442" s="3" t="str">
        <f t="shared" si="111"/>
        <v>December</v>
      </c>
      <c r="D1442" s="4" t="str">
        <f t="shared" si="112"/>
        <v>2018</v>
      </c>
      <c r="E1442">
        <f t="shared" si="113"/>
        <v>50</v>
      </c>
      <c r="F1442" t="str">
        <f>IFERROR(VLOOKUP(A1442,Holidays!A:C,2), "N")</f>
        <v>Y</v>
      </c>
      <c r="G1442" t="str">
        <f>IFERROR(VLOOKUP(A1442,Holidays!A:C,3),"N")</f>
        <v>N</v>
      </c>
      <c r="H1442">
        <v>13</v>
      </c>
      <c r="I1442">
        <v>23.6</v>
      </c>
      <c r="J1442">
        <v>31.6</v>
      </c>
      <c r="K1442">
        <v>0</v>
      </c>
      <c r="L1442" s="482">
        <v>114413.785</v>
      </c>
      <c r="M1442" s="6">
        <v>118.6444142</v>
      </c>
      <c r="N1442" s="44">
        <f t="shared" si="114"/>
        <v>13574556.497729747</v>
      </c>
    </row>
    <row r="1443" spans="1:14" thickTop="1" thickBot="1">
      <c r="A1443" s="32">
        <v>43446</v>
      </c>
      <c r="B1443" s="2" t="str">
        <f t="shared" si="110"/>
        <v>Wednesday</v>
      </c>
      <c r="C1443" s="3" t="str">
        <f t="shared" si="111"/>
        <v>December</v>
      </c>
      <c r="D1443" s="4" t="str">
        <f t="shared" si="112"/>
        <v>2018</v>
      </c>
      <c r="E1443">
        <f t="shared" si="113"/>
        <v>50</v>
      </c>
      <c r="F1443" t="str">
        <f>IFERROR(VLOOKUP(A1443,Holidays!A:C,2), "N")</f>
        <v>Y</v>
      </c>
      <c r="G1443" t="str">
        <f>IFERROR(VLOOKUP(A1443,Holidays!A:C,3),"N")</f>
        <v>N</v>
      </c>
      <c r="H1443">
        <v>16</v>
      </c>
      <c r="I1443">
        <v>33.6</v>
      </c>
      <c r="J1443">
        <v>29.4</v>
      </c>
      <c r="K1443">
        <v>0</v>
      </c>
      <c r="L1443" s="482">
        <v>129715.465</v>
      </c>
      <c r="M1443" s="6">
        <v>199.184327</v>
      </c>
      <c r="N1443" s="44">
        <f t="shared" si="114"/>
        <v>25837287.597517055</v>
      </c>
    </row>
    <row r="1444" spans="1:14" thickTop="1" thickBot="1">
      <c r="A1444" s="32">
        <v>43447</v>
      </c>
      <c r="B1444" s="2" t="str">
        <f t="shared" si="110"/>
        <v>Thursday</v>
      </c>
      <c r="C1444" s="3" t="str">
        <f t="shared" si="111"/>
        <v>December</v>
      </c>
      <c r="D1444" s="4" t="str">
        <f t="shared" si="112"/>
        <v>2018</v>
      </c>
      <c r="E1444">
        <f t="shared" si="113"/>
        <v>50</v>
      </c>
      <c r="F1444" t="str">
        <f>IFERROR(VLOOKUP(A1444,Holidays!A:C,2), "N")</f>
        <v>Y</v>
      </c>
      <c r="G1444" t="str">
        <f>IFERROR(VLOOKUP(A1444,Holidays!A:C,3),"N")</f>
        <v>N</v>
      </c>
      <c r="H1444">
        <v>16.899999999999999</v>
      </c>
      <c r="I1444">
        <v>21.1</v>
      </c>
      <c r="J1444">
        <v>6</v>
      </c>
      <c r="K1444">
        <v>16.2</v>
      </c>
      <c r="L1444" s="482">
        <v>114986.33</v>
      </c>
      <c r="M1444" s="6">
        <v>101.8597212</v>
      </c>
      <c r="N1444" s="44">
        <f t="shared" si="114"/>
        <v>11712475.515611196</v>
      </c>
    </row>
    <row r="1445" spans="1:14" thickTop="1" thickBot="1">
      <c r="A1445" s="32">
        <v>43448</v>
      </c>
      <c r="B1445" s="2" t="str">
        <f t="shared" si="110"/>
        <v>Friday</v>
      </c>
      <c r="C1445" s="3" t="str">
        <f t="shared" si="111"/>
        <v>December</v>
      </c>
      <c r="D1445" s="4" t="str">
        <f t="shared" si="112"/>
        <v>2018</v>
      </c>
      <c r="E1445">
        <f t="shared" si="113"/>
        <v>50</v>
      </c>
      <c r="F1445" t="str">
        <f>IFERROR(VLOOKUP(A1445,Holidays!A:C,2), "N")</f>
        <v>Y</v>
      </c>
      <c r="G1445" t="str">
        <f>IFERROR(VLOOKUP(A1445,Holidays!A:C,3),"N")</f>
        <v>N</v>
      </c>
      <c r="H1445">
        <v>16.399999999999999</v>
      </c>
      <c r="I1445">
        <v>22.7</v>
      </c>
      <c r="J1445">
        <v>13.7</v>
      </c>
      <c r="K1445">
        <v>16.600000000000001</v>
      </c>
      <c r="L1445" s="482">
        <v>110025.465</v>
      </c>
      <c r="M1445" s="6">
        <v>92.958029269999997</v>
      </c>
      <c r="N1445" s="44">
        <f t="shared" si="114"/>
        <v>10227750.395915359</v>
      </c>
    </row>
    <row r="1446" spans="1:14" thickTop="1" thickBot="1">
      <c r="A1446" s="32">
        <v>43449</v>
      </c>
      <c r="B1446" s="2" t="str">
        <f t="shared" si="110"/>
        <v>Saturday</v>
      </c>
      <c r="C1446" s="3" t="str">
        <f t="shared" si="111"/>
        <v>December</v>
      </c>
      <c r="D1446" s="4" t="str">
        <f t="shared" si="112"/>
        <v>2018</v>
      </c>
      <c r="E1446">
        <f t="shared" si="113"/>
        <v>50</v>
      </c>
      <c r="F1446" t="str">
        <f>IFERROR(VLOOKUP(A1446,Holidays!A:C,2), "N")</f>
        <v>Y</v>
      </c>
      <c r="G1446" t="str">
        <f>IFERROR(VLOOKUP(A1446,Holidays!A:C,3),"N")</f>
        <v>N</v>
      </c>
      <c r="H1446">
        <v>17.2</v>
      </c>
      <c r="I1446">
        <v>24.8</v>
      </c>
      <c r="J1446">
        <v>17.5</v>
      </c>
      <c r="K1446">
        <v>41.2</v>
      </c>
      <c r="L1446" s="482">
        <v>102577.145</v>
      </c>
      <c r="M1446" s="6">
        <v>101.632949</v>
      </c>
      <c r="N1446" s="44">
        <f t="shared" si="114"/>
        <v>10425217.746350605</v>
      </c>
    </row>
    <row r="1447" spans="1:14" thickTop="1" thickBot="1">
      <c r="A1447" s="32">
        <v>43450</v>
      </c>
      <c r="B1447" s="2" t="str">
        <f t="shared" si="110"/>
        <v>Sunday</v>
      </c>
      <c r="C1447" s="3" t="str">
        <f t="shared" si="111"/>
        <v>December</v>
      </c>
      <c r="D1447" s="4" t="str">
        <f t="shared" si="112"/>
        <v>2018</v>
      </c>
      <c r="E1447">
        <f t="shared" si="113"/>
        <v>51</v>
      </c>
      <c r="F1447" t="str">
        <f>IFERROR(VLOOKUP(A1447,Holidays!A:C,2), "N")</f>
        <v>Y</v>
      </c>
      <c r="G1447" t="str">
        <f>IFERROR(VLOOKUP(A1447,Holidays!A:C,3),"N")</f>
        <v>N</v>
      </c>
      <c r="H1447">
        <v>15.8</v>
      </c>
      <c r="I1447">
        <v>23.5</v>
      </c>
      <c r="J1447">
        <v>16.3</v>
      </c>
      <c r="K1447">
        <v>3.8</v>
      </c>
      <c r="L1447" s="482">
        <v>99110.774999999994</v>
      </c>
      <c r="M1447" s="6">
        <v>101.4492327</v>
      </c>
      <c r="N1447" s="44">
        <f t="shared" si="114"/>
        <v>10054712.076052342</v>
      </c>
    </row>
    <row r="1448" spans="1:14" thickTop="1" thickBot="1">
      <c r="A1448" s="32">
        <v>43451</v>
      </c>
      <c r="B1448" s="2" t="str">
        <f t="shared" si="110"/>
        <v>Monday</v>
      </c>
      <c r="C1448" s="3" t="str">
        <f t="shared" si="111"/>
        <v>December</v>
      </c>
      <c r="D1448" s="4" t="str">
        <f t="shared" si="112"/>
        <v>2018</v>
      </c>
      <c r="E1448">
        <f t="shared" si="113"/>
        <v>51</v>
      </c>
      <c r="F1448" t="str">
        <f>IFERROR(VLOOKUP(A1448,Holidays!A:C,2), "N")</f>
        <v>Y</v>
      </c>
      <c r="G1448" t="str">
        <f>IFERROR(VLOOKUP(A1448,Holidays!A:C,3),"N")</f>
        <v>N</v>
      </c>
      <c r="H1448">
        <v>15.6</v>
      </c>
      <c r="I1448">
        <v>21.8</v>
      </c>
      <c r="J1448">
        <v>23.2</v>
      </c>
      <c r="K1448">
        <v>2</v>
      </c>
      <c r="L1448" s="482">
        <v>112804.4</v>
      </c>
      <c r="M1448" s="6">
        <v>101.40388849999999</v>
      </c>
      <c r="N1448" s="44">
        <f t="shared" si="114"/>
        <v>11438804.799909398</v>
      </c>
    </row>
    <row r="1449" spans="1:14" thickTop="1" thickBot="1">
      <c r="A1449" s="32">
        <v>43452</v>
      </c>
      <c r="B1449" s="2" t="str">
        <f t="shared" si="110"/>
        <v>Tuesday</v>
      </c>
      <c r="C1449" s="3" t="str">
        <f t="shared" si="111"/>
        <v>December</v>
      </c>
      <c r="D1449" s="4" t="str">
        <f t="shared" si="112"/>
        <v>2018</v>
      </c>
      <c r="E1449">
        <f t="shared" si="113"/>
        <v>51</v>
      </c>
      <c r="F1449" t="str">
        <f>IFERROR(VLOOKUP(A1449,Holidays!A:C,2), "N")</f>
        <v>Y</v>
      </c>
      <c r="G1449" t="str">
        <f>IFERROR(VLOOKUP(A1449,Holidays!A:C,3),"N")</f>
        <v>N</v>
      </c>
      <c r="H1449">
        <v>16.7</v>
      </c>
      <c r="I1449">
        <v>20.8</v>
      </c>
      <c r="J1449">
        <v>21.1</v>
      </c>
      <c r="K1449">
        <v>0</v>
      </c>
      <c r="L1449" s="482">
        <v>113485.105</v>
      </c>
      <c r="M1449" s="6">
        <v>104.7225562</v>
      </c>
      <c r="N1449" s="44">
        <f t="shared" si="114"/>
        <v>11884450.286225401</v>
      </c>
    </row>
    <row r="1450" spans="1:14" thickTop="1" thickBot="1">
      <c r="A1450" s="32">
        <v>43453</v>
      </c>
      <c r="B1450" s="2" t="str">
        <f t="shared" si="110"/>
        <v>Wednesday</v>
      </c>
      <c r="C1450" s="3" t="str">
        <f t="shared" si="111"/>
        <v>December</v>
      </c>
      <c r="D1450" s="4" t="str">
        <f t="shared" si="112"/>
        <v>2018</v>
      </c>
      <c r="E1450">
        <f t="shared" si="113"/>
        <v>51</v>
      </c>
      <c r="F1450" t="str">
        <f>IFERROR(VLOOKUP(A1450,Holidays!A:C,2), "N")</f>
        <v>Y</v>
      </c>
      <c r="G1450" t="str">
        <f>IFERROR(VLOOKUP(A1450,Holidays!A:C,3),"N")</f>
        <v>N</v>
      </c>
      <c r="H1450">
        <v>16.8</v>
      </c>
      <c r="I1450">
        <v>26.9</v>
      </c>
      <c r="J1450">
        <v>16.600000000000001</v>
      </c>
      <c r="K1450">
        <v>0</v>
      </c>
      <c r="L1450" s="482">
        <v>119907.245</v>
      </c>
      <c r="M1450" s="6">
        <v>117.70772239999999</v>
      </c>
      <c r="N1450" s="44">
        <f t="shared" si="114"/>
        <v>14114008.708208786</v>
      </c>
    </row>
    <row r="1451" spans="1:14" thickTop="1" thickBot="1">
      <c r="A1451" s="32">
        <v>43454</v>
      </c>
      <c r="B1451" s="2" t="str">
        <f t="shared" si="110"/>
        <v>Thursday</v>
      </c>
      <c r="C1451" s="3" t="str">
        <f t="shared" si="111"/>
        <v>December</v>
      </c>
      <c r="D1451" s="4" t="str">
        <f t="shared" si="112"/>
        <v>2018</v>
      </c>
      <c r="E1451">
        <f t="shared" si="113"/>
        <v>51</v>
      </c>
      <c r="F1451" t="str">
        <f>IFERROR(VLOOKUP(A1451,Holidays!A:C,2), "N")</f>
        <v>Y</v>
      </c>
      <c r="G1451" t="str">
        <f>IFERROR(VLOOKUP(A1451,Holidays!A:C,3),"N")</f>
        <v>N</v>
      </c>
      <c r="H1451">
        <v>16.899999999999999</v>
      </c>
      <c r="I1451">
        <v>21.2</v>
      </c>
      <c r="J1451">
        <v>14.8</v>
      </c>
      <c r="K1451">
        <v>0</v>
      </c>
      <c r="L1451" s="482">
        <v>111880.52499999999</v>
      </c>
      <c r="M1451" s="6">
        <v>75.555462689999999</v>
      </c>
      <c r="N1451" s="44">
        <f t="shared" si="114"/>
        <v>8453184.8323751111</v>
      </c>
    </row>
    <row r="1452" spans="1:14" thickTop="1" thickBot="1">
      <c r="A1452" s="32">
        <v>43455</v>
      </c>
      <c r="B1452" s="2" t="str">
        <f t="shared" si="110"/>
        <v>Friday</v>
      </c>
      <c r="C1452" s="3" t="str">
        <f t="shared" si="111"/>
        <v>December</v>
      </c>
      <c r="D1452" s="4" t="str">
        <f t="shared" si="112"/>
        <v>2018</v>
      </c>
      <c r="E1452">
        <f t="shared" si="113"/>
        <v>51</v>
      </c>
      <c r="F1452" t="str">
        <f>IFERROR(VLOOKUP(A1452,Holidays!A:C,2), "N")</f>
        <v>N</v>
      </c>
      <c r="G1452" t="str">
        <f>IFERROR(VLOOKUP(A1452,Holidays!A:C,3),"N")</f>
        <v>N</v>
      </c>
      <c r="H1452">
        <v>15.4</v>
      </c>
      <c r="I1452">
        <v>20.9</v>
      </c>
      <c r="J1452">
        <v>9.6</v>
      </c>
      <c r="K1452">
        <v>1</v>
      </c>
      <c r="L1452" s="482">
        <v>102075.925</v>
      </c>
      <c r="M1452" s="6">
        <v>65.932437969999995</v>
      </c>
      <c r="N1452" s="44">
        <f t="shared" si="114"/>
        <v>6730114.5932928715</v>
      </c>
    </row>
    <row r="1453" spans="1:14" thickTop="1" thickBot="1">
      <c r="A1453" s="32">
        <v>43456</v>
      </c>
      <c r="B1453" s="2" t="str">
        <f t="shared" si="110"/>
        <v>Saturday</v>
      </c>
      <c r="C1453" s="3" t="str">
        <f t="shared" si="111"/>
        <v>December</v>
      </c>
      <c r="D1453" s="4" t="str">
        <f t="shared" si="112"/>
        <v>2018</v>
      </c>
      <c r="E1453">
        <f t="shared" si="113"/>
        <v>51</v>
      </c>
      <c r="F1453" t="str">
        <f>IFERROR(VLOOKUP(A1453,Holidays!A:C,2), "N")</f>
        <v>N</v>
      </c>
      <c r="G1453" t="str">
        <f>IFERROR(VLOOKUP(A1453,Holidays!A:C,3),"N")</f>
        <v>N</v>
      </c>
      <c r="H1453">
        <v>14.1</v>
      </c>
      <c r="I1453">
        <v>19.100000000000001</v>
      </c>
      <c r="J1453">
        <v>27.8</v>
      </c>
      <c r="K1453">
        <v>9.8000000000000007</v>
      </c>
      <c r="L1453" s="482">
        <v>92725.74</v>
      </c>
      <c r="M1453" s="6">
        <v>69.250457960000006</v>
      </c>
      <c r="N1453" s="44">
        <f t="shared" si="114"/>
        <v>6421299.9596798914</v>
      </c>
    </row>
    <row r="1454" spans="1:14" thickTop="1" thickBot="1">
      <c r="A1454" s="32">
        <v>43457</v>
      </c>
      <c r="B1454" s="2" t="str">
        <f t="shared" si="110"/>
        <v>Sunday</v>
      </c>
      <c r="C1454" s="3" t="str">
        <f t="shared" si="111"/>
        <v>December</v>
      </c>
      <c r="D1454" s="4" t="str">
        <f t="shared" si="112"/>
        <v>2018</v>
      </c>
      <c r="E1454">
        <f t="shared" si="113"/>
        <v>52</v>
      </c>
      <c r="F1454" t="str">
        <f>IFERROR(VLOOKUP(A1454,Holidays!A:C,2), "N")</f>
        <v>N</v>
      </c>
      <c r="G1454" t="str">
        <f>IFERROR(VLOOKUP(A1454,Holidays!A:C,3),"N")</f>
        <v>N</v>
      </c>
      <c r="H1454">
        <v>11.5</v>
      </c>
      <c r="I1454">
        <v>26.9</v>
      </c>
      <c r="J1454">
        <v>32.299999999999997</v>
      </c>
      <c r="K1454">
        <v>0</v>
      </c>
      <c r="L1454" s="482">
        <v>94938.395000000004</v>
      </c>
      <c r="M1454" s="6">
        <v>65.612248190000003</v>
      </c>
      <c r="N1454" s="44">
        <f t="shared" si="114"/>
        <v>6229121.5355002554</v>
      </c>
    </row>
    <row r="1455" spans="1:14" thickTop="1" thickBot="1">
      <c r="A1455" s="32">
        <v>43458</v>
      </c>
      <c r="B1455" s="2" t="str">
        <f t="shared" si="110"/>
        <v>Monday</v>
      </c>
      <c r="C1455" s="3" t="str">
        <f t="shared" si="111"/>
        <v>December</v>
      </c>
      <c r="D1455" s="4" t="str">
        <f t="shared" si="112"/>
        <v>2018</v>
      </c>
      <c r="E1455">
        <f t="shared" si="113"/>
        <v>52</v>
      </c>
      <c r="F1455" t="str">
        <f>IFERROR(VLOOKUP(A1455,Holidays!A:C,2), "N")</f>
        <v>N</v>
      </c>
      <c r="G1455" t="str">
        <f>IFERROR(VLOOKUP(A1455,Holidays!A:C,3),"N")</f>
        <v>N</v>
      </c>
      <c r="H1455">
        <v>14.3</v>
      </c>
      <c r="I1455">
        <v>34.200000000000003</v>
      </c>
      <c r="J1455">
        <v>32.299999999999997</v>
      </c>
      <c r="K1455">
        <v>0</v>
      </c>
      <c r="L1455" s="482">
        <v>112358.815</v>
      </c>
      <c r="M1455" s="6">
        <v>96.817179359999997</v>
      </c>
      <c r="N1455" s="44">
        <f t="shared" si="114"/>
        <v>10878263.544532059</v>
      </c>
    </row>
    <row r="1456" spans="1:14" thickTop="1" thickBot="1">
      <c r="A1456" s="32">
        <v>43459</v>
      </c>
      <c r="B1456" s="2" t="str">
        <f t="shared" si="110"/>
        <v>Tuesday</v>
      </c>
      <c r="C1456" s="3" t="str">
        <f t="shared" si="111"/>
        <v>December</v>
      </c>
      <c r="D1456" s="4" t="str">
        <f t="shared" si="112"/>
        <v>2018</v>
      </c>
      <c r="E1456">
        <f t="shared" si="113"/>
        <v>52</v>
      </c>
      <c r="F1456" t="str">
        <f>IFERROR(VLOOKUP(A1456,Holidays!A:C,2), "N")</f>
        <v>N</v>
      </c>
      <c r="G1456" t="str">
        <f>IFERROR(VLOOKUP(A1456,Holidays!A:C,3),"N")</f>
        <v>Y</v>
      </c>
      <c r="H1456">
        <v>15.8</v>
      </c>
      <c r="I1456">
        <v>23.9</v>
      </c>
      <c r="J1456">
        <v>32.200000000000003</v>
      </c>
      <c r="K1456">
        <v>0</v>
      </c>
      <c r="L1456" s="482">
        <v>98191.654999999999</v>
      </c>
      <c r="M1456" s="6">
        <v>55.238545299999998</v>
      </c>
      <c r="N1456" s="44">
        <f t="shared" si="114"/>
        <v>5423964.1827994715</v>
      </c>
    </row>
    <row r="1457" spans="1:14" thickTop="1" thickBot="1">
      <c r="A1457" s="32">
        <v>43460</v>
      </c>
      <c r="B1457" s="2" t="str">
        <f t="shared" si="110"/>
        <v>Wednesday</v>
      </c>
      <c r="C1457" s="3" t="str">
        <f t="shared" si="111"/>
        <v>December</v>
      </c>
      <c r="D1457" s="4" t="str">
        <f t="shared" si="112"/>
        <v>2018</v>
      </c>
      <c r="E1457">
        <f t="shared" si="113"/>
        <v>52</v>
      </c>
      <c r="F1457" t="str">
        <f>IFERROR(VLOOKUP(A1457,Holidays!A:C,2), "N")</f>
        <v>N</v>
      </c>
      <c r="G1457" t="str">
        <f>IFERROR(VLOOKUP(A1457,Holidays!A:C,3),"N")</f>
        <v>Y</v>
      </c>
      <c r="H1457">
        <v>13.3</v>
      </c>
      <c r="I1457">
        <v>23.8</v>
      </c>
      <c r="J1457">
        <v>32.299999999999997</v>
      </c>
      <c r="K1457">
        <v>0</v>
      </c>
      <c r="L1457" s="482">
        <v>100017.19500000001</v>
      </c>
      <c r="M1457" s="6">
        <v>77.578354779999998</v>
      </c>
      <c r="N1457" s="44">
        <f t="shared" si="114"/>
        <v>7759169.4378104424</v>
      </c>
    </row>
    <row r="1458" spans="1:14" thickTop="1" thickBot="1">
      <c r="A1458" s="32">
        <v>43461</v>
      </c>
      <c r="B1458" s="2" t="str">
        <f t="shared" si="110"/>
        <v>Thursday</v>
      </c>
      <c r="C1458" s="3" t="str">
        <f t="shared" si="111"/>
        <v>December</v>
      </c>
      <c r="D1458" s="4" t="str">
        <f t="shared" si="112"/>
        <v>2018</v>
      </c>
      <c r="E1458">
        <f t="shared" si="113"/>
        <v>52</v>
      </c>
      <c r="F1458" t="str">
        <f>IFERROR(VLOOKUP(A1458,Holidays!A:C,2), "N")</f>
        <v>N</v>
      </c>
      <c r="G1458" t="str">
        <f>IFERROR(VLOOKUP(A1458,Holidays!A:C,3),"N")</f>
        <v>N</v>
      </c>
      <c r="H1458">
        <v>16.2</v>
      </c>
      <c r="I1458">
        <v>37.4</v>
      </c>
      <c r="J1458">
        <v>29.3</v>
      </c>
      <c r="K1458">
        <v>0</v>
      </c>
      <c r="L1458" s="482">
        <v>129749.14</v>
      </c>
      <c r="M1458" s="6">
        <v>102.3108963</v>
      </c>
      <c r="N1458" s="44">
        <f t="shared" si="114"/>
        <v>13274750.807554182</v>
      </c>
    </row>
    <row r="1459" spans="1:14" thickTop="1" thickBot="1">
      <c r="A1459" s="32">
        <v>43462</v>
      </c>
      <c r="B1459" s="2" t="str">
        <f t="shared" si="110"/>
        <v>Friday</v>
      </c>
      <c r="C1459" s="3" t="str">
        <f t="shared" si="111"/>
        <v>December</v>
      </c>
      <c r="D1459" s="4" t="str">
        <f t="shared" si="112"/>
        <v>2018</v>
      </c>
      <c r="E1459">
        <f t="shared" si="113"/>
        <v>52</v>
      </c>
      <c r="F1459" t="str">
        <f>IFERROR(VLOOKUP(A1459,Holidays!A:C,2), "N")</f>
        <v>N</v>
      </c>
      <c r="G1459" t="str">
        <f>IFERROR(VLOOKUP(A1459,Holidays!A:C,3),"N")</f>
        <v>N</v>
      </c>
      <c r="H1459">
        <v>21.9</v>
      </c>
      <c r="I1459">
        <v>36.4</v>
      </c>
      <c r="J1459">
        <v>19.100000000000001</v>
      </c>
      <c r="K1459">
        <v>0</v>
      </c>
      <c r="L1459" s="482">
        <v>133831.375</v>
      </c>
      <c r="M1459" s="6">
        <v>121.46071910000001</v>
      </c>
      <c r="N1459" s="44">
        <f t="shared" si="114"/>
        <v>16255255.045641763</v>
      </c>
    </row>
    <row r="1460" spans="1:14" thickTop="1" thickBot="1">
      <c r="A1460" s="32">
        <v>43463</v>
      </c>
      <c r="B1460" s="2" t="str">
        <f t="shared" si="110"/>
        <v>Saturday</v>
      </c>
      <c r="C1460" s="3" t="str">
        <f t="shared" si="111"/>
        <v>December</v>
      </c>
      <c r="D1460" s="4" t="str">
        <f t="shared" si="112"/>
        <v>2018</v>
      </c>
      <c r="E1460">
        <f t="shared" si="113"/>
        <v>52</v>
      </c>
      <c r="F1460" t="str">
        <f>IFERROR(VLOOKUP(A1460,Holidays!A:C,2), "N")</f>
        <v>N</v>
      </c>
      <c r="G1460" t="str">
        <f>IFERROR(VLOOKUP(A1460,Holidays!A:C,3),"N")</f>
        <v>N</v>
      </c>
      <c r="H1460">
        <v>21</v>
      </c>
      <c r="I1460">
        <v>23.9</v>
      </c>
      <c r="J1460">
        <v>5.7</v>
      </c>
      <c r="K1460">
        <v>1.2</v>
      </c>
      <c r="L1460" s="482">
        <v>108290.11</v>
      </c>
      <c r="M1460" s="6">
        <v>91.7235266</v>
      </c>
      <c r="N1460" s="44">
        <f t="shared" si="114"/>
        <v>9932750.785101926</v>
      </c>
    </row>
    <row r="1461" spans="1:14" thickTop="1" thickBot="1">
      <c r="A1461" s="32">
        <v>43464</v>
      </c>
      <c r="B1461" s="2" t="str">
        <f t="shared" si="110"/>
        <v>Sunday</v>
      </c>
      <c r="C1461" s="3" t="str">
        <f t="shared" si="111"/>
        <v>December</v>
      </c>
      <c r="D1461" s="4" t="str">
        <f t="shared" si="112"/>
        <v>2018</v>
      </c>
      <c r="E1461">
        <f t="shared" si="113"/>
        <v>53</v>
      </c>
      <c r="F1461" t="str">
        <f>IFERROR(VLOOKUP(A1461,Holidays!A:C,2), "N")</f>
        <v>N</v>
      </c>
      <c r="G1461" t="str">
        <f>IFERROR(VLOOKUP(A1461,Holidays!A:C,3),"N")</f>
        <v>N</v>
      </c>
      <c r="H1461">
        <v>18.2</v>
      </c>
      <c r="I1461">
        <v>22.7</v>
      </c>
      <c r="J1461">
        <v>9.9</v>
      </c>
      <c r="K1461">
        <v>0.6</v>
      </c>
      <c r="L1461" s="482">
        <v>99613.865000000005</v>
      </c>
      <c r="M1461" s="6">
        <v>84.166495269999999</v>
      </c>
      <c r="N1461" s="44">
        <f t="shared" si="114"/>
        <v>8384149.897348919</v>
      </c>
    </row>
    <row r="1462" spans="1:14" thickTop="1" thickBot="1">
      <c r="A1462" s="32">
        <v>43465</v>
      </c>
      <c r="B1462" s="2" t="str">
        <f t="shared" si="110"/>
        <v>Monday</v>
      </c>
      <c r="C1462" s="3" t="str">
        <f t="shared" si="111"/>
        <v>December</v>
      </c>
      <c r="D1462" s="4" t="str">
        <f t="shared" si="112"/>
        <v>2018</v>
      </c>
      <c r="E1462">
        <f t="shared" si="113"/>
        <v>53</v>
      </c>
      <c r="F1462" t="str">
        <f>IFERROR(VLOOKUP(A1462,Holidays!A:C,2), "N")</f>
        <v>N</v>
      </c>
      <c r="G1462" t="str">
        <f>IFERROR(VLOOKUP(A1462,Holidays!A:C,3),"N")</f>
        <v>N</v>
      </c>
      <c r="H1462">
        <v>17.3</v>
      </c>
      <c r="I1462">
        <v>23.5</v>
      </c>
      <c r="J1462">
        <v>31.3</v>
      </c>
      <c r="K1462">
        <v>0.8</v>
      </c>
      <c r="L1462" s="482">
        <v>103381.91499999999</v>
      </c>
      <c r="M1462" s="6">
        <v>84.897997059999994</v>
      </c>
      <c r="N1462" s="44">
        <f t="shared" si="114"/>
        <v>8776917.5157271679</v>
      </c>
    </row>
    <row r="1463" spans="1:14" thickTop="1" thickBot="1">
      <c r="A1463" s="32">
        <v>43466</v>
      </c>
      <c r="B1463" s="2" t="str">
        <f t="shared" si="110"/>
        <v>Tuesday</v>
      </c>
      <c r="C1463" s="3" t="str">
        <f t="shared" si="111"/>
        <v>January</v>
      </c>
      <c r="D1463" s="4" t="str">
        <f t="shared" si="112"/>
        <v>2019</v>
      </c>
      <c r="E1463">
        <f t="shared" si="113"/>
        <v>1</v>
      </c>
      <c r="F1463" t="str">
        <f>IFERROR(VLOOKUP(A1463,Holidays!A:C,2), "N")</f>
        <v>N</v>
      </c>
      <c r="G1463" t="str">
        <f>IFERROR(VLOOKUP(A1463,Holidays!A:C,3),"N")</f>
        <v>Y</v>
      </c>
      <c r="H1463">
        <v>15.5</v>
      </c>
      <c r="I1463">
        <v>26.2</v>
      </c>
      <c r="J1463">
        <v>31.7</v>
      </c>
      <c r="K1463">
        <v>0</v>
      </c>
      <c r="L1463" s="482">
        <v>98933.06</v>
      </c>
      <c r="M1463" s="6">
        <v>78.560978969999994</v>
      </c>
      <c r="N1463" s="44">
        <f t="shared" si="114"/>
        <v>7772278.0460977471</v>
      </c>
    </row>
    <row r="1464" spans="1:14" thickTop="1" thickBot="1">
      <c r="A1464" s="32">
        <v>43467</v>
      </c>
      <c r="B1464" s="2" t="str">
        <f t="shared" si="110"/>
        <v>Wednesday</v>
      </c>
      <c r="C1464" s="3" t="str">
        <f t="shared" si="111"/>
        <v>January</v>
      </c>
      <c r="D1464" s="4" t="str">
        <f t="shared" si="112"/>
        <v>2019</v>
      </c>
      <c r="E1464">
        <f t="shared" si="113"/>
        <v>1</v>
      </c>
      <c r="F1464" t="str">
        <f>IFERROR(VLOOKUP(A1464,Holidays!A:C,2), "N")</f>
        <v>N</v>
      </c>
      <c r="G1464" t="str">
        <f>IFERROR(VLOOKUP(A1464,Holidays!A:C,3),"N")</f>
        <v>N</v>
      </c>
      <c r="H1464">
        <v>18.399999999999999</v>
      </c>
      <c r="I1464">
        <v>22.2</v>
      </c>
      <c r="J1464">
        <v>26.3</v>
      </c>
      <c r="K1464">
        <v>0</v>
      </c>
      <c r="L1464" s="482">
        <v>106470.675</v>
      </c>
      <c r="M1464" s="6">
        <v>92.202011200000001</v>
      </c>
      <c r="N1464" s="44">
        <f t="shared" si="114"/>
        <v>9816810.3688215595</v>
      </c>
    </row>
    <row r="1465" spans="1:14" thickTop="1" thickBot="1">
      <c r="A1465" s="32">
        <v>43468</v>
      </c>
      <c r="B1465" s="2" t="str">
        <f t="shared" si="110"/>
        <v>Thursday</v>
      </c>
      <c r="C1465" s="3" t="str">
        <f t="shared" si="111"/>
        <v>January</v>
      </c>
      <c r="D1465" s="4" t="str">
        <f t="shared" si="112"/>
        <v>2019</v>
      </c>
      <c r="E1465">
        <f t="shared" si="113"/>
        <v>1</v>
      </c>
      <c r="F1465" t="str">
        <f>IFERROR(VLOOKUP(A1465,Holidays!A:C,2), "N")</f>
        <v>N</v>
      </c>
      <c r="G1465" t="str">
        <f>IFERROR(VLOOKUP(A1465,Holidays!A:C,3),"N")</f>
        <v>N</v>
      </c>
      <c r="H1465">
        <v>15.9</v>
      </c>
      <c r="I1465">
        <v>29.5</v>
      </c>
      <c r="J1465">
        <v>27.6</v>
      </c>
      <c r="K1465">
        <v>0</v>
      </c>
      <c r="L1465" s="482">
        <v>118789.605</v>
      </c>
      <c r="M1465" s="6">
        <v>127.38030259999999</v>
      </c>
      <c r="N1465" s="44">
        <f t="shared" si="114"/>
        <v>15131455.830634471</v>
      </c>
    </row>
    <row r="1466" spans="1:14" thickTop="1" thickBot="1">
      <c r="A1466" s="32">
        <v>43469</v>
      </c>
      <c r="B1466" s="2" t="str">
        <f t="shared" si="110"/>
        <v>Friday</v>
      </c>
      <c r="C1466" s="3" t="str">
        <f t="shared" si="111"/>
        <v>January</v>
      </c>
      <c r="D1466" s="4" t="str">
        <f t="shared" si="112"/>
        <v>2019</v>
      </c>
      <c r="E1466">
        <f t="shared" si="113"/>
        <v>1</v>
      </c>
      <c r="F1466" t="str">
        <f>IFERROR(VLOOKUP(A1466,Holidays!A:C,2), "N")</f>
        <v>N</v>
      </c>
      <c r="G1466" t="str">
        <f>IFERROR(VLOOKUP(A1466,Holidays!A:C,3),"N")</f>
        <v>N</v>
      </c>
      <c r="H1466">
        <v>18</v>
      </c>
      <c r="I1466">
        <v>42.6</v>
      </c>
      <c r="J1466">
        <v>27.4</v>
      </c>
      <c r="K1466">
        <v>0</v>
      </c>
      <c r="L1466" s="482">
        <v>133288.46</v>
      </c>
      <c r="M1466" s="6">
        <v>121.0209967</v>
      </c>
      <c r="N1466" s="44">
        <f t="shared" si="114"/>
        <v>16130702.277808081</v>
      </c>
    </row>
    <row r="1467" spans="1:14" thickTop="1" thickBot="1">
      <c r="A1467" s="32">
        <v>43470</v>
      </c>
      <c r="B1467" s="2" t="str">
        <f t="shared" si="110"/>
        <v>Saturday</v>
      </c>
      <c r="C1467" s="3" t="str">
        <f t="shared" si="111"/>
        <v>January</v>
      </c>
      <c r="D1467" s="4" t="str">
        <f t="shared" si="112"/>
        <v>2019</v>
      </c>
      <c r="E1467">
        <f t="shared" si="113"/>
        <v>1</v>
      </c>
      <c r="F1467" t="str">
        <f>IFERROR(VLOOKUP(A1467,Holidays!A:C,2), "N")</f>
        <v>N</v>
      </c>
      <c r="G1467" t="str">
        <f>IFERROR(VLOOKUP(A1467,Holidays!A:C,3),"N")</f>
        <v>N</v>
      </c>
      <c r="H1467">
        <v>17.399999999999999</v>
      </c>
      <c r="I1467">
        <v>21.2</v>
      </c>
      <c r="J1467">
        <v>12.9</v>
      </c>
      <c r="K1467">
        <v>0.4</v>
      </c>
      <c r="L1467" s="482">
        <v>97262.79</v>
      </c>
      <c r="M1467" s="6">
        <v>83.493520489999995</v>
      </c>
      <c r="N1467" s="44">
        <f t="shared" si="114"/>
        <v>8120812.7497795662</v>
      </c>
    </row>
    <row r="1468" spans="1:14" thickTop="1" thickBot="1">
      <c r="A1468" s="32">
        <v>43471</v>
      </c>
      <c r="B1468" s="2" t="str">
        <f t="shared" si="110"/>
        <v>Sunday</v>
      </c>
      <c r="C1468" s="3" t="str">
        <f t="shared" si="111"/>
        <v>January</v>
      </c>
      <c r="D1468" s="4" t="str">
        <f t="shared" si="112"/>
        <v>2019</v>
      </c>
      <c r="E1468">
        <f t="shared" si="113"/>
        <v>2</v>
      </c>
      <c r="F1468" t="str">
        <f>IFERROR(VLOOKUP(A1468,Holidays!A:C,2), "N")</f>
        <v>N</v>
      </c>
      <c r="G1468" t="str">
        <f>IFERROR(VLOOKUP(A1468,Holidays!A:C,3),"N")</f>
        <v>N</v>
      </c>
      <c r="H1468">
        <v>14.6</v>
      </c>
      <c r="I1468">
        <v>22.1</v>
      </c>
      <c r="J1468">
        <v>30.9</v>
      </c>
      <c r="K1468">
        <v>1.4</v>
      </c>
      <c r="L1468" s="482">
        <v>93606.214999999997</v>
      </c>
      <c r="M1468" s="6">
        <v>65.766406979999999</v>
      </c>
      <c r="N1468" s="44">
        <f t="shared" si="114"/>
        <v>6156144.4315473801</v>
      </c>
    </row>
    <row r="1469" spans="1:14" thickTop="1" thickBot="1">
      <c r="A1469" s="32">
        <v>43472</v>
      </c>
      <c r="B1469" s="2" t="str">
        <f t="shared" si="110"/>
        <v>Monday</v>
      </c>
      <c r="C1469" s="3" t="str">
        <f t="shared" si="111"/>
        <v>January</v>
      </c>
      <c r="D1469" s="4" t="str">
        <f t="shared" si="112"/>
        <v>2019</v>
      </c>
      <c r="E1469">
        <f t="shared" si="113"/>
        <v>2</v>
      </c>
      <c r="F1469" t="str">
        <f>IFERROR(VLOOKUP(A1469,Holidays!A:C,2), "N")</f>
        <v>N</v>
      </c>
      <c r="G1469" t="str">
        <f>IFERROR(VLOOKUP(A1469,Holidays!A:C,3),"N")</f>
        <v>N</v>
      </c>
      <c r="H1469">
        <v>17.100000000000001</v>
      </c>
      <c r="I1469">
        <v>23.1</v>
      </c>
      <c r="J1469">
        <v>30.2</v>
      </c>
      <c r="K1469">
        <v>0</v>
      </c>
      <c r="L1469" s="482">
        <v>109874.9</v>
      </c>
      <c r="M1469" s="6">
        <v>85.07795745</v>
      </c>
      <c r="N1469" s="44">
        <f t="shared" si="114"/>
        <v>9347932.0670230053</v>
      </c>
    </row>
    <row r="1470" spans="1:14" thickTop="1" thickBot="1">
      <c r="A1470" s="32">
        <v>43473</v>
      </c>
      <c r="B1470" s="2" t="str">
        <f t="shared" si="110"/>
        <v>Tuesday</v>
      </c>
      <c r="C1470" s="3" t="str">
        <f t="shared" si="111"/>
        <v>January</v>
      </c>
      <c r="D1470" s="4" t="str">
        <f t="shared" si="112"/>
        <v>2019</v>
      </c>
      <c r="E1470">
        <f t="shared" si="113"/>
        <v>2</v>
      </c>
      <c r="F1470" t="str">
        <f>IFERROR(VLOOKUP(A1470,Holidays!A:C,2), "N")</f>
        <v>N</v>
      </c>
      <c r="G1470" t="str">
        <f>IFERROR(VLOOKUP(A1470,Holidays!A:C,3),"N")</f>
        <v>N</v>
      </c>
      <c r="H1470">
        <v>16.7</v>
      </c>
      <c r="I1470">
        <v>24.1</v>
      </c>
      <c r="J1470">
        <v>28.9</v>
      </c>
      <c r="K1470">
        <v>0</v>
      </c>
      <c r="L1470" s="482">
        <v>113446.1</v>
      </c>
      <c r="M1470" s="6">
        <v>104.9077815</v>
      </c>
      <c r="N1470" s="44">
        <f t="shared" si="114"/>
        <v>11901378.67082715</v>
      </c>
    </row>
    <row r="1471" spans="1:14" thickTop="1" thickBot="1">
      <c r="A1471" s="32">
        <v>43474</v>
      </c>
      <c r="B1471" s="2" t="str">
        <f t="shared" si="110"/>
        <v>Wednesday</v>
      </c>
      <c r="C1471" s="3" t="str">
        <f t="shared" si="111"/>
        <v>January</v>
      </c>
      <c r="D1471" s="4" t="str">
        <f t="shared" si="112"/>
        <v>2019</v>
      </c>
      <c r="E1471">
        <f t="shared" si="113"/>
        <v>2</v>
      </c>
      <c r="F1471" t="str">
        <f>IFERROR(VLOOKUP(A1471,Holidays!A:C,2), "N")</f>
        <v>N</v>
      </c>
      <c r="G1471" t="str">
        <f>IFERROR(VLOOKUP(A1471,Holidays!A:C,3),"N")</f>
        <v>N</v>
      </c>
      <c r="H1471">
        <v>16.100000000000001</v>
      </c>
      <c r="I1471">
        <v>20.5</v>
      </c>
      <c r="J1471">
        <v>28.4</v>
      </c>
      <c r="K1471">
        <v>0.6</v>
      </c>
      <c r="L1471" s="482">
        <v>105483.435</v>
      </c>
      <c r="M1471" s="6">
        <v>91.851546720000002</v>
      </c>
      <c r="N1471" s="44">
        <f t="shared" si="114"/>
        <v>9688816.6580885835</v>
      </c>
    </row>
    <row r="1472" spans="1:14" thickTop="1" thickBot="1">
      <c r="A1472" s="32">
        <v>43475</v>
      </c>
      <c r="B1472" s="2" t="str">
        <f t="shared" si="110"/>
        <v>Thursday</v>
      </c>
      <c r="C1472" s="3" t="str">
        <f t="shared" si="111"/>
        <v>January</v>
      </c>
      <c r="D1472" s="4" t="str">
        <f t="shared" si="112"/>
        <v>2019</v>
      </c>
      <c r="E1472">
        <f t="shared" si="113"/>
        <v>2</v>
      </c>
      <c r="F1472" t="str">
        <f>IFERROR(VLOOKUP(A1472,Holidays!A:C,2), "N")</f>
        <v>N</v>
      </c>
      <c r="G1472" t="str">
        <f>IFERROR(VLOOKUP(A1472,Holidays!A:C,3),"N")</f>
        <v>N</v>
      </c>
      <c r="H1472">
        <v>13.5</v>
      </c>
      <c r="I1472">
        <v>21.4</v>
      </c>
      <c r="J1472">
        <v>25.8</v>
      </c>
      <c r="K1472">
        <v>0</v>
      </c>
      <c r="L1472" s="482">
        <v>108078.69500000001</v>
      </c>
      <c r="M1472" s="6">
        <v>96.413742569999997</v>
      </c>
      <c r="N1472" s="44">
        <f t="shared" si="114"/>
        <v>10420271.477031546</v>
      </c>
    </row>
    <row r="1473" spans="1:14" thickTop="1" thickBot="1">
      <c r="A1473" s="32">
        <v>43476</v>
      </c>
      <c r="B1473" s="2" t="str">
        <f t="shared" si="110"/>
        <v>Friday</v>
      </c>
      <c r="C1473" s="3" t="str">
        <f t="shared" si="111"/>
        <v>January</v>
      </c>
      <c r="D1473" s="4" t="str">
        <f t="shared" si="112"/>
        <v>2019</v>
      </c>
      <c r="E1473">
        <f t="shared" si="113"/>
        <v>2</v>
      </c>
      <c r="F1473" t="str">
        <f>IFERROR(VLOOKUP(A1473,Holidays!A:C,2), "N")</f>
        <v>N</v>
      </c>
      <c r="G1473" t="str">
        <f>IFERROR(VLOOKUP(A1473,Holidays!A:C,3),"N")</f>
        <v>N</v>
      </c>
      <c r="H1473">
        <v>12.9</v>
      </c>
      <c r="I1473">
        <v>30.4</v>
      </c>
      <c r="J1473">
        <v>31.5</v>
      </c>
      <c r="K1473">
        <v>0</v>
      </c>
      <c r="L1473" s="482">
        <v>119728.63499999999</v>
      </c>
      <c r="M1473" s="6">
        <v>116.3056708</v>
      </c>
      <c r="N1473" s="44">
        <f t="shared" si="114"/>
        <v>13925119.207643358</v>
      </c>
    </row>
    <row r="1474" spans="1:14" thickTop="1" thickBot="1">
      <c r="A1474" s="32">
        <v>43477</v>
      </c>
      <c r="B1474" s="2" t="str">
        <f t="shared" si="110"/>
        <v>Saturday</v>
      </c>
      <c r="C1474" s="3" t="str">
        <f t="shared" si="111"/>
        <v>January</v>
      </c>
      <c r="D1474" s="4" t="str">
        <f t="shared" si="112"/>
        <v>2019</v>
      </c>
      <c r="E1474">
        <f t="shared" si="113"/>
        <v>2</v>
      </c>
      <c r="F1474" t="str">
        <f>IFERROR(VLOOKUP(A1474,Holidays!A:C,2), "N")</f>
        <v>N</v>
      </c>
      <c r="G1474" t="str">
        <f>IFERROR(VLOOKUP(A1474,Holidays!A:C,3),"N")</f>
        <v>N</v>
      </c>
      <c r="H1474">
        <v>17.7</v>
      </c>
      <c r="I1474">
        <v>24.7</v>
      </c>
      <c r="J1474">
        <v>28.6</v>
      </c>
      <c r="K1474">
        <v>0</v>
      </c>
      <c r="L1474" s="482">
        <v>108628.96</v>
      </c>
      <c r="M1474" s="6">
        <v>88.996642809999997</v>
      </c>
      <c r="N1474" s="44">
        <f t="shared" si="114"/>
        <v>9667612.7519417778</v>
      </c>
    </row>
    <row r="1475" spans="1:14" thickTop="1" thickBot="1">
      <c r="A1475" s="32">
        <v>43478</v>
      </c>
      <c r="B1475" s="2" t="str">
        <f t="shared" ref="B1475:B1538" si="115">TEXT(A1475,"dddd")</f>
        <v>Sunday</v>
      </c>
      <c r="C1475" s="3" t="str">
        <f t="shared" ref="C1475:C1538" si="116">TEXT(A1475,"mmmm")</f>
        <v>January</v>
      </c>
      <c r="D1475" s="4" t="str">
        <f t="shared" ref="D1475:D1538" si="117">TEXT(A1475,"yyyy")</f>
        <v>2019</v>
      </c>
      <c r="E1475">
        <f t="shared" ref="E1475:E1538" si="118">WEEKNUM(A1475)</f>
        <v>3</v>
      </c>
      <c r="F1475" t="str">
        <f>IFERROR(VLOOKUP(A1475,Holidays!A:C,2), "N")</f>
        <v>N</v>
      </c>
      <c r="G1475" t="str">
        <f>IFERROR(VLOOKUP(A1475,Holidays!A:C,3),"N")</f>
        <v>N</v>
      </c>
      <c r="H1475">
        <v>14.4</v>
      </c>
      <c r="I1475">
        <v>30.5</v>
      </c>
      <c r="J1475">
        <v>31.3</v>
      </c>
      <c r="K1475">
        <v>0</v>
      </c>
      <c r="L1475" s="482">
        <v>101853.24</v>
      </c>
      <c r="M1475" s="6">
        <v>75.273023879999997</v>
      </c>
      <c r="N1475" s="44">
        <f t="shared" ref="N1475:N1538" si="119">L1475*M1475</f>
        <v>7666801.3667753711</v>
      </c>
    </row>
    <row r="1476" spans="1:14" thickTop="1" thickBot="1">
      <c r="A1476" s="32">
        <v>43479</v>
      </c>
      <c r="B1476" s="2" t="str">
        <f t="shared" si="115"/>
        <v>Monday</v>
      </c>
      <c r="C1476" s="3" t="str">
        <f t="shared" si="116"/>
        <v>January</v>
      </c>
      <c r="D1476" s="4" t="str">
        <f t="shared" si="117"/>
        <v>2019</v>
      </c>
      <c r="E1476">
        <f t="shared" si="118"/>
        <v>3</v>
      </c>
      <c r="F1476" t="str">
        <f>IFERROR(VLOOKUP(A1476,Holidays!A:C,2), "N")</f>
        <v>N</v>
      </c>
      <c r="G1476" t="str">
        <f>IFERROR(VLOOKUP(A1476,Holidays!A:C,3),"N")</f>
        <v>N</v>
      </c>
      <c r="H1476">
        <v>18.7</v>
      </c>
      <c r="I1476">
        <v>32.299999999999997</v>
      </c>
      <c r="J1476">
        <v>31.1</v>
      </c>
      <c r="K1476">
        <v>0</v>
      </c>
      <c r="L1476" s="482">
        <v>147070.535</v>
      </c>
      <c r="M1476" s="6">
        <v>188.19764950000001</v>
      </c>
      <c r="N1476" s="44">
        <f t="shared" si="119"/>
        <v>27678328.997707486</v>
      </c>
    </row>
    <row r="1477" spans="1:14" thickTop="1" thickBot="1">
      <c r="A1477" s="32">
        <v>43480</v>
      </c>
      <c r="B1477" s="2" t="str">
        <f t="shared" si="115"/>
        <v>Tuesday</v>
      </c>
      <c r="C1477" s="3" t="str">
        <f t="shared" si="116"/>
        <v>January</v>
      </c>
      <c r="D1477" s="4" t="str">
        <f t="shared" si="117"/>
        <v>2019</v>
      </c>
      <c r="E1477">
        <f t="shared" si="118"/>
        <v>3</v>
      </c>
      <c r="F1477" t="str">
        <f>IFERROR(VLOOKUP(A1477,Holidays!A:C,2), "N")</f>
        <v>N</v>
      </c>
      <c r="G1477" t="str">
        <f>IFERROR(VLOOKUP(A1477,Holidays!A:C,3),"N")</f>
        <v>N</v>
      </c>
      <c r="H1477">
        <v>19.399999999999999</v>
      </c>
      <c r="I1477">
        <v>30.4</v>
      </c>
      <c r="J1477">
        <v>22.3</v>
      </c>
      <c r="K1477">
        <v>0</v>
      </c>
      <c r="L1477" s="482">
        <v>152496.245</v>
      </c>
      <c r="M1477" s="6">
        <v>222.43841900000001</v>
      </c>
      <c r="N1477" s="44">
        <f t="shared" si="119"/>
        <v>33921023.641236655</v>
      </c>
    </row>
    <row r="1478" spans="1:14" thickTop="1" thickBot="1">
      <c r="A1478" s="32">
        <v>43481</v>
      </c>
      <c r="B1478" s="2" t="str">
        <f t="shared" si="115"/>
        <v>Wednesday</v>
      </c>
      <c r="C1478" s="3" t="str">
        <f t="shared" si="116"/>
        <v>January</v>
      </c>
      <c r="D1478" s="4" t="str">
        <f t="shared" si="117"/>
        <v>2019</v>
      </c>
      <c r="E1478">
        <f t="shared" si="118"/>
        <v>3</v>
      </c>
      <c r="F1478" t="str">
        <f>IFERROR(VLOOKUP(A1478,Holidays!A:C,2), "N")</f>
        <v>N</v>
      </c>
      <c r="G1478" t="str">
        <f>IFERROR(VLOOKUP(A1478,Holidays!A:C,3),"N")</f>
        <v>N</v>
      </c>
      <c r="H1478">
        <v>19.8</v>
      </c>
      <c r="I1478">
        <v>26.7</v>
      </c>
      <c r="J1478">
        <v>17.5</v>
      </c>
      <c r="K1478">
        <v>0</v>
      </c>
      <c r="L1478" s="482">
        <v>136971.755</v>
      </c>
      <c r="M1478" s="6">
        <v>178.07967540000001</v>
      </c>
      <c r="N1478" s="44">
        <f t="shared" si="119"/>
        <v>24391885.66936833</v>
      </c>
    </row>
    <row r="1479" spans="1:14" thickTop="1" thickBot="1">
      <c r="A1479" s="32">
        <v>43482</v>
      </c>
      <c r="B1479" s="2" t="str">
        <f t="shared" si="115"/>
        <v>Thursday</v>
      </c>
      <c r="C1479" s="3" t="str">
        <f t="shared" si="116"/>
        <v>January</v>
      </c>
      <c r="D1479" s="4" t="str">
        <f t="shared" si="117"/>
        <v>2019</v>
      </c>
      <c r="E1479">
        <f t="shared" si="118"/>
        <v>3</v>
      </c>
      <c r="F1479" t="str">
        <f>IFERROR(VLOOKUP(A1479,Holidays!A:C,2), "N")</f>
        <v>N</v>
      </c>
      <c r="G1479" t="str">
        <f>IFERROR(VLOOKUP(A1479,Holidays!A:C,3),"N")</f>
        <v>N</v>
      </c>
      <c r="H1479">
        <v>20.7</v>
      </c>
      <c r="I1479">
        <v>32.5</v>
      </c>
      <c r="J1479">
        <v>6</v>
      </c>
      <c r="K1479">
        <v>0</v>
      </c>
      <c r="L1479" s="482">
        <v>145211.49</v>
      </c>
      <c r="M1479" s="6">
        <v>175.35289299999999</v>
      </c>
      <c r="N1479" s="44">
        <f t="shared" si="119"/>
        <v>25463254.868340567</v>
      </c>
    </row>
    <row r="1480" spans="1:14" thickTop="1" thickBot="1">
      <c r="A1480" s="32">
        <v>43483</v>
      </c>
      <c r="B1480" s="2" t="str">
        <f t="shared" si="115"/>
        <v>Friday</v>
      </c>
      <c r="C1480" s="3" t="str">
        <f t="shared" si="116"/>
        <v>January</v>
      </c>
      <c r="D1480" s="4" t="str">
        <f t="shared" si="117"/>
        <v>2019</v>
      </c>
      <c r="E1480">
        <f t="shared" si="118"/>
        <v>3</v>
      </c>
      <c r="F1480" t="str">
        <f>IFERROR(VLOOKUP(A1480,Holidays!A:C,2), "N")</f>
        <v>N</v>
      </c>
      <c r="G1480" t="str">
        <f>IFERROR(VLOOKUP(A1480,Holidays!A:C,3),"N")</f>
        <v>N</v>
      </c>
      <c r="H1480">
        <v>22.3</v>
      </c>
      <c r="I1480">
        <v>28.7</v>
      </c>
      <c r="J1480">
        <v>2.6</v>
      </c>
      <c r="K1480">
        <v>0.2</v>
      </c>
      <c r="L1480" s="482">
        <v>134898.21</v>
      </c>
      <c r="M1480" s="6">
        <v>137.8500262</v>
      </c>
      <c r="N1480" s="44">
        <f t="shared" si="119"/>
        <v>18595721.782833099</v>
      </c>
    </row>
    <row r="1481" spans="1:14" thickTop="1" thickBot="1">
      <c r="A1481" s="32">
        <v>43484</v>
      </c>
      <c r="B1481" s="2" t="str">
        <f t="shared" si="115"/>
        <v>Saturday</v>
      </c>
      <c r="C1481" s="3" t="str">
        <f t="shared" si="116"/>
        <v>January</v>
      </c>
      <c r="D1481" s="4" t="str">
        <f t="shared" si="117"/>
        <v>2019</v>
      </c>
      <c r="E1481">
        <f t="shared" si="118"/>
        <v>3</v>
      </c>
      <c r="F1481" t="str">
        <f>IFERROR(VLOOKUP(A1481,Holidays!A:C,2), "N")</f>
        <v>N</v>
      </c>
      <c r="G1481" t="str">
        <f>IFERROR(VLOOKUP(A1481,Holidays!A:C,3),"N")</f>
        <v>N</v>
      </c>
      <c r="H1481">
        <v>16.5</v>
      </c>
      <c r="I1481">
        <v>23.5</v>
      </c>
      <c r="J1481">
        <v>30.2</v>
      </c>
      <c r="K1481">
        <v>2</v>
      </c>
      <c r="L1481" s="482">
        <v>101692.45</v>
      </c>
      <c r="M1481" s="6">
        <v>80.786252489999995</v>
      </c>
      <c r="N1481" s="44">
        <f t="shared" si="119"/>
        <v>8215351.9420266999</v>
      </c>
    </row>
    <row r="1482" spans="1:14" thickTop="1" thickBot="1">
      <c r="A1482" s="32">
        <v>43485</v>
      </c>
      <c r="B1482" s="2" t="str">
        <f t="shared" si="115"/>
        <v>Sunday</v>
      </c>
      <c r="C1482" s="3" t="str">
        <f t="shared" si="116"/>
        <v>January</v>
      </c>
      <c r="D1482" s="4" t="str">
        <f t="shared" si="117"/>
        <v>2019</v>
      </c>
      <c r="E1482">
        <f t="shared" si="118"/>
        <v>4</v>
      </c>
      <c r="F1482" t="str">
        <f>IFERROR(VLOOKUP(A1482,Holidays!A:C,2), "N")</f>
        <v>N</v>
      </c>
      <c r="G1482" t="str">
        <f>IFERROR(VLOOKUP(A1482,Holidays!A:C,3),"N")</f>
        <v>N</v>
      </c>
      <c r="H1482">
        <v>15.2</v>
      </c>
      <c r="I1482">
        <v>22.9</v>
      </c>
      <c r="J1482">
        <v>29.2</v>
      </c>
      <c r="K1482">
        <v>0</v>
      </c>
      <c r="L1482" s="482">
        <v>102283.13</v>
      </c>
      <c r="M1482" s="6">
        <v>86.607900729999997</v>
      </c>
      <c r="N1482" s="44">
        <f t="shared" si="119"/>
        <v>8858527.1693936847</v>
      </c>
    </row>
    <row r="1483" spans="1:14" thickTop="1" thickBot="1">
      <c r="A1483" s="32">
        <v>43486</v>
      </c>
      <c r="B1483" s="2" t="str">
        <f t="shared" si="115"/>
        <v>Monday</v>
      </c>
      <c r="C1483" s="3" t="str">
        <f t="shared" si="116"/>
        <v>January</v>
      </c>
      <c r="D1483" s="4" t="str">
        <f t="shared" si="117"/>
        <v>2019</v>
      </c>
      <c r="E1483">
        <f t="shared" si="118"/>
        <v>4</v>
      </c>
      <c r="F1483" t="str">
        <f>IFERROR(VLOOKUP(A1483,Holidays!A:C,2), "N")</f>
        <v>N</v>
      </c>
      <c r="G1483" t="str">
        <f>IFERROR(VLOOKUP(A1483,Holidays!A:C,3),"N")</f>
        <v>N</v>
      </c>
      <c r="H1483">
        <v>18.399999999999999</v>
      </c>
      <c r="I1483">
        <v>25.1</v>
      </c>
      <c r="J1483">
        <v>28.2</v>
      </c>
      <c r="K1483">
        <v>0</v>
      </c>
      <c r="L1483" s="482">
        <v>130517.97</v>
      </c>
      <c r="M1483" s="6">
        <v>176.68995000000001</v>
      </c>
      <c r="N1483" s="44">
        <f t="shared" si="119"/>
        <v>23061213.593401503</v>
      </c>
    </row>
    <row r="1484" spans="1:14" thickTop="1" thickBot="1">
      <c r="A1484" s="32">
        <v>43487</v>
      </c>
      <c r="B1484" s="2" t="str">
        <f t="shared" si="115"/>
        <v>Tuesday</v>
      </c>
      <c r="C1484" s="3" t="str">
        <f t="shared" si="116"/>
        <v>January</v>
      </c>
      <c r="D1484" s="4" t="str">
        <f t="shared" si="117"/>
        <v>2019</v>
      </c>
      <c r="E1484">
        <f t="shared" si="118"/>
        <v>4</v>
      </c>
      <c r="F1484" t="str">
        <f>IFERROR(VLOOKUP(A1484,Holidays!A:C,2), "N")</f>
        <v>N</v>
      </c>
      <c r="G1484" t="str">
        <f>IFERROR(VLOOKUP(A1484,Holidays!A:C,3),"N")</f>
        <v>N</v>
      </c>
      <c r="H1484">
        <v>19</v>
      </c>
      <c r="I1484">
        <v>26.8</v>
      </c>
      <c r="J1484">
        <v>29.3</v>
      </c>
      <c r="K1484">
        <v>0</v>
      </c>
      <c r="L1484" s="482">
        <v>141444.78</v>
      </c>
      <c r="M1484" s="6">
        <v>278.77774349999999</v>
      </c>
      <c r="N1484" s="44">
        <f t="shared" si="119"/>
        <v>39431656.598253928</v>
      </c>
    </row>
    <row r="1485" spans="1:14" thickTop="1" thickBot="1">
      <c r="A1485" s="32">
        <v>43488</v>
      </c>
      <c r="B1485" s="2" t="str">
        <f t="shared" si="115"/>
        <v>Wednesday</v>
      </c>
      <c r="C1485" s="3" t="str">
        <f t="shared" si="116"/>
        <v>January</v>
      </c>
      <c r="D1485" s="4" t="str">
        <f t="shared" si="117"/>
        <v>2019</v>
      </c>
      <c r="E1485">
        <f t="shared" si="118"/>
        <v>4</v>
      </c>
      <c r="F1485" t="str">
        <f>IFERROR(VLOOKUP(A1485,Holidays!A:C,2), "N")</f>
        <v>N</v>
      </c>
      <c r="G1485" t="str">
        <f>IFERROR(VLOOKUP(A1485,Holidays!A:C,3),"N")</f>
        <v>N</v>
      </c>
      <c r="H1485">
        <v>18.7</v>
      </c>
      <c r="I1485">
        <v>23.9</v>
      </c>
      <c r="J1485">
        <v>27.4</v>
      </c>
      <c r="K1485">
        <v>0</v>
      </c>
      <c r="L1485" s="482">
        <v>125501.15</v>
      </c>
      <c r="M1485" s="6">
        <v>154.47314489999999</v>
      </c>
      <c r="N1485" s="44">
        <f t="shared" si="119"/>
        <v>19386557.329066634</v>
      </c>
    </row>
    <row r="1486" spans="1:14" thickTop="1" thickBot="1">
      <c r="A1486" s="32">
        <v>43489</v>
      </c>
      <c r="B1486" s="2" t="str">
        <f t="shared" si="115"/>
        <v>Thursday</v>
      </c>
      <c r="C1486" s="3" t="str">
        <f t="shared" si="116"/>
        <v>January</v>
      </c>
      <c r="D1486" s="4" t="str">
        <f t="shared" si="117"/>
        <v>2019</v>
      </c>
      <c r="E1486">
        <f t="shared" si="118"/>
        <v>4</v>
      </c>
      <c r="F1486" t="str">
        <f>IFERROR(VLOOKUP(A1486,Holidays!A:C,2), "N")</f>
        <v>N</v>
      </c>
      <c r="G1486" t="str">
        <f>IFERROR(VLOOKUP(A1486,Holidays!A:C,3),"N")</f>
        <v>N</v>
      </c>
      <c r="H1486">
        <v>17.3</v>
      </c>
      <c r="I1486">
        <v>40.799999999999997</v>
      </c>
      <c r="J1486">
        <v>30</v>
      </c>
      <c r="K1486">
        <v>0</v>
      </c>
      <c r="L1486" s="482">
        <v>155891.345</v>
      </c>
      <c r="M1486" s="6">
        <v>4549.6451049999996</v>
      </c>
      <c r="N1486" s="44">
        <f t="shared" si="119"/>
        <v>709250294.69111621</v>
      </c>
    </row>
    <row r="1487" spans="1:14" thickTop="1" thickBot="1">
      <c r="A1487" s="32">
        <v>43490</v>
      </c>
      <c r="B1487" s="2" t="str">
        <f t="shared" si="115"/>
        <v>Friday</v>
      </c>
      <c r="C1487" s="3" t="str">
        <f t="shared" si="116"/>
        <v>January</v>
      </c>
      <c r="D1487" s="4" t="str">
        <f t="shared" si="117"/>
        <v>2019</v>
      </c>
      <c r="E1487">
        <f t="shared" si="118"/>
        <v>4</v>
      </c>
      <c r="F1487" t="str">
        <f>IFERROR(VLOOKUP(A1487,Holidays!A:C,2), "N")</f>
        <v>N</v>
      </c>
      <c r="G1487" t="str">
        <f>IFERROR(VLOOKUP(A1487,Holidays!A:C,3),"N")</f>
        <v>N</v>
      </c>
      <c r="H1487">
        <v>21.1</v>
      </c>
      <c r="I1487">
        <v>42.8</v>
      </c>
      <c r="J1487">
        <v>25.3</v>
      </c>
      <c r="K1487">
        <v>0</v>
      </c>
      <c r="L1487" s="482">
        <v>168894.845</v>
      </c>
      <c r="M1487" s="6">
        <v>906.43723230000001</v>
      </c>
      <c r="N1487" s="44">
        <f t="shared" si="119"/>
        <v>153092575.8515375</v>
      </c>
    </row>
    <row r="1488" spans="1:14" thickTop="1" thickBot="1">
      <c r="A1488" s="32">
        <v>43491</v>
      </c>
      <c r="B1488" s="2" t="str">
        <f t="shared" si="115"/>
        <v>Saturday</v>
      </c>
      <c r="C1488" s="3" t="str">
        <f t="shared" si="116"/>
        <v>January</v>
      </c>
      <c r="D1488" s="4" t="str">
        <f t="shared" si="117"/>
        <v>2019</v>
      </c>
      <c r="E1488">
        <f t="shared" si="118"/>
        <v>4</v>
      </c>
      <c r="F1488" t="str">
        <f>IFERROR(VLOOKUP(A1488,Holidays!A:C,2), "N")</f>
        <v>N</v>
      </c>
      <c r="G1488" t="str">
        <f>IFERROR(VLOOKUP(A1488,Holidays!A:C,3),"N")</f>
        <v>Y</v>
      </c>
      <c r="H1488">
        <v>19.899999999999999</v>
      </c>
      <c r="I1488">
        <v>26.1</v>
      </c>
      <c r="J1488">
        <v>27.7</v>
      </c>
      <c r="K1488">
        <v>0</v>
      </c>
      <c r="L1488" s="482">
        <v>114818.66499999999</v>
      </c>
      <c r="M1488" s="6">
        <v>163.73362520000001</v>
      </c>
      <c r="N1488" s="44">
        <f t="shared" si="119"/>
        <v>18799676.261074357</v>
      </c>
    </row>
    <row r="1489" spans="1:14" thickTop="1" thickBot="1">
      <c r="A1489" s="32">
        <v>43492</v>
      </c>
      <c r="B1489" s="2" t="str">
        <f t="shared" si="115"/>
        <v>Sunday</v>
      </c>
      <c r="C1489" s="3" t="str">
        <f t="shared" si="116"/>
        <v>January</v>
      </c>
      <c r="D1489" s="4" t="str">
        <f t="shared" si="117"/>
        <v>2019</v>
      </c>
      <c r="E1489">
        <f t="shared" si="118"/>
        <v>5</v>
      </c>
      <c r="F1489" t="str">
        <f>IFERROR(VLOOKUP(A1489,Holidays!A:C,2), "N")</f>
        <v>N</v>
      </c>
      <c r="G1489" t="str">
        <f>IFERROR(VLOOKUP(A1489,Holidays!A:C,3),"N")</f>
        <v>N</v>
      </c>
      <c r="H1489">
        <v>18.399999999999999</v>
      </c>
      <c r="I1489">
        <v>27.8</v>
      </c>
      <c r="J1489">
        <v>21.1</v>
      </c>
      <c r="K1489">
        <v>0</v>
      </c>
      <c r="L1489" s="482">
        <v>99801.574999999997</v>
      </c>
      <c r="M1489" s="6">
        <v>86.396224309999994</v>
      </c>
      <c r="N1489" s="44">
        <f t="shared" si="119"/>
        <v>8622479.2601912878</v>
      </c>
    </row>
    <row r="1490" spans="1:14" thickTop="1" thickBot="1">
      <c r="A1490" s="32">
        <v>43493</v>
      </c>
      <c r="B1490" s="2" t="str">
        <f t="shared" si="115"/>
        <v>Monday</v>
      </c>
      <c r="C1490" s="3" t="str">
        <f t="shared" si="116"/>
        <v>January</v>
      </c>
      <c r="D1490" s="4" t="str">
        <f t="shared" si="117"/>
        <v>2019</v>
      </c>
      <c r="E1490">
        <f t="shared" si="118"/>
        <v>5</v>
      </c>
      <c r="F1490" t="str">
        <f>IFERROR(VLOOKUP(A1490,Holidays!A:C,2), "N")</f>
        <v>N</v>
      </c>
      <c r="G1490" t="str">
        <f>IFERROR(VLOOKUP(A1490,Holidays!A:C,3),"N")</f>
        <v>Y</v>
      </c>
      <c r="H1490">
        <v>15.5</v>
      </c>
      <c r="I1490">
        <v>34.5</v>
      </c>
      <c r="J1490">
        <v>29.4</v>
      </c>
      <c r="K1490">
        <v>0</v>
      </c>
      <c r="L1490" s="482">
        <v>112374.63</v>
      </c>
      <c r="M1490" s="6">
        <v>150.94848010000001</v>
      </c>
      <c r="N1490" s="44">
        <f t="shared" si="119"/>
        <v>16962779.600299865</v>
      </c>
    </row>
    <row r="1491" spans="1:14" thickTop="1" thickBot="1">
      <c r="A1491" s="32">
        <v>43494</v>
      </c>
      <c r="B1491" s="2" t="str">
        <f t="shared" si="115"/>
        <v>Tuesday</v>
      </c>
      <c r="C1491" s="3" t="str">
        <f t="shared" si="116"/>
        <v>January</v>
      </c>
      <c r="D1491" s="4" t="str">
        <f t="shared" si="117"/>
        <v>2019</v>
      </c>
      <c r="E1491">
        <f t="shared" si="118"/>
        <v>5</v>
      </c>
      <c r="F1491" t="str">
        <f>IFERROR(VLOOKUP(A1491,Holidays!A:C,2), "N")</f>
        <v>N</v>
      </c>
      <c r="G1491" t="str">
        <f>IFERROR(VLOOKUP(A1491,Holidays!A:C,3),"N")</f>
        <v>N</v>
      </c>
      <c r="H1491">
        <v>17.5</v>
      </c>
      <c r="I1491">
        <v>36.799999999999997</v>
      </c>
      <c r="J1491">
        <v>27.7</v>
      </c>
      <c r="K1491">
        <v>0</v>
      </c>
      <c r="L1491" s="482">
        <v>138455.45499999999</v>
      </c>
      <c r="M1491" s="6">
        <v>183.4002093</v>
      </c>
      <c r="N1491" s="44">
        <f t="shared" si="119"/>
        <v>25392759.42572673</v>
      </c>
    </row>
    <row r="1492" spans="1:14" thickTop="1" thickBot="1">
      <c r="A1492" s="32">
        <v>43495</v>
      </c>
      <c r="B1492" s="2" t="str">
        <f t="shared" si="115"/>
        <v>Wednesday</v>
      </c>
      <c r="C1492" s="3" t="str">
        <f t="shared" si="116"/>
        <v>January</v>
      </c>
      <c r="D1492" s="4" t="str">
        <f t="shared" si="117"/>
        <v>2019</v>
      </c>
      <c r="E1492">
        <f t="shared" si="118"/>
        <v>5</v>
      </c>
      <c r="F1492" t="str">
        <f>IFERROR(VLOOKUP(A1492,Holidays!A:C,2), "N")</f>
        <v>N</v>
      </c>
      <c r="G1492" t="str">
        <f>IFERROR(VLOOKUP(A1492,Holidays!A:C,3),"N")</f>
        <v>N</v>
      </c>
      <c r="H1492">
        <v>18</v>
      </c>
      <c r="I1492">
        <v>38.1</v>
      </c>
      <c r="J1492">
        <v>19.899999999999999</v>
      </c>
      <c r="K1492">
        <v>0</v>
      </c>
      <c r="L1492" s="482">
        <v>142113.375</v>
      </c>
      <c r="M1492" s="6">
        <v>188.74241950000001</v>
      </c>
      <c r="N1492" s="44">
        <f t="shared" si="119"/>
        <v>26822822.240810815</v>
      </c>
    </row>
    <row r="1493" spans="1:14" thickTop="1" thickBot="1">
      <c r="A1493" s="32">
        <v>43496</v>
      </c>
      <c r="B1493" s="2" t="str">
        <f t="shared" si="115"/>
        <v>Thursday</v>
      </c>
      <c r="C1493" s="3" t="str">
        <f t="shared" si="116"/>
        <v>January</v>
      </c>
      <c r="D1493" s="4" t="str">
        <f t="shared" si="117"/>
        <v>2019</v>
      </c>
      <c r="E1493">
        <f t="shared" si="118"/>
        <v>5</v>
      </c>
      <c r="F1493" t="str">
        <f>IFERROR(VLOOKUP(A1493,Holidays!A:C,2), "N")</f>
        <v>Y</v>
      </c>
      <c r="G1493" t="str">
        <f>IFERROR(VLOOKUP(A1493,Holidays!A:C,3),"N")</f>
        <v>N</v>
      </c>
      <c r="H1493">
        <v>17.2</v>
      </c>
      <c r="I1493">
        <v>21.5</v>
      </c>
      <c r="J1493">
        <v>27.8</v>
      </c>
      <c r="K1493">
        <v>6.6</v>
      </c>
      <c r="L1493" s="482">
        <v>110277.21</v>
      </c>
      <c r="M1493" s="6">
        <v>107.5212334</v>
      </c>
      <c r="N1493" s="44">
        <f t="shared" si="119"/>
        <v>11857141.635110814</v>
      </c>
    </row>
    <row r="1494" spans="1:14" thickTop="1" thickBot="1">
      <c r="A1494" s="32">
        <v>43497</v>
      </c>
      <c r="B1494" s="2" t="str">
        <f t="shared" si="115"/>
        <v>Friday</v>
      </c>
      <c r="C1494" s="3" t="str">
        <f t="shared" si="116"/>
        <v>February</v>
      </c>
      <c r="D1494" s="4" t="str">
        <f t="shared" si="117"/>
        <v>2019</v>
      </c>
      <c r="E1494">
        <f t="shared" si="118"/>
        <v>5</v>
      </c>
      <c r="F1494" t="str">
        <f>IFERROR(VLOOKUP(A1494,Holidays!A:C,2), "N")</f>
        <v>Y</v>
      </c>
      <c r="G1494" t="str">
        <f>IFERROR(VLOOKUP(A1494,Holidays!A:C,3),"N")</f>
        <v>N</v>
      </c>
      <c r="H1494">
        <v>12.6</v>
      </c>
      <c r="I1494">
        <v>24.2</v>
      </c>
      <c r="J1494">
        <v>28.8</v>
      </c>
      <c r="K1494">
        <v>0</v>
      </c>
      <c r="L1494" s="482">
        <v>104422.79</v>
      </c>
      <c r="M1494" s="6">
        <v>117.68273910000001</v>
      </c>
      <c r="N1494" s="44">
        <f t="shared" si="119"/>
        <v>12288759.951664088</v>
      </c>
    </row>
    <row r="1495" spans="1:14" thickTop="1" thickBot="1">
      <c r="A1495" s="32">
        <v>43498</v>
      </c>
      <c r="B1495" s="2" t="str">
        <f t="shared" si="115"/>
        <v>Saturday</v>
      </c>
      <c r="C1495" s="3" t="str">
        <f t="shared" si="116"/>
        <v>February</v>
      </c>
      <c r="D1495" s="4" t="str">
        <f t="shared" si="117"/>
        <v>2019</v>
      </c>
      <c r="E1495">
        <f t="shared" si="118"/>
        <v>5</v>
      </c>
      <c r="F1495" t="str">
        <f>IFERROR(VLOOKUP(A1495,Holidays!A:C,2), "N")</f>
        <v>Y</v>
      </c>
      <c r="G1495" t="str">
        <f>IFERROR(VLOOKUP(A1495,Holidays!A:C,3),"N")</f>
        <v>N</v>
      </c>
      <c r="H1495">
        <v>15</v>
      </c>
      <c r="I1495">
        <v>34.4</v>
      </c>
      <c r="J1495">
        <v>27.5</v>
      </c>
      <c r="K1495">
        <v>0</v>
      </c>
      <c r="L1495" s="482">
        <v>124749.065</v>
      </c>
      <c r="M1495" s="6">
        <v>240.9545239</v>
      </c>
      <c r="N1495" s="44">
        <f t="shared" si="119"/>
        <v>30058851.564045154</v>
      </c>
    </row>
    <row r="1496" spans="1:14" thickTop="1" thickBot="1">
      <c r="A1496" s="32">
        <v>43499</v>
      </c>
      <c r="B1496" s="2" t="str">
        <f t="shared" si="115"/>
        <v>Sunday</v>
      </c>
      <c r="C1496" s="3" t="str">
        <f t="shared" si="116"/>
        <v>February</v>
      </c>
      <c r="D1496" s="4" t="str">
        <f t="shared" si="117"/>
        <v>2019</v>
      </c>
      <c r="E1496">
        <f t="shared" si="118"/>
        <v>6</v>
      </c>
      <c r="F1496" t="str">
        <f>IFERROR(VLOOKUP(A1496,Holidays!A:C,2), "N")</f>
        <v>Y</v>
      </c>
      <c r="G1496" t="str">
        <f>IFERROR(VLOOKUP(A1496,Holidays!A:C,3),"N")</f>
        <v>N</v>
      </c>
      <c r="H1496">
        <v>19.100000000000001</v>
      </c>
      <c r="I1496">
        <v>38.200000000000003</v>
      </c>
      <c r="J1496">
        <v>26.1</v>
      </c>
      <c r="K1496">
        <v>0</v>
      </c>
      <c r="L1496" s="482">
        <v>133287.58499999999</v>
      </c>
      <c r="M1496" s="6">
        <v>186.91763220000001</v>
      </c>
      <c r="N1496" s="44">
        <f t="shared" si="119"/>
        <v>24913799.789856236</v>
      </c>
    </row>
    <row r="1497" spans="1:14" thickTop="1" thickBot="1">
      <c r="A1497" s="32">
        <v>43500</v>
      </c>
      <c r="B1497" s="2" t="str">
        <f t="shared" si="115"/>
        <v>Monday</v>
      </c>
      <c r="C1497" s="3" t="str">
        <f t="shared" si="116"/>
        <v>February</v>
      </c>
      <c r="D1497" s="4" t="str">
        <f t="shared" si="117"/>
        <v>2019</v>
      </c>
      <c r="E1497">
        <f t="shared" si="118"/>
        <v>6</v>
      </c>
      <c r="F1497" t="str">
        <f>IFERROR(VLOOKUP(A1497,Holidays!A:C,2), "N")</f>
        <v>Y</v>
      </c>
      <c r="G1497" t="str">
        <f>IFERROR(VLOOKUP(A1497,Holidays!A:C,3),"N")</f>
        <v>N</v>
      </c>
      <c r="H1497">
        <v>20</v>
      </c>
      <c r="I1497">
        <v>22.7</v>
      </c>
      <c r="J1497">
        <v>9.3000000000000007</v>
      </c>
      <c r="K1497">
        <v>0</v>
      </c>
      <c r="L1497" s="482">
        <v>119168.96000000001</v>
      </c>
      <c r="M1497" s="6">
        <v>110.1512267</v>
      </c>
      <c r="N1497" s="44">
        <f t="shared" si="119"/>
        <v>13126607.128563233</v>
      </c>
    </row>
    <row r="1498" spans="1:14" thickTop="1" thickBot="1">
      <c r="A1498" s="32">
        <v>43501</v>
      </c>
      <c r="B1498" s="2" t="str">
        <f t="shared" si="115"/>
        <v>Tuesday</v>
      </c>
      <c r="C1498" s="3" t="str">
        <f t="shared" si="116"/>
        <v>February</v>
      </c>
      <c r="D1498" s="4" t="str">
        <f t="shared" si="117"/>
        <v>2019</v>
      </c>
      <c r="E1498">
        <f t="shared" si="118"/>
        <v>6</v>
      </c>
      <c r="F1498" t="str">
        <f>IFERROR(VLOOKUP(A1498,Holidays!A:C,2), "N")</f>
        <v>Y</v>
      </c>
      <c r="G1498" t="str">
        <f>IFERROR(VLOOKUP(A1498,Holidays!A:C,3),"N")</f>
        <v>N</v>
      </c>
      <c r="H1498">
        <v>17.7</v>
      </c>
      <c r="I1498">
        <v>26.9</v>
      </c>
      <c r="J1498">
        <v>14.6</v>
      </c>
      <c r="K1498">
        <v>0</v>
      </c>
      <c r="L1498" s="482">
        <v>119702.045</v>
      </c>
      <c r="M1498" s="6">
        <v>92.701339529999998</v>
      </c>
      <c r="N1498" s="44">
        <f t="shared" si="119"/>
        <v>11096539.915980339</v>
      </c>
    </row>
    <row r="1499" spans="1:14" thickTop="1" thickBot="1">
      <c r="A1499" s="32">
        <v>43502</v>
      </c>
      <c r="B1499" s="2" t="str">
        <f t="shared" si="115"/>
        <v>Wednesday</v>
      </c>
      <c r="C1499" s="3" t="str">
        <f t="shared" si="116"/>
        <v>February</v>
      </c>
      <c r="D1499" s="4" t="str">
        <f t="shared" si="117"/>
        <v>2019</v>
      </c>
      <c r="E1499">
        <f t="shared" si="118"/>
        <v>6</v>
      </c>
      <c r="F1499" t="str">
        <f>IFERROR(VLOOKUP(A1499,Holidays!A:C,2), "N")</f>
        <v>Y</v>
      </c>
      <c r="G1499" t="str">
        <f>IFERROR(VLOOKUP(A1499,Holidays!A:C,3),"N")</f>
        <v>N</v>
      </c>
      <c r="H1499">
        <v>18.5</v>
      </c>
      <c r="I1499">
        <v>34.700000000000003</v>
      </c>
      <c r="J1499">
        <v>22.8</v>
      </c>
      <c r="K1499">
        <v>0</v>
      </c>
      <c r="L1499" s="482">
        <v>140497.815</v>
      </c>
      <c r="M1499" s="6">
        <v>143.45505610000001</v>
      </c>
      <c r="N1499" s="44">
        <f t="shared" si="119"/>
        <v>20155121.932752423</v>
      </c>
    </row>
    <row r="1500" spans="1:14" thickTop="1" thickBot="1">
      <c r="A1500" s="32">
        <v>43503</v>
      </c>
      <c r="B1500" s="2" t="str">
        <f t="shared" si="115"/>
        <v>Thursday</v>
      </c>
      <c r="C1500" s="3" t="str">
        <f t="shared" si="116"/>
        <v>February</v>
      </c>
      <c r="D1500" s="4" t="str">
        <f t="shared" si="117"/>
        <v>2019</v>
      </c>
      <c r="E1500">
        <f t="shared" si="118"/>
        <v>6</v>
      </c>
      <c r="F1500" t="str">
        <f>IFERROR(VLOOKUP(A1500,Holidays!A:C,2), "N")</f>
        <v>Y</v>
      </c>
      <c r="G1500" t="str">
        <f>IFERROR(VLOOKUP(A1500,Holidays!A:C,3),"N")</f>
        <v>N</v>
      </c>
      <c r="H1500">
        <v>20.7</v>
      </c>
      <c r="I1500">
        <v>28.3</v>
      </c>
      <c r="J1500">
        <v>25.1</v>
      </c>
      <c r="K1500">
        <v>11</v>
      </c>
      <c r="L1500" s="482">
        <v>141593.54500000001</v>
      </c>
      <c r="M1500" s="6">
        <v>147.68790949999999</v>
      </c>
      <c r="N1500" s="44">
        <f t="shared" si="119"/>
        <v>20911654.659744177</v>
      </c>
    </row>
    <row r="1501" spans="1:14" thickTop="1" thickBot="1">
      <c r="A1501" s="32">
        <v>43504</v>
      </c>
      <c r="B1501" s="2" t="str">
        <f t="shared" si="115"/>
        <v>Friday</v>
      </c>
      <c r="C1501" s="3" t="str">
        <f t="shared" si="116"/>
        <v>February</v>
      </c>
      <c r="D1501" s="4" t="str">
        <f t="shared" si="117"/>
        <v>2019</v>
      </c>
      <c r="E1501">
        <f t="shared" si="118"/>
        <v>6</v>
      </c>
      <c r="F1501" t="str">
        <f>IFERROR(VLOOKUP(A1501,Holidays!A:C,2), "N")</f>
        <v>Y</v>
      </c>
      <c r="G1501" t="str">
        <f>IFERROR(VLOOKUP(A1501,Holidays!A:C,3),"N")</f>
        <v>N</v>
      </c>
      <c r="H1501">
        <v>18.100000000000001</v>
      </c>
      <c r="I1501">
        <v>23.1</v>
      </c>
      <c r="J1501">
        <v>21.1</v>
      </c>
      <c r="K1501">
        <v>0</v>
      </c>
      <c r="L1501" s="482">
        <v>117327.495</v>
      </c>
      <c r="M1501" s="6">
        <v>107.8491587</v>
      </c>
      <c r="N1501" s="44">
        <f t="shared" si="119"/>
        <v>12653671.628128456</v>
      </c>
    </row>
    <row r="1502" spans="1:14" thickTop="1" thickBot="1">
      <c r="A1502" s="32">
        <v>43505</v>
      </c>
      <c r="B1502" s="2" t="str">
        <f t="shared" si="115"/>
        <v>Saturday</v>
      </c>
      <c r="C1502" s="3" t="str">
        <f t="shared" si="116"/>
        <v>February</v>
      </c>
      <c r="D1502" s="4" t="str">
        <f t="shared" si="117"/>
        <v>2019</v>
      </c>
      <c r="E1502">
        <f t="shared" si="118"/>
        <v>6</v>
      </c>
      <c r="F1502" t="str">
        <f>IFERROR(VLOOKUP(A1502,Holidays!A:C,2), "N")</f>
        <v>Y</v>
      </c>
      <c r="G1502" t="str">
        <f>IFERROR(VLOOKUP(A1502,Holidays!A:C,3),"N")</f>
        <v>N</v>
      </c>
      <c r="H1502">
        <v>14.6</v>
      </c>
      <c r="I1502">
        <v>19.7</v>
      </c>
      <c r="J1502">
        <v>13.6</v>
      </c>
      <c r="K1502">
        <v>0</v>
      </c>
      <c r="L1502" s="482">
        <v>95668.77</v>
      </c>
      <c r="M1502" s="6">
        <v>44.176311859999998</v>
      </c>
      <c r="N1502" s="44">
        <f t="shared" si="119"/>
        <v>4226293.4187826123</v>
      </c>
    </row>
    <row r="1503" spans="1:14" thickTop="1" thickBot="1">
      <c r="A1503" s="32">
        <v>43506</v>
      </c>
      <c r="B1503" s="2" t="str">
        <f t="shared" si="115"/>
        <v>Sunday</v>
      </c>
      <c r="C1503" s="3" t="str">
        <f t="shared" si="116"/>
        <v>February</v>
      </c>
      <c r="D1503" s="4" t="str">
        <f t="shared" si="117"/>
        <v>2019</v>
      </c>
      <c r="E1503">
        <f t="shared" si="118"/>
        <v>7</v>
      </c>
      <c r="F1503" t="str">
        <f>IFERROR(VLOOKUP(A1503,Holidays!A:C,2), "N")</f>
        <v>Y</v>
      </c>
      <c r="G1503" t="str">
        <f>IFERROR(VLOOKUP(A1503,Holidays!A:C,3),"N")</f>
        <v>N</v>
      </c>
      <c r="H1503">
        <v>13</v>
      </c>
      <c r="I1503">
        <v>23.3</v>
      </c>
      <c r="J1503">
        <v>23.5</v>
      </c>
      <c r="K1503">
        <v>4.8</v>
      </c>
      <c r="L1503" s="482">
        <v>94786.72</v>
      </c>
      <c r="M1503" s="6">
        <v>86.435775870000001</v>
      </c>
      <c r="N1503" s="44">
        <f t="shared" si="119"/>
        <v>8192963.6853724467</v>
      </c>
    </row>
    <row r="1504" spans="1:14" thickTop="1" thickBot="1">
      <c r="A1504" s="32">
        <v>43507</v>
      </c>
      <c r="B1504" s="2" t="str">
        <f t="shared" si="115"/>
        <v>Monday</v>
      </c>
      <c r="C1504" s="3" t="str">
        <f t="shared" si="116"/>
        <v>February</v>
      </c>
      <c r="D1504" s="4" t="str">
        <f t="shared" si="117"/>
        <v>2019</v>
      </c>
      <c r="E1504">
        <f t="shared" si="118"/>
        <v>7</v>
      </c>
      <c r="F1504" t="str">
        <f>IFERROR(VLOOKUP(A1504,Holidays!A:C,2), "N")</f>
        <v>Y</v>
      </c>
      <c r="G1504" t="str">
        <f>IFERROR(VLOOKUP(A1504,Holidays!A:C,3),"N")</f>
        <v>N</v>
      </c>
      <c r="H1504">
        <v>14.4</v>
      </c>
      <c r="I1504">
        <v>27.5</v>
      </c>
      <c r="J1504">
        <v>18.600000000000001</v>
      </c>
      <c r="K1504">
        <v>0</v>
      </c>
      <c r="L1504" s="482">
        <v>114085.645</v>
      </c>
      <c r="M1504" s="6">
        <v>97.715089509999999</v>
      </c>
      <c r="N1504" s="44">
        <f t="shared" si="119"/>
        <v>11147889.012981085</v>
      </c>
    </row>
    <row r="1505" spans="1:14" thickTop="1" thickBot="1">
      <c r="A1505" s="32">
        <v>43508</v>
      </c>
      <c r="B1505" s="2" t="str">
        <f t="shared" si="115"/>
        <v>Tuesday</v>
      </c>
      <c r="C1505" s="3" t="str">
        <f t="shared" si="116"/>
        <v>February</v>
      </c>
      <c r="D1505" s="4" t="str">
        <f t="shared" si="117"/>
        <v>2019</v>
      </c>
      <c r="E1505">
        <f t="shared" si="118"/>
        <v>7</v>
      </c>
      <c r="F1505" t="str">
        <f>IFERROR(VLOOKUP(A1505,Holidays!A:C,2), "N")</f>
        <v>Y</v>
      </c>
      <c r="G1505" t="str">
        <f>IFERROR(VLOOKUP(A1505,Holidays!A:C,3),"N")</f>
        <v>N</v>
      </c>
      <c r="H1505">
        <v>18.399999999999999</v>
      </c>
      <c r="I1505">
        <v>21.5</v>
      </c>
      <c r="J1505">
        <v>12.4</v>
      </c>
      <c r="K1505">
        <v>0</v>
      </c>
      <c r="L1505" s="482">
        <v>107697.205</v>
      </c>
      <c r="M1505" s="6">
        <v>57.338211940000001</v>
      </c>
      <c r="N1505" s="44">
        <f t="shared" si="119"/>
        <v>6175165.1656356277</v>
      </c>
    </row>
    <row r="1506" spans="1:14" thickTop="1" thickBot="1">
      <c r="A1506" s="32">
        <v>43509</v>
      </c>
      <c r="B1506" s="2" t="str">
        <f t="shared" si="115"/>
        <v>Wednesday</v>
      </c>
      <c r="C1506" s="3" t="str">
        <f t="shared" si="116"/>
        <v>February</v>
      </c>
      <c r="D1506" s="4" t="str">
        <f t="shared" si="117"/>
        <v>2019</v>
      </c>
      <c r="E1506">
        <f t="shared" si="118"/>
        <v>7</v>
      </c>
      <c r="F1506" t="str">
        <f>IFERROR(VLOOKUP(A1506,Holidays!A:C,2), "N")</f>
        <v>Y</v>
      </c>
      <c r="G1506" t="str">
        <f>IFERROR(VLOOKUP(A1506,Holidays!A:C,3),"N")</f>
        <v>N</v>
      </c>
      <c r="H1506">
        <v>11.8</v>
      </c>
      <c r="I1506">
        <v>19.2</v>
      </c>
      <c r="J1506">
        <v>23.7</v>
      </c>
      <c r="K1506">
        <v>2.8</v>
      </c>
      <c r="L1506" s="482">
        <v>106692.845</v>
      </c>
      <c r="M1506" s="6">
        <v>85.981483069999996</v>
      </c>
      <c r="N1506" s="44">
        <f t="shared" si="119"/>
        <v>9173609.0460576341</v>
      </c>
    </row>
    <row r="1507" spans="1:14" thickTop="1" thickBot="1">
      <c r="A1507" s="32">
        <v>43510</v>
      </c>
      <c r="B1507" s="2" t="str">
        <f t="shared" si="115"/>
        <v>Thursday</v>
      </c>
      <c r="C1507" s="3" t="str">
        <f t="shared" si="116"/>
        <v>February</v>
      </c>
      <c r="D1507" s="4" t="str">
        <f t="shared" si="117"/>
        <v>2019</v>
      </c>
      <c r="E1507">
        <f t="shared" si="118"/>
        <v>7</v>
      </c>
      <c r="F1507" t="str">
        <f>IFERROR(VLOOKUP(A1507,Holidays!A:C,2), "N")</f>
        <v>Y</v>
      </c>
      <c r="G1507" t="str">
        <f>IFERROR(VLOOKUP(A1507,Holidays!A:C,3),"N")</f>
        <v>N</v>
      </c>
      <c r="H1507">
        <v>12.3</v>
      </c>
      <c r="I1507">
        <v>23.2</v>
      </c>
      <c r="J1507">
        <v>24.2</v>
      </c>
      <c r="K1507">
        <v>0</v>
      </c>
      <c r="L1507" s="482">
        <v>107655.08</v>
      </c>
      <c r="M1507" s="6">
        <v>108.29071519999999</v>
      </c>
      <c r="N1507" s="44">
        <f t="shared" si="119"/>
        <v>11658045.608113216</v>
      </c>
    </row>
    <row r="1508" spans="1:14" thickTop="1" thickBot="1">
      <c r="A1508" s="32">
        <v>43511</v>
      </c>
      <c r="B1508" s="2" t="str">
        <f t="shared" si="115"/>
        <v>Friday</v>
      </c>
      <c r="C1508" s="3" t="str">
        <f t="shared" si="116"/>
        <v>February</v>
      </c>
      <c r="D1508" s="4" t="str">
        <f t="shared" si="117"/>
        <v>2019</v>
      </c>
      <c r="E1508">
        <f t="shared" si="118"/>
        <v>7</v>
      </c>
      <c r="F1508" t="str">
        <f>IFERROR(VLOOKUP(A1508,Holidays!A:C,2), "N")</f>
        <v>Y</v>
      </c>
      <c r="G1508" t="str">
        <f>IFERROR(VLOOKUP(A1508,Holidays!A:C,3),"N")</f>
        <v>N</v>
      </c>
      <c r="H1508">
        <v>14.8</v>
      </c>
      <c r="I1508">
        <v>22.8</v>
      </c>
      <c r="J1508">
        <v>23.1</v>
      </c>
      <c r="K1508">
        <v>0</v>
      </c>
      <c r="L1508" s="482">
        <v>113910.46</v>
      </c>
      <c r="M1508" s="6">
        <v>114.7685038</v>
      </c>
      <c r="N1508" s="44">
        <f t="shared" si="119"/>
        <v>13073333.061369749</v>
      </c>
    </row>
    <row r="1509" spans="1:14" thickTop="1" thickBot="1">
      <c r="A1509" s="32">
        <v>43512</v>
      </c>
      <c r="B1509" s="2" t="str">
        <f t="shared" si="115"/>
        <v>Saturday</v>
      </c>
      <c r="C1509" s="3" t="str">
        <f t="shared" si="116"/>
        <v>February</v>
      </c>
      <c r="D1509" s="4" t="str">
        <f t="shared" si="117"/>
        <v>2019</v>
      </c>
      <c r="E1509">
        <f t="shared" si="118"/>
        <v>7</v>
      </c>
      <c r="F1509" t="str">
        <f>IFERROR(VLOOKUP(A1509,Holidays!A:C,2), "N")</f>
        <v>Y</v>
      </c>
      <c r="G1509" t="str">
        <f>IFERROR(VLOOKUP(A1509,Holidays!A:C,3),"N")</f>
        <v>N</v>
      </c>
      <c r="H1509">
        <v>16.100000000000001</v>
      </c>
      <c r="I1509">
        <v>23.2</v>
      </c>
      <c r="J1509">
        <v>24.2</v>
      </c>
      <c r="K1509">
        <v>0</v>
      </c>
      <c r="L1509" s="482">
        <v>106467.235</v>
      </c>
      <c r="M1509" s="6">
        <v>127.4802754</v>
      </c>
      <c r="N1509" s="44">
        <f t="shared" si="119"/>
        <v>13572472.438876519</v>
      </c>
    </row>
    <row r="1510" spans="1:14" thickTop="1" thickBot="1">
      <c r="A1510" s="32">
        <v>43513</v>
      </c>
      <c r="B1510" s="2" t="str">
        <f t="shared" si="115"/>
        <v>Sunday</v>
      </c>
      <c r="C1510" s="3" t="str">
        <f t="shared" si="116"/>
        <v>February</v>
      </c>
      <c r="D1510" s="4" t="str">
        <f t="shared" si="117"/>
        <v>2019</v>
      </c>
      <c r="E1510">
        <f t="shared" si="118"/>
        <v>8</v>
      </c>
      <c r="F1510" t="str">
        <f>IFERROR(VLOOKUP(A1510,Holidays!A:C,2), "N")</f>
        <v>Y</v>
      </c>
      <c r="G1510" t="str">
        <f>IFERROR(VLOOKUP(A1510,Holidays!A:C,3),"N")</f>
        <v>N</v>
      </c>
      <c r="H1510">
        <v>15</v>
      </c>
      <c r="I1510">
        <v>29</v>
      </c>
      <c r="J1510">
        <v>20</v>
      </c>
      <c r="K1510">
        <v>0</v>
      </c>
      <c r="L1510" s="482">
        <v>108470.925</v>
      </c>
      <c r="M1510" s="6">
        <v>110.4895928</v>
      </c>
      <c r="N1510" s="44">
        <f t="shared" si="119"/>
        <v>11984908.333889339</v>
      </c>
    </row>
    <row r="1511" spans="1:14" thickTop="1" thickBot="1">
      <c r="A1511" s="32">
        <v>43514</v>
      </c>
      <c r="B1511" s="2" t="str">
        <f t="shared" si="115"/>
        <v>Monday</v>
      </c>
      <c r="C1511" s="3" t="str">
        <f t="shared" si="116"/>
        <v>February</v>
      </c>
      <c r="D1511" s="4" t="str">
        <f t="shared" si="117"/>
        <v>2019</v>
      </c>
      <c r="E1511">
        <f t="shared" si="118"/>
        <v>8</v>
      </c>
      <c r="F1511" t="str">
        <f>IFERROR(VLOOKUP(A1511,Holidays!A:C,2), "N")</f>
        <v>Y</v>
      </c>
      <c r="G1511" t="str">
        <f>IFERROR(VLOOKUP(A1511,Holidays!A:C,3),"N")</f>
        <v>N</v>
      </c>
      <c r="H1511">
        <v>18</v>
      </c>
      <c r="I1511">
        <v>23.6</v>
      </c>
      <c r="J1511">
        <v>16.899999999999999</v>
      </c>
      <c r="K1511">
        <v>0</v>
      </c>
      <c r="L1511" s="482">
        <v>116995.065</v>
      </c>
      <c r="M1511" s="6">
        <v>104.4634554</v>
      </c>
      <c r="N1511" s="44">
        <f t="shared" si="119"/>
        <v>12221708.754647601</v>
      </c>
    </row>
    <row r="1512" spans="1:14" thickTop="1" thickBot="1">
      <c r="A1512" s="32">
        <v>43515</v>
      </c>
      <c r="B1512" s="2" t="str">
        <f t="shared" si="115"/>
        <v>Tuesday</v>
      </c>
      <c r="C1512" s="3" t="str">
        <f t="shared" si="116"/>
        <v>February</v>
      </c>
      <c r="D1512" s="4" t="str">
        <f t="shared" si="117"/>
        <v>2019</v>
      </c>
      <c r="E1512">
        <f t="shared" si="118"/>
        <v>8</v>
      </c>
      <c r="F1512" t="str">
        <f>IFERROR(VLOOKUP(A1512,Holidays!A:C,2), "N")</f>
        <v>Y</v>
      </c>
      <c r="G1512" t="str">
        <f>IFERROR(VLOOKUP(A1512,Holidays!A:C,3),"N")</f>
        <v>N</v>
      </c>
      <c r="H1512">
        <v>13.7</v>
      </c>
      <c r="I1512">
        <v>20.2</v>
      </c>
      <c r="J1512">
        <v>21.4</v>
      </c>
      <c r="K1512">
        <v>0</v>
      </c>
      <c r="L1512" s="482">
        <v>110531.6</v>
      </c>
      <c r="M1512" s="6">
        <v>105.09817820000001</v>
      </c>
      <c r="N1512" s="44">
        <f t="shared" si="119"/>
        <v>11616669.793531122</v>
      </c>
    </row>
    <row r="1513" spans="1:14" thickTop="1" thickBot="1">
      <c r="A1513" s="32">
        <v>43516</v>
      </c>
      <c r="B1513" s="2" t="str">
        <f t="shared" si="115"/>
        <v>Wednesday</v>
      </c>
      <c r="C1513" s="3" t="str">
        <f t="shared" si="116"/>
        <v>February</v>
      </c>
      <c r="D1513" s="4" t="str">
        <f t="shared" si="117"/>
        <v>2019</v>
      </c>
      <c r="E1513">
        <f t="shared" si="118"/>
        <v>8</v>
      </c>
      <c r="F1513" t="str">
        <f>IFERROR(VLOOKUP(A1513,Holidays!A:C,2), "N")</f>
        <v>Y</v>
      </c>
      <c r="G1513" t="str">
        <f>IFERROR(VLOOKUP(A1513,Holidays!A:C,3),"N")</f>
        <v>N</v>
      </c>
      <c r="H1513">
        <v>13.5</v>
      </c>
      <c r="I1513">
        <v>23.2</v>
      </c>
      <c r="J1513">
        <v>20.8</v>
      </c>
      <c r="K1513">
        <v>0</v>
      </c>
      <c r="L1513" s="482">
        <v>108972.30499999999</v>
      </c>
      <c r="M1513" s="6">
        <v>111.0460243</v>
      </c>
      <c r="N1513" s="44">
        <f t="shared" si="119"/>
        <v>12100941.22905701</v>
      </c>
    </row>
    <row r="1514" spans="1:14" thickTop="1" thickBot="1">
      <c r="A1514" s="32">
        <v>43517</v>
      </c>
      <c r="B1514" s="2" t="str">
        <f t="shared" si="115"/>
        <v>Thursday</v>
      </c>
      <c r="C1514" s="3" t="str">
        <f t="shared" si="116"/>
        <v>February</v>
      </c>
      <c r="D1514" s="4" t="str">
        <f t="shared" si="117"/>
        <v>2019</v>
      </c>
      <c r="E1514">
        <f t="shared" si="118"/>
        <v>8</v>
      </c>
      <c r="F1514" t="str">
        <f>IFERROR(VLOOKUP(A1514,Holidays!A:C,2), "N")</f>
        <v>Y</v>
      </c>
      <c r="G1514" t="str">
        <f>IFERROR(VLOOKUP(A1514,Holidays!A:C,3),"N")</f>
        <v>N</v>
      </c>
      <c r="H1514">
        <v>14</v>
      </c>
      <c r="I1514">
        <v>20.399999999999999</v>
      </c>
      <c r="J1514">
        <v>16.2</v>
      </c>
      <c r="K1514">
        <v>0</v>
      </c>
      <c r="L1514" s="482">
        <v>110235.33500000001</v>
      </c>
      <c r="M1514" s="6">
        <v>114.360572</v>
      </c>
      <c r="N1514" s="44">
        <f t="shared" si="119"/>
        <v>12606575.965211621</v>
      </c>
    </row>
    <row r="1515" spans="1:14" thickTop="1" thickBot="1">
      <c r="A1515" s="32">
        <v>43518</v>
      </c>
      <c r="B1515" s="2" t="str">
        <f t="shared" si="115"/>
        <v>Friday</v>
      </c>
      <c r="C1515" s="3" t="str">
        <f t="shared" si="116"/>
        <v>February</v>
      </c>
      <c r="D1515" s="4" t="str">
        <f t="shared" si="117"/>
        <v>2019</v>
      </c>
      <c r="E1515">
        <f t="shared" si="118"/>
        <v>8</v>
      </c>
      <c r="F1515" t="str">
        <f>IFERROR(VLOOKUP(A1515,Holidays!A:C,2), "N")</f>
        <v>Y</v>
      </c>
      <c r="G1515" t="str">
        <f>IFERROR(VLOOKUP(A1515,Holidays!A:C,3),"N")</f>
        <v>N</v>
      </c>
      <c r="H1515">
        <v>15.5</v>
      </c>
      <c r="I1515">
        <v>21.2</v>
      </c>
      <c r="J1515">
        <v>23.9</v>
      </c>
      <c r="K1515">
        <v>0</v>
      </c>
      <c r="L1515" s="482">
        <v>109901.75999999999</v>
      </c>
      <c r="M1515" s="6">
        <v>103.0440629</v>
      </c>
      <c r="N1515" s="44">
        <f t="shared" si="119"/>
        <v>11324723.870260704</v>
      </c>
    </row>
    <row r="1516" spans="1:14" thickTop="1" thickBot="1">
      <c r="A1516" s="32">
        <v>43519</v>
      </c>
      <c r="B1516" s="2" t="str">
        <f t="shared" si="115"/>
        <v>Saturday</v>
      </c>
      <c r="C1516" s="3" t="str">
        <f t="shared" si="116"/>
        <v>February</v>
      </c>
      <c r="D1516" s="4" t="str">
        <f t="shared" si="117"/>
        <v>2019</v>
      </c>
      <c r="E1516">
        <f t="shared" si="118"/>
        <v>8</v>
      </c>
      <c r="F1516" t="str">
        <f>IFERROR(VLOOKUP(A1516,Holidays!A:C,2), "N")</f>
        <v>Y</v>
      </c>
      <c r="G1516" t="str">
        <f>IFERROR(VLOOKUP(A1516,Holidays!A:C,3),"N")</f>
        <v>N</v>
      </c>
      <c r="H1516">
        <v>16.399999999999999</v>
      </c>
      <c r="I1516">
        <v>25.8</v>
      </c>
      <c r="J1516">
        <v>24</v>
      </c>
      <c r="K1516">
        <v>0</v>
      </c>
      <c r="L1516" s="482">
        <v>99890.25</v>
      </c>
      <c r="M1516" s="6">
        <v>77.031403220000001</v>
      </c>
      <c r="N1516" s="44">
        <f t="shared" si="119"/>
        <v>7694686.1254966054</v>
      </c>
    </row>
    <row r="1517" spans="1:14" thickTop="1" thickBot="1">
      <c r="A1517" s="32">
        <v>43520</v>
      </c>
      <c r="B1517" s="2" t="str">
        <f t="shared" si="115"/>
        <v>Sunday</v>
      </c>
      <c r="C1517" s="3" t="str">
        <f t="shared" si="116"/>
        <v>February</v>
      </c>
      <c r="D1517" s="4" t="str">
        <f t="shared" si="117"/>
        <v>2019</v>
      </c>
      <c r="E1517">
        <f t="shared" si="118"/>
        <v>9</v>
      </c>
      <c r="F1517" t="str">
        <f>IFERROR(VLOOKUP(A1517,Holidays!A:C,2), "N")</f>
        <v>Y</v>
      </c>
      <c r="G1517" t="str">
        <f>IFERROR(VLOOKUP(A1517,Holidays!A:C,3),"N")</f>
        <v>N</v>
      </c>
      <c r="H1517">
        <v>13.8</v>
      </c>
      <c r="I1517">
        <v>32.9</v>
      </c>
      <c r="J1517">
        <v>24.6</v>
      </c>
      <c r="K1517">
        <v>0</v>
      </c>
      <c r="L1517" s="482">
        <v>106877.86500000001</v>
      </c>
      <c r="M1517" s="6">
        <v>87.180913380000007</v>
      </c>
      <c r="N1517" s="44">
        <f t="shared" si="119"/>
        <v>9317709.8908043355</v>
      </c>
    </row>
    <row r="1518" spans="1:14" thickTop="1" thickBot="1">
      <c r="A1518" s="32">
        <v>43521</v>
      </c>
      <c r="B1518" s="2" t="str">
        <f t="shared" si="115"/>
        <v>Monday</v>
      </c>
      <c r="C1518" s="3" t="str">
        <f t="shared" si="116"/>
        <v>February</v>
      </c>
      <c r="D1518" s="4" t="str">
        <f t="shared" si="117"/>
        <v>2019</v>
      </c>
      <c r="E1518">
        <f t="shared" si="118"/>
        <v>9</v>
      </c>
      <c r="F1518" t="str">
        <f>IFERROR(VLOOKUP(A1518,Holidays!A:C,2), "N")</f>
        <v>Y</v>
      </c>
      <c r="G1518" t="str">
        <f>IFERROR(VLOOKUP(A1518,Holidays!A:C,3),"N")</f>
        <v>N</v>
      </c>
      <c r="H1518">
        <v>18</v>
      </c>
      <c r="I1518">
        <v>34.200000000000003</v>
      </c>
      <c r="J1518">
        <v>24.4</v>
      </c>
      <c r="K1518">
        <v>0</v>
      </c>
      <c r="L1518" s="482">
        <v>133476.60500000001</v>
      </c>
      <c r="M1518" s="6">
        <v>139.95597699999999</v>
      </c>
      <c r="N1518" s="44">
        <f t="shared" si="119"/>
        <v>18680848.659418084</v>
      </c>
    </row>
    <row r="1519" spans="1:14" thickTop="1" thickBot="1">
      <c r="A1519" s="32">
        <v>43522</v>
      </c>
      <c r="B1519" s="2" t="str">
        <f t="shared" si="115"/>
        <v>Tuesday</v>
      </c>
      <c r="C1519" s="3" t="str">
        <f t="shared" si="116"/>
        <v>February</v>
      </c>
      <c r="D1519" s="4" t="str">
        <f t="shared" si="117"/>
        <v>2019</v>
      </c>
      <c r="E1519">
        <f t="shared" si="118"/>
        <v>9</v>
      </c>
      <c r="F1519" t="str">
        <f>IFERROR(VLOOKUP(A1519,Holidays!A:C,2), "N")</f>
        <v>Y</v>
      </c>
      <c r="G1519" t="str">
        <f>IFERROR(VLOOKUP(A1519,Holidays!A:C,3),"N")</f>
        <v>N</v>
      </c>
      <c r="H1519">
        <v>17.899999999999999</v>
      </c>
      <c r="I1519">
        <v>22.3</v>
      </c>
      <c r="J1519">
        <v>21</v>
      </c>
      <c r="K1519">
        <v>0</v>
      </c>
      <c r="L1519" s="482">
        <v>123114.11500000001</v>
      </c>
      <c r="M1519" s="6">
        <v>115.9396033</v>
      </c>
      <c r="N1519" s="44">
        <f t="shared" si="119"/>
        <v>14273801.653730581</v>
      </c>
    </row>
    <row r="1520" spans="1:14" thickTop="1" thickBot="1">
      <c r="A1520" s="32">
        <v>43523</v>
      </c>
      <c r="B1520" s="2" t="str">
        <f t="shared" si="115"/>
        <v>Wednesday</v>
      </c>
      <c r="C1520" s="3" t="str">
        <f t="shared" si="116"/>
        <v>February</v>
      </c>
      <c r="D1520" s="4" t="str">
        <f t="shared" si="117"/>
        <v>2019</v>
      </c>
      <c r="E1520">
        <f t="shared" si="118"/>
        <v>9</v>
      </c>
      <c r="F1520" t="str">
        <f>IFERROR(VLOOKUP(A1520,Holidays!A:C,2), "N")</f>
        <v>Y</v>
      </c>
      <c r="G1520" t="str">
        <f>IFERROR(VLOOKUP(A1520,Holidays!A:C,3),"N")</f>
        <v>N</v>
      </c>
      <c r="H1520">
        <v>12.9</v>
      </c>
      <c r="I1520">
        <v>25.7</v>
      </c>
      <c r="J1520">
        <v>24</v>
      </c>
      <c r="K1520">
        <v>0</v>
      </c>
      <c r="L1520" s="482">
        <v>125272.27</v>
      </c>
      <c r="M1520" s="6">
        <v>123.7875391</v>
      </c>
      <c r="N1520" s="44">
        <f t="shared" si="119"/>
        <v>15507146.020770758</v>
      </c>
    </row>
    <row r="1521" spans="1:14" thickTop="1" thickBot="1">
      <c r="A1521" s="32">
        <v>43524</v>
      </c>
      <c r="B1521" s="2" t="str">
        <f t="shared" si="115"/>
        <v>Thursday</v>
      </c>
      <c r="C1521" s="3" t="str">
        <f t="shared" si="116"/>
        <v>February</v>
      </c>
      <c r="D1521" s="4" t="str">
        <f t="shared" si="117"/>
        <v>2019</v>
      </c>
      <c r="E1521">
        <f t="shared" si="118"/>
        <v>9</v>
      </c>
      <c r="F1521" t="str">
        <f>IFERROR(VLOOKUP(A1521,Holidays!A:C,2), "N")</f>
        <v>Y</v>
      </c>
      <c r="G1521" t="str">
        <f>IFERROR(VLOOKUP(A1521,Holidays!A:C,3),"N")</f>
        <v>N</v>
      </c>
      <c r="H1521">
        <v>16.3</v>
      </c>
      <c r="I1521">
        <v>36.799999999999997</v>
      </c>
      <c r="J1521">
        <v>23.4</v>
      </c>
      <c r="K1521">
        <v>0</v>
      </c>
      <c r="L1521" s="482">
        <v>150472.255</v>
      </c>
      <c r="M1521" s="6">
        <v>160.93844870000001</v>
      </c>
      <c r="N1521" s="44">
        <f t="shared" si="119"/>
        <v>24216771.292090822</v>
      </c>
    </row>
    <row r="1522" spans="1:14" thickTop="1" thickBot="1">
      <c r="A1522" s="32">
        <v>43525</v>
      </c>
      <c r="B1522" s="2" t="str">
        <f t="shared" si="115"/>
        <v>Friday</v>
      </c>
      <c r="C1522" s="3" t="str">
        <f t="shared" si="116"/>
        <v>March</v>
      </c>
      <c r="D1522" s="4" t="str">
        <f t="shared" si="117"/>
        <v>2019</v>
      </c>
      <c r="E1522">
        <f t="shared" si="118"/>
        <v>9</v>
      </c>
      <c r="F1522" t="str">
        <f>IFERROR(VLOOKUP(A1522,Holidays!A:C,2), "N")</f>
        <v>Y</v>
      </c>
      <c r="G1522" t="str">
        <f>IFERROR(VLOOKUP(A1522,Holidays!A:C,3),"N")</f>
        <v>N</v>
      </c>
      <c r="H1522">
        <v>22.6</v>
      </c>
      <c r="I1522">
        <v>38.1</v>
      </c>
      <c r="J1522">
        <v>22.3</v>
      </c>
      <c r="K1522">
        <v>0</v>
      </c>
      <c r="L1522" s="482">
        <v>163682.04</v>
      </c>
      <c r="M1522" s="6">
        <v>1284.799876</v>
      </c>
      <c r="N1522" s="44">
        <f t="shared" si="119"/>
        <v>210298664.69542706</v>
      </c>
    </row>
    <row r="1523" spans="1:14" thickTop="1" thickBot="1">
      <c r="A1523" s="32">
        <v>43526</v>
      </c>
      <c r="B1523" s="2" t="str">
        <f t="shared" si="115"/>
        <v>Saturday</v>
      </c>
      <c r="C1523" s="3" t="str">
        <f t="shared" si="116"/>
        <v>March</v>
      </c>
      <c r="D1523" s="4" t="str">
        <f t="shared" si="117"/>
        <v>2019</v>
      </c>
      <c r="E1523">
        <f t="shared" si="118"/>
        <v>9</v>
      </c>
      <c r="F1523" t="str">
        <f>IFERROR(VLOOKUP(A1523,Holidays!A:C,2), "N")</f>
        <v>Y</v>
      </c>
      <c r="G1523" t="str">
        <f>IFERROR(VLOOKUP(A1523,Holidays!A:C,3),"N")</f>
        <v>N</v>
      </c>
      <c r="H1523">
        <v>22.3</v>
      </c>
      <c r="I1523">
        <v>36.299999999999997</v>
      </c>
      <c r="J1523">
        <v>23.4</v>
      </c>
      <c r="K1523">
        <v>0</v>
      </c>
      <c r="L1523" s="482">
        <v>146265.11499999999</v>
      </c>
      <c r="M1523" s="6">
        <v>132.49259040000001</v>
      </c>
      <c r="N1523" s="44">
        <f t="shared" si="119"/>
        <v>19379043.971503895</v>
      </c>
    </row>
    <row r="1524" spans="1:14" thickTop="1" thickBot="1">
      <c r="A1524" s="32">
        <v>43527</v>
      </c>
      <c r="B1524" s="2" t="str">
        <f t="shared" si="115"/>
        <v>Sunday</v>
      </c>
      <c r="C1524" s="3" t="str">
        <f t="shared" si="116"/>
        <v>March</v>
      </c>
      <c r="D1524" s="4" t="str">
        <f t="shared" si="117"/>
        <v>2019</v>
      </c>
      <c r="E1524">
        <f t="shared" si="118"/>
        <v>10</v>
      </c>
      <c r="F1524" t="str">
        <f>IFERROR(VLOOKUP(A1524,Holidays!A:C,2), "N")</f>
        <v>Y</v>
      </c>
      <c r="G1524" t="str">
        <f>IFERROR(VLOOKUP(A1524,Holidays!A:C,3),"N")</f>
        <v>N</v>
      </c>
      <c r="H1524">
        <v>25.1</v>
      </c>
      <c r="I1524">
        <v>36</v>
      </c>
      <c r="J1524">
        <v>14.4</v>
      </c>
      <c r="K1524">
        <v>0</v>
      </c>
      <c r="L1524" s="482">
        <v>138597.69</v>
      </c>
      <c r="M1524" s="6">
        <v>153.7842958</v>
      </c>
      <c r="N1524" s="44">
        <f t="shared" si="119"/>
        <v>21314148.1561567</v>
      </c>
    </row>
    <row r="1525" spans="1:14" thickTop="1" thickBot="1">
      <c r="A1525" s="32">
        <v>43528</v>
      </c>
      <c r="B1525" s="2" t="str">
        <f t="shared" si="115"/>
        <v>Monday</v>
      </c>
      <c r="C1525" s="3" t="str">
        <f t="shared" si="116"/>
        <v>March</v>
      </c>
      <c r="D1525" s="4" t="str">
        <f t="shared" si="117"/>
        <v>2019</v>
      </c>
      <c r="E1525">
        <f t="shared" si="118"/>
        <v>10</v>
      </c>
      <c r="F1525" t="str">
        <f>IFERROR(VLOOKUP(A1525,Holidays!A:C,2), "N")</f>
        <v>Y</v>
      </c>
      <c r="G1525" t="str">
        <f>IFERROR(VLOOKUP(A1525,Holidays!A:C,3),"N")</f>
        <v>N</v>
      </c>
      <c r="H1525">
        <v>19</v>
      </c>
      <c r="I1525">
        <v>24.6</v>
      </c>
      <c r="J1525">
        <v>21.8</v>
      </c>
      <c r="K1525">
        <v>0</v>
      </c>
      <c r="L1525" s="482">
        <v>136528.81</v>
      </c>
      <c r="M1525" s="6">
        <v>135.2064474</v>
      </c>
      <c r="N1525" s="44">
        <f t="shared" si="119"/>
        <v>18459575.367849592</v>
      </c>
    </row>
    <row r="1526" spans="1:14" thickTop="1" thickBot="1">
      <c r="A1526" s="32">
        <v>43529</v>
      </c>
      <c r="B1526" s="2" t="str">
        <f t="shared" si="115"/>
        <v>Tuesday</v>
      </c>
      <c r="C1526" s="3" t="str">
        <f t="shared" si="116"/>
        <v>March</v>
      </c>
      <c r="D1526" s="4" t="str">
        <f t="shared" si="117"/>
        <v>2019</v>
      </c>
      <c r="E1526">
        <f t="shared" si="118"/>
        <v>10</v>
      </c>
      <c r="F1526" t="str">
        <f>IFERROR(VLOOKUP(A1526,Holidays!A:C,2), "N")</f>
        <v>Y</v>
      </c>
      <c r="G1526" t="str">
        <f>IFERROR(VLOOKUP(A1526,Holidays!A:C,3),"N")</f>
        <v>N</v>
      </c>
      <c r="H1526">
        <v>18</v>
      </c>
      <c r="I1526">
        <v>24.3</v>
      </c>
      <c r="J1526">
        <v>15.5</v>
      </c>
      <c r="K1526">
        <v>0</v>
      </c>
      <c r="L1526" s="482">
        <v>126073.53</v>
      </c>
      <c r="M1526" s="6">
        <v>118.26194460000001</v>
      </c>
      <c r="N1526" s="44">
        <f t="shared" si="119"/>
        <v>14909700.82038644</v>
      </c>
    </row>
    <row r="1527" spans="1:14" thickTop="1" thickBot="1">
      <c r="A1527" s="32">
        <v>43530</v>
      </c>
      <c r="B1527" s="2" t="str">
        <f t="shared" si="115"/>
        <v>Wednesday</v>
      </c>
      <c r="C1527" s="3" t="str">
        <f t="shared" si="116"/>
        <v>March</v>
      </c>
      <c r="D1527" s="4" t="str">
        <f t="shared" si="117"/>
        <v>2019</v>
      </c>
      <c r="E1527">
        <f t="shared" si="118"/>
        <v>10</v>
      </c>
      <c r="F1527" t="str">
        <f>IFERROR(VLOOKUP(A1527,Holidays!A:C,2), "N")</f>
        <v>Y</v>
      </c>
      <c r="G1527" t="str">
        <f>IFERROR(VLOOKUP(A1527,Holidays!A:C,3),"N")</f>
        <v>N</v>
      </c>
      <c r="H1527">
        <v>13.2</v>
      </c>
      <c r="I1527">
        <v>17.2</v>
      </c>
      <c r="J1527">
        <v>19.5</v>
      </c>
      <c r="K1527">
        <v>1.6</v>
      </c>
      <c r="L1527" s="482">
        <v>108723.61500000001</v>
      </c>
      <c r="M1527" s="6">
        <v>75.981191370000005</v>
      </c>
      <c r="N1527" s="44">
        <f t="shared" si="119"/>
        <v>8260949.7977532037</v>
      </c>
    </row>
    <row r="1528" spans="1:14" thickTop="1" thickBot="1">
      <c r="A1528" s="32">
        <v>43531</v>
      </c>
      <c r="B1528" s="2" t="str">
        <f t="shared" si="115"/>
        <v>Thursday</v>
      </c>
      <c r="C1528" s="3" t="str">
        <f t="shared" si="116"/>
        <v>March</v>
      </c>
      <c r="D1528" s="4" t="str">
        <f t="shared" si="117"/>
        <v>2019</v>
      </c>
      <c r="E1528">
        <f t="shared" si="118"/>
        <v>10</v>
      </c>
      <c r="F1528" t="str">
        <f>IFERROR(VLOOKUP(A1528,Holidays!A:C,2), "N")</f>
        <v>Y</v>
      </c>
      <c r="G1528" t="str">
        <f>IFERROR(VLOOKUP(A1528,Holidays!A:C,3),"N")</f>
        <v>N</v>
      </c>
      <c r="H1528">
        <v>9.6999999999999993</v>
      </c>
      <c r="I1528">
        <v>22.1</v>
      </c>
      <c r="J1528">
        <v>21.2</v>
      </c>
      <c r="K1528">
        <v>2</v>
      </c>
      <c r="L1528" s="482">
        <v>114519.86500000001</v>
      </c>
      <c r="M1528" s="6">
        <v>103.1975585</v>
      </c>
      <c r="N1528" s="44">
        <f t="shared" si="119"/>
        <v>11818170.467749603</v>
      </c>
    </row>
    <row r="1529" spans="1:14" thickTop="1" thickBot="1">
      <c r="A1529" s="32">
        <v>43532</v>
      </c>
      <c r="B1529" s="2" t="str">
        <f t="shared" si="115"/>
        <v>Friday</v>
      </c>
      <c r="C1529" s="3" t="str">
        <f t="shared" si="116"/>
        <v>March</v>
      </c>
      <c r="D1529" s="4" t="str">
        <f t="shared" si="117"/>
        <v>2019</v>
      </c>
      <c r="E1529">
        <f t="shared" si="118"/>
        <v>10</v>
      </c>
      <c r="F1529" t="str">
        <f>IFERROR(VLOOKUP(A1529,Holidays!A:C,2), "N")</f>
        <v>Y</v>
      </c>
      <c r="G1529" t="str">
        <f>IFERROR(VLOOKUP(A1529,Holidays!A:C,3),"N")</f>
        <v>N</v>
      </c>
      <c r="H1529">
        <v>11.3</v>
      </c>
      <c r="I1529">
        <v>26.8</v>
      </c>
      <c r="J1529">
        <v>10.199999999999999</v>
      </c>
      <c r="K1529">
        <v>0</v>
      </c>
      <c r="L1529" s="482">
        <v>117281.2</v>
      </c>
      <c r="M1529" s="6">
        <v>106.9388027</v>
      </c>
      <c r="N1529" s="44">
        <f t="shared" si="119"/>
        <v>12541911.10721924</v>
      </c>
    </row>
    <row r="1530" spans="1:14" thickTop="1" thickBot="1">
      <c r="A1530" s="32">
        <v>43533</v>
      </c>
      <c r="B1530" s="2" t="str">
        <f t="shared" si="115"/>
        <v>Saturday</v>
      </c>
      <c r="C1530" s="3" t="str">
        <f t="shared" si="116"/>
        <v>March</v>
      </c>
      <c r="D1530" s="4" t="str">
        <f t="shared" si="117"/>
        <v>2019</v>
      </c>
      <c r="E1530">
        <f t="shared" si="118"/>
        <v>10</v>
      </c>
      <c r="F1530" t="str">
        <f>IFERROR(VLOOKUP(A1530,Holidays!A:C,2), "N")</f>
        <v>Y</v>
      </c>
      <c r="G1530" t="str">
        <f>IFERROR(VLOOKUP(A1530,Holidays!A:C,3),"N")</f>
        <v>N</v>
      </c>
      <c r="H1530">
        <v>13.9</v>
      </c>
      <c r="I1530">
        <v>24.7</v>
      </c>
      <c r="J1530">
        <v>20</v>
      </c>
      <c r="K1530">
        <v>0</v>
      </c>
      <c r="L1530" s="482">
        <v>106854.935</v>
      </c>
      <c r="M1530" s="6">
        <v>95.078424589999997</v>
      </c>
      <c r="N1530" s="44">
        <f t="shared" si="119"/>
        <v>10159598.87946685</v>
      </c>
    </row>
    <row r="1531" spans="1:14" thickTop="1" thickBot="1">
      <c r="A1531" s="32">
        <v>43534</v>
      </c>
      <c r="B1531" s="2" t="str">
        <f t="shared" si="115"/>
        <v>Sunday</v>
      </c>
      <c r="C1531" s="3" t="str">
        <f t="shared" si="116"/>
        <v>March</v>
      </c>
      <c r="D1531" s="4" t="str">
        <f t="shared" si="117"/>
        <v>2019</v>
      </c>
      <c r="E1531">
        <f t="shared" si="118"/>
        <v>11</v>
      </c>
      <c r="F1531" t="str">
        <f>IFERROR(VLOOKUP(A1531,Holidays!A:C,2), "N")</f>
        <v>Y</v>
      </c>
      <c r="G1531" t="str">
        <f>IFERROR(VLOOKUP(A1531,Holidays!A:C,3),"N")</f>
        <v>N</v>
      </c>
      <c r="H1531">
        <v>14.3</v>
      </c>
      <c r="I1531">
        <v>23.7</v>
      </c>
      <c r="J1531">
        <v>10.1</v>
      </c>
      <c r="K1531">
        <v>0</v>
      </c>
      <c r="L1531" s="482">
        <v>101994.05499999999</v>
      </c>
      <c r="M1531" s="6">
        <v>74.374932029999997</v>
      </c>
      <c r="N1531" s="44">
        <f t="shared" si="119"/>
        <v>7585800.9080890808</v>
      </c>
    </row>
    <row r="1532" spans="1:14" thickTop="1" thickBot="1">
      <c r="A1532" s="32">
        <v>43535</v>
      </c>
      <c r="B1532" s="2" t="str">
        <f t="shared" si="115"/>
        <v>Monday</v>
      </c>
      <c r="C1532" s="3" t="str">
        <f t="shared" si="116"/>
        <v>March</v>
      </c>
      <c r="D1532" s="4" t="str">
        <f t="shared" si="117"/>
        <v>2019</v>
      </c>
      <c r="E1532">
        <f t="shared" si="118"/>
        <v>11</v>
      </c>
      <c r="F1532" t="str">
        <f>IFERROR(VLOOKUP(A1532,Holidays!A:C,2), "N")</f>
        <v>Y</v>
      </c>
      <c r="G1532" t="str">
        <f>IFERROR(VLOOKUP(A1532,Holidays!A:C,3),"N")</f>
        <v>Y</v>
      </c>
      <c r="H1532">
        <v>15.9</v>
      </c>
      <c r="I1532">
        <v>21.8</v>
      </c>
      <c r="J1532">
        <v>18.600000000000001</v>
      </c>
      <c r="K1532">
        <v>0.2</v>
      </c>
      <c r="L1532" s="482">
        <v>103219.08</v>
      </c>
      <c r="M1532" s="6">
        <v>81.472040070000006</v>
      </c>
      <c r="N1532" s="44">
        <f t="shared" si="119"/>
        <v>8409469.0217485372</v>
      </c>
    </row>
    <row r="1533" spans="1:14" thickTop="1" thickBot="1">
      <c r="A1533" s="32">
        <v>43536</v>
      </c>
      <c r="B1533" s="2" t="str">
        <f t="shared" si="115"/>
        <v>Tuesday</v>
      </c>
      <c r="C1533" s="3" t="str">
        <f t="shared" si="116"/>
        <v>March</v>
      </c>
      <c r="D1533" s="4" t="str">
        <f t="shared" si="117"/>
        <v>2019</v>
      </c>
      <c r="E1533">
        <f t="shared" si="118"/>
        <v>11</v>
      </c>
      <c r="F1533" t="str">
        <f>IFERROR(VLOOKUP(A1533,Holidays!A:C,2), "N")</f>
        <v>Y</v>
      </c>
      <c r="G1533" t="str">
        <f>IFERROR(VLOOKUP(A1533,Holidays!A:C,3),"N")</f>
        <v>N</v>
      </c>
      <c r="H1533">
        <v>15.8</v>
      </c>
      <c r="I1533">
        <v>19.2</v>
      </c>
      <c r="J1533">
        <v>10.8</v>
      </c>
      <c r="K1533">
        <v>0</v>
      </c>
      <c r="L1533" s="482">
        <v>110086.7</v>
      </c>
      <c r="M1533" s="6">
        <v>76.971547959999995</v>
      </c>
      <c r="N1533" s="44">
        <f t="shared" si="119"/>
        <v>8473543.7088081315</v>
      </c>
    </row>
    <row r="1534" spans="1:14" thickTop="1" thickBot="1">
      <c r="A1534" s="32">
        <v>43537</v>
      </c>
      <c r="B1534" s="2" t="str">
        <f t="shared" si="115"/>
        <v>Wednesday</v>
      </c>
      <c r="C1534" s="3" t="str">
        <f t="shared" si="116"/>
        <v>March</v>
      </c>
      <c r="D1534" s="4" t="str">
        <f t="shared" si="117"/>
        <v>2019</v>
      </c>
      <c r="E1534">
        <f t="shared" si="118"/>
        <v>11</v>
      </c>
      <c r="F1534" t="str">
        <f>IFERROR(VLOOKUP(A1534,Holidays!A:C,2), "N")</f>
        <v>Y</v>
      </c>
      <c r="G1534" t="str">
        <f>IFERROR(VLOOKUP(A1534,Holidays!A:C,3),"N")</f>
        <v>N</v>
      </c>
      <c r="H1534">
        <v>11.9</v>
      </c>
      <c r="I1534">
        <v>18.600000000000001</v>
      </c>
      <c r="J1534">
        <v>15.1</v>
      </c>
      <c r="K1534">
        <v>0</v>
      </c>
      <c r="L1534" s="482">
        <v>114740.52</v>
      </c>
      <c r="M1534" s="6">
        <v>122.2385811</v>
      </c>
      <c r="N1534" s="44">
        <f t="shared" si="119"/>
        <v>14025718.359476173</v>
      </c>
    </row>
    <row r="1535" spans="1:14" thickTop="1" thickBot="1">
      <c r="A1535" s="32">
        <v>43538</v>
      </c>
      <c r="B1535" s="2" t="str">
        <f t="shared" si="115"/>
        <v>Thursday</v>
      </c>
      <c r="C1535" s="3" t="str">
        <f t="shared" si="116"/>
        <v>March</v>
      </c>
      <c r="D1535" s="4" t="str">
        <f t="shared" si="117"/>
        <v>2019</v>
      </c>
      <c r="E1535">
        <f t="shared" si="118"/>
        <v>11</v>
      </c>
      <c r="F1535" t="str">
        <f>IFERROR(VLOOKUP(A1535,Holidays!A:C,2), "N")</f>
        <v>Y</v>
      </c>
      <c r="G1535" t="str">
        <f>IFERROR(VLOOKUP(A1535,Holidays!A:C,3),"N")</f>
        <v>N</v>
      </c>
      <c r="H1535">
        <v>12.1</v>
      </c>
      <c r="I1535">
        <v>20.8</v>
      </c>
      <c r="J1535">
        <v>20.6</v>
      </c>
      <c r="K1535">
        <v>0.2</v>
      </c>
      <c r="L1535" s="482">
        <v>112785.78</v>
      </c>
      <c r="M1535" s="6">
        <v>126.7859571</v>
      </c>
      <c r="N1535" s="44">
        <f t="shared" si="119"/>
        <v>14299653.064570038</v>
      </c>
    </row>
    <row r="1536" spans="1:14" thickTop="1" thickBot="1">
      <c r="A1536" s="32">
        <v>43539</v>
      </c>
      <c r="B1536" s="2" t="str">
        <f t="shared" si="115"/>
        <v>Friday</v>
      </c>
      <c r="C1536" s="3" t="str">
        <f t="shared" si="116"/>
        <v>March</v>
      </c>
      <c r="D1536" s="4" t="str">
        <f t="shared" si="117"/>
        <v>2019</v>
      </c>
      <c r="E1536">
        <f t="shared" si="118"/>
        <v>11</v>
      </c>
      <c r="F1536" t="str">
        <f>IFERROR(VLOOKUP(A1536,Holidays!A:C,2), "N")</f>
        <v>Y</v>
      </c>
      <c r="G1536" t="str">
        <f>IFERROR(VLOOKUP(A1536,Holidays!A:C,3),"N")</f>
        <v>N</v>
      </c>
      <c r="H1536">
        <v>11.7</v>
      </c>
      <c r="I1536">
        <v>22.2</v>
      </c>
      <c r="J1536">
        <v>18.7</v>
      </c>
      <c r="K1536">
        <v>0</v>
      </c>
      <c r="L1536" s="482">
        <v>111179.125</v>
      </c>
      <c r="M1536" s="6">
        <v>102.60851510000001</v>
      </c>
      <c r="N1536" s="44">
        <f t="shared" si="119"/>
        <v>11407924.926367288</v>
      </c>
    </row>
    <row r="1537" spans="1:14" thickTop="1" thickBot="1">
      <c r="A1537" s="32">
        <v>43540</v>
      </c>
      <c r="B1537" s="2" t="str">
        <f t="shared" si="115"/>
        <v>Saturday</v>
      </c>
      <c r="C1537" s="3" t="str">
        <f t="shared" si="116"/>
        <v>March</v>
      </c>
      <c r="D1537" s="4" t="str">
        <f t="shared" si="117"/>
        <v>2019</v>
      </c>
      <c r="E1537">
        <f t="shared" si="118"/>
        <v>11</v>
      </c>
      <c r="F1537" t="str">
        <f>IFERROR(VLOOKUP(A1537,Holidays!A:C,2), "N")</f>
        <v>Y</v>
      </c>
      <c r="G1537" t="str">
        <f>IFERROR(VLOOKUP(A1537,Holidays!A:C,3),"N")</f>
        <v>N</v>
      </c>
      <c r="H1537">
        <v>12.2</v>
      </c>
      <c r="I1537">
        <v>25.6</v>
      </c>
      <c r="J1537">
        <v>20.100000000000001</v>
      </c>
      <c r="K1537">
        <v>0</v>
      </c>
      <c r="L1537" s="482">
        <v>105119.48</v>
      </c>
      <c r="M1537" s="6">
        <v>95.251187810000005</v>
      </c>
      <c r="N1537" s="44">
        <f t="shared" si="119"/>
        <v>10012755.331969539</v>
      </c>
    </row>
    <row r="1538" spans="1:14" thickTop="1" thickBot="1">
      <c r="A1538" s="32">
        <v>43541</v>
      </c>
      <c r="B1538" s="2" t="str">
        <f t="shared" si="115"/>
        <v>Sunday</v>
      </c>
      <c r="C1538" s="3" t="str">
        <f t="shared" si="116"/>
        <v>March</v>
      </c>
      <c r="D1538" s="4" t="str">
        <f t="shared" si="117"/>
        <v>2019</v>
      </c>
      <c r="E1538">
        <f t="shared" si="118"/>
        <v>12</v>
      </c>
      <c r="F1538" t="str">
        <f>IFERROR(VLOOKUP(A1538,Holidays!A:C,2), "N")</f>
        <v>Y</v>
      </c>
      <c r="G1538" t="str">
        <f>IFERROR(VLOOKUP(A1538,Holidays!A:C,3),"N")</f>
        <v>N</v>
      </c>
      <c r="H1538">
        <v>14.2</v>
      </c>
      <c r="I1538">
        <v>25.6</v>
      </c>
      <c r="J1538">
        <v>19.2</v>
      </c>
      <c r="K1538">
        <v>0</v>
      </c>
      <c r="L1538" s="482">
        <v>105669.045</v>
      </c>
      <c r="M1538" s="6">
        <v>103.9571924</v>
      </c>
      <c r="N1538" s="44">
        <f t="shared" si="119"/>
        <v>10985057.241789257</v>
      </c>
    </row>
    <row r="1539" spans="1:14" thickTop="1" thickBot="1">
      <c r="A1539" s="32">
        <v>43542</v>
      </c>
      <c r="B1539" s="2" t="str">
        <f t="shared" ref="B1539:B1602" si="120">TEXT(A1539,"dddd")</f>
        <v>Monday</v>
      </c>
      <c r="C1539" s="3" t="str">
        <f t="shared" ref="C1539:C1602" si="121">TEXT(A1539,"mmmm")</f>
        <v>March</v>
      </c>
      <c r="D1539" s="4" t="str">
        <f t="shared" ref="D1539:D1602" si="122">TEXT(A1539,"yyyy")</f>
        <v>2019</v>
      </c>
      <c r="E1539">
        <f t="shared" ref="E1539:E1602" si="123">WEEKNUM(A1539)</f>
        <v>12</v>
      </c>
      <c r="F1539" t="str">
        <f>IFERROR(VLOOKUP(A1539,Holidays!A:C,2), "N")</f>
        <v>Y</v>
      </c>
      <c r="G1539" t="str">
        <f>IFERROR(VLOOKUP(A1539,Holidays!A:C,3),"N")</f>
        <v>N</v>
      </c>
      <c r="H1539">
        <v>16.5</v>
      </c>
      <c r="I1539">
        <v>28.2</v>
      </c>
      <c r="J1539">
        <v>18.899999999999999</v>
      </c>
      <c r="K1539">
        <v>0</v>
      </c>
      <c r="L1539" s="482">
        <v>121954.38499999999</v>
      </c>
      <c r="M1539" s="6">
        <v>111.14979460000001</v>
      </c>
      <c r="N1539" s="44">
        <f t="shared" ref="N1539:N1602" si="124">L1539*M1539</f>
        <v>13555204.843319321</v>
      </c>
    </row>
    <row r="1540" spans="1:14" thickTop="1" thickBot="1">
      <c r="A1540" s="32">
        <v>43543</v>
      </c>
      <c r="B1540" s="2" t="str">
        <f t="shared" si="120"/>
        <v>Tuesday</v>
      </c>
      <c r="C1540" s="3" t="str">
        <f t="shared" si="121"/>
        <v>March</v>
      </c>
      <c r="D1540" s="4" t="str">
        <f t="shared" si="122"/>
        <v>2019</v>
      </c>
      <c r="E1540">
        <f t="shared" si="123"/>
        <v>12</v>
      </c>
      <c r="F1540" t="str">
        <f>IFERROR(VLOOKUP(A1540,Holidays!A:C,2), "N")</f>
        <v>Y</v>
      </c>
      <c r="G1540" t="str">
        <f>IFERROR(VLOOKUP(A1540,Holidays!A:C,3),"N")</f>
        <v>N</v>
      </c>
      <c r="H1540">
        <v>16.899999999999999</v>
      </c>
      <c r="I1540">
        <v>23.4</v>
      </c>
      <c r="J1540">
        <v>12.7</v>
      </c>
      <c r="K1540">
        <v>0</v>
      </c>
      <c r="L1540" s="482">
        <v>123290.83500000001</v>
      </c>
      <c r="M1540" s="6">
        <v>113.64477429999999</v>
      </c>
      <c r="N1540" s="44">
        <f t="shared" si="124"/>
        <v>14011359.11683354</v>
      </c>
    </row>
    <row r="1541" spans="1:14" thickTop="1" thickBot="1">
      <c r="A1541" s="32">
        <v>43544</v>
      </c>
      <c r="B1541" s="2" t="str">
        <f t="shared" si="120"/>
        <v>Wednesday</v>
      </c>
      <c r="C1541" s="3" t="str">
        <f t="shared" si="121"/>
        <v>March</v>
      </c>
      <c r="D1541" s="4" t="str">
        <f t="shared" si="122"/>
        <v>2019</v>
      </c>
      <c r="E1541">
        <f t="shared" si="123"/>
        <v>12</v>
      </c>
      <c r="F1541" t="str">
        <f>IFERROR(VLOOKUP(A1541,Holidays!A:C,2), "N")</f>
        <v>Y</v>
      </c>
      <c r="G1541" t="str">
        <f>IFERROR(VLOOKUP(A1541,Holidays!A:C,3),"N")</f>
        <v>N</v>
      </c>
      <c r="H1541">
        <v>19.3</v>
      </c>
      <c r="I1541">
        <v>23.4</v>
      </c>
      <c r="J1541">
        <v>11.1</v>
      </c>
      <c r="K1541">
        <v>0</v>
      </c>
      <c r="L1541" s="482">
        <v>123994.3</v>
      </c>
      <c r="M1541" s="6">
        <v>127.27659920000001</v>
      </c>
      <c r="N1541" s="44">
        <f t="shared" si="124"/>
        <v>15781572.824184561</v>
      </c>
    </row>
    <row r="1542" spans="1:14" thickTop="1" thickBot="1">
      <c r="A1542" s="32">
        <v>43545</v>
      </c>
      <c r="B1542" s="2" t="str">
        <f t="shared" si="120"/>
        <v>Thursday</v>
      </c>
      <c r="C1542" s="3" t="str">
        <f t="shared" si="121"/>
        <v>March</v>
      </c>
      <c r="D1542" s="4" t="str">
        <f t="shared" si="122"/>
        <v>2019</v>
      </c>
      <c r="E1542">
        <f t="shared" si="123"/>
        <v>12</v>
      </c>
      <c r="F1542" t="str">
        <f>IFERROR(VLOOKUP(A1542,Holidays!A:C,2), "N")</f>
        <v>Y</v>
      </c>
      <c r="G1542" t="str">
        <f>IFERROR(VLOOKUP(A1542,Holidays!A:C,3),"N")</f>
        <v>N</v>
      </c>
      <c r="H1542">
        <v>18.2</v>
      </c>
      <c r="I1542">
        <v>24.3</v>
      </c>
      <c r="J1542">
        <v>12.5</v>
      </c>
      <c r="K1542">
        <v>0</v>
      </c>
      <c r="L1542" s="482">
        <v>124181.405</v>
      </c>
      <c r="M1542" s="6">
        <v>115.460165</v>
      </c>
      <c r="N1542" s="44">
        <f t="shared" si="124"/>
        <v>14338005.511231825</v>
      </c>
    </row>
    <row r="1543" spans="1:14" thickTop="1" thickBot="1">
      <c r="A1543" s="32">
        <v>43546</v>
      </c>
      <c r="B1543" s="2" t="str">
        <f t="shared" si="120"/>
        <v>Friday</v>
      </c>
      <c r="C1543" s="3" t="str">
        <f t="shared" si="121"/>
        <v>March</v>
      </c>
      <c r="D1543" s="4" t="str">
        <f t="shared" si="122"/>
        <v>2019</v>
      </c>
      <c r="E1543">
        <f t="shared" si="123"/>
        <v>12</v>
      </c>
      <c r="F1543" t="str">
        <f>IFERROR(VLOOKUP(A1543,Holidays!A:C,2), "N")</f>
        <v>Y</v>
      </c>
      <c r="G1543" t="str">
        <f>IFERROR(VLOOKUP(A1543,Holidays!A:C,3),"N")</f>
        <v>N</v>
      </c>
      <c r="H1543">
        <v>18.7</v>
      </c>
      <c r="I1543">
        <v>28.6</v>
      </c>
      <c r="J1543">
        <v>15.3</v>
      </c>
      <c r="K1543">
        <v>0</v>
      </c>
      <c r="L1543" s="482">
        <v>128305.64</v>
      </c>
      <c r="M1543" s="6">
        <v>111.2407066</v>
      </c>
      <c r="N1543" s="44">
        <f t="shared" si="124"/>
        <v>14272810.054365223</v>
      </c>
    </row>
    <row r="1544" spans="1:14" thickTop="1" thickBot="1">
      <c r="A1544" s="32">
        <v>43547</v>
      </c>
      <c r="B1544" s="2" t="str">
        <f t="shared" si="120"/>
        <v>Saturday</v>
      </c>
      <c r="C1544" s="3" t="str">
        <f t="shared" si="121"/>
        <v>March</v>
      </c>
      <c r="D1544" s="4" t="str">
        <f t="shared" si="122"/>
        <v>2019</v>
      </c>
      <c r="E1544">
        <f t="shared" si="123"/>
        <v>12</v>
      </c>
      <c r="F1544" t="str">
        <f>IFERROR(VLOOKUP(A1544,Holidays!A:C,2), "N")</f>
        <v>Y</v>
      </c>
      <c r="G1544" t="str">
        <f>IFERROR(VLOOKUP(A1544,Holidays!A:C,3),"N")</f>
        <v>N</v>
      </c>
      <c r="H1544">
        <v>19.899999999999999</v>
      </c>
      <c r="I1544">
        <v>31.3</v>
      </c>
      <c r="J1544">
        <v>13.6</v>
      </c>
      <c r="K1544">
        <v>1.8</v>
      </c>
      <c r="L1544" s="482">
        <v>109147.65</v>
      </c>
      <c r="M1544" s="6">
        <v>98.954731719999998</v>
      </c>
      <c r="N1544" s="44">
        <f t="shared" si="124"/>
        <v>10800676.423618456</v>
      </c>
    </row>
    <row r="1545" spans="1:14" thickTop="1" thickBot="1">
      <c r="A1545" s="32">
        <v>43548</v>
      </c>
      <c r="B1545" s="2" t="str">
        <f t="shared" si="120"/>
        <v>Sunday</v>
      </c>
      <c r="C1545" s="3" t="str">
        <f t="shared" si="121"/>
        <v>March</v>
      </c>
      <c r="D1545" s="4" t="str">
        <f t="shared" si="122"/>
        <v>2019</v>
      </c>
      <c r="E1545">
        <f t="shared" si="123"/>
        <v>13</v>
      </c>
      <c r="F1545" t="str">
        <f>IFERROR(VLOOKUP(A1545,Holidays!A:C,2), "N")</f>
        <v>Y</v>
      </c>
      <c r="G1545" t="str">
        <f>IFERROR(VLOOKUP(A1545,Holidays!A:C,3),"N")</f>
        <v>N</v>
      </c>
      <c r="H1545">
        <v>16.5</v>
      </c>
      <c r="I1545">
        <v>29.3</v>
      </c>
      <c r="J1545">
        <v>16.899999999999999</v>
      </c>
      <c r="K1545">
        <v>2</v>
      </c>
      <c r="L1545" s="482">
        <v>104226.83</v>
      </c>
      <c r="M1545" s="6">
        <v>97.857599649999997</v>
      </c>
      <c r="N1545" s="44">
        <f t="shared" si="124"/>
        <v>10199387.402928609</v>
      </c>
    </row>
    <row r="1546" spans="1:14" thickTop="1" thickBot="1">
      <c r="A1546" s="32">
        <v>43549</v>
      </c>
      <c r="B1546" s="2" t="str">
        <f t="shared" si="120"/>
        <v>Monday</v>
      </c>
      <c r="C1546" s="3" t="str">
        <f t="shared" si="121"/>
        <v>March</v>
      </c>
      <c r="D1546" s="4" t="str">
        <f t="shared" si="122"/>
        <v>2019</v>
      </c>
      <c r="E1546">
        <f t="shared" si="123"/>
        <v>13</v>
      </c>
      <c r="F1546" t="str">
        <f>IFERROR(VLOOKUP(A1546,Holidays!A:C,2), "N")</f>
        <v>Y</v>
      </c>
      <c r="G1546" t="str">
        <f>IFERROR(VLOOKUP(A1546,Holidays!A:C,3),"N")</f>
        <v>N</v>
      </c>
      <c r="H1546">
        <v>14.8</v>
      </c>
      <c r="I1546">
        <v>19</v>
      </c>
      <c r="J1546">
        <v>13.6</v>
      </c>
      <c r="K1546">
        <v>0.2</v>
      </c>
      <c r="L1546" s="482">
        <v>107583.935</v>
      </c>
      <c r="M1546" s="6">
        <v>80.292927370000001</v>
      </c>
      <c r="N1546" s="44">
        <f t="shared" si="124"/>
        <v>8638229.0791338012</v>
      </c>
    </row>
    <row r="1547" spans="1:14" thickTop="1" thickBot="1">
      <c r="A1547" s="32">
        <v>43550</v>
      </c>
      <c r="B1547" s="2" t="str">
        <f t="shared" si="120"/>
        <v>Tuesday</v>
      </c>
      <c r="C1547" s="3" t="str">
        <f t="shared" si="121"/>
        <v>March</v>
      </c>
      <c r="D1547" s="4" t="str">
        <f t="shared" si="122"/>
        <v>2019</v>
      </c>
      <c r="E1547">
        <f t="shared" si="123"/>
        <v>13</v>
      </c>
      <c r="F1547" t="str">
        <f>IFERROR(VLOOKUP(A1547,Holidays!A:C,2), "N")</f>
        <v>Y</v>
      </c>
      <c r="G1547" t="str">
        <f>IFERROR(VLOOKUP(A1547,Holidays!A:C,3),"N")</f>
        <v>N</v>
      </c>
      <c r="H1547">
        <v>12.3</v>
      </c>
      <c r="I1547">
        <v>20.3</v>
      </c>
      <c r="J1547">
        <v>15.9</v>
      </c>
      <c r="K1547">
        <v>0</v>
      </c>
      <c r="L1547" s="482">
        <v>108840.18</v>
      </c>
      <c r="M1547" s="6">
        <v>95.567893560000002</v>
      </c>
      <c r="N1547" s="44">
        <f t="shared" si="124"/>
        <v>10401626.737291241</v>
      </c>
    </row>
    <row r="1548" spans="1:14" thickTop="1" thickBot="1">
      <c r="A1548" s="32">
        <v>43551</v>
      </c>
      <c r="B1548" s="2" t="str">
        <f t="shared" si="120"/>
        <v>Wednesday</v>
      </c>
      <c r="C1548" s="3" t="str">
        <f t="shared" si="121"/>
        <v>March</v>
      </c>
      <c r="D1548" s="4" t="str">
        <f t="shared" si="122"/>
        <v>2019</v>
      </c>
      <c r="E1548">
        <f t="shared" si="123"/>
        <v>13</v>
      </c>
      <c r="F1548" t="str">
        <f>IFERROR(VLOOKUP(A1548,Holidays!A:C,2), "N")</f>
        <v>Y</v>
      </c>
      <c r="G1548" t="str">
        <f>IFERROR(VLOOKUP(A1548,Holidays!A:C,3),"N")</f>
        <v>N</v>
      </c>
      <c r="H1548">
        <v>11.1</v>
      </c>
      <c r="I1548">
        <v>21.7</v>
      </c>
      <c r="J1548">
        <v>17.8</v>
      </c>
      <c r="K1548">
        <v>0</v>
      </c>
      <c r="L1548" s="482">
        <v>113307.595</v>
      </c>
      <c r="M1548" s="6">
        <v>114.1613715</v>
      </c>
      <c r="N1548" s="44">
        <f t="shared" si="124"/>
        <v>12935350.446566543</v>
      </c>
    </row>
    <row r="1549" spans="1:14" thickTop="1" thickBot="1">
      <c r="A1549" s="32">
        <v>43552</v>
      </c>
      <c r="B1549" s="2" t="str">
        <f t="shared" si="120"/>
        <v>Thursday</v>
      </c>
      <c r="C1549" s="3" t="str">
        <f t="shared" si="121"/>
        <v>March</v>
      </c>
      <c r="D1549" s="4" t="str">
        <f t="shared" si="122"/>
        <v>2019</v>
      </c>
      <c r="E1549">
        <f t="shared" si="123"/>
        <v>13</v>
      </c>
      <c r="F1549" t="str">
        <f>IFERROR(VLOOKUP(A1549,Holidays!A:C,2), "N")</f>
        <v>Y</v>
      </c>
      <c r="G1549" t="str">
        <f>IFERROR(VLOOKUP(A1549,Holidays!A:C,3),"N")</f>
        <v>N</v>
      </c>
      <c r="H1549">
        <v>11.6</v>
      </c>
      <c r="I1549">
        <v>27.9</v>
      </c>
      <c r="J1549">
        <v>17.8</v>
      </c>
      <c r="K1549">
        <v>0</v>
      </c>
      <c r="L1549" s="482">
        <v>113923.16</v>
      </c>
      <c r="M1549" s="6">
        <v>108.460275</v>
      </c>
      <c r="N1549" s="44">
        <f t="shared" si="124"/>
        <v>12356137.262468999</v>
      </c>
    </row>
    <row r="1550" spans="1:14" thickTop="1" thickBot="1">
      <c r="A1550" s="32">
        <v>43553</v>
      </c>
      <c r="B1550" s="2" t="str">
        <f t="shared" si="120"/>
        <v>Friday</v>
      </c>
      <c r="C1550" s="3" t="str">
        <f t="shared" si="121"/>
        <v>March</v>
      </c>
      <c r="D1550" s="4" t="str">
        <f t="shared" si="122"/>
        <v>2019</v>
      </c>
      <c r="E1550">
        <f t="shared" si="123"/>
        <v>13</v>
      </c>
      <c r="F1550" t="str">
        <f>IFERROR(VLOOKUP(A1550,Holidays!A:C,2), "N")</f>
        <v>Y</v>
      </c>
      <c r="G1550" t="str">
        <f>IFERROR(VLOOKUP(A1550,Holidays!A:C,3),"N")</f>
        <v>N</v>
      </c>
      <c r="H1550">
        <v>14.6</v>
      </c>
      <c r="I1550">
        <v>28.5</v>
      </c>
      <c r="J1550">
        <v>4.9000000000000004</v>
      </c>
      <c r="K1550">
        <v>0</v>
      </c>
      <c r="L1550" s="482">
        <v>110768.285</v>
      </c>
      <c r="M1550" s="6">
        <v>83.989537740000003</v>
      </c>
      <c r="N1550" s="44">
        <f t="shared" si="124"/>
        <v>9303377.0534025766</v>
      </c>
    </row>
    <row r="1551" spans="1:14" thickTop="1" thickBot="1">
      <c r="A1551" s="32">
        <v>43554</v>
      </c>
      <c r="B1551" s="2" t="str">
        <f t="shared" si="120"/>
        <v>Saturday</v>
      </c>
      <c r="C1551" s="3" t="str">
        <f t="shared" si="121"/>
        <v>March</v>
      </c>
      <c r="D1551" s="4" t="str">
        <f t="shared" si="122"/>
        <v>2019</v>
      </c>
      <c r="E1551">
        <f t="shared" si="123"/>
        <v>13</v>
      </c>
      <c r="F1551" t="str">
        <f>IFERROR(VLOOKUP(A1551,Holidays!A:C,2), "N")</f>
        <v>Y</v>
      </c>
      <c r="G1551" t="str">
        <f>IFERROR(VLOOKUP(A1551,Holidays!A:C,3),"N")</f>
        <v>N</v>
      </c>
      <c r="H1551">
        <v>9.1</v>
      </c>
      <c r="I1551">
        <v>15.6</v>
      </c>
      <c r="J1551">
        <v>11.4</v>
      </c>
      <c r="K1551">
        <v>1.8</v>
      </c>
      <c r="L1551" s="482">
        <v>101262.655</v>
      </c>
      <c r="M1551" s="6">
        <v>85.165934859999993</v>
      </c>
      <c r="N1551" s="44">
        <f t="shared" si="124"/>
        <v>8624128.6794806533</v>
      </c>
    </row>
    <row r="1552" spans="1:14" thickTop="1" thickBot="1">
      <c r="A1552" s="32">
        <v>43555</v>
      </c>
      <c r="B1552" s="2" t="str">
        <f t="shared" si="120"/>
        <v>Sunday</v>
      </c>
      <c r="C1552" s="3" t="str">
        <f t="shared" si="121"/>
        <v>March</v>
      </c>
      <c r="D1552" s="4" t="str">
        <f t="shared" si="122"/>
        <v>2019</v>
      </c>
      <c r="E1552">
        <f t="shared" si="123"/>
        <v>14</v>
      </c>
      <c r="F1552" t="str">
        <f>IFERROR(VLOOKUP(A1552,Holidays!A:C,2), "N")</f>
        <v>Y</v>
      </c>
      <c r="G1552" t="str">
        <f>IFERROR(VLOOKUP(A1552,Holidays!A:C,3),"N")</f>
        <v>N</v>
      </c>
      <c r="H1552">
        <v>9.4</v>
      </c>
      <c r="I1552">
        <v>18.5</v>
      </c>
      <c r="J1552">
        <v>8</v>
      </c>
      <c r="K1552">
        <v>2.2000000000000002</v>
      </c>
      <c r="L1552" s="482">
        <v>101119.83500000001</v>
      </c>
      <c r="M1552" s="6">
        <v>94.389588230000001</v>
      </c>
      <c r="N1552" s="44">
        <f t="shared" si="124"/>
        <v>9544659.5875355434</v>
      </c>
    </row>
    <row r="1553" spans="1:14" thickTop="1" thickBot="1">
      <c r="A1553" s="32">
        <v>43556</v>
      </c>
      <c r="B1553" s="2" t="str">
        <f t="shared" si="120"/>
        <v>Monday</v>
      </c>
      <c r="C1553" s="3" t="str">
        <f t="shared" si="121"/>
        <v>April</v>
      </c>
      <c r="D1553" s="4" t="str">
        <f t="shared" si="122"/>
        <v>2019</v>
      </c>
      <c r="E1553">
        <f t="shared" si="123"/>
        <v>14</v>
      </c>
      <c r="F1553" t="str">
        <f>IFERROR(VLOOKUP(A1553,Holidays!A:C,2), "N")</f>
        <v>Y</v>
      </c>
      <c r="G1553" t="str">
        <f>IFERROR(VLOOKUP(A1553,Holidays!A:C,3),"N")</f>
        <v>N</v>
      </c>
      <c r="H1553">
        <v>13</v>
      </c>
      <c r="I1553">
        <v>17.100000000000001</v>
      </c>
      <c r="J1553">
        <v>6.6</v>
      </c>
      <c r="K1553">
        <v>0.2</v>
      </c>
      <c r="L1553" s="482">
        <v>116817.43</v>
      </c>
      <c r="M1553" s="6">
        <v>131.3335309</v>
      </c>
      <c r="N1553" s="44">
        <f t="shared" si="124"/>
        <v>15342045.552563585</v>
      </c>
    </row>
    <row r="1554" spans="1:14" thickTop="1" thickBot="1">
      <c r="A1554" s="32">
        <v>43557</v>
      </c>
      <c r="B1554" s="2" t="str">
        <f t="shared" si="120"/>
        <v>Tuesday</v>
      </c>
      <c r="C1554" s="3" t="str">
        <f t="shared" si="121"/>
        <v>April</v>
      </c>
      <c r="D1554" s="4" t="str">
        <f t="shared" si="122"/>
        <v>2019</v>
      </c>
      <c r="E1554">
        <f t="shared" si="123"/>
        <v>14</v>
      </c>
      <c r="F1554" t="str">
        <f>IFERROR(VLOOKUP(A1554,Holidays!A:C,2), "N")</f>
        <v>Y</v>
      </c>
      <c r="G1554" t="str">
        <f>IFERROR(VLOOKUP(A1554,Holidays!A:C,3),"N")</f>
        <v>N</v>
      </c>
      <c r="H1554">
        <v>7.4</v>
      </c>
      <c r="I1554">
        <v>25.9</v>
      </c>
      <c r="J1554">
        <v>16.600000000000001</v>
      </c>
      <c r="K1554">
        <v>0</v>
      </c>
      <c r="L1554" s="482">
        <v>114927.205</v>
      </c>
      <c r="M1554" s="6">
        <v>119.3975507</v>
      </c>
      <c r="N1554" s="44">
        <f t="shared" si="124"/>
        <v>13722026.785796793</v>
      </c>
    </row>
    <row r="1555" spans="1:14" thickTop="1" thickBot="1">
      <c r="A1555" s="32">
        <v>43558</v>
      </c>
      <c r="B1555" s="2" t="str">
        <f t="shared" si="120"/>
        <v>Wednesday</v>
      </c>
      <c r="C1555" s="3" t="str">
        <f t="shared" si="121"/>
        <v>April</v>
      </c>
      <c r="D1555" s="4" t="str">
        <f t="shared" si="122"/>
        <v>2019</v>
      </c>
      <c r="E1555">
        <f t="shared" si="123"/>
        <v>14</v>
      </c>
      <c r="F1555" t="str">
        <f>IFERROR(VLOOKUP(A1555,Holidays!A:C,2), "N")</f>
        <v>Y</v>
      </c>
      <c r="G1555" t="str">
        <f>IFERROR(VLOOKUP(A1555,Holidays!A:C,3),"N")</f>
        <v>N</v>
      </c>
      <c r="H1555">
        <v>9.4</v>
      </c>
      <c r="I1555">
        <v>24.7</v>
      </c>
      <c r="J1555">
        <v>10.9</v>
      </c>
      <c r="K1555">
        <v>0</v>
      </c>
      <c r="L1555" s="482">
        <v>115188.76</v>
      </c>
      <c r="M1555" s="6">
        <v>112.9080676</v>
      </c>
      <c r="N1555" s="44">
        <f t="shared" si="124"/>
        <v>13005740.300840175</v>
      </c>
    </row>
    <row r="1556" spans="1:14" thickTop="1" thickBot="1">
      <c r="A1556" s="32">
        <v>43559</v>
      </c>
      <c r="B1556" s="2" t="str">
        <f t="shared" si="120"/>
        <v>Thursday</v>
      </c>
      <c r="C1556" s="3" t="str">
        <f t="shared" si="121"/>
        <v>April</v>
      </c>
      <c r="D1556" s="4" t="str">
        <f t="shared" si="122"/>
        <v>2019</v>
      </c>
      <c r="E1556">
        <f t="shared" si="123"/>
        <v>14</v>
      </c>
      <c r="F1556" t="str">
        <f>IFERROR(VLOOKUP(A1556,Holidays!A:C,2), "N")</f>
        <v>Y</v>
      </c>
      <c r="G1556" t="str">
        <f>IFERROR(VLOOKUP(A1556,Holidays!A:C,3),"N")</f>
        <v>N</v>
      </c>
      <c r="H1556">
        <v>13.3</v>
      </c>
      <c r="I1556">
        <v>21.9</v>
      </c>
      <c r="J1556">
        <v>13.9</v>
      </c>
      <c r="K1556">
        <v>0</v>
      </c>
      <c r="L1556" s="482">
        <v>113763.83500000001</v>
      </c>
      <c r="M1556" s="6">
        <v>116.75648839999999</v>
      </c>
      <c r="N1556" s="44">
        <f t="shared" si="124"/>
        <v>13282665.881517014</v>
      </c>
    </row>
    <row r="1557" spans="1:14" thickTop="1" thickBot="1">
      <c r="A1557" s="32">
        <v>43560</v>
      </c>
      <c r="B1557" s="2" t="str">
        <f t="shared" si="120"/>
        <v>Friday</v>
      </c>
      <c r="C1557" s="3" t="str">
        <f t="shared" si="121"/>
        <v>April</v>
      </c>
      <c r="D1557" s="4" t="str">
        <f t="shared" si="122"/>
        <v>2019</v>
      </c>
      <c r="E1557">
        <f t="shared" si="123"/>
        <v>14</v>
      </c>
      <c r="F1557" t="str">
        <f>IFERROR(VLOOKUP(A1557,Holidays!A:C,2), "N")</f>
        <v>N</v>
      </c>
      <c r="G1557" t="str">
        <f>IFERROR(VLOOKUP(A1557,Holidays!A:C,3),"N")</f>
        <v>N</v>
      </c>
      <c r="H1557">
        <v>14.4</v>
      </c>
      <c r="I1557">
        <v>28.5</v>
      </c>
      <c r="J1557">
        <v>15.3</v>
      </c>
      <c r="K1557">
        <v>0</v>
      </c>
      <c r="L1557" s="482">
        <v>111484.73</v>
      </c>
      <c r="M1557" s="6">
        <v>98.530301969999996</v>
      </c>
      <c r="N1557" s="44">
        <f t="shared" si="124"/>
        <v>10984624.111943917</v>
      </c>
    </row>
    <row r="1558" spans="1:14" thickTop="1" thickBot="1">
      <c r="A1558" s="32">
        <v>43561</v>
      </c>
      <c r="B1558" s="2" t="str">
        <f t="shared" si="120"/>
        <v>Saturday</v>
      </c>
      <c r="C1558" s="3" t="str">
        <f t="shared" si="121"/>
        <v>April</v>
      </c>
      <c r="D1558" s="4" t="str">
        <f t="shared" si="122"/>
        <v>2019</v>
      </c>
      <c r="E1558">
        <f t="shared" si="123"/>
        <v>14</v>
      </c>
      <c r="F1558" t="str">
        <f>IFERROR(VLOOKUP(A1558,Holidays!A:C,2), "N")</f>
        <v>N</v>
      </c>
      <c r="G1558" t="str">
        <f>IFERROR(VLOOKUP(A1558,Holidays!A:C,3),"N")</f>
        <v>N</v>
      </c>
      <c r="H1558">
        <v>16.5</v>
      </c>
      <c r="I1558">
        <v>20.100000000000001</v>
      </c>
      <c r="J1558">
        <v>12.4</v>
      </c>
      <c r="K1558">
        <v>0</v>
      </c>
      <c r="L1558" s="482">
        <v>102229.645</v>
      </c>
      <c r="M1558" s="6">
        <v>103.2729949</v>
      </c>
      <c r="N1558" s="44">
        <f t="shared" si="124"/>
        <v>10557561.606713811</v>
      </c>
    </row>
    <row r="1559" spans="1:14" thickTop="1" thickBot="1">
      <c r="A1559" s="32">
        <v>43562</v>
      </c>
      <c r="B1559" s="2" t="str">
        <f t="shared" si="120"/>
        <v>Sunday</v>
      </c>
      <c r="C1559" s="3" t="str">
        <f t="shared" si="121"/>
        <v>April</v>
      </c>
      <c r="D1559" s="4" t="str">
        <f t="shared" si="122"/>
        <v>2019</v>
      </c>
      <c r="E1559">
        <f t="shared" si="123"/>
        <v>15</v>
      </c>
      <c r="F1559" t="str">
        <f>IFERROR(VLOOKUP(A1559,Holidays!A:C,2), "N")</f>
        <v>N</v>
      </c>
      <c r="G1559" t="str">
        <f>IFERROR(VLOOKUP(A1559,Holidays!A:C,3),"N")</f>
        <v>N</v>
      </c>
      <c r="H1559">
        <v>9.5</v>
      </c>
      <c r="I1559">
        <v>26.5</v>
      </c>
      <c r="J1559">
        <v>15.9</v>
      </c>
      <c r="K1559">
        <v>0</v>
      </c>
      <c r="L1559" s="482">
        <v>93590.425000000003</v>
      </c>
      <c r="M1559" s="6">
        <v>86.802686010000002</v>
      </c>
      <c r="N1559" s="44">
        <f t="shared" si="124"/>
        <v>8123900.2748174546</v>
      </c>
    </row>
    <row r="1560" spans="1:14" thickTop="1" thickBot="1">
      <c r="A1560" s="32">
        <v>43563</v>
      </c>
      <c r="B1560" s="2" t="str">
        <f t="shared" si="120"/>
        <v>Monday</v>
      </c>
      <c r="C1560" s="3" t="str">
        <f t="shared" si="121"/>
        <v>April</v>
      </c>
      <c r="D1560" s="4" t="str">
        <f t="shared" si="122"/>
        <v>2019</v>
      </c>
      <c r="E1560">
        <f t="shared" si="123"/>
        <v>15</v>
      </c>
      <c r="F1560" t="str">
        <f>IFERROR(VLOOKUP(A1560,Holidays!A:C,2), "N")</f>
        <v>N</v>
      </c>
      <c r="G1560" t="str">
        <f>IFERROR(VLOOKUP(A1560,Holidays!A:C,3),"N")</f>
        <v>N</v>
      </c>
      <c r="H1560">
        <v>12.5</v>
      </c>
      <c r="I1560">
        <v>23.1</v>
      </c>
      <c r="J1560">
        <v>9</v>
      </c>
      <c r="K1560">
        <v>0</v>
      </c>
      <c r="L1560" s="482">
        <v>108543.63499999999</v>
      </c>
      <c r="M1560" s="6">
        <v>113.1340539</v>
      </c>
      <c r="N1560" s="44">
        <f t="shared" si="124"/>
        <v>12279981.452591926</v>
      </c>
    </row>
    <row r="1561" spans="1:14" thickTop="1" thickBot="1">
      <c r="A1561" s="32">
        <v>43564</v>
      </c>
      <c r="B1561" s="2" t="str">
        <f t="shared" si="120"/>
        <v>Tuesday</v>
      </c>
      <c r="C1561" s="3" t="str">
        <f t="shared" si="121"/>
        <v>April</v>
      </c>
      <c r="D1561" s="4" t="str">
        <f t="shared" si="122"/>
        <v>2019</v>
      </c>
      <c r="E1561">
        <f t="shared" si="123"/>
        <v>15</v>
      </c>
      <c r="F1561" t="str">
        <f>IFERROR(VLOOKUP(A1561,Holidays!A:C,2), "N")</f>
        <v>N</v>
      </c>
      <c r="G1561" t="str">
        <f>IFERROR(VLOOKUP(A1561,Holidays!A:C,3),"N")</f>
        <v>N</v>
      </c>
      <c r="H1561">
        <v>11.1</v>
      </c>
      <c r="I1561">
        <v>16.3</v>
      </c>
      <c r="J1561">
        <v>13.9</v>
      </c>
      <c r="K1561">
        <v>1.6</v>
      </c>
      <c r="L1561" s="482">
        <v>111999.03999999999</v>
      </c>
      <c r="M1561" s="6">
        <v>106.3359468</v>
      </c>
      <c r="N1561" s="44">
        <f t="shared" si="124"/>
        <v>11909523.959091071</v>
      </c>
    </row>
    <row r="1562" spans="1:14" thickTop="1" thickBot="1">
      <c r="A1562" s="32">
        <v>43565</v>
      </c>
      <c r="B1562" s="2" t="str">
        <f t="shared" si="120"/>
        <v>Wednesday</v>
      </c>
      <c r="C1562" s="3" t="str">
        <f t="shared" si="121"/>
        <v>April</v>
      </c>
      <c r="D1562" s="4" t="str">
        <f t="shared" si="122"/>
        <v>2019</v>
      </c>
      <c r="E1562">
        <f t="shared" si="123"/>
        <v>15</v>
      </c>
      <c r="F1562" t="str">
        <f>IFERROR(VLOOKUP(A1562,Holidays!A:C,2), "N")</f>
        <v>N</v>
      </c>
      <c r="G1562" t="str">
        <f>IFERROR(VLOOKUP(A1562,Holidays!A:C,3),"N")</f>
        <v>N</v>
      </c>
      <c r="H1562">
        <v>10.7</v>
      </c>
      <c r="I1562">
        <v>15.8</v>
      </c>
      <c r="J1562">
        <v>4.8</v>
      </c>
      <c r="K1562">
        <v>1.4</v>
      </c>
      <c r="L1562" s="482">
        <v>120858.98</v>
      </c>
      <c r="M1562" s="6">
        <v>121.87513629999999</v>
      </c>
      <c r="N1562" s="44">
        <f t="shared" si="124"/>
        <v>14729704.660578974</v>
      </c>
    </row>
    <row r="1563" spans="1:14" thickTop="1" thickBot="1">
      <c r="A1563" s="32">
        <v>43566</v>
      </c>
      <c r="B1563" s="2" t="str">
        <f t="shared" si="120"/>
        <v>Thursday</v>
      </c>
      <c r="C1563" s="3" t="str">
        <f t="shared" si="121"/>
        <v>April</v>
      </c>
      <c r="D1563" s="4" t="str">
        <f t="shared" si="122"/>
        <v>2019</v>
      </c>
      <c r="E1563">
        <f t="shared" si="123"/>
        <v>15</v>
      </c>
      <c r="F1563" t="str">
        <f>IFERROR(VLOOKUP(A1563,Holidays!A:C,2), "N")</f>
        <v>N</v>
      </c>
      <c r="G1563" t="str">
        <f>IFERROR(VLOOKUP(A1563,Holidays!A:C,3),"N")</f>
        <v>N</v>
      </c>
      <c r="H1563">
        <v>11.3</v>
      </c>
      <c r="I1563">
        <v>17.3</v>
      </c>
      <c r="J1563">
        <v>14.4</v>
      </c>
      <c r="K1563">
        <v>0</v>
      </c>
      <c r="L1563" s="482">
        <v>116890.61</v>
      </c>
      <c r="M1563" s="6">
        <v>126.8896051</v>
      </c>
      <c r="N1563" s="44">
        <f t="shared" si="124"/>
        <v>14832203.34279811</v>
      </c>
    </row>
    <row r="1564" spans="1:14" thickTop="1" thickBot="1">
      <c r="A1564" s="32">
        <v>43567</v>
      </c>
      <c r="B1564" s="2" t="str">
        <f t="shared" si="120"/>
        <v>Friday</v>
      </c>
      <c r="C1564" s="3" t="str">
        <f t="shared" si="121"/>
        <v>April</v>
      </c>
      <c r="D1564" s="4" t="str">
        <f t="shared" si="122"/>
        <v>2019</v>
      </c>
      <c r="E1564">
        <f t="shared" si="123"/>
        <v>15</v>
      </c>
      <c r="F1564" t="str">
        <f>IFERROR(VLOOKUP(A1564,Holidays!A:C,2), "N")</f>
        <v>N</v>
      </c>
      <c r="G1564" t="str">
        <f>IFERROR(VLOOKUP(A1564,Holidays!A:C,3),"N")</f>
        <v>N</v>
      </c>
      <c r="H1564">
        <v>6.7</v>
      </c>
      <c r="I1564">
        <v>24.9</v>
      </c>
      <c r="J1564">
        <v>15.3</v>
      </c>
      <c r="K1564">
        <v>0.2</v>
      </c>
      <c r="L1564" s="482">
        <v>114848.77</v>
      </c>
      <c r="M1564" s="6">
        <v>128.7232047</v>
      </c>
      <c r="N1564" s="44">
        <f t="shared" si="124"/>
        <v>14783701.73025322</v>
      </c>
    </row>
    <row r="1565" spans="1:14" thickTop="1" thickBot="1">
      <c r="A1565" s="32">
        <v>43568</v>
      </c>
      <c r="B1565" s="2" t="str">
        <f t="shared" si="120"/>
        <v>Saturday</v>
      </c>
      <c r="C1565" s="3" t="str">
        <f t="shared" si="121"/>
        <v>April</v>
      </c>
      <c r="D1565" s="4" t="str">
        <f t="shared" si="122"/>
        <v>2019</v>
      </c>
      <c r="E1565">
        <f t="shared" si="123"/>
        <v>15</v>
      </c>
      <c r="F1565" t="str">
        <f>IFERROR(VLOOKUP(A1565,Holidays!A:C,2), "N")</f>
        <v>N</v>
      </c>
      <c r="G1565" t="str">
        <f>IFERROR(VLOOKUP(A1565,Holidays!A:C,3),"N")</f>
        <v>N</v>
      </c>
      <c r="H1565">
        <v>10.5</v>
      </c>
      <c r="I1565">
        <v>20.7</v>
      </c>
      <c r="J1565">
        <v>10</v>
      </c>
      <c r="K1565">
        <v>0</v>
      </c>
      <c r="L1565" s="482">
        <v>105963.55499999999</v>
      </c>
      <c r="M1565" s="6">
        <v>122.44216059999999</v>
      </c>
      <c r="N1565" s="44">
        <f t="shared" si="124"/>
        <v>12974406.619056931</v>
      </c>
    </row>
    <row r="1566" spans="1:14" thickTop="1" thickBot="1">
      <c r="A1566" s="32">
        <v>43569</v>
      </c>
      <c r="B1566" s="2" t="str">
        <f t="shared" si="120"/>
        <v>Sunday</v>
      </c>
      <c r="C1566" s="3" t="str">
        <f t="shared" si="121"/>
        <v>April</v>
      </c>
      <c r="D1566" s="4" t="str">
        <f t="shared" si="122"/>
        <v>2019</v>
      </c>
      <c r="E1566">
        <f t="shared" si="123"/>
        <v>16</v>
      </c>
      <c r="F1566" t="str">
        <f>IFERROR(VLOOKUP(A1566,Holidays!A:C,2), "N")</f>
        <v>N</v>
      </c>
      <c r="G1566" t="str">
        <f>IFERROR(VLOOKUP(A1566,Holidays!A:C,3),"N")</f>
        <v>N</v>
      </c>
      <c r="H1566">
        <v>11.8</v>
      </c>
      <c r="I1566">
        <v>22.5</v>
      </c>
      <c r="J1566">
        <v>14.4</v>
      </c>
      <c r="K1566">
        <v>0</v>
      </c>
      <c r="L1566" s="482">
        <v>98680</v>
      </c>
      <c r="M1566" s="6">
        <v>111.731646</v>
      </c>
      <c r="N1566" s="44">
        <f t="shared" si="124"/>
        <v>11025678.82728</v>
      </c>
    </row>
    <row r="1567" spans="1:14" thickTop="1" thickBot="1">
      <c r="A1567" s="32">
        <v>43570</v>
      </c>
      <c r="B1567" s="2" t="str">
        <f t="shared" si="120"/>
        <v>Monday</v>
      </c>
      <c r="C1567" s="3" t="str">
        <f t="shared" si="121"/>
        <v>April</v>
      </c>
      <c r="D1567" s="4" t="str">
        <f t="shared" si="122"/>
        <v>2019</v>
      </c>
      <c r="E1567">
        <f t="shared" si="123"/>
        <v>16</v>
      </c>
      <c r="F1567" t="str">
        <f>IFERROR(VLOOKUP(A1567,Holidays!A:C,2), "N")</f>
        <v>N</v>
      </c>
      <c r="G1567" t="str">
        <f>IFERROR(VLOOKUP(A1567,Holidays!A:C,3),"N")</f>
        <v>N</v>
      </c>
      <c r="H1567">
        <v>12.9</v>
      </c>
      <c r="I1567">
        <v>27.4</v>
      </c>
      <c r="J1567">
        <v>10.9</v>
      </c>
      <c r="K1567">
        <v>0</v>
      </c>
      <c r="L1567" s="482">
        <v>114194.955</v>
      </c>
      <c r="M1567" s="6">
        <v>113.1121728</v>
      </c>
      <c r="N1567" s="44">
        <f t="shared" si="124"/>
        <v>12916839.482848223</v>
      </c>
    </row>
    <row r="1568" spans="1:14" thickTop="1" thickBot="1">
      <c r="A1568" s="32">
        <v>43571</v>
      </c>
      <c r="B1568" s="2" t="str">
        <f t="shared" si="120"/>
        <v>Tuesday</v>
      </c>
      <c r="C1568" s="3" t="str">
        <f t="shared" si="121"/>
        <v>April</v>
      </c>
      <c r="D1568" s="4" t="str">
        <f t="shared" si="122"/>
        <v>2019</v>
      </c>
      <c r="E1568">
        <f t="shared" si="123"/>
        <v>16</v>
      </c>
      <c r="F1568" t="str">
        <f>IFERROR(VLOOKUP(A1568,Holidays!A:C,2), "N")</f>
        <v>N</v>
      </c>
      <c r="G1568" t="str">
        <f>IFERROR(VLOOKUP(A1568,Holidays!A:C,3),"N")</f>
        <v>N</v>
      </c>
      <c r="H1568">
        <v>17.100000000000001</v>
      </c>
      <c r="I1568">
        <v>30.3</v>
      </c>
      <c r="J1568">
        <v>14.4</v>
      </c>
      <c r="K1568">
        <v>0</v>
      </c>
      <c r="L1568" s="482">
        <v>115392.875</v>
      </c>
      <c r="M1568" s="6">
        <v>100.00561740000001</v>
      </c>
      <c r="N1568" s="44">
        <f t="shared" si="124"/>
        <v>11539935.707936026</v>
      </c>
    </row>
    <row r="1569" spans="1:14" thickTop="1" thickBot="1">
      <c r="A1569" s="32">
        <v>43572</v>
      </c>
      <c r="B1569" s="2" t="str">
        <f t="shared" si="120"/>
        <v>Wednesday</v>
      </c>
      <c r="C1569" s="3" t="str">
        <f t="shared" si="121"/>
        <v>April</v>
      </c>
      <c r="D1569" s="4" t="str">
        <f t="shared" si="122"/>
        <v>2019</v>
      </c>
      <c r="E1569">
        <f t="shared" si="123"/>
        <v>16</v>
      </c>
      <c r="F1569" t="str">
        <f>IFERROR(VLOOKUP(A1569,Holidays!A:C,2), "N")</f>
        <v>N</v>
      </c>
      <c r="G1569" t="str">
        <f>IFERROR(VLOOKUP(A1569,Holidays!A:C,3),"N")</f>
        <v>N</v>
      </c>
      <c r="H1569">
        <v>22.1</v>
      </c>
      <c r="I1569">
        <v>30</v>
      </c>
      <c r="J1569">
        <v>12.8</v>
      </c>
      <c r="K1569">
        <v>0</v>
      </c>
      <c r="L1569" s="482">
        <v>117281.13</v>
      </c>
      <c r="M1569" s="6">
        <v>100.1096387</v>
      </c>
      <c r="N1569" s="44">
        <f t="shared" si="124"/>
        <v>11740971.550627733</v>
      </c>
    </row>
    <row r="1570" spans="1:14" thickTop="1" thickBot="1">
      <c r="A1570" s="32">
        <v>43573</v>
      </c>
      <c r="B1570" s="2" t="str">
        <f t="shared" si="120"/>
        <v>Thursday</v>
      </c>
      <c r="C1570" s="3" t="str">
        <f t="shared" si="121"/>
        <v>April</v>
      </c>
      <c r="D1570" s="4" t="str">
        <f t="shared" si="122"/>
        <v>2019</v>
      </c>
      <c r="E1570">
        <f t="shared" si="123"/>
        <v>16</v>
      </c>
      <c r="F1570" t="str">
        <f>IFERROR(VLOOKUP(A1570,Holidays!A:C,2), "N")</f>
        <v>N</v>
      </c>
      <c r="G1570" t="str">
        <f>IFERROR(VLOOKUP(A1570,Holidays!A:C,3),"N")</f>
        <v>N</v>
      </c>
      <c r="H1570">
        <v>13.2</v>
      </c>
      <c r="I1570">
        <v>17.7</v>
      </c>
      <c r="J1570">
        <v>12.8</v>
      </c>
      <c r="K1570">
        <v>0</v>
      </c>
      <c r="L1570" s="482">
        <v>111360.065</v>
      </c>
      <c r="M1570" s="6">
        <v>84.833863710000003</v>
      </c>
      <c r="N1570" s="44">
        <f t="shared" si="124"/>
        <v>9447104.576946741</v>
      </c>
    </row>
    <row r="1571" spans="1:14" thickTop="1" thickBot="1">
      <c r="A1571" s="32">
        <v>43574</v>
      </c>
      <c r="B1571" s="2" t="str">
        <f t="shared" si="120"/>
        <v>Friday</v>
      </c>
      <c r="C1571" s="3" t="str">
        <f t="shared" si="121"/>
        <v>April</v>
      </c>
      <c r="D1571" s="4" t="str">
        <f t="shared" si="122"/>
        <v>2019</v>
      </c>
      <c r="E1571">
        <f t="shared" si="123"/>
        <v>16</v>
      </c>
      <c r="F1571" t="str">
        <f>IFERROR(VLOOKUP(A1571,Holidays!A:C,2), "N")</f>
        <v>N</v>
      </c>
      <c r="G1571" t="str">
        <f>IFERROR(VLOOKUP(A1571,Holidays!A:C,3),"N")</f>
        <v>Y</v>
      </c>
      <c r="H1571">
        <v>8.6</v>
      </c>
      <c r="I1571">
        <v>22.1</v>
      </c>
      <c r="J1571">
        <v>14</v>
      </c>
      <c r="K1571">
        <v>0</v>
      </c>
      <c r="L1571" s="482">
        <v>95967.404999999999</v>
      </c>
      <c r="M1571" s="6">
        <v>78.14244558</v>
      </c>
      <c r="N1571" s="44">
        <f t="shared" si="124"/>
        <v>7499127.7226663195</v>
      </c>
    </row>
    <row r="1572" spans="1:14" thickTop="1" thickBot="1">
      <c r="A1572" s="32">
        <v>43575</v>
      </c>
      <c r="B1572" s="2" t="str">
        <f t="shared" si="120"/>
        <v>Saturday</v>
      </c>
      <c r="C1572" s="3" t="str">
        <f t="shared" si="121"/>
        <v>April</v>
      </c>
      <c r="D1572" s="4" t="str">
        <f t="shared" si="122"/>
        <v>2019</v>
      </c>
      <c r="E1572">
        <f t="shared" si="123"/>
        <v>16</v>
      </c>
      <c r="F1572" t="str">
        <f>IFERROR(VLOOKUP(A1572,Holidays!A:C,2), "N")</f>
        <v>N</v>
      </c>
      <c r="G1572" t="str">
        <f>IFERROR(VLOOKUP(A1572,Holidays!A:C,3),"N")</f>
        <v>Y</v>
      </c>
      <c r="H1572">
        <v>10.199999999999999</v>
      </c>
      <c r="I1572">
        <v>30.2</v>
      </c>
      <c r="J1572">
        <v>13.9</v>
      </c>
      <c r="K1572">
        <v>0</v>
      </c>
      <c r="L1572" s="482">
        <v>95654.36</v>
      </c>
      <c r="M1572" s="6">
        <v>66.874813889999999</v>
      </c>
      <c r="N1572" s="44">
        <f t="shared" si="124"/>
        <v>6396867.5227670604</v>
      </c>
    </row>
    <row r="1573" spans="1:14" thickTop="1" thickBot="1">
      <c r="A1573" s="32">
        <v>43576</v>
      </c>
      <c r="B1573" s="2" t="str">
        <f t="shared" si="120"/>
        <v>Sunday</v>
      </c>
      <c r="C1573" s="3" t="str">
        <f t="shared" si="121"/>
        <v>April</v>
      </c>
      <c r="D1573" s="4" t="str">
        <f t="shared" si="122"/>
        <v>2019</v>
      </c>
      <c r="E1573">
        <f t="shared" si="123"/>
        <v>17</v>
      </c>
      <c r="F1573" t="str">
        <f>IFERROR(VLOOKUP(A1573,Holidays!A:C,2), "N")</f>
        <v>N</v>
      </c>
      <c r="G1573" t="str">
        <f>IFERROR(VLOOKUP(A1573,Holidays!A:C,3),"N")</f>
        <v>Y</v>
      </c>
      <c r="H1573">
        <v>14.8</v>
      </c>
      <c r="I1573">
        <v>27</v>
      </c>
      <c r="J1573">
        <v>7.5</v>
      </c>
      <c r="K1573">
        <v>0</v>
      </c>
      <c r="L1573" s="482">
        <v>94810.664999999994</v>
      </c>
      <c r="M1573" s="6">
        <v>80.076258480000007</v>
      </c>
      <c r="N1573" s="44">
        <f t="shared" si="124"/>
        <v>7592083.3172006896</v>
      </c>
    </row>
    <row r="1574" spans="1:14" thickTop="1" thickBot="1">
      <c r="A1574" s="32">
        <v>43577</v>
      </c>
      <c r="B1574" s="2" t="str">
        <f t="shared" si="120"/>
        <v>Monday</v>
      </c>
      <c r="C1574" s="3" t="str">
        <f t="shared" si="121"/>
        <v>April</v>
      </c>
      <c r="D1574" s="4" t="str">
        <f t="shared" si="122"/>
        <v>2019</v>
      </c>
      <c r="E1574">
        <f t="shared" si="123"/>
        <v>17</v>
      </c>
      <c r="F1574" t="str">
        <f>IFERROR(VLOOKUP(A1574,Holidays!A:C,2), "N")</f>
        <v>N</v>
      </c>
      <c r="G1574" t="str">
        <f>IFERROR(VLOOKUP(A1574,Holidays!A:C,3),"N")</f>
        <v>Y</v>
      </c>
      <c r="H1574">
        <v>13.7</v>
      </c>
      <c r="I1574">
        <v>17.600000000000001</v>
      </c>
      <c r="J1574">
        <v>6</v>
      </c>
      <c r="K1574">
        <v>0.8</v>
      </c>
      <c r="L1574" s="482">
        <v>100246.51</v>
      </c>
      <c r="M1574" s="6">
        <v>95.107386919999996</v>
      </c>
      <c r="N1574" s="44">
        <f t="shared" si="124"/>
        <v>9534183.613949649</v>
      </c>
    </row>
    <row r="1575" spans="1:14" thickTop="1" thickBot="1">
      <c r="A1575" s="32">
        <v>43578</v>
      </c>
      <c r="B1575" s="2" t="str">
        <f t="shared" si="120"/>
        <v>Tuesday</v>
      </c>
      <c r="C1575" s="3" t="str">
        <f t="shared" si="121"/>
        <v>April</v>
      </c>
      <c r="D1575" s="4" t="str">
        <f t="shared" si="122"/>
        <v>2019</v>
      </c>
      <c r="E1575">
        <f t="shared" si="123"/>
        <v>17</v>
      </c>
      <c r="F1575" t="str">
        <f>IFERROR(VLOOKUP(A1575,Holidays!A:C,2), "N")</f>
        <v>N</v>
      </c>
      <c r="G1575" t="str">
        <f>IFERROR(VLOOKUP(A1575,Holidays!A:C,3),"N")</f>
        <v>N</v>
      </c>
      <c r="H1575">
        <v>11.1</v>
      </c>
      <c r="I1575">
        <v>18.5</v>
      </c>
      <c r="J1575">
        <v>8</v>
      </c>
      <c r="K1575">
        <v>0</v>
      </c>
      <c r="L1575" s="482">
        <v>114240.88499999999</v>
      </c>
      <c r="M1575" s="6">
        <v>89.628985839999999</v>
      </c>
      <c r="N1575" s="44">
        <f t="shared" si="124"/>
        <v>10239294.664014068</v>
      </c>
    </row>
    <row r="1576" spans="1:14" thickTop="1" thickBot="1">
      <c r="A1576" s="32">
        <v>43579</v>
      </c>
      <c r="B1576" s="2" t="str">
        <f t="shared" si="120"/>
        <v>Wednesday</v>
      </c>
      <c r="C1576" s="3" t="str">
        <f t="shared" si="121"/>
        <v>April</v>
      </c>
      <c r="D1576" s="4" t="str">
        <f t="shared" si="122"/>
        <v>2019</v>
      </c>
      <c r="E1576">
        <f t="shared" si="123"/>
        <v>17</v>
      </c>
      <c r="F1576" t="str">
        <f>IFERROR(VLOOKUP(A1576,Holidays!A:C,2), "N")</f>
        <v>Y</v>
      </c>
      <c r="G1576" t="str">
        <f>IFERROR(VLOOKUP(A1576,Holidays!A:C,3),"N")</f>
        <v>N</v>
      </c>
      <c r="H1576">
        <v>14.6</v>
      </c>
      <c r="I1576">
        <v>23.2</v>
      </c>
      <c r="J1576">
        <v>8.1999999999999993</v>
      </c>
      <c r="K1576">
        <v>0</v>
      </c>
      <c r="L1576" s="482">
        <v>113264.23</v>
      </c>
      <c r="M1576" s="6">
        <v>86.749292839999995</v>
      </c>
      <c r="N1576" s="44">
        <f t="shared" si="124"/>
        <v>9825591.8565671127</v>
      </c>
    </row>
    <row r="1577" spans="1:14" thickTop="1" thickBot="1">
      <c r="A1577" s="32">
        <v>43580</v>
      </c>
      <c r="B1577" s="2" t="str">
        <f t="shared" si="120"/>
        <v>Thursday</v>
      </c>
      <c r="C1577" s="3" t="str">
        <f t="shared" si="121"/>
        <v>April</v>
      </c>
      <c r="D1577" s="4" t="str">
        <f t="shared" si="122"/>
        <v>2019</v>
      </c>
      <c r="E1577">
        <f t="shared" si="123"/>
        <v>17</v>
      </c>
      <c r="F1577" t="str">
        <f>IFERROR(VLOOKUP(A1577,Holidays!A:C,2), "N")</f>
        <v>Y</v>
      </c>
      <c r="G1577" t="str">
        <f>IFERROR(VLOOKUP(A1577,Holidays!A:C,3),"N")</f>
        <v>Y</v>
      </c>
      <c r="H1577">
        <v>10.199999999999999</v>
      </c>
      <c r="I1577">
        <v>21.5</v>
      </c>
      <c r="J1577">
        <v>10.6</v>
      </c>
      <c r="K1577">
        <v>0</v>
      </c>
      <c r="L1577" s="482">
        <v>98112.464999999997</v>
      </c>
      <c r="M1577" s="6">
        <v>62.60573067</v>
      </c>
      <c r="N1577" s="44">
        <f t="shared" si="124"/>
        <v>6142402.5591598013</v>
      </c>
    </row>
    <row r="1578" spans="1:14" thickTop="1" thickBot="1">
      <c r="A1578" s="32">
        <v>43581</v>
      </c>
      <c r="B1578" s="2" t="str">
        <f t="shared" si="120"/>
        <v>Friday</v>
      </c>
      <c r="C1578" s="3" t="str">
        <f t="shared" si="121"/>
        <v>April</v>
      </c>
      <c r="D1578" s="4" t="str">
        <f t="shared" si="122"/>
        <v>2019</v>
      </c>
      <c r="E1578">
        <f t="shared" si="123"/>
        <v>17</v>
      </c>
      <c r="F1578" t="str">
        <f>IFERROR(VLOOKUP(A1578,Holidays!A:C,2), "N")</f>
        <v>Y</v>
      </c>
      <c r="G1578" t="str">
        <f>IFERROR(VLOOKUP(A1578,Holidays!A:C,3),"N")</f>
        <v>N</v>
      </c>
      <c r="H1578">
        <v>11.9</v>
      </c>
      <c r="I1578">
        <v>15.8</v>
      </c>
      <c r="J1578">
        <v>6.9</v>
      </c>
      <c r="K1578">
        <v>3</v>
      </c>
      <c r="L1578" s="482">
        <v>107226.59</v>
      </c>
      <c r="M1578" s="6">
        <v>60.918382540000003</v>
      </c>
      <c r="N1578" s="44">
        <f t="shared" si="124"/>
        <v>6532070.4280797383</v>
      </c>
    </row>
    <row r="1579" spans="1:14" thickTop="1" thickBot="1">
      <c r="A1579" s="32">
        <v>43582</v>
      </c>
      <c r="B1579" s="2" t="str">
        <f t="shared" si="120"/>
        <v>Saturday</v>
      </c>
      <c r="C1579" s="3" t="str">
        <f t="shared" si="121"/>
        <v>April</v>
      </c>
      <c r="D1579" s="4" t="str">
        <f t="shared" si="122"/>
        <v>2019</v>
      </c>
      <c r="E1579">
        <f t="shared" si="123"/>
        <v>17</v>
      </c>
      <c r="F1579" t="str">
        <f>IFERROR(VLOOKUP(A1579,Holidays!A:C,2), "N")</f>
        <v>Y</v>
      </c>
      <c r="G1579" t="str">
        <f>IFERROR(VLOOKUP(A1579,Holidays!A:C,3),"N")</f>
        <v>N</v>
      </c>
      <c r="H1579">
        <v>8.6999999999999993</v>
      </c>
      <c r="I1579">
        <v>16.2</v>
      </c>
      <c r="J1579">
        <v>8.5</v>
      </c>
      <c r="K1579">
        <v>0</v>
      </c>
      <c r="L1579" s="482">
        <v>105374.93</v>
      </c>
      <c r="M1579" s="6">
        <v>79.620085979999999</v>
      </c>
      <c r="N1579" s="44">
        <f t="shared" si="124"/>
        <v>8389960.9867364801</v>
      </c>
    </row>
    <row r="1580" spans="1:14" thickTop="1" thickBot="1">
      <c r="A1580" s="32">
        <v>43583</v>
      </c>
      <c r="B1580" s="2" t="str">
        <f t="shared" si="120"/>
        <v>Sunday</v>
      </c>
      <c r="C1580" s="3" t="str">
        <f t="shared" si="121"/>
        <v>April</v>
      </c>
      <c r="D1580" s="4" t="str">
        <f t="shared" si="122"/>
        <v>2019</v>
      </c>
      <c r="E1580">
        <f t="shared" si="123"/>
        <v>18</v>
      </c>
      <c r="F1580" t="str">
        <f>IFERROR(VLOOKUP(A1580,Holidays!A:C,2), "N")</f>
        <v>Y</v>
      </c>
      <c r="G1580" t="str">
        <f>IFERROR(VLOOKUP(A1580,Holidays!A:C,3),"N")</f>
        <v>N</v>
      </c>
      <c r="H1580">
        <v>12.4</v>
      </c>
      <c r="I1580">
        <v>17.399999999999999</v>
      </c>
      <c r="J1580">
        <v>5.2</v>
      </c>
      <c r="K1580">
        <v>0</v>
      </c>
      <c r="L1580" s="482">
        <v>101057.43</v>
      </c>
      <c r="M1580" s="6">
        <v>86.022860620000003</v>
      </c>
      <c r="N1580" s="44">
        <f t="shared" si="124"/>
        <v>8693249.2155054063</v>
      </c>
    </row>
    <row r="1581" spans="1:14" thickTop="1" thickBot="1">
      <c r="A1581" s="32">
        <v>43584</v>
      </c>
      <c r="B1581" s="2" t="str">
        <f t="shared" si="120"/>
        <v>Monday</v>
      </c>
      <c r="C1581" s="3" t="str">
        <f t="shared" si="121"/>
        <v>April</v>
      </c>
      <c r="D1581" s="4" t="str">
        <f t="shared" si="122"/>
        <v>2019</v>
      </c>
      <c r="E1581">
        <f t="shared" si="123"/>
        <v>18</v>
      </c>
      <c r="F1581" t="str">
        <f>IFERROR(VLOOKUP(A1581,Holidays!A:C,2), "N")</f>
        <v>Y</v>
      </c>
      <c r="G1581" t="str">
        <f>IFERROR(VLOOKUP(A1581,Holidays!A:C,3),"N")</f>
        <v>N</v>
      </c>
      <c r="H1581">
        <v>11.5</v>
      </c>
      <c r="I1581">
        <v>18.100000000000001</v>
      </c>
      <c r="J1581">
        <v>8.4</v>
      </c>
      <c r="K1581">
        <v>0</v>
      </c>
      <c r="L1581" s="482">
        <v>118307.52499999999</v>
      </c>
      <c r="M1581" s="6">
        <v>121.0296417</v>
      </c>
      <c r="N1581" s="44">
        <f t="shared" si="124"/>
        <v>14318717.361163791</v>
      </c>
    </row>
    <row r="1582" spans="1:14" thickTop="1" thickBot="1">
      <c r="A1582" s="32">
        <v>43585</v>
      </c>
      <c r="B1582" s="2" t="str">
        <f t="shared" si="120"/>
        <v>Tuesday</v>
      </c>
      <c r="C1582" s="3" t="str">
        <f t="shared" si="121"/>
        <v>April</v>
      </c>
      <c r="D1582" s="4" t="str">
        <f t="shared" si="122"/>
        <v>2019</v>
      </c>
      <c r="E1582">
        <f t="shared" si="123"/>
        <v>18</v>
      </c>
      <c r="F1582" t="str">
        <f>IFERROR(VLOOKUP(A1582,Holidays!A:C,2), "N")</f>
        <v>Y</v>
      </c>
      <c r="G1582" t="str">
        <f>IFERROR(VLOOKUP(A1582,Holidays!A:C,3),"N")</f>
        <v>N</v>
      </c>
      <c r="H1582">
        <v>7.9</v>
      </c>
      <c r="I1582">
        <v>23.1</v>
      </c>
      <c r="J1582">
        <v>11.7</v>
      </c>
      <c r="K1582">
        <v>0</v>
      </c>
      <c r="L1582" s="482">
        <v>110515.6</v>
      </c>
      <c r="M1582" s="6">
        <v>96.951705770000004</v>
      </c>
      <c r="N1582" s="44">
        <f t="shared" si="124"/>
        <v>10714675.934195014</v>
      </c>
    </row>
    <row r="1583" spans="1:14" thickTop="1" thickBot="1">
      <c r="A1583" s="32">
        <v>43586</v>
      </c>
      <c r="B1583" s="2" t="str">
        <f t="shared" si="120"/>
        <v>Wednesday</v>
      </c>
      <c r="C1583" s="3" t="str">
        <f t="shared" si="121"/>
        <v>May</v>
      </c>
      <c r="D1583" s="4" t="str">
        <f t="shared" si="122"/>
        <v>2019</v>
      </c>
      <c r="E1583">
        <f t="shared" si="123"/>
        <v>18</v>
      </c>
      <c r="F1583" t="str">
        <f>IFERROR(VLOOKUP(A1583,Holidays!A:C,2), "N")</f>
        <v>Y</v>
      </c>
      <c r="G1583" t="str">
        <f>IFERROR(VLOOKUP(A1583,Holidays!A:C,3),"N")</f>
        <v>N</v>
      </c>
      <c r="H1583">
        <v>15.6</v>
      </c>
      <c r="I1583">
        <v>22.8</v>
      </c>
      <c r="J1583">
        <v>7.8</v>
      </c>
      <c r="K1583">
        <v>0</v>
      </c>
      <c r="L1583" s="482">
        <v>111462.38499999999</v>
      </c>
      <c r="M1583" s="6">
        <v>90.563836899999998</v>
      </c>
      <c r="N1583" s="44">
        <f t="shared" si="124"/>
        <v>10094461.255625006</v>
      </c>
    </row>
    <row r="1584" spans="1:14" thickTop="1" thickBot="1">
      <c r="A1584" s="32">
        <v>43587</v>
      </c>
      <c r="B1584" s="2" t="str">
        <f t="shared" si="120"/>
        <v>Thursday</v>
      </c>
      <c r="C1584" s="3" t="str">
        <f t="shared" si="121"/>
        <v>May</v>
      </c>
      <c r="D1584" s="4" t="str">
        <f t="shared" si="122"/>
        <v>2019</v>
      </c>
      <c r="E1584">
        <f t="shared" si="123"/>
        <v>18</v>
      </c>
      <c r="F1584" t="str">
        <f>IFERROR(VLOOKUP(A1584,Holidays!A:C,2), "N")</f>
        <v>Y</v>
      </c>
      <c r="G1584" t="str">
        <f>IFERROR(VLOOKUP(A1584,Holidays!A:C,3),"N")</f>
        <v>N</v>
      </c>
      <c r="H1584">
        <v>17.100000000000001</v>
      </c>
      <c r="I1584">
        <v>20.2</v>
      </c>
      <c r="J1584">
        <v>6.2</v>
      </c>
      <c r="K1584">
        <v>3.6</v>
      </c>
      <c r="L1584" s="482">
        <v>112948.4</v>
      </c>
      <c r="M1584" s="6">
        <v>103.58661480000001</v>
      </c>
      <c r="N1584" s="44">
        <f t="shared" si="124"/>
        <v>11699942.403076321</v>
      </c>
    </row>
    <row r="1585" spans="1:14" thickTop="1" thickBot="1">
      <c r="A1585" s="32">
        <v>43588</v>
      </c>
      <c r="B1585" s="2" t="str">
        <f t="shared" si="120"/>
        <v>Friday</v>
      </c>
      <c r="C1585" s="3" t="str">
        <f t="shared" si="121"/>
        <v>May</v>
      </c>
      <c r="D1585" s="4" t="str">
        <f t="shared" si="122"/>
        <v>2019</v>
      </c>
      <c r="E1585">
        <f t="shared" si="123"/>
        <v>18</v>
      </c>
      <c r="F1585" t="str">
        <f>IFERROR(VLOOKUP(A1585,Holidays!A:C,2), "N")</f>
        <v>Y</v>
      </c>
      <c r="G1585" t="str">
        <f>IFERROR(VLOOKUP(A1585,Holidays!A:C,3),"N")</f>
        <v>N</v>
      </c>
      <c r="H1585">
        <v>11.8</v>
      </c>
      <c r="I1585">
        <v>20.7</v>
      </c>
      <c r="J1585">
        <v>9</v>
      </c>
      <c r="K1585">
        <v>0.2</v>
      </c>
      <c r="L1585" s="482">
        <v>110902.185</v>
      </c>
      <c r="M1585" s="6">
        <v>101.1629982</v>
      </c>
      <c r="N1585" s="44">
        <f t="shared" si="124"/>
        <v>11219197.541531067</v>
      </c>
    </row>
    <row r="1586" spans="1:14" thickTop="1" thickBot="1">
      <c r="A1586" s="32">
        <v>43589</v>
      </c>
      <c r="B1586" s="2" t="str">
        <f t="shared" si="120"/>
        <v>Saturday</v>
      </c>
      <c r="C1586" s="3" t="str">
        <f t="shared" si="121"/>
        <v>May</v>
      </c>
      <c r="D1586" s="4" t="str">
        <f t="shared" si="122"/>
        <v>2019</v>
      </c>
      <c r="E1586">
        <f t="shared" si="123"/>
        <v>18</v>
      </c>
      <c r="F1586" t="str">
        <f>IFERROR(VLOOKUP(A1586,Holidays!A:C,2), "N")</f>
        <v>Y</v>
      </c>
      <c r="G1586" t="str">
        <f>IFERROR(VLOOKUP(A1586,Holidays!A:C,3),"N")</f>
        <v>N</v>
      </c>
      <c r="H1586">
        <v>13</v>
      </c>
      <c r="I1586">
        <v>16.399999999999999</v>
      </c>
      <c r="J1586">
        <v>8.1999999999999993</v>
      </c>
      <c r="K1586">
        <v>0.2</v>
      </c>
      <c r="L1586" s="482">
        <v>103616.145</v>
      </c>
      <c r="M1586" s="6">
        <v>103.38349669999999</v>
      </c>
      <c r="N1586" s="44">
        <f t="shared" si="124"/>
        <v>10712199.384674221</v>
      </c>
    </row>
    <row r="1587" spans="1:14" thickTop="1" thickBot="1">
      <c r="A1587" s="32">
        <v>43590</v>
      </c>
      <c r="B1587" s="2" t="str">
        <f t="shared" si="120"/>
        <v>Sunday</v>
      </c>
      <c r="C1587" s="3" t="str">
        <f t="shared" si="121"/>
        <v>May</v>
      </c>
      <c r="D1587" s="4" t="str">
        <f t="shared" si="122"/>
        <v>2019</v>
      </c>
      <c r="E1587">
        <f t="shared" si="123"/>
        <v>19</v>
      </c>
      <c r="F1587" t="str">
        <f>IFERROR(VLOOKUP(A1587,Holidays!A:C,2), "N")</f>
        <v>Y</v>
      </c>
      <c r="G1587" t="str">
        <f>IFERROR(VLOOKUP(A1587,Holidays!A:C,3),"N")</f>
        <v>N</v>
      </c>
      <c r="H1587">
        <v>11.3</v>
      </c>
      <c r="I1587">
        <v>16.3</v>
      </c>
      <c r="J1587">
        <v>6.5</v>
      </c>
      <c r="K1587">
        <v>2</v>
      </c>
      <c r="L1587" s="482">
        <v>104770.705</v>
      </c>
      <c r="M1587" s="6">
        <v>108.09555589999999</v>
      </c>
      <c r="N1587" s="44">
        <f t="shared" si="124"/>
        <v>11325247.599009909</v>
      </c>
    </row>
    <row r="1588" spans="1:14" thickTop="1" thickBot="1">
      <c r="A1588" s="32">
        <v>43591</v>
      </c>
      <c r="B1588" s="2" t="str">
        <f t="shared" si="120"/>
        <v>Monday</v>
      </c>
      <c r="C1588" s="3" t="str">
        <f t="shared" si="121"/>
        <v>May</v>
      </c>
      <c r="D1588" s="4" t="str">
        <f t="shared" si="122"/>
        <v>2019</v>
      </c>
      <c r="E1588">
        <f t="shared" si="123"/>
        <v>19</v>
      </c>
      <c r="F1588" t="str">
        <f>IFERROR(VLOOKUP(A1588,Holidays!A:C,2), "N")</f>
        <v>Y</v>
      </c>
      <c r="G1588" t="str">
        <f>IFERROR(VLOOKUP(A1588,Holidays!A:C,3),"N")</f>
        <v>N</v>
      </c>
      <c r="H1588">
        <v>11.7</v>
      </c>
      <c r="I1588">
        <v>16.7</v>
      </c>
      <c r="J1588">
        <v>8.5</v>
      </c>
      <c r="K1588">
        <v>0.2</v>
      </c>
      <c r="L1588" s="482">
        <v>121535.485</v>
      </c>
      <c r="M1588" s="6">
        <v>112.50558460000001</v>
      </c>
      <c r="N1588" s="44">
        <f t="shared" si="124"/>
        <v>13673420.789569532</v>
      </c>
    </row>
    <row r="1589" spans="1:14" thickTop="1" thickBot="1">
      <c r="A1589" s="32">
        <v>43592</v>
      </c>
      <c r="B1589" s="2" t="str">
        <f t="shared" si="120"/>
        <v>Tuesday</v>
      </c>
      <c r="C1589" s="3" t="str">
        <f t="shared" si="121"/>
        <v>May</v>
      </c>
      <c r="D1589" s="4" t="str">
        <f t="shared" si="122"/>
        <v>2019</v>
      </c>
      <c r="E1589">
        <f t="shared" si="123"/>
        <v>19</v>
      </c>
      <c r="F1589" t="str">
        <f>IFERROR(VLOOKUP(A1589,Holidays!A:C,2), "N")</f>
        <v>Y</v>
      </c>
      <c r="G1589" t="str">
        <f>IFERROR(VLOOKUP(A1589,Holidays!A:C,3),"N")</f>
        <v>N</v>
      </c>
      <c r="H1589">
        <v>7.4</v>
      </c>
      <c r="I1589">
        <v>18.7</v>
      </c>
      <c r="J1589">
        <v>11.7</v>
      </c>
      <c r="K1589">
        <v>0</v>
      </c>
      <c r="L1589" s="482">
        <v>116318.435</v>
      </c>
      <c r="M1589" s="6">
        <v>94.753714479999999</v>
      </c>
      <c r="N1589" s="44">
        <f t="shared" si="124"/>
        <v>11021603.778750438</v>
      </c>
    </row>
    <row r="1590" spans="1:14" thickTop="1" thickBot="1">
      <c r="A1590" s="32">
        <v>43593</v>
      </c>
      <c r="B1590" s="2" t="str">
        <f t="shared" si="120"/>
        <v>Wednesday</v>
      </c>
      <c r="C1590" s="3" t="str">
        <f t="shared" si="121"/>
        <v>May</v>
      </c>
      <c r="D1590" s="4" t="str">
        <f t="shared" si="122"/>
        <v>2019</v>
      </c>
      <c r="E1590">
        <f t="shared" si="123"/>
        <v>19</v>
      </c>
      <c r="F1590" t="str">
        <f>IFERROR(VLOOKUP(A1590,Holidays!A:C,2), "N")</f>
        <v>Y</v>
      </c>
      <c r="G1590" t="str">
        <f>IFERROR(VLOOKUP(A1590,Holidays!A:C,3),"N")</f>
        <v>N</v>
      </c>
      <c r="H1590">
        <v>10.3</v>
      </c>
      <c r="I1590">
        <v>17.399999999999999</v>
      </c>
      <c r="J1590">
        <v>7.3</v>
      </c>
      <c r="K1590">
        <v>5.2</v>
      </c>
      <c r="L1590" s="482">
        <v>118801.84</v>
      </c>
      <c r="M1590" s="6">
        <v>114.5284513</v>
      </c>
      <c r="N1590" s="44">
        <f t="shared" si="124"/>
        <v>13606190.746790392</v>
      </c>
    </row>
    <row r="1591" spans="1:14" thickTop="1" thickBot="1">
      <c r="A1591" s="32">
        <v>43594</v>
      </c>
      <c r="B1591" s="2" t="str">
        <f t="shared" si="120"/>
        <v>Thursday</v>
      </c>
      <c r="C1591" s="3" t="str">
        <f t="shared" si="121"/>
        <v>May</v>
      </c>
      <c r="D1591" s="4" t="str">
        <f t="shared" si="122"/>
        <v>2019</v>
      </c>
      <c r="E1591">
        <f t="shared" si="123"/>
        <v>19</v>
      </c>
      <c r="F1591" t="str">
        <f>IFERROR(VLOOKUP(A1591,Holidays!A:C,2), "N")</f>
        <v>Y</v>
      </c>
      <c r="G1591" t="str">
        <f>IFERROR(VLOOKUP(A1591,Holidays!A:C,3),"N")</f>
        <v>N</v>
      </c>
      <c r="H1591">
        <v>9.6999999999999993</v>
      </c>
      <c r="I1591">
        <v>16.2</v>
      </c>
      <c r="J1591">
        <v>5.3</v>
      </c>
      <c r="K1591">
        <v>0.6</v>
      </c>
      <c r="L1591" s="482">
        <v>122003.33500000001</v>
      </c>
      <c r="M1591" s="6">
        <v>113.6303305</v>
      </c>
      <c r="N1591" s="44">
        <f t="shared" si="124"/>
        <v>13863279.278152218</v>
      </c>
    </row>
    <row r="1592" spans="1:14" thickTop="1" thickBot="1">
      <c r="A1592" s="32">
        <v>43595</v>
      </c>
      <c r="B1592" s="2" t="str">
        <f t="shared" si="120"/>
        <v>Friday</v>
      </c>
      <c r="C1592" s="3" t="str">
        <f t="shared" si="121"/>
        <v>May</v>
      </c>
      <c r="D1592" s="4" t="str">
        <f t="shared" si="122"/>
        <v>2019</v>
      </c>
      <c r="E1592">
        <f t="shared" si="123"/>
        <v>19</v>
      </c>
      <c r="F1592" t="str">
        <f>IFERROR(VLOOKUP(A1592,Holidays!A:C,2), "N")</f>
        <v>Y</v>
      </c>
      <c r="G1592" t="str">
        <f>IFERROR(VLOOKUP(A1592,Holidays!A:C,3),"N")</f>
        <v>N</v>
      </c>
      <c r="H1592">
        <v>10.199999999999999</v>
      </c>
      <c r="I1592">
        <v>14.2</v>
      </c>
      <c r="J1592">
        <v>2.8</v>
      </c>
      <c r="K1592">
        <v>7.2</v>
      </c>
      <c r="L1592" s="482">
        <v>123850.86</v>
      </c>
      <c r="M1592" s="6">
        <v>93.135276869999998</v>
      </c>
      <c r="N1592" s="44">
        <f t="shared" si="124"/>
        <v>11534884.136687608</v>
      </c>
    </row>
    <row r="1593" spans="1:14" thickTop="1" thickBot="1">
      <c r="A1593" s="32">
        <v>43596</v>
      </c>
      <c r="B1593" s="2" t="str">
        <f t="shared" si="120"/>
        <v>Saturday</v>
      </c>
      <c r="C1593" s="3" t="str">
        <f t="shared" si="121"/>
        <v>May</v>
      </c>
      <c r="D1593" s="4" t="str">
        <f t="shared" si="122"/>
        <v>2019</v>
      </c>
      <c r="E1593">
        <f t="shared" si="123"/>
        <v>19</v>
      </c>
      <c r="F1593" t="str">
        <f>IFERROR(VLOOKUP(A1593,Holidays!A:C,2), "N")</f>
        <v>Y</v>
      </c>
      <c r="G1593" t="str">
        <f>IFERROR(VLOOKUP(A1593,Holidays!A:C,3),"N")</f>
        <v>N</v>
      </c>
      <c r="H1593">
        <v>10.199999999999999</v>
      </c>
      <c r="I1593">
        <v>16.399999999999999</v>
      </c>
      <c r="J1593">
        <v>7.7</v>
      </c>
      <c r="K1593">
        <v>8.1999999999999993</v>
      </c>
      <c r="L1593" s="482">
        <v>113186.735</v>
      </c>
      <c r="M1593" s="6">
        <v>87.036533050000003</v>
      </c>
      <c r="N1593" s="44">
        <f t="shared" si="124"/>
        <v>9851381.0016490929</v>
      </c>
    </row>
    <row r="1594" spans="1:14" thickTop="1" thickBot="1">
      <c r="A1594" s="32">
        <v>43597</v>
      </c>
      <c r="B1594" s="2" t="str">
        <f t="shared" si="120"/>
        <v>Sunday</v>
      </c>
      <c r="C1594" s="3" t="str">
        <f t="shared" si="121"/>
        <v>May</v>
      </c>
      <c r="D1594" s="4" t="str">
        <f t="shared" si="122"/>
        <v>2019</v>
      </c>
      <c r="E1594">
        <f t="shared" si="123"/>
        <v>20</v>
      </c>
      <c r="F1594" t="str">
        <f>IFERROR(VLOOKUP(A1594,Holidays!A:C,2), "N")</f>
        <v>Y</v>
      </c>
      <c r="G1594" t="str">
        <f>IFERROR(VLOOKUP(A1594,Holidays!A:C,3),"N")</f>
        <v>N</v>
      </c>
      <c r="H1594">
        <v>12.2</v>
      </c>
      <c r="I1594">
        <v>17.7</v>
      </c>
      <c r="J1594">
        <v>6.6</v>
      </c>
      <c r="K1594">
        <v>0</v>
      </c>
      <c r="L1594" s="482">
        <v>110416.88</v>
      </c>
      <c r="M1594" s="6">
        <v>87.377381740000004</v>
      </c>
      <c r="N1594" s="44">
        <f t="shared" si="124"/>
        <v>9647937.8742997721</v>
      </c>
    </row>
    <row r="1595" spans="1:14" thickTop="1" thickBot="1">
      <c r="A1595" s="32">
        <v>43598</v>
      </c>
      <c r="B1595" s="2" t="str">
        <f t="shared" si="120"/>
        <v>Monday</v>
      </c>
      <c r="C1595" s="3" t="str">
        <f t="shared" si="121"/>
        <v>May</v>
      </c>
      <c r="D1595" s="4" t="str">
        <f t="shared" si="122"/>
        <v>2019</v>
      </c>
      <c r="E1595">
        <f t="shared" si="123"/>
        <v>20</v>
      </c>
      <c r="F1595" t="str">
        <f>IFERROR(VLOOKUP(A1595,Holidays!A:C,2), "N")</f>
        <v>Y</v>
      </c>
      <c r="G1595" t="str">
        <f>IFERROR(VLOOKUP(A1595,Holidays!A:C,3),"N")</f>
        <v>N</v>
      </c>
      <c r="H1595">
        <v>12.7</v>
      </c>
      <c r="I1595">
        <v>18.100000000000001</v>
      </c>
      <c r="J1595">
        <v>8.3000000000000007</v>
      </c>
      <c r="K1595">
        <v>0</v>
      </c>
      <c r="L1595" s="482">
        <v>119598.605</v>
      </c>
      <c r="M1595" s="6">
        <v>77.157376979999995</v>
      </c>
      <c r="N1595" s="44">
        <f t="shared" si="124"/>
        <v>9227914.6522671115</v>
      </c>
    </row>
    <row r="1596" spans="1:14" thickTop="1" thickBot="1">
      <c r="A1596" s="32">
        <v>43599</v>
      </c>
      <c r="B1596" s="2" t="str">
        <f t="shared" si="120"/>
        <v>Tuesday</v>
      </c>
      <c r="C1596" s="3" t="str">
        <f t="shared" si="121"/>
        <v>May</v>
      </c>
      <c r="D1596" s="4" t="str">
        <f t="shared" si="122"/>
        <v>2019</v>
      </c>
      <c r="E1596">
        <f t="shared" si="123"/>
        <v>20</v>
      </c>
      <c r="F1596" t="str">
        <f>IFERROR(VLOOKUP(A1596,Holidays!A:C,2), "N")</f>
        <v>Y</v>
      </c>
      <c r="G1596" t="str">
        <f>IFERROR(VLOOKUP(A1596,Holidays!A:C,3),"N")</f>
        <v>N</v>
      </c>
      <c r="H1596">
        <v>11.3</v>
      </c>
      <c r="I1596">
        <v>20.2</v>
      </c>
      <c r="J1596">
        <v>9</v>
      </c>
      <c r="K1596">
        <v>0</v>
      </c>
      <c r="L1596" s="482">
        <v>123005.31</v>
      </c>
      <c r="M1596" s="6">
        <v>89.82269178</v>
      </c>
      <c r="N1596" s="44">
        <f t="shared" si="124"/>
        <v>11048668.047433352</v>
      </c>
    </row>
    <row r="1597" spans="1:14" thickTop="1" thickBot="1">
      <c r="A1597" s="32">
        <v>43600</v>
      </c>
      <c r="B1597" s="2" t="str">
        <f t="shared" si="120"/>
        <v>Wednesday</v>
      </c>
      <c r="C1597" s="3" t="str">
        <f t="shared" si="121"/>
        <v>May</v>
      </c>
      <c r="D1597" s="4" t="str">
        <f t="shared" si="122"/>
        <v>2019</v>
      </c>
      <c r="E1597">
        <f t="shared" si="123"/>
        <v>20</v>
      </c>
      <c r="F1597" t="str">
        <f>IFERROR(VLOOKUP(A1597,Holidays!A:C,2), "N")</f>
        <v>Y</v>
      </c>
      <c r="G1597" t="str">
        <f>IFERROR(VLOOKUP(A1597,Holidays!A:C,3),"N")</f>
        <v>N</v>
      </c>
      <c r="H1597">
        <v>12</v>
      </c>
      <c r="I1597">
        <v>15.8</v>
      </c>
      <c r="J1597">
        <v>8</v>
      </c>
      <c r="K1597">
        <v>0</v>
      </c>
      <c r="L1597" s="482">
        <v>126264.77499999999</v>
      </c>
      <c r="M1597" s="6">
        <v>100.6447738</v>
      </c>
      <c r="N1597" s="44">
        <f t="shared" si="124"/>
        <v>12707889.718782894</v>
      </c>
    </row>
    <row r="1598" spans="1:14" thickTop="1" thickBot="1">
      <c r="A1598" s="32">
        <v>43601</v>
      </c>
      <c r="B1598" s="2" t="str">
        <f t="shared" si="120"/>
        <v>Thursday</v>
      </c>
      <c r="C1598" s="3" t="str">
        <f t="shared" si="121"/>
        <v>May</v>
      </c>
      <c r="D1598" s="4" t="str">
        <f t="shared" si="122"/>
        <v>2019</v>
      </c>
      <c r="E1598">
        <f t="shared" si="123"/>
        <v>20</v>
      </c>
      <c r="F1598" t="str">
        <f>IFERROR(VLOOKUP(A1598,Holidays!A:C,2), "N")</f>
        <v>Y</v>
      </c>
      <c r="G1598" t="str">
        <f>IFERROR(VLOOKUP(A1598,Holidays!A:C,3),"N")</f>
        <v>N</v>
      </c>
      <c r="H1598">
        <v>10.5</v>
      </c>
      <c r="I1598">
        <v>16.100000000000001</v>
      </c>
      <c r="J1598">
        <v>9.8000000000000007</v>
      </c>
      <c r="K1598">
        <v>0</v>
      </c>
      <c r="L1598" s="482">
        <v>127389.485</v>
      </c>
      <c r="M1598" s="6">
        <v>98.942964329999995</v>
      </c>
      <c r="N1598" s="44">
        <f t="shared" si="124"/>
        <v>12604293.27037207</v>
      </c>
    </row>
    <row r="1599" spans="1:14" thickTop="1" thickBot="1">
      <c r="A1599" s="32">
        <v>43602</v>
      </c>
      <c r="B1599" s="2" t="str">
        <f t="shared" si="120"/>
        <v>Friday</v>
      </c>
      <c r="C1599" s="3" t="str">
        <f t="shared" si="121"/>
        <v>May</v>
      </c>
      <c r="D1599" s="4" t="str">
        <f t="shared" si="122"/>
        <v>2019</v>
      </c>
      <c r="E1599">
        <f t="shared" si="123"/>
        <v>20</v>
      </c>
      <c r="F1599" t="str">
        <f>IFERROR(VLOOKUP(A1599,Holidays!A:C,2), "N")</f>
        <v>Y</v>
      </c>
      <c r="G1599" t="str">
        <f>IFERROR(VLOOKUP(A1599,Holidays!A:C,3),"N")</f>
        <v>N</v>
      </c>
      <c r="H1599">
        <v>6.5</v>
      </c>
      <c r="I1599">
        <v>18.600000000000001</v>
      </c>
      <c r="J1599">
        <v>10.7</v>
      </c>
      <c r="K1599">
        <v>0</v>
      </c>
      <c r="L1599" s="482">
        <v>126934.24</v>
      </c>
      <c r="M1599" s="6">
        <v>96.783858859999995</v>
      </c>
      <c r="N1599" s="44">
        <f t="shared" si="124"/>
        <v>12285185.568661366</v>
      </c>
    </row>
    <row r="1600" spans="1:14" thickTop="1" thickBot="1">
      <c r="A1600" s="32">
        <v>43603</v>
      </c>
      <c r="B1600" s="2" t="str">
        <f t="shared" si="120"/>
        <v>Saturday</v>
      </c>
      <c r="C1600" s="3" t="str">
        <f t="shared" si="121"/>
        <v>May</v>
      </c>
      <c r="D1600" s="4" t="str">
        <f t="shared" si="122"/>
        <v>2019</v>
      </c>
      <c r="E1600">
        <f t="shared" si="123"/>
        <v>20</v>
      </c>
      <c r="F1600" t="str">
        <f>IFERROR(VLOOKUP(A1600,Holidays!A:C,2), "N")</f>
        <v>Y</v>
      </c>
      <c r="G1600" t="str">
        <f>IFERROR(VLOOKUP(A1600,Holidays!A:C,3),"N")</f>
        <v>N</v>
      </c>
      <c r="H1600">
        <v>6.2</v>
      </c>
      <c r="I1600">
        <v>21.5</v>
      </c>
      <c r="J1600">
        <v>10.6</v>
      </c>
      <c r="K1600">
        <v>0</v>
      </c>
      <c r="L1600" s="482">
        <v>112990.63499999999</v>
      </c>
      <c r="M1600" s="6">
        <v>86.441785100000004</v>
      </c>
      <c r="N1600" s="44">
        <f t="shared" si="124"/>
        <v>9767112.1889825389</v>
      </c>
    </row>
    <row r="1601" spans="1:14" thickTop="1" thickBot="1">
      <c r="A1601" s="32">
        <v>43604</v>
      </c>
      <c r="B1601" s="2" t="str">
        <f t="shared" si="120"/>
        <v>Sunday</v>
      </c>
      <c r="C1601" s="3" t="str">
        <f t="shared" si="121"/>
        <v>May</v>
      </c>
      <c r="D1601" s="4" t="str">
        <f t="shared" si="122"/>
        <v>2019</v>
      </c>
      <c r="E1601">
        <f t="shared" si="123"/>
        <v>21</v>
      </c>
      <c r="F1601" t="str">
        <f>IFERROR(VLOOKUP(A1601,Holidays!A:C,2), "N")</f>
        <v>Y</v>
      </c>
      <c r="G1601" t="str">
        <f>IFERROR(VLOOKUP(A1601,Holidays!A:C,3),"N")</f>
        <v>N</v>
      </c>
      <c r="H1601">
        <v>8.9</v>
      </c>
      <c r="I1601">
        <v>21.8</v>
      </c>
      <c r="J1601">
        <v>10</v>
      </c>
      <c r="K1601">
        <v>0.2</v>
      </c>
      <c r="L1601" s="482">
        <v>104054.85</v>
      </c>
      <c r="M1601" s="6">
        <v>76.294168089999999</v>
      </c>
      <c r="N1601" s="44">
        <f t="shared" si="124"/>
        <v>7938778.2164797373</v>
      </c>
    </row>
    <row r="1602" spans="1:14" thickTop="1" thickBot="1">
      <c r="A1602" s="32">
        <v>43605</v>
      </c>
      <c r="B1602" s="2" t="str">
        <f t="shared" si="120"/>
        <v>Monday</v>
      </c>
      <c r="C1602" s="3" t="str">
        <f t="shared" si="121"/>
        <v>May</v>
      </c>
      <c r="D1602" s="4" t="str">
        <f t="shared" si="122"/>
        <v>2019</v>
      </c>
      <c r="E1602">
        <f t="shared" si="123"/>
        <v>21</v>
      </c>
      <c r="F1602" t="str">
        <f>IFERROR(VLOOKUP(A1602,Holidays!A:C,2), "N")</f>
        <v>Y</v>
      </c>
      <c r="G1602" t="str">
        <f>IFERROR(VLOOKUP(A1602,Holidays!A:C,3),"N")</f>
        <v>N</v>
      </c>
      <c r="H1602">
        <v>12</v>
      </c>
      <c r="I1602">
        <v>19.600000000000001</v>
      </c>
      <c r="J1602">
        <v>3.1</v>
      </c>
      <c r="K1602">
        <v>0.4</v>
      </c>
      <c r="L1602" s="482">
        <v>118733.42</v>
      </c>
      <c r="M1602" s="6">
        <v>93.344364299999995</v>
      </c>
      <c r="N1602" s="44">
        <f t="shared" si="124"/>
        <v>11083095.611064905</v>
      </c>
    </row>
    <row r="1603" spans="1:14" thickTop="1" thickBot="1">
      <c r="A1603" s="32">
        <v>43606</v>
      </c>
      <c r="B1603" s="2" t="str">
        <f t="shared" ref="B1603:B1666" si="125">TEXT(A1603,"dddd")</f>
        <v>Tuesday</v>
      </c>
      <c r="C1603" s="3" t="str">
        <f t="shared" ref="C1603:C1666" si="126">TEXT(A1603,"mmmm")</f>
        <v>May</v>
      </c>
      <c r="D1603" s="4" t="str">
        <f t="shared" ref="D1603:D1666" si="127">TEXT(A1603,"yyyy")</f>
        <v>2019</v>
      </c>
      <c r="E1603">
        <f t="shared" ref="E1603:E1666" si="128">WEEKNUM(A1603)</f>
        <v>21</v>
      </c>
      <c r="F1603" t="str">
        <f>IFERROR(VLOOKUP(A1603,Holidays!A:C,2), "N")</f>
        <v>Y</v>
      </c>
      <c r="G1603" t="str">
        <f>IFERROR(VLOOKUP(A1603,Holidays!A:C,3),"N")</f>
        <v>N</v>
      </c>
      <c r="H1603">
        <v>11.1</v>
      </c>
      <c r="I1603">
        <v>20.399999999999999</v>
      </c>
      <c r="J1603">
        <v>6.9</v>
      </c>
      <c r="K1603">
        <v>0.4</v>
      </c>
      <c r="L1603" s="482">
        <v>121766.77</v>
      </c>
      <c r="M1603" s="6">
        <v>104.5578083</v>
      </c>
      <c r="N1603" s="44">
        <f t="shared" ref="N1603:N1666" si="129">L1603*M1603</f>
        <v>12731666.594970193</v>
      </c>
    </row>
    <row r="1604" spans="1:14" thickTop="1" thickBot="1">
      <c r="A1604" s="32">
        <v>43607</v>
      </c>
      <c r="B1604" s="2" t="str">
        <f t="shared" si="125"/>
        <v>Wednesday</v>
      </c>
      <c r="C1604" s="3" t="str">
        <f t="shared" si="126"/>
        <v>May</v>
      </c>
      <c r="D1604" s="4" t="str">
        <f t="shared" si="127"/>
        <v>2019</v>
      </c>
      <c r="E1604">
        <f t="shared" si="128"/>
        <v>21</v>
      </c>
      <c r="F1604" t="str">
        <f>IFERROR(VLOOKUP(A1604,Holidays!A:C,2), "N")</f>
        <v>Y</v>
      </c>
      <c r="G1604" t="str">
        <f>IFERROR(VLOOKUP(A1604,Holidays!A:C,3),"N")</f>
        <v>N</v>
      </c>
      <c r="H1604">
        <v>10.7</v>
      </c>
      <c r="I1604">
        <v>22.3</v>
      </c>
      <c r="J1604">
        <v>10.3</v>
      </c>
      <c r="K1604">
        <v>0</v>
      </c>
      <c r="L1604" s="482">
        <v>122015.59</v>
      </c>
      <c r="M1604" s="6">
        <v>115.8944559</v>
      </c>
      <c r="N1604" s="44">
        <f t="shared" si="129"/>
        <v>14140930.41436748</v>
      </c>
    </row>
    <row r="1605" spans="1:14" thickTop="1" thickBot="1">
      <c r="A1605" s="32">
        <v>43608</v>
      </c>
      <c r="B1605" s="2" t="str">
        <f t="shared" si="125"/>
        <v>Thursday</v>
      </c>
      <c r="C1605" s="3" t="str">
        <f t="shared" si="126"/>
        <v>May</v>
      </c>
      <c r="D1605" s="4" t="str">
        <f t="shared" si="127"/>
        <v>2019</v>
      </c>
      <c r="E1605">
        <f t="shared" si="128"/>
        <v>21</v>
      </c>
      <c r="F1605" t="str">
        <f>IFERROR(VLOOKUP(A1605,Holidays!A:C,2), "N")</f>
        <v>Y</v>
      </c>
      <c r="G1605" t="str">
        <f>IFERROR(VLOOKUP(A1605,Holidays!A:C,3),"N")</f>
        <v>N</v>
      </c>
      <c r="H1605">
        <v>9.9</v>
      </c>
      <c r="I1605">
        <v>21.3</v>
      </c>
      <c r="J1605">
        <v>10.199999999999999</v>
      </c>
      <c r="K1605">
        <v>0</v>
      </c>
      <c r="L1605" s="482">
        <v>119118.11</v>
      </c>
      <c r="M1605" s="6">
        <v>88.387136190000007</v>
      </c>
      <c r="N1605" s="44">
        <f t="shared" si="129"/>
        <v>10528508.611265402</v>
      </c>
    </row>
    <row r="1606" spans="1:14" thickTop="1" thickBot="1">
      <c r="A1606" s="32">
        <v>43609</v>
      </c>
      <c r="B1606" s="2" t="str">
        <f t="shared" si="125"/>
        <v>Friday</v>
      </c>
      <c r="C1606" s="3" t="str">
        <f t="shared" si="126"/>
        <v>May</v>
      </c>
      <c r="D1606" s="4" t="str">
        <f t="shared" si="127"/>
        <v>2019</v>
      </c>
      <c r="E1606">
        <f t="shared" si="128"/>
        <v>21</v>
      </c>
      <c r="F1606" t="str">
        <f>IFERROR(VLOOKUP(A1606,Holidays!A:C,2), "N")</f>
        <v>Y</v>
      </c>
      <c r="G1606" t="str">
        <f>IFERROR(VLOOKUP(A1606,Holidays!A:C,3),"N")</f>
        <v>N</v>
      </c>
      <c r="H1606">
        <v>13.8</v>
      </c>
      <c r="I1606">
        <v>20.2</v>
      </c>
      <c r="J1606">
        <v>4.4000000000000004</v>
      </c>
      <c r="K1606">
        <v>0</v>
      </c>
      <c r="L1606" s="482">
        <v>118924.765</v>
      </c>
      <c r="M1606" s="6">
        <v>91.547124490000002</v>
      </c>
      <c r="N1606" s="44">
        <f t="shared" si="129"/>
        <v>10887220.266398994</v>
      </c>
    </row>
    <row r="1607" spans="1:14" thickTop="1" thickBot="1">
      <c r="A1607" s="32">
        <v>43610</v>
      </c>
      <c r="B1607" s="2" t="str">
        <f t="shared" si="125"/>
        <v>Saturday</v>
      </c>
      <c r="C1607" s="3" t="str">
        <f t="shared" si="126"/>
        <v>May</v>
      </c>
      <c r="D1607" s="4" t="str">
        <f t="shared" si="127"/>
        <v>2019</v>
      </c>
      <c r="E1607">
        <f t="shared" si="128"/>
        <v>21</v>
      </c>
      <c r="F1607" t="str">
        <f>IFERROR(VLOOKUP(A1607,Holidays!A:C,2), "N")</f>
        <v>Y</v>
      </c>
      <c r="G1607" t="str">
        <f>IFERROR(VLOOKUP(A1607,Holidays!A:C,3),"N")</f>
        <v>N</v>
      </c>
      <c r="H1607">
        <v>13.7</v>
      </c>
      <c r="I1607">
        <v>19.8</v>
      </c>
      <c r="J1607">
        <v>9.1</v>
      </c>
      <c r="K1607">
        <v>1.6</v>
      </c>
      <c r="L1607" s="482">
        <v>104949.95</v>
      </c>
      <c r="M1607" s="6">
        <v>74.262935119999995</v>
      </c>
      <c r="N1607" s="44">
        <f t="shared" si="129"/>
        <v>7793891.3276972435</v>
      </c>
    </row>
    <row r="1608" spans="1:14" thickTop="1" thickBot="1">
      <c r="A1608" s="32">
        <v>43611</v>
      </c>
      <c r="B1608" s="2" t="str">
        <f t="shared" si="125"/>
        <v>Sunday</v>
      </c>
      <c r="C1608" s="3" t="str">
        <f t="shared" si="126"/>
        <v>May</v>
      </c>
      <c r="D1608" s="4" t="str">
        <f t="shared" si="127"/>
        <v>2019</v>
      </c>
      <c r="E1608">
        <f t="shared" si="128"/>
        <v>22</v>
      </c>
      <c r="F1608" t="str">
        <f>IFERROR(VLOOKUP(A1608,Holidays!A:C,2), "N")</f>
        <v>Y</v>
      </c>
      <c r="G1608" t="str">
        <f>IFERROR(VLOOKUP(A1608,Holidays!A:C,3),"N")</f>
        <v>N</v>
      </c>
      <c r="H1608">
        <v>9.5</v>
      </c>
      <c r="I1608">
        <v>15.1</v>
      </c>
      <c r="J1608">
        <v>8.6</v>
      </c>
      <c r="K1608">
        <v>6.6</v>
      </c>
      <c r="L1608" s="482">
        <v>106153.43</v>
      </c>
      <c r="M1608" s="6">
        <v>63.903082140000002</v>
      </c>
      <c r="N1608" s="44">
        <f t="shared" si="129"/>
        <v>6783531.3567327401</v>
      </c>
    </row>
    <row r="1609" spans="1:14" thickTop="1" thickBot="1">
      <c r="A1609" s="32">
        <v>43612</v>
      </c>
      <c r="B1609" s="2" t="str">
        <f t="shared" si="125"/>
        <v>Monday</v>
      </c>
      <c r="C1609" s="3" t="str">
        <f t="shared" si="126"/>
        <v>May</v>
      </c>
      <c r="D1609" s="4" t="str">
        <f t="shared" si="127"/>
        <v>2019</v>
      </c>
      <c r="E1609">
        <f t="shared" si="128"/>
        <v>22</v>
      </c>
      <c r="F1609" t="str">
        <f>IFERROR(VLOOKUP(A1609,Holidays!A:C,2), "N")</f>
        <v>Y</v>
      </c>
      <c r="G1609" t="str">
        <f>IFERROR(VLOOKUP(A1609,Holidays!A:C,3),"N")</f>
        <v>N</v>
      </c>
      <c r="H1609">
        <v>7.8</v>
      </c>
      <c r="I1609">
        <v>14</v>
      </c>
      <c r="J1609">
        <v>7.2</v>
      </c>
      <c r="K1609">
        <v>8.1999999999999993</v>
      </c>
      <c r="L1609" s="482">
        <v>130229.295</v>
      </c>
      <c r="M1609" s="6">
        <v>87.611014030000007</v>
      </c>
      <c r="N1609" s="44">
        <f t="shared" si="129"/>
        <v>11409520.591362009</v>
      </c>
    </row>
    <row r="1610" spans="1:14" thickTop="1" thickBot="1">
      <c r="A1610" s="32">
        <v>43613</v>
      </c>
      <c r="B1610" s="2" t="str">
        <f t="shared" si="125"/>
        <v>Tuesday</v>
      </c>
      <c r="C1610" s="3" t="str">
        <f t="shared" si="126"/>
        <v>May</v>
      </c>
      <c r="D1610" s="4" t="str">
        <f t="shared" si="127"/>
        <v>2019</v>
      </c>
      <c r="E1610">
        <f t="shared" si="128"/>
        <v>22</v>
      </c>
      <c r="F1610" t="str">
        <f>IFERROR(VLOOKUP(A1610,Holidays!A:C,2), "N")</f>
        <v>Y</v>
      </c>
      <c r="G1610" t="str">
        <f>IFERROR(VLOOKUP(A1610,Holidays!A:C,3),"N")</f>
        <v>N</v>
      </c>
      <c r="H1610">
        <v>8.1999999999999993</v>
      </c>
      <c r="I1610">
        <v>15.7</v>
      </c>
      <c r="J1610">
        <v>3.3</v>
      </c>
      <c r="K1610">
        <v>0.2</v>
      </c>
      <c r="L1610" s="482">
        <v>133799.655</v>
      </c>
      <c r="M1610" s="6">
        <v>79.964774539999993</v>
      </c>
      <c r="N1610" s="44">
        <f t="shared" si="129"/>
        <v>10699259.245604783</v>
      </c>
    </row>
    <row r="1611" spans="1:14" thickTop="1" thickBot="1">
      <c r="A1611" s="32">
        <v>43614</v>
      </c>
      <c r="B1611" s="2" t="str">
        <f t="shared" si="125"/>
        <v>Wednesday</v>
      </c>
      <c r="C1611" s="3" t="str">
        <f t="shared" si="126"/>
        <v>May</v>
      </c>
      <c r="D1611" s="4" t="str">
        <f t="shared" si="127"/>
        <v>2019</v>
      </c>
      <c r="E1611">
        <f t="shared" si="128"/>
        <v>22</v>
      </c>
      <c r="F1611" t="str">
        <f>IFERROR(VLOOKUP(A1611,Holidays!A:C,2), "N")</f>
        <v>Y</v>
      </c>
      <c r="G1611" t="str">
        <f>IFERROR(VLOOKUP(A1611,Holidays!A:C,3),"N")</f>
        <v>N</v>
      </c>
      <c r="H1611">
        <v>8.6999999999999993</v>
      </c>
      <c r="I1611">
        <v>10.6</v>
      </c>
      <c r="J1611">
        <v>7.9</v>
      </c>
      <c r="K1611">
        <v>1.2</v>
      </c>
      <c r="L1611" s="482">
        <v>136301.49</v>
      </c>
      <c r="M1611" s="6">
        <v>85.003942199999997</v>
      </c>
      <c r="N1611" s="44">
        <f t="shared" si="129"/>
        <v>11586163.977733877</v>
      </c>
    </row>
    <row r="1612" spans="1:14" thickTop="1" thickBot="1">
      <c r="A1612" s="32">
        <v>43615</v>
      </c>
      <c r="B1612" s="2" t="str">
        <f t="shared" si="125"/>
        <v>Thursday</v>
      </c>
      <c r="C1612" s="3" t="str">
        <f t="shared" si="126"/>
        <v>May</v>
      </c>
      <c r="D1612" s="4" t="str">
        <f t="shared" si="127"/>
        <v>2019</v>
      </c>
      <c r="E1612">
        <f t="shared" si="128"/>
        <v>22</v>
      </c>
      <c r="F1612" t="str">
        <f>IFERROR(VLOOKUP(A1612,Holidays!A:C,2), "N")</f>
        <v>Y</v>
      </c>
      <c r="G1612" t="str">
        <f>IFERROR(VLOOKUP(A1612,Holidays!A:C,3),"N")</f>
        <v>N</v>
      </c>
      <c r="H1612">
        <v>6.7</v>
      </c>
      <c r="I1612">
        <v>13.3</v>
      </c>
      <c r="J1612">
        <v>5.8</v>
      </c>
      <c r="K1612">
        <v>5.8</v>
      </c>
      <c r="L1612" s="482">
        <v>138857.13500000001</v>
      </c>
      <c r="M1612" s="6">
        <v>100.0150103</v>
      </c>
      <c r="N1612" s="44">
        <f t="shared" si="129"/>
        <v>13887797.787253492</v>
      </c>
    </row>
    <row r="1613" spans="1:14" thickTop="1" thickBot="1">
      <c r="A1613" s="32">
        <v>43616</v>
      </c>
      <c r="B1613" s="2" t="str">
        <f t="shared" si="125"/>
        <v>Friday</v>
      </c>
      <c r="C1613" s="3" t="str">
        <f t="shared" si="126"/>
        <v>May</v>
      </c>
      <c r="D1613" s="4" t="str">
        <f t="shared" si="127"/>
        <v>2019</v>
      </c>
      <c r="E1613">
        <f t="shared" si="128"/>
        <v>22</v>
      </c>
      <c r="F1613" t="str">
        <f>IFERROR(VLOOKUP(A1613,Holidays!A:C,2), "N")</f>
        <v>Y</v>
      </c>
      <c r="G1613" t="str">
        <f>IFERROR(VLOOKUP(A1613,Holidays!A:C,3),"N")</f>
        <v>N</v>
      </c>
      <c r="H1613">
        <v>8.5</v>
      </c>
      <c r="I1613">
        <v>14.3</v>
      </c>
      <c r="J1613">
        <v>5.7</v>
      </c>
      <c r="K1613">
        <v>1.4</v>
      </c>
      <c r="L1613" s="482">
        <v>133869.14000000001</v>
      </c>
      <c r="M1613" s="6">
        <v>100.7077503</v>
      </c>
      <c r="N1613" s="44">
        <f t="shared" si="129"/>
        <v>13481659.923995743</v>
      </c>
    </row>
    <row r="1614" spans="1:14" thickTop="1" thickBot="1">
      <c r="A1614" s="32">
        <v>43617</v>
      </c>
      <c r="B1614" s="2" t="str">
        <f t="shared" si="125"/>
        <v>Saturday</v>
      </c>
      <c r="C1614" s="3" t="str">
        <f t="shared" si="126"/>
        <v>June</v>
      </c>
      <c r="D1614" s="4" t="str">
        <f t="shared" si="127"/>
        <v>2019</v>
      </c>
      <c r="E1614">
        <f t="shared" si="128"/>
        <v>22</v>
      </c>
      <c r="F1614" t="str">
        <f>IFERROR(VLOOKUP(A1614,Holidays!A:C,2), "N")</f>
        <v>Y</v>
      </c>
      <c r="G1614" t="str">
        <f>IFERROR(VLOOKUP(A1614,Holidays!A:C,3),"N")</f>
        <v>N</v>
      </c>
      <c r="H1614">
        <v>11.7</v>
      </c>
      <c r="I1614">
        <v>14.6</v>
      </c>
      <c r="J1614">
        <v>5.8</v>
      </c>
      <c r="K1614">
        <v>2.4</v>
      </c>
      <c r="L1614" s="482">
        <v>120653.435</v>
      </c>
      <c r="M1614" s="6">
        <v>113.2446372</v>
      </c>
      <c r="N1614" s="44">
        <f t="shared" si="129"/>
        <v>13663354.473508781</v>
      </c>
    </row>
    <row r="1615" spans="1:14" thickTop="1" thickBot="1">
      <c r="A1615" s="32">
        <v>43618</v>
      </c>
      <c r="B1615" s="2" t="str">
        <f t="shared" si="125"/>
        <v>Sunday</v>
      </c>
      <c r="C1615" s="3" t="str">
        <f t="shared" si="126"/>
        <v>June</v>
      </c>
      <c r="D1615" s="4" t="str">
        <f t="shared" si="127"/>
        <v>2019</v>
      </c>
      <c r="E1615">
        <f t="shared" si="128"/>
        <v>23</v>
      </c>
      <c r="F1615" t="str">
        <f>IFERROR(VLOOKUP(A1615,Holidays!A:C,2), "N")</f>
        <v>Y</v>
      </c>
      <c r="G1615" t="str">
        <f>IFERROR(VLOOKUP(A1615,Holidays!A:C,3),"N")</f>
        <v>N</v>
      </c>
      <c r="H1615">
        <v>11</v>
      </c>
      <c r="I1615">
        <v>14.5</v>
      </c>
      <c r="J1615">
        <v>6.7</v>
      </c>
      <c r="K1615">
        <v>0</v>
      </c>
      <c r="L1615" s="482">
        <v>118086.93</v>
      </c>
      <c r="M1615" s="6">
        <v>108.9225857</v>
      </c>
      <c r="N1615" s="44">
        <f t="shared" si="129"/>
        <v>12862333.752974899</v>
      </c>
    </row>
    <row r="1616" spans="1:14" thickTop="1" thickBot="1">
      <c r="A1616" s="32">
        <v>43619</v>
      </c>
      <c r="B1616" s="2" t="str">
        <f t="shared" si="125"/>
        <v>Monday</v>
      </c>
      <c r="C1616" s="3" t="str">
        <f t="shared" si="126"/>
        <v>June</v>
      </c>
      <c r="D1616" s="4" t="str">
        <f t="shared" si="127"/>
        <v>2019</v>
      </c>
      <c r="E1616">
        <f t="shared" si="128"/>
        <v>23</v>
      </c>
      <c r="F1616" t="str">
        <f>IFERROR(VLOOKUP(A1616,Holidays!A:C,2), "N")</f>
        <v>Y</v>
      </c>
      <c r="G1616" t="str">
        <f>IFERROR(VLOOKUP(A1616,Holidays!A:C,3),"N")</f>
        <v>N</v>
      </c>
      <c r="H1616">
        <v>8.1999999999999993</v>
      </c>
      <c r="I1616">
        <v>12</v>
      </c>
      <c r="J1616">
        <v>3.8</v>
      </c>
      <c r="K1616">
        <v>15.4</v>
      </c>
      <c r="L1616" s="482">
        <v>135437.85</v>
      </c>
      <c r="M1616" s="6">
        <v>115.7252699</v>
      </c>
      <c r="N1616" s="44">
        <f t="shared" si="129"/>
        <v>15673581.745925715</v>
      </c>
    </row>
    <row r="1617" spans="1:14" thickTop="1" thickBot="1">
      <c r="A1617" s="32">
        <v>43620</v>
      </c>
      <c r="B1617" s="2" t="str">
        <f t="shared" si="125"/>
        <v>Tuesday</v>
      </c>
      <c r="C1617" s="3" t="str">
        <f t="shared" si="126"/>
        <v>June</v>
      </c>
      <c r="D1617" s="4" t="str">
        <f t="shared" si="127"/>
        <v>2019</v>
      </c>
      <c r="E1617">
        <f t="shared" si="128"/>
        <v>23</v>
      </c>
      <c r="F1617" t="str">
        <f>IFERROR(VLOOKUP(A1617,Holidays!A:C,2), "N")</f>
        <v>Y</v>
      </c>
      <c r="G1617" t="str">
        <f>IFERROR(VLOOKUP(A1617,Holidays!A:C,3),"N")</f>
        <v>N</v>
      </c>
      <c r="H1617">
        <v>8.4</v>
      </c>
      <c r="I1617">
        <v>12.9</v>
      </c>
      <c r="J1617">
        <v>7.9</v>
      </c>
      <c r="K1617">
        <v>3.2</v>
      </c>
      <c r="L1617" s="482">
        <v>136149.125</v>
      </c>
      <c r="M1617" s="6">
        <v>149.11844379999999</v>
      </c>
      <c r="N1617" s="44">
        <f t="shared" si="129"/>
        <v>20302345.644731674</v>
      </c>
    </row>
    <row r="1618" spans="1:14" thickTop="1" thickBot="1">
      <c r="A1618" s="32">
        <v>43621</v>
      </c>
      <c r="B1618" s="2" t="str">
        <f t="shared" si="125"/>
        <v>Wednesday</v>
      </c>
      <c r="C1618" s="3" t="str">
        <f t="shared" si="126"/>
        <v>June</v>
      </c>
      <c r="D1618" s="4" t="str">
        <f t="shared" si="127"/>
        <v>2019</v>
      </c>
      <c r="E1618">
        <f t="shared" si="128"/>
        <v>23</v>
      </c>
      <c r="F1618" t="str">
        <f>IFERROR(VLOOKUP(A1618,Holidays!A:C,2), "N")</f>
        <v>Y</v>
      </c>
      <c r="G1618" t="str">
        <f>IFERROR(VLOOKUP(A1618,Holidays!A:C,3),"N")</f>
        <v>N</v>
      </c>
      <c r="H1618">
        <v>8.6</v>
      </c>
      <c r="I1618">
        <v>13</v>
      </c>
      <c r="J1618">
        <v>5.7</v>
      </c>
      <c r="K1618">
        <v>0</v>
      </c>
      <c r="L1618" s="482">
        <v>137844.815</v>
      </c>
      <c r="M1618" s="6">
        <v>155.98832920000001</v>
      </c>
      <c r="N1618" s="44">
        <f t="shared" si="129"/>
        <v>21502182.380733099</v>
      </c>
    </row>
    <row r="1619" spans="1:14" thickTop="1" thickBot="1">
      <c r="A1619" s="32">
        <v>43622</v>
      </c>
      <c r="B1619" s="2" t="str">
        <f t="shared" si="125"/>
        <v>Thursday</v>
      </c>
      <c r="C1619" s="3" t="str">
        <f t="shared" si="126"/>
        <v>June</v>
      </c>
      <c r="D1619" s="4" t="str">
        <f t="shared" si="127"/>
        <v>2019</v>
      </c>
      <c r="E1619">
        <f t="shared" si="128"/>
        <v>23</v>
      </c>
      <c r="F1619" t="str">
        <f>IFERROR(VLOOKUP(A1619,Holidays!A:C,2), "N")</f>
        <v>Y</v>
      </c>
      <c r="G1619" t="str">
        <f>IFERROR(VLOOKUP(A1619,Holidays!A:C,3),"N")</f>
        <v>N</v>
      </c>
      <c r="H1619">
        <v>10.199999999999999</v>
      </c>
      <c r="I1619">
        <v>14.8</v>
      </c>
      <c r="J1619">
        <v>7.9</v>
      </c>
      <c r="K1619">
        <v>0</v>
      </c>
      <c r="L1619" s="482">
        <v>134971.77499999999</v>
      </c>
      <c r="M1619" s="6">
        <v>162.49199490000001</v>
      </c>
      <c r="N1619" s="44">
        <f t="shared" si="129"/>
        <v>21931832.974943947</v>
      </c>
    </row>
    <row r="1620" spans="1:14" thickTop="1" thickBot="1">
      <c r="A1620" s="32">
        <v>43623</v>
      </c>
      <c r="B1620" s="2" t="str">
        <f t="shared" si="125"/>
        <v>Friday</v>
      </c>
      <c r="C1620" s="3" t="str">
        <f t="shared" si="126"/>
        <v>June</v>
      </c>
      <c r="D1620" s="4" t="str">
        <f t="shared" si="127"/>
        <v>2019</v>
      </c>
      <c r="E1620">
        <f t="shared" si="128"/>
        <v>23</v>
      </c>
      <c r="F1620" t="str">
        <f>IFERROR(VLOOKUP(A1620,Holidays!A:C,2), "N")</f>
        <v>Y</v>
      </c>
      <c r="G1620" t="str">
        <f>IFERROR(VLOOKUP(A1620,Holidays!A:C,3),"N")</f>
        <v>N</v>
      </c>
      <c r="H1620">
        <v>11.7</v>
      </c>
      <c r="I1620">
        <v>16.600000000000001</v>
      </c>
      <c r="J1620">
        <v>8</v>
      </c>
      <c r="K1620">
        <v>0</v>
      </c>
      <c r="L1620" s="482">
        <v>132003.44</v>
      </c>
      <c r="M1620" s="6">
        <v>139.20081619999999</v>
      </c>
      <c r="N1620" s="44">
        <f t="shared" si="129"/>
        <v>18374986.589207727</v>
      </c>
    </row>
    <row r="1621" spans="1:14" thickTop="1" thickBot="1">
      <c r="A1621" s="32">
        <v>43624</v>
      </c>
      <c r="B1621" s="2" t="str">
        <f t="shared" si="125"/>
        <v>Saturday</v>
      </c>
      <c r="C1621" s="3" t="str">
        <f t="shared" si="126"/>
        <v>June</v>
      </c>
      <c r="D1621" s="4" t="str">
        <f t="shared" si="127"/>
        <v>2019</v>
      </c>
      <c r="E1621">
        <f t="shared" si="128"/>
        <v>23</v>
      </c>
      <c r="F1621" t="str">
        <f>IFERROR(VLOOKUP(A1621,Holidays!A:C,2), "N")</f>
        <v>Y</v>
      </c>
      <c r="G1621" t="str">
        <f>IFERROR(VLOOKUP(A1621,Holidays!A:C,3),"N")</f>
        <v>N</v>
      </c>
      <c r="H1621">
        <v>6.7</v>
      </c>
      <c r="I1621">
        <v>18.7</v>
      </c>
      <c r="J1621">
        <v>9.3000000000000007</v>
      </c>
      <c r="K1621">
        <v>0</v>
      </c>
      <c r="L1621" s="482">
        <v>117243.63</v>
      </c>
      <c r="M1621" s="6">
        <v>102.4160856</v>
      </c>
      <c r="N1621" s="44">
        <f t="shared" si="129"/>
        <v>12007633.646134729</v>
      </c>
    </row>
    <row r="1622" spans="1:14" thickTop="1" thickBot="1">
      <c r="A1622" s="32">
        <v>43625</v>
      </c>
      <c r="B1622" s="2" t="str">
        <f t="shared" si="125"/>
        <v>Sunday</v>
      </c>
      <c r="C1622" s="3" t="str">
        <f t="shared" si="126"/>
        <v>June</v>
      </c>
      <c r="D1622" s="4" t="str">
        <f t="shared" si="127"/>
        <v>2019</v>
      </c>
      <c r="E1622">
        <f t="shared" si="128"/>
        <v>24</v>
      </c>
      <c r="F1622" t="str">
        <f>IFERROR(VLOOKUP(A1622,Holidays!A:C,2), "N")</f>
        <v>Y</v>
      </c>
      <c r="G1622" t="str">
        <f>IFERROR(VLOOKUP(A1622,Holidays!A:C,3),"N")</f>
        <v>N</v>
      </c>
      <c r="H1622">
        <v>7.8</v>
      </c>
      <c r="I1622">
        <v>18</v>
      </c>
      <c r="J1622">
        <v>8</v>
      </c>
      <c r="K1622">
        <v>0</v>
      </c>
      <c r="L1622" s="482">
        <v>110669.42</v>
      </c>
      <c r="M1622" s="6">
        <v>69.561305970000006</v>
      </c>
      <c r="N1622" s="44">
        <f t="shared" si="129"/>
        <v>7698309.3861424383</v>
      </c>
    </row>
    <row r="1623" spans="1:14" thickTop="1" thickBot="1">
      <c r="A1623" s="32">
        <v>43626</v>
      </c>
      <c r="B1623" s="2" t="str">
        <f t="shared" si="125"/>
        <v>Monday</v>
      </c>
      <c r="C1623" s="3" t="str">
        <f t="shared" si="126"/>
        <v>June</v>
      </c>
      <c r="D1623" s="4" t="str">
        <f t="shared" si="127"/>
        <v>2019</v>
      </c>
      <c r="E1623">
        <f t="shared" si="128"/>
        <v>24</v>
      </c>
      <c r="F1623" t="str">
        <f>IFERROR(VLOOKUP(A1623,Holidays!A:C,2), "N")</f>
        <v>Y</v>
      </c>
      <c r="G1623" t="str">
        <f>IFERROR(VLOOKUP(A1623,Holidays!A:C,3),"N")</f>
        <v>Y</v>
      </c>
      <c r="H1623">
        <v>12</v>
      </c>
      <c r="I1623">
        <v>19.2</v>
      </c>
      <c r="J1623">
        <v>7.6</v>
      </c>
      <c r="K1623">
        <v>3</v>
      </c>
      <c r="L1623" s="482">
        <v>108133.03</v>
      </c>
      <c r="M1623" s="6">
        <v>47.487874040000001</v>
      </c>
      <c r="N1623" s="44">
        <f t="shared" si="129"/>
        <v>5135007.7082035411</v>
      </c>
    </row>
    <row r="1624" spans="1:14" thickTop="1" thickBot="1">
      <c r="A1624" s="32">
        <v>43627</v>
      </c>
      <c r="B1624" s="2" t="str">
        <f t="shared" si="125"/>
        <v>Tuesday</v>
      </c>
      <c r="C1624" s="3" t="str">
        <f t="shared" si="126"/>
        <v>June</v>
      </c>
      <c r="D1624" s="4" t="str">
        <f t="shared" si="127"/>
        <v>2019</v>
      </c>
      <c r="E1624">
        <f t="shared" si="128"/>
        <v>24</v>
      </c>
      <c r="F1624" t="str">
        <f>IFERROR(VLOOKUP(A1624,Holidays!A:C,2), "N")</f>
        <v>Y</v>
      </c>
      <c r="G1624" t="str">
        <f>IFERROR(VLOOKUP(A1624,Holidays!A:C,3),"N")</f>
        <v>N</v>
      </c>
      <c r="H1624">
        <v>9.6</v>
      </c>
      <c r="I1624">
        <v>17.899999999999999</v>
      </c>
      <c r="J1624">
        <v>9.1999999999999993</v>
      </c>
      <c r="K1624">
        <v>0</v>
      </c>
      <c r="L1624" s="482">
        <v>122760.92</v>
      </c>
      <c r="M1624" s="6">
        <v>73.078081710000006</v>
      </c>
      <c r="N1624" s="44">
        <f t="shared" si="129"/>
        <v>8971132.5425547734</v>
      </c>
    </row>
    <row r="1625" spans="1:14" thickTop="1" thickBot="1">
      <c r="A1625" s="32">
        <v>43628</v>
      </c>
      <c r="B1625" s="2" t="str">
        <f t="shared" si="125"/>
        <v>Wednesday</v>
      </c>
      <c r="C1625" s="3" t="str">
        <f t="shared" si="126"/>
        <v>June</v>
      </c>
      <c r="D1625" s="4" t="str">
        <f t="shared" si="127"/>
        <v>2019</v>
      </c>
      <c r="E1625">
        <f t="shared" si="128"/>
        <v>24</v>
      </c>
      <c r="F1625" t="str">
        <f>IFERROR(VLOOKUP(A1625,Holidays!A:C,2), "N")</f>
        <v>Y</v>
      </c>
      <c r="G1625" t="str">
        <f>IFERROR(VLOOKUP(A1625,Holidays!A:C,3),"N")</f>
        <v>N</v>
      </c>
      <c r="H1625">
        <v>11.9</v>
      </c>
      <c r="I1625">
        <v>16.5</v>
      </c>
      <c r="J1625">
        <v>1.3</v>
      </c>
      <c r="K1625">
        <v>0.6</v>
      </c>
      <c r="L1625" s="482">
        <v>128127.75</v>
      </c>
      <c r="M1625" s="6">
        <v>85.792690070000006</v>
      </c>
      <c r="N1625" s="44">
        <f t="shared" si="129"/>
        <v>10992424.345116444</v>
      </c>
    </row>
    <row r="1626" spans="1:14" thickTop="1" thickBot="1">
      <c r="A1626" s="32">
        <v>43629</v>
      </c>
      <c r="B1626" s="2" t="str">
        <f t="shared" si="125"/>
        <v>Thursday</v>
      </c>
      <c r="C1626" s="3" t="str">
        <f t="shared" si="126"/>
        <v>June</v>
      </c>
      <c r="D1626" s="4" t="str">
        <f t="shared" si="127"/>
        <v>2019</v>
      </c>
      <c r="E1626">
        <f t="shared" si="128"/>
        <v>24</v>
      </c>
      <c r="F1626" t="str">
        <f>IFERROR(VLOOKUP(A1626,Holidays!A:C,2), "N")</f>
        <v>Y</v>
      </c>
      <c r="G1626" t="str">
        <f>IFERROR(VLOOKUP(A1626,Holidays!A:C,3),"N")</f>
        <v>N</v>
      </c>
      <c r="H1626">
        <v>8.8000000000000007</v>
      </c>
      <c r="I1626">
        <v>17.399999999999999</v>
      </c>
      <c r="J1626">
        <v>8.9</v>
      </c>
      <c r="K1626">
        <v>2.6</v>
      </c>
      <c r="L1626" s="482">
        <v>128535.19</v>
      </c>
      <c r="M1626" s="6">
        <v>79.516251400000002</v>
      </c>
      <c r="N1626" s="44">
        <f t="shared" si="129"/>
        <v>10220636.481786767</v>
      </c>
    </row>
    <row r="1627" spans="1:14" thickTop="1" thickBot="1">
      <c r="A1627" s="32">
        <v>43630</v>
      </c>
      <c r="B1627" s="2" t="str">
        <f t="shared" si="125"/>
        <v>Friday</v>
      </c>
      <c r="C1627" s="3" t="str">
        <f t="shared" si="126"/>
        <v>June</v>
      </c>
      <c r="D1627" s="4" t="str">
        <f t="shared" si="127"/>
        <v>2019</v>
      </c>
      <c r="E1627">
        <f t="shared" si="128"/>
        <v>24</v>
      </c>
      <c r="F1627" t="str">
        <f>IFERROR(VLOOKUP(A1627,Holidays!A:C,2), "N")</f>
        <v>Y</v>
      </c>
      <c r="G1627" t="str">
        <f>IFERROR(VLOOKUP(A1627,Holidays!A:C,3),"N")</f>
        <v>N</v>
      </c>
      <c r="H1627">
        <v>10</v>
      </c>
      <c r="I1627">
        <v>17.3</v>
      </c>
      <c r="J1627">
        <v>7</v>
      </c>
      <c r="K1627">
        <v>2.2000000000000002</v>
      </c>
      <c r="L1627" s="482">
        <v>128153.19500000001</v>
      </c>
      <c r="M1627" s="6">
        <v>86.655464210000005</v>
      </c>
      <c r="N1627" s="44">
        <f t="shared" si="129"/>
        <v>11105174.602719652</v>
      </c>
    </row>
    <row r="1628" spans="1:14" thickTop="1" thickBot="1">
      <c r="A1628" s="32">
        <v>43631</v>
      </c>
      <c r="B1628" s="2" t="str">
        <f t="shared" si="125"/>
        <v>Saturday</v>
      </c>
      <c r="C1628" s="3" t="str">
        <f t="shared" si="126"/>
        <v>June</v>
      </c>
      <c r="D1628" s="4" t="str">
        <f t="shared" si="127"/>
        <v>2019</v>
      </c>
      <c r="E1628">
        <f t="shared" si="128"/>
        <v>24</v>
      </c>
      <c r="F1628" t="str">
        <f>IFERROR(VLOOKUP(A1628,Holidays!A:C,2), "N")</f>
        <v>Y</v>
      </c>
      <c r="G1628" t="str">
        <f>IFERROR(VLOOKUP(A1628,Holidays!A:C,3),"N")</f>
        <v>N</v>
      </c>
      <c r="H1628">
        <v>9</v>
      </c>
      <c r="I1628">
        <v>15.2</v>
      </c>
      <c r="J1628">
        <v>6.4</v>
      </c>
      <c r="K1628">
        <v>2.6</v>
      </c>
      <c r="L1628" s="482">
        <v>121097.845</v>
      </c>
      <c r="M1628" s="6">
        <v>104.43185029999999</v>
      </c>
      <c r="N1628" s="44">
        <f t="shared" si="129"/>
        <v>12646472.020692604</v>
      </c>
    </row>
    <row r="1629" spans="1:14" thickTop="1" thickBot="1">
      <c r="A1629" s="32">
        <v>43632</v>
      </c>
      <c r="B1629" s="2" t="str">
        <f t="shared" si="125"/>
        <v>Sunday</v>
      </c>
      <c r="C1629" s="3" t="str">
        <f t="shared" si="126"/>
        <v>June</v>
      </c>
      <c r="D1629" s="4" t="str">
        <f t="shared" si="127"/>
        <v>2019</v>
      </c>
      <c r="E1629">
        <f t="shared" si="128"/>
        <v>25</v>
      </c>
      <c r="F1629" t="str">
        <f>IFERROR(VLOOKUP(A1629,Holidays!A:C,2), "N")</f>
        <v>Y</v>
      </c>
      <c r="G1629" t="str">
        <f>IFERROR(VLOOKUP(A1629,Holidays!A:C,3),"N")</f>
        <v>N</v>
      </c>
      <c r="H1629">
        <v>8.6</v>
      </c>
      <c r="I1629">
        <v>16.7</v>
      </c>
      <c r="J1629">
        <v>7.5</v>
      </c>
      <c r="K1629">
        <v>0</v>
      </c>
      <c r="L1629" s="482">
        <v>116811.39</v>
      </c>
      <c r="M1629" s="6">
        <v>111.2767338</v>
      </c>
      <c r="N1629" s="44">
        <f t="shared" si="129"/>
        <v>12998389.949837983</v>
      </c>
    </row>
    <row r="1630" spans="1:14" thickTop="1" thickBot="1">
      <c r="A1630" s="32">
        <v>43633</v>
      </c>
      <c r="B1630" s="2" t="str">
        <f t="shared" si="125"/>
        <v>Monday</v>
      </c>
      <c r="C1630" s="3" t="str">
        <f t="shared" si="126"/>
        <v>June</v>
      </c>
      <c r="D1630" s="4" t="str">
        <f t="shared" si="127"/>
        <v>2019</v>
      </c>
      <c r="E1630">
        <f t="shared" si="128"/>
        <v>25</v>
      </c>
      <c r="F1630" t="str">
        <f>IFERROR(VLOOKUP(A1630,Holidays!A:C,2), "N")</f>
        <v>Y</v>
      </c>
      <c r="G1630" t="str">
        <f>IFERROR(VLOOKUP(A1630,Holidays!A:C,3),"N")</f>
        <v>N</v>
      </c>
      <c r="H1630">
        <v>6.3</v>
      </c>
      <c r="I1630">
        <v>17.899999999999999</v>
      </c>
      <c r="J1630">
        <v>8.6</v>
      </c>
      <c r="K1630">
        <v>3.4</v>
      </c>
      <c r="L1630" s="482">
        <v>129972.91499999999</v>
      </c>
      <c r="M1630" s="6">
        <v>108.7466958</v>
      </c>
      <c r="N1630" s="44">
        <f t="shared" si="129"/>
        <v>14134125.049744256</v>
      </c>
    </row>
    <row r="1631" spans="1:14" thickTop="1" thickBot="1">
      <c r="A1631" s="32">
        <v>43634</v>
      </c>
      <c r="B1631" s="2" t="str">
        <f t="shared" si="125"/>
        <v>Tuesday</v>
      </c>
      <c r="C1631" s="3" t="str">
        <f t="shared" si="126"/>
        <v>June</v>
      </c>
      <c r="D1631" s="4" t="str">
        <f t="shared" si="127"/>
        <v>2019</v>
      </c>
      <c r="E1631">
        <f t="shared" si="128"/>
        <v>25</v>
      </c>
      <c r="F1631" t="str">
        <f>IFERROR(VLOOKUP(A1631,Holidays!A:C,2), "N")</f>
        <v>Y</v>
      </c>
      <c r="G1631" t="str">
        <f>IFERROR(VLOOKUP(A1631,Holidays!A:C,3),"N")</f>
        <v>N</v>
      </c>
      <c r="H1631">
        <v>8</v>
      </c>
      <c r="I1631">
        <v>13.7</v>
      </c>
      <c r="J1631">
        <v>5.2</v>
      </c>
      <c r="K1631">
        <v>0</v>
      </c>
      <c r="L1631" s="482">
        <v>137922.22</v>
      </c>
      <c r="M1631" s="6">
        <v>101.3953781</v>
      </c>
      <c r="N1631" s="44">
        <f t="shared" si="129"/>
        <v>13984675.645291382</v>
      </c>
    </row>
    <row r="1632" spans="1:14" thickTop="1" thickBot="1">
      <c r="A1632" s="32">
        <v>43635</v>
      </c>
      <c r="B1632" s="2" t="str">
        <f t="shared" si="125"/>
        <v>Wednesday</v>
      </c>
      <c r="C1632" s="3" t="str">
        <f t="shared" si="126"/>
        <v>June</v>
      </c>
      <c r="D1632" s="4" t="str">
        <f t="shared" si="127"/>
        <v>2019</v>
      </c>
      <c r="E1632">
        <f t="shared" si="128"/>
        <v>25</v>
      </c>
      <c r="F1632" t="str">
        <f>IFERROR(VLOOKUP(A1632,Holidays!A:C,2), "N")</f>
        <v>Y</v>
      </c>
      <c r="G1632" t="str">
        <f>IFERROR(VLOOKUP(A1632,Holidays!A:C,3),"N")</f>
        <v>N</v>
      </c>
      <c r="H1632">
        <v>6.6</v>
      </c>
      <c r="I1632">
        <v>11.9</v>
      </c>
      <c r="J1632">
        <v>7</v>
      </c>
      <c r="K1632">
        <v>0.8</v>
      </c>
      <c r="L1632" s="482">
        <v>144737.12</v>
      </c>
      <c r="M1632" s="6">
        <v>157.02604099999999</v>
      </c>
      <c r="N1632" s="44">
        <f t="shared" si="129"/>
        <v>22727496.939341918</v>
      </c>
    </row>
    <row r="1633" spans="1:14" thickTop="1" thickBot="1">
      <c r="A1633" s="32">
        <v>43636</v>
      </c>
      <c r="B1633" s="2" t="str">
        <f t="shared" si="125"/>
        <v>Thursday</v>
      </c>
      <c r="C1633" s="3" t="str">
        <f t="shared" si="126"/>
        <v>June</v>
      </c>
      <c r="D1633" s="4" t="str">
        <f t="shared" si="127"/>
        <v>2019</v>
      </c>
      <c r="E1633">
        <f t="shared" si="128"/>
        <v>25</v>
      </c>
      <c r="F1633" t="str">
        <f>IFERROR(VLOOKUP(A1633,Holidays!A:C,2), "N")</f>
        <v>Y</v>
      </c>
      <c r="G1633" t="str">
        <f>IFERROR(VLOOKUP(A1633,Holidays!A:C,3),"N")</f>
        <v>N</v>
      </c>
      <c r="H1633">
        <v>6.4</v>
      </c>
      <c r="I1633">
        <v>11.3</v>
      </c>
      <c r="J1633">
        <v>6.4</v>
      </c>
      <c r="K1633">
        <v>1.6</v>
      </c>
      <c r="L1633" s="482">
        <v>148609.595</v>
      </c>
      <c r="M1633" s="6">
        <v>141.97958589999999</v>
      </c>
      <c r="N1633" s="44">
        <f t="shared" si="129"/>
        <v>21099528.758866709</v>
      </c>
    </row>
    <row r="1634" spans="1:14" thickTop="1" thickBot="1">
      <c r="A1634" s="32">
        <v>43637</v>
      </c>
      <c r="B1634" s="2" t="str">
        <f t="shared" si="125"/>
        <v>Friday</v>
      </c>
      <c r="C1634" s="3" t="str">
        <f t="shared" si="126"/>
        <v>June</v>
      </c>
      <c r="D1634" s="4" t="str">
        <f t="shared" si="127"/>
        <v>2019</v>
      </c>
      <c r="E1634">
        <f t="shared" si="128"/>
        <v>25</v>
      </c>
      <c r="F1634" t="str">
        <f>IFERROR(VLOOKUP(A1634,Holidays!A:C,2), "N")</f>
        <v>Y</v>
      </c>
      <c r="G1634" t="str">
        <f>IFERROR(VLOOKUP(A1634,Holidays!A:C,3),"N")</f>
        <v>N</v>
      </c>
      <c r="H1634">
        <v>6.5</v>
      </c>
      <c r="I1634">
        <v>12.6</v>
      </c>
      <c r="J1634">
        <v>8.5</v>
      </c>
      <c r="K1634">
        <v>3</v>
      </c>
      <c r="L1634" s="482">
        <v>144504.32999999999</v>
      </c>
      <c r="M1634" s="6">
        <v>123.80971169999999</v>
      </c>
      <c r="N1634" s="44">
        <f t="shared" si="129"/>
        <v>17891039.436701659</v>
      </c>
    </row>
    <row r="1635" spans="1:14" thickTop="1" thickBot="1">
      <c r="A1635" s="32">
        <v>43638</v>
      </c>
      <c r="B1635" s="2" t="str">
        <f t="shared" si="125"/>
        <v>Saturday</v>
      </c>
      <c r="C1635" s="3" t="str">
        <f t="shared" si="126"/>
        <v>June</v>
      </c>
      <c r="D1635" s="4" t="str">
        <f t="shared" si="127"/>
        <v>2019</v>
      </c>
      <c r="E1635">
        <f t="shared" si="128"/>
        <v>25</v>
      </c>
      <c r="F1635" t="str">
        <f>IFERROR(VLOOKUP(A1635,Holidays!A:C,2), "N")</f>
        <v>Y</v>
      </c>
      <c r="G1635" t="str">
        <f>IFERROR(VLOOKUP(A1635,Holidays!A:C,3),"N")</f>
        <v>N</v>
      </c>
      <c r="H1635">
        <v>6.8</v>
      </c>
      <c r="I1635">
        <v>11.8</v>
      </c>
      <c r="J1635">
        <v>7.3</v>
      </c>
      <c r="K1635">
        <v>0.4</v>
      </c>
      <c r="L1635" s="482">
        <v>132829.29</v>
      </c>
      <c r="M1635" s="6">
        <v>111.60986149999999</v>
      </c>
      <c r="N1635" s="44">
        <f t="shared" si="129"/>
        <v>14825058.660043335</v>
      </c>
    </row>
    <row r="1636" spans="1:14" thickTop="1" thickBot="1">
      <c r="A1636" s="32">
        <v>43639</v>
      </c>
      <c r="B1636" s="2" t="str">
        <f t="shared" si="125"/>
        <v>Sunday</v>
      </c>
      <c r="C1636" s="3" t="str">
        <f t="shared" si="126"/>
        <v>June</v>
      </c>
      <c r="D1636" s="4" t="str">
        <f t="shared" si="127"/>
        <v>2019</v>
      </c>
      <c r="E1636">
        <f t="shared" si="128"/>
        <v>26</v>
      </c>
      <c r="F1636" t="str">
        <f>IFERROR(VLOOKUP(A1636,Holidays!A:C,2), "N")</f>
        <v>Y</v>
      </c>
      <c r="G1636" t="str">
        <f>IFERROR(VLOOKUP(A1636,Holidays!A:C,3),"N")</f>
        <v>N</v>
      </c>
      <c r="H1636">
        <v>3.6</v>
      </c>
      <c r="I1636">
        <v>9.6</v>
      </c>
      <c r="J1636">
        <v>5.9</v>
      </c>
      <c r="K1636">
        <v>1.2</v>
      </c>
      <c r="L1636" s="482">
        <v>133525.32</v>
      </c>
      <c r="M1636" s="6">
        <v>127.6019028</v>
      </c>
      <c r="N1636" s="44">
        <f t="shared" si="129"/>
        <v>17038084.903978899</v>
      </c>
    </row>
    <row r="1637" spans="1:14" thickTop="1" thickBot="1">
      <c r="A1637" s="32">
        <v>43640</v>
      </c>
      <c r="B1637" s="2" t="str">
        <f t="shared" si="125"/>
        <v>Monday</v>
      </c>
      <c r="C1637" s="3" t="str">
        <f t="shared" si="126"/>
        <v>June</v>
      </c>
      <c r="D1637" s="4" t="str">
        <f t="shared" si="127"/>
        <v>2019</v>
      </c>
      <c r="E1637">
        <f t="shared" si="128"/>
        <v>26</v>
      </c>
      <c r="F1637" t="str">
        <f>IFERROR(VLOOKUP(A1637,Holidays!A:C,2), "N")</f>
        <v>Y</v>
      </c>
      <c r="G1637" t="str">
        <f>IFERROR(VLOOKUP(A1637,Holidays!A:C,3),"N")</f>
        <v>N</v>
      </c>
      <c r="H1637">
        <v>4.2</v>
      </c>
      <c r="I1637">
        <v>16</v>
      </c>
      <c r="J1637">
        <v>9</v>
      </c>
      <c r="K1637">
        <v>0</v>
      </c>
      <c r="L1637" s="482">
        <v>146856.79999999999</v>
      </c>
      <c r="M1637" s="6">
        <v>117.51896069999999</v>
      </c>
      <c r="N1637" s="44">
        <f t="shared" si="129"/>
        <v>17258458.507727757</v>
      </c>
    </row>
    <row r="1638" spans="1:14" thickTop="1" thickBot="1">
      <c r="A1638" s="32">
        <v>43641</v>
      </c>
      <c r="B1638" s="2" t="str">
        <f t="shared" si="125"/>
        <v>Tuesday</v>
      </c>
      <c r="C1638" s="3" t="str">
        <f t="shared" si="126"/>
        <v>June</v>
      </c>
      <c r="D1638" s="4" t="str">
        <f t="shared" si="127"/>
        <v>2019</v>
      </c>
      <c r="E1638">
        <f t="shared" si="128"/>
        <v>26</v>
      </c>
      <c r="F1638" t="str">
        <f>IFERROR(VLOOKUP(A1638,Holidays!A:C,2), "N")</f>
        <v>Y</v>
      </c>
      <c r="G1638" t="str">
        <f>IFERROR(VLOOKUP(A1638,Holidays!A:C,3),"N")</f>
        <v>N</v>
      </c>
      <c r="H1638">
        <v>3.5</v>
      </c>
      <c r="I1638">
        <v>17</v>
      </c>
      <c r="J1638">
        <v>8.9</v>
      </c>
      <c r="K1638">
        <v>0</v>
      </c>
      <c r="L1638" s="482">
        <v>145807.25</v>
      </c>
      <c r="M1638" s="6">
        <v>124.05127779999999</v>
      </c>
      <c r="N1638" s="44">
        <f t="shared" si="129"/>
        <v>18087575.67500405</v>
      </c>
    </row>
    <row r="1639" spans="1:14" thickTop="1" thickBot="1">
      <c r="A1639" s="32">
        <v>43642</v>
      </c>
      <c r="B1639" s="2" t="str">
        <f t="shared" si="125"/>
        <v>Wednesday</v>
      </c>
      <c r="C1639" s="3" t="str">
        <f t="shared" si="126"/>
        <v>June</v>
      </c>
      <c r="D1639" s="4" t="str">
        <f t="shared" si="127"/>
        <v>2019</v>
      </c>
      <c r="E1639">
        <f t="shared" si="128"/>
        <v>26</v>
      </c>
      <c r="F1639" t="str">
        <f>IFERROR(VLOOKUP(A1639,Holidays!A:C,2), "N")</f>
        <v>Y</v>
      </c>
      <c r="G1639" t="str">
        <f>IFERROR(VLOOKUP(A1639,Holidays!A:C,3),"N")</f>
        <v>N</v>
      </c>
      <c r="H1639">
        <v>4.5999999999999996</v>
      </c>
      <c r="I1639">
        <v>18</v>
      </c>
      <c r="J1639">
        <v>9.1999999999999993</v>
      </c>
      <c r="K1639">
        <v>0.2</v>
      </c>
      <c r="L1639" s="482">
        <v>139351.56</v>
      </c>
      <c r="M1639" s="6">
        <v>106.19914</v>
      </c>
      <c r="N1639" s="44">
        <f t="shared" si="129"/>
        <v>14799015.8296584</v>
      </c>
    </row>
    <row r="1640" spans="1:14" thickTop="1" thickBot="1">
      <c r="A1640" s="32">
        <v>43643</v>
      </c>
      <c r="B1640" s="2" t="str">
        <f t="shared" si="125"/>
        <v>Thursday</v>
      </c>
      <c r="C1640" s="3" t="str">
        <f t="shared" si="126"/>
        <v>June</v>
      </c>
      <c r="D1640" s="4" t="str">
        <f t="shared" si="127"/>
        <v>2019</v>
      </c>
      <c r="E1640">
        <f t="shared" si="128"/>
        <v>26</v>
      </c>
      <c r="F1640" t="str">
        <f>IFERROR(VLOOKUP(A1640,Holidays!A:C,2), "N")</f>
        <v>Y</v>
      </c>
      <c r="G1640" t="str">
        <f>IFERROR(VLOOKUP(A1640,Holidays!A:C,3),"N")</f>
        <v>N</v>
      </c>
      <c r="H1640">
        <v>5.9</v>
      </c>
      <c r="I1640">
        <v>17.5</v>
      </c>
      <c r="J1640">
        <v>9.1999999999999993</v>
      </c>
      <c r="K1640">
        <v>0</v>
      </c>
      <c r="L1640" s="482">
        <v>131023.66</v>
      </c>
      <c r="M1640" s="6">
        <v>77.671129440000001</v>
      </c>
      <c r="N1640" s="44">
        <f t="shared" si="129"/>
        <v>10176755.655562552</v>
      </c>
    </row>
    <row r="1641" spans="1:14" thickTop="1" thickBot="1">
      <c r="A1641" s="32">
        <v>43644</v>
      </c>
      <c r="B1641" s="2" t="str">
        <f t="shared" si="125"/>
        <v>Friday</v>
      </c>
      <c r="C1641" s="3" t="str">
        <f t="shared" si="126"/>
        <v>June</v>
      </c>
      <c r="D1641" s="4" t="str">
        <f t="shared" si="127"/>
        <v>2019</v>
      </c>
      <c r="E1641">
        <f t="shared" si="128"/>
        <v>26</v>
      </c>
      <c r="F1641" t="str">
        <f>IFERROR(VLOOKUP(A1641,Holidays!A:C,2), "N")</f>
        <v>N</v>
      </c>
      <c r="G1641" t="str">
        <f>IFERROR(VLOOKUP(A1641,Holidays!A:C,3),"N")</f>
        <v>N</v>
      </c>
      <c r="H1641">
        <v>10.7</v>
      </c>
      <c r="I1641">
        <v>19.5</v>
      </c>
      <c r="J1641">
        <v>9.1999999999999993</v>
      </c>
      <c r="K1641">
        <v>0</v>
      </c>
      <c r="L1641" s="482">
        <v>123546.62</v>
      </c>
      <c r="M1641" s="6">
        <v>61.815155930000003</v>
      </c>
      <c r="N1641" s="44">
        <f t="shared" si="129"/>
        <v>7637053.5799244568</v>
      </c>
    </row>
    <row r="1642" spans="1:14" thickTop="1" thickBot="1">
      <c r="A1642" s="32">
        <v>43645</v>
      </c>
      <c r="B1642" s="2" t="str">
        <f t="shared" si="125"/>
        <v>Saturday</v>
      </c>
      <c r="C1642" s="3" t="str">
        <f t="shared" si="126"/>
        <v>June</v>
      </c>
      <c r="D1642" s="4" t="str">
        <f t="shared" si="127"/>
        <v>2019</v>
      </c>
      <c r="E1642">
        <f t="shared" si="128"/>
        <v>26</v>
      </c>
      <c r="F1642" t="str">
        <f>IFERROR(VLOOKUP(A1642,Holidays!A:C,2), "N")</f>
        <v>N</v>
      </c>
      <c r="G1642" t="str">
        <f>IFERROR(VLOOKUP(A1642,Holidays!A:C,3),"N")</f>
        <v>N</v>
      </c>
      <c r="H1642">
        <v>13</v>
      </c>
      <c r="I1642">
        <v>17.600000000000001</v>
      </c>
      <c r="J1642">
        <v>2.6</v>
      </c>
      <c r="K1642">
        <v>0.8</v>
      </c>
      <c r="L1642" s="482">
        <v>117924.13</v>
      </c>
      <c r="M1642" s="6">
        <v>52.91240414</v>
      </c>
      <c r="N1642" s="44">
        <f t="shared" si="129"/>
        <v>6239649.2244178988</v>
      </c>
    </row>
    <row r="1643" spans="1:14" thickTop="1" thickBot="1">
      <c r="A1643" s="32">
        <v>43646</v>
      </c>
      <c r="B1643" s="2" t="str">
        <f t="shared" si="125"/>
        <v>Sunday</v>
      </c>
      <c r="C1643" s="3" t="str">
        <f t="shared" si="126"/>
        <v>June</v>
      </c>
      <c r="D1643" s="4" t="str">
        <f t="shared" si="127"/>
        <v>2019</v>
      </c>
      <c r="E1643">
        <f t="shared" si="128"/>
        <v>27</v>
      </c>
      <c r="F1643" t="str">
        <f>IFERROR(VLOOKUP(A1643,Holidays!A:C,2), "N")</f>
        <v>N</v>
      </c>
      <c r="G1643" t="str">
        <f>IFERROR(VLOOKUP(A1643,Holidays!A:C,3),"N")</f>
        <v>N</v>
      </c>
      <c r="H1643">
        <v>8.1</v>
      </c>
      <c r="I1643">
        <v>14.5</v>
      </c>
      <c r="J1643">
        <v>8.5</v>
      </c>
      <c r="K1643">
        <v>6.4</v>
      </c>
      <c r="L1643" s="482">
        <v>116150.91499999999</v>
      </c>
      <c r="M1643" s="6">
        <v>51.901149879999998</v>
      </c>
      <c r="N1643" s="44">
        <f t="shared" si="129"/>
        <v>6028366.0481141396</v>
      </c>
    </row>
    <row r="1644" spans="1:14" thickTop="1" thickBot="1">
      <c r="A1644" s="32">
        <v>43647</v>
      </c>
      <c r="B1644" s="2" t="str">
        <f t="shared" si="125"/>
        <v>Monday</v>
      </c>
      <c r="C1644" s="3" t="str">
        <f t="shared" si="126"/>
        <v>July</v>
      </c>
      <c r="D1644" s="4" t="str">
        <f t="shared" si="127"/>
        <v>2019</v>
      </c>
      <c r="E1644">
        <f t="shared" si="128"/>
        <v>27</v>
      </c>
      <c r="F1644" t="str">
        <f>IFERROR(VLOOKUP(A1644,Holidays!A:C,2), "N")</f>
        <v>N</v>
      </c>
      <c r="G1644" t="str">
        <f>IFERROR(VLOOKUP(A1644,Holidays!A:C,3),"N")</f>
        <v>N</v>
      </c>
      <c r="H1644">
        <v>9.5</v>
      </c>
      <c r="I1644">
        <v>14.1</v>
      </c>
      <c r="J1644">
        <v>8.3000000000000007</v>
      </c>
      <c r="K1644">
        <v>0</v>
      </c>
      <c r="L1644" s="482">
        <v>130565.58</v>
      </c>
      <c r="M1644" s="6">
        <v>67.195464610000002</v>
      </c>
      <c r="N1644" s="44">
        <f t="shared" si="129"/>
        <v>8773414.8101741243</v>
      </c>
    </row>
    <row r="1645" spans="1:14" thickTop="1" thickBot="1">
      <c r="A1645" s="32">
        <v>43648</v>
      </c>
      <c r="B1645" s="2" t="str">
        <f t="shared" si="125"/>
        <v>Tuesday</v>
      </c>
      <c r="C1645" s="3" t="str">
        <f t="shared" si="126"/>
        <v>July</v>
      </c>
      <c r="D1645" s="4" t="str">
        <f t="shared" si="127"/>
        <v>2019</v>
      </c>
      <c r="E1645">
        <f t="shared" si="128"/>
        <v>27</v>
      </c>
      <c r="F1645" t="str">
        <f>IFERROR(VLOOKUP(A1645,Holidays!A:C,2), "N")</f>
        <v>N</v>
      </c>
      <c r="G1645" t="str">
        <f>IFERROR(VLOOKUP(A1645,Holidays!A:C,3),"N")</f>
        <v>N</v>
      </c>
      <c r="H1645">
        <v>8.6</v>
      </c>
      <c r="I1645">
        <v>15.9</v>
      </c>
      <c r="J1645">
        <v>6.6</v>
      </c>
      <c r="K1645">
        <v>0</v>
      </c>
      <c r="L1645" s="482">
        <v>135866.75</v>
      </c>
      <c r="M1645" s="6">
        <v>93.110674299999999</v>
      </c>
      <c r="N1645" s="44">
        <f t="shared" si="129"/>
        <v>12650644.707449526</v>
      </c>
    </row>
    <row r="1646" spans="1:14" thickTop="1" thickBot="1">
      <c r="A1646" s="32">
        <v>43649</v>
      </c>
      <c r="B1646" s="2" t="str">
        <f t="shared" si="125"/>
        <v>Wednesday</v>
      </c>
      <c r="C1646" s="3" t="str">
        <f t="shared" si="126"/>
        <v>July</v>
      </c>
      <c r="D1646" s="4" t="str">
        <f t="shared" si="127"/>
        <v>2019</v>
      </c>
      <c r="E1646">
        <f t="shared" si="128"/>
        <v>27</v>
      </c>
      <c r="F1646" t="str">
        <f>IFERROR(VLOOKUP(A1646,Holidays!A:C,2), "N")</f>
        <v>N</v>
      </c>
      <c r="G1646" t="str">
        <f>IFERROR(VLOOKUP(A1646,Holidays!A:C,3),"N")</f>
        <v>N</v>
      </c>
      <c r="H1646">
        <v>8.1999999999999993</v>
      </c>
      <c r="I1646">
        <v>13.7</v>
      </c>
      <c r="J1646">
        <v>7.5</v>
      </c>
      <c r="K1646">
        <v>0</v>
      </c>
      <c r="L1646" s="482">
        <v>137327.70000000001</v>
      </c>
      <c r="M1646" s="6">
        <v>97.287999810000002</v>
      </c>
      <c r="N1646" s="44">
        <f t="shared" si="129"/>
        <v>13360337.251507739</v>
      </c>
    </row>
    <row r="1647" spans="1:14" thickTop="1" thickBot="1">
      <c r="A1647" s="32">
        <v>43650</v>
      </c>
      <c r="B1647" s="2" t="str">
        <f t="shared" si="125"/>
        <v>Thursday</v>
      </c>
      <c r="C1647" s="3" t="str">
        <f t="shared" si="126"/>
        <v>July</v>
      </c>
      <c r="D1647" s="4" t="str">
        <f t="shared" si="127"/>
        <v>2019</v>
      </c>
      <c r="E1647">
        <f t="shared" si="128"/>
        <v>27</v>
      </c>
      <c r="F1647" t="str">
        <f>IFERROR(VLOOKUP(A1647,Holidays!A:C,2), "N")</f>
        <v>N</v>
      </c>
      <c r="G1647" t="str">
        <f>IFERROR(VLOOKUP(A1647,Holidays!A:C,3),"N")</f>
        <v>N</v>
      </c>
      <c r="H1647">
        <v>5.3</v>
      </c>
      <c r="I1647">
        <v>13.5</v>
      </c>
      <c r="J1647">
        <v>6.9</v>
      </c>
      <c r="K1647">
        <v>0</v>
      </c>
      <c r="L1647" s="482">
        <v>135182.72500000001</v>
      </c>
      <c r="M1647" s="6">
        <v>85.901782639999993</v>
      </c>
      <c r="N1647" s="44">
        <f t="shared" si="129"/>
        <v>11612437.059632894</v>
      </c>
    </row>
    <row r="1648" spans="1:14" thickTop="1" thickBot="1">
      <c r="A1648" s="32">
        <v>43651</v>
      </c>
      <c r="B1648" s="2" t="str">
        <f t="shared" si="125"/>
        <v>Friday</v>
      </c>
      <c r="C1648" s="3" t="str">
        <f t="shared" si="126"/>
        <v>July</v>
      </c>
      <c r="D1648" s="4" t="str">
        <f t="shared" si="127"/>
        <v>2019</v>
      </c>
      <c r="E1648">
        <f t="shared" si="128"/>
        <v>27</v>
      </c>
      <c r="F1648" t="str">
        <f>IFERROR(VLOOKUP(A1648,Holidays!A:C,2), "N")</f>
        <v>N</v>
      </c>
      <c r="G1648" t="str">
        <f>IFERROR(VLOOKUP(A1648,Holidays!A:C,3),"N")</f>
        <v>N</v>
      </c>
      <c r="H1648">
        <v>3.5</v>
      </c>
      <c r="I1648">
        <v>19.100000000000001</v>
      </c>
      <c r="J1648">
        <v>9</v>
      </c>
      <c r="K1648">
        <v>0</v>
      </c>
      <c r="L1648" s="482">
        <v>132774.29500000001</v>
      </c>
      <c r="M1648" s="6">
        <v>78.719066029999993</v>
      </c>
      <c r="N1648" s="44">
        <f t="shared" si="129"/>
        <v>10451868.495191699</v>
      </c>
    </row>
    <row r="1649" spans="1:14" thickTop="1" thickBot="1">
      <c r="A1649" s="32">
        <v>43652</v>
      </c>
      <c r="B1649" s="2" t="str">
        <f t="shared" si="125"/>
        <v>Saturday</v>
      </c>
      <c r="C1649" s="3" t="str">
        <f t="shared" si="126"/>
        <v>July</v>
      </c>
      <c r="D1649" s="4" t="str">
        <f t="shared" si="127"/>
        <v>2019</v>
      </c>
      <c r="E1649">
        <f t="shared" si="128"/>
        <v>27</v>
      </c>
      <c r="F1649" t="str">
        <f>IFERROR(VLOOKUP(A1649,Holidays!A:C,2), "N")</f>
        <v>N</v>
      </c>
      <c r="G1649" t="str">
        <f>IFERROR(VLOOKUP(A1649,Holidays!A:C,3),"N")</f>
        <v>N</v>
      </c>
      <c r="H1649">
        <v>6</v>
      </c>
      <c r="I1649">
        <v>19.399999999999999</v>
      </c>
      <c r="J1649">
        <v>9.3000000000000007</v>
      </c>
      <c r="K1649">
        <v>0</v>
      </c>
      <c r="L1649" s="482">
        <v>114660.9</v>
      </c>
      <c r="M1649" s="6">
        <v>64.992904050000007</v>
      </c>
      <c r="N1649" s="44">
        <f t="shared" si="129"/>
        <v>7452144.8719866453</v>
      </c>
    </row>
    <row r="1650" spans="1:14" thickTop="1" thickBot="1">
      <c r="A1650" s="32">
        <v>43653</v>
      </c>
      <c r="B1650" s="2" t="str">
        <f t="shared" si="125"/>
        <v>Sunday</v>
      </c>
      <c r="C1650" s="3" t="str">
        <f t="shared" si="126"/>
        <v>July</v>
      </c>
      <c r="D1650" s="4" t="str">
        <f t="shared" si="127"/>
        <v>2019</v>
      </c>
      <c r="E1650">
        <f t="shared" si="128"/>
        <v>28</v>
      </c>
      <c r="F1650" t="str">
        <f>IFERROR(VLOOKUP(A1650,Holidays!A:C,2), "N")</f>
        <v>N</v>
      </c>
      <c r="G1650" t="str">
        <f>IFERROR(VLOOKUP(A1650,Holidays!A:C,3),"N")</f>
        <v>N</v>
      </c>
      <c r="H1650">
        <v>9</v>
      </c>
      <c r="I1650">
        <v>18.2</v>
      </c>
      <c r="J1650">
        <v>6.1</v>
      </c>
      <c r="K1650">
        <v>0.2</v>
      </c>
      <c r="L1650" s="482">
        <v>114469.88</v>
      </c>
      <c r="M1650" s="6">
        <v>87.747186549999995</v>
      </c>
      <c r="N1650" s="44">
        <f t="shared" si="129"/>
        <v>10044409.914716113</v>
      </c>
    </row>
    <row r="1651" spans="1:14" thickTop="1" thickBot="1">
      <c r="A1651" s="32">
        <v>43654</v>
      </c>
      <c r="B1651" s="2" t="str">
        <f t="shared" si="125"/>
        <v>Monday</v>
      </c>
      <c r="C1651" s="3" t="str">
        <f t="shared" si="126"/>
        <v>July</v>
      </c>
      <c r="D1651" s="4" t="str">
        <f t="shared" si="127"/>
        <v>2019</v>
      </c>
      <c r="E1651">
        <f t="shared" si="128"/>
        <v>28</v>
      </c>
      <c r="F1651" t="str">
        <f>IFERROR(VLOOKUP(A1651,Holidays!A:C,2), "N")</f>
        <v>N</v>
      </c>
      <c r="G1651" t="str">
        <f>IFERROR(VLOOKUP(A1651,Holidays!A:C,3),"N")</f>
        <v>N</v>
      </c>
      <c r="H1651">
        <v>11</v>
      </c>
      <c r="I1651">
        <v>16</v>
      </c>
      <c r="J1651">
        <v>8.1999999999999993</v>
      </c>
      <c r="K1651">
        <v>5.2</v>
      </c>
      <c r="L1651" s="482">
        <v>127307.26</v>
      </c>
      <c r="M1651" s="6">
        <v>101.94417129999999</v>
      </c>
      <c r="N1651" s="44">
        <f t="shared" si="129"/>
        <v>12978233.121173637</v>
      </c>
    </row>
    <row r="1652" spans="1:14" thickTop="1" thickBot="1">
      <c r="A1652" s="32">
        <v>43655</v>
      </c>
      <c r="B1652" s="2" t="str">
        <f t="shared" si="125"/>
        <v>Tuesday</v>
      </c>
      <c r="C1652" s="3" t="str">
        <f t="shared" si="126"/>
        <v>July</v>
      </c>
      <c r="D1652" s="4" t="str">
        <f t="shared" si="127"/>
        <v>2019</v>
      </c>
      <c r="E1652">
        <f t="shared" si="128"/>
        <v>28</v>
      </c>
      <c r="F1652" t="str">
        <f>IFERROR(VLOOKUP(A1652,Holidays!A:C,2), "N")</f>
        <v>N</v>
      </c>
      <c r="G1652" t="str">
        <f>IFERROR(VLOOKUP(A1652,Holidays!A:C,3),"N")</f>
        <v>N</v>
      </c>
      <c r="H1652">
        <v>6.8</v>
      </c>
      <c r="I1652">
        <v>15</v>
      </c>
      <c r="J1652">
        <v>7.2</v>
      </c>
      <c r="K1652">
        <v>0.2</v>
      </c>
      <c r="L1652" s="482">
        <v>133803.98499999999</v>
      </c>
      <c r="M1652" s="6">
        <v>125.0990315</v>
      </c>
      <c r="N1652" s="44">
        <f t="shared" si="129"/>
        <v>16738748.934340525</v>
      </c>
    </row>
    <row r="1653" spans="1:14" thickTop="1" thickBot="1">
      <c r="A1653" s="32">
        <v>43656</v>
      </c>
      <c r="B1653" s="2" t="str">
        <f t="shared" si="125"/>
        <v>Wednesday</v>
      </c>
      <c r="C1653" s="3" t="str">
        <f t="shared" si="126"/>
        <v>July</v>
      </c>
      <c r="D1653" s="4" t="str">
        <f t="shared" si="127"/>
        <v>2019</v>
      </c>
      <c r="E1653">
        <f t="shared" si="128"/>
        <v>28</v>
      </c>
      <c r="F1653" t="str">
        <f>IFERROR(VLOOKUP(A1653,Holidays!A:C,2), "N")</f>
        <v>N</v>
      </c>
      <c r="G1653" t="str">
        <f>IFERROR(VLOOKUP(A1653,Holidays!A:C,3),"N")</f>
        <v>N</v>
      </c>
      <c r="H1653">
        <v>9.5</v>
      </c>
      <c r="I1653">
        <v>15.4</v>
      </c>
      <c r="J1653">
        <v>6.7</v>
      </c>
      <c r="K1653">
        <v>0.2</v>
      </c>
      <c r="L1653" s="482">
        <v>127092.715</v>
      </c>
      <c r="M1653" s="6">
        <v>84.780694909999994</v>
      </c>
      <c r="N1653" s="44">
        <f t="shared" si="129"/>
        <v>10775008.69569858</v>
      </c>
    </row>
    <row r="1654" spans="1:14" thickTop="1" thickBot="1">
      <c r="A1654" s="32">
        <v>43657</v>
      </c>
      <c r="B1654" s="2" t="str">
        <f t="shared" si="125"/>
        <v>Thursday</v>
      </c>
      <c r="C1654" s="3" t="str">
        <f t="shared" si="126"/>
        <v>July</v>
      </c>
      <c r="D1654" s="4" t="str">
        <f t="shared" si="127"/>
        <v>2019</v>
      </c>
      <c r="E1654">
        <f t="shared" si="128"/>
        <v>28</v>
      </c>
      <c r="F1654" t="str">
        <f>IFERROR(VLOOKUP(A1654,Holidays!A:C,2), "N")</f>
        <v>N</v>
      </c>
      <c r="G1654" t="str">
        <f>IFERROR(VLOOKUP(A1654,Holidays!A:C,3),"N")</f>
        <v>N</v>
      </c>
      <c r="H1654">
        <v>7.8</v>
      </c>
      <c r="I1654">
        <v>14.3</v>
      </c>
      <c r="J1654">
        <v>4.5999999999999996</v>
      </c>
      <c r="K1654">
        <v>6.4</v>
      </c>
      <c r="L1654" s="482">
        <v>133131.51999999999</v>
      </c>
      <c r="M1654" s="6">
        <v>89.217705280000004</v>
      </c>
      <c r="N1654" s="44">
        <f t="shared" si="129"/>
        <v>11877688.714838425</v>
      </c>
    </row>
    <row r="1655" spans="1:14" thickTop="1" thickBot="1">
      <c r="A1655" s="32">
        <v>43658</v>
      </c>
      <c r="B1655" s="2" t="str">
        <f t="shared" si="125"/>
        <v>Friday</v>
      </c>
      <c r="C1655" s="3" t="str">
        <f t="shared" si="126"/>
        <v>July</v>
      </c>
      <c r="D1655" s="4" t="str">
        <f t="shared" si="127"/>
        <v>2019</v>
      </c>
      <c r="E1655">
        <f t="shared" si="128"/>
        <v>28</v>
      </c>
      <c r="F1655" t="str">
        <f>IFERROR(VLOOKUP(A1655,Holidays!A:C,2), "N")</f>
        <v>N</v>
      </c>
      <c r="G1655" t="str">
        <f>IFERROR(VLOOKUP(A1655,Holidays!A:C,3),"N")</f>
        <v>N</v>
      </c>
      <c r="H1655">
        <v>10.1</v>
      </c>
      <c r="I1655">
        <v>15.7</v>
      </c>
      <c r="J1655">
        <v>6.2</v>
      </c>
      <c r="K1655">
        <v>2.4</v>
      </c>
      <c r="L1655" s="482">
        <v>128384.14</v>
      </c>
      <c r="M1655" s="6">
        <v>90.969699500000004</v>
      </c>
      <c r="N1655" s="44">
        <f t="shared" si="129"/>
        <v>11679066.63636593</v>
      </c>
    </row>
    <row r="1656" spans="1:14" thickTop="1" thickBot="1">
      <c r="A1656" s="32">
        <v>43659</v>
      </c>
      <c r="B1656" s="2" t="str">
        <f t="shared" si="125"/>
        <v>Saturday</v>
      </c>
      <c r="C1656" s="3" t="str">
        <f t="shared" si="126"/>
        <v>July</v>
      </c>
      <c r="D1656" s="4" t="str">
        <f t="shared" si="127"/>
        <v>2019</v>
      </c>
      <c r="E1656">
        <f t="shared" si="128"/>
        <v>28</v>
      </c>
      <c r="F1656" t="str">
        <f>IFERROR(VLOOKUP(A1656,Holidays!A:C,2), "N")</f>
        <v>N</v>
      </c>
      <c r="G1656" t="str">
        <f>IFERROR(VLOOKUP(A1656,Holidays!A:C,3),"N")</f>
        <v>N</v>
      </c>
      <c r="H1656">
        <v>7</v>
      </c>
      <c r="I1656">
        <v>12</v>
      </c>
      <c r="J1656">
        <v>8.3000000000000007</v>
      </c>
      <c r="K1656">
        <v>4.4000000000000004</v>
      </c>
      <c r="L1656" s="482">
        <v>123954.31</v>
      </c>
      <c r="M1656" s="6">
        <v>82.190068789999998</v>
      </c>
      <c r="N1656" s="44">
        <f t="shared" si="129"/>
        <v>10187813.265716985</v>
      </c>
    </row>
    <row r="1657" spans="1:14" thickTop="1" thickBot="1">
      <c r="A1657" s="32">
        <v>43660</v>
      </c>
      <c r="B1657" s="2" t="str">
        <f t="shared" si="125"/>
        <v>Sunday</v>
      </c>
      <c r="C1657" s="3" t="str">
        <f t="shared" si="126"/>
        <v>July</v>
      </c>
      <c r="D1657" s="4" t="str">
        <f t="shared" si="127"/>
        <v>2019</v>
      </c>
      <c r="E1657">
        <f t="shared" si="128"/>
        <v>29</v>
      </c>
      <c r="F1657" t="str">
        <f>IFERROR(VLOOKUP(A1657,Holidays!A:C,2), "N")</f>
        <v>N</v>
      </c>
      <c r="G1657" t="str">
        <f>IFERROR(VLOOKUP(A1657,Holidays!A:C,3),"N")</f>
        <v>N</v>
      </c>
      <c r="H1657">
        <v>7.1</v>
      </c>
      <c r="I1657">
        <v>13.1</v>
      </c>
      <c r="J1657">
        <v>3.8</v>
      </c>
      <c r="K1657">
        <v>0.8</v>
      </c>
      <c r="L1657" s="482">
        <v>123740.265</v>
      </c>
      <c r="M1657" s="6">
        <v>81.784996430000007</v>
      </c>
      <c r="N1657" s="44">
        <f t="shared" si="129"/>
        <v>10120097.131272255</v>
      </c>
    </row>
    <row r="1658" spans="1:14" thickTop="1" thickBot="1">
      <c r="A1658" s="32">
        <v>43661</v>
      </c>
      <c r="B1658" s="2" t="str">
        <f t="shared" si="125"/>
        <v>Monday</v>
      </c>
      <c r="C1658" s="3" t="str">
        <f t="shared" si="126"/>
        <v>July</v>
      </c>
      <c r="D1658" s="4" t="str">
        <f t="shared" si="127"/>
        <v>2019</v>
      </c>
      <c r="E1658">
        <f t="shared" si="128"/>
        <v>29</v>
      </c>
      <c r="F1658" t="str">
        <f>IFERROR(VLOOKUP(A1658,Holidays!A:C,2), "N")</f>
        <v>N</v>
      </c>
      <c r="G1658" t="str">
        <f>IFERROR(VLOOKUP(A1658,Holidays!A:C,3),"N")</f>
        <v>N</v>
      </c>
      <c r="H1658">
        <v>8.9</v>
      </c>
      <c r="I1658">
        <v>14.3</v>
      </c>
      <c r="J1658">
        <v>7.6</v>
      </c>
      <c r="K1658">
        <v>4.4000000000000004</v>
      </c>
      <c r="L1658" s="482">
        <v>131739.20000000001</v>
      </c>
      <c r="M1658" s="6">
        <v>92.269993139999997</v>
      </c>
      <c r="N1658" s="44">
        <f t="shared" si="129"/>
        <v>12155575.080269089</v>
      </c>
    </row>
    <row r="1659" spans="1:14" thickTop="1" thickBot="1">
      <c r="A1659" s="32">
        <v>43662</v>
      </c>
      <c r="B1659" s="2" t="str">
        <f t="shared" si="125"/>
        <v>Tuesday</v>
      </c>
      <c r="C1659" s="3" t="str">
        <f t="shared" si="126"/>
        <v>July</v>
      </c>
      <c r="D1659" s="4" t="str">
        <f t="shared" si="127"/>
        <v>2019</v>
      </c>
      <c r="E1659">
        <f t="shared" si="128"/>
        <v>29</v>
      </c>
      <c r="F1659" t="str">
        <f>IFERROR(VLOOKUP(A1659,Holidays!A:C,2), "N")</f>
        <v>Y</v>
      </c>
      <c r="G1659" t="str">
        <f>IFERROR(VLOOKUP(A1659,Holidays!A:C,3),"N")</f>
        <v>N</v>
      </c>
      <c r="H1659">
        <v>9.9</v>
      </c>
      <c r="I1659">
        <v>13.9</v>
      </c>
      <c r="J1659">
        <v>6.4</v>
      </c>
      <c r="K1659">
        <v>1.8</v>
      </c>
      <c r="L1659" s="482">
        <v>132941.76999999999</v>
      </c>
      <c r="M1659" s="6">
        <v>114.6004499</v>
      </c>
      <c r="N1659" s="44">
        <f t="shared" si="129"/>
        <v>15235186.652502323</v>
      </c>
    </row>
    <row r="1660" spans="1:14" thickTop="1" thickBot="1">
      <c r="A1660" s="32">
        <v>43663</v>
      </c>
      <c r="B1660" s="2" t="str">
        <f t="shared" si="125"/>
        <v>Wednesday</v>
      </c>
      <c r="C1660" s="3" t="str">
        <f t="shared" si="126"/>
        <v>July</v>
      </c>
      <c r="D1660" s="4" t="str">
        <f t="shared" si="127"/>
        <v>2019</v>
      </c>
      <c r="E1660">
        <f t="shared" si="128"/>
        <v>29</v>
      </c>
      <c r="F1660" t="str">
        <f>IFERROR(VLOOKUP(A1660,Holidays!A:C,2), "N")</f>
        <v>Y</v>
      </c>
      <c r="G1660" t="str">
        <f>IFERROR(VLOOKUP(A1660,Holidays!A:C,3),"N")</f>
        <v>N</v>
      </c>
      <c r="H1660">
        <v>9.6999999999999993</v>
      </c>
      <c r="I1660">
        <v>13.7</v>
      </c>
      <c r="J1660">
        <v>3.6</v>
      </c>
      <c r="K1660">
        <v>0</v>
      </c>
      <c r="L1660" s="482">
        <v>135339.82</v>
      </c>
      <c r="M1660" s="6">
        <v>91.545886449999998</v>
      </c>
      <c r="N1660" s="44">
        <f t="shared" si="129"/>
        <v>12389803.793883439</v>
      </c>
    </row>
    <row r="1661" spans="1:14" thickTop="1" thickBot="1">
      <c r="A1661" s="32">
        <v>43664</v>
      </c>
      <c r="B1661" s="2" t="str">
        <f t="shared" si="125"/>
        <v>Thursday</v>
      </c>
      <c r="C1661" s="3" t="str">
        <f t="shared" si="126"/>
        <v>July</v>
      </c>
      <c r="D1661" s="4" t="str">
        <f t="shared" si="127"/>
        <v>2019</v>
      </c>
      <c r="E1661">
        <f t="shared" si="128"/>
        <v>29</v>
      </c>
      <c r="F1661" t="str">
        <f>IFERROR(VLOOKUP(A1661,Holidays!A:C,2), "N")</f>
        <v>Y</v>
      </c>
      <c r="G1661" t="str">
        <f>IFERROR(VLOOKUP(A1661,Holidays!A:C,3),"N")</f>
        <v>N</v>
      </c>
      <c r="H1661">
        <v>9</v>
      </c>
      <c r="I1661">
        <v>14.3</v>
      </c>
      <c r="J1661">
        <v>7.9</v>
      </c>
      <c r="K1661">
        <v>0.4</v>
      </c>
      <c r="L1661" s="482">
        <v>134119.14000000001</v>
      </c>
      <c r="M1661" s="6">
        <v>85.918878829999997</v>
      </c>
      <c r="N1661" s="44">
        <f t="shared" si="129"/>
        <v>11523366.138443807</v>
      </c>
    </row>
    <row r="1662" spans="1:14" thickTop="1" thickBot="1">
      <c r="A1662" s="32">
        <v>43665</v>
      </c>
      <c r="B1662" s="2" t="str">
        <f t="shared" si="125"/>
        <v>Friday</v>
      </c>
      <c r="C1662" s="3" t="str">
        <f t="shared" si="126"/>
        <v>July</v>
      </c>
      <c r="D1662" s="4" t="str">
        <f t="shared" si="127"/>
        <v>2019</v>
      </c>
      <c r="E1662">
        <f t="shared" si="128"/>
        <v>29</v>
      </c>
      <c r="F1662" t="str">
        <f>IFERROR(VLOOKUP(A1662,Holidays!A:C,2), "N")</f>
        <v>Y</v>
      </c>
      <c r="G1662" t="str">
        <f>IFERROR(VLOOKUP(A1662,Holidays!A:C,3),"N")</f>
        <v>N</v>
      </c>
      <c r="H1662">
        <v>7.5</v>
      </c>
      <c r="I1662">
        <v>15.7</v>
      </c>
      <c r="J1662">
        <v>9.6</v>
      </c>
      <c r="K1662">
        <v>1.6</v>
      </c>
      <c r="L1662" s="482">
        <v>132101.85999999999</v>
      </c>
      <c r="M1662" s="6">
        <v>101.5731984</v>
      </c>
      <c r="N1662" s="44">
        <f t="shared" si="129"/>
        <v>13418008.434789022</v>
      </c>
    </row>
    <row r="1663" spans="1:14" thickTop="1" thickBot="1">
      <c r="A1663" s="32">
        <v>43666</v>
      </c>
      <c r="B1663" s="2" t="str">
        <f t="shared" si="125"/>
        <v>Saturday</v>
      </c>
      <c r="C1663" s="3" t="str">
        <f t="shared" si="126"/>
        <v>July</v>
      </c>
      <c r="D1663" s="4" t="str">
        <f t="shared" si="127"/>
        <v>2019</v>
      </c>
      <c r="E1663">
        <f t="shared" si="128"/>
        <v>29</v>
      </c>
      <c r="F1663" t="str">
        <f>IFERROR(VLOOKUP(A1663,Holidays!A:C,2), "N")</f>
        <v>Y</v>
      </c>
      <c r="G1663" t="str">
        <f>IFERROR(VLOOKUP(A1663,Holidays!A:C,3),"N")</f>
        <v>N</v>
      </c>
      <c r="H1663">
        <v>8</v>
      </c>
      <c r="I1663">
        <v>17.100000000000001</v>
      </c>
      <c r="J1663">
        <v>10.3</v>
      </c>
      <c r="K1663">
        <v>0</v>
      </c>
      <c r="L1663" s="482">
        <v>111288.905</v>
      </c>
      <c r="M1663" s="6">
        <v>52.5253199</v>
      </c>
      <c r="N1663" s="44">
        <f t="shared" si="129"/>
        <v>5845485.3364457097</v>
      </c>
    </row>
    <row r="1664" spans="1:14" thickTop="1" thickBot="1">
      <c r="A1664" s="32">
        <v>43667</v>
      </c>
      <c r="B1664" s="2" t="str">
        <f t="shared" si="125"/>
        <v>Sunday</v>
      </c>
      <c r="C1664" s="3" t="str">
        <f t="shared" si="126"/>
        <v>July</v>
      </c>
      <c r="D1664" s="4" t="str">
        <f t="shared" si="127"/>
        <v>2019</v>
      </c>
      <c r="E1664">
        <f t="shared" si="128"/>
        <v>30</v>
      </c>
      <c r="F1664" t="str">
        <f>IFERROR(VLOOKUP(A1664,Holidays!A:C,2), "N")</f>
        <v>Y</v>
      </c>
      <c r="G1664" t="str">
        <f>IFERROR(VLOOKUP(A1664,Holidays!A:C,3),"N")</f>
        <v>N</v>
      </c>
      <c r="H1664">
        <v>11.3</v>
      </c>
      <c r="I1664">
        <v>16.600000000000001</v>
      </c>
      <c r="J1664">
        <v>8.1</v>
      </c>
      <c r="K1664">
        <v>0</v>
      </c>
      <c r="L1664" s="482">
        <v>111293.15</v>
      </c>
      <c r="M1664" s="6">
        <v>60.156590430000001</v>
      </c>
      <c r="N1664" s="44">
        <f t="shared" si="129"/>
        <v>6695016.4422145542</v>
      </c>
    </row>
    <row r="1665" spans="1:14" thickTop="1" thickBot="1">
      <c r="A1665" s="32">
        <v>43668</v>
      </c>
      <c r="B1665" s="2" t="str">
        <f t="shared" si="125"/>
        <v>Monday</v>
      </c>
      <c r="C1665" s="3" t="str">
        <f t="shared" si="126"/>
        <v>July</v>
      </c>
      <c r="D1665" s="4" t="str">
        <f t="shared" si="127"/>
        <v>2019</v>
      </c>
      <c r="E1665">
        <f t="shared" si="128"/>
        <v>30</v>
      </c>
      <c r="F1665" t="str">
        <f>IFERROR(VLOOKUP(A1665,Holidays!A:C,2), "N")</f>
        <v>Y</v>
      </c>
      <c r="G1665" t="str">
        <f>IFERROR(VLOOKUP(A1665,Holidays!A:C,3),"N")</f>
        <v>N</v>
      </c>
      <c r="H1665">
        <v>7.9</v>
      </c>
      <c r="I1665">
        <v>15.6</v>
      </c>
      <c r="J1665">
        <v>10.6</v>
      </c>
      <c r="K1665">
        <v>0</v>
      </c>
      <c r="L1665" s="482">
        <v>123618.42</v>
      </c>
      <c r="M1665" s="6">
        <v>64.585343089999995</v>
      </c>
      <c r="N1665" s="44">
        <f t="shared" si="129"/>
        <v>7983938.0679437174</v>
      </c>
    </row>
    <row r="1666" spans="1:14" thickTop="1" thickBot="1">
      <c r="A1666" s="32">
        <v>43669</v>
      </c>
      <c r="B1666" s="2" t="str">
        <f t="shared" si="125"/>
        <v>Tuesday</v>
      </c>
      <c r="C1666" s="3" t="str">
        <f t="shared" si="126"/>
        <v>July</v>
      </c>
      <c r="D1666" s="4" t="str">
        <f t="shared" si="127"/>
        <v>2019</v>
      </c>
      <c r="E1666">
        <f t="shared" si="128"/>
        <v>30</v>
      </c>
      <c r="F1666" t="str">
        <f>IFERROR(VLOOKUP(A1666,Holidays!A:C,2), "N")</f>
        <v>Y</v>
      </c>
      <c r="G1666" t="str">
        <f>IFERROR(VLOOKUP(A1666,Holidays!A:C,3),"N")</f>
        <v>N</v>
      </c>
      <c r="H1666">
        <v>9.9</v>
      </c>
      <c r="I1666">
        <v>15.2</v>
      </c>
      <c r="J1666">
        <v>8.1999999999999993</v>
      </c>
      <c r="K1666">
        <v>1.6</v>
      </c>
      <c r="L1666" s="482">
        <v>129008.62</v>
      </c>
      <c r="M1666" s="6">
        <v>69.864795830000006</v>
      </c>
      <c r="N1666" s="44">
        <f t="shared" si="129"/>
        <v>9013160.8966100551</v>
      </c>
    </row>
    <row r="1667" spans="1:14" thickTop="1" thickBot="1">
      <c r="A1667" s="32">
        <v>43670</v>
      </c>
      <c r="B1667" s="2" t="str">
        <f t="shared" ref="B1667:B1730" si="130">TEXT(A1667,"dddd")</f>
        <v>Wednesday</v>
      </c>
      <c r="C1667" s="3" t="str">
        <f t="shared" ref="C1667:C1730" si="131">TEXT(A1667,"mmmm")</f>
        <v>July</v>
      </c>
      <c r="D1667" s="4" t="str">
        <f t="shared" ref="D1667:D1730" si="132">TEXT(A1667,"yyyy")</f>
        <v>2019</v>
      </c>
      <c r="E1667">
        <f t="shared" ref="E1667:E1730" si="133">WEEKNUM(A1667)</f>
        <v>30</v>
      </c>
      <c r="F1667" t="str">
        <f>IFERROR(VLOOKUP(A1667,Holidays!A:C,2), "N")</f>
        <v>Y</v>
      </c>
      <c r="G1667" t="str">
        <f>IFERROR(VLOOKUP(A1667,Holidays!A:C,3),"N")</f>
        <v>N</v>
      </c>
      <c r="H1667">
        <v>7</v>
      </c>
      <c r="I1667">
        <v>14.4</v>
      </c>
      <c r="J1667">
        <v>7.8</v>
      </c>
      <c r="K1667">
        <v>8</v>
      </c>
      <c r="L1667" s="482">
        <v>135782.54500000001</v>
      </c>
      <c r="M1667" s="6">
        <v>87.256299299999995</v>
      </c>
      <c r="N1667" s="44">
        <f t="shared" ref="N1667:N1730" si="134">L1667*M1667</f>
        <v>11847882.38623572</v>
      </c>
    </row>
    <row r="1668" spans="1:14" thickTop="1" thickBot="1">
      <c r="A1668" s="32">
        <v>43671</v>
      </c>
      <c r="B1668" s="2" t="str">
        <f t="shared" si="130"/>
        <v>Thursday</v>
      </c>
      <c r="C1668" s="3" t="str">
        <f t="shared" si="131"/>
        <v>July</v>
      </c>
      <c r="D1668" s="4" t="str">
        <f t="shared" si="132"/>
        <v>2019</v>
      </c>
      <c r="E1668">
        <f t="shared" si="133"/>
        <v>30</v>
      </c>
      <c r="F1668" t="str">
        <f>IFERROR(VLOOKUP(A1668,Holidays!A:C,2), "N")</f>
        <v>Y</v>
      </c>
      <c r="G1668" t="str">
        <f>IFERROR(VLOOKUP(A1668,Holidays!A:C,3),"N")</f>
        <v>N</v>
      </c>
      <c r="H1668">
        <v>9.1999999999999993</v>
      </c>
      <c r="I1668">
        <v>14.8</v>
      </c>
      <c r="J1668">
        <v>5.2</v>
      </c>
      <c r="K1668">
        <v>0</v>
      </c>
      <c r="L1668" s="482">
        <v>132940.63</v>
      </c>
      <c r="M1668" s="6">
        <v>84.076210110000005</v>
      </c>
      <c r="N1668" s="44">
        <f t="shared" si="134"/>
        <v>11177144.34003577</v>
      </c>
    </row>
    <row r="1669" spans="1:14" thickTop="1" thickBot="1">
      <c r="A1669" s="32">
        <v>43672</v>
      </c>
      <c r="B1669" s="2" t="str">
        <f t="shared" si="130"/>
        <v>Friday</v>
      </c>
      <c r="C1669" s="3" t="str">
        <f t="shared" si="131"/>
        <v>July</v>
      </c>
      <c r="D1669" s="4" t="str">
        <f t="shared" si="132"/>
        <v>2019</v>
      </c>
      <c r="E1669">
        <f t="shared" si="133"/>
        <v>30</v>
      </c>
      <c r="F1669" t="str">
        <f>IFERROR(VLOOKUP(A1669,Holidays!A:C,2), "N")</f>
        <v>Y</v>
      </c>
      <c r="G1669" t="str">
        <f>IFERROR(VLOOKUP(A1669,Holidays!A:C,3),"N")</f>
        <v>N</v>
      </c>
      <c r="H1669">
        <v>11</v>
      </c>
      <c r="I1669">
        <v>14</v>
      </c>
      <c r="J1669">
        <v>5.9</v>
      </c>
      <c r="K1669">
        <v>0</v>
      </c>
      <c r="L1669" s="482">
        <v>136493.13</v>
      </c>
      <c r="M1669" s="6">
        <v>95.233217850000003</v>
      </c>
      <c r="N1669" s="44">
        <f t="shared" si="134"/>
        <v>12998679.984318372</v>
      </c>
    </row>
    <row r="1670" spans="1:14" thickTop="1" thickBot="1">
      <c r="A1670" s="32">
        <v>43673</v>
      </c>
      <c r="B1670" s="2" t="str">
        <f t="shared" si="130"/>
        <v>Saturday</v>
      </c>
      <c r="C1670" s="3" t="str">
        <f t="shared" si="131"/>
        <v>July</v>
      </c>
      <c r="D1670" s="4" t="str">
        <f t="shared" si="132"/>
        <v>2019</v>
      </c>
      <c r="E1670">
        <f t="shared" si="133"/>
        <v>30</v>
      </c>
      <c r="F1670" t="str">
        <f>IFERROR(VLOOKUP(A1670,Holidays!A:C,2), "N")</f>
        <v>Y</v>
      </c>
      <c r="G1670" t="str">
        <f>IFERROR(VLOOKUP(A1670,Holidays!A:C,3),"N")</f>
        <v>N</v>
      </c>
      <c r="H1670">
        <v>9.8000000000000007</v>
      </c>
      <c r="I1670">
        <v>15.3</v>
      </c>
      <c r="J1670">
        <v>8.6999999999999993</v>
      </c>
      <c r="K1670">
        <v>6.8</v>
      </c>
      <c r="L1670" s="482">
        <v>121958.69</v>
      </c>
      <c r="M1670" s="6">
        <v>94.375867150000005</v>
      </c>
      <c r="N1670" s="44">
        <f t="shared" si="134"/>
        <v>11509957.125228034</v>
      </c>
    </row>
    <row r="1671" spans="1:14" thickTop="1" thickBot="1">
      <c r="A1671" s="32">
        <v>43674</v>
      </c>
      <c r="B1671" s="2" t="str">
        <f t="shared" si="130"/>
        <v>Sunday</v>
      </c>
      <c r="C1671" s="3" t="str">
        <f t="shared" si="131"/>
        <v>July</v>
      </c>
      <c r="D1671" s="4" t="str">
        <f t="shared" si="132"/>
        <v>2019</v>
      </c>
      <c r="E1671">
        <f t="shared" si="133"/>
        <v>31</v>
      </c>
      <c r="F1671" t="str">
        <f>IFERROR(VLOOKUP(A1671,Holidays!A:C,2), "N")</f>
        <v>Y</v>
      </c>
      <c r="G1671" t="str">
        <f>IFERROR(VLOOKUP(A1671,Holidays!A:C,3),"N")</f>
        <v>N</v>
      </c>
      <c r="H1671">
        <v>6.6</v>
      </c>
      <c r="I1671">
        <v>15.1</v>
      </c>
      <c r="J1671">
        <v>10.199999999999999</v>
      </c>
      <c r="K1671">
        <v>0</v>
      </c>
      <c r="L1671" s="482">
        <v>118413.13499999999</v>
      </c>
      <c r="M1671" s="6">
        <v>85.712073040000007</v>
      </c>
      <c r="N1671" s="44">
        <f t="shared" si="134"/>
        <v>10149435.27601538</v>
      </c>
    </row>
    <row r="1672" spans="1:14" thickTop="1" thickBot="1">
      <c r="A1672" s="32">
        <v>43675</v>
      </c>
      <c r="B1672" s="2" t="str">
        <f t="shared" si="130"/>
        <v>Monday</v>
      </c>
      <c r="C1672" s="3" t="str">
        <f t="shared" si="131"/>
        <v>July</v>
      </c>
      <c r="D1672" s="4" t="str">
        <f t="shared" si="132"/>
        <v>2019</v>
      </c>
      <c r="E1672">
        <f t="shared" si="133"/>
        <v>31</v>
      </c>
      <c r="F1672" t="str">
        <f>IFERROR(VLOOKUP(A1672,Holidays!A:C,2), "N")</f>
        <v>Y</v>
      </c>
      <c r="G1672" t="str">
        <f>IFERROR(VLOOKUP(A1672,Holidays!A:C,3),"N")</f>
        <v>N</v>
      </c>
      <c r="H1672">
        <v>8.9</v>
      </c>
      <c r="I1672">
        <v>14.6</v>
      </c>
      <c r="J1672">
        <v>9.9</v>
      </c>
      <c r="K1672">
        <v>0</v>
      </c>
      <c r="L1672" s="482">
        <v>133205.18</v>
      </c>
      <c r="M1672" s="6">
        <v>95.873752800000005</v>
      </c>
      <c r="N1672" s="44">
        <f t="shared" si="134"/>
        <v>12770880.498999504</v>
      </c>
    </row>
    <row r="1673" spans="1:14" thickTop="1" thickBot="1">
      <c r="A1673" s="32">
        <v>43676</v>
      </c>
      <c r="B1673" s="2" t="str">
        <f t="shared" si="130"/>
        <v>Tuesday</v>
      </c>
      <c r="C1673" s="3" t="str">
        <f t="shared" si="131"/>
        <v>July</v>
      </c>
      <c r="D1673" s="4" t="str">
        <f t="shared" si="132"/>
        <v>2019</v>
      </c>
      <c r="E1673">
        <f t="shared" si="133"/>
        <v>31</v>
      </c>
      <c r="F1673" t="str">
        <f>IFERROR(VLOOKUP(A1673,Holidays!A:C,2), "N")</f>
        <v>Y</v>
      </c>
      <c r="G1673" t="str">
        <f>IFERROR(VLOOKUP(A1673,Holidays!A:C,3),"N")</f>
        <v>N</v>
      </c>
      <c r="H1673">
        <v>7.9</v>
      </c>
      <c r="I1673">
        <v>12.5</v>
      </c>
      <c r="J1673">
        <v>8.6999999999999993</v>
      </c>
      <c r="K1673">
        <v>0.8</v>
      </c>
      <c r="L1673" s="482">
        <v>138858.04500000001</v>
      </c>
      <c r="M1673" s="6">
        <v>110.4700594</v>
      </c>
      <c r="N1673" s="44">
        <f t="shared" si="134"/>
        <v>15339656.479317874</v>
      </c>
    </row>
    <row r="1674" spans="1:14" thickTop="1" thickBot="1">
      <c r="A1674" s="32">
        <v>43677</v>
      </c>
      <c r="B1674" s="2" t="str">
        <f t="shared" si="130"/>
        <v>Wednesday</v>
      </c>
      <c r="C1674" s="3" t="str">
        <f t="shared" si="131"/>
        <v>July</v>
      </c>
      <c r="D1674" s="4" t="str">
        <f t="shared" si="132"/>
        <v>2019</v>
      </c>
      <c r="E1674">
        <f t="shared" si="133"/>
        <v>31</v>
      </c>
      <c r="F1674" t="str">
        <f>IFERROR(VLOOKUP(A1674,Holidays!A:C,2), "N")</f>
        <v>Y</v>
      </c>
      <c r="G1674" t="str">
        <f>IFERROR(VLOOKUP(A1674,Holidays!A:C,3),"N")</f>
        <v>N</v>
      </c>
      <c r="H1674">
        <v>3</v>
      </c>
      <c r="I1674">
        <v>12.5</v>
      </c>
      <c r="J1674">
        <v>11.3</v>
      </c>
      <c r="K1674">
        <v>0</v>
      </c>
      <c r="L1674" s="482">
        <v>140275.82999999999</v>
      </c>
      <c r="M1674" s="6">
        <v>153.26684940000001</v>
      </c>
      <c r="N1674" s="44">
        <f t="shared" si="134"/>
        <v>21499634.511070002</v>
      </c>
    </row>
    <row r="1675" spans="1:14" thickTop="1" thickBot="1">
      <c r="A1675" s="32">
        <v>43678</v>
      </c>
      <c r="B1675" s="2" t="str">
        <f t="shared" si="130"/>
        <v>Thursday</v>
      </c>
      <c r="C1675" s="3" t="str">
        <f t="shared" si="131"/>
        <v>August</v>
      </c>
      <c r="D1675" s="4" t="str">
        <f t="shared" si="132"/>
        <v>2019</v>
      </c>
      <c r="E1675">
        <f t="shared" si="133"/>
        <v>31</v>
      </c>
      <c r="F1675" t="str">
        <f>IFERROR(VLOOKUP(A1675,Holidays!A:C,2), "N")</f>
        <v>Y</v>
      </c>
      <c r="G1675" t="str">
        <f>IFERROR(VLOOKUP(A1675,Holidays!A:C,3),"N")</f>
        <v>N</v>
      </c>
      <c r="H1675">
        <v>5.8</v>
      </c>
      <c r="I1675">
        <v>13.8</v>
      </c>
      <c r="J1675">
        <v>8.6</v>
      </c>
      <c r="K1675">
        <v>0</v>
      </c>
      <c r="L1675" s="482">
        <v>137651.13500000001</v>
      </c>
      <c r="M1675" s="6">
        <v>98.967005540000002</v>
      </c>
      <c r="N1675" s="44">
        <f t="shared" si="134"/>
        <v>13622920.640132289</v>
      </c>
    </row>
    <row r="1676" spans="1:14" thickTop="1" thickBot="1">
      <c r="A1676" s="32">
        <v>43679</v>
      </c>
      <c r="B1676" s="2" t="str">
        <f t="shared" si="130"/>
        <v>Friday</v>
      </c>
      <c r="C1676" s="3" t="str">
        <f t="shared" si="131"/>
        <v>August</v>
      </c>
      <c r="D1676" s="4" t="str">
        <f t="shared" si="132"/>
        <v>2019</v>
      </c>
      <c r="E1676">
        <f t="shared" si="133"/>
        <v>31</v>
      </c>
      <c r="F1676" t="str">
        <f>IFERROR(VLOOKUP(A1676,Holidays!A:C,2), "N")</f>
        <v>Y</v>
      </c>
      <c r="G1676" t="str">
        <f>IFERROR(VLOOKUP(A1676,Holidays!A:C,3),"N")</f>
        <v>N</v>
      </c>
      <c r="H1676">
        <v>9.6999999999999993</v>
      </c>
      <c r="I1676">
        <v>12.7</v>
      </c>
      <c r="J1676">
        <v>7.4</v>
      </c>
      <c r="K1676">
        <v>0.4</v>
      </c>
      <c r="L1676" s="482">
        <v>135633.89000000001</v>
      </c>
      <c r="M1676" s="6">
        <v>106.56821669999999</v>
      </c>
      <c r="N1676" s="44">
        <f t="shared" si="134"/>
        <v>14454261.781383963</v>
      </c>
    </row>
    <row r="1677" spans="1:14" thickTop="1" thickBot="1">
      <c r="A1677" s="32">
        <v>43680</v>
      </c>
      <c r="B1677" s="2" t="str">
        <f t="shared" si="130"/>
        <v>Saturday</v>
      </c>
      <c r="C1677" s="3" t="str">
        <f t="shared" si="131"/>
        <v>August</v>
      </c>
      <c r="D1677" s="4" t="str">
        <f t="shared" si="132"/>
        <v>2019</v>
      </c>
      <c r="E1677">
        <f t="shared" si="133"/>
        <v>31</v>
      </c>
      <c r="F1677" t="str">
        <f>IFERROR(VLOOKUP(A1677,Holidays!A:C,2), "N")</f>
        <v>Y</v>
      </c>
      <c r="G1677" t="str">
        <f>IFERROR(VLOOKUP(A1677,Holidays!A:C,3),"N")</f>
        <v>N</v>
      </c>
      <c r="H1677">
        <v>10</v>
      </c>
      <c r="I1677">
        <v>13.9</v>
      </c>
      <c r="J1677">
        <v>6.2</v>
      </c>
      <c r="K1677">
        <v>0</v>
      </c>
      <c r="L1677" s="482">
        <v>119933.7</v>
      </c>
      <c r="M1677" s="6">
        <v>121.53235650000001</v>
      </c>
      <c r="N1677" s="44">
        <f t="shared" si="134"/>
        <v>14575825.18476405</v>
      </c>
    </row>
    <row r="1678" spans="1:14" thickTop="1" thickBot="1">
      <c r="A1678" s="32">
        <v>43681</v>
      </c>
      <c r="B1678" s="2" t="str">
        <f t="shared" si="130"/>
        <v>Sunday</v>
      </c>
      <c r="C1678" s="3" t="str">
        <f t="shared" si="131"/>
        <v>August</v>
      </c>
      <c r="D1678" s="4" t="str">
        <f t="shared" si="132"/>
        <v>2019</v>
      </c>
      <c r="E1678">
        <f t="shared" si="133"/>
        <v>32</v>
      </c>
      <c r="F1678" t="str">
        <f>IFERROR(VLOOKUP(A1678,Holidays!A:C,2), "N")</f>
        <v>Y</v>
      </c>
      <c r="G1678" t="str">
        <f>IFERROR(VLOOKUP(A1678,Holidays!A:C,3),"N")</f>
        <v>N</v>
      </c>
      <c r="H1678">
        <v>9.1999999999999993</v>
      </c>
      <c r="I1678">
        <v>13.1</v>
      </c>
      <c r="J1678">
        <v>7.2</v>
      </c>
      <c r="K1678">
        <v>1</v>
      </c>
      <c r="L1678" s="482">
        <v>120350.215</v>
      </c>
      <c r="M1678" s="6">
        <v>127.8811699</v>
      </c>
      <c r="N1678" s="44">
        <f t="shared" si="134"/>
        <v>15390526.291916529</v>
      </c>
    </row>
    <row r="1679" spans="1:14" thickTop="1" thickBot="1">
      <c r="A1679" s="32">
        <v>43682</v>
      </c>
      <c r="B1679" s="2" t="str">
        <f t="shared" si="130"/>
        <v>Monday</v>
      </c>
      <c r="C1679" s="3" t="str">
        <f t="shared" si="131"/>
        <v>August</v>
      </c>
      <c r="D1679" s="4" t="str">
        <f t="shared" si="132"/>
        <v>2019</v>
      </c>
      <c r="E1679">
        <f t="shared" si="133"/>
        <v>32</v>
      </c>
      <c r="F1679" t="str">
        <f>IFERROR(VLOOKUP(A1679,Holidays!A:C,2), "N")</f>
        <v>Y</v>
      </c>
      <c r="G1679" t="str">
        <f>IFERROR(VLOOKUP(A1679,Holidays!A:C,3),"N")</f>
        <v>N</v>
      </c>
      <c r="H1679">
        <v>10</v>
      </c>
      <c r="I1679">
        <v>15.8</v>
      </c>
      <c r="J1679">
        <v>10.7</v>
      </c>
      <c r="K1679">
        <v>0</v>
      </c>
      <c r="L1679" s="482">
        <v>125652.05499999999</v>
      </c>
      <c r="M1679" s="6">
        <v>108.4969239</v>
      </c>
      <c r="N1679" s="44">
        <f t="shared" si="134"/>
        <v>13632861.449213613</v>
      </c>
    </row>
    <row r="1680" spans="1:14" thickTop="1" thickBot="1">
      <c r="A1680" s="32">
        <v>43683</v>
      </c>
      <c r="B1680" s="2" t="str">
        <f t="shared" si="130"/>
        <v>Tuesday</v>
      </c>
      <c r="C1680" s="3" t="str">
        <f t="shared" si="131"/>
        <v>August</v>
      </c>
      <c r="D1680" s="4" t="str">
        <f t="shared" si="132"/>
        <v>2019</v>
      </c>
      <c r="E1680">
        <f t="shared" si="133"/>
        <v>32</v>
      </c>
      <c r="F1680" t="str">
        <f>IFERROR(VLOOKUP(A1680,Holidays!A:C,2), "N")</f>
        <v>Y</v>
      </c>
      <c r="G1680" t="str">
        <f>IFERROR(VLOOKUP(A1680,Holidays!A:C,3),"N")</f>
        <v>N</v>
      </c>
      <c r="H1680">
        <v>9.1</v>
      </c>
      <c r="I1680">
        <v>13.5</v>
      </c>
      <c r="J1680">
        <v>4.5</v>
      </c>
      <c r="K1680">
        <v>0.4</v>
      </c>
      <c r="L1680" s="482">
        <v>132120.39000000001</v>
      </c>
      <c r="M1680" s="6">
        <v>89.427805109999994</v>
      </c>
      <c r="N1680" s="44">
        <f t="shared" si="134"/>
        <v>11815236.487977194</v>
      </c>
    </row>
    <row r="1681" spans="1:14" thickTop="1" thickBot="1">
      <c r="A1681" s="32">
        <v>43684</v>
      </c>
      <c r="B1681" s="2" t="str">
        <f t="shared" si="130"/>
        <v>Wednesday</v>
      </c>
      <c r="C1681" s="3" t="str">
        <f t="shared" si="131"/>
        <v>August</v>
      </c>
      <c r="D1681" s="4" t="str">
        <f t="shared" si="132"/>
        <v>2019</v>
      </c>
      <c r="E1681">
        <f t="shared" si="133"/>
        <v>32</v>
      </c>
      <c r="F1681" t="str">
        <f>IFERROR(VLOOKUP(A1681,Holidays!A:C,2), "N")</f>
        <v>Y</v>
      </c>
      <c r="G1681" t="str">
        <f>IFERROR(VLOOKUP(A1681,Holidays!A:C,3),"N")</f>
        <v>N</v>
      </c>
      <c r="H1681">
        <v>9.3000000000000007</v>
      </c>
      <c r="I1681">
        <v>14.1</v>
      </c>
      <c r="J1681">
        <v>7.5</v>
      </c>
      <c r="K1681">
        <v>0</v>
      </c>
      <c r="L1681" s="482">
        <v>136315.38</v>
      </c>
      <c r="M1681" s="6">
        <v>129.26252919999999</v>
      </c>
      <c r="N1681" s="44">
        <f t="shared" si="134"/>
        <v>17620470.787659094</v>
      </c>
    </row>
    <row r="1682" spans="1:14" thickTop="1" thickBot="1">
      <c r="A1682" s="32">
        <v>43685</v>
      </c>
      <c r="B1682" s="2" t="str">
        <f t="shared" si="130"/>
        <v>Thursday</v>
      </c>
      <c r="C1682" s="3" t="str">
        <f t="shared" si="131"/>
        <v>August</v>
      </c>
      <c r="D1682" s="4" t="str">
        <f t="shared" si="132"/>
        <v>2019</v>
      </c>
      <c r="E1682">
        <f t="shared" si="133"/>
        <v>32</v>
      </c>
      <c r="F1682" t="str">
        <f>IFERROR(VLOOKUP(A1682,Holidays!A:C,2), "N")</f>
        <v>Y</v>
      </c>
      <c r="G1682" t="str">
        <f>IFERROR(VLOOKUP(A1682,Holidays!A:C,3),"N")</f>
        <v>N</v>
      </c>
      <c r="H1682">
        <v>6.7</v>
      </c>
      <c r="I1682">
        <v>13.9</v>
      </c>
      <c r="J1682">
        <v>9.6</v>
      </c>
      <c r="K1682">
        <v>10.8</v>
      </c>
      <c r="L1682" s="482">
        <v>133004.73000000001</v>
      </c>
      <c r="M1682" s="6">
        <v>95.454195279999993</v>
      </c>
      <c r="N1682" s="44">
        <f t="shared" si="134"/>
        <v>12695859.470583675</v>
      </c>
    </row>
    <row r="1683" spans="1:14" thickTop="1" thickBot="1">
      <c r="A1683" s="32">
        <v>43686</v>
      </c>
      <c r="B1683" s="2" t="str">
        <f t="shared" si="130"/>
        <v>Friday</v>
      </c>
      <c r="C1683" s="3" t="str">
        <f t="shared" si="131"/>
        <v>August</v>
      </c>
      <c r="D1683" s="4" t="str">
        <f t="shared" si="132"/>
        <v>2019</v>
      </c>
      <c r="E1683">
        <f t="shared" si="133"/>
        <v>32</v>
      </c>
      <c r="F1683" t="str">
        <f>IFERROR(VLOOKUP(A1683,Holidays!A:C,2), "N")</f>
        <v>Y</v>
      </c>
      <c r="G1683" t="str">
        <f>IFERROR(VLOOKUP(A1683,Holidays!A:C,3),"N")</f>
        <v>N</v>
      </c>
      <c r="H1683">
        <v>7.8</v>
      </c>
      <c r="I1683">
        <v>10.1</v>
      </c>
      <c r="J1683">
        <v>7.3</v>
      </c>
      <c r="K1683">
        <v>2</v>
      </c>
      <c r="L1683" s="482">
        <v>142555.10500000001</v>
      </c>
      <c r="M1683" s="6">
        <v>119.9574815</v>
      </c>
      <c r="N1683" s="44">
        <f t="shared" si="134"/>
        <v>17100551.370768059</v>
      </c>
    </row>
    <row r="1684" spans="1:14" thickTop="1" thickBot="1">
      <c r="A1684" s="32">
        <v>43687</v>
      </c>
      <c r="B1684" s="2" t="str">
        <f t="shared" si="130"/>
        <v>Saturday</v>
      </c>
      <c r="C1684" s="3" t="str">
        <f t="shared" si="131"/>
        <v>August</v>
      </c>
      <c r="D1684" s="4" t="str">
        <f t="shared" si="132"/>
        <v>2019</v>
      </c>
      <c r="E1684">
        <f t="shared" si="133"/>
        <v>32</v>
      </c>
      <c r="F1684" t="str">
        <f>IFERROR(VLOOKUP(A1684,Holidays!A:C,2), "N")</f>
        <v>Y</v>
      </c>
      <c r="G1684" t="str">
        <f>IFERROR(VLOOKUP(A1684,Holidays!A:C,3),"N")</f>
        <v>N</v>
      </c>
      <c r="H1684">
        <v>5.2</v>
      </c>
      <c r="I1684">
        <v>12.5</v>
      </c>
      <c r="J1684">
        <v>6.6</v>
      </c>
      <c r="K1684">
        <v>4.2</v>
      </c>
      <c r="L1684" s="482">
        <v>128554.605</v>
      </c>
      <c r="M1684" s="6">
        <v>94.668808780000006</v>
      </c>
      <c r="N1684" s="44">
        <f t="shared" si="134"/>
        <v>12170111.318533432</v>
      </c>
    </row>
    <row r="1685" spans="1:14" thickTop="1" thickBot="1">
      <c r="A1685" s="32">
        <v>43688</v>
      </c>
      <c r="B1685" s="2" t="str">
        <f t="shared" si="130"/>
        <v>Sunday</v>
      </c>
      <c r="C1685" s="3" t="str">
        <f t="shared" si="131"/>
        <v>August</v>
      </c>
      <c r="D1685" s="4" t="str">
        <f t="shared" si="132"/>
        <v>2019</v>
      </c>
      <c r="E1685">
        <f t="shared" si="133"/>
        <v>33</v>
      </c>
      <c r="F1685" t="str">
        <f>IFERROR(VLOOKUP(A1685,Holidays!A:C,2), "N")</f>
        <v>Y</v>
      </c>
      <c r="G1685" t="str">
        <f>IFERROR(VLOOKUP(A1685,Holidays!A:C,3),"N")</f>
        <v>N</v>
      </c>
      <c r="H1685">
        <v>4.8</v>
      </c>
      <c r="I1685">
        <v>12.9</v>
      </c>
      <c r="J1685">
        <v>11.4</v>
      </c>
      <c r="K1685">
        <v>6</v>
      </c>
      <c r="L1685" s="482">
        <v>121028.325</v>
      </c>
      <c r="M1685" s="6">
        <v>98.101093950000006</v>
      </c>
      <c r="N1685" s="44">
        <f t="shared" si="134"/>
        <v>11873011.081436135</v>
      </c>
    </row>
    <row r="1686" spans="1:14" thickTop="1" thickBot="1">
      <c r="A1686" s="32">
        <v>43689</v>
      </c>
      <c r="B1686" s="2" t="str">
        <f t="shared" si="130"/>
        <v>Monday</v>
      </c>
      <c r="C1686" s="3" t="str">
        <f t="shared" si="131"/>
        <v>August</v>
      </c>
      <c r="D1686" s="4" t="str">
        <f t="shared" si="132"/>
        <v>2019</v>
      </c>
      <c r="E1686">
        <f t="shared" si="133"/>
        <v>33</v>
      </c>
      <c r="F1686" t="str">
        <f>IFERROR(VLOOKUP(A1686,Holidays!A:C,2), "N")</f>
        <v>Y</v>
      </c>
      <c r="G1686" t="str">
        <f>IFERROR(VLOOKUP(A1686,Holidays!A:C,3),"N")</f>
        <v>N</v>
      </c>
      <c r="H1686">
        <v>6.3</v>
      </c>
      <c r="I1686">
        <v>12</v>
      </c>
      <c r="J1686">
        <v>9.9</v>
      </c>
      <c r="K1686">
        <v>8.8000000000000007</v>
      </c>
      <c r="L1686" s="482">
        <v>136683.4</v>
      </c>
      <c r="M1686" s="6">
        <v>163.36163669999999</v>
      </c>
      <c r="N1686" s="44">
        <f t="shared" si="134"/>
        <v>22328823.933720779</v>
      </c>
    </row>
    <row r="1687" spans="1:14" thickTop="1" thickBot="1">
      <c r="A1687" s="32">
        <v>43690</v>
      </c>
      <c r="B1687" s="2" t="str">
        <f t="shared" si="130"/>
        <v>Tuesday</v>
      </c>
      <c r="C1687" s="3" t="str">
        <f t="shared" si="131"/>
        <v>August</v>
      </c>
      <c r="D1687" s="4" t="str">
        <f t="shared" si="132"/>
        <v>2019</v>
      </c>
      <c r="E1687">
        <f t="shared" si="133"/>
        <v>33</v>
      </c>
      <c r="F1687" t="str">
        <f>IFERROR(VLOOKUP(A1687,Holidays!A:C,2), "N")</f>
        <v>Y</v>
      </c>
      <c r="G1687" t="str">
        <f>IFERROR(VLOOKUP(A1687,Holidays!A:C,3),"N")</f>
        <v>N</v>
      </c>
      <c r="H1687">
        <v>8.8000000000000007</v>
      </c>
      <c r="I1687">
        <v>13.1</v>
      </c>
      <c r="J1687">
        <v>7</v>
      </c>
      <c r="K1687">
        <v>0</v>
      </c>
      <c r="L1687" s="482">
        <v>141474.26500000001</v>
      </c>
      <c r="M1687" s="6">
        <v>267.34764990000002</v>
      </c>
      <c r="N1687" s="44">
        <f t="shared" si="134"/>
        <v>37822812.269079827</v>
      </c>
    </row>
    <row r="1688" spans="1:14" thickTop="1" thickBot="1">
      <c r="A1688" s="32">
        <v>43691</v>
      </c>
      <c r="B1688" s="2" t="str">
        <f t="shared" si="130"/>
        <v>Wednesday</v>
      </c>
      <c r="C1688" s="3" t="str">
        <f t="shared" si="131"/>
        <v>August</v>
      </c>
      <c r="D1688" s="4" t="str">
        <f t="shared" si="132"/>
        <v>2019</v>
      </c>
      <c r="E1688">
        <f t="shared" si="133"/>
        <v>33</v>
      </c>
      <c r="F1688" t="str">
        <f>IFERROR(VLOOKUP(A1688,Holidays!A:C,2), "N")</f>
        <v>Y</v>
      </c>
      <c r="G1688" t="str">
        <f>IFERROR(VLOOKUP(A1688,Holidays!A:C,3),"N")</f>
        <v>N</v>
      </c>
      <c r="H1688">
        <v>9.1</v>
      </c>
      <c r="I1688">
        <v>13.8</v>
      </c>
      <c r="J1688">
        <v>6.7</v>
      </c>
      <c r="K1688">
        <v>0.2</v>
      </c>
      <c r="L1688" s="482">
        <v>134681.435</v>
      </c>
      <c r="M1688" s="6">
        <v>123.8521422</v>
      </c>
      <c r="N1688" s="44">
        <f t="shared" si="134"/>
        <v>16680584.239320057</v>
      </c>
    </row>
    <row r="1689" spans="1:14" thickTop="1" thickBot="1">
      <c r="A1689" s="32">
        <v>43692</v>
      </c>
      <c r="B1689" s="2" t="str">
        <f t="shared" si="130"/>
        <v>Thursday</v>
      </c>
      <c r="C1689" s="3" t="str">
        <f t="shared" si="131"/>
        <v>August</v>
      </c>
      <c r="D1689" s="4" t="str">
        <f t="shared" si="132"/>
        <v>2019</v>
      </c>
      <c r="E1689">
        <f t="shared" si="133"/>
        <v>33</v>
      </c>
      <c r="F1689" t="str">
        <f>IFERROR(VLOOKUP(A1689,Holidays!A:C,2), "N")</f>
        <v>Y</v>
      </c>
      <c r="G1689" t="str">
        <f>IFERROR(VLOOKUP(A1689,Holidays!A:C,3),"N")</f>
        <v>N</v>
      </c>
      <c r="H1689">
        <v>7.3</v>
      </c>
      <c r="I1689">
        <v>16.2</v>
      </c>
      <c r="J1689">
        <v>10.5</v>
      </c>
      <c r="K1689">
        <v>0</v>
      </c>
      <c r="L1689" s="482">
        <v>128119.715</v>
      </c>
      <c r="M1689" s="6">
        <v>76.350980870000001</v>
      </c>
      <c r="N1689" s="44">
        <f t="shared" si="134"/>
        <v>9782065.9090348519</v>
      </c>
    </row>
    <row r="1690" spans="1:14" thickTop="1" thickBot="1">
      <c r="A1690" s="32">
        <v>43693</v>
      </c>
      <c r="B1690" s="2" t="str">
        <f t="shared" si="130"/>
        <v>Friday</v>
      </c>
      <c r="C1690" s="3" t="str">
        <f t="shared" si="131"/>
        <v>August</v>
      </c>
      <c r="D1690" s="4" t="str">
        <f t="shared" si="132"/>
        <v>2019</v>
      </c>
      <c r="E1690">
        <f t="shared" si="133"/>
        <v>33</v>
      </c>
      <c r="F1690" t="str">
        <f>IFERROR(VLOOKUP(A1690,Holidays!A:C,2), "N")</f>
        <v>Y</v>
      </c>
      <c r="G1690" t="str">
        <f>IFERROR(VLOOKUP(A1690,Holidays!A:C,3),"N")</f>
        <v>N</v>
      </c>
      <c r="H1690">
        <v>10.6</v>
      </c>
      <c r="I1690">
        <v>16.899999999999999</v>
      </c>
      <c r="J1690">
        <v>6.3</v>
      </c>
      <c r="K1690">
        <v>0</v>
      </c>
      <c r="L1690" s="482">
        <v>129781.155</v>
      </c>
      <c r="M1690" s="6">
        <v>100.0115921</v>
      </c>
      <c r="N1690" s="44">
        <f t="shared" si="134"/>
        <v>12979619.936126875</v>
      </c>
    </row>
    <row r="1691" spans="1:14" thickTop="1" thickBot="1">
      <c r="A1691" s="32">
        <v>43694</v>
      </c>
      <c r="B1691" s="2" t="str">
        <f t="shared" si="130"/>
        <v>Saturday</v>
      </c>
      <c r="C1691" s="3" t="str">
        <f t="shared" si="131"/>
        <v>August</v>
      </c>
      <c r="D1691" s="4" t="str">
        <f t="shared" si="132"/>
        <v>2019</v>
      </c>
      <c r="E1691">
        <f t="shared" si="133"/>
        <v>33</v>
      </c>
      <c r="F1691" t="str">
        <f>IFERROR(VLOOKUP(A1691,Holidays!A:C,2), "N")</f>
        <v>Y</v>
      </c>
      <c r="G1691" t="str">
        <f>IFERROR(VLOOKUP(A1691,Holidays!A:C,3),"N")</f>
        <v>N</v>
      </c>
      <c r="H1691">
        <v>7</v>
      </c>
      <c r="I1691">
        <v>16.5</v>
      </c>
      <c r="J1691">
        <v>13.4</v>
      </c>
      <c r="K1691">
        <v>3.8</v>
      </c>
      <c r="L1691" s="482">
        <v>115460.6</v>
      </c>
      <c r="M1691" s="6">
        <v>75.491413320000007</v>
      </c>
      <c r="N1691" s="44">
        <f t="shared" si="134"/>
        <v>8716283.876775194</v>
      </c>
    </row>
    <row r="1692" spans="1:14" thickTop="1" thickBot="1">
      <c r="A1692" s="32">
        <v>43695</v>
      </c>
      <c r="B1692" s="2" t="str">
        <f t="shared" si="130"/>
        <v>Sunday</v>
      </c>
      <c r="C1692" s="3" t="str">
        <f t="shared" si="131"/>
        <v>August</v>
      </c>
      <c r="D1692" s="4" t="str">
        <f t="shared" si="132"/>
        <v>2019</v>
      </c>
      <c r="E1692">
        <f t="shared" si="133"/>
        <v>34</v>
      </c>
      <c r="F1692" t="str">
        <f>IFERROR(VLOOKUP(A1692,Holidays!A:C,2), "N")</f>
        <v>Y</v>
      </c>
      <c r="G1692" t="str">
        <f>IFERROR(VLOOKUP(A1692,Holidays!A:C,3),"N")</f>
        <v>N</v>
      </c>
      <c r="H1692">
        <v>8.8000000000000007</v>
      </c>
      <c r="I1692">
        <v>19.399999999999999</v>
      </c>
      <c r="J1692">
        <v>9.3000000000000007</v>
      </c>
      <c r="K1692">
        <v>0</v>
      </c>
      <c r="L1692" s="482">
        <v>110816.375</v>
      </c>
      <c r="M1692" s="6">
        <v>52.024492690000002</v>
      </c>
      <c r="N1692" s="44">
        <f t="shared" si="134"/>
        <v>5765165.6911197994</v>
      </c>
    </row>
    <row r="1693" spans="1:14" thickTop="1" thickBot="1">
      <c r="A1693" s="32">
        <v>43696</v>
      </c>
      <c r="B1693" s="2" t="str">
        <f t="shared" si="130"/>
        <v>Monday</v>
      </c>
      <c r="C1693" s="3" t="str">
        <f t="shared" si="131"/>
        <v>August</v>
      </c>
      <c r="D1693" s="4" t="str">
        <f t="shared" si="132"/>
        <v>2019</v>
      </c>
      <c r="E1693">
        <f t="shared" si="133"/>
        <v>34</v>
      </c>
      <c r="F1693" t="str">
        <f>IFERROR(VLOOKUP(A1693,Holidays!A:C,2), "N")</f>
        <v>Y</v>
      </c>
      <c r="G1693" t="str">
        <f>IFERROR(VLOOKUP(A1693,Holidays!A:C,3),"N")</f>
        <v>N</v>
      </c>
      <c r="H1693">
        <v>5.8</v>
      </c>
      <c r="I1693">
        <v>12.3</v>
      </c>
      <c r="J1693">
        <v>12.8</v>
      </c>
      <c r="K1693">
        <v>4</v>
      </c>
      <c r="L1693" s="482">
        <v>131067.25</v>
      </c>
      <c r="M1693" s="6">
        <v>81.723625240000004</v>
      </c>
      <c r="N1693" s="44">
        <f t="shared" si="134"/>
        <v>10711290.820237391</v>
      </c>
    </row>
    <row r="1694" spans="1:14" thickTop="1" thickBot="1">
      <c r="A1694" s="32">
        <v>43697</v>
      </c>
      <c r="B1694" s="2" t="str">
        <f t="shared" si="130"/>
        <v>Tuesday</v>
      </c>
      <c r="C1694" s="3" t="str">
        <f t="shared" si="131"/>
        <v>August</v>
      </c>
      <c r="D1694" s="4" t="str">
        <f t="shared" si="132"/>
        <v>2019</v>
      </c>
      <c r="E1694">
        <f t="shared" si="133"/>
        <v>34</v>
      </c>
      <c r="F1694" t="str">
        <f>IFERROR(VLOOKUP(A1694,Holidays!A:C,2), "N")</f>
        <v>Y</v>
      </c>
      <c r="G1694" t="str">
        <f>IFERROR(VLOOKUP(A1694,Holidays!A:C,3),"N")</f>
        <v>N</v>
      </c>
      <c r="H1694">
        <v>7.6</v>
      </c>
      <c r="I1694">
        <v>17</v>
      </c>
      <c r="J1694">
        <v>7.2</v>
      </c>
      <c r="K1694">
        <v>0.4</v>
      </c>
      <c r="L1694" s="482">
        <v>131438.54999999999</v>
      </c>
      <c r="M1694" s="6">
        <v>61.926547419999999</v>
      </c>
      <c r="N1694" s="44">
        <f t="shared" si="134"/>
        <v>8139535.5993910404</v>
      </c>
    </row>
    <row r="1695" spans="1:14" thickTop="1" thickBot="1">
      <c r="A1695" s="32">
        <v>43698</v>
      </c>
      <c r="B1695" s="2" t="str">
        <f t="shared" si="130"/>
        <v>Wednesday</v>
      </c>
      <c r="C1695" s="3" t="str">
        <f t="shared" si="131"/>
        <v>August</v>
      </c>
      <c r="D1695" s="4" t="str">
        <f t="shared" si="132"/>
        <v>2019</v>
      </c>
      <c r="E1695">
        <f t="shared" si="133"/>
        <v>34</v>
      </c>
      <c r="F1695" t="str">
        <f>IFERROR(VLOOKUP(A1695,Holidays!A:C,2), "N")</f>
        <v>Y</v>
      </c>
      <c r="G1695" t="str">
        <f>IFERROR(VLOOKUP(A1695,Holidays!A:C,3),"N")</f>
        <v>N</v>
      </c>
      <c r="H1695">
        <v>11.5</v>
      </c>
      <c r="I1695">
        <v>16.600000000000001</v>
      </c>
      <c r="J1695">
        <v>11.5</v>
      </c>
      <c r="K1695">
        <v>0.2</v>
      </c>
      <c r="L1695" s="482">
        <v>120747.08</v>
      </c>
      <c r="M1695" s="6">
        <v>54.386880320000003</v>
      </c>
      <c r="N1695" s="44">
        <f t="shared" si="134"/>
        <v>6567056.9889494665</v>
      </c>
    </row>
    <row r="1696" spans="1:14" thickTop="1" thickBot="1">
      <c r="A1696" s="32">
        <v>43699</v>
      </c>
      <c r="B1696" s="2" t="str">
        <f t="shared" si="130"/>
        <v>Thursday</v>
      </c>
      <c r="C1696" s="3" t="str">
        <f t="shared" si="131"/>
        <v>August</v>
      </c>
      <c r="D1696" s="4" t="str">
        <f t="shared" si="132"/>
        <v>2019</v>
      </c>
      <c r="E1696">
        <f t="shared" si="133"/>
        <v>34</v>
      </c>
      <c r="F1696" t="str">
        <f>IFERROR(VLOOKUP(A1696,Holidays!A:C,2), "N")</f>
        <v>Y</v>
      </c>
      <c r="G1696" t="str">
        <f>IFERROR(VLOOKUP(A1696,Holidays!A:C,3),"N")</f>
        <v>N</v>
      </c>
      <c r="H1696">
        <v>9.6</v>
      </c>
      <c r="I1696">
        <v>13</v>
      </c>
      <c r="J1696">
        <v>11.3</v>
      </c>
      <c r="K1696">
        <v>1.6</v>
      </c>
      <c r="L1696" s="482">
        <v>127697.99</v>
      </c>
      <c r="M1696" s="6">
        <v>89.139147589999993</v>
      </c>
      <c r="N1696" s="44">
        <f t="shared" si="134"/>
        <v>11382889.977556344</v>
      </c>
    </row>
    <row r="1697" spans="1:14" thickTop="1" thickBot="1">
      <c r="A1697" s="32">
        <v>43700</v>
      </c>
      <c r="B1697" s="2" t="str">
        <f t="shared" si="130"/>
        <v>Friday</v>
      </c>
      <c r="C1697" s="3" t="str">
        <f t="shared" si="131"/>
        <v>August</v>
      </c>
      <c r="D1697" s="4" t="str">
        <f t="shared" si="132"/>
        <v>2019</v>
      </c>
      <c r="E1697">
        <f t="shared" si="133"/>
        <v>34</v>
      </c>
      <c r="F1697" t="str">
        <f>IFERROR(VLOOKUP(A1697,Holidays!A:C,2), "N")</f>
        <v>Y</v>
      </c>
      <c r="G1697" t="str">
        <f>IFERROR(VLOOKUP(A1697,Holidays!A:C,3),"N")</f>
        <v>N</v>
      </c>
      <c r="H1697">
        <v>3.8</v>
      </c>
      <c r="I1697">
        <v>15.1</v>
      </c>
      <c r="J1697">
        <v>14.5</v>
      </c>
      <c r="K1697">
        <v>0</v>
      </c>
      <c r="L1697" s="482">
        <v>126763.36500000001</v>
      </c>
      <c r="M1697" s="6">
        <v>91.098931109999995</v>
      </c>
      <c r="N1697" s="44">
        <f t="shared" si="134"/>
        <v>11548007.055406785</v>
      </c>
    </row>
    <row r="1698" spans="1:14" thickTop="1" thickBot="1">
      <c r="A1698" s="32">
        <v>43701</v>
      </c>
      <c r="B1698" s="2" t="str">
        <f t="shared" si="130"/>
        <v>Saturday</v>
      </c>
      <c r="C1698" s="3" t="str">
        <f t="shared" si="131"/>
        <v>August</v>
      </c>
      <c r="D1698" s="4" t="str">
        <f t="shared" si="132"/>
        <v>2019</v>
      </c>
      <c r="E1698">
        <f t="shared" si="133"/>
        <v>34</v>
      </c>
      <c r="F1698" t="str">
        <f>IFERROR(VLOOKUP(A1698,Holidays!A:C,2), "N")</f>
        <v>Y</v>
      </c>
      <c r="G1698" t="str">
        <f>IFERROR(VLOOKUP(A1698,Holidays!A:C,3),"N")</f>
        <v>N</v>
      </c>
      <c r="H1698">
        <v>7.9</v>
      </c>
      <c r="I1698">
        <v>18</v>
      </c>
      <c r="J1698">
        <v>13</v>
      </c>
      <c r="K1698">
        <v>0</v>
      </c>
      <c r="L1698" s="482">
        <v>107303.47500000001</v>
      </c>
      <c r="M1698" s="6">
        <v>55.149898819999997</v>
      </c>
      <c r="N1698" s="44">
        <f t="shared" si="134"/>
        <v>5917775.7892843997</v>
      </c>
    </row>
    <row r="1699" spans="1:14" thickTop="1" thickBot="1">
      <c r="A1699" s="32">
        <v>43702</v>
      </c>
      <c r="B1699" s="2" t="str">
        <f t="shared" si="130"/>
        <v>Sunday</v>
      </c>
      <c r="C1699" s="3" t="str">
        <f t="shared" si="131"/>
        <v>August</v>
      </c>
      <c r="D1699" s="4" t="str">
        <f t="shared" si="132"/>
        <v>2019</v>
      </c>
      <c r="E1699">
        <f t="shared" si="133"/>
        <v>35</v>
      </c>
      <c r="F1699" t="str">
        <f>IFERROR(VLOOKUP(A1699,Holidays!A:C,2), "N")</f>
        <v>Y</v>
      </c>
      <c r="G1699" t="str">
        <f>IFERROR(VLOOKUP(A1699,Holidays!A:C,3),"N")</f>
        <v>N</v>
      </c>
      <c r="H1699">
        <v>6.5</v>
      </c>
      <c r="I1699">
        <v>12.9</v>
      </c>
      <c r="J1699">
        <v>13.9</v>
      </c>
      <c r="K1699">
        <v>1.2</v>
      </c>
      <c r="L1699" s="482">
        <v>113980.3</v>
      </c>
      <c r="M1699" s="6">
        <v>119.3055933</v>
      </c>
      <c r="N1699" s="44">
        <f t="shared" si="134"/>
        <v>13598487.316011989</v>
      </c>
    </row>
    <row r="1700" spans="1:14" thickTop="1" thickBot="1">
      <c r="A1700" s="32">
        <v>43703</v>
      </c>
      <c r="B1700" s="2" t="str">
        <f t="shared" si="130"/>
        <v>Monday</v>
      </c>
      <c r="C1700" s="3" t="str">
        <f t="shared" si="131"/>
        <v>August</v>
      </c>
      <c r="D1700" s="4" t="str">
        <f t="shared" si="132"/>
        <v>2019</v>
      </c>
      <c r="E1700">
        <f t="shared" si="133"/>
        <v>35</v>
      </c>
      <c r="F1700" t="str">
        <f>IFERROR(VLOOKUP(A1700,Holidays!A:C,2), "N")</f>
        <v>Y</v>
      </c>
      <c r="G1700" t="str">
        <f>IFERROR(VLOOKUP(A1700,Holidays!A:C,3),"N")</f>
        <v>N</v>
      </c>
      <c r="H1700">
        <v>5.3</v>
      </c>
      <c r="I1700">
        <v>14.4</v>
      </c>
      <c r="J1700">
        <v>14.7</v>
      </c>
      <c r="K1700">
        <v>0</v>
      </c>
      <c r="L1700" s="482">
        <v>132704.36499999999</v>
      </c>
      <c r="M1700" s="6">
        <v>142.18481030000001</v>
      </c>
      <c r="N1700" s="44">
        <f t="shared" si="134"/>
        <v>18868544.963506959</v>
      </c>
    </row>
    <row r="1701" spans="1:14" thickTop="1" thickBot="1">
      <c r="A1701" s="32">
        <v>43704</v>
      </c>
      <c r="B1701" s="2" t="str">
        <f t="shared" si="130"/>
        <v>Tuesday</v>
      </c>
      <c r="C1701" s="3" t="str">
        <f t="shared" si="131"/>
        <v>August</v>
      </c>
      <c r="D1701" s="4" t="str">
        <f t="shared" si="132"/>
        <v>2019</v>
      </c>
      <c r="E1701">
        <f t="shared" si="133"/>
        <v>35</v>
      </c>
      <c r="F1701" t="str">
        <f>IFERROR(VLOOKUP(A1701,Holidays!A:C,2), "N")</f>
        <v>Y</v>
      </c>
      <c r="G1701" t="str">
        <f>IFERROR(VLOOKUP(A1701,Holidays!A:C,3),"N")</f>
        <v>N</v>
      </c>
      <c r="H1701">
        <v>4.2</v>
      </c>
      <c r="I1701">
        <v>15.3</v>
      </c>
      <c r="J1701">
        <v>12.9</v>
      </c>
      <c r="K1701">
        <v>0</v>
      </c>
      <c r="L1701" s="482">
        <v>130964.88499999999</v>
      </c>
      <c r="M1701" s="6">
        <v>131.1074194</v>
      </c>
      <c r="N1701" s="44">
        <f t="shared" si="134"/>
        <v>17170468.104367767</v>
      </c>
    </row>
    <row r="1702" spans="1:14" thickTop="1" thickBot="1">
      <c r="A1702" s="32">
        <v>43705</v>
      </c>
      <c r="B1702" s="2" t="str">
        <f t="shared" si="130"/>
        <v>Wednesday</v>
      </c>
      <c r="C1702" s="3" t="str">
        <f t="shared" si="131"/>
        <v>August</v>
      </c>
      <c r="D1702" s="4" t="str">
        <f t="shared" si="132"/>
        <v>2019</v>
      </c>
      <c r="E1702">
        <f t="shared" si="133"/>
        <v>35</v>
      </c>
      <c r="F1702" t="str">
        <f>IFERROR(VLOOKUP(A1702,Holidays!A:C,2), "N")</f>
        <v>Y</v>
      </c>
      <c r="G1702" t="str">
        <f>IFERROR(VLOOKUP(A1702,Holidays!A:C,3),"N")</f>
        <v>N</v>
      </c>
      <c r="H1702">
        <v>8.3000000000000007</v>
      </c>
      <c r="I1702">
        <v>13.4</v>
      </c>
      <c r="J1702">
        <v>5</v>
      </c>
      <c r="K1702">
        <v>0</v>
      </c>
      <c r="L1702" s="482">
        <v>137660.94</v>
      </c>
      <c r="M1702" s="6">
        <v>140.94202110000001</v>
      </c>
      <c r="N1702" s="44">
        <f t="shared" si="134"/>
        <v>19402211.110125836</v>
      </c>
    </row>
    <row r="1703" spans="1:14" thickTop="1" thickBot="1">
      <c r="A1703" s="32">
        <v>43706</v>
      </c>
      <c r="B1703" s="2" t="str">
        <f t="shared" si="130"/>
        <v>Thursday</v>
      </c>
      <c r="C1703" s="3" t="str">
        <f t="shared" si="131"/>
        <v>August</v>
      </c>
      <c r="D1703" s="4" t="str">
        <f t="shared" si="132"/>
        <v>2019</v>
      </c>
      <c r="E1703">
        <f t="shared" si="133"/>
        <v>35</v>
      </c>
      <c r="F1703" t="str">
        <f>IFERROR(VLOOKUP(A1703,Holidays!A:C,2), "N")</f>
        <v>Y</v>
      </c>
      <c r="G1703" t="str">
        <f>IFERROR(VLOOKUP(A1703,Holidays!A:C,3),"N")</f>
        <v>N</v>
      </c>
      <c r="H1703">
        <v>6.1</v>
      </c>
      <c r="I1703">
        <v>13</v>
      </c>
      <c r="J1703">
        <v>13.2</v>
      </c>
      <c r="K1703">
        <v>6.2</v>
      </c>
      <c r="L1703" s="482">
        <v>134233.345</v>
      </c>
      <c r="M1703" s="6">
        <v>135.2468604</v>
      </c>
      <c r="N1703" s="44">
        <f t="shared" si="134"/>
        <v>18154638.472240038</v>
      </c>
    </row>
    <row r="1704" spans="1:14" thickTop="1" thickBot="1">
      <c r="A1704" s="32">
        <v>43707</v>
      </c>
      <c r="B1704" s="2" t="str">
        <f t="shared" si="130"/>
        <v>Friday</v>
      </c>
      <c r="C1704" s="3" t="str">
        <f t="shared" si="131"/>
        <v>August</v>
      </c>
      <c r="D1704" s="4" t="str">
        <f t="shared" si="132"/>
        <v>2019</v>
      </c>
      <c r="E1704">
        <f t="shared" si="133"/>
        <v>35</v>
      </c>
      <c r="F1704" t="str">
        <f>IFERROR(VLOOKUP(A1704,Holidays!A:C,2), "N")</f>
        <v>Y</v>
      </c>
      <c r="G1704" t="str">
        <f>IFERROR(VLOOKUP(A1704,Holidays!A:C,3),"N")</f>
        <v>N</v>
      </c>
      <c r="H1704">
        <v>2.2999999999999998</v>
      </c>
      <c r="I1704">
        <v>15.3</v>
      </c>
      <c r="J1704">
        <v>15.6</v>
      </c>
      <c r="K1704">
        <v>0.2</v>
      </c>
      <c r="L1704" s="482">
        <v>131871.07999999999</v>
      </c>
      <c r="M1704" s="6">
        <v>185.2052836</v>
      </c>
      <c r="N1704" s="44">
        <f t="shared" si="134"/>
        <v>24423220.770038284</v>
      </c>
    </row>
    <row r="1705" spans="1:14" thickTop="1" thickBot="1">
      <c r="A1705" s="32">
        <v>43708</v>
      </c>
      <c r="B1705" s="2" t="str">
        <f t="shared" si="130"/>
        <v>Saturday</v>
      </c>
      <c r="C1705" s="3" t="str">
        <f t="shared" si="131"/>
        <v>August</v>
      </c>
      <c r="D1705" s="4" t="str">
        <f t="shared" si="132"/>
        <v>2019</v>
      </c>
      <c r="E1705">
        <f t="shared" si="133"/>
        <v>35</v>
      </c>
      <c r="F1705" t="str">
        <f>IFERROR(VLOOKUP(A1705,Holidays!A:C,2), "N")</f>
        <v>Y</v>
      </c>
      <c r="G1705" t="str">
        <f>IFERROR(VLOOKUP(A1705,Holidays!A:C,3),"N")</f>
        <v>N</v>
      </c>
      <c r="H1705">
        <v>5</v>
      </c>
      <c r="I1705">
        <v>18.2</v>
      </c>
      <c r="J1705">
        <v>15.8</v>
      </c>
      <c r="K1705">
        <v>0</v>
      </c>
      <c r="L1705" s="482">
        <v>107616.03</v>
      </c>
      <c r="M1705" s="6">
        <v>79.347198370000001</v>
      </c>
      <c r="N1705" s="44">
        <f t="shared" si="134"/>
        <v>8539030.4802018702</v>
      </c>
    </row>
    <row r="1706" spans="1:14" thickTop="1" thickBot="1">
      <c r="A1706" s="32">
        <v>43709</v>
      </c>
      <c r="B1706" s="2" t="str">
        <f t="shared" si="130"/>
        <v>Sunday</v>
      </c>
      <c r="C1706" s="3" t="str">
        <f t="shared" si="131"/>
        <v>September</v>
      </c>
      <c r="D1706" s="4" t="str">
        <f t="shared" si="132"/>
        <v>2019</v>
      </c>
      <c r="E1706">
        <f t="shared" si="133"/>
        <v>36</v>
      </c>
      <c r="F1706" t="str">
        <f>IFERROR(VLOOKUP(A1706,Holidays!A:C,2), "N")</f>
        <v>Y</v>
      </c>
      <c r="G1706" t="str">
        <f>IFERROR(VLOOKUP(A1706,Holidays!A:C,3),"N")</f>
        <v>N</v>
      </c>
      <c r="H1706">
        <v>11.1</v>
      </c>
      <c r="I1706">
        <v>19.600000000000001</v>
      </c>
      <c r="J1706">
        <v>9.4</v>
      </c>
      <c r="K1706">
        <v>0</v>
      </c>
      <c r="L1706" s="482">
        <v>106779.47500000001</v>
      </c>
      <c r="M1706" s="6">
        <v>75.512741539999993</v>
      </c>
      <c r="N1706" s="44">
        <f t="shared" si="134"/>
        <v>8063210.8974518916</v>
      </c>
    </row>
    <row r="1707" spans="1:14" thickTop="1" thickBot="1">
      <c r="A1707" s="32">
        <v>43710</v>
      </c>
      <c r="B1707" s="2" t="str">
        <f t="shared" si="130"/>
        <v>Monday</v>
      </c>
      <c r="C1707" s="3" t="str">
        <f t="shared" si="131"/>
        <v>September</v>
      </c>
      <c r="D1707" s="4" t="str">
        <f t="shared" si="132"/>
        <v>2019</v>
      </c>
      <c r="E1707">
        <f t="shared" si="133"/>
        <v>36</v>
      </c>
      <c r="F1707" t="str">
        <f>IFERROR(VLOOKUP(A1707,Holidays!A:C,2), "N")</f>
        <v>Y</v>
      </c>
      <c r="G1707" t="str">
        <f>IFERROR(VLOOKUP(A1707,Holidays!A:C,3),"N")</f>
        <v>N</v>
      </c>
      <c r="H1707">
        <v>10.199999999999999</v>
      </c>
      <c r="I1707">
        <v>17.600000000000001</v>
      </c>
      <c r="J1707">
        <v>13.8</v>
      </c>
      <c r="K1707">
        <v>2.4</v>
      </c>
      <c r="L1707" s="482">
        <v>121697.38</v>
      </c>
      <c r="M1707" s="6">
        <v>92.691088919999999</v>
      </c>
      <c r="N1707" s="44">
        <f t="shared" si="134"/>
        <v>11280262.670911029</v>
      </c>
    </row>
    <row r="1708" spans="1:14" thickTop="1" thickBot="1">
      <c r="A1708" s="32">
        <v>43711</v>
      </c>
      <c r="B1708" s="2" t="str">
        <f t="shared" si="130"/>
        <v>Tuesday</v>
      </c>
      <c r="C1708" s="3" t="str">
        <f t="shared" si="131"/>
        <v>September</v>
      </c>
      <c r="D1708" s="4" t="str">
        <f t="shared" si="132"/>
        <v>2019</v>
      </c>
      <c r="E1708">
        <f t="shared" si="133"/>
        <v>36</v>
      </c>
      <c r="F1708" t="str">
        <f>IFERROR(VLOOKUP(A1708,Holidays!A:C,2), "N")</f>
        <v>Y</v>
      </c>
      <c r="G1708" t="str">
        <f>IFERROR(VLOOKUP(A1708,Holidays!A:C,3),"N")</f>
        <v>N</v>
      </c>
      <c r="H1708">
        <v>9.1999999999999993</v>
      </c>
      <c r="I1708">
        <v>19.600000000000001</v>
      </c>
      <c r="J1708">
        <v>16.399999999999999</v>
      </c>
      <c r="K1708">
        <v>0.6</v>
      </c>
      <c r="L1708" s="482">
        <v>118871.215</v>
      </c>
      <c r="M1708" s="6">
        <v>114.88625949999999</v>
      </c>
      <c r="N1708" s="44">
        <f t="shared" si="134"/>
        <v>13656669.253570292</v>
      </c>
    </row>
    <row r="1709" spans="1:14" thickTop="1" thickBot="1">
      <c r="A1709" s="32">
        <v>43712</v>
      </c>
      <c r="B1709" s="2" t="str">
        <f t="shared" si="130"/>
        <v>Wednesday</v>
      </c>
      <c r="C1709" s="3" t="str">
        <f t="shared" si="131"/>
        <v>September</v>
      </c>
      <c r="D1709" s="4" t="str">
        <f t="shared" si="132"/>
        <v>2019</v>
      </c>
      <c r="E1709">
        <f t="shared" si="133"/>
        <v>36</v>
      </c>
      <c r="F1709" t="str">
        <f>IFERROR(VLOOKUP(A1709,Holidays!A:C,2), "N")</f>
        <v>Y</v>
      </c>
      <c r="G1709" t="str">
        <f>IFERROR(VLOOKUP(A1709,Holidays!A:C,3),"N")</f>
        <v>N</v>
      </c>
      <c r="H1709">
        <v>8.1999999999999993</v>
      </c>
      <c r="I1709">
        <v>18.7</v>
      </c>
      <c r="J1709">
        <v>15.1</v>
      </c>
      <c r="K1709">
        <v>0</v>
      </c>
      <c r="L1709" s="482">
        <v>122652.81</v>
      </c>
      <c r="M1709" s="6">
        <v>144.39343450000001</v>
      </c>
      <c r="N1709" s="44">
        <f t="shared" si="134"/>
        <v>17710260.486975946</v>
      </c>
    </row>
    <row r="1710" spans="1:14" thickTop="1" thickBot="1">
      <c r="A1710" s="32">
        <v>43713</v>
      </c>
      <c r="B1710" s="2" t="str">
        <f t="shared" si="130"/>
        <v>Thursday</v>
      </c>
      <c r="C1710" s="3" t="str">
        <f t="shared" si="131"/>
        <v>September</v>
      </c>
      <c r="D1710" s="4" t="str">
        <f t="shared" si="132"/>
        <v>2019</v>
      </c>
      <c r="E1710">
        <f t="shared" si="133"/>
        <v>36</v>
      </c>
      <c r="F1710" t="str">
        <f>IFERROR(VLOOKUP(A1710,Holidays!A:C,2), "N")</f>
        <v>Y</v>
      </c>
      <c r="G1710" t="str">
        <f>IFERROR(VLOOKUP(A1710,Holidays!A:C,3),"N")</f>
        <v>N</v>
      </c>
      <c r="H1710">
        <v>8.6999999999999993</v>
      </c>
      <c r="I1710">
        <v>21.2</v>
      </c>
      <c r="J1710">
        <v>14.8</v>
      </c>
      <c r="K1710">
        <v>3.4</v>
      </c>
      <c r="L1710" s="482">
        <v>120223.175</v>
      </c>
      <c r="M1710" s="6">
        <v>99.345443470000006</v>
      </c>
      <c r="N1710" s="44">
        <f t="shared" si="134"/>
        <v>11943624.635746418</v>
      </c>
    </row>
    <row r="1711" spans="1:14" thickTop="1" thickBot="1">
      <c r="A1711" s="32">
        <v>43714</v>
      </c>
      <c r="B1711" s="2" t="str">
        <f t="shared" si="130"/>
        <v>Friday</v>
      </c>
      <c r="C1711" s="3" t="str">
        <f t="shared" si="131"/>
        <v>September</v>
      </c>
      <c r="D1711" s="4" t="str">
        <f t="shared" si="132"/>
        <v>2019</v>
      </c>
      <c r="E1711">
        <f t="shared" si="133"/>
        <v>36</v>
      </c>
      <c r="F1711" t="str">
        <f>IFERROR(VLOOKUP(A1711,Holidays!A:C,2), "N")</f>
        <v>Y</v>
      </c>
      <c r="G1711" t="str">
        <f>IFERROR(VLOOKUP(A1711,Holidays!A:C,3),"N")</f>
        <v>N</v>
      </c>
      <c r="H1711">
        <v>11.3</v>
      </c>
      <c r="I1711">
        <v>16</v>
      </c>
      <c r="J1711">
        <v>10.4</v>
      </c>
      <c r="K1711">
        <v>2</v>
      </c>
      <c r="L1711" s="482">
        <v>122222.69</v>
      </c>
      <c r="M1711" s="6">
        <v>67.972754190000003</v>
      </c>
      <c r="N1711" s="44">
        <f t="shared" si="134"/>
        <v>8307812.8638105718</v>
      </c>
    </row>
    <row r="1712" spans="1:14" thickTop="1" thickBot="1">
      <c r="A1712" s="32">
        <v>43715</v>
      </c>
      <c r="B1712" s="2" t="str">
        <f t="shared" si="130"/>
        <v>Saturday</v>
      </c>
      <c r="C1712" s="3" t="str">
        <f t="shared" si="131"/>
        <v>September</v>
      </c>
      <c r="D1712" s="4" t="str">
        <f t="shared" si="132"/>
        <v>2019</v>
      </c>
      <c r="E1712">
        <f t="shared" si="133"/>
        <v>36</v>
      </c>
      <c r="F1712" t="str">
        <f>IFERROR(VLOOKUP(A1712,Holidays!A:C,2), "N")</f>
        <v>Y</v>
      </c>
      <c r="G1712" t="str">
        <f>IFERROR(VLOOKUP(A1712,Holidays!A:C,3),"N")</f>
        <v>N</v>
      </c>
      <c r="H1712">
        <v>8.8000000000000007</v>
      </c>
      <c r="I1712">
        <v>12.9</v>
      </c>
      <c r="J1712">
        <v>11.3</v>
      </c>
      <c r="K1712">
        <v>1</v>
      </c>
      <c r="L1712" s="482">
        <v>115200.19</v>
      </c>
      <c r="M1712" s="6">
        <v>73.467962999999997</v>
      </c>
      <c r="N1712" s="44">
        <f t="shared" si="134"/>
        <v>8463523.2965129707</v>
      </c>
    </row>
    <row r="1713" spans="1:14" thickTop="1" thickBot="1">
      <c r="A1713" s="32">
        <v>43716</v>
      </c>
      <c r="B1713" s="2" t="str">
        <f t="shared" si="130"/>
        <v>Sunday</v>
      </c>
      <c r="C1713" s="3" t="str">
        <f t="shared" si="131"/>
        <v>September</v>
      </c>
      <c r="D1713" s="4" t="str">
        <f t="shared" si="132"/>
        <v>2019</v>
      </c>
      <c r="E1713">
        <f t="shared" si="133"/>
        <v>37</v>
      </c>
      <c r="F1713" t="str">
        <f>IFERROR(VLOOKUP(A1713,Holidays!A:C,2), "N")</f>
        <v>Y</v>
      </c>
      <c r="G1713" t="str">
        <f>IFERROR(VLOOKUP(A1713,Holidays!A:C,3),"N")</f>
        <v>N</v>
      </c>
      <c r="H1713">
        <v>8.1999999999999993</v>
      </c>
      <c r="I1713">
        <v>15.1</v>
      </c>
      <c r="J1713">
        <v>9.5</v>
      </c>
      <c r="K1713">
        <v>0.6</v>
      </c>
      <c r="L1713" s="482">
        <v>116999.07</v>
      </c>
      <c r="M1713" s="6">
        <v>65.376438919999998</v>
      </c>
      <c r="N1713" s="44">
        <f t="shared" si="134"/>
        <v>7648982.5535518043</v>
      </c>
    </row>
    <row r="1714" spans="1:14" thickTop="1" thickBot="1">
      <c r="A1714" s="32">
        <v>43717</v>
      </c>
      <c r="B1714" s="2" t="str">
        <f t="shared" si="130"/>
        <v>Monday</v>
      </c>
      <c r="C1714" s="3" t="str">
        <f t="shared" si="131"/>
        <v>September</v>
      </c>
      <c r="D1714" s="4" t="str">
        <f t="shared" si="132"/>
        <v>2019</v>
      </c>
      <c r="E1714">
        <f t="shared" si="133"/>
        <v>37</v>
      </c>
      <c r="F1714" t="str">
        <f>IFERROR(VLOOKUP(A1714,Holidays!A:C,2), "N")</f>
        <v>Y</v>
      </c>
      <c r="G1714" t="str">
        <f>IFERROR(VLOOKUP(A1714,Holidays!A:C,3),"N")</f>
        <v>N</v>
      </c>
      <c r="H1714">
        <v>6.8</v>
      </c>
      <c r="I1714">
        <v>12.8</v>
      </c>
      <c r="J1714">
        <v>14.4</v>
      </c>
      <c r="K1714">
        <v>5.6</v>
      </c>
      <c r="L1714" s="482">
        <v>130448.11500000001</v>
      </c>
      <c r="M1714" s="6">
        <v>92.613968850000006</v>
      </c>
      <c r="N1714" s="44">
        <f t="shared" si="134"/>
        <v>12081317.659151219</v>
      </c>
    </row>
    <row r="1715" spans="1:14" thickTop="1" thickBot="1">
      <c r="A1715" s="32">
        <v>43718</v>
      </c>
      <c r="B1715" s="2" t="str">
        <f t="shared" si="130"/>
        <v>Tuesday</v>
      </c>
      <c r="C1715" s="3" t="str">
        <f t="shared" si="131"/>
        <v>September</v>
      </c>
      <c r="D1715" s="4" t="str">
        <f t="shared" si="132"/>
        <v>2019</v>
      </c>
      <c r="E1715">
        <f t="shared" si="133"/>
        <v>37</v>
      </c>
      <c r="F1715" t="str">
        <f>IFERROR(VLOOKUP(A1715,Holidays!A:C,2), "N")</f>
        <v>Y</v>
      </c>
      <c r="G1715" t="str">
        <f>IFERROR(VLOOKUP(A1715,Holidays!A:C,3),"N")</f>
        <v>N</v>
      </c>
      <c r="H1715">
        <v>7.7</v>
      </c>
      <c r="I1715">
        <v>14.8</v>
      </c>
      <c r="J1715">
        <v>16.100000000000001</v>
      </c>
      <c r="K1715">
        <v>2.6</v>
      </c>
      <c r="L1715" s="482">
        <v>131665.01500000001</v>
      </c>
      <c r="M1715" s="6">
        <v>150.02796119999999</v>
      </c>
      <c r="N1715" s="44">
        <f t="shared" si="134"/>
        <v>19753433.761817418</v>
      </c>
    </row>
    <row r="1716" spans="1:14" thickTop="1" thickBot="1">
      <c r="A1716" s="32">
        <v>43719</v>
      </c>
      <c r="B1716" s="2" t="str">
        <f t="shared" si="130"/>
        <v>Wednesday</v>
      </c>
      <c r="C1716" s="3" t="str">
        <f t="shared" si="131"/>
        <v>September</v>
      </c>
      <c r="D1716" s="4" t="str">
        <f t="shared" si="132"/>
        <v>2019</v>
      </c>
      <c r="E1716">
        <f t="shared" si="133"/>
        <v>37</v>
      </c>
      <c r="F1716" t="str">
        <f>IFERROR(VLOOKUP(A1716,Holidays!A:C,2), "N")</f>
        <v>Y</v>
      </c>
      <c r="G1716" t="str">
        <f>IFERROR(VLOOKUP(A1716,Holidays!A:C,3),"N")</f>
        <v>N</v>
      </c>
      <c r="H1716">
        <v>5</v>
      </c>
      <c r="I1716">
        <v>20.8</v>
      </c>
      <c r="J1716">
        <v>17.8</v>
      </c>
      <c r="K1716">
        <v>0</v>
      </c>
      <c r="L1716" s="482">
        <v>121100.045</v>
      </c>
      <c r="M1716" s="6">
        <v>83.052148279999997</v>
      </c>
      <c r="N1716" s="44">
        <f t="shared" si="134"/>
        <v>10057618.894054672</v>
      </c>
    </row>
    <row r="1717" spans="1:14" thickTop="1" thickBot="1">
      <c r="A1717" s="32">
        <v>43720</v>
      </c>
      <c r="B1717" s="2" t="str">
        <f t="shared" si="130"/>
        <v>Thursday</v>
      </c>
      <c r="C1717" s="3" t="str">
        <f t="shared" si="131"/>
        <v>September</v>
      </c>
      <c r="D1717" s="4" t="str">
        <f t="shared" si="132"/>
        <v>2019</v>
      </c>
      <c r="E1717">
        <f t="shared" si="133"/>
        <v>37</v>
      </c>
      <c r="F1717" t="str">
        <f>IFERROR(VLOOKUP(A1717,Holidays!A:C,2), "N")</f>
        <v>Y</v>
      </c>
      <c r="G1717" t="str">
        <f>IFERROR(VLOOKUP(A1717,Holidays!A:C,3),"N")</f>
        <v>N</v>
      </c>
      <c r="H1717">
        <v>11.1</v>
      </c>
      <c r="I1717">
        <v>20.8</v>
      </c>
      <c r="J1717">
        <v>11.8</v>
      </c>
      <c r="K1717">
        <v>0</v>
      </c>
      <c r="L1717" s="482">
        <v>118723.07</v>
      </c>
      <c r="M1717" s="6">
        <v>76.526618920000004</v>
      </c>
      <c r="N1717" s="44">
        <f t="shared" si="134"/>
        <v>9085475.1349024847</v>
      </c>
    </row>
    <row r="1718" spans="1:14" thickTop="1" thickBot="1">
      <c r="A1718" s="32">
        <v>43721</v>
      </c>
      <c r="B1718" s="2" t="str">
        <f t="shared" si="130"/>
        <v>Friday</v>
      </c>
      <c r="C1718" s="3" t="str">
        <f t="shared" si="131"/>
        <v>September</v>
      </c>
      <c r="D1718" s="4" t="str">
        <f t="shared" si="132"/>
        <v>2019</v>
      </c>
      <c r="E1718">
        <f t="shared" si="133"/>
        <v>37</v>
      </c>
      <c r="F1718" t="str">
        <f>IFERROR(VLOOKUP(A1718,Holidays!A:C,2), "N")</f>
        <v>Y</v>
      </c>
      <c r="G1718" t="str">
        <f>IFERROR(VLOOKUP(A1718,Holidays!A:C,3),"N")</f>
        <v>N</v>
      </c>
      <c r="H1718">
        <v>7.7</v>
      </c>
      <c r="I1718">
        <v>18.600000000000001</v>
      </c>
      <c r="J1718">
        <v>14</v>
      </c>
      <c r="K1718">
        <v>0</v>
      </c>
      <c r="L1718" s="482">
        <v>120349.015</v>
      </c>
      <c r="M1718" s="6">
        <v>108.21402329999999</v>
      </c>
      <c r="N1718" s="44">
        <f t="shared" si="134"/>
        <v>13023451.113342049</v>
      </c>
    </row>
    <row r="1719" spans="1:14" thickTop="1" thickBot="1">
      <c r="A1719" s="32">
        <v>43722</v>
      </c>
      <c r="B1719" s="2" t="str">
        <f t="shared" si="130"/>
        <v>Saturday</v>
      </c>
      <c r="C1719" s="3" t="str">
        <f t="shared" si="131"/>
        <v>September</v>
      </c>
      <c r="D1719" s="4" t="str">
        <f t="shared" si="132"/>
        <v>2019</v>
      </c>
      <c r="E1719">
        <f t="shared" si="133"/>
        <v>37</v>
      </c>
      <c r="F1719" t="str">
        <f>IFERROR(VLOOKUP(A1719,Holidays!A:C,2), "N")</f>
        <v>Y</v>
      </c>
      <c r="G1719" t="str">
        <f>IFERROR(VLOOKUP(A1719,Holidays!A:C,3),"N")</f>
        <v>N</v>
      </c>
      <c r="H1719">
        <v>9.3000000000000007</v>
      </c>
      <c r="I1719">
        <v>20</v>
      </c>
      <c r="J1719">
        <v>18.3</v>
      </c>
      <c r="K1719">
        <v>0</v>
      </c>
      <c r="L1719" s="482">
        <v>103500.955</v>
      </c>
      <c r="M1719" s="6">
        <v>106.46105230000001</v>
      </c>
      <c r="N1719" s="44">
        <f t="shared" si="134"/>
        <v>11018820.583354948</v>
      </c>
    </row>
    <row r="1720" spans="1:14" thickTop="1" thickBot="1">
      <c r="A1720" s="32">
        <v>43723</v>
      </c>
      <c r="B1720" s="2" t="str">
        <f t="shared" si="130"/>
        <v>Sunday</v>
      </c>
      <c r="C1720" s="3" t="str">
        <f t="shared" si="131"/>
        <v>September</v>
      </c>
      <c r="D1720" s="4" t="str">
        <f t="shared" si="132"/>
        <v>2019</v>
      </c>
      <c r="E1720">
        <f t="shared" si="133"/>
        <v>38</v>
      </c>
      <c r="F1720" t="str">
        <f>IFERROR(VLOOKUP(A1720,Holidays!A:C,2), "N")</f>
        <v>Y</v>
      </c>
      <c r="G1720" t="str">
        <f>IFERROR(VLOOKUP(A1720,Holidays!A:C,3),"N")</f>
        <v>N</v>
      </c>
      <c r="H1720">
        <v>12.4</v>
      </c>
      <c r="I1720">
        <v>21.8</v>
      </c>
      <c r="J1720">
        <v>8.4</v>
      </c>
      <c r="K1720">
        <v>1.6</v>
      </c>
      <c r="L1720" s="482">
        <v>105149.02</v>
      </c>
      <c r="M1720" s="6">
        <v>87.630074989999997</v>
      </c>
      <c r="N1720" s="44">
        <f t="shared" si="134"/>
        <v>9214216.5077250097</v>
      </c>
    </row>
    <row r="1721" spans="1:14" thickTop="1" thickBot="1">
      <c r="A1721" s="32">
        <v>43724</v>
      </c>
      <c r="B1721" s="2" t="str">
        <f t="shared" si="130"/>
        <v>Monday</v>
      </c>
      <c r="C1721" s="3" t="str">
        <f t="shared" si="131"/>
        <v>September</v>
      </c>
      <c r="D1721" s="4" t="str">
        <f t="shared" si="132"/>
        <v>2019</v>
      </c>
      <c r="E1721">
        <f t="shared" si="133"/>
        <v>38</v>
      </c>
      <c r="F1721" t="str">
        <f>IFERROR(VLOOKUP(A1721,Holidays!A:C,2), "N")</f>
        <v>Y</v>
      </c>
      <c r="G1721" t="str">
        <f>IFERROR(VLOOKUP(A1721,Holidays!A:C,3),"N")</f>
        <v>N</v>
      </c>
      <c r="H1721">
        <v>9.6999999999999993</v>
      </c>
      <c r="I1721">
        <v>12.8</v>
      </c>
      <c r="J1721">
        <v>17.7</v>
      </c>
      <c r="K1721">
        <v>13</v>
      </c>
      <c r="L1721" s="482">
        <v>119362.235</v>
      </c>
      <c r="M1721" s="6">
        <v>137.46735670000001</v>
      </c>
      <c r="N1721" s="44">
        <f t="shared" si="134"/>
        <v>16408410.935254226</v>
      </c>
    </row>
    <row r="1722" spans="1:14" thickTop="1" thickBot="1">
      <c r="A1722" s="32">
        <v>43725</v>
      </c>
      <c r="B1722" s="2" t="str">
        <f t="shared" si="130"/>
        <v>Tuesday</v>
      </c>
      <c r="C1722" s="3" t="str">
        <f t="shared" si="131"/>
        <v>September</v>
      </c>
      <c r="D1722" s="4" t="str">
        <f t="shared" si="132"/>
        <v>2019</v>
      </c>
      <c r="E1722">
        <f t="shared" si="133"/>
        <v>38</v>
      </c>
      <c r="F1722" t="str">
        <f>IFERROR(VLOOKUP(A1722,Holidays!A:C,2), "N")</f>
        <v>Y</v>
      </c>
      <c r="G1722" t="str">
        <f>IFERROR(VLOOKUP(A1722,Holidays!A:C,3),"N")</f>
        <v>N</v>
      </c>
      <c r="H1722">
        <v>3.6</v>
      </c>
      <c r="I1722">
        <v>14.8</v>
      </c>
      <c r="J1722">
        <v>19</v>
      </c>
      <c r="K1722">
        <v>0</v>
      </c>
      <c r="L1722" s="482">
        <v>124129.44</v>
      </c>
      <c r="M1722" s="6">
        <v>149.599176</v>
      </c>
      <c r="N1722" s="44">
        <f t="shared" si="134"/>
        <v>18569661.941341441</v>
      </c>
    </row>
    <row r="1723" spans="1:14" thickTop="1" thickBot="1">
      <c r="A1723" s="32">
        <v>43726</v>
      </c>
      <c r="B1723" s="2" t="str">
        <f t="shared" si="130"/>
        <v>Wednesday</v>
      </c>
      <c r="C1723" s="3" t="str">
        <f t="shared" si="131"/>
        <v>September</v>
      </c>
      <c r="D1723" s="4" t="str">
        <f t="shared" si="132"/>
        <v>2019</v>
      </c>
      <c r="E1723">
        <f t="shared" si="133"/>
        <v>38</v>
      </c>
      <c r="F1723" t="str">
        <f>IFERROR(VLOOKUP(A1723,Holidays!A:C,2), "N")</f>
        <v>Y</v>
      </c>
      <c r="G1723" t="str">
        <f>IFERROR(VLOOKUP(A1723,Holidays!A:C,3),"N")</f>
        <v>N</v>
      </c>
      <c r="H1723">
        <v>4.3</v>
      </c>
      <c r="I1723">
        <v>18.899999999999999</v>
      </c>
      <c r="J1723">
        <v>19.2</v>
      </c>
      <c r="K1723">
        <v>0</v>
      </c>
      <c r="L1723" s="482">
        <v>119715.705</v>
      </c>
      <c r="M1723" s="6">
        <v>151.2558046</v>
      </c>
      <c r="N1723" s="44">
        <f t="shared" si="134"/>
        <v>18107695.283031244</v>
      </c>
    </row>
    <row r="1724" spans="1:14" thickTop="1" thickBot="1">
      <c r="A1724" s="32">
        <v>43727</v>
      </c>
      <c r="B1724" s="2" t="str">
        <f t="shared" si="130"/>
        <v>Thursday</v>
      </c>
      <c r="C1724" s="3" t="str">
        <f t="shared" si="131"/>
        <v>September</v>
      </c>
      <c r="D1724" s="4" t="str">
        <f t="shared" si="132"/>
        <v>2019</v>
      </c>
      <c r="E1724">
        <f t="shared" si="133"/>
        <v>38</v>
      </c>
      <c r="F1724" t="str">
        <f>IFERROR(VLOOKUP(A1724,Holidays!A:C,2), "N")</f>
        <v>Y</v>
      </c>
      <c r="G1724" t="str">
        <f>IFERROR(VLOOKUP(A1724,Holidays!A:C,3),"N")</f>
        <v>N</v>
      </c>
      <c r="H1724">
        <v>8.1999999999999993</v>
      </c>
      <c r="I1724">
        <v>24</v>
      </c>
      <c r="J1724">
        <v>19.399999999999999</v>
      </c>
      <c r="K1724">
        <v>0</v>
      </c>
      <c r="L1724" s="482">
        <v>108102.56</v>
      </c>
      <c r="M1724" s="6">
        <v>82.43824146</v>
      </c>
      <c r="N1724" s="44">
        <f t="shared" si="134"/>
        <v>8911784.9437241368</v>
      </c>
    </row>
    <row r="1725" spans="1:14" thickTop="1" thickBot="1">
      <c r="A1725" s="32">
        <v>43728</v>
      </c>
      <c r="B1725" s="2" t="str">
        <f t="shared" si="130"/>
        <v>Friday</v>
      </c>
      <c r="C1725" s="3" t="str">
        <f t="shared" si="131"/>
        <v>September</v>
      </c>
      <c r="D1725" s="4" t="str">
        <f t="shared" si="132"/>
        <v>2019</v>
      </c>
      <c r="E1725">
        <f t="shared" si="133"/>
        <v>38</v>
      </c>
      <c r="F1725" t="str">
        <f>IFERROR(VLOOKUP(A1725,Holidays!A:C,2), "N")</f>
        <v>N</v>
      </c>
      <c r="G1725" t="str">
        <f>IFERROR(VLOOKUP(A1725,Holidays!A:C,3),"N")</f>
        <v>N</v>
      </c>
      <c r="H1725">
        <v>15.7</v>
      </c>
      <c r="I1725">
        <v>26.2</v>
      </c>
      <c r="J1725">
        <v>14.4</v>
      </c>
      <c r="K1725">
        <v>0</v>
      </c>
      <c r="L1725" s="482">
        <v>107222.345</v>
      </c>
      <c r="M1725" s="6">
        <v>106.2793137</v>
      </c>
      <c r="N1725" s="44">
        <f t="shared" si="134"/>
        <v>11395517.239904627</v>
      </c>
    </row>
    <row r="1726" spans="1:14" thickTop="1" thickBot="1">
      <c r="A1726" s="32">
        <v>43729</v>
      </c>
      <c r="B1726" s="2" t="str">
        <f t="shared" si="130"/>
        <v>Saturday</v>
      </c>
      <c r="C1726" s="3" t="str">
        <f t="shared" si="131"/>
        <v>September</v>
      </c>
      <c r="D1726" s="4" t="str">
        <f t="shared" si="132"/>
        <v>2019</v>
      </c>
      <c r="E1726">
        <f t="shared" si="133"/>
        <v>38</v>
      </c>
      <c r="F1726" t="str">
        <f>IFERROR(VLOOKUP(A1726,Holidays!A:C,2), "N")</f>
        <v>N</v>
      </c>
      <c r="G1726" t="str">
        <f>IFERROR(VLOOKUP(A1726,Holidays!A:C,3),"N")</f>
        <v>N</v>
      </c>
      <c r="H1726">
        <v>14.5</v>
      </c>
      <c r="I1726">
        <v>19.399999999999999</v>
      </c>
      <c r="J1726">
        <v>10.5</v>
      </c>
      <c r="K1726">
        <v>0</v>
      </c>
      <c r="L1726" s="482">
        <v>101348.35</v>
      </c>
      <c r="M1726" s="6">
        <v>112.25774509999999</v>
      </c>
      <c r="N1726" s="44">
        <f t="shared" si="134"/>
        <v>11377137.240605585</v>
      </c>
    </row>
    <row r="1727" spans="1:14" thickTop="1" thickBot="1">
      <c r="A1727" s="32">
        <v>43730</v>
      </c>
      <c r="B1727" s="2" t="str">
        <f t="shared" si="130"/>
        <v>Sunday</v>
      </c>
      <c r="C1727" s="3" t="str">
        <f t="shared" si="131"/>
        <v>September</v>
      </c>
      <c r="D1727" s="4" t="str">
        <f t="shared" si="132"/>
        <v>2019</v>
      </c>
      <c r="E1727">
        <f t="shared" si="133"/>
        <v>39</v>
      </c>
      <c r="F1727" t="str">
        <f>IFERROR(VLOOKUP(A1727,Holidays!A:C,2), "N")</f>
        <v>N</v>
      </c>
      <c r="G1727" t="str">
        <f>IFERROR(VLOOKUP(A1727,Holidays!A:C,3),"N")</f>
        <v>N</v>
      </c>
      <c r="H1727">
        <v>7.9</v>
      </c>
      <c r="I1727">
        <v>15.5</v>
      </c>
      <c r="J1727">
        <v>13.6</v>
      </c>
      <c r="K1727">
        <v>4.5999999999999996</v>
      </c>
      <c r="L1727" s="482">
        <v>102386.52499999999</v>
      </c>
      <c r="M1727" s="6">
        <v>103.2310155</v>
      </c>
      <c r="N1727" s="44">
        <f t="shared" si="134"/>
        <v>10569464.949266138</v>
      </c>
    </row>
    <row r="1728" spans="1:14" thickTop="1" thickBot="1">
      <c r="A1728" s="32">
        <v>43731</v>
      </c>
      <c r="B1728" s="2" t="str">
        <f t="shared" si="130"/>
        <v>Monday</v>
      </c>
      <c r="C1728" s="3" t="str">
        <f t="shared" si="131"/>
        <v>September</v>
      </c>
      <c r="D1728" s="4" t="str">
        <f t="shared" si="132"/>
        <v>2019</v>
      </c>
      <c r="E1728">
        <f t="shared" si="133"/>
        <v>39</v>
      </c>
      <c r="F1728" t="str">
        <f>IFERROR(VLOOKUP(A1728,Holidays!A:C,2), "N")</f>
        <v>N</v>
      </c>
      <c r="G1728" t="str">
        <f>IFERROR(VLOOKUP(A1728,Holidays!A:C,3),"N")</f>
        <v>N</v>
      </c>
      <c r="H1728">
        <v>8.9</v>
      </c>
      <c r="I1728">
        <v>15.2</v>
      </c>
      <c r="J1728">
        <v>13.9</v>
      </c>
      <c r="K1728">
        <v>2</v>
      </c>
      <c r="L1728" s="482">
        <v>121862.88499999999</v>
      </c>
      <c r="M1728" s="6">
        <v>109.7326738</v>
      </c>
      <c r="N1728" s="44">
        <f t="shared" si="134"/>
        <v>13372340.208031913</v>
      </c>
    </row>
    <row r="1729" spans="1:14" thickTop="1" thickBot="1">
      <c r="A1729" s="32">
        <v>43732</v>
      </c>
      <c r="B1729" s="2" t="str">
        <f t="shared" si="130"/>
        <v>Tuesday</v>
      </c>
      <c r="C1729" s="3" t="str">
        <f t="shared" si="131"/>
        <v>September</v>
      </c>
      <c r="D1729" s="4" t="str">
        <f t="shared" si="132"/>
        <v>2019</v>
      </c>
      <c r="E1729">
        <f t="shared" si="133"/>
        <v>39</v>
      </c>
      <c r="F1729" t="str">
        <f>IFERROR(VLOOKUP(A1729,Holidays!A:C,2), "N")</f>
        <v>N</v>
      </c>
      <c r="G1729" t="str">
        <f>IFERROR(VLOOKUP(A1729,Holidays!A:C,3),"N")</f>
        <v>N</v>
      </c>
      <c r="H1729">
        <v>8.3000000000000007</v>
      </c>
      <c r="I1729">
        <v>15.1</v>
      </c>
      <c r="J1729">
        <v>13.3</v>
      </c>
      <c r="K1729">
        <v>1.4</v>
      </c>
      <c r="L1729" s="482">
        <v>125787.33</v>
      </c>
      <c r="M1729" s="6">
        <v>148.22983249999999</v>
      </c>
      <c r="N1729" s="44">
        <f t="shared" si="134"/>
        <v>18645434.856522225</v>
      </c>
    </row>
    <row r="1730" spans="1:14" thickTop="1" thickBot="1">
      <c r="A1730" s="32">
        <v>43733</v>
      </c>
      <c r="B1730" s="2" t="str">
        <f t="shared" si="130"/>
        <v>Wednesday</v>
      </c>
      <c r="C1730" s="3" t="str">
        <f t="shared" si="131"/>
        <v>September</v>
      </c>
      <c r="D1730" s="4" t="str">
        <f t="shared" si="132"/>
        <v>2019</v>
      </c>
      <c r="E1730">
        <f t="shared" si="133"/>
        <v>39</v>
      </c>
      <c r="F1730" t="str">
        <f>IFERROR(VLOOKUP(A1730,Holidays!A:C,2), "N")</f>
        <v>N</v>
      </c>
      <c r="G1730" t="str">
        <f>IFERROR(VLOOKUP(A1730,Holidays!A:C,3),"N")</f>
        <v>N</v>
      </c>
      <c r="H1730">
        <v>8.6999999999999993</v>
      </c>
      <c r="I1730">
        <v>16.600000000000001</v>
      </c>
      <c r="J1730">
        <v>13.1</v>
      </c>
      <c r="K1730">
        <v>0</v>
      </c>
      <c r="L1730" s="482">
        <v>124302.93</v>
      </c>
      <c r="M1730" s="6">
        <v>192.4850347</v>
      </c>
      <c r="N1730" s="44">
        <f t="shared" si="134"/>
        <v>23926453.79436167</v>
      </c>
    </row>
    <row r="1731" spans="1:14" thickTop="1" thickBot="1">
      <c r="A1731" s="32">
        <v>43734</v>
      </c>
      <c r="B1731" s="2" t="str">
        <f t="shared" ref="B1731:B1794" si="135">TEXT(A1731,"dddd")</f>
        <v>Thursday</v>
      </c>
      <c r="C1731" s="3" t="str">
        <f t="shared" ref="C1731:C1794" si="136">TEXT(A1731,"mmmm")</f>
        <v>September</v>
      </c>
      <c r="D1731" s="4" t="str">
        <f t="shared" ref="D1731:D1794" si="137">TEXT(A1731,"yyyy")</f>
        <v>2019</v>
      </c>
      <c r="E1731">
        <f t="shared" ref="E1731:E1794" si="138">WEEKNUM(A1731)</f>
        <v>39</v>
      </c>
      <c r="F1731" t="str">
        <f>IFERROR(VLOOKUP(A1731,Holidays!A:C,2), "N")</f>
        <v>N</v>
      </c>
      <c r="G1731" t="str">
        <f>IFERROR(VLOOKUP(A1731,Holidays!A:C,3),"N")</f>
        <v>N</v>
      </c>
      <c r="H1731">
        <v>8.3000000000000007</v>
      </c>
      <c r="I1731">
        <v>20.3</v>
      </c>
      <c r="J1731">
        <v>19.600000000000001</v>
      </c>
      <c r="K1731">
        <v>0</v>
      </c>
      <c r="L1731" s="482">
        <v>117320.175</v>
      </c>
      <c r="M1731" s="6">
        <v>139.4994437</v>
      </c>
      <c r="N1731" s="44">
        <f t="shared" ref="N1731:N1794" si="139">L1731*M1731</f>
        <v>16366099.147286648</v>
      </c>
    </row>
    <row r="1732" spans="1:14" thickTop="1" thickBot="1">
      <c r="A1732" s="32">
        <v>43735</v>
      </c>
      <c r="B1732" s="2" t="str">
        <f t="shared" si="135"/>
        <v>Friday</v>
      </c>
      <c r="C1732" s="3" t="str">
        <f t="shared" si="136"/>
        <v>September</v>
      </c>
      <c r="D1732" s="4" t="str">
        <f t="shared" si="137"/>
        <v>2019</v>
      </c>
      <c r="E1732">
        <f t="shared" si="138"/>
        <v>39</v>
      </c>
      <c r="F1732" t="str">
        <f>IFERROR(VLOOKUP(A1732,Holidays!A:C,2), "N")</f>
        <v>N</v>
      </c>
      <c r="G1732" t="str">
        <f>IFERROR(VLOOKUP(A1732,Holidays!A:C,3),"N")</f>
        <v>Y</v>
      </c>
      <c r="H1732">
        <v>12.3</v>
      </c>
      <c r="I1732">
        <v>18.8</v>
      </c>
      <c r="J1732">
        <v>7.4</v>
      </c>
      <c r="K1732">
        <v>0</v>
      </c>
      <c r="L1732" s="482">
        <v>106043.02</v>
      </c>
      <c r="M1732" s="6">
        <v>69.640959690000003</v>
      </c>
      <c r="N1732" s="44">
        <f t="shared" si="139"/>
        <v>7384937.6812258642</v>
      </c>
    </row>
    <row r="1733" spans="1:14" thickTop="1" thickBot="1">
      <c r="A1733" s="32">
        <v>43736</v>
      </c>
      <c r="B1733" s="2" t="str">
        <f t="shared" si="135"/>
        <v>Saturday</v>
      </c>
      <c r="C1733" s="3" t="str">
        <f t="shared" si="136"/>
        <v>September</v>
      </c>
      <c r="D1733" s="4" t="str">
        <f t="shared" si="137"/>
        <v>2019</v>
      </c>
      <c r="E1733">
        <f t="shared" si="138"/>
        <v>39</v>
      </c>
      <c r="F1733" t="str">
        <f>IFERROR(VLOOKUP(A1733,Holidays!A:C,2), "N")</f>
        <v>N</v>
      </c>
      <c r="G1733" t="str">
        <f>IFERROR(VLOOKUP(A1733,Holidays!A:C,3),"N")</f>
        <v>N</v>
      </c>
      <c r="H1733">
        <v>7.2</v>
      </c>
      <c r="I1733">
        <v>14.9</v>
      </c>
      <c r="J1733">
        <v>17.7</v>
      </c>
      <c r="K1733">
        <v>0.2</v>
      </c>
      <c r="L1733" s="482">
        <v>108762.31</v>
      </c>
      <c r="M1733" s="6">
        <v>132.2621226</v>
      </c>
      <c r="N1733" s="44">
        <f t="shared" si="139"/>
        <v>14385133.979479205</v>
      </c>
    </row>
    <row r="1734" spans="1:14" thickTop="1" thickBot="1">
      <c r="A1734" s="32">
        <v>43737</v>
      </c>
      <c r="B1734" s="2" t="str">
        <f t="shared" si="135"/>
        <v>Sunday</v>
      </c>
      <c r="C1734" s="3" t="str">
        <f t="shared" si="136"/>
        <v>September</v>
      </c>
      <c r="D1734" s="4" t="str">
        <f t="shared" si="137"/>
        <v>2019</v>
      </c>
      <c r="E1734">
        <f t="shared" si="138"/>
        <v>40</v>
      </c>
      <c r="F1734" t="str">
        <f>IFERROR(VLOOKUP(A1734,Holidays!A:C,2), "N")</f>
        <v>N</v>
      </c>
      <c r="G1734" t="str">
        <f>IFERROR(VLOOKUP(A1734,Holidays!A:C,3),"N")</f>
        <v>N</v>
      </c>
      <c r="H1734">
        <v>9.1</v>
      </c>
      <c r="I1734">
        <v>15.8</v>
      </c>
      <c r="J1734">
        <v>19</v>
      </c>
      <c r="K1734">
        <v>0</v>
      </c>
      <c r="L1734" s="482">
        <v>104804.09</v>
      </c>
      <c r="M1734" s="6">
        <v>90.401320499999997</v>
      </c>
      <c r="N1734" s="44">
        <f t="shared" si="139"/>
        <v>9474428.1298008449</v>
      </c>
    </row>
    <row r="1735" spans="1:14" thickTop="1" thickBot="1">
      <c r="A1735" s="32">
        <v>43738</v>
      </c>
      <c r="B1735" s="2" t="str">
        <f t="shared" si="135"/>
        <v>Monday</v>
      </c>
      <c r="C1735" s="3" t="str">
        <f t="shared" si="136"/>
        <v>September</v>
      </c>
      <c r="D1735" s="4" t="str">
        <f t="shared" si="137"/>
        <v>2019</v>
      </c>
      <c r="E1735">
        <f t="shared" si="138"/>
        <v>40</v>
      </c>
      <c r="F1735" t="str">
        <f>IFERROR(VLOOKUP(A1735,Holidays!A:C,2), "N")</f>
        <v>N</v>
      </c>
      <c r="G1735" t="str">
        <f>IFERROR(VLOOKUP(A1735,Holidays!A:C,3),"N")</f>
        <v>N</v>
      </c>
      <c r="H1735">
        <v>10.1</v>
      </c>
      <c r="I1735">
        <v>14.1</v>
      </c>
      <c r="J1735">
        <v>14.4</v>
      </c>
      <c r="K1735">
        <v>0</v>
      </c>
      <c r="L1735" s="482">
        <v>121770.82</v>
      </c>
      <c r="M1735" s="6">
        <v>107.8227368</v>
      </c>
      <c r="N1735" s="44">
        <f t="shared" si="139"/>
        <v>13129663.074780177</v>
      </c>
    </row>
    <row r="1736" spans="1:14" thickTop="1" thickBot="1">
      <c r="A1736" s="32">
        <v>43739</v>
      </c>
      <c r="B1736" s="2" t="str">
        <f t="shared" si="135"/>
        <v>Tuesday</v>
      </c>
      <c r="C1736" s="3" t="str">
        <f t="shared" si="136"/>
        <v>October</v>
      </c>
      <c r="D1736" s="4" t="str">
        <f t="shared" si="137"/>
        <v>2019</v>
      </c>
      <c r="E1736">
        <f t="shared" si="138"/>
        <v>40</v>
      </c>
      <c r="F1736" t="str">
        <f>IFERROR(VLOOKUP(A1736,Holidays!A:C,2), "N")</f>
        <v>N</v>
      </c>
      <c r="G1736" t="str">
        <f>IFERROR(VLOOKUP(A1736,Holidays!A:C,3),"N")</f>
        <v>N</v>
      </c>
      <c r="H1736">
        <v>4.2</v>
      </c>
      <c r="I1736">
        <v>20.5</v>
      </c>
      <c r="J1736">
        <v>21.7</v>
      </c>
      <c r="K1736">
        <v>0</v>
      </c>
      <c r="L1736" s="482">
        <v>117265.27499999999</v>
      </c>
      <c r="M1736" s="6">
        <v>121.3908912</v>
      </c>
      <c r="N1736" s="44">
        <f t="shared" si="139"/>
        <v>14234936.239063079</v>
      </c>
    </row>
    <row r="1737" spans="1:14" thickTop="1" thickBot="1">
      <c r="A1737" s="32">
        <v>43740</v>
      </c>
      <c r="B1737" s="2" t="str">
        <f t="shared" si="135"/>
        <v>Wednesday</v>
      </c>
      <c r="C1737" s="3" t="str">
        <f t="shared" si="136"/>
        <v>October</v>
      </c>
      <c r="D1737" s="4" t="str">
        <f t="shared" si="137"/>
        <v>2019</v>
      </c>
      <c r="E1737">
        <f t="shared" si="138"/>
        <v>40</v>
      </c>
      <c r="F1737" t="str">
        <f>IFERROR(VLOOKUP(A1737,Holidays!A:C,2), "N")</f>
        <v>N</v>
      </c>
      <c r="G1737" t="str">
        <f>IFERROR(VLOOKUP(A1737,Holidays!A:C,3),"N")</f>
        <v>N</v>
      </c>
      <c r="H1737">
        <v>9.3000000000000007</v>
      </c>
      <c r="I1737">
        <v>26.5</v>
      </c>
      <c r="J1737">
        <v>18.5</v>
      </c>
      <c r="K1737">
        <v>0</v>
      </c>
      <c r="L1737" s="482">
        <v>110760.825</v>
      </c>
      <c r="M1737" s="6">
        <v>108.66167660000001</v>
      </c>
      <c r="N1737" s="44">
        <f t="shared" si="139"/>
        <v>12035456.946099196</v>
      </c>
    </row>
    <row r="1738" spans="1:14" thickTop="1" thickBot="1">
      <c r="A1738" s="32">
        <v>43741</v>
      </c>
      <c r="B1738" s="2" t="str">
        <f t="shared" si="135"/>
        <v>Thursday</v>
      </c>
      <c r="C1738" s="3" t="str">
        <f t="shared" si="136"/>
        <v>October</v>
      </c>
      <c r="D1738" s="4" t="str">
        <f t="shared" si="137"/>
        <v>2019</v>
      </c>
      <c r="E1738">
        <f t="shared" si="138"/>
        <v>40</v>
      </c>
      <c r="F1738" t="str">
        <f>IFERROR(VLOOKUP(A1738,Holidays!A:C,2), "N")</f>
        <v>N</v>
      </c>
      <c r="G1738" t="str">
        <f>IFERROR(VLOOKUP(A1738,Holidays!A:C,3),"N")</f>
        <v>N</v>
      </c>
      <c r="H1738">
        <v>15.1</v>
      </c>
      <c r="I1738">
        <v>29.7</v>
      </c>
      <c r="J1738">
        <v>22</v>
      </c>
      <c r="K1738">
        <v>0</v>
      </c>
      <c r="L1738" s="482">
        <v>109312.85</v>
      </c>
      <c r="M1738" s="6">
        <v>108.8439126</v>
      </c>
      <c r="N1738" s="44">
        <f t="shared" si="139"/>
        <v>11898038.29145691</v>
      </c>
    </row>
    <row r="1739" spans="1:14" thickTop="1" thickBot="1">
      <c r="A1739" s="32">
        <v>43742</v>
      </c>
      <c r="B1739" s="2" t="str">
        <f t="shared" si="135"/>
        <v>Friday</v>
      </c>
      <c r="C1739" s="3" t="str">
        <f t="shared" si="136"/>
        <v>October</v>
      </c>
      <c r="D1739" s="4" t="str">
        <f t="shared" si="137"/>
        <v>2019</v>
      </c>
      <c r="E1739">
        <f t="shared" si="138"/>
        <v>40</v>
      </c>
      <c r="F1739" t="str">
        <f>IFERROR(VLOOKUP(A1739,Holidays!A:C,2), "N")</f>
        <v>N</v>
      </c>
      <c r="G1739" t="str">
        <f>IFERROR(VLOOKUP(A1739,Holidays!A:C,3),"N")</f>
        <v>N</v>
      </c>
      <c r="H1739">
        <v>12.5</v>
      </c>
      <c r="I1739">
        <v>15.2</v>
      </c>
      <c r="J1739">
        <v>11</v>
      </c>
      <c r="K1739">
        <v>0</v>
      </c>
      <c r="L1739" s="482">
        <v>117512.56</v>
      </c>
      <c r="M1739" s="6">
        <v>136.3619947</v>
      </c>
      <c r="N1739" s="44">
        <f t="shared" si="139"/>
        <v>16024247.083903432</v>
      </c>
    </row>
    <row r="1740" spans="1:14" thickTop="1" thickBot="1">
      <c r="A1740" s="32">
        <v>43743</v>
      </c>
      <c r="B1740" s="2" t="str">
        <f t="shared" si="135"/>
        <v>Saturday</v>
      </c>
      <c r="C1740" s="3" t="str">
        <f t="shared" si="136"/>
        <v>October</v>
      </c>
      <c r="D1740" s="4" t="str">
        <f t="shared" si="137"/>
        <v>2019</v>
      </c>
      <c r="E1740">
        <f t="shared" si="138"/>
        <v>40</v>
      </c>
      <c r="F1740" t="str">
        <f>IFERROR(VLOOKUP(A1740,Holidays!A:C,2), "N")</f>
        <v>N</v>
      </c>
      <c r="G1740" t="str">
        <f>IFERROR(VLOOKUP(A1740,Holidays!A:C,3),"N")</f>
        <v>N</v>
      </c>
      <c r="H1740">
        <v>7.6</v>
      </c>
      <c r="I1740">
        <v>24.3</v>
      </c>
      <c r="J1740">
        <v>17.399999999999999</v>
      </c>
      <c r="K1740">
        <v>1.8</v>
      </c>
      <c r="L1740" s="482">
        <v>101386.01</v>
      </c>
      <c r="M1740" s="6">
        <v>88.049062890000002</v>
      </c>
      <c r="N1740" s="44">
        <f t="shared" si="139"/>
        <v>8926943.1706561688</v>
      </c>
    </row>
    <row r="1741" spans="1:14" thickTop="1" thickBot="1">
      <c r="A1741" s="32">
        <v>43744</v>
      </c>
      <c r="B1741" s="2" t="str">
        <f t="shared" si="135"/>
        <v>Sunday</v>
      </c>
      <c r="C1741" s="3" t="str">
        <f t="shared" si="136"/>
        <v>October</v>
      </c>
      <c r="D1741" s="4" t="str">
        <f t="shared" si="137"/>
        <v>2019</v>
      </c>
      <c r="E1741">
        <f t="shared" si="138"/>
        <v>41</v>
      </c>
      <c r="F1741" t="str">
        <f>IFERROR(VLOOKUP(A1741,Holidays!A:C,2), "N")</f>
        <v>N</v>
      </c>
      <c r="G1741" t="str">
        <f>IFERROR(VLOOKUP(A1741,Holidays!A:C,3),"N")</f>
        <v>N</v>
      </c>
      <c r="H1741">
        <v>12.9</v>
      </c>
      <c r="I1741">
        <v>24.8</v>
      </c>
      <c r="J1741">
        <v>17.399999999999999</v>
      </c>
      <c r="K1741">
        <v>0</v>
      </c>
      <c r="L1741" s="482">
        <v>93011.345000000001</v>
      </c>
      <c r="M1741" s="6">
        <v>54.720114539999997</v>
      </c>
      <c r="N1741" s="44">
        <f t="shared" si="139"/>
        <v>5089591.451919456</v>
      </c>
    </row>
    <row r="1742" spans="1:14" thickTop="1" thickBot="1">
      <c r="A1742" s="32">
        <v>43745</v>
      </c>
      <c r="B1742" s="2" t="str">
        <f t="shared" si="135"/>
        <v>Monday</v>
      </c>
      <c r="C1742" s="3" t="str">
        <f t="shared" si="136"/>
        <v>October</v>
      </c>
      <c r="D1742" s="4" t="str">
        <f t="shared" si="137"/>
        <v>2019</v>
      </c>
      <c r="E1742">
        <f t="shared" si="138"/>
        <v>41</v>
      </c>
      <c r="F1742" t="str">
        <f>IFERROR(VLOOKUP(A1742,Holidays!A:C,2), "N")</f>
        <v>N</v>
      </c>
      <c r="G1742" t="str">
        <f>IFERROR(VLOOKUP(A1742,Holidays!A:C,3),"N")</f>
        <v>N</v>
      </c>
      <c r="H1742">
        <v>11.6</v>
      </c>
      <c r="I1742">
        <v>16.399999999999999</v>
      </c>
      <c r="J1742">
        <v>15.1</v>
      </c>
      <c r="K1742">
        <v>0</v>
      </c>
      <c r="L1742" s="482">
        <v>113296.31</v>
      </c>
      <c r="M1742" s="6">
        <v>112.07559550000001</v>
      </c>
      <c r="N1742" s="44">
        <f t="shared" si="139"/>
        <v>12697751.411202606</v>
      </c>
    </row>
    <row r="1743" spans="1:14" thickTop="1" thickBot="1">
      <c r="A1743" s="32">
        <v>43746</v>
      </c>
      <c r="B1743" s="2" t="str">
        <f t="shared" si="135"/>
        <v>Tuesday</v>
      </c>
      <c r="C1743" s="3" t="str">
        <f t="shared" si="136"/>
        <v>October</v>
      </c>
      <c r="D1743" s="4" t="str">
        <f t="shared" si="137"/>
        <v>2019</v>
      </c>
      <c r="E1743">
        <f t="shared" si="138"/>
        <v>41</v>
      </c>
      <c r="F1743" t="str">
        <f>IFERROR(VLOOKUP(A1743,Holidays!A:C,2), "N")</f>
        <v>Y</v>
      </c>
      <c r="G1743" t="str">
        <f>IFERROR(VLOOKUP(A1743,Holidays!A:C,3),"N")</f>
        <v>N</v>
      </c>
      <c r="H1743">
        <v>9.5</v>
      </c>
      <c r="I1743">
        <v>14.2</v>
      </c>
      <c r="J1743">
        <v>17</v>
      </c>
      <c r="K1743">
        <v>2.6</v>
      </c>
      <c r="L1743" s="482">
        <v>117504.77499999999</v>
      </c>
      <c r="M1743" s="6">
        <v>130.67182529999999</v>
      </c>
      <c r="N1743" s="44">
        <f t="shared" si="139"/>
        <v>15354563.430715807</v>
      </c>
    </row>
    <row r="1744" spans="1:14" thickTop="1" thickBot="1">
      <c r="A1744" s="32">
        <v>43747</v>
      </c>
      <c r="B1744" s="2" t="str">
        <f t="shared" si="135"/>
        <v>Wednesday</v>
      </c>
      <c r="C1744" s="3" t="str">
        <f t="shared" si="136"/>
        <v>October</v>
      </c>
      <c r="D1744" s="4" t="str">
        <f t="shared" si="137"/>
        <v>2019</v>
      </c>
      <c r="E1744">
        <f t="shared" si="138"/>
        <v>41</v>
      </c>
      <c r="F1744" t="str">
        <f>IFERROR(VLOOKUP(A1744,Holidays!A:C,2), "N")</f>
        <v>Y</v>
      </c>
      <c r="G1744" t="str">
        <f>IFERROR(VLOOKUP(A1744,Holidays!A:C,3),"N")</f>
        <v>N</v>
      </c>
      <c r="H1744">
        <v>8.5</v>
      </c>
      <c r="I1744">
        <v>15</v>
      </c>
      <c r="J1744">
        <v>19.3</v>
      </c>
      <c r="K1744">
        <v>5.8</v>
      </c>
      <c r="L1744" s="482">
        <v>122771.82</v>
      </c>
      <c r="M1744" s="6">
        <v>131.5850422</v>
      </c>
      <c r="N1744" s="44">
        <f t="shared" si="139"/>
        <v>16154935.115670806</v>
      </c>
    </row>
    <row r="1745" spans="1:14" thickTop="1" thickBot="1">
      <c r="A1745" s="32">
        <v>43748</v>
      </c>
      <c r="B1745" s="2" t="str">
        <f t="shared" si="135"/>
        <v>Thursday</v>
      </c>
      <c r="C1745" s="3" t="str">
        <f t="shared" si="136"/>
        <v>October</v>
      </c>
      <c r="D1745" s="4" t="str">
        <f t="shared" si="137"/>
        <v>2019</v>
      </c>
      <c r="E1745">
        <f t="shared" si="138"/>
        <v>41</v>
      </c>
      <c r="F1745" t="str">
        <f>IFERROR(VLOOKUP(A1745,Holidays!A:C,2), "N")</f>
        <v>Y</v>
      </c>
      <c r="G1745" t="str">
        <f>IFERROR(VLOOKUP(A1745,Holidays!A:C,3),"N")</f>
        <v>N</v>
      </c>
      <c r="H1745">
        <v>10.199999999999999</v>
      </c>
      <c r="I1745">
        <v>14.7</v>
      </c>
      <c r="J1745">
        <v>12.6</v>
      </c>
      <c r="K1745">
        <v>0.2</v>
      </c>
      <c r="L1745" s="482">
        <v>123692.08</v>
      </c>
      <c r="M1745" s="6">
        <v>167.9811358</v>
      </c>
      <c r="N1745" s="44">
        <f t="shared" si="139"/>
        <v>20777936.087864466</v>
      </c>
    </row>
    <row r="1746" spans="1:14" thickTop="1" thickBot="1">
      <c r="A1746" s="32">
        <v>43749</v>
      </c>
      <c r="B1746" s="2" t="str">
        <f t="shared" si="135"/>
        <v>Friday</v>
      </c>
      <c r="C1746" s="3" t="str">
        <f t="shared" si="136"/>
        <v>October</v>
      </c>
      <c r="D1746" s="4" t="str">
        <f t="shared" si="137"/>
        <v>2019</v>
      </c>
      <c r="E1746">
        <f t="shared" si="138"/>
        <v>41</v>
      </c>
      <c r="F1746" t="str">
        <f>IFERROR(VLOOKUP(A1746,Holidays!A:C,2), "N")</f>
        <v>Y</v>
      </c>
      <c r="G1746" t="str">
        <f>IFERROR(VLOOKUP(A1746,Holidays!A:C,3),"N")</f>
        <v>N</v>
      </c>
      <c r="H1746">
        <v>9.5</v>
      </c>
      <c r="I1746">
        <v>18.899999999999999</v>
      </c>
      <c r="J1746">
        <v>17.5</v>
      </c>
      <c r="K1746">
        <v>0</v>
      </c>
      <c r="L1746" s="482">
        <v>115250.505</v>
      </c>
      <c r="M1746" s="6">
        <v>114.6969754</v>
      </c>
      <c r="N1746" s="44">
        <f t="shared" si="139"/>
        <v>13218884.336822577</v>
      </c>
    </row>
    <row r="1747" spans="1:14" thickTop="1" thickBot="1">
      <c r="A1747" s="32">
        <v>43750</v>
      </c>
      <c r="B1747" s="2" t="str">
        <f t="shared" si="135"/>
        <v>Saturday</v>
      </c>
      <c r="C1747" s="3" t="str">
        <f t="shared" si="136"/>
        <v>October</v>
      </c>
      <c r="D1747" s="4" t="str">
        <f t="shared" si="137"/>
        <v>2019</v>
      </c>
      <c r="E1747">
        <f t="shared" si="138"/>
        <v>41</v>
      </c>
      <c r="F1747" t="str">
        <f>IFERROR(VLOOKUP(A1747,Holidays!A:C,2), "N")</f>
        <v>Y</v>
      </c>
      <c r="G1747" t="str">
        <f>IFERROR(VLOOKUP(A1747,Holidays!A:C,3),"N")</f>
        <v>N</v>
      </c>
      <c r="H1747">
        <v>8.1999999999999993</v>
      </c>
      <c r="I1747">
        <v>20.399999999999999</v>
      </c>
      <c r="J1747">
        <v>20.100000000000001</v>
      </c>
      <c r="K1747">
        <v>0</v>
      </c>
      <c r="L1747" s="482">
        <v>101053.36500000001</v>
      </c>
      <c r="M1747" s="6">
        <v>93.120223490000001</v>
      </c>
      <c r="N1747" s="44">
        <f t="shared" si="139"/>
        <v>9410111.9332165439</v>
      </c>
    </row>
    <row r="1748" spans="1:14" thickTop="1" thickBot="1">
      <c r="A1748" s="32">
        <v>43751</v>
      </c>
      <c r="B1748" s="2" t="str">
        <f t="shared" si="135"/>
        <v>Sunday</v>
      </c>
      <c r="C1748" s="3" t="str">
        <f t="shared" si="136"/>
        <v>October</v>
      </c>
      <c r="D1748" s="4" t="str">
        <f t="shared" si="137"/>
        <v>2019</v>
      </c>
      <c r="E1748">
        <f t="shared" si="138"/>
        <v>42</v>
      </c>
      <c r="F1748" t="str">
        <f>IFERROR(VLOOKUP(A1748,Holidays!A:C,2), "N")</f>
        <v>Y</v>
      </c>
      <c r="G1748" t="str">
        <f>IFERROR(VLOOKUP(A1748,Holidays!A:C,3),"N")</f>
        <v>N</v>
      </c>
      <c r="H1748">
        <v>9.4</v>
      </c>
      <c r="I1748">
        <v>23.1</v>
      </c>
      <c r="J1748">
        <v>19.600000000000001</v>
      </c>
      <c r="K1748">
        <v>0</v>
      </c>
      <c r="L1748" s="482">
        <v>94744.7</v>
      </c>
      <c r="M1748" s="6">
        <v>90.164235849999997</v>
      </c>
      <c r="N1748" s="44">
        <f t="shared" si="139"/>
        <v>8542583.4763374943</v>
      </c>
    </row>
    <row r="1749" spans="1:14" thickTop="1" thickBot="1">
      <c r="A1749" s="32">
        <v>43752</v>
      </c>
      <c r="B1749" s="2" t="str">
        <f t="shared" si="135"/>
        <v>Monday</v>
      </c>
      <c r="C1749" s="3" t="str">
        <f t="shared" si="136"/>
        <v>October</v>
      </c>
      <c r="D1749" s="4" t="str">
        <f t="shared" si="137"/>
        <v>2019</v>
      </c>
      <c r="E1749">
        <f t="shared" si="138"/>
        <v>42</v>
      </c>
      <c r="F1749" t="str">
        <f>IFERROR(VLOOKUP(A1749,Holidays!A:C,2), "N")</f>
        <v>Y</v>
      </c>
      <c r="G1749" t="str">
        <f>IFERROR(VLOOKUP(A1749,Holidays!A:C,3),"N")</f>
        <v>N</v>
      </c>
      <c r="H1749">
        <v>13.6</v>
      </c>
      <c r="I1749">
        <v>26.7</v>
      </c>
      <c r="J1749">
        <v>20.2</v>
      </c>
      <c r="K1749">
        <v>0.2</v>
      </c>
      <c r="L1749" s="482">
        <v>110290.12</v>
      </c>
      <c r="M1749" s="6">
        <v>119.0137926</v>
      </c>
      <c r="N1749" s="44">
        <f t="shared" si="139"/>
        <v>13126045.467509111</v>
      </c>
    </row>
    <row r="1750" spans="1:14" thickTop="1" thickBot="1">
      <c r="A1750" s="32">
        <v>43753</v>
      </c>
      <c r="B1750" s="2" t="str">
        <f t="shared" si="135"/>
        <v>Tuesday</v>
      </c>
      <c r="C1750" s="3" t="str">
        <f t="shared" si="136"/>
        <v>October</v>
      </c>
      <c r="D1750" s="4" t="str">
        <f t="shared" si="137"/>
        <v>2019</v>
      </c>
      <c r="E1750">
        <f t="shared" si="138"/>
        <v>42</v>
      </c>
      <c r="F1750" t="str">
        <f>IFERROR(VLOOKUP(A1750,Holidays!A:C,2), "N")</f>
        <v>Y</v>
      </c>
      <c r="G1750" t="str">
        <f>IFERROR(VLOOKUP(A1750,Holidays!A:C,3),"N")</f>
        <v>N</v>
      </c>
      <c r="H1750">
        <v>13</v>
      </c>
      <c r="I1750">
        <v>18</v>
      </c>
      <c r="J1750">
        <v>20.6</v>
      </c>
      <c r="K1750">
        <v>0</v>
      </c>
      <c r="L1750" s="482">
        <v>112052.12</v>
      </c>
      <c r="M1750" s="6">
        <v>123.2613285</v>
      </c>
      <c r="N1750" s="44">
        <f t="shared" si="139"/>
        <v>13811693.172441419</v>
      </c>
    </row>
    <row r="1751" spans="1:14" thickTop="1" thickBot="1">
      <c r="A1751" s="32">
        <v>43754</v>
      </c>
      <c r="B1751" s="2" t="str">
        <f t="shared" si="135"/>
        <v>Wednesday</v>
      </c>
      <c r="C1751" s="3" t="str">
        <f t="shared" si="136"/>
        <v>October</v>
      </c>
      <c r="D1751" s="4" t="str">
        <f t="shared" si="137"/>
        <v>2019</v>
      </c>
      <c r="E1751">
        <f t="shared" si="138"/>
        <v>42</v>
      </c>
      <c r="F1751" t="str">
        <f>IFERROR(VLOOKUP(A1751,Holidays!A:C,2), "N")</f>
        <v>Y</v>
      </c>
      <c r="G1751" t="str">
        <f>IFERROR(VLOOKUP(A1751,Holidays!A:C,3),"N")</f>
        <v>N</v>
      </c>
      <c r="H1751">
        <v>13.3</v>
      </c>
      <c r="I1751">
        <v>20.399999999999999</v>
      </c>
      <c r="J1751">
        <v>11.4</v>
      </c>
      <c r="K1751">
        <v>0</v>
      </c>
      <c r="L1751" s="482">
        <v>117533.72</v>
      </c>
      <c r="M1751" s="6">
        <v>116.34066919999999</v>
      </c>
      <c r="N1751" s="44">
        <f t="shared" si="139"/>
        <v>13673951.638365423</v>
      </c>
    </row>
    <row r="1752" spans="1:14" thickTop="1" thickBot="1">
      <c r="A1752" s="32">
        <v>43755</v>
      </c>
      <c r="B1752" s="2" t="str">
        <f t="shared" si="135"/>
        <v>Thursday</v>
      </c>
      <c r="C1752" s="3" t="str">
        <f t="shared" si="136"/>
        <v>October</v>
      </c>
      <c r="D1752" s="4" t="str">
        <f t="shared" si="137"/>
        <v>2019</v>
      </c>
      <c r="E1752">
        <f t="shared" si="138"/>
        <v>42</v>
      </c>
      <c r="F1752" t="str">
        <f>IFERROR(VLOOKUP(A1752,Holidays!A:C,2), "N")</f>
        <v>Y</v>
      </c>
      <c r="G1752" t="str">
        <f>IFERROR(VLOOKUP(A1752,Holidays!A:C,3),"N")</f>
        <v>N</v>
      </c>
      <c r="H1752">
        <v>9.5</v>
      </c>
      <c r="I1752">
        <v>15.2</v>
      </c>
      <c r="J1752">
        <v>9.6</v>
      </c>
      <c r="K1752">
        <v>4.4000000000000004</v>
      </c>
      <c r="L1752" s="482">
        <v>116690.04</v>
      </c>
      <c r="M1752" s="6">
        <v>92.498043699999997</v>
      </c>
      <c r="N1752" s="44">
        <f t="shared" si="139"/>
        <v>10793600.419274747</v>
      </c>
    </row>
    <row r="1753" spans="1:14" thickTop="1" thickBot="1">
      <c r="A1753" s="32">
        <v>43756</v>
      </c>
      <c r="B1753" s="2" t="str">
        <f t="shared" si="135"/>
        <v>Friday</v>
      </c>
      <c r="C1753" s="3" t="str">
        <f t="shared" si="136"/>
        <v>October</v>
      </c>
      <c r="D1753" s="4" t="str">
        <f t="shared" si="137"/>
        <v>2019</v>
      </c>
      <c r="E1753">
        <f t="shared" si="138"/>
        <v>42</v>
      </c>
      <c r="F1753" t="str">
        <f>IFERROR(VLOOKUP(A1753,Holidays!A:C,2), "N")</f>
        <v>Y</v>
      </c>
      <c r="G1753" t="str">
        <f>IFERROR(VLOOKUP(A1753,Holidays!A:C,3),"N")</f>
        <v>N</v>
      </c>
      <c r="H1753">
        <v>7.3</v>
      </c>
      <c r="I1753">
        <v>22.1</v>
      </c>
      <c r="J1753">
        <v>23.2</v>
      </c>
      <c r="K1753">
        <v>0.8</v>
      </c>
      <c r="L1753" s="482">
        <v>109857.485</v>
      </c>
      <c r="M1753" s="6">
        <v>76.318328559999998</v>
      </c>
      <c r="N1753" s="44">
        <f t="shared" si="139"/>
        <v>8384139.6350052711</v>
      </c>
    </row>
    <row r="1754" spans="1:14" thickTop="1" thickBot="1">
      <c r="A1754" s="32">
        <v>43757</v>
      </c>
      <c r="B1754" s="2" t="str">
        <f t="shared" si="135"/>
        <v>Saturday</v>
      </c>
      <c r="C1754" s="3" t="str">
        <f t="shared" si="136"/>
        <v>October</v>
      </c>
      <c r="D1754" s="4" t="str">
        <f t="shared" si="137"/>
        <v>2019</v>
      </c>
      <c r="E1754">
        <f t="shared" si="138"/>
        <v>42</v>
      </c>
      <c r="F1754" t="str">
        <f>IFERROR(VLOOKUP(A1754,Holidays!A:C,2), "N")</f>
        <v>Y</v>
      </c>
      <c r="G1754" t="str">
        <f>IFERROR(VLOOKUP(A1754,Holidays!A:C,3),"N")</f>
        <v>N</v>
      </c>
      <c r="H1754">
        <v>9.4</v>
      </c>
      <c r="I1754">
        <v>15.3</v>
      </c>
      <c r="J1754">
        <v>15.8</v>
      </c>
      <c r="K1754">
        <v>0.8</v>
      </c>
      <c r="L1754" s="482">
        <v>102032.495</v>
      </c>
      <c r="M1754" s="6">
        <v>67.014422809999999</v>
      </c>
      <c r="N1754" s="44">
        <f t="shared" si="139"/>
        <v>6837648.7602892108</v>
      </c>
    </row>
    <row r="1755" spans="1:14" thickTop="1" thickBot="1">
      <c r="A1755" s="32">
        <v>43758</v>
      </c>
      <c r="B1755" s="2" t="str">
        <f t="shared" si="135"/>
        <v>Sunday</v>
      </c>
      <c r="C1755" s="3" t="str">
        <f t="shared" si="136"/>
        <v>October</v>
      </c>
      <c r="D1755" s="4" t="str">
        <f t="shared" si="137"/>
        <v>2019</v>
      </c>
      <c r="E1755">
        <f t="shared" si="138"/>
        <v>43</v>
      </c>
      <c r="F1755" t="str">
        <f>IFERROR(VLOOKUP(A1755,Holidays!A:C,2), "N")</f>
        <v>Y</v>
      </c>
      <c r="G1755" t="str">
        <f>IFERROR(VLOOKUP(A1755,Holidays!A:C,3),"N")</f>
        <v>N</v>
      </c>
      <c r="H1755">
        <v>10</v>
      </c>
      <c r="I1755">
        <v>16.399999999999999</v>
      </c>
      <c r="J1755">
        <v>14.7</v>
      </c>
      <c r="K1755">
        <v>0.8</v>
      </c>
      <c r="L1755" s="482">
        <v>102684.515</v>
      </c>
      <c r="M1755" s="6">
        <v>87.533212419999998</v>
      </c>
      <c r="N1755" s="44">
        <f t="shared" si="139"/>
        <v>8988305.4637396764</v>
      </c>
    </row>
    <row r="1756" spans="1:14" thickTop="1" thickBot="1">
      <c r="A1756" s="32">
        <v>43759</v>
      </c>
      <c r="B1756" s="2" t="str">
        <f t="shared" si="135"/>
        <v>Monday</v>
      </c>
      <c r="C1756" s="3" t="str">
        <f t="shared" si="136"/>
        <v>October</v>
      </c>
      <c r="D1756" s="4" t="str">
        <f t="shared" si="137"/>
        <v>2019</v>
      </c>
      <c r="E1756">
        <f t="shared" si="138"/>
        <v>43</v>
      </c>
      <c r="F1756" t="str">
        <f>IFERROR(VLOOKUP(A1756,Holidays!A:C,2), "N")</f>
        <v>Y</v>
      </c>
      <c r="G1756" t="str">
        <f>IFERROR(VLOOKUP(A1756,Holidays!A:C,3),"N")</f>
        <v>N</v>
      </c>
      <c r="H1756">
        <v>11.5</v>
      </c>
      <c r="I1756">
        <v>17</v>
      </c>
      <c r="J1756">
        <v>19.600000000000001</v>
      </c>
      <c r="K1756">
        <v>0</v>
      </c>
      <c r="L1756" s="482">
        <v>114502.07</v>
      </c>
      <c r="M1756" s="6">
        <v>111.6668677</v>
      </c>
      <c r="N1756" s="44">
        <f t="shared" si="139"/>
        <v>12786087.502066139</v>
      </c>
    </row>
    <row r="1757" spans="1:14" thickTop="1" thickBot="1">
      <c r="A1757" s="32">
        <v>43760</v>
      </c>
      <c r="B1757" s="2" t="str">
        <f t="shared" si="135"/>
        <v>Tuesday</v>
      </c>
      <c r="C1757" s="3" t="str">
        <f t="shared" si="136"/>
        <v>October</v>
      </c>
      <c r="D1757" s="4" t="str">
        <f t="shared" si="137"/>
        <v>2019</v>
      </c>
      <c r="E1757">
        <f t="shared" si="138"/>
        <v>43</v>
      </c>
      <c r="F1757" t="str">
        <f>IFERROR(VLOOKUP(A1757,Holidays!A:C,2), "N")</f>
        <v>Y</v>
      </c>
      <c r="G1757" t="str">
        <f>IFERROR(VLOOKUP(A1757,Holidays!A:C,3),"N")</f>
        <v>N</v>
      </c>
      <c r="H1757">
        <v>11.9</v>
      </c>
      <c r="I1757">
        <v>19.600000000000001</v>
      </c>
      <c r="J1757">
        <v>23.7</v>
      </c>
      <c r="K1757">
        <v>0</v>
      </c>
      <c r="L1757" s="482">
        <v>114108.545</v>
      </c>
      <c r="M1757" s="6">
        <v>111.449844</v>
      </c>
      <c r="N1757" s="44">
        <f t="shared" si="139"/>
        <v>12717379.53931698</v>
      </c>
    </row>
    <row r="1758" spans="1:14" thickTop="1" thickBot="1">
      <c r="A1758" s="32">
        <v>43761</v>
      </c>
      <c r="B1758" s="2" t="str">
        <f t="shared" si="135"/>
        <v>Wednesday</v>
      </c>
      <c r="C1758" s="3" t="str">
        <f t="shared" si="136"/>
        <v>October</v>
      </c>
      <c r="D1758" s="4" t="str">
        <f t="shared" si="137"/>
        <v>2019</v>
      </c>
      <c r="E1758">
        <f t="shared" si="138"/>
        <v>43</v>
      </c>
      <c r="F1758" t="str">
        <f>IFERROR(VLOOKUP(A1758,Holidays!A:C,2), "N")</f>
        <v>Y</v>
      </c>
      <c r="G1758" t="str">
        <f>IFERROR(VLOOKUP(A1758,Holidays!A:C,3),"N")</f>
        <v>N</v>
      </c>
      <c r="H1758">
        <v>8.1999999999999993</v>
      </c>
      <c r="I1758">
        <v>27.9</v>
      </c>
      <c r="J1758">
        <v>26</v>
      </c>
      <c r="K1758">
        <v>0</v>
      </c>
      <c r="L1758" s="482">
        <v>114281.61500000001</v>
      </c>
      <c r="M1758" s="6">
        <v>99.736133030000005</v>
      </c>
      <c r="N1758" s="44">
        <f t="shared" si="139"/>
        <v>11398006.356523244</v>
      </c>
    </row>
    <row r="1759" spans="1:14" thickTop="1" thickBot="1">
      <c r="A1759" s="32">
        <v>43762</v>
      </c>
      <c r="B1759" s="2" t="str">
        <f t="shared" si="135"/>
        <v>Thursday</v>
      </c>
      <c r="C1759" s="3" t="str">
        <f t="shared" si="136"/>
        <v>October</v>
      </c>
      <c r="D1759" s="4" t="str">
        <f t="shared" si="137"/>
        <v>2019</v>
      </c>
      <c r="E1759">
        <f t="shared" si="138"/>
        <v>43</v>
      </c>
      <c r="F1759" t="str">
        <f>IFERROR(VLOOKUP(A1759,Holidays!A:C,2), "N")</f>
        <v>Y</v>
      </c>
      <c r="G1759" t="str">
        <f>IFERROR(VLOOKUP(A1759,Holidays!A:C,3),"N")</f>
        <v>N</v>
      </c>
      <c r="H1759">
        <v>13</v>
      </c>
      <c r="I1759">
        <v>33.799999999999997</v>
      </c>
      <c r="J1759">
        <v>26.1</v>
      </c>
      <c r="K1759">
        <v>0.2</v>
      </c>
      <c r="L1759" s="482">
        <v>115442.655</v>
      </c>
      <c r="M1759" s="6">
        <v>82.370096540000006</v>
      </c>
      <c r="N1759" s="44">
        <f t="shared" si="139"/>
        <v>9509022.637183914</v>
      </c>
    </row>
    <row r="1760" spans="1:14" thickTop="1" thickBot="1">
      <c r="A1760" s="32">
        <v>43763</v>
      </c>
      <c r="B1760" s="2" t="str">
        <f t="shared" si="135"/>
        <v>Friday</v>
      </c>
      <c r="C1760" s="3" t="str">
        <f t="shared" si="136"/>
        <v>October</v>
      </c>
      <c r="D1760" s="4" t="str">
        <f t="shared" si="137"/>
        <v>2019</v>
      </c>
      <c r="E1760">
        <f t="shared" si="138"/>
        <v>43</v>
      </c>
      <c r="F1760" t="str">
        <f>IFERROR(VLOOKUP(A1760,Holidays!A:C,2), "N")</f>
        <v>Y</v>
      </c>
      <c r="G1760" t="str">
        <f>IFERROR(VLOOKUP(A1760,Holidays!A:C,3),"N")</f>
        <v>N</v>
      </c>
      <c r="H1760">
        <v>16.8</v>
      </c>
      <c r="I1760">
        <v>21.6</v>
      </c>
      <c r="J1760">
        <v>10</v>
      </c>
      <c r="K1760">
        <v>0</v>
      </c>
      <c r="L1760" s="482">
        <v>109130.77</v>
      </c>
      <c r="M1760" s="6">
        <v>70.884689609999995</v>
      </c>
      <c r="N1760" s="44">
        <f t="shared" si="139"/>
        <v>7735700.7583502997</v>
      </c>
    </row>
    <row r="1761" spans="1:14" thickTop="1" thickBot="1">
      <c r="A1761" s="32">
        <v>43764</v>
      </c>
      <c r="B1761" s="2" t="str">
        <f t="shared" si="135"/>
        <v>Saturday</v>
      </c>
      <c r="C1761" s="3" t="str">
        <f t="shared" si="136"/>
        <v>October</v>
      </c>
      <c r="D1761" s="4" t="str">
        <f t="shared" si="137"/>
        <v>2019</v>
      </c>
      <c r="E1761">
        <f t="shared" si="138"/>
        <v>43</v>
      </c>
      <c r="F1761" t="str">
        <f>IFERROR(VLOOKUP(A1761,Holidays!A:C,2), "N")</f>
        <v>Y</v>
      </c>
      <c r="G1761" t="str">
        <f>IFERROR(VLOOKUP(A1761,Holidays!A:C,3),"N")</f>
        <v>N</v>
      </c>
      <c r="H1761">
        <v>9.6</v>
      </c>
      <c r="I1761">
        <v>15.5</v>
      </c>
      <c r="J1761">
        <v>17.2</v>
      </c>
      <c r="K1761">
        <v>3.8</v>
      </c>
      <c r="L1761" s="482">
        <v>96698.285000000003</v>
      </c>
      <c r="M1761" s="6">
        <v>44.849283749999998</v>
      </c>
      <c r="N1761" s="44">
        <f t="shared" si="139"/>
        <v>4336848.822103369</v>
      </c>
    </row>
    <row r="1762" spans="1:14" thickTop="1" thickBot="1">
      <c r="A1762" s="32">
        <v>43765</v>
      </c>
      <c r="B1762" s="2" t="str">
        <f t="shared" si="135"/>
        <v>Sunday</v>
      </c>
      <c r="C1762" s="3" t="str">
        <f t="shared" si="136"/>
        <v>October</v>
      </c>
      <c r="D1762" s="4" t="str">
        <f t="shared" si="137"/>
        <v>2019</v>
      </c>
      <c r="E1762">
        <f t="shared" si="138"/>
        <v>44</v>
      </c>
      <c r="F1762" t="str">
        <f>IFERROR(VLOOKUP(A1762,Holidays!A:C,2), "N")</f>
        <v>Y</v>
      </c>
      <c r="G1762" t="str">
        <f>IFERROR(VLOOKUP(A1762,Holidays!A:C,3),"N")</f>
        <v>N</v>
      </c>
      <c r="H1762">
        <v>10.3</v>
      </c>
      <c r="I1762">
        <v>17</v>
      </c>
      <c r="J1762">
        <v>10.1</v>
      </c>
      <c r="K1762">
        <v>1.2</v>
      </c>
      <c r="L1762" s="482">
        <v>102830.55499999999</v>
      </c>
      <c r="M1762" s="6">
        <v>87.808242980000003</v>
      </c>
      <c r="N1762" s="44">
        <f t="shared" si="139"/>
        <v>9029370.3592082541</v>
      </c>
    </row>
    <row r="1763" spans="1:14" thickTop="1" thickBot="1">
      <c r="A1763" s="32">
        <v>43766</v>
      </c>
      <c r="B1763" s="2" t="str">
        <f t="shared" si="135"/>
        <v>Monday</v>
      </c>
      <c r="C1763" s="3" t="str">
        <f t="shared" si="136"/>
        <v>October</v>
      </c>
      <c r="D1763" s="4" t="str">
        <f t="shared" si="137"/>
        <v>2019</v>
      </c>
      <c r="E1763">
        <f t="shared" si="138"/>
        <v>44</v>
      </c>
      <c r="F1763" t="str">
        <f>IFERROR(VLOOKUP(A1763,Holidays!A:C,2), "N")</f>
        <v>Y</v>
      </c>
      <c r="G1763" t="str">
        <f>IFERROR(VLOOKUP(A1763,Holidays!A:C,3),"N")</f>
        <v>N</v>
      </c>
      <c r="H1763">
        <v>8.6999999999999993</v>
      </c>
      <c r="I1763">
        <v>21.6</v>
      </c>
      <c r="J1763">
        <v>26.3</v>
      </c>
      <c r="K1763">
        <v>1.4</v>
      </c>
      <c r="L1763" s="482">
        <v>112634.63499999999</v>
      </c>
      <c r="M1763" s="6">
        <v>104.09160749999999</v>
      </c>
      <c r="N1763" s="44">
        <f t="shared" si="139"/>
        <v>11724320.217325762</v>
      </c>
    </row>
    <row r="1764" spans="1:14" thickTop="1" thickBot="1">
      <c r="A1764" s="32">
        <v>43767</v>
      </c>
      <c r="B1764" s="2" t="str">
        <f t="shared" si="135"/>
        <v>Tuesday</v>
      </c>
      <c r="C1764" s="3" t="str">
        <f t="shared" si="136"/>
        <v>October</v>
      </c>
      <c r="D1764" s="4" t="str">
        <f t="shared" si="137"/>
        <v>2019</v>
      </c>
      <c r="E1764">
        <f t="shared" si="138"/>
        <v>44</v>
      </c>
      <c r="F1764" t="str">
        <f>IFERROR(VLOOKUP(A1764,Holidays!A:C,2), "N")</f>
        <v>Y</v>
      </c>
      <c r="G1764" t="str">
        <f>IFERROR(VLOOKUP(A1764,Holidays!A:C,3),"N")</f>
        <v>N</v>
      </c>
      <c r="H1764">
        <v>9.6999999999999993</v>
      </c>
      <c r="I1764">
        <v>30.5</v>
      </c>
      <c r="J1764">
        <v>27</v>
      </c>
      <c r="K1764">
        <v>0</v>
      </c>
      <c r="L1764" s="482">
        <v>111887.405</v>
      </c>
      <c r="M1764" s="6">
        <v>130.19868170000001</v>
      </c>
      <c r="N1764" s="44">
        <f t="shared" si="139"/>
        <v>14567592.629833989</v>
      </c>
    </row>
    <row r="1765" spans="1:14" thickTop="1" thickBot="1">
      <c r="A1765" s="32">
        <v>43768</v>
      </c>
      <c r="B1765" s="2" t="str">
        <f t="shared" si="135"/>
        <v>Wednesday</v>
      </c>
      <c r="C1765" s="3" t="str">
        <f t="shared" si="136"/>
        <v>October</v>
      </c>
      <c r="D1765" s="4" t="str">
        <f t="shared" si="137"/>
        <v>2019</v>
      </c>
      <c r="E1765">
        <f t="shared" si="138"/>
        <v>44</v>
      </c>
      <c r="F1765" t="str">
        <f>IFERROR(VLOOKUP(A1765,Holidays!A:C,2), "N")</f>
        <v>Y</v>
      </c>
      <c r="G1765" t="str">
        <f>IFERROR(VLOOKUP(A1765,Holidays!A:C,3),"N")</f>
        <v>N</v>
      </c>
      <c r="H1765">
        <v>13.8</v>
      </c>
      <c r="I1765">
        <v>25.1</v>
      </c>
      <c r="J1765">
        <v>27.2</v>
      </c>
      <c r="K1765">
        <v>0</v>
      </c>
      <c r="L1765" s="482">
        <v>117375.73</v>
      </c>
      <c r="M1765" s="6">
        <v>130.31831199999999</v>
      </c>
      <c r="N1765" s="44">
        <f t="shared" si="139"/>
        <v>15296207.003367759</v>
      </c>
    </row>
    <row r="1766" spans="1:14" thickTop="1" thickBot="1">
      <c r="A1766" s="32">
        <v>43769</v>
      </c>
      <c r="B1766" s="2" t="str">
        <f t="shared" si="135"/>
        <v>Thursday</v>
      </c>
      <c r="C1766" s="3" t="str">
        <f t="shared" si="136"/>
        <v>October</v>
      </c>
      <c r="D1766" s="4" t="str">
        <f t="shared" si="137"/>
        <v>2019</v>
      </c>
      <c r="E1766">
        <f t="shared" si="138"/>
        <v>44</v>
      </c>
      <c r="F1766" t="str">
        <f>IFERROR(VLOOKUP(A1766,Holidays!A:C,2), "N")</f>
        <v>Y</v>
      </c>
      <c r="G1766" t="str">
        <f>IFERROR(VLOOKUP(A1766,Holidays!A:C,3),"N")</f>
        <v>N</v>
      </c>
      <c r="H1766">
        <v>14.2</v>
      </c>
      <c r="I1766">
        <v>33.700000000000003</v>
      </c>
      <c r="J1766">
        <v>25.5</v>
      </c>
      <c r="K1766">
        <v>0</v>
      </c>
      <c r="L1766" s="482">
        <v>121752.875</v>
      </c>
      <c r="M1766" s="6">
        <v>89.659635179999995</v>
      </c>
      <c r="N1766" s="44">
        <f t="shared" si="139"/>
        <v>10916318.354616143</v>
      </c>
    </row>
    <row r="1767" spans="1:14" thickTop="1" thickBot="1">
      <c r="A1767" s="32">
        <v>43770</v>
      </c>
      <c r="B1767" s="2" t="str">
        <f t="shared" si="135"/>
        <v>Friday</v>
      </c>
      <c r="C1767" s="3" t="str">
        <f t="shared" si="136"/>
        <v>November</v>
      </c>
      <c r="D1767" s="4" t="str">
        <f t="shared" si="137"/>
        <v>2019</v>
      </c>
      <c r="E1767">
        <f t="shared" si="138"/>
        <v>44</v>
      </c>
      <c r="F1767" t="str">
        <f>IFERROR(VLOOKUP(A1767,Holidays!A:C,2), "N")</f>
        <v>Y</v>
      </c>
      <c r="G1767" t="str">
        <f>IFERROR(VLOOKUP(A1767,Holidays!A:C,3),"N")</f>
        <v>N</v>
      </c>
      <c r="H1767">
        <v>20</v>
      </c>
      <c r="I1767">
        <v>34.299999999999997</v>
      </c>
      <c r="J1767">
        <v>22.8</v>
      </c>
      <c r="K1767">
        <v>0</v>
      </c>
      <c r="L1767" s="482">
        <v>130510.905</v>
      </c>
      <c r="M1767" s="6">
        <v>90.318841500000005</v>
      </c>
      <c r="N1767" s="44">
        <f t="shared" si="139"/>
        <v>11787593.742716558</v>
      </c>
    </row>
    <row r="1768" spans="1:14" thickTop="1" thickBot="1">
      <c r="A1768" s="32">
        <v>43771</v>
      </c>
      <c r="B1768" s="2" t="str">
        <f t="shared" si="135"/>
        <v>Saturday</v>
      </c>
      <c r="C1768" s="3" t="str">
        <f t="shared" si="136"/>
        <v>November</v>
      </c>
      <c r="D1768" s="4" t="str">
        <f t="shared" si="137"/>
        <v>2019</v>
      </c>
      <c r="E1768">
        <f t="shared" si="138"/>
        <v>44</v>
      </c>
      <c r="F1768" t="str">
        <f>IFERROR(VLOOKUP(A1768,Holidays!A:C,2), "N")</f>
        <v>Y</v>
      </c>
      <c r="G1768" t="str">
        <f>IFERROR(VLOOKUP(A1768,Holidays!A:C,3),"N")</f>
        <v>N</v>
      </c>
      <c r="H1768">
        <v>15.8</v>
      </c>
      <c r="I1768">
        <v>18.899999999999999</v>
      </c>
      <c r="J1768">
        <v>2.2000000000000002</v>
      </c>
      <c r="K1768">
        <v>4.2</v>
      </c>
      <c r="L1768" s="482">
        <v>105806.825</v>
      </c>
      <c r="M1768" s="6">
        <v>90.798912520000002</v>
      </c>
      <c r="N1768" s="44">
        <f t="shared" si="139"/>
        <v>9607144.6471939497</v>
      </c>
    </row>
    <row r="1769" spans="1:14" thickTop="1" thickBot="1">
      <c r="A1769" s="32">
        <v>43772</v>
      </c>
      <c r="B1769" s="2" t="str">
        <f t="shared" si="135"/>
        <v>Sunday</v>
      </c>
      <c r="C1769" s="3" t="str">
        <f t="shared" si="136"/>
        <v>November</v>
      </c>
      <c r="D1769" s="4" t="str">
        <f t="shared" si="137"/>
        <v>2019</v>
      </c>
      <c r="E1769">
        <f t="shared" si="138"/>
        <v>45</v>
      </c>
      <c r="F1769" t="str">
        <f>IFERROR(VLOOKUP(A1769,Holidays!A:C,2), "N")</f>
        <v>Y</v>
      </c>
      <c r="G1769" t="str">
        <f>IFERROR(VLOOKUP(A1769,Holidays!A:C,3),"N")</f>
        <v>N</v>
      </c>
      <c r="H1769">
        <v>12.8</v>
      </c>
      <c r="I1769">
        <v>20.7</v>
      </c>
      <c r="J1769">
        <v>7.8</v>
      </c>
      <c r="K1769">
        <v>12.4</v>
      </c>
      <c r="L1769" s="482">
        <v>96867.014999999999</v>
      </c>
      <c r="M1769" s="6">
        <v>72.398840800000002</v>
      </c>
      <c r="N1769" s="44">
        <f t="shared" si="139"/>
        <v>7013059.5977562126</v>
      </c>
    </row>
    <row r="1770" spans="1:14" thickTop="1" thickBot="1">
      <c r="A1770" s="32">
        <v>43773</v>
      </c>
      <c r="B1770" s="2" t="str">
        <f t="shared" si="135"/>
        <v>Monday</v>
      </c>
      <c r="C1770" s="3" t="str">
        <f t="shared" si="136"/>
        <v>November</v>
      </c>
      <c r="D1770" s="4" t="str">
        <f t="shared" si="137"/>
        <v>2019</v>
      </c>
      <c r="E1770">
        <f t="shared" si="138"/>
        <v>45</v>
      </c>
      <c r="F1770" t="str">
        <f>IFERROR(VLOOKUP(A1770,Holidays!A:C,2), "N")</f>
        <v>Y</v>
      </c>
      <c r="G1770" t="str">
        <f>IFERROR(VLOOKUP(A1770,Holidays!A:C,3),"N")</f>
        <v>N</v>
      </c>
      <c r="H1770">
        <v>9.5</v>
      </c>
      <c r="I1770">
        <v>16.2</v>
      </c>
      <c r="J1770">
        <v>11.2</v>
      </c>
      <c r="K1770">
        <v>1.2</v>
      </c>
      <c r="L1770" s="482">
        <v>107279.84</v>
      </c>
      <c r="M1770" s="6">
        <v>79.09640417</v>
      </c>
      <c r="N1770" s="44">
        <f t="shared" si="139"/>
        <v>8485449.5839329325</v>
      </c>
    </row>
    <row r="1771" spans="1:14" thickTop="1" thickBot="1">
      <c r="A1771" s="32">
        <v>43774</v>
      </c>
      <c r="B1771" s="2" t="str">
        <f t="shared" si="135"/>
        <v>Tuesday</v>
      </c>
      <c r="C1771" s="3" t="str">
        <f t="shared" si="136"/>
        <v>November</v>
      </c>
      <c r="D1771" s="4" t="str">
        <f t="shared" si="137"/>
        <v>2019</v>
      </c>
      <c r="E1771">
        <f t="shared" si="138"/>
        <v>45</v>
      </c>
      <c r="F1771" t="str">
        <f>IFERROR(VLOOKUP(A1771,Holidays!A:C,2), "N")</f>
        <v>Y</v>
      </c>
      <c r="G1771" t="str">
        <f>IFERROR(VLOOKUP(A1771,Holidays!A:C,3),"N")</f>
        <v>Y</v>
      </c>
      <c r="H1771">
        <v>7.7</v>
      </c>
      <c r="I1771">
        <v>19.600000000000001</v>
      </c>
      <c r="J1771">
        <v>27.4</v>
      </c>
      <c r="K1771">
        <v>10.199999999999999</v>
      </c>
      <c r="L1771" s="482">
        <v>96817</v>
      </c>
      <c r="M1771" s="6">
        <v>66.476814739999995</v>
      </c>
      <c r="N1771" s="44">
        <f t="shared" si="139"/>
        <v>6436085.7726825792</v>
      </c>
    </row>
    <row r="1772" spans="1:14" thickTop="1" thickBot="1">
      <c r="A1772" s="32">
        <v>43775</v>
      </c>
      <c r="B1772" s="2" t="str">
        <f t="shared" si="135"/>
        <v>Wednesday</v>
      </c>
      <c r="C1772" s="3" t="str">
        <f t="shared" si="136"/>
        <v>November</v>
      </c>
      <c r="D1772" s="4" t="str">
        <f t="shared" si="137"/>
        <v>2019</v>
      </c>
      <c r="E1772">
        <f t="shared" si="138"/>
        <v>45</v>
      </c>
      <c r="F1772" t="str">
        <f>IFERROR(VLOOKUP(A1772,Holidays!A:C,2), "N")</f>
        <v>Y</v>
      </c>
      <c r="G1772" t="str">
        <f>IFERROR(VLOOKUP(A1772,Holidays!A:C,3),"N")</f>
        <v>N</v>
      </c>
      <c r="H1772">
        <v>10.5</v>
      </c>
      <c r="I1772">
        <v>24.1</v>
      </c>
      <c r="J1772">
        <v>19.899999999999999</v>
      </c>
      <c r="K1772">
        <v>0</v>
      </c>
      <c r="L1772" s="482">
        <v>104381.38</v>
      </c>
      <c r="M1772" s="6">
        <v>58.451951880000003</v>
      </c>
      <c r="N1772" s="44">
        <f t="shared" si="139"/>
        <v>6101295.4009279953</v>
      </c>
    </row>
    <row r="1773" spans="1:14" thickTop="1" thickBot="1">
      <c r="A1773" s="32">
        <v>43776</v>
      </c>
      <c r="B1773" s="2" t="str">
        <f t="shared" si="135"/>
        <v>Thursday</v>
      </c>
      <c r="C1773" s="3" t="str">
        <f t="shared" si="136"/>
        <v>November</v>
      </c>
      <c r="D1773" s="4" t="str">
        <f t="shared" si="137"/>
        <v>2019</v>
      </c>
      <c r="E1773">
        <f t="shared" si="138"/>
        <v>45</v>
      </c>
      <c r="F1773" t="str">
        <f>IFERROR(VLOOKUP(A1773,Holidays!A:C,2), "N")</f>
        <v>Y</v>
      </c>
      <c r="G1773" t="str">
        <f>IFERROR(VLOOKUP(A1773,Holidays!A:C,3),"N")</f>
        <v>N</v>
      </c>
      <c r="H1773">
        <v>11.5</v>
      </c>
      <c r="I1773">
        <v>17.7</v>
      </c>
      <c r="J1773">
        <v>8.3000000000000007</v>
      </c>
      <c r="K1773">
        <v>0</v>
      </c>
      <c r="L1773" s="482">
        <v>115132.64</v>
      </c>
      <c r="M1773" s="6">
        <v>63.897686270000001</v>
      </c>
      <c r="N1773" s="44">
        <f t="shared" si="139"/>
        <v>7356709.3101568529</v>
      </c>
    </row>
    <row r="1774" spans="1:14" thickTop="1" thickBot="1">
      <c r="A1774" s="32">
        <v>43777</v>
      </c>
      <c r="B1774" s="2" t="str">
        <f t="shared" si="135"/>
        <v>Friday</v>
      </c>
      <c r="C1774" s="3" t="str">
        <f t="shared" si="136"/>
        <v>November</v>
      </c>
      <c r="D1774" s="4" t="str">
        <f t="shared" si="137"/>
        <v>2019</v>
      </c>
      <c r="E1774">
        <f t="shared" si="138"/>
        <v>45</v>
      </c>
      <c r="F1774" t="str">
        <f>IFERROR(VLOOKUP(A1774,Holidays!A:C,2), "N")</f>
        <v>Y</v>
      </c>
      <c r="G1774" t="str">
        <f>IFERROR(VLOOKUP(A1774,Holidays!A:C,3),"N")</f>
        <v>N</v>
      </c>
      <c r="H1774">
        <v>10.3</v>
      </c>
      <c r="I1774">
        <v>15</v>
      </c>
      <c r="J1774">
        <v>16.100000000000001</v>
      </c>
      <c r="K1774">
        <v>6.8</v>
      </c>
      <c r="L1774" s="482">
        <v>113954.78</v>
      </c>
      <c r="M1774" s="6">
        <v>81.077541510000003</v>
      </c>
      <c r="N1774" s="44">
        <f t="shared" si="139"/>
        <v>9239173.4057129174</v>
      </c>
    </row>
    <row r="1775" spans="1:14" thickTop="1" thickBot="1">
      <c r="A1775" s="32">
        <v>43778</v>
      </c>
      <c r="B1775" s="2" t="str">
        <f t="shared" si="135"/>
        <v>Saturday</v>
      </c>
      <c r="C1775" s="3" t="str">
        <f t="shared" si="136"/>
        <v>November</v>
      </c>
      <c r="D1775" s="4" t="str">
        <f t="shared" si="137"/>
        <v>2019</v>
      </c>
      <c r="E1775">
        <f t="shared" si="138"/>
        <v>45</v>
      </c>
      <c r="F1775" t="str">
        <f>IFERROR(VLOOKUP(A1775,Holidays!A:C,2), "N")</f>
        <v>Y</v>
      </c>
      <c r="G1775" t="str">
        <f>IFERROR(VLOOKUP(A1775,Holidays!A:C,3),"N")</f>
        <v>N</v>
      </c>
      <c r="H1775">
        <v>7.6</v>
      </c>
      <c r="I1775">
        <v>14.2</v>
      </c>
      <c r="J1775">
        <v>9.8000000000000007</v>
      </c>
      <c r="K1775">
        <v>6.4</v>
      </c>
      <c r="L1775" s="482">
        <v>108924.79</v>
      </c>
      <c r="M1775" s="6">
        <v>70.474884239999994</v>
      </c>
      <c r="N1775" s="44">
        <f t="shared" si="139"/>
        <v>7676461.9661163082</v>
      </c>
    </row>
    <row r="1776" spans="1:14" thickTop="1" thickBot="1">
      <c r="A1776" s="32">
        <v>43779</v>
      </c>
      <c r="B1776" s="2" t="str">
        <f t="shared" si="135"/>
        <v>Sunday</v>
      </c>
      <c r="C1776" s="3" t="str">
        <f t="shared" si="136"/>
        <v>November</v>
      </c>
      <c r="D1776" s="4" t="str">
        <f t="shared" si="137"/>
        <v>2019</v>
      </c>
      <c r="E1776">
        <f t="shared" si="138"/>
        <v>46</v>
      </c>
      <c r="F1776" t="str">
        <f>IFERROR(VLOOKUP(A1776,Holidays!A:C,2), "N")</f>
        <v>Y</v>
      </c>
      <c r="G1776" t="str">
        <f>IFERROR(VLOOKUP(A1776,Holidays!A:C,3),"N")</f>
        <v>N</v>
      </c>
      <c r="H1776">
        <v>10.8</v>
      </c>
      <c r="I1776">
        <v>18.100000000000001</v>
      </c>
      <c r="J1776">
        <v>13.5</v>
      </c>
      <c r="K1776">
        <v>0.2</v>
      </c>
      <c r="L1776" s="482">
        <v>101550.045</v>
      </c>
      <c r="M1776" s="6">
        <v>86.639009709999996</v>
      </c>
      <c r="N1776" s="44">
        <f t="shared" si="139"/>
        <v>8798195.3348059356</v>
      </c>
    </row>
    <row r="1777" spans="1:14" thickTop="1" thickBot="1">
      <c r="A1777" s="32">
        <v>43780</v>
      </c>
      <c r="B1777" s="2" t="str">
        <f t="shared" si="135"/>
        <v>Monday</v>
      </c>
      <c r="C1777" s="3" t="str">
        <f t="shared" si="136"/>
        <v>November</v>
      </c>
      <c r="D1777" s="4" t="str">
        <f t="shared" si="137"/>
        <v>2019</v>
      </c>
      <c r="E1777">
        <f t="shared" si="138"/>
        <v>46</v>
      </c>
      <c r="F1777" t="str">
        <f>IFERROR(VLOOKUP(A1777,Holidays!A:C,2), "N")</f>
        <v>Y</v>
      </c>
      <c r="G1777" t="str">
        <f>IFERROR(VLOOKUP(A1777,Holidays!A:C,3),"N")</f>
        <v>N</v>
      </c>
      <c r="H1777">
        <v>10</v>
      </c>
      <c r="I1777">
        <v>29.6</v>
      </c>
      <c r="J1777">
        <v>27.4</v>
      </c>
      <c r="K1777">
        <v>0</v>
      </c>
      <c r="L1777" s="482">
        <v>106758.95</v>
      </c>
      <c r="M1777" s="6">
        <v>66.491326110000003</v>
      </c>
      <c r="N1777" s="44">
        <f t="shared" si="139"/>
        <v>7098544.1596111841</v>
      </c>
    </row>
    <row r="1778" spans="1:14" thickTop="1" thickBot="1">
      <c r="A1778" s="32">
        <v>43781</v>
      </c>
      <c r="B1778" s="2" t="str">
        <f t="shared" si="135"/>
        <v>Tuesday</v>
      </c>
      <c r="C1778" s="3" t="str">
        <f t="shared" si="136"/>
        <v>November</v>
      </c>
      <c r="D1778" s="4" t="str">
        <f t="shared" si="137"/>
        <v>2019</v>
      </c>
      <c r="E1778">
        <f t="shared" si="138"/>
        <v>46</v>
      </c>
      <c r="F1778" t="str">
        <f>IFERROR(VLOOKUP(A1778,Holidays!A:C,2), "N")</f>
        <v>Y</v>
      </c>
      <c r="G1778" t="str">
        <f>IFERROR(VLOOKUP(A1778,Holidays!A:C,3),"N")</f>
        <v>N</v>
      </c>
      <c r="H1778">
        <v>11.5</v>
      </c>
      <c r="I1778">
        <v>17.399999999999999</v>
      </c>
      <c r="J1778">
        <v>12.7</v>
      </c>
      <c r="K1778">
        <v>0.6</v>
      </c>
      <c r="L1778" s="482">
        <v>104303.46</v>
      </c>
      <c r="M1778" s="6">
        <v>57.069845890000003</v>
      </c>
      <c r="N1778" s="44">
        <f t="shared" si="139"/>
        <v>5952582.38799378</v>
      </c>
    </row>
    <row r="1779" spans="1:14" thickTop="1" thickBot="1">
      <c r="A1779" s="32">
        <v>43782</v>
      </c>
      <c r="B1779" s="2" t="str">
        <f t="shared" si="135"/>
        <v>Wednesday</v>
      </c>
      <c r="C1779" s="3" t="str">
        <f t="shared" si="136"/>
        <v>November</v>
      </c>
      <c r="D1779" s="4" t="str">
        <f t="shared" si="137"/>
        <v>2019</v>
      </c>
      <c r="E1779">
        <f t="shared" si="138"/>
        <v>46</v>
      </c>
      <c r="F1779" t="str">
        <f>IFERROR(VLOOKUP(A1779,Holidays!A:C,2), "N")</f>
        <v>Y</v>
      </c>
      <c r="G1779" t="str">
        <f>IFERROR(VLOOKUP(A1779,Holidays!A:C,3),"N")</f>
        <v>N</v>
      </c>
      <c r="H1779">
        <v>9.1</v>
      </c>
      <c r="I1779">
        <v>17.3</v>
      </c>
      <c r="J1779">
        <v>12</v>
      </c>
      <c r="K1779">
        <v>1.6</v>
      </c>
      <c r="L1779" s="482">
        <v>112573.54</v>
      </c>
      <c r="M1779" s="6">
        <v>64.519389450000006</v>
      </c>
      <c r="N1779" s="44">
        <f t="shared" si="139"/>
        <v>7263176.0690251533</v>
      </c>
    </row>
    <row r="1780" spans="1:14" thickTop="1" thickBot="1">
      <c r="A1780" s="32">
        <v>43783</v>
      </c>
      <c r="B1780" s="2" t="str">
        <f t="shared" si="135"/>
        <v>Thursday</v>
      </c>
      <c r="C1780" s="3" t="str">
        <f t="shared" si="136"/>
        <v>November</v>
      </c>
      <c r="D1780" s="4" t="str">
        <f t="shared" si="137"/>
        <v>2019</v>
      </c>
      <c r="E1780">
        <f t="shared" si="138"/>
        <v>46</v>
      </c>
      <c r="F1780" t="str">
        <f>IFERROR(VLOOKUP(A1780,Holidays!A:C,2), "N")</f>
        <v>Y</v>
      </c>
      <c r="G1780" t="str">
        <f>IFERROR(VLOOKUP(A1780,Holidays!A:C,3),"N")</f>
        <v>N</v>
      </c>
      <c r="H1780">
        <v>12.1</v>
      </c>
      <c r="I1780">
        <v>22.4</v>
      </c>
      <c r="J1780">
        <v>19.7</v>
      </c>
      <c r="K1780">
        <v>0.8</v>
      </c>
      <c r="L1780" s="482">
        <v>109828.93</v>
      </c>
      <c r="M1780" s="6">
        <v>74.43626304</v>
      </c>
      <c r="N1780" s="44">
        <f t="shared" si="139"/>
        <v>8175255.1228817469</v>
      </c>
    </row>
    <row r="1781" spans="1:14" thickTop="1" thickBot="1">
      <c r="A1781" s="32">
        <v>43784</v>
      </c>
      <c r="B1781" s="2" t="str">
        <f t="shared" si="135"/>
        <v>Friday</v>
      </c>
      <c r="C1781" s="3" t="str">
        <f t="shared" si="136"/>
        <v>November</v>
      </c>
      <c r="D1781" s="4" t="str">
        <f t="shared" si="137"/>
        <v>2019</v>
      </c>
      <c r="E1781">
        <f t="shared" si="138"/>
        <v>46</v>
      </c>
      <c r="F1781" t="str">
        <f>IFERROR(VLOOKUP(A1781,Holidays!A:C,2), "N")</f>
        <v>Y</v>
      </c>
      <c r="G1781" t="str">
        <f>IFERROR(VLOOKUP(A1781,Holidays!A:C,3),"N")</f>
        <v>N</v>
      </c>
      <c r="H1781">
        <v>13</v>
      </c>
      <c r="I1781">
        <v>18.5</v>
      </c>
      <c r="J1781">
        <v>12.4</v>
      </c>
      <c r="K1781">
        <v>0</v>
      </c>
      <c r="L1781" s="482">
        <v>110954.755</v>
      </c>
      <c r="M1781" s="6">
        <v>72.065598769999994</v>
      </c>
      <c r="N1781" s="44">
        <f t="shared" si="139"/>
        <v>7996020.8554536514</v>
      </c>
    </row>
    <row r="1782" spans="1:14" thickTop="1" thickBot="1">
      <c r="A1782" s="32">
        <v>43785</v>
      </c>
      <c r="B1782" s="2" t="str">
        <f t="shared" si="135"/>
        <v>Saturday</v>
      </c>
      <c r="C1782" s="3" t="str">
        <f t="shared" si="136"/>
        <v>November</v>
      </c>
      <c r="D1782" s="4" t="str">
        <f t="shared" si="137"/>
        <v>2019</v>
      </c>
      <c r="E1782">
        <f t="shared" si="138"/>
        <v>46</v>
      </c>
      <c r="F1782" t="str">
        <f>IFERROR(VLOOKUP(A1782,Holidays!A:C,2), "N")</f>
        <v>Y</v>
      </c>
      <c r="G1782" t="str">
        <f>IFERROR(VLOOKUP(A1782,Holidays!A:C,3),"N")</f>
        <v>N</v>
      </c>
      <c r="H1782">
        <v>9.1999999999999993</v>
      </c>
      <c r="I1782">
        <v>17.2</v>
      </c>
      <c r="J1782">
        <v>23.9</v>
      </c>
      <c r="K1782">
        <v>0</v>
      </c>
      <c r="L1782" s="482">
        <v>97646.12</v>
      </c>
      <c r="M1782" s="6">
        <v>67.187219450000001</v>
      </c>
      <c r="N1782" s="44">
        <f t="shared" si="139"/>
        <v>6560571.2928810334</v>
      </c>
    </row>
    <row r="1783" spans="1:14" thickTop="1" thickBot="1">
      <c r="A1783" s="32">
        <v>43786</v>
      </c>
      <c r="B1783" s="2" t="str">
        <f t="shared" si="135"/>
        <v>Sunday</v>
      </c>
      <c r="C1783" s="3" t="str">
        <f t="shared" si="136"/>
        <v>November</v>
      </c>
      <c r="D1783" s="4" t="str">
        <f t="shared" si="137"/>
        <v>2019</v>
      </c>
      <c r="E1783">
        <f t="shared" si="138"/>
        <v>47</v>
      </c>
      <c r="F1783" t="str">
        <f>IFERROR(VLOOKUP(A1783,Holidays!A:C,2), "N")</f>
        <v>Y</v>
      </c>
      <c r="G1783" t="str">
        <f>IFERROR(VLOOKUP(A1783,Holidays!A:C,3),"N")</f>
        <v>N</v>
      </c>
      <c r="H1783">
        <v>10.8</v>
      </c>
      <c r="I1783">
        <v>16.2</v>
      </c>
      <c r="J1783">
        <v>24.1</v>
      </c>
      <c r="K1783">
        <v>0</v>
      </c>
      <c r="L1783" s="482">
        <v>96742.49</v>
      </c>
      <c r="M1783" s="6">
        <v>66.41186458</v>
      </c>
      <c r="N1783" s="44">
        <f t="shared" si="139"/>
        <v>6424849.1450120043</v>
      </c>
    </row>
    <row r="1784" spans="1:14" thickTop="1" thickBot="1">
      <c r="A1784" s="32">
        <v>43787</v>
      </c>
      <c r="B1784" s="2" t="str">
        <f t="shared" si="135"/>
        <v>Monday</v>
      </c>
      <c r="C1784" s="3" t="str">
        <f t="shared" si="136"/>
        <v>November</v>
      </c>
      <c r="D1784" s="4" t="str">
        <f t="shared" si="137"/>
        <v>2019</v>
      </c>
      <c r="E1784">
        <f t="shared" si="138"/>
        <v>47</v>
      </c>
      <c r="F1784" t="str">
        <f>IFERROR(VLOOKUP(A1784,Holidays!A:C,2), "N")</f>
        <v>Y</v>
      </c>
      <c r="G1784" t="str">
        <f>IFERROR(VLOOKUP(A1784,Holidays!A:C,3),"N")</f>
        <v>N</v>
      </c>
      <c r="H1784">
        <v>8.5</v>
      </c>
      <c r="I1784">
        <v>26.9</v>
      </c>
      <c r="J1784">
        <v>29.9</v>
      </c>
      <c r="K1784">
        <v>0</v>
      </c>
      <c r="L1784" s="482">
        <v>109148.25</v>
      </c>
      <c r="M1784" s="6">
        <v>72.281071499999996</v>
      </c>
      <c r="N1784" s="44">
        <f t="shared" si="139"/>
        <v>7889352.4623498749</v>
      </c>
    </row>
    <row r="1785" spans="1:14" thickTop="1" thickBot="1">
      <c r="A1785" s="32">
        <v>43788</v>
      </c>
      <c r="B1785" s="2" t="str">
        <f t="shared" si="135"/>
        <v>Tuesday</v>
      </c>
      <c r="C1785" s="3" t="str">
        <f t="shared" si="136"/>
        <v>November</v>
      </c>
      <c r="D1785" s="4" t="str">
        <f t="shared" si="137"/>
        <v>2019</v>
      </c>
      <c r="E1785">
        <f t="shared" si="138"/>
        <v>47</v>
      </c>
      <c r="F1785" t="str">
        <f>IFERROR(VLOOKUP(A1785,Holidays!A:C,2), "N")</f>
        <v>Y</v>
      </c>
      <c r="G1785" t="str">
        <f>IFERROR(VLOOKUP(A1785,Holidays!A:C,3),"N")</f>
        <v>N</v>
      </c>
      <c r="H1785">
        <v>11.4</v>
      </c>
      <c r="I1785">
        <v>18.600000000000001</v>
      </c>
      <c r="J1785">
        <v>27.9</v>
      </c>
      <c r="K1785">
        <v>0</v>
      </c>
      <c r="L1785" s="482">
        <v>112033.87</v>
      </c>
      <c r="M1785" s="6">
        <v>81.955895620000007</v>
      </c>
      <c r="N1785" s="44">
        <f t="shared" si="139"/>
        <v>9181836.1556246504</v>
      </c>
    </row>
    <row r="1786" spans="1:14" thickTop="1" thickBot="1">
      <c r="A1786" s="32">
        <v>43789</v>
      </c>
      <c r="B1786" s="2" t="str">
        <f t="shared" si="135"/>
        <v>Wednesday</v>
      </c>
      <c r="C1786" s="3" t="str">
        <f t="shared" si="136"/>
        <v>November</v>
      </c>
      <c r="D1786" s="4" t="str">
        <f t="shared" si="137"/>
        <v>2019</v>
      </c>
      <c r="E1786">
        <f t="shared" si="138"/>
        <v>47</v>
      </c>
      <c r="F1786" t="str">
        <f>IFERROR(VLOOKUP(A1786,Holidays!A:C,2), "N")</f>
        <v>Y</v>
      </c>
      <c r="G1786" t="str">
        <f>IFERROR(VLOOKUP(A1786,Holidays!A:C,3),"N")</f>
        <v>N</v>
      </c>
      <c r="H1786">
        <v>9.4</v>
      </c>
      <c r="I1786">
        <v>34.700000000000003</v>
      </c>
      <c r="J1786">
        <v>30.1</v>
      </c>
      <c r="K1786">
        <v>0</v>
      </c>
      <c r="L1786" s="482">
        <v>119736.125</v>
      </c>
      <c r="M1786" s="6">
        <v>83.763251699999998</v>
      </c>
      <c r="N1786" s="44">
        <f t="shared" si="139"/>
        <v>10029487.175957663</v>
      </c>
    </row>
    <row r="1787" spans="1:14" thickTop="1" thickBot="1">
      <c r="A1787" s="32">
        <v>43790</v>
      </c>
      <c r="B1787" s="2" t="str">
        <f t="shared" si="135"/>
        <v>Thursday</v>
      </c>
      <c r="C1787" s="3" t="str">
        <f t="shared" si="136"/>
        <v>November</v>
      </c>
      <c r="D1787" s="4" t="str">
        <f t="shared" si="137"/>
        <v>2019</v>
      </c>
      <c r="E1787">
        <f t="shared" si="138"/>
        <v>47</v>
      </c>
      <c r="F1787" t="str">
        <f>IFERROR(VLOOKUP(A1787,Holidays!A:C,2), "N")</f>
        <v>Y</v>
      </c>
      <c r="G1787" t="str">
        <f>IFERROR(VLOOKUP(A1787,Holidays!A:C,3),"N")</f>
        <v>N</v>
      </c>
      <c r="H1787">
        <v>14</v>
      </c>
      <c r="I1787">
        <v>40.9</v>
      </c>
      <c r="J1787">
        <v>18.8</v>
      </c>
      <c r="K1787">
        <v>0</v>
      </c>
      <c r="L1787" s="482">
        <v>131312</v>
      </c>
      <c r="M1787" s="6">
        <v>72.815311210000004</v>
      </c>
      <c r="N1787" s="44">
        <f t="shared" si="139"/>
        <v>9561524.1456075199</v>
      </c>
    </row>
    <row r="1788" spans="1:14" thickTop="1" thickBot="1">
      <c r="A1788" s="32">
        <v>43791</v>
      </c>
      <c r="B1788" s="2" t="str">
        <f t="shared" si="135"/>
        <v>Friday</v>
      </c>
      <c r="C1788" s="3" t="str">
        <f t="shared" si="136"/>
        <v>November</v>
      </c>
      <c r="D1788" s="4" t="str">
        <f t="shared" si="137"/>
        <v>2019</v>
      </c>
      <c r="E1788">
        <f t="shared" si="138"/>
        <v>47</v>
      </c>
      <c r="F1788" t="str">
        <f>IFERROR(VLOOKUP(A1788,Holidays!A:C,2), "N")</f>
        <v>Y</v>
      </c>
      <c r="G1788" t="str">
        <f>IFERROR(VLOOKUP(A1788,Holidays!A:C,3),"N")</f>
        <v>N</v>
      </c>
      <c r="H1788">
        <v>13.6</v>
      </c>
      <c r="I1788">
        <v>20</v>
      </c>
      <c r="J1788">
        <v>28.3</v>
      </c>
      <c r="K1788">
        <v>0</v>
      </c>
      <c r="L1788" s="482">
        <v>109049.36500000001</v>
      </c>
      <c r="M1788" s="6">
        <v>65.412978010000003</v>
      </c>
      <c r="N1788" s="44">
        <f t="shared" si="139"/>
        <v>7133243.7147494648</v>
      </c>
    </row>
    <row r="1789" spans="1:14" thickTop="1" thickBot="1">
      <c r="A1789" s="32">
        <v>43792</v>
      </c>
      <c r="B1789" s="2" t="str">
        <f t="shared" si="135"/>
        <v>Saturday</v>
      </c>
      <c r="C1789" s="3" t="str">
        <f t="shared" si="136"/>
        <v>November</v>
      </c>
      <c r="D1789" s="4" t="str">
        <f t="shared" si="137"/>
        <v>2019</v>
      </c>
      <c r="E1789">
        <f t="shared" si="138"/>
        <v>47</v>
      </c>
      <c r="F1789" t="str">
        <f>IFERROR(VLOOKUP(A1789,Holidays!A:C,2), "N")</f>
        <v>Y</v>
      </c>
      <c r="G1789" t="str">
        <f>IFERROR(VLOOKUP(A1789,Holidays!A:C,3),"N")</f>
        <v>N</v>
      </c>
      <c r="H1789">
        <v>10.1</v>
      </c>
      <c r="I1789">
        <v>23.8</v>
      </c>
      <c r="J1789">
        <v>24.6</v>
      </c>
      <c r="K1789">
        <v>0</v>
      </c>
      <c r="L1789" s="482">
        <v>97245.764999999999</v>
      </c>
      <c r="M1789" s="6">
        <v>49.794292779999999</v>
      </c>
      <c r="N1789" s="44">
        <f t="shared" si="139"/>
        <v>4842284.0940250764</v>
      </c>
    </row>
    <row r="1790" spans="1:14" thickTop="1" thickBot="1">
      <c r="A1790" s="32">
        <v>43793</v>
      </c>
      <c r="B1790" s="2" t="str">
        <f t="shared" si="135"/>
        <v>Sunday</v>
      </c>
      <c r="C1790" s="3" t="str">
        <f t="shared" si="136"/>
        <v>November</v>
      </c>
      <c r="D1790" s="4" t="str">
        <f t="shared" si="137"/>
        <v>2019</v>
      </c>
      <c r="E1790">
        <f t="shared" si="138"/>
        <v>48</v>
      </c>
      <c r="F1790" t="str">
        <f>IFERROR(VLOOKUP(A1790,Holidays!A:C,2), "N")</f>
        <v>Y</v>
      </c>
      <c r="G1790" t="str">
        <f>IFERROR(VLOOKUP(A1790,Holidays!A:C,3),"N")</f>
        <v>N</v>
      </c>
      <c r="H1790">
        <v>11.9</v>
      </c>
      <c r="I1790">
        <v>23.7</v>
      </c>
      <c r="J1790">
        <v>30.6</v>
      </c>
      <c r="K1790">
        <v>0</v>
      </c>
      <c r="L1790" s="482">
        <v>96778.25</v>
      </c>
      <c r="M1790" s="6">
        <v>60.755443960000001</v>
      </c>
      <c r="N1790" s="44">
        <f t="shared" si="139"/>
        <v>5879805.5444218703</v>
      </c>
    </row>
    <row r="1791" spans="1:14" thickTop="1" thickBot="1">
      <c r="A1791" s="32">
        <v>43794</v>
      </c>
      <c r="B1791" s="2" t="str">
        <f t="shared" si="135"/>
        <v>Monday</v>
      </c>
      <c r="C1791" s="3" t="str">
        <f t="shared" si="136"/>
        <v>November</v>
      </c>
      <c r="D1791" s="4" t="str">
        <f t="shared" si="137"/>
        <v>2019</v>
      </c>
      <c r="E1791">
        <f t="shared" si="138"/>
        <v>48</v>
      </c>
      <c r="F1791" t="str">
        <f>IFERROR(VLOOKUP(A1791,Holidays!A:C,2), "N")</f>
        <v>Y</v>
      </c>
      <c r="G1791" t="str">
        <f>IFERROR(VLOOKUP(A1791,Holidays!A:C,3),"N")</f>
        <v>N</v>
      </c>
      <c r="H1791">
        <v>11.4</v>
      </c>
      <c r="I1791">
        <v>27.4</v>
      </c>
      <c r="J1791">
        <v>18</v>
      </c>
      <c r="K1791">
        <v>0</v>
      </c>
      <c r="L1791" s="482">
        <v>113899.3</v>
      </c>
      <c r="M1791" s="6">
        <v>71.001116179999997</v>
      </c>
      <c r="N1791" s="44">
        <f t="shared" si="139"/>
        <v>8086977.4321206743</v>
      </c>
    </row>
    <row r="1792" spans="1:14" thickTop="1" thickBot="1">
      <c r="A1792" s="32">
        <v>43795</v>
      </c>
      <c r="B1792" s="2" t="str">
        <f t="shared" si="135"/>
        <v>Tuesday</v>
      </c>
      <c r="C1792" s="3" t="str">
        <f t="shared" si="136"/>
        <v>November</v>
      </c>
      <c r="D1792" s="4" t="str">
        <f t="shared" si="137"/>
        <v>2019</v>
      </c>
      <c r="E1792">
        <f t="shared" si="138"/>
        <v>48</v>
      </c>
      <c r="F1792" t="str">
        <f>IFERROR(VLOOKUP(A1792,Holidays!A:C,2), "N")</f>
        <v>Y</v>
      </c>
      <c r="G1792" t="str">
        <f>IFERROR(VLOOKUP(A1792,Holidays!A:C,3),"N")</f>
        <v>N</v>
      </c>
      <c r="H1792">
        <v>11.4</v>
      </c>
      <c r="I1792">
        <v>16.399999999999999</v>
      </c>
      <c r="J1792">
        <v>22.2</v>
      </c>
      <c r="K1792">
        <v>2</v>
      </c>
      <c r="L1792" s="482">
        <v>107629.16</v>
      </c>
      <c r="M1792" s="6">
        <v>47.350592130000003</v>
      </c>
      <c r="N1792" s="44">
        <f t="shared" si="139"/>
        <v>5096304.4564545108</v>
      </c>
    </row>
    <row r="1793" spans="1:14" thickTop="1" thickBot="1">
      <c r="A1793" s="32">
        <v>43796</v>
      </c>
      <c r="B1793" s="2" t="str">
        <f t="shared" si="135"/>
        <v>Wednesday</v>
      </c>
      <c r="C1793" s="3" t="str">
        <f t="shared" si="136"/>
        <v>November</v>
      </c>
      <c r="D1793" s="4" t="str">
        <f t="shared" si="137"/>
        <v>2019</v>
      </c>
      <c r="E1793">
        <f t="shared" si="138"/>
        <v>48</v>
      </c>
      <c r="F1793" t="str">
        <f>IFERROR(VLOOKUP(A1793,Holidays!A:C,2), "N")</f>
        <v>Y</v>
      </c>
      <c r="G1793" t="str">
        <f>IFERROR(VLOOKUP(A1793,Holidays!A:C,3),"N")</f>
        <v>N</v>
      </c>
      <c r="H1793">
        <v>8.6</v>
      </c>
      <c r="I1793">
        <v>24.8</v>
      </c>
      <c r="J1793">
        <v>31</v>
      </c>
      <c r="K1793">
        <v>0</v>
      </c>
      <c r="L1793" s="482">
        <v>108417.69500000001</v>
      </c>
      <c r="M1793" s="6">
        <v>59.044674999999998</v>
      </c>
      <c r="N1793" s="44">
        <f t="shared" si="139"/>
        <v>6401487.5655241255</v>
      </c>
    </row>
    <row r="1794" spans="1:14" thickTop="1" thickBot="1">
      <c r="A1794" s="32">
        <v>43797</v>
      </c>
      <c r="B1794" s="2" t="str">
        <f t="shared" si="135"/>
        <v>Thursday</v>
      </c>
      <c r="C1794" s="3" t="str">
        <f t="shared" si="136"/>
        <v>November</v>
      </c>
      <c r="D1794" s="4" t="str">
        <f t="shared" si="137"/>
        <v>2019</v>
      </c>
      <c r="E1794">
        <f t="shared" si="138"/>
        <v>48</v>
      </c>
      <c r="F1794" t="str">
        <f>IFERROR(VLOOKUP(A1794,Holidays!A:C,2), "N")</f>
        <v>Y</v>
      </c>
      <c r="G1794" t="str">
        <f>IFERROR(VLOOKUP(A1794,Holidays!A:C,3),"N")</f>
        <v>N</v>
      </c>
      <c r="H1794">
        <v>11.4</v>
      </c>
      <c r="I1794">
        <v>21.1</v>
      </c>
      <c r="J1794">
        <v>30.7</v>
      </c>
      <c r="K1794">
        <v>0</v>
      </c>
      <c r="L1794" s="482">
        <v>112735.875</v>
      </c>
      <c r="M1794" s="6">
        <v>70.202551959999994</v>
      </c>
      <c r="N1794" s="44">
        <f t="shared" si="139"/>
        <v>7914346.1224435642</v>
      </c>
    </row>
    <row r="1795" spans="1:14" thickTop="1" thickBot="1">
      <c r="A1795" s="32">
        <v>43798</v>
      </c>
      <c r="B1795" s="2" t="str">
        <f t="shared" ref="B1795:B1858" si="140">TEXT(A1795,"dddd")</f>
        <v>Friday</v>
      </c>
      <c r="C1795" s="3" t="str">
        <f t="shared" ref="C1795:C1858" si="141">TEXT(A1795,"mmmm")</f>
        <v>November</v>
      </c>
      <c r="D1795" s="4" t="str">
        <f t="shared" ref="D1795:D1858" si="142">TEXT(A1795,"yyyy")</f>
        <v>2019</v>
      </c>
      <c r="E1795">
        <f t="shared" ref="E1795:E1858" si="143">WEEKNUM(A1795)</f>
        <v>48</v>
      </c>
      <c r="F1795" t="str">
        <f>IFERROR(VLOOKUP(A1795,Holidays!A:C,2), "N")</f>
        <v>Y</v>
      </c>
      <c r="G1795" t="str">
        <f>IFERROR(VLOOKUP(A1795,Holidays!A:C,3),"N")</f>
        <v>N</v>
      </c>
      <c r="H1795">
        <v>11.9</v>
      </c>
      <c r="I1795">
        <v>19.7</v>
      </c>
      <c r="J1795">
        <v>21.9</v>
      </c>
      <c r="K1795">
        <v>0</v>
      </c>
      <c r="L1795" s="482">
        <v>114799.91</v>
      </c>
      <c r="M1795" s="6">
        <v>79.605729069999995</v>
      </c>
      <c r="N1795" s="44">
        <f t="shared" ref="N1795:N1858" si="144">L1795*M1795</f>
        <v>9138730.5327203833</v>
      </c>
    </row>
    <row r="1796" spans="1:14" thickTop="1" thickBot="1">
      <c r="A1796" s="32">
        <v>43799</v>
      </c>
      <c r="B1796" s="2" t="str">
        <f t="shared" si="140"/>
        <v>Saturday</v>
      </c>
      <c r="C1796" s="3" t="str">
        <f t="shared" si="141"/>
        <v>November</v>
      </c>
      <c r="D1796" s="4" t="str">
        <f t="shared" si="142"/>
        <v>2019</v>
      </c>
      <c r="E1796">
        <f t="shared" si="143"/>
        <v>48</v>
      </c>
      <c r="F1796" t="str">
        <f>IFERROR(VLOOKUP(A1796,Holidays!A:C,2), "N")</f>
        <v>Y</v>
      </c>
      <c r="G1796" t="str">
        <f>IFERROR(VLOOKUP(A1796,Holidays!A:C,3),"N")</f>
        <v>N</v>
      </c>
      <c r="H1796">
        <v>10.3</v>
      </c>
      <c r="I1796">
        <v>18.399999999999999</v>
      </c>
      <c r="J1796">
        <v>26.7</v>
      </c>
      <c r="K1796">
        <v>8</v>
      </c>
      <c r="L1796" s="482">
        <v>98959.56</v>
      </c>
      <c r="M1796" s="6">
        <v>51.05874163</v>
      </c>
      <c r="N1796" s="44">
        <f t="shared" si="144"/>
        <v>5052750.6058584824</v>
      </c>
    </row>
    <row r="1797" spans="1:14" thickTop="1" thickBot="1">
      <c r="A1797" s="32">
        <v>43800</v>
      </c>
      <c r="B1797" s="2" t="str">
        <f t="shared" si="140"/>
        <v>Sunday</v>
      </c>
      <c r="C1797" s="3" t="str">
        <f t="shared" si="141"/>
        <v>December</v>
      </c>
      <c r="D1797" s="4" t="str">
        <f t="shared" si="142"/>
        <v>2019</v>
      </c>
      <c r="E1797">
        <f t="shared" si="143"/>
        <v>49</v>
      </c>
      <c r="F1797" t="str">
        <f>IFERROR(VLOOKUP(A1797,Holidays!A:C,2), "N")</f>
        <v>Y</v>
      </c>
      <c r="G1797" t="str">
        <f>IFERROR(VLOOKUP(A1797,Holidays!A:C,3),"N")</f>
        <v>N</v>
      </c>
      <c r="H1797">
        <v>12.2</v>
      </c>
      <c r="I1797">
        <v>16.8</v>
      </c>
      <c r="J1797">
        <v>9.8000000000000007</v>
      </c>
      <c r="K1797">
        <v>0</v>
      </c>
      <c r="L1797" s="482">
        <v>100233.98</v>
      </c>
      <c r="M1797" s="6">
        <v>33.154867019999998</v>
      </c>
      <c r="N1797" s="44">
        <f t="shared" si="144"/>
        <v>3323244.2777853394</v>
      </c>
    </row>
    <row r="1798" spans="1:14" thickTop="1" thickBot="1">
      <c r="A1798" s="32">
        <v>43801</v>
      </c>
      <c r="B1798" s="2" t="str">
        <f t="shared" si="140"/>
        <v>Monday</v>
      </c>
      <c r="C1798" s="3" t="str">
        <f t="shared" si="141"/>
        <v>December</v>
      </c>
      <c r="D1798" s="4" t="str">
        <f t="shared" si="142"/>
        <v>2019</v>
      </c>
      <c r="E1798">
        <f t="shared" si="143"/>
        <v>49</v>
      </c>
      <c r="F1798" t="str">
        <f>IFERROR(VLOOKUP(A1798,Holidays!A:C,2), "N")</f>
        <v>Y</v>
      </c>
      <c r="G1798" t="str">
        <f>IFERROR(VLOOKUP(A1798,Holidays!A:C,3),"N")</f>
        <v>N</v>
      </c>
      <c r="H1798">
        <v>9.8000000000000007</v>
      </c>
      <c r="I1798">
        <v>15.5</v>
      </c>
      <c r="J1798">
        <v>18.2</v>
      </c>
      <c r="K1798">
        <v>3.4</v>
      </c>
      <c r="L1798" s="482">
        <v>110609.4</v>
      </c>
      <c r="M1798" s="6">
        <v>29.070382550000001</v>
      </c>
      <c r="N1798" s="44">
        <f t="shared" si="144"/>
        <v>3215457.5716259698</v>
      </c>
    </row>
    <row r="1799" spans="1:14" thickTop="1" thickBot="1">
      <c r="A1799" s="32">
        <v>43802</v>
      </c>
      <c r="B1799" s="2" t="str">
        <f t="shared" si="140"/>
        <v>Tuesday</v>
      </c>
      <c r="C1799" s="3" t="str">
        <f t="shared" si="141"/>
        <v>December</v>
      </c>
      <c r="D1799" s="4" t="str">
        <f t="shared" si="142"/>
        <v>2019</v>
      </c>
      <c r="E1799">
        <f t="shared" si="143"/>
        <v>49</v>
      </c>
      <c r="F1799" t="str">
        <f>IFERROR(VLOOKUP(A1799,Holidays!A:C,2), "N")</f>
        <v>Y</v>
      </c>
      <c r="G1799" t="str">
        <f>IFERROR(VLOOKUP(A1799,Holidays!A:C,3),"N")</f>
        <v>N</v>
      </c>
      <c r="H1799">
        <v>11</v>
      </c>
      <c r="I1799">
        <v>22.2</v>
      </c>
      <c r="J1799">
        <v>19.2</v>
      </c>
      <c r="K1799">
        <v>0.4</v>
      </c>
      <c r="L1799" s="482">
        <v>109094.04</v>
      </c>
      <c r="M1799" s="6">
        <v>19.170950680000001</v>
      </c>
      <c r="N1799" s="44">
        <f t="shared" si="144"/>
        <v>2091436.4603219472</v>
      </c>
    </row>
    <row r="1800" spans="1:14" thickTop="1" thickBot="1">
      <c r="A1800" s="32">
        <v>43803</v>
      </c>
      <c r="B1800" s="2" t="str">
        <f t="shared" si="140"/>
        <v>Wednesday</v>
      </c>
      <c r="C1800" s="3" t="str">
        <f t="shared" si="141"/>
        <v>December</v>
      </c>
      <c r="D1800" s="4" t="str">
        <f t="shared" si="142"/>
        <v>2019</v>
      </c>
      <c r="E1800">
        <f t="shared" si="143"/>
        <v>49</v>
      </c>
      <c r="F1800" t="str">
        <f>IFERROR(VLOOKUP(A1800,Holidays!A:C,2), "N")</f>
        <v>Y</v>
      </c>
      <c r="G1800" t="str">
        <f>IFERROR(VLOOKUP(A1800,Holidays!A:C,3),"N")</f>
        <v>N</v>
      </c>
      <c r="H1800">
        <v>12.1</v>
      </c>
      <c r="I1800">
        <v>23</v>
      </c>
      <c r="J1800">
        <v>20.3</v>
      </c>
      <c r="K1800">
        <v>0</v>
      </c>
      <c r="L1800" s="482">
        <v>107400.705</v>
      </c>
      <c r="M1800" s="6">
        <v>39.415048149999997</v>
      </c>
      <c r="N1800" s="44">
        <f t="shared" si="144"/>
        <v>4233203.9589189459</v>
      </c>
    </row>
    <row r="1801" spans="1:14" thickTop="1" thickBot="1">
      <c r="A1801" s="32">
        <v>43804</v>
      </c>
      <c r="B1801" s="2" t="str">
        <f t="shared" si="140"/>
        <v>Thursday</v>
      </c>
      <c r="C1801" s="3" t="str">
        <f t="shared" si="141"/>
        <v>December</v>
      </c>
      <c r="D1801" s="4" t="str">
        <f t="shared" si="142"/>
        <v>2019</v>
      </c>
      <c r="E1801">
        <f t="shared" si="143"/>
        <v>49</v>
      </c>
      <c r="F1801" t="str">
        <f>IFERROR(VLOOKUP(A1801,Holidays!A:C,2), "N")</f>
        <v>Y</v>
      </c>
      <c r="G1801" t="str">
        <f>IFERROR(VLOOKUP(A1801,Holidays!A:C,3),"N")</f>
        <v>N</v>
      </c>
      <c r="H1801">
        <v>12.3</v>
      </c>
      <c r="I1801">
        <v>23.9</v>
      </c>
      <c r="J1801">
        <v>20.399999999999999</v>
      </c>
      <c r="K1801">
        <v>0</v>
      </c>
      <c r="L1801" s="482">
        <v>107891.69</v>
      </c>
      <c r="M1801" s="6">
        <v>45.830326149999998</v>
      </c>
      <c r="N1801" s="44">
        <f t="shared" si="144"/>
        <v>4944711.3415746931</v>
      </c>
    </row>
    <row r="1802" spans="1:14" thickTop="1" thickBot="1">
      <c r="A1802" s="32">
        <v>43805</v>
      </c>
      <c r="B1802" s="2" t="str">
        <f t="shared" si="140"/>
        <v>Friday</v>
      </c>
      <c r="C1802" s="3" t="str">
        <f t="shared" si="141"/>
        <v>December</v>
      </c>
      <c r="D1802" s="4" t="str">
        <f t="shared" si="142"/>
        <v>2019</v>
      </c>
      <c r="E1802">
        <f t="shared" si="143"/>
        <v>49</v>
      </c>
      <c r="F1802" t="str">
        <f>IFERROR(VLOOKUP(A1802,Holidays!A:C,2), "N")</f>
        <v>Y</v>
      </c>
      <c r="G1802" t="str">
        <f>IFERROR(VLOOKUP(A1802,Holidays!A:C,3),"N")</f>
        <v>N</v>
      </c>
      <c r="H1802">
        <v>13.3</v>
      </c>
      <c r="I1802">
        <v>20.8</v>
      </c>
      <c r="J1802">
        <v>18.2</v>
      </c>
      <c r="K1802">
        <v>0</v>
      </c>
      <c r="L1802" s="482">
        <v>105028.985</v>
      </c>
      <c r="M1802" s="6">
        <v>41.38035927</v>
      </c>
      <c r="N1802" s="44">
        <f t="shared" si="144"/>
        <v>4346137.1330634411</v>
      </c>
    </row>
    <row r="1803" spans="1:14" thickTop="1" thickBot="1">
      <c r="A1803" s="32">
        <v>43806</v>
      </c>
      <c r="B1803" s="2" t="str">
        <f t="shared" si="140"/>
        <v>Saturday</v>
      </c>
      <c r="C1803" s="3" t="str">
        <f t="shared" si="141"/>
        <v>December</v>
      </c>
      <c r="D1803" s="4" t="str">
        <f t="shared" si="142"/>
        <v>2019</v>
      </c>
      <c r="E1803">
        <f t="shared" si="143"/>
        <v>49</v>
      </c>
      <c r="F1803" t="str">
        <f>IFERROR(VLOOKUP(A1803,Holidays!A:C,2), "N")</f>
        <v>Y</v>
      </c>
      <c r="G1803" t="str">
        <f>IFERROR(VLOOKUP(A1803,Holidays!A:C,3),"N")</f>
        <v>N</v>
      </c>
      <c r="H1803">
        <v>11.2</v>
      </c>
      <c r="I1803">
        <v>21</v>
      </c>
      <c r="J1803">
        <v>30.3</v>
      </c>
      <c r="K1803">
        <v>0</v>
      </c>
      <c r="L1803" s="482">
        <v>95436.3</v>
      </c>
      <c r="M1803" s="6">
        <v>47.12307019</v>
      </c>
      <c r="N1803" s="44">
        <f t="shared" si="144"/>
        <v>4497251.4635738973</v>
      </c>
    </row>
    <row r="1804" spans="1:14" thickTop="1" thickBot="1">
      <c r="A1804" s="32">
        <v>43807</v>
      </c>
      <c r="B1804" s="2" t="str">
        <f t="shared" si="140"/>
        <v>Sunday</v>
      </c>
      <c r="C1804" s="3" t="str">
        <f t="shared" si="141"/>
        <v>December</v>
      </c>
      <c r="D1804" s="4" t="str">
        <f t="shared" si="142"/>
        <v>2019</v>
      </c>
      <c r="E1804">
        <f t="shared" si="143"/>
        <v>50</v>
      </c>
      <c r="F1804" t="str">
        <f>IFERROR(VLOOKUP(A1804,Holidays!A:C,2), "N")</f>
        <v>Y</v>
      </c>
      <c r="G1804" t="str">
        <f>IFERROR(VLOOKUP(A1804,Holidays!A:C,3),"N")</f>
        <v>N</v>
      </c>
      <c r="H1804">
        <v>13.8</v>
      </c>
      <c r="I1804">
        <v>27.6</v>
      </c>
      <c r="J1804">
        <v>30.8</v>
      </c>
      <c r="K1804">
        <v>0</v>
      </c>
      <c r="L1804" s="482">
        <v>97577.414999999994</v>
      </c>
      <c r="M1804" s="6">
        <v>43.690411390000001</v>
      </c>
      <c r="N1804" s="44">
        <f t="shared" si="144"/>
        <v>4263197.4037227565</v>
      </c>
    </row>
    <row r="1805" spans="1:14" thickTop="1" thickBot="1">
      <c r="A1805" s="32">
        <v>43808</v>
      </c>
      <c r="B1805" s="2" t="str">
        <f t="shared" si="140"/>
        <v>Monday</v>
      </c>
      <c r="C1805" s="3" t="str">
        <f t="shared" si="141"/>
        <v>December</v>
      </c>
      <c r="D1805" s="4" t="str">
        <f t="shared" si="142"/>
        <v>2019</v>
      </c>
      <c r="E1805">
        <f t="shared" si="143"/>
        <v>50</v>
      </c>
      <c r="F1805" t="str">
        <f>IFERROR(VLOOKUP(A1805,Holidays!A:C,2), "N")</f>
        <v>Y</v>
      </c>
      <c r="G1805" t="str">
        <f>IFERROR(VLOOKUP(A1805,Holidays!A:C,3),"N")</f>
        <v>N</v>
      </c>
      <c r="H1805">
        <v>16.3</v>
      </c>
      <c r="I1805">
        <v>38</v>
      </c>
      <c r="J1805">
        <v>28.6</v>
      </c>
      <c r="K1805">
        <v>0</v>
      </c>
      <c r="L1805" s="482">
        <v>127910.83500000001</v>
      </c>
      <c r="M1805" s="6">
        <v>62.718792569999998</v>
      </c>
      <c r="N1805" s="44">
        <f t="shared" si="144"/>
        <v>8022413.1278204964</v>
      </c>
    </row>
    <row r="1806" spans="1:14" thickTop="1" thickBot="1">
      <c r="A1806" s="32">
        <v>43809</v>
      </c>
      <c r="B1806" s="2" t="str">
        <f t="shared" si="140"/>
        <v>Tuesday</v>
      </c>
      <c r="C1806" s="3" t="str">
        <f t="shared" si="141"/>
        <v>December</v>
      </c>
      <c r="D1806" s="4" t="str">
        <f t="shared" si="142"/>
        <v>2019</v>
      </c>
      <c r="E1806">
        <f t="shared" si="143"/>
        <v>50</v>
      </c>
      <c r="F1806" t="str">
        <f>IFERROR(VLOOKUP(A1806,Holidays!A:C,2), "N")</f>
        <v>Y</v>
      </c>
      <c r="G1806" t="str">
        <f>IFERROR(VLOOKUP(A1806,Holidays!A:C,3),"N")</f>
        <v>N</v>
      </c>
      <c r="H1806">
        <v>14.3</v>
      </c>
      <c r="I1806">
        <v>17.2</v>
      </c>
      <c r="J1806">
        <v>22.2</v>
      </c>
      <c r="K1806">
        <v>0</v>
      </c>
      <c r="L1806" s="482">
        <v>109548.62</v>
      </c>
      <c r="M1806" s="6">
        <v>48.336164680000003</v>
      </c>
      <c r="N1806" s="44">
        <f t="shared" si="144"/>
        <v>5295160.1367867421</v>
      </c>
    </row>
    <row r="1807" spans="1:14" thickTop="1" thickBot="1">
      <c r="A1807" s="32">
        <v>43810</v>
      </c>
      <c r="B1807" s="2" t="str">
        <f t="shared" si="140"/>
        <v>Wednesday</v>
      </c>
      <c r="C1807" s="3" t="str">
        <f t="shared" si="141"/>
        <v>December</v>
      </c>
      <c r="D1807" s="4" t="str">
        <f t="shared" si="142"/>
        <v>2019</v>
      </c>
      <c r="E1807">
        <f t="shared" si="143"/>
        <v>50</v>
      </c>
      <c r="F1807" t="str">
        <f>IFERROR(VLOOKUP(A1807,Holidays!A:C,2), "N")</f>
        <v>Y</v>
      </c>
      <c r="G1807" t="str">
        <f>IFERROR(VLOOKUP(A1807,Holidays!A:C,3),"N")</f>
        <v>N</v>
      </c>
      <c r="H1807">
        <v>13.4</v>
      </c>
      <c r="I1807">
        <v>18.100000000000001</v>
      </c>
      <c r="J1807">
        <v>21.8</v>
      </c>
      <c r="K1807">
        <v>0</v>
      </c>
      <c r="L1807" s="482">
        <v>109060.375</v>
      </c>
      <c r="M1807" s="6">
        <v>57.730485369999997</v>
      </c>
      <c r="N1807" s="44">
        <f t="shared" si="144"/>
        <v>6296108.3833842138</v>
      </c>
    </row>
    <row r="1808" spans="1:14" thickTop="1" thickBot="1">
      <c r="A1808" s="32">
        <v>43811</v>
      </c>
      <c r="B1808" s="2" t="str">
        <f t="shared" si="140"/>
        <v>Thursday</v>
      </c>
      <c r="C1808" s="3" t="str">
        <f t="shared" si="141"/>
        <v>December</v>
      </c>
      <c r="D1808" s="4" t="str">
        <f t="shared" si="142"/>
        <v>2019</v>
      </c>
      <c r="E1808">
        <f t="shared" si="143"/>
        <v>50</v>
      </c>
      <c r="F1808" t="str">
        <f>IFERROR(VLOOKUP(A1808,Holidays!A:C,2), "N")</f>
        <v>Y</v>
      </c>
      <c r="G1808" t="str">
        <f>IFERROR(VLOOKUP(A1808,Holidays!A:C,3),"N")</f>
        <v>N</v>
      </c>
      <c r="H1808">
        <v>13.4</v>
      </c>
      <c r="I1808">
        <v>18.399999999999999</v>
      </c>
      <c r="J1808">
        <v>22.7</v>
      </c>
      <c r="K1808">
        <v>0</v>
      </c>
      <c r="L1808" s="482">
        <v>108599.065</v>
      </c>
      <c r="M1808" s="6">
        <v>41.647543489999997</v>
      </c>
      <c r="N1808" s="44">
        <f t="shared" si="144"/>
        <v>4522884.2825608365</v>
      </c>
    </row>
    <row r="1809" spans="1:14" thickTop="1" thickBot="1">
      <c r="A1809" s="32">
        <v>43812</v>
      </c>
      <c r="B1809" s="2" t="str">
        <f t="shared" si="140"/>
        <v>Friday</v>
      </c>
      <c r="C1809" s="3" t="str">
        <f t="shared" si="141"/>
        <v>December</v>
      </c>
      <c r="D1809" s="4" t="str">
        <f t="shared" si="142"/>
        <v>2019</v>
      </c>
      <c r="E1809">
        <f t="shared" si="143"/>
        <v>50</v>
      </c>
      <c r="F1809" t="str">
        <f>IFERROR(VLOOKUP(A1809,Holidays!A:C,2), "N")</f>
        <v>Y</v>
      </c>
      <c r="G1809" t="str">
        <f>IFERROR(VLOOKUP(A1809,Holidays!A:C,3),"N")</f>
        <v>N</v>
      </c>
      <c r="H1809">
        <v>11.4</v>
      </c>
      <c r="I1809">
        <v>20.9</v>
      </c>
      <c r="J1809">
        <v>24.8</v>
      </c>
      <c r="K1809">
        <v>0</v>
      </c>
      <c r="L1809" s="482">
        <v>107070.61</v>
      </c>
      <c r="M1809" s="6">
        <v>58.517373640000002</v>
      </c>
      <c r="N1809" s="44">
        <f t="shared" si="144"/>
        <v>6265490.8912327206</v>
      </c>
    </row>
    <row r="1810" spans="1:14" thickTop="1" thickBot="1">
      <c r="A1810" s="32">
        <v>43813</v>
      </c>
      <c r="B1810" s="2" t="str">
        <f t="shared" si="140"/>
        <v>Saturday</v>
      </c>
      <c r="C1810" s="3" t="str">
        <f t="shared" si="141"/>
        <v>December</v>
      </c>
      <c r="D1810" s="4" t="str">
        <f t="shared" si="142"/>
        <v>2019</v>
      </c>
      <c r="E1810">
        <f t="shared" si="143"/>
        <v>50</v>
      </c>
      <c r="F1810" t="str">
        <f>IFERROR(VLOOKUP(A1810,Holidays!A:C,2), "N")</f>
        <v>Y</v>
      </c>
      <c r="G1810" t="str">
        <f>IFERROR(VLOOKUP(A1810,Holidays!A:C,3),"N")</f>
        <v>N</v>
      </c>
      <c r="H1810">
        <v>14.1</v>
      </c>
      <c r="I1810">
        <v>20.100000000000001</v>
      </c>
      <c r="J1810">
        <v>10.4</v>
      </c>
      <c r="K1810">
        <v>0</v>
      </c>
      <c r="L1810" s="482">
        <v>101239.235</v>
      </c>
      <c r="M1810" s="6">
        <v>65.765248349999993</v>
      </c>
      <c r="N1810" s="44">
        <f t="shared" si="144"/>
        <v>6658023.4325390114</v>
      </c>
    </row>
    <row r="1811" spans="1:14" thickTop="1" thickBot="1">
      <c r="A1811" s="32">
        <v>43814</v>
      </c>
      <c r="B1811" s="2" t="str">
        <f t="shared" si="140"/>
        <v>Sunday</v>
      </c>
      <c r="C1811" s="3" t="str">
        <f t="shared" si="141"/>
        <v>December</v>
      </c>
      <c r="D1811" s="4" t="str">
        <f t="shared" si="142"/>
        <v>2019</v>
      </c>
      <c r="E1811">
        <f t="shared" si="143"/>
        <v>51</v>
      </c>
      <c r="F1811" t="str">
        <f>IFERROR(VLOOKUP(A1811,Holidays!A:C,2), "N")</f>
        <v>Y</v>
      </c>
      <c r="G1811" t="str">
        <f>IFERROR(VLOOKUP(A1811,Holidays!A:C,3),"N")</f>
        <v>N</v>
      </c>
      <c r="H1811">
        <v>15.1</v>
      </c>
      <c r="I1811">
        <v>21.7</v>
      </c>
      <c r="J1811">
        <v>16.399999999999999</v>
      </c>
      <c r="K1811">
        <v>0</v>
      </c>
      <c r="L1811" s="482">
        <v>98723.45</v>
      </c>
      <c r="M1811" s="6">
        <v>50.936743069999999</v>
      </c>
      <c r="N1811" s="44">
        <f t="shared" si="144"/>
        <v>5028651.0076339915</v>
      </c>
    </row>
    <row r="1812" spans="1:14" thickTop="1" thickBot="1">
      <c r="A1812" s="32">
        <v>43815</v>
      </c>
      <c r="B1812" s="2" t="str">
        <f t="shared" si="140"/>
        <v>Monday</v>
      </c>
      <c r="C1812" s="3" t="str">
        <f t="shared" si="141"/>
        <v>December</v>
      </c>
      <c r="D1812" s="4" t="str">
        <f t="shared" si="142"/>
        <v>2019</v>
      </c>
      <c r="E1812">
        <f t="shared" si="143"/>
        <v>51</v>
      </c>
      <c r="F1812" t="str">
        <f>IFERROR(VLOOKUP(A1812,Holidays!A:C,2), "N")</f>
        <v>Y</v>
      </c>
      <c r="G1812" t="str">
        <f>IFERROR(VLOOKUP(A1812,Holidays!A:C,3),"N")</f>
        <v>N</v>
      </c>
      <c r="H1812">
        <v>13</v>
      </c>
      <c r="I1812">
        <v>22.6</v>
      </c>
      <c r="J1812">
        <v>21.7</v>
      </c>
      <c r="K1812">
        <v>0</v>
      </c>
      <c r="L1812" s="482">
        <v>114400.065</v>
      </c>
      <c r="M1812" s="6">
        <v>73.601749130000002</v>
      </c>
      <c r="N1812" s="44">
        <f t="shared" si="144"/>
        <v>8420044.8845856935</v>
      </c>
    </row>
    <row r="1813" spans="1:14" thickTop="1" thickBot="1">
      <c r="A1813" s="32">
        <v>43816</v>
      </c>
      <c r="B1813" s="2" t="str">
        <f t="shared" si="140"/>
        <v>Tuesday</v>
      </c>
      <c r="C1813" s="3" t="str">
        <f t="shared" si="141"/>
        <v>December</v>
      </c>
      <c r="D1813" s="4" t="str">
        <f t="shared" si="142"/>
        <v>2019</v>
      </c>
      <c r="E1813">
        <f t="shared" si="143"/>
        <v>51</v>
      </c>
      <c r="F1813" t="str">
        <f>IFERROR(VLOOKUP(A1813,Holidays!A:C,2), "N")</f>
        <v>Y</v>
      </c>
      <c r="G1813" t="str">
        <f>IFERROR(VLOOKUP(A1813,Holidays!A:C,3),"N")</f>
        <v>N</v>
      </c>
      <c r="H1813">
        <v>12.6</v>
      </c>
      <c r="I1813">
        <v>26.3</v>
      </c>
      <c r="J1813">
        <v>29.5</v>
      </c>
      <c r="K1813">
        <v>0</v>
      </c>
      <c r="L1813" s="482">
        <v>123999.07</v>
      </c>
      <c r="M1813" s="6">
        <v>83.084082179999996</v>
      </c>
      <c r="N1813" s="44">
        <f t="shared" si="144"/>
        <v>10302348.922123572</v>
      </c>
    </row>
    <row r="1814" spans="1:14" thickTop="1" thickBot="1">
      <c r="A1814" s="32">
        <v>43817</v>
      </c>
      <c r="B1814" s="2" t="str">
        <f t="shared" si="140"/>
        <v>Wednesday</v>
      </c>
      <c r="C1814" s="3" t="str">
        <f t="shared" si="141"/>
        <v>December</v>
      </c>
      <c r="D1814" s="4" t="str">
        <f t="shared" si="142"/>
        <v>2019</v>
      </c>
      <c r="E1814">
        <f t="shared" si="143"/>
        <v>51</v>
      </c>
      <c r="F1814" t="str">
        <f>IFERROR(VLOOKUP(A1814,Holidays!A:C,2), "N")</f>
        <v>Y</v>
      </c>
      <c r="G1814" t="str">
        <f>IFERROR(VLOOKUP(A1814,Holidays!A:C,3),"N")</f>
        <v>N</v>
      </c>
      <c r="H1814">
        <v>15.9</v>
      </c>
      <c r="I1814">
        <v>40.1</v>
      </c>
      <c r="J1814">
        <v>29.3</v>
      </c>
      <c r="K1814">
        <v>0</v>
      </c>
      <c r="L1814" s="482">
        <v>146990.89000000001</v>
      </c>
      <c r="M1814" s="6">
        <v>95.802971920000005</v>
      </c>
      <c r="N1814" s="44">
        <f t="shared" si="144"/>
        <v>14082164.107165812</v>
      </c>
    </row>
    <row r="1815" spans="1:14" thickTop="1" thickBot="1">
      <c r="A1815" s="32">
        <v>43818</v>
      </c>
      <c r="B1815" s="2" t="str">
        <f t="shared" si="140"/>
        <v>Thursday</v>
      </c>
      <c r="C1815" s="3" t="str">
        <f t="shared" si="141"/>
        <v>December</v>
      </c>
      <c r="D1815" s="4" t="str">
        <f t="shared" si="142"/>
        <v>2019</v>
      </c>
      <c r="E1815">
        <f t="shared" si="143"/>
        <v>51</v>
      </c>
      <c r="F1815" t="str">
        <f>IFERROR(VLOOKUP(A1815,Holidays!A:C,2), "N")</f>
        <v>Y</v>
      </c>
      <c r="G1815" t="str">
        <f>IFERROR(VLOOKUP(A1815,Holidays!A:C,3),"N")</f>
        <v>N</v>
      </c>
      <c r="H1815">
        <v>17.2</v>
      </c>
      <c r="I1815">
        <v>23.3</v>
      </c>
      <c r="J1815">
        <v>29.3</v>
      </c>
      <c r="K1815">
        <v>0</v>
      </c>
      <c r="L1815" s="482">
        <v>125050.61</v>
      </c>
      <c r="M1815" s="6">
        <v>71.953511919999997</v>
      </c>
      <c r="N1815" s="44">
        <f t="shared" si="144"/>
        <v>8997830.5572382715</v>
      </c>
    </row>
    <row r="1816" spans="1:14" thickTop="1" thickBot="1">
      <c r="A1816" s="32">
        <v>43819</v>
      </c>
      <c r="B1816" s="2" t="str">
        <f t="shared" si="140"/>
        <v>Friday</v>
      </c>
      <c r="C1816" s="3" t="str">
        <f t="shared" si="141"/>
        <v>December</v>
      </c>
      <c r="D1816" s="4" t="str">
        <f t="shared" si="142"/>
        <v>2019</v>
      </c>
      <c r="E1816">
        <f t="shared" si="143"/>
        <v>51</v>
      </c>
      <c r="F1816" t="str">
        <f>IFERROR(VLOOKUP(A1816,Holidays!A:C,2), "N")</f>
        <v>N</v>
      </c>
      <c r="G1816" t="str">
        <f>IFERROR(VLOOKUP(A1816,Holidays!A:C,3),"N")</f>
        <v>N</v>
      </c>
      <c r="H1816">
        <v>13.7</v>
      </c>
      <c r="I1816">
        <v>43.5</v>
      </c>
      <c r="J1816">
        <v>31.4</v>
      </c>
      <c r="K1816">
        <v>0</v>
      </c>
      <c r="L1816" s="482">
        <v>150553.4</v>
      </c>
      <c r="M1816" s="6">
        <v>243.81015959999999</v>
      </c>
      <c r="N1816" s="44">
        <f t="shared" si="144"/>
        <v>36706448.482322641</v>
      </c>
    </row>
    <row r="1817" spans="1:14" thickTop="1" thickBot="1">
      <c r="A1817" s="32">
        <v>43820</v>
      </c>
      <c r="B1817" s="2" t="str">
        <f t="shared" si="140"/>
        <v>Saturday</v>
      </c>
      <c r="C1817" s="3" t="str">
        <f t="shared" si="141"/>
        <v>December</v>
      </c>
      <c r="D1817" s="4" t="str">
        <f t="shared" si="142"/>
        <v>2019</v>
      </c>
      <c r="E1817">
        <f t="shared" si="143"/>
        <v>51</v>
      </c>
      <c r="F1817" t="str">
        <f>IFERROR(VLOOKUP(A1817,Holidays!A:C,2), "N")</f>
        <v>N</v>
      </c>
      <c r="G1817" t="str">
        <f>IFERROR(VLOOKUP(A1817,Holidays!A:C,3),"N")</f>
        <v>N</v>
      </c>
      <c r="H1817">
        <v>16.899999999999999</v>
      </c>
      <c r="I1817">
        <v>20.2</v>
      </c>
      <c r="J1817">
        <v>28.3</v>
      </c>
      <c r="K1817">
        <v>0</v>
      </c>
      <c r="L1817" s="482">
        <v>100632.47500000001</v>
      </c>
      <c r="M1817" s="6">
        <v>44.94113626</v>
      </c>
      <c r="N1817" s="44">
        <f t="shared" si="144"/>
        <v>4522537.7711560437</v>
      </c>
    </row>
    <row r="1818" spans="1:14" thickTop="1" thickBot="1">
      <c r="A1818" s="32">
        <v>43821</v>
      </c>
      <c r="B1818" s="2" t="str">
        <f t="shared" si="140"/>
        <v>Sunday</v>
      </c>
      <c r="C1818" s="3" t="str">
        <f t="shared" si="141"/>
        <v>December</v>
      </c>
      <c r="D1818" s="4" t="str">
        <f t="shared" si="142"/>
        <v>2019</v>
      </c>
      <c r="E1818">
        <f t="shared" si="143"/>
        <v>52</v>
      </c>
      <c r="F1818" t="str">
        <f>IFERROR(VLOOKUP(A1818,Holidays!A:C,2), "N")</f>
        <v>N</v>
      </c>
      <c r="G1818" t="str">
        <f>IFERROR(VLOOKUP(A1818,Holidays!A:C,3),"N")</f>
        <v>N</v>
      </c>
      <c r="H1818">
        <v>13.1</v>
      </c>
      <c r="I1818">
        <v>19.600000000000001</v>
      </c>
      <c r="J1818">
        <v>31.5</v>
      </c>
      <c r="K1818">
        <v>0</v>
      </c>
      <c r="L1818" s="482">
        <v>90145.615000000005</v>
      </c>
      <c r="M1818" s="6">
        <v>34.678705909999998</v>
      </c>
      <c r="N1818" s="44">
        <f t="shared" si="144"/>
        <v>3126133.2716610846</v>
      </c>
    </row>
    <row r="1819" spans="1:14" thickTop="1" thickBot="1">
      <c r="A1819" s="32">
        <v>43822</v>
      </c>
      <c r="B1819" s="2" t="str">
        <f t="shared" si="140"/>
        <v>Monday</v>
      </c>
      <c r="C1819" s="3" t="str">
        <f t="shared" si="141"/>
        <v>December</v>
      </c>
      <c r="D1819" s="4" t="str">
        <f t="shared" si="142"/>
        <v>2019</v>
      </c>
      <c r="E1819">
        <f t="shared" si="143"/>
        <v>52</v>
      </c>
      <c r="F1819" t="str">
        <f>IFERROR(VLOOKUP(A1819,Holidays!A:C,2), "N")</f>
        <v>N</v>
      </c>
      <c r="G1819" t="str">
        <f>IFERROR(VLOOKUP(A1819,Holidays!A:C,3),"N")</f>
        <v>N</v>
      </c>
      <c r="H1819">
        <v>12.1</v>
      </c>
      <c r="I1819">
        <v>20</v>
      </c>
      <c r="J1819">
        <v>29.2</v>
      </c>
      <c r="K1819">
        <v>0</v>
      </c>
      <c r="L1819" s="482">
        <v>101818.02499999999</v>
      </c>
      <c r="M1819" s="6">
        <v>47.19823427</v>
      </c>
      <c r="N1819" s="44">
        <f t="shared" si="144"/>
        <v>4805630.9968587169</v>
      </c>
    </row>
    <row r="1820" spans="1:14" thickTop="1" thickBot="1">
      <c r="A1820" s="32">
        <v>43823</v>
      </c>
      <c r="B1820" s="2" t="str">
        <f t="shared" si="140"/>
        <v>Tuesday</v>
      </c>
      <c r="C1820" s="3" t="str">
        <f t="shared" si="141"/>
        <v>December</v>
      </c>
      <c r="D1820" s="4" t="str">
        <f t="shared" si="142"/>
        <v>2019</v>
      </c>
      <c r="E1820">
        <f t="shared" si="143"/>
        <v>52</v>
      </c>
      <c r="F1820" t="str">
        <f>IFERROR(VLOOKUP(A1820,Holidays!A:C,2), "N")</f>
        <v>N</v>
      </c>
      <c r="G1820" t="str">
        <f>IFERROR(VLOOKUP(A1820,Holidays!A:C,3),"N")</f>
        <v>N</v>
      </c>
      <c r="H1820">
        <v>14.1</v>
      </c>
      <c r="I1820">
        <v>24.5</v>
      </c>
      <c r="J1820">
        <v>31.4</v>
      </c>
      <c r="K1820">
        <v>0</v>
      </c>
      <c r="L1820" s="482">
        <v>102168.93</v>
      </c>
      <c r="M1820" s="6">
        <v>57.331305110000002</v>
      </c>
      <c r="N1820" s="44">
        <f t="shared" si="144"/>
        <v>5857478.098592232</v>
      </c>
    </row>
    <row r="1821" spans="1:14" thickTop="1" thickBot="1">
      <c r="A1821" s="32">
        <v>43824</v>
      </c>
      <c r="B1821" s="2" t="str">
        <f t="shared" si="140"/>
        <v>Wednesday</v>
      </c>
      <c r="C1821" s="3" t="str">
        <f t="shared" si="141"/>
        <v>December</v>
      </c>
      <c r="D1821" s="4" t="str">
        <f t="shared" si="142"/>
        <v>2019</v>
      </c>
      <c r="E1821">
        <f t="shared" si="143"/>
        <v>52</v>
      </c>
      <c r="F1821" t="str">
        <f>IFERROR(VLOOKUP(A1821,Holidays!A:C,2), "N")</f>
        <v>N</v>
      </c>
      <c r="G1821" t="str">
        <f>IFERROR(VLOOKUP(A1821,Holidays!A:C,3),"N")</f>
        <v>Y</v>
      </c>
      <c r="H1821">
        <v>14</v>
      </c>
      <c r="I1821">
        <v>27.9</v>
      </c>
      <c r="J1821">
        <v>32</v>
      </c>
      <c r="K1821">
        <v>0</v>
      </c>
      <c r="L1821" s="482">
        <v>98312.744999999995</v>
      </c>
      <c r="M1821" s="6">
        <v>42.257239390000002</v>
      </c>
      <c r="N1821" s="44">
        <f t="shared" si="144"/>
        <v>4154425.2005530256</v>
      </c>
    </row>
    <row r="1822" spans="1:14" thickTop="1" thickBot="1">
      <c r="A1822" s="32">
        <v>43825</v>
      </c>
      <c r="B1822" s="2" t="str">
        <f t="shared" si="140"/>
        <v>Thursday</v>
      </c>
      <c r="C1822" s="3" t="str">
        <f t="shared" si="141"/>
        <v>December</v>
      </c>
      <c r="D1822" s="4" t="str">
        <f t="shared" si="142"/>
        <v>2019</v>
      </c>
      <c r="E1822">
        <f t="shared" si="143"/>
        <v>52</v>
      </c>
      <c r="F1822" t="str">
        <f>IFERROR(VLOOKUP(A1822,Holidays!A:C,2), "N")</f>
        <v>N</v>
      </c>
      <c r="G1822" t="str">
        <f>IFERROR(VLOOKUP(A1822,Holidays!A:C,3),"N")</f>
        <v>Y</v>
      </c>
      <c r="H1822">
        <v>16.5</v>
      </c>
      <c r="I1822">
        <v>20.5</v>
      </c>
      <c r="J1822">
        <v>26.2</v>
      </c>
      <c r="K1822">
        <v>0</v>
      </c>
      <c r="L1822" s="482">
        <v>96120.524999999994</v>
      </c>
      <c r="M1822" s="6">
        <v>41.255986679999999</v>
      </c>
      <c r="N1822" s="44">
        <f t="shared" si="144"/>
        <v>3965547.0990746068</v>
      </c>
    </row>
    <row r="1823" spans="1:14" thickTop="1" thickBot="1">
      <c r="A1823" s="32">
        <v>43826</v>
      </c>
      <c r="B1823" s="2" t="str">
        <f t="shared" si="140"/>
        <v>Friday</v>
      </c>
      <c r="C1823" s="3" t="str">
        <f t="shared" si="141"/>
        <v>December</v>
      </c>
      <c r="D1823" s="4" t="str">
        <f t="shared" si="142"/>
        <v>2019</v>
      </c>
      <c r="E1823">
        <f t="shared" si="143"/>
        <v>52</v>
      </c>
      <c r="F1823" t="str">
        <f>IFERROR(VLOOKUP(A1823,Holidays!A:C,2), "N")</f>
        <v>N</v>
      </c>
      <c r="G1823" t="str">
        <f>IFERROR(VLOOKUP(A1823,Holidays!A:C,3),"N")</f>
        <v>N</v>
      </c>
      <c r="H1823">
        <v>13.6</v>
      </c>
      <c r="I1823">
        <v>23.9</v>
      </c>
      <c r="J1823">
        <v>31.6</v>
      </c>
      <c r="K1823">
        <v>0</v>
      </c>
      <c r="L1823" s="482">
        <v>107256.065</v>
      </c>
      <c r="M1823" s="6">
        <v>56.122451329999997</v>
      </c>
      <c r="N1823" s="44">
        <f t="shared" si="144"/>
        <v>6019473.2878098162</v>
      </c>
    </row>
    <row r="1824" spans="1:14" thickTop="1" thickBot="1">
      <c r="A1824" s="32">
        <v>43827</v>
      </c>
      <c r="B1824" s="2" t="str">
        <f t="shared" si="140"/>
        <v>Saturday</v>
      </c>
      <c r="C1824" s="3" t="str">
        <f t="shared" si="141"/>
        <v>December</v>
      </c>
      <c r="D1824" s="4" t="str">
        <f t="shared" si="142"/>
        <v>2019</v>
      </c>
      <c r="E1824">
        <f t="shared" si="143"/>
        <v>52</v>
      </c>
      <c r="F1824" t="str">
        <f>IFERROR(VLOOKUP(A1824,Holidays!A:C,2), "N")</f>
        <v>N</v>
      </c>
      <c r="G1824" t="str">
        <f>IFERROR(VLOOKUP(A1824,Holidays!A:C,3),"N")</f>
        <v>N</v>
      </c>
      <c r="H1824">
        <v>16.7</v>
      </c>
      <c r="I1824">
        <v>28.4</v>
      </c>
      <c r="J1824">
        <v>20.6</v>
      </c>
      <c r="K1824">
        <v>0</v>
      </c>
      <c r="L1824" s="482">
        <v>113521.685</v>
      </c>
      <c r="M1824" s="6">
        <v>63.295449300000001</v>
      </c>
      <c r="N1824" s="44">
        <f t="shared" si="144"/>
        <v>7185406.0573680708</v>
      </c>
    </row>
    <row r="1825" spans="1:14" thickTop="1" thickBot="1">
      <c r="A1825" s="32">
        <v>43828</v>
      </c>
      <c r="B1825" s="2" t="str">
        <f t="shared" si="140"/>
        <v>Sunday</v>
      </c>
      <c r="C1825" s="3" t="str">
        <f t="shared" si="141"/>
        <v>December</v>
      </c>
      <c r="D1825" s="4" t="str">
        <f t="shared" si="142"/>
        <v>2019</v>
      </c>
      <c r="E1825">
        <f t="shared" si="143"/>
        <v>53</v>
      </c>
      <c r="F1825" t="str">
        <f>IFERROR(VLOOKUP(A1825,Holidays!A:C,2), "N")</f>
        <v>N</v>
      </c>
      <c r="G1825" t="str">
        <f>IFERROR(VLOOKUP(A1825,Holidays!A:C,3),"N")</f>
        <v>N</v>
      </c>
      <c r="H1825">
        <v>16.8</v>
      </c>
      <c r="I1825">
        <v>33.200000000000003</v>
      </c>
      <c r="J1825">
        <v>31.9</v>
      </c>
      <c r="K1825">
        <v>0</v>
      </c>
      <c r="L1825" s="482">
        <v>118293.52499999999</v>
      </c>
      <c r="M1825" s="6">
        <v>87.686688779999997</v>
      </c>
      <c r="N1825" s="44">
        <f t="shared" si="144"/>
        <v>10372767.511364149</v>
      </c>
    </row>
    <row r="1826" spans="1:14" thickTop="1" thickBot="1">
      <c r="A1826" s="32">
        <v>43829</v>
      </c>
      <c r="B1826" s="2" t="str">
        <f t="shared" si="140"/>
        <v>Monday</v>
      </c>
      <c r="C1826" s="3" t="str">
        <f t="shared" si="141"/>
        <v>December</v>
      </c>
      <c r="D1826" s="4" t="str">
        <f t="shared" si="142"/>
        <v>2019</v>
      </c>
      <c r="E1826">
        <f t="shared" si="143"/>
        <v>53</v>
      </c>
      <c r="F1826" t="str">
        <f>IFERROR(VLOOKUP(A1826,Holidays!A:C,2), "N")</f>
        <v>N</v>
      </c>
      <c r="G1826" t="str">
        <f>IFERROR(VLOOKUP(A1826,Holidays!A:C,3),"N")</f>
        <v>N</v>
      </c>
      <c r="H1826">
        <v>19.7</v>
      </c>
      <c r="I1826">
        <v>40.799999999999997</v>
      </c>
      <c r="J1826">
        <v>18.8</v>
      </c>
      <c r="K1826">
        <v>0</v>
      </c>
      <c r="L1826" s="482">
        <v>140410.125</v>
      </c>
      <c r="M1826" s="6">
        <v>295.82920189999999</v>
      </c>
      <c r="N1826" s="44">
        <f t="shared" si="144"/>
        <v>41537415.217429236</v>
      </c>
    </row>
    <row r="1827" spans="1:14" thickTop="1" thickBot="1">
      <c r="A1827" s="32">
        <v>43830</v>
      </c>
      <c r="B1827" s="2" t="str">
        <f t="shared" si="140"/>
        <v>Tuesday</v>
      </c>
      <c r="C1827" s="3" t="str">
        <f t="shared" si="141"/>
        <v>December</v>
      </c>
      <c r="D1827" s="4" t="str">
        <f t="shared" si="142"/>
        <v>2019</v>
      </c>
      <c r="E1827">
        <f t="shared" si="143"/>
        <v>53</v>
      </c>
      <c r="F1827" t="str">
        <f>IFERROR(VLOOKUP(A1827,Holidays!A:C,2), "N")</f>
        <v>N</v>
      </c>
      <c r="G1827" t="str">
        <f>IFERROR(VLOOKUP(A1827,Holidays!A:C,3),"N")</f>
        <v>N</v>
      </c>
      <c r="H1827">
        <v>15.3</v>
      </c>
      <c r="I1827">
        <v>21.2</v>
      </c>
      <c r="J1827">
        <v>29.3</v>
      </c>
      <c r="K1827">
        <v>2.4</v>
      </c>
      <c r="L1827" s="482">
        <v>95410.39</v>
      </c>
      <c r="M1827" s="6">
        <v>46.251483919999998</v>
      </c>
      <c r="N1827" s="44">
        <f t="shared" si="144"/>
        <v>4412872.1188859288</v>
      </c>
    </row>
    <row r="1828" spans="1:14" thickTop="1" thickBot="1">
      <c r="A1828" s="32">
        <v>43831</v>
      </c>
      <c r="B1828" s="2" t="str">
        <f t="shared" si="140"/>
        <v>Wednesday</v>
      </c>
      <c r="C1828" s="3" t="str">
        <f t="shared" si="141"/>
        <v>January</v>
      </c>
      <c r="D1828" s="4" t="str">
        <f t="shared" si="142"/>
        <v>2020</v>
      </c>
      <c r="E1828">
        <f t="shared" si="143"/>
        <v>1</v>
      </c>
      <c r="F1828" t="str">
        <f>IFERROR(VLOOKUP(A1828,Holidays!A:C,2), "N")</f>
        <v>N</v>
      </c>
      <c r="G1828" t="str">
        <f>IFERROR(VLOOKUP(A1828,Holidays!A:C,3),"N")</f>
        <v>Y</v>
      </c>
      <c r="H1828">
        <v>11.8</v>
      </c>
      <c r="I1828">
        <v>24.9</v>
      </c>
      <c r="J1828">
        <v>31.6</v>
      </c>
      <c r="K1828">
        <v>0</v>
      </c>
      <c r="L1828" s="482">
        <v>89077.854999999996</v>
      </c>
      <c r="M1828" s="6">
        <v>50.921802759999999</v>
      </c>
      <c r="N1828" s="44">
        <f t="shared" si="144"/>
        <v>4536004.9625938796</v>
      </c>
    </row>
    <row r="1829" spans="1:14" thickTop="1" thickBot="1">
      <c r="A1829" s="32">
        <v>43832</v>
      </c>
      <c r="B1829" s="2" t="str">
        <f t="shared" si="140"/>
        <v>Thursday</v>
      </c>
      <c r="C1829" s="3" t="str">
        <f t="shared" si="141"/>
        <v>January</v>
      </c>
      <c r="D1829" s="4" t="str">
        <f t="shared" si="142"/>
        <v>2020</v>
      </c>
      <c r="E1829">
        <f t="shared" si="143"/>
        <v>1</v>
      </c>
      <c r="F1829" t="str">
        <f>IFERROR(VLOOKUP(A1829,Holidays!A:C,2), "N")</f>
        <v>N</v>
      </c>
      <c r="G1829" t="str">
        <f>IFERROR(VLOOKUP(A1829,Holidays!A:C,3),"N")</f>
        <v>N</v>
      </c>
      <c r="H1829">
        <v>12.8</v>
      </c>
      <c r="I1829">
        <v>25</v>
      </c>
      <c r="J1829">
        <v>31.6</v>
      </c>
      <c r="K1829">
        <v>0</v>
      </c>
      <c r="L1829" s="482">
        <v>102988.185</v>
      </c>
      <c r="M1829" s="6">
        <v>69.546225629999995</v>
      </c>
      <c r="N1829" s="44">
        <f t="shared" si="144"/>
        <v>7162439.551234181</v>
      </c>
    </row>
    <row r="1830" spans="1:14" thickTop="1" thickBot="1">
      <c r="A1830" s="32">
        <v>43833</v>
      </c>
      <c r="B1830" s="2" t="str">
        <f t="shared" si="140"/>
        <v>Friday</v>
      </c>
      <c r="C1830" s="3" t="str">
        <f t="shared" si="141"/>
        <v>January</v>
      </c>
      <c r="D1830" s="4" t="str">
        <f t="shared" si="142"/>
        <v>2020</v>
      </c>
      <c r="E1830">
        <f t="shared" si="143"/>
        <v>1</v>
      </c>
      <c r="F1830" t="str">
        <f>IFERROR(VLOOKUP(A1830,Holidays!A:C,2), "N")</f>
        <v>N</v>
      </c>
      <c r="G1830" t="str">
        <f>IFERROR(VLOOKUP(A1830,Holidays!A:C,3),"N")</f>
        <v>N</v>
      </c>
      <c r="H1830">
        <v>13.7</v>
      </c>
      <c r="I1830">
        <v>36.6</v>
      </c>
      <c r="J1830">
        <v>30.7</v>
      </c>
      <c r="K1830">
        <v>0</v>
      </c>
      <c r="L1830" s="482">
        <v>118922.215</v>
      </c>
      <c r="M1830" s="6">
        <v>65.435921559999997</v>
      </c>
      <c r="N1830" s="44">
        <f t="shared" si="144"/>
        <v>7781784.7324814545</v>
      </c>
    </row>
    <row r="1831" spans="1:14" thickTop="1" thickBot="1">
      <c r="A1831" s="32">
        <v>43834</v>
      </c>
      <c r="B1831" s="2" t="str">
        <f t="shared" si="140"/>
        <v>Saturday</v>
      </c>
      <c r="C1831" s="3" t="str">
        <f t="shared" si="141"/>
        <v>January</v>
      </c>
      <c r="D1831" s="4" t="str">
        <f t="shared" si="142"/>
        <v>2020</v>
      </c>
      <c r="E1831">
        <f t="shared" si="143"/>
        <v>1</v>
      </c>
      <c r="F1831" t="str">
        <f>IFERROR(VLOOKUP(A1831,Holidays!A:C,2), "N")</f>
        <v>N</v>
      </c>
      <c r="G1831" t="str">
        <f>IFERROR(VLOOKUP(A1831,Holidays!A:C,3),"N")</f>
        <v>N</v>
      </c>
      <c r="H1831">
        <v>18.600000000000001</v>
      </c>
      <c r="I1831">
        <v>26.8</v>
      </c>
      <c r="J1831">
        <v>22.8</v>
      </c>
      <c r="K1831">
        <v>0</v>
      </c>
      <c r="L1831" s="482">
        <v>102245.61</v>
      </c>
      <c r="M1831" s="6">
        <v>28.04223073</v>
      </c>
      <c r="N1831" s="44">
        <f t="shared" si="144"/>
        <v>2867194.9867495955</v>
      </c>
    </row>
    <row r="1832" spans="1:14" thickTop="1" thickBot="1">
      <c r="A1832" s="32">
        <v>43835</v>
      </c>
      <c r="B1832" s="2" t="str">
        <f t="shared" si="140"/>
        <v>Sunday</v>
      </c>
      <c r="C1832" s="3" t="str">
        <f t="shared" si="141"/>
        <v>January</v>
      </c>
      <c r="D1832" s="4" t="str">
        <f t="shared" si="142"/>
        <v>2020</v>
      </c>
      <c r="E1832">
        <f t="shared" si="143"/>
        <v>2</v>
      </c>
      <c r="F1832" t="str">
        <f>IFERROR(VLOOKUP(A1832,Holidays!A:C,2), "N")</f>
        <v>N</v>
      </c>
      <c r="G1832" t="str">
        <f>IFERROR(VLOOKUP(A1832,Holidays!A:C,3),"N")</f>
        <v>N</v>
      </c>
      <c r="H1832">
        <v>12.7</v>
      </c>
      <c r="I1832">
        <v>16.7</v>
      </c>
      <c r="J1832">
        <v>5.0999999999999996</v>
      </c>
      <c r="K1832">
        <v>2.2000000000000002</v>
      </c>
      <c r="L1832" s="482">
        <v>95671.2</v>
      </c>
      <c r="M1832" s="6">
        <v>18.87543557</v>
      </c>
      <c r="N1832" s="44">
        <f t="shared" si="144"/>
        <v>1805835.571504584</v>
      </c>
    </row>
    <row r="1833" spans="1:14" thickTop="1" thickBot="1">
      <c r="A1833" s="32">
        <v>43836</v>
      </c>
      <c r="B1833" s="2" t="str">
        <f t="shared" si="140"/>
        <v>Monday</v>
      </c>
      <c r="C1833" s="3" t="str">
        <f t="shared" si="141"/>
        <v>January</v>
      </c>
      <c r="D1833" s="4" t="str">
        <f t="shared" si="142"/>
        <v>2020</v>
      </c>
      <c r="E1833">
        <f t="shared" si="143"/>
        <v>2</v>
      </c>
      <c r="F1833" t="str">
        <f>IFERROR(VLOOKUP(A1833,Holidays!A:C,2), "N")</f>
        <v>N</v>
      </c>
      <c r="G1833" t="str">
        <f>IFERROR(VLOOKUP(A1833,Holidays!A:C,3),"N")</f>
        <v>N</v>
      </c>
      <c r="H1833">
        <v>11.9</v>
      </c>
      <c r="I1833">
        <v>18</v>
      </c>
      <c r="J1833">
        <v>2.7</v>
      </c>
      <c r="K1833">
        <v>8.1999999999999993</v>
      </c>
      <c r="L1833" s="482">
        <v>110253.59</v>
      </c>
      <c r="M1833" s="6">
        <v>56.104400259999998</v>
      </c>
      <c r="N1833" s="44">
        <f t="shared" si="144"/>
        <v>6185711.5434619328</v>
      </c>
    </row>
    <row r="1834" spans="1:14" thickTop="1" thickBot="1">
      <c r="A1834" s="32">
        <v>43837</v>
      </c>
      <c r="B1834" s="2" t="str">
        <f t="shared" si="140"/>
        <v>Tuesday</v>
      </c>
      <c r="C1834" s="3" t="str">
        <f t="shared" si="141"/>
        <v>January</v>
      </c>
      <c r="D1834" s="4" t="str">
        <f t="shared" si="142"/>
        <v>2020</v>
      </c>
      <c r="E1834">
        <f t="shared" si="143"/>
        <v>2</v>
      </c>
      <c r="F1834" t="str">
        <f>IFERROR(VLOOKUP(A1834,Holidays!A:C,2), "N")</f>
        <v>N</v>
      </c>
      <c r="G1834" t="str">
        <f>IFERROR(VLOOKUP(A1834,Holidays!A:C,3),"N")</f>
        <v>N</v>
      </c>
      <c r="H1834">
        <v>12.6</v>
      </c>
      <c r="I1834">
        <v>20.100000000000001</v>
      </c>
      <c r="J1834">
        <v>7.7</v>
      </c>
      <c r="K1834">
        <v>1.2</v>
      </c>
      <c r="L1834" s="482">
        <v>109336.56</v>
      </c>
      <c r="M1834" s="6">
        <v>59.42379013</v>
      </c>
      <c r="N1834" s="44">
        <f t="shared" si="144"/>
        <v>6497192.7949761525</v>
      </c>
    </row>
    <row r="1835" spans="1:14" thickTop="1" thickBot="1">
      <c r="A1835" s="32">
        <v>43838</v>
      </c>
      <c r="B1835" s="2" t="str">
        <f t="shared" si="140"/>
        <v>Wednesday</v>
      </c>
      <c r="C1835" s="3" t="str">
        <f t="shared" si="141"/>
        <v>January</v>
      </c>
      <c r="D1835" s="4" t="str">
        <f t="shared" si="142"/>
        <v>2020</v>
      </c>
      <c r="E1835">
        <f t="shared" si="143"/>
        <v>2</v>
      </c>
      <c r="F1835" t="str">
        <f>IFERROR(VLOOKUP(A1835,Holidays!A:C,2), "N")</f>
        <v>N</v>
      </c>
      <c r="G1835" t="str">
        <f>IFERROR(VLOOKUP(A1835,Holidays!A:C,3),"N")</f>
        <v>N</v>
      </c>
      <c r="H1835">
        <v>16.8</v>
      </c>
      <c r="I1835">
        <v>23.8</v>
      </c>
      <c r="J1835">
        <v>26.9</v>
      </c>
      <c r="K1835">
        <v>0</v>
      </c>
      <c r="L1835" s="482">
        <v>110038.625</v>
      </c>
      <c r="M1835" s="6">
        <v>53.313229810000003</v>
      </c>
      <c r="N1835" s="44">
        <f t="shared" si="144"/>
        <v>5866514.5026014112</v>
      </c>
    </row>
    <row r="1836" spans="1:14" thickTop="1" thickBot="1">
      <c r="A1836" s="32">
        <v>43839</v>
      </c>
      <c r="B1836" s="2" t="str">
        <f t="shared" si="140"/>
        <v>Thursday</v>
      </c>
      <c r="C1836" s="3" t="str">
        <f t="shared" si="141"/>
        <v>January</v>
      </c>
      <c r="D1836" s="4" t="str">
        <f t="shared" si="142"/>
        <v>2020</v>
      </c>
      <c r="E1836">
        <f t="shared" si="143"/>
        <v>2</v>
      </c>
      <c r="F1836" t="str">
        <f>IFERROR(VLOOKUP(A1836,Holidays!A:C,2), "N")</f>
        <v>N</v>
      </c>
      <c r="G1836" t="str">
        <f>IFERROR(VLOOKUP(A1836,Holidays!A:C,3),"N")</f>
        <v>N</v>
      </c>
      <c r="H1836">
        <v>17.899999999999999</v>
      </c>
      <c r="I1836">
        <v>31.9</v>
      </c>
      <c r="J1836">
        <v>29.8</v>
      </c>
      <c r="K1836">
        <v>0</v>
      </c>
      <c r="L1836" s="482">
        <v>127365.59</v>
      </c>
      <c r="M1836" s="6">
        <v>86.980864980000007</v>
      </c>
      <c r="N1836" s="44">
        <f t="shared" si="144"/>
        <v>11078369.186888039</v>
      </c>
    </row>
    <row r="1837" spans="1:14" thickTop="1" thickBot="1">
      <c r="A1837" s="32">
        <v>43840</v>
      </c>
      <c r="B1837" s="2" t="str">
        <f t="shared" si="140"/>
        <v>Friday</v>
      </c>
      <c r="C1837" s="3" t="str">
        <f t="shared" si="141"/>
        <v>January</v>
      </c>
      <c r="D1837" s="4" t="str">
        <f t="shared" si="142"/>
        <v>2020</v>
      </c>
      <c r="E1837">
        <f t="shared" si="143"/>
        <v>2</v>
      </c>
      <c r="F1837" t="str">
        <f>IFERROR(VLOOKUP(A1837,Holidays!A:C,2), "N")</f>
        <v>N</v>
      </c>
      <c r="G1837" t="str">
        <f>IFERROR(VLOOKUP(A1837,Holidays!A:C,3),"N")</f>
        <v>N</v>
      </c>
      <c r="H1837">
        <v>20.100000000000001</v>
      </c>
      <c r="I1837">
        <v>32.9</v>
      </c>
      <c r="J1837">
        <v>10.1</v>
      </c>
      <c r="K1837">
        <v>0</v>
      </c>
      <c r="L1837" s="482">
        <v>122533.88</v>
      </c>
      <c r="M1837" s="6">
        <v>65.485985589999999</v>
      </c>
      <c r="N1837" s="44">
        <f t="shared" si="144"/>
        <v>8024251.8999667894</v>
      </c>
    </row>
    <row r="1838" spans="1:14" thickTop="1" thickBot="1">
      <c r="A1838" s="32">
        <v>43841</v>
      </c>
      <c r="B1838" s="2" t="str">
        <f t="shared" si="140"/>
        <v>Saturday</v>
      </c>
      <c r="C1838" s="3" t="str">
        <f t="shared" si="141"/>
        <v>January</v>
      </c>
      <c r="D1838" s="4" t="str">
        <f t="shared" si="142"/>
        <v>2020</v>
      </c>
      <c r="E1838">
        <f t="shared" si="143"/>
        <v>2</v>
      </c>
      <c r="F1838" t="str">
        <f>IFERROR(VLOOKUP(A1838,Holidays!A:C,2), "N")</f>
        <v>N</v>
      </c>
      <c r="G1838" t="str">
        <f>IFERROR(VLOOKUP(A1838,Holidays!A:C,3),"N")</f>
        <v>N</v>
      </c>
      <c r="H1838">
        <v>13.5</v>
      </c>
      <c r="I1838">
        <v>19.3</v>
      </c>
      <c r="J1838">
        <v>18.2</v>
      </c>
      <c r="K1838">
        <v>15.6</v>
      </c>
      <c r="L1838" s="482">
        <v>91886.604999999996</v>
      </c>
      <c r="M1838" s="6">
        <v>22.78453983</v>
      </c>
      <c r="N1838" s="44">
        <f t="shared" si="144"/>
        <v>2093594.0114659769</v>
      </c>
    </row>
    <row r="1839" spans="1:14" thickTop="1" thickBot="1">
      <c r="A1839" s="32">
        <v>43842</v>
      </c>
      <c r="B1839" s="2" t="str">
        <f t="shared" si="140"/>
        <v>Sunday</v>
      </c>
      <c r="C1839" s="3" t="str">
        <f t="shared" si="141"/>
        <v>January</v>
      </c>
      <c r="D1839" s="4" t="str">
        <f t="shared" si="142"/>
        <v>2020</v>
      </c>
      <c r="E1839">
        <f t="shared" si="143"/>
        <v>3</v>
      </c>
      <c r="F1839" t="str">
        <f>IFERROR(VLOOKUP(A1839,Holidays!A:C,2), "N")</f>
        <v>N</v>
      </c>
      <c r="G1839" t="str">
        <f>IFERROR(VLOOKUP(A1839,Holidays!A:C,3),"N")</f>
        <v>N</v>
      </c>
      <c r="H1839">
        <v>14.2</v>
      </c>
      <c r="I1839">
        <v>19.899999999999999</v>
      </c>
      <c r="J1839">
        <v>21.9</v>
      </c>
      <c r="K1839">
        <v>0</v>
      </c>
      <c r="L1839" s="482">
        <v>91797.595000000001</v>
      </c>
      <c r="M1839" s="6">
        <v>45.627913079999999</v>
      </c>
      <c r="N1839" s="44">
        <f t="shared" si="144"/>
        <v>4188532.6856130427</v>
      </c>
    </row>
    <row r="1840" spans="1:14" thickTop="1" thickBot="1">
      <c r="A1840" s="32">
        <v>43843</v>
      </c>
      <c r="B1840" s="2" t="str">
        <f t="shared" si="140"/>
        <v>Monday</v>
      </c>
      <c r="C1840" s="3" t="str">
        <f t="shared" si="141"/>
        <v>January</v>
      </c>
      <c r="D1840" s="4" t="str">
        <f t="shared" si="142"/>
        <v>2020</v>
      </c>
      <c r="E1840">
        <f t="shared" si="143"/>
        <v>3</v>
      </c>
      <c r="F1840" t="str">
        <f>IFERROR(VLOOKUP(A1840,Holidays!A:C,2), "N")</f>
        <v>N</v>
      </c>
      <c r="G1840" t="str">
        <f>IFERROR(VLOOKUP(A1840,Holidays!A:C,3),"N")</f>
        <v>N</v>
      </c>
      <c r="H1840">
        <v>12.7</v>
      </c>
      <c r="I1840">
        <v>32.200000000000003</v>
      </c>
      <c r="J1840">
        <v>28.1</v>
      </c>
      <c r="K1840">
        <v>0</v>
      </c>
      <c r="L1840" s="482">
        <v>119653.94500000001</v>
      </c>
      <c r="M1840" s="6">
        <v>76.952473240000003</v>
      </c>
      <c r="N1840" s="44">
        <f t="shared" si="144"/>
        <v>9207667.0006729327</v>
      </c>
    </row>
    <row r="1841" spans="1:14" thickTop="1" thickBot="1">
      <c r="A1841" s="32">
        <v>43844</v>
      </c>
      <c r="B1841" s="2" t="str">
        <f t="shared" si="140"/>
        <v>Tuesday</v>
      </c>
      <c r="C1841" s="3" t="str">
        <f t="shared" si="141"/>
        <v>January</v>
      </c>
      <c r="D1841" s="4" t="str">
        <f t="shared" si="142"/>
        <v>2020</v>
      </c>
      <c r="E1841">
        <f t="shared" si="143"/>
        <v>3</v>
      </c>
      <c r="F1841" t="str">
        <f>IFERROR(VLOOKUP(A1841,Holidays!A:C,2), "N")</f>
        <v>N</v>
      </c>
      <c r="G1841" t="str">
        <f>IFERROR(VLOOKUP(A1841,Holidays!A:C,3),"N")</f>
        <v>N</v>
      </c>
      <c r="H1841">
        <v>16.7</v>
      </c>
      <c r="I1841">
        <v>33.799999999999997</v>
      </c>
      <c r="J1841">
        <v>27.4</v>
      </c>
      <c r="K1841">
        <v>0</v>
      </c>
      <c r="L1841" s="482">
        <v>137302.60500000001</v>
      </c>
      <c r="M1841" s="6">
        <v>88.847653539999996</v>
      </c>
      <c r="N1841" s="44">
        <f t="shared" si="144"/>
        <v>12199014.279179472</v>
      </c>
    </row>
    <row r="1842" spans="1:14" thickTop="1" thickBot="1">
      <c r="A1842" s="32">
        <v>43845</v>
      </c>
      <c r="B1842" s="2" t="str">
        <f t="shared" si="140"/>
        <v>Wednesday</v>
      </c>
      <c r="C1842" s="3" t="str">
        <f t="shared" si="141"/>
        <v>January</v>
      </c>
      <c r="D1842" s="4" t="str">
        <f t="shared" si="142"/>
        <v>2020</v>
      </c>
      <c r="E1842">
        <f t="shared" si="143"/>
        <v>3</v>
      </c>
      <c r="F1842" t="str">
        <f>IFERROR(VLOOKUP(A1842,Holidays!A:C,2), "N")</f>
        <v>N</v>
      </c>
      <c r="G1842" t="str">
        <f>IFERROR(VLOOKUP(A1842,Holidays!A:C,3),"N")</f>
        <v>N</v>
      </c>
      <c r="H1842">
        <v>19.5</v>
      </c>
      <c r="I1842">
        <v>36.799999999999997</v>
      </c>
      <c r="J1842">
        <v>20.8</v>
      </c>
      <c r="K1842">
        <v>0</v>
      </c>
      <c r="L1842" s="482">
        <v>137408.22500000001</v>
      </c>
      <c r="M1842" s="6">
        <v>63.73047072</v>
      </c>
      <c r="N1842" s="44">
        <f t="shared" si="144"/>
        <v>8757090.8600496724</v>
      </c>
    </row>
    <row r="1843" spans="1:14" thickTop="1" thickBot="1">
      <c r="A1843" s="32">
        <v>43846</v>
      </c>
      <c r="B1843" s="2" t="str">
        <f t="shared" si="140"/>
        <v>Thursday</v>
      </c>
      <c r="C1843" s="3" t="str">
        <f t="shared" si="141"/>
        <v>January</v>
      </c>
      <c r="D1843" s="4" t="str">
        <f t="shared" si="142"/>
        <v>2020</v>
      </c>
      <c r="E1843">
        <f t="shared" si="143"/>
        <v>3</v>
      </c>
      <c r="F1843" t="str">
        <f>IFERROR(VLOOKUP(A1843,Holidays!A:C,2), "N")</f>
        <v>N</v>
      </c>
      <c r="G1843" t="str">
        <f>IFERROR(VLOOKUP(A1843,Holidays!A:C,3),"N")</f>
        <v>N</v>
      </c>
      <c r="H1843">
        <v>15.7</v>
      </c>
      <c r="I1843">
        <v>19.600000000000001</v>
      </c>
      <c r="J1843">
        <v>18.600000000000001</v>
      </c>
      <c r="K1843">
        <v>19.600000000000001</v>
      </c>
      <c r="L1843" s="482">
        <v>109669.645</v>
      </c>
      <c r="M1843" s="6">
        <v>33.404425930000002</v>
      </c>
      <c r="N1843" s="44">
        <f t="shared" si="144"/>
        <v>3663451.5331718954</v>
      </c>
    </row>
    <row r="1844" spans="1:14" thickTop="1" thickBot="1">
      <c r="A1844" s="32">
        <v>43847</v>
      </c>
      <c r="B1844" s="2" t="str">
        <f t="shared" si="140"/>
        <v>Friday</v>
      </c>
      <c r="C1844" s="3" t="str">
        <f t="shared" si="141"/>
        <v>January</v>
      </c>
      <c r="D1844" s="4" t="str">
        <f t="shared" si="142"/>
        <v>2020</v>
      </c>
      <c r="E1844">
        <f t="shared" si="143"/>
        <v>3</v>
      </c>
      <c r="F1844" t="str">
        <f>IFERROR(VLOOKUP(A1844,Holidays!A:C,2), "N")</f>
        <v>N</v>
      </c>
      <c r="G1844" t="str">
        <f>IFERROR(VLOOKUP(A1844,Holidays!A:C,3),"N")</f>
        <v>N</v>
      </c>
      <c r="H1844">
        <v>14.4</v>
      </c>
      <c r="I1844">
        <v>24.8</v>
      </c>
      <c r="J1844">
        <v>24.4</v>
      </c>
      <c r="K1844">
        <v>0</v>
      </c>
      <c r="L1844" s="482">
        <v>108108.175</v>
      </c>
      <c r="M1844" s="6">
        <v>39.500761930000003</v>
      </c>
      <c r="N1844" s="44">
        <f t="shared" si="144"/>
        <v>4270355.2833617786</v>
      </c>
    </row>
    <row r="1845" spans="1:14" thickTop="1" thickBot="1">
      <c r="A1845" s="32">
        <v>43848</v>
      </c>
      <c r="B1845" s="2" t="str">
        <f t="shared" si="140"/>
        <v>Saturday</v>
      </c>
      <c r="C1845" s="3" t="str">
        <f t="shared" si="141"/>
        <v>January</v>
      </c>
      <c r="D1845" s="4" t="str">
        <f t="shared" si="142"/>
        <v>2020</v>
      </c>
      <c r="E1845">
        <f t="shared" si="143"/>
        <v>3</v>
      </c>
      <c r="F1845" t="str">
        <f>IFERROR(VLOOKUP(A1845,Holidays!A:C,2), "N")</f>
        <v>N</v>
      </c>
      <c r="G1845" t="str">
        <f>IFERROR(VLOOKUP(A1845,Holidays!A:C,3),"N")</f>
        <v>N</v>
      </c>
      <c r="H1845">
        <v>13.9</v>
      </c>
      <c r="I1845">
        <v>29.4</v>
      </c>
      <c r="J1845">
        <v>27.2</v>
      </c>
      <c r="K1845">
        <v>0</v>
      </c>
      <c r="L1845" s="482">
        <v>105946.34</v>
      </c>
      <c r="M1845" s="6">
        <v>52.05315547</v>
      </c>
      <c r="N1845" s="44">
        <f t="shared" si="144"/>
        <v>5514841.30749748</v>
      </c>
    </row>
    <row r="1846" spans="1:14" thickTop="1" thickBot="1">
      <c r="A1846" s="32">
        <v>43849</v>
      </c>
      <c r="B1846" s="2" t="str">
        <f t="shared" si="140"/>
        <v>Sunday</v>
      </c>
      <c r="C1846" s="3" t="str">
        <f t="shared" si="141"/>
        <v>January</v>
      </c>
      <c r="D1846" s="4" t="str">
        <f t="shared" si="142"/>
        <v>2020</v>
      </c>
      <c r="E1846">
        <f t="shared" si="143"/>
        <v>4</v>
      </c>
      <c r="F1846" t="str">
        <f>IFERROR(VLOOKUP(A1846,Holidays!A:C,2), "N")</f>
        <v>N</v>
      </c>
      <c r="G1846" t="str">
        <f>IFERROR(VLOOKUP(A1846,Holidays!A:C,3),"N")</f>
        <v>N</v>
      </c>
      <c r="H1846">
        <v>17.5</v>
      </c>
      <c r="I1846">
        <v>25.5</v>
      </c>
      <c r="J1846">
        <v>23.9</v>
      </c>
      <c r="K1846">
        <v>0</v>
      </c>
      <c r="L1846" s="482">
        <v>106921.55499999999</v>
      </c>
      <c r="M1846" s="6">
        <v>60.347055949999998</v>
      </c>
      <c r="N1846" s="44">
        <f t="shared" si="144"/>
        <v>6452401.061846002</v>
      </c>
    </row>
    <row r="1847" spans="1:14" thickTop="1" thickBot="1">
      <c r="A1847" s="32">
        <v>43850</v>
      </c>
      <c r="B1847" s="2" t="str">
        <f t="shared" si="140"/>
        <v>Monday</v>
      </c>
      <c r="C1847" s="3" t="str">
        <f t="shared" si="141"/>
        <v>January</v>
      </c>
      <c r="D1847" s="4" t="str">
        <f t="shared" si="142"/>
        <v>2020</v>
      </c>
      <c r="E1847">
        <f t="shared" si="143"/>
        <v>4</v>
      </c>
      <c r="F1847" t="str">
        <f>IFERROR(VLOOKUP(A1847,Holidays!A:C,2), "N")</f>
        <v>N</v>
      </c>
      <c r="G1847" t="str">
        <f>IFERROR(VLOOKUP(A1847,Holidays!A:C,3),"N")</f>
        <v>N</v>
      </c>
      <c r="H1847">
        <v>19.100000000000001</v>
      </c>
      <c r="I1847">
        <v>21.8</v>
      </c>
      <c r="J1847">
        <v>8.8000000000000007</v>
      </c>
      <c r="K1847">
        <v>0.4</v>
      </c>
      <c r="L1847" s="482">
        <v>116291.535</v>
      </c>
      <c r="M1847" s="6">
        <v>45.359335479999999</v>
      </c>
      <c r="N1847" s="44">
        <f t="shared" si="144"/>
        <v>5274906.7495491616</v>
      </c>
    </row>
    <row r="1848" spans="1:14" thickTop="1" thickBot="1">
      <c r="A1848" s="32">
        <v>43851</v>
      </c>
      <c r="B1848" s="2" t="str">
        <f t="shared" si="140"/>
        <v>Tuesday</v>
      </c>
      <c r="C1848" s="3" t="str">
        <f t="shared" si="141"/>
        <v>January</v>
      </c>
      <c r="D1848" s="4" t="str">
        <f t="shared" si="142"/>
        <v>2020</v>
      </c>
      <c r="E1848">
        <f t="shared" si="143"/>
        <v>4</v>
      </c>
      <c r="F1848" t="str">
        <f>IFERROR(VLOOKUP(A1848,Holidays!A:C,2), "N")</f>
        <v>N</v>
      </c>
      <c r="G1848" t="str">
        <f>IFERROR(VLOOKUP(A1848,Holidays!A:C,3),"N")</f>
        <v>N</v>
      </c>
      <c r="H1848">
        <v>14.8</v>
      </c>
      <c r="I1848">
        <v>23.5</v>
      </c>
      <c r="J1848">
        <v>28.4</v>
      </c>
      <c r="K1848">
        <v>44</v>
      </c>
      <c r="L1848" s="482">
        <v>112128.19500000001</v>
      </c>
      <c r="M1848" s="6">
        <v>53.564869539999997</v>
      </c>
      <c r="N1848" s="44">
        <f t="shared" si="144"/>
        <v>6006132.1369306799</v>
      </c>
    </row>
    <row r="1849" spans="1:14" thickTop="1" thickBot="1">
      <c r="A1849" s="32">
        <v>43852</v>
      </c>
      <c r="B1849" s="2" t="str">
        <f t="shared" si="140"/>
        <v>Wednesday</v>
      </c>
      <c r="C1849" s="3" t="str">
        <f t="shared" si="141"/>
        <v>January</v>
      </c>
      <c r="D1849" s="4" t="str">
        <f t="shared" si="142"/>
        <v>2020</v>
      </c>
      <c r="E1849">
        <f t="shared" si="143"/>
        <v>4</v>
      </c>
      <c r="F1849" t="str">
        <f>IFERROR(VLOOKUP(A1849,Holidays!A:C,2), "N")</f>
        <v>N</v>
      </c>
      <c r="G1849" t="str">
        <f>IFERROR(VLOOKUP(A1849,Holidays!A:C,3),"N")</f>
        <v>N</v>
      </c>
      <c r="H1849">
        <v>14.1</v>
      </c>
      <c r="I1849">
        <v>31.7</v>
      </c>
      <c r="J1849">
        <v>12.4</v>
      </c>
      <c r="K1849">
        <v>0</v>
      </c>
      <c r="L1849" s="482">
        <v>119287.15</v>
      </c>
      <c r="M1849" s="6">
        <v>45.155690849999999</v>
      </c>
      <c r="N1849" s="44">
        <f t="shared" si="144"/>
        <v>5386493.6677775774</v>
      </c>
    </row>
    <row r="1850" spans="1:14" thickTop="1" thickBot="1">
      <c r="A1850" s="32">
        <v>43853</v>
      </c>
      <c r="B1850" s="2" t="str">
        <f t="shared" si="140"/>
        <v>Thursday</v>
      </c>
      <c r="C1850" s="3" t="str">
        <f t="shared" si="141"/>
        <v>January</v>
      </c>
      <c r="D1850" s="4" t="str">
        <f t="shared" si="142"/>
        <v>2020</v>
      </c>
      <c r="E1850">
        <f t="shared" si="143"/>
        <v>4</v>
      </c>
      <c r="F1850" t="str">
        <f>IFERROR(VLOOKUP(A1850,Holidays!A:C,2), "N")</f>
        <v>N</v>
      </c>
      <c r="G1850" t="str">
        <f>IFERROR(VLOOKUP(A1850,Holidays!A:C,3),"N")</f>
        <v>N</v>
      </c>
      <c r="H1850">
        <v>12.9</v>
      </c>
      <c r="I1850">
        <v>22.6</v>
      </c>
      <c r="J1850">
        <v>13.4</v>
      </c>
      <c r="K1850">
        <v>22.8</v>
      </c>
      <c r="L1850" s="482">
        <v>112254.83</v>
      </c>
      <c r="M1850" s="6">
        <v>-1.7614234529999999</v>
      </c>
      <c r="N1850" s="44">
        <f t="shared" si="144"/>
        <v>-197728.29027452797</v>
      </c>
    </row>
    <row r="1851" spans="1:14" thickTop="1" thickBot="1">
      <c r="A1851" s="32">
        <v>43854</v>
      </c>
      <c r="B1851" s="2" t="str">
        <f t="shared" si="140"/>
        <v>Friday</v>
      </c>
      <c r="C1851" s="3" t="str">
        <f t="shared" si="141"/>
        <v>January</v>
      </c>
      <c r="D1851" s="4" t="str">
        <f t="shared" si="142"/>
        <v>2020</v>
      </c>
      <c r="E1851">
        <f t="shared" si="143"/>
        <v>4</v>
      </c>
      <c r="F1851" t="str">
        <f>IFERROR(VLOOKUP(A1851,Holidays!A:C,2), "N")</f>
        <v>N</v>
      </c>
      <c r="G1851" t="str">
        <f>IFERROR(VLOOKUP(A1851,Holidays!A:C,3),"N")</f>
        <v>N</v>
      </c>
      <c r="H1851">
        <v>11.7</v>
      </c>
      <c r="I1851">
        <v>24.1</v>
      </c>
      <c r="J1851">
        <v>20.6</v>
      </c>
      <c r="K1851">
        <v>1.2</v>
      </c>
      <c r="L1851" s="482">
        <v>109316.375</v>
      </c>
      <c r="M1851" s="6">
        <v>49.479433710000002</v>
      </c>
      <c r="N1851" s="44">
        <f t="shared" si="144"/>
        <v>5408912.3302300014</v>
      </c>
    </row>
    <row r="1852" spans="1:14" thickTop="1" thickBot="1">
      <c r="A1852" s="32">
        <v>43855</v>
      </c>
      <c r="B1852" s="2" t="str">
        <f t="shared" si="140"/>
        <v>Saturday</v>
      </c>
      <c r="C1852" s="3" t="str">
        <f t="shared" si="141"/>
        <v>January</v>
      </c>
      <c r="D1852" s="4" t="str">
        <f t="shared" si="142"/>
        <v>2020</v>
      </c>
      <c r="E1852">
        <f t="shared" si="143"/>
        <v>4</v>
      </c>
      <c r="F1852" t="str">
        <f>IFERROR(VLOOKUP(A1852,Holidays!A:C,2), "N")</f>
        <v>N</v>
      </c>
      <c r="G1852" t="str">
        <f>IFERROR(VLOOKUP(A1852,Holidays!A:C,3),"N")</f>
        <v>N</v>
      </c>
      <c r="H1852">
        <v>13</v>
      </c>
      <c r="I1852">
        <v>27.4</v>
      </c>
      <c r="J1852">
        <v>30</v>
      </c>
      <c r="K1852">
        <v>0</v>
      </c>
      <c r="L1852" s="482">
        <v>102445.88</v>
      </c>
      <c r="M1852" s="6">
        <v>50.132823129999998</v>
      </c>
      <c r="N1852" s="44">
        <f t="shared" si="144"/>
        <v>5135901.1824372048</v>
      </c>
    </row>
    <row r="1853" spans="1:14" thickTop="1" thickBot="1">
      <c r="A1853" s="32">
        <v>43856</v>
      </c>
      <c r="B1853" s="2" t="str">
        <f t="shared" si="140"/>
        <v>Sunday</v>
      </c>
      <c r="C1853" s="3" t="str">
        <f t="shared" si="141"/>
        <v>January</v>
      </c>
      <c r="D1853" s="4" t="str">
        <f t="shared" si="142"/>
        <v>2020</v>
      </c>
      <c r="E1853">
        <f t="shared" si="143"/>
        <v>5</v>
      </c>
      <c r="F1853" t="str">
        <f>IFERROR(VLOOKUP(A1853,Holidays!A:C,2), "N")</f>
        <v>N</v>
      </c>
      <c r="G1853" t="str">
        <f>IFERROR(VLOOKUP(A1853,Holidays!A:C,3),"N")</f>
        <v>Y</v>
      </c>
      <c r="H1853">
        <v>15.8</v>
      </c>
      <c r="I1853">
        <v>23.6</v>
      </c>
      <c r="J1853">
        <v>24</v>
      </c>
      <c r="K1853">
        <v>0</v>
      </c>
      <c r="L1853" s="482">
        <v>101233.205</v>
      </c>
      <c r="M1853" s="6">
        <v>51.415029230000002</v>
      </c>
      <c r="N1853" s="44">
        <f t="shared" si="144"/>
        <v>5204908.1941215824</v>
      </c>
    </row>
    <row r="1854" spans="1:14" thickTop="1" thickBot="1">
      <c r="A1854" s="32">
        <v>43857</v>
      </c>
      <c r="B1854" s="2" t="str">
        <f t="shared" si="140"/>
        <v>Monday</v>
      </c>
      <c r="C1854" s="3" t="str">
        <f t="shared" si="141"/>
        <v>January</v>
      </c>
      <c r="D1854" s="4" t="str">
        <f t="shared" si="142"/>
        <v>2020</v>
      </c>
      <c r="E1854">
        <f t="shared" si="143"/>
        <v>5</v>
      </c>
      <c r="F1854" t="str">
        <f>IFERROR(VLOOKUP(A1854,Holidays!A:C,2), "N")</f>
        <v>N</v>
      </c>
      <c r="G1854" t="str">
        <f>IFERROR(VLOOKUP(A1854,Holidays!A:C,3),"N")</f>
        <v>Y</v>
      </c>
      <c r="H1854">
        <v>12.8</v>
      </c>
      <c r="I1854">
        <v>23.1</v>
      </c>
      <c r="J1854">
        <v>26.1</v>
      </c>
      <c r="K1854">
        <v>0</v>
      </c>
      <c r="L1854" s="482">
        <v>103134.46</v>
      </c>
      <c r="M1854" s="6">
        <v>54.453082340000002</v>
      </c>
      <c r="N1854" s="44">
        <f t="shared" si="144"/>
        <v>5615989.242471437</v>
      </c>
    </row>
    <row r="1855" spans="1:14" thickTop="1" thickBot="1">
      <c r="A1855" s="32">
        <v>43858</v>
      </c>
      <c r="B1855" s="2" t="str">
        <f t="shared" si="140"/>
        <v>Tuesday</v>
      </c>
      <c r="C1855" s="3" t="str">
        <f t="shared" si="141"/>
        <v>January</v>
      </c>
      <c r="D1855" s="4" t="str">
        <f t="shared" si="142"/>
        <v>2020</v>
      </c>
      <c r="E1855">
        <f t="shared" si="143"/>
        <v>5</v>
      </c>
      <c r="F1855" t="str">
        <f>IFERROR(VLOOKUP(A1855,Holidays!A:C,2), "N")</f>
        <v>N</v>
      </c>
      <c r="G1855" t="str">
        <f>IFERROR(VLOOKUP(A1855,Holidays!A:C,3),"N")</f>
        <v>N</v>
      </c>
      <c r="H1855">
        <v>13.6</v>
      </c>
      <c r="I1855">
        <v>25.4</v>
      </c>
      <c r="J1855">
        <v>26.5</v>
      </c>
      <c r="K1855">
        <v>0</v>
      </c>
      <c r="L1855" s="482">
        <v>116190.55499999999</v>
      </c>
      <c r="M1855" s="6">
        <v>67.173829400000002</v>
      </c>
      <c r="N1855" s="44">
        <f t="shared" si="144"/>
        <v>7804964.519461317</v>
      </c>
    </row>
    <row r="1856" spans="1:14" thickTop="1" thickBot="1">
      <c r="A1856" s="32">
        <v>43859</v>
      </c>
      <c r="B1856" s="2" t="str">
        <f t="shared" si="140"/>
        <v>Wednesday</v>
      </c>
      <c r="C1856" s="3" t="str">
        <f t="shared" si="141"/>
        <v>January</v>
      </c>
      <c r="D1856" s="4" t="str">
        <f t="shared" si="142"/>
        <v>2020</v>
      </c>
      <c r="E1856">
        <f t="shared" si="143"/>
        <v>5</v>
      </c>
      <c r="F1856" t="str">
        <f>IFERROR(VLOOKUP(A1856,Holidays!A:C,2), "N")</f>
        <v>N</v>
      </c>
      <c r="G1856" t="str">
        <f>IFERROR(VLOOKUP(A1856,Holidays!A:C,3),"N")</f>
        <v>N</v>
      </c>
      <c r="H1856">
        <v>15.2</v>
      </c>
      <c r="I1856">
        <v>31.5</v>
      </c>
      <c r="J1856">
        <v>29.5</v>
      </c>
      <c r="K1856">
        <v>0</v>
      </c>
      <c r="L1856" s="482">
        <v>129812.91499999999</v>
      </c>
      <c r="M1856" s="6">
        <v>78.27234224</v>
      </c>
      <c r="N1856" s="44">
        <f t="shared" si="144"/>
        <v>10160760.910052029</v>
      </c>
    </row>
    <row r="1857" spans="1:14" thickTop="1" thickBot="1">
      <c r="A1857" s="32">
        <v>43860</v>
      </c>
      <c r="B1857" s="2" t="str">
        <f t="shared" si="140"/>
        <v>Thursday</v>
      </c>
      <c r="C1857" s="3" t="str">
        <f t="shared" si="141"/>
        <v>January</v>
      </c>
      <c r="D1857" s="4" t="str">
        <f t="shared" si="142"/>
        <v>2020</v>
      </c>
      <c r="E1857">
        <f t="shared" si="143"/>
        <v>5</v>
      </c>
      <c r="F1857" t="str">
        <f>IFERROR(VLOOKUP(A1857,Holidays!A:C,2), "N")</f>
        <v>Y</v>
      </c>
      <c r="G1857" t="str">
        <f>IFERROR(VLOOKUP(A1857,Holidays!A:C,3),"N")</f>
        <v>N</v>
      </c>
      <c r="H1857">
        <v>16.399999999999999</v>
      </c>
      <c r="I1857">
        <v>39.4</v>
      </c>
      <c r="J1857">
        <v>29.3</v>
      </c>
      <c r="K1857">
        <v>0</v>
      </c>
      <c r="L1857" s="482">
        <v>154816.49</v>
      </c>
      <c r="M1857" s="6">
        <v>1044.4473029999999</v>
      </c>
      <c r="N1857" s="44">
        <f t="shared" si="144"/>
        <v>161697665.44042644</v>
      </c>
    </row>
    <row r="1858" spans="1:14" thickTop="1" thickBot="1">
      <c r="A1858" s="32">
        <v>43861</v>
      </c>
      <c r="B1858" s="2" t="str">
        <f t="shared" si="140"/>
        <v>Friday</v>
      </c>
      <c r="C1858" s="3" t="str">
        <f t="shared" si="141"/>
        <v>January</v>
      </c>
      <c r="D1858" s="4" t="str">
        <f t="shared" si="142"/>
        <v>2020</v>
      </c>
      <c r="E1858">
        <f t="shared" si="143"/>
        <v>5</v>
      </c>
      <c r="F1858" t="str">
        <f>IFERROR(VLOOKUP(A1858,Holidays!A:C,2), "N")</f>
        <v>Y</v>
      </c>
      <c r="G1858" t="str">
        <f>IFERROR(VLOOKUP(A1858,Holidays!A:C,3),"N")</f>
        <v>N</v>
      </c>
      <c r="H1858">
        <v>21.5</v>
      </c>
      <c r="I1858">
        <v>42.9</v>
      </c>
      <c r="J1858">
        <v>18.3</v>
      </c>
      <c r="K1858">
        <v>0</v>
      </c>
      <c r="L1858" s="482">
        <v>170653.84</v>
      </c>
      <c r="M1858" s="6">
        <v>2809.437516</v>
      </c>
      <c r="N1858" s="44">
        <f t="shared" si="144"/>
        <v>479441300.34546143</v>
      </c>
    </row>
    <row r="1859" spans="1:14" thickTop="1" thickBot="1">
      <c r="A1859" s="32">
        <v>43862</v>
      </c>
      <c r="B1859" s="2" t="str">
        <f t="shared" ref="B1859:B1922" si="145">TEXT(A1859,"dddd")</f>
        <v>Saturday</v>
      </c>
      <c r="C1859" s="3" t="str">
        <f t="shared" ref="C1859:C1922" si="146">TEXT(A1859,"mmmm")</f>
        <v>February</v>
      </c>
      <c r="D1859" s="4" t="str">
        <f t="shared" ref="D1859:D1922" si="147">TEXT(A1859,"yyyy")</f>
        <v>2020</v>
      </c>
      <c r="E1859">
        <f t="shared" ref="E1859:E1922" si="148">WEEKNUM(A1859)</f>
        <v>5</v>
      </c>
      <c r="F1859" t="str">
        <f>IFERROR(VLOOKUP(A1859,Holidays!A:C,2), "N")</f>
        <v>Y</v>
      </c>
      <c r="G1859" t="str">
        <f>IFERROR(VLOOKUP(A1859,Holidays!A:C,3),"N")</f>
        <v>N</v>
      </c>
      <c r="H1859">
        <v>23.5</v>
      </c>
      <c r="I1859">
        <v>29.3</v>
      </c>
      <c r="J1859">
        <v>1.8</v>
      </c>
      <c r="K1859">
        <v>0.8</v>
      </c>
      <c r="L1859" s="482">
        <v>131856.315</v>
      </c>
      <c r="M1859" s="6">
        <v>86.908607950000004</v>
      </c>
      <c r="N1859" s="44">
        <f t="shared" ref="N1859:N1922" si="149">L1859*M1859</f>
        <v>11459448.786066705</v>
      </c>
    </row>
    <row r="1860" spans="1:14" thickTop="1" thickBot="1">
      <c r="A1860" s="32">
        <v>43863</v>
      </c>
      <c r="B1860" s="2" t="str">
        <f t="shared" si="145"/>
        <v>Sunday</v>
      </c>
      <c r="C1860" s="3" t="str">
        <f t="shared" si="146"/>
        <v>February</v>
      </c>
      <c r="D1860" s="4" t="str">
        <f t="shared" si="147"/>
        <v>2020</v>
      </c>
      <c r="E1860">
        <f t="shared" si="148"/>
        <v>6</v>
      </c>
      <c r="F1860" t="str">
        <f>IFERROR(VLOOKUP(A1860,Holidays!A:C,2), "N")</f>
        <v>Y</v>
      </c>
      <c r="G1860" t="str">
        <f>IFERROR(VLOOKUP(A1860,Holidays!A:C,3),"N")</f>
        <v>N</v>
      </c>
      <c r="H1860">
        <v>14.2</v>
      </c>
      <c r="I1860">
        <v>25.1</v>
      </c>
      <c r="J1860">
        <v>21</v>
      </c>
      <c r="K1860">
        <v>14.8</v>
      </c>
      <c r="L1860" s="482">
        <v>97609.06</v>
      </c>
      <c r="M1860" s="6">
        <v>14.2356353</v>
      </c>
      <c r="N1860" s="44">
        <f t="shared" si="149"/>
        <v>1389526.980135818</v>
      </c>
    </row>
    <row r="1861" spans="1:14" thickTop="1" thickBot="1">
      <c r="A1861" s="32">
        <v>43864</v>
      </c>
      <c r="B1861" s="2" t="str">
        <f t="shared" si="145"/>
        <v>Monday</v>
      </c>
      <c r="C1861" s="3" t="str">
        <f t="shared" si="146"/>
        <v>February</v>
      </c>
      <c r="D1861" s="4" t="str">
        <f t="shared" si="147"/>
        <v>2020</v>
      </c>
      <c r="E1861">
        <f t="shared" si="148"/>
        <v>6</v>
      </c>
      <c r="F1861" t="str">
        <f>IFERROR(VLOOKUP(A1861,Holidays!A:C,2), "N")</f>
        <v>Y</v>
      </c>
      <c r="G1861" t="str">
        <f>IFERROR(VLOOKUP(A1861,Holidays!A:C,3),"N")</f>
        <v>N</v>
      </c>
      <c r="H1861">
        <v>13.2</v>
      </c>
      <c r="I1861">
        <v>17.7</v>
      </c>
      <c r="J1861">
        <v>22.7</v>
      </c>
      <c r="K1861">
        <v>0</v>
      </c>
      <c r="L1861" s="482">
        <v>105004.91</v>
      </c>
      <c r="M1861" s="6">
        <v>15.310771989999999</v>
      </c>
      <c r="N1861" s="44">
        <f t="shared" si="149"/>
        <v>1607706.2348404708</v>
      </c>
    </row>
    <row r="1862" spans="1:14" thickTop="1" thickBot="1">
      <c r="A1862" s="32">
        <v>43865</v>
      </c>
      <c r="B1862" s="2" t="str">
        <f t="shared" si="145"/>
        <v>Tuesday</v>
      </c>
      <c r="C1862" s="3" t="str">
        <f t="shared" si="146"/>
        <v>February</v>
      </c>
      <c r="D1862" s="4" t="str">
        <f t="shared" si="147"/>
        <v>2020</v>
      </c>
      <c r="E1862">
        <f t="shared" si="148"/>
        <v>6</v>
      </c>
      <c r="F1862" t="str">
        <f>IFERROR(VLOOKUP(A1862,Holidays!A:C,2), "N")</f>
        <v>Y</v>
      </c>
      <c r="G1862" t="str">
        <f>IFERROR(VLOOKUP(A1862,Holidays!A:C,3),"N")</f>
        <v>N</v>
      </c>
      <c r="H1862">
        <v>11.3</v>
      </c>
      <c r="I1862">
        <v>19.7</v>
      </c>
      <c r="J1862">
        <v>28.6</v>
      </c>
      <c r="K1862">
        <v>0</v>
      </c>
      <c r="L1862" s="482">
        <v>107034.065</v>
      </c>
      <c r="M1862" s="6">
        <v>25.212092720000001</v>
      </c>
      <c r="N1862" s="44">
        <f t="shared" si="149"/>
        <v>2698552.7709785071</v>
      </c>
    </row>
    <row r="1863" spans="1:14" thickTop="1" thickBot="1">
      <c r="A1863" s="32">
        <v>43866</v>
      </c>
      <c r="B1863" s="2" t="str">
        <f t="shared" si="145"/>
        <v>Wednesday</v>
      </c>
      <c r="C1863" s="3" t="str">
        <f t="shared" si="146"/>
        <v>February</v>
      </c>
      <c r="D1863" s="4" t="str">
        <f t="shared" si="147"/>
        <v>2020</v>
      </c>
      <c r="E1863">
        <f t="shared" si="148"/>
        <v>6</v>
      </c>
      <c r="F1863" t="str">
        <f>IFERROR(VLOOKUP(A1863,Holidays!A:C,2), "N")</f>
        <v>Y</v>
      </c>
      <c r="G1863" t="str">
        <f>IFERROR(VLOOKUP(A1863,Holidays!A:C,3),"N")</f>
        <v>N</v>
      </c>
      <c r="H1863">
        <v>10.8</v>
      </c>
      <c r="I1863">
        <v>20.100000000000001</v>
      </c>
      <c r="J1863">
        <v>27.1</v>
      </c>
      <c r="K1863">
        <v>0</v>
      </c>
      <c r="L1863" s="482">
        <v>108988.44</v>
      </c>
      <c r="M1863" s="6">
        <v>42.116875</v>
      </c>
      <c r="N1863" s="44">
        <f t="shared" si="149"/>
        <v>4590252.5039250003</v>
      </c>
    </row>
    <row r="1864" spans="1:14" thickTop="1" thickBot="1">
      <c r="A1864" s="32">
        <v>43867</v>
      </c>
      <c r="B1864" s="2" t="str">
        <f t="shared" si="145"/>
        <v>Thursday</v>
      </c>
      <c r="C1864" s="3" t="str">
        <f t="shared" si="146"/>
        <v>February</v>
      </c>
      <c r="D1864" s="4" t="str">
        <f t="shared" si="147"/>
        <v>2020</v>
      </c>
      <c r="E1864">
        <f t="shared" si="148"/>
        <v>6</v>
      </c>
      <c r="F1864" t="str">
        <f>IFERROR(VLOOKUP(A1864,Holidays!A:C,2), "N")</f>
        <v>Y</v>
      </c>
      <c r="G1864" t="str">
        <f>IFERROR(VLOOKUP(A1864,Holidays!A:C,3),"N")</f>
        <v>N</v>
      </c>
      <c r="H1864">
        <v>13.7</v>
      </c>
      <c r="I1864">
        <v>25.5</v>
      </c>
      <c r="J1864">
        <v>25</v>
      </c>
      <c r="K1864">
        <v>0</v>
      </c>
      <c r="L1864" s="482">
        <v>120569.46</v>
      </c>
      <c r="M1864" s="6">
        <v>42.766032299999999</v>
      </c>
      <c r="N1864" s="44">
        <f t="shared" si="149"/>
        <v>5156277.4207535582</v>
      </c>
    </row>
    <row r="1865" spans="1:14" thickTop="1" thickBot="1">
      <c r="A1865" s="32">
        <v>43868</v>
      </c>
      <c r="B1865" s="2" t="str">
        <f t="shared" si="145"/>
        <v>Friday</v>
      </c>
      <c r="C1865" s="3" t="str">
        <f t="shared" si="146"/>
        <v>February</v>
      </c>
      <c r="D1865" s="4" t="str">
        <f t="shared" si="147"/>
        <v>2020</v>
      </c>
      <c r="E1865">
        <f t="shared" si="148"/>
        <v>6</v>
      </c>
      <c r="F1865" t="str">
        <f>IFERROR(VLOOKUP(A1865,Holidays!A:C,2), "N")</f>
        <v>Y</v>
      </c>
      <c r="G1865" t="str">
        <f>IFERROR(VLOOKUP(A1865,Holidays!A:C,3),"N")</f>
        <v>N</v>
      </c>
      <c r="H1865">
        <v>16.5</v>
      </c>
      <c r="I1865">
        <v>23.2</v>
      </c>
      <c r="J1865">
        <v>18.399999999999999</v>
      </c>
      <c r="K1865">
        <v>0</v>
      </c>
      <c r="L1865" s="482">
        <v>120734.85</v>
      </c>
      <c r="M1865" s="6">
        <v>45.332425360000002</v>
      </c>
      <c r="N1865" s="44">
        <f t="shared" si="149"/>
        <v>5473203.5759757962</v>
      </c>
    </row>
    <row r="1866" spans="1:14" thickTop="1" thickBot="1">
      <c r="A1866" s="32">
        <v>43869</v>
      </c>
      <c r="B1866" s="2" t="str">
        <f t="shared" si="145"/>
        <v>Saturday</v>
      </c>
      <c r="C1866" s="3" t="str">
        <f t="shared" si="146"/>
        <v>February</v>
      </c>
      <c r="D1866" s="4" t="str">
        <f t="shared" si="147"/>
        <v>2020</v>
      </c>
      <c r="E1866">
        <f t="shared" si="148"/>
        <v>6</v>
      </c>
      <c r="F1866" t="str">
        <f>IFERROR(VLOOKUP(A1866,Holidays!A:C,2), "N")</f>
        <v>Y</v>
      </c>
      <c r="G1866" t="str">
        <f>IFERROR(VLOOKUP(A1866,Holidays!A:C,3),"N")</f>
        <v>N</v>
      </c>
      <c r="H1866">
        <v>17.399999999999999</v>
      </c>
      <c r="I1866">
        <v>29.4</v>
      </c>
      <c r="J1866">
        <v>27.5</v>
      </c>
      <c r="K1866">
        <v>0</v>
      </c>
      <c r="L1866" s="482">
        <v>107864.44500000001</v>
      </c>
      <c r="M1866" s="6">
        <v>28.570907080000001</v>
      </c>
      <c r="N1866" s="44">
        <f t="shared" si="149"/>
        <v>3081785.035330771</v>
      </c>
    </row>
    <row r="1867" spans="1:14" thickTop="1" thickBot="1">
      <c r="A1867" s="32">
        <v>43870</v>
      </c>
      <c r="B1867" s="2" t="str">
        <f t="shared" si="145"/>
        <v>Sunday</v>
      </c>
      <c r="C1867" s="3" t="str">
        <f t="shared" si="146"/>
        <v>February</v>
      </c>
      <c r="D1867" s="4" t="str">
        <f t="shared" si="147"/>
        <v>2020</v>
      </c>
      <c r="E1867">
        <f t="shared" si="148"/>
        <v>7</v>
      </c>
      <c r="F1867" t="str">
        <f>IFERROR(VLOOKUP(A1867,Holidays!A:C,2), "N")</f>
        <v>Y</v>
      </c>
      <c r="G1867" t="str">
        <f>IFERROR(VLOOKUP(A1867,Holidays!A:C,3),"N")</f>
        <v>N</v>
      </c>
      <c r="H1867">
        <v>19.600000000000001</v>
      </c>
      <c r="I1867">
        <v>28.2</v>
      </c>
      <c r="J1867">
        <v>19.899999999999999</v>
      </c>
      <c r="K1867">
        <v>0</v>
      </c>
      <c r="L1867" s="482">
        <v>103857.11</v>
      </c>
      <c r="M1867" s="6">
        <v>21.555491809999999</v>
      </c>
      <c r="N1867" s="44">
        <f t="shared" si="149"/>
        <v>2238691.0840152688</v>
      </c>
    </row>
    <row r="1868" spans="1:14" thickTop="1" thickBot="1">
      <c r="A1868" s="32">
        <v>43871</v>
      </c>
      <c r="B1868" s="2" t="str">
        <f t="shared" si="145"/>
        <v>Monday</v>
      </c>
      <c r="C1868" s="3" t="str">
        <f t="shared" si="146"/>
        <v>February</v>
      </c>
      <c r="D1868" s="4" t="str">
        <f t="shared" si="147"/>
        <v>2020</v>
      </c>
      <c r="E1868">
        <f t="shared" si="148"/>
        <v>7</v>
      </c>
      <c r="F1868" t="str">
        <f>IFERROR(VLOOKUP(A1868,Holidays!A:C,2), "N")</f>
        <v>Y</v>
      </c>
      <c r="G1868" t="str">
        <f>IFERROR(VLOOKUP(A1868,Holidays!A:C,3),"N")</f>
        <v>N</v>
      </c>
      <c r="H1868">
        <v>18.5</v>
      </c>
      <c r="I1868">
        <v>27.7</v>
      </c>
      <c r="J1868">
        <v>15</v>
      </c>
      <c r="K1868">
        <v>0.6</v>
      </c>
      <c r="L1868" s="482">
        <v>122975.46</v>
      </c>
      <c r="M1868" s="6">
        <v>50.809242179999998</v>
      </c>
      <c r="N1868" s="44">
        <f t="shared" si="149"/>
        <v>6248289.9293369027</v>
      </c>
    </row>
    <row r="1869" spans="1:14" thickTop="1" thickBot="1">
      <c r="A1869" s="32">
        <v>43872</v>
      </c>
      <c r="B1869" s="2" t="str">
        <f t="shared" si="145"/>
        <v>Tuesday</v>
      </c>
      <c r="C1869" s="3" t="str">
        <f t="shared" si="146"/>
        <v>February</v>
      </c>
      <c r="D1869" s="4" t="str">
        <f t="shared" si="147"/>
        <v>2020</v>
      </c>
      <c r="E1869">
        <f t="shared" si="148"/>
        <v>7</v>
      </c>
      <c r="F1869" t="str">
        <f>IFERROR(VLOOKUP(A1869,Holidays!A:C,2), "N")</f>
        <v>Y</v>
      </c>
      <c r="G1869" t="str">
        <f>IFERROR(VLOOKUP(A1869,Holidays!A:C,3),"N")</f>
        <v>N</v>
      </c>
      <c r="H1869">
        <v>19.5</v>
      </c>
      <c r="I1869">
        <v>25.9</v>
      </c>
      <c r="J1869">
        <v>19.100000000000001</v>
      </c>
      <c r="K1869">
        <v>0</v>
      </c>
      <c r="L1869" s="482">
        <v>127110.58</v>
      </c>
      <c r="M1869" s="6">
        <v>61.289840849999997</v>
      </c>
      <c r="N1869" s="44">
        <f t="shared" si="149"/>
        <v>7790587.2185511924</v>
      </c>
    </row>
    <row r="1870" spans="1:14" thickTop="1" thickBot="1">
      <c r="A1870" s="32">
        <v>43873</v>
      </c>
      <c r="B1870" s="2" t="str">
        <f t="shared" si="145"/>
        <v>Wednesday</v>
      </c>
      <c r="C1870" s="3" t="str">
        <f t="shared" si="146"/>
        <v>February</v>
      </c>
      <c r="D1870" s="4" t="str">
        <f t="shared" si="147"/>
        <v>2020</v>
      </c>
      <c r="E1870">
        <f t="shared" si="148"/>
        <v>7</v>
      </c>
      <c r="F1870" t="str">
        <f>IFERROR(VLOOKUP(A1870,Holidays!A:C,2), "N")</f>
        <v>Y</v>
      </c>
      <c r="G1870" t="str">
        <f>IFERROR(VLOOKUP(A1870,Holidays!A:C,3),"N")</f>
        <v>N</v>
      </c>
      <c r="H1870">
        <v>19.100000000000001</v>
      </c>
      <c r="I1870">
        <v>27.7</v>
      </c>
      <c r="J1870">
        <v>17.3</v>
      </c>
      <c r="K1870">
        <v>0</v>
      </c>
      <c r="L1870" s="482">
        <v>124618.565</v>
      </c>
      <c r="M1870" s="6">
        <v>53.243525050000002</v>
      </c>
      <c r="N1870" s="44">
        <f t="shared" si="149"/>
        <v>6635131.6872725533</v>
      </c>
    </row>
    <row r="1871" spans="1:14" thickTop="1" thickBot="1">
      <c r="A1871" s="32">
        <v>43874</v>
      </c>
      <c r="B1871" s="2" t="str">
        <f t="shared" si="145"/>
        <v>Thursday</v>
      </c>
      <c r="C1871" s="3" t="str">
        <f t="shared" si="146"/>
        <v>February</v>
      </c>
      <c r="D1871" s="4" t="str">
        <f t="shared" si="147"/>
        <v>2020</v>
      </c>
      <c r="E1871">
        <f t="shared" si="148"/>
        <v>7</v>
      </c>
      <c r="F1871" t="str">
        <f>IFERROR(VLOOKUP(A1871,Holidays!A:C,2), "N")</f>
        <v>Y</v>
      </c>
      <c r="G1871" t="str">
        <f>IFERROR(VLOOKUP(A1871,Holidays!A:C,3),"N")</f>
        <v>N</v>
      </c>
      <c r="H1871">
        <v>19.399999999999999</v>
      </c>
      <c r="I1871">
        <v>31.7</v>
      </c>
      <c r="J1871">
        <v>26.7</v>
      </c>
      <c r="K1871">
        <v>0</v>
      </c>
      <c r="L1871" s="482">
        <v>139137.185</v>
      </c>
      <c r="M1871" s="6">
        <v>79.018494320000002</v>
      </c>
      <c r="N1871" s="44">
        <f t="shared" si="149"/>
        <v>10994410.862623289</v>
      </c>
    </row>
    <row r="1872" spans="1:14" thickTop="1" thickBot="1">
      <c r="A1872" s="32">
        <v>43875</v>
      </c>
      <c r="B1872" s="2" t="str">
        <f t="shared" si="145"/>
        <v>Friday</v>
      </c>
      <c r="C1872" s="3" t="str">
        <f t="shared" si="146"/>
        <v>February</v>
      </c>
      <c r="D1872" s="4" t="str">
        <f t="shared" si="147"/>
        <v>2020</v>
      </c>
      <c r="E1872">
        <f t="shared" si="148"/>
        <v>7</v>
      </c>
      <c r="F1872" t="str">
        <f>IFERROR(VLOOKUP(A1872,Holidays!A:C,2), "N")</f>
        <v>Y</v>
      </c>
      <c r="G1872" t="str">
        <f>IFERROR(VLOOKUP(A1872,Holidays!A:C,3),"N")</f>
        <v>N</v>
      </c>
      <c r="H1872">
        <v>20.3</v>
      </c>
      <c r="I1872">
        <v>33.700000000000003</v>
      </c>
      <c r="J1872">
        <v>10.6</v>
      </c>
      <c r="K1872">
        <v>0</v>
      </c>
      <c r="L1872" s="482">
        <v>139855.63</v>
      </c>
      <c r="M1872" s="6">
        <v>79.502643969999994</v>
      </c>
      <c r="N1872" s="44">
        <f t="shared" si="149"/>
        <v>11118892.359090051</v>
      </c>
    </row>
    <row r="1873" spans="1:14" thickTop="1" thickBot="1">
      <c r="A1873" s="32">
        <v>43876</v>
      </c>
      <c r="B1873" s="2" t="str">
        <f t="shared" si="145"/>
        <v>Saturday</v>
      </c>
      <c r="C1873" s="3" t="str">
        <f t="shared" si="146"/>
        <v>February</v>
      </c>
      <c r="D1873" s="4" t="str">
        <f t="shared" si="147"/>
        <v>2020</v>
      </c>
      <c r="E1873">
        <f t="shared" si="148"/>
        <v>7</v>
      </c>
      <c r="F1873" t="str">
        <f>IFERROR(VLOOKUP(A1873,Holidays!A:C,2), "N")</f>
        <v>Y</v>
      </c>
      <c r="G1873" t="str">
        <f>IFERROR(VLOOKUP(A1873,Holidays!A:C,3),"N")</f>
        <v>N</v>
      </c>
      <c r="H1873">
        <v>18.899999999999999</v>
      </c>
      <c r="I1873">
        <v>19.3</v>
      </c>
      <c r="J1873">
        <v>2.4</v>
      </c>
      <c r="K1873">
        <v>5.4</v>
      </c>
      <c r="L1873" s="482">
        <v>108300.63499999999</v>
      </c>
      <c r="M1873" s="6">
        <v>55.674962260000001</v>
      </c>
      <c r="N1873" s="44">
        <f t="shared" si="149"/>
        <v>6029633.7663590349</v>
      </c>
    </row>
    <row r="1874" spans="1:14" thickTop="1" thickBot="1">
      <c r="A1874" s="32">
        <v>43877</v>
      </c>
      <c r="B1874" s="2" t="str">
        <f t="shared" si="145"/>
        <v>Sunday</v>
      </c>
      <c r="C1874" s="3" t="str">
        <f t="shared" si="146"/>
        <v>February</v>
      </c>
      <c r="D1874" s="4" t="str">
        <f t="shared" si="147"/>
        <v>2020</v>
      </c>
      <c r="E1874">
        <f t="shared" si="148"/>
        <v>8</v>
      </c>
      <c r="F1874" t="str">
        <f>IFERROR(VLOOKUP(A1874,Holidays!A:C,2), "N")</f>
        <v>Y</v>
      </c>
      <c r="G1874" t="str">
        <f>IFERROR(VLOOKUP(A1874,Holidays!A:C,3),"N")</f>
        <v>N</v>
      </c>
      <c r="H1874">
        <v>16.899999999999999</v>
      </c>
      <c r="I1874">
        <v>26.4</v>
      </c>
      <c r="J1874">
        <v>23.8</v>
      </c>
      <c r="K1874">
        <v>2.8</v>
      </c>
      <c r="L1874" s="482">
        <v>100904.27</v>
      </c>
      <c r="M1874" s="6">
        <v>47.00473539</v>
      </c>
      <c r="N1874" s="44">
        <f t="shared" si="149"/>
        <v>4742978.5110711157</v>
      </c>
    </row>
    <row r="1875" spans="1:14" thickTop="1" thickBot="1">
      <c r="A1875" s="32">
        <v>43878</v>
      </c>
      <c r="B1875" s="2" t="str">
        <f t="shared" si="145"/>
        <v>Monday</v>
      </c>
      <c r="C1875" s="3" t="str">
        <f t="shared" si="146"/>
        <v>February</v>
      </c>
      <c r="D1875" s="4" t="str">
        <f t="shared" si="147"/>
        <v>2020</v>
      </c>
      <c r="E1875">
        <f t="shared" si="148"/>
        <v>8</v>
      </c>
      <c r="F1875" t="str">
        <f>IFERROR(VLOOKUP(A1875,Holidays!A:C,2), "N")</f>
        <v>Y</v>
      </c>
      <c r="G1875" t="str">
        <f>IFERROR(VLOOKUP(A1875,Holidays!A:C,3),"N")</f>
        <v>N</v>
      </c>
      <c r="H1875">
        <v>15.2</v>
      </c>
      <c r="I1875">
        <v>25.6</v>
      </c>
      <c r="J1875">
        <v>26.4</v>
      </c>
      <c r="K1875">
        <v>0</v>
      </c>
      <c r="L1875" s="482">
        <v>123351.845</v>
      </c>
      <c r="M1875" s="6">
        <v>64.10902188</v>
      </c>
      <c r="N1875" s="44">
        <f t="shared" si="149"/>
        <v>7907966.1300433688</v>
      </c>
    </row>
    <row r="1876" spans="1:14" thickTop="1" thickBot="1">
      <c r="A1876" s="32">
        <v>43879</v>
      </c>
      <c r="B1876" s="2" t="str">
        <f t="shared" si="145"/>
        <v>Tuesday</v>
      </c>
      <c r="C1876" s="3" t="str">
        <f t="shared" si="146"/>
        <v>February</v>
      </c>
      <c r="D1876" s="4" t="str">
        <f t="shared" si="147"/>
        <v>2020</v>
      </c>
      <c r="E1876">
        <f t="shared" si="148"/>
        <v>8</v>
      </c>
      <c r="F1876" t="str">
        <f>IFERROR(VLOOKUP(A1876,Holidays!A:C,2), "N")</f>
        <v>Y</v>
      </c>
      <c r="G1876" t="str">
        <f>IFERROR(VLOOKUP(A1876,Holidays!A:C,3),"N")</f>
        <v>N</v>
      </c>
      <c r="H1876">
        <v>17.600000000000001</v>
      </c>
      <c r="I1876">
        <v>21.8</v>
      </c>
      <c r="J1876">
        <v>7.3</v>
      </c>
      <c r="K1876">
        <v>0</v>
      </c>
      <c r="L1876" s="482">
        <v>119178.12</v>
      </c>
      <c r="M1876" s="6">
        <v>60.59554515</v>
      </c>
      <c r="N1876" s="44">
        <f t="shared" si="149"/>
        <v>7221663.1513521178</v>
      </c>
    </row>
    <row r="1877" spans="1:14" thickTop="1" thickBot="1">
      <c r="A1877" s="32">
        <v>43880</v>
      </c>
      <c r="B1877" s="2" t="str">
        <f t="shared" si="145"/>
        <v>Wednesday</v>
      </c>
      <c r="C1877" s="3" t="str">
        <f t="shared" si="146"/>
        <v>February</v>
      </c>
      <c r="D1877" s="4" t="str">
        <f t="shared" si="147"/>
        <v>2020</v>
      </c>
      <c r="E1877">
        <f t="shared" si="148"/>
        <v>8</v>
      </c>
      <c r="F1877" t="str">
        <f>IFERROR(VLOOKUP(A1877,Holidays!A:C,2), "N")</f>
        <v>Y</v>
      </c>
      <c r="G1877" t="str">
        <f>IFERROR(VLOOKUP(A1877,Holidays!A:C,3),"N")</f>
        <v>N</v>
      </c>
      <c r="H1877">
        <v>13.3</v>
      </c>
      <c r="I1877">
        <v>19.7</v>
      </c>
      <c r="J1877">
        <v>12.9</v>
      </c>
      <c r="K1877">
        <v>38</v>
      </c>
      <c r="L1877" s="482">
        <v>109375.215</v>
      </c>
      <c r="M1877" s="6">
        <v>51.44203692</v>
      </c>
      <c r="N1877" s="44">
        <f t="shared" si="149"/>
        <v>5626483.8481629379</v>
      </c>
    </row>
    <row r="1878" spans="1:14" thickTop="1" thickBot="1">
      <c r="A1878" s="32">
        <v>43881</v>
      </c>
      <c r="B1878" s="2" t="str">
        <f t="shared" si="145"/>
        <v>Thursday</v>
      </c>
      <c r="C1878" s="3" t="str">
        <f t="shared" si="146"/>
        <v>February</v>
      </c>
      <c r="D1878" s="4" t="str">
        <f t="shared" si="147"/>
        <v>2020</v>
      </c>
      <c r="E1878">
        <f t="shared" si="148"/>
        <v>8</v>
      </c>
      <c r="F1878" t="str">
        <f>IFERROR(VLOOKUP(A1878,Holidays!A:C,2), "N")</f>
        <v>Y</v>
      </c>
      <c r="G1878" t="str">
        <f>IFERROR(VLOOKUP(A1878,Holidays!A:C,3),"N")</f>
        <v>N</v>
      </c>
      <c r="H1878">
        <v>14.2</v>
      </c>
      <c r="I1878">
        <v>18.7</v>
      </c>
      <c r="J1878">
        <v>15.2</v>
      </c>
      <c r="K1878">
        <v>3.2</v>
      </c>
      <c r="L1878" s="482">
        <v>112202.145</v>
      </c>
      <c r="M1878" s="6">
        <v>58.361290920000002</v>
      </c>
      <c r="N1878" s="44">
        <f t="shared" si="149"/>
        <v>6548262.0261930237</v>
      </c>
    </row>
    <row r="1879" spans="1:14" thickTop="1" thickBot="1">
      <c r="A1879" s="32">
        <v>43882</v>
      </c>
      <c r="B1879" s="2" t="str">
        <f t="shared" si="145"/>
        <v>Friday</v>
      </c>
      <c r="C1879" s="3" t="str">
        <f t="shared" si="146"/>
        <v>February</v>
      </c>
      <c r="D1879" s="4" t="str">
        <f t="shared" si="147"/>
        <v>2020</v>
      </c>
      <c r="E1879">
        <f t="shared" si="148"/>
        <v>8</v>
      </c>
      <c r="F1879" t="str">
        <f>IFERROR(VLOOKUP(A1879,Holidays!A:C,2), "N")</f>
        <v>Y</v>
      </c>
      <c r="G1879" t="str">
        <f>IFERROR(VLOOKUP(A1879,Holidays!A:C,3),"N")</f>
        <v>N</v>
      </c>
      <c r="H1879">
        <v>13.5</v>
      </c>
      <c r="I1879">
        <v>19.600000000000001</v>
      </c>
      <c r="J1879">
        <v>17.100000000000001</v>
      </c>
      <c r="K1879">
        <v>2.8</v>
      </c>
      <c r="L1879" s="482">
        <v>108949.05499999999</v>
      </c>
      <c r="M1879" s="6">
        <v>48.658203370000003</v>
      </c>
      <c r="N1879" s="44">
        <f t="shared" si="149"/>
        <v>5301265.2751593152</v>
      </c>
    </row>
    <row r="1880" spans="1:14" thickTop="1" thickBot="1">
      <c r="A1880" s="32">
        <v>43883</v>
      </c>
      <c r="B1880" s="2" t="str">
        <f t="shared" si="145"/>
        <v>Saturday</v>
      </c>
      <c r="C1880" s="3" t="str">
        <f t="shared" si="146"/>
        <v>February</v>
      </c>
      <c r="D1880" s="4" t="str">
        <f t="shared" si="147"/>
        <v>2020</v>
      </c>
      <c r="E1880">
        <f t="shared" si="148"/>
        <v>8</v>
      </c>
      <c r="F1880" t="str">
        <f>IFERROR(VLOOKUP(A1880,Holidays!A:C,2), "N")</f>
        <v>Y</v>
      </c>
      <c r="G1880" t="str">
        <f>IFERROR(VLOOKUP(A1880,Holidays!A:C,3),"N")</f>
        <v>N</v>
      </c>
      <c r="H1880">
        <v>11.4</v>
      </c>
      <c r="I1880">
        <v>21.1</v>
      </c>
      <c r="J1880">
        <v>25.4</v>
      </c>
      <c r="K1880">
        <v>0</v>
      </c>
      <c r="L1880" s="482">
        <v>96922.02</v>
      </c>
      <c r="M1880" s="6">
        <v>42.236093580000002</v>
      </c>
      <c r="N1880" s="44">
        <f t="shared" si="149"/>
        <v>4093607.506682632</v>
      </c>
    </row>
    <row r="1881" spans="1:14" thickTop="1" thickBot="1">
      <c r="A1881" s="32">
        <v>43884</v>
      </c>
      <c r="B1881" s="2" t="str">
        <f t="shared" si="145"/>
        <v>Sunday</v>
      </c>
      <c r="C1881" s="3" t="str">
        <f t="shared" si="146"/>
        <v>February</v>
      </c>
      <c r="D1881" s="4" t="str">
        <f t="shared" si="147"/>
        <v>2020</v>
      </c>
      <c r="E1881">
        <f t="shared" si="148"/>
        <v>9</v>
      </c>
      <c r="F1881" t="str">
        <f>IFERROR(VLOOKUP(A1881,Holidays!A:C,2), "N")</f>
        <v>Y</v>
      </c>
      <c r="G1881" t="str">
        <f>IFERROR(VLOOKUP(A1881,Holidays!A:C,3),"N")</f>
        <v>N</v>
      </c>
      <c r="H1881">
        <v>13.3</v>
      </c>
      <c r="I1881">
        <v>34</v>
      </c>
      <c r="J1881">
        <v>21.6</v>
      </c>
      <c r="K1881">
        <v>0</v>
      </c>
      <c r="L1881" s="482">
        <v>106129.66499999999</v>
      </c>
      <c r="M1881" s="6">
        <v>51.318456159999997</v>
      </c>
      <c r="N1881" s="44">
        <f t="shared" si="149"/>
        <v>5446410.5605779858</v>
      </c>
    </row>
    <row r="1882" spans="1:14" thickTop="1" thickBot="1">
      <c r="A1882" s="32">
        <v>43885</v>
      </c>
      <c r="B1882" s="2" t="str">
        <f t="shared" si="145"/>
        <v>Monday</v>
      </c>
      <c r="C1882" s="3" t="str">
        <f t="shared" si="146"/>
        <v>February</v>
      </c>
      <c r="D1882" s="4" t="str">
        <f t="shared" si="147"/>
        <v>2020</v>
      </c>
      <c r="E1882">
        <f t="shared" si="148"/>
        <v>9</v>
      </c>
      <c r="F1882" t="str">
        <f>IFERROR(VLOOKUP(A1882,Holidays!A:C,2), "N")</f>
        <v>Y</v>
      </c>
      <c r="G1882" t="str">
        <f>IFERROR(VLOOKUP(A1882,Holidays!A:C,3),"N")</f>
        <v>N</v>
      </c>
      <c r="H1882">
        <v>16.8</v>
      </c>
      <c r="I1882">
        <v>23.7</v>
      </c>
      <c r="J1882">
        <v>5.4</v>
      </c>
      <c r="K1882">
        <v>0</v>
      </c>
      <c r="L1882" s="482">
        <v>122619.05499999999</v>
      </c>
      <c r="M1882" s="6">
        <v>57.234083179999999</v>
      </c>
      <c r="N1882" s="44">
        <f t="shared" si="149"/>
        <v>7017989.1933229947</v>
      </c>
    </row>
    <row r="1883" spans="1:14" thickTop="1" thickBot="1">
      <c r="A1883" s="32">
        <v>43886</v>
      </c>
      <c r="B1883" s="2" t="str">
        <f t="shared" si="145"/>
        <v>Tuesday</v>
      </c>
      <c r="C1883" s="3" t="str">
        <f t="shared" si="146"/>
        <v>February</v>
      </c>
      <c r="D1883" s="4" t="str">
        <f t="shared" si="147"/>
        <v>2020</v>
      </c>
      <c r="E1883">
        <f t="shared" si="148"/>
        <v>9</v>
      </c>
      <c r="F1883" t="str">
        <f>IFERROR(VLOOKUP(A1883,Holidays!A:C,2), "N")</f>
        <v>Y</v>
      </c>
      <c r="G1883" t="str">
        <f>IFERROR(VLOOKUP(A1883,Holidays!A:C,3),"N")</f>
        <v>N</v>
      </c>
      <c r="H1883">
        <v>18.399999999999999</v>
      </c>
      <c r="I1883">
        <v>31.6</v>
      </c>
      <c r="J1883">
        <v>10.6</v>
      </c>
      <c r="K1883">
        <v>3.6</v>
      </c>
      <c r="L1883" s="482">
        <v>123558.425</v>
      </c>
      <c r="M1883" s="6">
        <v>60.554701809999997</v>
      </c>
      <c r="N1883" s="44">
        <f t="shared" si="149"/>
        <v>7482043.581988249</v>
      </c>
    </row>
    <row r="1884" spans="1:14" thickTop="1" thickBot="1">
      <c r="A1884" s="32">
        <v>43887</v>
      </c>
      <c r="B1884" s="2" t="str">
        <f t="shared" si="145"/>
        <v>Wednesday</v>
      </c>
      <c r="C1884" s="3" t="str">
        <f t="shared" si="146"/>
        <v>February</v>
      </c>
      <c r="D1884" s="4" t="str">
        <f t="shared" si="147"/>
        <v>2020</v>
      </c>
      <c r="E1884">
        <f t="shared" si="148"/>
        <v>9</v>
      </c>
      <c r="F1884" t="str">
        <f>IFERROR(VLOOKUP(A1884,Holidays!A:C,2), "N")</f>
        <v>Y</v>
      </c>
      <c r="G1884" t="str">
        <f>IFERROR(VLOOKUP(A1884,Holidays!A:C,3),"N")</f>
        <v>N</v>
      </c>
      <c r="H1884">
        <v>16.2</v>
      </c>
      <c r="I1884">
        <v>19.2</v>
      </c>
      <c r="J1884">
        <v>19.3</v>
      </c>
      <c r="K1884">
        <v>4</v>
      </c>
      <c r="L1884" s="482">
        <v>108371.125</v>
      </c>
      <c r="M1884" s="6">
        <v>45.06152522</v>
      </c>
      <c r="N1884" s="44">
        <f t="shared" si="149"/>
        <v>4883368.1823072722</v>
      </c>
    </row>
    <row r="1885" spans="1:14" thickTop="1" thickBot="1">
      <c r="A1885" s="32">
        <v>43888</v>
      </c>
      <c r="B1885" s="2" t="str">
        <f t="shared" si="145"/>
        <v>Thursday</v>
      </c>
      <c r="C1885" s="3" t="str">
        <f t="shared" si="146"/>
        <v>February</v>
      </c>
      <c r="D1885" s="4" t="str">
        <f t="shared" si="147"/>
        <v>2020</v>
      </c>
      <c r="E1885">
        <f t="shared" si="148"/>
        <v>9</v>
      </c>
      <c r="F1885" t="str">
        <f>IFERROR(VLOOKUP(A1885,Holidays!A:C,2), "N")</f>
        <v>Y</v>
      </c>
      <c r="G1885" t="str">
        <f>IFERROR(VLOOKUP(A1885,Holidays!A:C,3),"N")</f>
        <v>N</v>
      </c>
      <c r="H1885">
        <v>11</v>
      </c>
      <c r="I1885">
        <v>19.7</v>
      </c>
      <c r="J1885">
        <v>11.1</v>
      </c>
      <c r="K1885">
        <v>0.2</v>
      </c>
      <c r="L1885" s="482">
        <v>108675.4</v>
      </c>
      <c r="M1885" s="6">
        <v>48.542669150000002</v>
      </c>
      <c r="N1885" s="44">
        <f t="shared" si="149"/>
        <v>5275393.9869439099</v>
      </c>
    </row>
    <row r="1886" spans="1:14" thickTop="1" thickBot="1">
      <c r="A1886" s="32">
        <v>43889</v>
      </c>
      <c r="B1886" s="2" t="str">
        <f t="shared" si="145"/>
        <v>Friday</v>
      </c>
      <c r="C1886" s="3" t="str">
        <f t="shared" si="146"/>
        <v>February</v>
      </c>
      <c r="D1886" s="4" t="str">
        <f t="shared" si="147"/>
        <v>2020</v>
      </c>
      <c r="E1886">
        <f t="shared" si="148"/>
        <v>9</v>
      </c>
      <c r="F1886" t="str">
        <f>IFERROR(VLOOKUP(A1886,Holidays!A:C,2), "N")</f>
        <v>Y</v>
      </c>
      <c r="G1886" t="str">
        <f>IFERROR(VLOOKUP(A1886,Holidays!A:C,3),"N")</f>
        <v>N</v>
      </c>
      <c r="H1886">
        <v>13.1</v>
      </c>
      <c r="I1886">
        <v>20.100000000000001</v>
      </c>
      <c r="J1886">
        <v>17.600000000000001</v>
      </c>
      <c r="K1886">
        <v>0</v>
      </c>
      <c r="L1886" s="482">
        <v>110006.97</v>
      </c>
      <c r="M1886" s="6">
        <v>50.306352859999997</v>
      </c>
      <c r="N1886" s="44">
        <f t="shared" si="149"/>
        <v>5534049.449879434</v>
      </c>
    </row>
    <row r="1887" spans="1:14" thickTop="1" thickBot="1">
      <c r="A1887" s="32">
        <v>43890</v>
      </c>
      <c r="B1887" s="2" t="str">
        <f t="shared" si="145"/>
        <v>Saturday</v>
      </c>
      <c r="C1887" s="3" t="str">
        <f t="shared" si="146"/>
        <v>February</v>
      </c>
      <c r="D1887" s="4" t="str">
        <f t="shared" si="147"/>
        <v>2020</v>
      </c>
      <c r="E1887">
        <f t="shared" si="148"/>
        <v>9</v>
      </c>
      <c r="F1887" t="str">
        <f>IFERROR(VLOOKUP(A1887,Holidays!A:C,2), "N")</f>
        <v>Y</v>
      </c>
      <c r="G1887" t="str">
        <f>IFERROR(VLOOKUP(A1887,Holidays!A:C,3),"N")</f>
        <v>N</v>
      </c>
      <c r="H1887">
        <v>14.7</v>
      </c>
      <c r="I1887">
        <v>22.4</v>
      </c>
      <c r="J1887">
        <v>22.8</v>
      </c>
      <c r="K1887">
        <v>0</v>
      </c>
      <c r="L1887" s="482">
        <v>100380.94</v>
      </c>
      <c r="M1887" s="6">
        <v>51.289608729999998</v>
      </c>
      <c r="N1887" s="44">
        <f t="shared" si="149"/>
        <v>5148499.136549606</v>
      </c>
    </row>
    <row r="1888" spans="1:14" thickTop="1" thickBot="1">
      <c r="A1888" s="32">
        <v>43891</v>
      </c>
      <c r="B1888" s="2" t="str">
        <f t="shared" si="145"/>
        <v>Sunday</v>
      </c>
      <c r="C1888" s="3" t="str">
        <f t="shared" si="146"/>
        <v>March</v>
      </c>
      <c r="D1888" s="4" t="str">
        <f t="shared" si="147"/>
        <v>2020</v>
      </c>
      <c r="E1888">
        <f t="shared" si="148"/>
        <v>10</v>
      </c>
      <c r="F1888" t="str">
        <f>IFERROR(VLOOKUP(A1888,Holidays!A:C,2), "N")</f>
        <v>Y</v>
      </c>
      <c r="G1888" t="str">
        <f>IFERROR(VLOOKUP(A1888,Holidays!A:C,3),"N")</f>
        <v>N</v>
      </c>
      <c r="H1888">
        <v>13.2</v>
      </c>
      <c r="I1888">
        <v>32.1</v>
      </c>
      <c r="J1888">
        <v>20.8</v>
      </c>
      <c r="K1888">
        <v>0</v>
      </c>
      <c r="L1888" s="482">
        <v>101413.145</v>
      </c>
      <c r="M1888" s="6">
        <v>43.745921029999998</v>
      </c>
      <c r="N1888" s="44">
        <f t="shared" si="149"/>
        <v>4436411.4325739397</v>
      </c>
    </row>
    <row r="1889" spans="1:14" thickTop="1" thickBot="1">
      <c r="A1889" s="32">
        <v>43892</v>
      </c>
      <c r="B1889" s="2" t="str">
        <f t="shared" si="145"/>
        <v>Monday</v>
      </c>
      <c r="C1889" s="3" t="str">
        <f t="shared" si="146"/>
        <v>March</v>
      </c>
      <c r="D1889" s="4" t="str">
        <f t="shared" si="147"/>
        <v>2020</v>
      </c>
      <c r="E1889">
        <f t="shared" si="148"/>
        <v>10</v>
      </c>
      <c r="F1889" t="str">
        <f>IFERROR(VLOOKUP(A1889,Holidays!A:C,2), "N")</f>
        <v>Y</v>
      </c>
      <c r="G1889" t="str">
        <f>IFERROR(VLOOKUP(A1889,Holidays!A:C,3),"N")</f>
        <v>N</v>
      </c>
      <c r="H1889">
        <v>14.2</v>
      </c>
      <c r="I1889">
        <v>18.399999999999999</v>
      </c>
      <c r="J1889">
        <v>21.1</v>
      </c>
      <c r="K1889">
        <v>3</v>
      </c>
      <c r="L1889" s="482">
        <v>106359.955</v>
      </c>
      <c r="M1889" s="6">
        <v>52.728395089999999</v>
      </c>
      <c r="N1889" s="44">
        <f t="shared" si="149"/>
        <v>5608189.728994621</v>
      </c>
    </row>
    <row r="1890" spans="1:14" thickTop="1" thickBot="1">
      <c r="A1890" s="32">
        <v>43893</v>
      </c>
      <c r="B1890" s="2" t="str">
        <f t="shared" si="145"/>
        <v>Tuesday</v>
      </c>
      <c r="C1890" s="3" t="str">
        <f t="shared" si="146"/>
        <v>March</v>
      </c>
      <c r="D1890" s="4" t="str">
        <f t="shared" si="147"/>
        <v>2020</v>
      </c>
      <c r="E1890">
        <f t="shared" si="148"/>
        <v>10</v>
      </c>
      <c r="F1890" t="str">
        <f>IFERROR(VLOOKUP(A1890,Holidays!A:C,2), "N")</f>
        <v>Y</v>
      </c>
      <c r="G1890" t="str">
        <f>IFERROR(VLOOKUP(A1890,Holidays!A:C,3),"N")</f>
        <v>N</v>
      </c>
      <c r="H1890">
        <v>14.7</v>
      </c>
      <c r="I1890">
        <v>19.5</v>
      </c>
      <c r="J1890">
        <v>15.9</v>
      </c>
      <c r="K1890">
        <v>0</v>
      </c>
      <c r="L1890" s="482">
        <v>108746.37</v>
      </c>
      <c r="M1890" s="6">
        <v>49.781089729999998</v>
      </c>
      <c r="N1890" s="44">
        <f t="shared" si="149"/>
        <v>5413512.8027817793</v>
      </c>
    </row>
    <row r="1891" spans="1:14" thickTop="1" thickBot="1">
      <c r="A1891" s="32">
        <v>43894</v>
      </c>
      <c r="B1891" s="2" t="str">
        <f t="shared" si="145"/>
        <v>Wednesday</v>
      </c>
      <c r="C1891" s="3" t="str">
        <f t="shared" si="146"/>
        <v>March</v>
      </c>
      <c r="D1891" s="4" t="str">
        <f t="shared" si="147"/>
        <v>2020</v>
      </c>
      <c r="E1891">
        <f t="shared" si="148"/>
        <v>10</v>
      </c>
      <c r="F1891" t="str">
        <f>IFERROR(VLOOKUP(A1891,Holidays!A:C,2), "N")</f>
        <v>Y</v>
      </c>
      <c r="G1891" t="str">
        <f>IFERROR(VLOOKUP(A1891,Holidays!A:C,3),"N")</f>
        <v>N</v>
      </c>
      <c r="H1891">
        <v>13.6</v>
      </c>
      <c r="I1891">
        <v>23.5</v>
      </c>
      <c r="J1891">
        <v>7.1</v>
      </c>
      <c r="K1891">
        <v>0</v>
      </c>
      <c r="L1891" s="482">
        <v>117505.625</v>
      </c>
      <c r="M1891" s="6">
        <v>58.522870509999997</v>
      </c>
      <c r="N1891" s="44">
        <f t="shared" si="149"/>
        <v>6876766.4760716185</v>
      </c>
    </row>
    <row r="1892" spans="1:14" thickTop="1" thickBot="1">
      <c r="A1892" s="32">
        <v>43895</v>
      </c>
      <c r="B1892" s="2" t="str">
        <f t="shared" si="145"/>
        <v>Thursday</v>
      </c>
      <c r="C1892" s="3" t="str">
        <f t="shared" si="146"/>
        <v>March</v>
      </c>
      <c r="D1892" s="4" t="str">
        <f t="shared" si="147"/>
        <v>2020</v>
      </c>
      <c r="E1892">
        <f t="shared" si="148"/>
        <v>10</v>
      </c>
      <c r="F1892" t="str">
        <f>IFERROR(VLOOKUP(A1892,Holidays!A:C,2), "N")</f>
        <v>Y</v>
      </c>
      <c r="G1892" t="str">
        <f>IFERROR(VLOOKUP(A1892,Holidays!A:C,3),"N")</f>
        <v>N</v>
      </c>
      <c r="H1892">
        <v>15.4</v>
      </c>
      <c r="I1892">
        <v>20.3</v>
      </c>
      <c r="J1892">
        <v>4.3</v>
      </c>
      <c r="K1892">
        <v>54.6</v>
      </c>
      <c r="L1892" s="482">
        <v>119734.63499999999</v>
      </c>
      <c r="M1892" s="6">
        <v>57.036382109999998</v>
      </c>
      <c r="N1892" s="44">
        <f t="shared" si="149"/>
        <v>6829230.3936613789</v>
      </c>
    </row>
    <row r="1893" spans="1:14" thickTop="1" thickBot="1">
      <c r="A1893" s="32">
        <v>43896</v>
      </c>
      <c r="B1893" s="2" t="str">
        <f t="shared" si="145"/>
        <v>Friday</v>
      </c>
      <c r="C1893" s="3" t="str">
        <f t="shared" si="146"/>
        <v>March</v>
      </c>
      <c r="D1893" s="4" t="str">
        <f t="shared" si="147"/>
        <v>2020</v>
      </c>
      <c r="E1893">
        <f t="shared" si="148"/>
        <v>10</v>
      </c>
      <c r="F1893" t="str">
        <f>IFERROR(VLOOKUP(A1893,Holidays!A:C,2), "N")</f>
        <v>Y</v>
      </c>
      <c r="G1893" t="str">
        <f>IFERROR(VLOOKUP(A1893,Holidays!A:C,3),"N")</f>
        <v>N</v>
      </c>
      <c r="H1893">
        <v>15.9</v>
      </c>
      <c r="I1893">
        <v>19</v>
      </c>
      <c r="J1893">
        <v>12.7</v>
      </c>
      <c r="K1893">
        <v>7</v>
      </c>
      <c r="L1893" s="482">
        <v>111322.325</v>
      </c>
      <c r="M1893" s="6">
        <v>53.736514710000002</v>
      </c>
      <c r="N1893" s="44">
        <f t="shared" si="149"/>
        <v>5982073.754913901</v>
      </c>
    </row>
    <row r="1894" spans="1:14" thickTop="1" thickBot="1">
      <c r="A1894" s="32">
        <v>43897</v>
      </c>
      <c r="B1894" s="2" t="str">
        <f t="shared" si="145"/>
        <v>Saturday</v>
      </c>
      <c r="C1894" s="3" t="str">
        <f t="shared" si="146"/>
        <v>March</v>
      </c>
      <c r="D1894" s="4" t="str">
        <f t="shared" si="147"/>
        <v>2020</v>
      </c>
      <c r="E1894">
        <f t="shared" si="148"/>
        <v>10</v>
      </c>
      <c r="F1894" t="str">
        <f>IFERROR(VLOOKUP(A1894,Holidays!A:C,2), "N")</f>
        <v>Y</v>
      </c>
      <c r="G1894" t="str">
        <f>IFERROR(VLOOKUP(A1894,Holidays!A:C,3),"N")</f>
        <v>N</v>
      </c>
      <c r="H1894">
        <v>15.4</v>
      </c>
      <c r="I1894">
        <v>20</v>
      </c>
      <c r="J1894">
        <v>17.100000000000001</v>
      </c>
      <c r="K1894">
        <v>0.2</v>
      </c>
      <c r="L1894" s="482">
        <v>96850.78</v>
      </c>
      <c r="M1894" s="6">
        <v>28.020466209999999</v>
      </c>
      <c r="N1894" s="44">
        <f t="shared" si="149"/>
        <v>2713804.0084021436</v>
      </c>
    </row>
    <row r="1895" spans="1:14" thickTop="1" thickBot="1">
      <c r="A1895" s="32">
        <v>43898</v>
      </c>
      <c r="B1895" s="2" t="str">
        <f t="shared" si="145"/>
        <v>Sunday</v>
      </c>
      <c r="C1895" s="3" t="str">
        <f t="shared" si="146"/>
        <v>March</v>
      </c>
      <c r="D1895" s="4" t="str">
        <f t="shared" si="147"/>
        <v>2020</v>
      </c>
      <c r="E1895">
        <f t="shared" si="148"/>
        <v>11</v>
      </c>
      <c r="F1895" t="str">
        <f>IFERROR(VLOOKUP(A1895,Holidays!A:C,2), "N")</f>
        <v>Y</v>
      </c>
      <c r="G1895" t="str">
        <f>IFERROR(VLOOKUP(A1895,Holidays!A:C,3),"N")</f>
        <v>N</v>
      </c>
      <c r="H1895">
        <v>13.9</v>
      </c>
      <c r="I1895">
        <v>22.4</v>
      </c>
      <c r="J1895">
        <v>19.5</v>
      </c>
      <c r="K1895">
        <v>0</v>
      </c>
      <c r="L1895" s="482">
        <v>92553.29</v>
      </c>
      <c r="M1895" s="6">
        <v>17.916415310000001</v>
      </c>
      <c r="N1895" s="44">
        <f t="shared" si="149"/>
        <v>1658223.1819468699</v>
      </c>
    </row>
    <row r="1896" spans="1:14" thickTop="1" thickBot="1">
      <c r="A1896" s="32">
        <v>43899</v>
      </c>
      <c r="B1896" s="2" t="str">
        <f t="shared" si="145"/>
        <v>Monday</v>
      </c>
      <c r="C1896" s="3" t="str">
        <f t="shared" si="146"/>
        <v>March</v>
      </c>
      <c r="D1896" s="4" t="str">
        <f t="shared" si="147"/>
        <v>2020</v>
      </c>
      <c r="E1896">
        <f t="shared" si="148"/>
        <v>11</v>
      </c>
      <c r="F1896" t="str">
        <f>IFERROR(VLOOKUP(A1896,Holidays!A:C,2), "N")</f>
        <v>Y</v>
      </c>
      <c r="G1896" t="str">
        <f>IFERROR(VLOOKUP(A1896,Holidays!A:C,3),"N")</f>
        <v>Y</v>
      </c>
      <c r="H1896">
        <v>12.3</v>
      </c>
      <c r="I1896">
        <v>21</v>
      </c>
      <c r="J1896">
        <v>19.7</v>
      </c>
      <c r="K1896">
        <v>0</v>
      </c>
      <c r="L1896" s="482">
        <v>94641.7</v>
      </c>
      <c r="M1896" s="6">
        <v>22.041451550000001</v>
      </c>
      <c r="N1896" s="44">
        <f t="shared" si="149"/>
        <v>2086040.445159635</v>
      </c>
    </row>
    <row r="1897" spans="1:14" thickTop="1" thickBot="1">
      <c r="A1897" s="32">
        <v>43900</v>
      </c>
      <c r="B1897" s="2" t="str">
        <f t="shared" si="145"/>
        <v>Tuesday</v>
      </c>
      <c r="C1897" s="3" t="str">
        <f t="shared" si="146"/>
        <v>March</v>
      </c>
      <c r="D1897" s="4" t="str">
        <f t="shared" si="147"/>
        <v>2020</v>
      </c>
      <c r="E1897">
        <f t="shared" si="148"/>
        <v>11</v>
      </c>
      <c r="F1897" t="str">
        <f>IFERROR(VLOOKUP(A1897,Holidays!A:C,2), "N")</f>
        <v>Y</v>
      </c>
      <c r="G1897" t="str">
        <f>IFERROR(VLOOKUP(A1897,Holidays!A:C,3),"N")</f>
        <v>N</v>
      </c>
      <c r="H1897">
        <v>10.3</v>
      </c>
      <c r="I1897">
        <v>22.3</v>
      </c>
      <c r="J1897">
        <v>21.9</v>
      </c>
      <c r="K1897">
        <v>0</v>
      </c>
      <c r="L1897" s="482">
        <v>112142.54</v>
      </c>
      <c r="M1897" s="6">
        <v>48.059723949999999</v>
      </c>
      <c r="N1897" s="44">
        <f t="shared" si="149"/>
        <v>5389539.5154518327</v>
      </c>
    </row>
    <row r="1898" spans="1:14" thickTop="1" thickBot="1">
      <c r="A1898" s="32">
        <v>43901</v>
      </c>
      <c r="B1898" s="2" t="str">
        <f t="shared" si="145"/>
        <v>Wednesday</v>
      </c>
      <c r="C1898" s="3" t="str">
        <f t="shared" si="146"/>
        <v>March</v>
      </c>
      <c r="D1898" s="4" t="str">
        <f t="shared" si="147"/>
        <v>2020</v>
      </c>
      <c r="E1898">
        <f t="shared" si="148"/>
        <v>11</v>
      </c>
      <c r="F1898" t="str">
        <f>IFERROR(VLOOKUP(A1898,Holidays!A:C,2), "N")</f>
        <v>Y</v>
      </c>
      <c r="G1898" t="str">
        <f>IFERROR(VLOOKUP(A1898,Holidays!A:C,3),"N")</f>
        <v>N</v>
      </c>
      <c r="H1898">
        <v>12.6</v>
      </c>
      <c r="I1898">
        <v>29.5</v>
      </c>
      <c r="J1898">
        <v>15.7</v>
      </c>
      <c r="K1898">
        <v>0</v>
      </c>
      <c r="L1898" s="482">
        <v>118830.14</v>
      </c>
      <c r="M1898" s="6">
        <v>44.369936750000001</v>
      </c>
      <c r="N1898" s="44">
        <f t="shared" si="149"/>
        <v>5272485.7957936451</v>
      </c>
    </row>
    <row r="1899" spans="1:14" thickTop="1" thickBot="1">
      <c r="A1899" s="32">
        <v>43902</v>
      </c>
      <c r="B1899" s="2" t="str">
        <f t="shared" si="145"/>
        <v>Thursday</v>
      </c>
      <c r="C1899" s="3" t="str">
        <f t="shared" si="146"/>
        <v>March</v>
      </c>
      <c r="D1899" s="4" t="str">
        <f t="shared" si="147"/>
        <v>2020</v>
      </c>
      <c r="E1899">
        <f t="shared" si="148"/>
        <v>11</v>
      </c>
      <c r="F1899" t="str">
        <f>IFERROR(VLOOKUP(A1899,Holidays!A:C,2), "N")</f>
        <v>Y</v>
      </c>
      <c r="G1899" t="str">
        <f>IFERROR(VLOOKUP(A1899,Holidays!A:C,3),"N")</f>
        <v>N</v>
      </c>
      <c r="H1899">
        <v>16.600000000000001</v>
      </c>
      <c r="I1899">
        <v>29.5</v>
      </c>
      <c r="J1899">
        <v>19.5</v>
      </c>
      <c r="K1899">
        <v>0</v>
      </c>
      <c r="L1899" s="482">
        <v>120272.77499999999</v>
      </c>
      <c r="M1899" s="6">
        <v>39.127565740000001</v>
      </c>
      <c r="N1899" s="44">
        <f t="shared" si="149"/>
        <v>4705980.9105447289</v>
      </c>
    </row>
    <row r="1900" spans="1:14" thickTop="1" thickBot="1">
      <c r="A1900" s="32">
        <v>43903</v>
      </c>
      <c r="B1900" s="2" t="str">
        <f t="shared" si="145"/>
        <v>Friday</v>
      </c>
      <c r="C1900" s="3" t="str">
        <f t="shared" si="146"/>
        <v>March</v>
      </c>
      <c r="D1900" s="4" t="str">
        <f t="shared" si="147"/>
        <v>2020</v>
      </c>
      <c r="E1900">
        <f t="shared" si="148"/>
        <v>11</v>
      </c>
      <c r="F1900" t="str">
        <f>IFERROR(VLOOKUP(A1900,Holidays!A:C,2), "N")</f>
        <v>Y</v>
      </c>
      <c r="G1900" t="str">
        <f>IFERROR(VLOOKUP(A1900,Holidays!A:C,3),"N")</f>
        <v>N</v>
      </c>
      <c r="H1900">
        <v>19.100000000000001</v>
      </c>
      <c r="I1900">
        <v>26.8</v>
      </c>
      <c r="J1900">
        <v>7.3</v>
      </c>
      <c r="K1900">
        <v>0</v>
      </c>
      <c r="L1900" s="482">
        <v>115075.81</v>
      </c>
      <c r="M1900" s="6">
        <v>40.127134920000003</v>
      </c>
      <c r="N1900" s="44">
        <f t="shared" si="149"/>
        <v>4617662.5538982851</v>
      </c>
    </row>
    <row r="1901" spans="1:14" thickTop="1" thickBot="1">
      <c r="A1901" s="32">
        <v>43904</v>
      </c>
      <c r="B1901" s="2" t="str">
        <f t="shared" si="145"/>
        <v>Saturday</v>
      </c>
      <c r="C1901" s="3" t="str">
        <f t="shared" si="146"/>
        <v>March</v>
      </c>
      <c r="D1901" s="4" t="str">
        <f t="shared" si="147"/>
        <v>2020</v>
      </c>
      <c r="E1901">
        <f t="shared" si="148"/>
        <v>11</v>
      </c>
      <c r="F1901" t="str">
        <f>IFERROR(VLOOKUP(A1901,Holidays!A:C,2), "N")</f>
        <v>Y</v>
      </c>
      <c r="G1901" t="str">
        <f>IFERROR(VLOOKUP(A1901,Holidays!A:C,3),"N")</f>
        <v>N</v>
      </c>
      <c r="H1901">
        <v>13.1</v>
      </c>
      <c r="I1901">
        <v>17.899999999999999</v>
      </c>
      <c r="J1901">
        <v>12.3</v>
      </c>
      <c r="K1901">
        <v>0.6</v>
      </c>
      <c r="L1901" s="482">
        <v>96016.19</v>
      </c>
      <c r="M1901" s="6">
        <v>29.137325780000001</v>
      </c>
      <c r="N1901" s="44">
        <f t="shared" si="149"/>
        <v>2797655.0081843785</v>
      </c>
    </row>
    <row r="1902" spans="1:14" thickTop="1" thickBot="1">
      <c r="A1902" s="32">
        <v>43905</v>
      </c>
      <c r="B1902" s="2" t="str">
        <f t="shared" si="145"/>
        <v>Sunday</v>
      </c>
      <c r="C1902" s="3" t="str">
        <f t="shared" si="146"/>
        <v>March</v>
      </c>
      <c r="D1902" s="4" t="str">
        <f t="shared" si="147"/>
        <v>2020</v>
      </c>
      <c r="E1902">
        <f t="shared" si="148"/>
        <v>12</v>
      </c>
      <c r="F1902" t="str">
        <f>IFERROR(VLOOKUP(A1902,Holidays!A:C,2), "N")</f>
        <v>Y</v>
      </c>
      <c r="G1902" t="str">
        <f>IFERROR(VLOOKUP(A1902,Holidays!A:C,3),"N")</f>
        <v>N</v>
      </c>
      <c r="H1902">
        <v>12.7</v>
      </c>
      <c r="I1902">
        <v>18.8</v>
      </c>
      <c r="J1902">
        <v>10.199999999999999</v>
      </c>
      <c r="K1902">
        <v>0</v>
      </c>
      <c r="L1902" s="482">
        <v>97664.934999999998</v>
      </c>
      <c r="M1902" s="6">
        <v>31.657840010000001</v>
      </c>
      <c r="N1902" s="44">
        <f t="shared" si="149"/>
        <v>3091860.8868170492</v>
      </c>
    </row>
    <row r="1903" spans="1:14" thickTop="1" thickBot="1">
      <c r="A1903" s="32">
        <v>43906</v>
      </c>
      <c r="B1903" s="2" t="str">
        <f t="shared" si="145"/>
        <v>Monday</v>
      </c>
      <c r="C1903" s="3" t="str">
        <f t="shared" si="146"/>
        <v>March</v>
      </c>
      <c r="D1903" s="4" t="str">
        <f t="shared" si="147"/>
        <v>2020</v>
      </c>
      <c r="E1903">
        <f t="shared" si="148"/>
        <v>12</v>
      </c>
      <c r="F1903" t="str">
        <f>IFERROR(VLOOKUP(A1903,Holidays!A:C,2), "N")</f>
        <v>Y</v>
      </c>
      <c r="G1903" t="str">
        <f>IFERROR(VLOOKUP(A1903,Holidays!A:C,3),"N")</f>
        <v>N</v>
      </c>
      <c r="H1903">
        <v>9.3000000000000007</v>
      </c>
      <c r="I1903">
        <v>26.5</v>
      </c>
      <c r="J1903">
        <v>20.6</v>
      </c>
      <c r="K1903">
        <v>0</v>
      </c>
      <c r="L1903" s="482">
        <v>110586.815</v>
      </c>
      <c r="M1903" s="6">
        <v>46.670884049999998</v>
      </c>
      <c r="N1903" s="44">
        <f t="shared" si="149"/>
        <v>5161184.4203238003</v>
      </c>
    </row>
    <row r="1904" spans="1:14" thickTop="1" thickBot="1">
      <c r="A1904" s="32">
        <v>43907</v>
      </c>
      <c r="B1904" s="2" t="str">
        <f t="shared" si="145"/>
        <v>Tuesday</v>
      </c>
      <c r="C1904" s="3" t="str">
        <f t="shared" si="146"/>
        <v>March</v>
      </c>
      <c r="D1904" s="4" t="str">
        <f t="shared" si="147"/>
        <v>2020</v>
      </c>
      <c r="E1904">
        <f t="shared" si="148"/>
        <v>12</v>
      </c>
      <c r="F1904" t="str">
        <f>IFERROR(VLOOKUP(A1904,Holidays!A:C,2), "N")</f>
        <v>Y</v>
      </c>
      <c r="G1904" t="str">
        <f>IFERROR(VLOOKUP(A1904,Holidays!A:C,3),"N")</f>
        <v>N</v>
      </c>
      <c r="H1904">
        <v>11.6</v>
      </c>
      <c r="I1904">
        <v>28.2</v>
      </c>
      <c r="J1904">
        <v>19.899999999999999</v>
      </c>
      <c r="K1904">
        <v>0</v>
      </c>
      <c r="L1904" s="482">
        <v>115254.185</v>
      </c>
      <c r="M1904" s="6">
        <v>52.451198269999999</v>
      </c>
      <c r="N1904" s="44">
        <f t="shared" si="149"/>
        <v>6045220.1088822596</v>
      </c>
    </row>
    <row r="1905" spans="1:14" thickTop="1" thickBot="1">
      <c r="A1905" s="32">
        <v>43908</v>
      </c>
      <c r="B1905" s="2" t="str">
        <f t="shared" si="145"/>
        <v>Wednesday</v>
      </c>
      <c r="C1905" s="3" t="str">
        <f t="shared" si="146"/>
        <v>March</v>
      </c>
      <c r="D1905" s="4" t="str">
        <f t="shared" si="147"/>
        <v>2020</v>
      </c>
      <c r="E1905">
        <f t="shared" si="148"/>
        <v>12</v>
      </c>
      <c r="F1905" t="str">
        <f>IFERROR(VLOOKUP(A1905,Holidays!A:C,2), "N")</f>
        <v>Y</v>
      </c>
      <c r="G1905" t="str">
        <f>IFERROR(VLOOKUP(A1905,Holidays!A:C,3),"N")</f>
        <v>N</v>
      </c>
      <c r="H1905">
        <v>17.7</v>
      </c>
      <c r="I1905">
        <v>28.3</v>
      </c>
      <c r="J1905">
        <v>9.1</v>
      </c>
      <c r="K1905">
        <v>0</v>
      </c>
      <c r="L1905" s="482">
        <v>121127.145</v>
      </c>
      <c r="M1905" s="6">
        <v>51.291442230000001</v>
      </c>
      <c r="N1905" s="44">
        <f t="shared" si="149"/>
        <v>6212785.9602523334</v>
      </c>
    </row>
    <row r="1906" spans="1:14" thickTop="1" thickBot="1">
      <c r="A1906" s="32">
        <v>43909</v>
      </c>
      <c r="B1906" s="2" t="str">
        <f t="shared" si="145"/>
        <v>Thursday</v>
      </c>
      <c r="C1906" s="3" t="str">
        <f t="shared" si="146"/>
        <v>March</v>
      </c>
      <c r="D1906" s="4" t="str">
        <f t="shared" si="147"/>
        <v>2020</v>
      </c>
      <c r="E1906">
        <f t="shared" si="148"/>
        <v>12</v>
      </c>
      <c r="F1906" t="str">
        <f>IFERROR(VLOOKUP(A1906,Holidays!A:C,2), "N")</f>
        <v>Y</v>
      </c>
      <c r="G1906" t="str">
        <f>IFERROR(VLOOKUP(A1906,Holidays!A:C,3),"N")</f>
        <v>N</v>
      </c>
      <c r="H1906">
        <v>18.7</v>
      </c>
      <c r="I1906">
        <v>30.4</v>
      </c>
      <c r="J1906">
        <v>8.1999999999999993</v>
      </c>
      <c r="K1906">
        <v>0</v>
      </c>
      <c r="L1906" s="482">
        <v>127266.86</v>
      </c>
      <c r="M1906" s="6">
        <v>47.562659549999999</v>
      </c>
      <c r="N1906" s="44">
        <f t="shared" si="149"/>
        <v>6053150.3341775127</v>
      </c>
    </row>
    <row r="1907" spans="1:14" thickTop="1" thickBot="1">
      <c r="A1907" s="32">
        <v>43910</v>
      </c>
      <c r="B1907" s="2" t="str">
        <f t="shared" si="145"/>
        <v>Friday</v>
      </c>
      <c r="C1907" s="3" t="str">
        <f t="shared" si="146"/>
        <v>March</v>
      </c>
      <c r="D1907" s="4" t="str">
        <f t="shared" si="147"/>
        <v>2020</v>
      </c>
      <c r="E1907">
        <f t="shared" si="148"/>
        <v>12</v>
      </c>
      <c r="F1907" t="str">
        <f>IFERROR(VLOOKUP(A1907,Holidays!A:C,2), "N")</f>
        <v>Y</v>
      </c>
      <c r="G1907" t="str">
        <f>IFERROR(VLOOKUP(A1907,Holidays!A:C,3),"N")</f>
        <v>N</v>
      </c>
      <c r="H1907">
        <v>16.100000000000001</v>
      </c>
      <c r="I1907">
        <v>22.7</v>
      </c>
      <c r="J1907">
        <v>12.6</v>
      </c>
      <c r="K1907">
        <v>0</v>
      </c>
      <c r="L1907" s="482">
        <v>111547.605</v>
      </c>
      <c r="M1907" s="6">
        <v>40.76436769</v>
      </c>
      <c r="N1907" s="44">
        <f t="shared" si="149"/>
        <v>4547167.5851588827</v>
      </c>
    </row>
    <row r="1908" spans="1:14" thickTop="1" thickBot="1">
      <c r="A1908" s="32">
        <v>43911</v>
      </c>
      <c r="B1908" s="2" t="str">
        <f t="shared" si="145"/>
        <v>Saturday</v>
      </c>
      <c r="C1908" s="3" t="str">
        <f t="shared" si="146"/>
        <v>March</v>
      </c>
      <c r="D1908" s="4" t="str">
        <f t="shared" si="147"/>
        <v>2020</v>
      </c>
      <c r="E1908">
        <f t="shared" si="148"/>
        <v>12</v>
      </c>
      <c r="F1908" t="str">
        <f>IFERROR(VLOOKUP(A1908,Holidays!A:C,2), "N")</f>
        <v>Y</v>
      </c>
      <c r="G1908" t="str">
        <f>IFERROR(VLOOKUP(A1908,Holidays!A:C,3),"N")</f>
        <v>N</v>
      </c>
      <c r="H1908">
        <v>14.6</v>
      </c>
      <c r="I1908">
        <v>18.399999999999999</v>
      </c>
      <c r="J1908">
        <v>10.8</v>
      </c>
      <c r="K1908">
        <v>0</v>
      </c>
      <c r="L1908" s="482">
        <v>103999.33500000001</v>
      </c>
      <c r="M1908" s="6">
        <v>47.458698750000003</v>
      </c>
      <c r="N1908" s="44">
        <f t="shared" si="149"/>
        <v>4935673.1099653319</v>
      </c>
    </row>
    <row r="1909" spans="1:14" thickTop="1" thickBot="1">
      <c r="A1909" s="32">
        <v>43912</v>
      </c>
      <c r="B1909" s="2" t="str">
        <f t="shared" si="145"/>
        <v>Sunday</v>
      </c>
      <c r="C1909" s="3" t="str">
        <f t="shared" si="146"/>
        <v>March</v>
      </c>
      <c r="D1909" s="4" t="str">
        <f t="shared" si="147"/>
        <v>2020</v>
      </c>
      <c r="E1909">
        <f t="shared" si="148"/>
        <v>13</v>
      </c>
      <c r="F1909" t="str">
        <f>IFERROR(VLOOKUP(A1909,Holidays!A:C,2), "N")</f>
        <v>Y</v>
      </c>
      <c r="G1909" t="str">
        <f>IFERROR(VLOOKUP(A1909,Holidays!A:C,3),"N")</f>
        <v>N</v>
      </c>
      <c r="H1909">
        <v>12.1</v>
      </c>
      <c r="I1909">
        <v>18.3</v>
      </c>
      <c r="J1909">
        <v>15.2</v>
      </c>
      <c r="K1909">
        <v>0</v>
      </c>
      <c r="L1909" s="482">
        <v>97449.684999999998</v>
      </c>
      <c r="M1909" s="6">
        <v>34.618054800000003</v>
      </c>
      <c r="N1909" s="44">
        <f t="shared" si="149"/>
        <v>3373518.5355727384</v>
      </c>
    </row>
    <row r="1910" spans="1:14" thickTop="1" thickBot="1">
      <c r="A1910" s="32">
        <v>43913</v>
      </c>
      <c r="B1910" s="2" t="str">
        <f t="shared" si="145"/>
        <v>Monday</v>
      </c>
      <c r="C1910" s="3" t="str">
        <f t="shared" si="146"/>
        <v>March</v>
      </c>
      <c r="D1910" s="4" t="str">
        <f t="shared" si="147"/>
        <v>2020</v>
      </c>
      <c r="E1910">
        <f t="shared" si="148"/>
        <v>13</v>
      </c>
      <c r="F1910" t="str">
        <f>IFERROR(VLOOKUP(A1910,Holidays!A:C,2), "N")</f>
        <v>Y</v>
      </c>
      <c r="G1910" t="str">
        <f>IFERROR(VLOOKUP(A1910,Holidays!A:C,3),"N")</f>
        <v>N</v>
      </c>
      <c r="H1910">
        <v>12.7</v>
      </c>
      <c r="I1910">
        <v>17.100000000000001</v>
      </c>
      <c r="J1910">
        <v>9.9</v>
      </c>
      <c r="K1910">
        <v>0.4</v>
      </c>
      <c r="L1910" s="482">
        <v>112906.94500000001</v>
      </c>
      <c r="M1910" s="6">
        <v>44.639439000000003</v>
      </c>
      <c r="N1910" s="44">
        <f t="shared" si="149"/>
        <v>5040102.684003856</v>
      </c>
    </row>
    <row r="1911" spans="1:14" thickTop="1" thickBot="1">
      <c r="A1911" s="32">
        <v>43914</v>
      </c>
      <c r="B1911" s="2" t="str">
        <f t="shared" si="145"/>
        <v>Tuesday</v>
      </c>
      <c r="C1911" s="3" t="str">
        <f t="shared" si="146"/>
        <v>March</v>
      </c>
      <c r="D1911" s="4" t="str">
        <f t="shared" si="147"/>
        <v>2020</v>
      </c>
      <c r="E1911">
        <f t="shared" si="148"/>
        <v>13</v>
      </c>
      <c r="F1911" t="str">
        <f>IFERROR(VLOOKUP(A1911,Holidays!A:C,2), "N")</f>
        <v>N</v>
      </c>
      <c r="G1911" t="str">
        <f>IFERROR(VLOOKUP(A1911,Holidays!A:C,3),"N")</f>
        <v>N</v>
      </c>
      <c r="H1911">
        <v>8.5</v>
      </c>
      <c r="I1911">
        <v>17.899999999999999</v>
      </c>
      <c r="J1911">
        <v>15.8</v>
      </c>
      <c r="K1911">
        <v>0</v>
      </c>
      <c r="L1911" s="482">
        <v>114935.545</v>
      </c>
      <c r="M1911" s="6">
        <v>49.44768766</v>
      </c>
      <c r="N1911" s="44">
        <f t="shared" si="149"/>
        <v>5683296.9301918745</v>
      </c>
    </row>
    <row r="1912" spans="1:14" thickTop="1" thickBot="1">
      <c r="A1912" s="32">
        <v>43915</v>
      </c>
      <c r="B1912" s="2" t="str">
        <f t="shared" si="145"/>
        <v>Wednesday</v>
      </c>
      <c r="C1912" s="3" t="str">
        <f t="shared" si="146"/>
        <v>March</v>
      </c>
      <c r="D1912" s="4" t="str">
        <f t="shared" si="147"/>
        <v>2020</v>
      </c>
      <c r="E1912">
        <f t="shared" si="148"/>
        <v>13</v>
      </c>
      <c r="F1912" t="str">
        <f>IFERROR(VLOOKUP(A1912,Holidays!A:C,2), "N")</f>
        <v>N</v>
      </c>
      <c r="G1912" t="str">
        <f>IFERROR(VLOOKUP(A1912,Holidays!A:C,3),"N")</f>
        <v>N</v>
      </c>
      <c r="H1912">
        <v>10.8</v>
      </c>
      <c r="I1912">
        <v>17.5</v>
      </c>
      <c r="J1912">
        <v>7.6</v>
      </c>
      <c r="K1912">
        <v>0</v>
      </c>
      <c r="L1912" s="482">
        <v>113147.815</v>
      </c>
      <c r="M1912" s="6">
        <v>43.72083739</v>
      </c>
      <c r="N1912" s="44">
        <f t="shared" si="149"/>
        <v>4946917.2206488028</v>
      </c>
    </row>
    <row r="1913" spans="1:14" thickTop="1" thickBot="1">
      <c r="A1913" s="32">
        <v>43916</v>
      </c>
      <c r="B1913" s="2" t="str">
        <f t="shared" si="145"/>
        <v>Thursday</v>
      </c>
      <c r="C1913" s="3" t="str">
        <f t="shared" si="146"/>
        <v>March</v>
      </c>
      <c r="D1913" s="4" t="str">
        <f t="shared" si="147"/>
        <v>2020</v>
      </c>
      <c r="E1913">
        <f t="shared" si="148"/>
        <v>13</v>
      </c>
      <c r="F1913" t="str">
        <f>IFERROR(VLOOKUP(A1913,Holidays!A:C,2), "N")</f>
        <v>N</v>
      </c>
      <c r="G1913" t="str">
        <f>IFERROR(VLOOKUP(A1913,Holidays!A:C,3),"N")</f>
        <v>N</v>
      </c>
      <c r="H1913">
        <v>13.7</v>
      </c>
      <c r="I1913">
        <v>19.8</v>
      </c>
      <c r="J1913">
        <v>15.5</v>
      </c>
      <c r="K1913">
        <v>0</v>
      </c>
      <c r="L1913" s="482">
        <v>110088.01</v>
      </c>
      <c r="M1913" s="6">
        <v>45.521245239999999</v>
      </c>
      <c r="N1913" s="44">
        <f t="shared" si="149"/>
        <v>5011343.3011935716</v>
      </c>
    </row>
    <row r="1914" spans="1:14" thickTop="1" thickBot="1">
      <c r="A1914" s="32">
        <v>43917</v>
      </c>
      <c r="B1914" s="2" t="str">
        <f t="shared" si="145"/>
        <v>Friday</v>
      </c>
      <c r="C1914" s="3" t="str">
        <f t="shared" si="146"/>
        <v>March</v>
      </c>
      <c r="D1914" s="4" t="str">
        <f t="shared" si="147"/>
        <v>2020</v>
      </c>
      <c r="E1914">
        <f t="shared" si="148"/>
        <v>13</v>
      </c>
      <c r="F1914" t="str">
        <f>IFERROR(VLOOKUP(A1914,Holidays!A:C,2), "N")</f>
        <v>N</v>
      </c>
      <c r="G1914" t="str">
        <f>IFERROR(VLOOKUP(A1914,Holidays!A:C,3),"N")</f>
        <v>N</v>
      </c>
      <c r="H1914">
        <v>13.6</v>
      </c>
      <c r="I1914">
        <v>27.6</v>
      </c>
      <c r="J1914">
        <v>17.8</v>
      </c>
      <c r="K1914">
        <v>0</v>
      </c>
      <c r="L1914" s="482">
        <v>111958.245</v>
      </c>
      <c r="M1914" s="6">
        <v>49.318500309999997</v>
      </c>
      <c r="N1914" s="44">
        <f t="shared" si="149"/>
        <v>5521612.7407395551</v>
      </c>
    </row>
    <row r="1915" spans="1:14" thickTop="1" thickBot="1">
      <c r="A1915" s="32">
        <v>43918</v>
      </c>
      <c r="B1915" s="2" t="str">
        <f t="shared" si="145"/>
        <v>Saturday</v>
      </c>
      <c r="C1915" s="3" t="str">
        <f t="shared" si="146"/>
        <v>March</v>
      </c>
      <c r="D1915" s="4" t="str">
        <f t="shared" si="147"/>
        <v>2020</v>
      </c>
      <c r="E1915">
        <f t="shared" si="148"/>
        <v>13</v>
      </c>
      <c r="F1915" t="str">
        <f>IFERROR(VLOOKUP(A1915,Holidays!A:C,2), "N")</f>
        <v>N</v>
      </c>
      <c r="G1915" t="str">
        <f>IFERROR(VLOOKUP(A1915,Holidays!A:C,3),"N")</f>
        <v>N</v>
      </c>
      <c r="H1915">
        <v>14.8</v>
      </c>
      <c r="I1915">
        <v>27.5</v>
      </c>
      <c r="J1915">
        <v>16.899999999999999</v>
      </c>
      <c r="K1915">
        <v>0</v>
      </c>
      <c r="L1915" s="482">
        <v>97923.714999999997</v>
      </c>
      <c r="M1915" s="6">
        <v>47.963271040000002</v>
      </c>
      <c r="N1915" s="44">
        <f t="shared" si="149"/>
        <v>4696741.683788714</v>
      </c>
    </row>
    <row r="1916" spans="1:14" thickTop="1" thickBot="1">
      <c r="A1916" s="32">
        <v>43919</v>
      </c>
      <c r="B1916" s="2" t="str">
        <f t="shared" si="145"/>
        <v>Sunday</v>
      </c>
      <c r="C1916" s="3" t="str">
        <f t="shared" si="146"/>
        <v>March</v>
      </c>
      <c r="D1916" s="4" t="str">
        <f t="shared" si="147"/>
        <v>2020</v>
      </c>
      <c r="E1916">
        <f t="shared" si="148"/>
        <v>14</v>
      </c>
      <c r="F1916" t="str">
        <f>IFERROR(VLOOKUP(A1916,Holidays!A:C,2), "N")</f>
        <v>N</v>
      </c>
      <c r="G1916" t="str">
        <f>IFERROR(VLOOKUP(A1916,Holidays!A:C,3),"N")</f>
        <v>N</v>
      </c>
      <c r="H1916">
        <v>16.5</v>
      </c>
      <c r="I1916">
        <v>26.4</v>
      </c>
      <c r="J1916">
        <v>9.5</v>
      </c>
      <c r="K1916">
        <v>0</v>
      </c>
      <c r="L1916" s="482">
        <v>95953.205000000002</v>
      </c>
      <c r="M1916" s="6">
        <v>42.33862791</v>
      </c>
      <c r="N1916" s="44">
        <f t="shared" si="149"/>
        <v>4062527.0432669516</v>
      </c>
    </row>
    <row r="1917" spans="1:14" thickTop="1" thickBot="1">
      <c r="A1917" s="32">
        <v>43920</v>
      </c>
      <c r="B1917" s="2" t="str">
        <f t="shared" si="145"/>
        <v>Monday</v>
      </c>
      <c r="C1917" s="3" t="str">
        <f t="shared" si="146"/>
        <v>March</v>
      </c>
      <c r="D1917" s="4" t="str">
        <f t="shared" si="147"/>
        <v>2020</v>
      </c>
      <c r="E1917">
        <f t="shared" si="148"/>
        <v>14</v>
      </c>
      <c r="F1917" t="str">
        <f>IFERROR(VLOOKUP(A1917,Holidays!A:C,2), "N")</f>
        <v>N</v>
      </c>
      <c r="G1917" t="str">
        <f>IFERROR(VLOOKUP(A1917,Holidays!A:C,3),"N")</f>
        <v>N</v>
      </c>
      <c r="H1917">
        <v>15.9</v>
      </c>
      <c r="I1917">
        <v>21.7</v>
      </c>
      <c r="J1917">
        <v>13.3</v>
      </c>
      <c r="K1917">
        <v>5.2</v>
      </c>
      <c r="L1917" s="482">
        <v>107687.51</v>
      </c>
      <c r="M1917" s="6">
        <v>57.502975429999999</v>
      </c>
      <c r="N1917" s="44">
        <f t="shared" si="149"/>
        <v>6192352.2416478787</v>
      </c>
    </row>
    <row r="1918" spans="1:14" thickTop="1" thickBot="1">
      <c r="A1918" s="32">
        <v>43921</v>
      </c>
      <c r="B1918" s="2" t="str">
        <f t="shared" si="145"/>
        <v>Tuesday</v>
      </c>
      <c r="C1918" s="3" t="str">
        <f t="shared" si="146"/>
        <v>March</v>
      </c>
      <c r="D1918" s="4" t="str">
        <f t="shared" si="147"/>
        <v>2020</v>
      </c>
      <c r="E1918">
        <f t="shared" si="148"/>
        <v>14</v>
      </c>
      <c r="F1918" t="str">
        <f>IFERROR(VLOOKUP(A1918,Holidays!A:C,2), "N")</f>
        <v>N</v>
      </c>
      <c r="G1918" t="str">
        <f>IFERROR(VLOOKUP(A1918,Holidays!A:C,3),"N")</f>
        <v>N</v>
      </c>
      <c r="H1918">
        <v>12.2</v>
      </c>
      <c r="I1918">
        <v>21.4</v>
      </c>
      <c r="J1918">
        <v>16.899999999999999</v>
      </c>
      <c r="K1918">
        <v>0</v>
      </c>
      <c r="L1918" s="482">
        <v>109043.86500000001</v>
      </c>
      <c r="M1918" s="6">
        <v>57.690193069999999</v>
      </c>
      <c r="N1918" s="44">
        <f t="shared" si="149"/>
        <v>6290761.6249490157</v>
      </c>
    </row>
    <row r="1919" spans="1:14" thickTop="1" thickBot="1">
      <c r="A1919" s="32">
        <v>43922</v>
      </c>
      <c r="B1919" s="2" t="str">
        <f t="shared" si="145"/>
        <v>Wednesday</v>
      </c>
      <c r="C1919" s="3" t="str">
        <f t="shared" si="146"/>
        <v>April</v>
      </c>
      <c r="D1919" s="4" t="str">
        <f t="shared" si="147"/>
        <v>2020</v>
      </c>
      <c r="E1919">
        <f t="shared" si="148"/>
        <v>14</v>
      </c>
      <c r="F1919" t="str">
        <f>IFERROR(VLOOKUP(A1919,Holidays!A:C,2), "N")</f>
        <v>N</v>
      </c>
      <c r="G1919" t="str">
        <f>IFERROR(VLOOKUP(A1919,Holidays!A:C,3),"N")</f>
        <v>N</v>
      </c>
      <c r="H1919">
        <v>11</v>
      </c>
      <c r="I1919">
        <v>23.1</v>
      </c>
      <c r="J1919">
        <v>15.2</v>
      </c>
      <c r="K1919">
        <v>0</v>
      </c>
      <c r="L1919" s="482">
        <v>110991.625</v>
      </c>
      <c r="M1919" s="6">
        <v>62.967514510000001</v>
      </c>
      <c r="N1919" s="44">
        <f t="shared" si="149"/>
        <v>6988866.7576759793</v>
      </c>
    </row>
    <row r="1920" spans="1:14" thickTop="1" thickBot="1">
      <c r="A1920" s="32">
        <v>43923</v>
      </c>
      <c r="B1920" s="2" t="str">
        <f t="shared" si="145"/>
        <v>Thursday</v>
      </c>
      <c r="C1920" s="3" t="str">
        <f t="shared" si="146"/>
        <v>April</v>
      </c>
      <c r="D1920" s="4" t="str">
        <f t="shared" si="147"/>
        <v>2020</v>
      </c>
      <c r="E1920">
        <f t="shared" si="148"/>
        <v>14</v>
      </c>
      <c r="F1920" t="str">
        <f>IFERROR(VLOOKUP(A1920,Holidays!A:C,2), "N")</f>
        <v>N</v>
      </c>
      <c r="G1920" t="str">
        <f>IFERROR(VLOOKUP(A1920,Holidays!A:C,3),"N")</f>
        <v>N</v>
      </c>
      <c r="H1920">
        <v>12.4</v>
      </c>
      <c r="I1920">
        <v>20.7</v>
      </c>
      <c r="J1920">
        <v>4.2</v>
      </c>
      <c r="K1920">
        <v>23</v>
      </c>
      <c r="L1920" s="482">
        <v>116302.66499999999</v>
      </c>
      <c r="M1920" s="6">
        <v>61.537019960000002</v>
      </c>
      <c r="N1920" s="44">
        <f t="shared" si="149"/>
        <v>7156919.4175061928</v>
      </c>
    </row>
    <row r="1921" spans="1:14" thickTop="1" thickBot="1">
      <c r="A1921" s="32">
        <v>43924</v>
      </c>
      <c r="B1921" s="2" t="str">
        <f t="shared" si="145"/>
        <v>Friday</v>
      </c>
      <c r="C1921" s="3" t="str">
        <f t="shared" si="146"/>
        <v>April</v>
      </c>
      <c r="D1921" s="4" t="str">
        <f t="shared" si="147"/>
        <v>2020</v>
      </c>
      <c r="E1921">
        <f t="shared" si="148"/>
        <v>14</v>
      </c>
      <c r="F1921" t="str">
        <f>IFERROR(VLOOKUP(A1921,Holidays!A:C,2), "N")</f>
        <v>N</v>
      </c>
      <c r="G1921" t="str">
        <f>IFERROR(VLOOKUP(A1921,Holidays!A:C,3),"N")</f>
        <v>N</v>
      </c>
      <c r="H1921">
        <v>13.7</v>
      </c>
      <c r="I1921">
        <v>23.2</v>
      </c>
      <c r="J1921">
        <v>12</v>
      </c>
      <c r="K1921">
        <v>15.8</v>
      </c>
      <c r="L1921" s="482">
        <v>104294.57</v>
      </c>
      <c r="M1921" s="6">
        <v>48.636778120000002</v>
      </c>
      <c r="N1921" s="44">
        <f t="shared" si="149"/>
        <v>5072551.8602108089</v>
      </c>
    </row>
    <row r="1922" spans="1:14" thickTop="1" thickBot="1">
      <c r="A1922" s="32">
        <v>43925</v>
      </c>
      <c r="B1922" s="2" t="str">
        <f t="shared" si="145"/>
        <v>Saturday</v>
      </c>
      <c r="C1922" s="3" t="str">
        <f t="shared" si="146"/>
        <v>April</v>
      </c>
      <c r="D1922" s="4" t="str">
        <f t="shared" si="147"/>
        <v>2020</v>
      </c>
      <c r="E1922">
        <f t="shared" si="148"/>
        <v>14</v>
      </c>
      <c r="F1922" t="str">
        <f>IFERROR(VLOOKUP(A1922,Holidays!A:C,2), "N")</f>
        <v>N</v>
      </c>
      <c r="G1922" t="str">
        <f>IFERROR(VLOOKUP(A1922,Holidays!A:C,3),"N")</f>
        <v>N</v>
      </c>
      <c r="H1922">
        <v>12.8</v>
      </c>
      <c r="I1922">
        <v>16.600000000000001</v>
      </c>
      <c r="J1922">
        <v>6.1</v>
      </c>
      <c r="K1922">
        <v>35.200000000000003</v>
      </c>
      <c r="L1922" s="482">
        <v>101854.155</v>
      </c>
      <c r="M1922" s="6">
        <v>38.375968759999999</v>
      </c>
      <c r="N1922" s="44">
        <f t="shared" si="149"/>
        <v>3908751.8703561975</v>
      </c>
    </row>
    <row r="1923" spans="1:14" thickTop="1" thickBot="1">
      <c r="A1923" s="32">
        <v>43926</v>
      </c>
      <c r="B1923" s="2" t="str">
        <f t="shared" ref="B1923:B1986" si="150">TEXT(A1923,"dddd")</f>
        <v>Sunday</v>
      </c>
      <c r="C1923" s="3" t="str">
        <f t="shared" ref="C1923:C1986" si="151">TEXT(A1923,"mmmm")</f>
        <v>April</v>
      </c>
      <c r="D1923" s="4" t="str">
        <f t="shared" ref="D1923:D1986" si="152">TEXT(A1923,"yyyy")</f>
        <v>2020</v>
      </c>
      <c r="E1923">
        <f t="shared" ref="E1923:E1986" si="153">WEEKNUM(A1923)</f>
        <v>15</v>
      </c>
      <c r="F1923" t="str">
        <f>IFERROR(VLOOKUP(A1923,Holidays!A:C,2), "N")</f>
        <v>N</v>
      </c>
      <c r="G1923" t="str">
        <f>IFERROR(VLOOKUP(A1923,Holidays!A:C,3),"N")</f>
        <v>N</v>
      </c>
      <c r="H1923">
        <v>9.5</v>
      </c>
      <c r="I1923">
        <v>16.899999999999999</v>
      </c>
      <c r="J1923">
        <v>4.5</v>
      </c>
      <c r="K1923">
        <v>4.4000000000000004</v>
      </c>
      <c r="L1923" s="482">
        <v>105098.02499999999</v>
      </c>
      <c r="M1923" s="6">
        <v>23.78090796</v>
      </c>
      <c r="N1923" s="44">
        <f t="shared" ref="N1923:N1986" si="154">L1923*M1923</f>
        <v>2499326.4593027788</v>
      </c>
    </row>
    <row r="1924" spans="1:14" thickTop="1" thickBot="1">
      <c r="A1924" s="32">
        <v>43927</v>
      </c>
      <c r="B1924" s="2" t="str">
        <f t="shared" si="150"/>
        <v>Monday</v>
      </c>
      <c r="C1924" s="3" t="str">
        <f t="shared" si="151"/>
        <v>April</v>
      </c>
      <c r="D1924" s="4" t="str">
        <f t="shared" si="152"/>
        <v>2020</v>
      </c>
      <c r="E1924">
        <f t="shared" si="153"/>
        <v>15</v>
      </c>
      <c r="F1924" t="str">
        <f>IFERROR(VLOOKUP(A1924,Holidays!A:C,2), "N")</f>
        <v>N</v>
      </c>
      <c r="G1924" t="str">
        <f>IFERROR(VLOOKUP(A1924,Holidays!A:C,3),"N")</f>
        <v>N</v>
      </c>
      <c r="H1924">
        <v>10.7</v>
      </c>
      <c r="I1924">
        <v>16.5</v>
      </c>
      <c r="J1924">
        <v>11.5</v>
      </c>
      <c r="K1924">
        <v>6.2</v>
      </c>
      <c r="L1924" s="482">
        <v>118074.565</v>
      </c>
      <c r="M1924" s="6">
        <v>64.755851129999996</v>
      </c>
      <c r="N1924" s="44">
        <f t="shared" si="154"/>
        <v>7646018.9533795081</v>
      </c>
    </row>
    <row r="1925" spans="1:14" thickTop="1" thickBot="1">
      <c r="A1925" s="32">
        <v>43928</v>
      </c>
      <c r="B1925" s="2" t="str">
        <f t="shared" si="150"/>
        <v>Tuesday</v>
      </c>
      <c r="C1925" s="3" t="str">
        <f t="shared" si="151"/>
        <v>April</v>
      </c>
      <c r="D1925" s="4" t="str">
        <f t="shared" si="152"/>
        <v>2020</v>
      </c>
      <c r="E1925">
        <f t="shared" si="153"/>
        <v>15</v>
      </c>
      <c r="F1925" t="str">
        <f>IFERROR(VLOOKUP(A1925,Holidays!A:C,2), "N")</f>
        <v>N</v>
      </c>
      <c r="G1925" t="str">
        <f>IFERROR(VLOOKUP(A1925,Holidays!A:C,3),"N")</f>
        <v>N</v>
      </c>
      <c r="H1925">
        <v>11.9</v>
      </c>
      <c r="I1925">
        <v>16.399999999999999</v>
      </c>
      <c r="J1925">
        <v>9.5</v>
      </c>
      <c r="K1925">
        <v>1.4</v>
      </c>
      <c r="L1925" s="482">
        <v>118404.455</v>
      </c>
      <c r="M1925" s="6">
        <v>55.234382369999999</v>
      </c>
      <c r="N1925" s="44">
        <f t="shared" si="154"/>
        <v>6539996.9417814584</v>
      </c>
    </row>
    <row r="1926" spans="1:14" thickTop="1" thickBot="1">
      <c r="A1926" s="32">
        <v>43929</v>
      </c>
      <c r="B1926" s="2" t="str">
        <f t="shared" si="150"/>
        <v>Wednesday</v>
      </c>
      <c r="C1926" s="3" t="str">
        <f t="shared" si="151"/>
        <v>April</v>
      </c>
      <c r="D1926" s="4" t="str">
        <f t="shared" si="152"/>
        <v>2020</v>
      </c>
      <c r="E1926">
        <f t="shared" si="153"/>
        <v>15</v>
      </c>
      <c r="F1926" t="str">
        <f>IFERROR(VLOOKUP(A1926,Holidays!A:C,2), "N")</f>
        <v>N</v>
      </c>
      <c r="G1926" t="str">
        <f>IFERROR(VLOOKUP(A1926,Holidays!A:C,3),"N")</f>
        <v>N</v>
      </c>
      <c r="H1926">
        <v>11.7</v>
      </c>
      <c r="I1926">
        <v>18.600000000000001</v>
      </c>
      <c r="J1926">
        <v>10.7</v>
      </c>
      <c r="K1926">
        <v>1.2</v>
      </c>
      <c r="L1926" s="482">
        <v>108404.01</v>
      </c>
      <c r="M1926" s="6">
        <v>44.729397409999997</v>
      </c>
      <c r="N1926" s="44">
        <f t="shared" si="154"/>
        <v>4848846.0441276133</v>
      </c>
    </row>
    <row r="1927" spans="1:14" thickTop="1" thickBot="1">
      <c r="A1927" s="32">
        <v>43930</v>
      </c>
      <c r="B1927" s="2" t="str">
        <f t="shared" si="150"/>
        <v>Thursday</v>
      </c>
      <c r="C1927" s="3" t="str">
        <f t="shared" si="151"/>
        <v>April</v>
      </c>
      <c r="D1927" s="4" t="str">
        <f t="shared" si="152"/>
        <v>2020</v>
      </c>
      <c r="E1927">
        <f t="shared" si="153"/>
        <v>15</v>
      </c>
      <c r="F1927" t="str">
        <f>IFERROR(VLOOKUP(A1927,Holidays!A:C,2), "N")</f>
        <v>N</v>
      </c>
      <c r="G1927" t="str">
        <f>IFERROR(VLOOKUP(A1927,Holidays!A:C,3),"N")</f>
        <v>N</v>
      </c>
      <c r="H1927">
        <v>8.9</v>
      </c>
      <c r="I1927">
        <v>21.2</v>
      </c>
      <c r="J1927">
        <v>15.8</v>
      </c>
      <c r="K1927">
        <v>0</v>
      </c>
      <c r="L1927" s="482">
        <v>108587.52</v>
      </c>
      <c r="M1927" s="6">
        <v>43.738044760000001</v>
      </c>
      <c r="N1927" s="44">
        <f t="shared" si="154"/>
        <v>4749405.8101373957</v>
      </c>
    </row>
    <row r="1928" spans="1:14" thickTop="1" thickBot="1">
      <c r="A1928" s="32">
        <v>43931</v>
      </c>
      <c r="B1928" s="2" t="str">
        <f t="shared" si="150"/>
        <v>Friday</v>
      </c>
      <c r="C1928" s="3" t="str">
        <f t="shared" si="151"/>
        <v>April</v>
      </c>
      <c r="D1928" s="4" t="str">
        <f t="shared" si="152"/>
        <v>2020</v>
      </c>
      <c r="E1928">
        <f t="shared" si="153"/>
        <v>15</v>
      </c>
      <c r="F1928" t="str">
        <f>IFERROR(VLOOKUP(A1928,Holidays!A:C,2), "N")</f>
        <v>N</v>
      </c>
      <c r="G1928" t="str">
        <f>IFERROR(VLOOKUP(A1928,Holidays!A:C,3),"N")</f>
        <v>Y</v>
      </c>
      <c r="H1928">
        <v>12.7</v>
      </c>
      <c r="I1928">
        <v>22</v>
      </c>
      <c r="J1928">
        <v>9.5</v>
      </c>
      <c r="K1928">
        <v>0.2</v>
      </c>
      <c r="L1928" s="482">
        <v>94831.23</v>
      </c>
      <c r="M1928" s="6">
        <v>38.435506619999998</v>
      </c>
      <c r="N1928" s="44">
        <f t="shared" si="154"/>
        <v>3644886.3684477424</v>
      </c>
    </row>
    <row r="1929" spans="1:14" thickTop="1" thickBot="1">
      <c r="A1929" s="32">
        <v>43932</v>
      </c>
      <c r="B1929" s="2" t="str">
        <f t="shared" si="150"/>
        <v>Saturday</v>
      </c>
      <c r="C1929" s="3" t="str">
        <f t="shared" si="151"/>
        <v>April</v>
      </c>
      <c r="D1929" s="4" t="str">
        <f t="shared" si="152"/>
        <v>2020</v>
      </c>
      <c r="E1929">
        <f t="shared" si="153"/>
        <v>15</v>
      </c>
      <c r="F1929" t="str">
        <f>IFERROR(VLOOKUP(A1929,Holidays!A:C,2), "N")</f>
        <v>N</v>
      </c>
      <c r="G1929" t="str">
        <f>IFERROR(VLOOKUP(A1929,Holidays!A:C,3),"N")</f>
        <v>Y</v>
      </c>
      <c r="H1929">
        <v>13</v>
      </c>
      <c r="I1929">
        <v>15.7</v>
      </c>
      <c r="J1929">
        <v>11.3</v>
      </c>
      <c r="K1929">
        <v>2.4</v>
      </c>
      <c r="L1929" s="482">
        <v>92097.07</v>
      </c>
      <c r="M1929" s="6">
        <v>19.934105580000001</v>
      </c>
      <c r="N1929" s="44">
        <f t="shared" si="154"/>
        <v>1835872.7169886508</v>
      </c>
    </row>
    <row r="1930" spans="1:14" thickTop="1" thickBot="1">
      <c r="A1930" s="32">
        <v>43933</v>
      </c>
      <c r="B1930" s="2" t="str">
        <f t="shared" si="150"/>
        <v>Sunday</v>
      </c>
      <c r="C1930" s="3" t="str">
        <f t="shared" si="151"/>
        <v>April</v>
      </c>
      <c r="D1930" s="4" t="str">
        <f t="shared" si="152"/>
        <v>2020</v>
      </c>
      <c r="E1930">
        <f t="shared" si="153"/>
        <v>16</v>
      </c>
      <c r="F1930" t="str">
        <f>IFERROR(VLOOKUP(A1930,Holidays!A:C,2), "N")</f>
        <v>N</v>
      </c>
      <c r="G1930" t="str">
        <f>IFERROR(VLOOKUP(A1930,Holidays!A:C,3),"N")</f>
        <v>Y</v>
      </c>
      <c r="H1930">
        <v>11</v>
      </c>
      <c r="I1930">
        <v>15.3</v>
      </c>
      <c r="J1930">
        <v>7.7</v>
      </c>
      <c r="K1930">
        <v>2.4</v>
      </c>
      <c r="L1930" s="482">
        <v>101760.09</v>
      </c>
      <c r="M1930" s="6">
        <v>45.982052150000001</v>
      </c>
      <c r="N1930" s="44">
        <f t="shared" si="154"/>
        <v>4679137.7651686938</v>
      </c>
    </row>
    <row r="1931" spans="1:14" thickTop="1" thickBot="1">
      <c r="A1931" s="32">
        <v>43934</v>
      </c>
      <c r="B1931" s="2" t="str">
        <f t="shared" si="150"/>
        <v>Monday</v>
      </c>
      <c r="C1931" s="3" t="str">
        <f t="shared" si="151"/>
        <v>April</v>
      </c>
      <c r="D1931" s="4" t="str">
        <f t="shared" si="152"/>
        <v>2020</v>
      </c>
      <c r="E1931">
        <f t="shared" si="153"/>
        <v>16</v>
      </c>
      <c r="F1931" t="str">
        <f>IFERROR(VLOOKUP(A1931,Holidays!A:C,2), "N")</f>
        <v>N</v>
      </c>
      <c r="G1931" t="str">
        <f>IFERROR(VLOOKUP(A1931,Holidays!A:C,3),"N")</f>
        <v>Y</v>
      </c>
      <c r="H1931">
        <v>12.2</v>
      </c>
      <c r="I1931">
        <v>18.3</v>
      </c>
      <c r="J1931">
        <v>14.3</v>
      </c>
      <c r="K1931">
        <v>0</v>
      </c>
      <c r="L1931" s="482">
        <v>100025.9</v>
      </c>
      <c r="M1931" s="6">
        <v>56.657417019999997</v>
      </c>
      <c r="N1931" s="44">
        <f t="shared" si="154"/>
        <v>5667209.1291008173</v>
      </c>
    </row>
    <row r="1932" spans="1:14" thickTop="1" thickBot="1">
      <c r="A1932" s="32">
        <v>43935</v>
      </c>
      <c r="B1932" s="2" t="str">
        <f t="shared" si="150"/>
        <v>Tuesday</v>
      </c>
      <c r="C1932" s="3" t="str">
        <f t="shared" si="151"/>
        <v>April</v>
      </c>
      <c r="D1932" s="4" t="str">
        <f t="shared" si="152"/>
        <v>2020</v>
      </c>
      <c r="E1932">
        <f t="shared" si="153"/>
        <v>16</v>
      </c>
      <c r="F1932" t="str">
        <f>IFERROR(VLOOKUP(A1932,Holidays!A:C,2), "N")</f>
        <v>N</v>
      </c>
      <c r="G1932" t="str">
        <f>IFERROR(VLOOKUP(A1932,Holidays!A:C,3),"N")</f>
        <v>N</v>
      </c>
      <c r="H1932">
        <v>12.1</v>
      </c>
      <c r="I1932">
        <v>23.4</v>
      </c>
      <c r="J1932">
        <v>11.1</v>
      </c>
      <c r="K1932">
        <v>0.6</v>
      </c>
      <c r="L1932" s="482">
        <v>107849.83</v>
      </c>
      <c r="M1932" s="6">
        <v>40.838553589999997</v>
      </c>
      <c r="N1932" s="44">
        <f t="shared" si="154"/>
        <v>4404431.062127389</v>
      </c>
    </row>
    <row r="1933" spans="1:14" thickTop="1" thickBot="1">
      <c r="A1933" s="32">
        <v>43936</v>
      </c>
      <c r="B1933" s="2" t="str">
        <f t="shared" si="150"/>
        <v>Wednesday</v>
      </c>
      <c r="C1933" s="3" t="str">
        <f t="shared" si="151"/>
        <v>April</v>
      </c>
      <c r="D1933" s="4" t="str">
        <f t="shared" si="152"/>
        <v>2020</v>
      </c>
      <c r="E1933">
        <f t="shared" si="153"/>
        <v>16</v>
      </c>
      <c r="F1933" t="str">
        <f>IFERROR(VLOOKUP(A1933,Holidays!A:C,2), "N")</f>
        <v>N</v>
      </c>
      <c r="G1933" t="str">
        <f>IFERROR(VLOOKUP(A1933,Holidays!A:C,3),"N")</f>
        <v>N</v>
      </c>
      <c r="H1933">
        <v>15.6</v>
      </c>
      <c r="I1933">
        <v>23.5</v>
      </c>
      <c r="J1933">
        <v>11.8</v>
      </c>
      <c r="K1933">
        <v>0</v>
      </c>
      <c r="L1933" s="482">
        <v>104547.34</v>
      </c>
      <c r="M1933" s="6">
        <v>27.705995810000001</v>
      </c>
      <c r="N1933" s="44">
        <f t="shared" si="154"/>
        <v>2896588.1639866456</v>
      </c>
    </row>
    <row r="1934" spans="1:14" thickTop="1" thickBot="1">
      <c r="A1934" s="32">
        <v>43937</v>
      </c>
      <c r="B1934" s="2" t="str">
        <f t="shared" si="150"/>
        <v>Thursday</v>
      </c>
      <c r="C1934" s="3" t="str">
        <f t="shared" si="151"/>
        <v>April</v>
      </c>
      <c r="D1934" s="4" t="str">
        <f t="shared" si="152"/>
        <v>2020</v>
      </c>
      <c r="E1934">
        <f t="shared" si="153"/>
        <v>16</v>
      </c>
      <c r="F1934" t="str">
        <f>IFERROR(VLOOKUP(A1934,Holidays!A:C,2), "N")</f>
        <v>N</v>
      </c>
      <c r="G1934" t="str">
        <f>IFERROR(VLOOKUP(A1934,Holidays!A:C,3),"N")</f>
        <v>N</v>
      </c>
      <c r="H1934">
        <v>15.4</v>
      </c>
      <c r="I1934">
        <v>21.5</v>
      </c>
      <c r="J1934">
        <v>11.3</v>
      </c>
      <c r="K1934">
        <v>0.2</v>
      </c>
      <c r="L1934" s="482">
        <v>106527.94500000001</v>
      </c>
      <c r="M1934" s="6">
        <v>29.80144816</v>
      </c>
      <c r="N1934" s="44">
        <f t="shared" si="154"/>
        <v>3174687.0305088311</v>
      </c>
    </row>
    <row r="1935" spans="1:14" thickTop="1" thickBot="1">
      <c r="A1935" s="32">
        <v>43938</v>
      </c>
      <c r="B1935" s="2" t="str">
        <f t="shared" si="150"/>
        <v>Friday</v>
      </c>
      <c r="C1935" s="3" t="str">
        <f t="shared" si="151"/>
        <v>April</v>
      </c>
      <c r="D1935" s="4" t="str">
        <f t="shared" si="152"/>
        <v>2020</v>
      </c>
      <c r="E1935">
        <f t="shared" si="153"/>
        <v>16</v>
      </c>
      <c r="F1935" t="str">
        <f>IFERROR(VLOOKUP(A1935,Holidays!A:C,2), "N")</f>
        <v>N</v>
      </c>
      <c r="G1935" t="str">
        <f>IFERROR(VLOOKUP(A1935,Holidays!A:C,3),"N")</f>
        <v>N</v>
      </c>
      <c r="H1935">
        <v>11.4</v>
      </c>
      <c r="I1935">
        <v>18.399999999999999</v>
      </c>
      <c r="J1935">
        <v>10.1</v>
      </c>
      <c r="K1935">
        <v>0</v>
      </c>
      <c r="L1935" s="482">
        <v>106943.49</v>
      </c>
      <c r="M1935" s="6">
        <v>30.782703059999999</v>
      </c>
      <c r="N1935" s="44">
        <f t="shared" si="154"/>
        <v>3292009.6968700793</v>
      </c>
    </row>
    <row r="1936" spans="1:14" thickTop="1" thickBot="1">
      <c r="A1936" s="32">
        <v>43939</v>
      </c>
      <c r="B1936" s="2" t="str">
        <f t="shared" si="150"/>
        <v>Saturday</v>
      </c>
      <c r="C1936" s="3" t="str">
        <f t="shared" si="151"/>
        <v>April</v>
      </c>
      <c r="D1936" s="4" t="str">
        <f t="shared" si="152"/>
        <v>2020</v>
      </c>
      <c r="E1936">
        <f t="shared" si="153"/>
        <v>16</v>
      </c>
      <c r="F1936" t="str">
        <f>IFERROR(VLOOKUP(A1936,Holidays!A:C,2), "N")</f>
        <v>N</v>
      </c>
      <c r="G1936" t="str">
        <f>IFERROR(VLOOKUP(A1936,Holidays!A:C,3),"N")</f>
        <v>N</v>
      </c>
      <c r="H1936">
        <v>12.9</v>
      </c>
      <c r="I1936">
        <v>16.399999999999999</v>
      </c>
      <c r="J1936">
        <v>7.9</v>
      </c>
      <c r="K1936">
        <v>0</v>
      </c>
      <c r="L1936" s="482">
        <v>106888.545</v>
      </c>
      <c r="M1936" s="6">
        <v>42.660865000000001</v>
      </c>
      <c r="N1936" s="44">
        <f t="shared" si="154"/>
        <v>4559957.7882914254</v>
      </c>
    </row>
    <row r="1937" spans="1:14" thickTop="1" thickBot="1">
      <c r="A1937" s="32">
        <v>43940</v>
      </c>
      <c r="B1937" s="2" t="str">
        <f t="shared" si="150"/>
        <v>Sunday</v>
      </c>
      <c r="C1937" s="3" t="str">
        <f t="shared" si="151"/>
        <v>April</v>
      </c>
      <c r="D1937" s="4" t="str">
        <f t="shared" si="152"/>
        <v>2020</v>
      </c>
      <c r="E1937">
        <f t="shared" si="153"/>
        <v>17</v>
      </c>
      <c r="F1937" t="str">
        <f>IFERROR(VLOOKUP(A1937,Holidays!A:C,2), "N")</f>
        <v>N</v>
      </c>
      <c r="G1937" t="str">
        <f>IFERROR(VLOOKUP(A1937,Holidays!A:C,3),"N")</f>
        <v>N</v>
      </c>
      <c r="H1937">
        <v>11.2</v>
      </c>
      <c r="I1937">
        <v>19.399999999999999</v>
      </c>
      <c r="J1937">
        <v>11.3</v>
      </c>
      <c r="K1937">
        <v>0</v>
      </c>
      <c r="L1937" s="482">
        <v>100737.83500000001</v>
      </c>
      <c r="M1937" s="6">
        <v>35.703490809999998</v>
      </c>
      <c r="N1937" s="44">
        <f t="shared" si="154"/>
        <v>3596692.3661417966</v>
      </c>
    </row>
    <row r="1938" spans="1:14" thickTop="1" thickBot="1">
      <c r="A1938" s="32">
        <v>43941</v>
      </c>
      <c r="B1938" s="2" t="str">
        <f t="shared" si="150"/>
        <v>Monday</v>
      </c>
      <c r="C1938" s="3" t="str">
        <f t="shared" si="151"/>
        <v>April</v>
      </c>
      <c r="D1938" s="4" t="str">
        <f t="shared" si="152"/>
        <v>2020</v>
      </c>
      <c r="E1938">
        <f t="shared" si="153"/>
        <v>17</v>
      </c>
      <c r="F1938" t="str">
        <f>IFERROR(VLOOKUP(A1938,Holidays!A:C,2), "N")</f>
        <v>N</v>
      </c>
      <c r="G1938" t="str">
        <f>IFERROR(VLOOKUP(A1938,Holidays!A:C,3),"N")</f>
        <v>N</v>
      </c>
      <c r="H1938">
        <v>12</v>
      </c>
      <c r="I1938">
        <v>20.8</v>
      </c>
      <c r="J1938">
        <v>8.1</v>
      </c>
      <c r="K1938">
        <v>3.4</v>
      </c>
      <c r="L1938" s="482">
        <v>109168.595</v>
      </c>
      <c r="M1938" s="6">
        <v>25.61588931</v>
      </c>
      <c r="N1938" s="44">
        <f t="shared" si="154"/>
        <v>2796450.6456482196</v>
      </c>
    </row>
    <row r="1939" spans="1:14" thickTop="1" thickBot="1">
      <c r="A1939" s="32">
        <v>43942</v>
      </c>
      <c r="B1939" s="2" t="str">
        <f t="shared" si="150"/>
        <v>Tuesday</v>
      </c>
      <c r="C1939" s="3" t="str">
        <f t="shared" si="151"/>
        <v>April</v>
      </c>
      <c r="D1939" s="4" t="str">
        <f t="shared" si="152"/>
        <v>2020</v>
      </c>
      <c r="E1939">
        <f t="shared" si="153"/>
        <v>17</v>
      </c>
      <c r="F1939" t="str">
        <f>IFERROR(VLOOKUP(A1939,Holidays!A:C,2), "N")</f>
        <v>N</v>
      </c>
      <c r="G1939" t="str">
        <f>IFERROR(VLOOKUP(A1939,Holidays!A:C,3),"N")</f>
        <v>N</v>
      </c>
      <c r="H1939">
        <v>8.5</v>
      </c>
      <c r="I1939">
        <v>19.600000000000001</v>
      </c>
      <c r="J1939">
        <v>9.8000000000000007</v>
      </c>
      <c r="K1939">
        <v>0</v>
      </c>
      <c r="L1939" s="482">
        <v>111417.63</v>
      </c>
      <c r="M1939" s="6">
        <v>33.035885159999999</v>
      </c>
      <c r="N1939" s="44">
        <f t="shared" si="154"/>
        <v>3680780.0294793709</v>
      </c>
    </row>
    <row r="1940" spans="1:14" thickTop="1" thickBot="1">
      <c r="A1940" s="32">
        <v>43943</v>
      </c>
      <c r="B1940" s="2" t="str">
        <f t="shared" si="150"/>
        <v>Wednesday</v>
      </c>
      <c r="C1940" s="3" t="str">
        <f t="shared" si="151"/>
        <v>April</v>
      </c>
      <c r="D1940" s="4" t="str">
        <f t="shared" si="152"/>
        <v>2020</v>
      </c>
      <c r="E1940">
        <f t="shared" si="153"/>
        <v>17</v>
      </c>
      <c r="F1940" t="str">
        <f>IFERROR(VLOOKUP(A1940,Holidays!A:C,2), "N")</f>
        <v>N</v>
      </c>
      <c r="G1940" t="str">
        <f>IFERROR(VLOOKUP(A1940,Holidays!A:C,3),"N")</f>
        <v>N</v>
      </c>
      <c r="H1940">
        <v>12.8</v>
      </c>
      <c r="I1940">
        <v>18.2</v>
      </c>
      <c r="J1940">
        <v>8.8000000000000007</v>
      </c>
      <c r="K1940">
        <v>0</v>
      </c>
      <c r="L1940" s="482">
        <v>113506.01</v>
      </c>
      <c r="M1940" s="6">
        <v>37.881751569999999</v>
      </c>
      <c r="N1940" s="44">
        <f t="shared" si="154"/>
        <v>4299806.4725219356</v>
      </c>
    </row>
    <row r="1941" spans="1:14" thickTop="1" thickBot="1">
      <c r="A1941" s="32">
        <v>43944</v>
      </c>
      <c r="B1941" s="2" t="str">
        <f t="shared" si="150"/>
        <v>Thursday</v>
      </c>
      <c r="C1941" s="3" t="str">
        <f t="shared" si="151"/>
        <v>April</v>
      </c>
      <c r="D1941" s="4" t="str">
        <f t="shared" si="152"/>
        <v>2020</v>
      </c>
      <c r="E1941">
        <f t="shared" si="153"/>
        <v>17</v>
      </c>
      <c r="F1941" t="str">
        <f>IFERROR(VLOOKUP(A1941,Holidays!A:C,2), "N")</f>
        <v>N</v>
      </c>
      <c r="G1941" t="str">
        <f>IFERROR(VLOOKUP(A1941,Holidays!A:C,3),"N")</f>
        <v>N</v>
      </c>
      <c r="H1941">
        <v>9.6</v>
      </c>
      <c r="I1941">
        <v>19.7</v>
      </c>
      <c r="J1941">
        <v>9.6999999999999993</v>
      </c>
      <c r="K1941">
        <v>0</v>
      </c>
      <c r="L1941" s="482">
        <v>112872.88</v>
      </c>
      <c r="M1941" s="6">
        <v>20.49660012</v>
      </c>
      <c r="N1941" s="44">
        <f t="shared" si="154"/>
        <v>2313510.2857527458</v>
      </c>
    </row>
    <row r="1942" spans="1:14" thickTop="1" thickBot="1">
      <c r="A1942" s="32">
        <v>43945</v>
      </c>
      <c r="B1942" s="2" t="str">
        <f t="shared" si="150"/>
        <v>Friday</v>
      </c>
      <c r="C1942" s="3" t="str">
        <f t="shared" si="151"/>
        <v>April</v>
      </c>
      <c r="D1942" s="4" t="str">
        <f t="shared" si="152"/>
        <v>2020</v>
      </c>
      <c r="E1942">
        <f t="shared" si="153"/>
        <v>17</v>
      </c>
      <c r="F1942" t="str">
        <f>IFERROR(VLOOKUP(A1942,Holidays!A:C,2), "N")</f>
        <v>N</v>
      </c>
      <c r="G1942" t="str">
        <f>IFERROR(VLOOKUP(A1942,Holidays!A:C,3),"N")</f>
        <v>N</v>
      </c>
      <c r="H1942">
        <v>15.1</v>
      </c>
      <c r="I1942">
        <v>22.3</v>
      </c>
      <c r="J1942">
        <v>12.7</v>
      </c>
      <c r="K1942">
        <v>0.4</v>
      </c>
      <c r="L1942" s="482">
        <v>106565.295</v>
      </c>
      <c r="M1942" s="6">
        <v>26.641180070000001</v>
      </c>
      <c r="N1942" s="44">
        <f t="shared" si="154"/>
        <v>2839025.2133076708</v>
      </c>
    </row>
    <row r="1943" spans="1:14" thickTop="1" thickBot="1">
      <c r="A1943" s="32">
        <v>43946</v>
      </c>
      <c r="B1943" s="2" t="str">
        <f t="shared" si="150"/>
        <v>Saturday</v>
      </c>
      <c r="C1943" s="3" t="str">
        <f t="shared" si="151"/>
        <v>April</v>
      </c>
      <c r="D1943" s="4" t="str">
        <f t="shared" si="152"/>
        <v>2020</v>
      </c>
      <c r="E1943">
        <f t="shared" si="153"/>
        <v>17</v>
      </c>
      <c r="F1943" t="str">
        <f>IFERROR(VLOOKUP(A1943,Holidays!A:C,2), "N")</f>
        <v>N</v>
      </c>
      <c r="G1943" t="str">
        <f>IFERROR(VLOOKUP(A1943,Holidays!A:C,3),"N")</f>
        <v>Y</v>
      </c>
      <c r="H1943">
        <v>10.5</v>
      </c>
      <c r="I1943">
        <v>21.7</v>
      </c>
      <c r="J1943">
        <v>10.4</v>
      </c>
      <c r="K1943">
        <v>0</v>
      </c>
      <c r="L1943" s="482">
        <v>96845.119999999995</v>
      </c>
      <c r="M1943" s="6">
        <v>17.640174080000001</v>
      </c>
      <c r="N1943" s="44">
        <f t="shared" si="154"/>
        <v>1708364.7755984897</v>
      </c>
    </row>
    <row r="1944" spans="1:14" thickTop="1" thickBot="1">
      <c r="A1944" s="32">
        <v>43947</v>
      </c>
      <c r="B1944" s="2" t="str">
        <f t="shared" si="150"/>
        <v>Sunday</v>
      </c>
      <c r="C1944" s="3" t="str">
        <f t="shared" si="151"/>
        <v>April</v>
      </c>
      <c r="D1944" s="4" t="str">
        <f t="shared" si="152"/>
        <v>2020</v>
      </c>
      <c r="E1944">
        <f t="shared" si="153"/>
        <v>18</v>
      </c>
      <c r="F1944" t="str">
        <f>IFERROR(VLOOKUP(A1944,Holidays!A:C,2), "N")</f>
        <v>N</v>
      </c>
      <c r="G1944" t="str">
        <f>IFERROR(VLOOKUP(A1944,Holidays!A:C,3),"N")</f>
        <v>N</v>
      </c>
      <c r="H1944">
        <v>15.4</v>
      </c>
      <c r="I1944">
        <v>17.7</v>
      </c>
      <c r="J1944">
        <v>6.6</v>
      </c>
      <c r="K1944">
        <v>14</v>
      </c>
      <c r="L1944" s="482">
        <v>96572.934999999998</v>
      </c>
      <c r="M1944" s="6">
        <v>13.563055800000001</v>
      </c>
      <c r="N1944" s="44">
        <f t="shared" si="154"/>
        <v>1309824.1061747731</v>
      </c>
    </row>
    <row r="1945" spans="1:14" thickTop="1" thickBot="1">
      <c r="A1945" s="32">
        <v>43948</v>
      </c>
      <c r="B1945" s="2" t="str">
        <f t="shared" si="150"/>
        <v>Monday</v>
      </c>
      <c r="C1945" s="3" t="str">
        <f t="shared" si="151"/>
        <v>April</v>
      </c>
      <c r="D1945" s="4" t="str">
        <f t="shared" si="152"/>
        <v>2020</v>
      </c>
      <c r="E1945">
        <f t="shared" si="153"/>
        <v>18</v>
      </c>
      <c r="F1945" t="str">
        <f>IFERROR(VLOOKUP(A1945,Holidays!A:C,2), "N")</f>
        <v>N</v>
      </c>
      <c r="G1945" t="str">
        <f>IFERROR(VLOOKUP(A1945,Holidays!A:C,3),"N")</f>
        <v>N</v>
      </c>
      <c r="H1945">
        <v>8.1</v>
      </c>
      <c r="I1945">
        <v>18.100000000000001</v>
      </c>
      <c r="J1945">
        <v>12.5</v>
      </c>
      <c r="K1945">
        <v>0.6</v>
      </c>
      <c r="L1945" s="482">
        <v>113471.83</v>
      </c>
      <c r="M1945" s="6">
        <v>33.031410970000003</v>
      </c>
      <c r="N1945" s="44">
        <f t="shared" si="154"/>
        <v>3748134.6502479757</v>
      </c>
    </row>
    <row r="1946" spans="1:14" thickTop="1" thickBot="1">
      <c r="A1946" s="32">
        <v>43949</v>
      </c>
      <c r="B1946" s="2" t="str">
        <f t="shared" si="150"/>
        <v>Tuesday</v>
      </c>
      <c r="C1946" s="3" t="str">
        <f t="shared" si="151"/>
        <v>April</v>
      </c>
      <c r="D1946" s="4" t="str">
        <f t="shared" si="152"/>
        <v>2020</v>
      </c>
      <c r="E1946">
        <f t="shared" si="153"/>
        <v>18</v>
      </c>
      <c r="F1946" t="str">
        <f>IFERROR(VLOOKUP(A1946,Holidays!A:C,2), "N")</f>
        <v>N</v>
      </c>
      <c r="G1946" t="str">
        <f>IFERROR(VLOOKUP(A1946,Holidays!A:C,3),"N")</f>
        <v>N</v>
      </c>
      <c r="H1946">
        <v>7.1</v>
      </c>
      <c r="I1946">
        <v>18.899999999999999</v>
      </c>
      <c r="J1946">
        <v>10.4</v>
      </c>
      <c r="K1946">
        <v>0</v>
      </c>
      <c r="L1946" s="482">
        <v>112124.06</v>
      </c>
      <c r="M1946" s="6">
        <v>19.566687859999998</v>
      </c>
      <c r="N1946" s="44">
        <f t="shared" si="154"/>
        <v>2193896.4836159116</v>
      </c>
    </row>
    <row r="1947" spans="1:14" thickTop="1" thickBot="1">
      <c r="A1947" s="32">
        <v>43950</v>
      </c>
      <c r="B1947" s="2" t="str">
        <f t="shared" si="150"/>
        <v>Wednesday</v>
      </c>
      <c r="C1947" s="3" t="str">
        <f t="shared" si="151"/>
        <v>April</v>
      </c>
      <c r="D1947" s="4" t="str">
        <f t="shared" si="152"/>
        <v>2020</v>
      </c>
      <c r="E1947">
        <f t="shared" si="153"/>
        <v>18</v>
      </c>
      <c r="F1947" t="str">
        <f>IFERROR(VLOOKUP(A1947,Holidays!A:C,2), "N")</f>
        <v>N</v>
      </c>
      <c r="G1947" t="str">
        <f>IFERROR(VLOOKUP(A1947,Holidays!A:C,3),"N")</f>
        <v>N</v>
      </c>
      <c r="H1947">
        <v>11.2</v>
      </c>
      <c r="I1947">
        <v>19.8</v>
      </c>
      <c r="J1947">
        <v>3.6</v>
      </c>
      <c r="K1947">
        <v>3.4</v>
      </c>
      <c r="L1947" s="482">
        <v>121307.84</v>
      </c>
      <c r="M1947" s="6">
        <v>32.265191100000003</v>
      </c>
      <c r="N1947" s="44">
        <f t="shared" si="154"/>
        <v>3914020.6395282242</v>
      </c>
    </row>
    <row r="1948" spans="1:14" thickTop="1" thickBot="1">
      <c r="A1948" s="32">
        <v>43951</v>
      </c>
      <c r="B1948" s="2" t="str">
        <f t="shared" si="150"/>
        <v>Thursday</v>
      </c>
      <c r="C1948" s="3" t="str">
        <f t="shared" si="151"/>
        <v>April</v>
      </c>
      <c r="D1948" s="4" t="str">
        <f t="shared" si="152"/>
        <v>2020</v>
      </c>
      <c r="E1948">
        <f t="shared" si="153"/>
        <v>18</v>
      </c>
      <c r="F1948" t="str">
        <f>IFERROR(VLOOKUP(A1948,Holidays!A:C,2), "N")</f>
        <v>N</v>
      </c>
      <c r="G1948" t="str">
        <f>IFERROR(VLOOKUP(A1948,Holidays!A:C,3),"N")</f>
        <v>N</v>
      </c>
      <c r="H1948">
        <v>8.9</v>
      </c>
      <c r="I1948">
        <v>15.5</v>
      </c>
      <c r="J1948">
        <v>5.4</v>
      </c>
      <c r="K1948">
        <v>23.6</v>
      </c>
      <c r="L1948" s="482">
        <v>121353.33</v>
      </c>
      <c r="M1948" s="6">
        <v>30.41346278</v>
      </c>
      <c r="N1948" s="44">
        <f t="shared" si="154"/>
        <v>3690774.9851840576</v>
      </c>
    </row>
    <row r="1949" spans="1:14" thickTop="1" thickBot="1">
      <c r="A1949" s="32">
        <v>43952</v>
      </c>
      <c r="B1949" s="2" t="str">
        <f t="shared" si="150"/>
        <v>Friday</v>
      </c>
      <c r="C1949" s="3" t="str">
        <f t="shared" si="151"/>
        <v>May</v>
      </c>
      <c r="D1949" s="4" t="str">
        <f t="shared" si="152"/>
        <v>2020</v>
      </c>
      <c r="E1949">
        <f t="shared" si="153"/>
        <v>18</v>
      </c>
      <c r="F1949" t="str">
        <f>IFERROR(VLOOKUP(A1949,Holidays!A:C,2), "N")</f>
        <v>N</v>
      </c>
      <c r="G1949" t="str">
        <f>IFERROR(VLOOKUP(A1949,Holidays!A:C,3),"N")</f>
        <v>N</v>
      </c>
      <c r="H1949">
        <v>7.6</v>
      </c>
      <c r="I1949">
        <v>13</v>
      </c>
      <c r="J1949">
        <v>5.0999999999999996</v>
      </c>
      <c r="K1949">
        <v>8</v>
      </c>
      <c r="L1949" s="482">
        <v>127238.875</v>
      </c>
      <c r="M1949" s="6">
        <v>24.122816870000001</v>
      </c>
      <c r="N1949" s="44">
        <f t="shared" si="154"/>
        <v>3069360.0803698213</v>
      </c>
    </row>
    <row r="1950" spans="1:14" thickTop="1" thickBot="1">
      <c r="A1950" s="32">
        <v>43953</v>
      </c>
      <c r="B1950" s="2" t="str">
        <f t="shared" si="150"/>
        <v>Saturday</v>
      </c>
      <c r="C1950" s="3" t="str">
        <f t="shared" si="151"/>
        <v>May</v>
      </c>
      <c r="D1950" s="4" t="str">
        <f t="shared" si="152"/>
        <v>2020</v>
      </c>
      <c r="E1950">
        <f t="shared" si="153"/>
        <v>18</v>
      </c>
      <c r="F1950" t="str">
        <f>IFERROR(VLOOKUP(A1950,Holidays!A:C,2), "N")</f>
        <v>N</v>
      </c>
      <c r="G1950" t="str">
        <f>IFERROR(VLOOKUP(A1950,Holidays!A:C,3),"N")</f>
        <v>N</v>
      </c>
      <c r="H1950">
        <v>8.3000000000000007</v>
      </c>
      <c r="I1950">
        <v>14.2</v>
      </c>
      <c r="J1950">
        <v>6.2</v>
      </c>
      <c r="K1950">
        <v>1.4</v>
      </c>
      <c r="L1950" s="482">
        <v>111665.72500000001</v>
      </c>
      <c r="M1950" s="6">
        <v>22.875644019999999</v>
      </c>
      <c r="N1950" s="44">
        <f t="shared" si="154"/>
        <v>2554425.3743352145</v>
      </c>
    </row>
    <row r="1951" spans="1:14" thickTop="1" thickBot="1">
      <c r="A1951" s="32">
        <v>43954</v>
      </c>
      <c r="B1951" s="2" t="str">
        <f t="shared" si="150"/>
        <v>Sunday</v>
      </c>
      <c r="C1951" s="3" t="str">
        <f t="shared" si="151"/>
        <v>May</v>
      </c>
      <c r="D1951" s="4" t="str">
        <f t="shared" si="152"/>
        <v>2020</v>
      </c>
      <c r="E1951">
        <f t="shared" si="153"/>
        <v>19</v>
      </c>
      <c r="F1951" t="str">
        <f>IFERROR(VLOOKUP(A1951,Holidays!A:C,2), "N")</f>
        <v>N</v>
      </c>
      <c r="G1951" t="str">
        <f>IFERROR(VLOOKUP(A1951,Holidays!A:C,3),"N")</f>
        <v>N</v>
      </c>
      <c r="H1951">
        <v>9.8000000000000007</v>
      </c>
      <c r="I1951">
        <v>15</v>
      </c>
      <c r="J1951">
        <v>8.3000000000000007</v>
      </c>
      <c r="K1951">
        <v>1.8</v>
      </c>
      <c r="L1951" s="482">
        <v>109669.355</v>
      </c>
      <c r="M1951" s="6">
        <v>36.488532380000002</v>
      </c>
      <c r="N1951" s="44">
        <f t="shared" si="154"/>
        <v>4001673.8110112152</v>
      </c>
    </row>
    <row r="1952" spans="1:14" thickTop="1" thickBot="1">
      <c r="A1952" s="32">
        <v>43955</v>
      </c>
      <c r="B1952" s="2" t="str">
        <f t="shared" si="150"/>
        <v>Monday</v>
      </c>
      <c r="C1952" s="3" t="str">
        <f t="shared" si="151"/>
        <v>May</v>
      </c>
      <c r="D1952" s="4" t="str">
        <f t="shared" si="152"/>
        <v>2020</v>
      </c>
      <c r="E1952">
        <f t="shared" si="153"/>
        <v>19</v>
      </c>
      <c r="F1952" t="str">
        <f>IFERROR(VLOOKUP(A1952,Holidays!A:C,2), "N")</f>
        <v>N</v>
      </c>
      <c r="G1952" t="str">
        <f>IFERROR(VLOOKUP(A1952,Holidays!A:C,3),"N")</f>
        <v>N</v>
      </c>
      <c r="H1952">
        <v>9.4</v>
      </c>
      <c r="I1952">
        <v>14.8</v>
      </c>
      <c r="J1952">
        <v>7</v>
      </c>
      <c r="K1952">
        <v>0.2</v>
      </c>
      <c r="L1952" s="482">
        <v>126892.26</v>
      </c>
      <c r="M1952" s="6">
        <v>53.063440780000001</v>
      </c>
      <c r="N1952" s="44">
        <f t="shared" si="154"/>
        <v>6733339.923950363</v>
      </c>
    </row>
    <row r="1953" spans="1:14" thickTop="1" thickBot="1">
      <c r="A1953" s="32">
        <v>43956</v>
      </c>
      <c r="B1953" s="2" t="str">
        <f t="shared" si="150"/>
        <v>Tuesday</v>
      </c>
      <c r="C1953" s="3" t="str">
        <f t="shared" si="151"/>
        <v>May</v>
      </c>
      <c r="D1953" s="4" t="str">
        <f t="shared" si="152"/>
        <v>2020</v>
      </c>
      <c r="E1953">
        <f t="shared" si="153"/>
        <v>19</v>
      </c>
      <c r="F1953" t="str">
        <f>IFERROR(VLOOKUP(A1953,Holidays!A:C,2), "N")</f>
        <v>N</v>
      </c>
      <c r="G1953" t="str">
        <f>IFERROR(VLOOKUP(A1953,Holidays!A:C,3),"N")</f>
        <v>N</v>
      </c>
      <c r="H1953">
        <v>8</v>
      </c>
      <c r="I1953">
        <v>19.5</v>
      </c>
      <c r="J1953">
        <v>11.6</v>
      </c>
      <c r="K1953">
        <v>0.4</v>
      </c>
      <c r="L1953" s="482">
        <v>118839.095</v>
      </c>
      <c r="M1953" s="6">
        <v>33.515699840000003</v>
      </c>
      <c r="N1953" s="44">
        <f t="shared" si="154"/>
        <v>3982975.4372772453</v>
      </c>
    </row>
    <row r="1954" spans="1:14" thickTop="1" thickBot="1">
      <c r="A1954" s="32">
        <v>43957</v>
      </c>
      <c r="B1954" s="2" t="str">
        <f t="shared" si="150"/>
        <v>Wednesday</v>
      </c>
      <c r="C1954" s="3" t="str">
        <f t="shared" si="151"/>
        <v>May</v>
      </c>
      <c r="D1954" s="4" t="str">
        <f t="shared" si="152"/>
        <v>2020</v>
      </c>
      <c r="E1954">
        <f t="shared" si="153"/>
        <v>19</v>
      </c>
      <c r="F1954" t="str">
        <f>IFERROR(VLOOKUP(A1954,Holidays!A:C,2), "N")</f>
        <v>N</v>
      </c>
      <c r="G1954" t="str">
        <f>IFERROR(VLOOKUP(A1954,Holidays!A:C,3),"N")</f>
        <v>N</v>
      </c>
      <c r="H1954">
        <v>10.199999999999999</v>
      </c>
      <c r="I1954">
        <v>20.100000000000001</v>
      </c>
      <c r="J1954">
        <v>9.6999999999999993</v>
      </c>
      <c r="K1954">
        <v>0</v>
      </c>
      <c r="L1954" s="482">
        <v>113214.27</v>
      </c>
      <c r="M1954" s="6">
        <v>17.064877800000001</v>
      </c>
      <c r="N1954" s="44">
        <f t="shared" si="154"/>
        <v>1931987.6827662063</v>
      </c>
    </row>
    <row r="1955" spans="1:14" thickTop="1" thickBot="1">
      <c r="A1955" s="32">
        <v>43958</v>
      </c>
      <c r="B1955" s="2" t="str">
        <f t="shared" si="150"/>
        <v>Thursday</v>
      </c>
      <c r="C1955" s="3" t="str">
        <f t="shared" si="151"/>
        <v>May</v>
      </c>
      <c r="D1955" s="4" t="str">
        <f t="shared" si="152"/>
        <v>2020</v>
      </c>
      <c r="E1955">
        <f t="shared" si="153"/>
        <v>19</v>
      </c>
      <c r="F1955" t="str">
        <f>IFERROR(VLOOKUP(A1955,Holidays!A:C,2), "N")</f>
        <v>N</v>
      </c>
      <c r="G1955" t="str">
        <f>IFERROR(VLOOKUP(A1955,Holidays!A:C,3),"N")</f>
        <v>N</v>
      </c>
      <c r="H1955">
        <v>15.1</v>
      </c>
      <c r="I1955">
        <v>21.1</v>
      </c>
      <c r="J1955">
        <v>6.2</v>
      </c>
      <c r="K1955">
        <v>0</v>
      </c>
      <c r="L1955" s="482">
        <v>109642.755</v>
      </c>
      <c r="M1955" s="6">
        <v>15.237901519999999</v>
      </c>
      <c r="N1955" s="44">
        <f t="shared" si="154"/>
        <v>1670725.5030714876</v>
      </c>
    </row>
    <row r="1956" spans="1:14" thickTop="1" thickBot="1">
      <c r="A1956" s="32">
        <v>43959</v>
      </c>
      <c r="B1956" s="2" t="str">
        <f t="shared" si="150"/>
        <v>Friday</v>
      </c>
      <c r="C1956" s="3" t="str">
        <f t="shared" si="151"/>
        <v>May</v>
      </c>
      <c r="D1956" s="4" t="str">
        <f t="shared" si="152"/>
        <v>2020</v>
      </c>
      <c r="E1956">
        <f t="shared" si="153"/>
        <v>19</v>
      </c>
      <c r="F1956" t="str">
        <f>IFERROR(VLOOKUP(A1956,Holidays!A:C,2), "N")</f>
        <v>N</v>
      </c>
      <c r="G1956" t="str">
        <f>IFERROR(VLOOKUP(A1956,Holidays!A:C,3),"N")</f>
        <v>N</v>
      </c>
      <c r="H1956">
        <v>12.6</v>
      </c>
      <c r="I1956">
        <v>19.600000000000001</v>
      </c>
      <c r="J1956">
        <v>10.7</v>
      </c>
      <c r="K1956">
        <v>0</v>
      </c>
      <c r="L1956" s="482">
        <v>107914.05499999999</v>
      </c>
      <c r="M1956" s="6">
        <v>30.698219210000001</v>
      </c>
      <c r="N1956" s="44">
        <f t="shared" si="154"/>
        <v>3312769.3162299963</v>
      </c>
    </row>
    <row r="1957" spans="1:14" thickTop="1" thickBot="1">
      <c r="A1957" s="32">
        <v>43960</v>
      </c>
      <c r="B1957" s="2" t="str">
        <f t="shared" si="150"/>
        <v>Saturday</v>
      </c>
      <c r="C1957" s="3" t="str">
        <f t="shared" si="151"/>
        <v>May</v>
      </c>
      <c r="D1957" s="4" t="str">
        <f t="shared" si="152"/>
        <v>2020</v>
      </c>
      <c r="E1957">
        <f t="shared" si="153"/>
        <v>19</v>
      </c>
      <c r="F1957" t="str">
        <f>IFERROR(VLOOKUP(A1957,Holidays!A:C,2), "N")</f>
        <v>N</v>
      </c>
      <c r="G1957" t="str">
        <f>IFERROR(VLOOKUP(A1957,Holidays!A:C,3),"N")</f>
        <v>N</v>
      </c>
      <c r="H1957">
        <v>12.6</v>
      </c>
      <c r="I1957">
        <v>14</v>
      </c>
      <c r="J1957">
        <v>5.4</v>
      </c>
      <c r="K1957">
        <v>0.6</v>
      </c>
      <c r="L1957" s="482">
        <v>107786.255</v>
      </c>
      <c r="M1957" s="6">
        <v>22.461551329999999</v>
      </c>
      <c r="N1957" s="44">
        <f t="shared" si="154"/>
        <v>2421046.4993509692</v>
      </c>
    </row>
    <row r="1958" spans="1:14" thickTop="1" thickBot="1">
      <c r="A1958" s="32">
        <v>43961</v>
      </c>
      <c r="B1958" s="2" t="str">
        <f t="shared" si="150"/>
        <v>Sunday</v>
      </c>
      <c r="C1958" s="3" t="str">
        <f t="shared" si="151"/>
        <v>May</v>
      </c>
      <c r="D1958" s="4" t="str">
        <f t="shared" si="152"/>
        <v>2020</v>
      </c>
      <c r="E1958">
        <f t="shared" si="153"/>
        <v>20</v>
      </c>
      <c r="F1958" t="str">
        <f>IFERROR(VLOOKUP(A1958,Holidays!A:C,2), "N")</f>
        <v>N</v>
      </c>
      <c r="G1958" t="str">
        <f>IFERROR(VLOOKUP(A1958,Holidays!A:C,3),"N")</f>
        <v>N</v>
      </c>
      <c r="H1958">
        <v>7.2</v>
      </c>
      <c r="I1958">
        <v>14.5</v>
      </c>
      <c r="J1958">
        <v>9</v>
      </c>
      <c r="K1958">
        <v>7</v>
      </c>
      <c r="L1958" s="482">
        <v>107555.19</v>
      </c>
      <c r="M1958" s="6">
        <v>36.456396259999998</v>
      </c>
      <c r="N1958" s="44">
        <f t="shared" si="154"/>
        <v>3921074.6264595892</v>
      </c>
    </row>
    <row r="1959" spans="1:14" thickTop="1" thickBot="1">
      <c r="A1959" s="32">
        <v>43962</v>
      </c>
      <c r="B1959" s="2" t="str">
        <f t="shared" si="150"/>
        <v>Monday</v>
      </c>
      <c r="C1959" s="3" t="str">
        <f t="shared" si="151"/>
        <v>May</v>
      </c>
      <c r="D1959" s="4" t="str">
        <f t="shared" si="152"/>
        <v>2020</v>
      </c>
      <c r="E1959">
        <f t="shared" si="153"/>
        <v>20</v>
      </c>
      <c r="F1959" t="str">
        <f>IFERROR(VLOOKUP(A1959,Holidays!A:C,2), "N")</f>
        <v>N</v>
      </c>
      <c r="G1959" t="str">
        <f>IFERROR(VLOOKUP(A1959,Holidays!A:C,3),"N")</f>
        <v>N</v>
      </c>
      <c r="H1959">
        <v>7.8</v>
      </c>
      <c r="I1959">
        <v>17.100000000000001</v>
      </c>
      <c r="J1959">
        <v>7.5</v>
      </c>
      <c r="K1959">
        <v>0.6</v>
      </c>
      <c r="L1959" s="482">
        <v>122550.94500000001</v>
      </c>
      <c r="M1959" s="6">
        <v>37.85789836</v>
      </c>
      <c r="N1959" s="44">
        <f t="shared" si="154"/>
        <v>4639521.2197319502</v>
      </c>
    </row>
    <row r="1960" spans="1:14" thickTop="1" thickBot="1">
      <c r="A1960" s="32">
        <v>43963</v>
      </c>
      <c r="B1960" s="2" t="str">
        <f t="shared" si="150"/>
        <v>Tuesday</v>
      </c>
      <c r="C1960" s="3" t="str">
        <f t="shared" si="151"/>
        <v>May</v>
      </c>
      <c r="D1960" s="4" t="str">
        <f t="shared" si="152"/>
        <v>2020</v>
      </c>
      <c r="E1960">
        <f t="shared" si="153"/>
        <v>20</v>
      </c>
      <c r="F1960" t="str">
        <f>IFERROR(VLOOKUP(A1960,Holidays!A:C,2), "N")</f>
        <v>N</v>
      </c>
      <c r="G1960" t="str">
        <f>IFERROR(VLOOKUP(A1960,Holidays!A:C,3),"N")</f>
        <v>N</v>
      </c>
      <c r="H1960">
        <v>10.3</v>
      </c>
      <c r="I1960">
        <v>14.8</v>
      </c>
      <c r="J1960">
        <v>8.5</v>
      </c>
      <c r="K1960">
        <v>0.2</v>
      </c>
      <c r="L1960" s="482">
        <v>120767.795</v>
      </c>
      <c r="M1960" s="6">
        <v>29.433623390000001</v>
      </c>
      <c r="N1960" s="44">
        <f t="shared" si="154"/>
        <v>3554633.7956707249</v>
      </c>
    </row>
    <row r="1961" spans="1:14" thickTop="1" thickBot="1">
      <c r="A1961" s="32">
        <v>43964</v>
      </c>
      <c r="B1961" s="2" t="str">
        <f t="shared" si="150"/>
        <v>Wednesday</v>
      </c>
      <c r="C1961" s="3" t="str">
        <f t="shared" si="151"/>
        <v>May</v>
      </c>
      <c r="D1961" s="4" t="str">
        <f t="shared" si="152"/>
        <v>2020</v>
      </c>
      <c r="E1961">
        <f t="shared" si="153"/>
        <v>20</v>
      </c>
      <c r="F1961" t="str">
        <f>IFERROR(VLOOKUP(A1961,Holidays!A:C,2), "N")</f>
        <v>N</v>
      </c>
      <c r="G1961" t="str">
        <f>IFERROR(VLOOKUP(A1961,Holidays!A:C,3),"N")</f>
        <v>N</v>
      </c>
      <c r="H1961">
        <v>10.4</v>
      </c>
      <c r="I1961">
        <v>14.5</v>
      </c>
      <c r="J1961">
        <v>8.9</v>
      </c>
      <c r="K1961">
        <v>1.4</v>
      </c>
      <c r="L1961" s="482">
        <v>127145.14</v>
      </c>
      <c r="M1961" s="6">
        <v>43.43886852</v>
      </c>
      <c r="N1961" s="44">
        <f t="shared" si="154"/>
        <v>5523041.0194169926</v>
      </c>
    </row>
    <row r="1962" spans="1:14" thickTop="1" thickBot="1">
      <c r="A1962" s="32">
        <v>43965</v>
      </c>
      <c r="B1962" s="2" t="str">
        <f t="shared" si="150"/>
        <v>Thursday</v>
      </c>
      <c r="C1962" s="3" t="str">
        <f t="shared" si="151"/>
        <v>May</v>
      </c>
      <c r="D1962" s="4" t="str">
        <f t="shared" si="152"/>
        <v>2020</v>
      </c>
      <c r="E1962">
        <f t="shared" si="153"/>
        <v>20</v>
      </c>
      <c r="F1962" t="str">
        <f>IFERROR(VLOOKUP(A1962,Holidays!A:C,2), "N")</f>
        <v>N</v>
      </c>
      <c r="G1962" t="str">
        <f>IFERROR(VLOOKUP(A1962,Holidays!A:C,3),"N")</f>
        <v>N</v>
      </c>
      <c r="H1962">
        <v>6.6</v>
      </c>
      <c r="I1962">
        <v>14.7</v>
      </c>
      <c r="J1962">
        <v>9.8000000000000007</v>
      </c>
      <c r="K1962">
        <v>2.8</v>
      </c>
      <c r="L1962" s="482">
        <v>129285.09</v>
      </c>
      <c r="M1962" s="6">
        <v>48.118726070000001</v>
      </c>
      <c r="N1962" s="44">
        <f t="shared" si="154"/>
        <v>6221033.8306452967</v>
      </c>
    </row>
    <row r="1963" spans="1:14" thickTop="1" thickBot="1">
      <c r="A1963" s="32">
        <v>43966</v>
      </c>
      <c r="B1963" s="2" t="str">
        <f t="shared" si="150"/>
        <v>Friday</v>
      </c>
      <c r="C1963" s="3" t="str">
        <f t="shared" si="151"/>
        <v>May</v>
      </c>
      <c r="D1963" s="4" t="str">
        <f t="shared" si="152"/>
        <v>2020</v>
      </c>
      <c r="E1963">
        <f t="shared" si="153"/>
        <v>20</v>
      </c>
      <c r="F1963" t="str">
        <f>IFERROR(VLOOKUP(A1963,Holidays!A:C,2), "N")</f>
        <v>N</v>
      </c>
      <c r="G1963" t="str">
        <f>IFERROR(VLOOKUP(A1963,Holidays!A:C,3),"N")</f>
        <v>N</v>
      </c>
      <c r="H1963">
        <v>4.5</v>
      </c>
      <c r="I1963">
        <v>15.3</v>
      </c>
      <c r="J1963">
        <v>10.8</v>
      </c>
      <c r="K1963">
        <v>0</v>
      </c>
      <c r="L1963" s="482">
        <v>129112.45</v>
      </c>
      <c r="M1963" s="6">
        <v>51.077775019999997</v>
      </c>
      <c r="N1963" s="44">
        <f t="shared" si="154"/>
        <v>6594776.6733809989</v>
      </c>
    </row>
    <row r="1964" spans="1:14" thickTop="1" thickBot="1">
      <c r="A1964" s="32">
        <v>43967</v>
      </c>
      <c r="B1964" s="2" t="str">
        <f t="shared" si="150"/>
        <v>Saturday</v>
      </c>
      <c r="C1964" s="3" t="str">
        <f t="shared" si="151"/>
        <v>May</v>
      </c>
      <c r="D1964" s="4" t="str">
        <f t="shared" si="152"/>
        <v>2020</v>
      </c>
      <c r="E1964">
        <f t="shared" si="153"/>
        <v>20</v>
      </c>
      <c r="F1964" t="str">
        <f>IFERROR(VLOOKUP(A1964,Holidays!A:C,2), "N")</f>
        <v>N</v>
      </c>
      <c r="G1964" t="str">
        <f>IFERROR(VLOOKUP(A1964,Holidays!A:C,3),"N")</f>
        <v>N</v>
      </c>
      <c r="H1964">
        <v>4.5</v>
      </c>
      <c r="I1964">
        <v>18</v>
      </c>
      <c r="J1964">
        <v>10.7</v>
      </c>
      <c r="K1964">
        <v>0</v>
      </c>
      <c r="L1964" s="482">
        <v>110420.89</v>
      </c>
      <c r="M1964" s="6">
        <v>46.529095040000001</v>
      </c>
      <c r="N1964" s="44">
        <f t="shared" si="154"/>
        <v>5137784.085211386</v>
      </c>
    </row>
    <row r="1965" spans="1:14" thickTop="1" thickBot="1">
      <c r="A1965" s="32">
        <v>43968</v>
      </c>
      <c r="B1965" s="2" t="str">
        <f t="shared" si="150"/>
        <v>Sunday</v>
      </c>
      <c r="C1965" s="3" t="str">
        <f t="shared" si="151"/>
        <v>May</v>
      </c>
      <c r="D1965" s="4" t="str">
        <f t="shared" si="152"/>
        <v>2020</v>
      </c>
      <c r="E1965">
        <f t="shared" si="153"/>
        <v>21</v>
      </c>
      <c r="F1965" t="str">
        <f>IFERROR(VLOOKUP(A1965,Holidays!A:C,2), "N")</f>
        <v>N</v>
      </c>
      <c r="G1965" t="str">
        <f>IFERROR(VLOOKUP(A1965,Holidays!A:C,3),"N")</f>
        <v>N</v>
      </c>
      <c r="H1965">
        <v>5.0999999999999996</v>
      </c>
      <c r="I1965">
        <v>18.5</v>
      </c>
      <c r="J1965">
        <v>10.6</v>
      </c>
      <c r="K1965">
        <v>0</v>
      </c>
      <c r="L1965" s="482">
        <v>109774.425</v>
      </c>
      <c r="M1965" s="6">
        <v>47.157281560000001</v>
      </c>
      <c r="N1965" s="44">
        <f t="shared" si="154"/>
        <v>5176663.4678121032</v>
      </c>
    </row>
    <row r="1966" spans="1:14" thickTop="1" thickBot="1">
      <c r="A1966" s="32">
        <v>43969</v>
      </c>
      <c r="B1966" s="2" t="str">
        <f t="shared" si="150"/>
        <v>Monday</v>
      </c>
      <c r="C1966" s="3" t="str">
        <f t="shared" si="151"/>
        <v>May</v>
      </c>
      <c r="D1966" s="4" t="str">
        <f t="shared" si="152"/>
        <v>2020</v>
      </c>
      <c r="E1966">
        <f t="shared" si="153"/>
        <v>21</v>
      </c>
      <c r="F1966" t="str">
        <f>IFERROR(VLOOKUP(A1966,Holidays!A:C,2), "N")</f>
        <v>N</v>
      </c>
      <c r="G1966" t="str">
        <f>IFERROR(VLOOKUP(A1966,Holidays!A:C,3),"N")</f>
        <v>N</v>
      </c>
      <c r="H1966">
        <v>5.5</v>
      </c>
      <c r="I1966">
        <v>19.399999999999999</v>
      </c>
      <c r="J1966">
        <v>10.5</v>
      </c>
      <c r="K1966">
        <v>0</v>
      </c>
      <c r="L1966" s="482">
        <v>120076.645</v>
      </c>
      <c r="M1966" s="6">
        <v>44.491085740000003</v>
      </c>
      <c r="N1966" s="44">
        <f t="shared" si="154"/>
        <v>5342340.3080665432</v>
      </c>
    </row>
    <row r="1967" spans="1:14" thickTop="1" thickBot="1">
      <c r="A1967" s="32">
        <v>43970</v>
      </c>
      <c r="B1967" s="2" t="str">
        <f t="shared" si="150"/>
        <v>Tuesday</v>
      </c>
      <c r="C1967" s="3" t="str">
        <f t="shared" si="151"/>
        <v>May</v>
      </c>
      <c r="D1967" s="4" t="str">
        <f t="shared" si="152"/>
        <v>2020</v>
      </c>
      <c r="E1967">
        <f t="shared" si="153"/>
        <v>21</v>
      </c>
      <c r="F1967" t="str">
        <f>IFERROR(VLOOKUP(A1967,Holidays!A:C,2), "N")</f>
        <v>N</v>
      </c>
      <c r="G1967" t="str">
        <f>IFERROR(VLOOKUP(A1967,Holidays!A:C,3),"N")</f>
        <v>N</v>
      </c>
      <c r="H1967">
        <v>8.1</v>
      </c>
      <c r="I1967">
        <v>17.7</v>
      </c>
      <c r="J1967">
        <v>4.9000000000000004</v>
      </c>
      <c r="K1967">
        <v>0</v>
      </c>
      <c r="L1967" s="482">
        <v>119789.97</v>
      </c>
      <c r="M1967" s="6">
        <v>44.374805960000003</v>
      </c>
      <c r="N1967" s="44">
        <f t="shared" si="154"/>
        <v>5315656.674704222</v>
      </c>
    </row>
    <row r="1968" spans="1:14" thickTop="1" thickBot="1">
      <c r="A1968" s="32">
        <v>43971</v>
      </c>
      <c r="B1968" s="2" t="str">
        <f t="shared" si="150"/>
        <v>Wednesday</v>
      </c>
      <c r="C1968" s="3" t="str">
        <f t="shared" si="151"/>
        <v>May</v>
      </c>
      <c r="D1968" s="4" t="str">
        <f t="shared" si="152"/>
        <v>2020</v>
      </c>
      <c r="E1968">
        <f t="shared" si="153"/>
        <v>21</v>
      </c>
      <c r="F1968" t="str">
        <f>IFERROR(VLOOKUP(A1968,Holidays!A:C,2), "N")</f>
        <v>N</v>
      </c>
      <c r="G1968" t="str">
        <f>IFERROR(VLOOKUP(A1968,Holidays!A:C,3),"N")</f>
        <v>N</v>
      </c>
      <c r="H1968">
        <v>10.3</v>
      </c>
      <c r="I1968">
        <v>15.8</v>
      </c>
      <c r="J1968">
        <v>7.8</v>
      </c>
      <c r="K1968">
        <v>15.6</v>
      </c>
      <c r="L1968" s="482">
        <v>119803.985</v>
      </c>
      <c r="M1968" s="6">
        <v>40.056890670000001</v>
      </c>
      <c r="N1968" s="44">
        <f t="shared" si="154"/>
        <v>4798975.1289753197</v>
      </c>
    </row>
    <row r="1969" spans="1:14" thickTop="1" thickBot="1">
      <c r="A1969" s="32">
        <v>43972</v>
      </c>
      <c r="B1969" s="2" t="str">
        <f t="shared" si="150"/>
        <v>Thursday</v>
      </c>
      <c r="C1969" s="3" t="str">
        <f t="shared" si="151"/>
        <v>May</v>
      </c>
      <c r="D1969" s="4" t="str">
        <f t="shared" si="152"/>
        <v>2020</v>
      </c>
      <c r="E1969">
        <f t="shared" si="153"/>
        <v>21</v>
      </c>
      <c r="F1969" t="str">
        <f>IFERROR(VLOOKUP(A1969,Holidays!A:C,2), "N")</f>
        <v>N</v>
      </c>
      <c r="G1969" t="str">
        <f>IFERROR(VLOOKUP(A1969,Holidays!A:C,3),"N")</f>
        <v>N</v>
      </c>
      <c r="H1969">
        <v>9.4</v>
      </c>
      <c r="I1969">
        <v>13.7</v>
      </c>
      <c r="J1969">
        <v>6.6</v>
      </c>
      <c r="K1969">
        <v>12.4</v>
      </c>
      <c r="L1969" s="482">
        <v>127563.61</v>
      </c>
      <c r="M1969" s="6">
        <v>58.074876109999998</v>
      </c>
      <c r="N1969" s="44">
        <f t="shared" si="154"/>
        <v>7408240.8468943574</v>
      </c>
    </row>
    <row r="1970" spans="1:14" thickTop="1" thickBot="1">
      <c r="A1970" s="32">
        <v>43973</v>
      </c>
      <c r="B1970" s="2" t="str">
        <f t="shared" si="150"/>
        <v>Friday</v>
      </c>
      <c r="C1970" s="3" t="str">
        <f t="shared" si="151"/>
        <v>May</v>
      </c>
      <c r="D1970" s="4" t="str">
        <f t="shared" si="152"/>
        <v>2020</v>
      </c>
      <c r="E1970">
        <f t="shared" si="153"/>
        <v>21</v>
      </c>
      <c r="F1970" t="str">
        <f>IFERROR(VLOOKUP(A1970,Holidays!A:C,2), "N")</f>
        <v>N</v>
      </c>
      <c r="G1970" t="str">
        <f>IFERROR(VLOOKUP(A1970,Holidays!A:C,3),"N")</f>
        <v>N</v>
      </c>
      <c r="H1970">
        <v>9.1</v>
      </c>
      <c r="I1970">
        <v>13.6</v>
      </c>
      <c r="J1970">
        <v>7.8</v>
      </c>
      <c r="K1970">
        <v>11.4</v>
      </c>
      <c r="L1970" s="482">
        <v>130472.2</v>
      </c>
      <c r="M1970" s="6">
        <v>69.661220639999996</v>
      </c>
      <c r="N1970" s="44">
        <f t="shared" si="154"/>
        <v>9088852.7115862072</v>
      </c>
    </row>
    <row r="1971" spans="1:14" thickTop="1" thickBot="1">
      <c r="A1971" s="32">
        <v>43974</v>
      </c>
      <c r="B1971" s="2" t="str">
        <f t="shared" si="150"/>
        <v>Saturday</v>
      </c>
      <c r="C1971" s="3" t="str">
        <f t="shared" si="151"/>
        <v>May</v>
      </c>
      <c r="D1971" s="4" t="str">
        <f t="shared" si="152"/>
        <v>2020</v>
      </c>
      <c r="E1971">
        <f t="shared" si="153"/>
        <v>21</v>
      </c>
      <c r="F1971" t="str">
        <f>IFERROR(VLOOKUP(A1971,Holidays!A:C,2), "N")</f>
        <v>N</v>
      </c>
      <c r="G1971" t="str">
        <f>IFERROR(VLOOKUP(A1971,Holidays!A:C,3),"N")</f>
        <v>N</v>
      </c>
      <c r="H1971">
        <v>9.4</v>
      </c>
      <c r="I1971">
        <v>13.5</v>
      </c>
      <c r="J1971">
        <v>5.8</v>
      </c>
      <c r="K1971">
        <v>0</v>
      </c>
      <c r="L1971" s="482">
        <v>115234.32</v>
      </c>
      <c r="M1971" s="6">
        <v>40.605164469999998</v>
      </c>
      <c r="N1971" s="44">
        <f t="shared" si="154"/>
        <v>4679108.5161886103</v>
      </c>
    </row>
    <row r="1972" spans="1:14" thickTop="1" thickBot="1">
      <c r="A1972" s="32">
        <v>43975</v>
      </c>
      <c r="B1972" s="2" t="str">
        <f t="shared" si="150"/>
        <v>Sunday</v>
      </c>
      <c r="C1972" s="3" t="str">
        <f t="shared" si="151"/>
        <v>May</v>
      </c>
      <c r="D1972" s="4" t="str">
        <f t="shared" si="152"/>
        <v>2020</v>
      </c>
      <c r="E1972">
        <f t="shared" si="153"/>
        <v>22</v>
      </c>
      <c r="F1972" t="str">
        <f>IFERROR(VLOOKUP(A1972,Holidays!A:C,2), "N")</f>
        <v>N</v>
      </c>
      <c r="G1972" t="str">
        <f>IFERROR(VLOOKUP(A1972,Holidays!A:C,3),"N")</f>
        <v>N</v>
      </c>
      <c r="H1972">
        <v>10.9</v>
      </c>
      <c r="I1972">
        <v>13.8</v>
      </c>
      <c r="J1972">
        <v>7.9</v>
      </c>
      <c r="K1972">
        <v>3</v>
      </c>
      <c r="L1972" s="482">
        <v>109579.82</v>
      </c>
      <c r="M1972" s="6">
        <v>39.993102280000002</v>
      </c>
      <c r="N1972" s="44">
        <f t="shared" si="154"/>
        <v>4382436.9490839904</v>
      </c>
    </row>
    <row r="1973" spans="1:14" thickTop="1" thickBot="1">
      <c r="A1973" s="32">
        <v>43976</v>
      </c>
      <c r="B1973" s="2" t="str">
        <f t="shared" si="150"/>
        <v>Monday</v>
      </c>
      <c r="C1973" s="3" t="str">
        <f t="shared" si="151"/>
        <v>May</v>
      </c>
      <c r="D1973" s="4" t="str">
        <f t="shared" si="152"/>
        <v>2020</v>
      </c>
      <c r="E1973">
        <f t="shared" si="153"/>
        <v>22</v>
      </c>
      <c r="F1973" t="str">
        <f>IFERROR(VLOOKUP(A1973,Holidays!A:C,2), "N")</f>
        <v>N</v>
      </c>
      <c r="G1973" t="str">
        <f>IFERROR(VLOOKUP(A1973,Holidays!A:C,3),"N")</f>
        <v>N</v>
      </c>
      <c r="H1973">
        <v>5.5</v>
      </c>
      <c r="I1973">
        <v>16</v>
      </c>
      <c r="J1973">
        <v>10</v>
      </c>
      <c r="K1973">
        <v>0</v>
      </c>
      <c r="L1973" s="482">
        <v>125532.575</v>
      </c>
      <c r="M1973" s="6">
        <v>46.784888840000001</v>
      </c>
      <c r="N1973" s="44">
        <f t="shared" si="154"/>
        <v>5873027.5671739634</v>
      </c>
    </row>
    <row r="1974" spans="1:14" thickTop="1" thickBot="1">
      <c r="A1974" s="32">
        <v>43977</v>
      </c>
      <c r="B1974" s="2" t="str">
        <f t="shared" si="150"/>
        <v>Tuesday</v>
      </c>
      <c r="C1974" s="3" t="str">
        <f t="shared" si="151"/>
        <v>May</v>
      </c>
      <c r="D1974" s="4" t="str">
        <f t="shared" si="152"/>
        <v>2020</v>
      </c>
      <c r="E1974">
        <f t="shared" si="153"/>
        <v>22</v>
      </c>
      <c r="F1974" t="str">
        <f>IFERROR(VLOOKUP(A1974,Holidays!A:C,2), "N")</f>
        <v>N</v>
      </c>
      <c r="G1974" t="str">
        <f>IFERROR(VLOOKUP(A1974,Holidays!A:C,3),"N")</f>
        <v>N</v>
      </c>
      <c r="H1974">
        <v>5.4</v>
      </c>
      <c r="I1974">
        <v>18.5</v>
      </c>
      <c r="J1974">
        <v>9.4</v>
      </c>
      <c r="K1974">
        <v>0</v>
      </c>
      <c r="L1974" s="482">
        <v>126788.83500000001</v>
      </c>
      <c r="M1974" s="6">
        <v>46.707466500000002</v>
      </c>
      <c r="N1974" s="44">
        <f t="shared" si="154"/>
        <v>5921985.2633365281</v>
      </c>
    </row>
    <row r="1975" spans="1:14" thickTop="1" thickBot="1">
      <c r="A1975" s="32">
        <v>43978</v>
      </c>
      <c r="B1975" s="2" t="str">
        <f t="shared" si="150"/>
        <v>Wednesday</v>
      </c>
      <c r="C1975" s="3" t="str">
        <f t="shared" si="151"/>
        <v>May</v>
      </c>
      <c r="D1975" s="4" t="str">
        <f t="shared" si="152"/>
        <v>2020</v>
      </c>
      <c r="E1975">
        <f t="shared" si="153"/>
        <v>22</v>
      </c>
      <c r="F1975" t="str">
        <f>IFERROR(VLOOKUP(A1975,Holidays!A:C,2), "N")</f>
        <v>Y</v>
      </c>
      <c r="G1975" t="str">
        <f>IFERROR(VLOOKUP(A1975,Holidays!A:C,3),"N")</f>
        <v>N</v>
      </c>
      <c r="H1975">
        <v>5.9</v>
      </c>
      <c r="I1975">
        <v>17.100000000000001</v>
      </c>
      <c r="J1975">
        <v>7.8</v>
      </c>
      <c r="K1975">
        <v>0</v>
      </c>
      <c r="L1975" s="482">
        <v>124189.8</v>
      </c>
      <c r="M1975" s="6">
        <v>50.44310686</v>
      </c>
      <c r="N1975" s="44">
        <f t="shared" si="154"/>
        <v>6264519.352322028</v>
      </c>
    </row>
    <row r="1976" spans="1:14" thickTop="1" thickBot="1">
      <c r="A1976" s="32">
        <v>43979</v>
      </c>
      <c r="B1976" s="2" t="str">
        <f t="shared" si="150"/>
        <v>Thursday</v>
      </c>
      <c r="C1976" s="3" t="str">
        <f t="shared" si="151"/>
        <v>May</v>
      </c>
      <c r="D1976" s="4" t="str">
        <f t="shared" si="152"/>
        <v>2020</v>
      </c>
      <c r="E1976">
        <f t="shared" si="153"/>
        <v>22</v>
      </c>
      <c r="F1976" t="str">
        <f>IFERROR(VLOOKUP(A1976,Holidays!A:C,2), "N")</f>
        <v>Y</v>
      </c>
      <c r="G1976" t="str">
        <f>IFERROR(VLOOKUP(A1976,Holidays!A:C,3),"N")</f>
        <v>N</v>
      </c>
      <c r="H1976">
        <v>12.1</v>
      </c>
      <c r="I1976">
        <v>17.600000000000001</v>
      </c>
      <c r="J1976">
        <v>6.7</v>
      </c>
      <c r="K1976">
        <v>0</v>
      </c>
      <c r="L1976" s="482">
        <v>124062.485</v>
      </c>
      <c r="M1976" s="6">
        <v>65.360378650000001</v>
      </c>
      <c r="N1976" s="44">
        <f t="shared" si="154"/>
        <v>8108770.9958599452</v>
      </c>
    </row>
    <row r="1977" spans="1:14" thickTop="1" thickBot="1">
      <c r="A1977" s="32">
        <v>43980</v>
      </c>
      <c r="B1977" s="2" t="str">
        <f t="shared" si="150"/>
        <v>Friday</v>
      </c>
      <c r="C1977" s="3" t="str">
        <f t="shared" si="151"/>
        <v>May</v>
      </c>
      <c r="D1977" s="4" t="str">
        <f t="shared" si="152"/>
        <v>2020</v>
      </c>
      <c r="E1977">
        <f t="shared" si="153"/>
        <v>22</v>
      </c>
      <c r="F1977" t="str">
        <f>IFERROR(VLOOKUP(A1977,Holidays!A:C,2), "N")</f>
        <v>Y</v>
      </c>
      <c r="G1977" t="str">
        <f>IFERROR(VLOOKUP(A1977,Holidays!A:C,3),"N")</f>
        <v>N</v>
      </c>
      <c r="H1977">
        <v>7.2</v>
      </c>
      <c r="I1977">
        <v>17.100000000000001</v>
      </c>
      <c r="J1977">
        <v>9.6</v>
      </c>
      <c r="K1977">
        <v>0</v>
      </c>
      <c r="L1977" s="482">
        <v>120072.09</v>
      </c>
      <c r="M1977" s="6">
        <v>50.142944370000002</v>
      </c>
      <c r="N1977" s="44">
        <f t="shared" si="154"/>
        <v>6020768.1292596338</v>
      </c>
    </row>
    <row r="1978" spans="1:14" thickTop="1" thickBot="1">
      <c r="A1978" s="32">
        <v>43981</v>
      </c>
      <c r="B1978" s="2" t="str">
        <f t="shared" si="150"/>
        <v>Saturday</v>
      </c>
      <c r="C1978" s="3" t="str">
        <f t="shared" si="151"/>
        <v>May</v>
      </c>
      <c r="D1978" s="4" t="str">
        <f t="shared" si="152"/>
        <v>2020</v>
      </c>
      <c r="E1978">
        <f t="shared" si="153"/>
        <v>22</v>
      </c>
      <c r="F1978" t="str">
        <f>IFERROR(VLOOKUP(A1978,Holidays!A:C,2), "N")</f>
        <v>Y</v>
      </c>
      <c r="G1978" t="str">
        <f>IFERROR(VLOOKUP(A1978,Holidays!A:C,3),"N")</f>
        <v>N</v>
      </c>
      <c r="H1978">
        <v>8.1</v>
      </c>
      <c r="I1978">
        <v>17.100000000000001</v>
      </c>
      <c r="J1978">
        <v>9.3000000000000007</v>
      </c>
      <c r="K1978">
        <v>0</v>
      </c>
      <c r="L1978" s="482">
        <v>102231.77</v>
      </c>
      <c r="M1978" s="6">
        <v>21.75529586</v>
      </c>
      <c r="N1978" s="44">
        <f t="shared" si="154"/>
        <v>2224082.4026414724</v>
      </c>
    </row>
    <row r="1979" spans="1:14" thickTop="1" thickBot="1">
      <c r="A1979" s="32">
        <v>43982</v>
      </c>
      <c r="B1979" s="2" t="str">
        <f t="shared" si="150"/>
        <v>Sunday</v>
      </c>
      <c r="C1979" s="3" t="str">
        <f t="shared" si="151"/>
        <v>May</v>
      </c>
      <c r="D1979" s="4" t="str">
        <f t="shared" si="152"/>
        <v>2020</v>
      </c>
      <c r="E1979">
        <f t="shared" si="153"/>
        <v>23</v>
      </c>
      <c r="F1979" t="str">
        <f>IFERROR(VLOOKUP(A1979,Holidays!A:C,2), "N")</f>
        <v>Y</v>
      </c>
      <c r="G1979" t="str">
        <f>IFERROR(VLOOKUP(A1979,Holidays!A:C,3),"N")</f>
        <v>N</v>
      </c>
      <c r="H1979">
        <v>12.4</v>
      </c>
      <c r="I1979">
        <v>17.8</v>
      </c>
      <c r="J1979">
        <v>8</v>
      </c>
      <c r="K1979">
        <v>0</v>
      </c>
      <c r="L1979" s="482">
        <v>102684.59</v>
      </c>
      <c r="M1979" s="6">
        <v>30.299929980000002</v>
      </c>
      <c r="N1979" s="44">
        <f t="shared" si="154"/>
        <v>3111335.8870250084</v>
      </c>
    </row>
    <row r="1980" spans="1:14" thickTop="1" thickBot="1">
      <c r="A1980" s="32">
        <v>43983</v>
      </c>
      <c r="B1980" s="2" t="str">
        <f t="shared" si="150"/>
        <v>Monday</v>
      </c>
      <c r="C1980" s="3" t="str">
        <f t="shared" si="151"/>
        <v>June</v>
      </c>
      <c r="D1980" s="4" t="str">
        <f t="shared" si="152"/>
        <v>2020</v>
      </c>
      <c r="E1980">
        <f t="shared" si="153"/>
        <v>23</v>
      </c>
      <c r="F1980" t="str">
        <f>IFERROR(VLOOKUP(A1980,Holidays!A:C,2), "N")</f>
        <v>Y</v>
      </c>
      <c r="G1980" t="str">
        <f>IFERROR(VLOOKUP(A1980,Holidays!A:C,3),"N")</f>
        <v>N</v>
      </c>
      <c r="H1980">
        <v>9.3000000000000007</v>
      </c>
      <c r="I1980">
        <v>11.2</v>
      </c>
      <c r="J1980">
        <v>2.6</v>
      </c>
      <c r="K1980">
        <v>5</v>
      </c>
      <c r="L1980" s="482">
        <v>132039.70499999999</v>
      </c>
      <c r="M1980" s="6">
        <v>35.150957130000002</v>
      </c>
      <c r="N1980" s="44">
        <f t="shared" si="154"/>
        <v>4641322.0099128466</v>
      </c>
    </row>
    <row r="1981" spans="1:14" thickTop="1" thickBot="1">
      <c r="A1981" s="32">
        <v>43984</v>
      </c>
      <c r="B1981" s="2" t="str">
        <f t="shared" si="150"/>
        <v>Tuesday</v>
      </c>
      <c r="C1981" s="3" t="str">
        <f t="shared" si="151"/>
        <v>June</v>
      </c>
      <c r="D1981" s="4" t="str">
        <f t="shared" si="152"/>
        <v>2020</v>
      </c>
      <c r="E1981">
        <f t="shared" si="153"/>
        <v>23</v>
      </c>
      <c r="F1981" t="str">
        <f>IFERROR(VLOOKUP(A1981,Holidays!A:C,2), "N")</f>
        <v>Y</v>
      </c>
      <c r="G1981" t="str">
        <f>IFERROR(VLOOKUP(A1981,Holidays!A:C,3),"N")</f>
        <v>N</v>
      </c>
      <c r="H1981">
        <v>8.4</v>
      </c>
      <c r="I1981">
        <v>15.6</v>
      </c>
      <c r="J1981">
        <v>4.9000000000000004</v>
      </c>
      <c r="K1981">
        <v>11.6</v>
      </c>
      <c r="L1981" s="482">
        <v>132710.35999999999</v>
      </c>
      <c r="M1981" s="6">
        <v>40.304546930000001</v>
      </c>
      <c r="N1981" s="44">
        <f t="shared" si="154"/>
        <v>5348830.9327171948</v>
      </c>
    </row>
    <row r="1982" spans="1:14" thickTop="1" thickBot="1">
      <c r="A1982" s="32">
        <v>43985</v>
      </c>
      <c r="B1982" s="2" t="str">
        <f t="shared" si="150"/>
        <v>Wednesday</v>
      </c>
      <c r="C1982" s="3" t="str">
        <f t="shared" si="151"/>
        <v>June</v>
      </c>
      <c r="D1982" s="4" t="str">
        <f t="shared" si="152"/>
        <v>2020</v>
      </c>
      <c r="E1982">
        <f t="shared" si="153"/>
        <v>23</v>
      </c>
      <c r="F1982" t="str">
        <f>IFERROR(VLOOKUP(A1982,Holidays!A:C,2), "N")</f>
        <v>Y</v>
      </c>
      <c r="G1982" t="str">
        <f>IFERROR(VLOOKUP(A1982,Holidays!A:C,3),"N")</f>
        <v>N</v>
      </c>
      <c r="H1982">
        <v>10.5</v>
      </c>
      <c r="I1982">
        <v>14.1</v>
      </c>
      <c r="J1982">
        <v>7.3</v>
      </c>
      <c r="K1982">
        <v>0.6</v>
      </c>
      <c r="L1982" s="482">
        <v>130801.825</v>
      </c>
      <c r="M1982" s="6">
        <v>46.17833796</v>
      </c>
      <c r="N1982" s="44">
        <f t="shared" si="154"/>
        <v>6040210.8806347772</v>
      </c>
    </row>
    <row r="1983" spans="1:14" thickTop="1" thickBot="1">
      <c r="A1983" s="32">
        <v>43986</v>
      </c>
      <c r="B1983" s="2" t="str">
        <f t="shared" si="150"/>
        <v>Thursday</v>
      </c>
      <c r="C1983" s="3" t="str">
        <f t="shared" si="151"/>
        <v>June</v>
      </c>
      <c r="D1983" s="4" t="str">
        <f t="shared" si="152"/>
        <v>2020</v>
      </c>
      <c r="E1983">
        <f t="shared" si="153"/>
        <v>23</v>
      </c>
      <c r="F1983" t="str">
        <f>IFERROR(VLOOKUP(A1983,Holidays!A:C,2), "N")</f>
        <v>Y</v>
      </c>
      <c r="G1983" t="str">
        <f>IFERROR(VLOOKUP(A1983,Holidays!A:C,3),"N")</f>
        <v>N</v>
      </c>
      <c r="H1983">
        <v>9.3000000000000007</v>
      </c>
      <c r="I1983">
        <v>13.8</v>
      </c>
      <c r="J1983">
        <v>9.3000000000000007</v>
      </c>
      <c r="K1983">
        <v>0</v>
      </c>
      <c r="L1983" s="482">
        <v>133322.02499999999</v>
      </c>
      <c r="M1983" s="6">
        <v>52.411741579999997</v>
      </c>
      <c r="N1983" s="44">
        <f t="shared" si="154"/>
        <v>6987639.521222299</v>
      </c>
    </row>
    <row r="1984" spans="1:14" thickTop="1" thickBot="1">
      <c r="A1984" s="32">
        <v>43987</v>
      </c>
      <c r="B1984" s="2" t="str">
        <f t="shared" si="150"/>
        <v>Friday</v>
      </c>
      <c r="C1984" s="3" t="str">
        <f t="shared" si="151"/>
        <v>June</v>
      </c>
      <c r="D1984" s="4" t="str">
        <f t="shared" si="152"/>
        <v>2020</v>
      </c>
      <c r="E1984">
        <f t="shared" si="153"/>
        <v>23</v>
      </c>
      <c r="F1984" t="str">
        <f>IFERROR(VLOOKUP(A1984,Holidays!A:C,2), "N")</f>
        <v>Y</v>
      </c>
      <c r="G1984" t="str">
        <f>IFERROR(VLOOKUP(A1984,Holidays!A:C,3),"N")</f>
        <v>N</v>
      </c>
      <c r="H1984">
        <v>4.0999999999999996</v>
      </c>
      <c r="I1984">
        <v>14.6</v>
      </c>
      <c r="J1984">
        <v>9.4</v>
      </c>
      <c r="K1984">
        <v>0</v>
      </c>
      <c r="L1984" s="482">
        <v>137368.465</v>
      </c>
      <c r="M1984" s="6">
        <v>62.033443830000003</v>
      </c>
      <c r="N1984" s="44">
        <f t="shared" si="154"/>
        <v>8521438.9575908203</v>
      </c>
    </row>
    <row r="1985" spans="1:14" thickTop="1" thickBot="1">
      <c r="A1985" s="32">
        <v>43988</v>
      </c>
      <c r="B1985" s="2" t="str">
        <f t="shared" si="150"/>
        <v>Saturday</v>
      </c>
      <c r="C1985" s="3" t="str">
        <f t="shared" si="151"/>
        <v>June</v>
      </c>
      <c r="D1985" s="4" t="str">
        <f t="shared" si="152"/>
        <v>2020</v>
      </c>
      <c r="E1985">
        <f t="shared" si="153"/>
        <v>23</v>
      </c>
      <c r="F1985" t="str">
        <f>IFERROR(VLOOKUP(A1985,Holidays!A:C,2), "N")</f>
        <v>Y</v>
      </c>
      <c r="G1985" t="str">
        <f>IFERROR(VLOOKUP(A1985,Holidays!A:C,3),"N")</f>
        <v>N</v>
      </c>
      <c r="H1985">
        <v>6</v>
      </c>
      <c r="I1985">
        <v>13.3</v>
      </c>
      <c r="J1985">
        <v>6.6</v>
      </c>
      <c r="K1985">
        <v>0</v>
      </c>
      <c r="L1985" s="482">
        <v>126427.92</v>
      </c>
      <c r="M1985" s="6">
        <v>51.805299679999997</v>
      </c>
      <c r="N1985" s="44">
        <f t="shared" si="154"/>
        <v>6549636.283519065</v>
      </c>
    </row>
    <row r="1986" spans="1:14" thickTop="1" thickBot="1">
      <c r="A1986" s="32">
        <v>43989</v>
      </c>
      <c r="B1986" s="2" t="str">
        <f t="shared" si="150"/>
        <v>Sunday</v>
      </c>
      <c r="C1986" s="3" t="str">
        <f t="shared" si="151"/>
        <v>June</v>
      </c>
      <c r="D1986" s="4" t="str">
        <f t="shared" si="152"/>
        <v>2020</v>
      </c>
      <c r="E1986">
        <f t="shared" si="153"/>
        <v>24</v>
      </c>
      <c r="F1986" t="str">
        <f>IFERROR(VLOOKUP(A1986,Holidays!A:C,2), "N")</f>
        <v>Y</v>
      </c>
      <c r="G1986" t="str">
        <f>IFERROR(VLOOKUP(A1986,Holidays!A:C,3),"N")</f>
        <v>N</v>
      </c>
      <c r="H1986">
        <v>7.9</v>
      </c>
      <c r="I1986">
        <v>11.8</v>
      </c>
      <c r="J1986">
        <v>6.3</v>
      </c>
      <c r="K1986">
        <v>0</v>
      </c>
      <c r="L1986" s="482">
        <v>119524.41</v>
      </c>
      <c r="M1986" s="6">
        <v>52.567743700000001</v>
      </c>
      <c r="N1986" s="44">
        <f t="shared" si="154"/>
        <v>6283128.5507737175</v>
      </c>
    </row>
    <row r="1987" spans="1:14" thickTop="1" thickBot="1">
      <c r="A1987" s="32">
        <v>43990</v>
      </c>
      <c r="B1987" s="2" t="str">
        <f t="shared" ref="B1987:B2050" si="155">TEXT(A1987,"dddd")</f>
        <v>Monday</v>
      </c>
      <c r="C1987" s="3" t="str">
        <f t="shared" ref="C1987:C2050" si="156">TEXT(A1987,"mmmm")</f>
        <v>June</v>
      </c>
      <c r="D1987" s="4" t="str">
        <f t="shared" ref="D1987:D2050" si="157">TEXT(A1987,"yyyy")</f>
        <v>2020</v>
      </c>
      <c r="E1987">
        <f t="shared" ref="E1987:E2050" si="158">WEEKNUM(A1987)</f>
        <v>24</v>
      </c>
      <c r="F1987" t="str">
        <f>IFERROR(VLOOKUP(A1987,Holidays!A:C,2), "N")</f>
        <v>Y</v>
      </c>
      <c r="G1987" t="str">
        <f>IFERROR(VLOOKUP(A1987,Holidays!A:C,3),"N")</f>
        <v>Y</v>
      </c>
      <c r="H1987">
        <v>4.5</v>
      </c>
      <c r="I1987">
        <v>12.6</v>
      </c>
      <c r="J1987">
        <v>8.8000000000000007</v>
      </c>
      <c r="K1987">
        <v>0</v>
      </c>
      <c r="L1987" s="482">
        <v>124792.97500000001</v>
      </c>
      <c r="M1987" s="6">
        <v>64.935526899999999</v>
      </c>
      <c r="N1987" s="44">
        <f t="shared" ref="N1987:N2050" si="159">L1987*M1987</f>
        <v>8103497.5850435281</v>
      </c>
    </row>
    <row r="1988" spans="1:14" thickTop="1" thickBot="1">
      <c r="A1988" s="32">
        <v>43991</v>
      </c>
      <c r="B1988" s="2" t="str">
        <f t="shared" si="155"/>
        <v>Tuesday</v>
      </c>
      <c r="C1988" s="3" t="str">
        <f t="shared" si="156"/>
        <v>June</v>
      </c>
      <c r="D1988" s="4" t="str">
        <f t="shared" si="157"/>
        <v>2020</v>
      </c>
      <c r="E1988">
        <f t="shared" si="158"/>
        <v>24</v>
      </c>
      <c r="F1988" t="str">
        <f>IFERROR(VLOOKUP(A1988,Holidays!A:C,2), "N")</f>
        <v>Y</v>
      </c>
      <c r="G1988" t="str">
        <f>IFERROR(VLOOKUP(A1988,Holidays!A:C,3),"N")</f>
        <v>N</v>
      </c>
      <c r="H1988">
        <v>2</v>
      </c>
      <c r="I1988">
        <v>15.3</v>
      </c>
      <c r="J1988">
        <v>9.3000000000000007</v>
      </c>
      <c r="K1988">
        <v>0.2</v>
      </c>
      <c r="L1988" s="482">
        <v>141571.29500000001</v>
      </c>
      <c r="M1988" s="6">
        <v>134.74761480000001</v>
      </c>
      <c r="N1988" s="44">
        <f t="shared" si="159"/>
        <v>19076394.325397167</v>
      </c>
    </row>
    <row r="1989" spans="1:14" thickTop="1" thickBot="1">
      <c r="A1989" s="32">
        <v>43992</v>
      </c>
      <c r="B1989" s="2" t="str">
        <f t="shared" si="155"/>
        <v>Wednesday</v>
      </c>
      <c r="C1989" s="3" t="str">
        <f t="shared" si="156"/>
        <v>June</v>
      </c>
      <c r="D1989" s="4" t="str">
        <f t="shared" si="157"/>
        <v>2020</v>
      </c>
      <c r="E1989">
        <f t="shared" si="158"/>
        <v>24</v>
      </c>
      <c r="F1989" t="str">
        <f>IFERROR(VLOOKUP(A1989,Holidays!A:C,2), "N")</f>
        <v>Y</v>
      </c>
      <c r="G1989" t="str">
        <f>IFERROR(VLOOKUP(A1989,Holidays!A:C,3),"N")</f>
        <v>N</v>
      </c>
      <c r="H1989">
        <v>3.9</v>
      </c>
      <c r="I1989">
        <v>16.7</v>
      </c>
      <c r="J1989">
        <v>8.8000000000000007</v>
      </c>
      <c r="K1989">
        <v>0</v>
      </c>
      <c r="L1989" s="482">
        <v>137795.79500000001</v>
      </c>
      <c r="M1989" s="6">
        <v>121.1776674</v>
      </c>
      <c r="N1989" s="44">
        <f t="shared" si="159"/>
        <v>16697773.015628586</v>
      </c>
    </row>
    <row r="1990" spans="1:14" thickTop="1" thickBot="1">
      <c r="A1990" s="32">
        <v>43993</v>
      </c>
      <c r="B1990" s="2" t="str">
        <f t="shared" si="155"/>
        <v>Thursday</v>
      </c>
      <c r="C1990" s="3" t="str">
        <f t="shared" si="156"/>
        <v>June</v>
      </c>
      <c r="D1990" s="4" t="str">
        <f t="shared" si="157"/>
        <v>2020</v>
      </c>
      <c r="E1990">
        <f t="shared" si="158"/>
        <v>24</v>
      </c>
      <c r="F1990" t="str">
        <f>IFERROR(VLOOKUP(A1990,Holidays!A:C,2), "N")</f>
        <v>Y</v>
      </c>
      <c r="G1990" t="str">
        <f>IFERROR(VLOOKUP(A1990,Holidays!A:C,3),"N")</f>
        <v>N</v>
      </c>
      <c r="H1990">
        <v>4.5</v>
      </c>
      <c r="I1990">
        <v>16.899999999999999</v>
      </c>
      <c r="J1990">
        <v>9.1</v>
      </c>
      <c r="K1990">
        <v>0</v>
      </c>
      <c r="L1990" s="482">
        <v>141444.44500000001</v>
      </c>
      <c r="M1990" s="6">
        <v>99.91431747</v>
      </c>
      <c r="N1990" s="44">
        <f t="shared" si="159"/>
        <v>14132325.182097955</v>
      </c>
    </row>
    <row r="1991" spans="1:14" thickTop="1" thickBot="1">
      <c r="A1991" s="32">
        <v>43994</v>
      </c>
      <c r="B1991" s="2" t="str">
        <f t="shared" si="155"/>
        <v>Friday</v>
      </c>
      <c r="C1991" s="3" t="str">
        <f t="shared" si="156"/>
        <v>June</v>
      </c>
      <c r="D1991" s="4" t="str">
        <f t="shared" si="157"/>
        <v>2020</v>
      </c>
      <c r="E1991">
        <f t="shared" si="158"/>
        <v>24</v>
      </c>
      <c r="F1991" t="str">
        <f>IFERROR(VLOOKUP(A1991,Holidays!A:C,2), "N")</f>
        <v>Y</v>
      </c>
      <c r="G1991" t="str">
        <f>IFERROR(VLOOKUP(A1991,Holidays!A:C,3),"N")</f>
        <v>N</v>
      </c>
      <c r="H1991">
        <v>4.2</v>
      </c>
      <c r="I1991">
        <v>15.3</v>
      </c>
      <c r="J1991">
        <v>9.1999999999999993</v>
      </c>
      <c r="K1991">
        <v>0</v>
      </c>
      <c r="L1991" s="482">
        <v>134684.58499999999</v>
      </c>
      <c r="M1991" s="6">
        <v>50.250574039999997</v>
      </c>
      <c r="N1991" s="44">
        <f t="shared" si="159"/>
        <v>6767977.7105891723</v>
      </c>
    </row>
    <row r="1992" spans="1:14" thickTop="1" thickBot="1">
      <c r="A1992" s="32">
        <v>43995</v>
      </c>
      <c r="B1992" s="2" t="str">
        <f t="shared" si="155"/>
        <v>Saturday</v>
      </c>
      <c r="C1992" s="3" t="str">
        <f t="shared" si="156"/>
        <v>June</v>
      </c>
      <c r="D1992" s="4" t="str">
        <f t="shared" si="157"/>
        <v>2020</v>
      </c>
      <c r="E1992">
        <f t="shared" si="158"/>
        <v>24</v>
      </c>
      <c r="F1992" t="str">
        <f>IFERROR(VLOOKUP(A1992,Holidays!A:C,2), "N")</f>
        <v>Y</v>
      </c>
      <c r="G1992" t="str">
        <f>IFERROR(VLOOKUP(A1992,Holidays!A:C,3),"N")</f>
        <v>N</v>
      </c>
      <c r="H1992">
        <v>5.7</v>
      </c>
      <c r="I1992">
        <v>16.399999999999999</v>
      </c>
      <c r="J1992">
        <v>3.4</v>
      </c>
      <c r="K1992">
        <v>0</v>
      </c>
      <c r="L1992" s="482">
        <v>117394.455</v>
      </c>
      <c r="M1992" s="6">
        <v>31.448271609999999</v>
      </c>
      <c r="N1992" s="44">
        <f t="shared" si="159"/>
        <v>3691852.7063479223</v>
      </c>
    </row>
    <row r="1993" spans="1:14" thickTop="1" thickBot="1">
      <c r="A1993" s="32">
        <v>43996</v>
      </c>
      <c r="B1993" s="2" t="str">
        <f t="shared" si="155"/>
        <v>Sunday</v>
      </c>
      <c r="C1993" s="3" t="str">
        <f t="shared" si="156"/>
        <v>June</v>
      </c>
      <c r="D1993" s="4" t="str">
        <f t="shared" si="157"/>
        <v>2020</v>
      </c>
      <c r="E1993">
        <f t="shared" si="158"/>
        <v>25</v>
      </c>
      <c r="F1993" t="str">
        <f>IFERROR(VLOOKUP(A1993,Holidays!A:C,2), "N")</f>
        <v>Y</v>
      </c>
      <c r="G1993" t="str">
        <f>IFERROR(VLOOKUP(A1993,Holidays!A:C,3),"N")</f>
        <v>N</v>
      </c>
      <c r="H1993">
        <v>10.4</v>
      </c>
      <c r="I1993">
        <v>15.2</v>
      </c>
      <c r="J1993">
        <v>8</v>
      </c>
      <c r="K1993">
        <v>5.8</v>
      </c>
      <c r="L1993" s="482">
        <v>107553.005</v>
      </c>
      <c r="M1993" s="6">
        <v>24.879646619999999</v>
      </c>
      <c r="N1993" s="44">
        <f t="shared" si="159"/>
        <v>2675880.7573190932</v>
      </c>
    </row>
    <row r="1994" spans="1:14" thickTop="1" thickBot="1">
      <c r="A1994" s="32">
        <v>43997</v>
      </c>
      <c r="B1994" s="2" t="str">
        <f t="shared" si="155"/>
        <v>Monday</v>
      </c>
      <c r="C1994" s="3" t="str">
        <f t="shared" si="156"/>
        <v>June</v>
      </c>
      <c r="D1994" s="4" t="str">
        <f t="shared" si="157"/>
        <v>2020</v>
      </c>
      <c r="E1994">
        <f t="shared" si="158"/>
        <v>25</v>
      </c>
      <c r="F1994" t="str">
        <f>IFERROR(VLOOKUP(A1994,Holidays!A:C,2), "N")</f>
        <v>Y</v>
      </c>
      <c r="G1994" t="str">
        <f>IFERROR(VLOOKUP(A1994,Holidays!A:C,3),"N")</f>
        <v>N</v>
      </c>
      <c r="H1994">
        <v>11.6</v>
      </c>
      <c r="I1994">
        <v>18.399999999999999</v>
      </c>
      <c r="J1994">
        <v>8</v>
      </c>
      <c r="K1994">
        <v>0</v>
      </c>
      <c r="L1994" s="482">
        <v>121221.455</v>
      </c>
      <c r="M1994" s="6">
        <v>26.006880500000001</v>
      </c>
      <c r="N1994" s="44">
        <f t="shared" si="159"/>
        <v>3152591.8942211275</v>
      </c>
    </row>
    <row r="1995" spans="1:14" thickTop="1" thickBot="1">
      <c r="A1995" s="32">
        <v>43998</v>
      </c>
      <c r="B1995" s="2" t="str">
        <f t="shared" si="155"/>
        <v>Tuesday</v>
      </c>
      <c r="C1995" s="3" t="str">
        <f t="shared" si="156"/>
        <v>June</v>
      </c>
      <c r="D1995" s="4" t="str">
        <f t="shared" si="157"/>
        <v>2020</v>
      </c>
      <c r="E1995">
        <f t="shared" si="158"/>
        <v>25</v>
      </c>
      <c r="F1995" t="str">
        <f>IFERROR(VLOOKUP(A1995,Holidays!A:C,2), "N")</f>
        <v>Y</v>
      </c>
      <c r="G1995" t="str">
        <f>IFERROR(VLOOKUP(A1995,Holidays!A:C,3),"N")</f>
        <v>N</v>
      </c>
      <c r="H1995">
        <v>13</v>
      </c>
      <c r="I1995">
        <v>17.899999999999999</v>
      </c>
      <c r="J1995">
        <v>6.7</v>
      </c>
      <c r="K1995">
        <v>0</v>
      </c>
      <c r="L1995" s="482">
        <v>124473.67</v>
      </c>
      <c r="M1995" s="6">
        <v>34.230911220000003</v>
      </c>
      <c r="N1995" s="44">
        <f t="shared" si="159"/>
        <v>4260847.1469975775</v>
      </c>
    </row>
    <row r="1996" spans="1:14" thickTop="1" thickBot="1">
      <c r="A1996" s="32">
        <v>43999</v>
      </c>
      <c r="B1996" s="2" t="str">
        <f t="shared" si="155"/>
        <v>Wednesday</v>
      </c>
      <c r="C1996" s="3" t="str">
        <f t="shared" si="156"/>
        <v>June</v>
      </c>
      <c r="D1996" s="4" t="str">
        <f t="shared" si="157"/>
        <v>2020</v>
      </c>
      <c r="E1996">
        <f t="shared" si="158"/>
        <v>25</v>
      </c>
      <c r="F1996" t="str">
        <f>IFERROR(VLOOKUP(A1996,Holidays!A:C,2), "N")</f>
        <v>Y</v>
      </c>
      <c r="G1996" t="str">
        <f>IFERROR(VLOOKUP(A1996,Holidays!A:C,3),"N")</f>
        <v>N</v>
      </c>
      <c r="H1996">
        <v>10.199999999999999</v>
      </c>
      <c r="I1996">
        <v>14.6</v>
      </c>
      <c r="J1996">
        <v>8.5</v>
      </c>
      <c r="K1996">
        <v>0.4</v>
      </c>
      <c r="L1996" s="482">
        <v>133969.69</v>
      </c>
      <c r="M1996" s="6">
        <v>66.78362319</v>
      </c>
      <c r="N1996" s="44">
        <f t="shared" si="159"/>
        <v>8946981.2958411109</v>
      </c>
    </row>
    <row r="1997" spans="1:14" thickTop="1" thickBot="1">
      <c r="A1997" s="32">
        <v>44000</v>
      </c>
      <c r="B1997" s="2" t="str">
        <f t="shared" si="155"/>
        <v>Thursday</v>
      </c>
      <c r="C1997" s="3" t="str">
        <f t="shared" si="156"/>
        <v>June</v>
      </c>
      <c r="D1997" s="4" t="str">
        <f t="shared" si="157"/>
        <v>2020</v>
      </c>
      <c r="E1997">
        <f t="shared" si="158"/>
        <v>25</v>
      </c>
      <c r="F1997" t="str">
        <f>IFERROR(VLOOKUP(A1997,Holidays!A:C,2), "N")</f>
        <v>Y</v>
      </c>
      <c r="G1997" t="str">
        <f>IFERROR(VLOOKUP(A1997,Holidays!A:C,3),"N")</f>
        <v>N</v>
      </c>
      <c r="H1997">
        <v>4.5999999999999996</v>
      </c>
      <c r="I1997">
        <v>16.899999999999999</v>
      </c>
      <c r="J1997">
        <v>9.1</v>
      </c>
      <c r="K1997">
        <v>0</v>
      </c>
      <c r="L1997" s="482">
        <v>130437.325</v>
      </c>
      <c r="M1997" s="6">
        <v>35.142928869999999</v>
      </c>
      <c r="N1997" s="44">
        <f t="shared" si="159"/>
        <v>4583949.6344680721</v>
      </c>
    </row>
    <row r="1998" spans="1:14" thickTop="1" thickBot="1">
      <c r="A1998" s="32">
        <v>44001</v>
      </c>
      <c r="B1998" s="2" t="str">
        <f t="shared" si="155"/>
        <v>Friday</v>
      </c>
      <c r="C1998" s="3" t="str">
        <f t="shared" si="156"/>
        <v>June</v>
      </c>
      <c r="D1998" s="4" t="str">
        <f t="shared" si="157"/>
        <v>2020</v>
      </c>
      <c r="E1998">
        <f t="shared" si="158"/>
        <v>25</v>
      </c>
      <c r="F1998" t="str">
        <f>IFERROR(VLOOKUP(A1998,Holidays!A:C,2), "N")</f>
        <v>Y</v>
      </c>
      <c r="G1998" t="str">
        <f>IFERROR(VLOOKUP(A1998,Holidays!A:C,3),"N")</f>
        <v>N</v>
      </c>
      <c r="H1998">
        <v>6.4</v>
      </c>
      <c r="I1998">
        <v>17.8</v>
      </c>
      <c r="J1998">
        <v>8.6</v>
      </c>
      <c r="K1998">
        <v>0</v>
      </c>
      <c r="L1998" s="482">
        <v>120149.435</v>
      </c>
      <c r="M1998" s="6">
        <v>30.518706590000001</v>
      </c>
      <c r="N1998" s="44">
        <f t="shared" si="159"/>
        <v>3666805.3537192768</v>
      </c>
    </row>
    <row r="1999" spans="1:14" thickTop="1" thickBot="1">
      <c r="A1999" s="32">
        <v>44002</v>
      </c>
      <c r="B1999" s="2" t="str">
        <f t="shared" si="155"/>
        <v>Saturday</v>
      </c>
      <c r="C1999" s="3" t="str">
        <f t="shared" si="156"/>
        <v>June</v>
      </c>
      <c r="D1999" s="4" t="str">
        <f t="shared" si="157"/>
        <v>2020</v>
      </c>
      <c r="E1999">
        <f t="shared" si="158"/>
        <v>25</v>
      </c>
      <c r="F1999" t="str">
        <f>IFERROR(VLOOKUP(A1999,Holidays!A:C,2), "N")</f>
        <v>Y</v>
      </c>
      <c r="G1999" t="str">
        <f>IFERROR(VLOOKUP(A1999,Holidays!A:C,3),"N")</f>
        <v>N</v>
      </c>
      <c r="H1999">
        <v>12.8</v>
      </c>
      <c r="I1999">
        <v>16.899999999999999</v>
      </c>
      <c r="J1999">
        <v>8.5</v>
      </c>
      <c r="K1999">
        <v>1.4</v>
      </c>
      <c r="L1999" s="482">
        <v>109644.69500000001</v>
      </c>
      <c r="M1999" s="6">
        <v>34.059332099999999</v>
      </c>
      <c r="N1999" s="44">
        <f t="shared" si="159"/>
        <v>3734425.0800082097</v>
      </c>
    </row>
    <row r="2000" spans="1:14" thickTop="1" thickBot="1">
      <c r="A2000" s="32">
        <v>44003</v>
      </c>
      <c r="B2000" s="2" t="str">
        <f t="shared" si="155"/>
        <v>Sunday</v>
      </c>
      <c r="C2000" s="3" t="str">
        <f t="shared" si="156"/>
        <v>June</v>
      </c>
      <c r="D2000" s="4" t="str">
        <f t="shared" si="157"/>
        <v>2020</v>
      </c>
      <c r="E2000">
        <f t="shared" si="158"/>
        <v>26</v>
      </c>
      <c r="F2000" t="str">
        <f>IFERROR(VLOOKUP(A2000,Holidays!A:C,2), "N")</f>
        <v>Y</v>
      </c>
      <c r="G2000" t="str">
        <f>IFERROR(VLOOKUP(A2000,Holidays!A:C,3),"N")</f>
        <v>N</v>
      </c>
      <c r="H2000">
        <v>6.9</v>
      </c>
      <c r="I2000">
        <v>12</v>
      </c>
      <c r="J2000">
        <v>4.9000000000000004</v>
      </c>
      <c r="K2000">
        <v>0</v>
      </c>
      <c r="L2000" s="482">
        <v>121528.375</v>
      </c>
      <c r="M2000" s="6">
        <v>36.994378519999998</v>
      </c>
      <c r="N2000" s="44">
        <f t="shared" si="159"/>
        <v>4495866.7056705048</v>
      </c>
    </row>
    <row r="2001" spans="1:14" thickTop="1" thickBot="1">
      <c r="A2001" s="32">
        <v>44004</v>
      </c>
      <c r="B2001" s="2" t="str">
        <f t="shared" si="155"/>
        <v>Monday</v>
      </c>
      <c r="C2001" s="3" t="str">
        <f t="shared" si="156"/>
        <v>June</v>
      </c>
      <c r="D2001" s="4" t="str">
        <f t="shared" si="157"/>
        <v>2020</v>
      </c>
      <c r="E2001">
        <f t="shared" si="158"/>
        <v>26</v>
      </c>
      <c r="F2001" t="str">
        <f>IFERROR(VLOOKUP(A2001,Holidays!A:C,2), "N")</f>
        <v>Y</v>
      </c>
      <c r="G2001" t="str">
        <f>IFERROR(VLOOKUP(A2001,Holidays!A:C,3),"N")</f>
        <v>N</v>
      </c>
      <c r="H2001">
        <v>8.1</v>
      </c>
      <c r="I2001">
        <v>13</v>
      </c>
      <c r="J2001">
        <v>5.5</v>
      </c>
      <c r="K2001">
        <v>0</v>
      </c>
      <c r="L2001" s="482">
        <v>136373.435</v>
      </c>
      <c r="M2001" s="6">
        <v>45.896190480000001</v>
      </c>
      <c r="N2001" s="44">
        <f t="shared" si="159"/>
        <v>6259021.1491718991</v>
      </c>
    </row>
    <row r="2002" spans="1:14" thickTop="1" thickBot="1">
      <c r="A2002" s="32">
        <v>44005</v>
      </c>
      <c r="B2002" s="2" t="str">
        <f t="shared" si="155"/>
        <v>Tuesday</v>
      </c>
      <c r="C2002" s="3" t="str">
        <f t="shared" si="156"/>
        <v>June</v>
      </c>
      <c r="D2002" s="4" t="str">
        <f t="shared" si="157"/>
        <v>2020</v>
      </c>
      <c r="E2002">
        <f t="shared" si="158"/>
        <v>26</v>
      </c>
      <c r="F2002" t="str">
        <f>IFERROR(VLOOKUP(A2002,Holidays!A:C,2), "N")</f>
        <v>Y</v>
      </c>
      <c r="G2002" t="str">
        <f>IFERROR(VLOOKUP(A2002,Holidays!A:C,3),"N")</f>
        <v>N</v>
      </c>
      <c r="H2002">
        <v>9</v>
      </c>
      <c r="I2002">
        <v>14.4</v>
      </c>
      <c r="J2002">
        <v>8.4</v>
      </c>
      <c r="K2002">
        <v>2.2000000000000002</v>
      </c>
      <c r="L2002" s="482">
        <v>131904.745</v>
      </c>
      <c r="M2002" s="6">
        <v>48.986743169999997</v>
      </c>
      <c r="N2002" s="44">
        <f t="shared" si="159"/>
        <v>6461583.8662193408</v>
      </c>
    </row>
    <row r="2003" spans="1:14" thickTop="1" thickBot="1">
      <c r="A2003" s="32">
        <v>44006</v>
      </c>
      <c r="B2003" s="2" t="str">
        <f t="shared" si="155"/>
        <v>Wednesday</v>
      </c>
      <c r="C2003" s="3" t="str">
        <f t="shared" si="156"/>
        <v>June</v>
      </c>
      <c r="D2003" s="4" t="str">
        <f t="shared" si="157"/>
        <v>2020</v>
      </c>
      <c r="E2003">
        <f t="shared" si="158"/>
        <v>26</v>
      </c>
      <c r="F2003" t="str">
        <f>IFERROR(VLOOKUP(A2003,Holidays!A:C,2), "N")</f>
        <v>Y</v>
      </c>
      <c r="G2003" t="str">
        <f>IFERROR(VLOOKUP(A2003,Holidays!A:C,3),"N")</f>
        <v>N</v>
      </c>
      <c r="H2003">
        <v>10.1</v>
      </c>
      <c r="I2003">
        <v>14.9</v>
      </c>
      <c r="J2003">
        <v>8</v>
      </c>
      <c r="K2003">
        <v>0.4</v>
      </c>
      <c r="L2003" s="482">
        <v>133100.905</v>
      </c>
      <c r="M2003" s="6">
        <v>56.721435829999997</v>
      </c>
      <c r="N2003" s="44">
        <f t="shared" si="159"/>
        <v>7549674.4418724254</v>
      </c>
    </row>
    <row r="2004" spans="1:14" thickTop="1" thickBot="1">
      <c r="A2004" s="32">
        <v>44007</v>
      </c>
      <c r="B2004" s="2" t="str">
        <f t="shared" si="155"/>
        <v>Thursday</v>
      </c>
      <c r="C2004" s="3" t="str">
        <f t="shared" si="156"/>
        <v>June</v>
      </c>
      <c r="D2004" s="4" t="str">
        <f t="shared" si="157"/>
        <v>2020</v>
      </c>
      <c r="E2004">
        <f t="shared" si="158"/>
        <v>26</v>
      </c>
      <c r="F2004" t="str">
        <f>IFERROR(VLOOKUP(A2004,Holidays!A:C,2), "N")</f>
        <v>Y</v>
      </c>
      <c r="G2004" t="str">
        <f>IFERROR(VLOOKUP(A2004,Holidays!A:C,3),"N")</f>
        <v>N</v>
      </c>
      <c r="H2004">
        <v>10.199999999999999</v>
      </c>
      <c r="I2004">
        <v>15.9</v>
      </c>
      <c r="J2004">
        <v>5</v>
      </c>
      <c r="K2004">
        <v>0</v>
      </c>
      <c r="L2004" s="482">
        <v>131466.23999999999</v>
      </c>
      <c r="M2004" s="6">
        <v>39.910040360000004</v>
      </c>
      <c r="N2004" s="44">
        <f t="shared" si="159"/>
        <v>5246822.9443774465</v>
      </c>
    </row>
    <row r="2005" spans="1:14" thickTop="1" thickBot="1">
      <c r="A2005" s="32">
        <v>44008</v>
      </c>
      <c r="B2005" s="2" t="str">
        <f t="shared" si="155"/>
        <v>Friday</v>
      </c>
      <c r="C2005" s="3" t="str">
        <f t="shared" si="156"/>
        <v>June</v>
      </c>
      <c r="D2005" s="4" t="str">
        <f t="shared" si="157"/>
        <v>2020</v>
      </c>
      <c r="E2005">
        <f t="shared" si="158"/>
        <v>26</v>
      </c>
      <c r="F2005" t="str">
        <f>IFERROR(VLOOKUP(A2005,Holidays!A:C,2), "N")</f>
        <v>N</v>
      </c>
      <c r="G2005" t="str">
        <f>IFERROR(VLOOKUP(A2005,Holidays!A:C,3),"N")</f>
        <v>N</v>
      </c>
      <c r="H2005">
        <v>7.9</v>
      </c>
      <c r="I2005">
        <v>13.8</v>
      </c>
      <c r="J2005">
        <v>8.8000000000000007</v>
      </c>
      <c r="K2005">
        <v>1.2</v>
      </c>
      <c r="L2005" s="482">
        <v>136872.56</v>
      </c>
      <c r="M2005" s="6">
        <v>55.536961150000003</v>
      </c>
      <c r="N2005" s="44">
        <f t="shared" si="159"/>
        <v>7601486.0472210441</v>
      </c>
    </row>
    <row r="2006" spans="1:14" thickTop="1" thickBot="1">
      <c r="A2006" s="32">
        <v>44009</v>
      </c>
      <c r="B2006" s="2" t="str">
        <f t="shared" si="155"/>
        <v>Saturday</v>
      </c>
      <c r="C2006" s="3" t="str">
        <f t="shared" si="156"/>
        <v>June</v>
      </c>
      <c r="D2006" s="4" t="str">
        <f t="shared" si="157"/>
        <v>2020</v>
      </c>
      <c r="E2006">
        <f t="shared" si="158"/>
        <v>26</v>
      </c>
      <c r="F2006" t="str">
        <f>IFERROR(VLOOKUP(A2006,Holidays!A:C,2), "N")</f>
        <v>N</v>
      </c>
      <c r="G2006" t="str">
        <f>IFERROR(VLOOKUP(A2006,Holidays!A:C,3),"N")</f>
        <v>N</v>
      </c>
      <c r="H2006">
        <v>6.2</v>
      </c>
      <c r="I2006">
        <v>13.1</v>
      </c>
      <c r="J2006">
        <v>7.9</v>
      </c>
      <c r="K2006">
        <v>0</v>
      </c>
      <c r="L2006" s="482">
        <v>126938.54</v>
      </c>
      <c r="M2006" s="6">
        <v>48.303282799999998</v>
      </c>
      <c r="N2006" s="44">
        <f t="shared" si="159"/>
        <v>6131548.1958391117</v>
      </c>
    </row>
    <row r="2007" spans="1:14" thickTop="1" thickBot="1">
      <c r="A2007" s="32">
        <v>44010</v>
      </c>
      <c r="B2007" s="2" t="str">
        <f t="shared" si="155"/>
        <v>Sunday</v>
      </c>
      <c r="C2007" s="3" t="str">
        <f t="shared" si="156"/>
        <v>June</v>
      </c>
      <c r="D2007" s="4" t="str">
        <f t="shared" si="157"/>
        <v>2020</v>
      </c>
      <c r="E2007">
        <f t="shared" si="158"/>
        <v>27</v>
      </c>
      <c r="F2007" t="str">
        <f>IFERROR(VLOOKUP(A2007,Holidays!A:C,2), "N")</f>
        <v>N</v>
      </c>
      <c r="G2007" t="str">
        <f>IFERROR(VLOOKUP(A2007,Holidays!A:C,3),"N")</f>
        <v>N</v>
      </c>
      <c r="H2007">
        <v>1.7</v>
      </c>
      <c r="I2007">
        <v>12.5</v>
      </c>
      <c r="J2007">
        <v>9.3000000000000007</v>
      </c>
      <c r="K2007">
        <v>0.2</v>
      </c>
      <c r="L2007" s="482">
        <v>125830.75</v>
      </c>
      <c r="M2007" s="6">
        <v>49.198760270000001</v>
      </c>
      <c r="N2007" s="44">
        <f t="shared" si="159"/>
        <v>6190716.9038443025</v>
      </c>
    </row>
    <row r="2008" spans="1:14" thickTop="1" thickBot="1">
      <c r="A2008" s="32">
        <v>44011</v>
      </c>
      <c r="B2008" s="2" t="str">
        <f t="shared" si="155"/>
        <v>Monday</v>
      </c>
      <c r="C2008" s="3" t="str">
        <f t="shared" si="156"/>
        <v>June</v>
      </c>
      <c r="D2008" s="4" t="str">
        <f t="shared" si="157"/>
        <v>2020</v>
      </c>
      <c r="E2008">
        <f t="shared" si="158"/>
        <v>27</v>
      </c>
      <c r="F2008" t="str">
        <f>IFERROR(VLOOKUP(A2008,Holidays!A:C,2), "N")</f>
        <v>N</v>
      </c>
      <c r="G2008" t="str">
        <f>IFERROR(VLOOKUP(A2008,Holidays!A:C,3),"N")</f>
        <v>N</v>
      </c>
      <c r="H2008">
        <v>2.2000000000000002</v>
      </c>
      <c r="I2008">
        <v>15.4</v>
      </c>
      <c r="J2008">
        <v>9.3000000000000007</v>
      </c>
      <c r="K2008">
        <v>0</v>
      </c>
      <c r="L2008" s="482">
        <v>141431.99</v>
      </c>
      <c r="M2008" s="6">
        <v>42.724552449999997</v>
      </c>
      <c r="N2008" s="44">
        <f t="shared" si="159"/>
        <v>6042618.4748628745</v>
      </c>
    </row>
    <row r="2009" spans="1:14" thickTop="1" thickBot="1">
      <c r="A2009" s="32">
        <v>44012</v>
      </c>
      <c r="B2009" s="2" t="str">
        <f t="shared" si="155"/>
        <v>Tuesday</v>
      </c>
      <c r="C2009" s="3" t="str">
        <f t="shared" si="156"/>
        <v>June</v>
      </c>
      <c r="D2009" s="4" t="str">
        <f t="shared" si="157"/>
        <v>2020</v>
      </c>
      <c r="E2009">
        <f t="shared" si="158"/>
        <v>27</v>
      </c>
      <c r="F2009" t="str">
        <f>IFERROR(VLOOKUP(A2009,Holidays!A:C,2), "N")</f>
        <v>N</v>
      </c>
      <c r="G2009" t="str">
        <f>IFERROR(VLOOKUP(A2009,Holidays!A:C,3),"N")</f>
        <v>N</v>
      </c>
      <c r="H2009">
        <v>3</v>
      </c>
      <c r="I2009">
        <v>15.2</v>
      </c>
      <c r="J2009">
        <v>7.7</v>
      </c>
      <c r="K2009">
        <v>0</v>
      </c>
      <c r="L2009" s="482">
        <v>137644.86499999999</v>
      </c>
      <c r="M2009" s="6">
        <v>32.463374850000001</v>
      </c>
      <c r="N2009" s="44">
        <f t="shared" si="159"/>
        <v>4468416.8486726452</v>
      </c>
    </row>
    <row r="2010" spans="1:14" thickTop="1" thickBot="1">
      <c r="A2010" s="32">
        <v>44013</v>
      </c>
      <c r="B2010" s="2" t="str">
        <f t="shared" si="155"/>
        <v>Wednesday</v>
      </c>
      <c r="C2010" s="3" t="str">
        <f t="shared" si="156"/>
        <v>July</v>
      </c>
      <c r="D2010" s="4" t="str">
        <f t="shared" si="157"/>
        <v>2020</v>
      </c>
      <c r="E2010">
        <f t="shared" si="158"/>
        <v>27</v>
      </c>
      <c r="F2010" t="str">
        <f>IFERROR(VLOOKUP(A2010,Holidays!A:C,2), "N")</f>
        <v>N</v>
      </c>
      <c r="G2010" t="str">
        <f>IFERROR(VLOOKUP(A2010,Holidays!A:C,3),"N")</f>
        <v>N</v>
      </c>
      <c r="H2010">
        <v>9.8000000000000007</v>
      </c>
      <c r="I2010">
        <v>17.399999999999999</v>
      </c>
      <c r="J2010">
        <v>9.1</v>
      </c>
      <c r="K2010">
        <v>0</v>
      </c>
      <c r="L2010" s="482">
        <v>126614.72</v>
      </c>
      <c r="M2010" s="6">
        <v>33.15843237</v>
      </c>
      <c r="N2010" s="44">
        <f t="shared" si="159"/>
        <v>4198345.6301664868</v>
      </c>
    </row>
    <row r="2011" spans="1:14" thickTop="1" thickBot="1">
      <c r="A2011" s="32">
        <v>44014</v>
      </c>
      <c r="B2011" s="2" t="str">
        <f t="shared" si="155"/>
        <v>Thursday</v>
      </c>
      <c r="C2011" s="3" t="str">
        <f t="shared" si="156"/>
        <v>July</v>
      </c>
      <c r="D2011" s="4" t="str">
        <f t="shared" si="157"/>
        <v>2020</v>
      </c>
      <c r="E2011">
        <f t="shared" si="158"/>
        <v>27</v>
      </c>
      <c r="F2011" t="str">
        <f>IFERROR(VLOOKUP(A2011,Holidays!A:C,2), "N")</f>
        <v>N</v>
      </c>
      <c r="G2011" t="str">
        <f>IFERROR(VLOOKUP(A2011,Holidays!A:C,3),"N")</f>
        <v>N</v>
      </c>
      <c r="H2011">
        <v>10.199999999999999</v>
      </c>
      <c r="I2011">
        <v>15.1</v>
      </c>
      <c r="J2011">
        <v>7.3</v>
      </c>
      <c r="K2011">
        <v>1.2</v>
      </c>
      <c r="L2011" s="482">
        <v>131372.71</v>
      </c>
      <c r="M2011" s="6">
        <v>37.366426310000001</v>
      </c>
      <c r="N2011" s="44">
        <f t="shared" si="159"/>
        <v>4908928.6873599999</v>
      </c>
    </row>
    <row r="2012" spans="1:14" thickTop="1" thickBot="1">
      <c r="A2012" s="32">
        <v>44015</v>
      </c>
      <c r="B2012" s="2" t="str">
        <f t="shared" si="155"/>
        <v>Friday</v>
      </c>
      <c r="C2012" s="3" t="str">
        <f t="shared" si="156"/>
        <v>July</v>
      </c>
      <c r="D2012" s="4" t="str">
        <f t="shared" si="157"/>
        <v>2020</v>
      </c>
      <c r="E2012">
        <f t="shared" si="158"/>
        <v>27</v>
      </c>
      <c r="F2012" t="str">
        <f>IFERROR(VLOOKUP(A2012,Holidays!A:C,2), "N")</f>
        <v>N</v>
      </c>
      <c r="G2012" t="str">
        <f>IFERROR(VLOOKUP(A2012,Holidays!A:C,3),"N")</f>
        <v>N</v>
      </c>
      <c r="H2012">
        <v>7.7</v>
      </c>
      <c r="I2012">
        <v>10.3</v>
      </c>
      <c r="J2012">
        <v>4.0999999999999996</v>
      </c>
      <c r="K2012">
        <v>0</v>
      </c>
      <c r="L2012" s="482">
        <v>143010.26999999999</v>
      </c>
      <c r="M2012" s="6">
        <v>43.512020370000002</v>
      </c>
      <c r="N2012" s="44">
        <f t="shared" si="159"/>
        <v>6222665.7813591994</v>
      </c>
    </row>
    <row r="2013" spans="1:14" thickTop="1" thickBot="1">
      <c r="A2013" s="32">
        <v>44016</v>
      </c>
      <c r="B2013" s="2" t="str">
        <f t="shared" si="155"/>
        <v>Saturday</v>
      </c>
      <c r="C2013" s="3" t="str">
        <f t="shared" si="156"/>
        <v>July</v>
      </c>
      <c r="D2013" s="4" t="str">
        <f t="shared" si="157"/>
        <v>2020</v>
      </c>
      <c r="E2013">
        <f t="shared" si="158"/>
        <v>27</v>
      </c>
      <c r="F2013" t="str">
        <f>IFERROR(VLOOKUP(A2013,Holidays!A:C,2), "N")</f>
        <v>N</v>
      </c>
      <c r="G2013" t="str">
        <f>IFERROR(VLOOKUP(A2013,Holidays!A:C,3),"N")</f>
        <v>N</v>
      </c>
      <c r="H2013">
        <v>6.5</v>
      </c>
      <c r="I2013">
        <v>14.5</v>
      </c>
      <c r="J2013">
        <v>5.7</v>
      </c>
      <c r="K2013">
        <v>7.8</v>
      </c>
      <c r="L2013" s="482">
        <v>125400.27</v>
      </c>
      <c r="M2013" s="6">
        <v>50.026100579999998</v>
      </c>
      <c r="N2013" s="44">
        <f t="shared" si="159"/>
        <v>6273286.5197791569</v>
      </c>
    </row>
    <row r="2014" spans="1:14" thickTop="1" thickBot="1">
      <c r="A2014" s="32">
        <v>44017</v>
      </c>
      <c r="B2014" s="2" t="str">
        <f t="shared" si="155"/>
        <v>Sunday</v>
      </c>
      <c r="C2014" s="3" t="str">
        <f t="shared" si="156"/>
        <v>July</v>
      </c>
      <c r="D2014" s="4" t="str">
        <f t="shared" si="157"/>
        <v>2020</v>
      </c>
      <c r="E2014">
        <f t="shared" si="158"/>
        <v>28</v>
      </c>
      <c r="F2014" t="str">
        <f>IFERROR(VLOOKUP(A2014,Holidays!A:C,2), "N")</f>
        <v>N</v>
      </c>
      <c r="G2014" t="str">
        <f>IFERROR(VLOOKUP(A2014,Holidays!A:C,3),"N")</f>
        <v>N</v>
      </c>
      <c r="H2014">
        <v>8.9</v>
      </c>
      <c r="I2014">
        <v>12.5</v>
      </c>
      <c r="J2014">
        <v>6.5</v>
      </c>
      <c r="K2014">
        <v>4.5999999999999996</v>
      </c>
      <c r="L2014" s="482">
        <v>118507.76</v>
      </c>
      <c r="M2014" s="6">
        <v>50.787712599999999</v>
      </c>
      <c r="N2014" s="44">
        <f t="shared" si="159"/>
        <v>6018738.0557497758</v>
      </c>
    </row>
    <row r="2015" spans="1:14" thickTop="1" thickBot="1">
      <c r="A2015" s="32">
        <v>44018</v>
      </c>
      <c r="B2015" s="2" t="str">
        <f t="shared" si="155"/>
        <v>Monday</v>
      </c>
      <c r="C2015" s="3" t="str">
        <f t="shared" si="156"/>
        <v>July</v>
      </c>
      <c r="D2015" s="4" t="str">
        <f t="shared" si="157"/>
        <v>2020</v>
      </c>
      <c r="E2015">
        <f t="shared" si="158"/>
        <v>28</v>
      </c>
      <c r="F2015" t="str">
        <f>IFERROR(VLOOKUP(A2015,Holidays!A:C,2), "N")</f>
        <v>N</v>
      </c>
      <c r="G2015" t="str">
        <f>IFERROR(VLOOKUP(A2015,Holidays!A:C,3),"N")</f>
        <v>N</v>
      </c>
      <c r="H2015">
        <v>8.1</v>
      </c>
      <c r="I2015">
        <v>13.1</v>
      </c>
      <c r="J2015">
        <v>5.8</v>
      </c>
      <c r="K2015">
        <v>1</v>
      </c>
      <c r="L2015" s="482">
        <v>136255.33499999999</v>
      </c>
      <c r="M2015" s="6">
        <v>75.960622720000003</v>
      </c>
      <c r="N2015" s="44">
        <f t="shared" si="159"/>
        <v>10350040.095522212</v>
      </c>
    </row>
    <row r="2016" spans="1:14" thickTop="1" thickBot="1">
      <c r="A2016" s="32">
        <v>44019</v>
      </c>
      <c r="B2016" s="2" t="str">
        <f t="shared" si="155"/>
        <v>Tuesday</v>
      </c>
      <c r="C2016" s="3" t="str">
        <f t="shared" si="156"/>
        <v>July</v>
      </c>
      <c r="D2016" s="4" t="str">
        <f t="shared" si="157"/>
        <v>2020</v>
      </c>
      <c r="E2016">
        <f t="shared" si="158"/>
        <v>28</v>
      </c>
      <c r="F2016" t="str">
        <f>IFERROR(VLOOKUP(A2016,Holidays!A:C,2), "N")</f>
        <v>N</v>
      </c>
      <c r="G2016" t="str">
        <f>IFERROR(VLOOKUP(A2016,Holidays!A:C,3),"N")</f>
        <v>N</v>
      </c>
      <c r="H2016">
        <v>8.9</v>
      </c>
      <c r="I2016">
        <v>11.8</v>
      </c>
      <c r="J2016">
        <v>4.8</v>
      </c>
      <c r="K2016">
        <v>1.4</v>
      </c>
      <c r="L2016" s="482">
        <v>140264.51999999999</v>
      </c>
      <c r="M2016" s="6">
        <v>88.336242659999996</v>
      </c>
      <c r="N2016" s="44">
        <f t="shared" si="159"/>
        <v>12390440.675308421</v>
      </c>
    </row>
    <row r="2017" spans="1:14" thickTop="1" thickBot="1">
      <c r="A2017" s="32">
        <v>44020</v>
      </c>
      <c r="B2017" s="2" t="str">
        <f t="shared" si="155"/>
        <v>Wednesday</v>
      </c>
      <c r="C2017" s="3" t="str">
        <f t="shared" si="156"/>
        <v>July</v>
      </c>
      <c r="D2017" s="4" t="str">
        <f t="shared" si="157"/>
        <v>2020</v>
      </c>
      <c r="E2017">
        <f t="shared" si="158"/>
        <v>28</v>
      </c>
      <c r="F2017" t="str">
        <f>IFERROR(VLOOKUP(A2017,Holidays!A:C,2), "N")</f>
        <v>N</v>
      </c>
      <c r="G2017" t="str">
        <f>IFERROR(VLOOKUP(A2017,Holidays!A:C,3),"N")</f>
        <v>N</v>
      </c>
      <c r="H2017">
        <v>4.9000000000000004</v>
      </c>
      <c r="I2017">
        <v>15.7</v>
      </c>
      <c r="J2017">
        <v>9.4</v>
      </c>
      <c r="K2017">
        <v>0</v>
      </c>
      <c r="L2017" s="482">
        <v>138627.10999999999</v>
      </c>
      <c r="M2017" s="6">
        <v>80.388196890000003</v>
      </c>
      <c r="N2017" s="44">
        <f t="shared" si="159"/>
        <v>11143983.412971687</v>
      </c>
    </row>
    <row r="2018" spans="1:14" thickTop="1" thickBot="1">
      <c r="A2018" s="32">
        <v>44021</v>
      </c>
      <c r="B2018" s="2" t="str">
        <f t="shared" si="155"/>
        <v>Thursday</v>
      </c>
      <c r="C2018" s="3" t="str">
        <f t="shared" si="156"/>
        <v>July</v>
      </c>
      <c r="D2018" s="4" t="str">
        <f t="shared" si="157"/>
        <v>2020</v>
      </c>
      <c r="E2018">
        <f t="shared" si="158"/>
        <v>28</v>
      </c>
      <c r="F2018" t="str">
        <f>IFERROR(VLOOKUP(A2018,Holidays!A:C,2), "N")</f>
        <v>N</v>
      </c>
      <c r="G2018" t="str">
        <f>IFERROR(VLOOKUP(A2018,Holidays!A:C,3),"N")</f>
        <v>N</v>
      </c>
      <c r="H2018">
        <v>5.7</v>
      </c>
      <c r="I2018">
        <v>17.2</v>
      </c>
      <c r="J2018">
        <v>8.5</v>
      </c>
      <c r="K2018">
        <v>0</v>
      </c>
      <c r="L2018" s="482">
        <v>135266.16500000001</v>
      </c>
      <c r="M2018" s="6">
        <v>70.716279909999997</v>
      </c>
      <c r="N2018" s="44">
        <f t="shared" si="159"/>
        <v>9565519.9864922445</v>
      </c>
    </row>
    <row r="2019" spans="1:14" thickTop="1" thickBot="1">
      <c r="A2019" s="32">
        <v>44022</v>
      </c>
      <c r="B2019" s="2" t="str">
        <f t="shared" si="155"/>
        <v>Friday</v>
      </c>
      <c r="C2019" s="3" t="str">
        <f t="shared" si="156"/>
        <v>July</v>
      </c>
      <c r="D2019" s="4" t="str">
        <f t="shared" si="157"/>
        <v>2020</v>
      </c>
      <c r="E2019">
        <f t="shared" si="158"/>
        <v>28</v>
      </c>
      <c r="F2019" t="str">
        <f>IFERROR(VLOOKUP(A2019,Holidays!A:C,2), "N")</f>
        <v>N</v>
      </c>
      <c r="G2019" t="str">
        <f>IFERROR(VLOOKUP(A2019,Holidays!A:C,3),"N")</f>
        <v>N</v>
      </c>
      <c r="H2019">
        <v>6.4</v>
      </c>
      <c r="I2019">
        <v>16.899999999999999</v>
      </c>
      <c r="J2019">
        <v>7.9</v>
      </c>
      <c r="K2019">
        <v>0</v>
      </c>
      <c r="L2019" s="482">
        <v>134041.23000000001</v>
      </c>
      <c r="M2019" s="6">
        <v>67.739880499999998</v>
      </c>
      <c r="N2019" s="44">
        <f t="shared" si="159"/>
        <v>9079936.9022730161</v>
      </c>
    </row>
    <row r="2020" spans="1:14" thickTop="1" thickBot="1">
      <c r="A2020" s="32">
        <v>44023</v>
      </c>
      <c r="B2020" s="2" t="str">
        <f t="shared" si="155"/>
        <v>Saturday</v>
      </c>
      <c r="C2020" s="3" t="str">
        <f t="shared" si="156"/>
        <v>July</v>
      </c>
      <c r="D2020" s="4" t="str">
        <f t="shared" si="157"/>
        <v>2020</v>
      </c>
      <c r="E2020">
        <f t="shared" si="158"/>
        <v>28</v>
      </c>
      <c r="F2020" t="str">
        <f>IFERROR(VLOOKUP(A2020,Holidays!A:C,2), "N")</f>
        <v>N</v>
      </c>
      <c r="G2020" t="str">
        <f>IFERROR(VLOOKUP(A2020,Holidays!A:C,3),"N")</f>
        <v>N</v>
      </c>
      <c r="H2020">
        <v>7.3</v>
      </c>
      <c r="I2020">
        <v>11.4</v>
      </c>
      <c r="J2020">
        <v>3.3</v>
      </c>
      <c r="K2020">
        <v>0</v>
      </c>
      <c r="L2020" s="482">
        <v>130088.95</v>
      </c>
      <c r="M2020" s="6">
        <v>81.929884130000005</v>
      </c>
      <c r="N2020" s="44">
        <f t="shared" si="159"/>
        <v>10658172.600093365</v>
      </c>
    </row>
    <row r="2021" spans="1:14" thickTop="1" thickBot="1">
      <c r="A2021" s="32">
        <v>44024</v>
      </c>
      <c r="B2021" s="2" t="str">
        <f t="shared" si="155"/>
        <v>Sunday</v>
      </c>
      <c r="C2021" s="3" t="str">
        <f t="shared" si="156"/>
        <v>July</v>
      </c>
      <c r="D2021" s="4" t="str">
        <f t="shared" si="157"/>
        <v>2020</v>
      </c>
      <c r="E2021">
        <f t="shared" si="158"/>
        <v>29</v>
      </c>
      <c r="F2021" t="str">
        <f>IFERROR(VLOOKUP(A2021,Holidays!A:C,2), "N")</f>
        <v>N</v>
      </c>
      <c r="G2021" t="str">
        <f>IFERROR(VLOOKUP(A2021,Holidays!A:C,3),"N")</f>
        <v>N</v>
      </c>
      <c r="H2021">
        <v>9</v>
      </c>
      <c r="I2021">
        <v>14.2</v>
      </c>
      <c r="J2021">
        <v>8.3000000000000007</v>
      </c>
      <c r="K2021">
        <v>6.8</v>
      </c>
      <c r="L2021" s="482">
        <v>118837.05</v>
      </c>
      <c r="M2021" s="6">
        <v>61.719482409999998</v>
      </c>
      <c r="N2021" s="44">
        <f t="shared" si="159"/>
        <v>7334561.2171312906</v>
      </c>
    </row>
    <row r="2022" spans="1:14" thickTop="1" thickBot="1">
      <c r="A2022" s="32">
        <v>44025</v>
      </c>
      <c r="B2022" s="2" t="str">
        <f t="shared" si="155"/>
        <v>Monday</v>
      </c>
      <c r="C2022" s="3" t="str">
        <f t="shared" si="156"/>
        <v>July</v>
      </c>
      <c r="D2022" s="4" t="str">
        <f t="shared" si="157"/>
        <v>2020</v>
      </c>
      <c r="E2022">
        <f t="shared" si="158"/>
        <v>29</v>
      </c>
      <c r="F2022" t="str">
        <f>IFERROR(VLOOKUP(A2022,Holidays!A:C,2), "N")</f>
        <v>N</v>
      </c>
      <c r="G2022" t="str">
        <f>IFERROR(VLOOKUP(A2022,Holidays!A:C,3),"N")</f>
        <v>N</v>
      </c>
      <c r="H2022">
        <v>8.6999999999999993</v>
      </c>
      <c r="I2022">
        <v>15.1</v>
      </c>
      <c r="J2022">
        <v>7.4</v>
      </c>
      <c r="K2022">
        <v>3.4</v>
      </c>
      <c r="L2022" s="482">
        <v>130119.41</v>
      </c>
      <c r="M2022" s="6">
        <v>61.123170360000003</v>
      </c>
      <c r="N2022" s="44">
        <f t="shared" si="159"/>
        <v>7953310.864572688</v>
      </c>
    </row>
    <row r="2023" spans="1:14" thickTop="1" thickBot="1">
      <c r="A2023" s="32">
        <v>44026</v>
      </c>
      <c r="B2023" s="2" t="str">
        <f t="shared" si="155"/>
        <v>Tuesday</v>
      </c>
      <c r="C2023" s="3" t="str">
        <f t="shared" si="156"/>
        <v>July</v>
      </c>
      <c r="D2023" s="4" t="str">
        <f t="shared" si="157"/>
        <v>2020</v>
      </c>
      <c r="E2023">
        <f t="shared" si="158"/>
        <v>29</v>
      </c>
      <c r="F2023" t="str">
        <f>IFERROR(VLOOKUP(A2023,Holidays!A:C,2), "N")</f>
        <v>Y</v>
      </c>
      <c r="G2023" t="str">
        <f>IFERROR(VLOOKUP(A2023,Holidays!A:C,3),"N")</f>
        <v>N</v>
      </c>
      <c r="H2023">
        <v>7.7</v>
      </c>
      <c r="I2023">
        <v>14.2</v>
      </c>
      <c r="J2023">
        <v>7.6</v>
      </c>
      <c r="K2023">
        <v>0</v>
      </c>
      <c r="L2023" s="482">
        <v>133668.935</v>
      </c>
      <c r="M2023" s="6">
        <v>61.112336169999999</v>
      </c>
      <c r="N2023" s="44">
        <f t="shared" si="159"/>
        <v>8168820.8912058789</v>
      </c>
    </row>
    <row r="2024" spans="1:14" thickTop="1" thickBot="1">
      <c r="A2024" s="32">
        <v>44027</v>
      </c>
      <c r="B2024" s="2" t="str">
        <f t="shared" si="155"/>
        <v>Wednesday</v>
      </c>
      <c r="C2024" s="3" t="str">
        <f t="shared" si="156"/>
        <v>July</v>
      </c>
      <c r="D2024" s="4" t="str">
        <f t="shared" si="157"/>
        <v>2020</v>
      </c>
      <c r="E2024">
        <f t="shared" si="158"/>
        <v>29</v>
      </c>
      <c r="F2024" t="str">
        <f>IFERROR(VLOOKUP(A2024,Holidays!A:C,2), "N")</f>
        <v>Y</v>
      </c>
      <c r="G2024" t="str">
        <f>IFERROR(VLOOKUP(A2024,Holidays!A:C,3),"N")</f>
        <v>N</v>
      </c>
      <c r="H2024">
        <v>6.2</v>
      </c>
      <c r="I2024">
        <v>14.7</v>
      </c>
      <c r="J2024">
        <v>9.4</v>
      </c>
      <c r="K2024">
        <v>0.2</v>
      </c>
      <c r="L2024" s="482">
        <v>135296.79999999999</v>
      </c>
      <c r="M2024" s="6">
        <v>68.569810079999996</v>
      </c>
      <c r="N2024" s="44">
        <f t="shared" si="159"/>
        <v>9277275.8804317433</v>
      </c>
    </row>
    <row r="2025" spans="1:14" thickTop="1" thickBot="1">
      <c r="A2025" s="32">
        <v>44028</v>
      </c>
      <c r="B2025" s="2" t="str">
        <f t="shared" si="155"/>
        <v>Thursday</v>
      </c>
      <c r="C2025" s="3" t="str">
        <f t="shared" si="156"/>
        <v>July</v>
      </c>
      <c r="D2025" s="4" t="str">
        <f t="shared" si="157"/>
        <v>2020</v>
      </c>
      <c r="E2025">
        <f t="shared" si="158"/>
        <v>29</v>
      </c>
      <c r="F2025" t="str">
        <f>IFERROR(VLOOKUP(A2025,Holidays!A:C,2), "N")</f>
        <v>Y</v>
      </c>
      <c r="G2025" t="str">
        <f>IFERROR(VLOOKUP(A2025,Holidays!A:C,3),"N")</f>
        <v>N</v>
      </c>
      <c r="H2025">
        <v>4.2</v>
      </c>
      <c r="I2025">
        <v>11.5</v>
      </c>
      <c r="J2025">
        <v>8.6999999999999993</v>
      </c>
      <c r="K2025">
        <v>0</v>
      </c>
      <c r="L2025" s="482">
        <v>143158.89000000001</v>
      </c>
      <c r="M2025" s="6">
        <v>86.658216449999998</v>
      </c>
      <c r="N2025" s="44">
        <f t="shared" si="159"/>
        <v>12405894.076361742</v>
      </c>
    </row>
    <row r="2026" spans="1:14" thickTop="1" thickBot="1">
      <c r="A2026" s="32">
        <v>44029</v>
      </c>
      <c r="B2026" s="2" t="str">
        <f t="shared" si="155"/>
        <v>Friday</v>
      </c>
      <c r="C2026" s="3" t="str">
        <f t="shared" si="156"/>
        <v>July</v>
      </c>
      <c r="D2026" s="4" t="str">
        <f t="shared" si="157"/>
        <v>2020</v>
      </c>
      <c r="E2026">
        <f t="shared" si="158"/>
        <v>29</v>
      </c>
      <c r="F2026" t="str">
        <f>IFERROR(VLOOKUP(A2026,Holidays!A:C,2), "N")</f>
        <v>Y</v>
      </c>
      <c r="G2026" t="str">
        <f>IFERROR(VLOOKUP(A2026,Holidays!A:C,3),"N")</f>
        <v>N</v>
      </c>
      <c r="H2026">
        <v>3.1</v>
      </c>
      <c r="I2026">
        <v>12.8</v>
      </c>
      <c r="J2026">
        <v>7.4</v>
      </c>
      <c r="K2026">
        <v>0</v>
      </c>
      <c r="L2026" s="482">
        <v>143109.35500000001</v>
      </c>
      <c r="M2026" s="6">
        <v>73.815508410000007</v>
      </c>
      <c r="N2026" s="44">
        <f t="shared" si="159"/>
        <v>10563689.797552178</v>
      </c>
    </row>
    <row r="2027" spans="1:14" thickTop="1" thickBot="1">
      <c r="A2027" s="32">
        <v>44030</v>
      </c>
      <c r="B2027" s="2" t="str">
        <f t="shared" si="155"/>
        <v>Saturday</v>
      </c>
      <c r="C2027" s="3" t="str">
        <f t="shared" si="156"/>
        <v>July</v>
      </c>
      <c r="D2027" s="4" t="str">
        <f t="shared" si="157"/>
        <v>2020</v>
      </c>
      <c r="E2027">
        <f t="shared" si="158"/>
        <v>29</v>
      </c>
      <c r="F2027" t="str">
        <f>IFERROR(VLOOKUP(A2027,Holidays!A:C,2), "N")</f>
        <v>Y</v>
      </c>
      <c r="G2027" t="str">
        <f>IFERROR(VLOOKUP(A2027,Holidays!A:C,3),"N")</f>
        <v>N</v>
      </c>
      <c r="H2027">
        <v>4</v>
      </c>
      <c r="I2027">
        <v>12.5</v>
      </c>
      <c r="J2027">
        <v>8.3000000000000007</v>
      </c>
      <c r="K2027">
        <v>0</v>
      </c>
      <c r="L2027" s="482">
        <v>125303.88499999999</v>
      </c>
      <c r="M2027" s="6">
        <v>43.53431853</v>
      </c>
      <c r="N2027" s="44">
        <f t="shared" si="159"/>
        <v>5455019.2426364888</v>
      </c>
    </row>
    <row r="2028" spans="1:14" thickTop="1" thickBot="1">
      <c r="A2028" s="32">
        <v>44031</v>
      </c>
      <c r="B2028" s="2" t="str">
        <f t="shared" si="155"/>
        <v>Sunday</v>
      </c>
      <c r="C2028" s="3" t="str">
        <f t="shared" si="156"/>
        <v>July</v>
      </c>
      <c r="D2028" s="4" t="str">
        <f t="shared" si="157"/>
        <v>2020</v>
      </c>
      <c r="E2028">
        <f t="shared" si="158"/>
        <v>30</v>
      </c>
      <c r="F2028" t="str">
        <f>IFERROR(VLOOKUP(A2028,Holidays!A:C,2), "N")</f>
        <v>Y</v>
      </c>
      <c r="G2028" t="str">
        <f>IFERROR(VLOOKUP(A2028,Holidays!A:C,3),"N")</f>
        <v>N</v>
      </c>
      <c r="H2028">
        <v>8.1999999999999993</v>
      </c>
      <c r="I2028">
        <v>15.3</v>
      </c>
      <c r="J2028">
        <v>7.6</v>
      </c>
      <c r="K2028">
        <v>0</v>
      </c>
      <c r="L2028" s="482">
        <v>114065.32</v>
      </c>
      <c r="M2028" s="6">
        <v>31.208767980000001</v>
      </c>
      <c r="N2028" s="44">
        <f t="shared" si="159"/>
        <v>3559838.1064444538</v>
      </c>
    </row>
    <row r="2029" spans="1:14" thickTop="1" thickBot="1">
      <c r="A2029" s="32">
        <v>44032</v>
      </c>
      <c r="B2029" s="2" t="str">
        <f t="shared" si="155"/>
        <v>Monday</v>
      </c>
      <c r="C2029" s="3" t="str">
        <f t="shared" si="156"/>
        <v>July</v>
      </c>
      <c r="D2029" s="4" t="str">
        <f t="shared" si="157"/>
        <v>2020</v>
      </c>
      <c r="E2029">
        <f t="shared" si="158"/>
        <v>30</v>
      </c>
      <c r="F2029" t="str">
        <f>IFERROR(VLOOKUP(A2029,Holidays!A:C,2), "N")</f>
        <v>Y</v>
      </c>
      <c r="G2029" t="str">
        <f>IFERROR(VLOOKUP(A2029,Holidays!A:C,3),"N")</f>
        <v>N</v>
      </c>
      <c r="H2029">
        <v>7.6</v>
      </c>
      <c r="I2029">
        <v>13.8</v>
      </c>
      <c r="J2029">
        <v>8.1999999999999993</v>
      </c>
      <c r="K2029">
        <v>0.6</v>
      </c>
      <c r="L2029" s="482">
        <v>132894.41</v>
      </c>
      <c r="M2029" s="6">
        <v>58.020119719999997</v>
      </c>
      <c r="N2029" s="44">
        <f t="shared" si="159"/>
        <v>7710549.5783187654</v>
      </c>
    </row>
    <row r="2030" spans="1:14" thickTop="1" thickBot="1">
      <c r="A2030" s="32">
        <v>44033</v>
      </c>
      <c r="B2030" s="2" t="str">
        <f t="shared" si="155"/>
        <v>Tuesday</v>
      </c>
      <c r="C2030" s="3" t="str">
        <f t="shared" si="156"/>
        <v>July</v>
      </c>
      <c r="D2030" s="4" t="str">
        <f t="shared" si="157"/>
        <v>2020</v>
      </c>
      <c r="E2030">
        <f t="shared" si="158"/>
        <v>30</v>
      </c>
      <c r="F2030" t="str">
        <f>IFERROR(VLOOKUP(A2030,Holidays!A:C,2), "N")</f>
        <v>Y</v>
      </c>
      <c r="G2030" t="str">
        <f>IFERROR(VLOOKUP(A2030,Holidays!A:C,3),"N")</f>
        <v>N</v>
      </c>
      <c r="H2030">
        <v>7.2</v>
      </c>
      <c r="I2030">
        <v>12.9</v>
      </c>
      <c r="J2030">
        <v>8.1</v>
      </c>
      <c r="K2030">
        <v>0.4</v>
      </c>
      <c r="L2030" s="482">
        <v>140086.10500000001</v>
      </c>
      <c r="M2030" s="6">
        <v>95.137779660000007</v>
      </c>
      <c r="N2030" s="44">
        <f t="shared" si="159"/>
        <v>13327480.990917627</v>
      </c>
    </row>
    <row r="2031" spans="1:14" thickTop="1" thickBot="1">
      <c r="A2031" s="32">
        <v>44034</v>
      </c>
      <c r="B2031" s="2" t="str">
        <f t="shared" si="155"/>
        <v>Wednesday</v>
      </c>
      <c r="C2031" s="3" t="str">
        <f t="shared" si="156"/>
        <v>July</v>
      </c>
      <c r="D2031" s="4" t="str">
        <f t="shared" si="157"/>
        <v>2020</v>
      </c>
      <c r="E2031">
        <f t="shared" si="158"/>
        <v>30</v>
      </c>
      <c r="F2031" t="str">
        <f>IFERROR(VLOOKUP(A2031,Holidays!A:C,2), "N")</f>
        <v>Y</v>
      </c>
      <c r="G2031" t="str">
        <f>IFERROR(VLOOKUP(A2031,Holidays!A:C,3),"N")</f>
        <v>N</v>
      </c>
      <c r="H2031">
        <v>8.1</v>
      </c>
      <c r="I2031">
        <v>13.3</v>
      </c>
      <c r="J2031">
        <v>8.4</v>
      </c>
      <c r="K2031">
        <v>0</v>
      </c>
      <c r="L2031" s="482">
        <v>138666.10500000001</v>
      </c>
      <c r="M2031" s="6">
        <v>93.875030289999998</v>
      </c>
      <c r="N2031" s="44">
        <f t="shared" si="159"/>
        <v>13017284.807071321</v>
      </c>
    </row>
    <row r="2032" spans="1:14" thickTop="1" thickBot="1">
      <c r="A2032" s="32">
        <v>44035</v>
      </c>
      <c r="B2032" s="2" t="str">
        <f t="shared" si="155"/>
        <v>Thursday</v>
      </c>
      <c r="C2032" s="3" t="str">
        <f t="shared" si="156"/>
        <v>July</v>
      </c>
      <c r="D2032" s="4" t="str">
        <f t="shared" si="157"/>
        <v>2020</v>
      </c>
      <c r="E2032">
        <f t="shared" si="158"/>
        <v>30</v>
      </c>
      <c r="F2032" t="str">
        <f>IFERROR(VLOOKUP(A2032,Holidays!A:C,2), "N")</f>
        <v>Y</v>
      </c>
      <c r="G2032" t="str">
        <f>IFERROR(VLOOKUP(A2032,Holidays!A:C,3),"N")</f>
        <v>N</v>
      </c>
      <c r="H2032">
        <v>8.1</v>
      </c>
      <c r="I2032">
        <v>12</v>
      </c>
      <c r="J2032">
        <v>7.5</v>
      </c>
      <c r="K2032">
        <v>2.2000000000000002</v>
      </c>
      <c r="L2032" s="482">
        <v>142476.36499999999</v>
      </c>
      <c r="M2032" s="6">
        <v>103.9160215</v>
      </c>
      <c r="N2032" s="44">
        <f t="shared" si="159"/>
        <v>14805577.008581847</v>
      </c>
    </row>
    <row r="2033" spans="1:14" thickTop="1" thickBot="1">
      <c r="A2033" s="32">
        <v>44036</v>
      </c>
      <c r="B2033" s="2" t="str">
        <f t="shared" si="155"/>
        <v>Friday</v>
      </c>
      <c r="C2033" s="3" t="str">
        <f t="shared" si="156"/>
        <v>July</v>
      </c>
      <c r="D2033" s="4" t="str">
        <f t="shared" si="157"/>
        <v>2020</v>
      </c>
      <c r="E2033">
        <f t="shared" si="158"/>
        <v>30</v>
      </c>
      <c r="F2033" t="str">
        <f>IFERROR(VLOOKUP(A2033,Holidays!A:C,2), "N")</f>
        <v>Y</v>
      </c>
      <c r="G2033" t="str">
        <f>IFERROR(VLOOKUP(A2033,Holidays!A:C,3),"N")</f>
        <v>N</v>
      </c>
      <c r="H2033">
        <v>6.1</v>
      </c>
      <c r="I2033">
        <v>13.5</v>
      </c>
      <c r="J2033">
        <v>10.5</v>
      </c>
      <c r="K2033">
        <v>0</v>
      </c>
      <c r="L2033" s="482">
        <v>133822.70000000001</v>
      </c>
      <c r="M2033" s="6">
        <v>61.449140040000003</v>
      </c>
      <c r="N2033" s="44">
        <f t="shared" si="159"/>
        <v>8223289.8328309087</v>
      </c>
    </row>
    <row r="2034" spans="1:14" thickTop="1" thickBot="1">
      <c r="A2034" s="32">
        <v>44037</v>
      </c>
      <c r="B2034" s="2" t="str">
        <f t="shared" si="155"/>
        <v>Saturday</v>
      </c>
      <c r="C2034" s="3" t="str">
        <f t="shared" si="156"/>
        <v>July</v>
      </c>
      <c r="D2034" s="4" t="str">
        <f t="shared" si="157"/>
        <v>2020</v>
      </c>
      <c r="E2034">
        <f t="shared" si="158"/>
        <v>30</v>
      </c>
      <c r="F2034" t="str">
        <f>IFERROR(VLOOKUP(A2034,Holidays!A:C,2), "N")</f>
        <v>Y</v>
      </c>
      <c r="G2034" t="str">
        <f>IFERROR(VLOOKUP(A2034,Holidays!A:C,3),"N")</f>
        <v>N</v>
      </c>
      <c r="H2034">
        <v>4.3</v>
      </c>
      <c r="I2034">
        <v>12.2</v>
      </c>
      <c r="J2034">
        <v>9.6</v>
      </c>
      <c r="K2034">
        <v>0</v>
      </c>
      <c r="L2034" s="482">
        <v>128417.22</v>
      </c>
      <c r="M2034" s="6">
        <v>72.083011600000006</v>
      </c>
      <c r="N2034" s="44">
        <f t="shared" si="159"/>
        <v>9256699.9588997532</v>
      </c>
    </row>
    <row r="2035" spans="1:14" thickTop="1" thickBot="1">
      <c r="A2035" s="32">
        <v>44038</v>
      </c>
      <c r="B2035" s="2" t="str">
        <f t="shared" si="155"/>
        <v>Sunday</v>
      </c>
      <c r="C2035" s="3" t="str">
        <f t="shared" si="156"/>
        <v>July</v>
      </c>
      <c r="D2035" s="4" t="str">
        <f t="shared" si="157"/>
        <v>2020</v>
      </c>
      <c r="E2035">
        <f t="shared" si="158"/>
        <v>31</v>
      </c>
      <c r="F2035" t="str">
        <f>IFERROR(VLOOKUP(A2035,Holidays!A:C,2), "N")</f>
        <v>Y</v>
      </c>
      <c r="G2035" t="str">
        <f>IFERROR(VLOOKUP(A2035,Holidays!A:C,3),"N")</f>
        <v>N</v>
      </c>
      <c r="H2035">
        <v>5</v>
      </c>
      <c r="I2035">
        <v>12.8</v>
      </c>
      <c r="J2035">
        <v>7.2</v>
      </c>
      <c r="K2035">
        <v>0</v>
      </c>
      <c r="L2035" s="482">
        <v>123014.55499999999</v>
      </c>
      <c r="M2035" s="6">
        <v>69.922829460000003</v>
      </c>
      <c r="N2035" s="44">
        <f t="shared" si="159"/>
        <v>8601525.7503627893</v>
      </c>
    </row>
    <row r="2036" spans="1:14" thickTop="1" thickBot="1">
      <c r="A2036" s="32">
        <v>44039</v>
      </c>
      <c r="B2036" s="2" t="str">
        <f t="shared" si="155"/>
        <v>Monday</v>
      </c>
      <c r="C2036" s="3" t="str">
        <f t="shared" si="156"/>
        <v>July</v>
      </c>
      <c r="D2036" s="4" t="str">
        <f t="shared" si="157"/>
        <v>2020</v>
      </c>
      <c r="E2036">
        <f t="shared" si="158"/>
        <v>31</v>
      </c>
      <c r="F2036" t="str">
        <f>IFERROR(VLOOKUP(A2036,Holidays!A:C,2), "N")</f>
        <v>Y</v>
      </c>
      <c r="G2036" t="str">
        <f>IFERROR(VLOOKUP(A2036,Holidays!A:C,3),"N")</f>
        <v>N</v>
      </c>
      <c r="H2036">
        <v>7.4</v>
      </c>
      <c r="I2036">
        <v>13.5</v>
      </c>
      <c r="J2036">
        <v>7.3</v>
      </c>
      <c r="K2036">
        <v>0</v>
      </c>
      <c r="L2036" s="482">
        <v>132571.32999999999</v>
      </c>
      <c r="M2036" s="6">
        <v>59.486426420000001</v>
      </c>
      <c r="N2036" s="44">
        <f t="shared" si="159"/>
        <v>7886194.6674465379</v>
      </c>
    </row>
    <row r="2037" spans="1:14" thickTop="1" thickBot="1">
      <c r="A2037" s="32">
        <v>44040</v>
      </c>
      <c r="B2037" s="2" t="str">
        <f t="shared" si="155"/>
        <v>Tuesday</v>
      </c>
      <c r="C2037" s="3" t="str">
        <f t="shared" si="156"/>
        <v>July</v>
      </c>
      <c r="D2037" s="4" t="str">
        <f t="shared" si="157"/>
        <v>2020</v>
      </c>
      <c r="E2037">
        <f t="shared" si="158"/>
        <v>31</v>
      </c>
      <c r="F2037" t="str">
        <f>IFERROR(VLOOKUP(A2037,Holidays!A:C,2), "N")</f>
        <v>Y</v>
      </c>
      <c r="G2037" t="str">
        <f>IFERROR(VLOOKUP(A2037,Holidays!A:C,3),"N")</f>
        <v>N</v>
      </c>
      <c r="H2037">
        <v>9.6</v>
      </c>
      <c r="I2037">
        <v>15.6</v>
      </c>
      <c r="J2037">
        <v>8</v>
      </c>
      <c r="K2037">
        <v>0.4</v>
      </c>
      <c r="L2037" s="482">
        <v>132720.39499999999</v>
      </c>
      <c r="M2037" s="6">
        <v>59.044778479999998</v>
      </c>
      <c r="N2037" s="44">
        <f t="shared" si="159"/>
        <v>7836446.3225530991</v>
      </c>
    </row>
    <row r="2038" spans="1:14" thickTop="1" thickBot="1">
      <c r="A2038" s="32">
        <v>44041</v>
      </c>
      <c r="B2038" s="2" t="str">
        <f t="shared" si="155"/>
        <v>Wednesday</v>
      </c>
      <c r="C2038" s="3" t="str">
        <f t="shared" si="156"/>
        <v>July</v>
      </c>
      <c r="D2038" s="4" t="str">
        <f t="shared" si="157"/>
        <v>2020</v>
      </c>
      <c r="E2038">
        <f t="shared" si="158"/>
        <v>31</v>
      </c>
      <c r="F2038" t="str">
        <f>IFERROR(VLOOKUP(A2038,Holidays!A:C,2), "N")</f>
        <v>Y</v>
      </c>
      <c r="G2038" t="str">
        <f>IFERROR(VLOOKUP(A2038,Holidays!A:C,3),"N")</f>
        <v>N</v>
      </c>
      <c r="H2038">
        <v>8.6</v>
      </c>
      <c r="I2038">
        <v>16.3</v>
      </c>
      <c r="J2038">
        <v>9</v>
      </c>
      <c r="K2038">
        <v>0</v>
      </c>
      <c r="L2038" s="482">
        <v>130547.735</v>
      </c>
      <c r="M2038" s="6">
        <v>67.529831630000004</v>
      </c>
      <c r="N2038" s="44">
        <f t="shared" si="159"/>
        <v>8815866.5642278586</v>
      </c>
    </row>
    <row r="2039" spans="1:14" thickTop="1" thickBot="1">
      <c r="A2039" s="32">
        <v>44042</v>
      </c>
      <c r="B2039" s="2" t="str">
        <f t="shared" si="155"/>
        <v>Thursday</v>
      </c>
      <c r="C2039" s="3" t="str">
        <f t="shared" si="156"/>
        <v>July</v>
      </c>
      <c r="D2039" s="4" t="str">
        <f t="shared" si="157"/>
        <v>2020</v>
      </c>
      <c r="E2039">
        <f t="shared" si="158"/>
        <v>31</v>
      </c>
      <c r="F2039" t="str">
        <f>IFERROR(VLOOKUP(A2039,Holidays!A:C,2), "N")</f>
        <v>Y</v>
      </c>
      <c r="G2039" t="str">
        <f>IFERROR(VLOOKUP(A2039,Holidays!A:C,3),"N")</f>
        <v>N</v>
      </c>
      <c r="H2039">
        <v>8</v>
      </c>
      <c r="I2039">
        <v>14.2</v>
      </c>
      <c r="J2039">
        <v>11.3</v>
      </c>
      <c r="K2039">
        <v>0</v>
      </c>
      <c r="L2039" s="482">
        <v>132583.64000000001</v>
      </c>
      <c r="M2039" s="6">
        <v>63.223218019999997</v>
      </c>
      <c r="N2039" s="44">
        <f t="shared" si="159"/>
        <v>8382364.3776051933</v>
      </c>
    </row>
    <row r="2040" spans="1:14" thickTop="1" thickBot="1">
      <c r="A2040" s="32">
        <v>44043</v>
      </c>
      <c r="B2040" s="2" t="str">
        <f t="shared" si="155"/>
        <v>Friday</v>
      </c>
      <c r="C2040" s="3" t="str">
        <f t="shared" si="156"/>
        <v>July</v>
      </c>
      <c r="D2040" s="4" t="str">
        <f t="shared" si="157"/>
        <v>2020</v>
      </c>
      <c r="E2040">
        <f t="shared" si="158"/>
        <v>31</v>
      </c>
      <c r="F2040" t="str">
        <f>IFERROR(VLOOKUP(A2040,Holidays!A:C,2), "N")</f>
        <v>Y</v>
      </c>
      <c r="G2040" t="str">
        <f>IFERROR(VLOOKUP(A2040,Holidays!A:C,3),"N")</f>
        <v>N</v>
      </c>
      <c r="H2040">
        <v>3.4</v>
      </c>
      <c r="I2040">
        <v>17.100000000000001</v>
      </c>
      <c r="J2040">
        <v>11.3</v>
      </c>
      <c r="K2040">
        <v>0</v>
      </c>
      <c r="L2040" s="482">
        <v>132105.75</v>
      </c>
      <c r="M2040" s="6">
        <v>73.082276160000006</v>
      </c>
      <c r="N2040" s="44">
        <f t="shared" si="159"/>
        <v>9654588.9038239215</v>
      </c>
    </row>
    <row r="2041" spans="1:14" thickTop="1" thickBot="1">
      <c r="A2041" s="32">
        <v>44044</v>
      </c>
      <c r="B2041" s="2" t="str">
        <f t="shared" si="155"/>
        <v>Saturday</v>
      </c>
      <c r="C2041" s="3" t="str">
        <f t="shared" si="156"/>
        <v>August</v>
      </c>
      <c r="D2041" s="4" t="str">
        <f t="shared" si="157"/>
        <v>2020</v>
      </c>
      <c r="E2041">
        <f t="shared" si="158"/>
        <v>31</v>
      </c>
      <c r="F2041" t="str">
        <f>IFERROR(VLOOKUP(A2041,Holidays!A:C,2), "N")</f>
        <v>Y</v>
      </c>
      <c r="G2041" t="str">
        <f>IFERROR(VLOOKUP(A2041,Holidays!A:C,3),"N")</f>
        <v>N</v>
      </c>
      <c r="H2041">
        <v>5.7</v>
      </c>
      <c r="I2041">
        <v>16.399999999999999</v>
      </c>
      <c r="J2041">
        <v>11.1</v>
      </c>
      <c r="K2041">
        <v>0</v>
      </c>
      <c r="L2041" s="482">
        <v>111590.65</v>
      </c>
      <c r="M2041" s="6">
        <v>47.91589475</v>
      </c>
      <c r="N2041" s="44">
        <f t="shared" si="159"/>
        <v>5346965.8404840874</v>
      </c>
    </row>
    <row r="2042" spans="1:14" thickTop="1" thickBot="1">
      <c r="A2042" s="32">
        <v>44045</v>
      </c>
      <c r="B2042" s="2" t="str">
        <f t="shared" si="155"/>
        <v>Sunday</v>
      </c>
      <c r="C2042" s="3" t="str">
        <f t="shared" si="156"/>
        <v>August</v>
      </c>
      <c r="D2042" s="4" t="str">
        <f t="shared" si="157"/>
        <v>2020</v>
      </c>
      <c r="E2042">
        <f t="shared" si="158"/>
        <v>32</v>
      </c>
      <c r="F2042" t="str">
        <f>IFERROR(VLOOKUP(A2042,Holidays!A:C,2), "N")</f>
        <v>Y</v>
      </c>
      <c r="G2042" t="str">
        <f>IFERROR(VLOOKUP(A2042,Holidays!A:C,3),"N")</f>
        <v>N</v>
      </c>
      <c r="H2042">
        <v>9</v>
      </c>
      <c r="I2042">
        <v>18.2</v>
      </c>
      <c r="J2042">
        <v>11.7</v>
      </c>
      <c r="K2042">
        <v>0</v>
      </c>
      <c r="L2042" s="482">
        <v>109935.33500000001</v>
      </c>
      <c r="M2042" s="6">
        <v>50.247956979999998</v>
      </c>
      <c r="N2042" s="44">
        <f t="shared" si="159"/>
        <v>5524025.9836618882</v>
      </c>
    </row>
    <row r="2043" spans="1:14" thickTop="1" thickBot="1">
      <c r="A2043" s="32">
        <v>44046</v>
      </c>
      <c r="B2043" s="2" t="str">
        <f t="shared" si="155"/>
        <v>Monday</v>
      </c>
      <c r="C2043" s="3" t="str">
        <f t="shared" si="156"/>
        <v>August</v>
      </c>
      <c r="D2043" s="4" t="str">
        <f t="shared" si="157"/>
        <v>2020</v>
      </c>
      <c r="E2043">
        <f t="shared" si="158"/>
        <v>32</v>
      </c>
      <c r="F2043" t="str">
        <f>IFERROR(VLOOKUP(A2043,Holidays!A:C,2), "N")</f>
        <v>Y</v>
      </c>
      <c r="G2043" t="str">
        <f>IFERROR(VLOOKUP(A2043,Holidays!A:C,3),"N")</f>
        <v>N</v>
      </c>
      <c r="H2043">
        <v>7.5</v>
      </c>
      <c r="I2043">
        <v>16</v>
      </c>
      <c r="J2043">
        <v>10.199999999999999</v>
      </c>
      <c r="K2043">
        <v>0</v>
      </c>
      <c r="L2043" s="482">
        <v>127930.355</v>
      </c>
      <c r="M2043" s="6">
        <v>47.688971700000003</v>
      </c>
      <c r="N2043" s="44">
        <f t="shared" si="159"/>
        <v>6100867.0791659541</v>
      </c>
    </row>
    <row r="2044" spans="1:14" thickTop="1" thickBot="1">
      <c r="A2044" s="32">
        <v>44047</v>
      </c>
      <c r="B2044" s="2" t="str">
        <f t="shared" si="155"/>
        <v>Tuesday</v>
      </c>
      <c r="C2044" s="3" t="str">
        <f t="shared" si="156"/>
        <v>August</v>
      </c>
      <c r="D2044" s="4" t="str">
        <f t="shared" si="157"/>
        <v>2020</v>
      </c>
      <c r="E2044">
        <f t="shared" si="158"/>
        <v>32</v>
      </c>
      <c r="F2044" t="str">
        <f>IFERROR(VLOOKUP(A2044,Holidays!A:C,2), "N")</f>
        <v>N</v>
      </c>
      <c r="G2044" t="str">
        <f>IFERROR(VLOOKUP(A2044,Holidays!A:C,3),"N")</f>
        <v>N</v>
      </c>
      <c r="H2044">
        <v>5.0999999999999996</v>
      </c>
      <c r="I2044">
        <v>10.5</v>
      </c>
      <c r="J2044">
        <v>10</v>
      </c>
      <c r="K2044">
        <v>1.2</v>
      </c>
      <c r="L2044" s="482">
        <v>140042.14499999999</v>
      </c>
      <c r="M2044" s="6">
        <v>49.18959504</v>
      </c>
      <c r="N2044" s="44">
        <f t="shared" si="159"/>
        <v>6888616.40108296</v>
      </c>
    </row>
    <row r="2045" spans="1:14" thickTop="1" thickBot="1">
      <c r="A2045" s="32">
        <v>44048</v>
      </c>
      <c r="B2045" s="2" t="str">
        <f t="shared" si="155"/>
        <v>Wednesday</v>
      </c>
      <c r="C2045" s="3" t="str">
        <f t="shared" si="156"/>
        <v>August</v>
      </c>
      <c r="D2045" s="4" t="str">
        <f t="shared" si="157"/>
        <v>2020</v>
      </c>
      <c r="E2045">
        <f t="shared" si="158"/>
        <v>32</v>
      </c>
      <c r="F2045" t="str">
        <f>IFERROR(VLOOKUP(A2045,Holidays!A:C,2), "N")</f>
        <v>N</v>
      </c>
      <c r="G2045" t="str">
        <f>IFERROR(VLOOKUP(A2045,Holidays!A:C,3),"N")</f>
        <v>N</v>
      </c>
      <c r="H2045">
        <v>4.7</v>
      </c>
      <c r="I2045">
        <v>11.3</v>
      </c>
      <c r="J2045">
        <v>9.6</v>
      </c>
      <c r="K2045">
        <v>5.8</v>
      </c>
      <c r="L2045" s="482">
        <v>140205.29500000001</v>
      </c>
      <c r="M2045" s="6">
        <v>55.464714379999997</v>
      </c>
      <c r="N2045" s="44">
        <f t="shared" si="159"/>
        <v>7776446.641738642</v>
      </c>
    </row>
    <row r="2046" spans="1:14" thickTop="1" thickBot="1">
      <c r="A2046" s="32">
        <v>44049</v>
      </c>
      <c r="B2046" s="2" t="str">
        <f t="shared" si="155"/>
        <v>Thursday</v>
      </c>
      <c r="C2046" s="3" t="str">
        <f t="shared" si="156"/>
        <v>August</v>
      </c>
      <c r="D2046" s="4" t="str">
        <f t="shared" si="157"/>
        <v>2020</v>
      </c>
      <c r="E2046">
        <f t="shared" si="158"/>
        <v>32</v>
      </c>
      <c r="F2046" t="str">
        <f>IFERROR(VLOOKUP(A2046,Holidays!A:C,2), "N")</f>
        <v>N</v>
      </c>
      <c r="G2046" t="str">
        <f>IFERROR(VLOOKUP(A2046,Holidays!A:C,3),"N")</f>
        <v>N</v>
      </c>
      <c r="H2046">
        <v>5.5</v>
      </c>
      <c r="I2046">
        <v>12.8</v>
      </c>
      <c r="J2046">
        <v>10.8</v>
      </c>
      <c r="K2046">
        <v>0.8</v>
      </c>
      <c r="L2046" s="482">
        <v>140835.17499999999</v>
      </c>
      <c r="M2046" s="6">
        <v>69.433709239999999</v>
      </c>
      <c r="N2046" s="44">
        <f t="shared" si="159"/>
        <v>9778708.5917145163</v>
      </c>
    </row>
    <row r="2047" spans="1:14" thickTop="1" thickBot="1">
      <c r="A2047" s="32">
        <v>44050</v>
      </c>
      <c r="B2047" s="2" t="str">
        <f t="shared" si="155"/>
        <v>Friday</v>
      </c>
      <c r="C2047" s="3" t="str">
        <f t="shared" si="156"/>
        <v>August</v>
      </c>
      <c r="D2047" s="4" t="str">
        <f t="shared" si="157"/>
        <v>2020</v>
      </c>
      <c r="E2047">
        <f t="shared" si="158"/>
        <v>32</v>
      </c>
      <c r="F2047" t="str">
        <f>IFERROR(VLOOKUP(A2047,Holidays!A:C,2), "N")</f>
        <v>N</v>
      </c>
      <c r="G2047" t="str">
        <f>IFERROR(VLOOKUP(A2047,Holidays!A:C,3),"N")</f>
        <v>N</v>
      </c>
      <c r="H2047">
        <v>3.3</v>
      </c>
      <c r="I2047">
        <v>12.7</v>
      </c>
      <c r="J2047">
        <v>5.8</v>
      </c>
      <c r="K2047">
        <v>0</v>
      </c>
      <c r="L2047" s="482">
        <v>144062.60999999999</v>
      </c>
      <c r="M2047" s="6">
        <v>60.119431980000002</v>
      </c>
      <c r="N2047" s="44">
        <f t="shared" si="159"/>
        <v>8660962.2827562671</v>
      </c>
    </row>
    <row r="2048" spans="1:14" thickTop="1" thickBot="1">
      <c r="A2048" s="32">
        <v>44051</v>
      </c>
      <c r="B2048" s="2" t="str">
        <f t="shared" si="155"/>
        <v>Saturday</v>
      </c>
      <c r="C2048" s="3" t="str">
        <f t="shared" si="156"/>
        <v>August</v>
      </c>
      <c r="D2048" s="4" t="str">
        <f t="shared" si="157"/>
        <v>2020</v>
      </c>
      <c r="E2048">
        <f t="shared" si="158"/>
        <v>32</v>
      </c>
      <c r="F2048" t="str">
        <f>IFERROR(VLOOKUP(A2048,Holidays!A:C,2), "N")</f>
        <v>N</v>
      </c>
      <c r="G2048" t="str">
        <f>IFERROR(VLOOKUP(A2048,Holidays!A:C,3),"N")</f>
        <v>N</v>
      </c>
      <c r="H2048">
        <v>4.7</v>
      </c>
      <c r="I2048">
        <v>14.9</v>
      </c>
      <c r="J2048">
        <v>7.2</v>
      </c>
      <c r="K2048">
        <v>6.8</v>
      </c>
      <c r="L2048" s="482">
        <v>121119.265</v>
      </c>
      <c r="M2048" s="6">
        <v>53.518660969999999</v>
      </c>
      <c r="N2048" s="44">
        <f t="shared" si="159"/>
        <v>6482140.8804705869</v>
      </c>
    </row>
    <row r="2049" spans="1:14" thickTop="1" thickBot="1">
      <c r="A2049" s="32">
        <v>44052</v>
      </c>
      <c r="B2049" s="2" t="str">
        <f t="shared" si="155"/>
        <v>Sunday</v>
      </c>
      <c r="C2049" s="3" t="str">
        <f t="shared" si="156"/>
        <v>August</v>
      </c>
      <c r="D2049" s="4" t="str">
        <f t="shared" si="157"/>
        <v>2020</v>
      </c>
      <c r="E2049">
        <f t="shared" si="158"/>
        <v>33</v>
      </c>
      <c r="F2049" t="str">
        <f>IFERROR(VLOOKUP(A2049,Holidays!A:C,2), "N")</f>
        <v>N</v>
      </c>
      <c r="G2049" t="str">
        <f>IFERROR(VLOOKUP(A2049,Holidays!A:C,3),"N")</f>
        <v>N</v>
      </c>
      <c r="H2049">
        <v>8.9</v>
      </c>
      <c r="I2049">
        <v>15.8</v>
      </c>
      <c r="J2049">
        <v>10.199999999999999</v>
      </c>
      <c r="K2049">
        <v>0.2</v>
      </c>
      <c r="L2049" s="482">
        <v>111165.955</v>
      </c>
      <c r="M2049" s="6">
        <v>45.522171190000002</v>
      </c>
      <c r="N2049" s="44">
        <f t="shared" si="159"/>
        <v>5060515.6340098372</v>
      </c>
    </row>
    <row r="2050" spans="1:14" thickTop="1" thickBot="1">
      <c r="A2050" s="32">
        <v>44053</v>
      </c>
      <c r="B2050" s="2" t="str">
        <f t="shared" si="155"/>
        <v>Monday</v>
      </c>
      <c r="C2050" s="3" t="str">
        <f t="shared" si="156"/>
        <v>August</v>
      </c>
      <c r="D2050" s="4" t="str">
        <f t="shared" si="157"/>
        <v>2020</v>
      </c>
      <c r="E2050">
        <f t="shared" si="158"/>
        <v>33</v>
      </c>
      <c r="F2050" t="str">
        <f>IFERROR(VLOOKUP(A2050,Holidays!A:C,2), "N")</f>
        <v>N</v>
      </c>
      <c r="G2050" t="str">
        <f>IFERROR(VLOOKUP(A2050,Holidays!A:C,3),"N")</f>
        <v>N</v>
      </c>
      <c r="H2050">
        <v>5.7</v>
      </c>
      <c r="I2050">
        <v>14.8</v>
      </c>
      <c r="J2050">
        <v>12.7</v>
      </c>
      <c r="K2050">
        <v>0</v>
      </c>
      <c r="L2050" s="482">
        <v>125959.75</v>
      </c>
      <c r="M2050" s="6">
        <v>53.420434520000001</v>
      </c>
      <c r="N2050" s="44">
        <f t="shared" si="159"/>
        <v>6728824.5770305702</v>
      </c>
    </row>
    <row r="2051" spans="1:14" thickTop="1" thickBot="1">
      <c r="A2051" s="32">
        <v>44054</v>
      </c>
      <c r="B2051" s="2" t="str">
        <f t="shared" ref="B2051:B2107" si="160">TEXT(A2051,"dddd")</f>
        <v>Tuesday</v>
      </c>
      <c r="C2051" s="3" t="str">
        <f t="shared" ref="C2051:C2107" si="161">TEXT(A2051,"mmmm")</f>
        <v>August</v>
      </c>
      <c r="D2051" s="4" t="str">
        <f t="shared" ref="D2051:D2107" si="162">TEXT(A2051,"yyyy")</f>
        <v>2020</v>
      </c>
      <c r="E2051">
        <f t="shared" ref="E2051:E2107" si="163">WEEKNUM(A2051)</f>
        <v>33</v>
      </c>
      <c r="F2051" t="str">
        <f>IFERROR(VLOOKUP(A2051,Holidays!A:C,2), "N")</f>
        <v>N</v>
      </c>
      <c r="G2051" t="str">
        <f>IFERROR(VLOOKUP(A2051,Holidays!A:C,3),"N")</f>
        <v>N</v>
      </c>
      <c r="H2051">
        <v>4.3</v>
      </c>
      <c r="I2051">
        <v>15.8</v>
      </c>
      <c r="J2051">
        <v>10.3</v>
      </c>
      <c r="K2051">
        <v>0</v>
      </c>
      <c r="L2051" s="482">
        <v>130141.22500000001</v>
      </c>
      <c r="M2051" s="6">
        <v>42.328651729999997</v>
      </c>
      <c r="N2051" s="44">
        <f t="shared" ref="N2051:N2107" si="164">L2051*M2051</f>
        <v>5508702.5887405695</v>
      </c>
    </row>
    <row r="2052" spans="1:14" thickTop="1" thickBot="1">
      <c r="A2052" s="32">
        <v>44055</v>
      </c>
      <c r="B2052" s="2" t="str">
        <f t="shared" si="160"/>
        <v>Wednesday</v>
      </c>
      <c r="C2052" s="3" t="str">
        <f t="shared" si="161"/>
        <v>August</v>
      </c>
      <c r="D2052" s="4" t="str">
        <f t="shared" si="162"/>
        <v>2020</v>
      </c>
      <c r="E2052">
        <f t="shared" si="163"/>
        <v>33</v>
      </c>
      <c r="F2052" t="str">
        <f>IFERROR(VLOOKUP(A2052,Holidays!A:C,2), "N")</f>
        <v>N</v>
      </c>
      <c r="G2052" t="str">
        <f>IFERROR(VLOOKUP(A2052,Holidays!A:C,3),"N")</f>
        <v>N</v>
      </c>
      <c r="H2052">
        <v>9.4</v>
      </c>
      <c r="I2052">
        <v>15.9</v>
      </c>
      <c r="J2052">
        <v>10</v>
      </c>
      <c r="K2052">
        <v>0.8</v>
      </c>
      <c r="L2052" s="482">
        <v>127945.31</v>
      </c>
      <c r="M2052" s="6">
        <v>58.629007379999997</v>
      </c>
      <c r="N2052" s="44">
        <f t="shared" si="164"/>
        <v>7501306.524226387</v>
      </c>
    </row>
    <row r="2053" spans="1:14" thickTop="1" thickBot="1">
      <c r="A2053" s="32">
        <v>44056</v>
      </c>
      <c r="B2053" s="2" t="str">
        <f t="shared" si="160"/>
        <v>Thursday</v>
      </c>
      <c r="C2053" s="3" t="str">
        <f t="shared" si="161"/>
        <v>August</v>
      </c>
      <c r="D2053" s="4" t="str">
        <f t="shared" si="162"/>
        <v>2020</v>
      </c>
      <c r="E2053">
        <f t="shared" si="163"/>
        <v>33</v>
      </c>
      <c r="F2053" t="str">
        <f>IFERROR(VLOOKUP(A2053,Holidays!A:C,2), "N")</f>
        <v>N</v>
      </c>
      <c r="G2053" t="str">
        <f>IFERROR(VLOOKUP(A2053,Holidays!A:C,3),"N")</f>
        <v>N</v>
      </c>
      <c r="H2053">
        <v>11.4</v>
      </c>
      <c r="I2053">
        <v>18.100000000000001</v>
      </c>
      <c r="J2053">
        <v>11</v>
      </c>
      <c r="K2053">
        <v>1.2</v>
      </c>
      <c r="L2053" s="482">
        <v>121914.44</v>
      </c>
      <c r="M2053" s="6">
        <v>52.320157879999996</v>
      </c>
      <c r="N2053" s="44">
        <f t="shared" si="164"/>
        <v>6378582.7486517867</v>
      </c>
    </row>
    <row r="2054" spans="1:14" thickTop="1" thickBot="1">
      <c r="A2054" s="32">
        <v>44057</v>
      </c>
      <c r="B2054" s="2" t="str">
        <f t="shared" si="160"/>
        <v>Friday</v>
      </c>
      <c r="C2054" s="3" t="str">
        <f t="shared" si="161"/>
        <v>August</v>
      </c>
      <c r="D2054" s="4" t="str">
        <f t="shared" si="162"/>
        <v>2020</v>
      </c>
      <c r="E2054">
        <f t="shared" si="163"/>
        <v>33</v>
      </c>
      <c r="F2054" t="str">
        <f>IFERROR(VLOOKUP(A2054,Holidays!A:C,2), "N")</f>
        <v>N</v>
      </c>
      <c r="G2054" t="str">
        <f>IFERROR(VLOOKUP(A2054,Holidays!A:C,3),"N")</f>
        <v>N</v>
      </c>
      <c r="H2054">
        <v>10.7</v>
      </c>
      <c r="I2054">
        <v>18.100000000000001</v>
      </c>
      <c r="J2054">
        <v>7</v>
      </c>
      <c r="K2054">
        <v>0.8</v>
      </c>
      <c r="L2054" s="482">
        <v>124640.09</v>
      </c>
      <c r="M2054" s="6">
        <v>69.84183616</v>
      </c>
      <c r="N2054" s="44">
        <f t="shared" si="164"/>
        <v>8705092.7447476536</v>
      </c>
    </row>
    <row r="2055" spans="1:14" thickTop="1" thickBot="1">
      <c r="A2055" s="32">
        <v>44058</v>
      </c>
      <c r="B2055" s="2" t="str">
        <f t="shared" si="160"/>
        <v>Saturday</v>
      </c>
      <c r="C2055" s="3" t="str">
        <f t="shared" si="161"/>
        <v>August</v>
      </c>
      <c r="D2055" s="4" t="str">
        <f t="shared" si="162"/>
        <v>2020</v>
      </c>
      <c r="E2055">
        <f t="shared" si="163"/>
        <v>33</v>
      </c>
      <c r="F2055" t="str">
        <f>IFERROR(VLOOKUP(A2055,Holidays!A:C,2), "N")</f>
        <v>N</v>
      </c>
      <c r="G2055" t="str">
        <f>IFERROR(VLOOKUP(A2055,Holidays!A:C,3),"N")</f>
        <v>N</v>
      </c>
      <c r="H2055">
        <v>7.4</v>
      </c>
      <c r="I2055">
        <v>14.9</v>
      </c>
      <c r="J2055">
        <v>13</v>
      </c>
      <c r="K2055">
        <v>2.8</v>
      </c>
      <c r="L2055" s="482">
        <v>113755.18</v>
      </c>
      <c r="M2055" s="6">
        <v>52.515043290000001</v>
      </c>
      <c r="N2055" s="44">
        <f t="shared" si="164"/>
        <v>5973858.2021617424</v>
      </c>
    </row>
    <row r="2056" spans="1:14" thickTop="1" thickBot="1">
      <c r="A2056" s="32">
        <v>44059</v>
      </c>
      <c r="B2056" s="2" t="str">
        <f t="shared" si="160"/>
        <v>Sunday</v>
      </c>
      <c r="C2056" s="3" t="str">
        <f t="shared" si="161"/>
        <v>August</v>
      </c>
      <c r="D2056" s="4" t="str">
        <f t="shared" si="162"/>
        <v>2020</v>
      </c>
      <c r="E2056">
        <f t="shared" si="163"/>
        <v>34</v>
      </c>
      <c r="F2056" t="str">
        <f>IFERROR(VLOOKUP(A2056,Holidays!A:C,2), "N")</f>
        <v>N</v>
      </c>
      <c r="G2056" t="str">
        <f>IFERROR(VLOOKUP(A2056,Holidays!A:C,3),"N")</f>
        <v>N</v>
      </c>
      <c r="H2056">
        <v>10.7</v>
      </c>
      <c r="I2056">
        <v>15</v>
      </c>
      <c r="J2056">
        <v>9.9</v>
      </c>
      <c r="K2056">
        <v>0.4</v>
      </c>
      <c r="L2056" s="482">
        <v>111034.745</v>
      </c>
      <c r="M2056" s="6">
        <v>58.425198999999999</v>
      </c>
      <c r="N2056" s="44">
        <f t="shared" si="164"/>
        <v>6487227.072539255</v>
      </c>
    </row>
    <row r="2057" spans="1:14" thickTop="1" thickBot="1">
      <c r="A2057" s="32">
        <v>44060</v>
      </c>
      <c r="B2057" s="2" t="str">
        <f t="shared" si="160"/>
        <v>Monday</v>
      </c>
      <c r="C2057" s="3" t="str">
        <f t="shared" si="161"/>
        <v>August</v>
      </c>
      <c r="D2057" s="4" t="str">
        <f t="shared" si="162"/>
        <v>2020</v>
      </c>
      <c r="E2057">
        <f t="shared" si="163"/>
        <v>34</v>
      </c>
      <c r="F2057" t="str">
        <f>IFERROR(VLOOKUP(A2057,Holidays!A:C,2), "N")</f>
        <v>N</v>
      </c>
      <c r="G2057" t="str">
        <f>IFERROR(VLOOKUP(A2057,Holidays!A:C,3),"N")</f>
        <v>N</v>
      </c>
      <c r="H2057">
        <v>9.5</v>
      </c>
      <c r="I2057">
        <v>16.3</v>
      </c>
      <c r="J2057">
        <v>10.4</v>
      </c>
      <c r="K2057">
        <v>0</v>
      </c>
      <c r="L2057" s="482">
        <v>121520.57</v>
      </c>
      <c r="M2057" s="6">
        <v>60.710572059999997</v>
      </c>
      <c r="N2057" s="44">
        <f t="shared" si="164"/>
        <v>7377583.3217572747</v>
      </c>
    </row>
    <row r="2058" spans="1:14" thickTop="1" thickBot="1">
      <c r="A2058" s="32">
        <v>44061</v>
      </c>
      <c r="B2058" s="2" t="str">
        <f t="shared" si="160"/>
        <v>Tuesday</v>
      </c>
      <c r="C2058" s="3" t="str">
        <f t="shared" si="161"/>
        <v>August</v>
      </c>
      <c r="D2058" s="4" t="str">
        <f t="shared" si="162"/>
        <v>2020</v>
      </c>
      <c r="E2058">
        <f t="shared" si="163"/>
        <v>34</v>
      </c>
      <c r="F2058" t="str">
        <f>IFERROR(VLOOKUP(A2058,Holidays!A:C,2), "N")</f>
        <v>N</v>
      </c>
      <c r="G2058" t="str">
        <f>IFERROR(VLOOKUP(A2058,Holidays!A:C,3),"N")</f>
        <v>N</v>
      </c>
      <c r="H2058">
        <v>10</v>
      </c>
      <c r="I2058">
        <v>17.2</v>
      </c>
      <c r="J2058">
        <v>11.2</v>
      </c>
      <c r="K2058">
        <v>0.2</v>
      </c>
      <c r="L2058" s="482">
        <v>119321.855</v>
      </c>
      <c r="M2058" s="6">
        <v>44.024165019999998</v>
      </c>
      <c r="N2058" s="44">
        <f t="shared" si="164"/>
        <v>5253045.0350125115</v>
      </c>
    </row>
    <row r="2059" spans="1:14" thickTop="1" thickBot="1">
      <c r="A2059" s="32">
        <v>44062</v>
      </c>
      <c r="B2059" s="2" t="str">
        <f t="shared" si="160"/>
        <v>Wednesday</v>
      </c>
      <c r="C2059" s="3" t="str">
        <f t="shared" si="161"/>
        <v>August</v>
      </c>
      <c r="D2059" s="4" t="str">
        <f t="shared" si="162"/>
        <v>2020</v>
      </c>
      <c r="E2059">
        <f t="shared" si="163"/>
        <v>34</v>
      </c>
      <c r="F2059" t="str">
        <f>IFERROR(VLOOKUP(A2059,Holidays!A:C,2), "N")</f>
        <v>N</v>
      </c>
      <c r="G2059" t="str">
        <f>IFERROR(VLOOKUP(A2059,Holidays!A:C,3),"N")</f>
        <v>N</v>
      </c>
      <c r="H2059">
        <v>9.6999999999999993</v>
      </c>
      <c r="I2059">
        <v>12.7</v>
      </c>
      <c r="J2059">
        <v>7.9</v>
      </c>
      <c r="K2059">
        <v>1.2</v>
      </c>
      <c r="L2059" s="482">
        <v>129884.75</v>
      </c>
      <c r="M2059" s="6">
        <v>62.123207630000003</v>
      </c>
      <c r="N2059" s="44">
        <f t="shared" si="164"/>
        <v>8068857.2922206428</v>
      </c>
    </row>
    <row r="2060" spans="1:14" thickTop="1" thickBot="1">
      <c r="A2060" s="32">
        <v>44063</v>
      </c>
      <c r="B2060" s="2" t="str">
        <f t="shared" si="160"/>
        <v>Thursday</v>
      </c>
      <c r="C2060" s="3" t="str">
        <f t="shared" si="161"/>
        <v>August</v>
      </c>
      <c r="D2060" s="4" t="str">
        <f t="shared" si="162"/>
        <v>2020</v>
      </c>
      <c r="E2060">
        <f t="shared" si="163"/>
        <v>34</v>
      </c>
      <c r="F2060" t="str">
        <f>IFERROR(VLOOKUP(A2060,Holidays!A:C,2), "N")</f>
        <v>N</v>
      </c>
      <c r="G2060" t="str">
        <f>IFERROR(VLOOKUP(A2060,Holidays!A:C,3),"N")</f>
        <v>N</v>
      </c>
      <c r="H2060">
        <v>9.6</v>
      </c>
      <c r="I2060">
        <v>15.7</v>
      </c>
      <c r="J2060">
        <v>9.6</v>
      </c>
      <c r="K2060">
        <v>3.8</v>
      </c>
      <c r="L2060" s="482">
        <v>123490.855</v>
      </c>
      <c r="M2060" s="6">
        <v>54.113552679999998</v>
      </c>
      <c r="N2060" s="44">
        <f t="shared" si="164"/>
        <v>6682528.8875407409</v>
      </c>
    </row>
    <row r="2061" spans="1:14" thickTop="1" thickBot="1">
      <c r="A2061" s="32">
        <v>44064</v>
      </c>
      <c r="B2061" s="2" t="str">
        <f t="shared" si="160"/>
        <v>Friday</v>
      </c>
      <c r="C2061" s="3" t="str">
        <f t="shared" si="161"/>
        <v>August</v>
      </c>
      <c r="D2061" s="4" t="str">
        <f t="shared" si="162"/>
        <v>2020</v>
      </c>
      <c r="E2061">
        <f t="shared" si="163"/>
        <v>34</v>
      </c>
      <c r="F2061" t="str">
        <f>IFERROR(VLOOKUP(A2061,Holidays!A:C,2), "N")</f>
        <v>N</v>
      </c>
      <c r="G2061" t="str">
        <f>IFERROR(VLOOKUP(A2061,Holidays!A:C,3),"N")</f>
        <v>N</v>
      </c>
      <c r="H2061">
        <v>8.5</v>
      </c>
      <c r="I2061">
        <v>14.1</v>
      </c>
      <c r="J2061">
        <v>12.2</v>
      </c>
      <c r="K2061">
        <v>0.4</v>
      </c>
      <c r="L2061" s="482">
        <v>125707.04</v>
      </c>
      <c r="M2061" s="6">
        <v>48.508304879999997</v>
      </c>
      <c r="N2061" s="44">
        <f t="shared" si="164"/>
        <v>6097835.4218823547</v>
      </c>
    </row>
    <row r="2062" spans="1:14" thickTop="1" thickBot="1">
      <c r="A2062" s="32">
        <v>44065</v>
      </c>
      <c r="B2062" s="2" t="str">
        <f t="shared" si="160"/>
        <v>Saturday</v>
      </c>
      <c r="C2062" s="3" t="str">
        <f t="shared" si="161"/>
        <v>August</v>
      </c>
      <c r="D2062" s="4" t="str">
        <f t="shared" si="162"/>
        <v>2020</v>
      </c>
      <c r="E2062">
        <f t="shared" si="163"/>
        <v>34</v>
      </c>
      <c r="F2062" t="str">
        <f>IFERROR(VLOOKUP(A2062,Holidays!A:C,2), "N")</f>
        <v>N</v>
      </c>
      <c r="G2062" t="str">
        <f>IFERROR(VLOOKUP(A2062,Holidays!A:C,3),"N")</f>
        <v>N</v>
      </c>
      <c r="H2062">
        <v>5.8</v>
      </c>
      <c r="I2062">
        <v>11.1</v>
      </c>
      <c r="J2062">
        <v>3.8</v>
      </c>
      <c r="K2062">
        <v>4.4000000000000004</v>
      </c>
      <c r="L2062" s="482">
        <v>127131.37</v>
      </c>
      <c r="M2062" s="6">
        <v>56.065490250000003</v>
      </c>
      <c r="N2062" s="44">
        <f t="shared" si="164"/>
        <v>7127682.5852041431</v>
      </c>
    </row>
    <row r="2063" spans="1:14" thickTop="1" thickBot="1">
      <c r="A2063" s="32">
        <v>44066</v>
      </c>
      <c r="B2063" s="2" t="str">
        <f t="shared" si="160"/>
        <v>Sunday</v>
      </c>
      <c r="C2063" s="3" t="str">
        <f t="shared" si="161"/>
        <v>August</v>
      </c>
      <c r="D2063" s="4" t="str">
        <f t="shared" si="162"/>
        <v>2020</v>
      </c>
      <c r="E2063">
        <f t="shared" si="163"/>
        <v>35</v>
      </c>
      <c r="F2063" t="str">
        <f>IFERROR(VLOOKUP(A2063,Holidays!A:C,2), "N")</f>
        <v>N</v>
      </c>
      <c r="G2063" t="str">
        <f>IFERROR(VLOOKUP(A2063,Holidays!A:C,3),"N")</f>
        <v>N</v>
      </c>
      <c r="H2063">
        <v>6.8</v>
      </c>
      <c r="I2063">
        <v>11.5</v>
      </c>
      <c r="J2063">
        <v>8.6</v>
      </c>
      <c r="K2063">
        <v>25.6</v>
      </c>
      <c r="L2063" s="482">
        <v>117125.065</v>
      </c>
      <c r="M2063" s="6">
        <v>53.937950839999999</v>
      </c>
      <c r="N2063" s="44">
        <f t="shared" si="164"/>
        <v>6317485.9981018044</v>
      </c>
    </row>
    <row r="2064" spans="1:14" thickTop="1" thickBot="1">
      <c r="A2064" s="32">
        <v>44067</v>
      </c>
      <c r="B2064" s="2" t="str">
        <f t="shared" si="160"/>
        <v>Monday</v>
      </c>
      <c r="C2064" s="3" t="str">
        <f t="shared" si="161"/>
        <v>August</v>
      </c>
      <c r="D2064" s="4" t="str">
        <f t="shared" si="162"/>
        <v>2020</v>
      </c>
      <c r="E2064">
        <f t="shared" si="163"/>
        <v>35</v>
      </c>
      <c r="F2064" t="str">
        <f>IFERROR(VLOOKUP(A2064,Holidays!A:C,2), "N")</f>
        <v>N</v>
      </c>
      <c r="G2064" t="str">
        <f>IFERROR(VLOOKUP(A2064,Holidays!A:C,3),"N")</f>
        <v>N</v>
      </c>
      <c r="H2064">
        <v>6.3</v>
      </c>
      <c r="I2064">
        <v>12.4</v>
      </c>
      <c r="J2064">
        <v>12.8</v>
      </c>
      <c r="K2064">
        <v>2.8</v>
      </c>
      <c r="L2064" s="482">
        <v>134984.79</v>
      </c>
      <c r="M2064" s="6">
        <v>134.48842210000001</v>
      </c>
      <c r="N2064" s="44">
        <f t="shared" si="164"/>
        <v>18153891.414599862</v>
      </c>
    </row>
    <row r="2065" spans="1:14" thickTop="1" thickBot="1">
      <c r="A2065" s="32">
        <v>44068</v>
      </c>
      <c r="B2065" s="2" t="str">
        <f t="shared" si="160"/>
        <v>Tuesday</v>
      </c>
      <c r="C2065" s="3" t="str">
        <f t="shared" si="161"/>
        <v>August</v>
      </c>
      <c r="D2065" s="4" t="str">
        <f t="shared" si="162"/>
        <v>2020</v>
      </c>
      <c r="E2065">
        <f t="shared" si="163"/>
        <v>35</v>
      </c>
      <c r="F2065" t="str">
        <f>IFERROR(VLOOKUP(A2065,Holidays!A:C,2), "N")</f>
        <v>N</v>
      </c>
      <c r="G2065" t="str">
        <f>IFERROR(VLOOKUP(A2065,Holidays!A:C,3),"N")</f>
        <v>N</v>
      </c>
      <c r="H2065">
        <v>3.6</v>
      </c>
      <c r="I2065">
        <v>13</v>
      </c>
      <c r="J2065">
        <v>11.2</v>
      </c>
      <c r="K2065">
        <v>0</v>
      </c>
      <c r="L2065" s="482">
        <v>138437.85500000001</v>
      </c>
      <c r="M2065" s="6">
        <v>82.744212959999999</v>
      </c>
      <c r="N2065" s="44">
        <f t="shared" si="164"/>
        <v>11454931.355845602</v>
      </c>
    </row>
    <row r="2066" spans="1:14" thickTop="1" thickBot="1">
      <c r="A2066" s="32">
        <v>44069</v>
      </c>
      <c r="B2066" s="2" t="str">
        <f t="shared" si="160"/>
        <v>Wednesday</v>
      </c>
      <c r="C2066" s="3" t="str">
        <f t="shared" si="161"/>
        <v>August</v>
      </c>
      <c r="D2066" s="4" t="str">
        <f t="shared" si="162"/>
        <v>2020</v>
      </c>
      <c r="E2066">
        <f t="shared" si="163"/>
        <v>35</v>
      </c>
      <c r="F2066" t="str">
        <f>IFERROR(VLOOKUP(A2066,Holidays!A:C,2), "N")</f>
        <v>N</v>
      </c>
      <c r="G2066" t="str">
        <f>IFERROR(VLOOKUP(A2066,Holidays!A:C,3),"N")</f>
        <v>N</v>
      </c>
      <c r="H2066">
        <v>6.1</v>
      </c>
      <c r="I2066">
        <v>14.5</v>
      </c>
      <c r="J2066">
        <v>12.8</v>
      </c>
      <c r="K2066">
        <v>0</v>
      </c>
      <c r="L2066" s="482">
        <v>129322.31</v>
      </c>
      <c r="M2066" s="6">
        <v>90.666887799999998</v>
      </c>
      <c r="N2066" s="44">
        <f t="shared" si="164"/>
        <v>11725251.370806817</v>
      </c>
    </row>
    <row r="2067" spans="1:14" thickTop="1" thickBot="1">
      <c r="A2067" s="32">
        <v>44070</v>
      </c>
      <c r="B2067" s="2" t="str">
        <f t="shared" si="160"/>
        <v>Thursday</v>
      </c>
      <c r="C2067" s="3" t="str">
        <f t="shared" si="161"/>
        <v>August</v>
      </c>
      <c r="D2067" s="4" t="str">
        <f t="shared" si="162"/>
        <v>2020</v>
      </c>
      <c r="E2067">
        <f t="shared" si="163"/>
        <v>35</v>
      </c>
      <c r="F2067" t="str">
        <f>IFERROR(VLOOKUP(A2067,Holidays!A:C,2), "N")</f>
        <v>N</v>
      </c>
      <c r="G2067" t="str">
        <f>IFERROR(VLOOKUP(A2067,Holidays!A:C,3),"N")</f>
        <v>N</v>
      </c>
      <c r="H2067">
        <v>8.8000000000000007</v>
      </c>
      <c r="I2067">
        <v>20.7</v>
      </c>
      <c r="J2067">
        <v>13.1</v>
      </c>
      <c r="K2067">
        <v>0</v>
      </c>
      <c r="L2067" s="482">
        <v>119044.425</v>
      </c>
      <c r="M2067" s="6">
        <v>45.564373940000003</v>
      </c>
      <c r="N2067" s="44">
        <f t="shared" si="164"/>
        <v>5424184.6961722849</v>
      </c>
    </row>
    <row r="2068" spans="1:14" thickTop="1" thickBot="1">
      <c r="A2068" s="32">
        <v>44071</v>
      </c>
      <c r="B2068" s="2" t="str">
        <f t="shared" si="160"/>
        <v>Friday</v>
      </c>
      <c r="C2068" s="3" t="str">
        <f t="shared" si="161"/>
        <v>August</v>
      </c>
      <c r="D2068" s="4" t="str">
        <f t="shared" si="162"/>
        <v>2020</v>
      </c>
      <c r="E2068">
        <f t="shared" si="163"/>
        <v>35</v>
      </c>
      <c r="F2068" t="str">
        <f>IFERROR(VLOOKUP(A2068,Holidays!A:C,2), "N")</f>
        <v>N</v>
      </c>
      <c r="G2068" t="str">
        <f>IFERROR(VLOOKUP(A2068,Holidays!A:C,3),"N")</f>
        <v>N</v>
      </c>
      <c r="H2068">
        <v>8.5</v>
      </c>
      <c r="I2068">
        <v>17.600000000000001</v>
      </c>
      <c r="J2068">
        <v>15.1</v>
      </c>
      <c r="K2068">
        <v>1.4</v>
      </c>
      <c r="L2068" s="482">
        <v>118809.08</v>
      </c>
      <c r="M2068" s="6">
        <v>61.608847650000001</v>
      </c>
      <c r="N2068" s="44">
        <f t="shared" si="164"/>
        <v>7319690.509156662</v>
      </c>
    </row>
    <row r="2069" spans="1:14" thickTop="1" thickBot="1">
      <c r="A2069" s="32">
        <v>44072</v>
      </c>
      <c r="B2069" s="2" t="str">
        <f t="shared" si="160"/>
        <v>Saturday</v>
      </c>
      <c r="C2069" s="3" t="str">
        <f t="shared" si="161"/>
        <v>August</v>
      </c>
      <c r="D2069" s="4" t="str">
        <f t="shared" si="162"/>
        <v>2020</v>
      </c>
      <c r="E2069">
        <f t="shared" si="163"/>
        <v>35</v>
      </c>
      <c r="F2069" t="str">
        <f>IFERROR(VLOOKUP(A2069,Holidays!A:C,2), "N")</f>
        <v>N</v>
      </c>
      <c r="G2069" t="str">
        <f>IFERROR(VLOOKUP(A2069,Holidays!A:C,3),"N")</f>
        <v>N</v>
      </c>
      <c r="H2069">
        <v>9.1999999999999993</v>
      </c>
      <c r="I2069">
        <v>19.3</v>
      </c>
      <c r="J2069">
        <v>15.6</v>
      </c>
      <c r="K2069">
        <v>0</v>
      </c>
      <c r="L2069" s="482">
        <v>100166.88499999999</v>
      </c>
      <c r="M2069" s="6">
        <v>15.292241880000001</v>
      </c>
      <c r="N2069" s="44">
        <f t="shared" si="164"/>
        <v>1531776.2337861438</v>
      </c>
    </row>
    <row r="2070" spans="1:14" thickTop="1" thickBot="1">
      <c r="A2070" s="32">
        <v>44073</v>
      </c>
      <c r="B2070" s="2" t="str">
        <f t="shared" si="160"/>
        <v>Sunday</v>
      </c>
      <c r="C2070" s="3" t="str">
        <f t="shared" si="161"/>
        <v>August</v>
      </c>
      <c r="D2070" s="4" t="str">
        <f t="shared" si="162"/>
        <v>2020</v>
      </c>
      <c r="E2070">
        <f t="shared" si="163"/>
        <v>36</v>
      </c>
      <c r="F2070" t="str">
        <f>IFERROR(VLOOKUP(A2070,Holidays!A:C,2), "N")</f>
        <v>N</v>
      </c>
      <c r="G2070" t="str">
        <f>IFERROR(VLOOKUP(A2070,Holidays!A:C,3),"N")</f>
        <v>N</v>
      </c>
      <c r="H2070">
        <v>12</v>
      </c>
      <c r="I2070">
        <v>19.8</v>
      </c>
      <c r="J2070">
        <v>9</v>
      </c>
      <c r="K2070">
        <v>0</v>
      </c>
      <c r="L2070" s="482">
        <v>98917.175000000003</v>
      </c>
      <c r="M2070" s="6">
        <v>9.4210185309999996</v>
      </c>
      <c r="N2070" s="44">
        <f t="shared" si="164"/>
        <v>931900.53870916995</v>
      </c>
    </row>
    <row r="2071" spans="1:14" thickTop="1" thickBot="1">
      <c r="A2071" s="32">
        <v>44074</v>
      </c>
      <c r="B2071" s="2" t="str">
        <f t="shared" si="160"/>
        <v>Monday</v>
      </c>
      <c r="C2071" s="3" t="str">
        <f t="shared" si="161"/>
        <v>August</v>
      </c>
      <c r="D2071" s="4" t="str">
        <f t="shared" si="162"/>
        <v>2020</v>
      </c>
      <c r="E2071">
        <f t="shared" si="163"/>
        <v>36</v>
      </c>
      <c r="F2071" t="str">
        <f>IFERROR(VLOOKUP(A2071,Holidays!A:C,2), "N")</f>
        <v>N</v>
      </c>
      <c r="G2071" t="str">
        <f>IFERROR(VLOOKUP(A2071,Holidays!A:C,3),"N")</f>
        <v>N</v>
      </c>
      <c r="H2071">
        <v>6.9</v>
      </c>
      <c r="I2071">
        <v>12.5</v>
      </c>
      <c r="J2071">
        <v>13.5</v>
      </c>
      <c r="K2071">
        <v>1</v>
      </c>
      <c r="L2071" s="482">
        <v>121605.395</v>
      </c>
      <c r="M2071" s="6">
        <v>58.552628499999997</v>
      </c>
      <c r="N2071" s="44">
        <f t="shared" si="164"/>
        <v>7120315.5170307579</v>
      </c>
    </row>
    <row r="2072" spans="1:14" thickTop="1" thickBot="1">
      <c r="A2072" s="32">
        <v>44075</v>
      </c>
      <c r="B2072" s="2" t="str">
        <f t="shared" si="160"/>
        <v>Tuesday</v>
      </c>
      <c r="C2072" s="3" t="str">
        <f t="shared" si="161"/>
        <v>September</v>
      </c>
      <c r="D2072" s="4" t="str">
        <f t="shared" si="162"/>
        <v>2020</v>
      </c>
      <c r="E2072">
        <f t="shared" si="163"/>
        <v>36</v>
      </c>
      <c r="F2072" t="str">
        <f>IFERROR(VLOOKUP(A2072,Holidays!A:C,2), "N")</f>
        <v>N</v>
      </c>
      <c r="G2072" t="str">
        <f>IFERROR(VLOOKUP(A2072,Holidays!A:C,3),"N")</f>
        <v>N</v>
      </c>
      <c r="H2072">
        <v>6.6</v>
      </c>
      <c r="I2072">
        <v>15.7</v>
      </c>
      <c r="J2072">
        <v>15.9</v>
      </c>
      <c r="K2072">
        <v>0</v>
      </c>
      <c r="L2072" s="482">
        <v>119645.18</v>
      </c>
      <c r="M2072" s="6">
        <v>52.281624639999997</v>
      </c>
      <c r="N2072" s="44">
        <f t="shared" si="164"/>
        <v>6255244.3907452347</v>
      </c>
    </row>
    <row r="2073" spans="1:14" thickTop="1" thickBot="1">
      <c r="A2073" s="32">
        <v>44076</v>
      </c>
      <c r="B2073" s="2" t="str">
        <f t="shared" si="160"/>
        <v>Wednesday</v>
      </c>
      <c r="C2073" s="3" t="str">
        <f t="shared" si="161"/>
        <v>September</v>
      </c>
      <c r="D2073" s="4" t="str">
        <f t="shared" si="162"/>
        <v>2020</v>
      </c>
      <c r="E2073">
        <f t="shared" si="163"/>
        <v>36</v>
      </c>
      <c r="F2073" t="str">
        <f>IFERROR(VLOOKUP(A2073,Holidays!A:C,2), "N")</f>
        <v>N</v>
      </c>
      <c r="G2073" t="str">
        <f>IFERROR(VLOOKUP(A2073,Holidays!A:C,3),"N")</f>
        <v>N</v>
      </c>
      <c r="H2073">
        <v>8.6</v>
      </c>
      <c r="I2073">
        <v>22</v>
      </c>
      <c r="J2073">
        <v>12.1</v>
      </c>
      <c r="K2073">
        <v>0</v>
      </c>
      <c r="L2073" s="482">
        <v>113547.67</v>
      </c>
      <c r="M2073" s="6">
        <v>31.7696948</v>
      </c>
      <c r="N2073" s="44">
        <f t="shared" si="164"/>
        <v>3607374.8211511159</v>
      </c>
    </row>
    <row r="2074" spans="1:14" thickTop="1" thickBot="1">
      <c r="A2074" s="32">
        <v>44077</v>
      </c>
      <c r="B2074" s="2" t="str">
        <f t="shared" si="160"/>
        <v>Thursday</v>
      </c>
      <c r="C2074" s="3" t="str">
        <f t="shared" si="161"/>
        <v>September</v>
      </c>
      <c r="D2074" s="4" t="str">
        <f t="shared" si="162"/>
        <v>2020</v>
      </c>
      <c r="E2074">
        <f t="shared" si="163"/>
        <v>36</v>
      </c>
      <c r="F2074" t="str">
        <f>IFERROR(VLOOKUP(A2074,Holidays!A:C,2), "N")</f>
        <v>N</v>
      </c>
      <c r="G2074" t="str">
        <f>IFERROR(VLOOKUP(A2074,Holidays!A:C,3),"N")</f>
        <v>N</v>
      </c>
      <c r="H2074">
        <v>12.9</v>
      </c>
      <c r="I2074">
        <v>19.899999999999999</v>
      </c>
      <c r="J2074">
        <v>13.5</v>
      </c>
      <c r="K2074">
        <v>0</v>
      </c>
      <c r="L2074" s="482">
        <v>109327.46</v>
      </c>
      <c r="M2074" s="6">
        <v>25.567114289999999</v>
      </c>
      <c r="N2074" s="44">
        <f t="shared" si="164"/>
        <v>2795187.6648554034</v>
      </c>
    </row>
    <row r="2075" spans="1:14" thickTop="1" thickBot="1">
      <c r="A2075" s="32">
        <v>44078</v>
      </c>
      <c r="B2075" s="2" t="str">
        <f t="shared" si="160"/>
        <v>Friday</v>
      </c>
      <c r="C2075" s="3" t="str">
        <f t="shared" si="161"/>
        <v>September</v>
      </c>
      <c r="D2075" s="4" t="str">
        <f t="shared" si="162"/>
        <v>2020</v>
      </c>
      <c r="E2075">
        <f t="shared" si="163"/>
        <v>36</v>
      </c>
      <c r="F2075" t="str">
        <f>IFERROR(VLOOKUP(A2075,Holidays!A:C,2), "N")</f>
        <v>N</v>
      </c>
      <c r="G2075" t="str">
        <f>IFERROR(VLOOKUP(A2075,Holidays!A:C,3),"N")</f>
        <v>N</v>
      </c>
      <c r="H2075">
        <v>9</v>
      </c>
      <c r="I2075">
        <v>17.3</v>
      </c>
      <c r="J2075">
        <v>12.7</v>
      </c>
      <c r="K2075">
        <v>0</v>
      </c>
      <c r="L2075" s="482">
        <v>114865.645</v>
      </c>
      <c r="M2075" s="6">
        <v>37.042569159999999</v>
      </c>
      <c r="N2075" s="44">
        <f t="shared" si="164"/>
        <v>4254918.5990205081</v>
      </c>
    </row>
    <row r="2076" spans="1:14" thickTop="1" thickBot="1">
      <c r="A2076" s="32">
        <v>44079</v>
      </c>
      <c r="B2076" s="2" t="str">
        <f t="shared" si="160"/>
        <v>Saturday</v>
      </c>
      <c r="C2076" s="3" t="str">
        <f t="shared" si="161"/>
        <v>September</v>
      </c>
      <c r="D2076" s="4" t="str">
        <f t="shared" si="162"/>
        <v>2020</v>
      </c>
      <c r="E2076">
        <f t="shared" si="163"/>
        <v>36</v>
      </c>
      <c r="F2076" t="str">
        <f>IFERROR(VLOOKUP(A2076,Holidays!A:C,2), "N")</f>
        <v>N</v>
      </c>
      <c r="G2076" t="str">
        <f>IFERROR(VLOOKUP(A2076,Holidays!A:C,3),"N")</f>
        <v>N</v>
      </c>
      <c r="H2076">
        <v>9.6999999999999993</v>
      </c>
      <c r="I2076">
        <v>16.600000000000001</v>
      </c>
      <c r="J2076">
        <v>15</v>
      </c>
      <c r="K2076">
        <v>0.2</v>
      </c>
      <c r="L2076" s="482">
        <v>105534.01</v>
      </c>
      <c r="M2076" s="6">
        <v>49.738453800000002</v>
      </c>
      <c r="N2076" s="44">
        <f t="shared" si="164"/>
        <v>5249098.4807137381</v>
      </c>
    </row>
    <row r="2077" spans="1:14" thickTop="1" thickBot="1">
      <c r="A2077" s="32">
        <v>44080</v>
      </c>
      <c r="B2077" s="2" t="str">
        <f t="shared" si="160"/>
        <v>Sunday</v>
      </c>
      <c r="C2077" s="3" t="str">
        <f t="shared" si="161"/>
        <v>September</v>
      </c>
      <c r="D2077" s="4" t="str">
        <f t="shared" si="162"/>
        <v>2020</v>
      </c>
      <c r="E2077">
        <f t="shared" si="163"/>
        <v>37</v>
      </c>
      <c r="F2077" t="str">
        <f>IFERROR(VLOOKUP(A2077,Holidays!A:C,2), "N")</f>
        <v>N</v>
      </c>
      <c r="G2077" t="str">
        <f>IFERROR(VLOOKUP(A2077,Holidays!A:C,3),"N")</f>
        <v>N</v>
      </c>
      <c r="H2077">
        <v>6.9</v>
      </c>
      <c r="I2077">
        <v>19.2</v>
      </c>
      <c r="J2077">
        <v>16.899999999999999</v>
      </c>
      <c r="K2077">
        <v>0.2</v>
      </c>
      <c r="L2077" s="482">
        <v>95865.14</v>
      </c>
      <c r="M2077" s="6">
        <v>26.51715961</v>
      </c>
      <c r="N2077" s="44">
        <f t="shared" si="164"/>
        <v>2542071.2184149954</v>
      </c>
    </row>
    <row r="2078" spans="1:14" thickTop="1" thickBot="1">
      <c r="A2078" s="32">
        <v>44081</v>
      </c>
      <c r="B2078" s="2" t="str">
        <f t="shared" si="160"/>
        <v>Monday</v>
      </c>
      <c r="C2078" s="3" t="str">
        <f t="shared" si="161"/>
        <v>September</v>
      </c>
      <c r="D2078" s="4" t="str">
        <f t="shared" si="162"/>
        <v>2020</v>
      </c>
      <c r="E2078">
        <f t="shared" si="163"/>
        <v>37</v>
      </c>
      <c r="F2078" t="str">
        <f>IFERROR(VLOOKUP(A2078,Holidays!A:C,2), "N")</f>
        <v>N</v>
      </c>
      <c r="G2078" t="str">
        <f>IFERROR(VLOOKUP(A2078,Holidays!A:C,3),"N")</f>
        <v>N</v>
      </c>
      <c r="H2078">
        <v>8.8000000000000007</v>
      </c>
      <c r="I2078">
        <v>22.9</v>
      </c>
      <c r="J2078">
        <v>17.100000000000001</v>
      </c>
      <c r="K2078">
        <v>0</v>
      </c>
      <c r="L2078" s="482">
        <v>99778.2</v>
      </c>
      <c r="M2078" s="6">
        <v>18.907524120000001</v>
      </c>
      <c r="N2078" s="44">
        <f t="shared" si="164"/>
        <v>1886558.7231501841</v>
      </c>
    </row>
    <row r="2079" spans="1:14" thickTop="1" thickBot="1">
      <c r="A2079" s="32">
        <v>44082</v>
      </c>
      <c r="B2079" s="2" t="str">
        <f t="shared" si="160"/>
        <v>Tuesday</v>
      </c>
      <c r="C2079" s="3" t="str">
        <f t="shared" si="161"/>
        <v>September</v>
      </c>
      <c r="D2079" s="4" t="str">
        <f t="shared" si="162"/>
        <v>2020</v>
      </c>
      <c r="E2079">
        <f t="shared" si="163"/>
        <v>37</v>
      </c>
      <c r="F2079" t="str">
        <f>IFERROR(VLOOKUP(A2079,Holidays!A:C,2), "N")</f>
        <v>N</v>
      </c>
      <c r="G2079" t="str">
        <f>IFERROR(VLOOKUP(A2079,Holidays!A:C,3),"N")</f>
        <v>N</v>
      </c>
      <c r="H2079">
        <v>16.600000000000001</v>
      </c>
      <c r="I2079">
        <v>19.899999999999999</v>
      </c>
      <c r="J2079">
        <v>4.8</v>
      </c>
      <c r="K2079">
        <v>0</v>
      </c>
      <c r="L2079" s="482">
        <v>112421.09</v>
      </c>
      <c r="M2079" s="6">
        <v>35.901955559999998</v>
      </c>
      <c r="N2079" s="44">
        <f t="shared" si="164"/>
        <v>4036136.9771867599</v>
      </c>
    </row>
    <row r="2080" spans="1:14" thickTop="1" thickBot="1">
      <c r="A2080" s="32">
        <v>44083</v>
      </c>
      <c r="B2080" s="2" t="str">
        <f t="shared" si="160"/>
        <v>Wednesday</v>
      </c>
      <c r="C2080" s="3" t="str">
        <f t="shared" si="161"/>
        <v>September</v>
      </c>
      <c r="D2080" s="4" t="str">
        <f t="shared" si="162"/>
        <v>2020</v>
      </c>
      <c r="E2080">
        <f t="shared" si="163"/>
        <v>37</v>
      </c>
      <c r="F2080" t="str">
        <f>IFERROR(VLOOKUP(A2080,Holidays!A:C,2), "N")</f>
        <v>N</v>
      </c>
      <c r="G2080" t="str">
        <f>IFERROR(VLOOKUP(A2080,Holidays!A:C,3),"N")</f>
        <v>N</v>
      </c>
      <c r="H2080">
        <v>8.1</v>
      </c>
      <c r="I2080">
        <v>15.6</v>
      </c>
      <c r="J2080">
        <v>14.8</v>
      </c>
      <c r="K2080">
        <v>1</v>
      </c>
      <c r="L2080" s="482">
        <v>112140.47</v>
      </c>
      <c r="M2080" s="6">
        <v>37.015433659999999</v>
      </c>
      <c r="N2080" s="44">
        <f t="shared" si="164"/>
        <v>4150928.1278862203</v>
      </c>
    </row>
    <row r="2081" spans="1:14" thickTop="1" thickBot="1">
      <c r="A2081" s="32">
        <v>44084</v>
      </c>
      <c r="B2081" s="2" t="str">
        <f t="shared" si="160"/>
        <v>Thursday</v>
      </c>
      <c r="C2081" s="3" t="str">
        <f t="shared" si="161"/>
        <v>September</v>
      </c>
      <c r="D2081" s="4" t="str">
        <f t="shared" si="162"/>
        <v>2020</v>
      </c>
      <c r="E2081">
        <f t="shared" si="163"/>
        <v>37</v>
      </c>
      <c r="F2081" t="str">
        <f>IFERROR(VLOOKUP(A2081,Holidays!A:C,2), "N")</f>
        <v>N</v>
      </c>
      <c r="G2081" t="str">
        <f>IFERROR(VLOOKUP(A2081,Holidays!A:C,3),"N")</f>
        <v>N</v>
      </c>
      <c r="H2081">
        <v>5.4</v>
      </c>
      <c r="I2081">
        <v>21.4</v>
      </c>
      <c r="J2081">
        <v>17.5</v>
      </c>
      <c r="K2081">
        <v>0</v>
      </c>
      <c r="L2081" s="482">
        <v>109328.33500000001</v>
      </c>
      <c r="M2081" s="6">
        <v>31.152816170000001</v>
      </c>
      <c r="N2081" s="44">
        <f t="shared" si="164"/>
        <v>3405885.5224271771</v>
      </c>
    </row>
    <row r="2082" spans="1:14" thickTop="1" thickBot="1">
      <c r="A2082" s="32">
        <v>44085</v>
      </c>
      <c r="B2082" s="2" t="str">
        <f t="shared" si="160"/>
        <v>Friday</v>
      </c>
      <c r="C2082" s="3" t="str">
        <f t="shared" si="161"/>
        <v>September</v>
      </c>
      <c r="D2082" s="4" t="str">
        <f t="shared" si="162"/>
        <v>2020</v>
      </c>
      <c r="E2082">
        <f t="shared" si="163"/>
        <v>37</v>
      </c>
      <c r="F2082" t="str">
        <f>IFERROR(VLOOKUP(A2082,Holidays!A:C,2), "N")</f>
        <v>N</v>
      </c>
      <c r="G2082" t="str">
        <f>IFERROR(VLOOKUP(A2082,Holidays!A:C,3),"N")</f>
        <v>N</v>
      </c>
      <c r="H2082">
        <v>10.4</v>
      </c>
      <c r="I2082">
        <v>19.399999999999999</v>
      </c>
      <c r="J2082">
        <v>13.4</v>
      </c>
      <c r="K2082">
        <v>0</v>
      </c>
      <c r="L2082" s="482">
        <v>106643.05</v>
      </c>
      <c r="M2082" s="6">
        <v>22.38646877</v>
      </c>
      <c r="N2082" s="44">
        <f t="shared" si="164"/>
        <v>2387361.3083625487</v>
      </c>
    </row>
    <row r="2083" spans="1:14" thickTop="1" thickBot="1">
      <c r="A2083" s="32">
        <v>44086</v>
      </c>
      <c r="B2083" s="2" t="str">
        <f t="shared" si="160"/>
        <v>Saturday</v>
      </c>
      <c r="C2083" s="3" t="str">
        <f t="shared" si="161"/>
        <v>September</v>
      </c>
      <c r="D2083" s="4" t="str">
        <f t="shared" si="162"/>
        <v>2020</v>
      </c>
      <c r="E2083">
        <f t="shared" si="163"/>
        <v>37</v>
      </c>
      <c r="F2083" t="str">
        <f>IFERROR(VLOOKUP(A2083,Holidays!A:C,2), "N")</f>
        <v>N</v>
      </c>
      <c r="G2083" t="str">
        <f>IFERROR(VLOOKUP(A2083,Holidays!A:C,3),"N")</f>
        <v>N</v>
      </c>
      <c r="H2083">
        <v>13.3</v>
      </c>
      <c r="I2083">
        <v>16</v>
      </c>
      <c r="J2083">
        <v>4</v>
      </c>
      <c r="K2083">
        <v>1.6</v>
      </c>
      <c r="L2083" s="482">
        <v>111644.6</v>
      </c>
      <c r="M2083" s="6">
        <v>34.264167829999998</v>
      </c>
      <c r="N2083" s="44">
        <f t="shared" si="164"/>
        <v>3825409.3117132178</v>
      </c>
    </row>
    <row r="2084" spans="1:14" thickTop="1" thickBot="1">
      <c r="A2084" s="32">
        <v>44087</v>
      </c>
      <c r="B2084" s="2" t="str">
        <f t="shared" si="160"/>
        <v>Sunday</v>
      </c>
      <c r="C2084" s="3" t="str">
        <f t="shared" si="161"/>
        <v>September</v>
      </c>
      <c r="D2084" s="4" t="str">
        <f t="shared" si="162"/>
        <v>2020</v>
      </c>
      <c r="E2084">
        <f t="shared" si="163"/>
        <v>38</v>
      </c>
      <c r="F2084" t="str">
        <f>IFERROR(VLOOKUP(A2084,Holidays!A:C,2), "N")</f>
        <v>N</v>
      </c>
      <c r="G2084" t="str">
        <f>IFERROR(VLOOKUP(A2084,Holidays!A:C,3),"N")</f>
        <v>N</v>
      </c>
      <c r="H2084">
        <v>11.9</v>
      </c>
      <c r="I2084">
        <v>17.2</v>
      </c>
      <c r="J2084">
        <v>16.5</v>
      </c>
      <c r="K2084">
        <v>11.8</v>
      </c>
      <c r="L2084" s="482">
        <v>96225.91</v>
      </c>
      <c r="M2084" s="6">
        <v>28.327690329999999</v>
      </c>
      <c r="N2084" s="44">
        <f t="shared" si="164"/>
        <v>2725857.7802024502</v>
      </c>
    </row>
    <row r="2085" spans="1:14" thickTop="1" thickBot="1">
      <c r="A2085" s="32">
        <v>44088</v>
      </c>
      <c r="B2085" s="2" t="str">
        <f t="shared" si="160"/>
        <v>Monday</v>
      </c>
      <c r="C2085" s="3" t="str">
        <f t="shared" si="161"/>
        <v>September</v>
      </c>
      <c r="D2085" s="4" t="str">
        <f t="shared" si="162"/>
        <v>2020</v>
      </c>
      <c r="E2085">
        <f t="shared" si="163"/>
        <v>38</v>
      </c>
      <c r="F2085" t="str">
        <f>IFERROR(VLOOKUP(A2085,Holidays!A:C,2), "N")</f>
        <v>N</v>
      </c>
      <c r="G2085" t="str">
        <f>IFERROR(VLOOKUP(A2085,Holidays!A:C,3),"N")</f>
        <v>N</v>
      </c>
      <c r="H2085">
        <v>11.1</v>
      </c>
      <c r="I2085">
        <v>16.600000000000001</v>
      </c>
      <c r="J2085">
        <v>18.100000000000001</v>
      </c>
      <c r="K2085">
        <v>0</v>
      </c>
      <c r="L2085" s="482">
        <v>107196.61</v>
      </c>
      <c r="M2085" s="6">
        <v>41.852128030000003</v>
      </c>
      <c r="N2085" s="44">
        <f t="shared" si="164"/>
        <v>4486406.2461019782</v>
      </c>
    </row>
    <row r="2086" spans="1:14" thickTop="1" thickBot="1">
      <c r="A2086" s="32">
        <v>44089</v>
      </c>
      <c r="B2086" s="2" t="str">
        <f t="shared" si="160"/>
        <v>Tuesday</v>
      </c>
      <c r="C2086" s="3" t="str">
        <f t="shared" si="161"/>
        <v>September</v>
      </c>
      <c r="D2086" s="4" t="str">
        <f t="shared" si="162"/>
        <v>2020</v>
      </c>
      <c r="E2086">
        <f t="shared" si="163"/>
        <v>38</v>
      </c>
      <c r="F2086" t="str">
        <f>IFERROR(VLOOKUP(A2086,Holidays!A:C,2), "N")</f>
        <v>N</v>
      </c>
      <c r="G2086" t="str">
        <f>IFERROR(VLOOKUP(A2086,Holidays!A:C,3),"N")</f>
        <v>N</v>
      </c>
      <c r="H2086">
        <v>7.4</v>
      </c>
      <c r="I2086">
        <v>15.8</v>
      </c>
      <c r="J2086">
        <v>18.3</v>
      </c>
      <c r="K2086">
        <v>0</v>
      </c>
      <c r="L2086" s="482">
        <v>113008.77</v>
      </c>
      <c r="M2086" s="6">
        <v>44.305358050000002</v>
      </c>
      <c r="N2086" s="44">
        <f t="shared" si="164"/>
        <v>5006894.0176400989</v>
      </c>
    </row>
    <row r="2087" spans="1:14" thickTop="1" thickBot="1">
      <c r="A2087" s="32">
        <v>44090</v>
      </c>
      <c r="B2087" s="2" t="str">
        <f t="shared" si="160"/>
        <v>Wednesday</v>
      </c>
      <c r="C2087" s="3" t="str">
        <f t="shared" si="161"/>
        <v>September</v>
      </c>
      <c r="D2087" s="4" t="str">
        <f t="shared" si="162"/>
        <v>2020</v>
      </c>
      <c r="E2087">
        <f t="shared" si="163"/>
        <v>38</v>
      </c>
      <c r="F2087" t="str">
        <f>IFERROR(VLOOKUP(A2087,Holidays!A:C,2), "N")</f>
        <v>N</v>
      </c>
      <c r="G2087" t="str">
        <f>IFERROR(VLOOKUP(A2087,Holidays!A:C,3),"N")</f>
        <v>N</v>
      </c>
      <c r="H2087">
        <v>7.1</v>
      </c>
      <c r="I2087">
        <v>22.8</v>
      </c>
      <c r="J2087">
        <v>17.399999999999999</v>
      </c>
      <c r="K2087">
        <v>0</v>
      </c>
      <c r="L2087" s="482">
        <v>110807.72</v>
      </c>
      <c r="M2087" s="6">
        <v>34.968412190000002</v>
      </c>
      <c r="N2087" s="44">
        <f t="shared" si="164"/>
        <v>3874770.0267941072</v>
      </c>
    </row>
    <row r="2088" spans="1:14" thickTop="1" thickBot="1">
      <c r="A2088" s="32">
        <v>44091</v>
      </c>
      <c r="B2088" s="2" t="str">
        <f t="shared" si="160"/>
        <v>Thursday</v>
      </c>
      <c r="C2088" s="3" t="str">
        <f t="shared" si="161"/>
        <v>September</v>
      </c>
      <c r="D2088" s="4" t="str">
        <f t="shared" si="162"/>
        <v>2020</v>
      </c>
      <c r="E2088">
        <f t="shared" si="163"/>
        <v>38</v>
      </c>
      <c r="F2088" t="str">
        <f>IFERROR(VLOOKUP(A2088,Holidays!A:C,2), "N")</f>
        <v>N</v>
      </c>
      <c r="G2088" t="str">
        <f>IFERROR(VLOOKUP(A2088,Holidays!A:C,3),"N")</f>
        <v>N</v>
      </c>
      <c r="H2088">
        <v>11.8</v>
      </c>
      <c r="I2088">
        <v>15.5</v>
      </c>
      <c r="J2088">
        <v>9.4</v>
      </c>
      <c r="K2088">
        <v>0.8</v>
      </c>
      <c r="L2088" s="482">
        <v>115643.44</v>
      </c>
      <c r="M2088" s="6">
        <v>34.696676500000002</v>
      </c>
      <c r="N2088" s="44">
        <f t="shared" si="164"/>
        <v>4012443.0270271604</v>
      </c>
    </row>
    <row r="2089" spans="1:14" thickTop="1" thickBot="1">
      <c r="A2089" s="32">
        <v>44092</v>
      </c>
      <c r="B2089" s="2" t="str">
        <f t="shared" si="160"/>
        <v>Friday</v>
      </c>
      <c r="C2089" s="3" t="str">
        <f t="shared" si="161"/>
        <v>September</v>
      </c>
      <c r="D2089" s="4" t="str">
        <f t="shared" si="162"/>
        <v>2020</v>
      </c>
      <c r="E2089">
        <f t="shared" si="163"/>
        <v>38</v>
      </c>
      <c r="F2089" t="str">
        <f>IFERROR(VLOOKUP(A2089,Holidays!A:C,2), "N")</f>
        <v>N</v>
      </c>
      <c r="G2089" t="str">
        <f>IFERROR(VLOOKUP(A2089,Holidays!A:C,3),"N")</f>
        <v>N</v>
      </c>
      <c r="H2089">
        <v>8.4</v>
      </c>
      <c r="I2089">
        <v>18.7</v>
      </c>
      <c r="J2089">
        <v>13.6</v>
      </c>
      <c r="K2089">
        <v>0</v>
      </c>
      <c r="L2089" s="482">
        <v>112335.7</v>
      </c>
      <c r="M2089" s="6">
        <v>40.837043459999997</v>
      </c>
      <c r="N2089" s="44">
        <f t="shared" si="164"/>
        <v>4587457.8630095217</v>
      </c>
    </row>
    <row r="2090" spans="1:14" thickTop="1" thickBot="1">
      <c r="A2090" s="32">
        <v>44093</v>
      </c>
      <c r="B2090" s="2" t="str">
        <f t="shared" si="160"/>
        <v>Saturday</v>
      </c>
      <c r="C2090" s="3" t="str">
        <f t="shared" si="161"/>
        <v>September</v>
      </c>
      <c r="D2090" s="4" t="str">
        <f t="shared" si="162"/>
        <v>2020</v>
      </c>
      <c r="E2090">
        <f t="shared" si="163"/>
        <v>38</v>
      </c>
      <c r="F2090" t="str">
        <f>IFERROR(VLOOKUP(A2090,Holidays!A:C,2), "N")</f>
        <v>N</v>
      </c>
      <c r="G2090" t="str">
        <f>IFERROR(VLOOKUP(A2090,Holidays!A:C,3),"N")</f>
        <v>N</v>
      </c>
      <c r="H2090">
        <v>11.3</v>
      </c>
      <c r="I2090">
        <v>26.3</v>
      </c>
      <c r="J2090">
        <v>17.100000000000001</v>
      </c>
      <c r="K2090">
        <v>0</v>
      </c>
      <c r="L2090" s="482">
        <v>93384</v>
      </c>
      <c r="M2090" s="6">
        <v>24.265307830000001</v>
      </c>
      <c r="N2090" s="44">
        <f t="shared" si="164"/>
        <v>2265991.5063967202</v>
      </c>
    </row>
    <row r="2091" spans="1:14" thickTop="1" thickBot="1">
      <c r="A2091" s="32">
        <v>44094</v>
      </c>
      <c r="B2091" s="2" t="str">
        <f t="shared" si="160"/>
        <v>Sunday</v>
      </c>
      <c r="C2091" s="3" t="str">
        <f t="shared" si="161"/>
        <v>September</v>
      </c>
      <c r="D2091" s="4" t="str">
        <f t="shared" si="162"/>
        <v>2020</v>
      </c>
      <c r="E2091">
        <f t="shared" si="163"/>
        <v>39</v>
      </c>
      <c r="F2091" t="str">
        <f>IFERROR(VLOOKUP(A2091,Holidays!A:C,2), "N")</f>
        <v>N</v>
      </c>
      <c r="G2091" t="str">
        <f>IFERROR(VLOOKUP(A2091,Holidays!A:C,3),"N")</f>
        <v>N</v>
      </c>
      <c r="H2091">
        <v>17.100000000000001</v>
      </c>
      <c r="I2091">
        <v>22</v>
      </c>
      <c r="J2091">
        <v>16.7</v>
      </c>
      <c r="K2091">
        <v>0</v>
      </c>
      <c r="L2091" s="482">
        <v>86891.23</v>
      </c>
      <c r="M2091" s="6">
        <v>23.051334789999999</v>
      </c>
      <c r="N2091" s="44">
        <f t="shared" si="164"/>
        <v>2002958.8330448915</v>
      </c>
    </row>
    <row r="2092" spans="1:14" thickTop="1" thickBot="1">
      <c r="A2092" s="32">
        <v>44095</v>
      </c>
      <c r="B2092" s="2" t="str">
        <f t="shared" si="160"/>
        <v>Monday</v>
      </c>
      <c r="C2092" s="3" t="str">
        <f t="shared" si="161"/>
        <v>September</v>
      </c>
      <c r="D2092" s="4" t="str">
        <f t="shared" si="162"/>
        <v>2020</v>
      </c>
      <c r="E2092">
        <f t="shared" si="163"/>
        <v>39</v>
      </c>
      <c r="F2092" t="str">
        <f>IFERROR(VLOOKUP(A2092,Holidays!A:C,2), "N")</f>
        <v>N</v>
      </c>
      <c r="G2092" t="str">
        <f>IFERROR(VLOOKUP(A2092,Holidays!A:C,3),"N")</f>
        <v>N</v>
      </c>
      <c r="H2092">
        <v>16.600000000000001</v>
      </c>
      <c r="I2092">
        <v>19.8</v>
      </c>
      <c r="J2092">
        <v>13</v>
      </c>
      <c r="K2092">
        <v>0</v>
      </c>
      <c r="L2092" s="482">
        <v>100977.95</v>
      </c>
      <c r="M2092" s="6">
        <v>34.25364192</v>
      </c>
      <c r="N2092" s="44">
        <f t="shared" si="164"/>
        <v>3458862.5411156639</v>
      </c>
    </row>
    <row r="2093" spans="1:14" thickTop="1" thickBot="1">
      <c r="A2093" s="32">
        <v>44096</v>
      </c>
      <c r="B2093" s="2" t="str">
        <f t="shared" si="160"/>
        <v>Tuesday</v>
      </c>
      <c r="C2093" s="3" t="str">
        <f t="shared" si="161"/>
        <v>September</v>
      </c>
      <c r="D2093" s="4" t="str">
        <f t="shared" si="162"/>
        <v>2020</v>
      </c>
      <c r="E2093">
        <f t="shared" si="163"/>
        <v>39</v>
      </c>
      <c r="F2093" t="str">
        <f>IFERROR(VLOOKUP(A2093,Holidays!A:C,2), "N")</f>
        <v>N</v>
      </c>
      <c r="G2093" t="str">
        <f>IFERROR(VLOOKUP(A2093,Holidays!A:C,3),"N")</f>
        <v>N</v>
      </c>
      <c r="H2093">
        <v>12.3</v>
      </c>
      <c r="I2093">
        <v>18.899999999999999</v>
      </c>
      <c r="J2093">
        <v>16.8</v>
      </c>
      <c r="K2093">
        <v>0</v>
      </c>
      <c r="L2093" s="482">
        <v>103200.64</v>
      </c>
      <c r="M2093" s="6">
        <v>25.925322789999999</v>
      </c>
      <c r="N2093" s="44">
        <f t="shared" si="164"/>
        <v>2675509.9041345855</v>
      </c>
    </row>
    <row r="2094" spans="1:14" thickTop="1" thickBot="1">
      <c r="A2094" s="32">
        <v>44097</v>
      </c>
      <c r="B2094" s="2" t="str">
        <f t="shared" si="160"/>
        <v>Wednesday</v>
      </c>
      <c r="C2094" s="3" t="str">
        <f t="shared" si="161"/>
        <v>September</v>
      </c>
      <c r="D2094" s="4" t="str">
        <f t="shared" si="162"/>
        <v>2020</v>
      </c>
      <c r="E2094">
        <f t="shared" si="163"/>
        <v>39</v>
      </c>
      <c r="F2094" t="str">
        <f>IFERROR(VLOOKUP(A2094,Holidays!A:C,2), "N")</f>
        <v>N</v>
      </c>
      <c r="G2094" t="str">
        <f>IFERROR(VLOOKUP(A2094,Holidays!A:C,3),"N")</f>
        <v>N</v>
      </c>
      <c r="H2094">
        <v>10.6</v>
      </c>
      <c r="I2094">
        <v>15.1</v>
      </c>
      <c r="J2094">
        <v>12.3</v>
      </c>
      <c r="K2094">
        <v>0.2</v>
      </c>
      <c r="L2094" s="482">
        <v>112412.44500000001</v>
      </c>
      <c r="M2094" s="6">
        <v>34.211794570000002</v>
      </c>
      <c r="N2094" s="44">
        <f t="shared" si="164"/>
        <v>3845831.4754514243</v>
      </c>
    </row>
    <row r="2095" spans="1:14" thickTop="1" thickBot="1">
      <c r="A2095" s="32">
        <v>44098</v>
      </c>
      <c r="B2095" s="2" t="str">
        <f t="shared" si="160"/>
        <v>Thursday</v>
      </c>
      <c r="C2095" s="3" t="str">
        <f t="shared" si="161"/>
        <v>September</v>
      </c>
      <c r="D2095" s="4" t="str">
        <f t="shared" si="162"/>
        <v>2020</v>
      </c>
      <c r="E2095">
        <f t="shared" si="163"/>
        <v>39</v>
      </c>
      <c r="F2095" t="str">
        <f>IFERROR(VLOOKUP(A2095,Holidays!A:C,2), "N")</f>
        <v>N</v>
      </c>
      <c r="G2095" t="str">
        <f>IFERROR(VLOOKUP(A2095,Holidays!A:C,3),"N")</f>
        <v>N</v>
      </c>
      <c r="H2095">
        <v>8.1999999999999993</v>
      </c>
      <c r="I2095">
        <v>15</v>
      </c>
      <c r="J2095">
        <v>13.9</v>
      </c>
      <c r="K2095">
        <v>1.6</v>
      </c>
      <c r="L2095" s="482">
        <v>117535.715</v>
      </c>
      <c r="M2095" s="6">
        <v>51.779356100000001</v>
      </c>
      <c r="N2095" s="44">
        <f t="shared" si="164"/>
        <v>6085923.6414531115</v>
      </c>
    </row>
    <row r="2096" spans="1:14" thickTop="1" thickBot="1">
      <c r="A2096" s="32">
        <v>44099</v>
      </c>
      <c r="B2096" s="2" t="str">
        <f t="shared" si="160"/>
        <v>Friday</v>
      </c>
      <c r="C2096" s="3" t="str">
        <f t="shared" si="161"/>
        <v>September</v>
      </c>
      <c r="D2096" s="4" t="str">
        <f t="shared" si="162"/>
        <v>2020</v>
      </c>
      <c r="E2096">
        <f t="shared" si="163"/>
        <v>39</v>
      </c>
      <c r="F2096" t="str">
        <f>IFERROR(VLOOKUP(A2096,Holidays!A:C,2), "N")</f>
        <v>N</v>
      </c>
      <c r="G2096" t="str">
        <f>IFERROR(VLOOKUP(A2096,Holidays!A:C,3),"N")</f>
        <v>N</v>
      </c>
      <c r="H2096">
        <v>7.2</v>
      </c>
      <c r="I2096">
        <v>11.9</v>
      </c>
      <c r="J2096">
        <v>7.2</v>
      </c>
      <c r="K2096">
        <v>3.2</v>
      </c>
      <c r="L2096" s="482">
        <v>126354.68</v>
      </c>
      <c r="M2096" s="6">
        <v>53.429209659999998</v>
      </c>
      <c r="N2096" s="44">
        <f t="shared" si="164"/>
        <v>6751030.6892422084</v>
      </c>
    </row>
    <row r="2097" spans="1:14" thickTop="1" thickBot="1">
      <c r="A2097" s="32">
        <v>44100</v>
      </c>
      <c r="B2097" s="2" t="str">
        <f t="shared" si="160"/>
        <v>Saturday</v>
      </c>
      <c r="C2097" s="3" t="str">
        <f t="shared" si="161"/>
        <v>September</v>
      </c>
      <c r="D2097" s="4" t="str">
        <f t="shared" si="162"/>
        <v>2020</v>
      </c>
      <c r="E2097">
        <f t="shared" si="163"/>
        <v>39</v>
      </c>
      <c r="F2097" t="str">
        <f>IFERROR(VLOOKUP(A2097,Holidays!A:C,2), "N")</f>
        <v>N</v>
      </c>
      <c r="G2097" t="str">
        <f>IFERROR(VLOOKUP(A2097,Holidays!A:C,3),"N")</f>
        <v>N</v>
      </c>
      <c r="H2097">
        <v>6.2</v>
      </c>
      <c r="I2097">
        <v>13.4</v>
      </c>
      <c r="J2097">
        <v>15</v>
      </c>
      <c r="K2097">
        <v>9.4</v>
      </c>
      <c r="L2097" s="482">
        <v>106694.965</v>
      </c>
      <c r="M2097" s="6">
        <v>33.444710110000003</v>
      </c>
      <c r="N2097" s="44">
        <f t="shared" si="164"/>
        <v>3568382.1746215965</v>
      </c>
    </row>
    <row r="2098" spans="1:14" thickTop="1" thickBot="1">
      <c r="A2098" s="32">
        <v>44101</v>
      </c>
      <c r="B2098" s="2" t="str">
        <f t="shared" si="160"/>
        <v>Sunday</v>
      </c>
      <c r="C2098" s="3" t="str">
        <f t="shared" si="161"/>
        <v>September</v>
      </c>
      <c r="D2098" s="4" t="str">
        <f t="shared" si="162"/>
        <v>2020</v>
      </c>
      <c r="E2098">
        <f t="shared" si="163"/>
        <v>40</v>
      </c>
      <c r="F2098" t="str">
        <f>IFERROR(VLOOKUP(A2098,Holidays!A:C,2), "N")</f>
        <v>N</v>
      </c>
      <c r="G2098" t="str">
        <f>IFERROR(VLOOKUP(A2098,Holidays!A:C,3),"N")</f>
        <v>N</v>
      </c>
      <c r="H2098">
        <v>8.8000000000000007</v>
      </c>
      <c r="I2098">
        <v>13.4</v>
      </c>
      <c r="J2098">
        <v>20.9</v>
      </c>
      <c r="K2098">
        <v>3</v>
      </c>
      <c r="L2098" s="482">
        <v>101703.49</v>
      </c>
      <c r="M2098" s="6">
        <v>57.920028760000001</v>
      </c>
      <c r="N2098" s="44">
        <f t="shared" si="164"/>
        <v>5890669.0657923725</v>
      </c>
    </row>
    <row r="2099" spans="1:14" thickTop="1" thickBot="1">
      <c r="A2099" s="32">
        <v>44102</v>
      </c>
      <c r="B2099" s="2" t="str">
        <f t="shared" si="160"/>
        <v>Monday</v>
      </c>
      <c r="C2099" s="3" t="str">
        <f t="shared" si="161"/>
        <v>September</v>
      </c>
      <c r="D2099" s="4" t="str">
        <f t="shared" si="162"/>
        <v>2020</v>
      </c>
      <c r="E2099">
        <f t="shared" si="163"/>
        <v>40</v>
      </c>
      <c r="F2099" t="str">
        <f>IFERROR(VLOOKUP(A2099,Holidays!A:C,2), "N")</f>
        <v>N</v>
      </c>
      <c r="G2099" t="str">
        <f>IFERROR(VLOOKUP(A2099,Holidays!A:C,3),"N")</f>
        <v>N</v>
      </c>
      <c r="H2099">
        <v>6.5</v>
      </c>
      <c r="I2099">
        <v>13.6</v>
      </c>
      <c r="J2099">
        <v>18.3</v>
      </c>
      <c r="K2099">
        <v>0</v>
      </c>
      <c r="L2099" s="482">
        <v>114651.14</v>
      </c>
      <c r="M2099" s="6">
        <v>59.74605347</v>
      </c>
      <c r="N2099" s="44">
        <f t="shared" si="164"/>
        <v>6849953.1408364559</v>
      </c>
    </row>
    <row r="2100" spans="1:14" thickTop="1" thickBot="1">
      <c r="A2100" s="32">
        <v>44103</v>
      </c>
      <c r="B2100" s="2" t="str">
        <f t="shared" si="160"/>
        <v>Tuesday</v>
      </c>
      <c r="C2100" s="3" t="str">
        <f t="shared" si="161"/>
        <v>September</v>
      </c>
      <c r="D2100" s="4" t="str">
        <f t="shared" si="162"/>
        <v>2020</v>
      </c>
      <c r="E2100">
        <f t="shared" si="163"/>
        <v>40</v>
      </c>
      <c r="F2100" t="str">
        <f>IFERROR(VLOOKUP(A2100,Holidays!A:C,2), "N")</f>
        <v>N</v>
      </c>
      <c r="G2100" t="str">
        <f>IFERROR(VLOOKUP(A2100,Holidays!A:C,3),"N")</f>
        <v>N</v>
      </c>
      <c r="H2100">
        <v>4.3</v>
      </c>
      <c r="I2100">
        <v>21</v>
      </c>
      <c r="J2100">
        <v>18.399999999999999</v>
      </c>
      <c r="K2100">
        <v>0</v>
      </c>
      <c r="L2100" s="482">
        <v>112076.46</v>
      </c>
      <c r="M2100" s="6">
        <v>42.120177509999998</v>
      </c>
      <c r="N2100" s="44">
        <f t="shared" si="164"/>
        <v>4720680.3898924142</v>
      </c>
    </row>
    <row r="2101" spans="1:14" thickTop="1" thickBot="1">
      <c r="A2101" s="32">
        <v>44104</v>
      </c>
      <c r="B2101" s="2" t="str">
        <f t="shared" si="160"/>
        <v>Wednesday</v>
      </c>
      <c r="C2101" s="3" t="str">
        <f t="shared" si="161"/>
        <v>September</v>
      </c>
      <c r="D2101" s="4" t="str">
        <f t="shared" si="162"/>
        <v>2020</v>
      </c>
      <c r="E2101">
        <f t="shared" si="163"/>
        <v>40</v>
      </c>
      <c r="F2101" t="str">
        <f>IFERROR(VLOOKUP(A2101,Holidays!A:C,2), "N")</f>
        <v>N</v>
      </c>
      <c r="G2101" t="str">
        <f>IFERROR(VLOOKUP(A2101,Holidays!A:C,3),"N")</f>
        <v>N</v>
      </c>
      <c r="H2101">
        <v>10.7</v>
      </c>
      <c r="I2101">
        <v>19.399999999999999</v>
      </c>
      <c r="J2101">
        <v>13</v>
      </c>
      <c r="K2101">
        <v>0.6</v>
      </c>
      <c r="L2101" s="482">
        <v>113620.21</v>
      </c>
      <c r="M2101" s="6">
        <v>38.05764052</v>
      </c>
      <c r="N2101" s="44">
        <f t="shared" si="164"/>
        <v>4324117.1079869093</v>
      </c>
    </row>
    <row r="2102" spans="1:14" thickTop="1" thickBot="1">
      <c r="A2102" s="32">
        <v>44105</v>
      </c>
      <c r="B2102" s="2" t="str">
        <f t="shared" si="160"/>
        <v>Thursday</v>
      </c>
      <c r="C2102" s="3" t="str">
        <f t="shared" si="161"/>
        <v>October</v>
      </c>
      <c r="D2102" s="4" t="str">
        <f t="shared" si="162"/>
        <v>2020</v>
      </c>
      <c r="E2102">
        <f t="shared" si="163"/>
        <v>40</v>
      </c>
      <c r="F2102" t="str">
        <f>IFERROR(VLOOKUP(A2102,Holidays!A:C,2), "N")</f>
        <v>N</v>
      </c>
      <c r="G2102" t="str">
        <f>IFERROR(VLOOKUP(A2102,Holidays!A:C,3),"N")</f>
        <v>N</v>
      </c>
      <c r="H2102">
        <v>9.4</v>
      </c>
      <c r="I2102">
        <v>19.5</v>
      </c>
      <c r="J2102">
        <v>21.2</v>
      </c>
      <c r="K2102">
        <v>1.8</v>
      </c>
      <c r="L2102" s="482">
        <v>106641.79</v>
      </c>
      <c r="M2102" s="6">
        <v>34.65467056</v>
      </c>
      <c r="N2102" s="44">
        <f t="shared" si="164"/>
        <v>3695636.1003787019</v>
      </c>
    </row>
    <row r="2103" spans="1:14" thickTop="1" thickBot="1">
      <c r="A2103" s="32">
        <v>44106</v>
      </c>
      <c r="B2103" s="2" t="str">
        <f t="shared" si="160"/>
        <v>Friday</v>
      </c>
      <c r="C2103" s="3" t="str">
        <f t="shared" si="161"/>
        <v>October</v>
      </c>
      <c r="D2103" s="4" t="str">
        <f t="shared" si="162"/>
        <v>2020</v>
      </c>
      <c r="E2103">
        <f t="shared" si="163"/>
        <v>40</v>
      </c>
      <c r="F2103" t="str">
        <f>IFERROR(VLOOKUP(A2103,Holidays!A:C,2), "N")</f>
        <v>N</v>
      </c>
      <c r="G2103" t="str">
        <f>IFERROR(VLOOKUP(A2103,Holidays!A:C,3),"N")</f>
        <v>N</v>
      </c>
      <c r="H2103">
        <v>12.8</v>
      </c>
      <c r="I2103">
        <v>26</v>
      </c>
      <c r="J2103">
        <v>22</v>
      </c>
      <c r="K2103">
        <v>0</v>
      </c>
      <c r="L2103" s="482">
        <v>99585.835000000006</v>
      </c>
      <c r="M2103" s="6">
        <v>-6.0760283690000003</v>
      </c>
      <c r="N2103" s="44">
        <f t="shared" si="164"/>
        <v>-605086.3586105532</v>
      </c>
    </row>
    <row r="2104" spans="1:14" thickTop="1" thickBot="1">
      <c r="A2104" s="32">
        <v>44107</v>
      </c>
      <c r="B2104" s="2" t="str">
        <f t="shared" si="160"/>
        <v>Saturday</v>
      </c>
      <c r="C2104" s="3" t="str">
        <f t="shared" si="161"/>
        <v>October</v>
      </c>
      <c r="D2104" s="4" t="str">
        <f t="shared" si="162"/>
        <v>2020</v>
      </c>
      <c r="E2104">
        <f t="shared" si="163"/>
        <v>40</v>
      </c>
      <c r="F2104" t="str">
        <f>IFERROR(VLOOKUP(A2104,Holidays!A:C,2), "N")</f>
        <v>N</v>
      </c>
      <c r="G2104" t="str">
        <f>IFERROR(VLOOKUP(A2104,Holidays!A:C,3),"N")</f>
        <v>N</v>
      </c>
      <c r="H2104">
        <v>17.399999999999999</v>
      </c>
      <c r="I2104">
        <v>29.4</v>
      </c>
      <c r="J2104">
        <v>19.8</v>
      </c>
      <c r="K2104">
        <v>0</v>
      </c>
      <c r="L2104" s="482">
        <v>92277.024999999994</v>
      </c>
      <c r="M2104" s="6">
        <v>-1.983470633</v>
      </c>
      <c r="N2104" s="44">
        <f t="shared" si="164"/>
        <v>-183028.76918810682</v>
      </c>
    </row>
    <row r="2105" spans="1:14" thickTop="1" thickBot="1">
      <c r="A2105" s="32">
        <v>44108</v>
      </c>
      <c r="B2105" s="2" t="str">
        <f t="shared" si="160"/>
        <v>Sunday</v>
      </c>
      <c r="C2105" s="3" t="str">
        <f t="shared" si="161"/>
        <v>October</v>
      </c>
      <c r="D2105" s="4" t="str">
        <f t="shared" si="162"/>
        <v>2020</v>
      </c>
      <c r="E2105">
        <f t="shared" si="163"/>
        <v>41</v>
      </c>
      <c r="F2105" t="str">
        <f>IFERROR(VLOOKUP(A2105,Holidays!A:C,2), "N")</f>
        <v>N</v>
      </c>
      <c r="G2105" t="str">
        <f>IFERROR(VLOOKUP(A2105,Holidays!A:C,3),"N")</f>
        <v>N</v>
      </c>
      <c r="H2105">
        <v>13.5</v>
      </c>
      <c r="I2105">
        <v>29.5</v>
      </c>
      <c r="J2105">
        <v>8.4</v>
      </c>
      <c r="K2105">
        <v>0</v>
      </c>
      <c r="L2105" s="482">
        <v>94081.565000000002</v>
      </c>
      <c r="M2105" s="6">
        <v>25.0086136</v>
      </c>
      <c r="N2105" s="44">
        <f t="shared" si="164"/>
        <v>2352849.5059682839</v>
      </c>
    </row>
    <row r="2106" spans="1:14" thickTop="1" thickBot="1">
      <c r="A2106" s="32">
        <v>44109</v>
      </c>
      <c r="B2106" s="2" t="str">
        <f t="shared" si="160"/>
        <v>Monday</v>
      </c>
      <c r="C2106" s="3" t="str">
        <f t="shared" si="161"/>
        <v>October</v>
      </c>
      <c r="D2106" s="4" t="str">
        <f t="shared" si="162"/>
        <v>2020</v>
      </c>
      <c r="E2106">
        <f t="shared" si="163"/>
        <v>41</v>
      </c>
      <c r="F2106" t="str">
        <f>IFERROR(VLOOKUP(A2106,Holidays!A:C,2), "N")</f>
        <v>N</v>
      </c>
      <c r="G2106" t="str">
        <f>IFERROR(VLOOKUP(A2106,Holidays!A:C,3),"N")</f>
        <v>N</v>
      </c>
      <c r="H2106">
        <v>9.1</v>
      </c>
      <c r="I2106">
        <v>12.7</v>
      </c>
      <c r="J2106">
        <v>7.3</v>
      </c>
      <c r="K2106">
        <v>12.8</v>
      </c>
      <c r="L2106" s="482">
        <v>113610.03</v>
      </c>
      <c r="M2106" s="6">
        <v>36.764700519999998</v>
      </c>
      <c r="N2106" s="44">
        <f t="shared" si="164"/>
        <v>4176838.7290182156</v>
      </c>
    </row>
    <row r="2107" spans="1:14" thickTop="1" thickBot="1">
      <c r="A2107" s="32">
        <v>44110</v>
      </c>
      <c r="B2107" s="2" t="str">
        <f t="shared" si="160"/>
        <v>Tuesday</v>
      </c>
      <c r="C2107" s="3" t="str">
        <f t="shared" si="161"/>
        <v>October</v>
      </c>
      <c r="D2107" s="4" t="str">
        <f t="shared" si="162"/>
        <v>2020</v>
      </c>
      <c r="E2107">
        <f t="shared" si="163"/>
        <v>41</v>
      </c>
      <c r="F2107" t="str">
        <f>IFERROR(VLOOKUP(A2107,Holidays!A:C,2), "N")</f>
        <v>N</v>
      </c>
      <c r="G2107" t="str">
        <f>IFERROR(VLOOKUP(A2107,Holidays!A:C,3),"N")</f>
        <v>N</v>
      </c>
      <c r="H2107">
        <v>8.9</v>
      </c>
      <c r="I2107">
        <v>12.6</v>
      </c>
      <c r="J2107">
        <v>5.8</v>
      </c>
      <c r="K2107">
        <v>1</v>
      </c>
      <c r="L2107" s="482">
        <v>122607.56</v>
      </c>
      <c r="M2107" s="6">
        <v>75.771059010000002</v>
      </c>
      <c r="N2107" s="44">
        <f t="shared" si="164"/>
        <v>9290104.663832115</v>
      </c>
    </row>
  </sheetData>
  <autoFilter ref="A1:N2107" xr:uid="{C95FE368-B508-7D4F-851C-13E2CEB9E645}"/>
  <conditionalFormatting sqref="H1:H1048576">
    <cfRule type="dataBar" priority="12">
      <dataBar>
        <cfvo type="min"/>
        <cfvo type="max"/>
        <color rgb="FF638EC6"/>
      </dataBar>
      <extLst>
        <ext xmlns:x14="http://schemas.microsoft.com/office/spreadsheetml/2009/9/main" uri="{B025F937-C7B1-47D3-B67F-A62EFF666E3E}">
          <x14:id>{5F130C1D-8B26-B340-847E-37993A000756}</x14:id>
        </ext>
      </extLst>
    </cfRule>
  </conditionalFormatting>
  <conditionalFormatting sqref="I1:I1048576">
    <cfRule type="dataBar" priority="11">
      <dataBar>
        <cfvo type="min"/>
        <cfvo type="max"/>
        <color rgb="FFFF555A"/>
      </dataBar>
      <extLst>
        <ext xmlns:x14="http://schemas.microsoft.com/office/spreadsheetml/2009/9/main" uri="{B025F937-C7B1-47D3-B67F-A62EFF666E3E}">
          <x14:id>{65868191-5D1D-8549-AE3C-065526D80FF3}</x14:id>
        </ext>
      </extLst>
    </cfRule>
  </conditionalFormatting>
  <conditionalFormatting sqref="J1:J1048576">
    <cfRule type="dataBar" priority="10">
      <dataBar>
        <cfvo type="min"/>
        <cfvo type="max"/>
        <color rgb="FFFFB628"/>
      </dataBar>
      <extLst>
        <ext xmlns:x14="http://schemas.microsoft.com/office/spreadsheetml/2009/9/main" uri="{B025F937-C7B1-47D3-B67F-A62EFF666E3E}">
          <x14:id>{3E0F0A3D-89A2-0C46-95E3-F62F08B450FB}</x14:id>
        </ext>
      </extLst>
    </cfRule>
  </conditionalFormatting>
  <conditionalFormatting sqref="K1:K1048576">
    <cfRule type="dataBar" priority="9">
      <dataBar>
        <cfvo type="min"/>
        <cfvo type="max"/>
        <color rgb="FF008AEF"/>
      </dataBar>
      <extLst>
        <ext xmlns:x14="http://schemas.microsoft.com/office/spreadsheetml/2009/9/main" uri="{B025F937-C7B1-47D3-B67F-A62EFF666E3E}">
          <x14:id>{2C231756-5919-014C-9CC3-E3F3E3FFC98D}</x14:id>
        </ext>
      </extLst>
    </cfRule>
  </conditionalFormatting>
  <conditionalFormatting sqref="L1:L1048576">
    <cfRule type="colorScale" priority="5">
      <colorScale>
        <cfvo type="min"/>
        <cfvo type="percentile" val="50"/>
        <cfvo type="max"/>
        <color rgb="FF63BE7B"/>
        <color rgb="FFFCFCFF"/>
        <color rgb="FFF8696B"/>
      </colorScale>
    </cfRule>
    <cfRule type="colorScale" priority="8">
      <colorScale>
        <cfvo type="min"/>
        <cfvo type="max"/>
        <color theme="4" tint="0.59999389629810485"/>
        <color rgb="FFC00000"/>
      </colorScale>
    </cfRule>
  </conditionalFormatting>
  <conditionalFormatting sqref="N1:N1048576">
    <cfRule type="colorScale" priority="3">
      <colorScale>
        <cfvo type="num" val="1000000"/>
        <cfvo type="num" val="10000000"/>
        <color rgb="FFFF0000"/>
        <color rgb="FF92D050"/>
      </colorScale>
    </cfRule>
    <cfRule type="colorScale" priority="4">
      <colorScale>
        <cfvo type="num" val="1000000"/>
        <cfvo type="num" val="10000000"/>
        <color rgb="FFFF0000"/>
        <color theme="9"/>
      </colorScale>
    </cfRule>
  </conditionalFormatting>
  <conditionalFormatting sqref="M1:M1048576">
    <cfRule type="colorScale" priority="1">
      <colorScale>
        <cfvo type="formula" val="&quot;20&lt;=&quot;"/>
        <cfvo type="formula" val="&quot;&gt;=200&quot;"/>
        <color rgb="FFFF0000"/>
        <color rgb="FF92D050"/>
      </colorScale>
    </cfRule>
    <cfRule type="colorScale" priority="2">
      <colorScale>
        <cfvo type="num" val="20"/>
        <cfvo type="num" val="20"/>
        <color rgb="FFFF0000"/>
        <color rgb="FF92D050"/>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5F130C1D-8B26-B340-847E-37993A000756}">
            <x14:dataBar minLength="0" maxLength="100" border="1" negativeBarBorderColorSameAsPositive="0">
              <x14:cfvo type="autoMin"/>
              <x14:cfvo type="autoMax"/>
              <x14:borderColor rgb="FF638EC6"/>
              <x14:negativeFillColor rgb="FFFF0000"/>
              <x14:negativeBorderColor rgb="FFFF0000"/>
              <x14:axisColor rgb="FF000000"/>
            </x14:dataBar>
          </x14:cfRule>
          <xm:sqref>H1:H1048576</xm:sqref>
        </x14:conditionalFormatting>
        <x14:conditionalFormatting xmlns:xm="http://schemas.microsoft.com/office/excel/2006/main">
          <x14:cfRule type="dataBar" id="{65868191-5D1D-8549-AE3C-065526D80FF3}">
            <x14:dataBar minLength="0" maxLength="100" border="1" negativeBarBorderColorSameAsPositive="0">
              <x14:cfvo type="autoMin"/>
              <x14:cfvo type="autoMax"/>
              <x14:borderColor rgb="FFFF555A"/>
              <x14:negativeFillColor rgb="FFFF0000"/>
              <x14:negativeBorderColor rgb="FFFF0000"/>
              <x14:axisColor rgb="FF000000"/>
            </x14:dataBar>
          </x14:cfRule>
          <xm:sqref>I1:I1048576</xm:sqref>
        </x14:conditionalFormatting>
        <x14:conditionalFormatting xmlns:xm="http://schemas.microsoft.com/office/excel/2006/main">
          <x14:cfRule type="dataBar" id="{3E0F0A3D-89A2-0C46-95E3-F62F08B450FB}">
            <x14:dataBar minLength="0" maxLength="100" gradient="0">
              <x14:cfvo type="autoMin"/>
              <x14:cfvo type="autoMax"/>
              <x14:negativeFillColor rgb="FFFF0000"/>
              <x14:axisColor rgb="FF000000"/>
            </x14:dataBar>
          </x14:cfRule>
          <xm:sqref>J1:J1048576</xm:sqref>
        </x14:conditionalFormatting>
        <x14:conditionalFormatting xmlns:xm="http://schemas.microsoft.com/office/excel/2006/main">
          <x14:cfRule type="dataBar" id="{2C231756-5919-014C-9CC3-E3F3E3FFC98D}">
            <x14:dataBar minLength="0" maxLength="100" gradient="0">
              <x14:cfvo type="autoMin"/>
              <x14:cfvo type="autoMax"/>
              <x14:negativeFillColor rgb="FFFF0000"/>
              <x14:axisColor rgb="FF000000"/>
            </x14:dataBar>
          </x14:cfRule>
          <xm:sqref>K1:K1048576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D6400-8B86-524F-97FE-BD03251CEB29}">
  <dimension ref="A1:O25"/>
  <sheetViews>
    <sheetView zoomScale="136" zoomScaleNormal="92" workbookViewId="0">
      <selection activeCell="A10" sqref="A10"/>
    </sheetView>
  </sheetViews>
  <sheetFormatPr baseColWidth="10" defaultColWidth="10.6640625" defaultRowHeight="16"/>
  <cols>
    <col min="2" max="2" width="12.5" bestFit="1" customWidth="1"/>
    <col min="4" max="4" width="15.5" bestFit="1" customWidth="1"/>
    <col min="7" max="7" width="12.33203125" customWidth="1"/>
    <col min="8" max="8" width="12.1640625" bestFit="1" customWidth="1"/>
    <col min="9" max="9" width="12" customWidth="1"/>
    <col min="11" max="11" width="11.5" style="484" customWidth="1"/>
    <col min="12" max="12" width="12.5" style="484" customWidth="1"/>
    <col min="13" max="13" width="11" style="484" customWidth="1"/>
    <col min="14" max="14" width="10.6640625" style="484" customWidth="1"/>
    <col min="15" max="15" width="17.33203125" style="484" customWidth="1"/>
  </cols>
  <sheetData>
    <row r="1" spans="1:13" ht="23">
      <c r="A1" s="49" t="s">
        <v>25</v>
      </c>
    </row>
    <row r="2" spans="1:13" ht="17" thickBot="1"/>
    <row r="3" spans="1:13" ht="17" thickBot="1">
      <c r="B3" s="21" t="s">
        <v>23</v>
      </c>
      <c r="C3" s="14" t="s">
        <v>29</v>
      </c>
      <c r="D3" s="14" t="s">
        <v>13</v>
      </c>
      <c r="E3" s="14" t="s">
        <v>29</v>
      </c>
      <c r="H3" s="15" t="s">
        <v>23</v>
      </c>
      <c r="I3" s="16" t="s">
        <v>29</v>
      </c>
    </row>
    <row r="4" spans="1:13" ht="18" thickTop="1" thickBot="1">
      <c r="A4" s="13" t="s">
        <v>26</v>
      </c>
      <c r="B4" s="483">
        <f>MIN('[1]Energy demand'!L2:L2107)</f>
        <v>85094.375</v>
      </c>
      <c r="C4" s="25">
        <f>INDEX('Energy demand'!A:A, MATCH('Summary.  '!B4,'Energy demand'!L:L, 0))</f>
        <v>43094</v>
      </c>
      <c r="D4" s="23">
        <f>MIN('[2]Energy demand'!N:N)</f>
        <v>-605086.3586105532</v>
      </c>
      <c r="E4" s="25">
        <f>INDEX('Energy demand'!A:A, MATCH('Summary.  '!D4,'Energy demand'!N:N, 0))</f>
        <v>44106</v>
      </c>
      <c r="G4" s="13" t="s">
        <v>30</v>
      </c>
      <c r="H4" s="483">
        <f>_xlfn.MAXIFS('Energy demand'!L:L,'Energy demand'!B:B,"Saturday")</f>
        <v>154924.89000000001</v>
      </c>
      <c r="I4" s="469">
        <f>INDEX('Energy demand'!A:A,MATCH(Summary!H4,'Energy demand'!L:L,0))</f>
        <v>42357</v>
      </c>
    </row>
    <row r="5" spans="1:13" ht="18" thickTop="1" thickBot="1">
      <c r="A5" s="13" t="s">
        <v>27</v>
      </c>
      <c r="B5" s="483">
        <f>MAX('[1]Energy demand'!L2:L2107)</f>
        <v>170653.84</v>
      </c>
      <c r="C5" s="25">
        <f>INDEX('Energy demand'!A:A, MATCH('Summary.  '!B5,'Energy demand'!L:L, 0))</f>
        <v>43861</v>
      </c>
      <c r="D5" s="23">
        <f>MAX('[2]Energy demand'!N:N)</f>
        <v>709250294.69111621</v>
      </c>
      <c r="E5" s="25">
        <f>INDEX('Energy demand'!A:A, MATCH('Summary.  '!D5,'Energy demand'!N:N, 0))</f>
        <v>43489</v>
      </c>
      <c r="G5" s="13" t="s">
        <v>101</v>
      </c>
      <c r="H5" s="483">
        <f>_xlfn.MAXIFS('Energy demand'!L:L,'Energy demand'!B:B,"Sunday")</f>
        <v>159436.69</v>
      </c>
      <c r="I5" s="469">
        <f>INDEX('Energy demand'!A:A,MATCH(Summary!H5,'Energy demand'!L:L,0))</f>
        <v>43128</v>
      </c>
    </row>
    <row r="6" spans="1:13" ht="18" thickTop="1" thickBot="1">
      <c r="A6" s="13" t="s">
        <v>28</v>
      </c>
      <c r="B6" s="483">
        <f>AVERAGE('[1]Energy demand'!L2:L2107)</f>
        <v>120035.47650284915</v>
      </c>
      <c r="C6" s="25"/>
      <c r="D6" s="23">
        <f>AVERAGE('[2]Energy demand'!N2:N2107)</f>
        <v>9521591.4845048822</v>
      </c>
      <c r="E6" s="25"/>
    </row>
    <row r="7" spans="1:13" ht="17" thickTop="1">
      <c r="K7"/>
      <c r="L7"/>
      <c r="M7"/>
    </row>
    <row r="8" spans="1:13">
      <c r="A8" s="484" t="s">
        <v>94</v>
      </c>
      <c r="K8"/>
      <c r="L8"/>
      <c r="M8"/>
    </row>
    <row r="9" spans="1:13">
      <c r="A9" s="484" t="s">
        <v>143</v>
      </c>
      <c r="K9"/>
      <c r="L9"/>
      <c r="M9"/>
    </row>
    <row r="10" spans="1:13">
      <c r="K10"/>
      <c r="L10"/>
      <c r="M10"/>
    </row>
    <row r="11" spans="1:13">
      <c r="K11"/>
      <c r="L11"/>
      <c r="M11"/>
    </row>
    <row r="12" spans="1:13">
      <c r="K12"/>
      <c r="L12"/>
      <c r="M12"/>
    </row>
    <row r="13" spans="1:13">
      <c r="K13"/>
      <c r="L13"/>
      <c r="M13"/>
    </row>
    <row r="14" spans="1:13">
      <c r="K14"/>
      <c r="L14"/>
      <c r="M14"/>
    </row>
    <row r="15" spans="1:13">
      <c r="K15"/>
      <c r="L15"/>
      <c r="M15"/>
    </row>
    <row r="16" spans="1:13">
      <c r="K16"/>
      <c r="L16"/>
      <c r="M16"/>
    </row>
    <row r="17" spans="1:13">
      <c r="K17"/>
      <c r="L17"/>
      <c r="M17"/>
    </row>
    <row r="18" spans="1:13">
      <c r="K18"/>
      <c r="L18"/>
      <c r="M18"/>
    </row>
    <row r="19" spans="1:13">
      <c r="K19"/>
      <c r="L19"/>
      <c r="M19"/>
    </row>
    <row r="20" spans="1:13">
      <c r="K20"/>
      <c r="L20"/>
      <c r="M20"/>
    </row>
    <row r="21" spans="1:13">
      <c r="K21"/>
      <c r="L21"/>
      <c r="M21"/>
    </row>
    <row r="22" spans="1:13">
      <c r="K22"/>
      <c r="L22"/>
      <c r="M22"/>
    </row>
    <row r="23" spans="1:13">
      <c r="A23" s="470"/>
      <c r="B23" s="470"/>
      <c r="C23" s="470"/>
      <c r="D23" s="470"/>
      <c r="E23" s="470"/>
    </row>
    <row r="24" spans="1:13">
      <c r="A24" s="470"/>
      <c r="B24" s="470"/>
      <c r="C24" s="470"/>
      <c r="D24" s="470"/>
      <c r="E24" s="470"/>
    </row>
    <row r="25" spans="1:13">
      <c r="A25" s="470"/>
    </row>
  </sheetData>
  <conditionalFormatting sqref="M1:M1048576">
    <cfRule type="colorScale" priority="3">
      <colorScale>
        <cfvo type="formula" val="&quot;20&lt;=&quot;"/>
        <cfvo type="formula" val="&quot;&gt;=200&quot;"/>
        <color rgb="FFFF0000"/>
        <color rgb="FF92D050"/>
      </colorScale>
    </cfRule>
    <cfRule type="colorScale" priority="4">
      <colorScale>
        <cfvo type="num" val="20"/>
        <cfvo type="num" val="20"/>
        <color rgb="FFFF0000"/>
        <color rgb="FF92D050"/>
      </colorScale>
    </cfRule>
  </conditionalFormatting>
  <conditionalFormatting sqref="L1:L1048576">
    <cfRule type="colorScale" priority="1">
      <colorScale>
        <cfvo type="min"/>
        <cfvo type="percentile" val="50"/>
        <cfvo type="max"/>
        <color rgb="FF63BE7B"/>
        <color rgb="FFFCFCFF"/>
        <color rgb="FFF8696B"/>
      </colorScale>
    </cfRule>
    <cfRule type="colorScale" priority="2">
      <colorScale>
        <cfvo type="min"/>
        <cfvo type="max"/>
        <color theme="4" tint="0.59999389629810485"/>
        <color rgb="FFC00000"/>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2B853-0E66-A346-A329-EC3248DC5679}">
  <dimension ref="A1:O2107"/>
  <sheetViews>
    <sheetView showGridLines="0" zoomScale="119" zoomScaleNormal="166" workbookViewId="0">
      <pane ySplit="1" topLeftCell="A2" activePane="bottomLeft" state="frozen"/>
      <selection pane="bottomLeft" activeCell="D23" sqref="D23"/>
    </sheetView>
  </sheetViews>
  <sheetFormatPr baseColWidth="10" defaultColWidth="10.6640625" defaultRowHeight="18" thickTop="1" thickBottom="1"/>
  <cols>
    <col min="2" max="2" width="12.5" style="20" bestFit="1" customWidth="1"/>
    <col min="4" max="4" width="12.83203125" bestFit="1" customWidth="1"/>
    <col min="7" max="7" width="12.33203125" customWidth="1"/>
    <col min="9" max="9" width="12" customWidth="1"/>
    <col min="11" max="11" width="11.5" customWidth="1"/>
    <col min="12" max="12" width="12.5" style="9" bestFit="1" customWidth="1"/>
    <col min="13" max="13" width="11" style="6" customWidth="1"/>
    <col min="14" max="14" width="12.5" style="6" customWidth="1"/>
    <col min="15" max="15" width="17.33203125" style="32" bestFit="1" customWidth="1"/>
  </cols>
  <sheetData>
    <row r="1" spans="1:15" thickTop="1" thickBot="1">
      <c r="A1" s="19" t="s">
        <v>25</v>
      </c>
      <c r="K1" s="5" t="s">
        <v>14</v>
      </c>
      <c r="L1" s="8" t="s">
        <v>23</v>
      </c>
      <c r="M1" s="7" t="s">
        <v>24</v>
      </c>
      <c r="N1" s="7" t="s">
        <v>13</v>
      </c>
      <c r="O1" s="32" t="s">
        <v>4</v>
      </c>
    </row>
    <row r="2" spans="1:15" thickTop="1" thickBot="1">
      <c r="K2" s="2">
        <v>42005</v>
      </c>
      <c r="L2" s="9">
        <v>99635.03</v>
      </c>
      <c r="M2" s="45">
        <v>25.633696430000001</v>
      </c>
      <c r="N2" s="6">
        <f>L2*M2</f>
        <v>2554014.1128139431</v>
      </c>
      <c r="O2" s="32">
        <v>42005</v>
      </c>
    </row>
    <row r="3" spans="1:15" thickTop="1" thickBot="1">
      <c r="B3" s="21" t="s">
        <v>23</v>
      </c>
      <c r="C3" s="14" t="s">
        <v>29</v>
      </c>
      <c r="D3" s="14" t="s">
        <v>13</v>
      </c>
      <c r="E3" s="14" t="s">
        <v>29</v>
      </c>
      <c r="H3" s="15" t="s">
        <v>23</v>
      </c>
      <c r="I3" s="16" t="s">
        <v>29</v>
      </c>
      <c r="K3" s="2">
        <v>42006</v>
      </c>
      <c r="L3" s="9">
        <v>129606.01</v>
      </c>
      <c r="M3" s="6">
        <v>33.138987559999997</v>
      </c>
      <c r="N3" s="6">
        <f t="shared" ref="N3:N66" si="0">L3*M3</f>
        <v>4295011.9530912349</v>
      </c>
      <c r="O3" s="32">
        <v>42006</v>
      </c>
    </row>
    <row r="4" spans="1:15" thickTop="1" thickBot="1">
      <c r="A4" s="13" t="s">
        <v>26</v>
      </c>
      <c r="B4" s="22">
        <f>MIN('Summary.  '!L2:L2107)</f>
        <v>85094.375</v>
      </c>
      <c r="C4" s="25">
        <f>INDEX('Energy demand'!A:A, MATCH('Summary.  '!B4,'Energy demand'!L:L, 0))</f>
        <v>43094</v>
      </c>
      <c r="D4" s="23">
        <f>MIN('Energy demand'!N:N)</f>
        <v>-605086.3586105532</v>
      </c>
      <c r="E4" s="25">
        <f>INDEX('Energy demand'!A:A, MATCH('Summary.  '!D4,'Energy demand'!N:N, 0))</f>
        <v>44106</v>
      </c>
      <c r="G4" s="13" t="s">
        <v>30</v>
      </c>
      <c r="H4" s="17">
        <f>_xlfn.MAXIFS('Energy demand'!L:L,'Energy demand'!B:B,"Saturday")</f>
        <v>154924.89000000001</v>
      </c>
      <c r="I4" s="26">
        <f>INDEX('Energy demand'!A:A, MATCH('Summary.  '!H4,'Energy demand'!L:L, 0))</f>
        <v>42357</v>
      </c>
      <c r="K4" s="2">
        <v>42007</v>
      </c>
      <c r="L4" s="9">
        <v>142300.54</v>
      </c>
      <c r="M4" s="6">
        <v>34.564854830000002</v>
      </c>
      <c r="N4" s="6">
        <f t="shared" si="0"/>
        <v>4918597.5073306086</v>
      </c>
      <c r="O4" s="32">
        <v>42007</v>
      </c>
    </row>
    <row r="5" spans="1:15" thickTop="1" thickBot="1">
      <c r="A5" s="13" t="s">
        <v>27</v>
      </c>
      <c r="B5" s="22">
        <f>MAX(L2:L2107)</f>
        <v>170653.84</v>
      </c>
      <c r="C5" s="25">
        <f>INDEX('Energy demand'!A:A, MATCH('Summary.  '!B5,'Energy demand'!L:L, 0))</f>
        <v>43861</v>
      </c>
      <c r="D5" s="23">
        <f>MAX('Energy demand'!N:N)</f>
        <v>709250294.69111621</v>
      </c>
      <c r="E5" s="25">
        <f>INDEX('Energy demand'!A:A, MATCH('Summary.  '!D5,'Energy demand'!N:N, 0))</f>
        <v>43489</v>
      </c>
      <c r="G5" s="13" t="s">
        <v>31</v>
      </c>
      <c r="H5" s="18">
        <f>_xlfn.AGGREGATE(14,6,L2:L2107/(WEEKDAY(K2:K2107,17)=H14),1)</f>
        <v>154924.89000000001</v>
      </c>
      <c r="I5" s="26">
        <f>INDEX('Energy demand'!A:A, MATCH('Summary.  '!H5,'Energy demand'!L:L, 0))</f>
        <v>42357</v>
      </c>
      <c r="K5" s="2">
        <v>42008</v>
      </c>
      <c r="L5" s="9">
        <v>104330.715</v>
      </c>
      <c r="M5" s="6">
        <v>25.005560240000001</v>
      </c>
      <c r="N5" s="6">
        <f t="shared" si="0"/>
        <v>2608847.9788147719</v>
      </c>
      <c r="O5" s="32">
        <v>42008</v>
      </c>
    </row>
    <row r="6" spans="1:15" thickTop="1" thickBot="1">
      <c r="A6" s="13" t="s">
        <v>28</v>
      </c>
      <c r="B6" s="22">
        <f>AVERAGE(L2:L2107)</f>
        <v>120035.47650284915</v>
      </c>
      <c r="C6" s="25"/>
      <c r="D6" s="23">
        <f>AVERAGE(N2:N2107)</f>
        <v>9522339.9319196977</v>
      </c>
      <c r="E6" s="25"/>
      <c r="K6" s="2">
        <v>42009</v>
      </c>
      <c r="L6" s="9">
        <v>118132.2</v>
      </c>
      <c r="M6" s="6">
        <v>26.724176279999998</v>
      </c>
      <c r="N6" s="6">
        <f t="shared" si="0"/>
        <v>3156985.7371442155</v>
      </c>
      <c r="O6" s="32">
        <v>42009</v>
      </c>
    </row>
    <row r="7" spans="1:15" thickTop="1" thickBot="1">
      <c r="G7" t="s">
        <v>32</v>
      </c>
      <c r="H7" t="s">
        <v>33</v>
      </c>
      <c r="K7" s="2">
        <v>42010</v>
      </c>
      <c r="L7" s="9">
        <v>130672.485</v>
      </c>
      <c r="M7" s="6">
        <v>31.282310729999999</v>
      </c>
      <c r="N7" s="6">
        <f t="shared" si="0"/>
        <v>4087737.279631264</v>
      </c>
      <c r="O7" s="32">
        <v>42010</v>
      </c>
    </row>
    <row r="8" spans="1:15" thickTop="1" thickBot="1">
      <c r="G8" t="s">
        <v>34</v>
      </c>
      <c r="H8">
        <v>1</v>
      </c>
      <c r="K8" s="2">
        <v>42011</v>
      </c>
      <c r="L8" s="9">
        <v>153514.82</v>
      </c>
      <c r="M8" s="6">
        <v>48.312309380000002</v>
      </c>
      <c r="N8" s="6">
        <f t="shared" si="0"/>
        <v>7416655.4782550121</v>
      </c>
      <c r="O8" s="32">
        <v>42011</v>
      </c>
    </row>
    <row r="9" spans="1:15" thickTop="1" thickBot="1">
      <c r="G9" t="s">
        <v>35</v>
      </c>
      <c r="H9">
        <v>2</v>
      </c>
      <c r="K9" s="2">
        <v>42012</v>
      </c>
      <c r="L9" s="9">
        <v>142015.655</v>
      </c>
      <c r="M9" s="6">
        <v>49.117280299999997</v>
      </c>
      <c r="N9" s="6">
        <f t="shared" si="0"/>
        <v>6975422.7336230958</v>
      </c>
      <c r="O9" s="32">
        <v>42012</v>
      </c>
    </row>
    <row r="10" spans="1:15" thickTop="1" thickBot="1">
      <c r="G10" t="s">
        <v>36</v>
      </c>
      <c r="H10">
        <v>3</v>
      </c>
      <c r="K10" s="2">
        <v>42013</v>
      </c>
      <c r="L10" s="9">
        <v>121801.155</v>
      </c>
      <c r="M10" s="6">
        <v>34.490675449999998</v>
      </c>
      <c r="N10" s="6">
        <f t="shared" si="0"/>
        <v>4201004.1065401444</v>
      </c>
      <c r="O10" s="32">
        <v>42013</v>
      </c>
    </row>
    <row r="11" spans="1:15" thickTop="1" thickBot="1">
      <c r="G11" t="s">
        <v>37</v>
      </c>
      <c r="H11">
        <v>4</v>
      </c>
      <c r="K11" s="2">
        <v>42014</v>
      </c>
      <c r="L11" s="9">
        <v>103043.66</v>
      </c>
      <c r="M11" s="6">
        <v>20.229824900000001</v>
      </c>
      <c r="N11" s="6">
        <f t="shared" si="0"/>
        <v>2084555.1988551342</v>
      </c>
      <c r="O11" s="32">
        <v>42014</v>
      </c>
    </row>
    <row r="12" spans="1:15" thickTop="1" thickBot="1">
      <c r="G12" t="s">
        <v>38</v>
      </c>
      <c r="H12">
        <v>5</v>
      </c>
      <c r="K12" s="2">
        <v>42015</v>
      </c>
      <c r="L12" s="9">
        <v>99865.755000000005</v>
      </c>
      <c r="M12" s="6">
        <v>18.23476806</v>
      </c>
      <c r="N12" s="6">
        <f t="shared" si="0"/>
        <v>1821028.8795617854</v>
      </c>
      <c r="O12" s="32">
        <v>42015</v>
      </c>
    </row>
    <row r="13" spans="1:15" thickTop="1" thickBot="1">
      <c r="G13" t="s">
        <v>39</v>
      </c>
      <c r="H13">
        <v>6</v>
      </c>
      <c r="K13" s="2">
        <v>42016</v>
      </c>
      <c r="L13" s="9">
        <v>131261.125</v>
      </c>
      <c r="M13" s="6">
        <v>33.694810169999997</v>
      </c>
      <c r="N13" s="6">
        <f t="shared" si="0"/>
        <v>4422818.6895756405</v>
      </c>
      <c r="O13" s="32">
        <v>42016</v>
      </c>
    </row>
    <row r="14" spans="1:15" thickTop="1" thickBot="1">
      <c r="G14" t="s">
        <v>40</v>
      </c>
      <c r="H14">
        <v>7</v>
      </c>
      <c r="K14" s="2">
        <v>42017</v>
      </c>
      <c r="L14" s="9">
        <v>126527.36</v>
      </c>
      <c r="M14" s="6">
        <v>27.53786427</v>
      </c>
      <c r="N14" s="6">
        <f t="shared" si="0"/>
        <v>3484293.2661214271</v>
      </c>
      <c r="O14" s="32">
        <v>42017</v>
      </c>
    </row>
    <row r="15" spans="1:15" thickTop="1" thickBot="1">
      <c r="K15" s="2">
        <v>42018</v>
      </c>
      <c r="L15" s="9">
        <v>119741.62</v>
      </c>
      <c r="M15" s="6">
        <v>29.018516609999999</v>
      </c>
      <c r="N15" s="6">
        <f t="shared" si="0"/>
        <v>3474724.1888783081</v>
      </c>
      <c r="O15" s="32">
        <v>42018</v>
      </c>
    </row>
    <row r="16" spans="1:15" thickTop="1" thickBot="1">
      <c r="K16" s="2">
        <v>42019</v>
      </c>
      <c r="L16" s="9">
        <v>118411.22</v>
      </c>
      <c r="M16" s="6">
        <v>30.93653879</v>
      </c>
      <c r="N16" s="6">
        <f t="shared" si="0"/>
        <v>3663233.3007012238</v>
      </c>
      <c r="O16" s="32">
        <v>42019</v>
      </c>
    </row>
    <row r="17" spans="1:15" thickTop="1" thickBot="1">
      <c r="K17" s="2">
        <v>42020</v>
      </c>
      <c r="L17" s="9">
        <v>116690.765</v>
      </c>
      <c r="M17" s="6">
        <v>23.015190879999999</v>
      </c>
      <c r="N17" s="6">
        <f t="shared" si="0"/>
        <v>2685660.2304082229</v>
      </c>
      <c r="O17" s="32">
        <v>42020</v>
      </c>
    </row>
    <row r="18" spans="1:15" thickTop="1" thickBot="1">
      <c r="K18" s="2">
        <v>42021</v>
      </c>
      <c r="L18" s="9">
        <v>99371.31</v>
      </c>
      <c r="M18" s="6">
        <v>18.99492729</v>
      </c>
      <c r="N18" s="6">
        <f t="shared" si="0"/>
        <v>1887550.8081620499</v>
      </c>
      <c r="O18" s="32">
        <v>42021</v>
      </c>
    </row>
    <row r="19" spans="1:15" thickTop="1" thickBot="1">
      <c r="K19" s="2">
        <v>42022</v>
      </c>
      <c r="L19" s="9">
        <v>97728.75</v>
      </c>
      <c r="M19" s="6">
        <v>17.00868088</v>
      </c>
      <c r="N19" s="6">
        <f t="shared" si="0"/>
        <v>1662237.1215512999</v>
      </c>
      <c r="O19" s="32">
        <v>42022</v>
      </c>
    </row>
    <row r="20" spans="1:15" ht="22" thickTop="1" thickBot="1">
      <c r="B20" s="27"/>
      <c r="K20" s="2">
        <v>42023</v>
      </c>
      <c r="L20" s="9">
        <v>116883.15</v>
      </c>
      <c r="M20" s="6">
        <v>26.927876189999999</v>
      </c>
      <c r="N20" s="6">
        <f t="shared" si="0"/>
        <v>3147414.9918971984</v>
      </c>
      <c r="O20" s="32">
        <v>42023</v>
      </c>
    </row>
    <row r="21" spans="1:15" thickTop="1" thickBot="1">
      <c r="K21" s="2">
        <v>42024</v>
      </c>
      <c r="L21" s="9">
        <v>128968.125</v>
      </c>
      <c r="M21" s="6">
        <v>23.078074139999998</v>
      </c>
      <c r="N21" s="6">
        <f t="shared" si="0"/>
        <v>2976335.9504467873</v>
      </c>
      <c r="O21" s="32">
        <v>42024</v>
      </c>
    </row>
    <row r="22" spans="1:15" thickTop="1" thickBot="1">
      <c r="K22" s="2">
        <v>42025</v>
      </c>
      <c r="L22" s="9">
        <v>148702.505</v>
      </c>
      <c r="M22" s="6">
        <v>34.443415459999997</v>
      </c>
      <c r="N22" s="6">
        <f t="shared" si="0"/>
        <v>5121822.159657727</v>
      </c>
      <c r="O22" s="32">
        <v>42025</v>
      </c>
    </row>
    <row r="23" spans="1:15" ht="28" thickTop="1" thickBot="1">
      <c r="A23" s="39" t="s">
        <v>94</v>
      </c>
      <c r="B23" s="37"/>
      <c r="C23" s="38"/>
      <c r="D23" s="38"/>
      <c r="E23" s="38"/>
      <c r="F23" s="38"/>
      <c r="G23" s="38"/>
      <c r="H23" s="38"/>
      <c r="I23" s="38"/>
      <c r="J23" s="38"/>
      <c r="K23" s="2">
        <v>42026</v>
      </c>
      <c r="L23" s="9">
        <v>153232.1</v>
      </c>
      <c r="M23" s="6">
        <v>35.230761399999999</v>
      </c>
      <c r="N23" s="6">
        <f t="shared" si="0"/>
        <v>5398483.5539209396</v>
      </c>
      <c r="O23" s="32">
        <v>42026</v>
      </c>
    </row>
    <row r="24" spans="1:15" ht="28" thickTop="1" thickBot="1">
      <c r="A24" s="41" t="s">
        <v>95</v>
      </c>
      <c r="B24" s="40"/>
      <c r="C24" s="38"/>
      <c r="D24" s="38"/>
      <c r="E24" s="38"/>
      <c r="F24" s="38"/>
      <c r="G24" s="38"/>
      <c r="H24" s="38"/>
      <c r="I24" s="38"/>
      <c r="J24" s="38"/>
      <c r="K24" s="2">
        <v>42027</v>
      </c>
      <c r="L24" s="9">
        <v>138095.20000000001</v>
      </c>
      <c r="M24" s="6">
        <v>40.604200220000003</v>
      </c>
      <c r="N24" s="6">
        <f t="shared" si="0"/>
        <v>5607245.1502209445</v>
      </c>
      <c r="O24" s="32">
        <v>42027</v>
      </c>
    </row>
    <row r="25" spans="1:15" thickTop="1" thickBot="1">
      <c r="K25" s="2">
        <v>42028</v>
      </c>
      <c r="L25" s="9">
        <v>116310.59</v>
      </c>
      <c r="M25" s="6">
        <v>20.922000149999999</v>
      </c>
      <c r="N25" s="6">
        <f t="shared" si="0"/>
        <v>2433450.1814265884</v>
      </c>
      <c r="O25" s="32">
        <v>42028</v>
      </c>
    </row>
    <row r="26" spans="1:15" thickTop="1" thickBot="1">
      <c r="K26" s="2">
        <v>42029</v>
      </c>
      <c r="L26" s="9">
        <v>97959.46</v>
      </c>
      <c r="M26" s="6">
        <v>16.5414177</v>
      </c>
      <c r="N26" s="6">
        <f t="shared" si="0"/>
        <v>1620388.3455264422</v>
      </c>
      <c r="O26" s="32">
        <v>42029</v>
      </c>
    </row>
    <row r="27" spans="1:15" thickTop="1" thickBot="1">
      <c r="K27" s="2">
        <v>42030</v>
      </c>
      <c r="L27" s="9">
        <v>103769.48</v>
      </c>
      <c r="M27" s="6">
        <v>16.9360128</v>
      </c>
      <c r="N27" s="6">
        <f t="shared" si="0"/>
        <v>1757441.2415293439</v>
      </c>
      <c r="O27" s="32">
        <v>42030</v>
      </c>
    </row>
    <row r="28" spans="1:15" thickTop="1" thickBot="1">
      <c r="K28" s="2">
        <v>42031</v>
      </c>
      <c r="L28" s="9">
        <v>118393.31</v>
      </c>
      <c r="M28" s="6">
        <v>21.206288600000001</v>
      </c>
      <c r="N28" s="6">
        <f t="shared" si="0"/>
        <v>2510682.7001692662</v>
      </c>
      <c r="O28" s="32">
        <v>42031</v>
      </c>
    </row>
    <row r="29" spans="1:15" thickTop="1" thickBot="1">
      <c r="K29" s="2">
        <v>42032</v>
      </c>
      <c r="L29" s="9">
        <v>116763.72500000001</v>
      </c>
      <c r="M29" s="6">
        <v>17.02383824</v>
      </c>
      <c r="N29" s="6">
        <f t="shared" si="0"/>
        <v>1987766.766699844</v>
      </c>
      <c r="O29" s="32">
        <v>42032</v>
      </c>
    </row>
    <row r="30" spans="1:15" thickTop="1" thickBot="1">
      <c r="K30" s="2">
        <v>42033</v>
      </c>
      <c r="L30" s="9">
        <v>119313.73</v>
      </c>
      <c r="M30" s="6">
        <v>19.624827360000001</v>
      </c>
      <c r="N30" s="6">
        <f t="shared" si="0"/>
        <v>2341511.3529276527</v>
      </c>
      <c r="O30" s="32">
        <v>42033</v>
      </c>
    </row>
    <row r="31" spans="1:15" thickTop="1" thickBot="1">
      <c r="K31" s="2">
        <v>42034</v>
      </c>
      <c r="L31" s="9">
        <v>121018.15</v>
      </c>
      <c r="M31" s="6">
        <v>21.029356079999999</v>
      </c>
      <c r="N31" s="6">
        <f t="shared" si="0"/>
        <v>2544933.7684928519</v>
      </c>
      <c r="O31" s="32">
        <v>42034</v>
      </c>
    </row>
    <row r="32" spans="1:15" thickTop="1" thickBot="1">
      <c r="K32" s="2">
        <v>42035</v>
      </c>
      <c r="L32" s="9">
        <v>103822.97</v>
      </c>
      <c r="M32" s="6">
        <v>16.538846729999999</v>
      </c>
      <c r="N32" s="6">
        <f t="shared" si="0"/>
        <v>1717112.187883388</v>
      </c>
      <c r="O32" s="32">
        <v>42035</v>
      </c>
    </row>
    <row r="33" spans="11:15" thickTop="1" thickBot="1">
      <c r="K33" s="2">
        <v>42036</v>
      </c>
      <c r="L33" s="9">
        <v>100178.84</v>
      </c>
      <c r="M33" s="6">
        <v>14.578844419999999</v>
      </c>
      <c r="N33" s="6">
        <f t="shared" si="0"/>
        <v>1460491.7225360726</v>
      </c>
      <c r="O33" s="32">
        <v>42036</v>
      </c>
    </row>
    <row r="34" spans="11:15" thickTop="1" thickBot="1">
      <c r="K34" s="2">
        <v>42037</v>
      </c>
      <c r="L34" s="9">
        <v>118694.16</v>
      </c>
      <c r="M34" s="6">
        <v>22.270032189999998</v>
      </c>
      <c r="N34" s="6">
        <f t="shared" si="0"/>
        <v>2643322.7639650102</v>
      </c>
      <c r="O34" s="32">
        <v>42037</v>
      </c>
    </row>
    <row r="35" spans="11:15" thickTop="1" thickBot="1">
      <c r="K35" s="2">
        <v>42038</v>
      </c>
      <c r="L35" s="9">
        <v>122880.13</v>
      </c>
      <c r="M35" s="6">
        <v>27.003832330000002</v>
      </c>
      <c r="N35" s="6">
        <f t="shared" si="0"/>
        <v>3318234.4272086034</v>
      </c>
      <c r="O35" s="32">
        <v>42038</v>
      </c>
    </row>
    <row r="36" spans="11:15" thickTop="1" thickBot="1">
      <c r="K36" s="2">
        <v>42039</v>
      </c>
      <c r="L36" s="9">
        <v>117398.03</v>
      </c>
      <c r="M36" s="6">
        <v>27.809134199999999</v>
      </c>
      <c r="N36" s="6">
        <f t="shared" si="0"/>
        <v>3264737.5710856258</v>
      </c>
      <c r="O36" s="32">
        <v>42039</v>
      </c>
    </row>
    <row r="37" spans="11:15" thickTop="1" thickBot="1">
      <c r="K37" s="2">
        <v>42040</v>
      </c>
      <c r="L37" s="9">
        <v>122279.425</v>
      </c>
      <c r="M37" s="6">
        <v>31.384570740000001</v>
      </c>
      <c r="N37" s="6">
        <f t="shared" si="0"/>
        <v>3837687.2639590246</v>
      </c>
      <c r="O37" s="32">
        <v>42040</v>
      </c>
    </row>
    <row r="38" spans="11:15" thickTop="1" thickBot="1">
      <c r="K38" s="2">
        <v>42041</v>
      </c>
      <c r="L38" s="9">
        <v>141837.005</v>
      </c>
      <c r="M38" s="6">
        <v>38.840180269999998</v>
      </c>
      <c r="N38" s="6">
        <f t="shared" si="0"/>
        <v>5508974.8431568909</v>
      </c>
      <c r="O38" s="32">
        <v>42041</v>
      </c>
    </row>
    <row r="39" spans="11:15" thickTop="1" thickBot="1">
      <c r="K39" s="2">
        <v>42042</v>
      </c>
      <c r="L39" s="9">
        <v>132138.36499999999</v>
      </c>
      <c r="M39" s="6">
        <v>28.761706780000001</v>
      </c>
      <c r="N39" s="6">
        <f t="shared" si="0"/>
        <v>3800524.9085186147</v>
      </c>
      <c r="O39" s="32">
        <v>42042</v>
      </c>
    </row>
    <row r="40" spans="11:15" thickTop="1" thickBot="1">
      <c r="K40" s="2">
        <v>42043</v>
      </c>
      <c r="L40" s="9">
        <v>112108.215</v>
      </c>
      <c r="M40" s="6">
        <v>23.974106599999999</v>
      </c>
      <c r="N40" s="6">
        <f t="shared" si="0"/>
        <v>2687694.2971457187</v>
      </c>
      <c r="O40" s="32">
        <v>42043</v>
      </c>
    </row>
    <row r="41" spans="11:15" thickTop="1" thickBot="1">
      <c r="K41" s="2">
        <v>42044</v>
      </c>
      <c r="L41" s="9">
        <v>126813.075</v>
      </c>
      <c r="M41" s="6">
        <v>28.90913471</v>
      </c>
      <c r="N41" s="6">
        <f t="shared" si="0"/>
        <v>3666056.268164333</v>
      </c>
      <c r="O41" s="32">
        <v>42044</v>
      </c>
    </row>
    <row r="42" spans="11:15" thickTop="1" thickBot="1">
      <c r="K42" s="2">
        <v>42045</v>
      </c>
      <c r="L42" s="9">
        <v>145948.565</v>
      </c>
      <c r="M42" s="6">
        <v>37.522599980000003</v>
      </c>
      <c r="N42" s="6">
        <f t="shared" si="0"/>
        <v>5476369.6221500291</v>
      </c>
      <c r="O42" s="32">
        <v>42045</v>
      </c>
    </row>
    <row r="43" spans="11:15" thickTop="1" thickBot="1">
      <c r="K43" s="2">
        <v>42046</v>
      </c>
      <c r="L43" s="9">
        <v>149322.85</v>
      </c>
      <c r="M43" s="6">
        <v>32.655454300000002</v>
      </c>
      <c r="N43" s="6">
        <f t="shared" si="0"/>
        <v>4876205.5041207559</v>
      </c>
      <c r="O43" s="32">
        <v>42046</v>
      </c>
    </row>
    <row r="44" spans="11:15" thickTop="1" thickBot="1">
      <c r="K44" s="2">
        <v>42047</v>
      </c>
      <c r="L44" s="9">
        <v>131376.78</v>
      </c>
      <c r="M44" s="6">
        <v>26.576634940000002</v>
      </c>
      <c r="N44" s="6">
        <f t="shared" si="0"/>
        <v>3491552.7216526936</v>
      </c>
      <c r="O44" s="32">
        <v>42047</v>
      </c>
    </row>
    <row r="45" spans="11:15" thickTop="1" thickBot="1">
      <c r="K45" s="2">
        <v>42048</v>
      </c>
      <c r="L45" s="9">
        <v>136070.62</v>
      </c>
      <c r="M45" s="6">
        <v>18.73697061</v>
      </c>
      <c r="N45" s="6">
        <f t="shared" si="0"/>
        <v>2549551.2078244779</v>
      </c>
      <c r="O45" s="32">
        <v>42048</v>
      </c>
    </row>
    <row r="46" spans="11:15" thickTop="1" thickBot="1">
      <c r="K46" s="2">
        <v>42049</v>
      </c>
      <c r="L46" s="9">
        <v>119692.02499999999</v>
      </c>
      <c r="M46" s="6">
        <v>20.240103229999999</v>
      </c>
      <c r="N46" s="6">
        <f t="shared" si="0"/>
        <v>2422578.9418077404</v>
      </c>
      <c r="O46" s="32">
        <v>42049</v>
      </c>
    </row>
    <row r="47" spans="11:15" thickTop="1" thickBot="1">
      <c r="K47" s="2">
        <v>42050</v>
      </c>
      <c r="L47" s="9">
        <v>125287.71</v>
      </c>
      <c r="M47" s="6">
        <v>24.584186939999999</v>
      </c>
      <c r="N47" s="6">
        <f t="shared" si="0"/>
        <v>3080096.4839245072</v>
      </c>
      <c r="O47" s="32">
        <v>42050</v>
      </c>
    </row>
    <row r="48" spans="11:15" thickTop="1" thickBot="1">
      <c r="K48" s="2">
        <v>42051</v>
      </c>
      <c r="L48" s="9">
        <v>131832.63</v>
      </c>
      <c r="M48" s="6">
        <v>31.9490406</v>
      </c>
      <c r="N48" s="6">
        <f t="shared" si="0"/>
        <v>4211926.0482747778</v>
      </c>
      <c r="O48" s="32">
        <v>42051</v>
      </c>
    </row>
    <row r="49" spans="11:15" thickTop="1" thickBot="1">
      <c r="K49" s="2">
        <v>42052</v>
      </c>
      <c r="L49" s="9">
        <v>127666.01</v>
      </c>
      <c r="M49" s="6">
        <v>30.250149390000001</v>
      </c>
      <c r="N49" s="6">
        <f t="shared" si="0"/>
        <v>3861915.8745252336</v>
      </c>
      <c r="O49" s="32">
        <v>42052</v>
      </c>
    </row>
    <row r="50" spans="11:15" thickTop="1" thickBot="1">
      <c r="K50" s="2">
        <v>42053</v>
      </c>
      <c r="L50" s="9">
        <v>125972.765</v>
      </c>
      <c r="M50" s="6">
        <v>30.235792750000002</v>
      </c>
      <c r="N50" s="6">
        <f t="shared" si="0"/>
        <v>3808886.414684454</v>
      </c>
      <c r="O50" s="32">
        <v>42053</v>
      </c>
    </row>
    <row r="51" spans="11:15" thickTop="1" thickBot="1">
      <c r="K51" s="2">
        <v>42054</v>
      </c>
      <c r="L51" s="9">
        <v>139399.69</v>
      </c>
      <c r="M51" s="6">
        <v>33.598960679999998</v>
      </c>
      <c r="N51" s="6">
        <f t="shared" si="0"/>
        <v>4683684.7031141892</v>
      </c>
      <c r="O51" s="32">
        <v>42054</v>
      </c>
    </row>
    <row r="52" spans="11:15" thickTop="1" thickBot="1">
      <c r="K52" s="2">
        <v>42055</v>
      </c>
      <c r="L52" s="9">
        <v>139465.67499999999</v>
      </c>
      <c r="M52" s="6">
        <v>33.538671530000002</v>
      </c>
      <c r="N52" s="6">
        <f t="shared" si="0"/>
        <v>4677493.4635347323</v>
      </c>
      <c r="O52" s="32">
        <v>42055</v>
      </c>
    </row>
    <row r="53" spans="11:15" thickTop="1" thickBot="1">
      <c r="K53" s="2">
        <v>42056</v>
      </c>
      <c r="L53" s="9">
        <v>136283.03</v>
      </c>
      <c r="M53" s="6">
        <v>31.252819840000001</v>
      </c>
      <c r="N53" s="6">
        <f t="shared" si="0"/>
        <v>4259228.9838393154</v>
      </c>
      <c r="O53" s="32">
        <v>42056</v>
      </c>
    </row>
    <row r="54" spans="11:15" thickTop="1" thickBot="1">
      <c r="K54" s="2">
        <v>42057</v>
      </c>
      <c r="L54" s="9">
        <v>138016.35</v>
      </c>
      <c r="M54" s="6">
        <v>32.40972721</v>
      </c>
      <c r="N54" s="6">
        <f t="shared" si="0"/>
        <v>4473072.2540198835</v>
      </c>
      <c r="O54" s="32">
        <v>42057</v>
      </c>
    </row>
    <row r="55" spans="11:15" thickTop="1" thickBot="1">
      <c r="K55" s="2">
        <v>42058</v>
      </c>
      <c r="L55" s="9">
        <v>135255.815</v>
      </c>
      <c r="M55" s="6">
        <v>28.417229129999999</v>
      </c>
      <c r="N55" s="6">
        <f t="shared" si="0"/>
        <v>3843595.4860198908</v>
      </c>
      <c r="O55" s="32">
        <v>42058</v>
      </c>
    </row>
    <row r="56" spans="11:15" thickTop="1" thickBot="1">
      <c r="K56" s="2">
        <v>42059</v>
      </c>
      <c r="L56" s="9">
        <v>120263.515</v>
      </c>
      <c r="M56" s="6">
        <v>26.559011900000002</v>
      </c>
      <c r="N56" s="6">
        <f t="shared" si="0"/>
        <v>3194080.1260208287</v>
      </c>
      <c r="O56" s="32">
        <v>42059</v>
      </c>
    </row>
    <row r="57" spans="11:15" thickTop="1" thickBot="1">
      <c r="K57" s="2">
        <v>42060</v>
      </c>
      <c r="L57" s="9">
        <v>130062.755</v>
      </c>
      <c r="M57" s="6">
        <v>33.323249590000003</v>
      </c>
      <c r="N57" s="6">
        <f t="shared" si="0"/>
        <v>4334113.6472280212</v>
      </c>
      <c r="O57" s="32">
        <v>42060</v>
      </c>
    </row>
    <row r="58" spans="11:15" thickTop="1" thickBot="1">
      <c r="K58" s="2">
        <v>42061</v>
      </c>
      <c r="L58" s="9">
        <v>131525.85500000001</v>
      </c>
      <c r="M58" s="6">
        <v>39.086578340000003</v>
      </c>
      <c r="N58" s="6">
        <f t="shared" si="0"/>
        <v>5140895.6351929819</v>
      </c>
      <c r="O58" s="32">
        <v>42061</v>
      </c>
    </row>
    <row r="59" spans="11:15" thickTop="1" thickBot="1">
      <c r="K59" s="2">
        <v>42062</v>
      </c>
      <c r="L59" s="9">
        <v>131069.4</v>
      </c>
      <c r="M59" s="6">
        <v>36.339011550000002</v>
      </c>
      <c r="N59" s="6">
        <f t="shared" si="0"/>
        <v>4762932.4404515699</v>
      </c>
      <c r="O59" s="32">
        <v>42062</v>
      </c>
    </row>
    <row r="60" spans="11:15" thickTop="1" thickBot="1">
      <c r="K60" s="2">
        <v>42063</v>
      </c>
      <c r="L60" s="9">
        <v>116275.73</v>
      </c>
      <c r="M60" s="6">
        <v>25.143130729999999</v>
      </c>
      <c r="N60" s="6">
        <f t="shared" si="0"/>
        <v>2923535.8801161828</v>
      </c>
      <c r="O60" s="32">
        <v>42063</v>
      </c>
    </row>
    <row r="61" spans="11:15" thickTop="1" thickBot="1">
      <c r="K61" s="2">
        <v>42064</v>
      </c>
      <c r="L61" s="9">
        <v>103462.78</v>
      </c>
      <c r="M61" s="6">
        <v>24.58614815</v>
      </c>
      <c r="N61" s="6">
        <f t="shared" si="0"/>
        <v>2543751.2370908568</v>
      </c>
      <c r="O61" s="32">
        <v>42064</v>
      </c>
    </row>
    <row r="62" spans="11:15" thickTop="1" thickBot="1">
      <c r="K62" s="2">
        <v>42065</v>
      </c>
      <c r="L62" s="9">
        <v>123301.83500000001</v>
      </c>
      <c r="M62" s="6">
        <v>33.166526230000002</v>
      </c>
      <c r="N62" s="6">
        <f t="shared" si="0"/>
        <v>4089493.5447346326</v>
      </c>
      <c r="O62" s="32">
        <v>42065</v>
      </c>
    </row>
    <row r="63" spans="11:15" thickTop="1" thickBot="1">
      <c r="K63" s="2">
        <v>42066</v>
      </c>
      <c r="L63" s="9">
        <v>126750.29</v>
      </c>
      <c r="M63" s="6">
        <v>43.739457139999999</v>
      </c>
      <c r="N63" s="6">
        <f t="shared" si="0"/>
        <v>5543988.8769375701</v>
      </c>
      <c r="O63" s="32">
        <v>42066</v>
      </c>
    </row>
    <row r="64" spans="11:15" thickTop="1" thickBot="1">
      <c r="K64" s="2">
        <v>42067</v>
      </c>
      <c r="L64" s="9">
        <v>120764.185</v>
      </c>
      <c r="M64" s="6">
        <v>37.252483910000002</v>
      </c>
      <c r="N64" s="6">
        <f t="shared" si="0"/>
        <v>4498765.8586167637</v>
      </c>
      <c r="O64" s="32">
        <v>42067</v>
      </c>
    </row>
    <row r="65" spans="11:15" thickTop="1" thickBot="1">
      <c r="K65" s="2">
        <v>42068</v>
      </c>
      <c r="L65" s="9">
        <v>114967.345</v>
      </c>
      <c r="M65" s="6">
        <v>25.322828099999999</v>
      </c>
      <c r="N65" s="6">
        <f t="shared" si="0"/>
        <v>2911298.3145483942</v>
      </c>
      <c r="O65" s="32">
        <v>42068</v>
      </c>
    </row>
    <row r="66" spans="11:15" thickTop="1" thickBot="1">
      <c r="K66" s="2">
        <v>42069</v>
      </c>
      <c r="L66" s="9">
        <v>117053.75</v>
      </c>
      <c r="M66" s="6">
        <v>27.750521689999999</v>
      </c>
      <c r="N66" s="6">
        <f t="shared" si="0"/>
        <v>3248302.6282708375</v>
      </c>
      <c r="O66" s="32">
        <v>42069</v>
      </c>
    </row>
    <row r="67" spans="11:15" thickTop="1" thickBot="1">
      <c r="K67" s="2">
        <v>42070</v>
      </c>
      <c r="L67" s="9">
        <v>108344.575</v>
      </c>
      <c r="M67" s="6">
        <v>22.113214540000001</v>
      </c>
      <c r="N67" s="6">
        <f t="shared" ref="N67:N130" si="1">L67*M67</f>
        <v>2395846.8312201207</v>
      </c>
      <c r="O67" s="32">
        <v>42070</v>
      </c>
    </row>
    <row r="68" spans="11:15" thickTop="1" thickBot="1">
      <c r="K68" s="2">
        <v>42071</v>
      </c>
      <c r="L68" s="9">
        <v>106348.78</v>
      </c>
      <c r="M68" s="6">
        <v>20.57443413</v>
      </c>
      <c r="N68" s="6">
        <f t="shared" si="1"/>
        <v>2188065.9689158616</v>
      </c>
      <c r="O68" s="32">
        <v>42071</v>
      </c>
    </row>
    <row r="69" spans="11:15" thickTop="1" thickBot="1">
      <c r="K69" s="2">
        <v>42072</v>
      </c>
      <c r="L69" s="9">
        <v>108282.48</v>
      </c>
      <c r="M69" s="6">
        <v>23.80806827</v>
      </c>
      <c r="N69" s="6">
        <f t="shared" si="1"/>
        <v>2577996.6762849092</v>
      </c>
      <c r="O69" s="32">
        <v>42072</v>
      </c>
    </row>
    <row r="70" spans="11:15" thickTop="1" thickBot="1">
      <c r="K70" s="2">
        <v>42073</v>
      </c>
      <c r="L70" s="9">
        <v>125828.53</v>
      </c>
      <c r="M70" s="6">
        <v>31.763749180000001</v>
      </c>
      <c r="N70" s="6">
        <f t="shared" si="1"/>
        <v>3996785.8666081056</v>
      </c>
      <c r="O70" s="32">
        <v>42073</v>
      </c>
    </row>
    <row r="71" spans="11:15" thickTop="1" thickBot="1">
      <c r="K71" s="2">
        <v>42074</v>
      </c>
      <c r="L71" s="9">
        <v>124418.41499999999</v>
      </c>
      <c r="M71" s="6">
        <v>33.59649288</v>
      </c>
      <c r="N71" s="6">
        <f t="shared" si="1"/>
        <v>4180022.3936883849</v>
      </c>
      <c r="O71" s="32">
        <v>42074</v>
      </c>
    </row>
    <row r="72" spans="11:15" thickTop="1" thickBot="1">
      <c r="K72" s="2">
        <v>42075</v>
      </c>
      <c r="L72" s="9">
        <v>121683.65</v>
      </c>
      <c r="M72" s="6">
        <v>26.040505889999999</v>
      </c>
      <c r="N72" s="6">
        <f t="shared" si="1"/>
        <v>3168703.8045416982</v>
      </c>
      <c r="O72" s="32">
        <v>42075</v>
      </c>
    </row>
    <row r="73" spans="11:15" thickTop="1" thickBot="1">
      <c r="K73" s="2">
        <v>42076</v>
      </c>
      <c r="L73" s="9">
        <v>120929.815</v>
      </c>
      <c r="M73" s="6">
        <v>24.195363230000002</v>
      </c>
      <c r="N73" s="6">
        <f t="shared" si="1"/>
        <v>2925940.7992617027</v>
      </c>
      <c r="O73" s="32">
        <v>42076</v>
      </c>
    </row>
    <row r="74" spans="11:15" thickTop="1" thickBot="1">
      <c r="K74" s="2">
        <v>42077</v>
      </c>
      <c r="L74" s="9">
        <v>108738.82</v>
      </c>
      <c r="M74" s="6">
        <v>17.394529559999999</v>
      </c>
      <c r="N74" s="6">
        <f t="shared" si="1"/>
        <v>1891460.6188095191</v>
      </c>
      <c r="O74" s="32">
        <v>42077</v>
      </c>
    </row>
    <row r="75" spans="11:15" thickTop="1" thickBot="1">
      <c r="K75" s="2">
        <v>42078</v>
      </c>
      <c r="L75" s="9">
        <v>100170.295</v>
      </c>
      <c r="M75" s="6">
        <v>14.373099399999999</v>
      </c>
      <c r="N75" s="6">
        <f t="shared" si="1"/>
        <v>1439757.606962323</v>
      </c>
      <c r="O75" s="32">
        <v>42078</v>
      </c>
    </row>
    <row r="76" spans="11:15" thickTop="1" thickBot="1">
      <c r="K76" s="2">
        <v>42079</v>
      </c>
      <c r="L76" s="9">
        <v>123787.075</v>
      </c>
      <c r="M76" s="6">
        <v>22.66079993</v>
      </c>
      <c r="N76" s="6">
        <f t="shared" si="1"/>
        <v>2805114.1404949045</v>
      </c>
      <c r="O76" s="32">
        <v>42079</v>
      </c>
    </row>
    <row r="77" spans="11:15" thickTop="1" thickBot="1">
      <c r="K77" s="2">
        <v>42080</v>
      </c>
      <c r="L77" s="9">
        <v>125600.86</v>
      </c>
      <c r="M77" s="6">
        <v>21.38556947</v>
      </c>
      <c r="N77" s="6">
        <f t="shared" si="1"/>
        <v>2686045.9170217444</v>
      </c>
      <c r="O77" s="32">
        <v>42080</v>
      </c>
    </row>
    <row r="78" spans="11:15" thickTop="1" thickBot="1">
      <c r="K78" s="2">
        <v>42081</v>
      </c>
      <c r="L78" s="9">
        <v>127975.815</v>
      </c>
      <c r="M78" s="6">
        <v>24.43863773</v>
      </c>
      <c r="N78" s="6">
        <f t="shared" si="1"/>
        <v>3127554.5809864998</v>
      </c>
      <c r="O78" s="32">
        <v>42081</v>
      </c>
    </row>
    <row r="79" spans="11:15" thickTop="1" thickBot="1">
      <c r="K79" s="2">
        <v>42082</v>
      </c>
      <c r="L79" s="9">
        <v>128319.45</v>
      </c>
      <c r="M79" s="6">
        <v>24.568240979999999</v>
      </c>
      <c r="N79" s="6">
        <f t="shared" si="1"/>
        <v>3152583.1700210609</v>
      </c>
      <c r="O79" s="32">
        <v>42082</v>
      </c>
    </row>
    <row r="80" spans="11:15" thickTop="1" thickBot="1">
      <c r="K80" s="2">
        <v>42083</v>
      </c>
      <c r="L80" s="9">
        <v>119491.32</v>
      </c>
      <c r="M80" s="6">
        <v>24.06816285</v>
      </c>
      <c r="N80" s="6">
        <f t="shared" si="1"/>
        <v>2875936.5489214621</v>
      </c>
      <c r="O80" s="32">
        <v>42083</v>
      </c>
    </row>
    <row r="81" spans="11:15" thickTop="1" thickBot="1">
      <c r="K81" s="2">
        <v>42084</v>
      </c>
      <c r="L81" s="9">
        <v>106754.8</v>
      </c>
      <c r="M81" s="6">
        <v>20.473714609999998</v>
      </c>
      <c r="N81" s="6">
        <f t="shared" si="1"/>
        <v>2185667.3084476278</v>
      </c>
      <c r="O81" s="32">
        <v>42084</v>
      </c>
    </row>
    <row r="82" spans="11:15" thickTop="1" thickBot="1">
      <c r="K82" s="2">
        <v>42085</v>
      </c>
      <c r="L82" s="9">
        <v>106555.03</v>
      </c>
      <c r="M82" s="6">
        <v>18.918695589999999</v>
      </c>
      <c r="N82" s="6">
        <f t="shared" si="1"/>
        <v>2015882.1761533176</v>
      </c>
      <c r="O82" s="32">
        <v>42085</v>
      </c>
    </row>
    <row r="83" spans="11:15" thickTop="1" thickBot="1">
      <c r="K83" s="2">
        <v>42086</v>
      </c>
      <c r="L83" s="9">
        <v>122810.05</v>
      </c>
      <c r="M83" s="6">
        <v>26.68562798</v>
      </c>
      <c r="N83" s="6">
        <f t="shared" si="1"/>
        <v>3277263.3065051991</v>
      </c>
      <c r="O83" s="32">
        <v>42086</v>
      </c>
    </row>
    <row r="84" spans="11:15" thickTop="1" thickBot="1">
      <c r="K84" s="2">
        <v>42087</v>
      </c>
      <c r="L84" s="9">
        <v>123234.935</v>
      </c>
      <c r="M84" s="6">
        <v>34.05849946</v>
      </c>
      <c r="N84" s="6">
        <f t="shared" si="1"/>
        <v>4197196.9671506351</v>
      </c>
      <c r="O84" s="32">
        <v>42087</v>
      </c>
    </row>
    <row r="85" spans="11:15" thickTop="1" thickBot="1">
      <c r="K85" s="2">
        <v>42088</v>
      </c>
      <c r="L85" s="9">
        <v>122268.86</v>
      </c>
      <c r="M85" s="6">
        <v>28.548754240000001</v>
      </c>
      <c r="N85" s="6">
        <f t="shared" si="1"/>
        <v>3490623.6353449663</v>
      </c>
      <c r="O85" s="32">
        <v>42088</v>
      </c>
    </row>
    <row r="86" spans="11:15" thickTop="1" thickBot="1">
      <c r="K86" s="2">
        <v>42089</v>
      </c>
      <c r="L86" s="9">
        <v>121998.2</v>
      </c>
      <c r="M86" s="6">
        <v>21.971362899999999</v>
      </c>
      <c r="N86" s="6">
        <f t="shared" si="1"/>
        <v>2680466.7253467799</v>
      </c>
      <c r="O86" s="32">
        <v>42089</v>
      </c>
    </row>
    <row r="87" spans="11:15" thickTop="1" thickBot="1">
      <c r="K87" s="2">
        <v>42090</v>
      </c>
      <c r="L87" s="9">
        <v>122346.33500000001</v>
      </c>
      <c r="M87" s="6">
        <v>25.771600379999999</v>
      </c>
      <c r="N87" s="6">
        <f t="shared" si="1"/>
        <v>3153060.8535776073</v>
      </c>
      <c r="O87" s="32">
        <v>42090</v>
      </c>
    </row>
    <row r="88" spans="11:15" thickTop="1" thickBot="1">
      <c r="K88" s="2">
        <v>42091</v>
      </c>
      <c r="L88" s="9">
        <v>112187.715</v>
      </c>
      <c r="M88" s="6">
        <v>29.271368689999999</v>
      </c>
      <c r="N88" s="6">
        <f t="shared" si="1"/>
        <v>3283887.9682536433</v>
      </c>
      <c r="O88" s="32">
        <v>42091</v>
      </c>
    </row>
    <row r="89" spans="11:15" thickTop="1" thickBot="1">
      <c r="K89" s="2">
        <v>42092</v>
      </c>
      <c r="L89" s="9">
        <v>106418.66499999999</v>
      </c>
      <c r="M89" s="6">
        <v>24.672716350000002</v>
      </c>
      <c r="N89" s="6">
        <f t="shared" si="1"/>
        <v>2625637.5358906728</v>
      </c>
      <c r="O89" s="32">
        <v>42092</v>
      </c>
    </row>
    <row r="90" spans="11:15" thickTop="1" thickBot="1">
      <c r="K90" s="2">
        <v>42093</v>
      </c>
      <c r="L90" s="9">
        <v>123061.87</v>
      </c>
      <c r="M90" s="6">
        <v>33.750362699999997</v>
      </c>
      <c r="N90" s="6">
        <f t="shared" si="1"/>
        <v>4153382.7470402485</v>
      </c>
      <c r="O90" s="32">
        <v>42093</v>
      </c>
    </row>
    <row r="91" spans="11:15" thickTop="1" thickBot="1">
      <c r="K91" s="2">
        <v>42094</v>
      </c>
      <c r="L91" s="9">
        <v>125795.325</v>
      </c>
      <c r="M91" s="6">
        <v>31.836569579999999</v>
      </c>
      <c r="N91" s="6">
        <f t="shared" si="1"/>
        <v>4004891.6172012133</v>
      </c>
      <c r="O91" s="32">
        <v>42094</v>
      </c>
    </row>
    <row r="92" spans="11:15" thickTop="1" thickBot="1">
      <c r="K92" s="2">
        <v>42095</v>
      </c>
      <c r="L92" s="9">
        <v>122042.265</v>
      </c>
      <c r="M92" s="6">
        <v>26.167805860000001</v>
      </c>
      <c r="N92" s="6">
        <f t="shared" si="1"/>
        <v>3193578.2972346731</v>
      </c>
      <c r="O92" s="32">
        <v>42095</v>
      </c>
    </row>
    <row r="93" spans="11:15" thickTop="1" thickBot="1">
      <c r="K93" s="2">
        <v>42096</v>
      </c>
      <c r="L93" s="9">
        <v>113838.41</v>
      </c>
      <c r="M93" s="6">
        <v>23.46025058</v>
      </c>
      <c r="N93" s="6">
        <f t="shared" si="1"/>
        <v>2670677.6242287778</v>
      </c>
      <c r="O93" s="32">
        <v>42096</v>
      </c>
    </row>
    <row r="94" spans="11:15" thickTop="1" thickBot="1">
      <c r="K94" s="2">
        <v>42097</v>
      </c>
      <c r="L94" s="9">
        <v>98891.06</v>
      </c>
      <c r="M94" s="6">
        <v>20.9393785</v>
      </c>
      <c r="N94" s="6">
        <f t="shared" si="1"/>
        <v>2070717.3356062099</v>
      </c>
      <c r="O94" s="32">
        <v>42097</v>
      </c>
    </row>
    <row r="95" spans="11:15" thickTop="1" thickBot="1">
      <c r="K95" s="2">
        <v>42098</v>
      </c>
      <c r="L95" s="9">
        <v>103999.17</v>
      </c>
      <c r="M95" s="6">
        <v>23.188056169999999</v>
      </c>
      <c r="N95" s="6">
        <f t="shared" si="1"/>
        <v>2411538.5955933789</v>
      </c>
      <c r="O95" s="32">
        <v>42098</v>
      </c>
    </row>
    <row r="96" spans="11:15" thickTop="1" thickBot="1">
      <c r="K96" s="2">
        <v>42099</v>
      </c>
      <c r="L96" s="9">
        <v>103685.45</v>
      </c>
      <c r="M96" s="6">
        <v>20.508650379999999</v>
      </c>
      <c r="N96" s="6">
        <f t="shared" si="1"/>
        <v>2126448.643542971</v>
      </c>
      <c r="O96" s="32">
        <v>42099</v>
      </c>
    </row>
    <row r="97" spans="11:15" thickTop="1" thickBot="1">
      <c r="K97" s="2">
        <v>42100</v>
      </c>
      <c r="L97" s="9">
        <v>107383.37</v>
      </c>
      <c r="M97" s="6">
        <v>17.04855264</v>
      </c>
      <c r="N97" s="6">
        <f t="shared" si="1"/>
        <v>1830731.0361055967</v>
      </c>
      <c r="O97" s="32">
        <v>42100</v>
      </c>
    </row>
    <row r="98" spans="11:15" thickTop="1" thickBot="1">
      <c r="K98" s="2">
        <v>42101</v>
      </c>
      <c r="L98" s="9">
        <v>120235.505</v>
      </c>
      <c r="M98" s="6">
        <v>21.359459990000001</v>
      </c>
      <c r="N98" s="6">
        <f t="shared" si="1"/>
        <v>2568165.4584249454</v>
      </c>
      <c r="O98" s="32">
        <v>42101</v>
      </c>
    </row>
    <row r="99" spans="11:15" thickTop="1" thickBot="1">
      <c r="K99" s="2">
        <v>42102</v>
      </c>
      <c r="L99" s="9">
        <v>122129.77499999999</v>
      </c>
      <c r="M99" s="6">
        <v>25.208016520000001</v>
      </c>
      <c r="N99" s="6">
        <f t="shared" si="1"/>
        <v>3078649.3857838828</v>
      </c>
      <c r="O99" s="32">
        <v>42102</v>
      </c>
    </row>
    <row r="100" spans="11:15" thickTop="1" thickBot="1">
      <c r="K100" s="2">
        <v>42103</v>
      </c>
      <c r="L100" s="9">
        <v>123990.76</v>
      </c>
      <c r="M100" s="6">
        <v>25.207800370000001</v>
      </c>
      <c r="N100" s="6">
        <f t="shared" si="1"/>
        <v>3125534.3258045814</v>
      </c>
      <c r="O100" s="32">
        <v>42103</v>
      </c>
    </row>
    <row r="101" spans="11:15" thickTop="1" thickBot="1">
      <c r="K101" s="2">
        <v>42104</v>
      </c>
      <c r="L101" s="9">
        <v>121753.11500000001</v>
      </c>
      <c r="M101" s="6">
        <v>25.677110800000001</v>
      </c>
      <c r="N101" s="6">
        <f t="shared" si="1"/>
        <v>3126268.2241001423</v>
      </c>
      <c r="O101" s="32">
        <v>42104</v>
      </c>
    </row>
    <row r="102" spans="11:15" thickTop="1" thickBot="1">
      <c r="K102" s="2">
        <v>42105</v>
      </c>
      <c r="L102" s="9">
        <v>110034.16499999999</v>
      </c>
      <c r="M102" s="6">
        <v>23.05591231</v>
      </c>
      <c r="N102" s="6">
        <f t="shared" si="1"/>
        <v>2536938.059344071</v>
      </c>
      <c r="O102" s="32">
        <v>42105</v>
      </c>
    </row>
    <row r="103" spans="11:15" thickTop="1" thickBot="1">
      <c r="K103" s="2">
        <v>42106</v>
      </c>
      <c r="L103" s="9">
        <v>103760.22500000001</v>
      </c>
      <c r="M103" s="6">
        <v>22.053037190000001</v>
      </c>
      <c r="N103" s="6">
        <f t="shared" si="1"/>
        <v>2288228.100767768</v>
      </c>
      <c r="O103" s="32">
        <v>42106</v>
      </c>
    </row>
    <row r="104" spans="11:15" thickTop="1" thickBot="1">
      <c r="K104" s="2">
        <v>42107</v>
      </c>
      <c r="L104" s="9">
        <v>125107.78</v>
      </c>
      <c r="M104" s="6">
        <v>29.408289079999999</v>
      </c>
      <c r="N104" s="6">
        <f t="shared" si="1"/>
        <v>3679205.7603970421</v>
      </c>
      <c r="O104" s="32">
        <v>42107</v>
      </c>
    </row>
    <row r="105" spans="11:15" thickTop="1" thickBot="1">
      <c r="K105" s="2">
        <v>42108</v>
      </c>
      <c r="L105" s="9">
        <v>127793.38</v>
      </c>
      <c r="M105" s="6">
        <v>30.995175629999999</v>
      </c>
      <c r="N105" s="6">
        <f t="shared" si="1"/>
        <v>3960978.2574513294</v>
      </c>
      <c r="O105" s="32">
        <v>42108</v>
      </c>
    </row>
    <row r="106" spans="11:15" thickTop="1" thickBot="1">
      <c r="K106" s="2">
        <v>42109</v>
      </c>
      <c r="L106" s="9">
        <v>126673.935</v>
      </c>
      <c r="M106" s="6">
        <v>31.090558479999999</v>
      </c>
      <c r="N106" s="6">
        <f t="shared" si="1"/>
        <v>3938363.3840092188</v>
      </c>
      <c r="O106" s="32">
        <v>42109</v>
      </c>
    </row>
    <row r="107" spans="11:15" thickTop="1" thickBot="1">
      <c r="K107" s="2">
        <v>42110</v>
      </c>
      <c r="L107" s="9">
        <v>126937.94</v>
      </c>
      <c r="M107" s="6">
        <v>40.68150885</v>
      </c>
      <c r="N107" s="6">
        <f t="shared" si="1"/>
        <v>5164026.9295107694</v>
      </c>
      <c r="O107" s="32">
        <v>42110</v>
      </c>
    </row>
    <row r="108" spans="11:15" thickTop="1" thickBot="1">
      <c r="K108" s="2">
        <v>42111</v>
      </c>
      <c r="L108" s="9">
        <v>131031.41499999999</v>
      </c>
      <c r="M108" s="6">
        <v>33.987504819999998</v>
      </c>
      <c r="N108" s="6">
        <f t="shared" si="1"/>
        <v>4453430.8488839194</v>
      </c>
      <c r="O108" s="32">
        <v>42111</v>
      </c>
    </row>
    <row r="109" spans="11:15" thickTop="1" thickBot="1">
      <c r="K109" s="2">
        <v>42112</v>
      </c>
      <c r="L109" s="9">
        <v>109763.985</v>
      </c>
      <c r="M109" s="6">
        <v>26.14012894</v>
      </c>
      <c r="N109" s="6">
        <f t="shared" si="1"/>
        <v>2869244.7208682261</v>
      </c>
      <c r="O109" s="32">
        <v>42112</v>
      </c>
    </row>
    <row r="110" spans="11:15" thickTop="1" thickBot="1">
      <c r="K110" s="2">
        <v>42113</v>
      </c>
      <c r="L110" s="9">
        <v>107160.54</v>
      </c>
      <c r="M110" s="6">
        <v>24.540694439999999</v>
      </c>
      <c r="N110" s="6">
        <f t="shared" si="1"/>
        <v>2629794.0681653973</v>
      </c>
      <c r="O110" s="32">
        <v>42113</v>
      </c>
    </row>
    <row r="111" spans="11:15" thickTop="1" thickBot="1">
      <c r="K111" s="2">
        <v>42114</v>
      </c>
      <c r="L111" s="9">
        <v>126696.19</v>
      </c>
      <c r="M111" s="6">
        <v>33.677175830000003</v>
      </c>
      <c r="N111" s="6">
        <f t="shared" si="1"/>
        <v>4266769.8676210884</v>
      </c>
      <c r="O111" s="32">
        <v>42114</v>
      </c>
    </row>
    <row r="112" spans="11:15" thickTop="1" thickBot="1">
      <c r="K112" s="2">
        <v>42115</v>
      </c>
      <c r="L112" s="9">
        <v>127973.58500000001</v>
      </c>
      <c r="M112" s="6">
        <v>30.473156899999999</v>
      </c>
      <c r="N112" s="6">
        <f t="shared" si="1"/>
        <v>3899759.1347604864</v>
      </c>
      <c r="O112" s="32">
        <v>42115</v>
      </c>
    </row>
    <row r="113" spans="11:15" thickTop="1" thickBot="1">
      <c r="K113" s="2">
        <v>42116</v>
      </c>
      <c r="L113" s="9">
        <v>128598.495</v>
      </c>
      <c r="M113" s="6">
        <v>36.695283570000001</v>
      </c>
      <c r="N113" s="6">
        <f t="shared" si="1"/>
        <v>4718958.2407002272</v>
      </c>
      <c r="O113" s="32">
        <v>42116</v>
      </c>
    </row>
    <row r="114" spans="11:15" thickTop="1" thickBot="1">
      <c r="K114" s="2">
        <v>42117</v>
      </c>
      <c r="L114" s="9">
        <v>126483.80499999999</v>
      </c>
      <c r="M114" s="6">
        <v>35.422484740000002</v>
      </c>
      <c r="N114" s="6">
        <f t="shared" si="1"/>
        <v>4480370.6524696359</v>
      </c>
      <c r="O114" s="32">
        <v>42117</v>
      </c>
    </row>
    <row r="115" spans="11:15" thickTop="1" thickBot="1">
      <c r="K115" s="2">
        <v>42118</v>
      </c>
      <c r="L115" s="9">
        <v>126230.785</v>
      </c>
      <c r="M115" s="6">
        <v>36.497936299999999</v>
      </c>
      <c r="N115" s="6">
        <f t="shared" si="1"/>
        <v>4607163.1500289952</v>
      </c>
      <c r="O115" s="32">
        <v>42118</v>
      </c>
    </row>
    <row r="116" spans="11:15" thickTop="1" thickBot="1">
      <c r="K116" s="2">
        <v>42119</v>
      </c>
      <c r="L116" s="9">
        <v>111803.625</v>
      </c>
      <c r="M116" s="6">
        <v>25.97830858</v>
      </c>
      <c r="N116" s="6">
        <f t="shared" si="1"/>
        <v>2904469.0706126024</v>
      </c>
      <c r="O116" s="32">
        <v>42119</v>
      </c>
    </row>
    <row r="117" spans="11:15" thickTop="1" thickBot="1">
      <c r="K117" s="2">
        <v>42120</v>
      </c>
      <c r="L117" s="9">
        <v>108217.82</v>
      </c>
      <c r="M117" s="6">
        <v>28.955419760000002</v>
      </c>
      <c r="N117" s="6">
        <f t="shared" si="1"/>
        <v>3133492.4036121238</v>
      </c>
      <c r="O117" s="32">
        <v>42120</v>
      </c>
    </row>
    <row r="118" spans="11:15" thickTop="1" thickBot="1">
      <c r="K118" s="2">
        <v>42121</v>
      </c>
      <c r="L118" s="9">
        <v>127855.22</v>
      </c>
      <c r="M118" s="6">
        <v>48.673068360000002</v>
      </c>
      <c r="N118" s="6">
        <f t="shared" si="1"/>
        <v>6223105.8632428395</v>
      </c>
      <c r="O118" s="32">
        <v>42121</v>
      </c>
    </row>
    <row r="119" spans="11:15" thickTop="1" thickBot="1">
      <c r="K119" s="2">
        <v>42122</v>
      </c>
      <c r="L119" s="9">
        <v>132642.14000000001</v>
      </c>
      <c r="M119" s="6">
        <v>46.268034399999998</v>
      </c>
      <c r="N119" s="6">
        <f t="shared" si="1"/>
        <v>6137091.0964096161</v>
      </c>
      <c r="O119" s="32">
        <v>42122</v>
      </c>
    </row>
    <row r="120" spans="11:15" thickTop="1" thickBot="1">
      <c r="K120" s="2">
        <v>42123</v>
      </c>
      <c r="L120" s="9">
        <v>132814.61499999999</v>
      </c>
      <c r="M120" s="6">
        <v>39.829820890000001</v>
      </c>
      <c r="N120" s="6">
        <f t="shared" si="1"/>
        <v>5289982.3270243071</v>
      </c>
      <c r="O120" s="32">
        <v>42123</v>
      </c>
    </row>
    <row r="121" spans="11:15" thickTop="1" thickBot="1">
      <c r="K121" s="2">
        <v>42124</v>
      </c>
      <c r="L121" s="9">
        <v>132669.57999999999</v>
      </c>
      <c r="M121" s="6">
        <v>39.092652309999998</v>
      </c>
      <c r="N121" s="6">
        <f t="shared" si="1"/>
        <v>5186405.7630537292</v>
      </c>
      <c r="O121" s="32">
        <v>42124</v>
      </c>
    </row>
    <row r="122" spans="11:15" thickTop="1" thickBot="1">
      <c r="K122" s="2">
        <v>42125</v>
      </c>
      <c r="L122" s="9">
        <v>126304.44500000001</v>
      </c>
      <c r="M122" s="6">
        <v>47.474462099999997</v>
      </c>
      <c r="N122" s="6">
        <f t="shared" si="1"/>
        <v>5996235.5872140341</v>
      </c>
      <c r="O122" s="32">
        <v>42125</v>
      </c>
    </row>
    <row r="123" spans="11:15" thickTop="1" thickBot="1">
      <c r="K123" s="2">
        <v>42126</v>
      </c>
      <c r="L123" s="9">
        <v>108487.97500000001</v>
      </c>
      <c r="M123" s="6">
        <v>25.852039900000001</v>
      </c>
      <c r="N123" s="6">
        <f t="shared" si="1"/>
        <v>2804635.4583702027</v>
      </c>
      <c r="O123" s="32">
        <v>42126</v>
      </c>
    </row>
    <row r="124" spans="11:15" thickTop="1" thickBot="1">
      <c r="K124" s="2">
        <v>42127</v>
      </c>
      <c r="L124" s="9">
        <v>109233.34</v>
      </c>
      <c r="M124" s="6">
        <v>30.627063069999998</v>
      </c>
      <c r="N124" s="6">
        <f t="shared" si="1"/>
        <v>3345496.3935267534</v>
      </c>
      <c r="O124" s="32">
        <v>42127</v>
      </c>
    </row>
    <row r="125" spans="11:15" thickTop="1" thickBot="1">
      <c r="K125" s="2">
        <v>42128</v>
      </c>
      <c r="L125" s="9">
        <v>122375.47</v>
      </c>
      <c r="M125" s="6">
        <v>28.803037939999999</v>
      </c>
      <c r="N125" s="6">
        <f t="shared" si="1"/>
        <v>3524785.3053353317</v>
      </c>
      <c r="O125" s="32">
        <v>42128</v>
      </c>
    </row>
    <row r="126" spans="11:15" thickTop="1" thickBot="1">
      <c r="K126" s="2">
        <v>42129</v>
      </c>
      <c r="L126" s="9">
        <v>123734.86500000001</v>
      </c>
      <c r="M126" s="6">
        <v>27.383343969999999</v>
      </c>
      <c r="N126" s="6">
        <f t="shared" si="1"/>
        <v>3388274.3693765141</v>
      </c>
      <c r="O126" s="32">
        <v>42129</v>
      </c>
    </row>
    <row r="127" spans="11:15" thickTop="1" thickBot="1">
      <c r="K127" s="2">
        <v>42130</v>
      </c>
      <c r="L127" s="9">
        <v>129121.86</v>
      </c>
      <c r="M127" s="6">
        <v>26.022589379999999</v>
      </c>
      <c r="N127" s="6">
        <f t="shared" si="1"/>
        <v>3360085.1427618465</v>
      </c>
      <c r="O127" s="32">
        <v>42130</v>
      </c>
    </row>
    <row r="128" spans="11:15" thickTop="1" thickBot="1">
      <c r="K128" s="2">
        <v>42131</v>
      </c>
      <c r="L128" s="9">
        <v>131237.185</v>
      </c>
      <c r="M128" s="6">
        <v>29.082030029999999</v>
      </c>
      <c r="N128" s="6">
        <f t="shared" si="1"/>
        <v>3816643.7552226651</v>
      </c>
      <c r="O128" s="32">
        <v>42131</v>
      </c>
    </row>
    <row r="129" spans="11:15" thickTop="1" thickBot="1">
      <c r="K129" s="2">
        <v>42132</v>
      </c>
      <c r="L129" s="9">
        <v>131138.73000000001</v>
      </c>
      <c r="M129" s="6">
        <v>29.075609050000001</v>
      </c>
      <c r="N129" s="6">
        <f t="shared" si="1"/>
        <v>3812938.444793507</v>
      </c>
      <c r="O129" s="32">
        <v>42132</v>
      </c>
    </row>
    <row r="130" spans="11:15" thickTop="1" thickBot="1">
      <c r="K130" s="2">
        <v>42133</v>
      </c>
      <c r="L130" s="9">
        <v>108377.05</v>
      </c>
      <c r="M130" s="6">
        <v>19.602360470000001</v>
      </c>
      <c r="N130" s="6">
        <f t="shared" si="1"/>
        <v>2124446.0007752138</v>
      </c>
      <c r="O130" s="32">
        <v>42133</v>
      </c>
    </row>
    <row r="131" spans="11:15" thickTop="1" thickBot="1">
      <c r="K131" s="2">
        <v>42134</v>
      </c>
      <c r="L131" s="9">
        <v>103811.28</v>
      </c>
      <c r="M131" s="6">
        <v>13.279840760000001</v>
      </c>
      <c r="N131" s="6">
        <f t="shared" ref="N131:N194" si="2">L131*M131</f>
        <v>1378597.2674917728</v>
      </c>
      <c r="O131" s="32">
        <v>42134</v>
      </c>
    </row>
    <row r="132" spans="11:15" thickTop="1" thickBot="1">
      <c r="K132" s="2">
        <v>42135</v>
      </c>
      <c r="L132" s="9">
        <v>123740.245</v>
      </c>
      <c r="M132" s="6">
        <v>28.475489379999999</v>
      </c>
      <c r="N132" s="6">
        <f t="shared" si="2"/>
        <v>3523564.032376098</v>
      </c>
      <c r="O132" s="32">
        <v>42135</v>
      </c>
    </row>
    <row r="133" spans="11:15" thickTop="1" thickBot="1">
      <c r="K133" s="2">
        <v>42136</v>
      </c>
      <c r="L133" s="9">
        <v>129312.58</v>
      </c>
      <c r="M133" s="6">
        <v>28.355358970000001</v>
      </c>
      <c r="N133" s="6">
        <f t="shared" si="2"/>
        <v>3666704.6252368428</v>
      </c>
      <c r="O133" s="32">
        <v>42136</v>
      </c>
    </row>
    <row r="134" spans="11:15" thickTop="1" thickBot="1">
      <c r="K134" s="2">
        <v>42137</v>
      </c>
      <c r="L134" s="9">
        <v>136903.26999999999</v>
      </c>
      <c r="M134" s="6">
        <v>33.602901799999998</v>
      </c>
      <c r="N134" s="6">
        <f t="shared" si="2"/>
        <v>4600347.1379088853</v>
      </c>
      <c r="O134" s="32">
        <v>42137</v>
      </c>
    </row>
    <row r="135" spans="11:15" thickTop="1" thickBot="1">
      <c r="K135" s="2">
        <v>42138</v>
      </c>
      <c r="L135" s="9">
        <v>135217.65</v>
      </c>
      <c r="M135" s="6">
        <v>36.084976089999998</v>
      </c>
      <c r="N135" s="6">
        <f t="shared" si="2"/>
        <v>4879325.6671959879</v>
      </c>
      <c r="O135" s="32">
        <v>42138</v>
      </c>
    </row>
    <row r="136" spans="11:15" thickTop="1" thickBot="1">
      <c r="K136" s="2">
        <v>42139</v>
      </c>
      <c r="L136" s="9">
        <v>135172.41</v>
      </c>
      <c r="M136" s="6">
        <v>32.888201889999998</v>
      </c>
      <c r="N136" s="6">
        <f t="shared" si="2"/>
        <v>4445577.5100378543</v>
      </c>
      <c r="O136" s="32">
        <v>42139</v>
      </c>
    </row>
    <row r="137" spans="11:15" thickTop="1" thickBot="1">
      <c r="K137" s="2">
        <v>42140</v>
      </c>
      <c r="L137" s="9">
        <v>117136.63</v>
      </c>
      <c r="M137" s="6">
        <v>35.11935553</v>
      </c>
      <c r="N137" s="6">
        <f t="shared" si="2"/>
        <v>4113762.9545560642</v>
      </c>
      <c r="O137" s="32">
        <v>42140</v>
      </c>
    </row>
    <row r="138" spans="11:15" thickTop="1" thickBot="1">
      <c r="K138" s="2">
        <v>42141</v>
      </c>
      <c r="L138" s="9">
        <v>111897.08500000001</v>
      </c>
      <c r="M138" s="6">
        <v>30.547599470000002</v>
      </c>
      <c r="N138" s="6">
        <f t="shared" si="2"/>
        <v>3418187.3344405452</v>
      </c>
      <c r="O138" s="32">
        <v>42141</v>
      </c>
    </row>
    <row r="139" spans="11:15" thickTop="1" thickBot="1">
      <c r="K139" s="2">
        <v>42142</v>
      </c>
      <c r="L139" s="9">
        <v>127524.8</v>
      </c>
      <c r="M139" s="6">
        <v>39.33371288</v>
      </c>
      <c r="N139" s="6">
        <f t="shared" si="2"/>
        <v>5016023.8682794245</v>
      </c>
      <c r="O139" s="32">
        <v>42142</v>
      </c>
    </row>
    <row r="140" spans="11:15" thickTop="1" thickBot="1">
      <c r="K140" s="2">
        <v>42143</v>
      </c>
      <c r="L140" s="9">
        <v>133235.48000000001</v>
      </c>
      <c r="M140" s="6">
        <v>34.038317739999997</v>
      </c>
      <c r="N140" s="6">
        <f t="shared" si="2"/>
        <v>4535111.6024814155</v>
      </c>
      <c r="O140" s="32">
        <v>42143</v>
      </c>
    </row>
    <row r="141" spans="11:15" thickTop="1" thickBot="1">
      <c r="K141" s="2">
        <v>42144</v>
      </c>
      <c r="L141" s="9">
        <v>127522.71</v>
      </c>
      <c r="M141" s="6">
        <v>30.976086030000001</v>
      </c>
      <c r="N141" s="6">
        <f t="shared" si="2"/>
        <v>3950154.4357387414</v>
      </c>
      <c r="O141" s="32">
        <v>42144</v>
      </c>
    </row>
    <row r="142" spans="11:15" thickTop="1" thickBot="1">
      <c r="K142" s="2">
        <v>42145</v>
      </c>
      <c r="L142" s="9">
        <v>135361.19500000001</v>
      </c>
      <c r="M142" s="6">
        <v>35.621998429999998</v>
      </c>
      <c r="N142" s="6">
        <f t="shared" si="2"/>
        <v>4821836.2757729236</v>
      </c>
      <c r="O142" s="32">
        <v>42145</v>
      </c>
    </row>
    <row r="143" spans="11:15" thickTop="1" thickBot="1">
      <c r="K143" s="2">
        <v>42146</v>
      </c>
      <c r="L143" s="9">
        <v>133422.46</v>
      </c>
      <c r="M143" s="6">
        <v>34.614105330000001</v>
      </c>
      <c r="N143" s="6">
        <f t="shared" si="2"/>
        <v>4618299.0838277116</v>
      </c>
      <c r="O143" s="32">
        <v>42146</v>
      </c>
    </row>
    <row r="144" spans="11:15" thickTop="1" thickBot="1">
      <c r="K144" s="2">
        <v>42147</v>
      </c>
      <c r="L144" s="9">
        <v>119331.85</v>
      </c>
      <c r="M144" s="6">
        <v>31.22698432</v>
      </c>
      <c r="N144" s="6">
        <f t="shared" si="2"/>
        <v>3726373.8088265923</v>
      </c>
      <c r="O144" s="32">
        <v>42147</v>
      </c>
    </row>
    <row r="145" spans="11:15" thickTop="1" thickBot="1">
      <c r="K145" s="2">
        <v>42148</v>
      </c>
      <c r="L145" s="9">
        <v>118783.08500000001</v>
      </c>
      <c r="M145" s="6">
        <v>31.493258560000001</v>
      </c>
      <c r="N145" s="6">
        <f t="shared" si="2"/>
        <v>3740866.408459458</v>
      </c>
      <c r="O145" s="32">
        <v>42148</v>
      </c>
    </row>
    <row r="146" spans="11:15" thickTop="1" thickBot="1">
      <c r="K146" s="2">
        <v>42149</v>
      </c>
      <c r="L146" s="9">
        <v>136690.92000000001</v>
      </c>
      <c r="M146" s="6">
        <v>51.610330150000003</v>
      </c>
      <c r="N146" s="6">
        <f t="shared" si="2"/>
        <v>7054663.5097072395</v>
      </c>
      <c r="O146" s="32">
        <v>42149</v>
      </c>
    </row>
    <row r="147" spans="11:15" thickTop="1" thickBot="1">
      <c r="K147" s="2">
        <v>42150</v>
      </c>
      <c r="L147" s="9">
        <v>140886.995</v>
      </c>
      <c r="M147" s="6">
        <v>46.401813629999999</v>
      </c>
      <c r="N147" s="6">
        <f t="shared" si="2"/>
        <v>6537412.0848807413</v>
      </c>
      <c r="O147" s="32">
        <v>42150</v>
      </c>
    </row>
    <row r="148" spans="11:15" thickTop="1" thickBot="1">
      <c r="K148" s="2">
        <v>42151</v>
      </c>
      <c r="L148" s="9">
        <v>133103.37</v>
      </c>
      <c r="M148" s="6">
        <v>29.884071370000001</v>
      </c>
      <c r="N148" s="6">
        <f t="shared" si="2"/>
        <v>3977670.6086675171</v>
      </c>
      <c r="O148" s="32">
        <v>42151</v>
      </c>
    </row>
    <row r="149" spans="11:15" thickTop="1" thickBot="1">
      <c r="K149" s="2">
        <v>42152</v>
      </c>
      <c r="L149" s="9">
        <v>127900.235</v>
      </c>
      <c r="M149" s="6">
        <v>26.09688903</v>
      </c>
      <c r="N149" s="6">
        <f t="shared" si="2"/>
        <v>3337798.2397059221</v>
      </c>
      <c r="O149" s="32">
        <v>42152</v>
      </c>
    </row>
    <row r="150" spans="11:15" thickTop="1" thickBot="1">
      <c r="K150" s="2">
        <v>42153</v>
      </c>
      <c r="L150" s="9">
        <v>132338.94</v>
      </c>
      <c r="M150" s="6">
        <v>29.803580050000001</v>
      </c>
      <c r="N150" s="6">
        <f t="shared" si="2"/>
        <v>3944174.1920221471</v>
      </c>
      <c r="O150" s="32">
        <v>42153</v>
      </c>
    </row>
    <row r="151" spans="11:15" thickTop="1" thickBot="1">
      <c r="K151" s="2">
        <v>42154</v>
      </c>
      <c r="L151" s="9">
        <v>114669.79</v>
      </c>
      <c r="M151" s="6">
        <v>19.048825789999999</v>
      </c>
      <c r="N151" s="6">
        <f t="shared" si="2"/>
        <v>2184324.8530858839</v>
      </c>
      <c r="O151" s="32">
        <v>42154</v>
      </c>
    </row>
    <row r="152" spans="11:15" thickTop="1" thickBot="1">
      <c r="K152" s="2">
        <v>42155</v>
      </c>
      <c r="L152" s="9">
        <v>113261.26</v>
      </c>
      <c r="M152" s="6">
        <v>18.572714080000001</v>
      </c>
      <c r="N152" s="6">
        <f t="shared" si="2"/>
        <v>2103568.9983205409</v>
      </c>
      <c r="O152" s="32">
        <v>42155</v>
      </c>
    </row>
    <row r="153" spans="11:15" thickTop="1" thickBot="1">
      <c r="K153" s="2">
        <v>42156</v>
      </c>
      <c r="L153" s="9">
        <v>140919.995</v>
      </c>
      <c r="M153" s="6">
        <v>36.928126640000002</v>
      </c>
      <c r="N153" s="6">
        <f t="shared" si="2"/>
        <v>5203911.4214681666</v>
      </c>
      <c r="O153" s="32">
        <v>42156</v>
      </c>
    </row>
    <row r="154" spans="11:15" thickTop="1" thickBot="1">
      <c r="K154" s="2">
        <v>42157</v>
      </c>
      <c r="L154" s="9">
        <v>148534.505</v>
      </c>
      <c r="M154" s="6">
        <v>59.85603338</v>
      </c>
      <c r="N154" s="6">
        <f t="shared" si="2"/>
        <v>8890686.2893617768</v>
      </c>
      <c r="O154" s="32">
        <v>42157</v>
      </c>
    </row>
    <row r="155" spans="11:15" thickTop="1" thickBot="1">
      <c r="K155" s="2">
        <v>42158</v>
      </c>
      <c r="L155" s="9">
        <v>146902.95000000001</v>
      </c>
      <c r="M155" s="6">
        <v>50.5626836</v>
      </c>
      <c r="N155" s="6">
        <f t="shared" si="2"/>
        <v>7427807.3807566203</v>
      </c>
      <c r="O155" s="32">
        <v>42158</v>
      </c>
    </row>
    <row r="156" spans="11:15" thickTop="1" thickBot="1">
      <c r="K156" s="2">
        <v>42159</v>
      </c>
      <c r="L156" s="9">
        <v>147155.26500000001</v>
      </c>
      <c r="M156" s="6">
        <v>33.050284789999999</v>
      </c>
      <c r="N156" s="6">
        <f t="shared" si="2"/>
        <v>4863523.4165979195</v>
      </c>
      <c r="O156" s="32">
        <v>42159</v>
      </c>
    </row>
    <row r="157" spans="11:15" thickTop="1" thickBot="1">
      <c r="K157" s="2">
        <v>42160</v>
      </c>
      <c r="L157" s="9">
        <v>142625.035</v>
      </c>
      <c r="M157" s="6">
        <v>37.966538890000002</v>
      </c>
      <c r="N157" s="6">
        <f t="shared" si="2"/>
        <v>5414978.9380151117</v>
      </c>
      <c r="O157" s="32">
        <v>42160</v>
      </c>
    </row>
    <row r="158" spans="11:15" thickTop="1" thickBot="1">
      <c r="K158" s="2">
        <v>42161</v>
      </c>
      <c r="L158" s="9">
        <v>120128.295</v>
      </c>
      <c r="M158" s="6">
        <v>30.181346850000001</v>
      </c>
      <c r="N158" s="6">
        <f t="shared" si="2"/>
        <v>3625633.7378941206</v>
      </c>
      <c r="O158" s="32">
        <v>42161</v>
      </c>
    </row>
    <row r="159" spans="11:15" thickTop="1" thickBot="1">
      <c r="K159" s="2">
        <v>42162</v>
      </c>
      <c r="L159" s="9">
        <v>109609.685</v>
      </c>
      <c r="M159" s="6">
        <v>23.380384849999999</v>
      </c>
      <c r="N159" s="6">
        <f t="shared" si="2"/>
        <v>2562716.6185872722</v>
      </c>
      <c r="O159" s="32">
        <v>42162</v>
      </c>
    </row>
    <row r="160" spans="11:15" thickTop="1" thickBot="1">
      <c r="K160" s="2">
        <v>42163</v>
      </c>
      <c r="L160" s="9">
        <v>110715.815</v>
      </c>
      <c r="M160" s="6">
        <v>24.357636500000002</v>
      </c>
      <c r="N160" s="6">
        <f t="shared" si="2"/>
        <v>2696775.5765712475</v>
      </c>
      <c r="O160" s="32">
        <v>42163</v>
      </c>
    </row>
    <row r="161" spans="11:15" thickTop="1" thickBot="1">
      <c r="K161" s="2">
        <v>42164</v>
      </c>
      <c r="L161" s="9">
        <v>132854.13500000001</v>
      </c>
      <c r="M161" s="6">
        <v>36.714275120000003</v>
      </c>
      <c r="N161" s="6">
        <f t="shared" si="2"/>
        <v>4877643.263219622</v>
      </c>
      <c r="O161" s="32">
        <v>42164</v>
      </c>
    </row>
    <row r="162" spans="11:15" thickTop="1" thickBot="1">
      <c r="K162" s="2">
        <v>42165</v>
      </c>
      <c r="L162" s="9">
        <v>144125.52499999999</v>
      </c>
      <c r="M162" s="6">
        <v>39.766137469999997</v>
      </c>
      <c r="N162" s="6">
        <f t="shared" si="2"/>
        <v>5731315.4400859214</v>
      </c>
      <c r="O162" s="32">
        <v>42165</v>
      </c>
    </row>
    <row r="163" spans="11:15" thickTop="1" thickBot="1">
      <c r="K163" s="2">
        <v>42166</v>
      </c>
      <c r="L163" s="9">
        <v>143465.44500000001</v>
      </c>
      <c r="M163" s="6">
        <v>37.481829380000001</v>
      </c>
      <c r="N163" s="6">
        <f t="shared" si="2"/>
        <v>5377347.3314157743</v>
      </c>
      <c r="O163" s="32">
        <v>42166</v>
      </c>
    </row>
    <row r="164" spans="11:15" thickTop="1" thickBot="1">
      <c r="K164" s="2">
        <v>42167</v>
      </c>
      <c r="L164" s="9">
        <v>145005.62</v>
      </c>
      <c r="M164" s="6">
        <v>37.539372819999997</v>
      </c>
      <c r="N164" s="6">
        <f t="shared" si="2"/>
        <v>5443420.0301752482</v>
      </c>
      <c r="O164" s="32">
        <v>42167</v>
      </c>
    </row>
    <row r="165" spans="11:15" thickTop="1" thickBot="1">
      <c r="K165" s="2">
        <v>42168</v>
      </c>
      <c r="L165" s="9">
        <v>123754.55</v>
      </c>
      <c r="M165" s="6">
        <v>29.868588150000001</v>
      </c>
      <c r="N165" s="6">
        <f t="shared" si="2"/>
        <v>3696373.6856385828</v>
      </c>
      <c r="O165" s="32">
        <v>42168</v>
      </c>
    </row>
    <row r="166" spans="11:15" thickTop="1" thickBot="1">
      <c r="K166" s="2">
        <v>42169</v>
      </c>
      <c r="L166" s="9">
        <v>119125.62</v>
      </c>
      <c r="M166" s="6">
        <v>31.598182309999999</v>
      </c>
      <c r="N166" s="6">
        <f t="shared" si="2"/>
        <v>3764153.0585517818</v>
      </c>
      <c r="O166" s="32">
        <v>42169</v>
      </c>
    </row>
    <row r="167" spans="11:15" thickTop="1" thickBot="1">
      <c r="K167" s="2">
        <v>42170</v>
      </c>
      <c r="L167" s="9">
        <v>136054.14499999999</v>
      </c>
      <c r="M167" s="6">
        <v>36.010981530000002</v>
      </c>
      <c r="N167" s="6">
        <f t="shared" si="2"/>
        <v>4899443.3026749417</v>
      </c>
      <c r="O167" s="32">
        <v>42170</v>
      </c>
    </row>
    <row r="168" spans="11:15" thickTop="1" thickBot="1">
      <c r="K168" s="2">
        <v>42171</v>
      </c>
      <c r="L168" s="9">
        <v>139073.785</v>
      </c>
      <c r="M168" s="6">
        <v>36.942819380000003</v>
      </c>
      <c r="N168" s="6">
        <f t="shared" si="2"/>
        <v>5137777.719747954</v>
      </c>
      <c r="O168" s="32">
        <v>42171</v>
      </c>
    </row>
    <row r="169" spans="11:15" thickTop="1" thickBot="1">
      <c r="K169" s="2">
        <v>42172</v>
      </c>
      <c r="L169" s="9">
        <v>134290.46</v>
      </c>
      <c r="M169" s="6">
        <v>39.278599130000003</v>
      </c>
      <c r="N169" s="6">
        <f t="shared" si="2"/>
        <v>5274741.1453232998</v>
      </c>
      <c r="O169" s="32">
        <v>42172</v>
      </c>
    </row>
    <row r="170" spans="11:15" thickTop="1" thickBot="1">
      <c r="K170" s="2">
        <v>42173</v>
      </c>
      <c r="L170" s="9">
        <v>137073.77499999999</v>
      </c>
      <c r="M170" s="6">
        <v>37.45776352</v>
      </c>
      <c r="N170" s="6">
        <f t="shared" si="2"/>
        <v>5134477.0487436876</v>
      </c>
      <c r="O170" s="32">
        <v>42173</v>
      </c>
    </row>
    <row r="171" spans="11:15" thickTop="1" thickBot="1">
      <c r="K171" s="2">
        <v>42174</v>
      </c>
      <c r="L171" s="9">
        <v>139781.245</v>
      </c>
      <c r="M171" s="6">
        <v>38.550713739999999</v>
      </c>
      <c r="N171" s="6">
        <f t="shared" si="2"/>
        <v>5388666.7622158062</v>
      </c>
      <c r="O171" s="32">
        <v>42174</v>
      </c>
    </row>
    <row r="172" spans="11:15" thickTop="1" thickBot="1">
      <c r="K172" s="2">
        <v>42175</v>
      </c>
      <c r="L172" s="9">
        <v>129576.36</v>
      </c>
      <c r="M172" s="6">
        <v>41.097683109999998</v>
      </c>
      <c r="N172" s="6">
        <f t="shared" si="2"/>
        <v>5325288.1818272797</v>
      </c>
      <c r="O172" s="32">
        <v>42175</v>
      </c>
    </row>
    <row r="173" spans="11:15" thickTop="1" thickBot="1">
      <c r="K173" s="2">
        <v>42176</v>
      </c>
      <c r="L173" s="9">
        <v>124910.57</v>
      </c>
      <c r="M173" s="6">
        <v>33.902389839999998</v>
      </c>
      <c r="N173" s="6">
        <f t="shared" si="2"/>
        <v>4234766.839276609</v>
      </c>
      <c r="O173" s="32">
        <v>42176</v>
      </c>
    </row>
    <row r="174" spans="11:15" thickTop="1" thickBot="1">
      <c r="K174" s="2">
        <v>42177</v>
      </c>
      <c r="L174" s="9">
        <v>140431.35999999999</v>
      </c>
      <c r="M174" s="6">
        <v>30.477831179999999</v>
      </c>
      <c r="N174" s="6">
        <f t="shared" si="2"/>
        <v>4280043.2824578043</v>
      </c>
      <c r="O174" s="32">
        <v>42177</v>
      </c>
    </row>
    <row r="175" spans="11:15" thickTop="1" thickBot="1">
      <c r="K175" s="2">
        <v>42178</v>
      </c>
      <c r="L175" s="9">
        <v>133171.4</v>
      </c>
      <c r="M175" s="6">
        <v>30.238061600000002</v>
      </c>
      <c r="N175" s="6">
        <f t="shared" si="2"/>
        <v>4026844.9965582401</v>
      </c>
      <c r="O175" s="32">
        <v>42178</v>
      </c>
    </row>
    <row r="176" spans="11:15" thickTop="1" thickBot="1">
      <c r="K176" s="2">
        <v>42179</v>
      </c>
      <c r="L176" s="9">
        <v>135407.57</v>
      </c>
      <c r="M176" s="6">
        <v>32.217778950000003</v>
      </c>
      <c r="N176" s="6">
        <f t="shared" si="2"/>
        <v>4362531.1584166521</v>
      </c>
      <c r="O176" s="32">
        <v>42179</v>
      </c>
    </row>
    <row r="177" spans="11:15" thickTop="1" thickBot="1">
      <c r="K177" s="2">
        <v>42180</v>
      </c>
      <c r="L177" s="9">
        <v>137379.23000000001</v>
      </c>
      <c r="M177" s="6">
        <v>33.054838169999996</v>
      </c>
      <c r="N177" s="6">
        <f t="shared" si="2"/>
        <v>4541048.2155692093</v>
      </c>
      <c r="O177" s="32">
        <v>42180</v>
      </c>
    </row>
    <row r="178" spans="11:15" thickTop="1" thickBot="1">
      <c r="K178" s="2">
        <v>42181</v>
      </c>
      <c r="L178" s="9">
        <v>135562.07500000001</v>
      </c>
      <c r="M178" s="6">
        <v>31.92862512</v>
      </c>
      <c r="N178" s="6">
        <f t="shared" si="2"/>
        <v>4328310.6731643239</v>
      </c>
      <c r="O178" s="32">
        <v>42181</v>
      </c>
    </row>
    <row r="179" spans="11:15" thickTop="1" thickBot="1">
      <c r="K179" s="2">
        <v>42182</v>
      </c>
      <c r="L179" s="9">
        <v>124587.43</v>
      </c>
      <c r="M179" s="6">
        <v>28.292540349999999</v>
      </c>
      <c r="N179" s="6">
        <f t="shared" si="2"/>
        <v>3524894.8903778004</v>
      </c>
      <c r="O179" s="32">
        <v>42182</v>
      </c>
    </row>
    <row r="180" spans="11:15" thickTop="1" thickBot="1">
      <c r="K180" s="2">
        <v>42183</v>
      </c>
      <c r="L180" s="9">
        <v>119277.48</v>
      </c>
      <c r="M180" s="6">
        <v>31.00149176</v>
      </c>
      <c r="N180" s="6">
        <f t="shared" si="2"/>
        <v>3697779.8133735647</v>
      </c>
      <c r="O180" s="32">
        <v>42183</v>
      </c>
    </row>
    <row r="181" spans="11:15" thickTop="1" thickBot="1">
      <c r="K181" s="2">
        <v>42184</v>
      </c>
      <c r="L181" s="9">
        <v>139468.155</v>
      </c>
      <c r="M181" s="6">
        <v>35.775398760000002</v>
      </c>
      <c r="N181" s="6">
        <f t="shared" si="2"/>
        <v>4989528.8594464883</v>
      </c>
      <c r="O181" s="32">
        <v>42184</v>
      </c>
    </row>
    <row r="182" spans="11:15" thickTop="1" thickBot="1">
      <c r="K182" s="2">
        <v>42185</v>
      </c>
      <c r="L182" s="9">
        <v>143170.05499999999</v>
      </c>
      <c r="M182" s="6">
        <v>37.625258199999998</v>
      </c>
      <c r="N182" s="6">
        <f t="shared" si="2"/>
        <v>5386810.2858832004</v>
      </c>
      <c r="O182" s="32">
        <v>42185</v>
      </c>
    </row>
    <row r="183" spans="11:15" thickTop="1" thickBot="1">
      <c r="K183" s="2">
        <v>42186</v>
      </c>
      <c r="L183" s="9">
        <v>138931</v>
      </c>
      <c r="M183" s="6">
        <v>29.520946160000001</v>
      </c>
      <c r="N183" s="6">
        <f t="shared" si="2"/>
        <v>4101374.5709549603</v>
      </c>
      <c r="O183" s="32">
        <v>42186</v>
      </c>
    </row>
    <row r="184" spans="11:15" thickTop="1" thickBot="1">
      <c r="K184" s="2">
        <v>42187</v>
      </c>
      <c r="L184" s="9">
        <v>138972.42499999999</v>
      </c>
      <c r="M184" s="6">
        <v>35.618313800000003</v>
      </c>
      <c r="N184" s="6">
        <f t="shared" si="2"/>
        <v>4949963.4431969654</v>
      </c>
      <c r="O184" s="32">
        <v>42187</v>
      </c>
    </row>
    <row r="185" spans="11:15" thickTop="1" thickBot="1">
      <c r="K185" s="2">
        <v>42188</v>
      </c>
      <c r="L185" s="9">
        <v>145713.81</v>
      </c>
      <c r="M185" s="6">
        <v>42.629576239999999</v>
      </c>
      <c r="N185" s="6">
        <f t="shared" si="2"/>
        <v>6211717.9726158744</v>
      </c>
      <c r="O185" s="32">
        <v>42188</v>
      </c>
    </row>
    <row r="186" spans="11:15" thickTop="1" thickBot="1">
      <c r="K186" s="2">
        <v>42189</v>
      </c>
      <c r="L186" s="9">
        <v>130073.27</v>
      </c>
      <c r="M186" s="6">
        <v>29.127825269999999</v>
      </c>
      <c r="N186" s="6">
        <f t="shared" si="2"/>
        <v>3788751.4808575329</v>
      </c>
      <c r="O186" s="32">
        <v>42189</v>
      </c>
    </row>
    <row r="187" spans="11:15" thickTop="1" thickBot="1">
      <c r="K187" s="2">
        <v>42190</v>
      </c>
      <c r="L187" s="9">
        <v>117312.925</v>
      </c>
      <c r="M187" s="6">
        <v>24.00328983</v>
      </c>
      <c r="N187" s="6">
        <f t="shared" si="2"/>
        <v>2815896.1395800528</v>
      </c>
      <c r="O187" s="32">
        <v>42190</v>
      </c>
    </row>
    <row r="188" spans="11:15" thickTop="1" thickBot="1">
      <c r="K188" s="2">
        <v>42191</v>
      </c>
      <c r="L188" s="9">
        <v>143176.33499999999</v>
      </c>
      <c r="M188" s="6">
        <v>36.041788840000002</v>
      </c>
      <c r="N188" s="6">
        <f t="shared" si="2"/>
        <v>5160331.2329551019</v>
      </c>
      <c r="O188" s="32">
        <v>42191</v>
      </c>
    </row>
    <row r="189" spans="11:15" thickTop="1" thickBot="1">
      <c r="K189" s="2">
        <v>42192</v>
      </c>
      <c r="L189" s="9">
        <v>143984.39000000001</v>
      </c>
      <c r="M189" s="6">
        <v>37.297517450000001</v>
      </c>
      <c r="N189" s="6">
        <f t="shared" si="2"/>
        <v>5370260.2985526063</v>
      </c>
      <c r="O189" s="32">
        <v>42192</v>
      </c>
    </row>
    <row r="190" spans="11:15" thickTop="1" thickBot="1">
      <c r="K190" s="2">
        <v>42193</v>
      </c>
      <c r="L190" s="9">
        <v>141696.29500000001</v>
      </c>
      <c r="M190" s="6">
        <v>40.583806850000002</v>
      </c>
      <c r="N190" s="6">
        <f t="shared" si="2"/>
        <v>5750575.0676406212</v>
      </c>
      <c r="O190" s="32">
        <v>42193</v>
      </c>
    </row>
    <row r="191" spans="11:15" thickTop="1" thickBot="1">
      <c r="K191" s="2">
        <v>42194</v>
      </c>
      <c r="L191" s="9">
        <v>141994.375</v>
      </c>
      <c r="M191" s="6">
        <v>38.517273539999998</v>
      </c>
      <c r="N191" s="6">
        <f t="shared" si="2"/>
        <v>5469236.1830163375</v>
      </c>
      <c r="O191" s="32">
        <v>42194</v>
      </c>
    </row>
    <row r="192" spans="11:15" thickTop="1" thickBot="1">
      <c r="K192" s="2">
        <v>42195</v>
      </c>
      <c r="L192" s="9">
        <v>136884.095</v>
      </c>
      <c r="M192" s="6">
        <v>32.288455370000001</v>
      </c>
      <c r="N192" s="6">
        <f t="shared" si="2"/>
        <v>4419775.9922703402</v>
      </c>
      <c r="O192" s="32">
        <v>42195</v>
      </c>
    </row>
    <row r="193" spans="11:15" thickTop="1" thickBot="1">
      <c r="K193" s="2">
        <v>42196</v>
      </c>
      <c r="L193" s="9">
        <v>123971.705</v>
      </c>
      <c r="M193" s="6">
        <v>30.621819909999999</v>
      </c>
      <c r="N193" s="6">
        <f t="shared" si="2"/>
        <v>3796239.2244456466</v>
      </c>
      <c r="O193" s="32">
        <v>42196</v>
      </c>
    </row>
    <row r="194" spans="11:15" thickTop="1" thickBot="1">
      <c r="K194" s="2">
        <v>42197</v>
      </c>
      <c r="L194" s="9">
        <v>124790.69500000001</v>
      </c>
      <c r="M194" s="6">
        <v>33.152119050000003</v>
      </c>
      <c r="N194" s="6">
        <f t="shared" si="2"/>
        <v>4137075.9769722405</v>
      </c>
      <c r="O194" s="32">
        <v>42197</v>
      </c>
    </row>
    <row r="195" spans="11:15" thickTop="1" thickBot="1">
      <c r="K195" s="2">
        <v>42198</v>
      </c>
      <c r="L195" s="9">
        <v>138680.33499999999</v>
      </c>
      <c r="M195" s="6">
        <v>47.526301529999998</v>
      </c>
      <c r="N195" s="6">
        <f t="shared" ref="N195:N258" si="3">L195*M195</f>
        <v>6590963.4174914118</v>
      </c>
      <c r="O195" s="32">
        <v>42198</v>
      </c>
    </row>
    <row r="196" spans="11:15" thickTop="1" thickBot="1">
      <c r="K196" s="2">
        <v>42199</v>
      </c>
      <c r="L196" s="9">
        <v>150671.10500000001</v>
      </c>
      <c r="M196" s="6">
        <v>45.25558281</v>
      </c>
      <c r="N196" s="6">
        <f t="shared" si="3"/>
        <v>6818708.6694017053</v>
      </c>
      <c r="O196" s="32">
        <v>42199</v>
      </c>
    </row>
    <row r="197" spans="11:15" thickTop="1" thickBot="1">
      <c r="K197" s="2">
        <v>42200</v>
      </c>
      <c r="L197" s="9">
        <v>151270.54</v>
      </c>
      <c r="M197" s="6">
        <v>50.497418199999998</v>
      </c>
      <c r="N197" s="6">
        <f t="shared" si="3"/>
        <v>7638771.7197198281</v>
      </c>
      <c r="O197" s="32">
        <v>42200</v>
      </c>
    </row>
    <row r="198" spans="11:15" thickTop="1" thickBot="1">
      <c r="K198" s="2">
        <v>42201</v>
      </c>
      <c r="L198" s="9">
        <v>144797.98000000001</v>
      </c>
      <c r="M198" s="6">
        <v>40.471707639999998</v>
      </c>
      <c r="N198" s="6">
        <f t="shared" si="3"/>
        <v>5860221.5134225674</v>
      </c>
      <c r="O198" s="32">
        <v>42201</v>
      </c>
    </row>
    <row r="199" spans="11:15" thickTop="1" thickBot="1">
      <c r="K199" s="2">
        <v>42202</v>
      </c>
      <c r="L199" s="9">
        <v>142965.48000000001</v>
      </c>
      <c r="M199" s="6">
        <v>49.218506959999999</v>
      </c>
      <c r="N199" s="6">
        <f t="shared" si="3"/>
        <v>7036547.4724197416</v>
      </c>
      <c r="O199" s="32">
        <v>42202</v>
      </c>
    </row>
    <row r="200" spans="11:15" thickTop="1" thickBot="1">
      <c r="K200" s="2">
        <v>42203</v>
      </c>
      <c r="L200" s="9">
        <v>130187.44500000001</v>
      </c>
      <c r="M200" s="6">
        <v>44.097767079999997</v>
      </c>
      <c r="N200" s="6">
        <f t="shared" si="3"/>
        <v>5740975.6263503106</v>
      </c>
      <c r="O200" s="32">
        <v>42203</v>
      </c>
    </row>
    <row r="201" spans="11:15" thickTop="1" thickBot="1">
      <c r="K201" s="2">
        <v>42204</v>
      </c>
      <c r="L201" s="9">
        <v>131141.35500000001</v>
      </c>
      <c r="M201" s="6">
        <v>43.573422479999998</v>
      </c>
      <c r="N201" s="6">
        <f t="shared" si="3"/>
        <v>5714277.6660146601</v>
      </c>
      <c r="O201" s="32">
        <v>42204</v>
      </c>
    </row>
    <row r="202" spans="11:15" thickTop="1" thickBot="1">
      <c r="K202" s="2">
        <v>42205</v>
      </c>
      <c r="L202" s="9">
        <v>146154.37</v>
      </c>
      <c r="M202" s="6">
        <v>41.79671269</v>
      </c>
      <c r="N202" s="6">
        <f t="shared" si="3"/>
        <v>6108772.2112779552</v>
      </c>
      <c r="O202" s="32">
        <v>42205</v>
      </c>
    </row>
    <row r="203" spans="11:15" thickTop="1" thickBot="1">
      <c r="K203" s="2">
        <v>42206</v>
      </c>
      <c r="L203" s="9">
        <v>138931.81</v>
      </c>
      <c r="M203" s="6">
        <v>28.895489680000001</v>
      </c>
      <c r="N203" s="6">
        <f t="shared" si="3"/>
        <v>4014502.682078721</v>
      </c>
      <c r="O203" s="32">
        <v>42206</v>
      </c>
    </row>
    <row r="204" spans="11:15" thickTop="1" thickBot="1">
      <c r="K204" s="2">
        <v>42207</v>
      </c>
      <c r="L204" s="9">
        <v>138418.83499999999</v>
      </c>
      <c r="M204" s="6">
        <v>33.707277519999998</v>
      </c>
      <c r="N204" s="6">
        <f t="shared" si="3"/>
        <v>4665722.0853400882</v>
      </c>
      <c r="O204" s="32">
        <v>42207</v>
      </c>
    </row>
    <row r="205" spans="11:15" thickTop="1" thickBot="1">
      <c r="K205" s="2">
        <v>42208</v>
      </c>
      <c r="L205" s="9">
        <v>142316.29500000001</v>
      </c>
      <c r="M205" s="6">
        <v>33.975184839999997</v>
      </c>
      <c r="N205" s="6">
        <f t="shared" si="3"/>
        <v>4835222.428368968</v>
      </c>
      <c r="O205" s="32">
        <v>42208</v>
      </c>
    </row>
    <row r="206" spans="11:15" thickTop="1" thickBot="1">
      <c r="K206" s="2">
        <v>42209</v>
      </c>
      <c r="L206" s="9">
        <v>136837.155</v>
      </c>
      <c r="M206" s="6">
        <v>27.669824500000001</v>
      </c>
      <c r="N206" s="6">
        <f t="shared" si="3"/>
        <v>3786260.0639292975</v>
      </c>
      <c r="O206" s="32">
        <v>42209</v>
      </c>
    </row>
    <row r="207" spans="11:15" thickTop="1" thickBot="1">
      <c r="K207" s="2">
        <v>42210</v>
      </c>
      <c r="L207" s="9">
        <v>121021.425</v>
      </c>
      <c r="M207" s="6">
        <v>22.239188500000001</v>
      </c>
      <c r="N207" s="6">
        <f t="shared" si="3"/>
        <v>2691418.2831136128</v>
      </c>
      <c r="O207" s="32">
        <v>42210</v>
      </c>
    </row>
    <row r="208" spans="11:15" thickTop="1" thickBot="1">
      <c r="K208" s="2">
        <v>42211</v>
      </c>
      <c r="L208" s="9">
        <v>120396.735</v>
      </c>
      <c r="M208" s="6">
        <v>22.384246220000001</v>
      </c>
      <c r="N208" s="6">
        <f t="shared" si="3"/>
        <v>2694990.160324092</v>
      </c>
      <c r="O208" s="32">
        <v>42211</v>
      </c>
    </row>
    <row r="209" spans="11:15" thickTop="1" thickBot="1">
      <c r="K209" s="2">
        <v>42212</v>
      </c>
      <c r="L209" s="9">
        <v>142470.43</v>
      </c>
      <c r="M209" s="6">
        <v>35.176217450000003</v>
      </c>
      <c r="N209" s="6">
        <f t="shared" si="3"/>
        <v>5011570.8258750038</v>
      </c>
      <c r="O209" s="32">
        <v>42212</v>
      </c>
    </row>
    <row r="210" spans="11:15" thickTop="1" thickBot="1">
      <c r="K210" s="2">
        <v>42213</v>
      </c>
      <c r="L210" s="9">
        <v>144008.37</v>
      </c>
      <c r="M210" s="6">
        <v>40.752987930000003</v>
      </c>
      <c r="N210" s="6">
        <f t="shared" si="3"/>
        <v>5868771.3644289747</v>
      </c>
      <c r="O210" s="32">
        <v>42213</v>
      </c>
    </row>
    <row r="211" spans="11:15" thickTop="1" thickBot="1">
      <c r="K211" s="2">
        <v>42214</v>
      </c>
      <c r="L211" s="9">
        <v>142637.76000000001</v>
      </c>
      <c r="M211" s="6">
        <v>37.23752124</v>
      </c>
      <c r="N211" s="6">
        <f t="shared" si="3"/>
        <v>5311476.6176260225</v>
      </c>
      <c r="O211" s="32">
        <v>42214</v>
      </c>
    </row>
    <row r="212" spans="11:15" thickTop="1" thickBot="1">
      <c r="K212" s="2">
        <v>42215</v>
      </c>
      <c r="L212" s="9">
        <v>143544.10999999999</v>
      </c>
      <c r="M212" s="6">
        <v>29.122837359999998</v>
      </c>
      <c r="N212" s="6">
        <f t="shared" si="3"/>
        <v>4180411.7695159488</v>
      </c>
      <c r="O212" s="32">
        <v>42215</v>
      </c>
    </row>
    <row r="213" spans="11:15" thickTop="1" thickBot="1">
      <c r="K213" s="2">
        <v>42216</v>
      </c>
      <c r="L213" s="9">
        <v>139584.95499999999</v>
      </c>
      <c r="M213" s="6">
        <v>35.059771089999998</v>
      </c>
      <c r="N213" s="6">
        <f t="shared" si="3"/>
        <v>4893816.5699079502</v>
      </c>
      <c r="O213" s="32">
        <v>42216</v>
      </c>
    </row>
    <row r="214" spans="11:15" thickTop="1" thickBot="1">
      <c r="K214" s="2">
        <v>42217</v>
      </c>
      <c r="L214" s="9">
        <v>125032.57</v>
      </c>
      <c r="M214" s="6">
        <v>29.880139589999999</v>
      </c>
      <c r="N214" s="6">
        <f t="shared" si="3"/>
        <v>3735990.6448964463</v>
      </c>
      <c r="O214" s="32">
        <v>42217</v>
      </c>
    </row>
    <row r="215" spans="11:15" thickTop="1" thickBot="1">
      <c r="K215" s="2">
        <v>42218</v>
      </c>
      <c r="L215" s="9">
        <v>117638.065</v>
      </c>
      <c r="M215" s="6">
        <v>23.37418658</v>
      </c>
      <c r="N215" s="6">
        <f t="shared" si="3"/>
        <v>2749694.0802201675</v>
      </c>
      <c r="O215" s="32">
        <v>42218</v>
      </c>
    </row>
    <row r="216" spans="11:15" thickTop="1" thickBot="1">
      <c r="K216" s="2">
        <v>42219</v>
      </c>
      <c r="L216" s="9">
        <v>141451.72500000001</v>
      </c>
      <c r="M216" s="6">
        <v>38.127978149999997</v>
      </c>
      <c r="N216" s="6">
        <f t="shared" si="3"/>
        <v>5393268.2800798081</v>
      </c>
      <c r="O216" s="32">
        <v>42219</v>
      </c>
    </row>
    <row r="217" spans="11:15" thickTop="1" thickBot="1">
      <c r="K217" s="2">
        <v>42220</v>
      </c>
      <c r="L217" s="9">
        <v>147550.185</v>
      </c>
      <c r="M217" s="6">
        <v>44.673336380000002</v>
      </c>
      <c r="N217" s="6">
        <f t="shared" si="3"/>
        <v>6591559.0474362308</v>
      </c>
      <c r="O217" s="32">
        <v>42220</v>
      </c>
    </row>
    <row r="218" spans="11:15" thickTop="1" thickBot="1">
      <c r="K218" s="2">
        <v>42221</v>
      </c>
      <c r="L218" s="9">
        <v>142325.99</v>
      </c>
      <c r="M218" s="6">
        <v>42.5957224</v>
      </c>
      <c r="N218" s="6">
        <f t="shared" si="3"/>
        <v>6062478.3603451755</v>
      </c>
      <c r="O218" s="32">
        <v>42221</v>
      </c>
    </row>
    <row r="219" spans="11:15" thickTop="1" thickBot="1">
      <c r="K219" s="2">
        <v>42222</v>
      </c>
      <c r="L219" s="9">
        <v>143642.35500000001</v>
      </c>
      <c r="M219" s="6">
        <v>48.945172849999999</v>
      </c>
      <c r="N219" s="6">
        <f t="shared" si="3"/>
        <v>7030599.8940560622</v>
      </c>
      <c r="O219" s="32">
        <v>42222</v>
      </c>
    </row>
    <row r="220" spans="11:15" thickTop="1" thickBot="1">
      <c r="K220" s="2">
        <v>42223</v>
      </c>
      <c r="L220" s="9">
        <v>143060.32999999999</v>
      </c>
      <c r="M220" s="6">
        <v>42.78284919</v>
      </c>
      <c r="N220" s="6">
        <f t="shared" si="3"/>
        <v>6120528.5234616324</v>
      </c>
      <c r="O220" s="32">
        <v>42223</v>
      </c>
    </row>
    <row r="221" spans="11:15" thickTop="1" thickBot="1">
      <c r="K221" s="2">
        <v>42224</v>
      </c>
      <c r="L221" s="9">
        <v>125830.535</v>
      </c>
      <c r="M221" s="6">
        <v>39.116059980000003</v>
      </c>
      <c r="N221" s="6">
        <f t="shared" si="3"/>
        <v>4921994.7543754894</v>
      </c>
      <c r="O221" s="32">
        <v>42224</v>
      </c>
    </row>
    <row r="222" spans="11:15" thickTop="1" thickBot="1">
      <c r="K222" s="2">
        <v>42225</v>
      </c>
      <c r="L222" s="9">
        <v>120008.455</v>
      </c>
      <c r="M222" s="6">
        <v>29.441329450000001</v>
      </c>
      <c r="N222" s="6">
        <f t="shared" si="3"/>
        <v>3533208.4604405002</v>
      </c>
      <c r="O222" s="32">
        <v>42225</v>
      </c>
    </row>
    <row r="223" spans="11:15" thickTop="1" thickBot="1">
      <c r="K223" s="2">
        <v>42226</v>
      </c>
      <c r="L223" s="9">
        <v>130978.095</v>
      </c>
      <c r="M223" s="6">
        <v>30.09105237</v>
      </c>
      <c r="N223" s="6">
        <f t="shared" si="3"/>
        <v>3941268.7159678354</v>
      </c>
      <c r="O223" s="32">
        <v>42226</v>
      </c>
    </row>
    <row r="224" spans="11:15" thickTop="1" thickBot="1">
      <c r="K224" s="2">
        <v>42227</v>
      </c>
      <c r="L224" s="9">
        <v>135616.125</v>
      </c>
      <c r="M224" s="6">
        <v>31.943313530000001</v>
      </c>
      <c r="N224" s="6">
        <f t="shared" si="3"/>
        <v>4332028.4005986713</v>
      </c>
      <c r="O224" s="32">
        <v>42227</v>
      </c>
    </row>
    <row r="225" spans="11:15" thickTop="1" thickBot="1">
      <c r="K225" s="2">
        <v>42228</v>
      </c>
      <c r="L225" s="9">
        <v>138900.5</v>
      </c>
      <c r="M225" s="6">
        <v>37.338413869999997</v>
      </c>
      <c r="N225" s="6">
        <f t="shared" si="3"/>
        <v>5186324.3557499349</v>
      </c>
      <c r="O225" s="32">
        <v>42228</v>
      </c>
    </row>
    <row r="226" spans="11:15" thickTop="1" thickBot="1">
      <c r="K226" s="2">
        <v>42229</v>
      </c>
      <c r="L226" s="9">
        <v>140905.85</v>
      </c>
      <c r="M226" s="6">
        <v>36.730540580000003</v>
      </c>
      <c r="N226" s="6">
        <f t="shared" si="3"/>
        <v>5175548.0413843933</v>
      </c>
      <c r="O226" s="32">
        <v>42229</v>
      </c>
    </row>
    <row r="227" spans="11:15" thickTop="1" thickBot="1">
      <c r="K227" s="2">
        <v>42230</v>
      </c>
      <c r="L227" s="9">
        <v>137838.92499999999</v>
      </c>
      <c r="M227" s="6">
        <v>35.437737390000002</v>
      </c>
      <c r="N227" s="6">
        <f t="shared" si="3"/>
        <v>4884699.6262699058</v>
      </c>
      <c r="O227" s="32">
        <v>42230</v>
      </c>
    </row>
    <row r="228" spans="11:15" thickTop="1" thickBot="1">
      <c r="K228" s="2">
        <v>42231</v>
      </c>
      <c r="L228" s="9">
        <v>122088.76</v>
      </c>
      <c r="M228" s="6">
        <v>34.086154360000002</v>
      </c>
      <c r="N228" s="6">
        <f t="shared" si="3"/>
        <v>4161536.3189809937</v>
      </c>
      <c r="O228" s="32">
        <v>42231</v>
      </c>
    </row>
    <row r="229" spans="11:15" thickTop="1" thickBot="1">
      <c r="K229" s="2">
        <v>42232</v>
      </c>
      <c r="L229" s="9">
        <v>116648.77</v>
      </c>
      <c r="M229" s="6">
        <v>25.317649410000001</v>
      </c>
      <c r="N229" s="6">
        <f t="shared" si="3"/>
        <v>2953272.6629677261</v>
      </c>
      <c r="O229" s="32">
        <v>42232</v>
      </c>
    </row>
    <row r="230" spans="11:15" thickTop="1" thickBot="1">
      <c r="K230" s="2">
        <v>42233</v>
      </c>
      <c r="L230" s="9">
        <v>137008.71</v>
      </c>
      <c r="M230" s="6">
        <v>31.793730230000001</v>
      </c>
      <c r="N230" s="6">
        <f t="shared" si="3"/>
        <v>4356017.9649003036</v>
      </c>
      <c r="O230" s="32">
        <v>42233</v>
      </c>
    </row>
    <row r="231" spans="11:15" thickTop="1" thickBot="1">
      <c r="K231" s="2">
        <v>42234</v>
      </c>
      <c r="L231" s="9">
        <v>148093.96</v>
      </c>
      <c r="M231" s="6">
        <v>45.286687059999998</v>
      </c>
      <c r="N231" s="6">
        <f t="shared" si="3"/>
        <v>6706684.8219961571</v>
      </c>
      <c r="O231" s="32">
        <v>42234</v>
      </c>
    </row>
    <row r="232" spans="11:15" thickTop="1" thickBot="1">
      <c r="K232" s="2">
        <v>42235</v>
      </c>
      <c r="L232" s="9">
        <v>144024.66</v>
      </c>
      <c r="M232" s="6">
        <v>39.23515304</v>
      </c>
      <c r="N232" s="6">
        <f t="shared" si="3"/>
        <v>5650829.5766339665</v>
      </c>
      <c r="O232" s="32">
        <v>42235</v>
      </c>
    </row>
    <row r="233" spans="11:15" thickTop="1" thickBot="1">
      <c r="K233" s="2">
        <v>42236</v>
      </c>
      <c r="L233" s="9">
        <v>131575.79</v>
      </c>
      <c r="M233" s="6">
        <v>30.545000609999999</v>
      </c>
      <c r="N233" s="6">
        <f t="shared" si="3"/>
        <v>4018982.5858112322</v>
      </c>
      <c r="O233" s="32">
        <v>42236</v>
      </c>
    </row>
    <row r="234" spans="11:15" thickTop="1" thickBot="1">
      <c r="K234" s="2">
        <v>42237</v>
      </c>
      <c r="L234" s="9">
        <v>126570.47</v>
      </c>
      <c r="M234" s="6">
        <v>38.888472040000003</v>
      </c>
      <c r="N234" s="6">
        <f t="shared" si="3"/>
        <v>4922132.1836846592</v>
      </c>
      <c r="O234" s="32">
        <v>42237</v>
      </c>
    </row>
    <row r="235" spans="11:15" thickTop="1" thickBot="1">
      <c r="K235" s="2">
        <v>42238</v>
      </c>
      <c r="L235" s="9">
        <v>112275.15</v>
      </c>
      <c r="M235" s="6">
        <v>32.238321669999998</v>
      </c>
      <c r="N235" s="6">
        <f t="shared" si="3"/>
        <v>3619562.4012475</v>
      </c>
      <c r="O235" s="32">
        <v>42238</v>
      </c>
    </row>
    <row r="236" spans="11:15" thickTop="1" thickBot="1">
      <c r="K236" s="2">
        <v>42239</v>
      </c>
      <c r="L236" s="9">
        <v>111793.015</v>
      </c>
      <c r="M236" s="6">
        <v>29.441348720000001</v>
      </c>
      <c r="N236" s="6">
        <f t="shared" si="3"/>
        <v>3291337.1390751908</v>
      </c>
      <c r="O236" s="32">
        <v>42239</v>
      </c>
    </row>
    <row r="237" spans="11:15" thickTop="1" thickBot="1">
      <c r="K237" s="2">
        <v>42240</v>
      </c>
      <c r="L237" s="9">
        <v>128868.255</v>
      </c>
      <c r="M237" s="6">
        <v>26.612662889999999</v>
      </c>
      <c r="N237" s="6">
        <f t="shared" si="3"/>
        <v>3429527.4275375572</v>
      </c>
      <c r="O237" s="32">
        <v>42240</v>
      </c>
    </row>
    <row r="238" spans="11:15" thickTop="1" thickBot="1">
      <c r="K238" s="2">
        <v>42241</v>
      </c>
      <c r="L238" s="9">
        <v>135051.54500000001</v>
      </c>
      <c r="M238" s="6">
        <v>28.80467771</v>
      </c>
      <c r="N238" s="6">
        <f t="shared" si="3"/>
        <v>3890116.2279625623</v>
      </c>
      <c r="O238" s="32">
        <v>42241</v>
      </c>
    </row>
    <row r="239" spans="11:15" thickTop="1" thickBot="1">
      <c r="K239" s="2">
        <v>42242</v>
      </c>
      <c r="L239" s="9">
        <v>135914.68</v>
      </c>
      <c r="M239" s="6">
        <v>37.131774679999999</v>
      </c>
      <c r="N239" s="6">
        <f t="shared" si="3"/>
        <v>5046753.2734643025</v>
      </c>
      <c r="O239" s="32">
        <v>42242</v>
      </c>
    </row>
    <row r="240" spans="11:15" thickTop="1" thickBot="1">
      <c r="K240" s="2">
        <v>42243</v>
      </c>
      <c r="L240" s="9">
        <v>141159.76999999999</v>
      </c>
      <c r="M240" s="6">
        <v>41.605335449999998</v>
      </c>
      <c r="N240" s="6">
        <f t="shared" si="3"/>
        <v>5872999.5828948459</v>
      </c>
      <c r="O240" s="32">
        <v>42243</v>
      </c>
    </row>
    <row r="241" spans="11:15" thickTop="1" thickBot="1">
      <c r="K241" s="2">
        <v>42244</v>
      </c>
      <c r="L241" s="9">
        <v>134755.505</v>
      </c>
      <c r="M241" s="6">
        <v>38.179120070000003</v>
      </c>
      <c r="N241" s="6">
        <f t="shared" si="3"/>
        <v>5144846.6054884857</v>
      </c>
      <c r="O241" s="32">
        <v>42244</v>
      </c>
    </row>
    <row r="242" spans="11:15" thickTop="1" thickBot="1">
      <c r="K242" s="2">
        <v>42245</v>
      </c>
      <c r="L242" s="9">
        <v>124448.5</v>
      </c>
      <c r="M242" s="6">
        <v>35.474513610000002</v>
      </c>
      <c r="N242" s="6">
        <f t="shared" si="3"/>
        <v>4414750.0069940854</v>
      </c>
      <c r="O242" s="32">
        <v>42245</v>
      </c>
    </row>
    <row r="243" spans="11:15" thickTop="1" thickBot="1">
      <c r="K243" s="2">
        <v>42246</v>
      </c>
      <c r="L243" s="9">
        <v>116744.215</v>
      </c>
      <c r="M243" s="6">
        <v>42.414179560000001</v>
      </c>
      <c r="N243" s="6">
        <f t="shared" si="3"/>
        <v>4951610.0976012452</v>
      </c>
      <c r="O243" s="32">
        <v>42246</v>
      </c>
    </row>
    <row r="244" spans="11:15" thickTop="1" thickBot="1">
      <c r="K244" s="2">
        <v>42247</v>
      </c>
      <c r="L244" s="9">
        <v>137724.89499999999</v>
      </c>
      <c r="M244" s="6">
        <v>50.273287490000001</v>
      </c>
      <c r="N244" s="6">
        <f t="shared" si="3"/>
        <v>6923883.2408650629</v>
      </c>
      <c r="O244" s="32">
        <v>42247</v>
      </c>
    </row>
    <row r="245" spans="11:15" thickTop="1" thickBot="1">
      <c r="K245" s="2">
        <v>42248</v>
      </c>
      <c r="L245" s="9">
        <v>134116.76999999999</v>
      </c>
      <c r="M245" s="6">
        <v>50.145784390000003</v>
      </c>
      <c r="N245" s="6">
        <f t="shared" si="3"/>
        <v>6725390.6315032197</v>
      </c>
      <c r="O245" s="32">
        <v>42248</v>
      </c>
    </row>
    <row r="246" spans="11:15" thickTop="1" thickBot="1">
      <c r="K246" s="2">
        <v>42249</v>
      </c>
      <c r="L246" s="9">
        <v>132794.715</v>
      </c>
      <c r="M246" s="6">
        <v>49.03831254</v>
      </c>
      <c r="N246" s="6">
        <f t="shared" si="3"/>
        <v>6512028.7378302263</v>
      </c>
      <c r="O246" s="32">
        <v>42249</v>
      </c>
    </row>
    <row r="247" spans="11:15" thickTop="1" thickBot="1">
      <c r="K247" s="2">
        <v>42250</v>
      </c>
      <c r="L247" s="9">
        <v>132096.33499999999</v>
      </c>
      <c r="M247" s="6">
        <v>45.546264669999999</v>
      </c>
      <c r="N247" s="6">
        <f t="shared" si="3"/>
        <v>6016494.6358469836</v>
      </c>
      <c r="O247" s="32">
        <v>42250</v>
      </c>
    </row>
    <row r="248" spans="11:15" thickTop="1" thickBot="1">
      <c r="K248" s="2">
        <v>42251</v>
      </c>
      <c r="L248" s="9">
        <v>131384.88</v>
      </c>
      <c r="M248" s="6">
        <v>65.73690671</v>
      </c>
      <c r="N248" s="6">
        <f t="shared" si="3"/>
        <v>8636835.5996645447</v>
      </c>
      <c r="O248" s="32">
        <v>42251</v>
      </c>
    </row>
    <row r="249" spans="11:15" thickTop="1" thickBot="1">
      <c r="K249" s="2">
        <v>42252</v>
      </c>
      <c r="L249" s="9">
        <v>115799.32</v>
      </c>
      <c r="M249" s="6">
        <v>57.177569200000001</v>
      </c>
      <c r="N249" s="6">
        <f t="shared" si="3"/>
        <v>6621123.6326129446</v>
      </c>
      <c r="O249" s="32">
        <v>42252</v>
      </c>
    </row>
    <row r="250" spans="11:15" thickTop="1" thickBot="1">
      <c r="K250" s="2">
        <v>42253</v>
      </c>
      <c r="L250" s="9">
        <v>109641.375</v>
      </c>
      <c r="M250" s="6">
        <v>40.581765519999998</v>
      </c>
      <c r="N250" s="6">
        <f t="shared" si="3"/>
        <v>4449440.5715403901</v>
      </c>
      <c r="O250" s="32">
        <v>42253</v>
      </c>
    </row>
    <row r="251" spans="11:15" thickTop="1" thickBot="1">
      <c r="K251" s="2">
        <v>42254</v>
      </c>
      <c r="L251" s="9">
        <v>131619.36499999999</v>
      </c>
      <c r="M251" s="6">
        <v>38.52697878</v>
      </c>
      <c r="N251" s="6">
        <f t="shared" si="3"/>
        <v>5070896.4823920745</v>
      </c>
      <c r="O251" s="32">
        <v>42254</v>
      </c>
    </row>
    <row r="252" spans="11:15" thickTop="1" thickBot="1">
      <c r="K252" s="2">
        <v>42255</v>
      </c>
      <c r="L252" s="9">
        <v>136340.70000000001</v>
      </c>
      <c r="M252" s="6">
        <v>41.710381609999999</v>
      </c>
      <c r="N252" s="6">
        <f t="shared" si="3"/>
        <v>5686822.6259745276</v>
      </c>
      <c r="O252" s="32">
        <v>42255</v>
      </c>
    </row>
    <row r="253" spans="11:15" thickTop="1" thickBot="1">
      <c r="K253" s="2">
        <v>42256</v>
      </c>
      <c r="L253" s="9">
        <v>132977.45000000001</v>
      </c>
      <c r="M253" s="6">
        <v>48.128104839999999</v>
      </c>
      <c r="N253" s="6">
        <f t="shared" si="3"/>
        <v>6399952.6549558584</v>
      </c>
      <c r="O253" s="32">
        <v>42256</v>
      </c>
    </row>
    <row r="254" spans="11:15" thickTop="1" thickBot="1">
      <c r="K254" s="2">
        <v>42257</v>
      </c>
      <c r="L254" s="9">
        <v>133541.98000000001</v>
      </c>
      <c r="M254" s="6">
        <v>48.919566619999998</v>
      </c>
      <c r="N254" s="6">
        <f t="shared" si="3"/>
        <v>6532815.7871767078</v>
      </c>
      <c r="O254" s="32">
        <v>42257</v>
      </c>
    </row>
    <row r="255" spans="11:15" thickTop="1" thickBot="1">
      <c r="K255" s="2">
        <v>42258</v>
      </c>
      <c r="L255" s="9">
        <v>123968.9</v>
      </c>
      <c r="M255" s="6">
        <v>36.08846518</v>
      </c>
      <c r="N255" s="6">
        <f t="shared" si="3"/>
        <v>4473847.3310529022</v>
      </c>
      <c r="O255" s="32">
        <v>42258</v>
      </c>
    </row>
    <row r="256" spans="11:15" thickTop="1" thickBot="1">
      <c r="K256" s="2">
        <v>42259</v>
      </c>
      <c r="L256" s="9">
        <v>108790.005</v>
      </c>
      <c r="M256" s="6">
        <v>37.654551560000002</v>
      </c>
      <c r="N256" s="6">
        <f t="shared" si="3"/>
        <v>4096438.852485158</v>
      </c>
      <c r="O256" s="32">
        <v>42259</v>
      </c>
    </row>
    <row r="257" spans="11:15" thickTop="1" thickBot="1">
      <c r="K257" s="2">
        <v>42260</v>
      </c>
      <c r="L257" s="9">
        <v>99161.764999999999</v>
      </c>
      <c r="M257" s="6">
        <v>30.359605869999999</v>
      </c>
      <c r="N257" s="6">
        <f t="shared" si="3"/>
        <v>3010512.1027735607</v>
      </c>
      <c r="O257" s="32">
        <v>42260</v>
      </c>
    </row>
    <row r="258" spans="11:15" thickTop="1" thickBot="1">
      <c r="K258" s="2">
        <v>42261</v>
      </c>
      <c r="L258" s="9">
        <v>116574.17</v>
      </c>
      <c r="M258" s="6">
        <v>32.345654209999999</v>
      </c>
      <c r="N258" s="6">
        <f t="shared" si="3"/>
        <v>3770667.7926377556</v>
      </c>
      <c r="O258" s="32">
        <v>42261</v>
      </c>
    </row>
    <row r="259" spans="11:15" thickTop="1" thickBot="1">
      <c r="K259" s="2">
        <v>42262</v>
      </c>
      <c r="L259" s="9">
        <v>123750.5</v>
      </c>
      <c r="M259" s="6">
        <v>34.506522410000002</v>
      </c>
      <c r="N259" s="6">
        <f t="shared" ref="N259:N322" si="4">L259*M259</f>
        <v>4270199.4014987051</v>
      </c>
      <c r="O259" s="32">
        <v>42262</v>
      </c>
    </row>
    <row r="260" spans="11:15" thickTop="1" thickBot="1">
      <c r="K260" s="2">
        <v>42263</v>
      </c>
      <c r="L260" s="9">
        <v>131795.48499999999</v>
      </c>
      <c r="M260" s="6">
        <v>38.966062469999997</v>
      </c>
      <c r="N260" s="6">
        <f t="shared" si="4"/>
        <v>5135551.1017739475</v>
      </c>
      <c r="O260" s="32">
        <v>42263</v>
      </c>
    </row>
    <row r="261" spans="11:15" thickTop="1" thickBot="1">
      <c r="K261" s="2">
        <v>42264</v>
      </c>
      <c r="L261" s="9">
        <v>131050.675</v>
      </c>
      <c r="M261" s="6">
        <v>40.639264369999999</v>
      </c>
      <c r="N261" s="6">
        <f t="shared" si="4"/>
        <v>5325803.02719195</v>
      </c>
      <c r="O261" s="32">
        <v>42264</v>
      </c>
    </row>
    <row r="262" spans="11:15" thickTop="1" thickBot="1">
      <c r="K262" s="2">
        <v>42265</v>
      </c>
      <c r="L262" s="9">
        <v>130764.58500000001</v>
      </c>
      <c r="M262" s="6">
        <v>40.630081019999999</v>
      </c>
      <c r="N262" s="6">
        <f t="shared" si="4"/>
        <v>5312975.6830966771</v>
      </c>
      <c r="O262" s="32">
        <v>42265</v>
      </c>
    </row>
    <row r="263" spans="11:15" thickTop="1" thickBot="1">
      <c r="K263" s="2">
        <v>42266</v>
      </c>
      <c r="L263" s="9">
        <v>112377.185</v>
      </c>
      <c r="M263" s="6">
        <v>47.826712030000003</v>
      </c>
      <c r="N263" s="6">
        <f t="shared" si="4"/>
        <v>5374631.2657370362</v>
      </c>
      <c r="O263" s="32">
        <v>42266</v>
      </c>
    </row>
    <row r="264" spans="11:15" thickTop="1" thickBot="1">
      <c r="K264" s="2">
        <v>42267</v>
      </c>
      <c r="L264" s="9">
        <v>103708.925</v>
      </c>
      <c r="M264" s="6">
        <v>32.857727840000003</v>
      </c>
      <c r="N264" s="6">
        <f t="shared" si="4"/>
        <v>3407639.6322289724</v>
      </c>
      <c r="O264" s="32">
        <v>42267</v>
      </c>
    </row>
    <row r="265" spans="11:15" thickTop="1" thickBot="1">
      <c r="K265" s="2">
        <v>42268</v>
      </c>
      <c r="L265" s="9">
        <v>120096.71</v>
      </c>
      <c r="M265" s="6">
        <v>44.955977410000003</v>
      </c>
      <c r="N265" s="6">
        <f t="shared" si="4"/>
        <v>5399064.981775322</v>
      </c>
      <c r="O265" s="32">
        <v>42268</v>
      </c>
    </row>
    <row r="266" spans="11:15" thickTop="1" thickBot="1">
      <c r="K266" s="2">
        <v>42269</v>
      </c>
      <c r="L266" s="9">
        <v>127755.095</v>
      </c>
      <c r="M266" s="6">
        <v>99.476166710000001</v>
      </c>
      <c r="N266" s="6">
        <f t="shared" si="4"/>
        <v>12708587.128271887</v>
      </c>
      <c r="O266" s="32">
        <v>42269</v>
      </c>
    </row>
    <row r="267" spans="11:15" thickTop="1" thickBot="1">
      <c r="K267" s="2">
        <v>42270</v>
      </c>
      <c r="L267" s="9">
        <v>131866.73000000001</v>
      </c>
      <c r="M267" s="6">
        <v>49.768610670000001</v>
      </c>
      <c r="N267" s="6">
        <f t="shared" si="4"/>
        <v>6562823.9456960093</v>
      </c>
      <c r="O267" s="32">
        <v>42270</v>
      </c>
    </row>
    <row r="268" spans="11:15" thickTop="1" thickBot="1">
      <c r="K268" s="2">
        <v>42271</v>
      </c>
      <c r="L268" s="9">
        <v>130937.625</v>
      </c>
      <c r="M268" s="6">
        <v>54.980526810000001</v>
      </c>
      <c r="N268" s="6">
        <f t="shared" si="4"/>
        <v>7199019.6017502267</v>
      </c>
      <c r="O268" s="32">
        <v>42271</v>
      </c>
    </row>
    <row r="269" spans="11:15" thickTop="1" thickBot="1">
      <c r="K269" s="2">
        <v>42272</v>
      </c>
      <c r="L269" s="9">
        <v>124278.93</v>
      </c>
      <c r="M269" s="6">
        <v>51.081001790000002</v>
      </c>
      <c r="N269" s="6">
        <f t="shared" si="4"/>
        <v>6348292.2457892848</v>
      </c>
      <c r="O269" s="32">
        <v>42272</v>
      </c>
    </row>
    <row r="270" spans="11:15" thickTop="1" thickBot="1">
      <c r="K270" s="2">
        <v>42273</v>
      </c>
      <c r="L270" s="9">
        <v>111064.49</v>
      </c>
      <c r="M270" s="6">
        <v>48.78936994</v>
      </c>
      <c r="N270" s="6">
        <f t="shared" si="4"/>
        <v>5418766.4898074307</v>
      </c>
      <c r="O270" s="32">
        <v>42273</v>
      </c>
    </row>
    <row r="271" spans="11:15" thickTop="1" thickBot="1">
      <c r="K271" s="2">
        <v>42274</v>
      </c>
      <c r="L271" s="9">
        <v>106431.815</v>
      </c>
      <c r="M271" s="6">
        <v>43.931613710000001</v>
      </c>
      <c r="N271" s="6">
        <f t="shared" si="4"/>
        <v>4675721.3830341836</v>
      </c>
      <c r="O271" s="32">
        <v>42274</v>
      </c>
    </row>
    <row r="272" spans="11:15" thickTop="1" thickBot="1">
      <c r="K272" s="2">
        <v>42275</v>
      </c>
      <c r="L272" s="9">
        <v>121796.715</v>
      </c>
      <c r="M272" s="6">
        <v>42.026015379999997</v>
      </c>
      <c r="N272" s="6">
        <f t="shared" si="4"/>
        <v>5118630.617823476</v>
      </c>
      <c r="O272" s="32">
        <v>42275</v>
      </c>
    </row>
    <row r="273" spans="11:15" thickTop="1" thickBot="1">
      <c r="K273" s="2">
        <v>42276</v>
      </c>
      <c r="L273" s="9">
        <v>126691.8</v>
      </c>
      <c r="M273" s="6">
        <v>37.640101250000001</v>
      </c>
      <c r="N273" s="6">
        <f t="shared" si="4"/>
        <v>4768692.1795447506</v>
      </c>
      <c r="O273" s="32">
        <v>42276</v>
      </c>
    </row>
    <row r="274" spans="11:15" thickTop="1" thickBot="1">
      <c r="K274" s="2">
        <v>42277</v>
      </c>
      <c r="L274" s="9">
        <v>129641.245</v>
      </c>
      <c r="M274" s="6">
        <v>41.98096898</v>
      </c>
      <c r="N274" s="6">
        <f t="shared" si="4"/>
        <v>5442465.0848735804</v>
      </c>
      <c r="O274" s="32">
        <v>42277</v>
      </c>
    </row>
    <row r="275" spans="11:15" thickTop="1" thickBot="1">
      <c r="K275" s="2">
        <v>42278</v>
      </c>
      <c r="L275" s="9">
        <v>124356.41499999999</v>
      </c>
      <c r="M275" s="6">
        <v>34.809762990000003</v>
      </c>
      <c r="N275" s="6">
        <f t="shared" si="4"/>
        <v>4328817.332436081</v>
      </c>
      <c r="O275" s="32">
        <v>42278</v>
      </c>
    </row>
    <row r="276" spans="11:15" thickTop="1" thickBot="1">
      <c r="K276" s="2">
        <v>42279</v>
      </c>
      <c r="L276" s="9">
        <v>107544.145</v>
      </c>
      <c r="M276" s="6">
        <v>38.306983930000001</v>
      </c>
      <c r="N276" s="6">
        <f t="shared" si="4"/>
        <v>4119691.8342805901</v>
      </c>
      <c r="O276" s="32">
        <v>42279</v>
      </c>
    </row>
    <row r="277" spans="11:15" thickTop="1" thickBot="1">
      <c r="K277" s="2">
        <v>42280</v>
      </c>
      <c r="L277" s="9">
        <v>100598.55</v>
      </c>
      <c r="M277" s="6">
        <v>30.78069241</v>
      </c>
      <c r="N277" s="6">
        <f t="shared" si="4"/>
        <v>3096493.0244420054</v>
      </c>
      <c r="O277" s="32">
        <v>42280</v>
      </c>
    </row>
    <row r="278" spans="11:15" thickTop="1" thickBot="1">
      <c r="K278" s="2">
        <v>42281</v>
      </c>
      <c r="L278" s="9">
        <v>103828.88</v>
      </c>
      <c r="M278" s="6">
        <v>36.56069849</v>
      </c>
      <c r="N278" s="6">
        <f t="shared" si="4"/>
        <v>3796056.3762343912</v>
      </c>
      <c r="O278" s="32">
        <v>42281</v>
      </c>
    </row>
    <row r="279" spans="11:15" thickTop="1" thickBot="1">
      <c r="K279" s="2">
        <v>42282</v>
      </c>
      <c r="L279" s="9">
        <v>125194.87</v>
      </c>
      <c r="M279" s="6">
        <v>38.972005189999997</v>
      </c>
      <c r="N279" s="6">
        <f t="shared" si="4"/>
        <v>4879095.1234013746</v>
      </c>
      <c r="O279" s="32">
        <v>42282</v>
      </c>
    </row>
    <row r="280" spans="11:15" thickTop="1" thickBot="1">
      <c r="K280" s="2">
        <v>42283</v>
      </c>
      <c r="L280" s="9">
        <v>127225.245</v>
      </c>
      <c r="M280" s="6">
        <v>36.244451439999999</v>
      </c>
      <c r="N280" s="6">
        <f t="shared" si="4"/>
        <v>4611209.2143446021</v>
      </c>
      <c r="O280" s="32">
        <v>42283</v>
      </c>
    </row>
    <row r="281" spans="11:15" thickTop="1" thickBot="1">
      <c r="K281" s="2">
        <v>42284</v>
      </c>
      <c r="L281" s="9">
        <v>117282.765</v>
      </c>
      <c r="M281" s="6">
        <v>31.596406630000001</v>
      </c>
      <c r="N281" s="6">
        <f t="shared" si="4"/>
        <v>3705713.9336307319</v>
      </c>
      <c r="O281" s="32">
        <v>42284</v>
      </c>
    </row>
    <row r="282" spans="11:15" thickTop="1" thickBot="1">
      <c r="K282" s="2">
        <v>42285</v>
      </c>
      <c r="L282" s="9">
        <v>122121.325</v>
      </c>
      <c r="M282" s="6">
        <v>36.140982370000003</v>
      </c>
      <c r="N282" s="6">
        <f t="shared" si="4"/>
        <v>4413584.6538260402</v>
      </c>
      <c r="O282" s="32">
        <v>42285</v>
      </c>
    </row>
    <row r="283" spans="11:15" thickTop="1" thickBot="1">
      <c r="K283" s="2">
        <v>42286</v>
      </c>
      <c r="L283" s="9">
        <v>126989.905</v>
      </c>
      <c r="M283" s="6">
        <v>41.415074920000002</v>
      </c>
      <c r="N283" s="6">
        <f t="shared" si="4"/>
        <v>5259296.429658683</v>
      </c>
      <c r="O283" s="32">
        <v>42286</v>
      </c>
    </row>
    <row r="284" spans="11:15" thickTop="1" thickBot="1">
      <c r="K284" s="2">
        <v>42287</v>
      </c>
      <c r="L284" s="9">
        <v>112604.825</v>
      </c>
      <c r="M284" s="6">
        <v>34.803176860000001</v>
      </c>
      <c r="N284" s="6">
        <f t="shared" si="4"/>
        <v>3919005.6397643494</v>
      </c>
      <c r="O284" s="32">
        <v>42287</v>
      </c>
    </row>
    <row r="285" spans="11:15" thickTop="1" thickBot="1">
      <c r="K285" s="2">
        <v>42288</v>
      </c>
      <c r="L285" s="9">
        <v>105376.33500000001</v>
      </c>
      <c r="M285" s="6">
        <v>29.90281083</v>
      </c>
      <c r="N285" s="6">
        <f t="shared" si="4"/>
        <v>3151048.6114637083</v>
      </c>
      <c r="O285" s="32">
        <v>42288</v>
      </c>
    </row>
    <row r="286" spans="11:15" thickTop="1" thickBot="1">
      <c r="K286" s="2">
        <v>42289</v>
      </c>
      <c r="L286" s="9">
        <v>120916.215</v>
      </c>
      <c r="M286" s="6">
        <v>36.353623810000002</v>
      </c>
      <c r="N286" s="6">
        <f t="shared" si="4"/>
        <v>4395742.5926390793</v>
      </c>
      <c r="O286" s="32">
        <v>42289</v>
      </c>
    </row>
    <row r="287" spans="11:15" thickTop="1" thickBot="1">
      <c r="K287" s="2">
        <v>42290</v>
      </c>
      <c r="L287" s="9">
        <v>122830.38</v>
      </c>
      <c r="M287" s="6">
        <v>41.49816809</v>
      </c>
      <c r="N287" s="6">
        <f t="shared" si="4"/>
        <v>5097235.7557985745</v>
      </c>
      <c r="O287" s="32">
        <v>42290</v>
      </c>
    </row>
    <row r="288" spans="11:15" thickTop="1" thickBot="1">
      <c r="K288" s="2">
        <v>42291</v>
      </c>
      <c r="L288" s="9">
        <v>126919.19500000001</v>
      </c>
      <c r="M288" s="6">
        <v>45.563440200000002</v>
      </c>
      <c r="N288" s="6">
        <f t="shared" si="4"/>
        <v>5782875.1516146399</v>
      </c>
      <c r="O288" s="32">
        <v>42291</v>
      </c>
    </row>
    <row r="289" spans="11:15" thickTop="1" thickBot="1">
      <c r="K289" s="2">
        <v>42292</v>
      </c>
      <c r="L289" s="9">
        <v>130260.37</v>
      </c>
      <c r="M289" s="6">
        <v>39.066948680000003</v>
      </c>
      <c r="N289" s="6">
        <f t="shared" si="4"/>
        <v>5088875.1898278119</v>
      </c>
      <c r="O289" s="32">
        <v>42292</v>
      </c>
    </row>
    <row r="290" spans="11:15" thickTop="1" thickBot="1">
      <c r="K290" s="2">
        <v>42293</v>
      </c>
      <c r="L290" s="9">
        <v>123985.97</v>
      </c>
      <c r="M290" s="6">
        <v>43.80436083</v>
      </c>
      <c r="N290" s="6">
        <f t="shared" si="4"/>
        <v>5431126.1677375548</v>
      </c>
      <c r="O290" s="32">
        <v>42293</v>
      </c>
    </row>
    <row r="291" spans="11:15" thickTop="1" thickBot="1">
      <c r="K291" s="2">
        <v>42294</v>
      </c>
      <c r="L291" s="9">
        <v>104916.345</v>
      </c>
      <c r="M291" s="6">
        <v>29.673610060000001</v>
      </c>
      <c r="N291" s="6">
        <f t="shared" si="4"/>
        <v>3113246.7104504309</v>
      </c>
      <c r="O291" s="32">
        <v>42294</v>
      </c>
    </row>
    <row r="292" spans="11:15" thickTop="1" thickBot="1">
      <c r="K292" s="2">
        <v>42295</v>
      </c>
      <c r="L292" s="9">
        <v>100812.04</v>
      </c>
      <c r="M292" s="6">
        <v>29.120867570000001</v>
      </c>
      <c r="N292" s="6">
        <f t="shared" si="4"/>
        <v>2935734.0663015428</v>
      </c>
      <c r="O292" s="32">
        <v>42295</v>
      </c>
    </row>
    <row r="293" spans="11:15" thickTop="1" thickBot="1">
      <c r="K293" s="2">
        <v>42296</v>
      </c>
      <c r="L293" s="9">
        <v>120795</v>
      </c>
      <c r="M293" s="6">
        <v>43.510676320000002</v>
      </c>
      <c r="N293" s="6">
        <f t="shared" si="4"/>
        <v>5255872.1460744003</v>
      </c>
      <c r="O293" s="32">
        <v>42296</v>
      </c>
    </row>
    <row r="294" spans="11:15" thickTop="1" thickBot="1">
      <c r="K294" s="2">
        <v>42297</v>
      </c>
      <c r="L294" s="9">
        <v>126655.49</v>
      </c>
      <c r="M294" s="6">
        <v>43.332869199999998</v>
      </c>
      <c r="N294" s="6">
        <f t="shared" si="4"/>
        <v>5488345.7816319084</v>
      </c>
      <c r="O294" s="32">
        <v>42297</v>
      </c>
    </row>
    <row r="295" spans="11:15" thickTop="1" thickBot="1">
      <c r="K295" s="2">
        <v>42298</v>
      </c>
      <c r="L295" s="9">
        <v>122368.88499999999</v>
      </c>
      <c r="M295" s="6">
        <v>39.681894030000002</v>
      </c>
      <c r="N295" s="6">
        <f t="shared" si="4"/>
        <v>4855829.1271392563</v>
      </c>
      <c r="O295" s="32">
        <v>42298</v>
      </c>
    </row>
    <row r="296" spans="11:15" thickTop="1" thickBot="1">
      <c r="K296" s="2">
        <v>42299</v>
      </c>
      <c r="L296" s="9">
        <v>121471.64</v>
      </c>
      <c r="M296" s="6">
        <v>44.033046460000001</v>
      </c>
      <c r="N296" s="6">
        <f t="shared" si="4"/>
        <v>5348766.3676923942</v>
      </c>
      <c r="O296" s="32">
        <v>42299</v>
      </c>
    </row>
    <row r="297" spans="11:15" thickTop="1" thickBot="1">
      <c r="K297" s="2">
        <v>42300</v>
      </c>
      <c r="L297" s="9">
        <v>120420.7</v>
      </c>
      <c r="M297" s="6">
        <v>48.169896799999997</v>
      </c>
      <c r="N297" s="6">
        <f t="shared" si="4"/>
        <v>5800652.6915837592</v>
      </c>
      <c r="O297" s="32">
        <v>42300</v>
      </c>
    </row>
    <row r="298" spans="11:15" thickTop="1" thickBot="1">
      <c r="K298" s="2">
        <v>42301</v>
      </c>
      <c r="L298" s="9">
        <v>106813.03</v>
      </c>
      <c r="M298" s="6">
        <v>32.192051970000001</v>
      </c>
      <c r="N298" s="6">
        <f t="shared" si="4"/>
        <v>3438530.6128331693</v>
      </c>
      <c r="O298" s="32">
        <v>42301</v>
      </c>
    </row>
    <row r="299" spans="11:15" thickTop="1" thickBot="1">
      <c r="K299" s="2">
        <v>42302</v>
      </c>
      <c r="L299" s="9">
        <v>102279.745</v>
      </c>
      <c r="M299" s="6">
        <v>17.4659695</v>
      </c>
      <c r="N299" s="6">
        <f t="shared" si="4"/>
        <v>1786414.9066377773</v>
      </c>
      <c r="O299" s="32">
        <v>42302</v>
      </c>
    </row>
    <row r="300" spans="11:15" thickTop="1" thickBot="1">
      <c r="K300" s="2">
        <v>42303</v>
      </c>
      <c r="L300" s="9">
        <v>115297.34</v>
      </c>
      <c r="M300" s="6">
        <v>29.398516279999999</v>
      </c>
      <c r="N300" s="6">
        <f t="shared" si="4"/>
        <v>3389570.727030695</v>
      </c>
      <c r="O300" s="32">
        <v>42303</v>
      </c>
    </row>
    <row r="301" spans="11:15" thickTop="1" thickBot="1">
      <c r="K301" s="2">
        <v>42304</v>
      </c>
      <c r="L301" s="9">
        <v>116619.57</v>
      </c>
      <c r="M301" s="6">
        <v>31.32939962</v>
      </c>
      <c r="N301" s="6">
        <f t="shared" si="4"/>
        <v>3653621.1120425635</v>
      </c>
      <c r="O301" s="32">
        <v>42304</v>
      </c>
    </row>
    <row r="302" spans="11:15" thickTop="1" thickBot="1">
      <c r="K302" s="2">
        <v>42305</v>
      </c>
      <c r="L302" s="9">
        <v>122887.41</v>
      </c>
      <c r="M302" s="6">
        <v>39.51380992</v>
      </c>
      <c r="N302" s="6">
        <f t="shared" si="4"/>
        <v>4855749.7603011075</v>
      </c>
      <c r="O302" s="32">
        <v>42305</v>
      </c>
    </row>
    <row r="303" spans="11:15" thickTop="1" thickBot="1">
      <c r="K303" s="2">
        <v>42306</v>
      </c>
      <c r="L303" s="9">
        <v>124222.935</v>
      </c>
      <c r="M303" s="6">
        <v>62.320128279999999</v>
      </c>
      <c r="N303" s="6">
        <f t="shared" si="4"/>
        <v>7741589.2445181012</v>
      </c>
      <c r="O303" s="32">
        <v>42306</v>
      </c>
    </row>
    <row r="304" spans="11:15" thickTop="1" thickBot="1">
      <c r="K304" s="2">
        <v>42307</v>
      </c>
      <c r="L304" s="9">
        <v>121256.97</v>
      </c>
      <c r="M304" s="6">
        <v>35.875550349999997</v>
      </c>
      <c r="N304" s="6">
        <f t="shared" si="4"/>
        <v>4350160.5325234393</v>
      </c>
      <c r="O304" s="32">
        <v>42307</v>
      </c>
    </row>
    <row r="305" spans="11:15" thickTop="1" thickBot="1">
      <c r="K305" s="2">
        <v>42308</v>
      </c>
      <c r="L305" s="9">
        <v>106353.44</v>
      </c>
      <c r="M305" s="6">
        <v>18.374790109999999</v>
      </c>
      <c r="N305" s="6">
        <f t="shared" si="4"/>
        <v>1954222.1374764785</v>
      </c>
      <c r="O305" s="32">
        <v>42308</v>
      </c>
    </row>
    <row r="306" spans="11:15" thickTop="1" thickBot="1">
      <c r="K306" s="2">
        <v>42309</v>
      </c>
      <c r="L306" s="9">
        <v>103629.645</v>
      </c>
      <c r="M306" s="6">
        <v>14.68483973</v>
      </c>
      <c r="N306" s="6">
        <f t="shared" si="4"/>
        <v>1521784.728101796</v>
      </c>
      <c r="O306" s="32">
        <v>42309</v>
      </c>
    </row>
    <row r="307" spans="11:15" thickTop="1" thickBot="1">
      <c r="K307" s="2">
        <v>42310</v>
      </c>
      <c r="L307" s="9">
        <v>113791.75</v>
      </c>
      <c r="M307" s="6">
        <v>25.017848959999998</v>
      </c>
      <c r="N307" s="6">
        <f t="shared" si="4"/>
        <v>2846824.8143940796</v>
      </c>
      <c r="O307" s="32">
        <v>42310</v>
      </c>
    </row>
    <row r="308" spans="11:15" thickTop="1" thickBot="1">
      <c r="K308" s="2">
        <v>42311</v>
      </c>
      <c r="L308" s="9">
        <v>101793.035</v>
      </c>
      <c r="M308" s="6">
        <v>14.15794771</v>
      </c>
      <c r="N308" s="6">
        <f t="shared" si="4"/>
        <v>1441180.4667721998</v>
      </c>
      <c r="O308" s="32">
        <v>42311</v>
      </c>
    </row>
    <row r="309" spans="11:15" thickTop="1" thickBot="1">
      <c r="K309" s="2">
        <v>42312</v>
      </c>
      <c r="L309" s="9">
        <v>120177.94500000001</v>
      </c>
      <c r="M309" s="6">
        <v>29.237633089999999</v>
      </c>
      <c r="N309" s="6">
        <f t="shared" si="4"/>
        <v>3513718.6614202</v>
      </c>
      <c r="O309" s="32">
        <v>42312</v>
      </c>
    </row>
    <row r="310" spans="11:15" thickTop="1" thickBot="1">
      <c r="K310" s="2">
        <v>42313</v>
      </c>
      <c r="L310" s="9">
        <v>125985.465</v>
      </c>
      <c r="M310" s="6">
        <v>34.576790760000002</v>
      </c>
      <c r="N310" s="6">
        <f t="shared" si="4"/>
        <v>4356173.0621063039</v>
      </c>
      <c r="O310" s="32">
        <v>42313</v>
      </c>
    </row>
    <row r="311" spans="11:15" thickTop="1" thickBot="1">
      <c r="K311" s="2">
        <v>42314</v>
      </c>
      <c r="L311" s="9">
        <v>120505.58500000001</v>
      </c>
      <c r="M311" s="6">
        <v>30.642866869999999</v>
      </c>
      <c r="N311" s="6">
        <f t="shared" si="4"/>
        <v>3692636.5982464692</v>
      </c>
      <c r="O311" s="32">
        <v>42314</v>
      </c>
    </row>
    <row r="312" spans="11:15" thickTop="1" thickBot="1">
      <c r="K312" s="2">
        <v>42315</v>
      </c>
      <c r="L312" s="9">
        <v>104269.79</v>
      </c>
      <c r="M312" s="6">
        <v>18.27265483</v>
      </c>
      <c r="N312" s="6">
        <f t="shared" si="4"/>
        <v>1905285.8818665857</v>
      </c>
      <c r="O312" s="32">
        <v>42315</v>
      </c>
    </row>
    <row r="313" spans="11:15" thickTop="1" thickBot="1">
      <c r="K313" s="2">
        <v>42316</v>
      </c>
      <c r="L313" s="9">
        <v>103793.08500000001</v>
      </c>
      <c r="M313" s="6">
        <v>21.095360379999999</v>
      </c>
      <c r="N313" s="6">
        <f t="shared" si="4"/>
        <v>2189552.5330269723</v>
      </c>
      <c r="O313" s="32">
        <v>42316</v>
      </c>
    </row>
    <row r="314" spans="11:15" thickTop="1" thickBot="1">
      <c r="K314" s="2">
        <v>42317</v>
      </c>
      <c r="L314" s="9">
        <v>127234.72</v>
      </c>
      <c r="M314" s="6">
        <v>35.054800229999998</v>
      </c>
      <c r="N314" s="6">
        <f t="shared" si="4"/>
        <v>4460187.6919199852</v>
      </c>
      <c r="O314" s="32">
        <v>42317</v>
      </c>
    </row>
    <row r="315" spans="11:15" thickTop="1" thickBot="1">
      <c r="K315" s="2">
        <v>42318</v>
      </c>
      <c r="L315" s="9">
        <v>121617.28</v>
      </c>
      <c r="M315" s="6">
        <v>32.067076479999997</v>
      </c>
      <c r="N315" s="6">
        <f t="shared" si="4"/>
        <v>3899910.6190495742</v>
      </c>
      <c r="O315" s="32">
        <v>42318</v>
      </c>
    </row>
    <row r="316" spans="11:15" thickTop="1" thickBot="1">
      <c r="K316" s="2">
        <v>42319</v>
      </c>
      <c r="L316" s="9">
        <v>121566.645</v>
      </c>
      <c r="M316" s="6">
        <v>35.224103849999999</v>
      </c>
      <c r="N316" s="6">
        <f t="shared" si="4"/>
        <v>4282076.1281760829</v>
      </c>
      <c r="O316" s="32">
        <v>42319</v>
      </c>
    </row>
    <row r="317" spans="11:15" thickTop="1" thickBot="1">
      <c r="K317" s="2">
        <v>42320</v>
      </c>
      <c r="L317" s="9">
        <v>123775.16</v>
      </c>
      <c r="M317" s="6">
        <v>38.485258739999999</v>
      </c>
      <c r="N317" s="6">
        <f t="shared" si="4"/>
        <v>4763519.0581848985</v>
      </c>
      <c r="O317" s="32">
        <v>42320</v>
      </c>
    </row>
    <row r="318" spans="11:15" thickTop="1" thickBot="1">
      <c r="K318" s="2">
        <v>42321</v>
      </c>
      <c r="L318" s="9">
        <v>117078.58500000001</v>
      </c>
      <c r="M318" s="6">
        <v>32.823096649999997</v>
      </c>
      <c r="N318" s="6">
        <f t="shared" si="4"/>
        <v>3842881.7111002402</v>
      </c>
      <c r="O318" s="32">
        <v>42321</v>
      </c>
    </row>
    <row r="319" spans="11:15" thickTop="1" thickBot="1">
      <c r="K319" s="2">
        <v>42322</v>
      </c>
      <c r="L319" s="9">
        <v>103646.63499999999</v>
      </c>
      <c r="M319" s="6">
        <v>33.560938610000001</v>
      </c>
      <c r="N319" s="6">
        <f t="shared" si="4"/>
        <v>3478478.3543680771</v>
      </c>
      <c r="O319" s="32">
        <v>42322</v>
      </c>
    </row>
    <row r="320" spans="11:15" thickTop="1" thickBot="1">
      <c r="K320" s="2">
        <v>42323</v>
      </c>
      <c r="L320" s="9">
        <v>99761.81</v>
      </c>
      <c r="M320" s="6">
        <v>28.298071060000002</v>
      </c>
      <c r="N320" s="6">
        <f t="shared" si="4"/>
        <v>2823066.7884542188</v>
      </c>
      <c r="O320" s="32">
        <v>42323</v>
      </c>
    </row>
    <row r="321" spans="11:15" thickTop="1" thickBot="1">
      <c r="K321" s="2">
        <v>42324</v>
      </c>
      <c r="L321" s="9">
        <v>124557.22500000001</v>
      </c>
      <c r="M321" s="6">
        <v>39.127373740000003</v>
      </c>
      <c r="N321" s="6">
        <f t="shared" si="4"/>
        <v>4873597.0945922723</v>
      </c>
      <c r="O321" s="32">
        <v>42324</v>
      </c>
    </row>
    <row r="322" spans="11:15" thickTop="1" thickBot="1">
      <c r="K322" s="2">
        <v>42325</v>
      </c>
      <c r="L322" s="9">
        <v>131442.20000000001</v>
      </c>
      <c r="M322" s="6">
        <v>36.024547249999998</v>
      </c>
      <c r="N322" s="6">
        <f t="shared" si="4"/>
        <v>4735145.7445439501</v>
      </c>
      <c r="O322" s="32">
        <v>42325</v>
      </c>
    </row>
    <row r="323" spans="11:15" thickTop="1" thickBot="1">
      <c r="K323" s="2">
        <v>42326</v>
      </c>
      <c r="L323" s="9">
        <v>132353.755</v>
      </c>
      <c r="M323" s="6">
        <v>60.680238269999997</v>
      </c>
      <c r="N323" s="6">
        <f t="shared" ref="N323:N386" si="5">L323*M323</f>
        <v>8031257.3893292034</v>
      </c>
      <c r="O323" s="32">
        <v>42326</v>
      </c>
    </row>
    <row r="324" spans="11:15" thickTop="1" thickBot="1">
      <c r="K324" s="2">
        <v>42327</v>
      </c>
      <c r="L324" s="9">
        <v>138118.70499999999</v>
      </c>
      <c r="M324" s="6">
        <v>78.290968070000005</v>
      </c>
      <c r="N324" s="6">
        <f t="shared" si="5"/>
        <v>10813447.123024749</v>
      </c>
      <c r="O324" s="32">
        <v>42327</v>
      </c>
    </row>
    <row r="325" spans="11:15" thickTop="1" thickBot="1">
      <c r="K325" s="2">
        <v>42328</v>
      </c>
      <c r="L325" s="9">
        <v>123412.685</v>
      </c>
      <c r="M325" s="6">
        <v>38.026497679999999</v>
      </c>
      <c r="N325" s="6">
        <f t="shared" si="5"/>
        <v>4692952.1798350709</v>
      </c>
      <c r="O325" s="32">
        <v>42328</v>
      </c>
    </row>
    <row r="326" spans="11:15" thickTop="1" thickBot="1">
      <c r="K326" s="2">
        <v>42329</v>
      </c>
      <c r="L326" s="9">
        <v>102647.905</v>
      </c>
      <c r="M326" s="6">
        <v>27.413622409999999</v>
      </c>
      <c r="N326" s="6">
        <f t="shared" si="5"/>
        <v>2813950.9088475509</v>
      </c>
      <c r="O326" s="32">
        <v>42329</v>
      </c>
    </row>
    <row r="327" spans="11:15" thickTop="1" thickBot="1">
      <c r="K327" s="2">
        <v>42330</v>
      </c>
      <c r="L327" s="9">
        <v>98621.62</v>
      </c>
      <c r="M327" s="6">
        <v>32.34590077</v>
      </c>
      <c r="N327" s="6">
        <f t="shared" si="5"/>
        <v>3190005.1342966473</v>
      </c>
      <c r="O327" s="32">
        <v>42330</v>
      </c>
    </row>
    <row r="328" spans="11:15" thickTop="1" thickBot="1">
      <c r="K328" s="2">
        <v>42331</v>
      </c>
      <c r="L328" s="9">
        <v>114406.825</v>
      </c>
      <c r="M328" s="6">
        <v>41.368772450000002</v>
      </c>
      <c r="N328" s="6">
        <f t="shared" si="5"/>
        <v>4732869.9101519715</v>
      </c>
      <c r="O328" s="32">
        <v>42331</v>
      </c>
    </row>
    <row r="329" spans="11:15" thickTop="1" thickBot="1">
      <c r="K329" s="2">
        <v>42332</v>
      </c>
      <c r="L329" s="9">
        <v>118894.30499999999</v>
      </c>
      <c r="M329" s="6">
        <v>48.52152976</v>
      </c>
      <c r="N329" s="6">
        <f t="shared" si="5"/>
        <v>5768933.5583520168</v>
      </c>
      <c r="O329" s="32">
        <v>42332</v>
      </c>
    </row>
    <row r="330" spans="11:15" thickTop="1" thickBot="1">
      <c r="K330" s="2">
        <v>42333</v>
      </c>
      <c r="L330" s="9">
        <v>124728.875</v>
      </c>
      <c r="M330" s="6">
        <v>60.69203392</v>
      </c>
      <c r="N330" s="6">
        <f t="shared" si="5"/>
        <v>7570049.1123034405</v>
      </c>
      <c r="O330" s="32">
        <v>42333</v>
      </c>
    </row>
    <row r="331" spans="11:15" thickTop="1" thickBot="1">
      <c r="K331" s="2">
        <v>42334</v>
      </c>
      <c r="L331" s="9">
        <v>112907.145</v>
      </c>
      <c r="M331" s="6">
        <v>30.494174109999999</v>
      </c>
      <c r="N331" s="6">
        <f t="shared" si="5"/>
        <v>3443010.137893016</v>
      </c>
      <c r="O331" s="32">
        <v>42334</v>
      </c>
    </row>
    <row r="332" spans="11:15" thickTop="1" thickBot="1">
      <c r="K332" s="2">
        <v>42335</v>
      </c>
      <c r="L332" s="9">
        <v>117492.82</v>
      </c>
      <c r="M332" s="6">
        <v>40.366545459999998</v>
      </c>
      <c r="N332" s="6">
        <f t="shared" si="5"/>
        <v>4742779.259753597</v>
      </c>
      <c r="O332" s="32">
        <v>42335</v>
      </c>
    </row>
    <row r="333" spans="11:15" thickTop="1" thickBot="1">
      <c r="K333" s="2">
        <v>42336</v>
      </c>
      <c r="L333" s="9">
        <v>105011.19500000001</v>
      </c>
      <c r="M333" s="6">
        <v>43.326660840000002</v>
      </c>
      <c r="N333" s="6">
        <f t="shared" si="5"/>
        <v>4549784.4301681044</v>
      </c>
      <c r="O333" s="32">
        <v>42336</v>
      </c>
    </row>
    <row r="334" spans="11:15" thickTop="1" thickBot="1">
      <c r="K334" s="2">
        <v>42337</v>
      </c>
      <c r="L334" s="9">
        <v>102162.53</v>
      </c>
      <c r="M334" s="6">
        <v>39.12126473</v>
      </c>
      <c r="N334" s="6">
        <f t="shared" si="5"/>
        <v>3996727.3816165668</v>
      </c>
      <c r="O334" s="32">
        <v>42337</v>
      </c>
    </row>
    <row r="335" spans="11:15" thickTop="1" thickBot="1">
      <c r="K335" s="2">
        <v>42338</v>
      </c>
      <c r="L335" s="9">
        <v>122452.41499999999</v>
      </c>
      <c r="M335" s="6">
        <v>45.57726057</v>
      </c>
      <c r="N335" s="6">
        <f t="shared" si="5"/>
        <v>5581045.625880776</v>
      </c>
      <c r="O335" s="32">
        <v>42338</v>
      </c>
    </row>
    <row r="336" spans="11:15" thickTop="1" thickBot="1">
      <c r="K336" s="2">
        <v>42339</v>
      </c>
      <c r="L336" s="9">
        <v>117115.62</v>
      </c>
      <c r="M336" s="6">
        <v>37.920958990000003</v>
      </c>
      <c r="N336" s="6">
        <f t="shared" si="5"/>
        <v>4441136.6231084242</v>
      </c>
      <c r="O336" s="32">
        <v>42339</v>
      </c>
    </row>
    <row r="337" spans="11:15" thickTop="1" thickBot="1">
      <c r="K337" s="2">
        <v>42340</v>
      </c>
      <c r="L337" s="9">
        <v>115230.125</v>
      </c>
      <c r="M337" s="6">
        <v>37.470820799999998</v>
      </c>
      <c r="N337" s="6">
        <f t="shared" si="5"/>
        <v>4317767.3646366</v>
      </c>
      <c r="O337" s="32">
        <v>42340</v>
      </c>
    </row>
    <row r="338" spans="11:15" thickTop="1" thickBot="1">
      <c r="K338" s="2">
        <v>42341</v>
      </c>
      <c r="L338" s="9">
        <v>121699.425</v>
      </c>
      <c r="M338" s="6">
        <v>43.34422421</v>
      </c>
      <c r="N338" s="6">
        <f t="shared" si="5"/>
        <v>5274967.1634280793</v>
      </c>
      <c r="O338" s="32">
        <v>42341</v>
      </c>
    </row>
    <row r="339" spans="11:15" thickTop="1" thickBot="1">
      <c r="K339" s="2">
        <v>42342</v>
      </c>
      <c r="L339" s="9">
        <v>129148.52</v>
      </c>
      <c r="M339" s="6">
        <v>66.533894050000001</v>
      </c>
      <c r="N339" s="6">
        <f t="shared" si="5"/>
        <v>8592753.9463943057</v>
      </c>
      <c r="O339" s="32">
        <v>42342</v>
      </c>
    </row>
    <row r="340" spans="11:15" thickTop="1" thickBot="1">
      <c r="K340" s="2">
        <v>42343</v>
      </c>
      <c r="L340" s="9">
        <v>115606.005</v>
      </c>
      <c r="M340" s="6">
        <v>36.906868619999997</v>
      </c>
      <c r="N340" s="6">
        <f t="shared" si="5"/>
        <v>4266655.6382180629</v>
      </c>
      <c r="O340" s="32">
        <v>42343</v>
      </c>
    </row>
    <row r="341" spans="11:15" thickTop="1" thickBot="1">
      <c r="K341" s="2">
        <v>42344</v>
      </c>
      <c r="L341" s="9">
        <v>112025.29</v>
      </c>
      <c r="M341" s="6">
        <v>36.78833221</v>
      </c>
      <c r="N341" s="6">
        <f t="shared" si="5"/>
        <v>4121223.5844415906</v>
      </c>
      <c r="O341" s="32">
        <v>42344</v>
      </c>
    </row>
    <row r="342" spans="11:15" thickTop="1" thickBot="1">
      <c r="K342" s="2">
        <v>42345</v>
      </c>
      <c r="L342" s="9">
        <v>129059.645</v>
      </c>
      <c r="M342" s="6">
        <v>53.369098719999997</v>
      </c>
      <c r="N342" s="6">
        <f t="shared" si="5"/>
        <v>6887796.9347731546</v>
      </c>
      <c r="O342" s="32">
        <v>42345</v>
      </c>
    </row>
    <row r="343" spans="11:15" thickTop="1" thickBot="1">
      <c r="K343" s="2">
        <v>42346</v>
      </c>
      <c r="L343" s="9">
        <v>136800.91</v>
      </c>
      <c r="M343" s="6">
        <v>57.534246680000003</v>
      </c>
      <c r="N343" s="6">
        <f t="shared" si="5"/>
        <v>7870737.3019884797</v>
      </c>
      <c r="O343" s="32">
        <v>42346</v>
      </c>
    </row>
    <row r="344" spans="11:15" thickTop="1" thickBot="1">
      <c r="K344" s="2">
        <v>42347</v>
      </c>
      <c r="L344" s="9">
        <v>125965.02</v>
      </c>
      <c r="M344" s="6">
        <v>49.73700573</v>
      </c>
      <c r="N344" s="6">
        <f t="shared" si="5"/>
        <v>6265122.9215195645</v>
      </c>
      <c r="O344" s="32">
        <v>42347</v>
      </c>
    </row>
    <row r="345" spans="11:15" thickTop="1" thickBot="1">
      <c r="K345" s="2">
        <v>42348</v>
      </c>
      <c r="L345" s="9">
        <v>125807.495</v>
      </c>
      <c r="M345" s="6">
        <v>50.806013669999999</v>
      </c>
      <c r="N345" s="6">
        <f t="shared" si="5"/>
        <v>6391777.3107584566</v>
      </c>
      <c r="O345" s="32">
        <v>42348</v>
      </c>
    </row>
    <row r="346" spans="11:15" thickTop="1" thickBot="1">
      <c r="K346" s="2">
        <v>42349</v>
      </c>
      <c r="L346" s="9">
        <v>116597.81</v>
      </c>
      <c r="M346" s="6">
        <v>32.020129189999999</v>
      </c>
      <c r="N346" s="6">
        <f t="shared" si="5"/>
        <v>3733476.9394710734</v>
      </c>
      <c r="O346" s="32">
        <v>42349</v>
      </c>
    </row>
    <row r="347" spans="11:15" thickTop="1" thickBot="1">
      <c r="K347" s="2">
        <v>42350</v>
      </c>
      <c r="L347" s="9">
        <v>106139.41</v>
      </c>
      <c r="M347" s="6">
        <v>34.142897920000003</v>
      </c>
      <c r="N347" s="6">
        <f t="shared" si="5"/>
        <v>3623907.0409190278</v>
      </c>
      <c r="O347" s="32">
        <v>42350</v>
      </c>
    </row>
    <row r="348" spans="11:15" thickTop="1" thickBot="1">
      <c r="K348" s="2">
        <v>42351</v>
      </c>
      <c r="L348" s="9">
        <v>105218.515</v>
      </c>
      <c r="M348" s="6">
        <v>40.306829550000003</v>
      </c>
      <c r="N348" s="6">
        <f t="shared" si="5"/>
        <v>4241024.7496091183</v>
      </c>
      <c r="O348" s="32">
        <v>42351</v>
      </c>
    </row>
    <row r="349" spans="11:15" thickTop="1" thickBot="1">
      <c r="K349" s="2">
        <v>42352</v>
      </c>
      <c r="L349" s="9">
        <v>125784.96000000001</v>
      </c>
      <c r="M349" s="6">
        <v>51.747829520000003</v>
      </c>
      <c r="N349" s="6">
        <f t="shared" si="5"/>
        <v>6509098.6662600199</v>
      </c>
      <c r="O349" s="32">
        <v>42352</v>
      </c>
    </row>
    <row r="350" spans="11:15" thickTop="1" thickBot="1">
      <c r="K350" s="2">
        <v>42353</v>
      </c>
      <c r="L350" s="9">
        <v>129077.41</v>
      </c>
      <c r="M350" s="6">
        <v>51.660830169999997</v>
      </c>
      <c r="N350" s="6">
        <f t="shared" si="5"/>
        <v>6668246.1567934593</v>
      </c>
      <c r="O350" s="32">
        <v>42353</v>
      </c>
    </row>
    <row r="351" spans="11:15" thickTop="1" thickBot="1">
      <c r="K351" s="2">
        <v>42354</v>
      </c>
      <c r="L351" s="9">
        <v>135930.07999999999</v>
      </c>
      <c r="M351" s="6">
        <v>78.645919989999996</v>
      </c>
      <c r="N351" s="6">
        <f t="shared" si="5"/>
        <v>10690346.195914298</v>
      </c>
      <c r="O351" s="32">
        <v>42354</v>
      </c>
    </row>
    <row r="352" spans="11:15" thickTop="1" thickBot="1">
      <c r="K352" s="2">
        <v>42355</v>
      </c>
      <c r="L352" s="9">
        <v>152366.29999999999</v>
      </c>
      <c r="M352" s="6">
        <v>188.0861252</v>
      </c>
      <c r="N352" s="6">
        <f t="shared" si="5"/>
        <v>28657986.978060756</v>
      </c>
      <c r="O352" s="32">
        <v>42355</v>
      </c>
    </row>
    <row r="353" spans="11:15" thickTop="1" thickBot="1">
      <c r="K353" s="2">
        <v>42356</v>
      </c>
      <c r="L353" s="9">
        <v>158052.89000000001</v>
      </c>
      <c r="M353" s="6">
        <v>81.192486250000002</v>
      </c>
      <c r="N353" s="6">
        <f t="shared" si="5"/>
        <v>12832707.098097764</v>
      </c>
      <c r="O353" s="32">
        <v>42356</v>
      </c>
    </row>
    <row r="354" spans="11:15" thickTop="1" thickBot="1">
      <c r="K354" s="2">
        <v>42357</v>
      </c>
      <c r="L354" s="9">
        <v>154924.89000000001</v>
      </c>
      <c r="M354" s="6">
        <v>69.328820820000004</v>
      </c>
      <c r="N354" s="6">
        <f t="shared" si="5"/>
        <v>10740759.939368211</v>
      </c>
      <c r="O354" s="32">
        <v>42357</v>
      </c>
    </row>
    <row r="355" spans="11:15" thickTop="1" thickBot="1">
      <c r="K355" s="2">
        <v>42358</v>
      </c>
      <c r="L355" s="9">
        <v>133421.03</v>
      </c>
      <c r="M355" s="6">
        <v>54.649804289999999</v>
      </c>
      <c r="N355" s="6">
        <f t="shared" si="5"/>
        <v>7291433.1776702181</v>
      </c>
      <c r="O355" s="32">
        <v>42358</v>
      </c>
    </row>
    <row r="356" spans="11:15" thickTop="1" thickBot="1">
      <c r="K356" s="2">
        <v>42359</v>
      </c>
      <c r="L356" s="9">
        <v>113802.21</v>
      </c>
      <c r="M356" s="6">
        <v>49.621251919999999</v>
      </c>
      <c r="N356" s="6">
        <f t="shared" si="5"/>
        <v>5647008.1314627435</v>
      </c>
      <c r="O356" s="32">
        <v>42359</v>
      </c>
    </row>
    <row r="357" spans="11:15" thickTop="1" thickBot="1">
      <c r="K357" s="2">
        <v>42360</v>
      </c>
      <c r="L357" s="9">
        <v>119477.515</v>
      </c>
      <c r="M357" s="6">
        <v>37.53130427</v>
      </c>
      <c r="N357" s="6">
        <f t="shared" si="5"/>
        <v>4484146.9688884886</v>
      </c>
      <c r="O357" s="32">
        <v>42360</v>
      </c>
    </row>
    <row r="358" spans="11:15" thickTop="1" thickBot="1">
      <c r="K358" s="2">
        <v>42361</v>
      </c>
      <c r="L358" s="9">
        <v>126553.11500000001</v>
      </c>
      <c r="M358" s="6">
        <v>39.138220830000002</v>
      </c>
      <c r="N358" s="6">
        <f t="shared" si="5"/>
        <v>4953063.7615943858</v>
      </c>
      <c r="O358" s="32">
        <v>42361</v>
      </c>
    </row>
    <row r="359" spans="11:15" thickTop="1" thickBot="1">
      <c r="K359" s="2">
        <v>42362</v>
      </c>
      <c r="L359" s="9">
        <v>134583.25</v>
      </c>
      <c r="M359" s="6">
        <v>50.81827517</v>
      </c>
      <c r="N359" s="6">
        <f t="shared" si="5"/>
        <v>6839288.6317729028</v>
      </c>
      <c r="O359" s="32">
        <v>42362</v>
      </c>
    </row>
    <row r="360" spans="11:15" thickTop="1" thickBot="1">
      <c r="K360" s="2">
        <v>42363</v>
      </c>
      <c r="L360" s="9">
        <v>119950.37</v>
      </c>
      <c r="M360" s="6">
        <v>22.115586239999999</v>
      </c>
      <c r="N360" s="6">
        <f t="shared" si="5"/>
        <v>2652772.7522549084</v>
      </c>
      <c r="O360" s="32">
        <v>42363</v>
      </c>
    </row>
    <row r="361" spans="11:15" thickTop="1" thickBot="1">
      <c r="K361" s="2">
        <v>42364</v>
      </c>
      <c r="L361" s="9">
        <v>95093.294999999998</v>
      </c>
      <c r="M361" s="6">
        <v>14.96710809</v>
      </c>
      <c r="N361" s="6">
        <f t="shared" si="5"/>
        <v>1423271.6248992565</v>
      </c>
      <c r="O361" s="32">
        <v>42364</v>
      </c>
    </row>
    <row r="362" spans="11:15" thickTop="1" thickBot="1">
      <c r="K362" s="2">
        <v>42365</v>
      </c>
      <c r="L362" s="9">
        <v>96394.94</v>
      </c>
      <c r="M362" s="6">
        <v>19.823183589999999</v>
      </c>
      <c r="N362" s="6">
        <f t="shared" si="5"/>
        <v>1910854.5927670347</v>
      </c>
      <c r="O362" s="32">
        <v>42365</v>
      </c>
    </row>
    <row r="363" spans="11:15" thickTop="1" thickBot="1">
      <c r="K363" s="2">
        <v>42366</v>
      </c>
      <c r="L363" s="9">
        <v>100048.44</v>
      </c>
      <c r="M363" s="6">
        <v>20.097539919999999</v>
      </c>
      <c r="N363" s="6">
        <f t="shared" si="5"/>
        <v>2010727.5168337247</v>
      </c>
      <c r="O363" s="32">
        <v>42366</v>
      </c>
    </row>
    <row r="364" spans="11:15" thickTop="1" thickBot="1">
      <c r="K364" s="2">
        <v>42367</v>
      </c>
      <c r="L364" s="9">
        <v>111647.54</v>
      </c>
      <c r="M364" s="6">
        <v>27.33170157</v>
      </c>
      <c r="N364" s="6">
        <f t="shared" si="5"/>
        <v>3051517.2443046374</v>
      </c>
      <c r="O364" s="32">
        <v>42367</v>
      </c>
    </row>
    <row r="365" spans="11:15" thickTop="1" thickBot="1">
      <c r="K365" s="2">
        <v>42368</v>
      </c>
      <c r="L365" s="9">
        <v>128552.13499999999</v>
      </c>
      <c r="M365" s="6">
        <v>43.826874789999998</v>
      </c>
      <c r="N365" s="6">
        <f t="shared" si="5"/>
        <v>5634038.3246321762</v>
      </c>
      <c r="O365" s="32">
        <v>42368</v>
      </c>
    </row>
    <row r="366" spans="11:15" thickTop="1" thickBot="1">
      <c r="K366" s="2">
        <v>42369</v>
      </c>
      <c r="L366" s="9">
        <v>146473.83499999999</v>
      </c>
      <c r="M366" s="6">
        <v>101.99155880000001</v>
      </c>
      <c r="N366" s="6">
        <f t="shared" si="5"/>
        <v>14939094.755063998</v>
      </c>
      <c r="O366" s="32">
        <v>42369</v>
      </c>
    </row>
    <row r="367" spans="11:15" thickTop="1" thickBot="1">
      <c r="K367" s="2">
        <v>42370</v>
      </c>
      <c r="L367" s="9">
        <v>116040.925</v>
      </c>
      <c r="M367" s="6">
        <v>32.527673360000001</v>
      </c>
      <c r="N367" s="6">
        <f t="shared" si="5"/>
        <v>3774541.3047922584</v>
      </c>
      <c r="O367" s="32">
        <v>42370</v>
      </c>
    </row>
    <row r="368" spans="11:15" thickTop="1" thickBot="1">
      <c r="K368" s="2">
        <v>42371</v>
      </c>
      <c r="L368" s="9">
        <v>99622.64</v>
      </c>
      <c r="M368" s="6">
        <v>21.894560760000001</v>
      </c>
      <c r="N368" s="6">
        <f t="shared" si="5"/>
        <v>2181193.9445516067</v>
      </c>
      <c r="O368" s="32">
        <v>42371</v>
      </c>
    </row>
    <row r="369" spans="11:15" thickTop="1" thickBot="1">
      <c r="K369" s="2">
        <v>42372</v>
      </c>
      <c r="L369" s="9">
        <v>97656.445000000007</v>
      </c>
      <c r="M369" s="6">
        <v>19.895384799999999</v>
      </c>
      <c r="N369" s="6">
        <f t="shared" si="5"/>
        <v>1942912.551475036</v>
      </c>
      <c r="O369" s="32">
        <v>42372</v>
      </c>
    </row>
    <row r="370" spans="11:15" thickTop="1" thickBot="1">
      <c r="K370" s="2">
        <v>42373</v>
      </c>
      <c r="L370" s="9">
        <v>110932.505</v>
      </c>
      <c r="M370" s="6">
        <v>25.443479239999998</v>
      </c>
      <c r="N370" s="6">
        <f t="shared" si="5"/>
        <v>2822508.888008696</v>
      </c>
      <c r="O370" s="32">
        <v>42373</v>
      </c>
    </row>
    <row r="371" spans="11:15" thickTop="1" thickBot="1">
      <c r="K371" s="2">
        <v>42374</v>
      </c>
      <c r="L371" s="9">
        <v>117873.58</v>
      </c>
      <c r="M371" s="6">
        <v>29.917187370000001</v>
      </c>
      <c r="N371" s="6">
        <f t="shared" si="5"/>
        <v>3526445.9788326849</v>
      </c>
      <c r="O371" s="32">
        <v>42374</v>
      </c>
    </row>
    <row r="372" spans="11:15" thickTop="1" thickBot="1">
      <c r="K372" s="2">
        <v>42375</v>
      </c>
      <c r="L372" s="9">
        <v>115064.265</v>
      </c>
      <c r="M372" s="6">
        <v>31.790252049999999</v>
      </c>
      <c r="N372" s="6">
        <f t="shared" si="5"/>
        <v>3657921.986297993</v>
      </c>
      <c r="O372" s="32">
        <v>42375</v>
      </c>
    </row>
    <row r="373" spans="11:15" thickTop="1" thickBot="1">
      <c r="K373" s="2">
        <v>42376</v>
      </c>
      <c r="L373" s="9">
        <v>112392.69500000001</v>
      </c>
      <c r="M373" s="6">
        <v>34.445069169999996</v>
      </c>
      <c r="N373" s="6">
        <f t="shared" si="5"/>
        <v>3871374.153477713</v>
      </c>
      <c r="O373" s="32">
        <v>42376</v>
      </c>
    </row>
    <row r="374" spans="11:15" thickTop="1" thickBot="1">
      <c r="K374" s="2">
        <v>42377</v>
      </c>
      <c r="L374" s="9">
        <v>111879.54</v>
      </c>
      <c r="M374" s="6">
        <v>36.888156160000001</v>
      </c>
      <c r="N374" s="6">
        <f t="shared" si="5"/>
        <v>4127029.9426289662</v>
      </c>
      <c r="O374" s="32">
        <v>42377</v>
      </c>
    </row>
    <row r="375" spans="11:15" thickTop="1" thickBot="1">
      <c r="K375" s="2">
        <v>42378</v>
      </c>
      <c r="L375" s="9">
        <v>105482.69500000001</v>
      </c>
      <c r="M375" s="6">
        <v>41.987823249999998</v>
      </c>
      <c r="N375" s="6">
        <f t="shared" si="5"/>
        <v>4428988.753593659</v>
      </c>
      <c r="O375" s="32">
        <v>42378</v>
      </c>
    </row>
    <row r="376" spans="11:15" thickTop="1" thickBot="1">
      <c r="K376" s="2">
        <v>42379</v>
      </c>
      <c r="L376" s="9">
        <v>113049.145</v>
      </c>
      <c r="M376" s="6">
        <v>44.479787029999997</v>
      </c>
      <c r="N376" s="6">
        <f t="shared" si="5"/>
        <v>5028401.8935235888</v>
      </c>
      <c r="O376" s="32">
        <v>42379</v>
      </c>
    </row>
    <row r="377" spans="11:15" thickTop="1" thickBot="1">
      <c r="K377" s="2">
        <v>42380</v>
      </c>
      <c r="L377" s="9">
        <v>141133.08499999999</v>
      </c>
      <c r="M377" s="6">
        <v>88.116100790000004</v>
      </c>
      <c r="N377" s="6">
        <f t="shared" si="5"/>
        <v>12436097.142663637</v>
      </c>
      <c r="O377" s="32">
        <v>42380</v>
      </c>
    </row>
    <row r="378" spans="11:15" thickTop="1" thickBot="1">
      <c r="K378" s="2">
        <v>42381</v>
      </c>
      <c r="L378" s="9">
        <v>135006.10999999999</v>
      </c>
      <c r="M378" s="6">
        <v>62.53997502</v>
      </c>
      <c r="N378" s="6">
        <f t="shared" si="5"/>
        <v>8443278.7469473705</v>
      </c>
      <c r="O378" s="32">
        <v>42381</v>
      </c>
    </row>
    <row r="379" spans="11:15" thickTop="1" thickBot="1">
      <c r="K379" s="2">
        <v>42382</v>
      </c>
      <c r="L379" s="9">
        <v>160011.07500000001</v>
      </c>
      <c r="M379" s="6">
        <v>545.73781959999997</v>
      </c>
      <c r="N379" s="6">
        <f t="shared" si="5"/>
        <v>87324095.182352066</v>
      </c>
      <c r="O379" s="32">
        <v>42382</v>
      </c>
    </row>
    <row r="380" spans="11:15" thickTop="1" thickBot="1">
      <c r="K380" s="2">
        <v>42383</v>
      </c>
      <c r="L380" s="9">
        <v>120396.33500000001</v>
      </c>
      <c r="M380" s="6">
        <v>36.37140419</v>
      </c>
      <c r="N380" s="6">
        <f t="shared" si="5"/>
        <v>4378983.7632796438</v>
      </c>
      <c r="O380" s="32">
        <v>42383</v>
      </c>
    </row>
    <row r="381" spans="11:15" thickTop="1" thickBot="1">
      <c r="K381" s="2">
        <v>42384</v>
      </c>
      <c r="L381" s="9">
        <v>113244.79</v>
      </c>
      <c r="M381" s="6">
        <v>30.203903069999999</v>
      </c>
      <c r="N381" s="6">
        <f t="shared" si="5"/>
        <v>3420434.6603425052</v>
      </c>
      <c r="O381" s="32">
        <v>42384</v>
      </c>
    </row>
    <row r="382" spans="11:15" thickTop="1" thickBot="1">
      <c r="K382" s="2">
        <v>42385</v>
      </c>
      <c r="L382" s="9">
        <v>103046.17</v>
      </c>
      <c r="M382" s="6">
        <v>23.67497011</v>
      </c>
      <c r="N382" s="6">
        <f t="shared" si="5"/>
        <v>2439614.9946999787</v>
      </c>
      <c r="O382" s="32">
        <v>42385</v>
      </c>
    </row>
    <row r="383" spans="11:15" thickTop="1" thickBot="1">
      <c r="K383" s="2">
        <v>42386</v>
      </c>
      <c r="L383" s="9">
        <v>114097.07</v>
      </c>
      <c r="M383" s="6">
        <v>29.153261950000001</v>
      </c>
      <c r="N383" s="6">
        <f t="shared" si="5"/>
        <v>3326301.7694374868</v>
      </c>
      <c r="O383" s="32">
        <v>42386</v>
      </c>
    </row>
    <row r="384" spans="11:15" thickTop="1" thickBot="1">
      <c r="K384" s="2">
        <v>42387</v>
      </c>
      <c r="L384" s="9">
        <v>147817.58499999999</v>
      </c>
      <c r="M384" s="6">
        <v>43.409358019999999</v>
      </c>
      <c r="N384" s="6">
        <f t="shared" si="5"/>
        <v>6416666.4689167812</v>
      </c>
      <c r="O384" s="32">
        <v>42387</v>
      </c>
    </row>
    <row r="385" spans="11:15" thickTop="1" thickBot="1">
      <c r="K385" s="2">
        <v>42388</v>
      </c>
      <c r="L385" s="9">
        <v>148612.37</v>
      </c>
      <c r="M385" s="6">
        <v>49.257935250000003</v>
      </c>
      <c r="N385" s="6">
        <f t="shared" si="5"/>
        <v>7320338.4988090424</v>
      </c>
      <c r="O385" s="32">
        <v>42388</v>
      </c>
    </row>
    <row r="386" spans="11:15" thickTop="1" thickBot="1">
      <c r="K386" s="2">
        <v>42389</v>
      </c>
      <c r="L386" s="9">
        <v>142471.51</v>
      </c>
      <c r="M386" s="6">
        <v>53.300398770000001</v>
      </c>
      <c r="N386" s="6">
        <f t="shared" si="5"/>
        <v>7593788.2963640429</v>
      </c>
      <c r="O386" s="32">
        <v>42389</v>
      </c>
    </row>
    <row r="387" spans="11:15" thickTop="1" thickBot="1">
      <c r="K387" s="2">
        <v>42390</v>
      </c>
      <c r="L387" s="9">
        <v>139450.61499999999</v>
      </c>
      <c r="M387" s="6">
        <v>55.470089539999996</v>
      </c>
      <c r="N387" s="6">
        <f t="shared" ref="N387:N450" si="6">L387*M387</f>
        <v>7735338.100458066</v>
      </c>
      <c r="O387" s="32">
        <v>42390</v>
      </c>
    </row>
    <row r="388" spans="11:15" thickTop="1" thickBot="1">
      <c r="K388" s="2">
        <v>42391</v>
      </c>
      <c r="L388" s="9">
        <v>129135.185</v>
      </c>
      <c r="M388" s="6">
        <v>42.337732770000002</v>
      </c>
      <c r="N388" s="6">
        <f t="shared" si="6"/>
        <v>5467290.9537345124</v>
      </c>
      <c r="O388" s="32">
        <v>42391</v>
      </c>
    </row>
    <row r="389" spans="11:15" thickTop="1" thickBot="1">
      <c r="K389" s="2">
        <v>42392</v>
      </c>
      <c r="L389" s="9">
        <v>108097.845</v>
      </c>
      <c r="M389" s="6">
        <v>26.975023329999999</v>
      </c>
      <c r="N389" s="6">
        <f t="shared" si="6"/>
        <v>2915941.8907977236</v>
      </c>
      <c r="O389" s="32">
        <v>42392</v>
      </c>
    </row>
    <row r="390" spans="11:15" thickTop="1" thickBot="1">
      <c r="K390" s="2">
        <v>42393</v>
      </c>
      <c r="L390" s="9">
        <v>103396.3</v>
      </c>
      <c r="M390" s="6">
        <v>26.412209069999999</v>
      </c>
      <c r="N390" s="6">
        <f t="shared" si="6"/>
        <v>2730924.6926644412</v>
      </c>
      <c r="O390" s="32">
        <v>42393</v>
      </c>
    </row>
    <row r="391" spans="11:15" thickTop="1" thickBot="1">
      <c r="K391" s="2">
        <v>42394</v>
      </c>
      <c r="L391" s="9">
        <v>112649.60000000001</v>
      </c>
      <c r="M391" s="6">
        <v>27.59659014</v>
      </c>
      <c r="N391" s="6">
        <f t="shared" si="6"/>
        <v>3108744.8406349444</v>
      </c>
      <c r="O391" s="32">
        <v>42394</v>
      </c>
    </row>
    <row r="392" spans="11:15" thickTop="1" thickBot="1">
      <c r="K392" s="2">
        <v>42395</v>
      </c>
      <c r="L392" s="9">
        <v>110152.815</v>
      </c>
      <c r="M392" s="6">
        <v>25.276693940000001</v>
      </c>
      <c r="N392" s="6">
        <f t="shared" si="6"/>
        <v>2784298.9913844415</v>
      </c>
      <c r="O392" s="32">
        <v>42395</v>
      </c>
    </row>
    <row r="393" spans="11:15" thickTop="1" thickBot="1">
      <c r="K393" s="2">
        <v>42396</v>
      </c>
      <c r="L393" s="9">
        <v>133718.035</v>
      </c>
      <c r="M393" s="6">
        <v>32.759849449999997</v>
      </c>
      <c r="N393" s="6">
        <f t="shared" si="6"/>
        <v>4380582.6953498302</v>
      </c>
      <c r="O393" s="32">
        <v>42396</v>
      </c>
    </row>
    <row r="394" spans="11:15" thickTop="1" thickBot="1">
      <c r="K394" s="2">
        <v>42397</v>
      </c>
      <c r="L394" s="9">
        <v>134169.82999999999</v>
      </c>
      <c r="M394" s="6">
        <v>33.324968159999997</v>
      </c>
      <c r="N394" s="6">
        <f t="shared" si="6"/>
        <v>4471205.3127826117</v>
      </c>
      <c r="O394" s="32">
        <v>42397</v>
      </c>
    </row>
    <row r="395" spans="11:15" thickTop="1" thickBot="1">
      <c r="K395" s="2">
        <v>42398</v>
      </c>
      <c r="L395" s="9">
        <v>123615.21</v>
      </c>
      <c r="M395" s="6">
        <v>32.693847210000001</v>
      </c>
      <c r="N395" s="6">
        <f t="shared" si="6"/>
        <v>4041456.7885720646</v>
      </c>
      <c r="O395" s="32">
        <v>42398</v>
      </c>
    </row>
    <row r="396" spans="11:15" thickTop="1" thickBot="1">
      <c r="K396" s="2">
        <v>42399</v>
      </c>
      <c r="L396" s="9">
        <v>107579.345</v>
      </c>
      <c r="M396" s="6">
        <v>23.84687233</v>
      </c>
      <c r="N396" s="6">
        <f t="shared" si="6"/>
        <v>2565430.9055600241</v>
      </c>
      <c r="O396" s="32">
        <v>42399</v>
      </c>
    </row>
    <row r="397" spans="11:15" thickTop="1" thickBot="1">
      <c r="K397" s="2">
        <v>42400</v>
      </c>
      <c r="L397" s="9">
        <v>101279.65</v>
      </c>
      <c r="M397" s="6">
        <v>23.47662571</v>
      </c>
      <c r="N397" s="6">
        <f t="shared" si="6"/>
        <v>2377704.4350898014</v>
      </c>
      <c r="O397" s="32">
        <v>42400</v>
      </c>
    </row>
    <row r="398" spans="11:15" thickTop="1" thickBot="1">
      <c r="K398" s="2">
        <v>42401</v>
      </c>
      <c r="L398" s="9">
        <v>121942.895</v>
      </c>
      <c r="M398" s="6">
        <v>31.58876665</v>
      </c>
      <c r="N398" s="6">
        <f t="shared" si="6"/>
        <v>3852025.6547804517</v>
      </c>
      <c r="O398" s="32">
        <v>42401</v>
      </c>
    </row>
    <row r="399" spans="11:15" thickTop="1" thickBot="1">
      <c r="K399" s="2">
        <v>42402</v>
      </c>
      <c r="L399" s="9">
        <v>133989.155</v>
      </c>
      <c r="M399" s="6">
        <v>35.64081616</v>
      </c>
      <c r="N399" s="6">
        <f t="shared" si="6"/>
        <v>4775482.8407887444</v>
      </c>
      <c r="O399" s="32">
        <v>42402</v>
      </c>
    </row>
    <row r="400" spans="11:15" thickTop="1" thickBot="1">
      <c r="K400" s="2">
        <v>42403</v>
      </c>
      <c r="L400" s="9">
        <v>122594.47500000001</v>
      </c>
      <c r="M400" s="6">
        <v>27.876043979999999</v>
      </c>
      <c r="N400" s="6">
        <f t="shared" si="6"/>
        <v>3417448.9768050103</v>
      </c>
      <c r="O400" s="32">
        <v>42403</v>
      </c>
    </row>
    <row r="401" spans="11:15" thickTop="1" thickBot="1">
      <c r="K401" s="2">
        <v>42404</v>
      </c>
      <c r="L401" s="9">
        <v>119919.605</v>
      </c>
      <c r="M401" s="6">
        <v>22.3923782</v>
      </c>
      <c r="N401" s="6">
        <f t="shared" si="6"/>
        <v>2685285.1487546107</v>
      </c>
      <c r="O401" s="32">
        <v>42404</v>
      </c>
    </row>
    <row r="402" spans="11:15" thickTop="1" thickBot="1">
      <c r="K402" s="2">
        <v>42405</v>
      </c>
      <c r="L402" s="9">
        <v>126330.55</v>
      </c>
      <c r="M402" s="6">
        <v>26.854502199999999</v>
      </c>
      <c r="N402" s="6">
        <f t="shared" si="6"/>
        <v>3392544.03290221</v>
      </c>
      <c r="O402" s="32">
        <v>42405</v>
      </c>
    </row>
    <row r="403" spans="11:15" thickTop="1" thickBot="1">
      <c r="K403" s="2">
        <v>42406</v>
      </c>
      <c r="L403" s="9">
        <v>123737.01</v>
      </c>
      <c r="M403" s="6">
        <v>28.72453436</v>
      </c>
      <c r="N403" s="6">
        <f t="shared" si="6"/>
        <v>3554287.9953486635</v>
      </c>
      <c r="O403" s="32">
        <v>42406</v>
      </c>
    </row>
    <row r="404" spans="11:15" thickTop="1" thickBot="1">
      <c r="K404" s="2">
        <v>42407</v>
      </c>
      <c r="L404" s="9">
        <v>124436.81</v>
      </c>
      <c r="M404" s="6">
        <v>33.49284634</v>
      </c>
      <c r="N404" s="6">
        <f t="shared" si="6"/>
        <v>4167742.9563697753</v>
      </c>
      <c r="O404" s="32">
        <v>42407</v>
      </c>
    </row>
    <row r="405" spans="11:15" thickTop="1" thickBot="1">
      <c r="K405" s="2">
        <v>42408</v>
      </c>
      <c r="L405" s="9">
        <v>129327.22500000001</v>
      </c>
      <c r="M405" s="6">
        <v>33.908603100000001</v>
      </c>
      <c r="N405" s="6">
        <f t="shared" si="6"/>
        <v>4385305.5425493978</v>
      </c>
      <c r="O405" s="32">
        <v>42408</v>
      </c>
    </row>
    <row r="406" spans="11:15" thickTop="1" thickBot="1">
      <c r="K406" s="2">
        <v>42409</v>
      </c>
      <c r="L406" s="9">
        <v>131271.26500000001</v>
      </c>
      <c r="M406" s="6">
        <v>38.705675849999999</v>
      </c>
      <c r="N406" s="6">
        <f t="shared" si="6"/>
        <v>5080943.0315094506</v>
      </c>
      <c r="O406" s="32">
        <v>42409</v>
      </c>
    </row>
    <row r="407" spans="11:15" thickTop="1" thickBot="1">
      <c r="K407" s="2">
        <v>42410</v>
      </c>
      <c r="L407" s="9">
        <v>132265.005</v>
      </c>
      <c r="M407" s="6">
        <v>41.376079619999999</v>
      </c>
      <c r="N407" s="6">
        <f t="shared" si="6"/>
        <v>5472607.3778196983</v>
      </c>
      <c r="O407" s="32">
        <v>42410</v>
      </c>
    </row>
    <row r="408" spans="11:15" thickTop="1" thickBot="1">
      <c r="K408" s="2">
        <v>42411</v>
      </c>
      <c r="L408" s="9">
        <v>131003.79</v>
      </c>
      <c r="M408" s="6">
        <v>34.389933720000002</v>
      </c>
      <c r="N408" s="6">
        <f t="shared" si="6"/>
        <v>4505211.6551687988</v>
      </c>
      <c r="O408" s="32">
        <v>42411</v>
      </c>
    </row>
    <row r="409" spans="11:15" thickTop="1" thickBot="1">
      <c r="K409" s="2">
        <v>42412</v>
      </c>
      <c r="L409" s="9">
        <v>133845.51999999999</v>
      </c>
      <c r="M409" s="6">
        <v>40.626650689999998</v>
      </c>
      <c r="N409" s="6">
        <f t="shared" si="6"/>
        <v>5437695.1874614079</v>
      </c>
      <c r="O409" s="32">
        <v>42412</v>
      </c>
    </row>
    <row r="410" spans="11:15" thickTop="1" thickBot="1">
      <c r="K410" s="2">
        <v>42413</v>
      </c>
      <c r="L410" s="9">
        <v>120839.995</v>
      </c>
      <c r="M410" s="6">
        <v>32.231397960000002</v>
      </c>
      <c r="N410" s="6">
        <f t="shared" si="6"/>
        <v>3894841.9683294105</v>
      </c>
      <c r="O410" s="32">
        <v>42413</v>
      </c>
    </row>
    <row r="411" spans="11:15" thickTop="1" thickBot="1">
      <c r="K411" s="2">
        <v>42414</v>
      </c>
      <c r="L411" s="9">
        <v>104364.735</v>
      </c>
      <c r="M411" s="6">
        <v>26.267269679999998</v>
      </c>
      <c r="N411" s="6">
        <f t="shared" si="6"/>
        <v>2741376.6393267345</v>
      </c>
      <c r="O411" s="32">
        <v>42414</v>
      </c>
    </row>
    <row r="412" spans="11:15" thickTop="1" thickBot="1">
      <c r="K412" s="2">
        <v>42415</v>
      </c>
      <c r="L412" s="9">
        <v>120863.325</v>
      </c>
      <c r="M412" s="6">
        <v>32.56207053</v>
      </c>
      <c r="N412" s="6">
        <f t="shared" si="6"/>
        <v>3935560.113140312</v>
      </c>
      <c r="O412" s="32">
        <v>42415</v>
      </c>
    </row>
    <row r="413" spans="11:15" thickTop="1" thickBot="1">
      <c r="K413" s="2">
        <v>42416</v>
      </c>
      <c r="L413" s="9">
        <v>117062.035</v>
      </c>
      <c r="M413" s="6">
        <v>29.585353430000001</v>
      </c>
      <c r="N413" s="6">
        <f t="shared" si="6"/>
        <v>3463321.6787100304</v>
      </c>
      <c r="O413" s="32">
        <v>42416</v>
      </c>
    </row>
    <row r="414" spans="11:15" thickTop="1" thickBot="1">
      <c r="K414" s="2">
        <v>42417</v>
      </c>
      <c r="L414" s="9">
        <v>119481.79</v>
      </c>
      <c r="M414" s="6">
        <v>32.504514059999998</v>
      </c>
      <c r="N414" s="6">
        <f t="shared" si="6"/>
        <v>3883697.522968967</v>
      </c>
      <c r="O414" s="32">
        <v>42417</v>
      </c>
    </row>
    <row r="415" spans="11:15" thickTop="1" thickBot="1">
      <c r="K415" s="2">
        <v>42418</v>
      </c>
      <c r="L415" s="9">
        <v>125964.185</v>
      </c>
      <c r="M415" s="6">
        <v>47.404309140000002</v>
      </c>
      <c r="N415" s="6">
        <f t="shared" si="6"/>
        <v>5971245.1663081506</v>
      </c>
      <c r="O415" s="32">
        <v>42418</v>
      </c>
    </row>
    <row r="416" spans="11:15" thickTop="1" thickBot="1">
      <c r="K416" s="2">
        <v>42419</v>
      </c>
      <c r="L416" s="9">
        <v>122991.66</v>
      </c>
      <c r="M416" s="6">
        <v>43.694896810000003</v>
      </c>
      <c r="N416" s="6">
        <f t="shared" si="6"/>
        <v>5374107.8921906054</v>
      </c>
      <c r="O416" s="32">
        <v>42419</v>
      </c>
    </row>
    <row r="417" spans="11:15" thickTop="1" thickBot="1">
      <c r="K417" s="2">
        <v>42420</v>
      </c>
      <c r="L417" s="9">
        <v>105911.71</v>
      </c>
      <c r="M417" s="6">
        <v>26.30452433</v>
      </c>
      <c r="N417" s="6">
        <f t="shared" si="6"/>
        <v>2785957.1525269044</v>
      </c>
      <c r="O417" s="32">
        <v>42420</v>
      </c>
    </row>
    <row r="418" spans="11:15" thickTop="1" thickBot="1">
      <c r="K418" s="2">
        <v>42421</v>
      </c>
      <c r="L418" s="9">
        <v>107884.355</v>
      </c>
      <c r="M418" s="6">
        <v>24.60568176</v>
      </c>
      <c r="N418" s="6">
        <f t="shared" si="6"/>
        <v>2654568.1060128645</v>
      </c>
      <c r="O418" s="32">
        <v>42421</v>
      </c>
    </row>
    <row r="419" spans="11:15" thickTop="1" thickBot="1">
      <c r="K419" s="2">
        <v>42422</v>
      </c>
      <c r="L419" s="9">
        <v>130527.325</v>
      </c>
      <c r="M419" s="6">
        <v>55.280231450000002</v>
      </c>
      <c r="N419" s="6">
        <f t="shared" si="6"/>
        <v>7215580.7365493709</v>
      </c>
      <c r="O419" s="32">
        <v>42422</v>
      </c>
    </row>
    <row r="420" spans="11:15" thickTop="1" thickBot="1">
      <c r="K420" s="2">
        <v>42423</v>
      </c>
      <c r="L420" s="9">
        <v>156924.82999999999</v>
      </c>
      <c r="M420" s="6">
        <v>66.960656470000004</v>
      </c>
      <c r="N420" s="6">
        <f t="shared" si="6"/>
        <v>10507789.633243149</v>
      </c>
      <c r="O420" s="32">
        <v>42423</v>
      </c>
    </row>
    <row r="421" spans="11:15" thickTop="1" thickBot="1">
      <c r="K421" s="2">
        <v>42424</v>
      </c>
      <c r="L421" s="9">
        <v>152419.41500000001</v>
      </c>
      <c r="M421" s="6">
        <v>72.240699939999999</v>
      </c>
      <c r="N421" s="6">
        <f t="shared" si="6"/>
        <v>11010885.224045336</v>
      </c>
      <c r="O421" s="32">
        <v>42424</v>
      </c>
    </row>
    <row r="422" spans="11:15" thickTop="1" thickBot="1">
      <c r="K422" s="2">
        <v>42425</v>
      </c>
      <c r="L422" s="9">
        <v>138064.85500000001</v>
      </c>
      <c r="M422" s="6">
        <v>43.386786059999999</v>
      </c>
      <c r="N422" s="6">
        <f t="shared" si="6"/>
        <v>5990190.326289922</v>
      </c>
      <c r="O422" s="32">
        <v>42425</v>
      </c>
    </row>
    <row r="423" spans="11:15" thickTop="1" thickBot="1">
      <c r="K423" s="2">
        <v>42426</v>
      </c>
      <c r="L423" s="9">
        <v>122575.935</v>
      </c>
      <c r="M423" s="6">
        <v>35.552542870000003</v>
      </c>
      <c r="N423" s="6">
        <f t="shared" si="6"/>
        <v>4357886.1839178335</v>
      </c>
      <c r="O423" s="32">
        <v>42426</v>
      </c>
    </row>
    <row r="424" spans="11:15" thickTop="1" thickBot="1">
      <c r="K424" s="2">
        <v>42427</v>
      </c>
      <c r="L424" s="9">
        <v>110545.84</v>
      </c>
      <c r="M424" s="6">
        <v>32.105705630000003</v>
      </c>
      <c r="N424" s="6">
        <f t="shared" si="6"/>
        <v>3549152.1976610795</v>
      </c>
      <c r="O424" s="32">
        <v>42427</v>
      </c>
    </row>
    <row r="425" spans="11:15" thickTop="1" thickBot="1">
      <c r="K425" s="2">
        <v>42428</v>
      </c>
      <c r="L425" s="9">
        <v>105781.985</v>
      </c>
      <c r="M425" s="6">
        <v>30.398442679999999</v>
      </c>
      <c r="N425" s="6">
        <f t="shared" si="6"/>
        <v>3215607.6075991197</v>
      </c>
      <c r="O425" s="32">
        <v>42428</v>
      </c>
    </row>
    <row r="426" spans="11:15" thickTop="1" thickBot="1">
      <c r="K426" s="2">
        <v>42429</v>
      </c>
      <c r="L426" s="9">
        <v>125400.08</v>
      </c>
      <c r="M426" s="6">
        <v>41.258079010000003</v>
      </c>
      <c r="N426" s="6">
        <f t="shared" si="6"/>
        <v>5173766.4085003212</v>
      </c>
      <c r="O426" s="32">
        <v>42429</v>
      </c>
    </row>
    <row r="427" spans="11:15" thickTop="1" thickBot="1">
      <c r="K427" s="2">
        <v>42430</v>
      </c>
      <c r="L427" s="9">
        <v>142242.595</v>
      </c>
      <c r="M427" s="6">
        <v>96.287619219999996</v>
      </c>
      <c r="N427" s="6">
        <f t="shared" si="6"/>
        <v>13696200.824224675</v>
      </c>
      <c r="O427" s="32">
        <v>42430</v>
      </c>
    </row>
    <row r="428" spans="11:15" thickTop="1" thickBot="1">
      <c r="K428" s="2">
        <v>42431</v>
      </c>
      <c r="L428" s="9">
        <v>145182.98000000001</v>
      </c>
      <c r="M428" s="6">
        <v>53.911071139999997</v>
      </c>
      <c r="N428" s="6">
        <f t="shared" si="6"/>
        <v>7826969.963097197</v>
      </c>
      <c r="O428" s="32">
        <v>42431</v>
      </c>
    </row>
    <row r="429" spans="11:15" thickTop="1" thickBot="1">
      <c r="K429" s="2">
        <v>42432</v>
      </c>
      <c r="L429" s="9">
        <v>136226.12</v>
      </c>
      <c r="M429" s="6">
        <v>49.552162510000002</v>
      </c>
      <c r="N429" s="6">
        <f t="shared" si="6"/>
        <v>6750298.8363467613</v>
      </c>
      <c r="O429" s="32">
        <v>42432</v>
      </c>
    </row>
    <row r="430" spans="11:15" thickTop="1" thickBot="1">
      <c r="K430" s="2">
        <v>42433</v>
      </c>
      <c r="L430" s="9">
        <v>149376.57</v>
      </c>
      <c r="M430" s="6">
        <v>43.227417260000003</v>
      </c>
      <c r="N430" s="6">
        <f t="shared" si="6"/>
        <v>6457163.3202575985</v>
      </c>
      <c r="O430" s="32">
        <v>42433</v>
      </c>
    </row>
    <row r="431" spans="11:15" thickTop="1" thickBot="1">
      <c r="K431" s="2">
        <v>42434</v>
      </c>
      <c r="L431" s="9">
        <v>124692.315</v>
      </c>
      <c r="M431" s="6">
        <v>37.425385800000001</v>
      </c>
      <c r="N431" s="6">
        <f t="shared" si="6"/>
        <v>4666657.9951701276</v>
      </c>
      <c r="O431" s="32">
        <v>42434</v>
      </c>
    </row>
    <row r="432" spans="11:15" thickTop="1" thickBot="1">
      <c r="K432" s="2">
        <v>42435</v>
      </c>
      <c r="L432" s="9">
        <v>117707.95</v>
      </c>
      <c r="M432" s="6">
        <v>41.320647800000003</v>
      </c>
      <c r="N432" s="6">
        <f t="shared" si="6"/>
        <v>4863768.7452100106</v>
      </c>
      <c r="O432" s="32">
        <v>42435</v>
      </c>
    </row>
    <row r="433" spans="11:15" thickTop="1" thickBot="1">
      <c r="K433" s="2">
        <v>42436</v>
      </c>
      <c r="L433" s="9">
        <v>131465.82500000001</v>
      </c>
      <c r="M433" s="6">
        <v>41.149502560000002</v>
      </c>
      <c r="N433" s="6">
        <f t="shared" si="6"/>
        <v>5409753.3023900129</v>
      </c>
      <c r="O433" s="32">
        <v>42436</v>
      </c>
    </row>
    <row r="434" spans="11:15" thickTop="1" thickBot="1">
      <c r="K434" s="2">
        <v>42437</v>
      </c>
      <c r="L434" s="9">
        <v>160285.01500000001</v>
      </c>
      <c r="M434" s="6">
        <v>253.0320323</v>
      </c>
      <c r="N434" s="6">
        <f t="shared" si="6"/>
        <v>40557243.09268599</v>
      </c>
      <c r="O434" s="32">
        <v>42437</v>
      </c>
    </row>
    <row r="435" spans="11:15" thickTop="1" thickBot="1">
      <c r="K435" s="2">
        <v>42438</v>
      </c>
      <c r="L435" s="9">
        <v>152599.125</v>
      </c>
      <c r="M435" s="6">
        <v>66.411603389999996</v>
      </c>
      <c r="N435" s="6">
        <f t="shared" si="6"/>
        <v>10134352.567161033</v>
      </c>
      <c r="O435" s="32">
        <v>42438</v>
      </c>
    </row>
    <row r="436" spans="11:15" thickTop="1" thickBot="1">
      <c r="K436" s="2">
        <v>42439</v>
      </c>
      <c r="L436" s="9">
        <v>135635.70499999999</v>
      </c>
      <c r="M436" s="6">
        <v>46.521612349999998</v>
      </c>
      <c r="N436" s="6">
        <f t="shared" si="6"/>
        <v>6309991.6888289563</v>
      </c>
      <c r="O436" s="32">
        <v>42439</v>
      </c>
    </row>
    <row r="437" spans="11:15" thickTop="1" thickBot="1">
      <c r="K437" s="2">
        <v>42440</v>
      </c>
      <c r="L437" s="9">
        <v>141414.35</v>
      </c>
      <c r="M437" s="6">
        <v>49.793533140000001</v>
      </c>
      <c r="N437" s="6">
        <f t="shared" si="6"/>
        <v>7041520.123196559</v>
      </c>
      <c r="O437" s="32">
        <v>42440</v>
      </c>
    </row>
    <row r="438" spans="11:15" thickTop="1" thickBot="1">
      <c r="K438" s="2">
        <v>42441</v>
      </c>
      <c r="L438" s="9">
        <v>119690.755</v>
      </c>
      <c r="M438" s="6">
        <v>37.321013860000001</v>
      </c>
      <c r="N438" s="6">
        <f t="shared" si="6"/>
        <v>4466980.3262688648</v>
      </c>
      <c r="O438" s="32">
        <v>42441</v>
      </c>
    </row>
    <row r="439" spans="11:15" thickTop="1" thickBot="1">
      <c r="K439" s="2">
        <v>42442</v>
      </c>
      <c r="L439" s="9">
        <v>111329.62</v>
      </c>
      <c r="M439" s="6">
        <v>30.086962100000001</v>
      </c>
      <c r="N439" s="6">
        <f t="shared" si="6"/>
        <v>3349570.0575474021</v>
      </c>
      <c r="O439" s="32">
        <v>42442</v>
      </c>
    </row>
    <row r="440" spans="11:15" thickTop="1" thickBot="1">
      <c r="K440" s="2">
        <v>42443</v>
      </c>
      <c r="L440" s="9">
        <v>105388.57</v>
      </c>
      <c r="M440" s="6">
        <v>24.794429990000001</v>
      </c>
      <c r="N440" s="6">
        <f t="shared" si="6"/>
        <v>2613049.5206112145</v>
      </c>
      <c r="O440" s="32">
        <v>42443</v>
      </c>
    </row>
    <row r="441" spans="11:15" thickTop="1" thickBot="1">
      <c r="K441" s="2">
        <v>42444</v>
      </c>
      <c r="L441" s="9">
        <v>123073.98</v>
      </c>
      <c r="M441" s="6">
        <v>28.46012769</v>
      </c>
      <c r="N441" s="6">
        <f t="shared" si="6"/>
        <v>3502701.1861165059</v>
      </c>
      <c r="O441" s="32">
        <v>42444</v>
      </c>
    </row>
    <row r="442" spans="11:15" thickTop="1" thickBot="1">
      <c r="K442" s="2">
        <v>42445</v>
      </c>
      <c r="L442" s="9">
        <v>135047.625</v>
      </c>
      <c r="M442" s="6">
        <v>54.353055810000001</v>
      </c>
      <c r="N442" s="6">
        <f t="shared" si="6"/>
        <v>7340251.0986329513</v>
      </c>
      <c r="O442" s="32">
        <v>42445</v>
      </c>
    </row>
    <row r="443" spans="11:15" thickTop="1" thickBot="1">
      <c r="K443" s="2">
        <v>42446</v>
      </c>
      <c r="L443" s="9">
        <v>143184.80499999999</v>
      </c>
      <c r="M443" s="6">
        <v>49.491101499999999</v>
      </c>
      <c r="N443" s="6">
        <f t="shared" si="6"/>
        <v>7086373.7175127072</v>
      </c>
      <c r="O443" s="32">
        <v>42446</v>
      </c>
    </row>
    <row r="444" spans="11:15" thickTop="1" thickBot="1">
      <c r="K444" s="2">
        <v>42447</v>
      </c>
      <c r="L444" s="9">
        <v>118189.72</v>
      </c>
      <c r="M444" s="6">
        <v>33.972023620000002</v>
      </c>
      <c r="N444" s="6">
        <f t="shared" si="6"/>
        <v>4015143.9594811867</v>
      </c>
      <c r="O444" s="32">
        <v>42447</v>
      </c>
    </row>
    <row r="445" spans="11:15" thickTop="1" thickBot="1">
      <c r="K445" s="2">
        <v>42448</v>
      </c>
      <c r="L445" s="9">
        <v>105484.1</v>
      </c>
      <c r="M445" s="6">
        <v>48.717489980000003</v>
      </c>
      <c r="N445" s="6">
        <f t="shared" si="6"/>
        <v>5138920.5847993186</v>
      </c>
      <c r="O445" s="32">
        <v>42448</v>
      </c>
    </row>
    <row r="446" spans="11:15" thickTop="1" thickBot="1">
      <c r="K446" s="2">
        <v>42449</v>
      </c>
      <c r="L446" s="9">
        <v>100394.06</v>
      </c>
      <c r="M446" s="6">
        <v>47.175064120000002</v>
      </c>
      <c r="N446" s="6">
        <f t="shared" si="6"/>
        <v>4736096.2177671269</v>
      </c>
      <c r="O446" s="32">
        <v>42449</v>
      </c>
    </row>
    <row r="447" spans="11:15" thickTop="1" thickBot="1">
      <c r="K447" s="2">
        <v>42450</v>
      </c>
      <c r="L447" s="9">
        <v>117796.715</v>
      </c>
      <c r="M447" s="6">
        <v>49.676549350000002</v>
      </c>
      <c r="N447" s="6">
        <f t="shared" si="6"/>
        <v>5851734.325965385</v>
      </c>
      <c r="O447" s="32">
        <v>42450</v>
      </c>
    </row>
    <row r="448" spans="11:15" thickTop="1" thickBot="1">
      <c r="K448" s="2">
        <v>42451</v>
      </c>
      <c r="L448" s="9">
        <v>124081.46</v>
      </c>
      <c r="M448" s="6">
        <v>56.872748209999997</v>
      </c>
      <c r="N448" s="6">
        <f t="shared" si="6"/>
        <v>7056853.6321091866</v>
      </c>
      <c r="O448" s="32">
        <v>42451</v>
      </c>
    </row>
    <row r="449" spans="11:15" thickTop="1" thickBot="1">
      <c r="K449" s="2">
        <v>42452</v>
      </c>
      <c r="L449" s="9">
        <v>126074.895</v>
      </c>
      <c r="M449" s="6">
        <v>44.262191379999997</v>
      </c>
      <c r="N449" s="6">
        <f t="shared" si="6"/>
        <v>5580351.1307034045</v>
      </c>
      <c r="O449" s="32">
        <v>42452</v>
      </c>
    </row>
    <row r="450" spans="11:15" thickTop="1" thickBot="1">
      <c r="K450" s="2">
        <v>42453</v>
      </c>
      <c r="L450" s="9">
        <v>125072.73</v>
      </c>
      <c r="M450" s="6">
        <v>42.354944320000001</v>
      </c>
      <c r="N450" s="6">
        <f t="shared" si="6"/>
        <v>5297448.5151003934</v>
      </c>
      <c r="O450" s="32">
        <v>42453</v>
      </c>
    </row>
    <row r="451" spans="11:15" thickTop="1" thickBot="1">
      <c r="K451" s="2">
        <v>42454</v>
      </c>
      <c r="L451" s="9">
        <v>101740.89</v>
      </c>
      <c r="M451" s="6">
        <v>30.221855479999999</v>
      </c>
      <c r="N451" s="6">
        <f t="shared" ref="N451:N514" si="7">L451*M451</f>
        <v>3074798.4739865772</v>
      </c>
      <c r="O451" s="32">
        <v>42454</v>
      </c>
    </row>
    <row r="452" spans="11:15" thickTop="1" thickBot="1">
      <c r="K452" s="2">
        <v>42455</v>
      </c>
      <c r="L452" s="9">
        <v>102726.745</v>
      </c>
      <c r="M452" s="6">
        <v>30.539497430000001</v>
      </c>
      <c r="N452" s="6">
        <f t="shared" si="7"/>
        <v>3137223.1649197652</v>
      </c>
      <c r="O452" s="32">
        <v>42455</v>
      </c>
    </row>
    <row r="453" spans="11:15" thickTop="1" thickBot="1">
      <c r="K453" s="2">
        <v>42456</v>
      </c>
      <c r="L453" s="9">
        <v>98324.645000000004</v>
      </c>
      <c r="M453" s="6">
        <v>25.861035210000001</v>
      </c>
      <c r="N453" s="6">
        <f t="shared" si="7"/>
        <v>2542777.1063557505</v>
      </c>
      <c r="O453" s="32">
        <v>42456</v>
      </c>
    </row>
    <row r="454" spans="11:15" thickTop="1" thickBot="1">
      <c r="K454" s="2">
        <v>42457</v>
      </c>
      <c r="L454" s="9">
        <v>102746.6</v>
      </c>
      <c r="M454" s="6">
        <v>27.58617697</v>
      </c>
      <c r="N454" s="6">
        <f t="shared" si="7"/>
        <v>2834385.8906658022</v>
      </c>
      <c r="O454" s="32">
        <v>42457</v>
      </c>
    </row>
    <row r="455" spans="11:15" thickTop="1" thickBot="1">
      <c r="K455" s="2">
        <v>42458</v>
      </c>
      <c r="L455" s="9">
        <v>118281.13</v>
      </c>
      <c r="M455" s="6">
        <v>31.070951350000001</v>
      </c>
      <c r="N455" s="6">
        <f t="shared" si="7"/>
        <v>3675107.2358530257</v>
      </c>
      <c r="O455" s="32">
        <v>42458</v>
      </c>
    </row>
    <row r="456" spans="11:15" thickTop="1" thickBot="1">
      <c r="K456" s="2">
        <v>42459</v>
      </c>
      <c r="L456" s="9">
        <v>122625.21</v>
      </c>
      <c r="M456" s="6">
        <v>29.062513819999999</v>
      </c>
      <c r="N456" s="6">
        <f t="shared" si="7"/>
        <v>3563796.8603054024</v>
      </c>
      <c r="O456" s="32">
        <v>42459</v>
      </c>
    </row>
    <row r="457" spans="11:15" thickTop="1" thickBot="1">
      <c r="K457" s="2">
        <v>42460</v>
      </c>
      <c r="L457" s="9">
        <v>122964.715</v>
      </c>
      <c r="M457" s="6">
        <v>21.90202897</v>
      </c>
      <c r="N457" s="6">
        <f t="shared" si="7"/>
        <v>2693176.7502177935</v>
      </c>
      <c r="O457" s="32">
        <v>42460</v>
      </c>
    </row>
    <row r="458" spans="11:15" thickTop="1" thickBot="1">
      <c r="K458" s="2">
        <v>42461</v>
      </c>
      <c r="L458" s="9">
        <v>116321.60000000001</v>
      </c>
      <c r="M458" s="6">
        <v>14.49079665</v>
      </c>
      <c r="N458" s="6">
        <f t="shared" si="7"/>
        <v>1685592.65160264</v>
      </c>
      <c r="O458" s="32">
        <v>42461</v>
      </c>
    </row>
    <row r="459" spans="11:15" thickTop="1" thickBot="1">
      <c r="K459" s="2">
        <v>42462</v>
      </c>
      <c r="L459" s="9">
        <v>102832.72</v>
      </c>
      <c r="M459" s="6">
        <v>13.56898646</v>
      </c>
      <c r="N459" s="6">
        <f t="shared" si="7"/>
        <v>1395335.7853249712</v>
      </c>
      <c r="O459" s="32">
        <v>42462</v>
      </c>
    </row>
    <row r="460" spans="11:15" thickTop="1" thickBot="1">
      <c r="K460" s="2">
        <v>42463</v>
      </c>
      <c r="L460" s="9">
        <v>102084</v>
      </c>
      <c r="M460" s="6">
        <v>15.80399954</v>
      </c>
      <c r="N460" s="6">
        <f t="shared" si="7"/>
        <v>1613335.4890413599</v>
      </c>
      <c r="O460" s="32">
        <v>42463</v>
      </c>
    </row>
    <row r="461" spans="11:15" thickTop="1" thickBot="1">
      <c r="K461" s="2">
        <v>42464</v>
      </c>
      <c r="L461" s="9">
        <v>120445.735</v>
      </c>
      <c r="M461" s="6">
        <v>38.468550309999998</v>
      </c>
      <c r="N461" s="6">
        <f t="shared" si="7"/>
        <v>4633372.8164724279</v>
      </c>
      <c r="O461" s="32">
        <v>42464</v>
      </c>
    </row>
    <row r="462" spans="11:15" thickTop="1" thickBot="1">
      <c r="K462" s="2">
        <v>42465</v>
      </c>
      <c r="L462" s="9">
        <v>120371.235</v>
      </c>
      <c r="M462" s="6">
        <v>21.423208150000001</v>
      </c>
      <c r="N462" s="6">
        <f t="shared" si="7"/>
        <v>2578738.0226775655</v>
      </c>
      <c r="O462" s="32">
        <v>42465</v>
      </c>
    </row>
    <row r="463" spans="11:15" thickTop="1" thickBot="1">
      <c r="K463" s="2">
        <v>42466</v>
      </c>
      <c r="L463" s="9">
        <v>125657.125</v>
      </c>
      <c r="M463" s="6">
        <v>45.520804550000001</v>
      </c>
      <c r="N463" s="6">
        <f t="shared" si="7"/>
        <v>5720013.4274399187</v>
      </c>
      <c r="O463" s="32">
        <v>42466</v>
      </c>
    </row>
    <row r="464" spans="11:15" thickTop="1" thickBot="1">
      <c r="K464" s="2">
        <v>42467</v>
      </c>
      <c r="L464" s="9">
        <v>125663.33</v>
      </c>
      <c r="M464" s="6">
        <v>52.131968520000001</v>
      </c>
      <c r="N464" s="6">
        <f t="shared" si="7"/>
        <v>6551076.7636783719</v>
      </c>
      <c r="O464" s="32">
        <v>42467</v>
      </c>
    </row>
    <row r="465" spans="11:15" thickTop="1" thickBot="1">
      <c r="K465" s="2">
        <v>42468</v>
      </c>
      <c r="L465" s="9">
        <v>124266.88499999999</v>
      </c>
      <c r="M465" s="6">
        <v>75.357810740000005</v>
      </c>
      <c r="N465" s="6">
        <f t="shared" si="7"/>
        <v>9364480.4010793455</v>
      </c>
      <c r="O465" s="32">
        <v>42468</v>
      </c>
    </row>
    <row r="466" spans="11:15" thickTop="1" thickBot="1">
      <c r="K466" s="2">
        <v>42469</v>
      </c>
      <c r="L466" s="9">
        <v>109044.9</v>
      </c>
      <c r="M466" s="6">
        <v>73.139144529999996</v>
      </c>
      <c r="N466" s="6">
        <f t="shared" si="7"/>
        <v>7975450.7013593959</v>
      </c>
      <c r="O466" s="32">
        <v>42469</v>
      </c>
    </row>
    <row r="467" spans="11:15" thickTop="1" thickBot="1">
      <c r="K467" s="2">
        <v>42470</v>
      </c>
      <c r="L467" s="9">
        <v>99845.345000000001</v>
      </c>
      <c r="M467" s="6">
        <v>35.120545749999998</v>
      </c>
      <c r="N467" s="6">
        <f t="shared" si="7"/>
        <v>3506623.0069970335</v>
      </c>
      <c r="O467" s="32">
        <v>42470</v>
      </c>
    </row>
    <row r="468" spans="11:15" thickTop="1" thickBot="1">
      <c r="K468" s="2">
        <v>42471</v>
      </c>
      <c r="L468" s="9">
        <v>118614.005</v>
      </c>
      <c r="M468" s="6">
        <v>62.306510809999999</v>
      </c>
      <c r="N468" s="6">
        <f t="shared" si="7"/>
        <v>7390424.7847498944</v>
      </c>
      <c r="O468" s="32">
        <v>42471</v>
      </c>
    </row>
    <row r="469" spans="11:15" thickTop="1" thickBot="1">
      <c r="K469" s="2">
        <v>42472</v>
      </c>
      <c r="L469" s="9">
        <v>123808.76</v>
      </c>
      <c r="M469" s="6">
        <v>62.964552500000003</v>
      </c>
      <c r="N469" s="6">
        <f t="shared" si="7"/>
        <v>7795563.1689799</v>
      </c>
      <c r="O469" s="32">
        <v>42472</v>
      </c>
    </row>
    <row r="470" spans="11:15" thickTop="1" thickBot="1">
      <c r="K470" s="2">
        <v>42473</v>
      </c>
      <c r="L470" s="9">
        <v>124686.63</v>
      </c>
      <c r="M470" s="6">
        <v>77.21022318</v>
      </c>
      <c r="N470" s="6">
        <f t="shared" si="7"/>
        <v>9627082.5298620835</v>
      </c>
      <c r="O470" s="32">
        <v>42473</v>
      </c>
    </row>
    <row r="471" spans="11:15" thickTop="1" thickBot="1">
      <c r="K471" s="2">
        <v>42474</v>
      </c>
      <c r="L471" s="9">
        <v>126519.065</v>
      </c>
      <c r="M471" s="6">
        <v>92.925207040000004</v>
      </c>
      <c r="N471" s="6">
        <f t="shared" si="7"/>
        <v>11756810.309632218</v>
      </c>
      <c r="O471" s="32">
        <v>42474</v>
      </c>
    </row>
    <row r="472" spans="11:15" thickTop="1" thickBot="1">
      <c r="K472" s="2">
        <v>42475</v>
      </c>
      <c r="L472" s="9">
        <v>124721.485</v>
      </c>
      <c r="M472" s="6">
        <v>81.717847939999999</v>
      </c>
      <c r="N472" s="6">
        <f t="shared" si="7"/>
        <v>10191971.346080991</v>
      </c>
      <c r="O472" s="32">
        <v>42475</v>
      </c>
    </row>
    <row r="473" spans="11:15" thickTop="1" thickBot="1">
      <c r="K473" s="2">
        <v>42476</v>
      </c>
      <c r="L473" s="9">
        <v>108525.965</v>
      </c>
      <c r="M473" s="6">
        <v>51.528968560000003</v>
      </c>
      <c r="N473" s="6">
        <f t="shared" si="7"/>
        <v>5592231.0384286605</v>
      </c>
      <c r="O473" s="32">
        <v>42476</v>
      </c>
    </row>
    <row r="474" spans="11:15" thickTop="1" thickBot="1">
      <c r="K474" s="2">
        <v>42477</v>
      </c>
      <c r="L474" s="9">
        <v>100526.30499999999</v>
      </c>
      <c r="M474" s="6">
        <v>39.129443080000001</v>
      </c>
      <c r="N474" s="6">
        <f t="shared" si="7"/>
        <v>3933538.3295402192</v>
      </c>
      <c r="O474" s="32">
        <v>42477</v>
      </c>
    </row>
    <row r="475" spans="11:15" thickTop="1" thickBot="1">
      <c r="K475" s="2">
        <v>42478</v>
      </c>
      <c r="L475" s="9">
        <v>123441.82</v>
      </c>
      <c r="M475" s="6">
        <v>61.629114919999999</v>
      </c>
      <c r="N475" s="6">
        <f t="shared" si="7"/>
        <v>7607610.110713955</v>
      </c>
      <c r="O475" s="32">
        <v>42478</v>
      </c>
    </row>
    <row r="476" spans="11:15" thickTop="1" thickBot="1">
      <c r="K476" s="2">
        <v>42479</v>
      </c>
      <c r="L476" s="9">
        <v>126846.44500000001</v>
      </c>
      <c r="M476" s="6">
        <v>54.57119179</v>
      </c>
      <c r="N476" s="6">
        <f t="shared" si="7"/>
        <v>6922161.677974687</v>
      </c>
      <c r="O476" s="32">
        <v>42479</v>
      </c>
    </row>
    <row r="477" spans="11:15" thickTop="1" thickBot="1">
      <c r="K477" s="2">
        <v>42480</v>
      </c>
      <c r="L477" s="9">
        <v>125204.785</v>
      </c>
      <c r="M477" s="6">
        <v>40.053662299999999</v>
      </c>
      <c r="N477" s="6">
        <f t="shared" si="7"/>
        <v>5014910.1767341057</v>
      </c>
      <c r="O477" s="32">
        <v>42480</v>
      </c>
    </row>
    <row r="478" spans="11:15" thickTop="1" thickBot="1">
      <c r="K478" s="2">
        <v>42481</v>
      </c>
      <c r="L478" s="9">
        <v>125514.14</v>
      </c>
      <c r="M478" s="6">
        <v>55.740468579999998</v>
      </c>
      <c r="N478" s="6">
        <f t="shared" si="7"/>
        <v>6996216.9770157207</v>
      </c>
      <c r="O478" s="32">
        <v>42481</v>
      </c>
    </row>
    <row r="479" spans="11:15" thickTop="1" thickBot="1">
      <c r="K479" s="2">
        <v>42482</v>
      </c>
      <c r="L479" s="9">
        <v>120124.30499999999</v>
      </c>
      <c r="M479" s="6">
        <v>52.296555179999999</v>
      </c>
      <c r="N479" s="6">
        <f t="shared" si="7"/>
        <v>6282087.3448916497</v>
      </c>
      <c r="O479" s="32">
        <v>42482</v>
      </c>
    </row>
    <row r="480" spans="11:15" thickTop="1" thickBot="1">
      <c r="K480" s="2">
        <v>42483</v>
      </c>
      <c r="L480" s="9">
        <v>108773.745</v>
      </c>
      <c r="M480" s="6">
        <v>36.734526199999998</v>
      </c>
      <c r="N480" s="6">
        <f t="shared" si="7"/>
        <v>3995751.9855746184</v>
      </c>
      <c r="O480" s="32">
        <v>42483</v>
      </c>
    </row>
    <row r="481" spans="11:15" thickTop="1" thickBot="1">
      <c r="K481" s="2">
        <v>42484</v>
      </c>
      <c r="L481" s="9">
        <v>105642.28</v>
      </c>
      <c r="M481" s="6">
        <v>30.68045485</v>
      </c>
      <c r="N481" s="6">
        <f t="shared" si="7"/>
        <v>3241153.2017910578</v>
      </c>
      <c r="O481" s="32">
        <v>42484</v>
      </c>
    </row>
    <row r="482" spans="11:15" thickTop="1" thickBot="1">
      <c r="K482" s="2">
        <v>42485</v>
      </c>
      <c r="L482" s="9">
        <v>104072.435</v>
      </c>
      <c r="M482" s="6">
        <v>39.087861220000001</v>
      </c>
      <c r="N482" s="6">
        <f t="shared" si="7"/>
        <v>4067968.8961074706</v>
      </c>
      <c r="O482" s="32">
        <v>42485</v>
      </c>
    </row>
    <row r="483" spans="11:15" thickTop="1" thickBot="1">
      <c r="K483" s="2">
        <v>42486</v>
      </c>
      <c r="L483" s="9">
        <v>117437.66499999999</v>
      </c>
      <c r="M483" s="6">
        <v>56.436415140000001</v>
      </c>
      <c r="N483" s="6">
        <f t="shared" si="7"/>
        <v>6627760.8150122482</v>
      </c>
      <c r="O483" s="32">
        <v>42486</v>
      </c>
    </row>
    <row r="484" spans="11:15" thickTop="1" thickBot="1">
      <c r="K484" s="2">
        <v>42487</v>
      </c>
      <c r="L484" s="9">
        <v>118531.5</v>
      </c>
      <c r="M484" s="6">
        <v>19.411138099999999</v>
      </c>
      <c r="N484" s="6">
        <f t="shared" si="7"/>
        <v>2300831.3157001496</v>
      </c>
      <c r="O484" s="32">
        <v>42487</v>
      </c>
    </row>
    <row r="485" spans="11:15" thickTop="1" thickBot="1">
      <c r="K485" s="2">
        <v>42488</v>
      </c>
      <c r="L485" s="9">
        <v>126847.02</v>
      </c>
      <c r="M485" s="6">
        <v>60.581978929999998</v>
      </c>
      <c r="N485" s="6">
        <f t="shared" si="7"/>
        <v>7684643.4929732885</v>
      </c>
      <c r="O485" s="32">
        <v>42488</v>
      </c>
    </row>
    <row r="486" spans="11:15" thickTop="1" thickBot="1">
      <c r="K486" s="2">
        <v>42489</v>
      </c>
      <c r="L486" s="9">
        <v>122054.13</v>
      </c>
      <c r="M486" s="6">
        <v>51.748341770000003</v>
      </c>
      <c r="N486" s="6">
        <f t="shared" si="7"/>
        <v>6316098.8336800104</v>
      </c>
      <c r="O486" s="32">
        <v>42489</v>
      </c>
    </row>
    <row r="487" spans="11:15" thickTop="1" thickBot="1">
      <c r="K487" s="2">
        <v>42490</v>
      </c>
      <c r="L487" s="9">
        <v>103505.19500000001</v>
      </c>
      <c r="M487" s="6">
        <v>27.107906180000001</v>
      </c>
      <c r="N487" s="6">
        <f t="shared" si="7"/>
        <v>2805809.1152026053</v>
      </c>
      <c r="O487" s="32">
        <v>42490</v>
      </c>
    </row>
    <row r="488" spans="11:15" thickTop="1" thickBot="1">
      <c r="K488" s="2">
        <v>42491</v>
      </c>
      <c r="L488" s="9">
        <v>98873.535000000003</v>
      </c>
      <c r="M488" s="6">
        <v>31.87421762</v>
      </c>
      <c r="N488" s="6">
        <f t="shared" si="7"/>
        <v>3151516.571448687</v>
      </c>
      <c r="O488" s="32">
        <v>42491</v>
      </c>
    </row>
    <row r="489" spans="11:15" thickTop="1" thickBot="1">
      <c r="K489" s="2">
        <v>42492</v>
      </c>
      <c r="L489" s="9">
        <v>116969.63</v>
      </c>
      <c r="M489" s="6">
        <v>37.348517579999999</v>
      </c>
      <c r="N489" s="6">
        <f t="shared" si="7"/>
        <v>4368642.2823810959</v>
      </c>
      <c r="O489" s="32">
        <v>42492</v>
      </c>
    </row>
    <row r="490" spans="11:15" thickTop="1" thickBot="1">
      <c r="K490" s="2">
        <v>42493</v>
      </c>
      <c r="L490" s="9">
        <v>119014.44500000001</v>
      </c>
      <c r="M490" s="6">
        <v>22.24291908</v>
      </c>
      <c r="N490" s="6">
        <f t="shared" si="7"/>
        <v>2647228.6694861106</v>
      </c>
      <c r="O490" s="32">
        <v>42493</v>
      </c>
    </row>
    <row r="491" spans="11:15" thickTop="1" thickBot="1">
      <c r="K491" s="2">
        <v>42494</v>
      </c>
      <c r="L491" s="9">
        <v>124525.185</v>
      </c>
      <c r="M491" s="6">
        <v>47.753842599999999</v>
      </c>
      <c r="N491" s="6">
        <f t="shared" si="7"/>
        <v>5946556.0842258809</v>
      </c>
      <c r="O491" s="32">
        <v>42494</v>
      </c>
    </row>
    <row r="492" spans="11:15" thickTop="1" thickBot="1">
      <c r="K492" s="2">
        <v>42495</v>
      </c>
      <c r="L492" s="9">
        <v>118192.05499999999</v>
      </c>
      <c r="M492" s="6">
        <v>27.232252970000001</v>
      </c>
      <c r="N492" s="6">
        <f t="shared" si="7"/>
        <v>3218635.9408041532</v>
      </c>
      <c r="O492" s="32">
        <v>42495</v>
      </c>
    </row>
    <row r="493" spans="11:15" thickTop="1" thickBot="1">
      <c r="K493" s="2">
        <v>42496</v>
      </c>
      <c r="L493" s="9">
        <v>120421.32</v>
      </c>
      <c r="M493" s="6">
        <v>64.317056579999999</v>
      </c>
      <c r="N493" s="6">
        <f t="shared" si="7"/>
        <v>7745144.8518782863</v>
      </c>
      <c r="O493" s="32">
        <v>42496</v>
      </c>
    </row>
    <row r="494" spans="11:15" thickTop="1" thickBot="1">
      <c r="K494" s="2">
        <v>42497</v>
      </c>
      <c r="L494" s="9">
        <v>106052.64</v>
      </c>
      <c r="M494" s="6">
        <v>46.627024280000001</v>
      </c>
      <c r="N494" s="6">
        <f t="shared" si="7"/>
        <v>4944919.0202380996</v>
      </c>
      <c r="O494" s="32">
        <v>42497</v>
      </c>
    </row>
    <row r="495" spans="11:15" thickTop="1" thickBot="1">
      <c r="K495" s="2">
        <v>42498</v>
      </c>
      <c r="L495" s="9">
        <v>103487.28</v>
      </c>
      <c r="M495" s="6">
        <v>59.14011232</v>
      </c>
      <c r="N495" s="6">
        <f t="shared" si="7"/>
        <v>6120249.3628912894</v>
      </c>
      <c r="O495" s="32">
        <v>42498</v>
      </c>
    </row>
    <row r="496" spans="11:15" thickTop="1" thickBot="1">
      <c r="K496" s="2">
        <v>42499</v>
      </c>
      <c r="L496" s="9">
        <v>119781.13499999999</v>
      </c>
      <c r="M496" s="6">
        <v>100.8140427</v>
      </c>
      <c r="N496" s="6">
        <f t="shared" si="7"/>
        <v>12075620.458544465</v>
      </c>
      <c r="O496" s="32">
        <v>42499</v>
      </c>
    </row>
    <row r="497" spans="11:15" thickTop="1" thickBot="1">
      <c r="K497" s="2">
        <v>42500</v>
      </c>
      <c r="L497" s="9">
        <v>119611.88</v>
      </c>
      <c r="M497" s="6">
        <v>36.980106599999999</v>
      </c>
      <c r="N497" s="6">
        <f t="shared" si="7"/>
        <v>4423260.0730264084</v>
      </c>
      <c r="O497" s="32">
        <v>42500</v>
      </c>
    </row>
    <row r="498" spans="11:15" thickTop="1" thickBot="1">
      <c r="K498" s="2">
        <v>42501</v>
      </c>
      <c r="L498" s="9">
        <v>123616.28</v>
      </c>
      <c r="M498" s="6">
        <v>59.849881660000001</v>
      </c>
      <c r="N498" s="6">
        <f t="shared" si="7"/>
        <v>7398419.7292494252</v>
      </c>
      <c r="O498" s="32">
        <v>42501</v>
      </c>
    </row>
    <row r="499" spans="11:15" thickTop="1" thickBot="1">
      <c r="K499" s="2">
        <v>42502</v>
      </c>
      <c r="L499" s="9">
        <v>120693.53</v>
      </c>
      <c r="M499" s="6">
        <v>53.796096839999997</v>
      </c>
      <c r="N499" s="6">
        <f t="shared" si="7"/>
        <v>6492840.8278414449</v>
      </c>
      <c r="O499" s="32">
        <v>42502</v>
      </c>
    </row>
    <row r="500" spans="11:15" thickTop="1" thickBot="1">
      <c r="K500" s="2">
        <v>42503</v>
      </c>
      <c r="L500" s="9">
        <v>118800.07</v>
      </c>
      <c r="M500" s="6">
        <v>52.36555156</v>
      </c>
      <c r="N500" s="6">
        <f t="shared" si="7"/>
        <v>6221031.19091661</v>
      </c>
      <c r="O500" s="32">
        <v>42503</v>
      </c>
    </row>
    <row r="501" spans="11:15" thickTop="1" thickBot="1">
      <c r="K501" s="2">
        <v>42504</v>
      </c>
      <c r="L501" s="9">
        <v>101945.995</v>
      </c>
      <c r="M501" s="6">
        <v>28.278767370000001</v>
      </c>
      <c r="N501" s="6">
        <f t="shared" si="7"/>
        <v>2882907.0769081833</v>
      </c>
      <c r="O501" s="32">
        <v>42504</v>
      </c>
    </row>
    <row r="502" spans="11:15" thickTop="1" thickBot="1">
      <c r="K502" s="2">
        <v>42505</v>
      </c>
      <c r="L502" s="9">
        <v>99697.62</v>
      </c>
      <c r="M502" s="6">
        <v>37.076541059999997</v>
      </c>
      <c r="N502" s="6">
        <f t="shared" si="7"/>
        <v>3696442.9015142769</v>
      </c>
      <c r="O502" s="32">
        <v>42505</v>
      </c>
    </row>
    <row r="503" spans="11:15" thickTop="1" thickBot="1">
      <c r="K503" s="2">
        <v>42506</v>
      </c>
      <c r="L503" s="9">
        <v>121182.69500000001</v>
      </c>
      <c r="M503" s="6">
        <v>41.916763160000002</v>
      </c>
      <c r="N503" s="6">
        <f t="shared" si="7"/>
        <v>5079586.3254055167</v>
      </c>
      <c r="O503" s="32">
        <v>42506</v>
      </c>
    </row>
    <row r="504" spans="11:15" thickTop="1" thickBot="1">
      <c r="K504" s="2">
        <v>42507</v>
      </c>
      <c r="L504" s="9">
        <v>124209.405</v>
      </c>
      <c r="M504" s="6">
        <v>68.333326549999995</v>
      </c>
      <c r="N504" s="6">
        <f t="shared" si="7"/>
        <v>8487641.8324462026</v>
      </c>
      <c r="O504" s="32">
        <v>42507</v>
      </c>
    </row>
    <row r="505" spans="11:15" thickTop="1" thickBot="1">
      <c r="K505" s="2">
        <v>42508</v>
      </c>
      <c r="L505" s="9">
        <v>124352.215</v>
      </c>
      <c r="M505" s="6">
        <v>70.588827640000005</v>
      </c>
      <c r="N505" s="6">
        <f t="shared" si="7"/>
        <v>8777877.0712872222</v>
      </c>
      <c r="O505" s="32">
        <v>42508</v>
      </c>
    </row>
    <row r="506" spans="11:15" thickTop="1" thickBot="1">
      <c r="K506" s="2">
        <v>42509</v>
      </c>
      <c r="L506" s="9">
        <v>124392.29</v>
      </c>
      <c r="M506" s="6">
        <v>44.40335829</v>
      </c>
      <c r="N506" s="6">
        <f t="shared" si="7"/>
        <v>5523435.4213835839</v>
      </c>
      <c r="O506" s="32">
        <v>42509</v>
      </c>
    </row>
    <row r="507" spans="11:15" thickTop="1" thickBot="1">
      <c r="K507" s="2">
        <v>42510</v>
      </c>
      <c r="L507" s="9">
        <v>127705.84</v>
      </c>
      <c r="M507" s="6">
        <v>79.795907400000004</v>
      </c>
      <c r="N507" s="6">
        <f t="shared" si="7"/>
        <v>10190403.383079216</v>
      </c>
      <c r="O507" s="32">
        <v>42510</v>
      </c>
    </row>
    <row r="508" spans="11:15" thickTop="1" thickBot="1">
      <c r="K508" s="2">
        <v>42511</v>
      </c>
      <c r="L508" s="9">
        <v>112336.78</v>
      </c>
      <c r="M508" s="6">
        <v>45.745271420000002</v>
      </c>
      <c r="N508" s="6">
        <f t="shared" si="7"/>
        <v>5138876.4915488278</v>
      </c>
      <c r="O508" s="32">
        <v>42511</v>
      </c>
    </row>
    <row r="509" spans="11:15" thickTop="1" thickBot="1">
      <c r="K509" s="2">
        <v>42512</v>
      </c>
      <c r="L509" s="9">
        <v>101618.98</v>
      </c>
      <c r="M509" s="6">
        <v>24.192652460000001</v>
      </c>
      <c r="N509" s="6">
        <f t="shared" si="7"/>
        <v>2458432.6664796909</v>
      </c>
      <c r="O509" s="32">
        <v>42512</v>
      </c>
    </row>
    <row r="510" spans="11:15" thickTop="1" thickBot="1">
      <c r="K510" s="2">
        <v>42513</v>
      </c>
      <c r="L510" s="9">
        <v>121424.42</v>
      </c>
      <c r="M510" s="6">
        <v>10.80151908</v>
      </c>
      <c r="N510" s="6">
        <f t="shared" si="7"/>
        <v>1311568.1894079335</v>
      </c>
      <c r="O510" s="32">
        <v>42513</v>
      </c>
    </row>
    <row r="511" spans="11:15" thickTop="1" thickBot="1">
      <c r="K511" s="2">
        <v>42514</v>
      </c>
      <c r="L511" s="9">
        <v>131916.405</v>
      </c>
      <c r="M511" s="6">
        <v>45.213847149999999</v>
      </c>
      <c r="N511" s="6">
        <f t="shared" si="7"/>
        <v>5964448.1722474955</v>
      </c>
      <c r="O511" s="32">
        <v>42514</v>
      </c>
    </row>
    <row r="512" spans="11:15" thickTop="1" thickBot="1">
      <c r="K512" s="2">
        <v>42515</v>
      </c>
      <c r="L512" s="9">
        <v>132170.04999999999</v>
      </c>
      <c r="M512" s="6">
        <v>66.258534830000002</v>
      </c>
      <c r="N512" s="6">
        <f t="shared" si="7"/>
        <v>8757393.8614078406</v>
      </c>
      <c r="O512" s="32">
        <v>42515</v>
      </c>
    </row>
    <row r="513" spans="11:15" thickTop="1" thickBot="1">
      <c r="K513" s="2">
        <v>42516</v>
      </c>
      <c r="L513" s="9">
        <v>137080.875</v>
      </c>
      <c r="M513" s="6">
        <v>99.424833129999996</v>
      </c>
      <c r="N513" s="6">
        <f t="shared" si="7"/>
        <v>13629243.122189388</v>
      </c>
      <c r="O513" s="32">
        <v>42516</v>
      </c>
    </row>
    <row r="514" spans="11:15" thickTop="1" thickBot="1">
      <c r="K514" s="2">
        <v>42517</v>
      </c>
      <c r="L514" s="9">
        <v>134317.62</v>
      </c>
      <c r="M514" s="6">
        <v>68.193428539999999</v>
      </c>
      <c r="N514" s="6">
        <f t="shared" si="7"/>
        <v>9159579.0211328752</v>
      </c>
      <c r="O514" s="32">
        <v>42517</v>
      </c>
    </row>
    <row r="515" spans="11:15" thickTop="1" thickBot="1">
      <c r="K515" s="2">
        <v>42518</v>
      </c>
      <c r="L515" s="9">
        <v>119938.795</v>
      </c>
      <c r="M515" s="6">
        <v>81.990134580000003</v>
      </c>
      <c r="N515" s="6">
        <f t="shared" ref="N515:N578" si="8">L515*M515</f>
        <v>9833797.9434130322</v>
      </c>
      <c r="O515" s="32">
        <v>42518</v>
      </c>
    </row>
    <row r="516" spans="11:15" thickTop="1" thickBot="1">
      <c r="K516" s="2">
        <v>42519</v>
      </c>
      <c r="L516" s="9">
        <v>118751.965</v>
      </c>
      <c r="M516" s="6">
        <v>68.715474040000004</v>
      </c>
      <c r="N516" s="6">
        <f t="shared" si="8"/>
        <v>8160097.5681564892</v>
      </c>
      <c r="O516" s="32">
        <v>42519</v>
      </c>
    </row>
    <row r="517" spans="11:15" thickTop="1" thickBot="1">
      <c r="K517" s="2">
        <v>42520</v>
      </c>
      <c r="L517" s="9">
        <v>134983.95499999999</v>
      </c>
      <c r="M517" s="6">
        <v>115.7846736</v>
      </c>
      <c r="N517" s="6">
        <f t="shared" si="8"/>
        <v>15629073.170912087</v>
      </c>
      <c r="O517" s="32">
        <v>42520</v>
      </c>
    </row>
    <row r="518" spans="11:15" thickTop="1" thickBot="1">
      <c r="K518" s="2">
        <v>42521</v>
      </c>
      <c r="L518" s="9">
        <v>140402.15</v>
      </c>
      <c r="M518" s="6">
        <v>156.46472259999999</v>
      </c>
      <c r="N518" s="6">
        <f t="shared" si="8"/>
        <v>21967983.452193588</v>
      </c>
      <c r="O518" s="32">
        <v>42521</v>
      </c>
    </row>
    <row r="519" spans="11:15" thickTop="1" thickBot="1">
      <c r="K519" s="2">
        <v>42522</v>
      </c>
      <c r="L519" s="9">
        <v>141195.03</v>
      </c>
      <c r="M519" s="6">
        <v>168.85275920000001</v>
      </c>
      <c r="N519" s="6">
        <f t="shared" si="8"/>
        <v>23841170.400826778</v>
      </c>
      <c r="O519" s="32">
        <v>42522</v>
      </c>
    </row>
    <row r="520" spans="11:15" thickTop="1" thickBot="1">
      <c r="K520" s="2">
        <v>42523</v>
      </c>
      <c r="L520" s="9">
        <v>141292.56</v>
      </c>
      <c r="M520" s="6">
        <v>180.9103503</v>
      </c>
      <c r="N520" s="6">
        <f t="shared" si="8"/>
        <v>25561286.524383768</v>
      </c>
      <c r="O520" s="32">
        <v>42523</v>
      </c>
    </row>
    <row r="521" spans="11:15" thickTop="1" thickBot="1">
      <c r="K521" s="2">
        <v>42524</v>
      </c>
      <c r="L521" s="9">
        <v>137717.255</v>
      </c>
      <c r="M521" s="6">
        <v>175.85462989999999</v>
      </c>
      <c r="N521" s="6">
        <f t="shared" si="8"/>
        <v>24218216.908868924</v>
      </c>
      <c r="O521" s="32">
        <v>42524</v>
      </c>
    </row>
    <row r="522" spans="11:15" thickTop="1" thickBot="1">
      <c r="K522" s="2">
        <v>42525</v>
      </c>
      <c r="L522" s="9">
        <v>122764.33</v>
      </c>
      <c r="M522" s="6">
        <v>126.74997190000001</v>
      </c>
      <c r="N522" s="6">
        <f t="shared" si="8"/>
        <v>15560375.377822328</v>
      </c>
      <c r="O522" s="32">
        <v>42525</v>
      </c>
    </row>
    <row r="523" spans="11:15" thickTop="1" thickBot="1">
      <c r="K523" s="2">
        <v>42526</v>
      </c>
      <c r="L523" s="9">
        <v>116052.80499999999</v>
      </c>
      <c r="M523" s="6">
        <v>122.7887776</v>
      </c>
      <c r="N523" s="6">
        <f t="shared" si="8"/>
        <v>14249982.063001167</v>
      </c>
      <c r="O523" s="32">
        <v>42526</v>
      </c>
    </row>
    <row r="524" spans="11:15" thickTop="1" thickBot="1">
      <c r="K524" s="2">
        <v>42527</v>
      </c>
      <c r="L524" s="9">
        <v>134829.755</v>
      </c>
      <c r="M524" s="6">
        <v>107.44561210000001</v>
      </c>
      <c r="N524" s="6">
        <f t="shared" si="8"/>
        <v>14486865.555268036</v>
      </c>
      <c r="O524" s="32">
        <v>42527</v>
      </c>
    </row>
    <row r="525" spans="11:15" thickTop="1" thickBot="1">
      <c r="K525" s="2">
        <v>42528</v>
      </c>
      <c r="L525" s="9">
        <v>135306.005</v>
      </c>
      <c r="M525" s="6">
        <v>88.326962910000006</v>
      </c>
      <c r="N525" s="6">
        <f t="shared" si="8"/>
        <v>11951168.485135276</v>
      </c>
      <c r="O525" s="32">
        <v>42528</v>
      </c>
    </row>
    <row r="526" spans="11:15" thickTop="1" thickBot="1">
      <c r="K526" s="2">
        <v>42529</v>
      </c>
      <c r="L526" s="9">
        <v>137305.35500000001</v>
      </c>
      <c r="M526" s="6">
        <v>91.315660199999996</v>
      </c>
      <c r="N526" s="6">
        <f t="shared" si="8"/>
        <v>12538129.140820371</v>
      </c>
      <c r="O526" s="32">
        <v>42529</v>
      </c>
    </row>
    <row r="527" spans="11:15" thickTop="1" thickBot="1">
      <c r="K527" s="2">
        <v>42530</v>
      </c>
      <c r="L527" s="9">
        <v>132859.30499999999</v>
      </c>
      <c r="M527" s="6">
        <v>50.238971939999999</v>
      </c>
      <c r="N527" s="6">
        <f t="shared" si="8"/>
        <v>6674714.8958629016</v>
      </c>
      <c r="O527" s="32">
        <v>42530</v>
      </c>
    </row>
    <row r="528" spans="11:15" thickTop="1" thickBot="1">
      <c r="K528" s="2">
        <v>42531</v>
      </c>
      <c r="L528" s="9">
        <v>132209.51500000001</v>
      </c>
      <c r="M528" s="6">
        <v>47.425798780000001</v>
      </c>
      <c r="N528" s="6">
        <f t="shared" si="8"/>
        <v>6270141.8551913928</v>
      </c>
      <c r="O528" s="32">
        <v>42531</v>
      </c>
    </row>
    <row r="529" spans="11:15" thickTop="1" thickBot="1">
      <c r="K529" s="2">
        <v>42532</v>
      </c>
      <c r="L529" s="9">
        <v>120753.43</v>
      </c>
      <c r="M529" s="6">
        <v>55.590969579999999</v>
      </c>
      <c r="N529" s="6">
        <f t="shared" si="8"/>
        <v>6712800.2538106591</v>
      </c>
      <c r="O529" s="32">
        <v>42532</v>
      </c>
    </row>
    <row r="530" spans="11:15" thickTop="1" thickBot="1">
      <c r="K530" s="2">
        <v>42533</v>
      </c>
      <c r="L530" s="9">
        <v>122771.53</v>
      </c>
      <c r="M530" s="6">
        <v>77.215287989999993</v>
      </c>
      <c r="N530" s="6">
        <f t="shared" si="8"/>
        <v>9479839.0459229238</v>
      </c>
      <c r="O530" s="32">
        <v>42533</v>
      </c>
    </row>
    <row r="531" spans="11:15" thickTop="1" thickBot="1">
      <c r="K531" s="2">
        <v>42534</v>
      </c>
      <c r="L531" s="9">
        <v>122106.95</v>
      </c>
      <c r="M531" s="6">
        <v>95.064774630000002</v>
      </c>
      <c r="N531" s="6">
        <f t="shared" si="8"/>
        <v>11608069.682506679</v>
      </c>
      <c r="O531" s="32">
        <v>42534</v>
      </c>
    </row>
    <row r="532" spans="11:15" thickTop="1" thickBot="1">
      <c r="K532" s="2">
        <v>42535</v>
      </c>
      <c r="L532" s="9">
        <v>138466.56</v>
      </c>
      <c r="M532" s="6">
        <v>90.845109260000001</v>
      </c>
      <c r="N532" s="6">
        <f t="shared" si="8"/>
        <v>12579009.772056345</v>
      </c>
      <c r="O532" s="32">
        <v>42535</v>
      </c>
    </row>
    <row r="533" spans="11:15" thickTop="1" thickBot="1">
      <c r="K533" s="2">
        <v>42536</v>
      </c>
      <c r="L533" s="9">
        <v>140904.59</v>
      </c>
      <c r="M533" s="6">
        <v>92.416245849999996</v>
      </c>
      <c r="N533" s="6">
        <f t="shared" si="8"/>
        <v>13021873.23083345</v>
      </c>
      <c r="O533" s="32">
        <v>42536</v>
      </c>
    </row>
    <row r="534" spans="11:15" thickTop="1" thickBot="1">
      <c r="K534" s="2">
        <v>42537</v>
      </c>
      <c r="L534" s="9">
        <v>140741.16500000001</v>
      </c>
      <c r="M534" s="6">
        <v>89.929148949999998</v>
      </c>
      <c r="N534" s="6">
        <f t="shared" si="8"/>
        <v>12656733.190681526</v>
      </c>
      <c r="O534" s="32">
        <v>42537</v>
      </c>
    </row>
    <row r="535" spans="11:15" thickTop="1" thickBot="1">
      <c r="K535" s="2">
        <v>42538</v>
      </c>
      <c r="L535" s="9">
        <v>138023.10999999999</v>
      </c>
      <c r="M535" s="6">
        <v>99.573674510000004</v>
      </c>
      <c r="N535" s="6">
        <f t="shared" si="8"/>
        <v>13743468.229997925</v>
      </c>
      <c r="O535" s="32">
        <v>42538</v>
      </c>
    </row>
    <row r="536" spans="11:15" thickTop="1" thickBot="1">
      <c r="K536" s="2">
        <v>42539</v>
      </c>
      <c r="L536" s="9">
        <v>123162.185</v>
      </c>
      <c r="M536" s="6">
        <v>62.934016130000003</v>
      </c>
      <c r="N536" s="6">
        <f t="shared" si="8"/>
        <v>7751090.9373960439</v>
      </c>
      <c r="O536" s="32">
        <v>42539</v>
      </c>
    </row>
    <row r="537" spans="11:15" thickTop="1" thickBot="1">
      <c r="K537" s="2">
        <v>42540</v>
      </c>
      <c r="L537" s="9">
        <v>119662.16499999999</v>
      </c>
      <c r="M537" s="6">
        <v>79.384821770000002</v>
      </c>
      <c r="N537" s="6">
        <f t="shared" si="8"/>
        <v>9499359.6411373317</v>
      </c>
      <c r="O537" s="32">
        <v>42540</v>
      </c>
    </row>
    <row r="538" spans="11:15" thickTop="1" thickBot="1">
      <c r="K538" s="2">
        <v>42541</v>
      </c>
      <c r="L538" s="9">
        <v>134435.11499999999</v>
      </c>
      <c r="M538" s="6">
        <v>114.875078</v>
      </c>
      <c r="N538" s="6">
        <f t="shared" si="8"/>
        <v>15443244.321563968</v>
      </c>
      <c r="O538" s="32">
        <v>42541</v>
      </c>
    </row>
    <row r="539" spans="11:15" thickTop="1" thickBot="1">
      <c r="K539" s="2">
        <v>42542</v>
      </c>
      <c r="L539" s="9">
        <v>137511.315</v>
      </c>
      <c r="M539" s="6">
        <v>62.154764110000002</v>
      </c>
      <c r="N539" s="6">
        <f t="shared" si="8"/>
        <v>8546983.3462809045</v>
      </c>
      <c r="O539" s="32">
        <v>42542</v>
      </c>
    </row>
    <row r="540" spans="11:15" thickTop="1" thickBot="1">
      <c r="K540" s="2">
        <v>42543</v>
      </c>
      <c r="L540" s="9">
        <v>133813.285</v>
      </c>
      <c r="M540" s="6">
        <v>58.759038580000002</v>
      </c>
      <c r="N540" s="6">
        <f t="shared" si="8"/>
        <v>7862739.9758315356</v>
      </c>
      <c r="O540" s="32">
        <v>42543</v>
      </c>
    </row>
    <row r="541" spans="11:15" thickTop="1" thickBot="1">
      <c r="K541" s="2">
        <v>42544</v>
      </c>
      <c r="L541" s="9">
        <v>136740.005</v>
      </c>
      <c r="M541" s="6">
        <v>78.318980190000005</v>
      </c>
      <c r="N541" s="6">
        <f t="shared" si="8"/>
        <v>10709337.742775502</v>
      </c>
      <c r="O541" s="32">
        <v>42544</v>
      </c>
    </row>
    <row r="542" spans="11:15" thickTop="1" thickBot="1">
      <c r="K542" s="2">
        <v>42545</v>
      </c>
      <c r="L542" s="9">
        <v>144658.38</v>
      </c>
      <c r="M542" s="6">
        <v>67.938496200000003</v>
      </c>
      <c r="N542" s="6">
        <f t="shared" si="8"/>
        <v>9827872.7999281567</v>
      </c>
      <c r="O542" s="32">
        <v>42545</v>
      </c>
    </row>
    <row r="543" spans="11:15" thickTop="1" thickBot="1">
      <c r="K543" s="2">
        <v>42546</v>
      </c>
      <c r="L543" s="9">
        <v>131730.83499999999</v>
      </c>
      <c r="M543" s="6">
        <v>99.763250799999994</v>
      </c>
      <c r="N543" s="6">
        <f t="shared" si="8"/>
        <v>13141896.330198416</v>
      </c>
      <c r="O543" s="32">
        <v>42546</v>
      </c>
    </row>
    <row r="544" spans="11:15" thickTop="1" thickBot="1">
      <c r="K544" s="2">
        <v>42547</v>
      </c>
      <c r="L544" s="9">
        <v>126455.935</v>
      </c>
      <c r="M544" s="6">
        <v>120.4411006</v>
      </c>
      <c r="N544" s="6">
        <f t="shared" si="8"/>
        <v>15230491.98880206</v>
      </c>
      <c r="O544" s="32">
        <v>42547</v>
      </c>
    </row>
    <row r="545" spans="11:15" thickTop="1" thickBot="1">
      <c r="K545" s="2">
        <v>42548</v>
      </c>
      <c r="L545" s="9">
        <v>148639.995</v>
      </c>
      <c r="M545" s="6">
        <v>127.3466076</v>
      </c>
      <c r="N545" s="6">
        <f t="shared" si="8"/>
        <v>18928799.116930962</v>
      </c>
      <c r="O545" s="32">
        <v>42548</v>
      </c>
    </row>
    <row r="546" spans="11:15" thickTop="1" thickBot="1">
      <c r="K546" s="2">
        <v>42549</v>
      </c>
      <c r="L546" s="9">
        <v>142146.31</v>
      </c>
      <c r="M546" s="6">
        <v>110.28039029999999</v>
      </c>
      <c r="N546" s="6">
        <f t="shared" si="8"/>
        <v>15675950.546504792</v>
      </c>
      <c r="O546" s="32">
        <v>42549</v>
      </c>
    </row>
    <row r="547" spans="11:15" thickTop="1" thickBot="1">
      <c r="K547" s="2">
        <v>42550</v>
      </c>
      <c r="L547" s="9">
        <v>136071.965</v>
      </c>
      <c r="M547" s="6">
        <v>80.125243080000004</v>
      </c>
      <c r="N547" s="6">
        <f t="shared" si="8"/>
        <v>10902799.271998253</v>
      </c>
      <c r="O547" s="32">
        <v>42550</v>
      </c>
    </row>
    <row r="548" spans="11:15" thickTop="1" thickBot="1">
      <c r="K548" s="2">
        <v>42551</v>
      </c>
      <c r="L548" s="9">
        <v>141078.46</v>
      </c>
      <c r="M548" s="6">
        <v>115.1178955</v>
      </c>
      <c r="N548" s="6">
        <f t="shared" si="8"/>
        <v>16240655.41558093</v>
      </c>
      <c r="O548" s="32">
        <v>42551</v>
      </c>
    </row>
    <row r="549" spans="11:15" thickTop="1" thickBot="1">
      <c r="K549" s="2">
        <v>42552</v>
      </c>
      <c r="L549" s="9">
        <v>136676.715</v>
      </c>
      <c r="M549" s="6">
        <v>117.7120479</v>
      </c>
      <c r="N549" s="6">
        <f t="shared" si="8"/>
        <v>16088496.022894649</v>
      </c>
      <c r="O549" s="32">
        <v>42552</v>
      </c>
    </row>
    <row r="550" spans="11:15" thickTop="1" thickBot="1">
      <c r="K550" s="2">
        <v>42553</v>
      </c>
      <c r="L550" s="9">
        <v>118683.565</v>
      </c>
      <c r="M550" s="6">
        <v>90.456523779999998</v>
      </c>
      <c r="N550" s="6">
        <f t="shared" si="8"/>
        <v>10735702.719717676</v>
      </c>
      <c r="O550" s="32">
        <v>42553</v>
      </c>
    </row>
    <row r="551" spans="11:15" thickTop="1" thickBot="1">
      <c r="K551" s="2">
        <v>42554</v>
      </c>
      <c r="L551" s="9">
        <v>112556.405</v>
      </c>
      <c r="M551" s="6">
        <v>68.597089170000004</v>
      </c>
      <c r="N551" s="6">
        <f t="shared" si="8"/>
        <v>7721041.7504396345</v>
      </c>
      <c r="O551" s="32">
        <v>42554</v>
      </c>
    </row>
    <row r="552" spans="11:15" thickTop="1" thickBot="1">
      <c r="K552" s="2">
        <v>42555</v>
      </c>
      <c r="L552" s="9">
        <v>135712.245</v>
      </c>
      <c r="M552" s="6">
        <v>124.1368856</v>
      </c>
      <c r="N552" s="6">
        <f t="shared" si="8"/>
        <v>16846895.432084173</v>
      </c>
      <c r="O552" s="32">
        <v>42555</v>
      </c>
    </row>
    <row r="553" spans="11:15" thickTop="1" thickBot="1">
      <c r="K553" s="2">
        <v>42556</v>
      </c>
      <c r="L553" s="9">
        <v>142401.79500000001</v>
      </c>
      <c r="M553" s="6">
        <v>147.1876919</v>
      </c>
      <c r="N553" s="6">
        <f t="shared" si="8"/>
        <v>20959791.528466962</v>
      </c>
      <c r="O553" s="32">
        <v>42556</v>
      </c>
    </row>
    <row r="554" spans="11:15" thickTop="1" thickBot="1">
      <c r="K554" s="2">
        <v>42557</v>
      </c>
      <c r="L554" s="9">
        <v>134056.095</v>
      </c>
      <c r="M554" s="6">
        <v>116.6821116</v>
      </c>
      <c r="N554" s="6">
        <f t="shared" si="8"/>
        <v>15641948.237450201</v>
      </c>
      <c r="O554" s="32">
        <v>42557</v>
      </c>
    </row>
    <row r="555" spans="11:15" thickTop="1" thickBot="1">
      <c r="K555" s="2">
        <v>42558</v>
      </c>
      <c r="L555" s="9">
        <v>138768.04500000001</v>
      </c>
      <c r="M555" s="6">
        <v>176.91203619999999</v>
      </c>
      <c r="N555" s="6">
        <f t="shared" si="8"/>
        <v>24549737.40044323</v>
      </c>
      <c r="O555" s="32">
        <v>42558</v>
      </c>
    </row>
    <row r="556" spans="11:15" thickTop="1" thickBot="1">
      <c r="K556" s="2">
        <v>42559</v>
      </c>
      <c r="L556" s="9">
        <v>136690.04999999999</v>
      </c>
      <c r="M556" s="6">
        <v>114.84420299999999</v>
      </c>
      <c r="N556" s="6">
        <f t="shared" si="8"/>
        <v>15698059.850280147</v>
      </c>
      <c r="O556" s="32">
        <v>42559</v>
      </c>
    </row>
    <row r="557" spans="11:15" thickTop="1" thickBot="1">
      <c r="K557" s="2">
        <v>42560</v>
      </c>
      <c r="L557" s="9">
        <v>122369.535</v>
      </c>
      <c r="M557" s="6">
        <v>105.54857610000001</v>
      </c>
      <c r="N557" s="6">
        <f t="shared" si="8"/>
        <v>12915930.177269114</v>
      </c>
      <c r="O557" s="32">
        <v>42560</v>
      </c>
    </row>
    <row r="558" spans="11:15" thickTop="1" thickBot="1">
      <c r="K558" s="2">
        <v>42561</v>
      </c>
      <c r="L558" s="9">
        <v>119218.23</v>
      </c>
      <c r="M558" s="6">
        <v>36.167212329999998</v>
      </c>
      <c r="N558" s="6">
        <f t="shared" si="8"/>
        <v>4311791.0380167756</v>
      </c>
      <c r="O558" s="32">
        <v>42561</v>
      </c>
    </row>
    <row r="559" spans="11:15" thickTop="1" thickBot="1">
      <c r="K559" s="2">
        <v>42562</v>
      </c>
      <c r="L559" s="9">
        <v>128207.125</v>
      </c>
      <c r="M559" s="6">
        <v>44.858080039999997</v>
      </c>
      <c r="N559" s="6">
        <f t="shared" si="8"/>
        <v>5751125.4749482842</v>
      </c>
      <c r="O559" s="32">
        <v>42562</v>
      </c>
    </row>
    <row r="560" spans="11:15" thickTop="1" thickBot="1">
      <c r="K560" s="2">
        <v>42563</v>
      </c>
      <c r="L560" s="9">
        <v>137582.19500000001</v>
      </c>
      <c r="M560" s="6">
        <v>49.159485719999999</v>
      </c>
      <c r="N560" s="6">
        <f t="shared" si="8"/>
        <v>6763469.950428756</v>
      </c>
      <c r="O560" s="32">
        <v>42563</v>
      </c>
    </row>
    <row r="561" spans="11:15" thickTop="1" thickBot="1">
      <c r="K561" s="2">
        <v>42564</v>
      </c>
      <c r="L561" s="9">
        <v>145728.26</v>
      </c>
      <c r="M561" s="6">
        <v>65.914964920000003</v>
      </c>
      <c r="N561" s="6">
        <f t="shared" si="8"/>
        <v>9605673.1457526404</v>
      </c>
      <c r="O561" s="32">
        <v>42564</v>
      </c>
    </row>
    <row r="562" spans="11:15" thickTop="1" thickBot="1">
      <c r="K562" s="2">
        <v>42565</v>
      </c>
      <c r="L562" s="9">
        <v>144103.70499999999</v>
      </c>
      <c r="M562" s="6">
        <v>76.117452619999995</v>
      </c>
      <c r="N562" s="6">
        <f t="shared" si="8"/>
        <v>10968806.937703956</v>
      </c>
      <c r="O562" s="32">
        <v>42565</v>
      </c>
    </row>
    <row r="563" spans="11:15" thickTop="1" thickBot="1">
      <c r="K563" s="2">
        <v>42566</v>
      </c>
      <c r="L563" s="9">
        <v>141166.85</v>
      </c>
      <c r="M563" s="6">
        <v>79.507600479999994</v>
      </c>
      <c r="N563" s="6">
        <f t="shared" si="8"/>
        <v>11223837.510820087</v>
      </c>
      <c r="O563" s="32">
        <v>42566</v>
      </c>
    </row>
    <row r="564" spans="11:15" thickTop="1" thickBot="1">
      <c r="K564" s="2">
        <v>42567</v>
      </c>
      <c r="L564" s="9">
        <v>120659.15</v>
      </c>
      <c r="M564" s="6">
        <v>73.694418769999999</v>
      </c>
      <c r="N564" s="6">
        <f t="shared" si="8"/>
        <v>8891905.9285322446</v>
      </c>
      <c r="O564" s="32">
        <v>42567</v>
      </c>
    </row>
    <row r="565" spans="11:15" thickTop="1" thickBot="1">
      <c r="K565" s="2">
        <v>42568</v>
      </c>
      <c r="L565" s="9">
        <v>113418.125</v>
      </c>
      <c r="M565" s="6">
        <v>48.788405300000001</v>
      </c>
      <c r="N565" s="6">
        <f t="shared" si="8"/>
        <v>5533489.4508660622</v>
      </c>
      <c r="O565" s="32">
        <v>42568</v>
      </c>
    </row>
    <row r="566" spans="11:15" thickTop="1" thickBot="1">
      <c r="K566" s="2">
        <v>42569</v>
      </c>
      <c r="L566" s="9">
        <v>127367.015</v>
      </c>
      <c r="M566" s="6">
        <v>43.891518699999999</v>
      </c>
      <c r="N566" s="6">
        <f t="shared" si="8"/>
        <v>5590331.7206356805</v>
      </c>
      <c r="O566" s="32">
        <v>42569</v>
      </c>
    </row>
    <row r="567" spans="11:15" thickTop="1" thickBot="1">
      <c r="K567" s="2">
        <v>42570</v>
      </c>
      <c r="L567" s="9">
        <v>137028.04999999999</v>
      </c>
      <c r="M567" s="6">
        <v>49.453789790000002</v>
      </c>
      <c r="N567" s="6">
        <f t="shared" si="8"/>
        <v>6776556.3800336095</v>
      </c>
      <c r="O567" s="32">
        <v>42570</v>
      </c>
    </row>
    <row r="568" spans="11:15" thickTop="1" thickBot="1">
      <c r="K568" s="2">
        <v>42571</v>
      </c>
      <c r="L568" s="9">
        <v>136850.14000000001</v>
      </c>
      <c r="M568" s="6">
        <v>52.331551939999997</v>
      </c>
      <c r="N568" s="6">
        <f t="shared" si="8"/>
        <v>7161580.2094062716</v>
      </c>
      <c r="O568" s="32">
        <v>42571</v>
      </c>
    </row>
    <row r="569" spans="11:15" thickTop="1" thickBot="1">
      <c r="K569" s="2">
        <v>42572</v>
      </c>
      <c r="L569" s="9">
        <v>136127.125</v>
      </c>
      <c r="M569" s="6">
        <v>44.92653284</v>
      </c>
      <c r="N569" s="6">
        <f t="shared" si="8"/>
        <v>6115719.7517272849</v>
      </c>
      <c r="O569" s="32">
        <v>42572</v>
      </c>
    </row>
    <row r="570" spans="11:15" thickTop="1" thickBot="1">
      <c r="K570" s="2">
        <v>42573</v>
      </c>
      <c r="L570" s="9">
        <v>128777.82</v>
      </c>
      <c r="M570" s="6">
        <v>21.091718870000001</v>
      </c>
      <c r="N570" s="6">
        <f t="shared" si="8"/>
        <v>2716145.5761314635</v>
      </c>
      <c r="O570" s="32">
        <v>42573</v>
      </c>
    </row>
    <row r="571" spans="11:15" thickTop="1" thickBot="1">
      <c r="K571" s="2">
        <v>42574</v>
      </c>
      <c r="L571" s="9">
        <v>119888.575</v>
      </c>
      <c r="M571" s="6">
        <v>62.709286929999998</v>
      </c>
      <c r="N571" s="6">
        <f t="shared" si="8"/>
        <v>7518127.0493038241</v>
      </c>
      <c r="O571" s="32">
        <v>42574</v>
      </c>
    </row>
    <row r="572" spans="11:15" thickTop="1" thickBot="1">
      <c r="K572" s="2">
        <v>42575</v>
      </c>
      <c r="L572" s="9">
        <v>120126.905</v>
      </c>
      <c r="M572" s="6">
        <v>52.227008529999999</v>
      </c>
      <c r="N572" s="6">
        <f t="shared" si="8"/>
        <v>6273868.8921174994</v>
      </c>
      <c r="O572" s="32">
        <v>42575</v>
      </c>
    </row>
    <row r="573" spans="11:15" thickTop="1" thickBot="1">
      <c r="K573" s="2">
        <v>42576</v>
      </c>
      <c r="L573" s="9">
        <v>138134.63500000001</v>
      </c>
      <c r="M573" s="6">
        <v>37.980186609999997</v>
      </c>
      <c r="N573" s="6">
        <f t="shared" si="8"/>
        <v>5246379.2146042371</v>
      </c>
      <c r="O573" s="32">
        <v>42576</v>
      </c>
    </row>
    <row r="574" spans="11:15" thickTop="1" thickBot="1">
      <c r="K574" s="2">
        <v>42577</v>
      </c>
      <c r="L574" s="9">
        <v>146465.69</v>
      </c>
      <c r="M574" s="6">
        <v>47.971245959999997</v>
      </c>
      <c r="N574" s="6">
        <f t="shared" si="8"/>
        <v>7026141.6396911126</v>
      </c>
      <c r="O574" s="32">
        <v>42577</v>
      </c>
    </row>
    <row r="575" spans="11:15" thickTop="1" thickBot="1">
      <c r="K575" s="2">
        <v>42578</v>
      </c>
      <c r="L575" s="9">
        <v>143209.755</v>
      </c>
      <c r="M575" s="6">
        <v>36.397462779999998</v>
      </c>
      <c r="N575" s="6">
        <f t="shared" si="8"/>
        <v>5212471.7273454191</v>
      </c>
      <c r="O575" s="32">
        <v>42578</v>
      </c>
    </row>
    <row r="576" spans="11:15" thickTop="1" thickBot="1">
      <c r="K576" s="2">
        <v>42579</v>
      </c>
      <c r="L576" s="9">
        <v>142341.63500000001</v>
      </c>
      <c r="M576" s="6">
        <v>41.561898749999997</v>
      </c>
      <c r="N576" s="6">
        <f t="shared" si="8"/>
        <v>5915988.6217794567</v>
      </c>
      <c r="O576" s="32">
        <v>42579</v>
      </c>
    </row>
    <row r="577" spans="11:15" thickTop="1" thickBot="1">
      <c r="K577" s="2">
        <v>42580</v>
      </c>
      <c r="L577" s="9">
        <v>139822.93</v>
      </c>
      <c r="M577" s="6">
        <v>33.869681919999998</v>
      </c>
      <c r="N577" s="6">
        <f t="shared" si="8"/>
        <v>4735758.1642224248</v>
      </c>
      <c r="O577" s="32">
        <v>42580</v>
      </c>
    </row>
    <row r="578" spans="11:15" thickTop="1" thickBot="1">
      <c r="K578" s="2">
        <v>42581</v>
      </c>
      <c r="L578" s="9">
        <v>121548.535</v>
      </c>
      <c r="M578" s="6">
        <v>24.849528429999999</v>
      </c>
      <c r="N578" s="6">
        <f t="shared" si="8"/>
        <v>3020423.7761073499</v>
      </c>
      <c r="O578" s="32">
        <v>42581</v>
      </c>
    </row>
    <row r="579" spans="11:15" thickTop="1" thickBot="1">
      <c r="K579" s="2">
        <v>42582</v>
      </c>
      <c r="L579" s="9">
        <v>114481.28</v>
      </c>
      <c r="M579" s="6">
        <v>33.778252090000002</v>
      </c>
      <c r="N579" s="6">
        <f t="shared" ref="N579:N642" si="9">L579*M579</f>
        <v>3866977.5354258753</v>
      </c>
      <c r="O579" s="32">
        <v>42582</v>
      </c>
    </row>
    <row r="580" spans="11:15" thickTop="1" thickBot="1">
      <c r="K580" s="2">
        <v>42583</v>
      </c>
      <c r="L580" s="9">
        <v>137934.845</v>
      </c>
      <c r="M580" s="6">
        <v>45.979129370000003</v>
      </c>
      <c r="N580" s="6">
        <f t="shared" si="9"/>
        <v>6342124.0828858977</v>
      </c>
      <c r="O580" s="32">
        <v>42583</v>
      </c>
    </row>
    <row r="581" spans="11:15" thickTop="1" thickBot="1">
      <c r="K581" s="2">
        <v>42584</v>
      </c>
      <c r="L581" s="9">
        <v>137301.69</v>
      </c>
      <c r="M581" s="6">
        <v>48.597990580000001</v>
      </c>
      <c r="N581" s="6">
        <f t="shared" si="9"/>
        <v>6672586.2372380802</v>
      </c>
      <c r="O581" s="32">
        <v>42584</v>
      </c>
    </row>
    <row r="582" spans="11:15" thickTop="1" thickBot="1">
      <c r="K582" s="2">
        <v>42585</v>
      </c>
      <c r="L582" s="9">
        <v>140922.715</v>
      </c>
      <c r="M582" s="6">
        <v>58.029549359999997</v>
      </c>
      <c r="N582" s="6">
        <f t="shared" si="9"/>
        <v>8177681.6460377118</v>
      </c>
      <c r="O582" s="32">
        <v>42585</v>
      </c>
    </row>
    <row r="583" spans="11:15" thickTop="1" thickBot="1">
      <c r="K583" s="2">
        <v>42586</v>
      </c>
      <c r="L583" s="9">
        <v>142671.51</v>
      </c>
      <c r="M583" s="6">
        <v>51.565282189999998</v>
      </c>
      <c r="N583" s="6">
        <f t="shared" si="9"/>
        <v>7356896.6736234073</v>
      </c>
      <c r="O583" s="32">
        <v>42586</v>
      </c>
    </row>
    <row r="584" spans="11:15" thickTop="1" thickBot="1">
      <c r="K584" s="2">
        <v>42587</v>
      </c>
      <c r="L584" s="9">
        <v>145491.32999999999</v>
      </c>
      <c r="M584" s="6">
        <v>70.203116499999993</v>
      </c>
      <c r="N584" s="6">
        <f t="shared" si="9"/>
        <v>10213944.789729943</v>
      </c>
      <c r="O584" s="32">
        <v>42587</v>
      </c>
    </row>
    <row r="585" spans="11:15" thickTop="1" thickBot="1">
      <c r="K585" s="2">
        <v>42588</v>
      </c>
      <c r="L585" s="9">
        <v>130907.095</v>
      </c>
      <c r="M585" s="6">
        <v>54.398078300000002</v>
      </c>
      <c r="N585" s="6">
        <f t="shared" si="9"/>
        <v>7121094.4038355388</v>
      </c>
      <c r="O585" s="32">
        <v>42588</v>
      </c>
    </row>
    <row r="586" spans="11:15" thickTop="1" thickBot="1">
      <c r="K586" s="2">
        <v>42589</v>
      </c>
      <c r="L586" s="9">
        <v>120379.285</v>
      </c>
      <c r="M586" s="6">
        <v>32.884789920000003</v>
      </c>
      <c r="N586" s="6">
        <f t="shared" si="9"/>
        <v>3958647.4979448076</v>
      </c>
      <c r="O586" s="32">
        <v>42589</v>
      </c>
    </row>
    <row r="587" spans="11:15" thickTop="1" thickBot="1">
      <c r="K587" s="2">
        <v>42590</v>
      </c>
      <c r="L587" s="9">
        <v>138506.45000000001</v>
      </c>
      <c r="M587" s="6">
        <v>35.117820729999998</v>
      </c>
      <c r="N587" s="6">
        <f t="shared" si="9"/>
        <v>4864044.681048709</v>
      </c>
      <c r="O587" s="32">
        <v>42590</v>
      </c>
    </row>
    <row r="588" spans="11:15" thickTop="1" thickBot="1">
      <c r="K588" s="2">
        <v>42591</v>
      </c>
      <c r="L588" s="9">
        <v>132819.535</v>
      </c>
      <c r="M588" s="6">
        <v>29.293519740000001</v>
      </c>
      <c r="N588" s="6">
        <f t="shared" si="9"/>
        <v>3890751.6703801211</v>
      </c>
      <c r="O588" s="32">
        <v>42591</v>
      </c>
    </row>
    <row r="589" spans="11:15" thickTop="1" thickBot="1">
      <c r="K589" s="2">
        <v>42592</v>
      </c>
      <c r="L589" s="9">
        <v>130616.67</v>
      </c>
      <c r="M589" s="6">
        <v>22.419440789999999</v>
      </c>
      <c r="N589" s="6">
        <f t="shared" si="9"/>
        <v>2928352.6992519693</v>
      </c>
      <c r="O589" s="32">
        <v>42592</v>
      </c>
    </row>
    <row r="590" spans="11:15" thickTop="1" thickBot="1">
      <c r="K590" s="2">
        <v>42593</v>
      </c>
      <c r="L590" s="9">
        <v>138368.4</v>
      </c>
      <c r="M590" s="6">
        <v>39.806463620000002</v>
      </c>
      <c r="N590" s="6">
        <f t="shared" si="9"/>
        <v>5507956.6807576083</v>
      </c>
      <c r="O590" s="32">
        <v>42593</v>
      </c>
    </row>
    <row r="591" spans="11:15" thickTop="1" thickBot="1">
      <c r="K591" s="2">
        <v>42594</v>
      </c>
      <c r="L591" s="9">
        <v>134885.67000000001</v>
      </c>
      <c r="M591" s="6">
        <v>41.092200069999997</v>
      </c>
      <c r="N591" s="6">
        <f t="shared" si="9"/>
        <v>5542748.9382159971</v>
      </c>
      <c r="O591" s="32">
        <v>42594</v>
      </c>
    </row>
    <row r="592" spans="11:15" thickTop="1" thickBot="1">
      <c r="K592" s="2">
        <v>42595</v>
      </c>
      <c r="L592" s="9">
        <v>120382.80499999999</v>
      </c>
      <c r="M592" s="6">
        <v>38.810956079999997</v>
      </c>
      <c r="N592" s="6">
        <f t="shared" si="9"/>
        <v>4672171.7576422039</v>
      </c>
      <c r="O592" s="32">
        <v>42595</v>
      </c>
    </row>
    <row r="593" spans="11:15" thickTop="1" thickBot="1">
      <c r="K593" s="2">
        <v>42596</v>
      </c>
      <c r="L593" s="9">
        <v>113066.245</v>
      </c>
      <c r="M593" s="6">
        <v>33.061160000000001</v>
      </c>
      <c r="N593" s="6">
        <f t="shared" si="9"/>
        <v>3738101.2165441997</v>
      </c>
      <c r="O593" s="32">
        <v>42596</v>
      </c>
    </row>
    <row r="594" spans="11:15" thickTop="1" thickBot="1">
      <c r="K594" s="2">
        <v>42597</v>
      </c>
      <c r="L594" s="9">
        <v>127906.24000000001</v>
      </c>
      <c r="M594" s="6">
        <v>39.838938429999999</v>
      </c>
      <c r="N594" s="6">
        <f t="shared" si="9"/>
        <v>5095648.8201728035</v>
      </c>
      <c r="O594" s="32">
        <v>42597</v>
      </c>
    </row>
    <row r="595" spans="11:15" thickTop="1" thickBot="1">
      <c r="K595" s="2">
        <v>42598</v>
      </c>
      <c r="L595" s="9">
        <v>124975.11</v>
      </c>
      <c r="M595" s="6">
        <v>24.453904470000001</v>
      </c>
      <c r="N595" s="6">
        <f t="shared" si="9"/>
        <v>3056129.4010677417</v>
      </c>
      <c r="O595" s="32">
        <v>42598</v>
      </c>
    </row>
    <row r="596" spans="11:15" thickTop="1" thickBot="1">
      <c r="K596" s="2">
        <v>42599</v>
      </c>
      <c r="L596" s="9">
        <v>132561.22</v>
      </c>
      <c r="M596" s="6">
        <v>40.89160699</v>
      </c>
      <c r="N596" s="6">
        <f t="shared" si="9"/>
        <v>5420641.3103549276</v>
      </c>
      <c r="O596" s="32">
        <v>42599</v>
      </c>
    </row>
    <row r="597" spans="11:15" thickTop="1" thickBot="1">
      <c r="K597" s="2">
        <v>42600</v>
      </c>
      <c r="L597" s="9">
        <v>123434.505</v>
      </c>
      <c r="M597" s="6">
        <v>27.471093289999999</v>
      </c>
      <c r="N597" s="6">
        <f t="shared" si="9"/>
        <v>3390880.8020599713</v>
      </c>
      <c r="O597" s="32">
        <v>42600</v>
      </c>
    </row>
    <row r="598" spans="11:15" thickTop="1" thickBot="1">
      <c r="K598" s="2">
        <v>42601</v>
      </c>
      <c r="L598" s="9">
        <v>132569.74</v>
      </c>
      <c r="M598" s="6">
        <v>27.60134081</v>
      </c>
      <c r="N598" s="6">
        <f t="shared" si="9"/>
        <v>3659102.574833089</v>
      </c>
      <c r="O598" s="32">
        <v>42601</v>
      </c>
    </row>
    <row r="599" spans="11:15" thickTop="1" thickBot="1">
      <c r="K599" s="2">
        <v>42602</v>
      </c>
      <c r="L599" s="9">
        <v>121052.06</v>
      </c>
      <c r="M599" s="6">
        <v>25.002466940000001</v>
      </c>
      <c r="N599" s="6">
        <f t="shared" si="9"/>
        <v>3026600.1281688963</v>
      </c>
      <c r="O599" s="32">
        <v>42602</v>
      </c>
    </row>
    <row r="600" spans="11:15" thickTop="1" thickBot="1">
      <c r="K600" s="2">
        <v>42603</v>
      </c>
      <c r="L600" s="9">
        <v>119118.545</v>
      </c>
      <c r="M600" s="6">
        <v>38.913255630000002</v>
      </c>
      <c r="N600" s="6">
        <f t="shared" si="9"/>
        <v>4635290.3918586588</v>
      </c>
      <c r="O600" s="32">
        <v>42603</v>
      </c>
    </row>
    <row r="601" spans="11:15" thickTop="1" thickBot="1">
      <c r="K601" s="2">
        <v>42604</v>
      </c>
      <c r="L601" s="9">
        <v>139203.5</v>
      </c>
      <c r="M601" s="6">
        <v>59.995340669999997</v>
      </c>
      <c r="N601" s="6">
        <f t="shared" si="9"/>
        <v>8351561.4049563445</v>
      </c>
      <c r="O601" s="32">
        <v>42604</v>
      </c>
    </row>
    <row r="602" spans="11:15" thickTop="1" thickBot="1">
      <c r="K602" s="2">
        <v>42605</v>
      </c>
      <c r="L602" s="9">
        <v>138640.39000000001</v>
      </c>
      <c r="M602" s="6">
        <v>73.189593709999997</v>
      </c>
      <c r="N602" s="6">
        <f t="shared" si="9"/>
        <v>10147033.815895947</v>
      </c>
      <c r="O602" s="32">
        <v>42605</v>
      </c>
    </row>
    <row r="603" spans="11:15" thickTop="1" thickBot="1">
      <c r="K603" s="2">
        <v>42606</v>
      </c>
      <c r="L603" s="9">
        <v>141122.79500000001</v>
      </c>
      <c r="M603" s="6">
        <v>114.0039598</v>
      </c>
      <c r="N603" s="6">
        <f t="shared" si="9"/>
        <v>16088557.448043643</v>
      </c>
      <c r="O603" s="32">
        <v>42606</v>
      </c>
    </row>
    <row r="604" spans="11:15" thickTop="1" thickBot="1">
      <c r="K604" s="2">
        <v>42607</v>
      </c>
      <c r="L604" s="9">
        <v>139724.02499999999</v>
      </c>
      <c r="M604" s="6">
        <v>74.663055139999997</v>
      </c>
      <c r="N604" s="6">
        <f t="shared" si="9"/>
        <v>10432222.582957737</v>
      </c>
      <c r="O604" s="32">
        <v>42607</v>
      </c>
    </row>
    <row r="605" spans="11:15" thickTop="1" thickBot="1">
      <c r="K605" s="2">
        <v>42608</v>
      </c>
      <c r="L605" s="9">
        <v>139920.54500000001</v>
      </c>
      <c r="M605" s="6">
        <v>67.627753299999995</v>
      </c>
      <c r="N605" s="6">
        <f t="shared" si="9"/>
        <v>9462512.098861549</v>
      </c>
      <c r="O605" s="32">
        <v>42608</v>
      </c>
    </row>
    <row r="606" spans="11:15" thickTop="1" thickBot="1">
      <c r="K606" s="2">
        <v>42609</v>
      </c>
      <c r="L606" s="9">
        <v>119573.22</v>
      </c>
      <c r="M606" s="6">
        <v>31.80817961</v>
      </c>
      <c r="N606" s="6">
        <f t="shared" si="9"/>
        <v>3803406.4583060443</v>
      </c>
      <c r="O606" s="32">
        <v>42609</v>
      </c>
    </row>
    <row r="607" spans="11:15" thickTop="1" thickBot="1">
      <c r="K607" s="2">
        <v>42610</v>
      </c>
      <c r="L607" s="9">
        <v>114832.425</v>
      </c>
      <c r="M607" s="6">
        <v>29.447681029999998</v>
      </c>
      <c r="N607" s="6">
        <f t="shared" si="9"/>
        <v>3381548.6233013975</v>
      </c>
      <c r="O607" s="32">
        <v>42610</v>
      </c>
    </row>
    <row r="608" spans="11:15" thickTop="1" thickBot="1">
      <c r="K608" s="2">
        <v>42611</v>
      </c>
      <c r="L608" s="9">
        <v>125055.69</v>
      </c>
      <c r="M608" s="6">
        <v>39.142378899999997</v>
      </c>
      <c r="N608" s="6">
        <f t="shared" si="9"/>
        <v>4894977.2015809407</v>
      </c>
      <c r="O608" s="32">
        <v>42611</v>
      </c>
    </row>
    <row r="609" spans="11:15" thickTop="1" thickBot="1">
      <c r="K609" s="2">
        <v>42612</v>
      </c>
      <c r="L609" s="9">
        <v>133748.44</v>
      </c>
      <c r="M609" s="6">
        <v>53.186931000000001</v>
      </c>
      <c r="N609" s="6">
        <f t="shared" si="9"/>
        <v>7113669.0496376399</v>
      </c>
      <c r="O609" s="32">
        <v>42612</v>
      </c>
    </row>
    <row r="610" spans="11:15" thickTop="1" thickBot="1">
      <c r="K610" s="2">
        <v>42613</v>
      </c>
      <c r="L610" s="9">
        <v>128834.065</v>
      </c>
      <c r="M610" s="6">
        <v>32.559017400000002</v>
      </c>
      <c r="N610" s="6">
        <f t="shared" si="9"/>
        <v>4194710.5640477315</v>
      </c>
      <c r="O610" s="32">
        <v>42613</v>
      </c>
    </row>
    <row r="611" spans="11:15" thickTop="1" thickBot="1">
      <c r="K611" s="2">
        <v>42614</v>
      </c>
      <c r="L611" s="9">
        <v>134246.16500000001</v>
      </c>
      <c r="M611" s="6">
        <v>46.808787860000002</v>
      </c>
      <c r="N611" s="6">
        <f t="shared" si="9"/>
        <v>6283900.2585035572</v>
      </c>
      <c r="O611" s="32">
        <v>42614</v>
      </c>
    </row>
    <row r="612" spans="11:15" thickTop="1" thickBot="1">
      <c r="K612" s="2">
        <v>42615</v>
      </c>
      <c r="L612" s="9">
        <v>135273.32500000001</v>
      </c>
      <c r="M612" s="6">
        <v>52.636792880000002</v>
      </c>
      <c r="N612" s="6">
        <f t="shared" si="9"/>
        <v>7120353.9902139269</v>
      </c>
      <c r="O612" s="32">
        <v>42615</v>
      </c>
    </row>
    <row r="613" spans="11:15" thickTop="1" thickBot="1">
      <c r="K613" s="2">
        <v>42616</v>
      </c>
      <c r="L613" s="9">
        <v>118621.96</v>
      </c>
      <c r="M613" s="6">
        <v>35.270782859999997</v>
      </c>
      <c r="N613" s="6">
        <f t="shared" si="9"/>
        <v>4183889.3935876056</v>
      </c>
      <c r="O613" s="32">
        <v>42616</v>
      </c>
    </row>
    <row r="614" spans="11:15" thickTop="1" thickBot="1">
      <c r="K614" s="2">
        <v>42617</v>
      </c>
      <c r="L614" s="9">
        <v>110986.005</v>
      </c>
      <c r="M614" s="6">
        <v>24.51210764</v>
      </c>
      <c r="N614" s="6">
        <f t="shared" si="9"/>
        <v>2720500.9010935784</v>
      </c>
      <c r="O614" s="32">
        <v>42617</v>
      </c>
    </row>
    <row r="615" spans="11:15" thickTop="1" thickBot="1">
      <c r="K615" s="2">
        <v>42618</v>
      </c>
      <c r="L615" s="9">
        <v>127275.815</v>
      </c>
      <c r="M615" s="6">
        <v>38.212469630000001</v>
      </c>
      <c r="N615" s="6">
        <f t="shared" si="9"/>
        <v>4863523.2153209988</v>
      </c>
      <c r="O615" s="32">
        <v>42618</v>
      </c>
    </row>
    <row r="616" spans="11:15" thickTop="1" thickBot="1">
      <c r="K616" s="2">
        <v>42619</v>
      </c>
      <c r="L616" s="9">
        <v>129542.36500000001</v>
      </c>
      <c r="M616" s="6">
        <v>28.692645949999999</v>
      </c>
      <c r="N616" s="6">
        <f t="shared" si="9"/>
        <v>3716913.214470672</v>
      </c>
      <c r="O616" s="32">
        <v>42619</v>
      </c>
    </row>
    <row r="617" spans="11:15" thickTop="1" thickBot="1">
      <c r="K617" s="2">
        <v>42620</v>
      </c>
      <c r="L617" s="9">
        <v>123307.02</v>
      </c>
      <c r="M617" s="6">
        <v>24.182421389999998</v>
      </c>
      <c r="N617" s="6">
        <f t="shared" si="9"/>
        <v>2981862.3179851575</v>
      </c>
      <c r="O617" s="32">
        <v>42620</v>
      </c>
    </row>
    <row r="618" spans="11:15" thickTop="1" thickBot="1">
      <c r="K618" s="2">
        <v>42621</v>
      </c>
      <c r="L618" s="9">
        <v>117722.95</v>
      </c>
      <c r="M618" s="6">
        <v>12.50431916</v>
      </c>
      <c r="N618" s="6">
        <f t="shared" si="9"/>
        <v>1472045.339256722</v>
      </c>
      <c r="O618" s="32">
        <v>42621</v>
      </c>
    </row>
    <row r="619" spans="11:15" thickTop="1" thickBot="1">
      <c r="K619" s="2">
        <v>42622</v>
      </c>
      <c r="L619" s="9">
        <v>125432.605</v>
      </c>
      <c r="M619" s="6">
        <v>23.40099927</v>
      </c>
      <c r="N619" s="6">
        <f t="shared" si="9"/>
        <v>2935248.2980391984</v>
      </c>
      <c r="O619" s="32">
        <v>42622</v>
      </c>
    </row>
    <row r="620" spans="11:15" thickTop="1" thickBot="1">
      <c r="K620" s="2">
        <v>42623</v>
      </c>
      <c r="L620" s="9">
        <v>111412.995</v>
      </c>
      <c r="M620" s="6">
        <v>38.559908849999999</v>
      </c>
      <c r="N620" s="6">
        <f t="shared" si="9"/>
        <v>4296074.9319055052</v>
      </c>
      <c r="O620" s="32">
        <v>42623</v>
      </c>
    </row>
    <row r="621" spans="11:15" thickTop="1" thickBot="1">
      <c r="K621" s="2">
        <v>42624</v>
      </c>
      <c r="L621" s="9">
        <v>109125.215</v>
      </c>
      <c r="M621" s="6">
        <v>50.347882009999999</v>
      </c>
      <c r="N621" s="6">
        <f t="shared" si="9"/>
        <v>5494223.4491358818</v>
      </c>
      <c r="O621" s="32">
        <v>42624</v>
      </c>
    </row>
    <row r="622" spans="11:15" thickTop="1" thickBot="1">
      <c r="K622" s="2">
        <v>42625</v>
      </c>
      <c r="L622" s="9">
        <v>130967.28</v>
      </c>
      <c r="M622" s="6">
        <v>68.177203239999997</v>
      </c>
      <c r="N622" s="6">
        <f t="shared" si="9"/>
        <v>8928982.8663499877</v>
      </c>
      <c r="O622" s="32">
        <v>42625</v>
      </c>
    </row>
    <row r="623" spans="11:15" thickTop="1" thickBot="1">
      <c r="K623" s="2">
        <v>42626</v>
      </c>
      <c r="L623" s="9">
        <v>134720.155</v>
      </c>
      <c r="M623" s="6">
        <v>62.068475560000003</v>
      </c>
      <c r="N623" s="6">
        <f t="shared" si="9"/>
        <v>8361874.6480569122</v>
      </c>
      <c r="O623" s="32">
        <v>42626</v>
      </c>
    </row>
    <row r="624" spans="11:15" thickTop="1" thickBot="1">
      <c r="K624" s="2">
        <v>42627</v>
      </c>
      <c r="L624" s="9">
        <v>130650.88</v>
      </c>
      <c r="M624" s="6">
        <v>54.840524199999997</v>
      </c>
      <c r="N624" s="6">
        <f t="shared" si="9"/>
        <v>7164962.7463912955</v>
      </c>
      <c r="O624" s="32">
        <v>42627</v>
      </c>
    </row>
    <row r="625" spans="11:15" thickTop="1" thickBot="1">
      <c r="K625" s="2">
        <v>42628</v>
      </c>
      <c r="L625" s="9">
        <v>134234.45000000001</v>
      </c>
      <c r="M625" s="6">
        <v>42.819917580000002</v>
      </c>
      <c r="N625" s="6">
        <f t="shared" si="9"/>
        <v>5747908.0853966316</v>
      </c>
      <c r="O625" s="32">
        <v>42628</v>
      </c>
    </row>
    <row r="626" spans="11:15" thickTop="1" thickBot="1">
      <c r="K626" s="2">
        <v>42629</v>
      </c>
      <c r="L626" s="9">
        <v>131734.10500000001</v>
      </c>
      <c r="M626" s="6">
        <v>47.043747310000001</v>
      </c>
      <c r="N626" s="6">
        <f t="shared" si="9"/>
        <v>6197265.9477290083</v>
      </c>
      <c r="O626" s="32">
        <v>42629</v>
      </c>
    </row>
    <row r="627" spans="11:15" thickTop="1" thickBot="1">
      <c r="K627" s="2">
        <v>42630</v>
      </c>
      <c r="L627" s="9">
        <v>106709.54</v>
      </c>
      <c r="M627" s="6">
        <v>36.028691260000002</v>
      </c>
      <c r="N627" s="6">
        <f t="shared" si="9"/>
        <v>3844605.0711566205</v>
      </c>
      <c r="O627" s="32">
        <v>42630</v>
      </c>
    </row>
    <row r="628" spans="11:15" thickTop="1" thickBot="1">
      <c r="K628" s="2">
        <v>42631</v>
      </c>
      <c r="L628" s="9">
        <v>110314.625</v>
      </c>
      <c r="M628" s="6">
        <v>48.344866349999997</v>
      </c>
      <c r="N628" s="6">
        <f t="shared" si="9"/>
        <v>5333145.8020753684</v>
      </c>
      <c r="O628" s="32">
        <v>42631</v>
      </c>
    </row>
    <row r="629" spans="11:15" thickTop="1" thickBot="1">
      <c r="K629" s="2">
        <v>42632</v>
      </c>
      <c r="L629" s="9">
        <v>127391.09</v>
      </c>
      <c r="M629" s="6">
        <v>56.44254935</v>
      </c>
      <c r="N629" s="6">
        <f t="shared" si="9"/>
        <v>7190277.8840752915</v>
      </c>
      <c r="O629" s="32">
        <v>42632</v>
      </c>
    </row>
    <row r="630" spans="11:15" thickTop="1" thickBot="1">
      <c r="K630" s="2">
        <v>42633</v>
      </c>
      <c r="L630" s="9">
        <v>122664.30499999999</v>
      </c>
      <c r="M630" s="6">
        <v>43.177379569999999</v>
      </c>
      <c r="N630" s="6">
        <f t="shared" si="9"/>
        <v>5296323.256675248</v>
      </c>
      <c r="O630" s="32">
        <v>42633</v>
      </c>
    </row>
    <row r="631" spans="11:15" thickTop="1" thickBot="1">
      <c r="K631" s="2">
        <v>42634</v>
      </c>
      <c r="L631" s="9">
        <v>127208.57</v>
      </c>
      <c r="M631" s="6">
        <v>52.28283459</v>
      </c>
      <c r="N631" s="6">
        <f t="shared" si="9"/>
        <v>6650824.6237404365</v>
      </c>
      <c r="O631" s="32">
        <v>42634</v>
      </c>
    </row>
    <row r="632" spans="11:15" thickTop="1" thickBot="1">
      <c r="K632" s="2">
        <v>42635</v>
      </c>
      <c r="L632" s="9">
        <v>131357.34</v>
      </c>
      <c r="M632" s="6">
        <v>55.701872710000004</v>
      </c>
      <c r="N632" s="6">
        <f t="shared" si="9"/>
        <v>7316849.8322041919</v>
      </c>
      <c r="O632" s="32">
        <v>42635</v>
      </c>
    </row>
    <row r="633" spans="11:15" thickTop="1" thickBot="1">
      <c r="K633" s="2">
        <v>42636</v>
      </c>
      <c r="L633" s="9">
        <v>127420.43</v>
      </c>
      <c r="M633" s="6">
        <v>46.538703269999999</v>
      </c>
      <c r="N633" s="6">
        <f t="shared" si="9"/>
        <v>5929981.5823058058</v>
      </c>
      <c r="O633" s="32">
        <v>42636</v>
      </c>
    </row>
    <row r="634" spans="11:15" thickTop="1" thickBot="1">
      <c r="K634" s="2">
        <v>42637</v>
      </c>
      <c r="L634" s="9">
        <v>106776.27499999999</v>
      </c>
      <c r="M634" s="6">
        <v>43.556599820000002</v>
      </c>
      <c r="N634" s="6">
        <f t="shared" si="9"/>
        <v>4650811.4804452704</v>
      </c>
      <c r="O634" s="32">
        <v>42637</v>
      </c>
    </row>
    <row r="635" spans="11:15" thickTop="1" thickBot="1">
      <c r="K635" s="2">
        <v>42638</v>
      </c>
      <c r="L635" s="9">
        <v>105931.55499999999</v>
      </c>
      <c r="M635" s="6">
        <v>37.698479470000002</v>
      </c>
      <c r="N635" s="6">
        <f t="shared" si="9"/>
        <v>3993458.5513926758</v>
      </c>
      <c r="O635" s="32">
        <v>42638</v>
      </c>
    </row>
    <row r="636" spans="11:15" thickTop="1" thickBot="1">
      <c r="K636" s="2">
        <v>42639</v>
      </c>
      <c r="L636" s="9">
        <v>124343.19</v>
      </c>
      <c r="M636" s="6">
        <v>47.67147027</v>
      </c>
      <c r="N636" s="6">
        <f t="shared" si="9"/>
        <v>5927622.6853619618</v>
      </c>
      <c r="O636" s="32">
        <v>42639</v>
      </c>
    </row>
    <row r="637" spans="11:15" thickTop="1" thickBot="1">
      <c r="K637" s="2">
        <v>42640</v>
      </c>
      <c r="L637" s="9">
        <v>126888.77</v>
      </c>
      <c r="M637" s="6">
        <v>49.794504430000003</v>
      </c>
      <c r="N637" s="6">
        <f t="shared" si="9"/>
        <v>6318363.4198822519</v>
      </c>
      <c r="O637" s="32">
        <v>42640</v>
      </c>
    </row>
    <row r="638" spans="11:15" thickTop="1" thickBot="1">
      <c r="K638" s="2">
        <v>42641</v>
      </c>
      <c r="L638" s="9">
        <v>121143.25</v>
      </c>
      <c r="M638" s="6">
        <v>32.431714720000002</v>
      </c>
      <c r="N638" s="6">
        <f t="shared" si="9"/>
        <v>3928883.3242536401</v>
      </c>
      <c r="O638" s="32">
        <v>42641</v>
      </c>
    </row>
    <row r="639" spans="11:15" thickTop="1" thickBot="1">
      <c r="K639" s="2">
        <v>42642</v>
      </c>
      <c r="L639" s="9">
        <v>122858.49</v>
      </c>
      <c r="M639" s="6">
        <v>37.596001049999998</v>
      </c>
      <c r="N639" s="6">
        <f t="shared" si="9"/>
        <v>4618987.9190414147</v>
      </c>
      <c r="O639" s="32">
        <v>42642</v>
      </c>
    </row>
    <row r="640" spans="11:15" thickTop="1" thickBot="1">
      <c r="K640" s="2">
        <v>42643</v>
      </c>
      <c r="L640" s="9">
        <v>113439.77499999999</v>
      </c>
      <c r="M640" s="6">
        <v>33.063692619999998</v>
      </c>
      <c r="N640" s="6">
        <f t="shared" si="9"/>
        <v>3750737.8514819602</v>
      </c>
      <c r="O640" s="32">
        <v>42643</v>
      </c>
    </row>
    <row r="641" spans="11:15" thickTop="1" thickBot="1">
      <c r="K641" s="2">
        <v>42644</v>
      </c>
      <c r="L641" s="9">
        <v>109181.26</v>
      </c>
      <c r="M641" s="6">
        <v>20.48609587</v>
      </c>
      <c r="N641" s="6">
        <f t="shared" si="9"/>
        <v>2236697.7595673962</v>
      </c>
      <c r="O641" s="32">
        <v>42644</v>
      </c>
    </row>
    <row r="642" spans="11:15" thickTop="1" thickBot="1">
      <c r="K642" s="2">
        <v>42645</v>
      </c>
      <c r="L642" s="9">
        <v>97992.93</v>
      </c>
      <c r="M642" s="6">
        <v>13.656870189999999</v>
      </c>
      <c r="N642" s="6">
        <f t="shared" si="9"/>
        <v>1338276.7245477566</v>
      </c>
      <c r="O642" s="32">
        <v>42645</v>
      </c>
    </row>
    <row r="643" spans="11:15" thickTop="1" thickBot="1">
      <c r="K643" s="2">
        <v>42646</v>
      </c>
      <c r="L643" s="9">
        <v>115839.01</v>
      </c>
      <c r="M643" s="6">
        <v>21.601743630000001</v>
      </c>
      <c r="N643" s="6">
        <f t="shared" ref="N643:N706" si="10">L643*M643</f>
        <v>2502324.5963730062</v>
      </c>
      <c r="O643" s="32">
        <v>42646</v>
      </c>
    </row>
    <row r="644" spans="11:15" thickTop="1" thickBot="1">
      <c r="K644" s="2">
        <v>42647</v>
      </c>
      <c r="L644" s="9">
        <v>124089.47</v>
      </c>
      <c r="M644" s="6">
        <v>23.001781319999999</v>
      </c>
      <c r="N644" s="6">
        <f t="shared" si="10"/>
        <v>2854278.8530547004</v>
      </c>
      <c r="O644" s="32">
        <v>42647</v>
      </c>
    </row>
    <row r="645" spans="11:15" thickTop="1" thickBot="1">
      <c r="K645" s="2">
        <v>42648</v>
      </c>
      <c r="L645" s="9">
        <v>128558.38499999999</v>
      </c>
      <c r="M645" s="6">
        <v>41.115132719999998</v>
      </c>
      <c r="N645" s="6">
        <f t="shared" si="10"/>
        <v>5285695.0615438567</v>
      </c>
      <c r="O645" s="32">
        <v>42648</v>
      </c>
    </row>
    <row r="646" spans="11:15" thickTop="1" thickBot="1">
      <c r="K646" s="2">
        <v>42649</v>
      </c>
      <c r="L646" s="9">
        <v>115898.54</v>
      </c>
      <c r="M646" s="6">
        <v>30.189572800000001</v>
      </c>
      <c r="N646" s="6">
        <f t="shared" si="10"/>
        <v>3498927.410743712</v>
      </c>
      <c r="O646" s="32">
        <v>42649</v>
      </c>
    </row>
    <row r="647" spans="11:15" thickTop="1" thickBot="1">
      <c r="K647" s="2">
        <v>42650</v>
      </c>
      <c r="L647" s="9">
        <v>116197.73</v>
      </c>
      <c r="M647" s="6">
        <v>37.339104300000002</v>
      </c>
      <c r="N647" s="6">
        <f t="shared" si="10"/>
        <v>4338719.1598932389</v>
      </c>
      <c r="O647" s="32">
        <v>42650</v>
      </c>
    </row>
    <row r="648" spans="11:15" thickTop="1" thickBot="1">
      <c r="K648" s="2">
        <v>42651</v>
      </c>
      <c r="L648" s="9">
        <v>101300.77499999999</v>
      </c>
      <c r="M648" s="6">
        <v>35.210343819999999</v>
      </c>
      <c r="N648" s="6">
        <f t="shared" si="10"/>
        <v>3566835.11698246</v>
      </c>
      <c r="O648" s="32">
        <v>42651</v>
      </c>
    </row>
    <row r="649" spans="11:15" thickTop="1" thickBot="1">
      <c r="K649" s="2">
        <v>42652</v>
      </c>
      <c r="L649" s="9">
        <v>94954.16</v>
      </c>
      <c r="M649" s="6">
        <v>15.90301462</v>
      </c>
      <c r="N649" s="6">
        <f t="shared" si="10"/>
        <v>1510057.3947098192</v>
      </c>
      <c r="O649" s="32">
        <v>42652</v>
      </c>
    </row>
    <row r="650" spans="11:15" thickTop="1" thickBot="1">
      <c r="K650" s="2">
        <v>42653</v>
      </c>
      <c r="L650" s="9">
        <v>116831.43</v>
      </c>
      <c r="M650" s="6">
        <v>27.654717770000001</v>
      </c>
      <c r="N650" s="6">
        <f t="shared" si="10"/>
        <v>3230940.2233155109</v>
      </c>
      <c r="O650" s="32">
        <v>42653</v>
      </c>
    </row>
    <row r="651" spans="11:15" thickTop="1" thickBot="1">
      <c r="K651" s="2">
        <v>42654</v>
      </c>
      <c r="L651" s="9">
        <v>124665.82</v>
      </c>
      <c r="M651" s="6">
        <v>38.199945730000003</v>
      </c>
      <c r="N651" s="6">
        <f t="shared" si="10"/>
        <v>4762227.5583859496</v>
      </c>
      <c r="O651" s="32">
        <v>42654</v>
      </c>
    </row>
    <row r="652" spans="11:15" thickTop="1" thickBot="1">
      <c r="K652" s="2">
        <v>42655</v>
      </c>
      <c r="L652" s="9">
        <v>128612.3</v>
      </c>
      <c r="M652" s="6">
        <v>44.770645539999997</v>
      </c>
      <c r="N652" s="6">
        <f t="shared" si="10"/>
        <v>5758055.695384142</v>
      </c>
      <c r="O652" s="32">
        <v>42655</v>
      </c>
    </row>
    <row r="653" spans="11:15" thickTop="1" thickBot="1">
      <c r="K653" s="2">
        <v>42656</v>
      </c>
      <c r="L653" s="9">
        <v>128242.765</v>
      </c>
      <c r="M653" s="6">
        <v>58.353085180000001</v>
      </c>
      <c r="N653" s="6">
        <f t="shared" si="10"/>
        <v>7483360.9897637228</v>
      </c>
      <c r="O653" s="32">
        <v>42656</v>
      </c>
    </row>
    <row r="654" spans="11:15" thickTop="1" thickBot="1">
      <c r="K654" s="2">
        <v>42657</v>
      </c>
      <c r="L654" s="9">
        <v>121731.485</v>
      </c>
      <c r="M654" s="6">
        <v>43.966506600000002</v>
      </c>
      <c r="N654" s="6">
        <f t="shared" si="10"/>
        <v>5352108.1386803016</v>
      </c>
      <c r="O654" s="32">
        <v>42657</v>
      </c>
    </row>
    <row r="655" spans="11:15" thickTop="1" thickBot="1">
      <c r="K655" s="2">
        <v>42658</v>
      </c>
      <c r="L655" s="9">
        <v>97887.485000000001</v>
      </c>
      <c r="M655" s="6">
        <v>12.698328739999999</v>
      </c>
      <c r="N655" s="6">
        <f t="shared" si="10"/>
        <v>1243007.4640618188</v>
      </c>
      <c r="O655" s="32">
        <v>42658</v>
      </c>
    </row>
    <row r="656" spans="11:15" thickTop="1" thickBot="1">
      <c r="K656" s="2">
        <v>42659</v>
      </c>
      <c r="L656" s="9">
        <v>101793.035</v>
      </c>
      <c r="M656" s="6">
        <v>22.029095420000001</v>
      </c>
      <c r="N656" s="6">
        <f t="shared" si="10"/>
        <v>2242408.4811064</v>
      </c>
      <c r="O656" s="32">
        <v>42659</v>
      </c>
    </row>
    <row r="657" spans="11:15" thickTop="1" thickBot="1">
      <c r="K657" s="2">
        <v>42660</v>
      </c>
      <c r="L657" s="9">
        <v>116042.845</v>
      </c>
      <c r="M657" s="6">
        <v>29.59668164</v>
      </c>
      <c r="N657" s="6">
        <f t="shared" si="10"/>
        <v>3434483.1400648658</v>
      </c>
      <c r="O657" s="32">
        <v>42660</v>
      </c>
    </row>
    <row r="658" spans="11:15" thickTop="1" thickBot="1">
      <c r="K658" s="2">
        <v>42661</v>
      </c>
      <c r="L658" s="9">
        <v>123265.44</v>
      </c>
      <c r="M658" s="6">
        <v>36.721212710000003</v>
      </c>
      <c r="N658" s="6">
        <f t="shared" si="10"/>
        <v>4526456.442031743</v>
      </c>
      <c r="O658" s="32">
        <v>42661</v>
      </c>
    </row>
    <row r="659" spans="11:15" thickTop="1" thickBot="1">
      <c r="K659" s="2">
        <v>42662</v>
      </c>
      <c r="L659" s="9">
        <v>126362.045</v>
      </c>
      <c r="M659" s="6">
        <v>60.68302782</v>
      </c>
      <c r="N659" s="6">
        <f t="shared" si="10"/>
        <v>7668031.4921270916</v>
      </c>
      <c r="O659" s="32">
        <v>42662</v>
      </c>
    </row>
    <row r="660" spans="11:15" thickTop="1" thickBot="1">
      <c r="K660" s="2">
        <v>42663</v>
      </c>
      <c r="L660" s="9">
        <v>114867.16</v>
      </c>
      <c r="M660" s="6">
        <v>27.425826229999998</v>
      </c>
      <c r="N660" s="6">
        <f t="shared" si="10"/>
        <v>3150326.7696936065</v>
      </c>
      <c r="O660" s="32">
        <v>42663</v>
      </c>
    </row>
    <row r="661" spans="11:15" thickTop="1" thickBot="1">
      <c r="K661" s="2">
        <v>42664</v>
      </c>
      <c r="L661" s="9">
        <v>122975.285</v>
      </c>
      <c r="M661" s="6">
        <v>43.244732259999999</v>
      </c>
      <c r="N661" s="6">
        <f t="shared" si="10"/>
        <v>5318033.2744221939</v>
      </c>
      <c r="O661" s="32">
        <v>42664</v>
      </c>
    </row>
    <row r="662" spans="11:15" thickTop="1" thickBot="1">
      <c r="K662" s="2">
        <v>42665</v>
      </c>
      <c r="L662" s="9">
        <v>114184.19500000001</v>
      </c>
      <c r="M662" s="6">
        <v>38.711130760000003</v>
      </c>
      <c r="N662" s="6">
        <f t="shared" si="10"/>
        <v>4420199.3033703389</v>
      </c>
      <c r="O662" s="32">
        <v>42665</v>
      </c>
    </row>
    <row r="663" spans="11:15" thickTop="1" thickBot="1">
      <c r="K663" s="2">
        <v>42666</v>
      </c>
      <c r="L663" s="9">
        <v>111289</v>
      </c>
      <c r="M663" s="6">
        <v>40.91855691</v>
      </c>
      <c r="N663" s="6">
        <f t="shared" si="10"/>
        <v>4553785.2799569899</v>
      </c>
      <c r="O663" s="32">
        <v>42666</v>
      </c>
    </row>
    <row r="664" spans="11:15" thickTop="1" thickBot="1">
      <c r="K664" s="2">
        <v>42667</v>
      </c>
      <c r="L664" s="9">
        <v>125270.16499999999</v>
      </c>
      <c r="M664" s="6">
        <v>66.513366149999996</v>
      </c>
      <c r="N664" s="6">
        <f t="shared" si="10"/>
        <v>8332140.3523159139</v>
      </c>
      <c r="O664" s="32">
        <v>42667</v>
      </c>
    </row>
    <row r="665" spans="11:15" thickTop="1" thickBot="1">
      <c r="K665" s="2">
        <v>42668</v>
      </c>
      <c r="L665" s="9">
        <v>117138.355</v>
      </c>
      <c r="M665" s="6">
        <v>37.022146409999998</v>
      </c>
      <c r="N665" s="6">
        <f t="shared" si="10"/>
        <v>4336713.3290365553</v>
      </c>
      <c r="O665" s="32">
        <v>42668</v>
      </c>
    </row>
    <row r="666" spans="11:15" thickTop="1" thickBot="1">
      <c r="K666" s="2">
        <v>42669</v>
      </c>
      <c r="L666" s="9">
        <v>121605.395</v>
      </c>
      <c r="M666" s="6">
        <v>55.416352840000002</v>
      </c>
      <c r="N666" s="6">
        <f t="shared" si="10"/>
        <v>6738927.476567572</v>
      </c>
      <c r="O666" s="32">
        <v>42669</v>
      </c>
    </row>
    <row r="667" spans="11:15" thickTop="1" thickBot="1">
      <c r="K667" s="2">
        <v>42670</v>
      </c>
      <c r="L667" s="9">
        <v>120142.43</v>
      </c>
      <c r="M667" s="6">
        <v>43.480540499999996</v>
      </c>
      <c r="N667" s="6">
        <f t="shared" si="10"/>
        <v>5223857.7933834139</v>
      </c>
      <c r="O667" s="32">
        <v>42670</v>
      </c>
    </row>
    <row r="668" spans="11:15" thickTop="1" thickBot="1">
      <c r="K668" s="2">
        <v>42671</v>
      </c>
      <c r="L668" s="9">
        <v>119820.71</v>
      </c>
      <c r="M668" s="6">
        <v>54.509745119999998</v>
      </c>
      <c r="N668" s="6">
        <f t="shared" si="10"/>
        <v>6531396.3621974355</v>
      </c>
      <c r="O668" s="32">
        <v>42671</v>
      </c>
    </row>
    <row r="669" spans="11:15" thickTop="1" thickBot="1">
      <c r="K669" s="2">
        <v>42672</v>
      </c>
      <c r="L669" s="9">
        <v>104191.105</v>
      </c>
      <c r="M669" s="6">
        <v>21.28564824</v>
      </c>
      <c r="N669" s="6">
        <f t="shared" si="10"/>
        <v>2217775.210766905</v>
      </c>
      <c r="O669" s="32">
        <v>42672</v>
      </c>
    </row>
    <row r="670" spans="11:15" thickTop="1" thickBot="1">
      <c r="K670" s="2">
        <v>42673</v>
      </c>
      <c r="L670" s="9">
        <v>94325.72</v>
      </c>
      <c r="M670" s="6">
        <v>6.8691345049999999</v>
      </c>
      <c r="N670" s="6">
        <f t="shared" si="10"/>
        <v>647936.05796096858</v>
      </c>
      <c r="O670" s="32">
        <v>42673</v>
      </c>
    </row>
    <row r="671" spans="11:15" thickTop="1" thickBot="1">
      <c r="K671" s="2">
        <v>42674</v>
      </c>
      <c r="L671" s="9">
        <v>110661.43</v>
      </c>
      <c r="M671" s="6">
        <v>19.08090112</v>
      </c>
      <c r="N671" s="6">
        <f t="shared" si="10"/>
        <v>2111519.8036278016</v>
      </c>
      <c r="O671" s="32">
        <v>42674</v>
      </c>
    </row>
    <row r="672" spans="11:15" thickTop="1" thickBot="1">
      <c r="K672" s="2">
        <v>42675</v>
      </c>
      <c r="L672" s="9">
        <v>104976.21</v>
      </c>
      <c r="M672" s="6">
        <v>17.418201960000001</v>
      </c>
      <c r="N672" s="6">
        <f t="shared" si="10"/>
        <v>1828496.8267753718</v>
      </c>
      <c r="O672" s="32">
        <v>42675</v>
      </c>
    </row>
    <row r="673" spans="11:15" thickTop="1" thickBot="1">
      <c r="K673" s="2">
        <v>42676</v>
      </c>
      <c r="L673" s="9">
        <v>119904.48</v>
      </c>
      <c r="M673" s="6">
        <v>46.645669009999999</v>
      </c>
      <c r="N673" s="6">
        <f t="shared" si="10"/>
        <v>5593024.6868961649</v>
      </c>
      <c r="O673" s="32">
        <v>42676</v>
      </c>
    </row>
    <row r="674" spans="11:15" thickTop="1" thickBot="1">
      <c r="K674" s="2">
        <v>42677</v>
      </c>
      <c r="L674" s="9">
        <v>118677.495</v>
      </c>
      <c r="M674" s="6">
        <v>60.221047589999998</v>
      </c>
      <c r="N674" s="6">
        <f t="shared" si="10"/>
        <v>7146883.0742569864</v>
      </c>
      <c r="O674" s="32">
        <v>42677</v>
      </c>
    </row>
    <row r="675" spans="11:15" thickTop="1" thickBot="1">
      <c r="K675" s="2">
        <v>42678</v>
      </c>
      <c r="L675" s="9">
        <v>113666.485</v>
      </c>
      <c r="M675" s="6">
        <v>25.952350200000001</v>
      </c>
      <c r="N675" s="6">
        <f t="shared" si="10"/>
        <v>2949912.4247230473</v>
      </c>
      <c r="O675" s="32">
        <v>42678</v>
      </c>
    </row>
    <row r="676" spans="11:15" thickTop="1" thickBot="1">
      <c r="K676" s="2">
        <v>42679</v>
      </c>
      <c r="L676" s="9">
        <v>101810.75</v>
      </c>
      <c r="M676" s="6">
        <v>15.26468717</v>
      </c>
      <c r="N676" s="6">
        <f t="shared" si="10"/>
        <v>1554109.2492930775</v>
      </c>
      <c r="O676" s="32">
        <v>42679</v>
      </c>
    </row>
    <row r="677" spans="11:15" thickTop="1" thickBot="1">
      <c r="K677" s="2">
        <v>42680</v>
      </c>
      <c r="L677" s="9">
        <v>96934.925000000003</v>
      </c>
      <c r="M677" s="6">
        <v>24.15876196</v>
      </c>
      <c r="N677" s="6">
        <f t="shared" si="10"/>
        <v>2341827.7786854529</v>
      </c>
      <c r="O677" s="32">
        <v>42680</v>
      </c>
    </row>
    <row r="678" spans="11:15" thickTop="1" thickBot="1">
      <c r="K678" s="2">
        <v>42681</v>
      </c>
      <c r="L678" s="9">
        <v>116230.34</v>
      </c>
      <c r="M678" s="6">
        <v>30.36705791</v>
      </c>
      <c r="N678" s="6">
        <f t="shared" si="10"/>
        <v>3529573.4656789894</v>
      </c>
      <c r="O678" s="32">
        <v>42681</v>
      </c>
    </row>
    <row r="679" spans="11:15" thickTop="1" thickBot="1">
      <c r="K679" s="2">
        <v>42682</v>
      </c>
      <c r="L679" s="9">
        <v>117794.595</v>
      </c>
      <c r="M679" s="6">
        <v>53.922003029999999</v>
      </c>
      <c r="N679" s="6">
        <f t="shared" si="10"/>
        <v>6351720.5085076224</v>
      </c>
      <c r="O679" s="32">
        <v>42682</v>
      </c>
    </row>
    <row r="680" spans="11:15" thickTop="1" thickBot="1">
      <c r="K680" s="2">
        <v>42683</v>
      </c>
      <c r="L680" s="9">
        <v>122131.11500000001</v>
      </c>
      <c r="M680" s="6">
        <v>55.662203390000002</v>
      </c>
      <c r="N680" s="6">
        <f t="shared" si="10"/>
        <v>6798086.9633774804</v>
      </c>
      <c r="O680" s="32">
        <v>42683</v>
      </c>
    </row>
    <row r="681" spans="11:15" thickTop="1" thickBot="1">
      <c r="K681" s="2">
        <v>42684</v>
      </c>
      <c r="L681" s="9">
        <v>122634.53</v>
      </c>
      <c r="M681" s="6">
        <v>48.706971459999998</v>
      </c>
      <c r="N681" s="6">
        <f t="shared" si="10"/>
        <v>5973156.5527205132</v>
      </c>
      <c r="O681" s="32">
        <v>42684</v>
      </c>
    </row>
    <row r="682" spans="11:15" thickTop="1" thickBot="1">
      <c r="K682" s="2">
        <v>42685</v>
      </c>
      <c r="L682" s="9">
        <v>117953.88499999999</v>
      </c>
      <c r="M682" s="6">
        <v>26.823982910000002</v>
      </c>
      <c r="N682" s="6">
        <f t="shared" si="10"/>
        <v>3163992.9954081052</v>
      </c>
      <c r="O682" s="32">
        <v>42685</v>
      </c>
    </row>
    <row r="683" spans="11:15" thickTop="1" thickBot="1">
      <c r="K683" s="2">
        <v>42686</v>
      </c>
      <c r="L683" s="9">
        <v>99907.32</v>
      </c>
      <c r="M683" s="6">
        <v>10.832116259999999</v>
      </c>
      <c r="N683" s="6">
        <f t="shared" si="10"/>
        <v>1082207.7054650232</v>
      </c>
      <c r="O683" s="32">
        <v>42686</v>
      </c>
    </row>
    <row r="684" spans="11:15" thickTop="1" thickBot="1">
      <c r="K684" s="2">
        <v>42687</v>
      </c>
      <c r="L684" s="9">
        <v>96805.925000000003</v>
      </c>
      <c r="M684" s="6">
        <v>10.725641830000001</v>
      </c>
      <c r="N684" s="6">
        <f t="shared" si="10"/>
        <v>1038305.6785718428</v>
      </c>
      <c r="O684" s="32">
        <v>42687</v>
      </c>
    </row>
    <row r="685" spans="11:15" thickTop="1" thickBot="1">
      <c r="K685" s="2">
        <v>42688</v>
      </c>
      <c r="L685" s="9">
        <v>116817.15</v>
      </c>
      <c r="M685" s="6">
        <v>39.499737830000001</v>
      </c>
      <c r="N685" s="6">
        <f t="shared" si="10"/>
        <v>4614246.7990477839</v>
      </c>
      <c r="O685" s="32">
        <v>42688</v>
      </c>
    </row>
    <row r="686" spans="11:15" thickTop="1" thickBot="1">
      <c r="K686" s="2">
        <v>42689</v>
      </c>
      <c r="L686" s="9">
        <v>119905.59</v>
      </c>
      <c r="M686" s="6">
        <v>26.908387489999999</v>
      </c>
      <c r="N686" s="6">
        <f t="shared" si="10"/>
        <v>3226466.0779370689</v>
      </c>
      <c r="O686" s="32">
        <v>42689</v>
      </c>
    </row>
    <row r="687" spans="11:15" thickTop="1" thickBot="1">
      <c r="K687" s="2">
        <v>42690</v>
      </c>
      <c r="L687" s="9">
        <v>122146.66</v>
      </c>
      <c r="M687" s="6">
        <v>35.630684420000001</v>
      </c>
      <c r="N687" s="6">
        <f t="shared" si="10"/>
        <v>4352169.0954170376</v>
      </c>
      <c r="O687" s="32">
        <v>42690</v>
      </c>
    </row>
    <row r="688" spans="11:15" thickTop="1" thickBot="1">
      <c r="K688" s="2">
        <v>42691</v>
      </c>
      <c r="L688" s="9">
        <v>122464.645</v>
      </c>
      <c r="M688" s="6">
        <v>28.55507656</v>
      </c>
      <c r="N688" s="6">
        <f t="shared" si="10"/>
        <v>3496987.3138682214</v>
      </c>
      <c r="O688" s="32">
        <v>42691</v>
      </c>
    </row>
    <row r="689" spans="11:15" thickTop="1" thickBot="1">
      <c r="K689" s="2">
        <v>42692</v>
      </c>
      <c r="L689" s="9">
        <v>121441.05</v>
      </c>
      <c r="M689" s="6">
        <v>31.775799320000001</v>
      </c>
      <c r="N689" s="6">
        <f t="shared" si="10"/>
        <v>3858886.4340100861</v>
      </c>
      <c r="O689" s="32">
        <v>42692</v>
      </c>
    </row>
    <row r="690" spans="11:15" thickTop="1" thickBot="1">
      <c r="K690" s="2">
        <v>42693</v>
      </c>
      <c r="L690" s="9">
        <v>106868.5</v>
      </c>
      <c r="M690" s="6">
        <v>24.655993039999998</v>
      </c>
      <c r="N690" s="6">
        <f t="shared" si="10"/>
        <v>2634948.9921952398</v>
      </c>
      <c r="O690" s="32">
        <v>42693</v>
      </c>
    </row>
    <row r="691" spans="11:15" thickTop="1" thickBot="1">
      <c r="K691" s="2">
        <v>42694</v>
      </c>
      <c r="L691" s="9">
        <v>112098.33500000001</v>
      </c>
      <c r="M691" s="6">
        <v>43.08594969</v>
      </c>
      <c r="N691" s="6">
        <f t="shared" si="10"/>
        <v>4829863.2221427662</v>
      </c>
      <c r="O691" s="32">
        <v>42694</v>
      </c>
    </row>
    <row r="692" spans="11:15" thickTop="1" thickBot="1">
      <c r="K692" s="2">
        <v>42695</v>
      </c>
      <c r="L692" s="9">
        <v>138681.815</v>
      </c>
      <c r="M692" s="6">
        <v>51.0352654</v>
      </c>
      <c r="N692" s="6">
        <f t="shared" si="10"/>
        <v>7077663.2346787015</v>
      </c>
      <c r="O692" s="32">
        <v>42695</v>
      </c>
    </row>
    <row r="693" spans="11:15" thickTop="1" thickBot="1">
      <c r="K693" s="2">
        <v>42696</v>
      </c>
      <c r="L693" s="9">
        <v>126617.72</v>
      </c>
      <c r="M693" s="6">
        <v>37.021291779999999</v>
      </c>
      <c r="N693" s="6">
        <f t="shared" si="10"/>
        <v>4687551.5566383414</v>
      </c>
      <c r="O693" s="32">
        <v>42696</v>
      </c>
    </row>
    <row r="694" spans="11:15" thickTop="1" thickBot="1">
      <c r="K694" s="2">
        <v>42697</v>
      </c>
      <c r="L694" s="9">
        <v>118119.01</v>
      </c>
      <c r="M694" s="6">
        <v>41.912267790000001</v>
      </c>
      <c r="N694" s="6">
        <f t="shared" si="10"/>
        <v>4950635.578209688</v>
      </c>
      <c r="O694" s="32">
        <v>42697</v>
      </c>
    </row>
    <row r="695" spans="11:15" thickTop="1" thickBot="1">
      <c r="K695" s="2">
        <v>42698</v>
      </c>
      <c r="L695" s="9">
        <v>120308.545</v>
      </c>
      <c r="M695" s="6">
        <v>38.059403269999997</v>
      </c>
      <c r="N695" s="6">
        <f t="shared" si="10"/>
        <v>4578871.4309819415</v>
      </c>
      <c r="O695" s="32">
        <v>42698</v>
      </c>
    </row>
    <row r="696" spans="11:15" thickTop="1" thickBot="1">
      <c r="K696" s="2">
        <v>42699</v>
      </c>
      <c r="L696" s="9">
        <v>116011.565</v>
      </c>
      <c r="M696" s="6">
        <v>27.61649096</v>
      </c>
      <c r="N696" s="6">
        <f t="shared" si="10"/>
        <v>3203832.3360779523</v>
      </c>
      <c r="O696" s="32">
        <v>42699</v>
      </c>
    </row>
    <row r="697" spans="11:15" thickTop="1" thickBot="1">
      <c r="K697" s="2">
        <v>42700</v>
      </c>
      <c r="L697" s="9">
        <v>104700.05499999999</v>
      </c>
      <c r="M697" s="6">
        <v>23.790582969999999</v>
      </c>
      <c r="N697" s="6">
        <f t="shared" si="10"/>
        <v>2490875.3454410629</v>
      </c>
      <c r="O697" s="32">
        <v>42700</v>
      </c>
    </row>
    <row r="698" spans="11:15" thickTop="1" thickBot="1">
      <c r="K698" s="2">
        <v>42701</v>
      </c>
      <c r="L698" s="9">
        <v>102718.9</v>
      </c>
      <c r="M698" s="6">
        <v>37.00394515</v>
      </c>
      <c r="N698" s="6">
        <f t="shared" si="10"/>
        <v>3801004.5414683348</v>
      </c>
      <c r="O698" s="32">
        <v>42701</v>
      </c>
    </row>
    <row r="699" spans="11:15" thickTop="1" thickBot="1">
      <c r="K699" s="2">
        <v>42702</v>
      </c>
      <c r="L699" s="9">
        <v>118666.37</v>
      </c>
      <c r="M699" s="6">
        <v>65.392779020000006</v>
      </c>
      <c r="N699" s="6">
        <f t="shared" si="10"/>
        <v>7759923.7105155578</v>
      </c>
      <c r="O699" s="32">
        <v>42702</v>
      </c>
    </row>
    <row r="700" spans="11:15" thickTop="1" thickBot="1">
      <c r="K700" s="2">
        <v>42703</v>
      </c>
      <c r="L700" s="9">
        <v>119169.17</v>
      </c>
      <c r="M700" s="6">
        <v>63.429964150000004</v>
      </c>
      <c r="N700" s="6">
        <f t="shared" si="10"/>
        <v>7558896.1808852563</v>
      </c>
      <c r="O700" s="32">
        <v>42703</v>
      </c>
    </row>
    <row r="701" spans="11:15" thickTop="1" thickBot="1">
      <c r="K701" s="2">
        <v>42704</v>
      </c>
      <c r="L701" s="9">
        <v>121067.59</v>
      </c>
      <c r="M701" s="6">
        <v>76.02598021</v>
      </c>
      <c r="N701" s="6">
        <f t="shared" si="10"/>
        <v>9204282.2014123928</v>
      </c>
      <c r="O701" s="32">
        <v>42704</v>
      </c>
    </row>
    <row r="702" spans="11:15" thickTop="1" thickBot="1">
      <c r="K702" s="2">
        <v>42705</v>
      </c>
      <c r="L702" s="9">
        <v>113024.02</v>
      </c>
      <c r="M702" s="6">
        <v>56.012306840000001</v>
      </c>
      <c r="N702" s="6">
        <f t="shared" si="10"/>
        <v>6330736.0885302974</v>
      </c>
      <c r="O702" s="32">
        <v>42705</v>
      </c>
    </row>
    <row r="703" spans="11:15" thickTop="1" thickBot="1">
      <c r="K703" s="2">
        <v>42706</v>
      </c>
      <c r="L703" s="9">
        <v>109318.355</v>
      </c>
      <c r="M703" s="6">
        <v>41.499436780000003</v>
      </c>
      <c r="N703" s="6">
        <f t="shared" si="10"/>
        <v>4536650.1622160971</v>
      </c>
      <c r="O703" s="32">
        <v>42706</v>
      </c>
    </row>
    <row r="704" spans="11:15" thickTop="1" thickBot="1">
      <c r="K704" s="2">
        <v>42707</v>
      </c>
      <c r="L704" s="9">
        <v>98899.494999999995</v>
      </c>
      <c r="M704" s="6">
        <v>29.20305213</v>
      </c>
      <c r="N704" s="6">
        <f t="shared" si="10"/>
        <v>2888167.108115674</v>
      </c>
      <c r="O704" s="32">
        <v>42707</v>
      </c>
    </row>
    <row r="705" spans="11:15" thickTop="1" thickBot="1">
      <c r="K705" s="2">
        <v>42708</v>
      </c>
      <c r="L705" s="9">
        <v>97300.36</v>
      </c>
      <c r="M705" s="6">
        <v>43.732741949999998</v>
      </c>
      <c r="N705" s="6">
        <f t="shared" si="10"/>
        <v>4255211.5355221014</v>
      </c>
      <c r="O705" s="32">
        <v>42708</v>
      </c>
    </row>
    <row r="706" spans="11:15" thickTop="1" thickBot="1">
      <c r="K706" s="2">
        <v>42709</v>
      </c>
      <c r="L706" s="9">
        <v>109670</v>
      </c>
      <c r="M706" s="6">
        <v>25.294384869999998</v>
      </c>
      <c r="N706" s="6">
        <f t="shared" si="10"/>
        <v>2774035.1886928999</v>
      </c>
      <c r="O706" s="32">
        <v>42709</v>
      </c>
    </row>
    <row r="707" spans="11:15" thickTop="1" thickBot="1">
      <c r="K707" s="2">
        <v>42710</v>
      </c>
      <c r="L707" s="9">
        <v>111228.06</v>
      </c>
      <c r="M707" s="6">
        <v>48.412487810000002</v>
      </c>
      <c r="N707" s="6">
        <f t="shared" ref="N707:N770" si="11">L707*M707</f>
        <v>5384827.0988799483</v>
      </c>
      <c r="O707" s="32">
        <v>42710</v>
      </c>
    </row>
    <row r="708" spans="11:15" thickTop="1" thickBot="1">
      <c r="K708" s="2">
        <v>42711</v>
      </c>
      <c r="L708" s="9">
        <v>112738.08</v>
      </c>
      <c r="M708" s="6">
        <v>44.722059059999999</v>
      </c>
      <c r="N708" s="6">
        <f t="shared" si="11"/>
        <v>5041879.0720710047</v>
      </c>
      <c r="O708" s="32">
        <v>42711</v>
      </c>
    </row>
    <row r="709" spans="11:15" thickTop="1" thickBot="1">
      <c r="K709" s="2">
        <v>42712</v>
      </c>
      <c r="L709" s="9">
        <v>105445.65</v>
      </c>
      <c r="M709" s="6">
        <v>25.853861729999998</v>
      </c>
      <c r="N709" s="6">
        <f t="shared" si="11"/>
        <v>2726177.2551299743</v>
      </c>
      <c r="O709" s="32">
        <v>42712</v>
      </c>
    </row>
    <row r="710" spans="11:15" thickTop="1" thickBot="1">
      <c r="K710" s="2">
        <v>42713</v>
      </c>
      <c r="L710" s="9">
        <v>105664.09</v>
      </c>
      <c r="M710" s="6">
        <v>25.118195310000001</v>
      </c>
      <c r="N710" s="6">
        <f t="shared" si="11"/>
        <v>2654091.2498734179</v>
      </c>
      <c r="O710" s="32">
        <v>42713</v>
      </c>
    </row>
    <row r="711" spans="11:15" thickTop="1" thickBot="1">
      <c r="K711" s="2">
        <v>42714</v>
      </c>
      <c r="L711" s="9">
        <v>98622.865000000005</v>
      </c>
      <c r="M711" s="6">
        <v>19.31166859</v>
      </c>
      <c r="N711" s="6">
        <f t="shared" si="11"/>
        <v>1904572.0842763104</v>
      </c>
      <c r="O711" s="32">
        <v>42714</v>
      </c>
    </row>
    <row r="712" spans="11:15" thickTop="1" thickBot="1">
      <c r="K712" s="2">
        <v>42715</v>
      </c>
      <c r="L712" s="9">
        <v>93673.19</v>
      </c>
      <c r="M712" s="6">
        <v>16.396687880000002</v>
      </c>
      <c r="N712" s="6">
        <f t="shared" si="11"/>
        <v>1535930.0591539375</v>
      </c>
      <c r="O712" s="32">
        <v>42715</v>
      </c>
    </row>
    <row r="713" spans="11:15" thickTop="1" thickBot="1">
      <c r="K713" s="2">
        <v>42716</v>
      </c>
      <c r="L713" s="9">
        <v>120390.11</v>
      </c>
      <c r="M713" s="6">
        <v>45.157572940000001</v>
      </c>
      <c r="N713" s="6">
        <f t="shared" si="11"/>
        <v>5436525.1735796239</v>
      </c>
      <c r="O713" s="32">
        <v>42716</v>
      </c>
    </row>
    <row r="714" spans="11:15" thickTop="1" thickBot="1">
      <c r="K714" s="2">
        <v>42717</v>
      </c>
      <c r="L714" s="9">
        <v>128831.65</v>
      </c>
      <c r="M714" s="6">
        <v>44.693023539999999</v>
      </c>
      <c r="N714" s="6">
        <f t="shared" si="11"/>
        <v>5757875.9661470409</v>
      </c>
      <c r="O714" s="32">
        <v>42717</v>
      </c>
    </row>
    <row r="715" spans="11:15" thickTop="1" thickBot="1">
      <c r="K715" s="2">
        <v>42718</v>
      </c>
      <c r="L715" s="9">
        <v>111423.765</v>
      </c>
      <c r="M715" s="6">
        <v>19.919106330000002</v>
      </c>
      <c r="N715" s="6">
        <f t="shared" si="11"/>
        <v>2219461.8227239326</v>
      </c>
      <c r="O715" s="32">
        <v>42718</v>
      </c>
    </row>
    <row r="716" spans="11:15" thickTop="1" thickBot="1">
      <c r="K716" s="2">
        <v>42719</v>
      </c>
      <c r="L716" s="9">
        <v>107072.36</v>
      </c>
      <c r="M716" s="6">
        <v>31.145308459999999</v>
      </c>
      <c r="N716" s="6">
        <f t="shared" si="11"/>
        <v>3334801.6797401654</v>
      </c>
      <c r="O716" s="32">
        <v>42719</v>
      </c>
    </row>
    <row r="717" spans="11:15" thickTop="1" thickBot="1">
      <c r="K717" s="2">
        <v>42720</v>
      </c>
      <c r="L717" s="9">
        <v>113698.06</v>
      </c>
      <c r="M717" s="6">
        <v>48.856884800000003</v>
      </c>
      <c r="N717" s="6">
        <f t="shared" si="11"/>
        <v>5554933.0194034884</v>
      </c>
      <c r="O717" s="32">
        <v>42720</v>
      </c>
    </row>
    <row r="718" spans="11:15" thickTop="1" thickBot="1">
      <c r="K718" s="2">
        <v>42721</v>
      </c>
      <c r="L718" s="9">
        <v>90227.48</v>
      </c>
      <c r="M718" s="6">
        <v>23.576231230000001</v>
      </c>
      <c r="N718" s="6">
        <f t="shared" si="11"/>
        <v>2127223.9317802005</v>
      </c>
      <c r="O718" s="32">
        <v>42721</v>
      </c>
    </row>
    <row r="719" spans="11:15" thickTop="1" thickBot="1">
      <c r="K719" s="2">
        <v>42722</v>
      </c>
      <c r="L719" s="9">
        <v>90911.085000000006</v>
      </c>
      <c r="M719" s="6">
        <v>26.49359939</v>
      </c>
      <c r="N719" s="6">
        <f t="shared" si="11"/>
        <v>2408561.8661002382</v>
      </c>
      <c r="O719" s="32">
        <v>42722</v>
      </c>
    </row>
    <row r="720" spans="11:15" thickTop="1" thickBot="1">
      <c r="K720" s="2">
        <v>42723</v>
      </c>
      <c r="L720" s="9">
        <v>109260.30499999999</v>
      </c>
      <c r="M720" s="6">
        <v>28.684832369999999</v>
      </c>
      <c r="N720" s="6">
        <f t="shared" si="11"/>
        <v>3134113.5336200725</v>
      </c>
      <c r="O720" s="32">
        <v>42723</v>
      </c>
    </row>
    <row r="721" spans="11:15" thickTop="1" thickBot="1">
      <c r="K721" s="2">
        <v>42724</v>
      </c>
      <c r="L721" s="9">
        <v>106451.255</v>
      </c>
      <c r="M721" s="6">
        <v>16.129856849999999</v>
      </c>
      <c r="N721" s="6">
        <f t="shared" si="11"/>
        <v>1717043.5046528468</v>
      </c>
      <c r="O721" s="32">
        <v>42724</v>
      </c>
    </row>
    <row r="722" spans="11:15" thickTop="1" thickBot="1">
      <c r="K722" s="2">
        <v>42725</v>
      </c>
      <c r="L722" s="9">
        <v>104389.51</v>
      </c>
      <c r="M722" s="6">
        <v>21.34587505</v>
      </c>
      <c r="N722" s="6">
        <f t="shared" si="11"/>
        <v>2228285.4369907253</v>
      </c>
      <c r="O722" s="32">
        <v>42725</v>
      </c>
    </row>
    <row r="723" spans="11:15" thickTop="1" thickBot="1">
      <c r="K723" s="2">
        <v>42726</v>
      </c>
      <c r="L723" s="9">
        <v>105513.235</v>
      </c>
      <c r="M723" s="6">
        <v>20.97623583</v>
      </c>
      <c r="N723" s="6">
        <f t="shared" si="11"/>
        <v>2213270.50054621</v>
      </c>
      <c r="O723" s="32">
        <v>42726</v>
      </c>
    </row>
    <row r="724" spans="11:15" thickTop="1" thickBot="1">
      <c r="K724" s="2">
        <v>42727</v>
      </c>
      <c r="L724" s="9">
        <v>112247.94500000001</v>
      </c>
      <c r="M724" s="6">
        <v>24.329345190000002</v>
      </c>
      <c r="N724" s="6">
        <f t="shared" si="11"/>
        <v>2730919.0007731351</v>
      </c>
      <c r="O724" s="32">
        <v>42727</v>
      </c>
    </row>
    <row r="725" spans="11:15" thickTop="1" thickBot="1">
      <c r="K725" s="2">
        <v>42728</v>
      </c>
      <c r="L725" s="9">
        <v>114843.875</v>
      </c>
      <c r="M725" s="6">
        <v>34.693111190000003</v>
      </c>
      <c r="N725" s="6">
        <f t="shared" si="11"/>
        <v>3984291.3248654618</v>
      </c>
      <c r="O725" s="32">
        <v>42728</v>
      </c>
    </row>
    <row r="726" spans="11:15" thickTop="1" thickBot="1">
      <c r="K726" s="2">
        <v>42729</v>
      </c>
      <c r="L726" s="9">
        <v>114468.17</v>
      </c>
      <c r="M726" s="6">
        <v>28.64742992</v>
      </c>
      <c r="N726" s="6">
        <f t="shared" si="11"/>
        <v>3279218.8781456463</v>
      </c>
      <c r="O726" s="32">
        <v>42729</v>
      </c>
    </row>
    <row r="727" spans="11:15" thickTop="1" thickBot="1">
      <c r="K727" s="2">
        <v>42730</v>
      </c>
      <c r="L727" s="9">
        <v>106284.83</v>
      </c>
      <c r="M727" s="6">
        <v>22.910355590000002</v>
      </c>
      <c r="N727" s="6">
        <f t="shared" si="11"/>
        <v>2435023.2491226997</v>
      </c>
      <c r="O727" s="32">
        <v>42730</v>
      </c>
    </row>
    <row r="728" spans="11:15" thickTop="1" thickBot="1">
      <c r="K728" s="2">
        <v>42731</v>
      </c>
      <c r="L728" s="9">
        <v>99701.43</v>
      </c>
      <c r="M728" s="6">
        <v>23.813537400000001</v>
      </c>
      <c r="N728" s="6">
        <f t="shared" si="11"/>
        <v>2374243.7321384819</v>
      </c>
      <c r="O728" s="32">
        <v>42731</v>
      </c>
    </row>
    <row r="729" spans="11:15" thickTop="1" thickBot="1">
      <c r="K729" s="2">
        <v>42732</v>
      </c>
      <c r="L729" s="9">
        <v>123693.52</v>
      </c>
      <c r="M729" s="6">
        <v>40.282509820000001</v>
      </c>
      <c r="N729" s="6">
        <f t="shared" si="11"/>
        <v>4982685.4340703664</v>
      </c>
      <c r="O729" s="32">
        <v>42732</v>
      </c>
    </row>
    <row r="730" spans="11:15" thickTop="1" thickBot="1">
      <c r="K730" s="2">
        <v>42733</v>
      </c>
      <c r="L730" s="9">
        <v>135571.79500000001</v>
      </c>
      <c r="M730" s="6">
        <v>47.145005580000003</v>
      </c>
      <c r="N730" s="6">
        <f t="shared" si="11"/>
        <v>6391533.0317656174</v>
      </c>
      <c r="O730" s="32">
        <v>42733</v>
      </c>
    </row>
    <row r="731" spans="11:15" thickTop="1" thickBot="1">
      <c r="K731" s="2">
        <v>42734</v>
      </c>
      <c r="L731" s="9">
        <v>112141.83</v>
      </c>
      <c r="M731" s="6">
        <v>24.065077649999999</v>
      </c>
      <c r="N731" s="6">
        <f t="shared" si="11"/>
        <v>2698701.8467630995</v>
      </c>
      <c r="O731" s="32">
        <v>42734</v>
      </c>
    </row>
    <row r="732" spans="11:15" thickTop="1" thickBot="1">
      <c r="K732" s="2">
        <v>42735</v>
      </c>
      <c r="L732" s="9">
        <v>95728.15</v>
      </c>
      <c r="M732" s="6">
        <v>17.59822922</v>
      </c>
      <c r="N732" s="6">
        <f t="shared" si="11"/>
        <v>1684645.9265065428</v>
      </c>
      <c r="O732" s="32">
        <v>42735</v>
      </c>
    </row>
    <row r="733" spans="11:15" thickTop="1" thickBot="1">
      <c r="K733" s="2">
        <v>42736</v>
      </c>
      <c r="L733" s="9">
        <v>89403.145000000004</v>
      </c>
      <c r="M733" s="6">
        <v>25.846761099999998</v>
      </c>
      <c r="N733" s="6">
        <f t="shared" si="11"/>
        <v>2310781.7304036594</v>
      </c>
      <c r="O733" s="32">
        <v>42736</v>
      </c>
    </row>
    <row r="734" spans="11:15" thickTop="1" thickBot="1">
      <c r="K734" s="2">
        <v>42737</v>
      </c>
      <c r="L734" s="9">
        <v>86507.47</v>
      </c>
      <c r="M734" s="6">
        <v>30.618702880000001</v>
      </c>
      <c r="N734" s="6">
        <f t="shared" si="11"/>
        <v>2648746.5208305139</v>
      </c>
      <c r="O734" s="32">
        <v>42737</v>
      </c>
    </row>
    <row r="735" spans="11:15" thickTop="1" thickBot="1">
      <c r="K735" s="2">
        <v>42738</v>
      </c>
      <c r="L735" s="9">
        <v>97564.744999999995</v>
      </c>
      <c r="M735" s="6">
        <v>28.68695469</v>
      </c>
      <c r="N735" s="6">
        <f t="shared" si="11"/>
        <v>2798835.4191564037</v>
      </c>
      <c r="O735" s="32">
        <v>42738</v>
      </c>
    </row>
    <row r="736" spans="11:15" thickTop="1" thickBot="1">
      <c r="K736" s="2">
        <v>42739</v>
      </c>
      <c r="L736" s="9">
        <v>116606.795</v>
      </c>
      <c r="M736" s="6">
        <v>56.972780710000002</v>
      </c>
      <c r="N736" s="6">
        <f t="shared" si="11"/>
        <v>6643413.3608309245</v>
      </c>
      <c r="O736" s="32">
        <v>42739</v>
      </c>
    </row>
    <row r="737" spans="11:15" thickTop="1" thickBot="1">
      <c r="K737" s="2">
        <v>42740</v>
      </c>
      <c r="L737" s="9">
        <v>128079.845</v>
      </c>
      <c r="M737" s="6">
        <v>73.458259870000006</v>
      </c>
      <c r="N737" s="6">
        <f t="shared" si="11"/>
        <v>9408522.5381193217</v>
      </c>
      <c r="O737" s="32">
        <v>42740</v>
      </c>
    </row>
    <row r="738" spans="11:15" thickTop="1" thickBot="1">
      <c r="K738" s="2">
        <v>42741</v>
      </c>
      <c r="L738" s="9">
        <v>136308.73499999999</v>
      </c>
      <c r="M738" s="6">
        <v>97.699200840000003</v>
      </c>
      <c r="N738" s="6">
        <f t="shared" si="11"/>
        <v>13317254.477011336</v>
      </c>
      <c r="O738" s="32">
        <v>42741</v>
      </c>
    </row>
    <row r="739" spans="11:15" thickTop="1" thickBot="1">
      <c r="K739" s="2">
        <v>42742</v>
      </c>
      <c r="L739" s="9">
        <v>134955.01999999999</v>
      </c>
      <c r="M739" s="6">
        <v>77.602997990000006</v>
      </c>
      <c r="N739" s="6">
        <f t="shared" si="11"/>
        <v>10472914.14580041</v>
      </c>
      <c r="O739" s="32">
        <v>42742</v>
      </c>
    </row>
    <row r="740" spans="11:15" thickTop="1" thickBot="1">
      <c r="K740" s="2">
        <v>42743</v>
      </c>
      <c r="L740" s="9">
        <v>122777.02499999999</v>
      </c>
      <c r="M740" s="6">
        <v>69.224810730000002</v>
      </c>
      <c r="N740" s="6">
        <f t="shared" si="11"/>
        <v>8499216.3176174778</v>
      </c>
      <c r="O740" s="32">
        <v>42743</v>
      </c>
    </row>
    <row r="741" spans="11:15" thickTop="1" thickBot="1">
      <c r="K741" s="2">
        <v>42744</v>
      </c>
      <c r="L741" s="9">
        <v>116211.99</v>
      </c>
      <c r="M741" s="6">
        <v>68.099525220000004</v>
      </c>
      <c r="N741" s="6">
        <f t="shared" si="11"/>
        <v>7913981.3438713886</v>
      </c>
      <c r="O741" s="32">
        <v>42744</v>
      </c>
    </row>
    <row r="742" spans="11:15" thickTop="1" thickBot="1">
      <c r="K742" s="2">
        <v>42745</v>
      </c>
      <c r="L742" s="9">
        <v>120366.32</v>
      </c>
      <c r="M742" s="6">
        <v>72.813056849999995</v>
      </c>
      <c r="N742" s="6">
        <f t="shared" si="11"/>
        <v>8764239.700985292</v>
      </c>
      <c r="O742" s="32">
        <v>42745</v>
      </c>
    </row>
    <row r="743" spans="11:15" thickTop="1" thickBot="1">
      <c r="K743" s="2">
        <v>42746</v>
      </c>
      <c r="L743" s="9">
        <v>111595.855</v>
      </c>
      <c r="M743" s="6">
        <v>65.744510939999998</v>
      </c>
      <c r="N743" s="6">
        <f t="shared" si="11"/>
        <v>7336814.9099061536</v>
      </c>
      <c r="O743" s="32">
        <v>42746</v>
      </c>
    </row>
    <row r="744" spans="11:15" thickTop="1" thickBot="1">
      <c r="K744" s="2">
        <v>42747</v>
      </c>
      <c r="L744" s="9">
        <v>118783.94500000001</v>
      </c>
      <c r="M744" s="6">
        <v>70.490405460000005</v>
      </c>
      <c r="N744" s="6">
        <f t="shared" si="11"/>
        <v>8373128.4451883407</v>
      </c>
      <c r="O744" s="32">
        <v>42747</v>
      </c>
    </row>
    <row r="745" spans="11:15" thickTop="1" thickBot="1">
      <c r="K745" s="2">
        <v>42748</v>
      </c>
      <c r="L745" s="9">
        <v>111341.675</v>
      </c>
      <c r="M745" s="6">
        <v>70.012194559999998</v>
      </c>
      <c r="N745" s="6">
        <f t="shared" si="11"/>
        <v>7795275.0127362879</v>
      </c>
      <c r="O745" s="32">
        <v>42748</v>
      </c>
    </row>
    <row r="746" spans="11:15" thickTop="1" thickBot="1">
      <c r="K746" s="2">
        <v>42749</v>
      </c>
      <c r="L746" s="9">
        <v>88996.625</v>
      </c>
      <c r="M746" s="6">
        <v>42.294834850000001</v>
      </c>
      <c r="N746" s="6">
        <f t="shared" si="11"/>
        <v>3764097.5565823815</v>
      </c>
      <c r="O746" s="32">
        <v>42749</v>
      </c>
    </row>
    <row r="747" spans="11:15" thickTop="1" thickBot="1">
      <c r="K747" s="2">
        <v>42750</v>
      </c>
      <c r="L747" s="9">
        <v>90294</v>
      </c>
      <c r="M747" s="6">
        <v>55.444296340000001</v>
      </c>
      <c r="N747" s="6">
        <f t="shared" si="11"/>
        <v>5006287.2937239604</v>
      </c>
      <c r="O747" s="32">
        <v>42750</v>
      </c>
    </row>
    <row r="748" spans="11:15" thickTop="1" thickBot="1">
      <c r="K748" s="2">
        <v>42751</v>
      </c>
      <c r="L748" s="9">
        <v>120928.705</v>
      </c>
      <c r="M748" s="6">
        <v>108.1670628</v>
      </c>
      <c r="N748" s="6">
        <f t="shared" si="11"/>
        <v>13080502.828057675</v>
      </c>
      <c r="O748" s="32">
        <v>42751</v>
      </c>
    </row>
    <row r="749" spans="11:15" thickTop="1" thickBot="1">
      <c r="K749" s="2">
        <v>42752</v>
      </c>
      <c r="L749" s="9">
        <v>140517.65</v>
      </c>
      <c r="M749" s="6">
        <v>129.23765750000001</v>
      </c>
      <c r="N749" s="6">
        <f t="shared" si="11"/>
        <v>18160171.923404876</v>
      </c>
      <c r="O749" s="32">
        <v>42752</v>
      </c>
    </row>
    <row r="750" spans="11:15" thickTop="1" thickBot="1">
      <c r="K750" s="2">
        <v>42753</v>
      </c>
      <c r="L750" s="9">
        <v>111211.35</v>
      </c>
      <c r="M750" s="6">
        <v>75.16561944</v>
      </c>
      <c r="N750" s="6">
        <f t="shared" si="11"/>
        <v>8359270.0115086446</v>
      </c>
      <c r="O750" s="32">
        <v>42753</v>
      </c>
    </row>
    <row r="751" spans="11:15" thickTop="1" thickBot="1">
      <c r="K751" s="2">
        <v>42754</v>
      </c>
      <c r="L751" s="9">
        <v>112371.41</v>
      </c>
      <c r="M751" s="6">
        <v>62.885130349999997</v>
      </c>
      <c r="N751" s="6">
        <f t="shared" si="11"/>
        <v>7066490.7654632935</v>
      </c>
      <c r="O751" s="32">
        <v>42754</v>
      </c>
    </row>
    <row r="752" spans="11:15" thickTop="1" thickBot="1">
      <c r="K752" s="2">
        <v>42755</v>
      </c>
      <c r="L752" s="9">
        <v>107937.685</v>
      </c>
      <c r="M752" s="6">
        <v>38.993116039999997</v>
      </c>
      <c r="N752" s="6">
        <f t="shared" si="11"/>
        <v>4208826.6762939673</v>
      </c>
      <c r="O752" s="32">
        <v>42755</v>
      </c>
    </row>
    <row r="753" spans="11:15" thickTop="1" thickBot="1">
      <c r="K753" s="2">
        <v>42756</v>
      </c>
      <c r="L753" s="9">
        <v>96779.07</v>
      </c>
      <c r="M753" s="6">
        <v>46.479114430000003</v>
      </c>
      <c r="N753" s="6">
        <f t="shared" si="11"/>
        <v>4498205.4689589804</v>
      </c>
      <c r="O753" s="32">
        <v>42756</v>
      </c>
    </row>
    <row r="754" spans="11:15" thickTop="1" thickBot="1">
      <c r="K754" s="2">
        <v>42757</v>
      </c>
      <c r="L754" s="9">
        <v>103291.61</v>
      </c>
      <c r="M754" s="6">
        <v>60.78453185</v>
      </c>
      <c r="N754" s="6">
        <f t="shared" si="11"/>
        <v>6278532.1578827789</v>
      </c>
      <c r="O754" s="32">
        <v>42757</v>
      </c>
    </row>
    <row r="755" spans="11:15" thickTop="1" thickBot="1">
      <c r="K755" s="2">
        <v>42758</v>
      </c>
      <c r="L755" s="9">
        <v>141332.05499999999</v>
      </c>
      <c r="M755" s="6">
        <v>79.114397690000004</v>
      </c>
      <c r="N755" s="6">
        <f t="shared" si="11"/>
        <v>11181400.405614953</v>
      </c>
      <c r="O755" s="32">
        <v>42758</v>
      </c>
    </row>
    <row r="756" spans="11:15" thickTop="1" thickBot="1">
      <c r="K756" s="2">
        <v>42759</v>
      </c>
      <c r="L756" s="9">
        <v>115664.16</v>
      </c>
      <c r="M756" s="6">
        <v>59.817182150000001</v>
      </c>
      <c r="N756" s="6">
        <f t="shared" si="11"/>
        <v>6918704.1269467445</v>
      </c>
      <c r="O756" s="32">
        <v>42759</v>
      </c>
    </row>
    <row r="757" spans="11:15" thickTop="1" thickBot="1">
      <c r="K757" s="2">
        <v>42760</v>
      </c>
      <c r="L757" s="9">
        <v>111936.7</v>
      </c>
      <c r="M757" s="6">
        <v>58.875132450000002</v>
      </c>
      <c r="N757" s="6">
        <f t="shared" si="11"/>
        <v>6590288.0385159152</v>
      </c>
      <c r="O757" s="32">
        <v>42760</v>
      </c>
    </row>
    <row r="758" spans="11:15" thickTop="1" thickBot="1">
      <c r="K758" s="2">
        <v>42761</v>
      </c>
      <c r="L758" s="9">
        <v>98590.06</v>
      </c>
      <c r="M758" s="6">
        <v>37.844897750000001</v>
      </c>
      <c r="N758" s="6">
        <f t="shared" si="11"/>
        <v>3731130.7398663652</v>
      </c>
      <c r="O758" s="32">
        <v>42761</v>
      </c>
    </row>
    <row r="759" spans="11:15" thickTop="1" thickBot="1">
      <c r="K759" s="2">
        <v>42762</v>
      </c>
      <c r="L759" s="9">
        <v>112513.82</v>
      </c>
      <c r="M759" s="6">
        <v>69.657181960000003</v>
      </c>
      <c r="N759" s="6">
        <f t="shared" si="11"/>
        <v>7837395.6327546882</v>
      </c>
      <c r="O759" s="32">
        <v>42762</v>
      </c>
    </row>
    <row r="760" spans="11:15" thickTop="1" thickBot="1">
      <c r="K760" s="2">
        <v>42763</v>
      </c>
      <c r="L760" s="9">
        <v>108336.53</v>
      </c>
      <c r="M760" s="6">
        <v>74.062542859999994</v>
      </c>
      <c r="N760" s="6">
        <f t="shared" si="11"/>
        <v>8023678.8964286754</v>
      </c>
      <c r="O760" s="32">
        <v>42763</v>
      </c>
    </row>
    <row r="761" spans="11:15" thickTop="1" thickBot="1">
      <c r="K761" s="2">
        <v>42764</v>
      </c>
      <c r="L761" s="9">
        <v>109020.58</v>
      </c>
      <c r="M761" s="6">
        <v>76.586887250000004</v>
      </c>
      <c r="N761" s="6">
        <f t="shared" si="11"/>
        <v>8349546.8683896055</v>
      </c>
      <c r="O761" s="32">
        <v>42764</v>
      </c>
    </row>
    <row r="762" spans="11:15" thickTop="1" thickBot="1">
      <c r="K762" s="2">
        <v>42765</v>
      </c>
      <c r="L762" s="9">
        <v>124292.955</v>
      </c>
      <c r="M762" s="6">
        <v>96.168584289999998</v>
      </c>
      <c r="N762" s="6">
        <f t="shared" si="11"/>
        <v>11953077.519570677</v>
      </c>
      <c r="O762" s="32">
        <v>42765</v>
      </c>
    </row>
    <row r="763" spans="11:15" thickTop="1" thickBot="1">
      <c r="K763" s="2">
        <v>42766</v>
      </c>
      <c r="L763" s="9">
        <v>112863.01</v>
      </c>
      <c r="M763" s="6">
        <v>58.791267060000003</v>
      </c>
      <c r="N763" s="6">
        <f t="shared" si="11"/>
        <v>6635359.3621054506</v>
      </c>
      <c r="O763" s="32">
        <v>42766</v>
      </c>
    </row>
    <row r="764" spans="11:15" thickTop="1" thickBot="1">
      <c r="K764" s="2">
        <v>42767</v>
      </c>
      <c r="L764" s="9">
        <v>114133.73</v>
      </c>
      <c r="M764" s="6">
        <v>66.863303090000002</v>
      </c>
      <c r="N764" s="6">
        <f t="shared" si="11"/>
        <v>7631358.1817822261</v>
      </c>
      <c r="O764" s="32">
        <v>42767</v>
      </c>
    </row>
    <row r="765" spans="11:15" thickTop="1" thickBot="1">
      <c r="K765" s="2">
        <v>42768</v>
      </c>
      <c r="L765" s="9">
        <v>110669.27</v>
      </c>
      <c r="M765" s="6">
        <v>82.468013690000006</v>
      </c>
      <c r="N765" s="6">
        <f t="shared" si="11"/>
        <v>9126674.8734223079</v>
      </c>
      <c r="O765" s="32">
        <v>42768</v>
      </c>
    </row>
    <row r="766" spans="11:15" thickTop="1" thickBot="1">
      <c r="K766" s="2">
        <v>42769</v>
      </c>
      <c r="L766" s="9">
        <v>117452.27</v>
      </c>
      <c r="M766" s="6">
        <v>87.111014569999995</v>
      </c>
      <c r="N766" s="6">
        <f t="shared" si="11"/>
        <v>10231386.403249573</v>
      </c>
      <c r="O766" s="32">
        <v>42769</v>
      </c>
    </row>
    <row r="767" spans="11:15" thickTop="1" thickBot="1">
      <c r="K767" s="2">
        <v>42770</v>
      </c>
      <c r="L767" s="9">
        <v>117361.7</v>
      </c>
      <c r="M767" s="6">
        <v>80.817312549999997</v>
      </c>
      <c r="N767" s="6">
        <f t="shared" si="11"/>
        <v>9484857.190299334</v>
      </c>
      <c r="O767" s="32">
        <v>42770</v>
      </c>
    </row>
    <row r="768" spans="11:15" thickTop="1" thickBot="1">
      <c r="K768" s="2">
        <v>42771</v>
      </c>
      <c r="L768" s="9">
        <v>110384.27499999999</v>
      </c>
      <c r="M768" s="6">
        <v>113.87036519999999</v>
      </c>
      <c r="N768" s="6">
        <f t="shared" si="11"/>
        <v>12569497.706587229</v>
      </c>
      <c r="O768" s="32">
        <v>42771</v>
      </c>
    </row>
    <row r="769" spans="11:15" thickTop="1" thickBot="1">
      <c r="K769" s="2">
        <v>42772</v>
      </c>
      <c r="L769" s="9">
        <v>108761.37</v>
      </c>
      <c r="M769" s="6">
        <v>92.101795850000002</v>
      </c>
      <c r="N769" s="6">
        <f t="shared" si="11"/>
        <v>10017117.496106314</v>
      </c>
      <c r="O769" s="32">
        <v>42772</v>
      </c>
    </row>
    <row r="770" spans="11:15" thickTop="1" thickBot="1">
      <c r="K770" s="2">
        <v>42773</v>
      </c>
      <c r="L770" s="9">
        <v>111543.81</v>
      </c>
      <c r="M770" s="6">
        <v>69.069610850000004</v>
      </c>
      <c r="N770" s="6">
        <f t="shared" si="11"/>
        <v>7704287.5494263386</v>
      </c>
      <c r="O770" s="32">
        <v>42773</v>
      </c>
    </row>
    <row r="771" spans="11:15" thickTop="1" thickBot="1">
      <c r="K771" s="2">
        <v>42774</v>
      </c>
      <c r="L771" s="9">
        <v>142213.66</v>
      </c>
      <c r="M771" s="6">
        <v>135.0612793</v>
      </c>
      <c r="N771" s="6">
        <f t="shared" ref="N771:N834" si="12">L771*M771</f>
        <v>19207558.853535239</v>
      </c>
      <c r="O771" s="32">
        <v>42774</v>
      </c>
    </row>
    <row r="772" spans="11:15" thickTop="1" thickBot="1">
      <c r="K772" s="2">
        <v>42775</v>
      </c>
      <c r="L772" s="9">
        <v>155060.60999999999</v>
      </c>
      <c r="M772" s="6">
        <v>156.69956149999999</v>
      </c>
      <c r="N772" s="6">
        <f t="shared" si="12"/>
        <v>24297929.592922512</v>
      </c>
      <c r="O772" s="32">
        <v>42775</v>
      </c>
    </row>
    <row r="773" spans="11:15" thickTop="1" thickBot="1">
      <c r="K773" s="2">
        <v>42776</v>
      </c>
      <c r="L773" s="9">
        <v>138793.59</v>
      </c>
      <c r="M773" s="6">
        <v>213.33943170000001</v>
      </c>
      <c r="N773" s="6">
        <f t="shared" si="12"/>
        <v>29610145.614202805</v>
      </c>
      <c r="O773" s="32">
        <v>42776</v>
      </c>
    </row>
    <row r="774" spans="11:15" thickTop="1" thickBot="1">
      <c r="K774" s="2">
        <v>42777</v>
      </c>
      <c r="L774" s="9">
        <v>111983.51</v>
      </c>
      <c r="M774" s="6">
        <v>97.608005399999996</v>
      </c>
      <c r="N774" s="6">
        <f t="shared" si="12"/>
        <v>10930487.048790952</v>
      </c>
      <c r="O774" s="32">
        <v>42777</v>
      </c>
    </row>
    <row r="775" spans="11:15" thickTop="1" thickBot="1">
      <c r="K775" s="2">
        <v>42778</v>
      </c>
      <c r="L775" s="9">
        <v>89003.15</v>
      </c>
      <c r="M775" s="6">
        <v>19.865113940000001</v>
      </c>
      <c r="N775" s="6">
        <f t="shared" si="12"/>
        <v>1768057.7157689109</v>
      </c>
      <c r="O775" s="32">
        <v>42778</v>
      </c>
    </row>
    <row r="776" spans="11:15" thickTop="1" thickBot="1">
      <c r="K776" s="2">
        <v>42779</v>
      </c>
      <c r="L776" s="9">
        <v>104844.105</v>
      </c>
      <c r="M776" s="6">
        <v>69.041327929999994</v>
      </c>
      <c r="N776" s="6">
        <f t="shared" si="12"/>
        <v>7238576.234832352</v>
      </c>
      <c r="O776" s="32">
        <v>42779</v>
      </c>
    </row>
    <row r="777" spans="11:15" thickTop="1" thickBot="1">
      <c r="K777" s="2">
        <v>42780</v>
      </c>
      <c r="L777" s="9">
        <v>111613.05</v>
      </c>
      <c r="M777" s="6">
        <v>90.69389262</v>
      </c>
      <c r="N777" s="6">
        <f t="shared" si="12"/>
        <v>10122621.971690692</v>
      </c>
      <c r="O777" s="32">
        <v>42780</v>
      </c>
    </row>
    <row r="778" spans="11:15" thickTop="1" thickBot="1">
      <c r="K778" s="2">
        <v>42781</v>
      </c>
      <c r="L778" s="9">
        <v>116299.39</v>
      </c>
      <c r="M778" s="6">
        <v>79.044379649999996</v>
      </c>
      <c r="N778" s="6">
        <f t="shared" si="12"/>
        <v>9192813.1362234131</v>
      </c>
      <c r="O778" s="32">
        <v>42781</v>
      </c>
    </row>
    <row r="779" spans="11:15" thickTop="1" thickBot="1">
      <c r="K779" s="2">
        <v>42782</v>
      </c>
      <c r="L779" s="9">
        <v>119947.59</v>
      </c>
      <c r="M779" s="6">
        <v>112.88703289999999</v>
      </c>
      <c r="N779" s="6">
        <f t="shared" si="12"/>
        <v>13540527.53860571</v>
      </c>
      <c r="O779" s="32">
        <v>42782</v>
      </c>
    </row>
    <row r="780" spans="11:15" thickTop="1" thickBot="1">
      <c r="K780" s="2">
        <v>42783</v>
      </c>
      <c r="L780" s="9">
        <v>111885.97</v>
      </c>
      <c r="M780" s="6">
        <v>93.732609629999999</v>
      </c>
      <c r="N780" s="6">
        <f t="shared" si="12"/>
        <v>10487363.949083891</v>
      </c>
      <c r="O780" s="32">
        <v>42783</v>
      </c>
    </row>
    <row r="781" spans="11:15" thickTop="1" thickBot="1">
      <c r="K781" s="2">
        <v>42784</v>
      </c>
      <c r="L781" s="9">
        <v>95623.35</v>
      </c>
      <c r="M781" s="6">
        <v>49.818158859999997</v>
      </c>
      <c r="N781" s="6">
        <f t="shared" si="12"/>
        <v>4763779.2410253808</v>
      </c>
      <c r="O781" s="32">
        <v>42784</v>
      </c>
    </row>
    <row r="782" spans="11:15" thickTop="1" thickBot="1">
      <c r="K782" s="2">
        <v>42785</v>
      </c>
      <c r="L782" s="9">
        <v>91280.024999999994</v>
      </c>
      <c r="M782" s="6">
        <v>53.12020553</v>
      </c>
      <c r="N782" s="6">
        <f t="shared" si="12"/>
        <v>4848813.6887835376</v>
      </c>
      <c r="O782" s="32">
        <v>42785</v>
      </c>
    </row>
    <row r="783" spans="11:15" thickTop="1" thickBot="1">
      <c r="K783" s="2">
        <v>42786</v>
      </c>
      <c r="L783" s="9">
        <v>105341.86500000001</v>
      </c>
      <c r="M783" s="6">
        <v>93.726701410000004</v>
      </c>
      <c r="N783" s="6">
        <f t="shared" si="12"/>
        <v>9873345.5268275309</v>
      </c>
      <c r="O783" s="32">
        <v>42786</v>
      </c>
    </row>
    <row r="784" spans="11:15" thickTop="1" thickBot="1">
      <c r="K784" s="2">
        <v>42787</v>
      </c>
      <c r="L784" s="9">
        <v>112351.47</v>
      </c>
      <c r="M784" s="6">
        <v>103.2484286</v>
      </c>
      <c r="N784" s="6">
        <f t="shared" si="12"/>
        <v>11600112.728400042</v>
      </c>
      <c r="O784" s="32">
        <v>42787</v>
      </c>
    </row>
    <row r="785" spans="11:15" thickTop="1" thickBot="1">
      <c r="K785" s="2">
        <v>42788</v>
      </c>
      <c r="L785" s="9">
        <v>116690.17</v>
      </c>
      <c r="M785" s="6">
        <v>78.057835249999997</v>
      </c>
      <c r="N785" s="6">
        <f t="shared" si="12"/>
        <v>9108582.0651544929</v>
      </c>
      <c r="O785" s="32">
        <v>42788</v>
      </c>
    </row>
    <row r="786" spans="11:15" thickTop="1" thickBot="1">
      <c r="K786" s="2">
        <v>42789</v>
      </c>
      <c r="L786" s="9">
        <v>117948.685</v>
      </c>
      <c r="M786" s="6">
        <v>102.3617733</v>
      </c>
      <c r="N786" s="6">
        <f t="shared" si="12"/>
        <v>12073436.55500311</v>
      </c>
      <c r="O786" s="32">
        <v>42789</v>
      </c>
    </row>
    <row r="787" spans="11:15" thickTop="1" thickBot="1">
      <c r="K787" s="2">
        <v>42790</v>
      </c>
      <c r="L787" s="9">
        <v>111229.52</v>
      </c>
      <c r="M787" s="6">
        <v>98.210797409999998</v>
      </c>
      <c r="N787" s="6">
        <f t="shared" si="12"/>
        <v>10923939.854731543</v>
      </c>
      <c r="O787" s="32">
        <v>42790</v>
      </c>
    </row>
    <row r="788" spans="11:15" thickTop="1" thickBot="1">
      <c r="K788" s="2">
        <v>42791</v>
      </c>
      <c r="L788" s="9">
        <v>95046.904999999999</v>
      </c>
      <c r="M788" s="6">
        <v>45.609290440000002</v>
      </c>
      <c r="N788" s="6">
        <f t="shared" si="12"/>
        <v>4335021.8955680886</v>
      </c>
      <c r="O788" s="32">
        <v>42791</v>
      </c>
    </row>
    <row r="789" spans="11:15" thickTop="1" thickBot="1">
      <c r="K789" s="2">
        <v>42792</v>
      </c>
      <c r="L789" s="9">
        <v>100495.61500000001</v>
      </c>
      <c r="M789" s="6">
        <v>56.026420170000002</v>
      </c>
      <c r="N789" s="6">
        <f t="shared" si="12"/>
        <v>5630409.5512325549</v>
      </c>
      <c r="O789" s="32">
        <v>42792</v>
      </c>
    </row>
    <row r="790" spans="11:15" thickTop="1" thickBot="1">
      <c r="K790" s="2">
        <v>42793</v>
      </c>
      <c r="L790" s="9">
        <v>131090.77499999999</v>
      </c>
      <c r="M790" s="6">
        <v>96.550071590000002</v>
      </c>
      <c r="N790" s="6">
        <f t="shared" si="12"/>
        <v>12656823.711038582</v>
      </c>
      <c r="O790" s="32">
        <v>42793</v>
      </c>
    </row>
    <row r="791" spans="11:15" thickTop="1" thickBot="1">
      <c r="K791" s="2">
        <v>42794</v>
      </c>
      <c r="L791" s="9">
        <v>140167.5</v>
      </c>
      <c r="M791" s="6">
        <v>99.945639459999995</v>
      </c>
      <c r="N791" s="6">
        <f t="shared" si="12"/>
        <v>14009130.41900955</v>
      </c>
      <c r="O791" s="32">
        <v>42794</v>
      </c>
    </row>
    <row r="792" spans="11:15" thickTop="1" thickBot="1">
      <c r="K792" s="2">
        <v>42795</v>
      </c>
      <c r="L792" s="9">
        <v>137291.97</v>
      </c>
      <c r="M792" s="6">
        <v>86.003999010000001</v>
      </c>
      <c r="N792" s="6">
        <f t="shared" si="12"/>
        <v>11807658.451960949</v>
      </c>
      <c r="O792" s="32">
        <v>42795</v>
      </c>
    </row>
    <row r="793" spans="11:15" thickTop="1" thickBot="1">
      <c r="K793" s="2">
        <v>42796</v>
      </c>
      <c r="L793" s="9">
        <v>127633.27499999999</v>
      </c>
      <c r="M793" s="6">
        <v>85.498445459999999</v>
      </c>
      <c r="N793" s="6">
        <f t="shared" si="12"/>
        <v>10912446.60146868</v>
      </c>
      <c r="O793" s="32">
        <v>42796</v>
      </c>
    </row>
    <row r="794" spans="11:15" thickTop="1" thickBot="1">
      <c r="K794" s="2">
        <v>42797</v>
      </c>
      <c r="L794" s="9">
        <v>124311.33</v>
      </c>
      <c r="M794" s="6">
        <v>73.929299439999994</v>
      </c>
      <c r="N794" s="6">
        <f t="shared" si="12"/>
        <v>9190249.539354654</v>
      </c>
      <c r="O794" s="32">
        <v>42797</v>
      </c>
    </row>
    <row r="795" spans="11:15" thickTop="1" thickBot="1">
      <c r="K795" s="2">
        <v>42798</v>
      </c>
      <c r="L795" s="9">
        <v>116083.295</v>
      </c>
      <c r="M795" s="6">
        <v>77.595643690000003</v>
      </c>
      <c r="N795" s="6">
        <f t="shared" si="12"/>
        <v>9007557.9971811585</v>
      </c>
      <c r="O795" s="32">
        <v>42798</v>
      </c>
    </row>
    <row r="796" spans="11:15" thickTop="1" thickBot="1">
      <c r="K796" s="2">
        <v>42799</v>
      </c>
      <c r="L796" s="9">
        <v>103539.02</v>
      </c>
      <c r="M796" s="6">
        <v>45.460745699999997</v>
      </c>
      <c r="N796" s="6">
        <f t="shared" si="12"/>
        <v>4706961.0582472142</v>
      </c>
      <c r="O796" s="32">
        <v>42799</v>
      </c>
    </row>
    <row r="797" spans="11:15" thickTop="1" thickBot="1">
      <c r="K797" s="2">
        <v>42800</v>
      </c>
      <c r="L797" s="9">
        <v>116447.855</v>
      </c>
      <c r="M797" s="6">
        <v>56.634147380000002</v>
      </c>
      <c r="N797" s="6">
        <f t="shared" si="12"/>
        <v>6594924.9821548695</v>
      </c>
      <c r="O797" s="32">
        <v>42800</v>
      </c>
    </row>
    <row r="798" spans="11:15" thickTop="1" thickBot="1">
      <c r="K798" s="2">
        <v>42801</v>
      </c>
      <c r="L798" s="9">
        <v>117931.46</v>
      </c>
      <c r="M798" s="6">
        <v>57.516139000000003</v>
      </c>
      <c r="N798" s="6">
        <f t="shared" si="12"/>
        <v>6782962.2458329406</v>
      </c>
      <c r="O798" s="32">
        <v>42801</v>
      </c>
    </row>
    <row r="799" spans="11:15" thickTop="1" thickBot="1">
      <c r="K799" s="2">
        <v>42802</v>
      </c>
      <c r="L799" s="9">
        <v>124370.765</v>
      </c>
      <c r="M799" s="6">
        <v>73.923132069999994</v>
      </c>
      <c r="N799" s="6">
        <f t="shared" si="12"/>
        <v>9193876.4867419321</v>
      </c>
      <c r="O799" s="32">
        <v>42802</v>
      </c>
    </row>
    <row r="800" spans="11:15" thickTop="1" thickBot="1">
      <c r="K800" s="2">
        <v>42803</v>
      </c>
      <c r="L800" s="9">
        <v>129649.25</v>
      </c>
      <c r="M800" s="6">
        <v>83.889686549999993</v>
      </c>
      <c r="N800" s="6">
        <f t="shared" si="12"/>
        <v>10876234.943942586</v>
      </c>
      <c r="O800" s="32">
        <v>42803</v>
      </c>
    </row>
    <row r="801" spans="11:15" thickTop="1" thickBot="1">
      <c r="K801" s="2">
        <v>42804</v>
      </c>
      <c r="L801" s="9">
        <v>125346.075</v>
      </c>
      <c r="M801" s="6">
        <v>82.034537619999995</v>
      </c>
      <c r="N801" s="6">
        <f t="shared" si="12"/>
        <v>10282707.305106841</v>
      </c>
      <c r="O801" s="32">
        <v>42804</v>
      </c>
    </row>
    <row r="802" spans="11:15" thickTop="1" thickBot="1">
      <c r="K802" s="2">
        <v>42805</v>
      </c>
      <c r="L802" s="9">
        <v>108816.81</v>
      </c>
      <c r="M802" s="6">
        <v>50.762326090000002</v>
      </c>
      <c r="N802" s="6">
        <f t="shared" si="12"/>
        <v>5523794.3932935726</v>
      </c>
      <c r="O802" s="32">
        <v>42805</v>
      </c>
    </row>
    <row r="803" spans="11:15" thickTop="1" thickBot="1">
      <c r="K803" s="2">
        <v>42806</v>
      </c>
      <c r="L803" s="9">
        <v>102617.51</v>
      </c>
      <c r="M803" s="6">
        <v>42.480560560000001</v>
      </c>
      <c r="N803" s="6">
        <f t="shared" si="12"/>
        <v>4359249.3480714057</v>
      </c>
      <c r="O803" s="32">
        <v>42806</v>
      </c>
    </row>
    <row r="804" spans="11:15" thickTop="1" thickBot="1">
      <c r="K804" s="2">
        <v>42807</v>
      </c>
      <c r="L804" s="9">
        <v>104468.9</v>
      </c>
      <c r="M804" s="6">
        <v>66.843722060000005</v>
      </c>
      <c r="N804" s="6">
        <f t="shared" si="12"/>
        <v>6983090.1155139338</v>
      </c>
      <c r="O804" s="32">
        <v>42807</v>
      </c>
    </row>
    <row r="805" spans="11:15" thickTop="1" thickBot="1">
      <c r="K805" s="2">
        <v>42808</v>
      </c>
      <c r="L805" s="9">
        <v>133227.785</v>
      </c>
      <c r="M805" s="6">
        <v>101.4423563</v>
      </c>
      <c r="N805" s="6">
        <f t="shared" si="12"/>
        <v>13514940.435029795</v>
      </c>
      <c r="O805" s="32">
        <v>42808</v>
      </c>
    </row>
    <row r="806" spans="11:15" thickTop="1" thickBot="1">
      <c r="K806" s="2">
        <v>42809</v>
      </c>
      <c r="L806" s="9">
        <v>139672.83499999999</v>
      </c>
      <c r="M806" s="6">
        <v>102.0122176</v>
      </c>
      <c r="N806" s="6">
        <f t="shared" si="12"/>
        <v>14248335.636828896</v>
      </c>
      <c r="O806" s="32">
        <v>42809</v>
      </c>
    </row>
    <row r="807" spans="11:15" thickTop="1" thickBot="1">
      <c r="K807" s="2">
        <v>42810</v>
      </c>
      <c r="L807" s="9">
        <v>124255.97500000001</v>
      </c>
      <c r="M807" s="6">
        <v>87.894020850000004</v>
      </c>
      <c r="N807" s="6">
        <f t="shared" si="12"/>
        <v>10921357.257387079</v>
      </c>
      <c r="O807" s="32">
        <v>42810</v>
      </c>
    </row>
    <row r="808" spans="11:15" thickTop="1" thickBot="1">
      <c r="K808" s="2">
        <v>42811</v>
      </c>
      <c r="L808" s="9">
        <v>111612.075</v>
      </c>
      <c r="M808" s="6">
        <v>70.74607288</v>
      </c>
      <c r="N808" s="6">
        <f t="shared" si="12"/>
        <v>7896115.9922380261</v>
      </c>
      <c r="O808" s="32">
        <v>42811</v>
      </c>
    </row>
    <row r="809" spans="11:15" thickTop="1" thickBot="1">
      <c r="K809" s="2">
        <v>42812</v>
      </c>
      <c r="L809" s="9">
        <v>107731.78</v>
      </c>
      <c r="M809" s="6">
        <v>68.877097030000002</v>
      </c>
      <c r="N809" s="6">
        <f t="shared" si="12"/>
        <v>7420252.2642746139</v>
      </c>
      <c r="O809" s="32">
        <v>42812</v>
      </c>
    </row>
    <row r="810" spans="11:15" thickTop="1" thickBot="1">
      <c r="K810" s="2">
        <v>42813</v>
      </c>
      <c r="L810" s="9">
        <v>113593.82</v>
      </c>
      <c r="M810" s="6">
        <v>121.12201020000001</v>
      </c>
      <c r="N810" s="6">
        <f t="shared" si="12"/>
        <v>13758711.824696966</v>
      </c>
      <c r="O810" s="32">
        <v>42813</v>
      </c>
    </row>
    <row r="811" spans="11:15" thickTop="1" thickBot="1">
      <c r="K811" s="2">
        <v>42814</v>
      </c>
      <c r="L811" s="9">
        <v>131980.98499999999</v>
      </c>
      <c r="M811" s="6">
        <v>184.82347909999999</v>
      </c>
      <c r="N811" s="6">
        <f t="shared" si="12"/>
        <v>24393184.82274491</v>
      </c>
      <c r="O811" s="32">
        <v>42814</v>
      </c>
    </row>
    <row r="812" spans="11:15" thickTop="1" thickBot="1">
      <c r="K812" s="2">
        <v>42815</v>
      </c>
      <c r="L812" s="9">
        <v>127625.36500000001</v>
      </c>
      <c r="M812" s="6">
        <v>112.9036926</v>
      </c>
      <c r="N812" s="6">
        <f t="shared" si="12"/>
        <v>14409374.977922799</v>
      </c>
      <c r="O812" s="32">
        <v>42815</v>
      </c>
    </row>
    <row r="813" spans="11:15" thickTop="1" thickBot="1">
      <c r="K813" s="2">
        <v>42816</v>
      </c>
      <c r="L813" s="9">
        <v>114696.37</v>
      </c>
      <c r="M813" s="6">
        <v>77.000286310000007</v>
      </c>
      <c r="N813" s="6">
        <f t="shared" si="12"/>
        <v>8831653.3287176955</v>
      </c>
      <c r="O813" s="32">
        <v>42816</v>
      </c>
    </row>
    <row r="814" spans="11:15" thickTop="1" thickBot="1">
      <c r="K814" s="2">
        <v>42817</v>
      </c>
      <c r="L814" s="9">
        <v>111632.83500000001</v>
      </c>
      <c r="M814" s="6">
        <v>97.823059580000006</v>
      </c>
      <c r="N814" s="6">
        <f t="shared" si="12"/>
        <v>10920265.46928931</v>
      </c>
      <c r="O814" s="32">
        <v>42817</v>
      </c>
    </row>
    <row r="815" spans="11:15" thickTop="1" thickBot="1">
      <c r="K815" s="2">
        <v>42818</v>
      </c>
      <c r="L815" s="9">
        <v>115411.41</v>
      </c>
      <c r="M815" s="6">
        <v>118.4496111</v>
      </c>
      <c r="N815" s="6">
        <f t="shared" si="12"/>
        <v>13670436.631002652</v>
      </c>
      <c r="O815" s="32">
        <v>42818</v>
      </c>
    </row>
    <row r="816" spans="11:15" thickTop="1" thickBot="1">
      <c r="K816" s="2">
        <v>42819</v>
      </c>
      <c r="L816" s="9">
        <v>107465.98</v>
      </c>
      <c r="M816" s="6">
        <v>138.79475579999999</v>
      </c>
      <c r="N816" s="6">
        <f t="shared" si="12"/>
        <v>14915714.450907683</v>
      </c>
      <c r="O816" s="32">
        <v>42819</v>
      </c>
    </row>
    <row r="817" spans="11:15" thickTop="1" thickBot="1">
      <c r="K817" s="2">
        <v>42820</v>
      </c>
      <c r="L817" s="9">
        <v>104189.1</v>
      </c>
      <c r="M817" s="6">
        <v>147.4805929</v>
      </c>
      <c r="N817" s="6">
        <f t="shared" si="12"/>
        <v>15365870.241717391</v>
      </c>
      <c r="O817" s="32">
        <v>42820</v>
      </c>
    </row>
    <row r="818" spans="11:15" thickTop="1" thickBot="1">
      <c r="K818" s="2">
        <v>42821</v>
      </c>
      <c r="L818" s="9">
        <v>116237.22</v>
      </c>
      <c r="M818" s="6">
        <v>118.5621993</v>
      </c>
      <c r="N818" s="6">
        <f t="shared" si="12"/>
        <v>13781340.443717947</v>
      </c>
      <c r="O818" s="32">
        <v>42821</v>
      </c>
    </row>
    <row r="819" spans="11:15" thickTop="1" thickBot="1">
      <c r="K819" s="2">
        <v>42822</v>
      </c>
      <c r="L819" s="9">
        <v>111032.97500000001</v>
      </c>
      <c r="M819" s="6">
        <v>121.90563229999999</v>
      </c>
      <c r="N819" s="6">
        <f t="shared" si="12"/>
        <v>13535545.023525093</v>
      </c>
      <c r="O819" s="32">
        <v>42822</v>
      </c>
    </row>
    <row r="820" spans="11:15" thickTop="1" thickBot="1">
      <c r="K820" s="2">
        <v>42823</v>
      </c>
      <c r="L820" s="9">
        <v>109640.33</v>
      </c>
      <c r="M820" s="6">
        <v>133.7982653</v>
      </c>
      <c r="N820" s="6">
        <f t="shared" si="12"/>
        <v>14669685.96091955</v>
      </c>
      <c r="O820" s="32">
        <v>42823</v>
      </c>
    </row>
    <row r="821" spans="11:15" thickTop="1" thickBot="1">
      <c r="K821" s="2">
        <v>42824</v>
      </c>
      <c r="L821" s="9">
        <v>107491.87</v>
      </c>
      <c r="M821" s="6">
        <v>115.1902122</v>
      </c>
      <c r="N821" s="6">
        <f t="shared" si="12"/>
        <v>12382011.315074814</v>
      </c>
      <c r="O821" s="32">
        <v>42824</v>
      </c>
    </row>
    <row r="822" spans="11:15" thickTop="1" thickBot="1">
      <c r="K822" s="2">
        <v>42825</v>
      </c>
      <c r="L822" s="9">
        <v>110662.245</v>
      </c>
      <c r="M822" s="6">
        <v>145.21906050000001</v>
      </c>
      <c r="N822" s="6">
        <f t="shared" si="12"/>
        <v>16070267.251720823</v>
      </c>
      <c r="O822" s="32">
        <v>42825</v>
      </c>
    </row>
    <row r="823" spans="11:15" thickTop="1" thickBot="1">
      <c r="K823" s="2">
        <v>42826</v>
      </c>
      <c r="L823" s="9">
        <v>97402.264999999999</v>
      </c>
      <c r="M823" s="6">
        <v>99.249181780000001</v>
      </c>
      <c r="N823" s="6">
        <f t="shared" si="12"/>
        <v>9667095.1047687326</v>
      </c>
      <c r="O823" s="32">
        <v>42826</v>
      </c>
    </row>
    <row r="824" spans="11:15" thickTop="1" thickBot="1">
      <c r="K824" s="2">
        <v>42827</v>
      </c>
      <c r="L824" s="9">
        <v>94477.095000000001</v>
      </c>
      <c r="M824" s="6">
        <v>92.915735170000005</v>
      </c>
      <c r="N824" s="6">
        <f t="shared" si="12"/>
        <v>8778408.738650931</v>
      </c>
      <c r="O824" s="32">
        <v>42827</v>
      </c>
    </row>
    <row r="825" spans="11:15" thickTop="1" thickBot="1">
      <c r="K825" s="2">
        <v>42828</v>
      </c>
      <c r="L825" s="9">
        <v>107895.52499999999</v>
      </c>
      <c r="M825" s="6">
        <v>106.4521598</v>
      </c>
      <c r="N825" s="6">
        <f t="shared" si="12"/>
        <v>11485711.669004895</v>
      </c>
      <c r="O825" s="32">
        <v>42828</v>
      </c>
    </row>
    <row r="826" spans="11:15" thickTop="1" thickBot="1">
      <c r="K826" s="2">
        <v>42829</v>
      </c>
      <c r="L826" s="9">
        <v>113138.67</v>
      </c>
      <c r="M826" s="6">
        <v>122.6614787</v>
      </c>
      <c r="N826" s="6">
        <f t="shared" si="12"/>
        <v>13877756.560351329</v>
      </c>
      <c r="O826" s="32">
        <v>42829</v>
      </c>
    </row>
    <row r="827" spans="11:15" thickTop="1" thickBot="1">
      <c r="K827" s="2">
        <v>42830</v>
      </c>
      <c r="L827" s="9">
        <v>114191.35</v>
      </c>
      <c r="M827" s="6">
        <v>142.28042669999999</v>
      </c>
      <c r="N827" s="6">
        <f t="shared" si="12"/>
        <v>16247194.003449045</v>
      </c>
      <c r="O827" s="32">
        <v>42830</v>
      </c>
    </row>
    <row r="828" spans="11:15" thickTop="1" thickBot="1">
      <c r="K828" s="2">
        <v>42831</v>
      </c>
      <c r="L828" s="9">
        <v>114817.30499999999</v>
      </c>
      <c r="M828" s="6">
        <v>126.18198750000001</v>
      </c>
      <c r="N828" s="6">
        <f t="shared" si="12"/>
        <v>14487875.744293688</v>
      </c>
      <c r="O828" s="32">
        <v>42831</v>
      </c>
    </row>
    <row r="829" spans="11:15" thickTop="1" thickBot="1">
      <c r="K829" s="2">
        <v>42832</v>
      </c>
      <c r="L829" s="9">
        <v>110160.02499999999</v>
      </c>
      <c r="M829" s="6">
        <v>101.330421</v>
      </c>
      <c r="N829" s="6">
        <f t="shared" si="12"/>
        <v>11162561.710620524</v>
      </c>
      <c r="O829" s="32">
        <v>42832</v>
      </c>
    </row>
    <row r="830" spans="11:15" thickTop="1" thickBot="1">
      <c r="K830" s="2">
        <v>42833</v>
      </c>
      <c r="L830" s="9">
        <v>99084.74</v>
      </c>
      <c r="M830" s="6">
        <v>95.867977690000004</v>
      </c>
      <c r="N830" s="6">
        <f t="shared" si="12"/>
        <v>9499053.6437394507</v>
      </c>
      <c r="O830" s="32">
        <v>42833</v>
      </c>
    </row>
    <row r="831" spans="11:15" thickTop="1" thickBot="1">
      <c r="K831" s="2">
        <v>42834</v>
      </c>
      <c r="L831" s="9">
        <v>96041.895000000004</v>
      </c>
      <c r="M831" s="6">
        <v>74.591633180000002</v>
      </c>
      <c r="N831" s="6">
        <f t="shared" si="12"/>
        <v>7163921.8017520765</v>
      </c>
      <c r="O831" s="32">
        <v>42834</v>
      </c>
    </row>
    <row r="832" spans="11:15" thickTop="1" thickBot="1">
      <c r="K832" s="2">
        <v>42835</v>
      </c>
      <c r="L832" s="9">
        <v>113287.05499999999</v>
      </c>
      <c r="M832" s="6">
        <v>111.8004887</v>
      </c>
      <c r="N832" s="6">
        <f t="shared" si="12"/>
        <v>12665548.112383777</v>
      </c>
      <c r="O832" s="32">
        <v>42835</v>
      </c>
    </row>
    <row r="833" spans="11:15" thickTop="1" thickBot="1">
      <c r="K833" s="2">
        <v>42836</v>
      </c>
      <c r="L833" s="9">
        <v>114159.965</v>
      </c>
      <c r="M833" s="6">
        <v>130.03687339999999</v>
      </c>
      <c r="N833" s="6">
        <f t="shared" si="12"/>
        <v>14845004.916053429</v>
      </c>
      <c r="O833" s="32">
        <v>42836</v>
      </c>
    </row>
    <row r="834" spans="11:15" thickTop="1" thickBot="1">
      <c r="K834" s="2">
        <v>42837</v>
      </c>
      <c r="L834" s="9">
        <v>114335.995</v>
      </c>
      <c r="M834" s="6">
        <v>126.572879</v>
      </c>
      <c r="N834" s="6">
        <f t="shared" si="12"/>
        <v>14471836.060479604</v>
      </c>
      <c r="O834" s="32">
        <v>42837</v>
      </c>
    </row>
    <row r="835" spans="11:15" thickTop="1" thickBot="1">
      <c r="K835" s="2">
        <v>42838</v>
      </c>
      <c r="L835" s="9">
        <v>112704.045</v>
      </c>
      <c r="M835" s="6">
        <v>117.53565020000001</v>
      </c>
      <c r="N835" s="6">
        <f t="shared" ref="N835:N898" si="13">L835*M835</f>
        <v>13246743.20924506</v>
      </c>
      <c r="O835" s="32">
        <v>42838</v>
      </c>
    </row>
    <row r="836" spans="11:15" thickTop="1" thickBot="1">
      <c r="K836" s="2">
        <v>42839</v>
      </c>
      <c r="L836" s="9">
        <v>97436.41</v>
      </c>
      <c r="M836" s="6">
        <v>109.7650221</v>
      </c>
      <c r="N836" s="6">
        <f t="shared" si="13"/>
        <v>10695109.69699466</v>
      </c>
      <c r="O836" s="32">
        <v>42839</v>
      </c>
    </row>
    <row r="837" spans="11:15" thickTop="1" thickBot="1">
      <c r="K837" s="2">
        <v>42840</v>
      </c>
      <c r="L837" s="9">
        <v>99608.57</v>
      </c>
      <c r="M837" s="6">
        <v>116.78284910000001</v>
      </c>
      <c r="N837" s="6">
        <f t="shared" si="13"/>
        <v>11632572.599376788</v>
      </c>
      <c r="O837" s="32">
        <v>42840</v>
      </c>
    </row>
    <row r="838" spans="11:15" thickTop="1" thickBot="1">
      <c r="K838" s="2">
        <v>42841</v>
      </c>
      <c r="L838" s="9">
        <v>96594.744999999995</v>
      </c>
      <c r="M838" s="6">
        <v>95.646407010000004</v>
      </c>
      <c r="N838" s="6">
        <f t="shared" si="13"/>
        <v>9238940.2952971626</v>
      </c>
      <c r="O838" s="32">
        <v>42841</v>
      </c>
    </row>
    <row r="839" spans="11:15" thickTop="1" thickBot="1">
      <c r="K839" s="2">
        <v>42842</v>
      </c>
      <c r="L839" s="9">
        <v>99945.494999999995</v>
      </c>
      <c r="M839" s="6">
        <v>104.57818949999999</v>
      </c>
      <c r="N839" s="6">
        <f t="shared" si="13"/>
        <v>10452118.915781301</v>
      </c>
      <c r="O839" s="32">
        <v>42842</v>
      </c>
    </row>
    <row r="840" spans="11:15" thickTop="1" thickBot="1">
      <c r="K840" s="2">
        <v>42843</v>
      </c>
      <c r="L840" s="9">
        <v>111955.175</v>
      </c>
      <c r="M840" s="6">
        <v>112.8247059</v>
      </c>
      <c r="N840" s="6">
        <f t="shared" si="13"/>
        <v>12631309.693358032</v>
      </c>
      <c r="O840" s="32">
        <v>42843</v>
      </c>
    </row>
    <row r="841" spans="11:15" thickTop="1" thickBot="1">
      <c r="K841" s="2">
        <v>42844</v>
      </c>
      <c r="L841" s="9">
        <v>114436.97</v>
      </c>
      <c r="M841" s="6">
        <v>101.3145524</v>
      </c>
      <c r="N841" s="6">
        <f t="shared" si="13"/>
        <v>11594130.393562227</v>
      </c>
      <c r="O841" s="32">
        <v>42844</v>
      </c>
    </row>
    <row r="842" spans="11:15" thickTop="1" thickBot="1">
      <c r="K842" s="2">
        <v>42845</v>
      </c>
      <c r="L842" s="9">
        <v>112816.68</v>
      </c>
      <c r="M842" s="6">
        <v>104.07810310000001</v>
      </c>
      <c r="N842" s="6">
        <f t="shared" si="13"/>
        <v>11741746.052439708</v>
      </c>
      <c r="O842" s="32">
        <v>42845</v>
      </c>
    </row>
    <row r="843" spans="11:15" thickTop="1" thickBot="1">
      <c r="K843" s="2">
        <v>42846</v>
      </c>
      <c r="L843" s="9">
        <v>114522.44</v>
      </c>
      <c r="M843" s="6">
        <v>133.2265993</v>
      </c>
      <c r="N843" s="6">
        <f t="shared" si="13"/>
        <v>15257435.224738292</v>
      </c>
      <c r="O843" s="32">
        <v>42846</v>
      </c>
    </row>
    <row r="844" spans="11:15" thickTop="1" thickBot="1">
      <c r="K844" s="2">
        <v>42847</v>
      </c>
      <c r="L844" s="9">
        <v>102528.4</v>
      </c>
      <c r="M844" s="6">
        <v>111.6671228</v>
      </c>
      <c r="N844" s="6">
        <f t="shared" si="13"/>
        <v>11449051.43328752</v>
      </c>
      <c r="O844" s="32">
        <v>42847</v>
      </c>
    </row>
    <row r="845" spans="11:15" thickTop="1" thickBot="1">
      <c r="K845" s="2">
        <v>42848</v>
      </c>
      <c r="L845" s="9">
        <v>97356.565000000002</v>
      </c>
      <c r="M845" s="6">
        <v>90.726651050000001</v>
      </c>
      <c r="N845" s="6">
        <f t="shared" si="13"/>
        <v>8832835.1001816429</v>
      </c>
      <c r="O845" s="32">
        <v>42848</v>
      </c>
    </row>
    <row r="846" spans="11:15" thickTop="1" thickBot="1">
      <c r="K846" s="2">
        <v>42849</v>
      </c>
      <c r="L846" s="9">
        <v>109421.815</v>
      </c>
      <c r="M846" s="6">
        <v>113.2589368</v>
      </c>
      <c r="N846" s="6">
        <f t="shared" si="13"/>
        <v>12392998.429626292</v>
      </c>
      <c r="O846" s="32">
        <v>42849</v>
      </c>
    </row>
    <row r="847" spans="11:15" thickTop="1" thickBot="1">
      <c r="K847" s="2">
        <v>42850</v>
      </c>
      <c r="L847" s="9">
        <v>101548.735</v>
      </c>
      <c r="M847" s="6">
        <v>86.790072550000005</v>
      </c>
      <c r="N847" s="6">
        <f t="shared" si="13"/>
        <v>8813422.0780107249</v>
      </c>
      <c r="O847" s="32">
        <v>42850</v>
      </c>
    </row>
    <row r="848" spans="11:15" thickTop="1" thickBot="1">
      <c r="K848" s="2">
        <v>42851</v>
      </c>
      <c r="L848" s="9">
        <v>116795.245</v>
      </c>
      <c r="M848" s="6">
        <v>100.69868460000001</v>
      </c>
      <c r="N848" s="6">
        <f t="shared" si="13"/>
        <v>11761127.539034728</v>
      </c>
      <c r="O848" s="32">
        <v>42851</v>
      </c>
    </row>
    <row r="849" spans="11:15" thickTop="1" thickBot="1">
      <c r="K849" s="2">
        <v>42852</v>
      </c>
      <c r="L849" s="9">
        <v>126329.53</v>
      </c>
      <c r="M849" s="6">
        <v>145.68273490000001</v>
      </c>
      <c r="N849" s="6">
        <f t="shared" si="13"/>
        <v>18404031.429031599</v>
      </c>
      <c r="O849" s="32">
        <v>42852</v>
      </c>
    </row>
    <row r="850" spans="11:15" thickTop="1" thickBot="1">
      <c r="K850" s="2">
        <v>42853</v>
      </c>
      <c r="L850" s="9">
        <v>120144.19</v>
      </c>
      <c r="M850" s="6">
        <v>120.8095221</v>
      </c>
      <c r="N850" s="6">
        <f t="shared" si="13"/>
        <v>14514562.176991599</v>
      </c>
      <c r="O850" s="32">
        <v>42853</v>
      </c>
    </row>
    <row r="851" spans="11:15" thickTop="1" thickBot="1">
      <c r="K851" s="2">
        <v>42854</v>
      </c>
      <c r="L851" s="9">
        <v>104864.05</v>
      </c>
      <c r="M851" s="6">
        <v>100.81967</v>
      </c>
      <c r="N851" s="6">
        <f t="shared" si="13"/>
        <v>10572358.915863501</v>
      </c>
      <c r="O851" s="32">
        <v>42854</v>
      </c>
    </row>
    <row r="852" spans="11:15" thickTop="1" thickBot="1">
      <c r="K852" s="2">
        <v>42855</v>
      </c>
      <c r="L852" s="9">
        <v>103756.535</v>
      </c>
      <c r="M852" s="6">
        <v>109.5772954</v>
      </c>
      <c r="N852" s="6">
        <f t="shared" si="13"/>
        <v>11369360.48537544</v>
      </c>
      <c r="O852" s="32">
        <v>42855</v>
      </c>
    </row>
    <row r="853" spans="11:15" thickTop="1" thickBot="1">
      <c r="K853" s="2">
        <v>42856</v>
      </c>
      <c r="L853" s="9">
        <v>115103.77499999999</v>
      </c>
      <c r="M853" s="6">
        <v>99.159474029999998</v>
      </c>
      <c r="N853" s="6">
        <f t="shared" si="13"/>
        <v>11413629.787867462</v>
      </c>
      <c r="O853" s="32">
        <v>42856</v>
      </c>
    </row>
    <row r="854" spans="11:15" thickTop="1" thickBot="1">
      <c r="K854" s="2">
        <v>42857</v>
      </c>
      <c r="L854" s="9">
        <v>120718.64</v>
      </c>
      <c r="M854" s="6">
        <v>109.9227693</v>
      </c>
      <c r="N854" s="6">
        <f t="shared" si="13"/>
        <v>13269727.214929752</v>
      </c>
      <c r="O854" s="32">
        <v>42857</v>
      </c>
    </row>
    <row r="855" spans="11:15" thickTop="1" thickBot="1">
      <c r="K855" s="2">
        <v>42858</v>
      </c>
      <c r="L855" s="9">
        <v>129196.44500000001</v>
      </c>
      <c r="M855" s="6">
        <v>128.63995560000001</v>
      </c>
      <c r="N855" s="6">
        <f t="shared" si="13"/>
        <v>16619824.948477844</v>
      </c>
      <c r="O855" s="32">
        <v>42858</v>
      </c>
    </row>
    <row r="856" spans="11:15" thickTop="1" thickBot="1">
      <c r="K856" s="2">
        <v>42859</v>
      </c>
      <c r="L856" s="9">
        <v>127260.05</v>
      </c>
      <c r="M856" s="6">
        <v>123.4720662</v>
      </c>
      <c r="N856" s="6">
        <f t="shared" si="13"/>
        <v>15713061.318215311</v>
      </c>
      <c r="O856" s="32">
        <v>42859</v>
      </c>
    </row>
    <row r="857" spans="11:15" thickTop="1" thickBot="1">
      <c r="K857" s="2">
        <v>42860</v>
      </c>
      <c r="L857" s="9">
        <v>123150.38499999999</v>
      </c>
      <c r="M857" s="6">
        <v>108.2886014</v>
      </c>
      <c r="N857" s="6">
        <f t="shared" si="13"/>
        <v>13335782.953521539</v>
      </c>
      <c r="O857" s="32">
        <v>42860</v>
      </c>
    </row>
    <row r="858" spans="11:15" thickTop="1" thickBot="1">
      <c r="K858" s="2">
        <v>42861</v>
      </c>
      <c r="L858" s="9">
        <v>105013.07</v>
      </c>
      <c r="M858" s="6">
        <v>81.778327349999998</v>
      </c>
      <c r="N858" s="6">
        <f t="shared" si="13"/>
        <v>8587793.2144884653</v>
      </c>
      <c r="O858" s="32">
        <v>42861</v>
      </c>
    </row>
    <row r="859" spans="11:15" thickTop="1" thickBot="1">
      <c r="K859" s="2">
        <v>42862</v>
      </c>
      <c r="L859" s="9">
        <v>107424.07</v>
      </c>
      <c r="M859" s="6">
        <v>104.9084029</v>
      </c>
      <c r="N859" s="6">
        <f t="shared" si="13"/>
        <v>11269687.616717804</v>
      </c>
      <c r="O859" s="32">
        <v>42862</v>
      </c>
    </row>
    <row r="860" spans="11:15" thickTop="1" thickBot="1">
      <c r="K860" s="2">
        <v>42863</v>
      </c>
      <c r="L860" s="9">
        <v>125858.27</v>
      </c>
      <c r="M860" s="6">
        <v>132.9735336</v>
      </c>
      <c r="N860" s="6">
        <f t="shared" si="13"/>
        <v>16735818.894682871</v>
      </c>
      <c r="O860" s="32">
        <v>42863</v>
      </c>
    </row>
    <row r="861" spans="11:15" thickTop="1" thickBot="1">
      <c r="K861" s="2">
        <v>42864</v>
      </c>
      <c r="L861" s="9">
        <v>126760.71</v>
      </c>
      <c r="M861" s="6">
        <v>138.99141549999999</v>
      </c>
      <c r="N861" s="6">
        <f t="shared" si="13"/>
        <v>17618650.512685005</v>
      </c>
      <c r="O861" s="32">
        <v>42864</v>
      </c>
    </row>
    <row r="862" spans="11:15" thickTop="1" thickBot="1">
      <c r="K862" s="2">
        <v>42865</v>
      </c>
      <c r="L862" s="9">
        <v>125747.735</v>
      </c>
      <c r="M862" s="6">
        <v>149.62274859999999</v>
      </c>
      <c r="N862" s="6">
        <f t="shared" si="13"/>
        <v>18814721.740924422</v>
      </c>
      <c r="O862" s="32">
        <v>42865</v>
      </c>
    </row>
    <row r="863" spans="11:15" thickTop="1" thickBot="1">
      <c r="K863" s="2">
        <v>42866</v>
      </c>
      <c r="L863" s="9">
        <v>128753.13</v>
      </c>
      <c r="M863" s="6">
        <v>170.29264480000001</v>
      </c>
      <c r="N863" s="6">
        <f t="shared" si="13"/>
        <v>21925711.033978224</v>
      </c>
      <c r="O863" s="32">
        <v>42866</v>
      </c>
    </row>
    <row r="864" spans="11:15" thickTop="1" thickBot="1">
      <c r="K864" s="2">
        <v>42867</v>
      </c>
      <c r="L864" s="9">
        <v>123523</v>
      </c>
      <c r="M864" s="6">
        <v>129.30937700000001</v>
      </c>
      <c r="N864" s="6">
        <f t="shared" si="13"/>
        <v>15972682.175171001</v>
      </c>
      <c r="O864" s="32">
        <v>42867</v>
      </c>
    </row>
    <row r="865" spans="11:15" thickTop="1" thickBot="1">
      <c r="K865" s="2">
        <v>42868</v>
      </c>
      <c r="L865" s="9">
        <v>109477.42</v>
      </c>
      <c r="M865" s="6">
        <v>130.31682979999999</v>
      </c>
      <c r="N865" s="6">
        <f t="shared" si="13"/>
        <v>14266750.309083115</v>
      </c>
      <c r="O865" s="32">
        <v>42868</v>
      </c>
    </row>
    <row r="866" spans="11:15" thickTop="1" thickBot="1">
      <c r="K866" s="2">
        <v>42869</v>
      </c>
      <c r="L866" s="9">
        <v>107497.03</v>
      </c>
      <c r="M866" s="6">
        <v>126.9174946</v>
      </c>
      <c r="N866" s="6">
        <f t="shared" si="13"/>
        <v>13643253.724541038</v>
      </c>
      <c r="O866" s="32">
        <v>42869</v>
      </c>
    </row>
    <row r="867" spans="11:15" thickTop="1" thickBot="1">
      <c r="K867" s="2">
        <v>42870</v>
      </c>
      <c r="L867" s="9">
        <v>125871.91499999999</v>
      </c>
      <c r="M867" s="6">
        <v>134.64203240000001</v>
      </c>
      <c r="N867" s="6">
        <f t="shared" si="13"/>
        <v>16947650.457680047</v>
      </c>
      <c r="O867" s="32">
        <v>42870</v>
      </c>
    </row>
    <row r="868" spans="11:15" thickTop="1" thickBot="1">
      <c r="K868" s="2">
        <v>42871</v>
      </c>
      <c r="L868" s="9">
        <v>127820.715</v>
      </c>
      <c r="M868" s="6">
        <v>128.3149076</v>
      </c>
      <c r="N868" s="6">
        <f t="shared" si="13"/>
        <v>16401303.234590933</v>
      </c>
      <c r="O868" s="32">
        <v>42871</v>
      </c>
    </row>
    <row r="869" spans="11:15" thickTop="1" thickBot="1">
      <c r="K869" s="2">
        <v>42872</v>
      </c>
      <c r="L869" s="9">
        <v>125072.675</v>
      </c>
      <c r="M869" s="6">
        <v>123.8345994</v>
      </c>
      <c r="N869" s="6">
        <f t="shared" si="13"/>
        <v>15488324.604511395</v>
      </c>
      <c r="O869" s="32">
        <v>42872</v>
      </c>
    </row>
    <row r="870" spans="11:15" thickTop="1" thickBot="1">
      <c r="K870" s="2">
        <v>42873</v>
      </c>
      <c r="L870" s="9">
        <v>122910.48</v>
      </c>
      <c r="M870" s="6">
        <v>107.8423351</v>
      </c>
      <c r="N870" s="6">
        <f t="shared" si="13"/>
        <v>13254953.171461847</v>
      </c>
      <c r="O870" s="32">
        <v>42873</v>
      </c>
    </row>
    <row r="871" spans="11:15" thickTop="1" thickBot="1">
      <c r="K871" s="2">
        <v>42874</v>
      </c>
      <c r="L871" s="9">
        <v>123351.45</v>
      </c>
      <c r="M871" s="6">
        <v>96.440249769999994</v>
      </c>
      <c r="N871" s="6">
        <f t="shared" si="13"/>
        <v>11896044.647491666</v>
      </c>
      <c r="O871" s="32">
        <v>42874</v>
      </c>
    </row>
    <row r="872" spans="11:15" thickTop="1" thickBot="1">
      <c r="K872" s="2">
        <v>42875</v>
      </c>
      <c r="L872" s="9">
        <v>109111.61500000001</v>
      </c>
      <c r="M872" s="6">
        <v>88.135879099999997</v>
      </c>
      <c r="N872" s="6">
        <f t="shared" si="13"/>
        <v>9616648.1080457475</v>
      </c>
      <c r="O872" s="32">
        <v>42875</v>
      </c>
    </row>
    <row r="873" spans="11:15" thickTop="1" thickBot="1">
      <c r="K873" s="2">
        <v>42876</v>
      </c>
      <c r="L873" s="9">
        <v>105912.16</v>
      </c>
      <c r="M873" s="6">
        <v>76.782179819999996</v>
      </c>
      <c r="N873" s="6">
        <f t="shared" si="13"/>
        <v>8132166.5142446114</v>
      </c>
      <c r="O873" s="32">
        <v>42876</v>
      </c>
    </row>
    <row r="874" spans="11:15" thickTop="1" thickBot="1">
      <c r="K874" s="2">
        <v>42877</v>
      </c>
      <c r="L874" s="9">
        <v>113551.03999999999</v>
      </c>
      <c r="M874" s="6">
        <v>72.931488029999997</v>
      </c>
      <c r="N874" s="6">
        <f t="shared" si="13"/>
        <v>8281446.3145540506</v>
      </c>
      <c r="O874" s="32">
        <v>42877</v>
      </c>
    </row>
    <row r="875" spans="11:15" thickTop="1" thickBot="1">
      <c r="K875" s="2">
        <v>42878</v>
      </c>
      <c r="L875" s="9">
        <v>119127.205</v>
      </c>
      <c r="M875" s="6">
        <v>96.837634640000005</v>
      </c>
      <c r="N875" s="6">
        <f t="shared" si="13"/>
        <v>11535996.753474383</v>
      </c>
      <c r="O875" s="32">
        <v>42878</v>
      </c>
    </row>
    <row r="876" spans="11:15" thickTop="1" thickBot="1">
      <c r="K876" s="2">
        <v>42879</v>
      </c>
      <c r="L876" s="9">
        <v>121571.97</v>
      </c>
      <c r="M876" s="6">
        <v>103.2410383</v>
      </c>
      <c r="N876" s="6">
        <f t="shared" si="13"/>
        <v>12551216.410976451</v>
      </c>
      <c r="O876" s="32">
        <v>42879</v>
      </c>
    </row>
    <row r="877" spans="11:15" thickTop="1" thickBot="1">
      <c r="K877" s="2">
        <v>42880</v>
      </c>
      <c r="L877" s="9">
        <v>124010.03</v>
      </c>
      <c r="M877" s="6">
        <v>108.51901340000001</v>
      </c>
      <c r="N877" s="6">
        <f t="shared" si="13"/>
        <v>13457446.107304402</v>
      </c>
      <c r="O877" s="32">
        <v>42880</v>
      </c>
    </row>
    <row r="878" spans="11:15" thickTop="1" thickBot="1">
      <c r="K878" s="2">
        <v>42881</v>
      </c>
      <c r="L878" s="9">
        <v>123130.6</v>
      </c>
      <c r="M878" s="6">
        <v>94.696229970000005</v>
      </c>
      <c r="N878" s="6">
        <f t="shared" si="13"/>
        <v>11660003.613944083</v>
      </c>
      <c r="O878" s="32">
        <v>42881</v>
      </c>
    </row>
    <row r="879" spans="11:15" thickTop="1" thickBot="1">
      <c r="K879" s="2">
        <v>42882</v>
      </c>
      <c r="L879" s="9">
        <v>104643.675</v>
      </c>
      <c r="M879" s="6">
        <v>60.860101950000001</v>
      </c>
      <c r="N879" s="6">
        <f t="shared" si="13"/>
        <v>6368624.7289226661</v>
      </c>
      <c r="O879" s="32">
        <v>42882</v>
      </c>
    </row>
    <row r="880" spans="11:15" thickTop="1" thickBot="1">
      <c r="K880" s="2">
        <v>42883</v>
      </c>
      <c r="L880" s="9">
        <v>110029.55</v>
      </c>
      <c r="M880" s="6">
        <v>72.341641420000002</v>
      </c>
      <c r="N880" s="6">
        <f t="shared" si="13"/>
        <v>7959718.2517039618</v>
      </c>
      <c r="O880" s="32">
        <v>42883</v>
      </c>
    </row>
    <row r="881" spans="11:15" thickTop="1" thickBot="1">
      <c r="K881" s="2">
        <v>42884</v>
      </c>
      <c r="L881" s="9">
        <v>130516.1</v>
      </c>
      <c r="M881" s="6">
        <v>96.084781000000007</v>
      </c>
      <c r="N881" s="6">
        <f t="shared" si="13"/>
        <v>12540610.885474101</v>
      </c>
      <c r="O881" s="32">
        <v>42884</v>
      </c>
    </row>
    <row r="882" spans="11:15" thickTop="1" thickBot="1">
      <c r="K882" s="2">
        <v>42885</v>
      </c>
      <c r="L882" s="9">
        <v>132762.38</v>
      </c>
      <c r="M882" s="6">
        <v>95.714474339999995</v>
      </c>
      <c r="N882" s="6">
        <f t="shared" si="13"/>
        <v>12707281.41382733</v>
      </c>
      <c r="O882" s="32">
        <v>42885</v>
      </c>
    </row>
    <row r="883" spans="11:15" thickTop="1" thickBot="1">
      <c r="K883" s="2">
        <v>42886</v>
      </c>
      <c r="L883" s="9">
        <v>139030.79500000001</v>
      </c>
      <c r="M883" s="6">
        <v>120.64923159999999</v>
      </c>
      <c r="N883" s="6">
        <f t="shared" si="13"/>
        <v>16773958.585487122</v>
      </c>
      <c r="O883" s="32">
        <v>42886</v>
      </c>
    </row>
    <row r="884" spans="11:15" thickTop="1" thickBot="1">
      <c r="K884" s="2">
        <v>42887</v>
      </c>
      <c r="L884" s="9">
        <v>140202.73499999999</v>
      </c>
      <c r="M884" s="6">
        <v>113.3116143</v>
      </c>
      <c r="N884" s="6">
        <f t="shared" si="13"/>
        <v>15886598.232125109</v>
      </c>
      <c r="O884" s="32">
        <v>42887</v>
      </c>
    </row>
    <row r="885" spans="11:15" thickTop="1" thickBot="1">
      <c r="K885" s="2">
        <v>42888</v>
      </c>
      <c r="L885" s="9">
        <v>136856.79999999999</v>
      </c>
      <c r="M885" s="6">
        <v>96.837747410000006</v>
      </c>
      <c r="N885" s="6">
        <f t="shared" si="13"/>
        <v>13252904.229740888</v>
      </c>
      <c r="O885" s="32">
        <v>42888</v>
      </c>
    </row>
    <row r="886" spans="11:15" thickTop="1" thickBot="1">
      <c r="K886" s="2">
        <v>42889</v>
      </c>
      <c r="L886" s="9">
        <v>122161.405</v>
      </c>
      <c r="M886" s="6">
        <v>107.24572980000001</v>
      </c>
      <c r="N886" s="6">
        <f t="shared" si="13"/>
        <v>13101289.03261837</v>
      </c>
      <c r="O886" s="32">
        <v>42889</v>
      </c>
    </row>
    <row r="887" spans="11:15" thickTop="1" thickBot="1">
      <c r="K887" s="2">
        <v>42890</v>
      </c>
      <c r="L887" s="9">
        <v>118953.95</v>
      </c>
      <c r="M887" s="6">
        <v>109.7429759</v>
      </c>
      <c r="N887" s="6">
        <f t="shared" si="13"/>
        <v>13054360.468059806</v>
      </c>
      <c r="O887" s="32">
        <v>42890</v>
      </c>
    </row>
    <row r="888" spans="11:15" thickTop="1" thickBot="1">
      <c r="K888" s="2">
        <v>42891</v>
      </c>
      <c r="L888" s="9">
        <v>132877.45000000001</v>
      </c>
      <c r="M888" s="6">
        <v>101.13227740000001</v>
      </c>
      <c r="N888" s="6">
        <f t="shared" si="13"/>
        <v>13438199.133604633</v>
      </c>
      <c r="O888" s="32">
        <v>42891</v>
      </c>
    </row>
    <row r="889" spans="11:15" thickTop="1" thickBot="1">
      <c r="K889" s="2">
        <v>42892</v>
      </c>
      <c r="L889" s="9">
        <v>133274.53</v>
      </c>
      <c r="M889" s="6">
        <v>97.892460380000003</v>
      </c>
      <c r="N889" s="6">
        <f t="shared" si="13"/>
        <v>13046571.647688122</v>
      </c>
      <c r="O889" s="32">
        <v>42892</v>
      </c>
    </row>
    <row r="890" spans="11:15" thickTop="1" thickBot="1">
      <c r="K890" s="2">
        <v>42893</v>
      </c>
      <c r="L890" s="9">
        <v>136116.12</v>
      </c>
      <c r="M890" s="6">
        <v>105.69616809999999</v>
      </c>
      <c r="N890" s="6">
        <f t="shared" si="13"/>
        <v>14386952.300639771</v>
      </c>
      <c r="O890" s="32">
        <v>42893</v>
      </c>
    </row>
    <row r="891" spans="11:15" thickTop="1" thickBot="1">
      <c r="K891" s="2">
        <v>42894</v>
      </c>
      <c r="L891" s="9">
        <v>139511.78</v>
      </c>
      <c r="M891" s="6">
        <v>110.1268719</v>
      </c>
      <c r="N891" s="6">
        <f t="shared" si="13"/>
        <v>15363995.924600981</v>
      </c>
      <c r="O891" s="32">
        <v>42894</v>
      </c>
    </row>
    <row r="892" spans="11:15" thickTop="1" thickBot="1">
      <c r="K892" s="2">
        <v>42895</v>
      </c>
      <c r="L892" s="9">
        <v>130994.54</v>
      </c>
      <c r="M892" s="6">
        <v>99.977135680000004</v>
      </c>
      <c r="N892" s="6">
        <f t="shared" si="13"/>
        <v>13096458.898919187</v>
      </c>
      <c r="O892" s="32">
        <v>42895</v>
      </c>
    </row>
    <row r="893" spans="11:15" thickTop="1" thickBot="1">
      <c r="K893" s="2">
        <v>42896</v>
      </c>
      <c r="L893" s="9">
        <v>120698.91499999999</v>
      </c>
      <c r="M893" s="6">
        <v>97.622124130000003</v>
      </c>
      <c r="N893" s="6">
        <f t="shared" si="13"/>
        <v>11782884.462486319</v>
      </c>
      <c r="O893" s="32">
        <v>42896</v>
      </c>
    </row>
    <row r="894" spans="11:15" thickTop="1" thickBot="1">
      <c r="K894" s="2">
        <v>42897</v>
      </c>
      <c r="L894" s="9">
        <v>113374.465</v>
      </c>
      <c r="M894" s="6">
        <v>87.883388569999994</v>
      </c>
      <c r="N894" s="6">
        <f t="shared" si="13"/>
        <v>9963732.1615108643</v>
      </c>
      <c r="O894" s="32">
        <v>42897</v>
      </c>
    </row>
    <row r="895" spans="11:15" thickTop="1" thickBot="1">
      <c r="K895" s="2">
        <v>42898</v>
      </c>
      <c r="L895" s="9">
        <v>117691.685</v>
      </c>
      <c r="M895" s="6">
        <v>101.70609880000001</v>
      </c>
      <c r="N895" s="6">
        <f t="shared" si="13"/>
        <v>11969962.142548479</v>
      </c>
      <c r="O895" s="32">
        <v>42898</v>
      </c>
    </row>
    <row r="896" spans="11:15" thickTop="1" thickBot="1">
      <c r="K896" s="2">
        <v>42899</v>
      </c>
      <c r="L896" s="9">
        <v>135184.95000000001</v>
      </c>
      <c r="M896" s="6">
        <v>109.9512443</v>
      </c>
      <c r="N896" s="6">
        <f t="shared" si="13"/>
        <v>14863753.463133287</v>
      </c>
      <c r="O896" s="32">
        <v>42899</v>
      </c>
    </row>
    <row r="897" spans="11:15" thickTop="1" thickBot="1">
      <c r="K897" s="2">
        <v>42900</v>
      </c>
      <c r="L897" s="9">
        <v>136253.42000000001</v>
      </c>
      <c r="M897" s="6">
        <v>93.589782150000005</v>
      </c>
      <c r="N897" s="6">
        <f t="shared" si="13"/>
        <v>12751927.894992454</v>
      </c>
      <c r="O897" s="32">
        <v>42900</v>
      </c>
    </row>
    <row r="898" spans="11:15" thickTop="1" thickBot="1">
      <c r="K898" s="2">
        <v>42901</v>
      </c>
      <c r="L898" s="9">
        <v>135303.255</v>
      </c>
      <c r="M898" s="6">
        <v>102.837272</v>
      </c>
      <c r="N898" s="6">
        <f t="shared" si="13"/>
        <v>13914217.636920361</v>
      </c>
      <c r="O898" s="32">
        <v>42901</v>
      </c>
    </row>
    <row r="899" spans="11:15" thickTop="1" thickBot="1">
      <c r="K899" s="2">
        <v>42902</v>
      </c>
      <c r="L899" s="9">
        <v>135269.63500000001</v>
      </c>
      <c r="M899" s="6">
        <v>107.362224</v>
      </c>
      <c r="N899" s="6">
        <f t="shared" ref="N899:N962" si="14">L899*M899</f>
        <v>14522848.853268242</v>
      </c>
      <c r="O899" s="32">
        <v>42902</v>
      </c>
    </row>
    <row r="900" spans="11:15" thickTop="1" thickBot="1">
      <c r="K900" s="2">
        <v>42903</v>
      </c>
      <c r="L900" s="9">
        <v>121178.68</v>
      </c>
      <c r="M900" s="6">
        <v>104.2875868</v>
      </c>
      <c r="N900" s="6">
        <f t="shared" si="14"/>
        <v>12637432.108809423</v>
      </c>
      <c r="O900" s="32">
        <v>42903</v>
      </c>
    </row>
    <row r="901" spans="11:15" thickTop="1" thickBot="1">
      <c r="K901" s="2">
        <v>42904</v>
      </c>
      <c r="L901" s="9">
        <v>116112.74</v>
      </c>
      <c r="M901" s="6">
        <v>93.616927630000006</v>
      </c>
      <c r="N901" s="6">
        <f t="shared" si="14"/>
        <v>10870117.977501007</v>
      </c>
      <c r="O901" s="32">
        <v>42904</v>
      </c>
    </row>
    <row r="902" spans="11:15" thickTop="1" thickBot="1">
      <c r="K902" s="2">
        <v>42905</v>
      </c>
      <c r="L902" s="9">
        <v>134925.74</v>
      </c>
      <c r="M902" s="6">
        <v>95.96949334</v>
      </c>
      <c r="N902" s="6">
        <f t="shared" si="14"/>
        <v>12948754.906324571</v>
      </c>
      <c r="O902" s="32">
        <v>42905</v>
      </c>
    </row>
    <row r="903" spans="11:15" thickTop="1" thickBot="1">
      <c r="K903" s="2">
        <v>42906</v>
      </c>
      <c r="L903" s="9">
        <v>131996.97</v>
      </c>
      <c r="M903" s="6">
        <v>85.797832029999995</v>
      </c>
      <c r="N903" s="6">
        <f t="shared" si="14"/>
        <v>11325053.860528948</v>
      </c>
      <c r="O903" s="32">
        <v>42906</v>
      </c>
    </row>
    <row r="904" spans="11:15" thickTop="1" thickBot="1">
      <c r="K904" s="2">
        <v>42907</v>
      </c>
      <c r="L904" s="9">
        <v>139814.29999999999</v>
      </c>
      <c r="M904" s="6">
        <v>106.9667247</v>
      </c>
      <c r="N904" s="6">
        <f t="shared" si="14"/>
        <v>14955477.737223208</v>
      </c>
      <c r="O904" s="32">
        <v>42907</v>
      </c>
    </row>
    <row r="905" spans="11:15" thickTop="1" thickBot="1">
      <c r="K905" s="2">
        <v>42908</v>
      </c>
      <c r="L905" s="9">
        <v>140348.57</v>
      </c>
      <c r="M905" s="6">
        <v>94.858967509999999</v>
      </c>
      <c r="N905" s="6">
        <f t="shared" si="14"/>
        <v>13313320.441704961</v>
      </c>
      <c r="O905" s="32">
        <v>42908</v>
      </c>
    </row>
    <row r="906" spans="11:15" thickTop="1" thickBot="1">
      <c r="K906" s="2">
        <v>42909</v>
      </c>
      <c r="L906" s="9">
        <v>132029.57500000001</v>
      </c>
      <c r="M906" s="6">
        <v>80.269938710000005</v>
      </c>
      <c r="N906" s="6">
        <f t="shared" si="14"/>
        <v>10598005.89315735</v>
      </c>
      <c r="O906" s="32">
        <v>42909</v>
      </c>
    </row>
    <row r="907" spans="11:15" thickTop="1" thickBot="1">
      <c r="K907" s="2">
        <v>42910</v>
      </c>
      <c r="L907" s="9">
        <v>122393.325</v>
      </c>
      <c r="M907" s="6">
        <v>84.970944450000005</v>
      </c>
      <c r="N907" s="6">
        <f t="shared" si="14"/>
        <v>10399876.419625796</v>
      </c>
      <c r="O907" s="32">
        <v>42910</v>
      </c>
    </row>
    <row r="908" spans="11:15" thickTop="1" thickBot="1">
      <c r="K908" s="2">
        <v>42911</v>
      </c>
      <c r="L908" s="9">
        <v>118103.86500000001</v>
      </c>
      <c r="M908" s="6">
        <v>72.870515380000001</v>
      </c>
      <c r="N908" s="6">
        <f t="shared" si="14"/>
        <v>8606289.5109199435</v>
      </c>
      <c r="O908" s="32">
        <v>42911</v>
      </c>
    </row>
    <row r="909" spans="11:15" thickTop="1" thickBot="1">
      <c r="K909" s="2">
        <v>42912</v>
      </c>
      <c r="L909" s="9">
        <v>138040.38</v>
      </c>
      <c r="M909" s="6">
        <v>104.3154945</v>
      </c>
      <c r="N909" s="6">
        <f t="shared" si="14"/>
        <v>14399750.500667911</v>
      </c>
      <c r="O909" s="32">
        <v>42912</v>
      </c>
    </row>
    <row r="910" spans="11:15" thickTop="1" thickBot="1">
      <c r="K910" s="2">
        <v>42913</v>
      </c>
      <c r="L910" s="9">
        <v>144526.63</v>
      </c>
      <c r="M910" s="6">
        <v>100.1993406</v>
      </c>
      <c r="N910" s="6">
        <f t="shared" si="14"/>
        <v>14481473.025140177</v>
      </c>
      <c r="O910" s="32">
        <v>42913</v>
      </c>
    </row>
    <row r="911" spans="11:15" thickTop="1" thickBot="1">
      <c r="K911" s="2">
        <v>42914</v>
      </c>
      <c r="L911" s="9">
        <v>141351.89499999999</v>
      </c>
      <c r="M911" s="6">
        <v>98.538103219999996</v>
      </c>
      <c r="N911" s="6">
        <f t="shared" si="14"/>
        <v>13928547.619852601</v>
      </c>
      <c r="O911" s="32">
        <v>42914</v>
      </c>
    </row>
    <row r="912" spans="11:15" thickTop="1" thickBot="1">
      <c r="K912" s="2">
        <v>42915</v>
      </c>
      <c r="L912" s="9">
        <v>138124.06</v>
      </c>
      <c r="M912" s="6">
        <v>102.52503950000001</v>
      </c>
      <c r="N912" s="6">
        <f t="shared" si="14"/>
        <v>14161174.70740037</v>
      </c>
      <c r="O912" s="32">
        <v>42915</v>
      </c>
    </row>
    <row r="913" spans="11:15" thickTop="1" thickBot="1">
      <c r="K913" s="2">
        <v>42916</v>
      </c>
      <c r="L913" s="9">
        <v>139275.77499999999</v>
      </c>
      <c r="M913" s="6">
        <v>124.6840444</v>
      </c>
      <c r="N913" s="6">
        <f t="shared" si="14"/>
        <v>17365466.913944408</v>
      </c>
      <c r="O913" s="32">
        <v>42916</v>
      </c>
    </row>
    <row r="914" spans="11:15" thickTop="1" thickBot="1">
      <c r="K914" s="2">
        <v>42917</v>
      </c>
      <c r="L914" s="9">
        <v>125949.5</v>
      </c>
      <c r="M914" s="6">
        <v>114.7570772</v>
      </c>
      <c r="N914" s="6">
        <f t="shared" si="14"/>
        <v>14453596.4948014</v>
      </c>
      <c r="O914" s="32">
        <v>42917</v>
      </c>
    </row>
    <row r="915" spans="11:15" thickTop="1" thickBot="1">
      <c r="K915" s="2">
        <v>42918</v>
      </c>
      <c r="L915" s="9">
        <v>120137.45</v>
      </c>
      <c r="M915" s="6">
        <v>110.1092823</v>
      </c>
      <c r="N915" s="6">
        <f t="shared" si="14"/>
        <v>13228248.396852136</v>
      </c>
      <c r="O915" s="32">
        <v>42918</v>
      </c>
    </row>
    <row r="916" spans="11:15" thickTop="1" thickBot="1">
      <c r="K916" s="2">
        <v>42919</v>
      </c>
      <c r="L916" s="9">
        <v>139765.32</v>
      </c>
      <c r="M916" s="6">
        <v>150.61276599999999</v>
      </c>
      <c r="N916" s="6">
        <f t="shared" si="14"/>
        <v>21050441.436075121</v>
      </c>
      <c r="O916" s="32">
        <v>42919</v>
      </c>
    </row>
    <row r="917" spans="11:15" thickTop="1" thickBot="1">
      <c r="K917" s="2">
        <v>42920</v>
      </c>
      <c r="L917" s="9">
        <v>134029.80499999999</v>
      </c>
      <c r="M917" s="6">
        <v>132.54551810000001</v>
      </c>
      <c r="N917" s="6">
        <f t="shared" si="14"/>
        <v>17765049.944566973</v>
      </c>
      <c r="O917" s="32">
        <v>42920</v>
      </c>
    </row>
    <row r="918" spans="11:15" thickTop="1" thickBot="1">
      <c r="K918" s="2">
        <v>42921</v>
      </c>
      <c r="L918" s="9">
        <v>134084.66500000001</v>
      </c>
      <c r="M918" s="6">
        <v>146.17612560000001</v>
      </c>
      <c r="N918" s="6">
        <f t="shared" si="14"/>
        <v>19599976.832073927</v>
      </c>
      <c r="O918" s="32">
        <v>42921</v>
      </c>
    </row>
    <row r="919" spans="11:15" thickTop="1" thickBot="1">
      <c r="K919" s="2">
        <v>42922</v>
      </c>
      <c r="L919" s="9">
        <v>137899.715</v>
      </c>
      <c r="M919" s="6">
        <v>141.67937280000001</v>
      </c>
      <c r="N919" s="6">
        <f t="shared" si="14"/>
        <v>19537545.130498752</v>
      </c>
      <c r="O919" s="32">
        <v>42922</v>
      </c>
    </row>
    <row r="920" spans="11:15" thickTop="1" thickBot="1">
      <c r="K920" s="2">
        <v>42923</v>
      </c>
      <c r="L920" s="9">
        <v>134078.07</v>
      </c>
      <c r="M920" s="6">
        <v>131.26538149999999</v>
      </c>
      <c r="N920" s="6">
        <f t="shared" si="14"/>
        <v>17599809.009333704</v>
      </c>
      <c r="O920" s="32">
        <v>42923</v>
      </c>
    </row>
    <row r="921" spans="11:15" thickTop="1" thickBot="1">
      <c r="K921" s="2">
        <v>42924</v>
      </c>
      <c r="L921" s="9">
        <v>123687.97</v>
      </c>
      <c r="M921" s="6">
        <v>129.135411</v>
      </c>
      <c r="N921" s="6">
        <f t="shared" si="14"/>
        <v>15972496.841705671</v>
      </c>
      <c r="O921" s="32">
        <v>42924</v>
      </c>
    </row>
    <row r="922" spans="11:15" thickTop="1" thickBot="1">
      <c r="K922" s="2">
        <v>42925</v>
      </c>
      <c r="L922" s="9">
        <v>116064.03</v>
      </c>
      <c r="M922" s="6">
        <v>115.1296024</v>
      </c>
      <c r="N922" s="6">
        <f t="shared" si="14"/>
        <v>13362405.626841672</v>
      </c>
      <c r="O922" s="32">
        <v>42925</v>
      </c>
    </row>
    <row r="923" spans="11:15" thickTop="1" thickBot="1">
      <c r="K923" s="2">
        <v>42926</v>
      </c>
      <c r="L923" s="9">
        <v>133132.32500000001</v>
      </c>
      <c r="M923" s="6">
        <v>123.9739271</v>
      </c>
      <c r="N923" s="6">
        <f t="shared" si="14"/>
        <v>16504937.154203508</v>
      </c>
      <c r="O923" s="32">
        <v>42926</v>
      </c>
    </row>
    <row r="924" spans="11:15" thickTop="1" thickBot="1">
      <c r="K924" s="2">
        <v>42927</v>
      </c>
      <c r="L924" s="9">
        <v>137352.78</v>
      </c>
      <c r="M924" s="6">
        <v>148.67949519999999</v>
      </c>
      <c r="N924" s="6">
        <f t="shared" si="14"/>
        <v>20421541.994716655</v>
      </c>
      <c r="O924" s="32">
        <v>42927</v>
      </c>
    </row>
    <row r="925" spans="11:15" thickTop="1" thickBot="1">
      <c r="K925" s="2">
        <v>42928</v>
      </c>
      <c r="L925" s="9">
        <v>138152.10500000001</v>
      </c>
      <c r="M925" s="6">
        <v>117.9532423</v>
      </c>
      <c r="N925" s="6">
        <f t="shared" si="14"/>
        <v>16295488.715320043</v>
      </c>
      <c r="O925" s="32">
        <v>42928</v>
      </c>
    </row>
    <row r="926" spans="11:15" thickTop="1" thickBot="1">
      <c r="K926" s="2">
        <v>42929</v>
      </c>
      <c r="L926" s="9">
        <v>134622.39000000001</v>
      </c>
      <c r="M926" s="6">
        <v>106.14876340000001</v>
      </c>
      <c r="N926" s="6">
        <f t="shared" si="14"/>
        <v>14290000.224452529</v>
      </c>
      <c r="O926" s="32">
        <v>42929</v>
      </c>
    </row>
    <row r="927" spans="11:15" thickTop="1" thickBot="1">
      <c r="K927" s="2">
        <v>42930</v>
      </c>
      <c r="L927" s="9">
        <v>131387.745</v>
      </c>
      <c r="M927" s="6">
        <v>111.39498260000001</v>
      </c>
      <c r="N927" s="6">
        <f t="shared" si="14"/>
        <v>14635935.568128238</v>
      </c>
      <c r="O927" s="32">
        <v>42930</v>
      </c>
    </row>
    <row r="928" spans="11:15" thickTop="1" thickBot="1">
      <c r="K928" s="2">
        <v>42931</v>
      </c>
      <c r="L928" s="9">
        <v>124486.69500000001</v>
      </c>
      <c r="M928" s="6">
        <v>136.10655170000001</v>
      </c>
      <c r="N928" s="6">
        <f t="shared" si="14"/>
        <v>16943454.788979635</v>
      </c>
      <c r="O928" s="32">
        <v>42931</v>
      </c>
    </row>
    <row r="929" spans="11:15" thickTop="1" thickBot="1">
      <c r="K929" s="2">
        <v>42932</v>
      </c>
      <c r="L929" s="9">
        <v>119927.64</v>
      </c>
      <c r="M929" s="6">
        <v>102.14913730000001</v>
      </c>
      <c r="N929" s="6">
        <f t="shared" si="14"/>
        <v>12250504.964424973</v>
      </c>
      <c r="O929" s="32">
        <v>42932</v>
      </c>
    </row>
    <row r="930" spans="11:15" thickTop="1" thickBot="1">
      <c r="K930" s="2">
        <v>42933</v>
      </c>
      <c r="L930" s="9">
        <v>131868.24</v>
      </c>
      <c r="M930" s="6">
        <v>99.851637530000005</v>
      </c>
      <c r="N930" s="6">
        <f t="shared" si="14"/>
        <v>13167259.702199047</v>
      </c>
      <c r="O930" s="32">
        <v>42933</v>
      </c>
    </row>
    <row r="931" spans="11:15" thickTop="1" thickBot="1">
      <c r="K931" s="2">
        <v>42934</v>
      </c>
      <c r="L931" s="9">
        <v>136121.83499999999</v>
      </c>
      <c r="M931" s="6">
        <v>109.9969729</v>
      </c>
      <c r="N931" s="6">
        <f t="shared" si="14"/>
        <v>14972989.795593271</v>
      </c>
      <c r="O931" s="32">
        <v>42934</v>
      </c>
    </row>
    <row r="932" spans="11:15" thickTop="1" thickBot="1">
      <c r="K932" s="2">
        <v>42935</v>
      </c>
      <c r="L932" s="9">
        <v>133906.26</v>
      </c>
      <c r="M932" s="6">
        <v>109.5605504</v>
      </c>
      <c r="N932" s="6">
        <f t="shared" si="14"/>
        <v>14670843.547605505</v>
      </c>
      <c r="O932" s="32">
        <v>42935</v>
      </c>
    </row>
    <row r="933" spans="11:15" thickTop="1" thickBot="1">
      <c r="K933" s="2">
        <v>42936</v>
      </c>
      <c r="L933" s="9">
        <v>139316.29</v>
      </c>
      <c r="M933" s="6">
        <v>133.736501</v>
      </c>
      <c r="N933" s="6">
        <f t="shared" si="14"/>
        <v>18631673.156901293</v>
      </c>
      <c r="O933" s="32">
        <v>42936</v>
      </c>
    </row>
    <row r="934" spans="11:15" thickTop="1" thickBot="1">
      <c r="K934" s="2">
        <v>42937</v>
      </c>
      <c r="L934" s="9">
        <v>140073.89499999999</v>
      </c>
      <c r="M934" s="6">
        <v>130.19271090000001</v>
      </c>
      <c r="N934" s="6">
        <f t="shared" si="14"/>
        <v>18236600.116371956</v>
      </c>
      <c r="O934" s="32">
        <v>42937</v>
      </c>
    </row>
    <row r="935" spans="11:15" thickTop="1" thickBot="1">
      <c r="K935" s="2">
        <v>42938</v>
      </c>
      <c r="L935" s="9">
        <v>122397.13</v>
      </c>
      <c r="M935" s="6">
        <v>91.656080619999997</v>
      </c>
      <c r="N935" s="6">
        <f t="shared" si="14"/>
        <v>11218441.214936621</v>
      </c>
      <c r="O935" s="32">
        <v>42938</v>
      </c>
    </row>
    <row r="936" spans="11:15" thickTop="1" thickBot="1">
      <c r="K936" s="2">
        <v>42939</v>
      </c>
      <c r="L936" s="9">
        <v>118007.66499999999</v>
      </c>
      <c r="M936" s="6">
        <v>107.89233230000001</v>
      </c>
      <c r="N936" s="6">
        <f t="shared" si="14"/>
        <v>12732122.206127079</v>
      </c>
      <c r="O936" s="32">
        <v>42939</v>
      </c>
    </row>
    <row r="937" spans="11:15" thickTop="1" thickBot="1">
      <c r="K937" s="2">
        <v>42940</v>
      </c>
      <c r="L937" s="9">
        <v>136330.59</v>
      </c>
      <c r="M937" s="6">
        <v>122.6544774</v>
      </c>
      <c r="N937" s="6">
        <f t="shared" si="14"/>
        <v>16721557.270083666</v>
      </c>
      <c r="O937" s="32">
        <v>42940</v>
      </c>
    </row>
    <row r="938" spans="11:15" thickTop="1" thickBot="1">
      <c r="K938" s="2">
        <v>42941</v>
      </c>
      <c r="L938" s="9">
        <v>129699.265</v>
      </c>
      <c r="M938" s="6">
        <v>113.0336114</v>
      </c>
      <c r="N938" s="6">
        <f t="shared" si="14"/>
        <v>14660376.31887562</v>
      </c>
      <c r="O938" s="32">
        <v>42941</v>
      </c>
    </row>
    <row r="939" spans="11:15" thickTop="1" thickBot="1">
      <c r="K939" s="2">
        <v>42942</v>
      </c>
      <c r="L939" s="9">
        <v>133198.34</v>
      </c>
      <c r="M939" s="6">
        <v>117.2808433</v>
      </c>
      <c r="N939" s="6">
        <f t="shared" si="14"/>
        <v>15621613.641360121</v>
      </c>
      <c r="O939" s="32">
        <v>42942</v>
      </c>
    </row>
    <row r="940" spans="11:15" thickTop="1" thickBot="1">
      <c r="K940" s="2">
        <v>42943</v>
      </c>
      <c r="L940" s="9">
        <v>136003.91500000001</v>
      </c>
      <c r="M940" s="6">
        <v>117.31547380000001</v>
      </c>
      <c r="N940" s="6">
        <f t="shared" si="14"/>
        <v>15955363.726879928</v>
      </c>
      <c r="O940" s="32">
        <v>42943</v>
      </c>
    </row>
    <row r="941" spans="11:15" thickTop="1" thickBot="1">
      <c r="K941" s="2">
        <v>42944</v>
      </c>
      <c r="L941" s="9">
        <v>130432.05</v>
      </c>
      <c r="M941" s="6">
        <v>111.3069682</v>
      </c>
      <c r="N941" s="6">
        <f t="shared" si="14"/>
        <v>14517996.041610811</v>
      </c>
      <c r="O941" s="32">
        <v>42944</v>
      </c>
    </row>
    <row r="942" spans="11:15" thickTop="1" thickBot="1">
      <c r="K942" s="2">
        <v>42945</v>
      </c>
      <c r="L942" s="9">
        <v>111331.235</v>
      </c>
      <c r="M942" s="6">
        <v>93.453100860000006</v>
      </c>
      <c r="N942" s="6">
        <f t="shared" si="14"/>
        <v>10404249.133323362</v>
      </c>
      <c r="O942" s="32">
        <v>42945</v>
      </c>
    </row>
    <row r="943" spans="11:15" thickTop="1" thickBot="1">
      <c r="K943" s="2">
        <v>42946</v>
      </c>
      <c r="L943" s="9">
        <v>107580.495</v>
      </c>
      <c r="M943" s="6">
        <v>91.416166270000005</v>
      </c>
      <c r="N943" s="6">
        <f t="shared" si="14"/>
        <v>9834596.4183289036</v>
      </c>
      <c r="O943" s="32">
        <v>42946</v>
      </c>
    </row>
    <row r="944" spans="11:15" thickTop="1" thickBot="1">
      <c r="K944" s="2">
        <v>42947</v>
      </c>
      <c r="L944" s="9">
        <v>132276.88</v>
      </c>
      <c r="M944" s="6">
        <v>137.47669010000001</v>
      </c>
      <c r="N944" s="6">
        <f t="shared" si="14"/>
        <v>18184987.639154889</v>
      </c>
      <c r="O944" s="32">
        <v>42947</v>
      </c>
    </row>
    <row r="945" spans="11:15" thickTop="1" thickBot="1">
      <c r="K945" s="2">
        <v>42948</v>
      </c>
      <c r="L945" s="9">
        <v>137617.88</v>
      </c>
      <c r="M945" s="6">
        <v>137.9754246</v>
      </c>
      <c r="N945" s="6">
        <f t="shared" si="14"/>
        <v>18987885.425551847</v>
      </c>
      <c r="O945" s="32">
        <v>42948</v>
      </c>
    </row>
    <row r="946" spans="11:15" thickTop="1" thickBot="1">
      <c r="K946" s="2">
        <v>42949</v>
      </c>
      <c r="L946" s="9">
        <v>140729.185</v>
      </c>
      <c r="M946" s="6">
        <v>113.4923335</v>
      </c>
      <c r="N946" s="6">
        <f t="shared" si="14"/>
        <v>15971683.597203197</v>
      </c>
      <c r="O946" s="32">
        <v>42949</v>
      </c>
    </row>
    <row r="947" spans="11:15" thickTop="1" thickBot="1">
      <c r="K947" s="2">
        <v>42950</v>
      </c>
      <c r="L947" s="9">
        <v>151355.43</v>
      </c>
      <c r="M947" s="6">
        <v>169.23382710000001</v>
      </c>
      <c r="N947" s="6">
        <f t="shared" si="14"/>
        <v>25614458.671266153</v>
      </c>
      <c r="O947" s="32">
        <v>42950</v>
      </c>
    </row>
    <row r="948" spans="11:15" thickTop="1" thickBot="1">
      <c r="K948" s="2">
        <v>42951</v>
      </c>
      <c r="L948" s="9">
        <v>141647.89499999999</v>
      </c>
      <c r="M948" s="6">
        <v>110.3517269</v>
      </c>
      <c r="N948" s="6">
        <f t="shared" si="14"/>
        <v>15631089.824999874</v>
      </c>
      <c r="O948" s="32">
        <v>42951</v>
      </c>
    </row>
    <row r="949" spans="11:15" thickTop="1" thickBot="1">
      <c r="K949" s="2">
        <v>42952</v>
      </c>
      <c r="L949" s="9">
        <v>116696.455</v>
      </c>
      <c r="M949" s="6">
        <v>82.766673249999997</v>
      </c>
      <c r="N949" s="6">
        <f t="shared" si="14"/>
        <v>9658577.360418329</v>
      </c>
      <c r="O949" s="32">
        <v>42952</v>
      </c>
    </row>
    <row r="950" spans="11:15" thickTop="1" thickBot="1">
      <c r="K950" s="2">
        <v>42953</v>
      </c>
      <c r="L950" s="9">
        <v>117351.14</v>
      </c>
      <c r="M950" s="6">
        <v>86.202202409999998</v>
      </c>
      <c r="N950" s="6">
        <f t="shared" si="14"/>
        <v>10115926.723324247</v>
      </c>
      <c r="O950" s="32">
        <v>42953</v>
      </c>
    </row>
    <row r="951" spans="11:15" thickTop="1" thickBot="1">
      <c r="K951" s="2">
        <v>42954</v>
      </c>
      <c r="L951" s="9">
        <v>138963.17499999999</v>
      </c>
      <c r="M951" s="6">
        <v>111.4890145</v>
      </c>
      <c r="N951" s="6">
        <f t="shared" si="14"/>
        <v>15492867.432541035</v>
      </c>
      <c r="O951" s="32">
        <v>42954</v>
      </c>
    </row>
    <row r="952" spans="11:15" thickTop="1" thickBot="1">
      <c r="K952" s="2">
        <v>42955</v>
      </c>
      <c r="L952" s="9">
        <v>139108.435</v>
      </c>
      <c r="M952" s="6">
        <v>111.5513751</v>
      </c>
      <c r="N952" s="6">
        <f t="shared" si="14"/>
        <v>15517737.212258969</v>
      </c>
      <c r="O952" s="32">
        <v>42955</v>
      </c>
    </row>
    <row r="953" spans="11:15" thickTop="1" thickBot="1">
      <c r="K953" s="2">
        <v>42956</v>
      </c>
      <c r="L953" s="9">
        <v>130044.375</v>
      </c>
      <c r="M953" s="6">
        <v>105.283102</v>
      </c>
      <c r="N953" s="6">
        <f t="shared" si="14"/>
        <v>13691475.19765125</v>
      </c>
      <c r="O953" s="32">
        <v>42956</v>
      </c>
    </row>
    <row r="954" spans="11:15" thickTop="1" thickBot="1">
      <c r="K954" s="2">
        <v>42957</v>
      </c>
      <c r="L954" s="9">
        <v>122361.925</v>
      </c>
      <c r="M954" s="6">
        <v>86.916548329999998</v>
      </c>
      <c r="N954" s="6">
        <f t="shared" si="14"/>
        <v>10635276.168014335</v>
      </c>
      <c r="O954" s="32">
        <v>42957</v>
      </c>
    </row>
    <row r="955" spans="11:15" thickTop="1" thickBot="1">
      <c r="K955" s="2">
        <v>42958</v>
      </c>
      <c r="L955" s="9">
        <v>122862.345</v>
      </c>
      <c r="M955" s="6">
        <v>78.92563543</v>
      </c>
      <c r="N955" s="6">
        <f t="shared" si="14"/>
        <v>9696988.6495448835</v>
      </c>
      <c r="O955" s="32">
        <v>42958</v>
      </c>
    </row>
    <row r="956" spans="11:15" thickTop="1" thickBot="1">
      <c r="K956" s="2">
        <v>42959</v>
      </c>
      <c r="L956" s="9">
        <v>113669.45</v>
      </c>
      <c r="M956" s="6">
        <v>77.123590930000006</v>
      </c>
      <c r="N956" s="6">
        <f t="shared" si="14"/>
        <v>8766596.1630380899</v>
      </c>
      <c r="O956" s="32">
        <v>42959</v>
      </c>
    </row>
    <row r="957" spans="11:15" thickTop="1" thickBot="1">
      <c r="K957" s="2">
        <v>42960</v>
      </c>
      <c r="L957" s="9">
        <v>106274.56</v>
      </c>
      <c r="M957" s="6">
        <v>68.294171739999996</v>
      </c>
      <c r="N957" s="6">
        <f t="shared" si="14"/>
        <v>7257933.0522329342</v>
      </c>
      <c r="O957" s="32">
        <v>42960</v>
      </c>
    </row>
    <row r="958" spans="11:15" thickTop="1" thickBot="1">
      <c r="K958" s="2">
        <v>42961</v>
      </c>
      <c r="L958" s="9">
        <v>121533.955</v>
      </c>
      <c r="M958" s="6">
        <v>101.399598</v>
      </c>
      <c r="N958" s="6">
        <f t="shared" si="14"/>
        <v>12323494.180350089</v>
      </c>
      <c r="O958" s="32">
        <v>42961</v>
      </c>
    </row>
    <row r="959" spans="11:15" thickTop="1" thickBot="1">
      <c r="K959" s="2">
        <v>42962</v>
      </c>
      <c r="L959" s="9">
        <v>127193.3</v>
      </c>
      <c r="M959" s="6">
        <v>99.086174200000002</v>
      </c>
      <c r="N959" s="6">
        <f t="shared" si="14"/>
        <v>12603097.48087286</v>
      </c>
      <c r="O959" s="32">
        <v>42962</v>
      </c>
    </row>
    <row r="960" spans="11:15" thickTop="1" thickBot="1">
      <c r="K960" s="2">
        <v>42963</v>
      </c>
      <c r="L960" s="9">
        <v>121445.38</v>
      </c>
      <c r="M960" s="6">
        <v>72.164817319999997</v>
      </c>
      <c r="N960" s="6">
        <f t="shared" si="14"/>
        <v>8764083.6620579809</v>
      </c>
      <c r="O960" s="32">
        <v>42963</v>
      </c>
    </row>
    <row r="961" spans="11:15" thickTop="1" thickBot="1">
      <c r="K961" s="2">
        <v>42964</v>
      </c>
      <c r="L961" s="9">
        <v>129223.80499999999</v>
      </c>
      <c r="M961" s="6">
        <v>73.714560050000003</v>
      </c>
      <c r="N961" s="6">
        <f t="shared" si="14"/>
        <v>9525675.93356199</v>
      </c>
      <c r="O961" s="32">
        <v>42964</v>
      </c>
    </row>
    <row r="962" spans="11:15" thickTop="1" thickBot="1">
      <c r="K962" s="2">
        <v>42965</v>
      </c>
      <c r="L962" s="9">
        <v>133562.98499999999</v>
      </c>
      <c r="M962" s="6">
        <v>92.107544930000003</v>
      </c>
      <c r="N962" s="6">
        <f t="shared" si="14"/>
        <v>12302158.641872415</v>
      </c>
      <c r="O962" s="32">
        <v>42965</v>
      </c>
    </row>
    <row r="963" spans="11:15" thickTop="1" thickBot="1">
      <c r="K963" s="2">
        <v>42966</v>
      </c>
      <c r="L963" s="9">
        <v>124852.67</v>
      </c>
      <c r="M963" s="6">
        <v>97.968935160000001</v>
      </c>
      <c r="N963" s="6">
        <f t="shared" ref="N963:N1026" si="15">L963*M963</f>
        <v>12231683.131782876</v>
      </c>
      <c r="O963" s="32">
        <v>42966</v>
      </c>
    </row>
    <row r="964" spans="11:15" thickTop="1" thickBot="1">
      <c r="K964" s="2">
        <v>42967</v>
      </c>
      <c r="L964" s="9">
        <v>119798.995</v>
      </c>
      <c r="M964" s="6">
        <v>92.815878290000001</v>
      </c>
      <c r="N964" s="6">
        <f t="shared" si="15"/>
        <v>11119248.939184317</v>
      </c>
      <c r="O964" s="32">
        <v>42967</v>
      </c>
    </row>
    <row r="965" spans="11:15" thickTop="1" thickBot="1">
      <c r="K965" s="2">
        <v>42968</v>
      </c>
      <c r="L965" s="9">
        <v>140410.29500000001</v>
      </c>
      <c r="M965" s="6">
        <v>108.906684</v>
      </c>
      <c r="N965" s="6">
        <f t="shared" si="15"/>
        <v>15291619.627911782</v>
      </c>
      <c r="O965" s="32">
        <v>42968</v>
      </c>
    </row>
    <row r="966" spans="11:15" thickTop="1" thickBot="1">
      <c r="K966" s="2">
        <v>42969</v>
      </c>
      <c r="L966" s="9">
        <v>133809.45499999999</v>
      </c>
      <c r="M966" s="6">
        <v>107.9380963</v>
      </c>
      <c r="N966" s="6">
        <f t="shared" si="15"/>
        <v>14443137.839640515</v>
      </c>
      <c r="O966" s="32">
        <v>42969</v>
      </c>
    </row>
    <row r="967" spans="11:15" thickTop="1" thickBot="1">
      <c r="K967" s="2">
        <v>42970</v>
      </c>
      <c r="L967" s="9">
        <v>133056.82</v>
      </c>
      <c r="M967" s="6">
        <v>106.6475104</v>
      </c>
      <c r="N967" s="6">
        <f t="shared" si="15"/>
        <v>14190178.594740929</v>
      </c>
      <c r="O967" s="32">
        <v>42970</v>
      </c>
    </row>
    <row r="968" spans="11:15" thickTop="1" thickBot="1">
      <c r="K968" s="2">
        <v>42971</v>
      </c>
      <c r="L968" s="9">
        <v>135619.94</v>
      </c>
      <c r="M968" s="6">
        <v>118.9186938</v>
      </c>
      <c r="N968" s="6">
        <f t="shared" si="15"/>
        <v>16127746.118034372</v>
      </c>
      <c r="O968" s="32">
        <v>42971</v>
      </c>
    </row>
    <row r="969" spans="11:15" thickTop="1" thickBot="1">
      <c r="K969" s="2">
        <v>42972</v>
      </c>
      <c r="L969" s="9">
        <v>133666.57500000001</v>
      </c>
      <c r="M969" s="6">
        <v>120.1723289</v>
      </c>
      <c r="N969" s="6">
        <f t="shared" si="15"/>
        <v>16063023.613836518</v>
      </c>
      <c r="O969" s="32">
        <v>42972</v>
      </c>
    </row>
    <row r="970" spans="11:15" thickTop="1" thickBot="1">
      <c r="K970" s="2">
        <v>42973</v>
      </c>
      <c r="L970" s="9">
        <v>117444.1</v>
      </c>
      <c r="M970" s="6">
        <v>93.657541890000005</v>
      </c>
      <c r="N970" s="6">
        <f t="shared" si="15"/>
        <v>10999525.715483351</v>
      </c>
      <c r="O970" s="32">
        <v>42973</v>
      </c>
    </row>
    <row r="971" spans="11:15" thickTop="1" thickBot="1">
      <c r="K971" s="2">
        <v>42974</v>
      </c>
      <c r="L971" s="9">
        <v>115177.935</v>
      </c>
      <c r="M971" s="6">
        <v>93.117477789999995</v>
      </c>
      <c r="N971" s="6">
        <f t="shared" si="15"/>
        <v>10725078.804260563</v>
      </c>
      <c r="O971" s="32">
        <v>42974</v>
      </c>
    </row>
    <row r="972" spans="11:15" thickTop="1" thickBot="1">
      <c r="K972" s="2">
        <v>42975</v>
      </c>
      <c r="L972" s="9">
        <v>139414.495</v>
      </c>
      <c r="M972" s="6">
        <v>163.40926049999999</v>
      </c>
      <c r="N972" s="6">
        <f t="shared" si="15"/>
        <v>22781619.530930944</v>
      </c>
      <c r="O972" s="32">
        <v>42975</v>
      </c>
    </row>
    <row r="973" spans="11:15" thickTop="1" thickBot="1">
      <c r="K973" s="2">
        <v>42976</v>
      </c>
      <c r="L973" s="9">
        <v>139814.04</v>
      </c>
      <c r="M973" s="6">
        <v>143.84804</v>
      </c>
      <c r="N973" s="6">
        <f t="shared" si="15"/>
        <v>20111975.618481603</v>
      </c>
      <c r="O973" s="32">
        <v>42976</v>
      </c>
    </row>
    <row r="974" spans="11:15" thickTop="1" thickBot="1">
      <c r="K974" s="2">
        <v>42977</v>
      </c>
      <c r="L974" s="9">
        <v>137513.465</v>
      </c>
      <c r="M974" s="6">
        <v>118.29507649999999</v>
      </c>
      <c r="N974" s="6">
        <f t="shared" si="15"/>
        <v>16267165.861955071</v>
      </c>
      <c r="O974" s="32">
        <v>42977</v>
      </c>
    </row>
    <row r="975" spans="11:15" thickTop="1" thickBot="1">
      <c r="K975" s="2">
        <v>42978</v>
      </c>
      <c r="L975" s="9">
        <v>133982.255</v>
      </c>
      <c r="M975" s="6">
        <v>115.4257008</v>
      </c>
      <c r="N975" s="6">
        <f t="shared" si="15"/>
        <v>15464995.678139305</v>
      </c>
      <c r="O975" s="32">
        <v>42978</v>
      </c>
    </row>
    <row r="976" spans="11:15" thickTop="1" thickBot="1">
      <c r="K976" s="2">
        <v>42979</v>
      </c>
      <c r="L976" s="9">
        <v>128707.425</v>
      </c>
      <c r="M976" s="6">
        <v>102.27816319999999</v>
      </c>
      <c r="N976" s="6">
        <f t="shared" si="15"/>
        <v>13163959.019201759</v>
      </c>
      <c r="O976" s="32">
        <v>42979</v>
      </c>
    </row>
    <row r="977" spans="11:15" thickTop="1" thickBot="1">
      <c r="K977" s="2">
        <v>42980</v>
      </c>
      <c r="L977" s="9">
        <v>114098.11500000001</v>
      </c>
      <c r="M977" s="6">
        <v>89.329916780000005</v>
      </c>
      <c r="N977" s="6">
        <f t="shared" si="15"/>
        <v>10192375.11770487</v>
      </c>
      <c r="O977" s="32">
        <v>42980</v>
      </c>
    </row>
    <row r="978" spans="11:15" thickTop="1" thickBot="1">
      <c r="K978" s="2">
        <v>42981</v>
      </c>
      <c r="L978" s="9">
        <v>103964.33</v>
      </c>
      <c r="M978" s="6">
        <v>67.073127529999994</v>
      </c>
      <c r="N978" s="6">
        <f t="shared" si="15"/>
        <v>6973212.7646610048</v>
      </c>
      <c r="O978" s="32">
        <v>42981</v>
      </c>
    </row>
    <row r="979" spans="11:15" thickTop="1" thickBot="1">
      <c r="K979" s="2">
        <v>42982</v>
      </c>
      <c r="L979" s="9">
        <v>128001.05499999999</v>
      </c>
      <c r="M979" s="6">
        <v>93.826620980000001</v>
      </c>
      <c r="N979" s="6">
        <f t="shared" si="15"/>
        <v>12009906.472525133</v>
      </c>
      <c r="O979" s="32">
        <v>42982</v>
      </c>
    </row>
    <row r="980" spans="11:15" thickTop="1" thickBot="1">
      <c r="K980" s="2">
        <v>42983</v>
      </c>
      <c r="L980" s="9">
        <v>137696.67000000001</v>
      </c>
      <c r="M980" s="6">
        <v>95.602018139999998</v>
      </c>
      <c r="N980" s="6">
        <f t="shared" si="15"/>
        <v>13164079.543157594</v>
      </c>
      <c r="O980" s="32">
        <v>42983</v>
      </c>
    </row>
    <row r="981" spans="11:15" thickTop="1" thickBot="1">
      <c r="K981" s="2">
        <v>42984</v>
      </c>
      <c r="L981" s="9">
        <v>134819.94500000001</v>
      </c>
      <c r="M981" s="6">
        <v>101.0173763</v>
      </c>
      <c r="N981" s="6">
        <f t="shared" si="15"/>
        <v>13619157.116810303</v>
      </c>
      <c r="O981" s="32">
        <v>42984</v>
      </c>
    </row>
    <row r="982" spans="11:15" thickTop="1" thickBot="1">
      <c r="K982" s="2">
        <v>42985</v>
      </c>
      <c r="L982" s="9">
        <v>133405.72</v>
      </c>
      <c r="M982" s="6">
        <v>93.025254910000001</v>
      </c>
      <c r="N982" s="6">
        <f t="shared" si="15"/>
        <v>12410101.109452086</v>
      </c>
      <c r="O982" s="32">
        <v>42985</v>
      </c>
    </row>
    <row r="983" spans="11:15" thickTop="1" thickBot="1">
      <c r="K983" s="2">
        <v>42986</v>
      </c>
      <c r="L983" s="9">
        <v>132543.1</v>
      </c>
      <c r="M983" s="6">
        <v>102.4160808</v>
      </c>
      <c r="N983" s="6">
        <f t="shared" si="15"/>
        <v>13574544.839082481</v>
      </c>
      <c r="O983" s="32">
        <v>42986</v>
      </c>
    </row>
    <row r="984" spans="11:15" thickTop="1" thickBot="1">
      <c r="K984" s="2">
        <v>42987</v>
      </c>
      <c r="L984" s="9">
        <v>120454.01</v>
      </c>
      <c r="M984" s="6">
        <v>96.910244129999995</v>
      </c>
      <c r="N984" s="6">
        <f t="shared" si="15"/>
        <v>11673227.515537459</v>
      </c>
      <c r="O984" s="32">
        <v>42987</v>
      </c>
    </row>
    <row r="985" spans="11:15" thickTop="1" thickBot="1">
      <c r="K985" s="2">
        <v>42988</v>
      </c>
      <c r="L985" s="9">
        <v>114584.065</v>
      </c>
      <c r="M985" s="6">
        <v>91.883909369999998</v>
      </c>
      <c r="N985" s="6">
        <f t="shared" si="15"/>
        <v>10528431.843706189</v>
      </c>
      <c r="O985" s="32">
        <v>42988</v>
      </c>
    </row>
    <row r="986" spans="11:15" thickTop="1" thickBot="1">
      <c r="K986" s="2">
        <v>42989</v>
      </c>
      <c r="L986" s="9">
        <v>127169.03</v>
      </c>
      <c r="M986" s="6">
        <v>86.68557783</v>
      </c>
      <c r="N986" s="6">
        <f t="shared" si="15"/>
        <v>11023720.847630605</v>
      </c>
      <c r="O986" s="32">
        <v>42989</v>
      </c>
    </row>
    <row r="987" spans="11:15" thickTop="1" thickBot="1">
      <c r="K987" s="2">
        <v>42990</v>
      </c>
      <c r="L987" s="9">
        <v>130906.89</v>
      </c>
      <c r="M987" s="6">
        <v>94.772968660000004</v>
      </c>
      <c r="N987" s="6">
        <f t="shared" si="15"/>
        <v>12406434.583348067</v>
      </c>
      <c r="O987" s="32">
        <v>42990</v>
      </c>
    </row>
    <row r="988" spans="11:15" thickTop="1" thickBot="1">
      <c r="K988" s="2">
        <v>42991</v>
      </c>
      <c r="L988" s="9">
        <v>127192.315</v>
      </c>
      <c r="M988" s="6">
        <v>88.361935939999995</v>
      </c>
      <c r="N988" s="6">
        <f t="shared" si="15"/>
        <v>11238959.190090301</v>
      </c>
      <c r="O988" s="32">
        <v>42991</v>
      </c>
    </row>
    <row r="989" spans="11:15" thickTop="1" thickBot="1">
      <c r="K989" s="2">
        <v>42992</v>
      </c>
      <c r="L989" s="9">
        <v>131986.80499999999</v>
      </c>
      <c r="M989" s="6">
        <v>89.57361118</v>
      </c>
      <c r="N989" s="6">
        <f t="shared" si="15"/>
        <v>11822534.751960479</v>
      </c>
      <c r="O989" s="32">
        <v>42992</v>
      </c>
    </row>
    <row r="990" spans="11:15" thickTop="1" thickBot="1">
      <c r="K990" s="2">
        <v>42993</v>
      </c>
      <c r="L990" s="9">
        <v>128761.605</v>
      </c>
      <c r="M990" s="6">
        <v>89.236201120000004</v>
      </c>
      <c r="N990" s="6">
        <f t="shared" si="15"/>
        <v>11490196.480313998</v>
      </c>
      <c r="O990" s="32">
        <v>42993</v>
      </c>
    </row>
    <row r="991" spans="11:15" thickTop="1" thickBot="1">
      <c r="K991" s="2">
        <v>42994</v>
      </c>
      <c r="L991" s="9">
        <v>111301.56</v>
      </c>
      <c r="M991" s="6">
        <v>89.607587129999999</v>
      </c>
      <c r="N991" s="6">
        <f t="shared" si="15"/>
        <v>9973464.2354049217</v>
      </c>
      <c r="O991" s="32">
        <v>42994</v>
      </c>
    </row>
    <row r="992" spans="11:15" thickTop="1" thickBot="1">
      <c r="K992" s="2">
        <v>42995</v>
      </c>
      <c r="L992" s="9">
        <v>104766</v>
      </c>
      <c r="M992" s="6">
        <v>75.509598890000007</v>
      </c>
      <c r="N992" s="6">
        <f t="shared" si="15"/>
        <v>7910838.6373097403</v>
      </c>
      <c r="O992" s="32">
        <v>42995</v>
      </c>
    </row>
    <row r="993" spans="11:15" thickTop="1" thickBot="1">
      <c r="K993" s="2">
        <v>42996</v>
      </c>
      <c r="L993" s="9">
        <v>115123.54</v>
      </c>
      <c r="M993" s="6">
        <v>79.783447899999999</v>
      </c>
      <c r="N993" s="6">
        <f t="shared" si="15"/>
        <v>9184952.955653565</v>
      </c>
      <c r="O993" s="32">
        <v>42996</v>
      </c>
    </row>
    <row r="994" spans="11:15" thickTop="1" thickBot="1">
      <c r="K994" s="2">
        <v>42997</v>
      </c>
      <c r="L994" s="9">
        <v>124033.955</v>
      </c>
      <c r="M994" s="6">
        <v>92.372768620000002</v>
      </c>
      <c r="N994" s="6">
        <f t="shared" si="15"/>
        <v>11457359.826238493</v>
      </c>
      <c r="O994" s="32">
        <v>42997</v>
      </c>
    </row>
    <row r="995" spans="11:15" thickTop="1" thickBot="1">
      <c r="K995" s="2">
        <v>42998</v>
      </c>
      <c r="L995" s="9">
        <v>123461.38</v>
      </c>
      <c r="M995" s="6">
        <v>82.595610879999995</v>
      </c>
      <c r="N995" s="6">
        <f t="shared" si="15"/>
        <v>10197368.101187814</v>
      </c>
      <c r="O995" s="32">
        <v>42998</v>
      </c>
    </row>
    <row r="996" spans="11:15" thickTop="1" thickBot="1">
      <c r="K996" s="2">
        <v>42999</v>
      </c>
      <c r="L996" s="9">
        <v>119309.93</v>
      </c>
      <c r="M996" s="6">
        <v>74.957769020000001</v>
      </c>
      <c r="N996" s="6">
        <f t="shared" si="15"/>
        <v>8943206.1747323684</v>
      </c>
      <c r="O996" s="32">
        <v>42999</v>
      </c>
    </row>
    <row r="997" spans="11:15" thickTop="1" thickBot="1">
      <c r="K997" s="2">
        <v>43000</v>
      </c>
      <c r="L997" s="9">
        <v>116611.25</v>
      </c>
      <c r="M997" s="6">
        <v>75.289119159999998</v>
      </c>
      <c r="N997" s="6">
        <f t="shared" si="15"/>
        <v>8779558.2966465503</v>
      </c>
      <c r="O997" s="32">
        <v>43000</v>
      </c>
    </row>
    <row r="998" spans="11:15" thickTop="1" thickBot="1">
      <c r="K998" s="2">
        <v>43001</v>
      </c>
      <c r="L998" s="9">
        <v>101012.29</v>
      </c>
      <c r="M998" s="6">
        <v>63.0173962</v>
      </c>
      <c r="N998" s="6">
        <f t="shared" si="15"/>
        <v>6365531.4999992978</v>
      </c>
      <c r="O998" s="32">
        <v>43001</v>
      </c>
    </row>
    <row r="999" spans="11:15" thickTop="1" thickBot="1">
      <c r="K999" s="2">
        <v>43002</v>
      </c>
      <c r="L999" s="9">
        <v>92608.24</v>
      </c>
      <c r="M999" s="6">
        <v>43.197347600000001</v>
      </c>
      <c r="N999" s="6">
        <f t="shared" si="15"/>
        <v>4000430.3339042244</v>
      </c>
      <c r="O999" s="32">
        <v>43002</v>
      </c>
    </row>
    <row r="1000" spans="11:15" thickTop="1" thickBot="1">
      <c r="K1000" s="2">
        <v>43003</v>
      </c>
      <c r="L1000" s="9">
        <v>119126.485</v>
      </c>
      <c r="M1000" s="6">
        <v>71.241065710000001</v>
      </c>
      <c r="N1000" s="6">
        <f t="shared" si="15"/>
        <v>8486697.7456863299</v>
      </c>
      <c r="O1000" s="32">
        <v>43003</v>
      </c>
    </row>
    <row r="1001" spans="11:15" thickTop="1" thickBot="1">
      <c r="K1001" s="2">
        <v>43004</v>
      </c>
      <c r="L1001" s="9">
        <v>124452.94</v>
      </c>
      <c r="M1001" s="6">
        <v>79.800225260000005</v>
      </c>
      <c r="N1001" s="6">
        <f t="shared" si="15"/>
        <v>9931372.6462692656</v>
      </c>
      <c r="O1001" s="32">
        <v>43004</v>
      </c>
    </row>
    <row r="1002" spans="11:15" thickTop="1" thickBot="1">
      <c r="K1002" s="2">
        <v>43005</v>
      </c>
      <c r="L1002" s="9">
        <v>119028.07</v>
      </c>
      <c r="M1002" s="6">
        <v>72.545509100000004</v>
      </c>
      <c r="N1002" s="6">
        <f t="shared" si="15"/>
        <v>8634951.935340438</v>
      </c>
      <c r="O1002" s="32">
        <v>43005</v>
      </c>
    </row>
    <row r="1003" spans="11:15" thickTop="1" thickBot="1">
      <c r="K1003" s="2">
        <v>43006</v>
      </c>
      <c r="L1003" s="9">
        <v>116655.855</v>
      </c>
      <c r="M1003" s="6">
        <v>61.649556580000002</v>
      </c>
      <c r="N1003" s="6">
        <f t="shared" si="15"/>
        <v>7191781.733210776</v>
      </c>
      <c r="O1003" s="32">
        <v>43006</v>
      </c>
    </row>
    <row r="1004" spans="11:15" thickTop="1" thickBot="1">
      <c r="K1004" s="2">
        <v>43007</v>
      </c>
      <c r="L1004" s="9">
        <v>102847.255</v>
      </c>
      <c r="M1004" s="6">
        <v>42.634675649999998</v>
      </c>
      <c r="N1004" s="6">
        <f t="shared" si="15"/>
        <v>4384859.3584178407</v>
      </c>
      <c r="O1004" s="32">
        <v>43007</v>
      </c>
    </row>
    <row r="1005" spans="11:15" thickTop="1" thickBot="1">
      <c r="K1005" s="2">
        <v>43008</v>
      </c>
      <c r="L1005" s="9">
        <v>100701.82</v>
      </c>
      <c r="M1005" s="6">
        <v>47.309943529999998</v>
      </c>
      <c r="N1005" s="6">
        <f t="shared" si="15"/>
        <v>4764197.4175682245</v>
      </c>
      <c r="O1005" s="32">
        <v>43008</v>
      </c>
    </row>
    <row r="1006" spans="11:15" thickTop="1" thickBot="1">
      <c r="K1006" s="2">
        <v>43009</v>
      </c>
      <c r="L1006" s="9">
        <v>103556.74</v>
      </c>
      <c r="M1006" s="6">
        <v>58.989627579999997</v>
      </c>
      <c r="N1006" s="6">
        <f t="shared" si="15"/>
        <v>6108773.5259988895</v>
      </c>
      <c r="O1006" s="32">
        <v>43009</v>
      </c>
    </row>
    <row r="1007" spans="11:15" thickTop="1" thickBot="1">
      <c r="K1007" s="2">
        <v>43010</v>
      </c>
      <c r="L1007" s="9">
        <v>119226.42</v>
      </c>
      <c r="M1007" s="6">
        <v>74.497158290000002</v>
      </c>
      <c r="N1007" s="6">
        <f t="shared" si="15"/>
        <v>8882029.4830900226</v>
      </c>
      <c r="O1007" s="32">
        <v>43010</v>
      </c>
    </row>
    <row r="1008" spans="11:15" thickTop="1" thickBot="1">
      <c r="K1008" s="2">
        <v>43011</v>
      </c>
      <c r="L1008" s="9">
        <v>118856.41499999999</v>
      </c>
      <c r="M1008" s="6">
        <v>79.059146049999995</v>
      </c>
      <c r="N1008" s="6">
        <f t="shared" si="15"/>
        <v>9396686.6724644098</v>
      </c>
      <c r="O1008" s="32">
        <v>43011</v>
      </c>
    </row>
    <row r="1009" spans="11:15" thickTop="1" thickBot="1">
      <c r="K1009" s="2">
        <v>43012</v>
      </c>
      <c r="L1009" s="9">
        <v>114604.62</v>
      </c>
      <c r="M1009" s="6">
        <v>71.108733229999999</v>
      </c>
      <c r="N1009" s="6">
        <f t="shared" si="15"/>
        <v>8149389.3505055225</v>
      </c>
      <c r="O1009" s="32">
        <v>43012</v>
      </c>
    </row>
    <row r="1010" spans="11:15" thickTop="1" thickBot="1">
      <c r="K1010" s="2">
        <v>43013</v>
      </c>
      <c r="L1010" s="9">
        <v>113134.58</v>
      </c>
      <c r="M1010" s="6">
        <v>65.315736259999994</v>
      </c>
      <c r="N1010" s="6">
        <f t="shared" si="15"/>
        <v>7389468.3891658699</v>
      </c>
      <c r="O1010" s="32">
        <v>43013</v>
      </c>
    </row>
    <row r="1011" spans="11:15" thickTop="1" thickBot="1">
      <c r="K1011" s="2">
        <v>43014</v>
      </c>
      <c r="L1011" s="9">
        <v>118359.28</v>
      </c>
      <c r="M1011" s="6">
        <v>53.429039449999998</v>
      </c>
      <c r="N1011" s="6">
        <f t="shared" si="15"/>
        <v>6323822.6403935952</v>
      </c>
      <c r="O1011" s="32">
        <v>43014</v>
      </c>
    </row>
    <row r="1012" spans="11:15" thickTop="1" thickBot="1">
      <c r="K1012" s="2">
        <v>43015</v>
      </c>
      <c r="L1012" s="9">
        <v>101974.595</v>
      </c>
      <c r="M1012" s="6">
        <v>38.89411226</v>
      </c>
      <c r="N1012" s="6">
        <f t="shared" si="15"/>
        <v>3966211.3455980346</v>
      </c>
      <c r="O1012" s="32">
        <v>43015</v>
      </c>
    </row>
    <row r="1013" spans="11:15" thickTop="1" thickBot="1">
      <c r="K1013" s="2">
        <v>43016</v>
      </c>
      <c r="L1013" s="9">
        <v>97053.544999999998</v>
      </c>
      <c r="M1013" s="6">
        <v>56.16035213</v>
      </c>
      <c r="N1013" s="6">
        <f t="shared" si="15"/>
        <v>5450561.2626648005</v>
      </c>
      <c r="O1013" s="32">
        <v>43016</v>
      </c>
    </row>
    <row r="1014" spans="11:15" thickTop="1" thickBot="1">
      <c r="K1014" s="2">
        <v>43017</v>
      </c>
      <c r="L1014" s="9">
        <v>111432.36500000001</v>
      </c>
      <c r="M1014" s="6">
        <v>68.87949682</v>
      </c>
      <c r="N1014" s="6">
        <f t="shared" si="15"/>
        <v>7675405.2306625796</v>
      </c>
      <c r="O1014" s="32">
        <v>43017</v>
      </c>
    </row>
    <row r="1015" spans="11:15" thickTop="1" thickBot="1">
      <c r="K1015" s="2">
        <v>43018</v>
      </c>
      <c r="L1015" s="9">
        <v>116556.425</v>
      </c>
      <c r="M1015" s="6">
        <v>77.452308540000004</v>
      </c>
      <c r="N1015" s="6">
        <f t="shared" si="15"/>
        <v>9027564.1914193705</v>
      </c>
      <c r="O1015" s="32">
        <v>43018</v>
      </c>
    </row>
    <row r="1016" spans="11:15" thickTop="1" thickBot="1">
      <c r="K1016" s="2">
        <v>43019</v>
      </c>
      <c r="L1016" s="9">
        <v>114133.54</v>
      </c>
      <c r="M1016" s="6">
        <v>55.553221790000002</v>
      </c>
      <c r="N1016" s="6">
        <f t="shared" si="15"/>
        <v>6340485.8612978365</v>
      </c>
      <c r="O1016" s="32">
        <v>43019</v>
      </c>
    </row>
    <row r="1017" spans="11:15" thickTop="1" thickBot="1">
      <c r="K1017" s="2">
        <v>43020</v>
      </c>
      <c r="L1017" s="9">
        <v>113957.735</v>
      </c>
      <c r="M1017" s="6">
        <v>56.959277329999999</v>
      </c>
      <c r="N1017" s="6">
        <f t="shared" si="15"/>
        <v>6490950.2317636479</v>
      </c>
      <c r="O1017" s="32">
        <v>43020</v>
      </c>
    </row>
    <row r="1018" spans="11:15" thickTop="1" thickBot="1">
      <c r="K1018" s="2">
        <v>43021</v>
      </c>
      <c r="L1018" s="9">
        <v>117048.72500000001</v>
      </c>
      <c r="M1018" s="6">
        <v>83.756746089999993</v>
      </c>
      <c r="N1018" s="6">
        <f t="shared" si="15"/>
        <v>9803620.3399832342</v>
      </c>
      <c r="O1018" s="32">
        <v>43021</v>
      </c>
    </row>
    <row r="1019" spans="11:15" thickTop="1" thickBot="1">
      <c r="K1019" s="2">
        <v>43022</v>
      </c>
      <c r="L1019" s="9">
        <v>102037.16499999999</v>
      </c>
      <c r="M1019" s="6">
        <v>85.403883269999994</v>
      </c>
      <c r="N1019" s="6">
        <f t="shared" si="15"/>
        <v>8714370.1288617291</v>
      </c>
      <c r="O1019" s="32">
        <v>43022</v>
      </c>
    </row>
    <row r="1020" spans="11:15" thickTop="1" thickBot="1">
      <c r="K1020" s="2">
        <v>43023</v>
      </c>
      <c r="L1020" s="9">
        <v>98108.815000000002</v>
      </c>
      <c r="M1020" s="6">
        <v>71.602890579999993</v>
      </c>
      <c r="N1020" s="6">
        <f t="shared" si="15"/>
        <v>7024874.7453784626</v>
      </c>
      <c r="O1020" s="32">
        <v>43023</v>
      </c>
    </row>
    <row r="1021" spans="11:15" thickTop="1" thickBot="1">
      <c r="K1021" s="2">
        <v>43024</v>
      </c>
      <c r="L1021" s="9">
        <v>115907.395</v>
      </c>
      <c r="M1021" s="6">
        <v>84.013226709999998</v>
      </c>
      <c r="N1021" s="6">
        <f t="shared" si="15"/>
        <v>9737754.2535005212</v>
      </c>
      <c r="O1021" s="32">
        <v>43024</v>
      </c>
    </row>
    <row r="1022" spans="11:15" thickTop="1" thickBot="1">
      <c r="K1022" s="2">
        <v>43025</v>
      </c>
      <c r="L1022" s="9">
        <v>117470.22</v>
      </c>
      <c r="M1022" s="6">
        <v>76.51584579</v>
      </c>
      <c r="N1022" s="6">
        <f t="shared" si="15"/>
        <v>8988333.2384373732</v>
      </c>
      <c r="O1022" s="32">
        <v>43025</v>
      </c>
    </row>
    <row r="1023" spans="11:15" thickTop="1" thickBot="1">
      <c r="K1023" s="2">
        <v>43026</v>
      </c>
      <c r="L1023" s="9">
        <v>121087.1</v>
      </c>
      <c r="M1023" s="6">
        <v>92.334121359999997</v>
      </c>
      <c r="N1023" s="6">
        <f t="shared" si="15"/>
        <v>11180470.986530457</v>
      </c>
      <c r="O1023" s="32">
        <v>43026</v>
      </c>
    </row>
    <row r="1024" spans="11:15" thickTop="1" thickBot="1">
      <c r="K1024" s="2">
        <v>43027</v>
      </c>
      <c r="L1024" s="9">
        <v>118201.175</v>
      </c>
      <c r="M1024" s="6">
        <v>80.376717099999993</v>
      </c>
      <c r="N1024" s="6">
        <f t="shared" si="15"/>
        <v>9500622.4038625918</v>
      </c>
      <c r="O1024" s="32">
        <v>43027</v>
      </c>
    </row>
    <row r="1025" spans="11:15" thickTop="1" thickBot="1">
      <c r="K1025" s="2">
        <v>43028</v>
      </c>
      <c r="L1025" s="9">
        <v>108412.66499999999</v>
      </c>
      <c r="M1025" s="6">
        <v>72.715846839999998</v>
      </c>
      <c r="N1025" s="6">
        <f t="shared" si="15"/>
        <v>7883318.7436562283</v>
      </c>
      <c r="O1025" s="32">
        <v>43028</v>
      </c>
    </row>
    <row r="1026" spans="11:15" thickTop="1" thickBot="1">
      <c r="K1026" s="2">
        <v>43029</v>
      </c>
      <c r="L1026" s="9">
        <v>102195.97500000001</v>
      </c>
      <c r="M1026" s="6">
        <v>73.108339409999999</v>
      </c>
      <c r="N1026" s="6">
        <f t="shared" si="15"/>
        <v>7471378.026635875</v>
      </c>
      <c r="O1026" s="32">
        <v>43029</v>
      </c>
    </row>
    <row r="1027" spans="11:15" thickTop="1" thickBot="1">
      <c r="K1027" s="2">
        <v>43030</v>
      </c>
      <c r="L1027" s="9">
        <v>100571.04</v>
      </c>
      <c r="M1027" s="6">
        <v>76.328222569999994</v>
      </c>
      <c r="N1027" s="6">
        <f t="shared" ref="N1027:N1090" si="16">L1027*M1027</f>
        <v>7676408.7252163719</v>
      </c>
      <c r="O1027" s="32">
        <v>43030</v>
      </c>
    </row>
    <row r="1028" spans="11:15" thickTop="1" thickBot="1">
      <c r="K1028" s="2">
        <v>43031</v>
      </c>
      <c r="L1028" s="9">
        <v>115549.435</v>
      </c>
      <c r="M1028" s="6">
        <v>90.675665039999998</v>
      </c>
      <c r="N1028" s="6">
        <f t="shared" si="16"/>
        <v>10477521.863621252</v>
      </c>
      <c r="O1028" s="32">
        <v>43031</v>
      </c>
    </row>
    <row r="1029" spans="11:15" thickTop="1" thickBot="1">
      <c r="K1029" s="2">
        <v>43032</v>
      </c>
      <c r="L1029" s="9">
        <v>118010.31</v>
      </c>
      <c r="M1029" s="6">
        <v>91.93047541</v>
      </c>
      <c r="N1029" s="6">
        <f t="shared" si="16"/>
        <v>10848743.901581477</v>
      </c>
      <c r="O1029" s="32">
        <v>43032</v>
      </c>
    </row>
    <row r="1030" spans="11:15" thickTop="1" thickBot="1">
      <c r="K1030" s="2">
        <v>43033</v>
      </c>
      <c r="L1030" s="9">
        <v>115813.03</v>
      </c>
      <c r="M1030" s="6">
        <v>98.042415309999996</v>
      </c>
      <c r="N1030" s="6">
        <f t="shared" si="16"/>
        <v>11354589.185569489</v>
      </c>
      <c r="O1030" s="32">
        <v>43033</v>
      </c>
    </row>
    <row r="1031" spans="11:15" thickTop="1" thickBot="1">
      <c r="K1031" s="2">
        <v>43034</v>
      </c>
      <c r="L1031" s="9">
        <v>117333.44500000001</v>
      </c>
      <c r="M1031" s="6">
        <v>89.911230680000003</v>
      </c>
      <c r="N1031" s="6">
        <f t="shared" si="16"/>
        <v>10549594.439874094</v>
      </c>
      <c r="O1031" s="32">
        <v>43034</v>
      </c>
    </row>
    <row r="1032" spans="11:15" thickTop="1" thickBot="1">
      <c r="K1032" s="2">
        <v>43035</v>
      </c>
      <c r="L1032" s="9">
        <v>112633.265</v>
      </c>
      <c r="M1032" s="6">
        <v>78.660882360000002</v>
      </c>
      <c r="N1032" s="6">
        <f t="shared" si="16"/>
        <v>8859832.007987706</v>
      </c>
      <c r="O1032" s="32">
        <v>43035</v>
      </c>
    </row>
    <row r="1033" spans="11:15" thickTop="1" thickBot="1">
      <c r="K1033" s="2">
        <v>43036</v>
      </c>
      <c r="L1033" s="9">
        <v>100746.42</v>
      </c>
      <c r="M1033" s="6">
        <v>81.094467010000002</v>
      </c>
      <c r="N1033" s="6">
        <f t="shared" si="16"/>
        <v>8169977.2330656042</v>
      </c>
      <c r="O1033" s="32">
        <v>43036</v>
      </c>
    </row>
    <row r="1034" spans="11:15" thickTop="1" thickBot="1">
      <c r="K1034" s="2">
        <v>43037</v>
      </c>
      <c r="L1034" s="9">
        <v>92182.955000000002</v>
      </c>
      <c r="M1034" s="6">
        <v>61.462527489999999</v>
      </c>
      <c r="N1034" s="6">
        <f t="shared" si="16"/>
        <v>5665797.405796933</v>
      </c>
      <c r="O1034" s="32">
        <v>43037</v>
      </c>
    </row>
    <row r="1035" spans="11:15" thickTop="1" thickBot="1">
      <c r="K1035" s="2">
        <v>43038</v>
      </c>
      <c r="L1035" s="9">
        <v>112227.65</v>
      </c>
      <c r="M1035" s="6">
        <v>77.42179007</v>
      </c>
      <c r="N1035" s="6">
        <f t="shared" si="16"/>
        <v>8688865.5583494343</v>
      </c>
      <c r="O1035" s="32">
        <v>43038</v>
      </c>
    </row>
    <row r="1036" spans="11:15" thickTop="1" thickBot="1">
      <c r="K1036" s="2">
        <v>43039</v>
      </c>
      <c r="L1036" s="9">
        <v>116179.47</v>
      </c>
      <c r="M1036" s="6">
        <v>86.957257670000004</v>
      </c>
      <c r="N1036" s="6">
        <f t="shared" si="16"/>
        <v>10102648.108754035</v>
      </c>
      <c r="O1036" s="32">
        <v>43039</v>
      </c>
    </row>
    <row r="1037" spans="11:15" thickTop="1" thickBot="1">
      <c r="K1037" s="2">
        <v>43040</v>
      </c>
      <c r="L1037" s="9">
        <v>116632.09</v>
      </c>
      <c r="M1037" s="6">
        <v>87.027542560000001</v>
      </c>
      <c r="N1037" s="6">
        <f t="shared" si="16"/>
        <v>10150204.17633675</v>
      </c>
      <c r="O1037" s="32">
        <v>43040</v>
      </c>
    </row>
    <row r="1038" spans="11:15" thickTop="1" thickBot="1">
      <c r="K1038" s="2">
        <v>43041</v>
      </c>
      <c r="L1038" s="9">
        <v>120470.785</v>
      </c>
      <c r="M1038" s="6">
        <v>87.510162679999993</v>
      </c>
      <c r="N1038" s="6">
        <f t="shared" si="16"/>
        <v>10542417.993537303</v>
      </c>
      <c r="O1038" s="32">
        <v>43041</v>
      </c>
    </row>
    <row r="1039" spans="11:15" thickTop="1" thickBot="1">
      <c r="K1039" s="2">
        <v>43042</v>
      </c>
      <c r="L1039" s="9">
        <v>113451.995</v>
      </c>
      <c r="M1039" s="6">
        <v>76.925848950000002</v>
      </c>
      <c r="N1039" s="6">
        <f t="shared" si="16"/>
        <v>8727391.030446155</v>
      </c>
      <c r="O1039" s="32">
        <v>43042</v>
      </c>
    </row>
    <row r="1040" spans="11:15" thickTop="1" thickBot="1">
      <c r="K1040" s="2">
        <v>43043</v>
      </c>
      <c r="L1040" s="9">
        <v>101610.815</v>
      </c>
      <c r="M1040" s="6">
        <v>78.734581890000001</v>
      </c>
      <c r="N1040" s="6">
        <f t="shared" si="16"/>
        <v>8000285.0345271407</v>
      </c>
      <c r="O1040" s="32">
        <v>43043</v>
      </c>
    </row>
    <row r="1041" spans="11:15" thickTop="1" thickBot="1">
      <c r="K1041" s="2">
        <v>43044</v>
      </c>
      <c r="L1041" s="9">
        <v>95368.164999999994</v>
      </c>
      <c r="M1041" s="6">
        <v>77.636602679999996</v>
      </c>
      <c r="N1041" s="6">
        <f t="shared" si="16"/>
        <v>7404060.3344256813</v>
      </c>
      <c r="O1041" s="32">
        <v>43044</v>
      </c>
    </row>
    <row r="1042" spans="11:15" thickTop="1" thickBot="1">
      <c r="K1042" s="2">
        <v>43045</v>
      </c>
      <c r="L1042" s="9">
        <v>104632.79</v>
      </c>
      <c r="M1042" s="6">
        <v>80.934221030000003</v>
      </c>
      <c r="N1042" s="6">
        <f t="shared" si="16"/>
        <v>8468373.3528455738</v>
      </c>
      <c r="O1042" s="32">
        <v>43045</v>
      </c>
    </row>
    <row r="1043" spans="11:15" thickTop="1" thickBot="1">
      <c r="K1043" s="2">
        <v>43046</v>
      </c>
      <c r="L1043" s="9">
        <v>100592.295</v>
      </c>
      <c r="M1043" s="6">
        <v>78.317766300000002</v>
      </c>
      <c r="N1043" s="6">
        <f t="shared" si="16"/>
        <v>7878163.8513906589</v>
      </c>
      <c r="O1043" s="32">
        <v>43046</v>
      </c>
    </row>
    <row r="1044" spans="11:15" thickTop="1" thickBot="1">
      <c r="K1044" s="2">
        <v>43047</v>
      </c>
      <c r="L1044" s="9">
        <v>111738.485</v>
      </c>
      <c r="M1044" s="6">
        <v>90.995755090000003</v>
      </c>
      <c r="N1044" s="6">
        <f t="shared" si="16"/>
        <v>10167727.815187639</v>
      </c>
      <c r="O1044" s="32">
        <v>43047</v>
      </c>
    </row>
    <row r="1045" spans="11:15" thickTop="1" thickBot="1">
      <c r="K1045" s="2">
        <v>43048</v>
      </c>
      <c r="L1045" s="9">
        <v>113539.935</v>
      </c>
      <c r="M1045" s="6">
        <v>85.582594670000006</v>
      </c>
      <c r="N1045" s="6">
        <f t="shared" si="16"/>
        <v>9717042.2359631471</v>
      </c>
      <c r="O1045" s="32">
        <v>43048</v>
      </c>
    </row>
    <row r="1046" spans="11:15" thickTop="1" thickBot="1">
      <c r="K1046" s="2">
        <v>43049</v>
      </c>
      <c r="L1046" s="9">
        <v>115156.44500000001</v>
      </c>
      <c r="M1046" s="6">
        <v>92.615536950000006</v>
      </c>
      <c r="N1046" s="6">
        <f t="shared" si="16"/>
        <v>10665275.986928144</v>
      </c>
      <c r="O1046" s="32">
        <v>43049</v>
      </c>
    </row>
    <row r="1047" spans="11:15" thickTop="1" thickBot="1">
      <c r="K1047" s="2">
        <v>43050</v>
      </c>
      <c r="L1047" s="9">
        <v>104194.345</v>
      </c>
      <c r="M1047" s="6">
        <v>83.494939239999994</v>
      </c>
      <c r="N1047" s="6">
        <f t="shared" si="16"/>
        <v>8699700.5049265977</v>
      </c>
      <c r="O1047" s="32">
        <v>43050</v>
      </c>
    </row>
    <row r="1048" spans="11:15" thickTop="1" thickBot="1">
      <c r="K1048" s="2">
        <v>43051</v>
      </c>
      <c r="L1048" s="9">
        <v>98774.235000000001</v>
      </c>
      <c r="M1048" s="6">
        <v>73.950064819999994</v>
      </c>
      <c r="N1048" s="6">
        <f t="shared" si="16"/>
        <v>7304361.0807959121</v>
      </c>
      <c r="O1048" s="32">
        <v>43051</v>
      </c>
    </row>
    <row r="1049" spans="11:15" thickTop="1" thickBot="1">
      <c r="K1049" s="2">
        <v>43052</v>
      </c>
      <c r="L1049" s="9">
        <v>125795.84</v>
      </c>
      <c r="M1049" s="6">
        <v>102.5536814</v>
      </c>
      <c r="N1049" s="6">
        <f t="shared" si="16"/>
        <v>12900826.496805375</v>
      </c>
      <c r="O1049" s="32">
        <v>43052</v>
      </c>
    </row>
    <row r="1050" spans="11:15" thickTop="1" thickBot="1">
      <c r="K1050" s="2">
        <v>43053</v>
      </c>
      <c r="L1050" s="9">
        <v>135420.82</v>
      </c>
      <c r="M1050" s="6">
        <v>94.731684869999995</v>
      </c>
      <c r="N1050" s="6">
        <f t="shared" si="16"/>
        <v>12828642.445076993</v>
      </c>
      <c r="O1050" s="32">
        <v>43053</v>
      </c>
    </row>
    <row r="1051" spans="11:15" thickTop="1" thickBot="1">
      <c r="K1051" s="2">
        <v>43054</v>
      </c>
      <c r="L1051" s="9">
        <v>130385.05</v>
      </c>
      <c r="M1051" s="6">
        <v>90.97415977</v>
      </c>
      <c r="N1051" s="6">
        <f t="shared" si="16"/>
        <v>11861670.370319439</v>
      </c>
      <c r="O1051" s="32">
        <v>43054</v>
      </c>
    </row>
    <row r="1052" spans="11:15" thickTop="1" thickBot="1">
      <c r="K1052" s="2">
        <v>43055</v>
      </c>
      <c r="L1052" s="9">
        <v>116715.965</v>
      </c>
      <c r="M1052" s="6">
        <v>88.816107369999997</v>
      </c>
      <c r="N1052" s="6">
        <f t="shared" si="16"/>
        <v>10366257.679233162</v>
      </c>
      <c r="O1052" s="32">
        <v>43055</v>
      </c>
    </row>
    <row r="1053" spans="11:15" thickTop="1" thickBot="1">
      <c r="K1053" s="2">
        <v>43056</v>
      </c>
      <c r="L1053" s="9">
        <v>117797.62</v>
      </c>
      <c r="M1053" s="6">
        <v>99.446276760000003</v>
      </c>
      <c r="N1053" s="6">
        <f t="shared" si="16"/>
        <v>11714534.720189311</v>
      </c>
      <c r="O1053" s="32">
        <v>43056</v>
      </c>
    </row>
    <row r="1054" spans="11:15" thickTop="1" thickBot="1">
      <c r="K1054" s="2">
        <v>43057</v>
      </c>
      <c r="L1054" s="9">
        <v>106730.21</v>
      </c>
      <c r="M1054" s="6">
        <v>89.770277660000005</v>
      </c>
      <c r="N1054" s="6">
        <f t="shared" si="16"/>
        <v>9581200.586410109</v>
      </c>
      <c r="O1054" s="32">
        <v>43057</v>
      </c>
    </row>
    <row r="1055" spans="11:15" thickTop="1" thickBot="1">
      <c r="K1055" s="2">
        <v>43058</v>
      </c>
      <c r="L1055" s="9">
        <v>101256.78</v>
      </c>
      <c r="M1055" s="6">
        <v>81.881314270000004</v>
      </c>
      <c r="N1055" s="6">
        <f t="shared" si="16"/>
        <v>8291038.2251482513</v>
      </c>
      <c r="O1055" s="32">
        <v>43058</v>
      </c>
    </row>
    <row r="1056" spans="11:15" thickTop="1" thickBot="1">
      <c r="K1056" s="2">
        <v>43059</v>
      </c>
      <c r="L1056" s="9">
        <v>128658.27</v>
      </c>
      <c r="M1056" s="6">
        <v>131.30094130000001</v>
      </c>
      <c r="N1056" s="6">
        <f t="shared" si="16"/>
        <v>16892951.957029551</v>
      </c>
      <c r="O1056" s="32">
        <v>43059</v>
      </c>
    </row>
    <row r="1057" spans="11:15" thickTop="1" thickBot="1">
      <c r="K1057" s="2">
        <v>43060</v>
      </c>
      <c r="L1057" s="9">
        <v>137151.495</v>
      </c>
      <c r="M1057" s="6">
        <v>152.7547663</v>
      </c>
      <c r="N1057" s="6">
        <f t="shared" si="16"/>
        <v>20950544.566420618</v>
      </c>
      <c r="O1057" s="32">
        <v>43060</v>
      </c>
    </row>
    <row r="1058" spans="11:15" thickTop="1" thickBot="1">
      <c r="K1058" s="2">
        <v>43061</v>
      </c>
      <c r="L1058" s="9">
        <v>138882.25</v>
      </c>
      <c r="M1058" s="6">
        <v>116.8798367</v>
      </c>
      <c r="N1058" s="6">
        <f t="shared" si="16"/>
        <v>16232534.700528575</v>
      </c>
      <c r="O1058" s="32">
        <v>43061</v>
      </c>
    </row>
    <row r="1059" spans="11:15" thickTop="1" thickBot="1">
      <c r="K1059" s="2">
        <v>43062</v>
      </c>
      <c r="L1059" s="9">
        <v>135162.11499999999</v>
      </c>
      <c r="M1059" s="6">
        <v>105.2716657</v>
      </c>
      <c r="N1059" s="6">
        <f t="shared" si="16"/>
        <v>14228740.985584954</v>
      </c>
      <c r="O1059" s="32">
        <v>43062</v>
      </c>
    </row>
    <row r="1060" spans="11:15" thickTop="1" thickBot="1">
      <c r="K1060" s="2">
        <v>43063</v>
      </c>
      <c r="L1060" s="9">
        <v>133951.29</v>
      </c>
      <c r="M1060" s="6">
        <v>116.56179090000001</v>
      </c>
      <c r="N1060" s="6">
        <f t="shared" si="16"/>
        <v>15613602.255765263</v>
      </c>
      <c r="O1060" s="32">
        <v>43063</v>
      </c>
    </row>
    <row r="1061" spans="11:15" thickTop="1" thickBot="1">
      <c r="K1061" s="2">
        <v>43064</v>
      </c>
      <c r="L1061" s="9">
        <v>121219.595</v>
      </c>
      <c r="M1061" s="6">
        <v>99.010420740000001</v>
      </c>
      <c r="N1061" s="6">
        <f t="shared" si="16"/>
        <v>12002003.1028824</v>
      </c>
      <c r="O1061" s="32">
        <v>43064</v>
      </c>
    </row>
    <row r="1062" spans="11:15" thickTop="1" thickBot="1">
      <c r="K1062" s="2">
        <v>43065</v>
      </c>
      <c r="L1062" s="9">
        <v>108717.875</v>
      </c>
      <c r="M1062" s="6">
        <v>83.114514119999996</v>
      </c>
      <c r="N1062" s="6">
        <f t="shared" si="16"/>
        <v>9036033.3567838948</v>
      </c>
      <c r="O1062" s="32">
        <v>43065</v>
      </c>
    </row>
    <row r="1063" spans="11:15" thickTop="1" thickBot="1">
      <c r="K1063" s="2">
        <v>43066</v>
      </c>
      <c r="L1063" s="9">
        <v>115429.005</v>
      </c>
      <c r="M1063" s="6">
        <v>84.608923149999995</v>
      </c>
      <c r="N1063" s="6">
        <f t="shared" si="16"/>
        <v>9766323.8133259658</v>
      </c>
      <c r="O1063" s="32">
        <v>43066</v>
      </c>
    </row>
    <row r="1064" spans="11:15" thickTop="1" thickBot="1">
      <c r="K1064" s="2">
        <v>43067</v>
      </c>
      <c r="L1064" s="9">
        <v>129798.47</v>
      </c>
      <c r="M1064" s="6">
        <v>130.50196869999999</v>
      </c>
      <c r="N1064" s="6">
        <f t="shared" si="16"/>
        <v>16938955.869247887</v>
      </c>
      <c r="O1064" s="32">
        <v>43067</v>
      </c>
    </row>
    <row r="1065" spans="11:15" thickTop="1" thickBot="1">
      <c r="K1065" s="2">
        <v>43068</v>
      </c>
      <c r="L1065" s="9">
        <v>151730.95000000001</v>
      </c>
      <c r="M1065" s="6">
        <v>166.55264679999999</v>
      </c>
      <c r="N1065" s="6">
        <f t="shared" si="16"/>
        <v>25271191.323978461</v>
      </c>
      <c r="O1065" s="32">
        <v>43068</v>
      </c>
    </row>
    <row r="1066" spans="11:15" thickTop="1" thickBot="1">
      <c r="K1066" s="2">
        <v>43069</v>
      </c>
      <c r="L1066" s="9">
        <v>154632.33499999999</v>
      </c>
      <c r="M1066" s="6">
        <v>131.4914339</v>
      </c>
      <c r="N1066" s="6">
        <f t="shared" si="16"/>
        <v>20332827.456455156</v>
      </c>
      <c r="O1066" s="32">
        <v>43069</v>
      </c>
    </row>
    <row r="1067" spans="11:15" thickTop="1" thickBot="1">
      <c r="K1067" s="2">
        <v>43070</v>
      </c>
      <c r="L1067" s="9">
        <v>125141.9</v>
      </c>
      <c r="M1067" s="6">
        <v>87.152295949999996</v>
      </c>
      <c r="N1067" s="6">
        <f t="shared" si="16"/>
        <v>10906403.904545303</v>
      </c>
      <c r="O1067" s="32">
        <v>43070</v>
      </c>
    </row>
    <row r="1068" spans="11:15" thickTop="1" thickBot="1">
      <c r="K1068" s="2">
        <v>43071</v>
      </c>
      <c r="L1068" s="9">
        <v>99234.22</v>
      </c>
      <c r="M1068" s="6">
        <v>66.255858649999993</v>
      </c>
      <c r="N1068" s="6">
        <f t="shared" si="16"/>
        <v>6574848.4535630029</v>
      </c>
      <c r="O1068" s="32">
        <v>43071</v>
      </c>
    </row>
    <row r="1069" spans="11:15" thickTop="1" thickBot="1">
      <c r="K1069" s="2">
        <v>43072</v>
      </c>
      <c r="L1069" s="9">
        <v>92487.705000000002</v>
      </c>
      <c r="M1069" s="6">
        <v>67.758066369999995</v>
      </c>
      <c r="N1069" s="6">
        <f t="shared" si="16"/>
        <v>6266788.0537989801</v>
      </c>
      <c r="O1069" s="32">
        <v>43072</v>
      </c>
    </row>
    <row r="1070" spans="11:15" thickTop="1" thickBot="1">
      <c r="K1070" s="2">
        <v>43073</v>
      </c>
      <c r="L1070" s="9">
        <v>111625.98</v>
      </c>
      <c r="M1070" s="6">
        <v>84.041757820000001</v>
      </c>
      <c r="N1070" s="6">
        <f t="shared" si="16"/>
        <v>9381243.5775801633</v>
      </c>
      <c r="O1070" s="32">
        <v>43073</v>
      </c>
    </row>
    <row r="1071" spans="11:15" thickTop="1" thickBot="1">
      <c r="K1071" s="2">
        <v>43074</v>
      </c>
      <c r="L1071" s="9">
        <v>113063.675</v>
      </c>
      <c r="M1071" s="6">
        <v>82.842057909999994</v>
      </c>
      <c r="N1071" s="6">
        <f t="shared" si="16"/>
        <v>9366427.5118674189</v>
      </c>
      <c r="O1071" s="32">
        <v>43074</v>
      </c>
    </row>
    <row r="1072" spans="11:15" thickTop="1" thickBot="1">
      <c r="K1072" s="2">
        <v>43075</v>
      </c>
      <c r="L1072" s="9">
        <v>115383.13</v>
      </c>
      <c r="M1072" s="6">
        <v>89.564050550000005</v>
      </c>
      <c r="N1072" s="6">
        <f t="shared" si="16"/>
        <v>10334180.487937223</v>
      </c>
      <c r="O1072" s="32">
        <v>43075</v>
      </c>
    </row>
    <row r="1073" spans="11:15" thickTop="1" thickBot="1">
      <c r="K1073" s="2">
        <v>43076</v>
      </c>
      <c r="L1073" s="9">
        <v>115736.97</v>
      </c>
      <c r="M1073" s="6">
        <v>102.5919318</v>
      </c>
      <c r="N1073" s="6">
        <f t="shared" si="16"/>
        <v>11873679.332978645</v>
      </c>
      <c r="O1073" s="32">
        <v>43076</v>
      </c>
    </row>
    <row r="1074" spans="11:15" thickTop="1" thickBot="1">
      <c r="K1074" s="2">
        <v>43077</v>
      </c>
      <c r="L1074" s="9">
        <v>109568.47</v>
      </c>
      <c r="M1074" s="6">
        <v>87.467721979999993</v>
      </c>
      <c r="N1074" s="6">
        <f t="shared" si="16"/>
        <v>9583704.4717339706</v>
      </c>
      <c r="O1074" s="32">
        <v>43077</v>
      </c>
    </row>
    <row r="1075" spans="11:15" thickTop="1" thickBot="1">
      <c r="K1075" s="2">
        <v>43078</v>
      </c>
      <c r="L1075" s="9">
        <v>99334.8</v>
      </c>
      <c r="M1075" s="6">
        <v>82.980837530000002</v>
      </c>
      <c r="N1075" s="6">
        <f t="shared" si="16"/>
        <v>8242884.8998750448</v>
      </c>
      <c r="O1075" s="32">
        <v>43078</v>
      </c>
    </row>
    <row r="1076" spans="11:15" thickTop="1" thickBot="1">
      <c r="K1076" s="2">
        <v>43079</v>
      </c>
      <c r="L1076" s="9">
        <v>97715.01</v>
      </c>
      <c r="M1076" s="6">
        <v>81.089163600000006</v>
      </c>
      <c r="N1076" s="6">
        <f t="shared" si="16"/>
        <v>7923628.4320656359</v>
      </c>
      <c r="O1076" s="32">
        <v>43079</v>
      </c>
    </row>
    <row r="1077" spans="11:15" thickTop="1" thickBot="1">
      <c r="K1077" s="2">
        <v>43080</v>
      </c>
      <c r="L1077" s="9">
        <v>114680.185</v>
      </c>
      <c r="M1077" s="6">
        <v>97.605395759999993</v>
      </c>
      <c r="N1077" s="6">
        <f t="shared" si="16"/>
        <v>11193404.842755014</v>
      </c>
      <c r="O1077" s="32">
        <v>43080</v>
      </c>
    </row>
    <row r="1078" spans="11:15" thickTop="1" thickBot="1">
      <c r="K1078" s="2">
        <v>43081</v>
      </c>
      <c r="L1078" s="9">
        <v>121945.175</v>
      </c>
      <c r="M1078" s="6">
        <v>104.9958379</v>
      </c>
      <c r="N1078" s="6">
        <f t="shared" si="16"/>
        <v>12803735.826987132</v>
      </c>
      <c r="O1078" s="32">
        <v>43081</v>
      </c>
    </row>
    <row r="1079" spans="11:15" thickTop="1" thickBot="1">
      <c r="K1079" s="2">
        <v>43082</v>
      </c>
      <c r="L1079" s="9">
        <v>146933.095</v>
      </c>
      <c r="M1079" s="6">
        <v>94.498151980000003</v>
      </c>
      <c r="N1079" s="6">
        <f t="shared" si="16"/>
        <v>13884905.942201778</v>
      </c>
      <c r="O1079" s="32">
        <v>43082</v>
      </c>
    </row>
    <row r="1080" spans="11:15" thickTop="1" thickBot="1">
      <c r="K1080" s="2">
        <v>43083</v>
      </c>
      <c r="L1080" s="9">
        <v>129280.81</v>
      </c>
      <c r="M1080" s="6">
        <v>101.8652498</v>
      </c>
      <c r="N1080" s="6">
        <f t="shared" si="16"/>
        <v>13169222.004996337</v>
      </c>
      <c r="O1080" s="32">
        <v>43083</v>
      </c>
    </row>
    <row r="1081" spans="11:15" thickTop="1" thickBot="1">
      <c r="K1081" s="2">
        <v>43084</v>
      </c>
      <c r="L1081" s="9">
        <v>120821.05499999999</v>
      </c>
      <c r="M1081" s="6">
        <v>105.4358596</v>
      </c>
      <c r="N1081" s="6">
        <f t="shared" si="16"/>
        <v>12738871.791703878</v>
      </c>
      <c r="O1081" s="32">
        <v>43084</v>
      </c>
    </row>
    <row r="1082" spans="11:15" thickTop="1" thickBot="1">
      <c r="K1082" s="2">
        <v>43085</v>
      </c>
      <c r="L1082" s="9">
        <v>110154.36</v>
      </c>
      <c r="M1082" s="6">
        <v>99.475416330000002</v>
      </c>
      <c r="N1082" s="6">
        <f t="shared" si="16"/>
        <v>10957650.821564699</v>
      </c>
      <c r="O1082" s="32">
        <v>43085</v>
      </c>
    </row>
    <row r="1083" spans="11:15" thickTop="1" thickBot="1">
      <c r="K1083" s="2">
        <v>43086</v>
      </c>
      <c r="L1083" s="9">
        <v>107212.84</v>
      </c>
      <c r="M1083" s="6">
        <v>82.049323279999996</v>
      </c>
      <c r="N1083" s="6">
        <f t="shared" si="16"/>
        <v>8796740.968926914</v>
      </c>
      <c r="O1083" s="32">
        <v>43086</v>
      </c>
    </row>
    <row r="1084" spans="11:15" thickTop="1" thickBot="1">
      <c r="K1084" s="2">
        <v>43087</v>
      </c>
      <c r="L1084" s="9">
        <v>138949.67499999999</v>
      </c>
      <c r="M1084" s="6">
        <v>117.26538429999999</v>
      </c>
      <c r="N1084" s="6">
        <f t="shared" si="16"/>
        <v>16293987.0372351</v>
      </c>
      <c r="O1084" s="32">
        <v>43087</v>
      </c>
    </row>
    <row r="1085" spans="11:15" thickTop="1" thickBot="1">
      <c r="K1085" s="2">
        <v>43088</v>
      </c>
      <c r="L1085" s="9">
        <v>142870.39499999999</v>
      </c>
      <c r="M1085" s="6">
        <v>106.4977263</v>
      </c>
      <c r="N1085" s="6">
        <f t="shared" si="16"/>
        <v>15215372.223082887</v>
      </c>
      <c r="O1085" s="32">
        <v>43088</v>
      </c>
    </row>
    <row r="1086" spans="11:15" thickTop="1" thickBot="1">
      <c r="K1086" s="2">
        <v>43089</v>
      </c>
      <c r="L1086" s="9">
        <v>114916.99</v>
      </c>
      <c r="M1086" s="6">
        <v>78.737600779999994</v>
      </c>
      <c r="N1086" s="6">
        <f t="shared" si="16"/>
        <v>9048288.0814592522</v>
      </c>
      <c r="O1086" s="32">
        <v>43089</v>
      </c>
    </row>
    <row r="1087" spans="11:15" thickTop="1" thickBot="1">
      <c r="K1087" s="2">
        <v>43090</v>
      </c>
      <c r="L1087" s="9">
        <v>114462.53</v>
      </c>
      <c r="M1087" s="6">
        <v>85.775431650000002</v>
      </c>
      <c r="N1087" s="6">
        <f t="shared" si="16"/>
        <v>9818072.9185010754</v>
      </c>
      <c r="O1087" s="32">
        <v>43090</v>
      </c>
    </row>
    <row r="1088" spans="11:15" thickTop="1" thickBot="1">
      <c r="K1088" s="2">
        <v>43091</v>
      </c>
      <c r="L1088" s="9">
        <v>116428.79</v>
      </c>
      <c r="M1088" s="6">
        <v>81.598862999999994</v>
      </c>
      <c r="N1088" s="6">
        <f t="shared" si="16"/>
        <v>9500456.8844657689</v>
      </c>
      <c r="O1088" s="32">
        <v>43091</v>
      </c>
    </row>
    <row r="1089" spans="11:15" thickTop="1" thickBot="1">
      <c r="K1089" s="2">
        <v>43092</v>
      </c>
      <c r="L1089" s="9">
        <v>109364.01</v>
      </c>
      <c r="M1089" s="6">
        <v>79.898848340000001</v>
      </c>
      <c r="N1089" s="6">
        <f t="shared" si="16"/>
        <v>8738058.4488442428</v>
      </c>
      <c r="O1089" s="32">
        <v>43092</v>
      </c>
    </row>
    <row r="1090" spans="11:15" thickTop="1" thickBot="1">
      <c r="K1090" s="2">
        <v>43093</v>
      </c>
      <c r="L1090" s="9">
        <v>92856.23</v>
      </c>
      <c r="M1090" s="6">
        <v>58.939113859999999</v>
      </c>
      <c r="N1090" s="6">
        <f t="shared" si="16"/>
        <v>5472863.9125803476</v>
      </c>
      <c r="O1090" s="32">
        <v>43093</v>
      </c>
    </row>
    <row r="1091" spans="11:15" thickTop="1" thickBot="1">
      <c r="K1091" s="2">
        <v>43094</v>
      </c>
      <c r="L1091" s="9">
        <v>85094.375</v>
      </c>
      <c r="M1091" s="6">
        <v>44.900300629999997</v>
      </c>
      <c r="N1091" s="6">
        <f t="shared" ref="N1091:N1154" si="17">L1091*M1091</f>
        <v>3820763.019421956</v>
      </c>
      <c r="O1091" s="32">
        <v>43094</v>
      </c>
    </row>
    <row r="1092" spans="11:15" thickTop="1" thickBot="1">
      <c r="K1092" s="2">
        <v>43095</v>
      </c>
      <c r="L1092" s="9">
        <v>98638.854999999996</v>
      </c>
      <c r="M1092" s="6">
        <v>72.845242119999995</v>
      </c>
      <c r="N1092" s="6">
        <f t="shared" si="17"/>
        <v>7185371.274914572</v>
      </c>
      <c r="O1092" s="32">
        <v>43095</v>
      </c>
    </row>
    <row r="1093" spans="11:15" thickTop="1" thickBot="1">
      <c r="K1093" s="2">
        <v>43096</v>
      </c>
      <c r="L1093" s="9">
        <v>128753.755</v>
      </c>
      <c r="M1093" s="6">
        <v>113.6548037</v>
      </c>
      <c r="N1093" s="6">
        <f t="shared" si="17"/>
        <v>14633482.750162894</v>
      </c>
      <c r="O1093" s="32">
        <v>43096</v>
      </c>
    </row>
    <row r="1094" spans="11:15" thickTop="1" thickBot="1">
      <c r="K1094" s="2">
        <v>43097</v>
      </c>
      <c r="L1094" s="9">
        <v>130699.155</v>
      </c>
      <c r="M1094" s="6">
        <v>109.4926892</v>
      </c>
      <c r="N1094" s="6">
        <f t="shared" si="17"/>
        <v>14310601.957117626</v>
      </c>
      <c r="O1094" s="32">
        <v>43097</v>
      </c>
    </row>
    <row r="1095" spans="11:15" thickTop="1" thickBot="1">
      <c r="K1095" s="2">
        <v>43098</v>
      </c>
      <c r="L1095" s="9">
        <v>115572.045</v>
      </c>
      <c r="M1095" s="6">
        <v>93.834088929999993</v>
      </c>
      <c r="N1095" s="6">
        <f t="shared" si="17"/>
        <v>10844597.54835196</v>
      </c>
      <c r="O1095" s="32">
        <v>43098</v>
      </c>
    </row>
    <row r="1096" spans="11:15" thickTop="1" thickBot="1">
      <c r="K1096" s="2">
        <v>43099</v>
      </c>
      <c r="L1096" s="9">
        <v>96358.975000000006</v>
      </c>
      <c r="M1096" s="6">
        <v>59.475169020000003</v>
      </c>
      <c r="N1096" s="6">
        <f t="shared" si="17"/>
        <v>5730966.324718955</v>
      </c>
      <c r="O1096" s="32">
        <v>43099</v>
      </c>
    </row>
    <row r="1097" spans="11:15" thickTop="1" thickBot="1">
      <c r="K1097" s="2">
        <v>43100</v>
      </c>
      <c r="L1097" s="9">
        <v>95700.479999999996</v>
      </c>
      <c r="M1097" s="6">
        <v>61.49347092</v>
      </c>
      <c r="N1097" s="6">
        <f t="shared" si="17"/>
        <v>5884954.6839100411</v>
      </c>
      <c r="O1097" s="32">
        <v>43100</v>
      </c>
    </row>
    <row r="1098" spans="11:15" thickTop="1" thickBot="1">
      <c r="K1098" s="2">
        <v>43101</v>
      </c>
      <c r="L1098" s="9">
        <v>95959.684999999998</v>
      </c>
      <c r="M1098" s="6">
        <v>71.817747299999994</v>
      </c>
      <c r="N1098" s="6">
        <f t="shared" si="17"/>
        <v>6891608.4083175994</v>
      </c>
      <c r="O1098" s="32">
        <v>43101</v>
      </c>
    </row>
    <row r="1099" spans="11:15" thickTop="1" thickBot="1">
      <c r="K1099" s="2">
        <v>43102</v>
      </c>
      <c r="L1099" s="9">
        <v>105277.85</v>
      </c>
      <c r="M1099" s="6">
        <v>69.387729629999995</v>
      </c>
      <c r="N1099" s="6">
        <f t="shared" si="17"/>
        <v>7304990.9918276956</v>
      </c>
      <c r="O1099" s="32">
        <v>43102</v>
      </c>
    </row>
    <row r="1100" spans="11:15" thickTop="1" thickBot="1">
      <c r="K1100" s="2">
        <v>43103</v>
      </c>
      <c r="L1100" s="9">
        <v>106373.825</v>
      </c>
      <c r="M1100" s="6">
        <v>67.238116770000005</v>
      </c>
      <c r="N1100" s="6">
        <f t="shared" si="17"/>
        <v>7152375.6666215453</v>
      </c>
      <c r="O1100" s="32">
        <v>43103</v>
      </c>
    </row>
    <row r="1101" spans="11:15" thickTop="1" thickBot="1">
      <c r="K1101" s="2">
        <v>43104</v>
      </c>
      <c r="L1101" s="9">
        <v>113337.685</v>
      </c>
      <c r="M1101" s="6">
        <v>78.738187400000001</v>
      </c>
      <c r="N1101" s="6">
        <f t="shared" si="17"/>
        <v>8924003.8810121696</v>
      </c>
      <c r="O1101" s="32">
        <v>43104</v>
      </c>
    </row>
    <row r="1102" spans="11:15" thickTop="1" thickBot="1">
      <c r="K1102" s="2">
        <v>43105</v>
      </c>
      <c r="L1102" s="9">
        <v>123247.735</v>
      </c>
      <c r="M1102" s="6">
        <v>90.82817034</v>
      </c>
      <c r="N1102" s="6">
        <f t="shared" si="17"/>
        <v>11194366.268599181</v>
      </c>
      <c r="O1102" s="32">
        <v>43105</v>
      </c>
    </row>
    <row r="1103" spans="11:15" thickTop="1" thickBot="1">
      <c r="K1103" s="2">
        <v>43106</v>
      </c>
      <c r="L1103" s="9">
        <v>133705.845</v>
      </c>
      <c r="M1103" s="6">
        <v>75.591386209999996</v>
      </c>
      <c r="N1103" s="6">
        <f t="shared" si="17"/>
        <v>10107010.167929398</v>
      </c>
      <c r="O1103" s="32">
        <v>43106</v>
      </c>
    </row>
    <row r="1104" spans="11:15" thickTop="1" thickBot="1">
      <c r="K1104" s="2">
        <v>43107</v>
      </c>
      <c r="L1104" s="9">
        <v>107142.815</v>
      </c>
      <c r="M1104" s="6">
        <v>80.976046170000004</v>
      </c>
      <c r="N1104" s="6">
        <f t="shared" si="17"/>
        <v>8676001.5342237689</v>
      </c>
      <c r="O1104" s="32">
        <v>43107</v>
      </c>
    </row>
    <row r="1105" spans="11:15" thickTop="1" thickBot="1">
      <c r="K1105" s="2">
        <v>43108</v>
      </c>
      <c r="L1105" s="9">
        <v>118832.07</v>
      </c>
      <c r="M1105" s="6">
        <v>87.931578639999998</v>
      </c>
      <c r="N1105" s="6">
        <f t="shared" si="17"/>
        <v>10449091.508158986</v>
      </c>
      <c r="O1105" s="32">
        <v>43108</v>
      </c>
    </row>
    <row r="1106" spans="11:15" thickTop="1" thickBot="1">
      <c r="K1106" s="2">
        <v>43109</v>
      </c>
      <c r="L1106" s="9">
        <v>111361.05</v>
      </c>
      <c r="M1106" s="6">
        <v>76.717394519999999</v>
      </c>
      <c r="N1106" s="6">
        <f t="shared" si="17"/>
        <v>8543329.6070114467</v>
      </c>
      <c r="O1106" s="32">
        <v>43109</v>
      </c>
    </row>
    <row r="1107" spans="11:15" thickTop="1" thickBot="1">
      <c r="K1107" s="2">
        <v>43110</v>
      </c>
      <c r="L1107" s="9">
        <v>116530.04</v>
      </c>
      <c r="M1107" s="6">
        <v>80.212274440000002</v>
      </c>
      <c r="N1107" s="6">
        <f t="shared" si="17"/>
        <v>9347139.5489841774</v>
      </c>
      <c r="O1107" s="32">
        <v>43110</v>
      </c>
    </row>
    <row r="1108" spans="11:15" thickTop="1" thickBot="1">
      <c r="K1108" s="2">
        <v>43111</v>
      </c>
      <c r="L1108" s="9">
        <v>139607.905</v>
      </c>
      <c r="M1108" s="6">
        <v>87.802658050000005</v>
      </c>
      <c r="N1108" s="6">
        <f t="shared" si="17"/>
        <v>12257945.143791886</v>
      </c>
      <c r="O1108" s="32">
        <v>43111</v>
      </c>
    </row>
    <row r="1109" spans="11:15" thickTop="1" thickBot="1">
      <c r="K1109" s="2">
        <v>43112</v>
      </c>
      <c r="L1109" s="9">
        <v>132022.87</v>
      </c>
      <c r="M1109" s="6">
        <v>94.000719250000003</v>
      </c>
      <c r="N1109" s="6">
        <f t="shared" si="17"/>
        <v>12410244.737449247</v>
      </c>
      <c r="O1109" s="32">
        <v>43112</v>
      </c>
    </row>
    <row r="1110" spans="11:15" thickTop="1" thickBot="1">
      <c r="K1110" s="2">
        <v>43113</v>
      </c>
      <c r="L1110" s="9">
        <v>98977.05</v>
      </c>
      <c r="M1110" s="6">
        <v>73.276545920000004</v>
      </c>
      <c r="N1110" s="6">
        <f t="shared" si="17"/>
        <v>7252696.3493511369</v>
      </c>
      <c r="O1110" s="32">
        <v>43113</v>
      </c>
    </row>
    <row r="1111" spans="11:15" thickTop="1" thickBot="1">
      <c r="K1111" s="2">
        <v>43114</v>
      </c>
      <c r="L1111" s="9">
        <v>92021.68</v>
      </c>
      <c r="M1111" s="6">
        <v>66.65958191</v>
      </c>
      <c r="N1111" s="6">
        <f t="shared" si="17"/>
        <v>6134126.7154558087</v>
      </c>
      <c r="O1111" s="32">
        <v>43114</v>
      </c>
    </row>
    <row r="1112" spans="11:15" thickTop="1" thickBot="1">
      <c r="K1112" s="2">
        <v>43115</v>
      </c>
      <c r="L1112" s="9">
        <v>109389.095</v>
      </c>
      <c r="M1112" s="6">
        <v>86.378514550000006</v>
      </c>
      <c r="N1112" s="6">
        <f t="shared" si="17"/>
        <v>9448867.5340688322</v>
      </c>
      <c r="O1112" s="32">
        <v>43115</v>
      </c>
    </row>
    <row r="1113" spans="11:15" thickTop="1" thickBot="1">
      <c r="K1113" s="2">
        <v>43116</v>
      </c>
      <c r="L1113" s="9">
        <v>116074.03</v>
      </c>
      <c r="M1113" s="6">
        <v>92.836877680000001</v>
      </c>
      <c r="N1113" s="6">
        <f t="shared" si="17"/>
        <v>10775950.524934649</v>
      </c>
      <c r="O1113" s="32">
        <v>43116</v>
      </c>
    </row>
    <row r="1114" spans="11:15" thickTop="1" thickBot="1">
      <c r="K1114" s="2">
        <v>43117</v>
      </c>
      <c r="L1114" s="9">
        <v>129286.36500000001</v>
      </c>
      <c r="M1114" s="6">
        <v>100.2774263</v>
      </c>
      <c r="N1114" s="6">
        <f t="shared" si="17"/>
        <v>12964503.937882401</v>
      </c>
      <c r="O1114" s="32">
        <v>43117</v>
      </c>
    </row>
    <row r="1115" spans="11:15" thickTop="1" thickBot="1">
      <c r="K1115" s="2">
        <v>43118</v>
      </c>
      <c r="L1115" s="9">
        <v>154648.065</v>
      </c>
      <c r="M1115" s="6">
        <v>1210.1379199999999</v>
      </c>
      <c r="N1115" s="6">
        <f t="shared" si="17"/>
        <v>187145487.71112478</v>
      </c>
      <c r="O1115" s="32">
        <v>43118</v>
      </c>
    </row>
    <row r="1116" spans="11:15" thickTop="1" thickBot="1">
      <c r="K1116" s="2">
        <v>43119</v>
      </c>
      <c r="L1116" s="9">
        <v>165070.595</v>
      </c>
      <c r="M1116" s="6">
        <v>647.57416339999997</v>
      </c>
      <c r="N1116" s="6">
        <f t="shared" si="17"/>
        <v>106895452.45906521</v>
      </c>
      <c r="O1116" s="32">
        <v>43119</v>
      </c>
    </row>
    <row r="1117" spans="11:15" thickTop="1" thickBot="1">
      <c r="K1117" s="2">
        <v>43120</v>
      </c>
      <c r="L1117" s="9">
        <v>124825.02499999999</v>
      </c>
      <c r="M1117" s="6">
        <v>94.104814860000005</v>
      </c>
      <c r="N1117" s="6">
        <f t="shared" si="17"/>
        <v>11746635.867519872</v>
      </c>
      <c r="O1117" s="32">
        <v>43120</v>
      </c>
    </row>
    <row r="1118" spans="11:15" thickTop="1" thickBot="1">
      <c r="K1118" s="2">
        <v>43121</v>
      </c>
      <c r="L1118" s="9">
        <v>127305.2</v>
      </c>
      <c r="M1118" s="6">
        <v>121.7119723</v>
      </c>
      <c r="N1118" s="6">
        <f t="shared" si="17"/>
        <v>15494566.976045959</v>
      </c>
      <c r="O1118" s="32">
        <v>43121</v>
      </c>
    </row>
    <row r="1119" spans="11:15" thickTop="1" thickBot="1">
      <c r="K1119" s="2">
        <v>43122</v>
      </c>
      <c r="L1119" s="9">
        <v>137955.42499999999</v>
      </c>
      <c r="M1119" s="6">
        <v>115.1294838</v>
      </c>
      <c r="N1119" s="6">
        <f t="shared" si="17"/>
        <v>15882736.867659613</v>
      </c>
      <c r="O1119" s="32">
        <v>43122</v>
      </c>
    </row>
    <row r="1120" spans="11:15" thickTop="1" thickBot="1">
      <c r="K1120" s="2">
        <v>43123</v>
      </c>
      <c r="L1120" s="9">
        <v>128314.47</v>
      </c>
      <c r="M1120" s="6">
        <v>102.3741093</v>
      </c>
      <c r="N1120" s="6">
        <f t="shared" si="17"/>
        <v>13136079.576551571</v>
      </c>
      <c r="O1120" s="32">
        <v>43123</v>
      </c>
    </row>
    <row r="1121" spans="11:15" thickTop="1" thickBot="1">
      <c r="K1121" s="2">
        <v>43124</v>
      </c>
      <c r="L1121" s="9">
        <v>128899.765</v>
      </c>
      <c r="M1121" s="6">
        <v>103.427874</v>
      </c>
      <c r="N1121" s="6">
        <f t="shared" si="17"/>
        <v>13331828.653049611</v>
      </c>
      <c r="O1121" s="32">
        <v>43124</v>
      </c>
    </row>
    <row r="1122" spans="11:15" thickTop="1" thickBot="1">
      <c r="K1122" s="2">
        <v>43125</v>
      </c>
      <c r="L1122" s="9">
        <v>139245.21</v>
      </c>
      <c r="M1122" s="6">
        <v>155.5028059</v>
      </c>
      <c r="N1122" s="6">
        <f t="shared" si="17"/>
        <v>21653020.863134738</v>
      </c>
      <c r="O1122" s="32">
        <v>43125</v>
      </c>
    </row>
    <row r="1123" spans="11:15" thickTop="1" thickBot="1">
      <c r="K1123" s="2">
        <v>43126</v>
      </c>
      <c r="L1123" s="9">
        <v>128599.46</v>
      </c>
      <c r="M1123" s="6">
        <v>91.434892809999994</v>
      </c>
      <c r="N1123" s="6">
        <f t="shared" si="17"/>
        <v>11758477.840523882</v>
      </c>
      <c r="O1123" s="32">
        <v>43126</v>
      </c>
    </row>
    <row r="1124" spans="11:15" thickTop="1" thickBot="1">
      <c r="K1124" s="2">
        <v>43127</v>
      </c>
      <c r="L1124" s="9">
        <v>139114.58499999999</v>
      </c>
      <c r="M1124" s="6">
        <v>104.878878</v>
      </c>
      <c r="N1124" s="6">
        <f t="shared" si="17"/>
        <v>14590181.58823563</v>
      </c>
      <c r="O1124" s="32">
        <v>43127</v>
      </c>
    </row>
    <row r="1125" spans="11:15" thickTop="1" thickBot="1">
      <c r="K1125" s="2">
        <v>43128</v>
      </c>
      <c r="L1125" s="9">
        <v>159436.69</v>
      </c>
      <c r="M1125" s="6">
        <v>290.41964400000001</v>
      </c>
      <c r="N1125" s="6">
        <f t="shared" si="17"/>
        <v>46303546.750338361</v>
      </c>
      <c r="O1125" s="32">
        <v>43128</v>
      </c>
    </row>
    <row r="1126" spans="11:15" thickTop="1" thickBot="1">
      <c r="K1126" s="2">
        <v>43129</v>
      </c>
      <c r="L1126" s="9">
        <v>160437.565</v>
      </c>
      <c r="M1126" s="6">
        <v>107.6574249</v>
      </c>
      <c r="N1126" s="6">
        <f t="shared" si="17"/>
        <v>17272295.10512637</v>
      </c>
      <c r="O1126" s="32">
        <v>43129</v>
      </c>
    </row>
    <row r="1127" spans="11:15" thickTop="1" thickBot="1">
      <c r="K1127" s="2">
        <v>43130</v>
      </c>
      <c r="L1127" s="9">
        <v>115239.57</v>
      </c>
      <c r="M1127" s="6">
        <v>78.574438810000004</v>
      </c>
      <c r="N1127" s="6">
        <f t="shared" si="17"/>
        <v>9054884.5414557122</v>
      </c>
      <c r="O1127" s="32">
        <v>43130</v>
      </c>
    </row>
    <row r="1128" spans="11:15" thickTop="1" thickBot="1">
      <c r="K1128" s="2">
        <v>43131</v>
      </c>
      <c r="L1128" s="9">
        <v>108524.18</v>
      </c>
      <c r="M1128" s="6">
        <v>65.217558049999994</v>
      </c>
      <c r="N1128" s="6">
        <f t="shared" si="17"/>
        <v>7077682.0089786481</v>
      </c>
      <c r="O1128" s="32">
        <v>43131</v>
      </c>
    </row>
    <row r="1129" spans="11:15" thickTop="1" thickBot="1">
      <c r="K1129" s="2">
        <v>43132</v>
      </c>
      <c r="L1129" s="9">
        <v>109949.21</v>
      </c>
      <c r="M1129" s="6">
        <v>72.412229809999999</v>
      </c>
      <c r="N1129" s="6">
        <f t="shared" si="17"/>
        <v>7961667.4619479505</v>
      </c>
      <c r="O1129" s="32">
        <v>43132</v>
      </c>
    </row>
    <row r="1130" spans="11:15" thickTop="1" thickBot="1">
      <c r="K1130" s="2">
        <v>43133</v>
      </c>
      <c r="L1130" s="9">
        <v>112946.34</v>
      </c>
      <c r="M1130" s="6">
        <v>80.454353729999994</v>
      </c>
      <c r="N1130" s="6">
        <f t="shared" si="17"/>
        <v>9087024.7908688467</v>
      </c>
      <c r="O1130" s="32">
        <v>43133</v>
      </c>
    </row>
    <row r="1131" spans="11:15" thickTop="1" thickBot="1">
      <c r="K1131" s="2">
        <v>43134</v>
      </c>
      <c r="L1131" s="9">
        <v>104947.325</v>
      </c>
      <c r="M1131" s="6">
        <v>86.517007910000004</v>
      </c>
      <c r="N1131" s="6">
        <f t="shared" si="17"/>
        <v>9079728.54715834</v>
      </c>
      <c r="O1131" s="32">
        <v>43134</v>
      </c>
    </row>
    <row r="1132" spans="11:15" thickTop="1" thickBot="1">
      <c r="K1132" s="2">
        <v>43135</v>
      </c>
      <c r="L1132" s="9">
        <v>106065.935</v>
      </c>
      <c r="M1132" s="6">
        <v>98.921846560000006</v>
      </c>
      <c r="N1132" s="6">
        <f t="shared" si="17"/>
        <v>10492238.147312934</v>
      </c>
      <c r="O1132" s="32">
        <v>43135</v>
      </c>
    </row>
    <row r="1133" spans="11:15" thickTop="1" thickBot="1">
      <c r="K1133" s="2">
        <v>43136</v>
      </c>
      <c r="L1133" s="9">
        <v>126465.96</v>
      </c>
      <c r="M1133" s="6">
        <v>103.83019280000001</v>
      </c>
      <c r="N1133" s="6">
        <f t="shared" si="17"/>
        <v>13130985.00943709</v>
      </c>
      <c r="O1133" s="32">
        <v>43136</v>
      </c>
    </row>
    <row r="1134" spans="11:15" thickTop="1" thickBot="1">
      <c r="K1134" s="2">
        <v>43137</v>
      </c>
      <c r="L1134" s="9">
        <v>137539.72500000001</v>
      </c>
      <c r="M1134" s="6">
        <v>104.2296312</v>
      </c>
      <c r="N1134" s="6">
        <f t="shared" si="17"/>
        <v>14335714.812099421</v>
      </c>
      <c r="O1134" s="32">
        <v>43137</v>
      </c>
    </row>
    <row r="1135" spans="11:15" thickTop="1" thickBot="1">
      <c r="K1135" s="2">
        <v>43138</v>
      </c>
      <c r="L1135" s="9">
        <v>159307.315</v>
      </c>
      <c r="M1135" s="6">
        <v>624.26093430000003</v>
      </c>
      <c r="N1135" s="6">
        <f t="shared" si="17"/>
        <v>99449333.302724406</v>
      </c>
      <c r="O1135" s="32">
        <v>43138</v>
      </c>
    </row>
    <row r="1136" spans="11:15" thickTop="1" thickBot="1">
      <c r="K1136" s="2">
        <v>43139</v>
      </c>
      <c r="L1136" s="9">
        <v>149473.01</v>
      </c>
      <c r="M1136" s="6">
        <v>106.6526349</v>
      </c>
      <c r="N1136" s="6">
        <f t="shared" si="17"/>
        <v>15941690.362934049</v>
      </c>
      <c r="O1136" s="32">
        <v>43139</v>
      </c>
    </row>
    <row r="1137" spans="11:15" thickTop="1" thickBot="1">
      <c r="K1137" s="2">
        <v>43140</v>
      </c>
      <c r="L1137" s="9">
        <v>137101.87</v>
      </c>
      <c r="M1137" s="6">
        <v>113.7060807</v>
      </c>
      <c r="N1137" s="6">
        <f t="shared" si="17"/>
        <v>15589316.294340909</v>
      </c>
      <c r="O1137" s="32">
        <v>43140</v>
      </c>
    </row>
    <row r="1138" spans="11:15" thickTop="1" thickBot="1">
      <c r="K1138" s="2">
        <v>43141</v>
      </c>
      <c r="L1138" s="9">
        <v>118113.8</v>
      </c>
      <c r="M1138" s="6">
        <v>83.521526919999999</v>
      </c>
      <c r="N1138" s="6">
        <f t="shared" si="17"/>
        <v>9865044.9263234958</v>
      </c>
      <c r="O1138" s="32">
        <v>43141</v>
      </c>
    </row>
    <row r="1139" spans="11:15" thickTop="1" thickBot="1">
      <c r="K1139" s="2">
        <v>43142</v>
      </c>
      <c r="L1139" s="9">
        <v>100440.29</v>
      </c>
      <c r="M1139" s="6">
        <v>66.272357439999993</v>
      </c>
      <c r="N1139" s="6">
        <f t="shared" si="17"/>
        <v>6656414.8002572563</v>
      </c>
      <c r="O1139" s="32">
        <v>43142</v>
      </c>
    </row>
    <row r="1140" spans="11:15" thickTop="1" thickBot="1">
      <c r="K1140" s="2">
        <v>43143</v>
      </c>
      <c r="L1140" s="9">
        <v>116209.13</v>
      </c>
      <c r="M1140" s="6">
        <v>93.173935740000005</v>
      </c>
      <c r="N1140" s="6">
        <f t="shared" si="17"/>
        <v>10827662.011021307</v>
      </c>
      <c r="O1140" s="32">
        <v>43143</v>
      </c>
    </row>
    <row r="1141" spans="11:15" thickTop="1" thickBot="1">
      <c r="K1141" s="2">
        <v>43144</v>
      </c>
      <c r="L1141" s="9">
        <v>124882.715</v>
      </c>
      <c r="M1141" s="6">
        <v>99.609433350000003</v>
      </c>
      <c r="N1141" s="6">
        <f t="shared" si="17"/>
        <v>12439496.476359546</v>
      </c>
      <c r="O1141" s="32">
        <v>43144</v>
      </c>
    </row>
    <row r="1142" spans="11:15" thickTop="1" thickBot="1">
      <c r="K1142" s="2">
        <v>43145</v>
      </c>
      <c r="L1142" s="9">
        <v>115269.5</v>
      </c>
      <c r="M1142" s="6">
        <v>72.046428359999993</v>
      </c>
      <c r="N1142" s="6">
        <f t="shared" si="17"/>
        <v>8304755.7738430193</v>
      </c>
      <c r="O1142" s="32">
        <v>43145</v>
      </c>
    </row>
    <row r="1143" spans="11:15" thickTop="1" thickBot="1">
      <c r="K1143" s="2">
        <v>43146</v>
      </c>
      <c r="L1143" s="9">
        <v>117260.245</v>
      </c>
      <c r="M1143" s="6">
        <v>83.187740950000006</v>
      </c>
      <c r="N1143" s="6">
        <f t="shared" si="17"/>
        <v>9754614.884793533</v>
      </c>
      <c r="O1143" s="32">
        <v>43146</v>
      </c>
    </row>
    <row r="1144" spans="11:15" thickTop="1" thickBot="1">
      <c r="K1144" s="2">
        <v>43147</v>
      </c>
      <c r="L1144" s="9">
        <v>114736.355</v>
      </c>
      <c r="M1144" s="6">
        <v>86.835346319999999</v>
      </c>
      <c r="N1144" s="6">
        <f t="shared" si="17"/>
        <v>9963171.1219194625</v>
      </c>
      <c r="O1144" s="32">
        <v>43147</v>
      </c>
    </row>
    <row r="1145" spans="11:15" thickTop="1" thickBot="1">
      <c r="K1145" s="2">
        <v>43148</v>
      </c>
      <c r="L1145" s="9">
        <v>105799.935</v>
      </c>
      <c r="M1145" s="6">
        <v>82.758307090000002</v>
      </c>
      <c r="N1145" s="6">
        <f t="shared" si="17"/>
        <v>8755823.5108320396</v>
      </c>
      <c r="O1145" s="32">
        <v>43148</v>
      </c>
    </row>
    <row r="1146" spans="11:15" thickTop="1" thickBot="1">
      <c r="K1146" s="2">
        <v>43149</v>
      </c>
      <c r="L1146" s="9">
        <v>105085.515</v>
      </c>
      <c r="M1146" s="6">
        <v>77.337616229999995</v>
      </c>
      <c r="N1146" s="6">
        <f t="shared" si="17"/>
        <v>8127063.230401908</v>
      </c>
      <c r="O1146" s="32">
        <v>43149</v>
      </c>
    </row>
    <row r="1147" spans="11:15" thickTop="1" thickBot="1">
      <c r="K1147" s="2">
        <v>43150</v>
      </c>
      <c r="L1147" s="9">
        <v>113116.425</v>
      </c>
      <c r="M1147" s="6">
        <v>74.677828180000006</v>
      </c>
      <c r="N1147" s="6">
        <f t="shared" si="17"/>
        <v>8447288.9504858572</v>
      </c>
      <c r="O1147" s="32">
        <v>43150</v>
      </c>
    </row>
    <row r="1148" spans="11:15" thickTop="1" thickBot="1">
      <c r="K1148" s="2">
        <v>43151</v>
      </c>
      <c r="L1148" s="9">
        <v>120035.38499999999</v>
      </c>
      <c r="M1148" s="6">
        <v>78.800517830000004</v>
      </c>
      <c r="N1148" s="6">
        <f t="shared" si="17"/>
        <v>9458850.4959234148</v>
      </c>
      <c r="O1148" s="32">
        <v>43151</v>
      </c>
    </row>
    <row r="1149" spans="11:15" thickTop="1" thickBot="1">
      <c r="K1149" s="2">
        <v>43152</v>
      </c>
      <c r="L1149" s="9">
        <v>124481.41499999999</v>
      </c>
      <c r="M1149" s="6">
        <v>84.555739439999996</v>
      </c>
      <c r="N1149" s="6">
        <f t="shared" si="17"/>
        <v>10525618.091862507</v>
      </c>
      <c r="O1149" s="32">
        <v>43152</v>
      </c>
    </row>
    <row r="1150" spans="11:15" thickTop="1" thickBot="1">
      <c r="K1150" s="2">
        <v>43153</v>
      </c>
      <c r="L1150" s="9">
        <v>133607.065</v>
      </c>
      <c r="M1150" s="6">
        <v>88.847838789999997</v>
      </c>
      <c r="N1150" s="6">
        <f t="shared" si="17"/>
        <v>11870698.972325051</v>
      </c>
      <c r="O1150" s="32">
        <v>43153</v>
      </c>
    </row>
    <row r="1151" spans="11:15" thickTop="1" thickBot="1">
      <c r="K1151" s="2">
        <v>43154</v>
      </c>
      <c r="L1151" s="9">
        <v>136328.345</v>
      </c>
      <c r="M1151" s="6">
        <v>85.713196379999999</v>
      </c>
      <c r="N1151" s="6">
        <f t="shared" si="17"/>
        <v>11685138.207145391</v>
      </c>
      <c r="O1151" s="32">
        <v>43154</v>
      </c>
    </row>
    <row r="1152" spans="11:15" thickTop="1" thickBot="1">
      <c r="K1152" s="2">
        <v>43155</v>
      </c>
      <c r="L1152" s="9">
        <v>119226.435</v>
      </c>
      <c r="M1152" s="6">
        <v>75.07065351</v>
      </c>
      <c r="N1152" s="6">
        <f t="shared" si="17"/>
        <v>8950406.3911175374</v>
      </c>
      <c r="O1152" s="32">
        <v>43155</v>
      </c>
    </row>
    <row r="1153" spans="11:15" thickTop="1" thickBot="1">
      <c r="K1153" s="2">
        <v>43156</v>
      </c>
      <c r="L1153" s="9">
        <v>96305.07</v>
      </c>
      <c r="M1153" s="6">
        <v>55.999394809999998</v>
      </c>
      <c r="N1153" s="6">
        <f t="shared" si="17"/>
        <v>5393025.637134687</v>
      </c>
      <c r="O1153" s="32">
        <v>43156</v>
      </c>
    </row>
    <row r="1154" spans="11:15" thickTop="1" thickBot="1">
      <c r="K1154" s="2">
        <v>43157</v>
      </c>
      <c r="L1154" s="9">
        <v>117952.36500000001</v>
      </c>
      <c r="M1154" s="6">
        <v>76.805514340000002</v>
      </c>
      <c r="N1154" s="6">
        <f t="shared" si="17"/>
        <v>9059392.0614444148</v>
      </c>
      <c r="O1154" s="32">
        <v>43157</v>
      </c>
    </row>
    <row r="1155" spans="11:15" thickTop="1" thickBot="1">
      <c r="K1155" s="2">
        <v>43158</v>
      </c>
      <c r="L1155" s="9">
        <v>127894.285</v>
      </c>
      <c r="M1155" s="6">
        <v>73.635400590000003</v>
      </c>
      <c r="N1155" s="6">
        <f t="shared" ref="N1155:N1218" si="18">L1155*M1155</f>
        <v>9417546.9091466293</v>
      </c>
      <c r="O1155" s="32">
        <v>43158</v>
      </c>
    </row>
    <row r="1156" spans="11:15" thickTop="1" thickBot="1">
      <c r="K1156" s="2">
        <v>43159</v>
      </c>
      <c r="L1156" s="9">
        <v>123400.17</v>
      </c>
      <c r="M1156" s="6">
        <v>69.092841730000004</v>
      </c>
      <c r="N1156" s="6">
        <f t="shared" si="18"/>
        <v>8526068.4152650945</v>
      </c>
      <c r="O1156" s="32">
        <v>43159</v>
      </c>
    </row>
    <row r="1157" spans="11:15" thickTop="1" thickBot="1">
      <c r="K1157" s="2">
        <v>43160</v>
      </c>
      <c r="L1157" s="9">
        <v>117346.26</v>
      </c>
      <c r="M1157" s="6">
        <v>78.60161635</v>
      </c>
      <c r="N1157" s="6">
        <f t="shared" si="18"/>
        <v>9223605.7086273506</v>
      </c>
      <c r="O1157" s="32">
        <v>43160</v>
      </c>
    </row>
    <row r="1158" spans="11:15" thickTop="1" thickBot="1">
      <c r="K1158" s="2">
        <v>43161</v>
      </c>
      <c r="L1158" s="9">
        <v>119960.33</v>
      </c>
      <c r="M1158" s="6">
        <v>91.866531140000006</v>
      </c>
      <c r="N1158" s="6">
        <f t="shared" si="18"/>
        <v>11020339.391509676</v>
      </c>
      <c r="O1158" s="32">
        <v>43161</v>
      </c>
    </row>
    <row r="1159" spans="11:15" thickTop="1" thickBot="1">
      <c r="K1159" s="2">
        <v>43162</v>
      </c>
      <c r="L1159" s="9">
        <v>111096.30499999999</v>
      </c>
      <c r="M1159" s="6">
        <v>80.624052259999999</v>
      </c>
      <c r="N1159" s="6">
        <f t="shared" si="18"/>
        <v>8957034.3002128992</v>
      </c>
      <c r="O1159" s="32">
        <v>43162</v>
      </c>
    </row>
    <row r="1160" spans="11:15" thickTop="1" thickBot="1">
      <c r="K1160" s="2">
        <v>43163</v>
      </c>
      <c r="L1160" s="9">
        <v>101334.2</v>
      </c>
      <c r="M1160" s="6">
        <v>72.599066879999995</v>
      </c>
      <c r="N1160" s="6">
        <f t="shared" si="18"/>
        <v>7356768.3630312951</v>
      </c>
      <c r="O1160" s="32">
        <v>43163</v>
      </c>
    </row>
    <row r="1161" spans="11:15" thickTop="1" thickBot="1">
      <c r="K1161" s="2">
        <v>43164</v>
      </c>
      <c r="L1161" s="9">
        <v>112527.285</v>
      </c>
      <c r="M1161" s="6">
        <v>70.615557719999998</v>
      </c>
      <c r="N1161" s="6">
        <f t="shared" si="18"/>
        <v>7946176.9889923902</v>
      </c>
      <c r="O1161" s="32">
        <v>43164</v>
      </c>
    </row>
    <row r="1162" spans="11:15" thickTop="1" thickBot="1">
      <c r="K1162" s="2">
        <v>43165</v>
      </c>
      <c r="L1162" s="9">
        <v>113850.81</v>
      </c>
      <c r="M1162" s="6">
        <v>61.354685359999998</v>
      </c>
      <c r="N1162" s="6">
        <f t="shared" si="18"/>
        <v>6985280.6255311416</v>
      </c>
      <c r="O1162" s="32">
        <v>43165</v>
      </c>
    </row>
    <row r="1163" spans="11:15" thickTop="1" thickBot="1">
      <c r="K1163" s="2">
        <v>43166</v>
      </c>
      <c r="L1163" s="9">
        <v>122717.5</v>
      </c>
      <c r="M1163" s="6">
        <v>73.26754588</v>
      </c>
      <c r="N1163" s="6">
        <f t="shared" si="18"/>
        <v>8991210.0615289006</v>
      </c>
      <c r="O1163" s="32">
        <v>43166</v>
      </c>
    </row>
    <row r="1164" spans="11:15" thickTop="1" thickBot="1">
      <c r="K1164" s="2">
        <v>43167</v>
      </c>
      <c r="L1164" s="9">
        <v>128732.59</v>
      </c>
      <c r="M1164" s="6">
        <v>94.574270459999994</v>
      </c>
      <c r="N1164" s="6">
        <f t="shared" si="18"/>
        <v>12174790.783676291</v>
      </c>
      <c r="O1164" s="32">
        <v>43167</v>
      </c>
    </row>
    <row r="1165" spans="11:15" thickTop="1" thickBot="1">
      <c r="K1165" s="2">
        <v>43168</v>
      </c>
      <c r="L1165" s="9">
        <v>127805.485</v>
      </c>
      <c r="M1165" s="6">
        <v>99.170499149999998</v>
      </c>
      <c r="N1165" s="6">
        <f t="shared" si="18"/>
        <v>12674533.741557838</v>
      </c>
      <c r="O1165" s="32">
        <v>43168</v>
      </c>
    </row>
    <row r="1166" spans="11:15" thickTop="1" thickBot="1">
      <c r="K1166" s="2">
        <v>43169</v>
      </c>
      <c r="L1166" s="9">
        <v>120398.88499999999</v>
      </c>
      <c r="M1166" s="6">
        <v>91.988443200000006</v>
      </c>
      <c r="N1166" s="6">
        <f t="shared" si="18"/>
        <v>11075305.994165832</v>
      </c>
      <c r="O1166" s="32">
        <v>43169</v>
      </c>
    </row>
    <row r="1167" spans="11:15" thickTop="1" thickBot="1">
      <c r="K1167" s="2">
        <v>43170</v>
      </c>
      <c r="L1167" s="9">
        <v>104486.18</v>
      </c>
      <c r="M1167" s="6">
        <v>74.152652579999994</v>
      </c>
      <c r="N1167" s="6">
        <f t="shared" si="18"/>
        <v>7747927.4049513433</v>
      </c>
      <c r="O1167" s="32">
        <v>43170</v>
      </c>
    </row>
    <row r="1168" spans="11:15" thickTop="1" thickBot="1">
      <c r="K1168" s="2">
        <v>43171</v>
      </c>
      <c r="L1168" s="9">
        <v>97542.31</v>
      </c>
      <c r="M1168" s="6">
        <v>63.452204719999997</v>
      </c>
      <c r="N1168" s="6">
        <f t="shared" si="18"/>
        <v>6189274.6229817029</v>
      </c>
      <c r="O1168" s="32">
        <v>43171</v>
      </c>
    </row>
    <row r="1169" spans="11:15" thickTop="1" thickBot="1">
      <c r="K1169" s="2">
        <v>43172</v>
      </c>
      <c r="L1169" s="9">
        <v>112663.625</v>
      </c>
      <c r="M1169" s="6">
        <v>77.094966779999993</v>
      </c>
      <c r="N1169" s="6">
        <f t="shared" si="18"/>
        <v>8685798.4266893771</v>
      </c>
      <c r="O1169" s="32">
        <v>43172</v>
      </c>
    </row>
    <row r="1170" spans="11:15" thickTop="1" thickBot="1">
      <c r="K1170" s="2">
        <v>43173</v>
      </c>
      <c r="L1170" s="9">
        <v>114195.35</v>
      </c>
      <c r="M1170" s="6">
        <v>97.281748919999998</v>
      </c>
      <c r="N1170" s="6">
        <f t="shared" si="18"/>
        <v>11109123.366531523</v>
      </c>
      <c r="O1170" s="32">
        <v>43173</v>
      </c>
    </row>
    <row r="1171" spans="11:15" thickTop="1" thickBot="1">
      <c r="K1171" s="2">
        <v>43174</v>
      </c>
      <c r="L1171" s="9">
        <v>116045.27</v>
      </c>
      <c r="M1171" s="6">
        <v>101.6909409</v>
      </c>
      <c r="N1171" s="6">
        <f t="shared" si="18"/>
        <v>11800752.693294544</v>
      </c>
      <c r="O1171" s="32">
        <v>43174</v>
      </c>
    </row>
    <row r="1172" spans="11:15" thickTop="1" thickBot="1">
      <c r="K1172" s="2">
        <v>43175</v>
      </c>
      <c r="L1172" s="9">
        <v>116284.345</v>
      </c>
      <c r="M1172" s="6">
        <v>92.594232239999997</v>
      </c>
      <c r="N1172" s="6">
        <f t="shared" si="18"/>
        <v>10767259.646806283</v>
      </c>
      <c r="O1172" s="32">
        <v>43175</v>
      </c>
    </row>
    <row r="1173" spans="11:15" thickTop="1" thickBot="1">
      <c r="K1173" s="2">
        <v>43176</v>
      </c>
      <c r="L1173" s="9">
        <v>110715.12</v>
      </c>
      <c r="M1173" s="6">
        <v>75.229994289999993</v>
      </c>
      <c r="N1173" s="6">
        <f t="shared" si="18"/>
        <v>8329097.8454166641</v>
      </c>
      <c r="O1173" s="32">
        <v>43176</v>
      </c>
    </row>
    <row r="1174" spans="11:15" thickTop="1" thickBot="1">
      <c r="K1174" s="2">
        <v>43177</v>
      </c>
      <c r="L1174" s="9">
        <v>97262.705000000002</v>
      </c>
      <c r="M1174" s="6">
        <v>62.872760649999996</v>
      </c>
      <c r="N1174" s="6">
        <f t="shared" si="18"/>
        <v>6115174.7716365578</v>
      </c>
      <c r="O1174" s="32">
        <v>43177</v>
      </c>
    </row>
    <row r="1175" spans="11:15" thickTop="1" thickBot="1">
      <c r="K1175" s="2">
        <v>43178</v>
      </c>
      <c r="L1175" s="9">
        <v>111617.94500000001</v>
      </c>
      <c r="M1175" s="6">
        <v>77.170165359999999</v>
      </c>
      <c r="N1175" s="6">
        <f t="shared" si="18"/>
        <v>8613575.2727933861</v>
      </c>
      <c r="O1175" s="32">
        <v>43178</v>
      </c>
    </row>
    <row r="1176" spans="11:15" thickTop="1" thickBot="1">
      <c r="K1176" s="2">
        <v>43179</v>
      </c>
      <c r="L1176" s="9">
        <v>110794.26</v>
      </c>
      <c r="M1176" s="6">
        <v>72.75516331</v>
      </c>
      <c r="N1176" s="6">
        <f t="shared" si="18"/>
        <v>8060854.4801106006</v>
      </c>
      <c r="O1176" s="32">
        <v>43179</v>
      </c>
    </row>
    <row r="1177" spans="11:15" thickTop="1" thickBot="1">
      <c r="K1177" s="2">
        <v>43180</v>
      </c>
      <c r="L1177" s="9">
        <v>111254.315</v>
      </c>
      <c r="M1177" s="6">
        <v>71.198345349999997</v>
      </c>
      <c r="N1177" s="6">
        <f t="shared" si="18"/>
        <v>7921123.1410476854</v>
      </c>
      <c r="O1177" s="32">
        <v>43180</v>
      </c>
    </row>
    <row r="1178" spans="11:15" thickTop="1" thickBot="1">
      <c r="K1178" s="2">
        <v>43181</v>
      </c>
      <c r="L1178" s="9">
        <v>115020.505</v>
      </c>
      <c r="M1178" s="6">
        <v>77.280427599999996</v>
      </c>
      <c r="N1178" s="6">
        <f t="shared" si="18"/>
        <v>8888833.8091679383</v>
      </c>
      <c r="O1178" s="32">
        <v>43181</v>
      </c>
    </row>
    <row r="1179" spans="11:15" thickTop="1" thickBot="1">
      <c r="K1179" s="2">
        <v>43182</v>
      </c>
      <c r="L1179" s="9">
        <v>119298.325</v>
      </c>
      <c r="M1179" s="6">
        <v>78.640442410000006</v>
      </c>
      <c r="N1179" s="6">
        <f t="shared" si="18"/>
        <v>9381673.0567719638</v>
      </c>
      <c r="O1179" s="32">
        <v>43182</v>
      </c>
    </row>
    <row r="1180" spans="11:15" thickTop="1" thickBot="1">
      <c r="K1180" s="2">
        <v>43183</v>
      </c>
      <c r="L1180" s="9">
        <v>112312.69500000001</v>
      </c>
      <c r="M1180" s="6">
        <v>71.966619069999993</v>
      </c>
      <c r="N1180" s="6">
        <f t="shared" si="18"/>
        <v>8082764.937790093</v>
      </c>
      <c r="O1180" s="32">
        <v>43183</v>
      </c>
    </row>
    <row r="1181" spans="11:15" thickTop="1" thickBot="1">
      <c r="K1181" s="2">
        <v>43184</v>
      </c>
      <c r="L1181" s="9">
        <v>98918.514999999999</v>
      </c>
      <c r="M1181" s="6">
        <v>40.2567047</v>
      </c>
      <c r="N1181" s="6">
        <f t="shared" si="18"/>
        <v>3982133.4477175204</v>
      </c>
      <c r="O1181" s="32">
        <v>43184</v>
      </c>
    </row>
    <row r="1182" spans="11:15" thickTop="1" thickBot="1">
      <c r="K1182" s="2">
        <v>43185</v>
      </c>
      <c r="L1182" s="9">
        <v>112488.215</v>
      </c>
      <c r="M1182" s="6">
        <v>70.830680319999999</v>
      </c>
      <c r="N1182" s="6">
        <f t="shared" si="18"/>
        <v>7967616.7964324281</v>
      </c>
      <c r="O1182" s="32">
        <v>43185</v>
      </c>
    </row>
    <row r="1183" spans="11:15" thickTop="1" thickBot="1">
      <c r="K1183" s="2">
        <v>43186</v>
      </c>
      <c r="L1183" s="9">
        <v>116809.36500000001</v>
      </c>
      <c r="M1183" s="6">
        <v>64.569195899999997</v>
      </c>
      <c r="N1183" s="6">
        <f t="shared" si="18"/>
        <v>7542286.7716396032</v>
      </c>
      <c r="O1183" s="32">
        <v>43186</v>
      </c>
    </row>
    <row r="1184" spans="11:15" thickTop="1" thickBot="1">
      <c r="K1184" s="2">
        <v>43187</v>
      </c>
      <c r="L1184" s="9">
        <v>117744.005</v>
      </c>
      <c r="M1184" s="6">
        <v>72.111955769999994</v>
      </c>
      <c r="N1184" s="6">
        <f t="shared" si="18"/>
        <v>8490750.4807426594</v>
      </c>
      <c r="O1184" s="32">
        <v>43187</v>
      </c>
    </row>
    <row r="1185" spans="11:15" thickTop="1" thickBot="1">
      <c r="K1185" s="2">
        <v>43188</v>
      </c>
      <c r="L1185" s="9">
        <v>116457.26</v>
      </c>
      <c r="M1185" s="6">
        <v>79.365081939999996</v>
      </c>
      <c r="N1185" s="6">
        <f t="shared" si="18"/>
        <v>9242639.9824078828</v>
      </c>
      <c r="O1185" s="32">
        <v>43188</v>
      </c>
    </row>
    <row r="1186" spans="11:15" thickTop="1" thickBot="1">
      <c r="K1186" s="2">
        <v>43189</v>
      </c>
      <c r="L1186" s="9">
        <v>97070.345000000001</v>
      </c>
      <c r="M1186" s="6">
        <v>69.452869660000005</v>
      </c>
      <c r="N1186" s="6">
        <f t="shared" si="18"/>
        <v>6741814.0191362333</v>
      </c>
      <c r="O1186" s="32">
        <v>43189</v>
      </c>
    </row>
    <row r="1187" spans="11:15" thickTop="1" thickBot="1">
      <c r="K1187" s="2">
        <v>43190</v>
      </c>
      <c r="L1187" s="9">
        <v>99687.64</v>
      </c>
      <c r="M1187" s="6">
        <v>81.406771699999993</v>
      </c>
      <c r="N1187" s="6">
        <f t="shared" si="18"/>
        <v>8115248.9507917874</v>
      </c>
      <c r="O1187" s="32">
        <v>43190</v>
      </c>
    </row>
    <row r="1188" spans="11:15" thickTop="1" thickBot="1">
      <c r="K1188" s="2">
        <v>43191</v>
      </c>
      <c r="L1188" s="9">
        <v>98817.03</v>
      </c>
      <c r="M1188" s="6">
        <v>73.967841899999996</v>
      </c>
      <c r="N1188" s="6">
        <f t="shared" si="18"/>
        <v>7309282.4520675568</v>
      </c>
      <c r="O1188" s="32">
        <v>43191</v>
      </c>
    </row>
    <row r="1189" spans="11:15" thickTop="1" thickBot="1">
      <c r="K1189" s="2">
        <v>43192</v>
      </c>
      <c r="L1189" s="9">
        <v>98258.25</v>
      </c>
      <c r="M1189" s="6">
        <v>62.410101240000003</v>
      </c>
      <c r="N1189" s="6">
        <f t="shared" si="18"/>
        <v>6132307.3301652307</v>
      </c>
      <c r="O1189" s="32">
        <v>43192</v>
      </c>
    </row>
    <row r="1190" spans="11:15" thickTop="1" thickBot="1">
      <c r="K1190" s="2">
        <v>43193</v>
      </c>
      <c r="L1190" s="9">
        <v>113381.53</v>
      </c>
      <c r="M1190" s="6">
        <v>80.110737060000005</v>
      </c>
      <c r="N1190" s="6">
        <f t="shared" si="18"/>
        <v>9083077.9372905027</v>
      </c>
      <c r="O1190" s="32">
        <v>43193</v>
      </c>
    </row>
    <row r="1191" spans="11:15" thickTop="1" thickBot="1">
      <c r="K1191" s="2">
        <v>43194</v>
      </c>
      <c r="L1191" s="9">
        <v>115974.61</v>
      </c>
      <c r="M1191" s="6">
        <v>90.073740799999996</v>
      </c>
      <c r="N1191" s="6">
        <f t="shared" si="18"/>
        <v>10446266.960521087</v>
      </c>
      <c r="O1191" s="32">
        <v>43194</v>
      </c>
    </row>
    <row r="1192" spans="11:15" thickTop="1" thickBot="1">
      <c r="K1192" s="2">
        <v>43195</v>
      </c>
      <c r="L1192" s="9">
        <v>117551.69500000001</v>
      </c>
      <c r="M1192" s="6">
        <v>86.891929590000004</v>
      </c>
      <c r="N1192" s="6">
        <f t="shared" si="18"/>
        <v>10214293.605125155</v>
      </c>
      <c r="O1192" s="32">
        <v>43195</v>
      </c>
    </row>
    <row r="1193" spans="11:15" thickTop="1" thickBot="1">
      <c r="K1193" s="2">
        <v>43196</v>
      </c>
      <c r="L1193" s="9">
        <v>115979.07</v>
      </c>
      <c r="M1193" s="6">
        <v>85.687904610000004</v>
      </c>
      <c r="N1193" s="6">
        <f t="shared" si="18"/>
        <v>9938003.4869165141</v>
      </c>
      <c r="O1193" s="32">
        <v>43196</v>
      </c>
    </row>
    <row r="1194" spans="11:15" thickTop="1" thickBot="1">
      <c r="K1194" s="2">
        <v>43197</v>
      </c>
      <c r="L1194" s="9">
        <v>105938.47500000001</v>
      </c>
      <c r="M1194" s="6">
        <v>84.8974312</v>
      </c>
      <c r="N1194" s="6">
        <f t="shared" si="18"/>
        <v>8993904.3927454203</v>
      </c>
      <c r="O1194" s="32">
        <v>43197</v>
      </c>
    </row>
    <row r="1195" spans="11:15" thickTop="1" thickBot="1">
      <c r="K1195" s="2">
        <v>43198</v>
      </c>
      <c r="L1195" s="9">
        <v>100571.16499999999</v>
      </c>
      <c r="M1195" s="6">
        <v>58.238721519999999</v>
      </c>
      <c r="N1195" s="6">
        <f t="shared" si="18"/>
        <v>5857136.07137697</v>
      </c>
      <c r="O1195" s="32">
        <v>43198</v>
      </c>
    </row>
    <row r="1196" spans="11:15" thickTop="1" thickBot="1">
      <c r="K1196" s="2">
        <v>43199</v>
      </c>
      <c r="L1196" s="9">
        <v>118702.925</v>
      </c>
      <c r="M1196" s="6">
        <v>91.693644509999999</v>
      </c>
      <c r="N1196" s="6">
        <f t="shared" si="18"/>
        <v>10884303.807247192</v>
      </c>
      <c r="O1196" s="32">
        <v>43199</v>
      </c>
    </row>
    <row r="1197" spans="11:15" thickTop="1" thickBot="1">
      <c r="K1197" s="2">
        <v>43200</v>
      </c>
      <c r="L1197" s="9">
        <v>122423.01</v>
      </c>
      <c r="M1197" s="6">
        <v>76.333648019999998</v>
      </c>
      <c r="N1197" s="6">
        <f t="shared" si="18"/>
        <v>9344994.9548889399</v>
      </c>
      <c r="O1197" s="32">
        <v>43200</v>
      </c>
    </row>
    <row r="1198" spans="11:15" thickTop="1" thickBot="1">
      <c r="K1198" s="2">
        <v>43201</v>
      </c>
      <c r="L1198" s="9">
        <v>121944.995</v>
      </c>
      <c r="M1198" s="6">
        <v>75.040945059999999</v>
      </c>
      <c r="N1198" s="6">
        <f t="shared" si="18"/>
        <v>9150867.6701369733</v>
      </c>
      <c r="O1198" s="32">
        <v>43201</v>
      </c>
    </row>
    <row r="1199" spans="11:15" thickTop="1" thickBot="1">
      <c r="K1199" s="2">
        <v>43202</v>
      </c>
      <c r="L1199" s="9">
        <v>119876.63</v>
      </c>
      <c r="M1199" s="6">
        <v>77.714523709999995</v>
      </c>
      <c r="N1199" s="6">
        <f t="shared" si="18"/>
        <v>9316155.2044098973</v>
      </c>
      <c r="O1199" s="32">
        <v>43202</v>
      </c>
    </row>
    <row r="1200" spans="11:15" thickTop="1" thickBot="1">
      <c r="K1200" s="2">
        <v>43203</v>
      </c>
      <c r="L1200" s="9">
        <v>113609.76</v>
      </c>
      <c r="M1200" s="6">
        <v>69.763201089999995</v>
      </c>
      <c r="N1200" s="6">
        <f t="shared" si="18"/>
        <v>7925780.5326666376</v>
      </c>
      <c r="O1200" s="32">
        <v>43203</v>
      </c>
    </row>
    <row r="1201" spans="11:15" thickTop="1" thickBot="1">
      <c r="K1201" s="2">
        <v>43204</v>
      </c>
      <c r="L1201" s="9">
        <v>105135.30499999999</v>
      </c>
      <c r="M1201" s="6">
        <v>37.741398410000002</v>
      </c>
      <c r="N1201" s="6">
        <f t="shared" si="18"/>
        <v>3967953.4329618649</v>
      </c>
      <c r="O1201" s="32">
        <v>43204</v>
      </c>
    </row>
    <row r="1202" spans="11:15" thickTop="1" thickBot="1">
      <c r="K1202" s="2">
        <v>43205</v>
      </c>
      <c r="L1202" s="9">
        <v>104123.39</v>
      </c>
      <c r="M1202" s="6">
        <v>31.682325389999999</v>
      </c>
      <c r="N1202" s="6">
        <f t="shared" si="18"/>
        <v>3298871.122689872</v>
      </c>
      <c r="O1202" s="32">
        <v>43205</v>
      </c>
    </row>
    <row r="1203" spans="11:15" thickTop="1" thickBot="1">
      <c r="K1203" s="2">
        <v>43206</v>
      </c>
      <c r="L1203" s="9">
        <v>115694.64</v>
      </c>
      <c r="M1203" s="6">
        <v>69.360932570000003</v>
      </c>
      <c r="N1203" s="6">
        <f t="shared" si="18"/>
        <v>8024688.1237504249</v>
      </c>
      <c r="O1203" s="32">
        <v>43206</v>
      </c>
    </row>
    <row r="1204" spans="11:15" thickTop="1" thickBot="1">
      <c r="K1204" s="2">
        <v>43207</v>
      </c>
      <c r="L1204" s="9">
        <v>121092.855</v>
      </c>
      <c r="M1204" s="6">
        <v>86.534392859999997</v>
      </c>
      <c r="N1204" s="6">
        <f t="shared" si="18"/>
        <v>10478696.687109014</v>
      </c>
      <c r="O1204" s="32">
        <v>43207</v>
      </c>
    </row>
    <row r="1205" spans="11:15" thickTop="1" thickBot="1">
      <c r="K1205" s="2">
        <v>43208</v>
      </c>
      <c r="L1205" s="9">
        <v>120784.875</v>
      </c>
      <c r="M1205" s="6">
        <v>82.879097999999999</v>
      </c>
      <c r="N1205" s="6">
        <f t="shared" si="18"/>
        <v>10010541.49204275</v>
      </c>
      <c r="O1205" s="32">
        <v>43208</v>
      </c>
    </row>
    <row r="1206" spans="11:15" thickTop="1" thickBot="1">
      <c r="K1206" s="2">
        <v>43209</v>
      </c>
      <c r="L1206" s="9">
        <v>120448.935</v>
      </c>
      <c r="M1206" s="6">
        <v>93.533142819999995</v>
      </c>
      <c r="N1206" s="6">
        <f t="shared" si="18"/>
        <v>11265967.439871896</v>
      </c>
      <c r="O1206" s="32">
        <v>43209</v>
      </c>
    </row>
    <row r="1207" spans="11:15" thickTop="1" thickBot="1">
      <c r="K1207" s="2">
        <v>43210</v>
      </c>
      <c r="L1207" s="9">
        <v>118324.09</v>
      </c>
      <c r="M1207" s="6">
        <v>95.73201718</v>
      </c>
      <c r="N1207" s="6">
        <f t="shared" si="18"/>
        <v>11327403.816687865</v>
      </c>
      <c r="O1207" s="32">
        <v>43210</v>
      </c>
    </row>
    <row r="1208" spans="11:15" thickTop="1" thickBot="1">
      <c r="K1208" s="2">
        <v>43211</v>
      </c>
      <c r="L1208" s="9">
        <v>107479.26</v>
      </c>
      <c r="M1208" s="6">
        <v>74.439689259999994</v>
      </c>
      <c r="N1208" s="6">
        <f t="shared" si="18"/>
        <v>8000722.7162947468</v>
      </c>
      <c r="O1208" s="32">
        <v>43211</v>
      </c>
    </row>
    <row r="1209" spans="11:15" thickTop="1" thickBot="1">
      <c r="K1209" s="2">
        <v>43212</v>
      </c>
      <c r="L1209" s="9">
        <v>103662.05</v>
      </c>
      <c r="M1209" s="6">
        <v>76.318245149999996</v>
      </c>
      <c r="N1209" s="6">
        <f t="shared" si="18"/>
        <v>7911305.7446515569</v>
      </c>
      <c r="O1209" s="32">
        <v>43212</v>
      </c>
    </row>
    <row r="1210" spans="11:15" thickTop="1" thickBot="1">
      <c r="K1210" s="2">
        <v>43213</v>
      </c>
      <c r="L1210" s="9">
        <v>117799.97</v>
      </c>
      <c r="M1210" s="6">
        <v>72.740947320000004</v>
      </c>
      <c r="N1210" s="6">
        <f t="shared" si="18"/>
        <v>8568881.412067581</v>
      </c>
      <c r="O1210" s="32">
        <v>43213</v>
      </c>
    </row>
    <row r="1211" spans="11:15" thickTop="1" thickBot="1">
      <c r="K1211" s="2">
        <v>43214</v>
      </c>
      <c r="L1211" s="9">
        <v>117642.645</v>
      </c>
      <c r="M1211" s="6">
        <v>88.090941540000003</v>
      </c>
      <c r="N1211" s="6">
        <f t="shared" si="18"/>
        <v>10363251.363305975</v>
      </c>
      <c r="O1211" s="32">
        <v>43214</v>
      </c>
    </row>
    <row r="1212" spans="11:15" thickTop="1" thickBot="1">
      <c r="K1212" s="2">
        <v>43215</v>
      </c>
      <c r="L1212" s="9">
        <v>106654.955</v>
      </c>
      <c r="M1212" s="6">
        <v>77.461866439999994</v>
      </c>
      <c r="N1212" s="6">
        <f t="shared" si="18"/>
        <v>8261691.8793742098</v>
      </c>
      <c r="O1212" s="32">
        <v>43215</v>
      </c>
    </row>
    <row r="1213" spans="11:15" thickTop="1" thickBot="1">
      <c r="K1213" s="2">
        <v>43216</v>
      </c>
      <c r="L1213" s="9">
        <v>117617.51</v>
      </c>
      <c r="M1213" s="6">
        <v>82.433491849999996</v>
      </c>
      <c r="N1213" s="6">
        <f t="shared" si="18"/>
        <v>9695622.0520022921</v>
      </c>
      <c r="O1213" s="32">
        <v>43216</v>
      </c>
    </row>
    <row r="1214" spans="11:15" thickTop="1" thickBot="1">
      <c r="K1214" s="2">
        <v>43217</v>
      </c>
      <c r="L1214" s="9">
        <v>119079.465</v>
      </c>
      <c r="M1214" s="6">
        <v>78.214854180000003</v>
      </c>
      <c r="N1214" s="6">
        <f t="shared" si="18"/>
        <v>9313782.9908074141</v>
      </c>
      <c r="O1214" s="32">
        <v>43217</v>
      </c>
    </row>
    <row r="1215" spans="11:15" thickTop="1" thickBot="1">
      <c r="K1215" s="2">
        <v>43218</v>
      </c>
      <c r="L1215" s="9">
        <v>108613.38</v>
      </c>
      <c r="M1215" s="6">
        <v>70.000391410000006</v>
      </c>
      <c r="N1215" s="6">
        <f t="shared" si="18"/>
        <v>7602979.1123630665</v>
      </c>
      <c r="O1215" s="32">
        <v>43218</v>
      </c>
    </row>
    <row r="1216" spans="11:15" thickTop="1" thickBot="1">
      <c r="K1216" s="2">
        <v>43219</v>
      </c>
      <c r="L1216" s="9">
        <v>105277.715</v>
      </c>
      <c r="M1216" s="6">
        <v>64.158974720000003</v>
      </c>
      <c r="N1216" s="6">
        <f t="shared" si="18"/>
        <v>6754510.2552643651</v>
      </c>
      <c r="O1216" s="32">
        <v>43219</v>
      </c>
    </row>
    <row r="1217" spans="11:15" thickTop="1" thickBot="1">
      <c r="K1217" s="2">
        <v>43220</v>
      </c>
      <c r="L1217" s="9">
        <v>121551.685</v>
      </c>
      <c r="M1217" s="6">
        <v>77.969150560000003</v>
      </c>
      <c r="N1217" s="6">
        <f t="shared" si="18"/>
        <v>9477281.6285866946</v>
      </c>
      <c r="O1217" s="32">
        <v>43220</v>
      </c>
    </row>
    <row r="1218" spans="11:15" thickTop="1" thickBot="1">
      <c r="K1218" s="2">
        <v>43221</v>
      </c>
      <c r="L1218" s="9">
        <v>122642.235</v>
      </c>
      <c r="M1218" s="6">
        <v>73.974820219999998</v>
      </c>
      <c r="N1218" s="6">
        <f t="shared" si="18"/>
        <v>9072437.2855039909</v>
      </c>
      <c r="O1218" s="32">
        <v>43221</v>
      </c>
    </row>
    <row r="1219" spans="11:15" thickTop="1" thickBot="1">
      <c r="K1219" s="2">
        <v>43222</v>
      </c>
      <c r="L1219" s="9">
        <v>118716.595</v>
      </c>
      <c r="M1219" s="6">
        <v>67.274902339999997</v>
      </c>
      <c r="N1219" s="6">
        <f t="shared" ref="N1219:N1282" si="19">L1219*M1219</f>
        <v>7986647.334762332</v>
      </c>
      <c r="O1219" s="32">
        <v>43222</v>
      </c>
    </row>
    <row r="1220" spans="11:15" thickTop="1" thickBot="1">
      <c r="K1220" s="2">
        <v>43223</v>
      </c>
      <c r="L1220" s="9">
        <v>117357.83500000001</v>
      </c>
      <c r="M1220" s="6">
        <v>52.768311670000003</v>
      </c>
      <c r="N1220" s="6">
        <f t="shared" si="19"/>
        <v>6192774.8141964348</v>
      </c>
      <c r="O1220" s="32">
        <v>43223</v>
      </c>
    </row>
    <row r="1221" spans="11:15" thickTop="1" thickBot="1">
      <c r="K1221" s="2">
        <v>43224</v>
      </c>
      <c r="L1221" s="9">
        <v>116870.46</v>
      </c>
      <c r="M1221" s="6">
        <v>54.639355999999999</v>
      </c>
      <c r="N1221" s="6">
        <f t="shared" si="19"/>
        <v>6385726.6698237602</v>
      </c>
      <c r="O1221" s="32">
        <v>43224</v>
      </c>
    </row>
    <row r="1222" spans="11:15" thickTop="1" thickBot="1">
      <c r="K1222" s="2">
        <v>43225</v>
      </c>
      <c r="L1222" s="9">
        <v>106892.995</v>
      </c>
      <c r="M1222" s="6">
        <v>58.574885250000001</v>
      </c>
      <c r="N1222" s="6">
        <f t="shared" si="19"/>
        <v>6261244.916153824</v>
      </c>
      <c r="O1222" s="32">
        <v>43225</v>
      </c>
    </row>
    <row r="1223" spans="11:15" thickTop="1" thickBot="1">
      <c r="K1223" s="2">
        <v>43226</v>
      </c>
      <c r="L1223" s="9">
        <v>105840.39</v>
      </c>
      <c r="M1223" s="6">
        <v>61.89517764</v>
      </c>
      <c r="N1223" s="6">
        <f t="shared" si="19"/>
        <v>6551009.7405368797</v>
      </c>
      <c r="O1223" s="32">
        <v>43226</v>
      </c>
    </row>
    <row r="1224" spans="11:15" thickTop="1" thickBot="1">
      <c r="K1224" s="2">
        <v>43227</v>
      </c>
      <c r="L1224" s="9">
        <v>118254.55499999999</v>
      </c>
      <c r="M1224" s="6">
        <v>49.41762224</v>
      </c>
      <c r="N1224" s="6">
        <f t="shared" si="19"/>
        <v>5843858.9271493033</v>
      </c>
      <c r="O1224" s="32">
        <v>43227</v>
      </c>
    </row>
    <row r="1225" spans="11:15" thickTop="1" thickBot="1">
      <c r="K1225" s="2">
        <v>43228</v>
      </c>
      <c r="L1225" s="9">
        <v>122876.86500000001</v>
      </c>
      <c r="M1225" s="6">
        <v>101.2917412</v>
      </c>
      <c r="N1225" s="6">
        <f t="shared" si="19"/>
        <v>12446411.609047338</v>
      </c>
      <c r="O1225" s="32">
        <v>43228</v>
      </c>
    </row>
    <row r="1226" spans="11:15" thickTop="1" thickBot="1">
      <c r="K1226" s="2">
        <v>43229</v>
      </c>
      <c r="L1226" s="9">
        <v>122721.46</v>
      </c>
      <c r="M1226" s="6">
        <v>127.59078030000001</v>
      </c>
      <c r="N1226" s="6">
        <f t="shared" si="19"/>
        <v>15658126.840955239</v>
      </c>
      <c r="O1226" s="32">
        <v>43229</v>
      </c>
    </row>
    <row r="1227" spans="11:15" thickTop="1" thickBot="1">
      <c r="K1227" s="2">
        <v>43230</v>
      </c>
      <c r="L1227" s="9">
        <v>128518.505</v>
      </c>
      <c r="M1227" s="6">
        <v>62.881023409999997</v>
      </c>
      <c r="N1227" s="6">
        <f t="shared" si="19"/>
        <v>8081375.1215232024</v>
      </c>
      <c r="O1227" s="32">
        <v>43230</v>
      </c>
    </row>
    <row r="1228" spans="11:15" thickTop="1" thickBot="1">
      <c r="K1228" s="2">
        <v>43231</v>
      </c>
      <c r="L1228" s="9">
        <v>133467.37</v>
      </c>
      <c r="M1228" s="6">
        <v>63.673069720000001</v>
      </c>
      <c r="N1228" s="6">
        <f t="shared" si="19"/>
        <v>8498277.1553550363</v>
      </c>
      <c r="O1228" s="32">
        <v>43231</v>
      </c>
    </row>
    <row r="1229" spans="11:15" thickTop="1" thickBot="1">
      <c r="K1229" s="2">
        <v>43232</v>
      </c>
      <c r="L1229" s="9">
        <v>111273.755</v>
      </c>
      <c r="M1229" s="6">
        <v>62.662214910000003</v>
      </c>
      <c r="N1229" s="6">
        <f t="shared" si="19"/>
        <v>6972659.9496526876</v>
      </c>
      <c r="O1229" s="32">
        <v>43232</v>
      </c>
    </row>
    <row r="1230" spans="11:15" thickTop="1" thickBot="1">
      <c r="K1230" s="2">
        <v>43233</v>
      </c>
      <c r="L1230" s="9">
        <v>108729.71</v>
      </c>
      <c r="M1230" s="6">
        <v>65.510003979999993</v>
      </c>
      <c r="N1230" s="6">
        <f t="shared" si="19"/>
        <v>7122883.7348442459</v>
      </c>
      <c r="O1230" s="32">
        <v>43233</v>
      </c>
    </row>
    <row r="1231" spans="11:15" thickTop="1" thickBot="1">
      <c r="K1231" s="2">
        <v>43234</v>
      </c>
      <c r="L1231" s="9">
        <v>129885.955</v>
      </c>
      <c r="M1231" s="6">
        <v>111.6666324</v>
      </c>
      <c r="N1231" s="6">
        <f t="shared" si="19"/>
        <v>14503927.190907942</v>
      </c>
      <c r="O1231" s="32">
        <v>43234</v>
      </c>
    </row>
    <row r="1232" spans="11:15" thickTop="1" thickBot="1">
      <c r="K1232" s="2">
        <v>43235</v>
      </c>
      <c r="L1232" s="9">
        <v>131900.51999999999</v>
      </c>
      <c r="M1232" s="6">
        <v>97.880329009999997</v>
      </c>
      <c r="N1232" s="6">
        <f t="shared" si="19"/>
        <v>12910466.294190085</v>
      </c>
      <c r="O1232" s="32">
        <v>43235</v>
      </c>
    </row>
    <row r="1233" spans="11:15" thickTop="1" thickBot="1">
      <c r="K1233" s="2">
        <v>43236</v>
      </c>
      <c r="L1233" s="9">
        <v>133399.23000000001</v>
      </c>
      <c r="M1233" s="6">
        <v>124.0856314</v>
      </c>
      <c r="N1233" s="6">
        <f t="shared" si="19"/>
        <v>16552927.682823824</v>
      </c>
      <c r="O1233" s="32">
        <v>43236</v>
      </c>
    </row>
    <row r="1234" spans="11:15" thickTop="1" thickBot="1">
      <c r="K1234" s="2">
        <v>43237</v>
      </c>
      <c r="L1234" s="9">
        <v>131757.155</v>
      </c>
      <c r="M1234" s="6">
        <v>108.95155010000001</v>
      </c>
      <c r="N1234" s="6">
        <f t="shared" si="19"/>
        <v>14355146.274015967</v>
      </c>
      <c r="O1234" s="32">
        <v>43237</v>
      </c>
    </row>
    <row r="1235" spans="11:15" thickTop="1" thickBot="1">
      <c r="K1235" s="2">
        <v>43238</v>
      </c>
      <c r="L1235" s="9">
        <v>127353.575</v>
      </c>
      <c r="M1235" s="6">
        <v>96.161656390000005</v>
      </c>
      <c r="N1235" s="6">
        <f t="shared" si="19"/>
        <v>12246530.719188094</v>
      </c>
      <c r="O1235" s="32">
        <v>43238</v>
      </c>
    </row>
    <row r="1236" spans="11:15" thickTop="1" thickBot="1">
      <c r="K1236" s="2">
        <v>43239</v>
      </c>
      <c r="L1236" s="9">
        <v>119262.145</v>
      </c>
      <c r="M1236" s="6">
        <v>93.623434770000003</v>
      </c>
      <c r="N1236" s="6">
        <f t="shared" si="19"/>
        <v>11165731.652937783</v>
      </c>
      <c r="O1236" s="32">
        <v>43239</v>
      </c>
    </row>
    <row r="1237" spans="11:15" thickTop="1" thickBot="1">
      <c r="K1237" s="2">
        <v>43240</v>
      </c>
      <c r="L1237" s="9">
        <v>112349.26</v>
      </c>
      <c r="M1237" s="6">
        <v>78.280735460000002</v>
      </c>
      <c r="N1237" s="6">
        <f t="shared" si="19"/>
        <v>8794782.7011867594</v>
      </c>
      <c r="O1237" s="32">
        <v>43240</v>
      </c>
    </row>
    <row r="1238" spans="11:15" thickTop="1" thickBot="1">
      <c r="K1238" s="2">
        <v>43241</v>
      </c>
      <c r="L1238" s="9">
        <v>124046.80499999999</v>
      </c>
      <c r="M1238" s="6">
        <v>82.722971250000001</v>
      </c>
      <c r="N1238" s="6">
        <f t="shared" si="19"/>
        <v>10261520.283669356</v>
      </c>
      <c r="O1238" s="32">
        <v>43241</v>
      </c>
    </row>
    <row r="1239" spans="11:15" thickTop="1" thickBot="1">
      <c r="K1239" s="2">
        <v>43242</v>
      </c>
      <c r="L1239" s="9">
        <v>126922.995</v>
      </c>
      <c r="M1239" s="6">
        <v>91.621182129999994</v>
      </c>
      <c r="N1239" s="6">
        <f t="shared" si="19"/>
        <v>11628834.841380078</v>
      </c>
      <c r="O1239" s="32">
        <v>43242</v>
      </c>
    </row>
    <row r="1240" spans="11:15" thickTop="1" thickBot="1">
      <c r="K1240" s="2">
        <v>43243</v>
      </c>
      <c r="L1240" s="9">
        <v>129352.83</v>
      </c>
      <c r="M1240" s="6">
        <v>118.6907459</v>
      </c>
      <c r="N1240" s="6">
        <f t="shared" si="19"/>
        <v>15352983.876975896</v>
      </c>
      <c r="O1240" s="32">
        <v>43243</v>
      </c>
    </row>
    <row r="1241" spans="11:15" thickTop="1" thickBot="1">
      <c r="K1241" s="2">
        <v>43244</v>
      </c>
      <c r="L1241" s="9">
        <v>129553.94</v>
      </c>
      <c r="M1241" s="6">
        <v>99.488060959999999</v>
      </c>
      <c r="N1241" s="6">
        <f t="shared" si="19"/>
        <v>12889070.280328183</v>
      </c>
      <c r="O1241" s="32">
        <v>43244</v>
      </c>
    </row>
    <row r="1242" spans="11:15" thickTop="1" thickBot="1">
      <c r="K1242" s="2">
        <v>43245</v>
      </c>
      <c r="L1242" s="9">
        <v>127957.57</v>
      </c>
      <c r="M1242" s="6">
        <v>92.989529200000007</v>
      </c>
      <c r="N1242" s="6">
        <f t="shared" si="19"/>
        <v>11898714.191876046</v>
      </c>
      <c r="O1242" s="32">
        <v>43245</v>
      </c>
    </row>
    <row r="1243" spans="11:15" thickTop="1" thickBot="1">
      <c r="K1243" s="2">
        <v>43246</v>
      </c>
      <c r="L1243" s="9">
        <v>115384.08500000001</v>
      </c>
      <c r="M1243" s="6">
        <v>74.746741069999999</v>
      </c>
      <c r="N1243" s="6">
        <f t="shared" si="19"/>
        <v>8624584.325093871</v>
      </c>
      <c r="O1243" s="32">
        <v>43246</v>
      </c>
    </row>
    <row r="1244" spans="11:15" thickTop="1" thickBot="1">
      <c r="K1244" s="2">
        <v>43247</v>
      </c>
      <c r="L1244" s="9">
        <v>106044.51</v>
      </c>
      <c r="M1244" s="6">
        <v>54.187031419999997</v>
      </c>
      <c r="N1244" s="6">
        <f t="shared" si="19"/>
        <v>5746237.1952885035</v>
      </c>
      <c r="O1244" s="32">
        <v>43247</v>
      </c>
    </row>
    <row r="1245" spans="11:15" thickTop="1" thickBot="1">
      <c r="K1245" s="2">
        <v>43248</v>
      </c>
      <c r="L1245" s="9">
        <v>119360.265</v>
      </c>
      <c r="M1245" s="6">
        <v>70.171557399999998</v>
      </c>
      <c r="N1245" s="6">
        <f t="shared" si="19"/>
        <v>8375695.6867267108</v>
      </c>
      <c r="O1245" s="32">
        <v>43248</v>
      </c>
    </row>
    <row r="1246" spans="11:15" thickTop="1" thickBot="1">
      <c r="K1246" s="2">
        <v>43249</v>
      </c>
      <c r="L1246" s="9">
        <v>123142.76</v>
      </c>
      <c r="M1246" s="6">
        <v>81.978399519999996</v>
      </c>
      <c r="N1246" s="6">
        <f t="shared" si="19"/>
        <v>10095046.377275474</v>
      </c>
      <c r="O1246" s="32">
        <v>43249</v>
      </c>
    </row>
    <row r="1247" spans="11:15" thickTop="1" thickBot="1">
      <c r="K1247" s="2">
        <v>43250</v>
      </c>
      <c r="L1247" s="9">
        <v>127830.62</v>
      </c>
      <c r="M1247" s="6">
        <v>82.535944020000002</v>
      </c>
      <c r="N1247" s="6">
        <f t="shared" si="19"/>
        <v>10550620.896361893</v>
      </c>
      <c r="O1247" s="32">
        <v>43250</v>
      </c>
    </row>
    <row r="1248" spans="11:15" thickTop="1" thickBot="1">
      <c r="K1248" s="2">
        <v>43251</v>
      </c>
      <c r="L1248" s="9">
        <v>131159.94500000001</v>
      </c>
      <c r="M1248" s="6">
        <v>90.357837750000002</v>
      </c>
      <c r="N1248" s="6">
        <f t="shared" si="19"/>
        <v>11851329.029608924</v>
      </c>
      <c r="O1248" s="32">
        <v>43251</v>
      </c>
    </row>
    <row r="1249" spans="11:15" thickTop="1" thickBot="1">
      <c r="K1249" s="2">
        <v>43252</v>
      </c>
      <c r="L1249" s="9">
        <v>135864.065</v>
      </c>
      <c r="M1249" s="6">
        <v>101.4128802</v>
      </c>
      <c r="N1249" s="6">
        <f t="shared" si="19"/>
        <v>13778366.147330014</v>
      </c>
      <c r="O1249" s="32">
        <v>43252</v>
      </c>
    </row>
    <row r="1250" spans="11:15" thickTop="1" thickBot="1">
      <c r="K1250" s="2">
        <v>43253</v>
      </c>
      <c r="L1250" s="9">
        <v>123226.075</v>
      </c>
      <c r="M1250" s="6">
        <v>99.853479250000007</v>
      </c>
      <c r="N1250" s="6">
        <f t="shared" si="19"/>
        <v>12304552.323071444</v>
      </c>
      <c r="O1250" s="32">
        <v>43253</v>
      </c>
    </row>
    <row r="1251" spans="11:15" thickTop="1" thickBot="1">
      <c r="K1251" s="2">
        <v>43254</v>
      </c>
      <c r="L1251" s="9">
        <v>121177.58500000001</v>
      </c>
      <c r="M1251" s="6">
        <v>91.043729630000001</v>
      </c>
      <c r="N1251" s="6">
        <f t="shared" si="19"/>
        <v>11032459.285956344</v>
      </c>
      <c r="O1251" s="32">
        <v>43254</v>
      </c>
    </row>
    <row r="1252" spans="11:15" thickTop="1" thickBot="1">
      <c r="K1252" s="2">
        <v>43255</v>
      </c>
      <c r="L1252" s="9">
        <v>135385.41</v>
      </c>
      <c r="M1252" s="6">
        <v>120.25203740000001</v>
      </c>
      <c r="N1252" s="6">
        <f t="shared" si="19"/>
        <v>16280371.386734335</v>
      </c>
      <c r="O1252" s="32">
        <v>43255</v>
      </c>
    </row>
    <row r="1253" spans="11:15" thickTop="1" thickBot="1">
      <c r="K1253" s="2">
        <v>43256</v>
      </c>
      <c r="L1253" s="9">
        <v>132975.13</v>
      </c>
      <c r="M1253" s="6">
        <v>105.8039052</v>
      </c>
      <c r="N1253" s="6">
        <f t="shared" si="19"/>
        <v>14069288.048477678</v>
      </c>
      <c r="O1253" s="32">
        <v>43256</v>
      </c>
    </row>
    <row r="1254" spans="11:15" thickTop="1" thickBot="1">
      <c r="K1254" s="2">
        <v>43257</v>
      </c>
      <c r="L1254" s="9">
        <v>132038.42499999999</v>
      </c>
      <c r="M1254" s="6">
        <v>106.2306746</v>
      </c>
      <c r="N1254" s="6">
        <f t="shared" si="19"/>
        <v>14026530.960871505</v>
      </c>
      <c r="O1254" s="32">
        <v>43257</v>
      </c>
    </row>
    <row r="1255" spans="11:15" thickTop="1" thickBot="1">
      <c r="K1255" s="2">
        <v>43258</v>
      </c>
      <c r="L1255" s="9">
        <v>128577.63</v>
      </c>
      <c r="M1255" s="6">
        <v>87.710791130000004</v>
      </c>
      <c r="N1255" s="6">
        <f t="shared" si="19"/>
        <v>11277645.648920422</v>
      </c>
      <c r="O1255" s="32">
        <v>43258</v>
      </c>
    </row>
    <row r="1256" spans="11:15" thickTop="1" thickBot="1">
      <c r="K1256" s="2">
        <v>43259</v>
      </c>
      <c r="L1256" s="9">
        <v>129910.015</v>
      </c>
      <c r="M1256" s="6">
        <v>130.0827333</v>
      </c>
      <c r="N1256" s="6">
        <f t="shared" si="19"/>
        <v>16899049.834243998</v>
      </c>
      <c r="O1256" s="32">
        <v>43259</v>
      </c>
    </row>
    <row r="1257" spans="11:15" thickTop="1" thickBot="1">
      <c r="K1257" s="2">
        <v>43260</v>
      </c>
      <c r="L1257" s="9">
        <v>120232.19500000001</v>
      </c>
      <c r="M1257" s="6">
        <v>110.6732404</v>
      </c>
      <c r="N1257" s="6">
        <f t="shared" si="19"/>
        <v>13306486.621054679</v>
      </c>
      <c r="O1257" s="32">
        <v>43260</v>
      </c>
    </row>
    <row r="1258" spans="11:15" thickTop="1" thickBot="1">
      <c r="K1258" s="2">
        <v>43261</v>
      </c>
      <c r="L1258" s="9">
        <v>117037.86500000001</v>
      </c>
      <c r="M1258" s="6">
        <v>75.51946753</v>
      </c>
      <c r="N1258" s="6">
        <f t="shared" si="19"/>
        <v>8838637.2456480246</v>
      </c>
      <c r="O1258" s="32">
        <v>43261</v>
      </c>
    </row>
    <row r="1259" spans="11:15" thickTop="1" thickBot="1">
      <c r="K1259" s="2">
        <v>43262</v>
      </c>
      <c r="L1259" s="9">
        <v>113420.985</v>
      </c>
      <c r="M1259" s="6">
        <v>56.39994652</v>
      </c>
      <c r="N1259" s="6">
        <f t="shared" si="19"/>
        <v>6396937.4882457219</v>
      </c>
      <c r="O1259" s="32">
        <v>43262</v>
      </c>
    </row>
    <row r="1260" spans="11:15" thickTop="1" thickBot="1">
      <c r="K1260" s="2">
        <v>43263</v>
      </c>
      <c r="L1260" s="9">
        <v>127261.295</v>
      </c>
      <c r="M1260" s="6">
        <v>78.294416310000003</v>
      </c>
      <c r="N1260" s="6">
        <f t="shared" si="19"/>
        <v>9963848.8108797222</v>
      </c>
      <c r="O1260" s="32">
        <v>43263</v>
      </c>
    </row>
    <row r="1261" spans="11:15" thickTop="1" thickBot="1">
      <c r="K1261" s="2">
        <v>43264</v>
      </c>
      <c r="L1261" s="9">
        <v>131574.60500000001</v>
      </c>
      <c r="M1261" s="6">
        <v>84.579532720000003</v>
      </c>
      <c r="N1261" s="6">
        <f t="shared" si="19"/>
        <v>11128518.608718578</v>
      </c>
      <c r="O1261" s="32">
        <v>43264</v>
      </c>
    </row>
    <row r="1262" spans="11:15" thickTop="1" thickBot="1">
      <c r="K1262" s="2">
        <v>43265</v>
      </c>
      <c r="L1262" s="9">
        <v>130544.485</v>
      </c>
      <c r="M1262" s="6">
        <v>72.49179642</v>
      </c>
      <c r="N1262" s="6">
        <f t="shared" si="19"/>
        <v>9463404.2303737439</v>
      </c>
      <c r="O1262" s="32">
        <v>43265</v>
      </c>
    </row>
    <row r="1263" spans="11:15" thickTop="1" thickBot="1">
      <c r="K1263" s="2">
        <v>43266</v>
      </c>
      <c r="L1263" s="9">
        <v>133009.01</v>
      </c>
      <c r="M1263" s="6">
        <v>74.905585810000005</v>
      </c>
      <c r="N1263" s="6">
        <f t="shared" si="19"/>
        <v>9963117.8120581489</v>
      </c>
      <c r="O1263" s="32">
        <v>43266</v>
      </c>
    </row>
    <row r="1264" spans="11:15" thickTop="1" thickBot="1">
      <c r="K1264" s="2">
        <v>43267</v>
      </c>
      <c r="L1264" s="9">
        <v>124351.235</v>
      </c>
      <c r="M1264" s="6">
        <v>81.800766879999998</v>
      </c>
      <c r="N1264" s="6">
        <f t="shared" si="19"/>
        <v>10172026.385475097</v>
      </c>
      <c r="O1264" s="32">
        <v>43267</v>
      </c>
    </row>
    <row r="1265" spans="11:15" thickTop="1" thickBot="1">
      <c r="K1265" s="2">
        <v>43268</v>
      </c>
      <c r="L1265" s="9">
        <v>120785.595</v>
      </c>
      <c r="M1265" s="6">
        <v>62.272671549999998</v>
      </c>
      <c r="N1265" s="6">
        <f t="shared" si="19"/>
        <v>7521641.6854063217</v>
      </c>
      <c r="O1265" s="32">
        <v>43268</v>
      </c>
    </row>
    <row r="1266" spans="11:15" thickTop="1" thickBot="1">
      <c r="K1266" s="2">
        <v>43269</v>
      </c>
      <c r="L1266" s="9">
        <v>138518.73499999999</v>
      </c>
      <c r="M1266" s="6">
        <v>112.5014975</v>
      </c>
      <c r="N1266" s="6">
        <f t="shared" si="19"/>
        <v>15583565.119305661</v>
      </c>
      <c r="O1266" s="32">
        <v>43269</v>
      </c>
    </row>
    <row r="1267" spans="11:15" thickTop="1" thickBot="1">
      <c r="K1267" s="2">
        <v>43270</v>
      </c>
      <c r="L1267" s="9">
        <v>143830.12</v>
      </c>
      <c r="M1267" s="6">
        <v>110.05619040000001</v>
      </c>
      <c r="N1267" s="6">
        <f t="shared" si="19"/>
        <v>15829395.071974847</v>
      </c>
      <c r="O1267" s="32">
        <v>43270</v>
      </c>
    </row>
    <row r="1268" spans="11:15" thickTop="1" thickBot="1">
      <c r="K1268" s="2">
        <v>43271</v>
      </c>
      <c r="L1268" s="9">
        <v>141305.88</v>
      </c>
      <c r="M1268" s="6">
        <v>91.289341919999998</v>
      </c>
      <c r="N1268" s="6">
        <f t="shared" si="19"/>
        <v>12899720.794626489</v>
      </c>
      <c r="O1268" s="32">
        <v>43271</v>
      </c>
    </row>
    <row r="1269" spans="11:15" thickTop="1" thickBot="1">
      <c r="K1269" s="2">
        <v>43272</v>
      </c>
      <c r="L1269" s="9">
        <v>143542.01999999999</v>
      </c>
      <c r="M1269" s="6">
        <v>141.55697810000001</v>
      </c>
      <c r="N1269" s="6">
        <f t="shared" si="19"/>
        <v>20319374.581569761</v>
      </c>
      <c r="O1269" s="32">
        <v>43272</v>
      </c>
    </row>
    <row r="1270" spans="11:15" thickTop="1" thickBot="1">
      <c r="K1270" s="2">
        <v>43273</v>
      </c>
      <c r="L1270" s="9">
        <v>140296.4</v>
      </c>
      <c r="M1270" s="6">
        <v>131.5621328</v>
      </c>
      <c r="N1270" s="6">
        <f t="shared" si="19"/>
        <v>18457693.608161919</v>
      </c>
      <c r="O1270" s="32">
        <v>43273</v>
      </c>
    </row>
    <row r="1271" spans="11:15" thickTop="1" thickBot="1">
      <c r="K1271" s="2">
        <v>43274</v>
      </c>
      <c r="L1271" s="9">
        <v>132165.42499999999</v>
      </c>
      <c r="M1271" s="6">
        <v>98.836365509999993</v>
      </c>
      <c r="N1271" s="6">
        <f t="shared" si="19"/>
        <v>13062750.25308449</v>
      </c>
      <c r="O1271" s="32">
        <v>43274</v>
      </c>
    </row>
    <row r="1272" spans="11:15" thickTop="1" thickBot="1">
      <c r="K1272" s="2">
        <v>43275</v>
      </c>
      <c r="L1272" s="9">
        <v>125850.58</v>
      </c>
      <c r="M1272" s="6">
        <v>95.155970719999999</v>
      </c>
      <c r="N1272" s="6">
        <f t="shared" si="19"/>
        <v>11975434.105575018</v>
      </c>
      <c r="O1272" s="32">
        <v>43275</v>
      </c>
    </row>
    <row r="1273" spans="11:15" thickTop="1" thickBot="1">
      <c r="K1273" s="2">
        <v>43276</v>
      </c>
      <c r="L1273" s="9">
        <v>141972.715</v>
      </c>
      <c r="M1273" s="6">
        <v>120.2781698</v>
      </c>
      <c r="N1273" s="6">
        <f t="shared" si="19"/>
        <v>17076218.321737006</v>
      </c>
      <c r="O1273" s="32">
        <v>43276</v>
      </c>
    </row>
    <row r="1274" spans="11:15" thickTop="1" thickBot="1">
      <c r="K1274" s="2">
        <v>43277</v>
      </c>
      <c r="L1274" s="9">
        <v>142842.4</v>
      </c>
      <c r="M1274" s="6">
        <v>102.3492036</v>
      </c>
      <c r="N1274" s="6">
        <f t="shared" si="19"/>
        <v>14619805.880312638</v>
      </c>
      <c r="O1274" s="32">
        <v>43277</v>
      </c>
    </row>
    <row r="1275" spans="11:15" thickTop="1" thickBot="1">
      <c r="K1275" s="2">
        <v>43278</v>
      </c>
      <c r="L1275" s="9">
        <v>148100.13</v>
      </c>
      <c r="M1275" s="6">
        <v>102.4178146</v>
      </c>
      <c r="N1275" s="6">
        <f t="shared" si="19"/>
        <v>15168091.656575898</v>
      </c>
      <c r="O1275" s="32">
        <v>43278</v>
      </c>
    </row>
    <row r="1276" spans="11:15" thickTop="1" thickBot="1">
      <c r="K1276" s="2">
        <v>43279</v>
      </c>
      <c r="L1276" s="9">
        <v>150445.47</v>
      </c>
      <c r="M1276" s="6">
        <v>112.8005434</v>
      </c>
      <c r="N1276" s="6">
        <f t="shared" si="19"/>
        <v>16970330.768068396</v>
      </c>
      <c r="O1276" s="32">
        <v>43279</v>
      </c>
    </row>
    <row r="1277" spans="11:15" thickTop="1" thickBot="1">
      <c r="K1277" s="2">
        <v>43280</v>
      </c>
      <c r="L1277" s="9">
        <v>139188.48000000001</v>
      </c>
      <c r="M1277" s="6">
        <v>78.806642740000001</v>
      </c>
      <c r="N1277" s="6">
        <f t="shared" si="19"/>
        <v>10968976.816883637</v>
      </c>
      <c r="O1277" s="32">
        <v>43280</v>
      </c>
    </row>
    <row r="1278" spans="11:15" thickTop="1" thickBot="1">
      <c r="K1278" s="2">
        <v>43281</v>
      </c>
      <c r="L1278" s="9">
        <v>125394.425</v>
      </c>
      <c r="M1278" s="6">
        <v>72.963672560000006</v>
      </c>
      <c r="N1278" s="6">
        <f t="shared" si="19"/>
        <v>9149237.7665494792</v>
      </c>
      <c r="O1278" s="32">
        <v>43281</v>
      </c>
    </row>
    <row r="1279" spans="11:15" thickTop="1" thickBot="1">
      <c r="K1279" s="2">
        <v>43282</v>
      </c>
      <c r="L1279" s="9">
        <v>124313.07</v>
      </c>
      <c r="M1279" s="6">
        <v>83.374992370000001</v>
      </c>
      <c r="N1279" s="6">
        <f t="shared" si="19"/>
        <v>10364601.262741277</v>
      </c>
      <c r="O1279" s="32">
        <v>43282</v>
      </c>
    </row>
    <row r="1280" spans="11:15" thickTop="1" thickBot="1">
      <c r="K1280" s="2">
        <v>43283</v>
      </c>
      <c r="L1280" s="9">
        <v>140713.255</v>
      </c>
      <c r="M1280" s="6">
        <v>87.324295090000007</v>
      </c>
      <c r="N1280" s="6">
        <f t="shared" si="19"/>
        <v>12287685.802694419</v>
      </c>
      <c r="O1280" s="32">
        <v>43283</v>
      </c>
    </row>
    <row r="1281" spans="11:15" thickTop="1" thickBot="1">
      <c r="K1281" s="2">
        <v>43284</v>
      </c>
      <c r="L1281" s="9">
        <v>135759.27499999999</v>
      </c>
      <c r="M1281" s="6">
        <v>64.592088889999999</v>
      </c>
      <c r="N1281" s="6">
        <f t="shared" si="19"/>
        <v>8768975.1584419552</v>
      </c>
      <c r="O1281" s="32">
        <v>43284</v>
      </c>
    </row>
    <row r="1282" spans="11:15" thickTop="1" thickBot="1">
      <c r="K1282" s="2">
        <v>43285</v>
      </c>
      <c r="L1282" s="9">
        <v>128580.97500000001</v>
      </c>
      <c r="M1282" s="6">
        <v>57.008099029999997</v>
      </c>
      <c r="N1282" s="6">
        <f t="shared" si="19"/>
        <v>7330156.9561739545</v>
      </c>
      <c r="O1282" s="32">
        <v>43285</v>
      </c>
    </row>
    <row r="1283" spans="11:15" thickTop="1" thickBot="1">
      <c r="K1283" s="2">
        <v>43286</v>
      </c>
      <c r="L1283" s="9">
        <v>125861.6</v>
      </c>
      <c r="M1283" s="6">
        <v>52.743567519999999</v>
      </c>
      <c r="N1283" s="6">
        <f t="shared" ref="N1283:N1346" si="20">L1283*M1283</f>
        <v>6638389.7977752322</v>
      </c>
      <c r="O1283" s="32">
        <v>43286</v>
      </c>
    </row>
    <row r="1284" spans="11:15" thickTop="1" thickBot="1">
      <c r="K1284" s="2">
        <v>43287</v>
      </c>
      <c r="L1284" s="9">
        <v>124242.52</v>
      </c>
      <c r="M1284" s="6">
        <v>52.97184575</v>
      </c>
      <c r="N1284" s="6">
        <f t="shared" si="20"/>
        <v>6581355.6050312901</v>
      </c>
      <c r="O1284" s="32">
        <v>43287</v>
      </c>
    </row>
    <row r="1285" spans="11:15" thickTop="1" thickBot="1">
      <c r="K1285" s="2">
        <v>43288</v>
      </c>
      <c r="L1285" s="9">
        <v>119717.435</v>
      </c>
      <c r="M1285" s="6">
        <v>45.21171494</v>
      </c>
      <c r="N1285" s="6">
        <f t="shared" si="20"/>
        <v>5412630.5445679789</v>
      </c>
      <c r="O1285" s="32">
        <v>43288</v>
      </c>
    </row>
    <row r="1286" spans="11:15" thickTop="1" thickBot="1">
      <c r="K1286" s="2">
        <v>43289</v>
      </c>
      <c r="L1286" s="9">
        <v>114562.215</v>
      </c>
      <c r="M1286" s="6">
        <v>47.891623060000001</v>
      </c>
      <c r="N1286" s="6">
        <f t="shared" si="20"/>
        <v>5486570.4176986776</v>
      </c>
      <c r="O1286" s="32">
        <v>43289</v>
      </c>
    </row>
    <row r="1287" spans="11:15" thickTop="1" thickBot="1">
      <c r="K1287" s="2">
        <v>43290</v>
      </c>
      <c r="L1287" s="9">
        <v>133874.47500000001</v>
      </c>
      <c r="M1287" s="6">
        <v>80.825556750000004</v>
      </c>
      <c r="N1287" s="6">
        <f t="shared" si="20"/>
        <v>10820478.976488957</v>
      </c>
      <c r="O1287" s="32">
        <v>43290</v>
      </c>
    </row>
    <row r="1288" spans="11:15" thickTop="1" thickBot="1">
      <c r="K1288" s="2">
        <v>43291</v>
      </c>
      <c r="L1288" s="9">
        <v>140342.995</v>
      </c>
      <c r="M1288" s="6">
        <v>94.623885849999994</v>
      </c>
      <c r="N1288" s="6">
        <f t="shared" si="20"/>
        <v>13279799.53872712</v>
      </c>
      <c r="O1288" s="32">
        <v>43291</v>
      </c>
    </row>
    <row r="1289" spans="11:15" thickTop="1" thickBot="1">
      <c r="K1289" s="2">
        <v>43292</v>
      </c>
      <c r="L1289" s="9">
        <v>143461.125</v>
      </c>
      <c r="M1289" s="6">
        <v>81.952519140000007</v>
      </c>
      <c r="N1289" s="6">
        <f t="shared" si="20"/>
        <v>11757000.592408434</v>
      </c>
      <c r="O1289" s="32">
        <v>43292</v>
      </c>
    </row>
    <row r="1290" spans="11:15" thickTop="1" thickBot="1">
      <c r="K1290" s="2">
        <v>43293</v>
      </c>
      <c r="L1290" s="9">
        <v>145767.1</v>
      </c>
      <c r="M1290" s="6">
        <v>111.82051679999999</v>
      </c>
      <c r="N1290" s="6">
        <f t="shared" si="20"/>
        <v>16299752.45443728</v>
      </c>
      <c r="O1290" s="32">
        <v>43293</v>
      </c>
    </row>
    <row r="1291" spans="11:15" thickTop="1" thickBot="1">
      <c r="K1291" s="2">
        <v>43294</v>
      </c>
      <c r="L1291" s="9">
        <v>140542.95000000001</v>
      </c>
      <c r="M1291" s="6">
        <v>104.6546578</v>
      </c>
      <c r="N1291" s="6">
        <f t="shared" si="20"/>
        <v>14708474.338452511</v>
      </c>
      <c r="O1291" s="32">
        <v>43294</v>
      </c>
    </row>
    <row r="1292" spans="11:15" thickTop="1" thickBot="1">
      <c r="K1292" s="2">
        <v>43295</v>
      </c>
      <c r="L1292" s="9">
        <v>124491.53</v>
      </c>
      <c r="M1292" s="6">
        <v>85.800950819999997</v>
      </c>
      <c r="N1292" s="6">
        <f t="shared" si="20"/>
        <v>10681491.643036554</v>
      </c>
      <c r="O1292" s="32">
        <v>43295</v>
      </c>
    </row>
    <row r="1293" spans="11:15" thickTop="1" thickBot="1">
      <c r="K1293" s="2">
        <v>43296</v>
      </c>
      <c r="L1293" s="9">
        <v>119464.315</v>
      </c>
      <c r="M1293" s="6">
        <v>67.790909940000006</v>
      </c>
      <c r="N1293" s="6">
        <f t="shared" si="20"/>
        <v>8098594.6192087922</v>
      </c>
      <c r="O1293" s="32">
        <v>43296</v>
      </c>
    </row>
    <row r="1294" spans="11:15" thickTop="1" thickBot="1">
      <c r="K1294" s="2">
        <v>43297</v>
      </c>
      <c r="L1294" s="9">
        <v>137446.75</v>
      </c>
      <c r="M1294" s="6">
        <v>87.634657079999997</v>
      </c>
      <c r="N1294" s="6">
        <f t="shared" si="20"/>
        <v>12045098.80301049</v>
      </c>
      <c r="O1294" s="32">
        <v>43297</v>
      </c>
    </row>
    <row r="1295" spans="11:15" thickTop="1" thickBot="1">
      <c r="K1295" s="2">
        <v>43298</v>
      </c>
      <c r="L1295" s="9">
        <v>131367.09</v>
      </c>
      <c r="M1295" s="6">
        <v>71.116373879999998</v>
      </c>
      <c r="N1295" s="6">
        <f t="shared" si="20"/>
        <v>9342351.0879676081</v>
      </c>
      <c r="O1295" s="32">
        <v>43298</v>
      </c>
    </row>
    <row r="1296" spans="11:15" thickTop="1" thickBot="1">
      <c r="K1296" s="2">
        <v>43299</v>
      </c>
      <c r="L1296" s="9">
        <v>132856.72</v>
      </c>
      <c r="M1296" s="6">
        <v>72.337153369999996</v>
      </c>
      <c r="N1296" s="6">
        <f t="shared" si="20"/>
        <v>9610476.9308751468</v>
      </c>
      <c r="O1296" s="32">
        <v>43299</v>
      </c>
    </row>
    <row r="1297" spans="11:15" thickTop="1" thickBot="1">
      <c r="K1297" s="2">
        <v>43300</v>
      </c>
      <c r="L1297" s="9">
        <v>133778.44500000001</v>
      </c>
      <c r="M1297" s="6">
        <v>83.930959619999996</v>
      </c>
      <c r="N1297" s="6">
        <f t="shared" si="20"/>
        <v>11228153.265321391</v>
      </c>
      <c r="O1297" s="32">
        <v>43300</v>
      </c>
    </row>
    <row r="1298" spans="11:15" thickTop="1" thickBot="1">
      <c r="K1298" s="2">
        <v>43301</v>
      </c>
      <c r="L1298" s="9">
        <v>135728.405</v>
      </c>
      <c r="M1298" s="6">
        <v>88.908711729999993</v>
      </c>
      <c r="N1298" s="6">
        <f t="shared" si="20"/>
        <v>12067437.63371769</v>
      </c>
      <c r="O1298" s="32">
        <v>43301</v>
      </c>
    </row>
    <row r="1299" spans="11:15" thickTop="1" thickBot="1">
      <c r="K1299" s="2">
        <v>43302</v>
      </c>
      <c r="L1299" s="9">
        <v>125928.62</v>
      </c>
      <c r="M1299" s="6">
        <v>91.699455979999996</v>
      </c>
      <c r="N1299" s="6">
        <f t="shared" si="20"/>
        <v>11547585.946312146</v>
      </c>
      <c r="O1299" s="32">
        <v>43302</v>
      </c>
    </row>
    <row r="1300" spans="11:15" thickTop="1" thickBot="1">
      <c r="K1300" s="2">
        <v>43303</v>
      </c>
      <c r="L1300" s="9">
        <v>114186.8</v>
      </c>
      <c r="M1300" s="6">
        <v>73.13566324</v>
      </c>
      <c r="N1300" s="6">
        <f t="shared" si="20"/>
        <v>8351127.351253232</v>
      </c>
      <c r="O1300" s="32">
        <v>43303</v>
      </c>
    </row>
    <row r="1301" spans="11:15" thickTop="1" thickBot="1">
      <c r="K1301" s="2">
        <v>43304</v>
      </c>
      <c r="L1301" s="9">
        <v>134664.655</v>
      </c>
      <c r="M1301" s="6">
        <v>80.355436100000006</v>
      </c>
      <c r="N1301" s="6">
        <f t="shared" si="20"/>
        <v>10821037.079781046</v>
      </c>
      <c r="O1301" s="32">
        <v>43304</v>
      </c>
    </row>
    <row r="1302" spans="11:15" thickTop="1" thickBot="1">
      <c r="K1302" s="2">
        <v>43305</v>
      </c>
      <c r="L1302" s="9">
        <v>132967.19</v>
      </c>
      <c r="M1302" s="6">
        <v>71.115294320000004</v>
      </c>
      <c r="N1302" s="6">
        <f t="shared" si="20"/>
        <v>9456000.8517533615</v>
      </c>
      <c r="O1302" s="32">
        <v>43305</v>
      </c>
    </row>
    <row r="1303" spans="11:15" thickTop="1" thickBot="1">
      <c r="K1303" s="2">
        <v>43306</v>
      </c>
      <c r="L1303" s="9">
        <v>135308.29500000001</v>
      </c>
      <c r="M1303" s="6">
        <v>76.472503250000003</v>
      </c>
      <c r="N1303" s="6">
        <f t="shared" si="20"/>
        <v>10347364.029139461</v>
      </c>
      <c r="O1303" s="32">
        <v>43306</v>
      </c>
    </row>
    <row r="1304" spans="11:15" thickTop="1" thickBot="1">
      <c r="K1304" s="2">
        <v>43307</v>
      </c>
      <c r="L1304" s="9">
        <v>137634.125</v>
      </c>
      <c r="M1304" s="6">
        <v>86.406594089999999</v>
      </c>
      <c r="N1304" s="6">
        <f t="shared" si="20"/>
        <v>11892495.971807322</v>
      </c>
      <c r="O1304" s="32">
        <v>43307</v>
      </c>
    </row>
    <row r="1305" spans="11:15" thickTop="1" thickBot="1">
      <c r="K1305" s="2">
        <v>43308</v>
      </c>
      <c r="L1305" s="9">
        <v>130119.5</v>
      </c>
      <c r="M1305" s="6">
        <v>71.869816619999995</v>
      </c>
      <c r="N1305" s="6">
        <f t="shared" si="20"/>
        <v>9351664.6036860887</v>
      </c>
      <c r="O1305" s="32">
        <v>43308</v>
      </c>
    </row>
    <row r="1306" spans="11:15" thickTop="1" thickBot="1">
      <c r="K1306" s="2">
        <v>43309</v>
      </c>
      <c r="L1306" s="9">
        <v>116942.94</v>
      </c>
      <c r="M1306" s="6">
        <v>57.98204775</v>
      </c>
      <c r="N1306" s="6">
        <f t="shared" si="20"/>
        <v>6780591.1311053848</v>
      </c>
      <c r="O1306" s="32">
        <v>43309</v>
      </c>
    </row>
    <row r="1307" spans="11:15" thickTop="1" thickBot="1">
      <c r="K1307" s="2">
        <v>43310</v>
      </c>
      <c r="L1307" s="9">
        <v>111555</v>
      </c>
      <c r="M1307" s="6">
        <v>29.414282669999999</v>
      </c>
      <c r="N1307" s="6">
        <f t="shared" si="20"/>
        <v>3281310.30325185</v>
      </c>
      <c r="O1307" s="32">
        <v>43310</v>
      </c>
    </row>
    <row r="1308" spans="11:15" thickTop="1" thickBot="1">
      <c r="K1308" s="2">
        <v>43311</v>
      </c>
      <c r="L1308" s="9">
        <v>135422.13500000001</v>
      </c>
      <c r="M1308" s="6">
        <v>60.040308160000002</v>
      </c>
      <c r="N1308" s="6">
        <f t="shared" si="20"/>
        <v>8130786.7170851221</v>
      </c>
      <c r="O1308" s="32">
        <v>43311</v>
      </c>
    </row>
    <row r="1309" spans="11:15" thickTop="1" thickBot="1">
      <c r="K1309" s="2">
        <v>43312</v>
      </c>
      <c r="L1309" s="9">
        <v>129519.995</v>
      </c>
      <c r="M1309" s="6">
        <v>60.905552239999999</v>
      </c>
      <c r="N1309" s="6">
        <f t="shared" si="20"/>
        <v>7888486.8215970388</v>
      </c>
      <c r="O1309" s="32">
        <v>43312</v>
      </c>
    </row>
    <row r="1310" spans="11:15" thickTop="1" thickBot="1">
      <c r="K1310" s="2">
        <v>43313</v>
      </c>
      <c r="L1310" s="9">
        <v>134004.96</v>
      </c>
      <c r="M1310" s="6">
        <v>78.761641850000004</v>
      </c>
      <c r="N1310" s="6">
        <f t="shared" si="20"/>
        <v>10554450.665643577</v>
      </c>
      <c r="O1310" s="32">
        <v>43313</v>
      </c>
    </row>
    <row r="1311" spans="11:15" thickTop="1" thickBot="1">
      <c r="K1311" s="2">
        <v>43314</v>
      </c>
      <c r="L1311" s="9">
        <v>129025</v>
      </c>
      <c r="M1311" s="6">
        <v>68.077372269999998</v>
      </c>
      <c r="N1311" s="6">
        <f t="shared" si="20"/>
        <v>8783682.9571367502</v>
      </c>
      <c r="O1311" s="32">
        <v>43314</v>
      </c>
    </row>
    <row r="1312" spans="11:15" thickTop="1" thickBot="1">
      <c r="K1312" s="2">
        <v>43315</v>
      </c>
      <c r="L1312" s="9">
        <v>129740.315</v>
      </c>
      <c r="M1312" s="6">
        <v>79.407081439999999</v>
      </c>
      <c r="N1312" s="6">
        <f t="shared" si="20"/>
        <v>10302299.759256253</v>
      </c>
      <c r="O1312" s="32">
        <v>43315</v>
      </c>
    </row>
    <row r="1313" spans="11:15" thickTop="1" thickBot="1">
      <c r="K1313" s="2">
        <v>43316</v>
      </c>
      <c r="L1313" s="9">
        <v>116238.175</v>
      </c>
      <c r="M1313" s="6">
        <v>44.889044869999999</v>
      </c>
      <c r="N1313" s="6">
        <f t="shared" si="20"/>
        <v>5217820.6531819124</v>
      </c>
      <c r="O1313" s="32">
        <v>43316</v>
      </c>
    </row>
    <row r="1314" spans="11:15" thickTop="1" thickBot="1">
      <c r="K1314" s="2">
        <v>43317</v>
      </c>
      <c r="L1314" s="9">
        <v>104912.38</v>
      </c>
      <c r="M1314" s="6">
        <v>37.44398417</v>
      </c>
      <c r="N1314" s="6">
        <f t="shared" si="20"/>
        <v>3928337.4959570249</v>
      </c>
      <c r="O1314" s="32">
        <v>43317</v>
      </c>
    </row>
    <row r="1315" spans="11:15" thickTop="1" thickBot="1">
      <c r="K1315" s="2">
        <v>43318</v>
      </c>
      <c r="L1315" s="9">
        <v>127198.78</v>
      </c>
      <c r="M1315" s="6">
        <v>83.712090750000002</v>
      </c>
      <c r="N1315" s="6">
        <f t="shared" si="20"/>
        <v>10648075.814649286</v>
      </c>
      <c r="O1315" s="32">
        <v>43318</v>
      </c>
    </row>
    <row r="1316" spans="11:15" thickTop="1" thickBot="1">
      <c r="K1316" s="2">
        <v>43319</v>
      </c>
      <c r="L1316" s="9">
        <v>131851.01500000001</v>
      </c>
      <c r="M1316" s="6">
        <v>75.541241439999993</v>
      </c>
      <c r="N1316" s="6">
        <f t="shared" si="20"/>
        <v>9960189.3582240622</v>
      </c>
      <c r="O1316" s="32">
        <v>43319</v>
      </c>
    </row>
    <row r="1317" spans="11:15" thickTop="1" thickBot="1">
      <c r="K1317" s="2">
        <v>43320</v>
      </c>
      <c r="L1317" s="9">
        <v>131939.5</v>
      </c>
      <c r="M1317" s="6">
        <v>89.686836400000004</v>
      </c>
      <c r="N1317" s="6">
        <f t="shared" si="20"/>
        <v>11833236.3511978</v>
      </c>
      <c r="O1317" s="32">
        <v>43320</v>
      </c>
    </row>
    <row r="1318" spans="11:15" thickTop="1" thickBot="1">
      <c r="K1318" s="2">
        <v>43321</v>
      </c>
      <c r="L1318" s="9">
        <v>135670.99</v>
      </c>
      <c r="M1318" s="6">
        <v>82.760846979999997</v>
      </c>
      <c r="N1318" s="6">
        <f t="shared" si="20"/>
        <v>11228246.043015109</v>
      </c>
      <c r="O1318" s="32">
        <v>43321</v>
      </c>
    </row>
    <row r="1319" spans="11:15" thickTop="1" thickBot="1">
      <c r="K1319" s="2">
        <v>43322</v>
      </c>
      <c r="L1319" s="9">
        <v>121875.355</v>
      </c>
      <c r="M1319" s="6">
        <v>58.050358019999997</v>
      </c>
      <c r="N1319" s="6">
        <f t="shared" si="20"/>
        <v>7074907.991564597</v>
      </c>
      <c r="O1319" s="32">
        <v>43322</v>
      </c>
    </row>
    <row r="1320" spans="11:15" thickTop="1" thickBot="1">
      <c r="K1320" s="2">
        <v>43323</v>
      </c>
      <c r="L1320" s="9">
        <v>119988.735</v>
      </c>
      <c r="M1320" s="6">
        <v>64.602342530000001</v>
      </c>
      <c r="N1320" s="6">
        <f t="shared" si="20"/>
        <v>7751553.3582114</v>
      </c>
      <c r="O1320" s="32">
        <v>43323</v>
      </c>
    </row>
    <row r="1321" spans="11:15" thickTop="1" thickBot="1">
      <c r="K1321" s="2">
        <v>43324</v>
      </c>
      <c r="L1321" s="9">
        <v>115231.85</v>
      </c>
      <c r="M1321" s="6">
        <v>48.788940629999999</v>
      </c>
      <c r="N1321" s="6">
        <f t="shared" si="20"/>
        <v>5622039.8883350659</v>
      </c>
      <c r="O1321" s="32">
        <v>43324</v>
      </c>
    </row>
    <row r="1322" spans="11:15" thickTop="1" thickBot="1">
      <c r="K1322" s="2">
        <v>43325</v>
      </c>
      <c r="L1322" s="9">
        <v>127541.57</v>
      </c>
      <c r="M1322" s="6">
        <v>79.759066959999998</v>
      </c>
      <c r="N1322" s="6">
        <f t="shared" si="20"/>
        <v>10172596.621813528</v>
      </c>
      <c r="O1322" s="32">
        <v>43325</v>
      </c>
    </row>
    <row r="1323" spans="11:15" thickTop="1" thickBot="1">
      <c r="K1323" s="2">
        <v>43326</v>
      </c>
      <c r="L1323" s="9">
        <v>121073.45</v>
      </c>
      <c r="M1323" s="6">
        <v>69.127751180000004</v>
      </c>
      <c r="N1323" s="6">
        <f t="shared" si="20"/>
        <v>8369535.3261041716</v>
      </c>
      <c r="O1323" s="32">
        <v>43326</v>
      </c>
    </row>
    <row r="1324" spans="11:15" thickTop="1" thickBot="1">
      <c r="K1324" s="2">
        <v>43327</v>
      </c>
      <c r="L1324" s="9">
        <v>122602.11500000001</v>
      </c>
      <c r="M1324" s="6">
        <v>67.796604759999994</v>
      </c>
      <c r="N1324" s="6">
        <f t="shared" si="20"/>
        <v>8312007.1333950674</v>
      </c>
      <c r="O1324" s="32">
        <v>43327</v>
      </c>
    </row>
    <row r="1325" spans="11:15" thickTop="1" thickBot="1">
      <c r="K1325" s="2">
        <v>43328</v>
      </c>
      <c r="L1325" s="9">
        <v>131137.065</v>
      </c>
      <c r="M1325" s="6">
        <v>95.267104889999999</v>
      </c>
      <c r="N1325" s="6">
        <f t="shared" si="20"/>
        <v>12493048.526321748</v>
      </c>
      <c r="O1325" s="32">
        <v>43328</v>
      </c>
    </row>
    <row r="1326" spans="11:15" thickTop="1" thickBot="1">
      <c r="K1326" s="2">
        <v>43329</v>
      </c>
      <c r="L1326" s="9">
        <v>125189.54</v>
      </c>
      <c r="M1326" s="6">
        <v>77.617767220000005</v>
      </c>
      <c r="N1326" s="6">
        <f t="shared" si="20"/>
        <v>9716932.5740988795</v>
      </c>
      <c r="O1326" s="32">
        <v>43329</v>
      </c>
    </row>
    <row r="1327" spans="11:15" thickTop="1" thickBot="1">
      <c r="K1327" s="2">
        <v>43330</v>
      </c>
      <c r="L1327" s="9">
        <v>116571.26</v>
      </c>
      <c r="M1327" s="6">
        <v>38.301147139999998</v>
      </c>
      <c r="N1327" s="6">
        <f t="shared" si="20"/>
        <v>4464812.9815551955</v>
      </c>
      <c r="O1327" s="32">
        <v>43330</v>
      </c>
    </row>
    <row r="1328" spans="11:15" thickTop="1" thickBot="1">
      <c r="K1328" s="2">
        <v>43331</v>
      </c>
      <c r="L1328" s="9">
        <v>119707.93</v>
      </c>
      <c r="M1328" s="6">
        <v>50.446948470000002</v>
      </c>
      <c r="N1328" s="6">
        <f t="shared" si="20"/>
        <v>6038899.7761603668</v>
      </c>
      <c r="O1328" s="32">
        <v>43331</v>
      </c>
    </row>
    <row r="1329" spans="11:15" thickTop="1" thickBot="1">
      <c r="K1329" s="2">
        <v>43332</v>
      </c>
      <c r="L1329" s="9">
        <v>138918.38500000001</v>
      </c>
      <c r="M1329" s="6">
        <v>102.3388107</v>
      </c>
      <c r="N1329" s="6">
        <f t="shared" si="20"/>
        <v>14216742.305264721</v>
      </c>
      <c r="O1329" s="32">
        <v>43332</v>
      </c>
    </row>
    <row r="1330" spans="11:15" thickTop="1" thickBot="1">
      <c r="K1330" s="2">
        <v>43333</v>
      </c>
      <c r="L1330" s="9">
        <v>138424.25</v>
      </c>
      <c r="M1330" s="6">
        <v>119.2284324</v>
      </c>
      <c r="N1330" s="6">
        <f t="shared" si="20"/>
        <v>16504106.3336457</v>
      </c>
      <c r="O1330" s="32">
        <v>43333</v>
      </c>
    </row>
    <row r="1331" spans="11:15" thickTop="1" thickBot="1">
      <c r="K1331" s="2">
        <v>43334</v>
      </c>
      <c r="L1331" s="9">
        <v>136240.845</v>
      </c>
      <c r="M1331" s="6">
        <v>104.8161592</v>
      </c>
      <c r="N1331" s="6">
        <f t="shared" si="20"/>
        <v>14280242.099062525</v>
      </c>
      <c r="O1331" s="32">
        <v>43334</v>
      </c>
    </row>
    <row r="1332" spans="11:15" thickTop="1" thickBot="1">
      <c r="K1332" s="2">
        <v>43335</v>
      </c>
      <c r="L1332" s="9">
        <v>131956.72500000001</v>
      </c>
      <c r="M1332" s="6">
        <v>89.579370560000001</v>
      </c>
      <c r="N1332" s="6">
        <f t="shared" si="20"/>
        <v>11820600.366659017</v>
      </c>
      <c r="O1332" s="32">
        <v>43335</v>
      </c>
    </row>
    <row r="1333" spans="11:15" thickTop="1" thickBot="1">
      <c r="K1333" s="2">
        <v>43336</v>
      </c>
      <c r="L1333" s="9">
        <v>130210.94</v>
      </c>
      <c r="M1333" s="6">
        <v>97.467844349999993</v>
      </c>
      <c r="N1333" s="6">
        <f t="shared" si="20"/>
        <v>12691379.632587189</v>
      </c>
      <c r="O1333" s="32">
        <v>43336</v>
      </c>
    </row>
    <row r="1334" spans="11:15" thickTop="1" thickBot="1">
      <c r="K1334" s="2">
        <v>43337</v>
      </c>
      <c r="L1334" s="9">
        <v>116471.77499999999</v>
      </c>
      <c r="M1334" s="6">
        <v>118.4878363</v>
      </c>
      <c r="N1334" s="6">
        <f t="shared" si="20"/>
        <v>13800488.609770432</v>
      </c>
      <c r="O1334" s="32">
        <v>43337</v>
      </c>
    </row>
    <row r="1335" spans="11:15" thickTop="1" thickBot="1">
      <c r="K1335" s="2">
        <v>43338</v>
      </c>
      <c r="L1335" s="9">
        <v>111436.265</v>
      </c>
      <c r="M1335" s="6">
        <v>105.4622088</v>
      </c>
      <c r="N1335" s="6">
        <f t="shared" si="20"/>
        <v>11752314.647322131</v>
      </c>
      <c r="O1335" s="32">
        <v>43338</v>
      </c>
    </row>
    <row r="1336" spans="11:15" thickTop="1" thickBot="1">
      <c r="K1336" s="2">
        <v>43339</v>
      </c>
      <c r="L1336" s="9">
        <v>131280.85</v>
      </c>
      <c r="M1336" s="6">
        <v>105.01180309999999</v>
      </c>
      <c r="N1336" s="6">
        <f t="shared" si="20"/>
        <v>13786038.771000635</v>
      </c>
      <c r="O1336" s="32">
        <v>43339</v>
      </c>
    </row>
    <row r="1337" spans="11:15" thickTop="1" thickBot="1">
      <c r="K1337" s="2">
        <v>43340</v>
      </c>
      <c r="L1337" s="9">
        <v>139563.095</v>
      </c>
      <c r="M1337" s="6">
        <v>119.82307369999999</v>
      </c>
      <c r="N1337" s="6">
        <f t="shared" si="20"/>
        <v>16722879.017985102</v>
      </c>
      <c r="O1337" s="32">
        <v>43340</v>
      </c>
    </row>
    <row r="1338" spans="11:15" thickTop="1" thickBot="1">
      <c r="K1338" s="2">
        <v>43341</v>
      </c>
      <c r="L1338" s="9">
        <v>136032.16</v>
      </c>
      <c r="M1338" s="6">
        <v>118.3790102</v>
      </c>
      <c r="N1338" s="6">
        <f t="shared" si="20"/>
        <v>16103352.456168031</v>
      </c>
      <c r="O1338" s="32">
        <v>43341</v>
      </c>
    </row>
    <row r="1339" spans="11:15" thickTop="1" thickBot="1">
      <c r="K1339" s="2">
        <v>43342</v>
      </c>
      <c r="L1339" s="9">
        <v>139752.54500000001</v>
      </c>
      <c r="M1339" s="6">
        <v>97.166418829999998</v>
      </c>
      <c r="N1339" s="6">
        <f t="shared" si="20"/>
        <v>13579254.320028422</v>
      </c>
      <c r="O1339" s="32">
        <v>43342</v>
      </c>
    </row>
    <row r="1340" spans="11:15" thickTop="1" thickBot="1">
      <c r="K1340" s="2">
        <v>43343</v>
      </c>
      <c r="L1340" s="9">
        <v>130466.91499999999</v>
      </c>
      <c r="M1340" s="6">
        <v>122.4259917</v>
      </c>
      <c r="N1340" s="6">
        <f t="shared" si="20"/>
        <v>15972541.452914605</v>
      </c>
      <c r="O1340" s="32">
        <v>43343</v>
      </c>
    </row>
    <row r="1341" spans="11:15" thickTop="1" thickBot="1">
      <c r="K1341" s="2">
        <v>43344</v>
      </c>
      <c r="L1341" s="9">
        <v>116344.565</v>
      </c>
      <c r="M1341" s="6">
        <v>104.0260614</v>
      </c>
      <c r="N1341" s="6">
        <f t="shared" si="20"/>
        <v>12102866.862246292</v>
      </c>
      <c r="O1341" s="32">
        <v>43344</v>
      </c>
    </row>
    <row r="1342" spans="11:15" thickTop="1" thickBot="1">
      <c r="K1342" s="2">
        <v>43345</v>
      </c>
      <c r="L1342" s="9">
        <v>118402.905</v>
      </c>
      <c r="M1342" s="6">
        <v>137.1315117</v>
      </c>
      <c r="N1342" s="6">
        <f t="shared" si="20"/>
        <v>16236769.352321489</v>
      </c>
      <c r="O1342" s="32">
        <v>43345</v>
      </c>
    </row>
    <row r="1343" spans="11:15" thickTop="1" thickBot="1">
      <c r="K1343" s="2">
        <v>43346</v>
      </c>
      <c r="L1343" s="9">
        <v>131448.995</v>
      </c>
      <c r="M1343" s="6">
        <v>139.51638489999999</v>
      </c>
      <c r="N1343" s="6">
        <f t="shared" si="20"/>
        <v>18339288.581138175</v>
      </c>
      <c r="O1343" s="32">
        <v>43346</v>
      </c>
    </row>
    <row r="1344" spans="11:15" thickTop="1" thickBot="1">
      <c r="K1344" s="2">
        <v>43347</v>
      </c>
      <c r="L1344" s="9">
        <v>128192.08500000001</v>
      </c>
      <c r="M1344" s="6">
        <v>119.57434360000001</v>
      </c>
      <c r="N1344" s="6">
        <f t="shared" si="20"/>
        <v>15328484.418590408</v>
      </c>
      <c r="O1344" s="32">
        <v>43347</v>
      </c>
    </row>
    <row r="1345" spans="11:15" thickTop="1" thickBot="1">
      <c r="K1345" s="2">
        <v>43348</v>
      </c>
      <c r="L1345" s="9">
        <v>118307.155</v>
      </c>
      <c r="M1345" s="6">
        <v>111.54075349999999</v>
      </c>
      <c r="N1345" s="6">
        <f t="shared" si="20"/>
        <v>13196069.213141292</v>
      </c>
      <c r="O1345" s="32">
        <v>43348</v>
      </c>
    </row>
    <row r="1346" spans="11:15" thickTop="1" thickBot="1">
      <c r="K1346" s="2">
        <v>43349</v>
      </c>
      <c r="L1346" s="9">
        <v>116467.37</v>
      </c>
      <c r="M1346" s="6">
        <v>138.90753839999999</v>
      </c>
      <c r="N1346" s="6">
        <f t="shared" si="20"/>
        <v>16178195.670622006</v>
      </c>
      <c r="O1346" s="32">
        <v>43349</v>
      </c>
    </row>
    <row r="1347" spans="11:15" thickTop="1" thickBot="1">
      <c r="K1347" s="2">
        <v>43350</v>
      </c>
      <c r="L1347" s="9">
        <v>123583.52</v>
      </c>
      <c r="M1347" s="6">
        <v>161.5068282</v>
      </c>
      <c r="N1347" s="6">
        <f t="shared" ref="N1347:N1410" si="21">L1347*M1347</f>
        <v>19959582.332991265</v>
      </c>
      <c r="O1347" s="32">
        <v>43350</v>
      </c>
    </row>
    <row r="1348" spans="11:15" thickTop="1" thickBot="1">
      <c r="K1348" s="2">
        <v>43351</v>
      </c>
      <c r="L1348" s="9">
        <v>109948.61500000001</v>
      </c>
      <c r="M1348" s="6">
        <v>109.29377119999999</v>
      </c>
      <c r="N1348" s="6">
        <f t="shared" si="21"/>
        <v>12016698.771566888</v>
      </c>
      <c r="O1348" s="32">
        <v>43351</v>
      </c>
    </row>
    <row r="1349" spans="11:15" thickTop="1" thickBot="1">
      <c r="K1349" s="2">
        <v>43352</v>
      </c>
      <c r="L1349" s="9">
        <v>107838.95</v>
      </c>
      <c r="M1349" s="6">
        <v>67.615591249999994</v>
      </c>
      <c r="N1349" s="6">
        <f t="shared" si="21"/>
        <v>7291594.3640291868</v>
      </c>
      <c r="O1349" s="32">
        <v>43352</v>
      </c>
    </row>
    <row r="1350" spans="11:15" thickTop="1" thickBot="1">
      <c r="K1350" s="2">
        <v>43353</v>
      </c>
      <c r="L1350" s="9">
        <v>123132.625</v>
      </c>
      <c r="M1350" s="6">
        <v>92.615982560000006</v>
      </c>
      <c r="N1350" s="6">
        <f t="shared" si="21"/>
        <v>11404049.049567021</v>
      </c>
      <c r="O1350" s="32">
        <v>43353</v>
      </c>
    </row>
    <row r="1351" spans="11:15" thickTop="1" thickBot="1">
      <c r="K1351" s="2">
        <v>43354</v>
      </c>
      <c r="L1351" s="9">
        <v>111096.53</v>
      </c>
      <c r="M1351" s="6">
        <v>67.333252150000007</v>
      </c>
      <c r="N1351" s="6">
        <f t="shared" si="21"/>
        <v>7480490.6674800403</v>
      </c>
      <c r="O1351" s="32">
        <v>43354</v>
      </c>
    </row>
    <row r="1352" spans="11:15" thickTop="1" thickBot="1">
      <c r="K1352" s="2">
        <v>43355</v>
      </c>
      <c r="L1352" s="9">
        <v>112935.03999999999</v>
      </c>
      <c r="M1352" s="6">
        <v>83.694892069999995</v>
      </c>
      <c r="N1352" s="6">
        <f t="shared" si="21"/>
        <v>9452085.9837211315</v>
      </c>
      <c r="O1352" s="32">
        <v>43355</v>
      </c>
    </row>
    <row r="1353" spans="11:15" thickTop="1" thickBot="1">
      <c r="K1353" s="2">
        <v>43356</v>
      </c>
      <c r="L1353" s="9">
        <v>117880.565</v>
      </c>
      <c r="M1353" s="6">
        <v>84.978278599999996</v>
      </c>
      <c r="N1353" s="6">
        <f t="shared" si="21"/>
        <v>10017287.494095409</v>
      </c>
      <c r="O1353" s="32">
        <v>43356</v>
      </c>
    </row>
    <row r="1354" spans="11:15" thickTop="1" thickBot="1">
      <c r="K1354" s="2">
        <v>43357</v>
      </c>
      <c r="L1354" s="9">
        <v>111213.15</v>
      </c>
      <c r="M1354" s="6">
        <v>35.224262940000003</v>
      </c>
      <c r="N1354" s="6">
        <f t="shared" si="21"/>
        <v>3917401.2379856613</v>
      </c>
      <c r="O1354" s="32">
        <v>43357</v>
      </c>
    </row>
    <row r="1355" spans="11:15" thickTop="1" thickBot="1">
      <c r="K1355" s="2">
        <v>43358</v>
      </c>
      <c r="L1355" s="9">
        <v>108632.355</v>
      </c>
      <c r="M1355" s="6">
        <v>14.67358758</v>
      </c>
      <c r="N1355" s="6">
        <f t="shared" si="21"/>
        <v>1594026.3751141508</v>
      </c>
      <c r="O1355" s="32">
        <v>43358</v>
      </c>
    </row>
    <row r="1356" spans="11:15" thickTop="1" thickBot="1">
      <c r="K1356" s="2">
        <v>43359</v>
      </c>
      <c r="L1356" s="9">
        <v>113030.005</v>
      </c>
      <c r="M1356" s="6">
        <v>81.637617719999994</v>
      </c>
      <c r="N1356" s="6">
        <f t="shared" si="21"/>
        <v>9227500.3390796892</v>
      </c>
      <c r="O1356" s="32">
        <v>43359</v>
      </c>
    </row>
    <row r="1357" spans="11:15" thickTop="1" thickBot="1">
      <c r="K1357" s="2">
        <v>43360</v>
      </c>
      <c r="L1357" s="9">
        <v>118208.24</v>
      </c>
      <c r="M1357" s="6">
        <v>70.685303939999997</v>
      </c>
      <c r="N1357" s="6">
        <f t="shared" si="21"/>
        <v>8355585.3726124652</v>
      </c>
      <c r="O1357" s="32">
        <v>43360</v>
      </c>
    </row>
    <row r="1358" spans="11:15" thickTop="1" thickBot="1">
      <c r="K1358" s="2">
        <v>43361</v>
      </c>
      <c r="L1358" s="9">
        <v>119622.285</v>
      </c>
      <c r="M1358" s="6">
        <v>85.452468640000006</v>
      </c>
      <c r="N1358" s="6">
        <f t="shared" si="21"/>
        <v>10222019.557607643</v>
      </c>
      <c r="O1358" s="32">
        <v>43361</v>
      </c>
    </row>
    <row r="1359" spans="11:15" thickTop="1" thickBot="1">
      <c r="K1359" s="2">
        <v>43362</v>
      </c>
      <c r="L1359" s="9">
        <v>123787.77</v>
      </c>
      <c r="M1359" s="6">
        <v>101.0040489</v>
      </c>
      <c r="N1359" s="6">
        <f t="shared" si="21"/>
        <v>12503065.974301953</v>
      </c>
      <c r="O1359" s="32">
        <v>43362</v>
      </c>
    </row>
    <row r="1360" spans="11:15" thickTop="1" thickBot="1">
      <c r="K1360" s="2">
        <v>43363</v>
      </c>
      <c r="L1360" s="9">
        <v>125335.57</v>
      </c>
      <c r="M1360" s="6">
        <v>115.429534</v>
      </c>
      <c r="N1360" s="6">
        <f t="shared" si="21"/>
        <v>14467426.438724382</v>
      </c>
      <c r="O1360" s="32">
        <v>43363</v>
      </c>
    </row>
    <row r="1361" spans="11:15" thickTop="1" thickBot="1">
      <c r="K1361" s="2">
        <v>43364</v>
      </c>
      <c r="L1361" s="9">
        <v>120372.48</v>
      </c>
      <c r="M1361" s="6">
        <v>110.8134668</v>
      </c>
      <c r="N1361" s="6">
        <f t="shared" si="21"/>
        <v>13338891.816113664</v>
      </c>
      <c r="O1361" s="32">
        <v>43364</v>
      </c>
    </row>
    <row r="1362" spans="11:15" thickTop="1" thickBot="1">
      <c r="K1362" s="2">
        <v>43365</v>
      </c>
      <c r="L1362" s="9">
        <v>107731.72</v>
      </c>
      <c r="M1362" s="6">
        <v>83.493593180000005</v>
      </c>
      <c r="N1362" s="6">
        <f t="shared" si="21"/>
        <v>8994908.4022616707</v>
      </c>
      <c r="O1362" s="32">
        <v>43365</v>
      </c>
    </row>
    <row r="1363" spans="11:15" thickTop="1" thickBot="1">
      <c r="K1363" s="2">
        <v>43366</v>
      </c>
      <c r="L1363" s="9">
        <v>107332.1</v>
      </c>
      <c r="M1363" s="6">
        <v>79.780017569999998</v>
      </c>
      <c r="N1363" s="6">
        <f t="shared" si="21"/>
        <v>8562956.823824998</v>
      </c>
      <c r="O1363" s="32">
        <v>43366</v>
      </c>
    </row>
    <row r="1364" spans="11:15" thickTop="1" thickBot="1">
      <c r="K1364" s="2">
        <v>43367</v>
      </c>
      <c r="L1364" s="9">
        <v>119535.715</v>
      </c>
      <c r="M1364" s="6">
        <v>93.755130829999999</v>
      </c>
      <c r="N1364" s="6">
        <f t="shared" si="21"/>
        <v>11207086.598682594</v>
      </c>
      <c r="O1364" s="32">
        <v>43367</v>
      </c>
    </row>
    <row r="1365" spans="11:15" thickTop="1" thickBot="1">
      <c r="K1365" s="2">
        <v>43368</v>
      </c>
      <c r="L1365" s="9">
        <v>124797.08500000001</v>
      </c>
      <c r="M1365" s="6">
        <v>118.656356</v>
      </c>
      <c r="N1365" s="6">
        <f t="shared" si="21"/>
        <v>14807967.34552226</v>
      </c>
      <c r="O1365" s="32">
        <v>43368</v>
      </c>
    </row>
    <row r="1366" spans="11:15" thickTop="1" thickBot="1">
      <c r="K1366" s="2">
        <v>43369</v>
      </c>
      <c r="L1366" s="9">
        <v>119238.345</v>
      </c>
      <c r="M1366" s="6">
        <v>120.8612104</v>
      </c>
      <c r="N1366" s="6">
        <f t="shared" si="21"/>
        <v>14411290.702792788</v>
      </c>
      <c r="O1366" s="32">
        <v>43369</v>
      </c>
    </row>
    <row r="1367" spans="11:15" thickTop="1" thickBot="1">
      <c r="K1367" s="2">
        <v>43370</v>
      </c>
      <c r="L1367" s="9">
        <v>110878.67</v>
      </c>
      <c r="M1367" s="6">
        <v>99.286997249999999</v>
      </c>
      <c r="N1367" s="6">
        <f t="shared" si="21"/>
        <v>11008810.203373658</v>
      </c>
      <c r="O1367" s="32">
        <v>43370</v>
      </c>
    </row>
    <row r="1368" spans="11:15" thickTop="1" thickBot="1">
      <c r="K1368" s="2">
        <v>43371</v>
      </c>
      <c r="L1368" s="9">
        <v>108622.42</v>
      </c>
      <c r="M1368" s="6">
        <v>90.212995460000002</v>
      </c>
      <c r="N1368" s="6">
        <f t="shared" si="21"/>
        <v>9799153.8823142126</v>
      </c>
      <c r="O1368" s="32">
        <v>43371</v>
      </c>
    </row>
    <row r="1369" spans="11:15" thickTop="1" thickBot="1">
      <c r="K1369" s="2">
        <v>43372</v>
      </c>
      <c r="L1369" s="9">
        <v>109315.065</v>
      </c>
      <c r="M1369" s="6">
        <v>86.164086429999998</v>
      </c>
      <c r="N1369" s="6">
        <f t="shared" si="21"/>
        <v>9419032.7087610681</v>
      </c>
      <c r="O1369" s="32">
        <v>43372</v>
      </c>
    </row>
    <row r="1370" spans="11:15" thickTop="1" thickBot="1">
      <c r="K1370" s="2">
        <v>43373</v>
      </c>
      <c r="L1370" s="9">
        <v>106236.23</v>
      </c>
      <c r="M1370" s="6">
        <v>86.884516410000003</v>
      </c>
      <c r="N1370" s="6">
        <f t="shared" si="21"/>
        <v>9230283.468771534</v>
      </c>
      <c r="O1370" s="32">
        <v>43373</v>
      </c>
    </row>
    <row r="1371" spans="11:15" thickTop="1" thickBot="1">
      <c r="K1371" s="2">
        <v>43374</v>
      </c>
      <c r="L1371" s="9">
        <v>114466.64</v>
      </c>
      <c r="M1371" s="6">
        <v>111.1212712</v>
      </c>
      <c r="N1371" s="6">
        <f t="shared" si="21"/>
        <v>12719678.546792768</v>
      </c>
      <c r="O1371" s="32">
        <v>43374</v>
      </c>
    </row>
    <row r="1372" spans="11:15" thickTop="1" thickBot="1">
      <c r="K1372" s="2">
        <v>43375</v>
      </c>
      <c r="L1372" s="9">
        <v>114458.205</v>
      </c>
      <c r="M1372" s="6">
        <v>104.9424003</v>
      </c>
      <c r="N1372" s="6">
        <f t="shared" si="21"/>
        <v>12011518.766729463</v>
      </c>
      <c r="O1372" s="32">
        <v>43375</v>
      </c>
    </row>
    <row r="1373" spans="11:15" thickTop="1" thickBot="1">
      <c r="K1373" s="2">
        <v>43376</v>
      </c>
      <c r="L1373" s="9">
        <v>115490.83500000001</v>
      </c>
      <c r="M1373" s="6">
        <v>122.0868375</v>
      </c>
      <c r="N1373" s="6">
        <f t="shared" si="21"/>
        <v>14099910.805384314</v>
      </c>
      <c r="O1373" s="32">
        <v>43376</v>
      </c>
    </row>
    <row r="1374" spans="11:15" thickTop="1" thickBot="1">
      <c r="K1374" s="2">
        <v>43377</v>
      </c>
      <c r="L1374" s="9">
        <v>115294.12</v>
      </c>
      <c r="M1374" s="6">
        <v>97.499455749999996</v>
      </c>
      <c r="N1374" s="6">
        <f t="shared" si="21"/>
        <v>11241113.951175189</v>
      </c>
      <c r="O1374" s="32">
        <v>43377</v>
      </c>
    </row>
    <row r="1375" spans="11:15" thickTop="1" thickBot="1">
      <c r="K1375" s="2">
        <v>43378</v>
      </c>
      <c r="L1375" s="9">
        <v>112576.545</v>
      </c>
      <c r="M1375" s="6">
        <v>105.2909812</v>
      </c>
      <c r="N1375" s="6">
        <f t="shared" si="21"/>
        <v>11853294.883155955</v>
      </c>
      <c r="O1375" s="32">
        <v>43378</v>
      </c>
    </row>
    <row r="1376" spans="11:15" thickTop="1" thickBot="1">
      <c r="K1376" s="2">
        <v>43379</v>
      </c>
      <c r="L1376" s="9">
        <v>102988.145</v>
      </c>
      <c r="M1376" s="6">
        <v>100.10292629999999</v>
      </c>
      <c r="N1376" s="6">
        <f t="shared" si="21"/>
        <v>10309414.688708713</v>
      </c>
      <c r="O1376" s="32">
        <v>43379</v>
      </c>
    </row>
    <row r="1377" spans="11:15" thickTop="1" thickBot="1">
      <c r="K1377" s="2">
        <v>43380</v>
      </c>
      <c r="L1377" s="9">
        <v>100476.705</v>
      </c>
      <c r="M1377" s="6">
        <v>87.871654219999996</v>
      </c>
      <c r="N1377" s="6">
        <f t="shared" si="21"/>
        <v>8829054.2789249457</v>
      </c>
      <c r="O1377" s="32">
        <v>43380</v>
      </c>
    </row>
    <row r="1378" spans="11:15" thickTop="1" thickBot="1">
      <c r="K1378" s="2">
        <v>43381</v>
      </c>
      <c r="L1378" s="9">
        <v>113945.5</v>
      </c>
      <c r="M1378" s="6">
        <v>87.101261609999995</v>
      </c>
      <c r="N1378" s="6">
        <f t="shared" si="21"/>
        <v>9924796.8047822546</v>
      </c>
      <c r="O1378" s="32">
        <v>43381</v>
      </c>
    </row>
    <row r="1379" spans="11:15" thickTop="1" thickBot="1">
      <c r="K1379" s="2">
        <v>43382</v>
      </c>
      <c r="L1379" s="9">
        <v>116449.31</v>
      </c>
      <c r="M1379" s="6">
        <v>99.00074936</v>
      </c>
      <c r="N1379" s="6">
        <f t="shared" si="21"/>
        <v>11528568.952454941</v>
      </c>
      <c r="O1379" s="32">
        <v>43382</v>
      </c>
    </row>
    <row r="1380" spans="11:15" thickTop="1" thickBot="1">
      <c r="K1380" s="2">
        <v>43383</v>
      </c>
      <c r="L1380" s="9">
        <v>109551.08</v>
      </c>
      <c r="M1380" s="6">
        <v>73.539697610000005</v>
      </c>
      <c r="N1380" s="6">
        <f t="shared" si="21"/>
        <v>8056353.2960489197</v>
      </c>
      <c r="O1380" s="32">
        <v>43383</v>
      </c>
    </row>
    <row r="1381" spans="11:15" thickTop="1" thickBot="1">
      <c r="K1381" s="2">
        <v>43384</v>
      </c>
      <c r="L1381" s="9">
        <v>110432.33</v>
      </c>
      <c r="M1381" s="6">
        <v>85.630408540000005</v>
      </c>
      <c r="N1381" s="6">
        <f t="shared" si="21"/>
        <v>9456365.5339240991</v>
      </c>
      <c r="O1381" s="32">
        <v>43384</v>
      </c>
    </row>
    <row r="1382" spans="11:15" thickTop="1" thickBot="1">
      <c r="K1382" s="2">
        <v>43385</v>
      </c>
      <c r="L1382" s="9">
        <v>110457.33500000001</v>
      </c>
      <c r="M1382" s="6">
        <v>88.472364569999996</v>
      </c>
      <c r="N1382" s="6">
        <f t="shared" si="21"/>
        <v>9772421.6115506217</v>
      </c>
      <c r="O1382" s="32">
        <v>43385</v>
      </c>
    </row>
    <row r="1383" spans="11:15" thickTop="1" thickBot="1">
      <c r="K1383" s="2">
        <v>43386</v>
      </c>
      <c r="L1383" s="9">
        <v>96584.744999999995</v>
      </c>
      <c r="M1383" s="6">
        <v>74.616600149999996</v>
      </c>
      <c r="N1383" s="6">
        <f t="shared" si="21"/>
        <v>7206825.2982547106</v>
      </c>
      <c r="O1383" s="32">
        <v>43386</v>
      </c>
    </row>
    <row r="1384" spans="11:15" thickTop="1" thickBot="1">
      <c r="K1384" s="2">
        <v>43387</v>
      </c>
      <c r="L1384" s="9">
        <v>90918.615000000005</v>
      </c>
      <c r="M1384" s="6">
        <v>56.864164340000002</v>
      </c>
      <c r="N1384" s="6">
        <f t="shared" si="21"/>
        <v>5170011.0649251891</v>
      </c>
      <c r="O1384" s="32">
        <v>43387</v>
      </c>
    </row>
    <row r="1385" spans="11:15" thickTop="1" thickBot="1">
      <c r="K1385" s="2">
        <v>43388</v>
      </c>
      <c r="L1385" s="9">
        <v>108070.27499999999</v>
      </c>
      <c r="M1385" s="6">
        <v>79.182454410000005</v>
      </c>
      <c r="N1385" s="6">
        <f t="shared" si="21"/>
        <v>8557269.6232636627</v>
      </c>
      <c r="O1385" s="32">
        <v>43388</v>
      </c>
    </row>
    <row r="1386" spans="11:15" thickTop="1" thickBot="1">
      <c r="K1386" s="2">
        <v>43389</v>
      </c>
      <c r="L1386" s="9">
        <v>113889.41</v>
      </c>
      <c r="M1386" s="6">
        <v>89.02524597</v>
      </c>
      <c r="N1386" s="6">
        <f t="shared" si="21"/>
        <v>10139032.738628179</v>
      </c>
      <c r="O1386" s="32">
        <v>43389</v>
      </c>
    </row>
    <row r="1387" spans="11:15" thickTop="1" thickBot="1">
      <c r="K1387" s="2">
        <v>43390</v>
      </c>
      <c r="L1387" s="9">
        <v>112592.26</v>
      </c>
      <c r="M1387" s="6">
        <v>122.20067</v>
      </c>
      <c r="N1387" s="6">
        <f t="shared" si="21"/>
        <v>13758849.6088142</v>
      </c>
      <c r="O1387" s="32">
        <v>43390</v>
      </c>
    </row>
    <row r="1388" spans="11:15" thickTop="1" thickBot="1">
      <c r="K1388" s="2">
        <v>43391</v>
      </c>
      <c r="L1388" s="9">
        <v>112806.58500000001</v>
      </c>
      <c r="M1388" s="6">
        <v>165.77970980000001</v>
      </c>
      <c r="N1388" s="6">
        <f t="shared" si="21"/>
        <v>18701042.924829036</v>
      </c>
      <c r="O1388" s="32">
        <v>43391</v>
      </c>
    </row>
    <row r="1389" spans="11:15" thickTop="1" thickBot="1">
      <c r="K1389" s="2">
        <v>43392</v>
      </c>
      <c r="L1389" s="9">
        <v>107940.16</v>
      </c>
      <c r="M1389" s="6">
        <v>101.6603803</v>
      </c>
      <c r="N1389" s="6">
        <f t="shared" si="21"/>
        <v>10973237.715242848</v>
      </c>
      <c r="O1389" s="32">
        <v>43392</v>
      </c>
    </row>
    <row r="1390" spans="11:15" thickTop="1" thickBot="1">
      <c r="K1390" s="2">
        <v>43393</v>
      </c>
      <c r="L1390" s="9">
        <v>99368.854999999996</v>
      </c>
      <c r="M1390" s="6">
        <v>96.292242040000005</v>
      </c>
      <c r="N1390" s="6">
        <f t="shared" si="21"/>
        <v>9568449.8368976638</v>
      </c>
      <c r="O1390" s="32">
        <v>43393</v>
      </c>
    </row>
    <row r="1391" spans="11:15" thickTop="1" thickBot="1">
      <c r="K1391" s="2">
        <v>43394</v>
      </c>
      <c r="L1391" s="9">
        <v>98427.53</v>
      </c>
      <c r="M1391" s="6">
        <v>81.920924420000006</v>
      </c>
      <c r="N1391" s="6">
        <f t="shared" si="21"/>
        <v>8063274.2459772835</v>
      </c>
      <c r="O1391" s="32">
        <v>43394</v>
      </c>
    </row>
    <row r="1392" spans="11:15" thickTop="1" thickBot="1">
      <c r="K1392" s="2">
        <v>43395</v>
      </c>
      <c r="L1392" s="9">
        <v>105893.61500000001</v>
      </c>
      <c r="M1392" s="6">
        <v>84.175390419999999</v>
      </c>
      <c r="N1392" s="6">
        <f t="shared" si="21"/>
        <v>8913636.3856101688</v>
      </c>
      <c r="O1392" s="32">
        <v>43395</v>
      </c>
    </row>
    <row r="1393" spans="11:15" thickTop="1" thickBot="1">
      <c r="K1393" s="2">
        <v>43396</v>
      </c>
      <c r="L1393" s="9">
        <v>109241.565</v>
      </c>
      <c r="M1393" s="6">
        <v>90.935335870000003</v>
      </c>
      <c r="N1393" s="6">
        <f t="shared" si="21"/>
        <v>9933918.4042394366</v>
      </c>
      <c r="O1393" s="32">
        <v>43396</v>
      </c>
    </row>
    <row r="1394" spans="11:15" thickTop="1" thickBot="1">
      <c r="K1394" s="2">
        <v>43397</v>
      </c>
      <c r="L1394" s="9">
        <v>111423.36500000001</v>
      </c>
      <c r="M1394" s="6">
        <v>93.344752569999997</v>
      </c>
      <c r="N1394" s="6">
        <f t="shared" si="21"/>
        <v>10400786.436441798</v>
      </c>
      <c r="O1394" s="32">
        <v>43397</v>
      </c>
    </row>
    <row r="1395" spans="11:15" thickTop="1" thickBot="1">
      <c r="K1395" s="2">
        <v>43398</v>
      </c>
      <c r="L1395" s="9">
        <v>112414.39</v>
      </c>
      <c r="M1395" s="6">
        <v>115.427252</v>
      </c>
      <c r="N1395" s="6">
        <f t="shared" si="21"/>
        <v>12975684.12295628</v>
      </c>
      <c r="O1395" s="32">
        <v>43398</v>
      </c>
    </row>
    <row r="1396" spans="11:15" thickTop="1" thickBot="1">
      <c r="K1396" s="2">
        <v>43399</v>
      </c>
      <c r="L1396" s="9">
        <v>111145.12</v>
      </c>
      <c r="M1396" s="6">
        <v>111.2042443</v>
      </c>
      <c r="N1396" s="6">
        <f t="shared" si="21"/>
        <v>12359809.077232815</v>
      </c>
      <c r="O1396" s="32">
        <v>43399</v>
      </c>
    </row>
    <row r="1397" spans="11:15" thickTop="1" thickBot="1">
      <c r="K1397" s="2">
        <v>43400</v>
      </c>
      <c r="L1397" s="9">
        <v>97973.985000000001</v>
      </c>
      <c r="M1397" s="6">
        <v>98.832267079999994</v>
      </c>
      <c r="N1397" s="6">
        <f t="shared" si="21"/>
        <v>9682991.0524119139</v>
      </c>
      <c r="O1397" s="32">
        <v>43400</v>
      </c>
    </row>
    <row r="1398" spans="11:15" thickTop="1" thickBot="1">
      <c r="K1398" s="2">
        <v>43401</v>
      </c>
      <c r="L1398" s="9">
        <v>95624.014999999999</v>
      </c>
      <c r="M1398" s="6">
        <v>110.2151781</v>
      </c>
      <c r="N1398" s="6">
        <f t="shared" si="21"/>
        <v>10539217.843862072</v>
      </c>
      <c r="O1398" s="32">
        <v>43401</v>
      </c>
    </row>
    <row r="1399" spans="11:15" thickTop="1" thickBot="1">
      <c r="K1399" s="2">
        <v>43402</v>
      </c>
      <c r="L1399" s="9">
        <v>110196.61500000001</v>
      </c>
      <c r="M1399" s="6">
        <v>142.33806010000001</v>
      </c>
      <c r="N1399" s="6">
        <f t="shared" si="21"/>
        <v>15685172.408686563</v>
      </c>
      <c r="O1399" s="32">
        <v>43402</v>
      </c>
    </row>
    <row r="1400" spans="11:15" thickTop="1" thickBot="1">
      <c r="K1400" s="2">
        <v>43403</v>
      </c>
      <c r="L1400" s="9">
        <v>113459.02499999999</v>
      </c>
      <c r="M1400" s="6">
        <v>149.08062029999999</v>
      </c>
      <c r="N1400" s="6">
        <f t="shared" si="21"/>
        <v>16914541.825633205</v>
      </c>
      <c r="O1400" s="32">
        <v>43403</v>
      </c>
    </row>
    <row r="1401" spans="11:15" thickTop="1" thickBot="1">
      <c r="K1401" s="2">
        <v>43404</v>
      </c>
      <c r="L1401" s="9">
        <v>114402.745</v>
      </c>
      <c r="M1401" s="6">
        <v>121.6154276</v>
      </c>
      <c r="N1401" s="6">
        <f t="shared" si="21"/>
        <v>13913138.751788761</v>
      </c>
      <c r="O1401" s="32">
        <v>43404</v>
      </c>
    </row>
    <row r="1402" spans="11:15" thickTop="1" thickBot="1">
      <c r="K1402" s="2">
        <v>43405</v>
      </c>
      <c r="L1402" s="9">
        <v>119350.66499999999</v>
      </c>
      <c r="M1402" s="6">
        <v>101.7889277</v>
      </c>
      <c r="N1402" s="6">
        <f t="shared" si="21"/>
        <v>12148576.21063192</v>
      </c>
      <c r="O1402" s="32">
        <v>43405</v>
      </c>
    </row>
    <row r="1403" spans="11:15" thickTop="1" thickBot="1">
      <c r="K1403" s="2">
        <v>43406</v>
      </c>
      <c r="L1403" s="9">
        <v>116793.855</v>
      </c>
      <c r="M1403" s="6">
        <v>79.019020170000005</v>
      </c>
      <c r="N1403" s="6">
        <f t="shared" si="21"/>
        <v>9228935.9839770552</v>
      </c>
      <c r="O1403" s="32">
        <v>43406</v>
      </c>
    </row>
    <row r="1404" spans="11:15" thickTop="1" thickBot="1">
      <c r="K1404" s="2">
        <v>43407</v>
      </c>
      <c r="L1404" s="9">
        <v>93859.285000000003</v>
      </c>
      <c r="M1404" s="6">
        <v>74.729665089999997</v>
      </c>
      <c r="N1404" s="6">
        <f t="shared" si="21"/>
        <v>7014072.9336368609</v>
      </c>
      <c r="O1404" s="32">
        <v>43407</v>
      </c>
    </row>
    <row r="1405" spans="11:15" thickTop="1" thickBot="1">
      <c r="K1405" s="2">
        <v>43408</v>
      </c>
      <c r="L1405" s="9">
        <v>96432.625</v>
      </c>
      <c r="M1405" s="6">
        <v>90.901472760000004</v>
      </c>
      <c r="N1405" s="6">
        <f t="shared" si="21"/>
        <v>8765867.634612795</v>
      </c>
      <c r="O1405" s="32">
        <v>43408</v>
      </c>
    </row>
    <row r="1406" spans="11:15" thickTop="1" thickBot="1">
      <c r="K1406" s="2">
        <v>43409</v>
      </c>
      <c r="L1406" s="9">
        <v>107014.075</v>
      </c>
      <c r="M1406" s="6">
        <v>104.6322227</v>
      </c>
      <c r="N1406" s="6">
        <f t="shared" si="21"/>
        <v>11197120.527434502</v>
      </c>
      <c r="O1406" s="32">
        <v>43409</v>
      </c>
    </row>
    <row r="1407" spans="11:15" thickTop="1" thickBot="1">
      <c r="K1407" s="2">
        <v>43410</v>
      </c>
      <c r="L1407" s="9">
        <v>100696.565</v>
      </c>
      <c r="M1407" s="6">
        <v>115.778035</v>
      </c>
      <c r="N1407" s="6">
        <f t="shared" si="21"/>
        <v>11658450.426949775</v>
      </c>
      <c r="O1407" s="32">
        <v>43410</v>
      </c>
    </row>
    <row r="1408" spans="11:15" thickTop="1" thickBot="1">
      <c r="K1408" s="2">
        <v>43411</v>
      </c>
      <c r="L1408" s="9">
        <v>106387.19500000001</v>
      </c>
      <c r="M1408" s="6">
        <v>95.569564769999999</v>
      </c>
      <c r="N1408" s="6">
        <f t="shared" si="21"/>
        <v>10167377.92325112</v>
      </c>
      <c r="O1408" s="32">
        <v>43411</v>
      </c>
    </row>
    <row r="1409" spans="11:15" thickTop="1" thickBot="1">
      <c r="K1409" s="2">
        <v>43412</v>
      </c>
      <c r="L1409" s="9">
        <v>109430.37</v>
      </c>
      <c r="M1409" s="6">
        <v>91.884517419999995</v>
      </c>
      <c r="N1409" s="6">
        <f t="shared" si="21"/>
        <v>10054956.738542045</v>
      </c>
      <c r="O1409" s="32">
        <v>43412</v>
      </c>
    </row>
    <row r="1410" spans="11:15" thickTop="1" thickBot="1">
      <c r="K1410" s="2">
        <v>43413</v>
      </c>
      <c r="L1410" s="9">
        <v>112506.95</v>
      </c>
      <c r="M1410" s="6">
        <v>101.7347422</v>
      </c>
      <c r="N1410" s="6">
        <f t="shared" si="21"/>
        <v>11445865.553958289</v>
      </c>
      <c r="O1410" s="32">
        <v>43413</v>
      </c>
    </row>
    <row r="1411" spans="11:15" thickTop="1" thickBot="1">
      <c r="K1411" s="2">
        <v>43414</v>
      </c>
      <c r="L1411" s="9">
        <v>100203.55</v>
      </c>
      <c r="M1411" s="6">
        <v>86.725271390000003</v>
      </c>
      <c r="N1411" s="6">
        <f t="shared" ref="N1411:N1474" si="22">L1411*M1411</f>
        <v>8690180.0679914355</v>
      </c>
      <c r="O1411" s="32">
        <v>43414</v>
      </c>
    </row>
    <row r="1412" spans="11:15" thickTop="1" thickBot="1">
      <c r="K1412" s="2">
        <v>43415</v>
      </c>
      <c r="L1412" s="9">
        <v>94602.89</v>
      </c>
      <c r="M1412" s="6">
        <v>76.672204399999998</v>
      </c>
      <c r="N1412" s="6">
        <f t="shared" si="22"/>
        <v>7253412.1189107159</v>
      </c>
      <c r="O1412" s="32">
        <v>43415</v>
      </c>
    </row>
    <row r="1413" spans="11:15" thickTop="1" thickBot="1">
      <c r="K1413" s="2">
        <v>43416</v>
      </c>
      <c r="L1413" s="9">
        <v>114159.595</v>
      </c>
      <c r="M1413" s="6">
        <v>105.4518321</v>
      </c>
      <c r="N1413" s="6">
        <f t="shared" si="22"/>
        <v>12038338.444544001</v>
      </c>
      <c r="O1413" s="32">
        <v>43416</v>
      </c>
    </row>
    <row r="1414" spans="11:15" thickTop="1" thickBot="1">
      <c r="K1414" s="2">
        <v>43417</v>
      </c>
      <c r="L1414" s="9">
        <v>120185.265</v>
      </c>
      <c r="M1414" s="6">
        <v>111.5733647</v>
      </c>
      <c r="N1414" s="6">
        <f t="shared" si="22"/>
        <v>13409474.403411146</v>
      </c>
      <c r="O1414" s="32">
        <v>43417</v>
      </c>
    </row>
    <row r="1415" spans="11:15" thickTop="1" thickBot="1">
      <c r="K1415" s="2">
        <v>43418</v>
      </c>
      <c r="L1415" s="9">
        <v>116487.58</v>
      </c>
      <c r="M1415" s="6">
        <v>119.62472270000001</v>
      </c>
      <c r="N1415" s="6">
        <f t="shared" si="22"/>
        <v>13934794.455494067</v>
      </c>
      <c r="O1415" s="32">
        <v>43418</v>
      </c>
    </row>
    <row r="1416" spans="11:15" thickTop="1" thickBot="1">
      <c r="K1416" s="2">
        <v>43419</v>
      </c>
      <c r="L1416" s="9">
        <v>108628.34</v>
      </c>
      <c r="M1416" s="6">
        <v>96.501965749999997</v>
      </c>
      <c r="N1416" s="6">
        <f t="shared" si="22"/>
        <v>10482848.346159354</v>
      </c>
      <c r="O1416" s="32">
        <v>43419</v>
      </c>
    </row>
    <row r="1417" spans="11:15" thickTop="1" thickBot="1">
      <c r="K1417" s="2">
        <v>43420</v>
      </c>
      <c r="L1417" s="9">
        <v>107405.925</v>
      </c>
      <c r="M1417" s="6">
        <v>97.767081950000005</v>
      </c>
      <c r="N1417" s="6">
        <f t="shared" si="22"/>
        <v>10500763.871390555</v>
      </c>
      <c r="O1417" s="32">
        <v>43420</v>
      </c>
    </row>
    <row r="1418" spans="11:15" thickTop="1" thickBot="1">
      <c r="K1418" s="2">
        <v>43421</v>
      </c>
      <c r="L1418" s="9">
        <v>90498.92</v>
      </c>
      <c r="M1418" s="6">
        <v>83.267081379999993</v>
      </c>
      <c r="N1418" s="6">
        <f t="shared" si="22"/>
        <v>7535580.9364421088</v>
      </c>
      <c r="O1418" s="32">
        <v>43421</v>
      </c>
    </row>
    <row r="1419" spans="11:15" thickTop="1" thickBot="1">
      <c r="K1419" s="2">
        <v>43422</v>
      </c>
      <c r="L1419" s="9">
        <v>92043.13</v>
      </c>
      <c r="M1419" s="6">
        <v>89.24819359</v>
      </c>
      <c r="N1419" s="6">
        <f t="shared" si="22"/>
        <v>8214683.0848695375</v>
      </c>
      <c r="O1419" s="32">
        <v>43422</v>
      </c>
    </row>
    <row r="1420" spans="11:15" thickTop="1" thickBot="1">
      <c r="K1420" s="2">
        <v>43423</v>
      </c>
      <c r="L1420" s="9">
        <v>113978.535</v>
      </c>
      <c r="M1420" s="6">
        <v>104.47126299999999</v>
      </c>
      <c r="N1420" s="6">
        <f t="shared" si="22"/>
        <v>11907481.506339705</v>
      </c>
      <c r="O1420" s="32">
        <v>43423</v>
      </c>
    </row>
    <row r="1421" spans="11:15" thickTop="1" thickBot="1">
      <c r="K1421" s="2">
        <v>43424</v>
      </c>
      <c r="L1421" s="9">
        <v>118330.625</v>
      </c>
      <c r="M1421" s="6">
        <v>110.715976</v>
      </c>
      <c r="N1421" s="6">
        <f t="shared" si="22"/>
        <v>13101090.637565</v>
      </c>
      <c r="O1421" s="32">
        <v>43424</v>
      </c>
    </row>
    <row r="1422" spans="11:15" thickTop="1" thickBot="1">
      <c r="K1422" s="2">
        <v>43425</v>
      </c>
      <c r="L1422" s="9">
        <v>106618.19500000001</v>
      </c>
      <c r="M1422" s="6">
        <v>100.42825310000001</v>
      </c>
      <c r="N1422" s="6">
        <f t="shared" si="22"/>
        <v>10707479.072525157</v>
      </c>
      <c r="O1422" s="32">
        <v>43425</v>
      </c>
    </row>
    <row r="1423" spans="11:15" thickTop="1" thickBot="1">
      <c r="K1423" s="2">
        <v>43426</v>
      </c>
      <c r="L1423" s="9">
        <v>107278.83</v>
      </c>
      <c r="M1423" s="6">
        <v>77.208902539999997</v>
      </c>
      <c r="N1423" s="6">
        <f t="shared" si="22"/>
        <v>8282880.730075228</v>
      </c>
      <c r="O1423" s="32">
        <v>43426</v>
      </c>
    </row>
    <row r="1424" spans="11:15" thickTop="1" thickBot="1">
      <c r="K1424" s="2">
        <v>43427</v>
      </c>
      <c r="L1424" s="9">
        <v>113582.6</v>
      </c>
      <c r="M1424" s="6">
        <v>93.528906469999995</v>
      </c>
      <c r="N1424" s="6">
        <f t="shared" si="22"/>
        <v>10623256.372019421</v>
      </c>
      <c r="O1424" s="32">
        <v>43427</v>
      </c>
    </row>
    <row r="1425" spans="11:15" thickTop="1" thickBot="1">
      <c r="K1425" s="2">
        <v>43428</v>
      </c>
      <c r="L1425" s="9">
        <v>101352.12</v>
      </c>
      <c r="M1425" s="6">
        <v>110.5056773</v>
      </c>
      <c r="N1425" s="6">
        <f t="shared" si="22"/>
        <v>11199984.666390875</v>
      </c>
      <c r="O1425" s="32">
        <v>43428</v>
      </c>
    </row>
    <row r="1426" spans="11:15" thickTop="1" thickBot="1">
      <c r="K1426" s="2">
        <v>43429</v>
      </c>
      <c r="L1426" s="9">
        <v>96240.41</v>
      </c>
      <c r="M1426" s="6">
        <v>116.4628124</v>
      </c>
      <c r="N1426" s="6">
        <f t="shared" si="22"/>
        <v>11208428.815129085</v>
      </c>
      <c r="O1426" s="32">
        <v>43429</v>
      </c>
    </row>
    <row r="1427" spans="11:15" thickTop="1" thickBot="1">
      <c r="K1427" s="2">
        <v>43430</v>
      </c>
      <c r="L1427" s="9">
        <v>110547.605</v>
      </c>
      <c r="M1427" s="6">
        <v>112.20926300000001</v>
      </c>
      <c r="N1427" s="6">
        <f t="shared" si="22"/>
        <v>12404465.283465115</v>
      </c>
      <c r="O1427" s="32">
        <v>43430</v>
      </c>
    </row>
    <row r="1428" spans="11:15" thickTop="1" thickBot="1">
      <c r="K1428" s="2">
        <v>43431</v>
      </c>
      <c r="L1428" s="9">
        <v>109706.42</v>
      </c>
      <c r="M1428" s="6">
        <v>109.76169760000001</v>
      </c>
      <c r="N1428" s="6">
        <f t="shared" si="22"/>
        <v>12041562.896818593</v>
      </c>
      <c r="O1428" s="32">
        <v>43431</v>
      </c>
    </row>
    <row r="1429" spans="11:15" thickTop="1" thickBot="1">
      <c r="K1429" s="2">
        <v>43432</v>
      </c>
      <c r="L1429" s="9">
        <v>106684.825</v>
      </c>
      <c r="M1429" s="6">
        <v>98.178259999999995</v>
      </c>
      <c r="N1429" s="6">
        <f t="shared" si="22"/>
        <v>10474130.4869045</v>
      </c>
      <c r="O1429" s="32">
        <v>43432</v>
      </c>
    </row>
    <row r="1430" spans="11:15" thickTop="1" thickBot="1">
      <c r="K1430" s="2">
        <v>43433</v>
      </c>
      <c r="L1430" s="9">
        <v>112586.74</v>
      </c>
      <c r="M1430" s="6">
        <v>116.3293321</v>
      </c>
      <c r="N1430" s="6">
        <f t="shared" si="22"/>
        <v>13097140.267516354</v>
      </c>
      <c r="O1430" s="32">
        <v>43433</v>
      </c>
    </row>
    <row r="1431" spans="11:15" thickTop="1" thickBot="1">
      <c r="K1431" s="2">
        <v>43434</v>
      </c>
      <c r="L1431" s="9">
        <v>110031.82</v>
      </c>
      <c r="M1431" s="6">
        <v>106.2941526</v>
      </c>
      <c r="N1431" s="6">
        <f t="shared" si="22"/>
        <v>11695739.065935733</v>
      </c>
      <c r="O1431" s="32">
        <v>43434</v>
      </c>
    </row>
    <row r="1432" spans="11:15" thickTop="1" thickBot="1">
      <c r="K1432" s="2">
        <v>43435</v>
      </c>
      <c r="L1432" s="9">
        <v>100725.24</v>
      </c>
      <c r="M1432" s="6">
        <v>71.104740500000005</v>
      </c>
      <c r="N1432" s="6">
        <f t="shared" si="22"/>
        <v>7162042.0520002209</v>
      </c>
      <c r="O1432" s="32">
        <v>43435</v>
      </c>
    </row>
    <row r="1433" spans="11:15" thickTop="1" thickBot="1">
      <c r="K1433" s="2">
        <v>43436</v>
      </c>
      <c r="L1433" s="9">
        <v>88903.065000000002</v>
      </c>
      <c r="M1433" s="6">
        <v>24.455382029999999</v>
      </c>
      <c r="N1433" s="6">
        <f t="shared" si="22"/>
        <v>2174158.4182129218</v>
      </c>
      <c r="O1433" s="32">
        <v>43436</v>
      </c>
    </row>
    <row r="1434" spans="11:15" thickTop="1" thickBot="1">
      <c r="K1434" s="2">
        <v>43437</v>
      </c>
      <c r="L1434" s="9">
        <v>107666.30499999999</v>
      </c>
      <c r="M1434" s="6">
        <v>71.126198709999997</v>
      </c>
      <c r="N1434" s="6">
        <f t="shared" si="22"/>
        <v>7657895.003801466</v>
      </c>
      <c r="O1434" s="32">
        <v>43437</v>
      </c>
    </row>
    <row r="1435" spans="11:15" thickTop="1" thickBot="1">
      <c r="K1435" s="2">
        <v>43438</v>
      </c>
      <c r="L1435" s="9">
        <v>111718.075</v>
      </c>
      <c r="M1435" s="6">
        <v>92.945548959999996</v>
      </c>
      <c r="N1435" s="6">
        <f t="shared" si="22"/>
        <v>10383697.809629451</v>
      </c>
      <c r="O1435" s="32">
        <v>43438</v>
      </c>
    </row>
    <row r="1436" spans="11:15" thickTop="1" thickBot="1">
      <c r="K1436" s="2">
        <v>43439</v>
      </c>
      <c r="L1436" s="9">
        <v>114225.12</v>
      </c>
      <c r="M1436" s="6">
        <v>86.814999110000002</v>
      </c>
      <c r="N1436" s="6">
        <f t="shared" si="22"/>
        <v>9916453.6911396421</v>
      </c>
      <c r="O1436" s="32">
        <v>43439</v>
      </c>
    </row>
    <row r="1437" spans="11:15" thickTop="1" thickBot="1">
      <c r="K1437" s="2">
        <v>43440</v>
      </c>
      <c r="L1437" s="9">
        <v>135452.26</v>
      </c>
      <c r="M1437" s="6">
        <v>125.30810839999999</v>
      </c>
      <c r="N1437" s="6">
        <f t="shared" si="22"/>
        <v>16973266.479104985</v>
      </c>
      <c r="O1437" s="32">
        <v>43440</v>
      </c>
    </row>
    <row r="1438" spans="11:15" thickTop="1" thickBot="1">
      <c r="K1438" s="2">
        <v>43441</v>
      </c>
      <c r="L1438" s="9">
        <v>156648.405</v>
      </c>
      <c r="M1438" s="6">
        <v>177.86181680000001</v>
      </c>
      <c r="N1438" s="6">
        <f t="shared" si="22"/>
        <v>27861769.912122205</v>
      </c>
      <c r="O1438" s="32">
        <v>43441</v>
      </c>
    </row>
    <row r="1439" spans="11:15" thickTop="1" thickBot="1">
      <c r="K1439" s="2">
        <v>43442</v>
      </c>
      <c r="L1439" s="9">
        <v>121237.47</v>
      </c>
      <c r="M1439" s="6">
        <v>113.36703300000001</v>
      </c>
      <c r="N1439" s="6">
        <f t="shared" si="22"/>
        <v>13744332.262326511</v>
      </c>
      <c r="O1439" s="32">
        <v>43442</v>
      </c>
    </row>
    <row r="1440" spans="11:15" thickTop="1" thickBot="1">
      <c r="K1440" s="2">
        <v>43443</v>
      </c>
      <c r="L1440" s="9">
        <v>102161.11500000001</v>
      </c>
      <c r="M1440" s="6">
        <v>80.188787649999995</v>
      </c>
      <c r="N1440" s="6">
        <f t="shared" si="22"/>
        <v>8192175.9568222295</v>
      </c>
      <c r="O1440" s="32">
        <v>43443</v>
      </c>
    </row>
    <row r="1441" spans="11:15" thickTop="1" thickBot="1">
      <c r="K1441" s="2">
        <v>43444</v>
      </c>
      <c r="L1441" s="9">
        <v>110803.765</v>
      </c>
      <c r="M1441" s="6">
        <v>95.225723139999999</v>
      </c>
      <c r="N1441" s="6">
        <f t="shared" si="22"/>
        <v>10551368.648759622</v>
      </c>
      <c r="O1441" s="32">
        <v>43444</v>
      </c>
    </row>
    <row r="1442" spans="11:15" thickTop="1" thickBot="1">
      <c r="K1442" s="2">
        <v>43445</v>
      </c>
      <c r="L1442" s="9">
        <v>114413.785</v>
      </c>
      <c r="M1442" s="6">
        <v>118.6444142</v>
      </c>
      <c r="N1442" s="6">
        <f t="shared" si="22"/>
        <v>13574556.497729747</v>
      </c>
      <c r="O1442" s="32">
        <v>43445</v>
      </c>
    </row>
    <row r="1443" spans="11:15" thickTop="1" thickBot="1">
      <c r="K1443" s="2">
        <v>43446</v>
      </c>
      <c r="L1443" s="9">
        <v>129715.465</v>
      </c>
      <c r="M1443" s="6">
        <v>199.184327</v>
      </c>
      <c r="N1443" s="6">
        <f t="shared" si="22"/>
        <v>25837287.597517055</v>
      </c>
      <c r="O1443" s="32">
        <v>43446</v>
      </c>
    </row>
    <row r="1444" spans="11:15" thickTop="1" thickBot="1">
      <c r="K1444" s="2">
        <v>43447</v>
      </c>
      <c r="L1444" s="9">
        <v>114986.33</v>
      </c>
      <c r="M1444" s="6">
        <v>101.8597212</v>
      </c>
      <c r="N1444" s="6">
        <f t="shared" si="22"/>
        <v>11712475.515611196</v>
      </c>
      <c r="O1444" s="32">
        <v>43447</v>
      </c>
    </row>
    <row r="1445" spans="11:15" thickTop="1" thickBot="1">
      <c r="K1445" s="2">
        <v>43448</v>
      </c>
      <c r="L1445" s="9">
        <v>110025.465</v>
      </c>
      <c r="M1445" s="6">
        <v>92.958029269999997</v>
      </c>
      <c r="N1445" s="6">
        <f t="shared" si="22"/>
        <v>10227750.395915359</v>
      </c>
      <c r="O1445" s="32">
        <v>43448</v>
      </c>
    </row>
    <row r="1446" spans="11:15" thickTop="1" thickBot="1">
      <c r="K1446" s="2">
        <v>43449</v>
      </c>
      <c r="L1446" s="9">
        <v>102577.145</v>
      </c>
      <c r="M1446" s="6">
        <v>101.632949</v>
      </c>
      <c r="N1446" s="6">
        <f t="shared" si="22"/>
        <v>10425217.746350605</v>
      </c>
      <c r="O1446" s="32">
        <v>43449</v>
      </c>
    </row>
    <row r="1447" spans="11:15" thickTop="1" thickBot="1">
      <c r="K1447" s="2">
        <v>43450</v>
      </c>
      <c r="L1447" s="9">
        <v>99110.774999999994</v>
      </c>
      <c r="M1447" s="6">
        <v>101.4492327</v>
      </c>
      <c r="N1447" s="6">
        <f t="shared" si="22"/>
        <v>10054712.076052342</v>
      </c>
      <c r="O1447" s="32">
        <v>43450</v>
      </c>
    </row>
    <row r="1448" spans="11:15" thickTop="1" thickBot="1">
      <c r="K1448" s="2">
        <v>43451</v>
      </c>
      <c r="L1448" s="9">
        <v>112804.4</v>
      </c>
      <c r="M1448" s="6">
        <v>101.40388849999999</v>
      </c>
      <c r="N1448" s="6">
        <f t="shared" si="22"/>
        <v>11438804.799909398</v>
      </c>
      <c r="O1448" s="32">
        <v>43451</v>
      </c>
    </row>
    <row r="1449" spans="11:15" thickTop="1" thickBot="1">
      <c r="K1449" s="2">
        <v>43452</v>
      </c>
      <c r="L1449" s="9">
        <v>113485.105</v>
      </c>
      <c r="M1449" s="6">
        <v>104.7225562</v>
      </c>
      <c r="N1449" s="6">
        <f t="shared" si="22"/>
        <v>11884450.286225401</v>
      </c>
      <c r="O1449" s="32">
        <v>43452</v>
      </c>
    </row>
    <row r="1450" spans="11:15" thickTop="1" thickBot="1">
      <c r="K1450" s="2">
        <v>43453</v>
      </c>
      <c r="L1450" s="9">
        <v>119907.245</v>
      </c>
      <c r="M1450" s="6">
        <v>117.70772239999999</v>
      </c>
      <c r="N1450" s="6">
        <f t="shared" si="22"/>
        <v>14114008.708208786</v>
      </c>
      <c r="O1450" s="32">
        <v>43453</v>
      </c>
    </row>
    <row r="1451" spans="11:15" thickTop="1" thickBot="1">
      <c r="K1451" s="2">
        <v>43454</v>
      </c>
      <c r="L1451" s="9">
        <v>111880.52499999999</v>
      </c>
      <c r="M1451" s="6">
        <v>75.555462689999999</v>
      </c>
      <c r="N1451" s="6">
        <f t="shared" si="22"/>
        <v>8453184.8323751111</v>
      </c>
      <c r="O1451" s="32">
        <v>43454</v>
      </c>
    </row>
    <row r="1452" spans="11:15" thickTop="1" thickBot="1">
      <c r="K1452" s="2">
        <v>43455</v>
      </c>
      <c r="L1452" s="9">
        <v>102075.925</v>
      </c>
      <c r="M1452" s="6">
        <v>65.932437969999995</v>
      </c>
      <c r="N1452" s="6">
        <f t="shared" si="22"/>
        <v>6730114.5932928715</v>
      </c>
      <c r="O1452" s="32">
        <v>43455</v>
      </c>
    </row>
    <row r="1453" spans="11:15" thickTop="1" thickBot="1">
      <c r="K1453" s="2">
        <v>43456</v>
      </c>
      <c r="L1453" s="9">
        <v>92725.74</v>
      </c>
      <c r="M1453" s="6">
        <v>69.250457960000006</v>
      </c>
      <c r="N1453" s="6">
        <f t="shared" si="22"/>
        <v>6421299.9596798914</v>
      </c>
      <c r="O1453" s="32">
        <v>43456</v>
      </c>
    </row>
    <row r="1454" spans="11:15" thickTop="1" thickBot="1">
      <c r="K1454" s="2">
        <v>43457</v>
      </c>
      <c r="L1454" s="9">
        <v>94938.395000000004</v>
      </c>
      <c r="M1454" s="6">
        <v>65.612248190000003</v>
      </c>
      <c r="N1454" s="6">
        <f t="shared" si="22"/>
        <v>6229121.5355002554</v>
      </c>
      <c r="O1454" s="32">
        <v>43457</v>
      </c>
    </row>
    <row r="1455" spans="11:15" thickTop="1" thickBot="1">
      <c r="K1455" s="2">
        <v>43458</v>
      </c>
      <c r="L1455" s="9">
        <v>112358.815</v>
      </c>
      <c r="M1455" s="6">
        <v>96.817179359999997</v>
      </c>
      <c r="N1455" s="6">
        <f t="shared" si="22"/>
        <v>10878263.544532059</v>
      </c>
      <c r="O1455" s="32">
        <v>43458</v>
      </c>
    </row>
    <row r="1456" spans="11:15" thickTop="1" thickBot="1">
      <c r="K1456" s="2">
        <v>43459</v>
      </c>
      <c r="L1456" s="9">
        <v>98191.654999999999</v>
      </c>
      <c r="M1456" s="6">
        <v>55.238545299999998</v>
      </c>
      <c r="N1456" s="6">
        <f t="shared" si="22"/>
        <v>5423964.1827994715</v>
      </c>
      <c r="O1456" s="32">
        <v>43459</v>
      </c>
    </row>
    <row r="1457" spans="11:15" thickTop="1" thickBot="1">
      <c r="K1457" s="2">
        <v>43460</v>
      </c>
      <c r="L1457" s="9">
        <v>100017.19500000001</v>
      </c>
      <c r="M1457" s="6">
        <v>77.578354779999998</v>
      </c>
      <c r="N1457" s="6">
        <f t="shared" si="22"/>
        <v>7759169.4378104424</v>
      </c>
      <c r="O1457" s="32">
        <v>43460</v>
      </c>
    </row>
    <row r="1458" spans="11:15" thickTop="1" thickBot="1">
      <c r="K1458" s="2">
        <v>43461</v>
      </c>
      <c r="L1458" s="9">
        <v>129749.14</v>
      </c>
      <c r="M1458" s="6">
        <v>102.3108963</v>
      </c>
      <c r="N1458" s="6">
        <f t="shared" si="22"/>
        <v>13274750.807554182</v>
      </c>
      <c r="O1458" s="32">
        <v>43461</v>
      </c>
    </row>
    <row r="1459" spans="11:15" thickTop="1" thickBot="1">
      <c r="K1459" s="2">
        <v>43462</v>
      </c>
      <c r="L1459" s="9">
        <v>133831.375</v>
      </c>
      <c r="M1459" s="6">
        <v>121.46071910000001</v>
      </c>
      <c r="N1459" s="6">
        <f t="shared" si="22"/>
        <v>16255255.045641763</v>
      </c>
      <c r="O1459" s="32">
        <v>43462</v>
      </c>
    </row>
    <row r="1460" spans="11:15" thickTop="1" thickBot="1">
      <c r="K1460" s="2">
        <v>43463</v>
      </c>
      <c r="L1460" s="9">
        <v>108290.11</v>
      </c>
      <c r="M1460" s="6">
        <v>91.7235266</v>
      </c>
      <c r="N1460" s="6">
        <f t="shared" si="22"/>
        <v>9932750.785101926</v>
      </c>
      <c r="O1460" s="32">
        <v>43463</v>
      </c>
    </row>
    <row r="1461" spans="11:15" thickTop="1" thickBot="1">
      <c r="K1461" s="2">
        <v>43464</v>
      </c>
      <c r="L1461" s="9">
        <v>99613.865000000005</v>
      </c>
      <c r="M1461" s="6">
        <v>84.166495269999999</v>
      </c>
      <c r="N1461" s="6">
        <f t="shared" si="22"/>
        <v>8384149.897348919</v>
      </c>
      <c r="O1461" s="32">
        <v>43464</v>
      </c>
    </row>
    <row r="1462" spans="11:15" thickTop="1" thickBot="1">
      <c r="K1462" s="2">
        <v>43465</v>
      </c>
      <c r="L1462" s="9">
        <v>103381.91499999999</v>
      </c>
      <c r="M1462" s="6">
        <v>84.897997059999994</v>
      </c>
      <c r="N1462" s="6">
        <f t="shared" si="22"/>
        <v>8776917.5157271679</v>
      </c>
      <c r="O1462" s="32">
        <v>43465</v>
      </c>
    </row>
    <row r="1463" spans="11:15" thickTop="1" thickBot="1">
      <c r="K1463" s="2">
        <v>43466</v>
      </c>
      <c r="L1463" s="9">
        <v>98933.06</v>
      </c>
      <c r="M1463" s="6">
        <v>78.560978969999994</v>
      </c>
      <c r="N1463" s="6">
        <f t="shared" si="22"/>
        <v>7772278.0460977471</v>
      </c>
      <c r="O1463" s="32">
        <v>43466</v>
      </c>
    </row>
    <row r="1464" spans="11:15" thickTop="1" thickBot="1">
      <c r="K1464" s="2">
        <v>43467</v>
      </c>
      <c r="L1464" s="9">
        <v>106470.675</v>
      </c>
      <c r="M1464" s="6">
        <v>92.202011200000001</v>
      </c>
      <c r="N1464" s="6">
        <f t="shared" si="22"/>
        <v>9816810.3688215595</v>
      </c>
      <c r="O1464" s="32">
        <v>43467</v>
      </c>
    </row>
    <row r="1465" spans="11:15" thickTop="1" thickBot="1">
      <c r="K1465" s="2">
        <v>43468</v>
      </c>
      <c r="L1465" s="9">
        <v>118789.605</v>
      </c>
      <c r="M1465" s="6">
        <v>127.38030259999999</v>
      </c>
      <c r="N1465" s="6">
        <f t="shared" si="22"/>
        <v>15131455.830634471</v>
      </c>
      <c r="O1465" s="32">
        <v>43468</v>
      </c>
    </row>
    <row r="1466" spans="11:15" thickTop="1" thickBot="1">
      <c r="K1466" s="2">
        <v>43469</v>
      </c>
      <c r="L1466" s="9">
        <v>133288.46</v>
      </c>
      <c r="M1466" s="6">
        <v>121.0209967</v>
      </c>
      <c r="N1466" s="6">
        <f t="shared" si="22"/>
        <v>16130702.277808081</v>
      </c>
      <c r="O1466" s="32">
        <v>43469</v>
      </c>
    </row>
    <row r="1467" spans="11:15" thickTop="1" thickBot="1">
      <c r="K1467" s="2">
        <v>43470</v>
      </c>
      <c r="L1467" s="9">
        <v>97262.79</v>
      </c>
      <c r="M1467" s="6">
        <v>83.493520489999995</v>
      </c>
      <c r="N1467" s="6">
        <f t="shared" si="22"/>
        <v>8120812.7497795662</v>
      </c>
      <c r="O1467" s="32">
        <v>43470</v>
      </c>
    </row>
    <row r="1468" spans="11:15" thickTop="1" thickBot="1">
      <c r="K1468" s="2">
        <v>43471</v>
      </c>
      <c r="L1468" s="9">
        <v>93606.214999999997</v>
      </c>
      <c r="M1468" s="6">
        <v>65.766406979999999</v>
      </c>
      <c r="N1468" s="6">
        <f t="shared" si="22"/>
        <v>6156144.4315473801</v>
      </c>
      <c r="O1468" s="32">
        <v>43471</v>
      </c>
    </row>
    <row r="1469" spans="11:15" thickTop="1" thickBot="1">
      <c r="K1469" s="2">
        <v>43472</v>
      </c>
      <c r="L1469" s="9">
        <v>109874.9</v>
      </c>
      <c r="M1469" s="6">
        <v>85.07795745</v>
      </c>
      <c r="N1469" s="6">
        <f t="shared" si="22"/>
        <v>9347932.0670230053</v>
      </c>
      <c r="O1469" s="32">
        <v>43472</v>
      </c>
    </row>
    <row r="1470" spans="11:15" thickTop="1" thickBot="1">
      <c r="K1470" s="2">
        <v>43473</v>
      </c>
      <c r="L1470" s="9">
        <v>113446.1</v>
      </c>
      <c r="M1470" s="6">
        <v>104.9077815</v>
      </c>
      <c r="N1470" s="6">
        <f t="shared" si="22"/>
        <v>11901378.67082715</v>
      </c>
      <c r="O1470" s="32">
        <v>43473</v>
      </c>
    </row>
    <row r="1471" spans="11:15" thickTop="1" thickBot="1">
      <c r="K1471" s="2">
        <v>43474</v>
      </c>
      <c r="L1471" s="9">
        <v>105483.435</v>
      </c>
      <c r="M1471" s="6">
        <v>91.851546720000002</v>
      </c>
      <c r="N1471" s="6">
        <f t="shared" si="22"/>
        <v>9688816.6580885835</v>
      </c>
      <c r="O1471" s="32">
        <v>43474</v>
      </c>
    </row>
    <row r="1472" spans="11:15" thickTop="1" thickBot="1">
      <c r="K1472" s="2">
        <v>43475</v>
      </c>
      <c r="L1472" s="9">
        <v>108078.69500000001</v>
      </c>
      <c r="M1472" s="6">
        <v>96.413742569999997</v>
      </c>
      <c r="N1472" s="6">
        <f t="shared" si="22"/>
        <v>10420271.477031546</v>
      </c>
      <c r="O1472" s="32">
        <v>43475</v>
      </c>
    </row>
    <row r="1473" spans="11:15" thickTop="1" thickBot="1">
      <c r="K1473" s="2">
        <v>43476</v>
      </c>
      <c r="L1473" s="9">
        <v>119728.63499999999</v>
      </c>
      <c r="M1473" s="6">
        <v>116.3056708</v>
      </c>
      <c r="N1473" s="6">
        <f t="shared" si="22"/>
        <v>13925119.207643358</v>
      </c>
      <c r="O1473" s="32">
        <v>43476</v>
      </c>
    </row>
    <row r="1474" spans="11:15" thickTop="1" thickBot="1">
      <c r="K1474" s="2">
        <v>43477</v>
      </c>
      <c r="L1474" s="9">
        <v>108628.96</v>
      </c>
      <c r="M1474" s="6">
        <v>88.996642809999997</v>
      </c>
      <c r="N1474" s="6">
        <f t="shared" si="22"/>
        <v>9667612.7519417778</v>
      </c>
      <c r="O1474" s="32">
        <v>43477</v>
      </c>
    </row>
    <row r="1475" spans="11:15" thickTop="1" thickBot="1">
      <c r="K1475" s="2">
        <v>43478</v>
      </c>
      <c r="L1475" s="9">
        <v>101853.24</v>
      </c>
      <c r="M1475" s="6">
        <v>75.273023879999997</v>
      </c>
      <c r="N1475" s="6">
        <f t="shared" ref="N1475:N1538" si="23">L1475*M1475</f>
        <v>7666801.3667753711</v>
      </c>
      <c r="O1475" s="32">
        <v>43478</v>
      </c>
    </row>
    <row r="1476" spans="11:15" thickTop="1" thickBot="1">
      <c r="K1476" s="2">
        <v>43479</v>
      </c>
      <c r="L1476" s="9">
        <v>147070.535</v>
      </c>
      <c r="M1476" s="6">
        <v>188.19764950000001</v>
      </c>
      <c r="N1476" s="6">
        <f t="shared" si="23"/>
        <v>27678328.997707486</v>
      </c>
      <c r="O1476" s="32">
        <v>43479</v>
      </c>
    </row>
    <row r="1477" spans="11:15" thickTop="1" thickBot="1">
      <c r="K1477" s="2">
        <v>43480</v>
      </c>
      <c r="L1477" s="9">
        <v>152496.245</v>
      </c>
      <c r="M1477" s="6">
        <v>222.43841900000001</v>
      </c>
      <c r="N1477" s="6">
        <f t="shared" si="23"/>
        <v>33921023.641236655</v>
      </c>
      <c r="O1477" s="32">
        <v>43480</v>
      </c>
    </row>
    <row r="1478" spans="11:15" thickTop="1" thickBot="1">
      <c r="K1478" s="2">
        <v>43481</v>
      </c>
      <c r="L1478" s="9">
        <v>136971.755</v>
      </c>
      <c r="M1478" s="6">
        <v>178.07967540000001</v>
      </c>
      <c r="N1478" s="6">
        <f t="shared" si="23"/>
        <v>24391885.66936833</v>
      </c>
      <c r="O1478" s="32">
        <v>43481</v>
      </c>
    </row>
    <row r="1479" spans="11:15" thickTop="1" thickBot="1">
      <c r="K1479" s="2">
        <v>43482</v>
      </c>
      <c r="L1479" s="9">
        <v>145211.49</v>
      </c>
      <c r="M1479" s="6">
        <v>175.35289299999999</v>
      </c>
      <c r="N1479" s="6">
        <f t="shared" si="23"/>
        <v>25463254.868340567</v>
      </c>
      <c r="O1479" s="32">
        <v>43482</v>
      </c>
    </row>
    <row r="1480" spans="11:15" thickTop="1" thickBot="1">
      <c r="K1480" s="2">
        <v>43483</v>
      </c>
      <c r="L1480" s="9">
        <v>134898.21</v>
      </c>
      <c r="M1480" s="6">
        <v>137.8500262</v>
      </c>
      <c r="N1480" s="6">
        <f t="shared" si="23"/>
        <v>18595721.782833099</v>
      </c>
      <c r="O1480" s="32">
        <v>43483</v>
      </c>
    </row>
    <row r="1481" spans="11:15" thickTop="1" thickBot="1">
      <c r="K1481" s="2">
        <v>43484</v>
      </c>
      <c r="L1481" s="9">
        <v>101692.45</v>
      </c>
      <c r="M1481" s="6">
        <v>80.786252489999995</v>
      </c>
      <c r="N1481" s="6">
        <f t="shared" si="23"/>
        <v>8215351.9420266999</v>
      </c>
      <c r="O1481" s="32">
        <v>43484</v>
      </c>
    </row>
    <row r="1482" spans="11:15" thickTop="1" thickBot="1">
      <c r="K1482" s="2">
        <v>43485</v>
      </c>
      <c r="L1482" s="9">
        <v>102283.13</v>
      </c>
      <c r="M1482" s="6">
        <v>86.607900729999997</v>
      </c>
      <c r="N1482" s="6">
        <f t="shared" si="23"/>
        <v>8858527.1693936847</v>
      </c>
      <c r="O1482" s="32">
        <v>43485</v>
      </c>
    </row>
    <row r="1483" spans="11:15" thickTop="1" thickBot="1">
      <c r="K1483" s="2">
        <v>43486</v>
      </c>
      <c r="L1483" s="9">
        <v>130517.97</v>
      </c>
      <c r="M1483" s="6">
        <v>176.68995000000001</v>
      </c>
      <c r="N1483" s="6">
        <f t="shared" si="23"/>
        <v>23061213.593401503</v>
      </c>
      <c r="O1483" s="32">
        <v>43486</v>
      </c>
    </row>
    <row r="1484" spans="11:15" thickTop="1" thickBot="1">
      <c r="K1484" s="2">
        <v>43487</v>
      </c>
      <c r="L1484" s="9">
        <v>141444.78</v>
      </c>
      <c r="M1484" s="6">
        <v>278.77774349999999</v>
      </c>
      <c r="N1484" s="6">
        <f t="shared" si="23"/>
        <v>39431656.598253928</v>
      </c>
      <c r="O1484" s="32">
        <v>43487</v>
      </c>
    </row>
    <row r="1485" spans="11:15" thickTop="1" thickBot="1">
      <c r="K1485" s="2">
        <v>43488</v>
      </c>
      <c r="L1485" s="9">
        <v>125501.15</v>
      </c>
      <c r="M1485" s="6">
        <v>154.47314489999999</v>
      </c>
      <c r="N1485" s="6">
        <f t="shared" si="23"/>
        <v>19386557.329066634</v>
      </c>
      <c r="O1485" s="32">
        <v>43488</v>
      </c>
    </row>
    <row r="1486" spans="11:15" thickTop="1" thickBot="1">
      <c r="K1486" s="2">
        <v>43489</v>
      </c>
      <c r="L1486" s="9">
        <v>155891.345</v>
      </c>
      <c r="M1486" s="6">
        <v>4549.6451049999996</v>
      </c>
      <c r="N1486" s="6">
        <f t="shared" si="23"/>
        <v>709250294.69111621</v>
      </c>
      <c r="O1486" s="32">
        <v>43489</v>
      </c>
    </row>
    <row r="1487" spans="11:15" thickTop="1" thickBot="1">
      <c r="K1487" s="2">
        <v>43490</v>
      </c>
      <c r="L1487" s="9">
        <v>168894.845</v>
      </c>
      <c r="M1487" s="6">
        <v>906.43723230000001</v>
      </c>
      <c r="N1487" s="6">
        <f t="shared" si="23"/>
        <v>153092575.8515375</v>
      </c>
      <c r="O1487" s="32">
        <v>43490</v>
      </c>
    </row>
    <row r="1488" spans="11:15" thickTop="1" thickBot="1">
      <c r="K1488" s="2">
        <v>43491</v>
      </c>
      <c r="L1488" s="9">
        <v>114818.66499999999</v>
      </c>
      <c r="M1488" s="6">
        <v>163.73362520000001</v>
      </c>
      <c r="N1488" s="6">
        <f t="shared" si="23"/>
        <v>18799676.261074357</v>
      </c>
      <c r="O1488" s="32">
        <v>43491</v>
      </c>
    </row>
    <row r="1489" spans="11:15" thickTop="1" thickBot="1">
      <c r="K1489" s="2">
        <v>43492</v>
      </c>
      <c r="L1489" s="9">
        <v>99801.574999999997</v>
      </c>
      <c r="M1489" s="6">
        <v>86.396224309999994</v>
      </c>
      <c r="N1489" s="6">
        <f t="shared" si="23"/>
        <v>8622479.2601912878</v>
      </c>
      <c r="O1489" s="32">
        <v>43492</v>
      </c>
    </row>
    <row r="1490" spans="11:15" thickTop="1" thickBot="1">
      <c r="K1490" s="2">
        <v>43493</v>
      </c>
      <c r="L1490" s="9">
        <v>112374.63</v>
      </c>
      <c r="M1490" s="6">
        <v>150.94848010000001</v>
      </c>
      <c r="N1490" s="6">
        <f t="shared" si="23"/>
        <v>16962779.600299865</v>
      </c>
      <c r="O1490" s="32">
        <v>43493</v>
      </c>
    </row>
    <row r="1491" spans="11:15" thickTop="1" thickBot="1">
      <c r="K1491" s="2">
        <v>43494</v>
      </c>
      <c r="L1491" s="9">
        <v>138455.45499999999</v>
      </c>
      <c r="M1491" s="6">
        <v>183.4002093</v>
      </c>
      <c r="N1491" s="6">
        <f t="shared" si="23"/>
        <v>25392759.42572673</v>
      </c>
      <c r="O1491" s="32">
        <v>43494</v>
      </c>
    </row>
    <row r="1492" spans="11:15" thickTop="1" thickBot="1">
      <c r="K1492" s="2">
        <v>43495</v>
      </c>
      <c r="L1492" s="9">
        <v>142113.375</v>
      </c>
      <c r="M1492" s="6">
        <v>188.74241950000001</v>
      </c>
      <c r="N1492" s="6">
        <f t="shared" si="23"/>
        <v>26822822.240810815</v>
      </c>
      <c r="O1492" s="32">
        <v>43495</v>
      </c>
    </row>
    <row r="1493" spans="11:15" thickTop="1" thickBot="1">
      <c r="K1493" s="2">
        <v>43496</v>
      </c>
      <c r="L1493" s="9">
        <v>110277.21</v>
      </c>
      <c r="M1493" s="6">
        <v>107.5212334</v>
      </c>
      <c r="N1493" s="6">
        <f t="shared" si="23"/>
        <v>11857141.635110814</v>
      </c>
      <c r="O1493" s="32">
        <v>43496</v>
      </c>
    </row>
    <row r="1494" spans="11:15" thickTop="1" thickBot="1">
      <c r="K1494" s="2">
        <v>43497</v>
      </c>
      <c r="L1494" s="9">
        <v>104422.79</v>
      </c>
      <c r="M1494" s="6">
        <v>117.68273910000001</v>
      </c>
      <c r="N1494" s="6">
        <f t="shared" si="23"/>
        <v>12288759.951664088</v>
      </c>
      <c r="O1494" s="32">
        <v>43497</v>
      </c>
    </row>
    <row r="1495" spans="11:15" thickTop="1" thickBot="1">
      <c r="K1495" s="2">
        <v>43498</v>
      </c>
      <c r="L1495" s="9">
        <v>124749.065</v>
      </c>
      <c r="M1495" s="6">
        <v>240.9545239</v>
      </c>
      <c r="N1495" s="6">
        <f t="shared" si="23"/>
        <v>30058851.564045154</v>
      </c>
      <c r="O1495" s="32">
        <v>43498</v>
      </c>
    </row>
    <row r="1496" spans="11:15" thickTop="1" thickBot="1">
      <c r="K1496" s="2">
        <v>43499</v>
      </c>
      <c r="L1496" s="9">
        <v>133287.58499999999</v>
      </c>
      <c r="M1496" s="6">
        <v>186.91763220000001</v>
      </c>
      <c r="N1496" s="6">
        <f t="shared" si="23"/>
        <v>24913799.789856236</v>
      </c>
      <c r="O1496" s="32">
        <v>43499</v>
      </c>
    </row>
    <row r="1497" spans="11:15" thickTop="1" thickBot="1">
      <c r="K1497" s="2">
        <v>43500</v>
      </c>
      <c r="L1497" s="9">
        <v>119168.96000000001</v>
      </c>
      <c r="M1497" s="6">
        <v>110.1512267</v>
      </c>
      <c r="N1497" s="6">
        <f t="shared" si="23"/>
        <v>13126607.128563233</v>
      </c>
      <c r="O1497" s="32">
        <v>43500</v>
      </c>
    </row>
    <row r="1498" spans="11:15" thickTop="1" thickBot="1">
      <c r="K1498" s="2">
        <v>43501</v>
      </c>
      <c r="L1498" s="9">
        <v>119702.045</v>
      </c>
      <c r="M1498" s="6">
        <v>92.701339529999998</v>
      </c>
      <c r="N1498" s="6">
        <f t="shared" si="23"/>
        <v>11096539.915980339</v>
      </c>
      <c r="O1498" s="32">
        <v>43501</v>
      </c>
    </row>
    <row r="1499" spans="11:15" thickTop="1" thickBot="1">
      <c r="K1499" s="2">
        <v>43502</v>
      </c>
      <c r="L1499" s="9">
        <v>140497.815</v>
      </c>
      <c r="M1499" s="6">
        <v>143.45505610000001</v>
      </c>
      <c r="N1499" s="6">
        <f t="shared" si="23"/>
        <v>20155121.932752423</v>
      </c>
      <c r="O1499" s="32">
        <v>43502</v>
      </c>
    </row>
    <row r="1500" spans="11:15" thickTop="1" thickBot="1">
      <c r="K1500" s="2">
        <v>43503</v>
      </c>
      <c r="L1500" s="9">
        <v>141593.54500000001</v>
      </c>
      <c r="M1500" s="6">
        <v>147.68790949999999</v>
      </c>
      <c r="N1500" s="6">
        <f t="shared" si="23"/>
        <v>20911654.659744177</v>
      </c>
      <c r="O1500" s="32">
        <v>43503</v>
      </c>
    </row>
    <row r="1501" spans="11:15" thickTop="1" thickBot="1">
      <c r="K1501" s="2">
        <v>43504</v>
      </c>
      <c r="L1501" s="9">
        <v>117327.495</v>
      </c>
      <c r="M1501" s="6">
        <v>107.8491587</v>
      </c>
      <c r="N1501" s="6">
        <f t="shared" si="23"/>
        <v>12653671.628128456</v>
      </c>
      <c r="O1501" s="32">
        <v>43504</v>
      </c>
    </row>
    <row r="1502" spans="11:15" thickTop="1" thickBot="1">
      <c r="K1502" s="2">
        <v>43505</v>
      </c>
      <c r="L1502" s="9">
        <v>95668.77</v>
      </c>
      <c r="M1502" s="6">
        <v>44.176311859999998</v>
      </c>
      <c r="N1502" s="6">
        <f t="shared" si="23"/>
        <v>4226293.4187826123</v>
      </c>
      <c r="O1502" s="32">
        <v>43505</v>
      </c>
    </row>
    <row r="1503" spans="11:15" thickTop="1" thickBot="1">
      <c r="K1503" s="2">
        <v>43506</v>
      </c>
      <c r="L1503" s="9">
        <v>94786.72</v>
      </c>
      <c r="M1503" s="6">
        <v>86.435775870000001</v>
      </c>
      <c r="N1503" s="6">
        <f t="shared" si="23"/>
        <v>8192963.6853724467</v>
      </c>
      <c r="O1503" s="32">
        <v>43506</v>
      </c>
    </row>
    <row r="1504" spans="11:15" thickTop="1" thickBot="1">
      <c r="K1504" s="2">
        <v>43507</v>
      </c>
      <c r="L1504" s="9">
        <v>114085.645</v>
      </c>
      <c r="M1504" s="6">
        <v>97.715089509999999</v>
      </c>
      <c r="N1504" s="6">
        <f t="shared" si="23"/>
        <v>11147889.012981085</v>
      </c>
      <c r="O1504" s="32">
        <v>43507</v>
      </c>
    </row>
    <row r="1505" spans="11:15" thickTop="1" thickBot="1">
      <c r="K1505" s="2">
        <v>43508</v>
      </c>
      <c r="L1505" s="9">
        <v>107697.205</v>
      </c>
      <c r="M1505" s="6">
        <v>57.338211940000001</v>
      </c>
      <c r="N1505" s="6">
        <f t="shared" si="23"/>
        <v>6175165.1656356277</v>
      </c>
      <c r="O1505" s="32">
        <v>43508</v>
      </c>
    </row>
    <row r="1506" spans="11:15" thickTop="1" thickBot="1">
      <c r="K1506" s="2">
        <v>43509</v>
      </c>
      <c r="L1506" s="9">
        <v>106692.845</v>
      </c>
      <c r="M1506" s="6">
        <v>85.981483069999996</v>
      </c>
      <c r="N1506" s="6">
        <f t="shared" si="23"/>
        <v>9173609.0460576341</v>
      </c>
      <c r="O1506" s="32">
        <v>43509</v>
      </c>
    </row>
    <row r="1507" spans="11:15" thickTop="1" thickBot="1">
      <c r="K1507" s="2">
        <v>43510</v>
      </c>
      <c r="L1507" s="9">
        <v>107655.08</v>
      </c>
      <c r="M1507" s="6">
        <v>108.29071519999999</v>
      </c>
      <c r="N1507" s="6">
        <f t="shared" si="23"/>
        <v>11658045.608113216</v>
      </c>
      <c r="O1507" s="32">
        <v>43510</v>
      </c>
    </row>
    <row r="1508" spans="11:15" thickTop="1" thickBot="1">
      <c r="K1508" s="2">
        <v>43511</v>
      </c>
      <c r="L1508" s="9">
        <v>113910.46</v>
      </c>
      <c r="M1508" s="6">
        <v>114.7685038</v>
      </c>
      <c r="N1508" s="6">
        <f t="shared" si="23"/>
        <v>13073333.061369749</v>
      </c>
      <c r="O1508" s="32">
        <v>43511</v>
      </c>
    </row>
    <row r="1509" spans="11:15" thickTop="1" thickBot="1">
      <c r="K1509" s="2">
        <v>43512</v>
      </c>
      <c r="L1509" s="9">
        <v>106467.235</v>
      </c>
      <c r="M1509" s="6">
        <v>127.4802754</v>
      </c>
      <c r="N1509" s="6">
        <f t="shared" si="23"/>
        <v>13572472.438876519</v>
      </c>
      <c r="O1509" s="32">
        <v>43512</v>
      </c>
    </row>
    <row r="1510" spans="11:15" thickTop="1" thickBot="1">
      <c r="K1510" s="2">
        <v>43513</v>
      </c>
      <c r="L1510" s="9">
        <v>108470.925</v>
      </c>
      <c r="M1510" s="6">
        <v>110.4895928</v>
      </c>
      <c r="N1510" s="6">
        <f t="shared" si="23"/>
        <v>11984908.333889339</v>
      </c>
      <c r="O1510" s="32">
        <v>43513</v>
      </c>
    </row>
    <row r="1511" spans="11:15" thickTop="1" thickBot="1">
      <c r="K1511" s="2">
        <v>43514</v>
      </c>
      <c r="L1511" s="9">
        <v>116995.065</v>
      </c>
      <c r="M1511" s="6">
        <v>104.4634554</v>
      </c>
      <c r="N1511" s="6">
        <f t="shared" si="23"/>
        <v>12221708.754647601</v>
      </c>
      <c r="O1511" s="32">
        <v>43514</v>
      </c>
    </row>
    <row r="1512" spans="11:15" thickTop="1" thickBot="1">
      <c r="K1512" s="2">
        <v>43515</v>
      </c>
      <c r="L1512" s="9">
        <v>110531.6</v>
      </c>
      <c r="M1512" s="6">
        <v>105.09817820000001</v>
      </c>
      <c r="N1512" s="6">
        <f t="shared" si="23"/>
        <v>11616669.793531122</v>
      </c>
      <c r="O1512" s="32">
        <v>43515</v>
      </c>
    </row>
    <row r="1513" spans="11:15" thickTop="1" thickBot="1">
      <c r="K1513" s="2">
        <v>43516</v>
      </c>
      <c r="L1513" s="9">
        <v>108972.30499999999</v>
      </c>
      <c r="M1513" s="6">
        <v>111.0460243</v>
      </c>
      <c r="N1513" s="6">
        <f t="shared" si="23"/>
        <v>12100941.22905701</v>
      </c>
      <c r="O1513" s="32">
        <v>43516</v>
      </c>
    </row>
    <row r="1514" spans="11:15" thickTop="1" thickBot="1">
      <c r="K1514" s="2">
        <v>43517</v>
      </c>
      <c r="L1514" s="9">
        <v>110235.33500000001</v>
      </c>
      <c r="M1514" s="6">
        <v>114.360572</v>
      </c>
      <c r="N1514" s="6">
        <f t="shared" si="23"/>
        <v>12606575.965211621</v>
      </c>
      <c r="O1514" s="32">
        <v>43517</v>
      </c>
    </row>
    <row r="1515" spans="11:15" thickTop="1" thickBot="1">
      <c r="K1515" s="2">
        <v>43518</v>
      </c>
      <c r="L1515" s="9">
        <v>109901.75999999999</v>
      </c>
      <c r="M1515" s="6">
        <v>103.0440629</v>
      </c>
      <c r="N1515" s="6">
        <f t="shared" si="23"/>
        <v>11324723.870260704</v>
      </c>
      <c r="O1515" s="32">
        <v>43518</v>
      </c>
    </row>
    <row r="1516" spans="11:15" thickTop="1" thickBot="1">
      <c r="K1516" s="2">
        <v>43519</v>
      </c>
      <c r="L1516" s="9">
        <v>99890.25</v>
      </c>
      <c r="M1516" s="6">
        <v>77.031403220000001</v>
      </c>
      <c r="N1516" s="6">
        <f t="shared" si="23"/>
        <v>7694686.1254966054</v>
      </c>
      <c r="O1516" s="32">
        <v>43519</v>
      </c>
    </row>
    <row r="1517" spans="11:15" thickTop="1" thickBot="1">
      <c r="K1517" s="2">
        <v>43520</v>
      </c>
      <c r="L1517" s="9">
        <v>106877.86500000001</v>
      </c>
      <c r="M1517" s="6">
        <v>87.180913380000007</v>
      </c>
      <c r="N1517" s="6">
        <f t="shared" si="23"/>
        <v>9317709.8908043355</v>
      </c>
      <c r="O1517" s="32">
        <v>43520</v>
      </c>
    </row>
    <row r="1518" spans="11:15" thickTop="1" thickBot="1">
      <c r="K1518" s="2">
        <v>43521</v>
      </c>
      <c r="L1518" s="9">
        <v>133476.60500000001</v>
      </c>
      <c r="M1518" s="6">
        <v>139.95597699999999</v>
      </c>
      <c r="N1518" s="6">
        <f t="shared" si="23"/>
        <v>18680848.659418084</v>
      </c>
      <c r="O1518" s="32">
        <v>43521</v>
      </c>
    </row>
    <row r="1519" spans="11:15" thickTop="1" thickBot="1">
      <c r="K1519" s="2">
        <v>43522</v>
      </c>
      <c r="L1519" s="9">
        <v>123114.11500000001</v>
      </c>
      <c r="M1519" s="6">
        <v>115.9396033</v>
      </c>
      <c r="N1519" s="6">
        <f t="shared" si="23"/>
        <v>14273801.653730581</v>
      </c>
      <c r="O1519" s="32">
        <v>43522</v>
      </c>
    </row>
    <row r="1520" spans="11:15" thickTop="1" thickBot="1">
      <c r="K1520" s="2">
        <v>43523</v>
      </c>
      <c r="L1520" s="9">
        <v>125272.27</v>
      </c>
      <c r="M1520" s="6">
        <v>123.7875391</v>
      </c>
      <c r="N1520" s="6">
        <f t="shared" si="23"/>
        <v>15507146.020770758</v>
      </c>
      <c r="O1520" s="32">
        <v>43523</v>
      </c>
    </row>
    <row r="1521" spans="11:15" thickTop="1" thickBot="1">
      <c r="K1521" s="2">
        <v>43524</v>
      </c>
      <c r="L1521" s="9">
        <v>150472.255</v>
      </c>
      <c r="M1521" s="6">
        <v>160.93844870000001</v>
      </c>
      <c r="N1521" s="6">
        <f t="shared" si="23"/>
        <v>24216771.292090822</v>
      </c>
      <c r="O1521" s="32">
        <v>43524</v>
      </c>
    </row>
    <row r="1522" spans="11:15" thickTop="1" thickBot="1">
      <c r="K1522" s="2">
        <v>43525</v>
      </c>
      <c r="L1522" s="9">
        <v>163682.04</v>
      </c>
      <c r="M1522" s="6">
        <v>1284.799876</v>
      </c>
      <c r="N1522" s="6">
        <f t="shared" si="23"/>
        <v>210298664.69542706</v>
      </c>
      <c r="O1522" s="32">
        <v>43525</v>
      </c>
    </row>
    <row r="1523" spans="11:15" thickTop="1" thickBot="1">
      <c r="K1523" s="2">
        <v>43526</v>
      </c>
      <c r="L1523" s="9">
        <v>146265.11499999999</v>
      </c>
      <c r="M1523" s="6">
        <v>132.49259040000001</v>
      </c>
      <c r="N1523" s="6">
        <f t="shared" si="23"/>
        <v>19379043.971503895</v>
      </c>
      <c r="O1523" s="32">
        <v>43526</v>
      </c>
    </row>
    <row r="1524" spans="11:15" thickTop="1" thickBot="1">
      <c r="K1524" s="2">
        <v>43527</v>
      </c>
      <c r="L1524" s="9">
        <v>138597.69</v>
      </c>
      <c r="M1524" s="6">
        <v>153.7842958</v>
      </c>
      <c r="N1524" s="6">
        <f t="shared" si="23"/>
        <v>21314148.1561567</v>
      </c>
      <c r="O1524" s="32">
        <v>43527</v>
      </c>
    </row>
    <row r="1525" spans="11:15" thickTop="1" thickBot="1">
      <c r="K1525" s="2">
        <v>43528</v>
      </c>
      <c r="L1525" s="9">
        <v>136528.81</v>
      </c>
      <c r="M1525" s="6">
        <v>135.2064474</v>
      </c>
      <c r="N1525" s="6">
        <f t="shared" si="23"/>
        <v>18459575.367849592</v>
      </c>
      <c r="O1525" s="32">
        <v>43528</v>
      </c>
    </row>
    <row r="1526" spans="11:15" thickTop="1" thickBot="1">
      <c r="K1526" s="2">
        <v>43529</v>
      </c>
      <c r="L1526" s="9">
        <v>126073.53</v>
      </c>
      <c r="M1526" s="6">
        <v>118.26194460000001</v>
      </c>
      <c r="N1526" s="6">
        <f t="shared" si="23"/>
        <v>14909700.82038644</v>
      </c>
      <c r="O1526" s="32">
        <v>43529</v>
      </c>
    </row>
    <row r="1527" spans="11:15" thickTop="1" thickBot="1">
      <c r="K1527" s="2">
        <v>43530</v>
      </c>
      <c r="L1527" s="9">
        <v>108723.61500000001</v>
      </c>
      <c r="M1527" s="6">
        <v>75.981191370000005</v>
      </c>
      <c r="N1527" s="6">
        <f t="shared" si="23"/>
        <v>8260949.7977532037</v>
      </c>
      <c r="O1527" s="32">
        <v>43530</v>
      </c>
    </row>
    <row r="1528" spans="11:15" thickTop="1" thickBot="1">
      <c r="K1528" s="2">
        <v>43531</v>
      </c>
      <c r="L1528" s="9">
        <v>114519.86500000001</v>
      </c>
      <c r="M1528" s="6">
        <v>103.1975585</v>
      </c>
      <c r="N1528" s="6">
        <f t="shared" si="23"/>
        <v>11818170.467749603</v>
      </c>
      <c r="O1528" s="32">
        <v>43531</v>
      </c>
    </row>
    <row r="1529" spans="11:15" thickTop="1" thickBot="1">
      <c r="K1529" s="2">
        <v>43532</v>
      </c>
      <c r="L1529" s="9">
        <v>117281.2</v>
      </c>
      <c r="M1529" s="6">
        <v>106.9388027</v>
      </c>
      <c r="N1529" s="6">
        <f t="shared" si="23"/>
        <v>12541911.10721924</v>
      </c>
      <c r="O1529" s="32">
        <v>43532</v>
      </c>
    </row>
    <row r="1530" spans="11:15" thickTop="1" thickBot="1">
      <c r="K1530" s="2">
        <v>43533</v>
      </c>
      <c r="L1530" s="9">
        <v>106854.935</v>
      </c>
      <c r="M1530" s="6">
        <v>95.078424589999997</v>
      </c>
      <c r="N1530" s="6">
        <f t="shared" si="23"/>
        <v>10159598.87946685</v>
      </c>
      <c r="O1530" s="32">
        <v>43533</v>
      </c>
    </row>
    <row r="1531" spans="11:15" thickTop="1" thickBot="1">
      <c r="K1531" s="2">
        <v>43534</v>
      </c>
      <c r="L1531" s="9">
        <v>101994.05499999999</v>
      </c>
      <c r="M1531" s="6">
        <v>74.374932029999997</v>
      </c>
      <c r="N1531" s="6">
        <f t="shared" si="23"/>
        <v>7585800.9080890808</v>
      </c>
      <c r="O1531" s="32">
        <v>43534</v>
      </c>
    </row>
    <row r="1532" spans="11:15" thickTop="1" thickBot="1">
      <c r="K1532" s="2">
        <v>43535</v>
      </c>
      <c r="L1532" s="9">
        <v>103219.08</v>
      </c>
      <c r="M1532" s="6">
        <v>81.472040070000006</v>
      </c>
      <c r="N1532" s="6">
        <f t="shared" si="23"/>
        <v>8409469.0217485372</v>
      </c>
      <c r="O1532" s="32">
        <v>43535</v>
      </c>
    </row>
    <row r="1533" spans="11:15" thickTop="1" thickBot="1">
      <c r="K1533" s="2">
        <v>43536</v>
      </c>
      <c r="L1533" s="9">
        <v>110086.7</v>
      </c>
      <c r="M1533" s="6">
        <v>76.971547959999995</v>
      </c>
      <c r="N1533" s="6">
        <f t="shared" si="23"/>
        <v>8473543.7088081315</v>
      </c>
      <c r="O1533" s="32">
        <v>43536</v>
      </c>
    </row>
    <row r="1534" spans="11:15" thickTop="1" thickBot="1">
      <c r="K1534" s="2">
        <v>43537</v>
      </c>
      <c r="L1534" s="9">
        <v>114740.52</v>
      </c>
      <c r="M1534" s="6">
        <v>122.2385811</v>
      </c>
      <c r="N1534" s="6">
        <f t="shared" si="23"/>
        <v>14025718.359476173</v>
      </c>
      <c r="O1534" s="32">
        <v>43537</v>
      </c>
    </row>
    <row r="1535" spans="11:15" thickTop="1" thickBot="1">
      <c r="K1535" s="2">
        <v>43538</v>
      </c>
      <c r="L1535" s="9">
        <v>112785.78</v>
      </c>
      <c r="M1535" s="6">
        <v>126.7859571</v>
      </c>
      <c r="N1535" s="6">
        <f t="shared" si="23"/>
        <v>14299653.064570038</v>
      </c>
      <c r="O1535" s="32">
        <v>43538</v>
      </c>
    </row>
    <row r="1536" spans="11:15" thickTop="1" thickBot="1">
      <c r="K1536" s="2">
        <v>43539</v>
      </c>
      <c r="L1536" s="9">
        <v>111179.125</v>
      </c>
      <c r="M1536" s="6">
        <v>102.60851510000001</v>
      </c>
      <c r="N1536" s="6">
        <f t="shared" si="23"/>
        <v>11407924.926367288</v>
      </c>
      <c r="O1536" s="32">
        <v>43539</v>
      </c>
    </row>
    <row r="1537" spans="11:15" thickTop="1" thickBot="1">
      <c r="K1537" s="2">
        <v>43540</v>
      </c>
      <c r="L1537" s="9">
        <v>105119.48</v>
      </c>
      <c r="M1537" s="6">
        <v>95.251187810000005</v>
      </c>
      <c r="N1537" s="6">
        <f t="shared" si="23"/>
        <v>10012755.331969539</v>
      </c>
      <c r="O1537" s="32">
        <v>43540</v>
      </c>
    </row>
    <row r="1538" spans="11:15" thickTop="1" thickBot="1">
      <c r="K1538" s="2">
        <v>43541</v>
      </c>
      <c r="L1538" s="9">
        <v>105669.045</v>
      </c>
      <c r="M1538" s="6">
        <v>103.9571924</v>
      </c>
      <c r="N1538" s="6">
        <f t="shared" si="23"/>
        <v>10985057.241789257</v>
      </c>
      <c r="O1538" s="32">
        <v>43541</v>
      </c>
    </row>
    <row r="1539" spans="11:15" thickTop="1" thickBot="1">
      <c r="K1539" s="2">
        <v>43542</v>
      </c>
      <c r="L1539" s="9">
        <v>121954.38499999999</v>
      </c>
      <c r="M1539" s="6">
        <v>111.14979460000001</v>
      </c>
      <c r="N1539" s="6">
        <f t="shared" ref="N1539:N1602" si="24">L1539*M1539</f>
        <v>13555204.843319321</v>
      </c>
      <c r="O1539" s="32">
        <v>43542</v>
      </c>
    </row>
    <row r="1540" spans="11:15" thickTop="1" thickBot="1">
      <c r="K1540" s="2">
        <v>43543</v>
      </c>
      <c r="L1540" s="9">
        <v>123290.83500000001</v>
      </c>
      <c r="M1540" s="6">
        <v>113.64477429999999</v>
      </c>
      <c r="N1540" s="6">
        <f t="shared" si="24"/>
        <v>14011359.11683354</v>
      </c>
      <c r="O1540" s="32">
        <v>43543</v>
      </c>
    </row>
    <row r="1541" spans="11:15" thickTop="1" thickBot="1">
      <c r="K1541" s="2">
        <v>43544</v>
      </c>
      <c r="L1541" s="9">
        <v>123994.3</v>
      </c>
      <c r="M1541" s="6">
        <v>127.27659920000001</v>
      </c>
      <c r="N1541" s="6">
        <f t="shared" si="24"/>
        <v>15781572.824184561</v>
      </c>
      <c r="O1541" s="32">
        <v>43544</v>
      </c>
    </row>
    <row r="1542" spans="11:15" thickTop="1" thickBot="1">
      <c r="K1542" s="2">
        <v>43545</v>
      </c>
      <c r="L1542" s="9">
        <v>124181.405</v>
      </c>
      <c r="M1542" s="6">
        <v>115.460165</v>
      </c>
      <c r="N1542" s="6">
        <f t="shared" si="24"/>
        <v>14338005.511231825</v>
      </c>
      <c r="O1542" s="32">
        <v>43545</v>
      </c>
    </row>
    <row r="1543" spans="11:15" thickTop="1" thickBot="1">
      <c r="K1543" s="2">
        <v>43546</v>
      </c>
      <c r="L1543" s="9">
        <v>128305.64</v>
      </c>
      <c r="M1543" s="6">
        <v>111.2407066</v>
      </c>
      <c r="N1543" s="6">
        <f t="shared" si="24"/>
        <v>14272810.054365223</v>
      </c>
      <c r="O1543" s="32">
        <v>43546</v>
      </c>
    </row>
    <row r="1544" spans="11:15" thickTop="1" thickBot="1">
      <c r="K1544" s="2">
        <v>43547</v>
      </c>
      <c r="L1544" s="9">
        <v>109147.65</v>
      </c>
      <c r="M1544" s="6">
        <v>98.954731719999998</v>
      </c>
      <c r="N1544" s="6">
        <f t="shared" si="24"/>
        <v>10800676.423618456</v>
      </c>
      <c r="O1544" s="32">
        <v>43547</v>
      </c>
    </row>
    <row r="1545" spans="11:15" thickTop="1" thickBot="1">
      <c r="K1545" s="2">
        <v>43548</v>
      </c>
      <c r="L1545" s="9">
        <v>104226.83</v>
      </c>
      <c r="M1545" s="6">
        <v>97.857599649999997</v>
      </c>
      <c r="N1545" s="6">
        <f t="shared" si="24"/>
        <v>10199387.402928609</v>
      </c>
      <c r="O1545" s="32">
        <v>43548</v>
      </c>
    </row>
    <row r="1546" spans="11:15" thickTop="1" thickBot="1">
      <c r="K1546" s="2">
        <v>43549</v>
      </c>
      <c r="L1546" s="9">
        <v>107583.935</v>
      </c>
      <c r="M1546" s="6">
        <v>80.292927370000001</v>
      </c>
      <c r="N1546" s="6">
        <f t="shared" si="24"/>
        <v>8638229.0791338012</v>
      </c>
      <c r="O1546" s="32">
        <v>43549</v>
      </c>
    </row>
    <row r="1547" spans="11:15" thickTop="1" thickBot="1">
      <c r="K1547" s="2">
        <v>43550</v>
      </c>
      <c r="L1547" s="9">
        <v>108840.18</v>
      </c>
      <c r="M1547" s="6">
        <v>95.567893560000002</v>
      </c>
      <c r="N1547" s="6">
        <f t="shared" si="24"/>
        <v>10401626.737291241</v>
      </c>
      <c r="O1547" s="32">
        <v>43550</v>
      </c>
    </row>
    <row r="1548" spans="11:15" thickTop="1" thickBot="1">
      <c r="K1548" s="2">
        <v>43551</v>
      </c>
      <c r="L1548" s="9">
        <v>113307.595</v>
      </c>
      <c r="M1548" s="6">
        <v>114.1613715</v>
      </c>
      <c r="N1548" s="6">
        <f t="shared" si="24"/>
        <v>12935350.446566543</v>
      </c>
      <c r="O1548" s="32">
        <v>43551</v>
      </c>
    </row>
    <row r="1549" spans="11:15" thickTop="1" thickBot="1">
      <c r="K1549" s="2">
        <v>43552</v>
      </c>
      <c r="L1549" s="9">
        <v>113923.16</v>
      </c>
      <c r="M1549" s="6">
        <v>108.460275</v>
      </c>
      <c r="N1549" s="6">
        <f t="shared" si="24"/>
        <v>12356137.262468999</v>
      </c>
      <c r="O1549" s="32">
        <v>43552</v>
      </c>
    </row>
    <row r="1550" spans="11:15" thickTop="1" thickBot="1">
      <c r="K1550" s="2">
        <v>43553</v>
      </c>
      <c r="L1550" s="9">
        <v>110768.285</v>
      </c>
      <c r="M1550" s="6">
        <v>83.989537740000003</v>
      </c>
      <c r="N1550" s="6">
        <f t="shared" si="24"/>
        <v>9303377.0534025766</v>
      </c>
      <c r="O1550" s="32">
        <v>43553</v>
      </c>
    </row>
    <row r="1551" spans="11:15" thickTop="1" thickBot="1">
      <c r="K1551" s="2">
        <v>43554</v>
      </c>
      <c r="L1551" s="9">
        <v>101262.655</v>
      </c>
      <c r="M1551" s="6">
        <v>85.165934859999993</v>
      </c>
      <c r="N1551" s="6">
        <f t="shared" si="24"/>
        <v>8624128.6794806533</v>
      </c>
      <c r="O1551" s="32">
        <v>43554</v>
      </c>
    </row>
    <row r="1552" spans="11:15" thickTop="1" thickBot="1">
      <c r="K1552" s="2">
        <v>43555</v>
      </c>
      <c r="L1552" s="9">
        <v>101119.83500000001</v>
      </c>
      <c r="M1552" s="6">
        <v>94.389588230000001</v>
      </c>
      <c r="N1552" s="6">
        <f t="shared" si="24"/>
        <v>9544659.5875355434</v>
      </c>
      <c r="O1552" s="32">
        <v>43555</v>
      </c>
    </row>
    <row r="1553" spans="11:15" thickTop="1" thickBot="1">
      <c r="K1553" s="2">
        <v>43556</v>
      </c>
      <c r="L1553" s="9">
        <v>116817.43</v>
      </c>
      <c r="M1553" s="6">
        <v>131.3335309</v>
      </c>
      <c r="N1553" s="6">
        <f t="shared" si="24"/>
        <v>15342045.552563585</v>
      </c>
      <c r="O1553" s="32">
        <v>43556</v>
      </c>
    </row>
    <row r="1554" spans="11:15" thickTop="1" thickBot="1">
      <c r="K1554" s="2">
        <v>43557</v>
      </c>
      <c r="L1554" s="9">
        <v>114927.205</v>
      </c>
      <c r="M1554" s="6">
        <v>119.3975507</v>
      </c>
      <c r="N1554" s="6">
        <f t="shared" si="24"/>
        <v>13722026.785796793</v>
      </c>
      <c r="O1554" s="32">
        <v>43557</v>
      </c>
    </row>
    <row r="1555" spans="11:15" thickTop="1" thickBot="1">
      <c r="K1555" s="2">
        <v>43558</v>
      </c>
      <c r="L1555" s="9">
        <v>115188.76</v>
      </c>
      <c r="M1555" s="6">
        <v>112.9080676</v>
      </c>
      <c r="N1555" s="6">
        <f t="shared" si="24"/>
        <v>13005740.300840175</v>
      </c>
      <c r="O1555" s="32">
        <v>43558</v>
      </c>
    </row>
    <row r="1556" spans="11:15" thickTop="1" thickBot="1">
      <c r="K1556" s="2">
        <v>43559</v>
      </c>
      <c r="L1556" s="9">
        <v>113763.83500000001</v>
      </c>
      <c r="M1556" s="6">
        <v>116.75648839999999</v>
      </c>
      <c r="N1556" s="6">
        <f t="shared" si="24"/>
        <v>13282665.881517014</v>
      </c>
      <c r="O1556" s="32">
        <v>43559</v>
      </c>
    </row>
    <row r="1557" spans="11:15" thickTop="1" thickBot="1">
      <c r="K1557" s="2">
        <v>43560</v>
      </c>
      <c r="L1557" s="9">
        <v>111484.73</v>
      </c>
      <c r="M1557" s="6">
        <v>98.530301969999996</v>
      </c>
      <c r="N1557" s="6">
        <f t="shared" si="24"/>
        <v>10984624.111943917</v>
      </c>
      <c r="O1557" s="32">
        <v>43560</v>
      </c>
    </row>
    <row r="1558" spans="11:15" thickTop="1" thickBot="1">
      <c r="K1558" s="2">
        <v>43561</v>
      </c>
      <c r="L1558" s="9">
        <v>102229.645</v>
      </c>
      <c r="M1558" s="6">
        <v>103.2729949</v>
      </c>
      <c r="N1558" s="6">
        <f t="shared" si="24"/>
        <v>10557561.606713811</v>
      </c>
      <c r="O1558" s="32">
        <v>43561</v>
      </c>
    </row>
    <row r="1559" spans="11:15" thickTop="1" thickBot="1">
      <c r="K1559" s="2">
        <v>43562</v>
      </c>
      <c r="L1559" s="9">
        <v>93590.425000000003</v>
      </c>
      <c r="M1559" s="6">
        <v>86.802686010000002</v>
      </c>
      <c r="N1559" s="6">
        <f t="shared" si="24"/>
        <v>8123900.2748174546</v>
      </c>
      <c r="O1559" s="32">
        <v>43562</v>
      </c>
    </row>
    <row r="1560" spans="11:15" thickTop="1" thickBot="1">
      <c r="K1560" s="2">
        <v>43563</v>
      </c>
      <c r="L1560" s="9">
        <v>108543.63499999999</v>
      </c>
      <c r="M1560" s="6">
        <v>113.1340539</v>
      </c>
      <c r="N1560" s="6">
        <f t="shared" si="24"/>
        <v>12279981.452591926</v>
      </c>
      <c r="O1560" s="32">
        <v>43563</v>
      </c>
    </row>
    <row r="1561" spans="11:15" thickTop="1" thickBot="1">
      <c r="K1561" s="2">
        <v>43564</v>
      </c>
      <c r="L1561" s="9">
        <v>111999.03999999999</v>
      </c>
      <c r="M1561" s="6">
        <v>106.3359468</v>
      </c>
      <c r="N1561" s="6">
        <f t="shared" si="24"/>
        <v>11909523.959091071</v>
      </c>
      <c r="O1561" s="32">
        <v>43564</v>
      </c>
    </row>
    <row r="1562" spans="11:15" thickTop="1" thickBot="1">
      <c r="K1562" s="2">
        <v>43565</v>
      </c>
      <c r="L1562" s="9">
        <v>120858.98</v>
      </c>
      <c r="M1562" s="6">
        <v>121.87513629999999</v>
      </c>
      <c r="N1562" s="6">
        <f t="shared" si="24"/>
        <v>14729704.660578974</v>
      </c>
      <c r="O1562" s="32">
        <v>43565</v>
      </c>
    </row>
    <row r="1563" spans="11:15" thickTop="1" thickBot="1">
      <c r="K1563" s="2">
        <v>43566</v>
      </c>
      <c r="L1563" s="9">
        <v>116890.61</v>
      </c>
      <c r="M1563" s="6">
        <v>126.8896051</v>
      </c>
      <c r="N1563" s="6">
        <f t="shared" si="24"/>
        <v>14832203.34279811</v>
      </c>
      <c r="O1563" s="32">
        <v>43566</v>
      </c>
    </row>
    <row r="1564" spans="11:15" thickTop="1" thickBot="1">
      <c r="K1564" s="2">
        <v>43567</v>
      </c>
      <c r="L1564" s="9">
        <v>114848.77</v>
      </c>
      <c r="M1564" s="6">
        <v>128.7232047</v>
      </c>
      <c r="N1564" s="6">
        <f t="shared" si="24"/>
        <v>14783701.73025322</v>
      </c>
      <c r="O1564" s="32">
        <v>43567</v>
      </c>
    </row>
    <row r="1565" spans="11:15" thickTop="1" thickBot="1">
      <c r="K1565" s="2">
        <v>43568</v>
      </c>
      <c r="L1565" s="9">
        <v>105963.55499999999</v>
      </c>
      <c r="M1565" s="6">
        <v>122.44216059999999</v>
      </c>
      <c r="N1565" s="6">
        <f t="shared" si="24"/>
        <v>12974406.619056931</v>
      </c>
      <c r="O1565" s="32">
        <v>43568</v>
      </c>
    </row>
    <row r="1566" spans="11:15" thickTop="1" thickBot="1">
      <c r="K1566" s="2">
        <v>43569</v>
      </c>
      <c r="L1566" s="9">
        <v>98680</v>
      </c>
      <c r="M1566" s="6">
        <v>111.731646</v>
      </c>
      <c r="N1566" s="6">
        <f t="shared" si="24"/>
        <v>11025678.82728</v>
      </c>
      <c r="O1566" s="32">
        <v>43569</v>
      </c>
    </row>
    <row r="1567" spans="11:15" thickTop="1" thickBot="1">
      <c r="K1567" s="2">
        <v>43570</v>
      </c>
      <c r="L1567" s="9">
        <v>114194.955</v>
      </c>
      <c r="M1567" s="6">
        <v>113.1121728</v>
      </c>
      <c r="N1567" s="6">
        <f t="shared" si="24"/>
        <v>12916839.482848223</v>
      </c>
      <c r="O1567" s="32">
        <v>43570</v>
      </c>
    </row>
    <row r="1568" spans="11:15" thickTop="1" thickBot="1">
      <c r="K1568" s="2">
        <v>43571</v>
      </c>
      <c r="L1568" s="9">
        <v>115392.875</v>
      </c>
      <c r="M1568" s="6">
        <v>100.00561740000001</v>
      </c>
      <c r="N1568" s="6">
        <f t="shared" si="24"/>
        <v>11539935.707936026</v>
      </c>
      <c r="O1568" s="32">
        <v>43571</v>
      </c>
    </row>
    <row r="1569" spans="11:15" thickTop="1" thickBot="1">
      <c r="K1569" s="2">
        <v>43572</v>
      </c>
      <c r="L1569" s="9">
        <v>117281.13</v>
      </c>
      <c r="M1569" s="6">
        <v>100.1096387</v>
      </c>
      <c r="N1569" s="6">
        <f t="shared" si="24"/>
        <v>11740971.550627733</v>
      </c>
      <c r="O1569" s="32">
        <v>43572</v>
      </c>
    </row>
    <row r="1570" spans="11:15" thickTop="1" thickBot="1">
      <c r="K1570" s="2">
        <v>43573</v>
      </c>
      <c r="L1570" s="9">
        <v>111360.065</v>
      </c>
      <c r="M1570" s="6">
        <v>84.833863710000003</v>
      </c>
      <c r="N1570" s="6">
        <f t="shared" si="24"/>
        <v>9447104.576946741</v>
      </c>
      <c r="O1570" s="32">
        <v>43573</v>
      </c>
    </row>
    <row r="1571" spans="11:15" thickTop="1" thickBot="1">
      <c r="K1571" s="2">
        <v>43574</v>
      </c>
      <c r="L1571" s="9">
        <v>95967.404999999999</v>
      </c>
      <c r="M1571" s="6">
        <v>78.14244558</v>
      </c>
      <c r="N1571" s="6">
        <f t="shared" si="24"/>
        <v>7499127.7226663195</v>
      </c>
      <c r="O1571" s="32">
        <v>43574</v>
      </c>
    </row>
    <row r="1572" spans="11:15" thickTop="1" thickBot="1">
      <c r="K1572" s="2">
        <v>43575</v>
      </c>
      <c r="L1572" s="9">
        <v>95654.36</v>
      </c>
      <c r="M1572" s="6">
        <v>66.874813889999999</v>
      </c>
      <c r="N1572" s="6">
        <f t="shared" si="24"/>
        <v>6396867.5227670604</v>
      </c>
      <c r="O1572" s="32">
        <v>43575</v>
      </c>
    </row>
    <row r="1573" spans="11:15" thickTop="1" thickBot="1">
      <c r="K1573" s="2">
        <v>43576</v>
      </c>
      <c r="L1573" s="9">
        <v>94810.664999999994</v>
      </c>
      <c r="M1573" s="6">
        <v>80.076258480000007</v>
      </c>
      <c r="N1573" s="6">
        <f t="shared" si="24"/>
        <v>7592083.3172006896</v>
      </c>
      <c r="O1573" s="32">
        <v>43576</v>
      </c>
    </row>
    <row r="1574" spans="11:15" thickTop="1" thickBot="1">
      <c r="K1574" s="2">
        <v>43577</v>
      </c>
      <c r="L1574" s="9">
        <v>100246.51</v>
      </c>
      <c r="M1574" s="6">
        <v>95.107386919999996</v>
      </c>
      <c r="N1574" s="6">
        <f t="shared" si="24"/>
        <v>9534183.613949649</v>
      </c>
      <c r="O1574" s="32">
        <v>43577</v>
      </c>
    </row>
    <row r="1575" spans="11:15" thickTop="1" thickBot="1">
      <c r="K1575" s="2">
        <v>43578</v>
      </c>
      <c r="L1575" s="9">
        <v>114240.88499999999</v>
      </c>
      <c r="M1575" s="6">
        <v>89.628985839999999</v>
      </c>
      <c r="N1575" s="6">
        <f t="shared" si="24"/>
        <v>10239294.664014068</v>
      </c>
      <c r="O1575" s="32">
        <v>43578</v>
      </c>
    </row>
    <row r="1576" spans="11:15" thickTop="1" thickBot="1">
      <c r="K1576" s="2">
        <v>43579</v>
      </c>
      <c r="L1576" s="9">
        <v>113264.23</v>
      </c>
      <c r="M1576" s="6">
        <v>86.749292839999995</v>
      </c>
      <c r="N1576" s="6">
        <f t="shared" si="24"/>
        <v>9825591.8565671127</v>
      </c>
      <c r="O1576" s="32">
        <v>43579</v>
      </c>
    </row>
    <row r="1577" spans="11:15" thickTop="1" thickBot="1">
      <c r="K1577" s="2">
        <v>43580</v>
      </c>
      <c r="L1577" s="9">
        <v>98112.464999999997</v>
      </c>
      <c r="M1577" s="6">
        <v>62.60573067</v>
      </c>
      <c r="N1577" s="6">
        <f t="shared" si="24"/>
        <v>6142402.5591598013</v>
      </c>
      <c r="O1577" s="32">
        <v>43580</v>
      </c>
    </row>
    <row r="1578" spans="11:15" thickTop="1" thickBot="1">
      <c r="K1578" s="2">
        <v>43581</v>
      </c>
      <c r="L1578" s="9">
        <v>107226.59</v>
      </c>
      <c r="M1578" s="6">
        <v>60.918382540000003</v>
      </c>
      <c r="N1578" s="6">
        <f t="shared" si="24"/>
        <v>6532070.4280797383</v>
      </c>
      <c r="O1578" s="32">
        <v>43581</v>
      </c>
    </row>
    <row r="1579" spans="11:15" thickTop="1" thickBot="1">
      <c r="K1579" s="2">
        <v>43582</v>
      </c>
      <c r="L1579" s="9">
        <v>105374.93</v>
      </c>
      <c r="M1579" s="6">
        <v>79.620085979999999</v>
      </c>
      <c r="N1579" s="6">
        <f t="shared" si="24"/>
        <v>8389960.9867364801</v>
      </c>
      <c r="O1579" s="32">
        <v>43582</v>
      </c>
    </row>
    <row r="1580" spans="11:15" thickTop="1" thickBot="1">
      <c r="K1580" s="2">
        <v>43583</v>
      </c>
      <c r="L1580" s="9">
        <v>101057.43</v>
      </c>
      <c r="M1580" s="6">
        <v>86.022860620000003</v>
      </c>
      <c r="N1580" s="6">
        <f t="shared" si="24"/>
        <v>8693249.2155054063</v>
      </c>
      <c r="O1580" s="32">
        <v>43583</v>
      </c>
    </row>
    <row r="1581" spans="11:15" thickTop="1" thickBot="1">
      <c r="K1581" s="2">
        <v>43584</v>
      </c>
      <c r="L1581" s="9">
        <v>118307.52499999999</v>
      </c>
      <c r="M1581" s="6">
        <v>121.0296417</v>
      </c>
      <c r="N1581" s="6">
        <f t="shared" si="24"/>
        <v>14318717.361163791</v>
      </c>
      <c r="O1581" s="32">
        <v>43584</v>
      </c>
    </row>
    <row r="1582" spans="11:15" thickTop="1" thickBot="1">
      <c r="K1582" s="2">
        <v>43585</v>
      </c>
      <c r="L1582" s="9">
        <v>110515.6</v>
      </c>
      <c r="M1582" s="6">
        <v>96.951705770000004</v>
      </c>
      <c r="N1582" s="6">
        <f t="shared" si="24"/>
        <v>10714675.934195014</v>
      </c>
      <c r="O1582" s="32">
        <v>43585</v>
      </c>
    </row>
    <row r="1583" spans="11:15" thickTop="1" thickBot="1">
      <c r="K1583" s="2">
        <v>43586</v>
      </c>
      <c r="L1583" s="9">
        <v>111462.38499999999</v>
      </c>
      <c r="M1583" s="6">
        <v>90.563836899999998</v>
      </c>
      <c r="N1583" s="6">
        <f t="shared" si="24"/>
        <v>10094461.255625006</v>
      </c>
      <c r="O1583" s="32">
        <v>43586</v>
      </c>
    </row>
    <row r="1584" spans="11:15" thickTop="1" thickBot="1">
      <c r="K1584" s="2">
        <v>43587</v>
      </c>
      <c r="L1584" s="9">
        <v>112948.4</v>
      </c>
      <c r="M1584" s="6">
        <v>103.58661480000001</v>
      </c>
      <c r="N1584" s="6">
        <f t="shared" si="24"/>
        <v>11699942.403076321</v>
      </c>
      <c r="O1584" s="32">
        <v>43587</v>
      </c>
    </row>
    <row r="1585" spans="11:15" thickTop="1" thickBot="1">
      <c r="K1585" s="2">
        <v>43588</v>
      </c>
      <c r="L1585" s="9">
        <v>110902.185</v>
      </c>
      <c r="M1585" s="6">
        <v>101.1629982</v>
      </c>
      <c r="N1585" s="6">
        <f t="shared" si="24"/>
        <v>11219197.541531067</v>
      </c>
      <c r="O1585" s="32">
        <v>43588</v>
      </c>
    </row>
    <row r="1586" spans="11:15" thickTop="1" thickBot="1">
      <c r="K1586" s="2">
        <v>43589</v>
      </c>
      <c r="L1586" s="9">
        <v>103616.145</v>
      </c>
      <c r="M1586" s="6">
        <v>103.38349669999999</v>
      </c>
      <c r="N1586" s="6">
        <f t="shared" si="24"/>
        <v>10712199.384674221</v>
      </c>
      <c r="O1586" s="32">
        <v>43589</v>
      </c>
    </row>
    <row r="1587" spans="11:15" thickTop="1" thickBot="1">
      <c r="K1587" s="2">
        <v>43590</v>
      </c>
      <c r="L1587" s="9">
        <v>104770.705</v>
      </c>
      <c r="M1587" s="6">
        <v>108.09555589999999</v>
      </c>
      <c r="N1587" s="6">
        <f t="shared" si="24"/>
        <v>11325247.599009909</v>
      </c>
      <c r="O1587" s="32">
        <v>43590</v>
      </c>
    </row>
    <row r="1588" spans="11:15" thickTop="1" thickBot="1">
      <c r="K1588" s="2">
        <v>43591</v>
      </c>
      <c r="L1588" s="9">
        <v>121535.485</v>
      </c>
      <c r="M1588" s="6">
        <v>112.50558460000001</v>
      </c>
      <c r="N1588" s="6">
        <f t="shared" si="24"/>
        <v>13673420.789569532</v>
      </c>
      <c r="O1588" s="32">
        <v>43591</v>
      </c>
    </row>
    <row r="1589" spans="11:15" thickTop="1" thickBot="1">
      <c r="K1589" s="2">
        <v>43592</v>
      </c>
      <c r="L1589" s="9">
        <v>116318.435</v>
      </c>
      <c r="M1589" s="6">
        <v>94.753714479999999</v>
      </c>
      <c r="N1589" s="6">
        <f t="shared" si="24"/>
        <v>11021603.778750438</v>
      </c>
      <c r="O1589" s="32">
        <v>43592</v>
      </c>
    </row>
    <row r="1590" spans="11:15" thickTop="1" thickBot="1">
      <c r="K1590" s="2">
        <v>43593</v>
      </c>
      <c r="L1590" s="9">
        <v>118801.84</v>
      </c>
      <c r="M1590" s="6">
        <v>114.5284513</v>
      </c>
      <c r="N1590" s="6">
        <f t="shared" si="24"/>
        <v>13606190.746790392</v>
      </c>
      <c r="O1590" s="32">
        <v>43593</v>
      </c>
    </row>
    <row r="1591" spans="11:15" thickTop="1" thickBot="1">
      <c r="K1591" s="2">
        <v>43594</v>
      </c>
      <c r="L1591" s="9">
        <v>122003.33500000001</v>
      </c>
      <c r="M1591" s="6">
        <v>113.6303305</v>
      </c>
      <c r="N1591" s="6">
        <f t="shared" si="24"/>
        <v>13863279.278152218</v>
      </c>
      <c r="O1591" s="32">
        <v>43594</v>
      </c>
    </row>
    <row r="1592" spans="11:15" thickTop="1" thickBot="1">
      <c r="K1592" s="2">
        <v>43595</v>
      </c>
      <c r="L1592" s="9">
        <v>123850.86</v>
      </c>
      <c r="M1592" s="6">
        <v>93.135276869999998</v>
      </c>
      <c r="N1592" s="6">
        <f t="shared" si="24"/>
        <v>11534884.136687608</v>
      </c>
      <c r="O1592" s="32">
        <v>43595</v>
      </c>
    </row>
    <row r="1593" spans="11:15" thickTop="1" thickBot="1">
      <c r="K1593" s="2">
        <v>43596</v>
      </c>
      <c r="L1593" s="9">
        <v>113186.735</v>
      </c>
      <c r="M1593" s="6">
        <v>87.036533050000003</v>
      </c>
      <c r="N1593" s="6">
        <f t="shared" si="24"/>
        <v>9851381.0016490929</v>
      </c>
      <c r="O1593" s="32">
        <v>43596</v>
      </c>
    </row>
    <row r="1594" spans="11:15" thickTop="1" thickBot="1">
      <c r="K1594" s="2">
        <v>43597</v>
      </c>
      <c r="L1594" s="9">
        <v>110416.88</v>
      </c>
      <c r="M1594" s="6">
        <v>87.377381740000004</v>
      </c>
      <c r="N1594" s="6">
        <f t="shared" si="24"/>
        <v>9647937.8742997721</v>
      </c>
      <c r="O1594" s="32">
        <v>43597</v>
      </c>
    </row>
    <row r="1595" spans="11:15" thickTop="1" thickBot="1">
      <c r="K1595" s="2">
        <v>43598</v>
      </c>
      <c r="L1595" s="9">
        <v>119598.605</v>
      </c>
      <c r="M1595" s="6">
        <v>77.157376979999995</v>
      </c>
      <c r="N1595" s="6">
        <f t="shared" si="24"/>
        <v>9227914.6522671115</v>
      </c>
      <c r="O1595" s="32">
        <v>43598</v>
      </c>
    </row>
    <row r="1596" spans="11:15" thickTop="1" thickBot="1">
      <c r="K1596" s="2">
        <v>43599</v>
      </c>
      <c r="L1596" s="9">
        <v>123005.31</v>
      </c>
      <c r="M1596" s="6">
        <v>89.82269178</v>
      </c>
      <c r="N1596" s="6">
        <f t="shared" si="24"/>
        <v>11048668.047433352</v>
      </c>
      <c r="O1596" s="32">
        <v>43599</v>
      </c>
    </row>
    <row r="1597" spans="11:15" thickTop="1" thickBot="1">
      <c r="K1597" s="2">
        <v>43600</v>
      </c>
      <c r="L1597" s="9">
        <v>126264.77499999999</v>
      </c>
      <c r="M1597" s="6">
        <v>100.6447738</v>
      </c>
      <c r="N1597" s="6">
        <f t="shared" si="24"/>
        <v>12707889.718782894</v>
      </c>
      <c r="O1597" s="32">
        <v>43600</v>
      </c>
    </row>
    <row r="1598" spans="11:15" thickTop="1" thickBot="1">
      <c r="K1598" s="2">
        <v>43601</v>
      </c>
      <c r="L1598" s="9">
        <v>127389.485</v>
      </c>
      <c r="M1598" s="6">
        <v>98.942964329999995</v>
      </c>
      <c r="N1598" s="6">
        <f t="shared" si="24"/>
        <v>12604293.27037207</v>
      </c>
      <c r="O1598" s="32">
        <v>43601</v>
      </c>
    </row>
    <row r="1599" spans="11:15" thickTop="1" thickBot="1">
      <c r="K1599" s="2">
        <v>43602</v>
      </c>
      <c r="L1599" s="9">
        <v>126934.24</v>
      </c>
      <c r="M1599" s="6">
        <v>96.783858859999995</v>
      </c>
      <c r="N1599" s="6">
        <f t="shared" si="24"/>
        <v>12285185.568661366</v>
      </c>
      <c r="O1599" s="32">
        <v>43602</v>
      </c>
    </row>
    <row r="1600" spans="11:15" thickTop="1" thickBot="1">
      <c r="K1600" s="2">
        <v>43603</v>
      </c>
      <c r="L1600" s="9">
        <v>112990.63499999999</v>
      </c>
      <c r="M1600" s="6">
        <v>86.441785100000004</v>
      </c>
      <c r="N1600" s="6">
        <f t="shared" si="24"/>
        <v>9767112.1889825389</v>
      </c>
      <c r="O1600" s="32">
        <v>43603</v>
      </c>
    </row>
    <row r="1601" spans="11:15" thickTop="1" thickBot="1">
      <c r="K1601" s="2">
        <v>43604</v>
      </c>
      <c r="L1601" s="9">
        <v>104054.85</v>
      </c>
      <c r="M1601" s="6">
        <v>76.294168089999999</v>
      </c>
      <c r="N1601" s="6">
        <f t="shared" si="24"/>
        <v>7938778.2164797373</v>
      </c>
      <c r="O1601" s="32">
        <v>43604</v>
      </c>
    </row>
    <row r="1602" spans="11:15" thickTop="1" thickBot="1">
      <c r="K1602" s="2">
        <v>43605</v>
      </c>
      <c r="L1602" s="9">
        <v>118733.42</v>
      </c>
      <c r="M1602" s="6">
        <v>93.344364299999995</v>
      </c>
      <c r="N1602" s="6">
        <f t="shared" si="24"/>
        <v>11083095.611064905</v>
      </c>
      <c r="O1602" s="32">
        <v>43605</v>
      </c>
    </row>
    <row r="1603" spans="11:15" thickTop="1" thickBot="1">
      <c r="K1603" s="2">
        <v>43606</v>
      </c>
      <c r="L1603" s="9">
        <v>121766.77</v>
      </c>
      <c r="M1603" s="6">
        <v>104.5578083</v>
      </c>
      <c r="N1603" s="6">
        <f t="shared" ref="N1603:N1666" si="25">L1603*M1603</f>
        <v>12731666.594970193</v>
      </c>
      <c r="O1603" s="32">
        <v>43606</v>
      </c>
    </row>
    <row r="1604" spans="11:15" thickTop="1" thickBot="1">
      <c r="K1604" s="2">
        <v>43607</v>
      </c>
      <c r="L1604" s="9">
        <v>122015.59</v>
      </c>
      <c r="M1604" s="6">
        <v>115.8944559</v>
      </c>
      <c r="N1604" s="6">
        <f t="shared" si="25"/>
        <v>14140930.41436748</v>
      </c>
      <c r="O1604" s="32">
        <v>43607</v>
      </c>
    </row>
    <row r="1605" spans="11:15" thickTop="1" thickBot="1">
      <c r="K1605" s="2">
        <v>43608</v>
      </c>
      <c r="L1605" s="9">
        <v>119118.11</v>
      </c>
      <c r="M1605" s="6">
        <v>88.387136190000007</v>
      </c>
      <c r="N1605" s="6">
        <f t="shared" si="25"/>
        <v>10528508.611265402</v>
      </c>
      <c r="O1605" s="32">
        <v>43608</v>
      </c>
    </row>
    <row r="1606" spans="11:15" thickTop="1" thickBot="1">
      <c r="K1606" s="2">
        <v>43609</v>
      </c>
      <c r="L1606" s="9">
        <v>118924.765</v>
      </c>
      <c r="M1606" s="6">
        <v>91.547124490000002</v>
      </c>
      <c r="N1606" s="6">
        <f t="shared" si="25"/>
        <v>10887220.266398994</v>
      </c>
      <c r="O1606" s="32">
        <v>43609</v>
      </c>
    </row>
    <row r="1607" spans="11:15" thickTop="1" thickBot="1">
      <c r="K1607" s="2">
        <v>43610</v>
      </c>
      <c r="L1607" s="9">
        <v>104949.95</v>
      </c>
      <c r="M1607" s="6">
        <v>74.262935119999995</v>
      </c>
      <c r="N1607" s="6">
        <f t="shared" si="25"/>
        <v>7793891.3276972435</v>
      </c>
      <c r="O1607" s="32">
        <v>43610</v>
      </c>
    </row>
    <row r="1608" spans="11:15" thickTop="1" thickBot="1">
      <c r="K1608" s="2">
        <v>43611</v>
      </c>
      <c r="L1608" s="9">
        <v>106153.43</v>
      </c>
      <c r="M1608" s="6">
        <v>63.903082140000002</v>
      </c>
      <c r="N1608" s="6">
        <f t="shared" si="25"/>
        <v>6783531.3567327401</v>
      </c>
      <c r="O1608" s="32">
        <v>43611</v>
      </c>
    </row>
    <row r="1609" spans="11:15" thickTop="1" thickBot="1">
      <c r="K1609" s="2">
        <v>43612</v>
      </c>
      <c r="L1609" s="9">
        <v>130229.295</v>
      </c>
      <c r="M1609" s="6">
        <v>87.611014030000007</v>
      </c>
      <c r="N1609" s="6">
        <f t="shared" si="25"/>
        <v>11409520.591362009</v>
      </c>
      <c r="O1609" s="32">
        <v>43612</v>
      </c>
    </row>
    <row r="1610" spans="11:15" thickTop="1" thickBot="1">
      <c r="K1610" s="2">
        <v>43613</v>
      </c>
      <c r="L1610" s="9">
        <v>133799.655</v>
      </c>
      <c r="M1610" s="6">
        <v>79.964774539999993</v>
      </c>
      <c r="N1610" s="6">
        <f t="shared" si="25"/>
        <v>10699259.245604783</v>
      </c>
      <c r="O1610" s="32">
        <v>43613</v>
      </c>
    </row>
    <row r="1611" spans="11:15" thickTop="1" thickBot="1">
      <c r="K1611" s="2">
        <v>43614</v>
      </c>
      <c r="L1611" s="9">
        <v>136301.49</v>
      </c>
      <c r="M1611" s="6">
        <v>85.003942199999997</v>
      </c>
      <c r="N1611" s="6">
        <f t="shared" si="25"/>
        <v>11586163.977733877</v>
      </c>
      <c r="O1611" s="32">
        <v>43614</v>
      </c>
    </row>
    <row r="1612" spans="11:15" thickTop="1" thickBot="1">
      <c r="K1612" s="2">
        <v>43615</v>
      </c>
      <c r="L1612" s="9">
        <v>138857.13500000001</v>
      </c>
      <c r="M1612" s="6">
        <v>100.0150103</v>
      </c>
      <c r="N1612" s="6">
        <f t="shared" si="25"/>
        <v>13887797.787253492</v>
      </c>
      <c r="O1612" s="32">
        <v>43615</v>
      </c>
    </row>
    <row r="1613" spans="11:15" thickTop="1" thickBot="1">
      <c r="K1613" s="2">
        <v>43616</v>
      </c>
      <c r="L1613" s="9">
        <v>133869.14000000001</v>
      </c>
      <c r="M1613" s="6">
        <v>100.7077503</v>
      </c>
      <c r="N1613" s="6">
        <f t="shared" si="25"/>
        <v>13481659.923995743</v>
      </c>
      <c r="O1613" s="32">
        <v>43616</v>
      </c>
    </row>
    <row r="1614" spans="11:15" thickTop="1" thickBot="1">
      <c r="K1614" s="2">
        <v>43617</v>
      </c>
      <c r="L1614" s="9">
        <v>120653.435</v>
      </c>
      <c r="M1614" s="6">
        <v>113.2446372</v>
      </c>
      <c r="N1614" s="6">
        <f t="shared" si="25"/>
        <v>13663354.473508781</v>
      </c>
      <c r="O1614" s="32">
        <v>43617</v>
      </c>
    </row>
    <row r="1615" spans="11:15" thickTop="1" thickBot="1">
      <c r="K1615" s="2">
        <v>43618</v>
      </c>
      <c r="L1615" s="9">
        <v>118086.93</v>
      </c>
      <c r="M1615" s="6">
        <v>108.9225857</v>
      </c>
      <c r="N1615" s="6">
        <f t="shared" si="25"/>
        <v>12862333.752974899</v>
      </c>
      <c r="O1615" s="32">
        <v>43618</v>
      </c>
    </row>
    <row r="1616" spans="11:15" thickTop="1" thickBot="1">
      <c r="K1616" s="2">
        <v>43619</v>
      </c>
      <c r="L1616" s="9">
        <v>135437.85</v>
      </c>
      <c r="M1616" s="6">
        <v>115.7252699</v>
      </c>
      <c r="N1616" s="6">
        <f t="shared" si="25"/>
        <v>15673581.745925715</v>
      </c>
      <c r="O1616" s="32">
        <v>43619</v>
      </c>
    </row>
    <row r="1617" spans="11:15" thickTop="1" thickBot="1">
      <c r="K1617" s="2">
        <v>43620</v>
      </c>
      <c r="L1617" s="9">
        <v>136149.125</v>
      </c>
      <c r="M1617" s="6">
        <v>149.11844379999999</v>
      </c>
      <c r="N1617" s="6">
        <f t="shared" si="25"/>
        <v>20302345.644731674</v>
      </c>
      <c r="O1617" s="32">
        <v>43620</v>
      </c>
    </row>
    <row r="1618" spans="11:15" thickTop="1" thickBot="1">
      <c r="K1618" s="2">
        <v>43621</v>
      </c>
      <c r="L1618" s="9">
        <v>137844.815</v>
      </c>
      <c r="M1618" s="6">
        <v>155.98832920000001</v>
      </c>
      <c r="N1618" s="6">
        <f t="shared" si="25"/>
        <v>21502182.380733099</v>
      </c>
      <c r="O1618" s="32">
        <v>43621</v>
      </c>
    </row>
    <row r="1619" spans="11:15" thickTop="1" thickBot="1">
      <c r="K1619" s="2">
        <v>43622</v>
      </c>
      <c r="L1619" s="9">
        <v>134971.77499999999</v>
      </c>
      <c r="M1619" s="6">
        <v>162.49199490000001</v>
      </c>
      <c r="N1619" s="6">
        <f t="shared" si="25"/>
        <v>21931832.974943947</v>
      </c>
      <c r="O1619" s="32">
        <v>43622</v>
      </c>
    </row>
    <row r="1620" spans="11:15" thickTop="1" thickBot="1">
      <c r="K1620" s="2">
        <v>43623</v>
      </c>
      <c r="L1620" s="9">
        <v>132003.44</v>
      </c>
      <c r="M1620" s="6">
        <v>139.20081619999999</v>
      </c>
      <c r="N1620" s="6">
        <f t="shared" si="25"/>
        <v>18374986.589207727</v>
      </c>
      <c r="O1620" s="32">
        <v>43623</v>
      </c>
    </row>
    <row r="1621" spans="11:15" thickTop="1" thickBot="1">
      <c r="K1621" s="2">
        <v>43624</v>
      </c>
      <c r="L1621" s="9">
        <v>117243.63</v>
      </c>
      <c r="M1621" s="6">
        <v>102.4160856</v>
      </c>
      <c r="N1621" s="6">
        <f t="shared" si="25"/>
        <v>12007633.646134729</v>
      </c>
      <c r="O1621" s="32">
        <v>43624</v>
      </c>
    </row>
    <row r="1622" spans="11:15" thickTop="1" thickBot="1">
      <c r="K1622" s="2">
        <v>43625</v>
      </c>
      <c r="L1622" s="9">
        <v>110669.42</v>
      </c>
      <c r="M1622" s="6">
        <v>69.561305970000006</v>
      </c>
      <c r="N1622" s="6">
        <f t="shared" si="25"/>
        <v>7698309.3861424383</v>
      </c>
      <c r="O1622" s="32">
        <v>43625</v>
      </c>
    </row>
    <row r="1623" spans="11:15" thickTop="1" thickBot="1">
      <c r="K1623" s="2">
        <v>43626</v>
      </c>
      <c r="L1623" s="9">
        <v>108133.03</v>
      </c>
      <c r="M1623" s="6">
        <v>47.487874040000001</v>
      </c>
      <c r="N1623" s="6">
        <f t="shared" si="25"/>
        <v>5135007.7082035411</v>
      </c>
      <c r="O1623" s="32">
        <v>43626</v>
      </c>
    </row>
    <row r="1624" spans="11:15" thickTop="1" thickBot="1">
      <c r="K1624" s="2">
        <v>43627</v>
      </c>
      <c r="L1624" s="9">
        <v>122760.92</v>
      </c>
      <c r="M1624" s="6">
        <v>73.078081710000006</v>
      </c>
      <c r="N1624" s="6">
        <f t="shared" si="25"/>
        <v>8971132.5425547734</v>
      </c>
      <c r="O1624" s="32">
        <v>43627</v>
      </c>
    </row>
    <row r="1625" spans="11:15" thickTop="1" thickBot="1">
      <c r="K1625" s="2">
        <v>43628</v>
      </c>
      <c r="L1625" s="9">
        <v>128127.75</v>
      </c>
      <c r="M1625" s="6">
        <v>85.792690070000006</v>
      </c>
      <c r="N1625" s="6">
        <f t="shared" si="25"/>
        <v>10992424.345116444</v>
      </c>
      <c r="O1625" s="32">
        <v>43628</v>
      </c>
    </row>
    <row r="1626" spans="11:15" thickTop="1" thickBot="1">
      <c r="K1626" s="2">
        <v>43629</v>
      </c>
      <c r="L1626" s="9">
        <v>128535.19</v>
      </c>
      <c r="M1626" s="6">
        <v>79.516251400000002</v>
      </c>
      <c r="N1626" s="6">
        <f t="shared" si="25"/>
        <v>10220636.481786767</v>
      </c>
      <c r="O1626" s="32">
        <v>43629</v>
      </c>
    </row>
    <row r="1627" spans="11:15" thickTop="1" thickBot="1">
      <c r="K1627" s="2">
        <v>43630</v>
      </c>
      <c r="L1627" s="9">
        <v>128153.19500000001</v>
      </c>
      <c r="M1627" s="6">
        <v>86.655464210000005</v>
      </c>
      <c r="N1627" s="6">
        <f t="shared" si="25"/>
        <v>11105174.602719652</v>
      </c>
      <c r="O1627" s="32">
        <v>43630</v>
      </c>
    </row>
    <row r="1628" spans="11:15" thickTop="1" thickBot="1">
      <c r="K1628" s="2">
        <v>43631</v>
      </c>
      <c r="L1628" s="9">
        <v>121097.845</v>
      </c>
      <c r="M1628" s="6">
        <v>104.43185029999999</v>
      </c>
      <c r="N1628" s="6">
        <f t="shared" si="25"/>
        <v>12646472.020692604</v>
      </c>
      <c r="O1628" s="32">
        <v>43631</v>
      </c>
    </row>
    <row r="1629" spans="11:15" thickTop="1" thickBot="1">
      <c r="K1629" s="2">
        <v>43632</v>
      </c>
      <c r="L1629" s="9">
        <v>116811.39</v>
      </c>
      <c r="M1629" s="6">
        <v>111.2767338</v>
      </c>
      <c r="N1629" s="6">
        <f t="shared" si="25"/>
        <v>12998389.949837983</v>
      </c>
      <c r="O1629" s="32">
        <v>43632</v>
      </c>
    </row>
    <row r="1630" spans="11:15" thickTop="1" thickBot="1">
      <c r="K1630" s="2">
        <v>43633</v>
      </c>
      <c r="L1630" s="9">
        <v>129972.91499999999</v>
      </c>
      <c r="M1630" s="6">
        <v>108.7466958</v>
      </c>
      <c r="N1630" s="6">
        <f t="shared" si="25"/>
        <v>14134125.049744256</v>
      </c>
      <c r="O1630" s="32">
        <v>43633</v>
      </c>
    </row>
    <row r="1631" spans="11:15" thickTop="1" thickBot="1">
      <c r="K1631" s="2">
        <v>43634</v>
      </c>
      <c r="L1631" s="9">
        <v>137922.22</v>
      </c>
      <c r="M1631" s="6">
        <v>101.3953781</v>
      </c>
      <c r="N1631" s="6">
        <f t="shared" si="25"/>
        <v>13984675.645291382</v>
      </c>
      <c r="O1631" s="32">
        <v>43634</v>
      </c>
    </row>
    <row r="1632" spans="11:15" thickTop="1" thickBot="1">
      <c r="K1632" s="2">
        <v>43635</v>
      </c>
      <c r="L1632" s="9">
        <v>144737.12</v>
      </c>
      <c r="M1632" s="6">
        <v>157.02604099999999</v>
      </c>
      <c r="N1632" s="6">
        <f t="shared" si="25"/>
        <v>22727496.939341918</v>
      </c>
      <c r="O1632" s="32">
        <v>43635</v>
      </c>
    </row>
    <row r="1633" spans="11:15" thickTop="1" thickBot="1">
      <c r="K1633" s="2">
        <v>43636</v>
      </c>
      <c r="L1633" s="9">
        <v>148609.595</v>
      </c>
      <c r="M1633" s="6">
        <v>141.97958589999999</v>
      </c>
      <c r="N1633" s="6">
        <f t="shared" si="25"/>
        <v>21099528.758866709</v>
      </c>
      <c r="O1633" s="32">
        <v>43636</v>
      </c>
    </row>
    <row r="1634" spans="11:15" thickTop="1" thickBot="1">
      <c r="K1634" s="2">
        <v>43637</v>
      </c>
      <c r="L1634" s="9">
        <v>144504.32999999999</v>
      </c>
      <c r="M1634" s="6">
        <v>123.80971169999999</v>
      </c>
      <c r="N1634" s="6">
        <f t="shared" si="25"/>
        <v>17891039.436701659</v>
      </c>
      <c r="O1634" s="32">
        <v>43637</v>
      </c>
    </row>
    <row r="1635" spans="11:15" thickTop="1" thickBot="1">
      <c r="K1635" s="2">
        <v>43638</v>
      </c>
      <c r="L1635" s="9">
        <v>132829.29</v>
      </c>
      <c r="M1635" s="6">
        <v>111.60986149999999</v>
      </c>
      <c r="N1635" s="6">
        <f t="shared" si="25"/>
        <v>14825058.660043335</v>
      </c>
      <c r="O1635" s="32">
        <v>43638</v>
      </c>
    </row>
    <row r="1636" spans="11:15" thickTop="1" thickBot="1">
      <c r="K1636" s="2">
        <v>43639</v>
      </c>
      <c r="L1636" s="9">
        <v>133525.32</v>
      </c>
      <c r="M1636" s="6">
        <v>127.6019028</v>
      </c>
      <c r="N1636" s="6">
        <f t="shared" si="25"/>
        <v>17038084.903978899</v>
      </c>
      <c r="O1636" s="32">
        <v>43639</v>
      </c>
    </row>
    <row r="1637" spans="11:15" thickTop="1" thickBot="1">
      <c r="K1637" s="2">
        <v>43640</v>
      </c>
      <c r="L1637" s="9">
        <v>146856.79999999999</v>
      </c>
      <c r="M1637" s="6">
        <v>117.51896069999999</v>
      </c>
      <c r="N1637" s="6">
        <f t="shared" si="25"/>
        <v>17258458.507727757</v>
      </c>
      <c r="O1637" s="32">
        <v>43640</v>
      </c>
    </row>
    <row r="1638" spans="11:15" thickTop="1" thickBot="1">
      <c r="K1638" s="2">
        <v>43641</v>
      </c>
      <c r="L1638" s="9">
        <v>145807.25</v>
      </c>
      <c r="M1638" s="6">
        <v>124.05127779999999</v>
      </c>
      <c r="N1638" s="6">
        <f t="shared" si="25"/>
        <v>18087575.67500405</v>
      </c>
      <c r="O1638" s="32">
        <v>43641</v>
      </c>
    </row>
    <row r="1639" spans="11:15" thickTop="1" thickBot="1">
      <c r="K1639" s="2">
        <v>43642</v>
      </c>
      <c r="L1639" s="9">
        <v>139351.56</v>
      </c>
      <c r="M1639" s="6">
        <v>106.19914</v>
      </c>
      <c r="N1639" s="6">
        <f t="shared" si="25"/>
        <v>14799015.8296584</v>
      </c>
      <c r="O1639" s="32">
        <v>43642</v>
      </c>
    </row>
    <row r="1640" spans="11:15" thickTop="1" thickBot="1">
      <c r="K1640" s="2">
        <v>43643</v>
      </c>
      <c r="L1640" s="9">
        <v>131023.66</v>
      </c>
      <c r="M1640" s="6">
        <v>77.671129440000001</v>
      </c>
      <c r="N1640" s="6">
        <f t="shared" si="25"/>
        <v>10176755.655562552</v>
      </c>
      <c r="O1640" s="32">
        <v>43643</v>
      </c>
    </row>
    <row r="1641" spans="11:15" thickTop="1" thickBot="1">
      <c r="K1641" s="2">
        <v>43644</v>
      </c>
      <c r="L1641" s="9">
        <v>123546.62</v>
      </c>
      <c r="M1641" s="6">
        <v>61.815155930000003</v>
      </c>
      <c r="N1641" s="6">
        <f t="shared" si="25"/>
        <v>7637053.5799244568</v>
      </c>
      <c r="O1641" s="32">
        <v>43644</v>
      </c>
    </row>
    <row r="1642" spans="11:15" thickTop="1" thickBot="1">
      <c r="K1642" s="2">
        <v>43645</v>
      </c>
      <c r="L1642" s="9">
        <v>117924.13</v>
      </c>
      <c r="M1642" s="6">
        <v>52.91240414</v>
      </c>
      <c r="N1642" s="6">
        <f t="shared" si="25"/>
        <v>6239649.2244178988</v>
      </c>
      <c r="O1642" s="32">
        <v>43645</v>
      </c>
    </row>
    <row r="1643" spans="11:15" thickTop="1" thickBot="1">
      <c r="K1643" s="2">
        <v>43646</v>
      </c>
      <c r="L1643" s="9">
        <v>116150.91499999999</v>
      </c>
      <c r="M1643" s="6">
        <v>51.901149879999998</v>
      </c>
      <c r="N1643" s="6">
        <f t="shared" si="25"/>
        <v>6028366.0481141396</v>
      </c>
      <c r="O1643" s="32">
        <v>43646</v>
      </c>
    </row>
    <row r="1644" spans="11:15" thickTop="1" thickBot="1">
      <c r="K1644" s="2">
        <v>43647</v>
      </c>
      <c r="L1644" s="9">
        <v>130565.58</v>
      </c>
      <c r="M1644" s="6">
        <v>67.195464610000002</v>
      </c>
      <c r="N1644" s="6">
        <f t="shared" si="25"/>
        <v>8773414.8101741243</v>
      </c>
      <c r="O1644" s="32">
        <v>43647</v>
      </c>
    </row>
    <row r="1645" spans="11:15" thickTop="1" thickBot="1">
      <c r="K1645" s="2">
        <v>43648</v>
      </c>
      <c r="L1645" s="9">
        <v>135866.75</v>
      </c>
      <c r="M1645" s="6">
        <v>93.110674299999999</v>
      </c>
      <c r="N1645" s="6">
        <f t="shared" si="25"/>
        <v>12650644.707449526</v>
      </c>
      <c r="O1645" s="32">
        <v>43648</v>
      </c>
    </row>
    <row r="1646" spans="11:15" thickTop="1" thickBot="1">
      <c r="K1646" s="2">
        <v>43649</v>
      </c>
      <c r="L1646" s="9">
        <v>137327.70000000001</v>
      </c>
      <c r="M1646" s="6">
        <v>97.287999810000002</v>
      </c>
      <c r="N1646" s="6">
        <f t="shared" si="25"/>
        <v>13360337.251507739</v>
      </c>
      <c r="O1646" s="32">
        <v>43649</v>
      </c>
    </row>
    <row r="1647" spans="11:15" thickTop="1" thickBot="1">
      <c r="K1647" s="2">
        <v>43650</v>
      </c>
      <c r="L1647" s="9">
        <v>135182.72500000001</v>
      </c>
      <c r="M1647" s="6">
        <v>85.901782639999993</v>
      </c>
      <c r="N1647" s="6">
        <f t="shared" si="25"/>
        <v>11612437.059632894</v>
      </c>
      <c r="O1647" s="32">
        <v>43650</v>
      </c>
    </row>
    <row r="1648" spans="11:15" thickTop="1" thickBot="1">
      <c r="K1648" s="2">
        <v>43651</v>
      </c>
      <c r="L1648" s="9">
        <v>132774.29500000001</v>
      </c>
      <c r="M1648" s="6">
        <v>78.719066029999993</v>
      </c>
      <c r="N1648" s="6">
        <f t="shared" si="25"/>
        <v>10451868.495191699</v>
      </c>
      <c r="O1648" s="32">
        <v>43651</v>
      </c>
    </row>
    <row r="1649" spans="11:15" thickTop="1" thickBot="1">
      <c r="K1649" s="2">
        <v>43652</v>
      </c>
      <c r="L1649" s="9">
        <v>114660.9</v>
      </c>
      <c r="M1649" s="6">
        <v>64.992904050000007</v>
      </c>
      <c r="N1649" s="6">
        <f t="shared" si="25"/>
        <v>7452144.8719866453</v>
      </c>
      <c r="O1649" s="32">
        <v>43652</v>
      </c>
    </row>
    <row r="1650" spans="11:15" thickTop="1" thickBot="1">
      <c r="K1650" s="2">
        <v>43653</v>
      </c>
      <c r="L1650" s="9">
        <v>114469.88</v>
      </c>
      <c r="M1650" s="6">
        <v>87.747186549999995</v>
      </c>
      <c r="N1650" s="6">
        <f t="shared" si="25"/>
        <v>10044409.914716113</v>
      </c>
      <c r="O1650" s="32">
        <v>43653</v>
      </c>
    </row>
    <row r="1651" spans="11:15" thickTop="1" thickBot="1">
      <c r="K1651" s="2">
        <v>43654</v>
      </c>
      <c r="L1651" s="9">
        <v>127307.26</v>
      </c>
      <c r="M1651" s="6">
        <v>101.94417129999999</v>
      </c>
      <c r="N1651" s="6">
        <f t="shared" si="25"/>
        <v>12978233.121173637</v>
      </c>
      <c r="O1651" s="32">
        <v>43654</v>
      </c>
    </row>
    <row r="1652" spans="11:15" thickTop="1" thickBot="1">
      <c r="K1652" s="2">
        <v>43655</v>
      </c>
      <c r="L1652" s="9">
        <v>133803.98499999999</v>
      </c>
      <c r="M1652" s="6">
        <v>125.0990315</v>
      </c>
      <c r="N1652" s="6">
        <f t="shared" si="25"/>
        <v>16738748.934340525</v>
      </c>
      <c r="O1652" s="32">
        <v>43655</v>
      </c>
    </row>
    <row r="1653" spans="11:15" thickTop="1" thickBot="1">
      <c r="K1653" s="2">
        <v>43656</v>
      </c>
      <c r="L1653" s="9">
        <v>127092.715</v>
      </c>
      <c r="M1653" s="6">
        <v>84.780694909999994</v>
      </c>
      <c r="N1653" s="6">
        <f t="shared" si="25"/>
        <v>10775008.69569858</v>
      </c>
      <c r="O1653" s="32">
        <v>43656</v>
      </c>
    </row>
    <row r="1654" spans="11:15" thickTop="1" thickBot="1">
      <c r="K1654" s="2">
        <v>43657</v>
      </c>
      <c r="L1654" s="9">
        <v>133131.51999999999</v>
      </c>
      <c r="M1654" s="6">
        <v>89.217705280000004</v>
      </c>
      <c r="N1654" s="6">
        <f t="shared" si="25"/>
        <v>11877688.714838425</v>
      </c>
      <c r="O1654" s="32">
        <v>43657</v>
      </c>
    </row>
    <row r="1655" spans="11:15" thickTop="1" thickBot="1">
      <c r="K1655" s="2">
        <v>43658</v>
      </c>
      <c r="L1655" s="9">
        <v>128384.14</v>
      </c>
      <c r="M1655" s="6">
        <v>90.969699500000004</v>
      </c>
      <c r="N1655" s="6">
        <f t="shared" si="25"/>
        <v>11679066.63636593</v>
      </c>
      <c r="O1655" s="32">
        <v>43658</v>
      </c>
    </row>
    <row r="1656" spans="11:15" thickTop="1" thickBot="1">
      <c r="K1656" s="2">
        <v>43659</v>
      </c>
      <c r="L1656" s="9">
        <v>123954.31</v>
      </c>
      <c r="M1656" s="6">
        <v>82.190068789999998</v>
      </c>
      <c r="N1656" s="6">
        <f t="shared" si="25"/>
        <v>10187813.265716985</v>
      </c>
      <c r="O1656" s="32">
        <v>43659</v>
      </c>
    </row>
    <row r="1657" spans="11:15" thickTop="1" thickBot="1">
      <c r="K1657" s="2">
        <v>43660</v>
      </c>
      <c r="L1657" s="9">
        <v>123740.265</v>
      </c>
      <c r="M1657" s="6">
        <v>81.784996430000007</v>
      </c>
      <c r="N1657" s="6">
        <f t="shared" si="25"/>
        <v>10120097.131272255</v>
      </c>
      <c r="O1657" s="32">
        <v>43660</v>
      </c>
    </row>
    <row r="1658" spans="11:15" thickTop="1" thickBot="1">
      <c r="K1658" s="2">
        <v>43661</v>
      </c>
      <c r="L1658" s="9">
        <v>131739.20000000001</v>
      </c>
      <c r="M1658" s="6">
        <v>92.269993139999997</v>
      </c>
      <c r="N1658" s="6">
        <f t="shared" si="25"/>
        <v>12155575.080269089</v>
      </c>
      <c r="O1658" s="32">
        <v>43661</v>
      </c>
    </row>
    <row r="1659" spans="11:15" thickTop="1" thickBot="1">
      <c r="K1659" s="2">
        <v>43662</v>
      </c>
      <c r="L1659" s="9">
        <v>132941.76999999999</v>
      </c>
      <c r="M1659" s="6">
        <v>114.6004499</v>
      </c>
      <c r="N1659" s="6">
        <f t="shared" si="25"/>
        <v>15235186.652502323</v>
      </c>
      <c r="O1659" s="32">
        <v>43662</v>
      </c>
    </row>
    <row r="1660" spans="11:15" thickTop="1" thickBot="1">
      <c r="K1660" s="2">
        <v>43663</v>
      </c>
      <c r="L1660" s="9">
        <v>135339.82</v>
      </c>
      <c r="M1660" s="6">
        <v>91.545886449999998</v>
      </c>
      <c r="N1660" s="6">
        <f t="shared" si="25"/>
        <v>12389803.793883439</v>
      </c>
      <c r="O1660" s="32">
        <v>43663</v>
      </c>
    </row>
    <row r="1661" spans="11:15" thickTop="1" thickBot="1">
      <c r="K1661" s="2">
        <v>43664</v>
      </c>
      <c r="L1661" s="9">
        <v>134119.14000000001</v>
      </c>
      <c r="M1661" s="6">
        <v>85.918878829999997</v>
      </c>
      <c r="N1661" s="6">
        <f t="shared" si="25"/>
        <v>11523366.138443807</v>
      </c>
      <c r="O1661" s="32">
        <v>43664</v>
      </c>
    </row>
    <row r="1662" spans="11:15" thickTop="1" thickBot="1">
      <c r="K1662" s="2">
        <v>43665</v>
      </c>
      <c r="L1662" s="9">
        <v>132101.85999999999</v>
      </c>
      <c r="M1662" s="6">
        <v>101.5731984</v>
      </c>
      <c r="N1662" s="6">
        <f t="shared" si="25"/>
        <v>13418008.434789022</v>
      </c>
      <c r="O1662" s="32">
        <v>43665</v>
      </c>
    </row>
    <row r="1663" spans="11:15" thickTop="1" thickBot="1">
      <c r="K1663" s="2">
        <v>43666</v>
      </c>
      <c r="L1663" s="9">
        <v>111288.905</v>
      </c>
      <c r="M1663" s="6">
        <v>52.5253199</v>
      </c>
      <c r="N1663" s="6">
        <f t="shared" si="25"/>
        <v>5845485.3364457097</v>
      </c>
      <c r="O1663" s="32">
        <v>43666</v>
      </c>
    </row>
    <row r="1664" spans="11:15" thickTop="1" thickBot="1">
      <c r="K1664" s="2">
        <v>43667</v>
      </c>
      <c r="L1664" s="9">
        <v>111293.15</v>
      </c>
      <c r="M1664" s="6">
        <v>60.156590430000001</v>
      </c>
      <c r="N1664" s="6">
        <f t="shared" si="25"/>
        <v>6695016.4422145542</v>
      </c>
      <c r="O1664" s="32">
        <v>43667</v>
      </c>
    </row>
    <row r="1665" spans="11:15" thickTop="1" thickBot="1">
      <c r="K1665" s="2">
        <v>43668</v>
      </c>
      <c r="L1665" s="9">
        <v>123618.42</v>
      </c>
      <c r="M1665" s="6">
        <v>64.585343089999995</v>
      </c>
      <c r="N1665" s="6">
        <f t="shared" si="25"/>
        <v>7983938.0679437174</v>
      </c>
      <c r="O1665" s="32">
        <v>43668</v>
      </c>
    </row>
    <row r="1666" spans="11:15" thickTop="1" thickBot="1">
      <c r="K1666" s="2">
        <v>43669</v>
      </c>
      <c r="L1666" s="9">
        <v>129008.62</v>
      </c>
      <c r="M1666" s="6">
        <v>69.864795830000006</v>
      </c>
      <c r="N1666" s="6">
        <f t="shared" si="25"/>
        <v>9013160.8966100551</v>
      </c>
      <c r="O1666" s="32">
        <v>43669</v>
      </c>
    </row>
    <row r="1667" spans="11:15" thickTop="1" thickBot="1">
      <c r="K1667" s="2">
        <v>43670</v>
      </c>
      <c r="L1667" s="9">
        <v>135782.54500000001</v>
      </c>
      <c r="M1667" s="6">
        <v>87.256299299999995</v>
      </c>
      <c r="N1667" s="6">
        <f t="shared" ref="N1667:N1730" si="26">L1667*M1667</f>
        <v>11847882.38623572</v>
      </c>
      <c r="O1667" s="32">
        <v>43670</v>
      </c>
    </row>
    <row r="1668" spans="11:15" thickTop="1" thickBot="1">
      <c r="K1668" s="2">
        <v>43671</v>
      </c>
      <c r="L1668" s="9">
        <v>132940.63</v>
      </c>
      <c r="M1668" s="6">
        <v>84.076210110000005</v>
      </c>
      <c r="N1668" s="6">
        <f t="shared" si="26"/>
        <v>11177144.34003577</v>
      </c>
      <c r="O1668" s="32">
        <v>43671</v>
      </c>
    </row>
    <row r="1669" spans="11:15" thickTop="1" thickBot="1">
      <c r="K1669" s="2">
        <v>43672</v>
      </c>
      <c r="L1669" s="9">
        <v>136493.13</v>
      </c>
      <c r="M1669" s="6">
        <v>95.233217850000003</v>
      </c>
      <c r="N1669" s="6">
        <f t="shared" si="26"/>
        <v>12998679.984318372</v>
      </c>
      <c r="O1669" s="32">
        <v>43672</v>
      </c>
    </row>
    <row r="1670" spans="11:15" thickTop="1" thickBot="1">
      <c r="K1670" s="2">
        <v>43673</v>
      </c>
      <c r="L1670" s="9">
        <v>121958.69</v>
      </c>
      <c r="M1670" s="6">
        <v>94.375867150000005</v>
      </c>
      <c r="N1670" s="6">
        <f t="shared" si="26"/>
        <v>11509957.125228034</v>
      </c>
      <c r="O1670" s="32">
        <v>43673</v>
      </c>
    </row>
    <row r="1671" spans="11:15" thickTop="1" thickBot="1">
      <c r="K1671" s="2">
        <v>43674</v>
      </c>
      <c r="L1671" s="9">
        <v>118413.13499999999</v>
      </c>
      <c r="M1671" s="6">
        <v>85.712073040000007</v>
      </c>
      <c r="N1671" s="6">
        <f t="shared" si="26"/>
        <v>10149435.27601538</v>
      </c>
      <c r="O1671" s="32">
        <v>43674</v>
      </c>
    </row>
    <row r="1672" spans="11:15" thickTop="1" thickBot="1">
      <c r="K1672" s="2">
        <v>43675</v>
      </c>
      <c r="L1672" s="9">
        <v>133205.18</v>
      </c>
      <c r="M1672" s="6">
        <v>95.873752800000005</v>
      </c>
      <c r="N1672" s="6">
        <f t="shared" si="26"/>
        <v>12770880.498999504</v>
      </c>
      <c r="O1672" s="32">
        <v>43675</v>
      </c>
    </row>
    <row r="1673" spans="11:15" thickTop="1" thickBot="1">
      <c r="K1673" s="2">
        <v>43676</v>
      </c>
      <c r="L1673" s="9">
        <v>138858.04500000001</v>
      </c>
      <c r="M1673" s="6">
        <v>110.4700594</v>
      </c>
      <c r="N1673" s="6">
        <f t="shared" si="26"/>
        <v>15339656.479317874</v>
      </c>
      <c r="O1673" s="32">
        <v>43676</v>
      </c>
    </row>
    <row r="1674" spans="11:15" thickTop="1" thickBot="1">
      <c r="K1674" s="2">
        <v>43677</v>
      </c>
      <c r="L1674" s="9">
        <v>140275.82999999999</v>
      </c>
      <c r="M1674" s="6">
        <v>153.26684940000001</v>
      </c>
      <c r="N1674" s="6">
        <f t="shared" si="26"/>
        <v>21499634.511070002</v>
      </c>
      <c r="O1674" s="32">
        <v>43677</v>
      </c>
    </row>
    <row r="1675" spans="11:15" thickTop="1" thickBot="1">
      <c r="K1675" s="2">
        <v>43678</v>
      </c>
      <c r="L1675" s="9">
        <v>137651.13500000001</v>
      </c>
      <c r="M1675" s="6">
        <v>98.967005540000002</v>
      </c>
      <c r="N1675" s="6">
        <f t="shared" si="26"/>
        <v>13622920.640132289</v>
      </c>
      <c r="O1675" s="32">
        <v>43678</v>
      </c>
    </row>
    <row r="1676" spans="11:15" thickTop="1" thickBot="1">
      <c r="K1676" s="2">
        <v>43679</v>
      </c>
      <c r="L1676" s="9">
        <v>135633.89000000001</v>
      </c>
      <c r="M1676" s="6">
        <v>106.56821669999999</v>
      </c>
      <c r="N1676" s="6">
        <f t="shared" si="26"/>
        <v>14454261.781383963</v>
      </c>
      <c r="O1676" s="32">
        <v>43679</v>
      </c>
    </row>
    <row r="1677" spans="11:15" thickTop="1" thickBot="1">
      <c r="K1677" s="2">
        <v>43680</v>
      </c>
      <c r="L1677" s="9">
        <v>119933.7</v>
      </c>
      <c r="M1677" s="6">
        <v>121.53235650000001</v>
      </c>
      <c r="N1677" s="6">
        <f t="shared" si="26"/>
        <v>14575825.18476405</v>
      </c>
      <c r="O1677" s="32">
        <v>43680</v>
      </c>
    </row>
    <row r="1678" spans="11:15" thickTop="1" thickBot="1">
      <c r="K1678" s="2">
        <v>43681</v>
      </c>
      <c r="L1678" s="9">
        <v>120350.215</v>
      </c>
      <c r="M1678" s="6">
        <v>127.8811699</v>
      </c>
      <c r="N1678" s="6">
        <f t="shared" si="26"/>
        <v>15390526.291916529</v>
      </c>
      <c r="O1678" s="32">
        <v>43681</v>
      </c>
    </row>
    <row r="1679" spans="11:15" thickTop="1" thickBot="1">
      <c r="K1679" s="2">
        <v>43682</v>
      </c>
      <c r="L1679" s="9">
        <v>125652.05499999999</v>
      </c>
      <c r="M1679" s="6">
        <v>108.4969239</v>
      </c>
      <c r="N1679" s="6">
        <f t="shared" si="26"/>
        <v>13632861.449213613</v>
      </c>
      <c r="O1679" s="32">
        <v>43682</v>
      </c>
    </row>
    <row r="1680" spans="11:15" thickTop="1" thickBot="1">
      <c r="K1680" s="2">
        <v>43683</v>
      </c>
      <c r="L1680" s="9">
        <v>132120.39000000001</v>
      </c>
      <c r="M1680" s="6">
        <v>89.427805109999994</v>
      </c>
      <c r="N1680" s="6">
        <f t="shared" si="26"/>
        <v>11815236.487977194</v>
      </c>
      <c r="O1680" s="32">
        <v>43683</v>
      </c>
    </row>
    <row r="1681" spans="11:15" thickTop="1" thickBot="1">
      <c r="K1681" s="2">
        <v>43684</v>
      </c>
      <c r="L1681" s="9">
        <v>136315.38</v>
      </c>
      <c r="M1681" s="6">
        <v>129.26252919999999</v>
      </c>
      <c r="N1681" s="6">
        <f t="shared" si="26"/>
        <v>17620470.787659094</v>
      </c>
      <c r="O1681" s="32">
        <v>43684</v>
      </c>
    </row>
    <row r="1682" spans="11:15" thickTop="1" thickBot="1">
      <c r="K1682" s="2">
        <v>43685</v>
      </c>
      <c r="L1682" s="9">
        <v>133004.73000000001</v>
      </c>
      <c r="M1682" s="6">
        <v>95.454195279999993</v>
      </c>
      <c r="N1682" s="6">
        <f t="shared" si="26"/>
        <v>12695859.470583675</v>
      </c>
      <c r="O1682" s="32">
        <v>43685</v>
      </c>
    </row>
    <row r="1683" spans="11:15" thickTop="1" thickBot="1">
      <c r="K1683" s="2">
        <v>43686</v>
      </c>
      <c r="L1683" s="9">
        <v>142555.10500000001</v>
      </c>
      <c r="M1683" s="6">
        <v>119.9574815</v>
      </c>
      <c r="N1683" s="6">
        <f t="shared" si="26"/>
        <v>17100551.370768059</v>
      </c>
      <c r="O1683" s="32">
        <v>43686</v>
      </c>
    </row>
    <row r="1684" spans="11:15" thickTop="1" thickBot="1">
      <c r="K1684" s="2">
        <v>43687</v>
      </c>
      <c r="L1684" s="9">
        <v>128554.605</v>
      </c>
      <c r="M1684" s="6">
        <v>94.668808780000006</v>
      </c>
      <c r="N1684" s="6">
        <f t="shared" si="26"/>
        <v>12170111.318533432</v>
      </c>
      <c r="O1684" s="32">
        <v>43687</v>
      </c>
    </row>
    <row r="1685" spans="11:15" thickTop="1" thickBot="1">
      <c r="K1685" s="2">
        <v>43688</v>
      </c>
      <c r="L1685" s="9">
        <v>121028.325</v>
      </c>
      <c r="M1685" s="6">
        <v>98.101093950000006</v>
      </c>
      <c r="N1685" s="6">
        <f t="shared" si="26"/>
        <v>11873011.081436135</v>
      </c>
      <c r="O1685" s="32">
        <v>43688</v>
      </c>
    </row>
    <row r="1686" spans="11:15" thickTop="1" thickBot="1">
      <c r="K1686" s="2">
        <v>43689</v>
      </c>
      <c r="L1686" s="9">
        <v>136683.4</v>
      </c>
      <c r="M1686" s="6">
        <v>163.36163669999999</v>
      </c>
      <c r="N1686" s="6">
        <f t="shared" si="26"/>
        <v>22328823.933720779</v>
      </c>
      <c r="O1686" s="32">
        <v>43689</v>
      </c>
    </row>
    <row r="1687" spans="11:15" thickTop="1" thickBot="1">
      <c r="K1687" s="2">
        <v>43690</v>
      </c>
      <c r="L1687" s="9">
        <v>141474.26500000001</v>
      </c>
      <c r="M1687" s="6">
        <v>267.34764990000002</v>
      </c>
      <c r="N1687" s="6">
        <f t="shared" si="26"/>
        <v>37822812.269079827</v>
      </c>
      <c r="O1687" s="32">
        <v>43690</v>
      </c>
    </row>
    <row r="1688" spans="11:15" thickTop="1" thickBot="1">
      <c r="K1688" s="2">
        <v>43691</v>
      </c>
      <c r="L1688" s="9">
        <v>134681.435</v>
      </c>
      <c r="M1688" s="6">
        <v>123.8521422</v>
      </c>
      <c r="N1688" s="6">
        <f t="shared" si="26"/>
        <v>16680584.239320057</v>
      </c>
      <c r="O1688" s="32">
        <v>43691</v>
      </c>
    </row>
    <row r="1689" spans="11:15" thickTop="1" thickBot="1">
      <c r="K1689" s="2">
        <v>43692</v>
      </c>
      <c r="L1689" s="9">
        <v>128119.715</v>
      </c>
      <c r="M1689" s="6">
        <v>76.350980870000001</v>
      </c>
      <c r="N1689" s="6">
        <f t="shared" si="26"/>
        <v>9782065.9090348519</v>
      </c>
      <c r="O1689" s="32">
        <v>43692</v>
      </c>
    </row>
    <row r="1690" spans="11:15" thickTop="1" thickBot="1">
      <c r="K1690" s="2">
        <v>43693</v>
      </c>
      <c r="L1690" s="9">
        <v>129781.155</v>
      </c>
      <c r="M1690" s="6">
        <v>100.0115921</v>
      </c>
      <c r="N1690" s="6">
        <f t="shared" si="26"/>
        <v>12979619.936126875</v>
      </c>
      <c r="O1690" s="32">
        <v>43693</v>
      </c>
    </row>
    <row r="1691" spans="11:15" thickTop="1" thickBot="1">
      <c r="K1691" s="2">
        <v>43694</v>
      </c>
      <c r="L1691" s="9">
        <v>115460.6</v>
      </c>
      <c r="M1691" s="6">
        <v>75.491413320000007</v>
      </c>
      <c r="N1691" s="6">
        <f t="shared" si="26"/>
        <v>8716283.876775194</v>
      </c>
      <c r="O1691" s="32">
        <v>43694</v>
      </c>
    </row>
    <row r="1692" spans="11:15" thickTop="1" thickBot="1">
      <c r="K1692" s="2">
        <v>43695</v>
      </c>
      <c r="L1692" s="9">
        <v>110816.375</v>
      </c>
      <c r="M1692" s="6">
        <v>52.024492690000002</v>
      </c>
      <c r="N1692" s="6">
        <f t="shared" si="26"/>
        <v>5765165.6911197994</v>
      </c>
      <c r="O1692" s="32">
        <v>43695</v>
      </c>
    </row>
    <row r="1693" spans="11:15" thickTop="1" thickBot="1">
      <c r="K1693" s="2">
        <v>43696</v>
      </c>
      <c r="L1693" s="9">
        <v>131067.25</v>
      </c>
      <c r="M1693" s="6">
        <v>81.723625240000004</v>
      </c>
      <c r="N1693" s="6">
        <f t="shared" si="26"/>
        <v>10711290.820237391</v>
      </c>
      <c r="O1693" s="32">
        <v>43696</v>
      </c>
    </row>
    <row r="1694" spans="11:15" thickTop="1" thickBot="1">
      <c r="K1694" s="2">
        <v>43697</v>
      </c>
      <c r="L1694" s="9">
        <v>131438.54999999999</v>
      </c>
      <c r="M1694" s="6">
        <v>61.926547419999999</v>
      </c>
      <c r="N1694" s="6">
        <f t="shared" si="26"/>
        <v>8139535.5993910404</v>
      </c>
      <c r="O1694" s="32">
        <v>43697</v>
      </c>
    </row>
    <row r="1695" spans="11:15" thickTop="1" thickBot="1">
      <c r="K1695" s="2">
        <v>43698</v>
      </c>
      <c r="L1695" s="9">
        <v>120747.08</v>
      </c>
      <c r="M1695" s="6">
        <v>54.386880320000003</v>
      </c>
      <c r="N1695" s="6">
        <f t="shared" si="26"/>
        <v>6567056.9889494665</v>
      </c>
      <c r="O1695" s="32">
        <v>43698</v>
      </c>
    </row>
    <row r="1696" spans="11:15" thickTop="1" thickBot="1">
      <c r="K1696" s="2">
        <v>43699</v>
      </c>
      <c r="L1696" s="9">
        <v>127697.99</v>
      </c>
      <c r="M1696" s="6">
        <v>89.139147589999993</v>
      </c>
      <c r="N1696" s="6">
        <f t="shared" si="26"/>
        <v>11382889.977556344</v>
      </c>
      <c r="O1696" s="32">
        <v>43699</v>
      </c>
    </row>
    <row r="1697" spans="11:15" thickTop="1" thickBot="1">
      <c r="K1697" s="2">
        <v>43700</v>
      </c>
      <c r="L1697" s="9">
        <v>126763.36500000001</v>
      </c>
      <c r="M1697" s="6">
        <v>91.098931109999995</v>
      </c>
      <c r="N1697" s="6">
        <f t="shared" si="26"/>
        <v>11548007.055406785</v>
      </c>
      <c r="O1697" s="32">
        <v>43700</v>
      </c>
    </row>
    <row r="1698" spans="11:15" thickTop="1" thickBot="1">
      <c r="K1698" s="2">
        <v>43701</v>
      </c>
      <c r="L1698" s="9">
        <v>107303.47500000001</v>
      </c>
      <c r="M1698" s="6">
        <v>55.149898819999997</v>
      </c>
      <c r="N1698" s="6">
        <f t="shared" si="26"/>
        <v>5917775.7892843997</v>
      </c>
      <c r="O1698" s="32">
        <v>43701</v>
      </c>
    </row>
    <row r="1699" spans="11:15" thickTop="1" thickBot="1">
      <c r="K1699" s="2">
        <v>43702</v>
      </c>
      <c r="L1699" s="9">
        <v>113980.3</v>
      </c>
      <c r="M1699" s="6">
        <v>119.3055933</v>
      </c>
      <c r="N1699" s="6">
        <f t="shared" si="26"/>
        <v>13598487.316011989</v>
      </c>
      <c r="O1699" s="32">
        <v>43702</v>
      </c>
    </row>
    <row r="1700" spans="11:15" thickTop="1" thickBot="1">
      <c r="K1700" s="2">
        <v>43703</v>
      </c>
      <c r="L1700" s="9">
        <v>132704.36499999999</v>
      </c>
      <c r="M1700" s="6">
        <v>142.18481030000001</v>
      </c>
      <c r="N1700" s="6">
        <f t="shared" si="26"/>
        <v>18868544.963506959</v>
      </c>
      <c r="O1700" s="32">
        <v>43703</v>
      </c>
    </row>
    <row r="1701" spans="11:15" thickTop="1" thickBot="1">
      <c r="K1701" s="2">
        <v>43704</v>
      </c>
      <c r="L1701" s="9">
        <v>130964.88499999999</v>
      </c>
      <c r="M1701" s="6">
        <v>131.1074194</v>
      </c>
      <c r="N1701" s="6">
        <f t="shared" si="26"/>
        <v>17170468.104367767</v>
      </c>
      <c r="O1701" s="32">
        <v>43704</v>
      </c>
    </row>
    <row r="1702" spans="11:15" thickTop="1" thickBot="1">
      <c r="K1702" s="2">
        <v>43705</v>
      </c>
      <c r="L1702" s="9">
        <v>137660.94</v>
      </c>
      <c r="M1702" s="6">
        <v>140.94202110000001</v>
      </c>
      <c r="N1702" s="6">
        <f t="shared" si="26"/>
        <v>19402211.110125836</v>
      </c>
      <c r="O1702" s="32">
        <v>43705</v>
      </c>
    </row>
    <row r="1703" spans="11:15" thickTop="1" thickBot="1">
      <c r="K1703" s="2">
        <v>43706</v>
      </c>
      <c r="L1703" s="9">
        <v>134233.345</v>
      </c>
      <c r="M1703" s="6">
        <v>135.2468604</v>
      </c>
      <c r="N1703" s="6">
        <f t="shared" si="26"/>
        <v>18154638.472240038</v>
      </c>
      <c r="O1703" s="32">
        <v>43706</v>
      </c>
    </row>
    <row r="1704" spans="11:15" thickTop="1" thickBot="1">
      <c r="K1704" s="2">
        <v>43707</v>
      </c>
      <c r="L1704" s="9">
        <v>131871.07999999999</v>
      </c>
      <c r="M1704" s="6">
        <v>185.2052836</v>
      </c>
      <c r="N1704" s="6">
        <f t="shared" si="26"/>
        <v>24423220.770038284</v>
      </c>
      <c r="O1704" s="32">
        <v>43707</v>
      </c>
    </row>
    <row r="1705" spans="11:15" thickTop="1" thickBot="1">
      <c r="K1705" s="2">
        <v>43708</v>
      </c>
      <c r="L1705" s="9">
        <v>107616.03</v>
      </c>
      <c r="M1705" s="6">
        <v>79.347198370000001</v>
      </c>
      <c r="N1705" s="6">
        <f t="shared" si="26"/>
        <v>8539030.4802018702</v>
      </c>
      <c r="O1705" s="32">
        <v>43708</v>
      </c>
    </row>
    <row r="1706" spans="11:15" thickTop="1" thickBot="1">
      <c r="K1706" s="2">
        <v>43709</v>
      </c>
      <c r="L1706" s="9">
        <v>106779.47500000001</v>
      </c>
      <c r="M1706" s="6">
        <v>75.512741539999993</v>
      </c>
      <c r="N1706" s="6">
        <f t="shared" si="26"/>
        <v>8063210.8974518916</v>
      </c>
      <c r="O1706" s="32">
        <v>43709</v>
      </c>
    </row>
    <row r="1707" spans="11:15" thickTop="1" thickBot="1">
      <c r="K1707" s="2">
        <v>43710</v>
      </c>
      <c r="L1707" s="9">
        <v>121697.38</v>
      </c>
      <c r="M1707" s="6">
        <v>92.691088919999999</v>
      </c>
      <c r="N1707" s="6">
        <f t="shared" si="26"/>
        <v>11280262.670911029</v>
      </c>
      <c r="O1707" s="32">
        <v>43710</v>
      </c>
    </row>
    <row r="1708" spans="11:15" thickTop="1" thickBot="1">
      <c r="K1708" s="2">
        <v>43711</v>
      </c>
      <c r="L1708" s="9">
        <v>118871.215</v>
      </c>
      <c r="M1708" s="6">
        <v>114.88625949999999</v>
      </c>
      <c r="N1708" s="6">
        <f t="shared" si="26"/>
        <v>13656669.253570292</v>
      </c>
      <c r="O1708" s="32">
        <v>43711</v>
      </c>
    </row>
    <row r="1709" spans="11:15" thickTop="1" thickBot="1">
      <c r="K1709" s="2">
        <v>43712</v>
      </c>
      <c r="L1709" s="9">
        <v>122652.81</v>
      </c>
      <c r="M1709" s="6">
        <v>144.39343450000001</v>
      </c>
      <c r="N1709" s="6">
        <f t="shared" si="26"/>
        <v>17710260.486975946</v>
      </c>
      <c r="O1709" s="32">
        <v>43712</v>
      </c>
    </row>
    <row r="1710" spans="11:15" thickTop="1" thickBot="1">
      <c r="K1710" s="2">
        <v>43713</v>
      </c>
      <c r="L1710" s="9">
        <v>120223.175</v>
      </c>
      <c r="M1710" s="6">
        <v>99.345443470000006</v>
      </c>
      <c r="N1710" s="6">
        <f t="shared" si="26"/>
        <v>11943624.635746418</v>
      </c>
      <c r="O1710" s="32">
        <v>43713</v>
      </c>
    </row>
    <row r="1711" spans="11:15" thickTop="1" thickBot="1">
      <c r="K1711" s="2">
        <v>43714</v>
      </c>
      <c r="L1711" s="9">
        <v>122222.69</v>
      </c>
      <c r="M1711" s="6">
        <v>67.972754190000003</v>
      </c>
      <c r="N1711" s="6">
        <f t="shared" si="26"/>
        <v>8307812.8638105718</v>
      </c>
      <c r="O1711" s="32">
        <v>43714</v>
      </c>
    </row>
    <row r="1712" spans="11:15" thickTop="1" thickBot="1">
      <c r="K1712" s="2">
        <v>43715</v>
      </c>
      <c r="L1712" s="9">
        <v>115200.19</v>
      </c>
      <c r="M1712" s="6">
        <v>73.467962999999997</v>
      </c>
      <c r="N1712" s="6">
        <f t="shared" si="26"/>
        <v>8463523.2965129707</v>
      </c>
      <c r="O1712" s="32">
        <v>43715</v>
      </c>
    </row>
    <row r="1713" spans="11:15" thickTop="1" thickBot="1">
      <c r="K1713" s="2">
        <v>43716</v>
      </c>
      <c r="L1713" s="9">
        <v>116999.07</v>
      </c>
      <c r="M1713" s="6">
        <v>65.376438919999998</v>
      </c>
      <c r="N1713" s="6">
        <f t="shared" si="26"/>
        <v>7648982.5535518043</v>
      </c>
      <c r="O1713" s="32">
        <v>43716</v>
      </c>
    </row>
    <row r="1714" spans="11:15" thickTop="1" thickBot="1">
      <c r="K1714" s="2">
        <v>43717</v>
      </c>
      <c r="L1714" s="9">
        <v>130448.11500000001</v>
      </c>
      <c r="M1714" s="6">
        <v>92.613968850000006</v>
      </c>
      <c r="N1714" s="6">
        <f t="shared" si="26"/>
        <v>12081317.659151219</v>
      </c>
      <c r="O1714" s="32">
        <v>43717</v>
      </c>
    </row>
    <row r="1715" spans="11:15" thickTop="1" thickBot="1">
      <c r="K1715" s="2">
        <v>43718</v>
      </c>
      <c r="L1715" s="9">
        <v>131665.01500000001</v>
      </c>
      <c r="M1715" s="6">
        <v>150.02796119999999</v>
      </c>
      <c r="N1715" s="6">
        <f t="shared" si="26"/>
        <v>19753433.761817418</v>
      </c>
      <c r="O1715" s="32">
        <v>43718</v>
      </c>
    </row>
    <row r="1716" spans="11:15" thickTop="1" thickBot="1">
      <c r="K1716" s="2">
        <v>43719</v>
      </c>
      <c r="L1716" s="9">
        <v>121100.045</v>
      </c>
      <c r="M1716" s="6">
        <v>83.052148279999997</v>
      </c>
      <c r="N1716" s="6">
        <f t="shared" si="26"/>
        <v>10057618.894054672</v>
      </c>
      <c r="O1716" s="32">
        <v>43719</v>
      </c>
    </row>
    <row r="1717" spans="11:15" thickTop="1" thickBot="1">
      <c r="K1717" s="2">
        <v>43720</v>
      </c>
      <c r="L1717" s="9">
        <v>118723.07</v>
      </c>
      <c r="M1717" s="6">
        <v>76.526618920000004</v>
      </c>
      <c r="N1717" s="6">
        <f t="shared" si="26"/>
        <v>9085475.1349024847</v>
      </c>
      <c r="O1717" s="32">
        <v>43720</v>
      </c>
    </row>
    <row r="1718" spans="11:15" thickTop="1" thickBot="1">
      <c r="K1718" s="2">
        <v>43721</v>
      </c>
      <c r="L1718" s="9">
        <v>120349.015</v>
      </c>
      <c r="M1718" s="6">
        <v>108.21402329999999</v>
      </c>
      <c r="N1718" s="6">
        <f t="shared" si="26"/>
        <v>13023451.113342049</v>
      </c>
      <c r="O1718" s="32">
        <v>43721</v>
      </c>
    </row>
    <row r="1719" spans="11:15" thickTop="1" thickBot="1">
      <c r="K1719" s="2">
        <v>43722</v>
      </c>
      <c r="L1719" s="9">
        <v>103500.955</v>
      </c>
      <c r="M1719" s="6">
        <v>106.46105230000001</v>
      </c>
      <c r="N1719" s="6">
        <f t="shared" si="26"/>
        <v>11018820.583354948</v>
      </c>
      <c r="O1719" s="32">
        <v>43722</v>
      </c>
    </row>
    <row r="1720" spans="11:15" thickTop="1" thickBot="1">
      <c r="K1720" s="2">
        <v>43723</v>
      </c>
      <c r="L1720" s="9">
        <v>105149.02</v>
      </c>
      <c r="M1720" s="6">
        <v>87.630074989999997</v>
      </c>
      <c r="N1720" s="6">
        <f t="shared" si="26"/>
        <v>9214216.5077250097</v>
      </c>
      <c r="O1720" s="32">
        <v>43723</v>
      </c>
    </row>
    <row r="1721" spans="11:15" thickTop="1" thickBot="1">
      <c r="K1721" s="2">
        <v>43724</v>
      </c>
      <c r="L1721" s="9">
        <v>119362.235</v>
      </c>
      <c r="M1721" s="6">
        <v>137.46735670000001</v>
      </c>
      <c r="N1721" s="6">
        <f t="shared" si="26"/>
        <v>16408410.935254226</v>
      </c>
      <c r="O1721" s="32">
        <v>43724</v>
      </c>
    </row>
    <row r="1722" spans="11:15" thickTop="1" thickBot="1">
      <c r="K1722" s="2">
        <v>43725</v>
      </c>
      <c r="L1722" s="9">
        <v>124129.44</v>
      </c>
      <c r="M1722" s="6">
        <v>149.599176</v>
      </c>
      <c r="N1722" s="6">
        <f t="shared" si="26"/>
        <v>18569661.941341441</v>
      </c>
      <c r="O1722" s="32">
        <v>43725</v>
      </c>
    </row>
    <row r="1723" spans="11:15" thickTop="1" thickBot="1">
      <c r="K1723" s="2">
        <v>43726</v>
      </c>
      <c r="L1723" s="9">
        <v>119715.705</v>
      </c>
      <c r="M1723" s="6">
        <v>151.2558046</v>
      </c>
      <c r="N1723" s="6">
        <f t="shared" si="26"/>
        <v>18107695.283031244</v>
      </c>
      <c r="O1723" s="32">
        <v>43726</v>
      </c>
    </row>
    <row r="1724" spans="11:15" thickTop="1" thickBot="1">
      <c r="K1724" s="2">
        <v>43727</v>
      </c>
      <c r="L1724" s="9">
        <v>108102.56</v>
      </c>
      <c r="M1724" s="6">
        <v>82.43824146</v>
      </c>
      <c r="N1724" s="6">
        <f t="shared" si="26"/>
        <v>8911784.9437241368</v>
      </c>
      <c r="O1724" s="32">
        <v>43727</v>
      </c>
    </row>
    <row r="1725" spans="11:15" thickTop="1" thickBot="1">
      <c r="K1725" s="2">
        <v>43728</v>
      </c>
      <c r="L1725" s="9">
        <v>107222.345</v>
      </c>
      <c r="M1725" s="6">
        <v>106.2793137</v>
      </c>
      <c r="N1725" s="6">
        <f t="shared" si="26"/>
        <v>11395517.239904627</v>
      </c>
      <c r="O1725" s="32">
        <v>43728</v>
      </c>
    </row>
    <row r="1726" spans="11:15" thickTop="1" thickBot="1">
      <c r="K1726" s="2">
        <v>43729</v>
      </c>
      <c r="L1726" s="9">
        <v>101348.35</v>
      </c>
      <c r="M1726" s="6">
        <v>112.25774509999999</v>
      </c>
      <c r="N1726" s="6">
        <f t="shared" si="26"/>
        <v>11377137.240605585</v>
      </c>
      <c r="O1726" s="32">
        <v>43729</v>
      </c>
    </row>
    <row r="1727" spans="11:15" thickTop="1" thickBot="1">
      <c r="K1727" s="2">
        <v>43730</v>
      </c>
      <c r="L1727" s="9">
        <v>102386.52499999999</v>
      </c>
      <c r="M1727" s="6">
        <v>103.2310155</v>
      </c>
      <c r="N1727" s="6">
        <f t="shared" si="26"/>
        <v>10569464.949266138</v>
      </c>
      <c r="O1727" s="32">
        <v>43730</v>
      </c>
    </row>
    <row r="1728" spans="11:15" thickTop="1" thickBot="1">
      <c r="K1728" s="2">
        <v>43731</v>
      </c>
      <c r="L1728" s="9">
        <v>121862.88499999999</v>
      </c>
      <c r="M1728" s="6">
        <v>109.7326738</v>
      </c>
      <c r="N1728" s="6">
        <f t="shared" si="26"/>
        <v>13372340.208031913</v>
      </c>
      <c r="O1728" s="32">
        <v>43731</v>
      </c>
    </row>
    <row r="1729" spans="11:15" thickTop="1" thickBot="1">
      <c r="K1729" s="2">
        <v>43732</v>
      </c>
      <c r="L1729" s="9">
        <v>125787.33</v>
      </c>
      <c r="M1729" s="6">
        <v>148.22983249999999</v>
      </c>
      <c r="N1729" s="6">
        <f t="shared" si="26"/>
        <v>18645434.856522225</v>
      </c>
      <c r="O1729" s="32">
        <v>43732</v>
      </c>
    </row>
    <row r="1730" spans="11:15" thickTop="1" thickBot="1">
      <c r="K1730" s="2">
        <v>43733</v>
      </c>
      <c r="L1730" s="9">
        <v>124302.93</v>
      </c>
      <c r="M1730" s="6">
        <v>192.4850347</v>
      </c>
      <c r="N1730" s="6">
        <f t="shared" si="26"/>
        <v>23926453.79436167</v>
      </c>
      <c r="O1730" s="32">
        <v>43733</v>
      </c>
    </row>
    <row r="1731" spans="11:15" thickTop="1" thickBot="1">
      <c r="K1731" s="2">
        <v>43734</v>
      </c>
      <c r="L1731" s="9">
        <v>117320.175</v>
      </c>
      <c r="M1731" s="6">
        <v>139.4994437</v>
      </c>
      <c r="N1731" s="6">
        <f t="shared" ref="N1731:N1794" si="27">L1731*M1731</f>
        <v>16366099.147286648</v>
      </c>
      <c r="O1731" s="32">
        <v>43734</v>
      </c>
    </row>
    <row r="1732" spans="11:15" thickTop="1" thickBot="1">
      <c r="K1732" s="2">
        <v>43735</v>
      </c>
      <c r="L1732" s="9">
        <v>106043.02</v>
      </c>
      <c r="M1732" s="6">
        <v>69.640959690000003</v>
      </c>
      <c r="N1732" s="6">
        <f t="shared" si="27"/>
        <v>7384937.6812258642</v>
      </c>
      <c r="O1732" s="32">
        <v>43735</v>
      </c>
    </row>
    <row r="1733" spans="11:15" thickTop="1" thickBot="1">
      <c r="K1733" s="2">
        <v>43736</v>
      </c>
      <c r="L1733" s="9">
        <v>108762.31</v>
      </c>
      <c r="M1733" s="6">
        <v>132.2621226</v>
      </c>
      <c r="N1733" s="6">
        <f t="shared" si="27"/>
        <v>14385133.979479205</v>
      </c>
      <c r="O1733" s="32">
        <v>43736</v>
      </c>
    </row>
    <row r="1734" spans="11:15" thickTop="1" thickBot="1">
      <c r="K1734" s="2">
        <v>43737</v>
      </c>
      <c r="L1734" s="9">
        <v>104804.09</v>
      </c>
      <c r="M1734" s="6">
        <v>90.401320499999997</v>
      </c>
      <c r="N1734" s="6">
        <f t="shared" si="27"/>
        <v>9474428.1298008449</v>
      </c>
      <c r="O1734" s="32">
        <v>43737</v>
      </c>
    </row>
    <row r="1735" spans="11:15" thickTop="1" thickBot="1">
      <c r="K1735" s="2">
        <v>43738</v>
      </c>
      <c r="L1735" s="9">
        <v>121770.82</v>
      </c>
      <c r="M1735" s="6">
        <v>107.8227368</v>
      </c>
      <c r="N1735" s="6">
        <f t="shared" si="27"/>
        <v>13129663.074780177</v>
      </c>
      <c r="O1735" s="32">
        <v>43738</v>
      </c>
    </row>
    <row r="1736" spans="11:15" thickTop="1" thickBot="1">
      <c r="K1736" s="2">
        <v>43739</v>
      </c>
      <c r="L1736" s="9">
        <v>117265.27499999999</v>
      </c>
      <c r="M1736" s="6">
        <v>121.3908912</v>
      </c>
      <c r="N1736" s="6">
        <f t="shared" si="27"/>
        <v>14234936.239063079</v>
      </c>
      <c r="O1736" s="32">
        <v>43739</v>
      </c>
    </row>
    <row r="1737" spans="11:15" thickTop="1" thickBot="1">
      <c r="K1737" s="2">
        <v>43740</v>
      </c>
      <c r="L1737" s="9">
        <v>110760.825</v>
      </c>
      <c r="M1737" s="6">
        <v>108.66167660000001</v>
      </c>
      <c r="N1737" s="6">
        <f t="shared" si="27"/>
        <v>12035456.946099196</v>
      </c>
      <c r="O1737" s="32">
        <v>43740</v>
      </c>
    </row>
    <row r="1738" spans="11:15" thickTop="1" thickBot="1">
      <c r="K1738" s="2">
        <v>43741</v>
      </c>
      <c r="L1738" s="9">
        <v>109312.85</v>
      </c>
      <c r="M1738" s="6">
        <v>108.8439126</v>
      </c>
      <c r="N1738" s="6">
        <f t="shared" si="27"/>
        <v>11898038.29145691</v>
      </c>
      <c r="O1738" s="32">
        <v>43741</v>
      </c>
    </row>
    <row r="1739" spans="11:15" thickTop="1" thickBot="1">
      <c r="K1739" s="2">
        <v>43742</v>
      </c>
      <c r="L1739" s="9">
        <v>117512.56</v>
      </c>
      <c r="M1739" s="6">
        <v>136.3619947</v>
      </c>
      <c r="N1739" s="6">
        <f t="shared" si="27"/>
        <v>16024247.083903432</v>
      </c>
      <c r="O1739" s="32">
        <v>43742</v>
      </c>
    </row>
    <row r="1740" spans="11:15" thickTop="1" thickBot="1">
      <c r="K1740" s="2">
        <v>43743</v>
      </c>
      <c r="L1740" s="9">
        <v>101386.01</v>
      </c>
      <c r="M1740" s="6">
        <v>88.049062890000002</v>
      </c>
      <c r="N1740" s="6">
        <f t="shared" si="27"/>
        <v>8926943.1706561688</v>
      </c>
      <c r="O1740" s="32">
        <v>43743</v>
      </c>
    </row>
    <row r="1741" spans="11:15" thickTop="1" thickBot="1">
      <c r="K1741" s="2">
        <v>43744</v>
      </c>
      <c r="L1741" s="9">
        <v>93011.345000000001</v>
      </c>
      <c r="M1741" s="6">
        <v>54.720114539999997</v>
      </c>
      <c r="N1741" s="6">
        <f t="shared" si="27"/>
        <v>5089591.451919456</v>
      </c>
      <c r="O1741" s="32">
        <v>43744</v>
      </c>
    </row>
    <row r="1742" spans="11:15" thickTop="1" thickBot="1">
      <c r="K1742" s="2">
        <v>43745</v>
      </c>
      <c r="L1742" s="9">
        <v>113296.31</v>
      </c>
      <c r="M1742" s="6">
        <v>112.07559550000001</v>
      </c>
      <c r="N1742" s="6">
        <f t="shared" si="27"/>
        <v>12697751.411202606</v>
      </c>
      <c r="O1742" s="32">
        <v>43745</v>
      </c>
    </row>
    <row r="1743" spans="11:15" thickTop="1" thickBot="1">
      <c r="K1743" s="2">
        <v>43746</v>
      </c>
      <c r="L1743" s="9">
        <v>117504.77499999999</v>
      </c>
      <c r="M1743" s="6">
        <v>130.67182529999999</v>
      </c>
      <c r="N1743" s="6">
        <f t="shared" si="27"/>
        <v>15354563.430715807</v>
      </c>
      <c r="O1743" s="32">
        <v>43746</v>
      </c>
    </row>
    <row r="1744" spans="11:15" thickTop="1" thickBot="1">
      <c r="K1744" s="2">
        <v>43747</v>
      </c>
      <c r="L1744" s="9">
        <v>122771.82</v>
      </c>
      <c r="M1744" s="6">
        <v>131.5850422</v>
      </c>
      <c r="N1744" s="6">
        <f t="shared" si="27"/>
        <v>16154935.115670806</v>
      </c>
      <c r="O1744" s="32">
        <v>43747</v>
      </c>
    </row>
    <row r="1745" spans="11:15" thickTop="1" thickBot="1">
      <c r="K1745" s="2">
        <v>43748</v>
      </c>
      <c r="L1745" s="9">
        <v>123692.08</v>
      </c>
      <c r="M1745" s="6">
        <v>167.9811358</v>
      </c>
      <c r="N1745" s="6">
        <f t="shared" si="27"/>
        <v>20777936.087864466</v>
      </c>
      <c r="O1745" s="32">
        <v>43748</v>
      </c>
    </row>
    <row r="1746" spans="11:15" thickTop="1" thickBot="1">
      <c r="K1746" s="2">
        <v>43749</v>
      </c>
      <c r="L1746" s="9">
        <v>115250.505</v>
      </c>
      <c r="M1746" s="6">
        <v>114.6969754</v>
      </c>
      <c r="N1746" s="6">
        <f t="shared" si="27"/>
        <v>13218884.336822577</v>
      </c>
      <c r="O1746" s="32">
        <v>43749</v>
      </c>
    </row>
    <row r="1747" spans="11:15" thickTop="1" thickBot="1">
      <c r="K1747" s="2">
        <v>43750</v>
      </c>
      <c r="L1747" s="9">
        <v>101053.36500000001</v>
      </c>
      <c r="M1747" s="6">
        <v>93.120223490000001</v>
      </c>
      <c r="N1747" s="6">
        <f t="shared" si="27"/>
        <v>9410111.9332165439</v>
      </c>
      <c r="O1747" s="32">
        <v>43750</v>
      </c>
    </row>
    <row r="1748" spans="11:15" thickTop="1" thickBot="1">
      <c r="K1748" s="2">
        <v>43751</v>
      </c>
      <c r="L1748" s="9">
        <v>94744.7</v>
      </c>
      <c r="M1748" s="6">
        <v>90.164235849999997</v>
      </c>
      <c r="N1748" s="6">
        <f t="shared" si="27"/>
        <v>8542583.4763374943</v>
      </c>
      <c r="O1748" s="32">
        <v>43751</v>
      </c>
    </row>
    <row r="1749" spans="11:15" thickTop="1" thickBot="1">
      <c r="K1749" s="2">
        <v>43752</v>
      </c>
      <c r="L1749" s="9">
        <v>110290.12</v>
      </c>
      <c r="M1749" s="6">
        <v>119.0137926</v>
      </c>
      <c r="N1749" s="6">
        <f t="shared" si="27"/>
        <v>13126045.467509111</v>
      </c>
      <c r="O1749" s="32">
        <v>43752</v>
      </c>
    </row>
    <row r="1750" spans="11:15" thickTop="1" thickBot="1">
      <c r="K1750" s="2">
        <v>43753</v>
      </c>
      <c r="L1750" s="9">
        <v>112052.12</v>
      </c>
      <c r="M1750" s="6">
        <v>123.2613285</v>
      </c>
      <c r="N1750" s="6">
        <f t="shared" si="27"/>
        <v>13811693.172441419</v>
      </c>
      <c r="O1750" s="32">
        <v>43753</v>
      </c>
    </row>
    <row r="1751" spans="11:15" thickTop="1" thickBot="1">
      <c r="K1751" s="2">
        <v>43754</v>
      </c>
      <c r="L1751" s="9">
        <v>117533.72</v>
      </c>
      <c r="M1751" s="6">
        <v>116.34066919999999</v>
      </c>
      <c r="N1751" s="6">
        <f t="shared" si="27"/>
        <v>13673951.638365423</v>
      </c>
      <c r="O1751" s="32">
        <v>43754</v>
      </c>
    </row>
    <row r="1752" spans="11:15" thickTop="1" thickBot="1">
      <c r="K1752" s="2">
        <v>43755</v>
      </c>
      <c r="L1752" s="9">
        <v>116690.04</v>
      </c>
      <c r="M1752" s="6">
        <v>92.498043699999997</v>
      </c>
      <c r="N1752" s="6">
        <f t="shared" si="27"/>
        <v>10793600.419274747</v>
      </c>
      <c r="O1752" s="32">
        <v>43755</v>
      </c>
    </row>
    <row r="1753" spans="11:15" thickTop="1" thickBot="1">
      <c r="K1753" s="2">
        <v>43756</v>
      </c>
      <c r="L1753" s="9">
        <v>109857.485</v>
      </c>
      <c r="M1753" s="6">
        <v>76.318328559999998</v>
      </c>
      <c r="N1753" s="6">
        <f t="shared" si="27"/>
        <v>8384139.6350052711</v>
      </c>
      <c r="O1753" s="32">
        <v>43756</v>
      </c>
    </row>
    <row r="1754" spans="11:15" thickTop="1" thickBot="1">
      <c r="K1754" s="2">
        <v>43757</v>
      </c>
      <c r="L1754" s="9">
        <v>102032.495</v>
      </c>
      <c r="M1754" s="6">
        <v>67.014422809999999</v>
      </c>
      <c r="N1754" s="6">
        <f t="shared" si="27"/>
        <v>6837648.7602892108</v>
      </c>
      <c r="O1754" s="32">
        <v>43757</v>
      </c>
    </row>
    <row r="1755" spans="11:15" thickTop="1" thickBot="1">
      <c r="K1755" s="2">
        <v>43758</v>
      </c>
      <c r="L1755" s="9">
        <v>102684.515</v>
      </c>
      <c r="M1755" s="6">
        <v>87.533212419999998</v>
      </c>
      <c r="N1755" s="6">
        <f t="shared" si="27"/>
        <v>8988305.4637396764</v>
      </c>
      <c r="O1755" s="32">
        <v>43758</v>
      </c>
    </row>
    <row r="1756" spans="11:15" thickTop="1" thickBot="1">
      <c r="K1756" s="2">
        <v>43759</v>
      </c>
      <c r="L1756" s="9">
        <v>114502.07</v>
      </c>
      <c r="M1756" s="6">
        <v>111.6668677</v>
      </c>
      <c r="N1756" s="6">
        <f t="shared" si="27"/>
        <v>12786087.502066139</v>
      </c>
      <c r="O1756" s="32">
        <v>43759</v>
      </c>
    </row>
    <row r="1757" spans="11:15" thickTop="1" thickBot="1">
      <c r="K1757" s="2">
        <v>43760</v>
      </c>
      <c r="L1757" s="9">
        <v>114108.545</v>
      </c>
      <c r="M1757" s="6">
        <v>111.449844</v>
      </c>
      <c r="N1757" s="6">
        <f t="shared" si="27"/>
        <v>12717379.53931698</v>
      </c>
      <c r="O1757" s="32">
        <v>43760</v>
      </c>
    </row>
    <row r="1758" spans="11:15" thickTop="1" thickBot="1">
      <c r="K1758" s="2">
        <v>43761</v>
      </c>
      <c r="L1758" s="9">
        <v>114281.61500000001</v>
      </c>
      <c r="M1758" s="6">
        <v>99.736133030000005</v>
      </c>
      <c r="N1758" s="6">
        <f t="shared" si="27"/>
        <v>11398006.356523244</v>
      </c>
      <c r="O1758" s="32">
        <v>43761</v>
      </c>
    </row>
    <row r="1759" spans="11:15" thickTop="1" thickBot="1">
      <c r="K1759" s="2">
        <v>43762</v>
      </c>
      <c r="L1759" s="9">
        <v>115442.655</v>
      </c>
      <c r="M1759" s="6">
        <v>82.370096540000006</v>
      </c>
      <c r="N1759" s="6">
        <f t="shared" si="27"/>
        <v>9509022.637183914</v>
      </c>
      <c r="O1759" s="32">
        <v>43762</v>
      </c>
    </row>
    <row r="1760" spans="11:15" thickTop="1" thickBot="1">
      <c r="K1760" s="2">
        <v>43763</v>
      </c>
      <c r="L1760" s="9">
        <v>109130.77</v>
      </c>
      <c r="M1760" s="6">
        <v>70.884689609999995</v>
      </c>
      <c r="N1760" s="6">
        <f t="shared" si="27"/>
        <v>7735700.7583502997</v>
      </c>
      <c r="O1760" s="32">
        <v>43763</v>
      </c>
    </row>
    <row r="1761" spans="11:15" thickTop="1" thickBot="1">
      <c r="K1761" s="2">
        <v>43764</v>
      </c>
      <c r="L1761" s="9">
        <v>96698.285000000003</v>
      </c>
      <c r="M1761" s="6">
        <v>44.849283749999998</v>
      </c>
      <c r="N1761" s="6">
        <f t="shared" si="27"/>
        <v>4336848.822103369</v>
      </c>
      <c r="O1761" s="32">
        <v>43764</v>
      </c>
    </row>
    <row r="1762" spans="11:15" thickTop="1" thickBot="1">
      <c r="K1762" s="2">
        <v>43765</v>
      </c>
      <c r="L1762" s="9">
        <v>102830.55499999999</v>
      </c>
      <c r="M1762" s="6">
        <v>87.808242980000003</v>
      </c>
      <c r="N1762" s="6">
        <f t="shared" si="27"/>
        <v>9029370.3592082541</v>
      </c>
      <c r="O1762" s="32">
        <v>43765</v>
      </c>
    </row>
    <row r="1763" spans="11:15" thickTop="1" thickBot="1">
      <c r="K1763" s="2">
        <v>43766</v>
      </c>
      <c r="L1763" s="9">
        <v>112634.63499999999</v>
      </c>
      <c r="M1763" s="6">
        <v>104.09160749999999</v>
      </c>
      <c r="N1763" s="6">
        <f t="shared" si="27"/>
        <v>11724320.217325762</v>
      </c>
      <c r="O1763" s="32">
        <v>43766</v>
      </c>
    </row>
    <row r="1764" spans="11:15" thickTop="1" thickBot="1">
      <c r="K1764" s="2">
        <v>43767</v>
      </c>
      <c r="L1764" s="9">
        <v>111887.405</v>
      </c>
      <c r="M1764" s="6">
        <v>130.19868170000001</v>
      </c>
      <c r="N1764" s="6">
        <f t="shared" si="27"/>
        <v>14567592.629833989</v>
      </c>
      <c r="O1764" s="32">
        <v>43767</v>
      </c>
    </row>
    <row r="1765" spans="11:15" thickTop="1" thickBot="1">
      <c r="K1765" s="2">
        <v>43768</v>
      </c>
      <c r="L1765" s="9">
        <v>117375.73</v>
      </c>
      <c r="M1765" s="6">
        <v>130.31831199999999</v>
      </c>
      <c r="N1765" s="6">
        <f t="shared" si="27"/>
        <v>15296207.003367759</v>
      </c>
      <c r="O1765" s="32">
        <v>43768</v>
      </c>
    </row>
    <row r="1766" spans="11:15" thickTop="1" thickBot="1">
      <c r="K1766" s="2">
        <v>43769</v>
      </c>
      <c r="L1766" s="9">
        <v>121752.875</v>
      </c>
      <c r="M1766" s="6">
        <v>89.659635179999995</v>
      </c>
      <c r="N1766" s="6">
        <f t="shared" si="27"/>
        <v>10916318.354616143</v>
      </c>
      <c r="O1766" s="32">
        <v>43769</v>
      </c>
    </row>
    <row r="1767" spans="11:15" thickTop="1" thickBot="1">
      <c r="K1767" s="2">
        <v>43770</v>
      </c>
      <c r="L1767" s="9">
        <v>130510.905</v>
      </c>
      <c r="M1767" s="6">
        <v>90.318841500000005</v>
      </c>
      <c r="N1767" s="6">
        <f t="shared" si="27"/>
        <v>11787593.742716558</v>
      </c>
      <c r="O1767" s="32">
        <v>43770</v>
      </c>
    </row>
    <row r="1768" spans="11:15" thickTop="1" thickBot="1">
      <c r="K1768" s="2">
        <v>43771</v>
      </c>
      <c r="L1768" s="9">
        <v>105806.825</v>
      </c>
      <c r="M1768" s="6">
        <v>90.798912520000002</v>
      </c>
      <c r="N1768" s="6">
        <f t="shared" si="27"/>
        <v>9607144.6471939497</v>
      </c>
      <c r="O1768" s="32">
        <v>43771</v>
      </c>
    </row>
    <row r="1769" spans="11:15" thickTop="1" thickBot="1">
      <c r="K1769" s="2">
        <v>43772</v>
      </c>
      <c r="L1769" s="9">
        <v>96867.014999999999</v>
      </c>
      <c r="M1769" s="6">
        <v>72.398840800000002</v>
      </c>
      <c r="N1769" s="6">
        <f t="shared" si="27"/>
        <v>7013059.5977562126</v>
      </c>
      <c r="O1769" s="32">
        <v>43772</v>
      </c>
    </row>
    <row r="1770" spans="11:15" thickTop="1" thickBot="1">
      <c r="K1770" s="2">
        <v>43773</v>
      </c>
      <c r="L1770" s="9">
        <v>107279.84</v>
      </c>
      <c r="M1770" s="6">
        <v>79.09640417</v>
      </c>
      <c r="N1770" s="6">
        <f t="shared" si="27"/>
        <v>8485449.5839329325</v>
      </c>
      <c r="O1770" s="32">
        <v>43773</v>
      </c>
    </row>
    <row r="1771" spans="11:15" thickTop="1" thickBot="1">
      <c r="K1771" s="2">
        <v>43774</v>
      </c>
      <c r="L1771" s="9">
        <v>96817</v>
      </c>
      <c r="M1771" s="6">
        <v>66.476814739999995</v>
      </c>
      <c r="N1771" s="6">
        <f t="shared" si="27"/>
        <v>6436085.7726825792</v>
      </c>
      <c r="O1771" s="32">
        <v>43774</v>
      </c>
    </row>
    <row r="1772" spans="11:15" thickTop="1" thickBot="1">
      <c r="K1772" s="2">
        <v>43775</v>
      </c>
      <c r="L1772" s="9">
        <v>104381.38</v>
      </c>
      <c r="M1772" s="6">
        <v>58.451951880000003</v>
      </c>
      <c r="N1772" s="6">
        <f t="shared" si="27"/>
        <v>6101295.4009279953</v>
      </c>
      <c r="O1772" s="32">
        <v>43775</v>
      </c>
    </row>
    <row r="1773" spans="11:15" thickTop="1" thickBot="1">
      <c r="K1773" s="2">
        <v>43776</v>
      </c>
      <c r="L1773" s="9">
        <v>115132.64</v>
      </c>
      <c r="M1773" s="6">
        <v>63.897686270000001</v>
      </c>
      <c r="N1773" s="6">
        <f t="shared" si="27"/>
        <v>7356709.3101568529</v>
      </c>
      <c r="O1773" s="32">
        <v>43776</v>
      </c>
    </row>
    <row r="1774" spans="11:15" thickTop="1" thickBot="1">
      <c r="K1774" s="2">
        <v>43777</v>
      </c>
      <c r="L1774" s="9">
        <v>113954.78</v>
      </c>
      <c r="M1774" s="6">
        <v>81.077541510000003</v>
      </c>
      <c r="N1774" s="6">
        <f t="shared" si="27"/>
        <v>9239173.4057129174</v>
      </c>
      <c r="O1774" s="32">
        <v>43777</v>
      </c>
    </row>
    <row r="1775" spans="11:15" thickTop="1" thickBot="1">
      <c r="K1775" s="2">
        <v>43778</v>
      </c>
      <c r="L1775" s="9">
        <v>108924.79</v>
      </c>
      <c r="M1775" s="6">
        <v>70.474884239999994</v>
      </c>
      <c r="N1775" s="6">
        <f t="shared" si="27"/>
        <v>7676461.9661163082</v>
      </c>
      <c r="O1775" s="32">
        <v>43778</v>
      </c>
    </row>
    <row r="1776" spans="11:15" thickTop="1" thickBot="1">
      <c r="K1776" s="2">
        <v>43779</v>
      </c>
      <c r="L1776" s="9">
        <v>101550.045</v>
      </c>
      <c r="M1776" s="6">
        <v>86.639009709999996</v>
      </c>
      <c r="N1776" s="6">
        <f t="shared" si="27"/>
        <v>8798195.3348059356</v>
      </c>
      <c r="O1776" s="32">
        <v>43779</v>
      </c>
    </row>
    <row r="1777" spans="11:15" thickTop="1" thickBot="1">
      <c r="K1777" s="2">
        <v>43780</v>
      </c>
      <c r="L1777" s="9">
        <v>106758.95</v>
      </c>
      <c r="M1777" s="6">
        <v>66.491326110000003</v>
      </c>
      <c r="N1777" s="6">
        <f t="shared" si="27"/>
        <v>7098544.1596111841</v>
      </c>
      <c r="O1777" s="32">
        <v>43780</v>
      </c>
    </row>
    <row r="1778" spans="11:15" thickTop="1" thickBot="1">
      <c r="K1778" s="2">
        <v>43781</v>
      </c>
      <c r="L1778" s="9">
        <v>104303.46</v>
      </c>
      <c r="M1778" s="6">
        <v>57.069845890000003</v>
      </c>
      <c r="N1778" s="6">
        <f t="shared" si="27"/>
        <v>5952582.38799378</v>
      </c>
      <c r="O1778" s="32">
        <v>43781</v>
      </c>
    </row>
    <row r="1779" spans="11:15" thickTop="1" thickBot="1">
      <c r="K1779" s="2">
        <v>43782</v>
      </c>
      <c r="L1779" s="9">
        <v>112573.54</v>
      </c>
      <c r="M1779" s="6">
        <v>64.519389450000006</v>
      </c>
      <c r="N1779" s="6">
        <f t="shared" si="27"/>
        <v>7263176.0690251533</v>
      </c>
      <c r="O1779" s="32">
        <v>43782</v>
      </c>
    </row>
    <row r="1780" spans="11:15" thickTop="1" thickBot="1">
      <c r="K1780" s="2">
        <v>43783</v>
      </c>
      <c r="L1780" s="9">
        <v>109828.93</v>
      </c>
      <c r="M1780" s="6">
        <v>74.43626304</v>
      </c>
      <c r="N1780" s="6">
        <f t="shared" si="27"/>
        <v>8175255.1228817469</v>
      </c>
      <c r="O1780" s="32">
        <v>43783</v>
      </c>
    </row>
    <row r="1781" spans="11:15" thickTop="1" thickBot="1">
      <c r="K1781" s="2">
        <v>43784</v>
      </c>
      <c r="L1781" s="9">
        <v>110954.755</v>
      </c>
      <c r="M1781" s="6">
        <v>72.065598769999994</v>
      </c>
      <c r="N1781" s="6">
        <f t="shared" si="27"/>
        <v>7996020.8554536514</v>
      </c>
      <c r="O1781" s="32">
        <v>43784</v>
      </c>
    </row>
    <row r="1782" spans="11:15" thickTop="1" thickBot="1">
      <c r="K1782" s="2">
        <v>43785</v>
      </c>
      <c r="L1782" s="9">
        <v>97646.12</v>
      </c>
      <c r="M1782" s="6">
        <v>67.187219450000001</v>
      </c>
      <c r="N1782" s="6">
        <f t="shared" si="27"/>
        <v>6560571.2928810334</v>
      </c>
      <c r="O1782" s="32">
        <v>43785</v>
      </c>
    </row>
    <row r="1783" spans="11:15" thickTop="1" thickBot="1">
      <c r="K1783" s="2">
        <v>43786</v>
      </c>
      <c r="L1783" s="9">
        <v>96742.49</v>
      </c>
      <c r="M1783" s="6">
        <v>66.41186458</v>
      </c>
      <c r="N1783" s="6">
        <f t="shared" si="27"/>
        <v>6424849.1450120043</v>
      </c>
      <c r="O1783" s="32">
        <v>43786</v>
      </c>
    </row>
    <row r="1784" spans="11:15" thickTop="1" thickBot="1">
      <c r="K1784" s="2">
        <v>43787</v>
      </c>
      <c r="L1784" s="9">
        <v>109148.25</v>
      </c>
      <c r="M1784" s="6">
        <v>72.281071499999996</v>
      </c>
      <c r="N1784" s="6">
        <f t="shared" si="27"/>
        <v>7889352.4623498749</v>
      </c>
      <c r="O1784" s="32">
        <v>43787</v>
      </c>
    </row>
    <row r="1785" spans="11:15" thickTop="1" thickBot="1">
      <c r="K1785" s="2">
        <v>43788</v>
      </c>
      <c r="L1785" s="9">
        <v>112033.87</v>
      </c>
      <c r="M1785" s="6">
        <v>81.955895620000007</v>
      </c>
      <c r="N1785" s="6">
        <f t="shared" si="27"/>
        <v>9181836.1556246504</v>
      </c>
      <c r="O1785" s="32">
        <v>43788</v>
      </c>
    </row>
    <row r="1786" spans="11:15" thickTop="1" thickBot="1">
      <c r="K1786" s="2">
        <v>43789</v>
      </c>
      <c r="L1786" s="9">
        <v>119736.125</v>
      </c>
      <c r="M1786" s="6">
        <v>83.763251699999998</v>
      </c>
      <c r="N1786" s="6">
        <f t="shared" si="27"/>
        <v>10029487.175957663</v>
      </c>
      <c r="O1786" s="32">
        <v>43789</v>
      </c>
    </row>
    <row r="1787" spans="11:15" thickTop="1" thickBot="1">
      <c r="K1787" s="2">
        <v>43790</v>
      </c>
      <c r="L1787" s="9">
        <v>131312</v>
      </c>
      <c r="M1787" s="6">
        <v>72.815311210000004</v>
      </c>
      <c r="N1787" s="6">
        <f t="shared" si="27"/>
        <v>9561524.1456075199</v>
      </c>
      <c r="O1787" s="32">
        <v>43790</v>
      </c>
    </row>
    <row r="1788" spans="11:15" thickTop="1" thickBot="1">
      <c r="K1788" s="2">
        <v>43791</v>
      </c>
      <c r="L1788" s="9">
        <v>109049.36500000001</v>
      </c>
      <c r="M1788" s="6">
        <v>65.412978010000003</v>
      </c>
      <c r="N1788" s="6">
        <f t="shared" si="27"/>
        <v>7133243.7147494648</v>
      </c>
      <c r="O1788" s="32">
        <v>43791</v>
      </c>
    </row>
    <row r="1789" spans="11:15" thickTop="1" thickBot="1">
      <c r="K1789" s="2">
        <v>43792</v>
      </c>
      <c r="L1789" s="9">
        <v>97245.764999999999</v>
      </c>
      <c r="M1789" s="6">
        <v>49.794292779999999</v>
      </c>
      <c r="N1789" s="6">
        <f t="shared" si="27"/>
        <v>4842284.0940250764</v>
      </c>
      <c r="O1789" s="32">
        <v>43792</v>
      </c>
    </row>
    <row r="1790" spans="11:15" thickTop="1" thickBot="1">
      <c r="K1790" s="2">
        <v>43793</v>
      </c>
      <c r="L1790" s="9">
        <v>96778.25</v>
      </c>
      <c r="M1790" s="6">
        <v>60.755443960000001</v>
      </c>
      <c r="N1790" s="6">
        <f t="shared" si="27"/>
        <v>5879805.5444218703</v>
      </c>
      <c r="O1790" s="32">
        <v>43793</v>
      </c>
    </row>
    <row r="1791" spans="11:15" thickTop="1" thickBot="1">
      <c r="K1791" s="2">
        <v>43794</v>
      </c>
      <c r="L1791" s="9">
        <v>113899.3</v>
      </c>
      <c r="M1791" s="6">
        <v>71.001116179999997</v>
      </c>
      <c r="N1791" s="6">
        <f t="shared" si="27"/>
        <v>8086977.4321206743</v>
      </c>
      <c r="O1791" s="32">
        <v>43794</v>
      </c>
    </row>
    <row r="1792" spans="11:15" thickTop="1" thickBot="1">
      <c r="K1792" s="2">
        <v>43795</v>
      </c>
      <c r="L1792" s="9">
        <v>107629.16</v>
      </c>
      <c r="M1792" s="6">
        <v>47.350592130000003</v>
      </c>
      <c r="N1792" s="6">
        <f t="shared" si="27"/>
        <v>5096304.4564545108</v>
      </c>
      <c r="O1792" s="32">
        <v>43795</v>
      </c>
    </row>
    <row r="1793" spans="11:15" thickTop="1" thickBot="1">
      <c r="K1793" s="2">
        <v>43796</v>
      </c>
      <c r="L1793" s="9">
        <v>108417.69500000001</v>
      </c>
      <c r="M1793" s="6">
        <v>59.044674999999998</v>
      </c>
      <c r="N1793" s="6">
        <f t="shared" si="27"/>
        <v>6401487.5655241255</v>
      </c>
      <c r="O1793" s="32">
        <v>43796</v>
      </c>
    </row>
    <row r="1794" spans="11:15" thickTop="1" thickBot="1">
      <c r="K1794" s="2">
        <v>43797</v>
      </c>
      <c r="L1794" s="9">
        <v>112735.875</v>
      </c>
      <c r="M1794" s="6">
        <v>70.202551959999994</v>
      </c>
      <c r="N1794" s="6">
        <f t="shared" si="27"/>
        <v>7914346.1224435642</v>
      </c>
      <c r="O1794" s="32">
        <v>43797</v>
      </c>
    </row>
    <row r="1795" spans="11:15" thickTop="1" thickBot="1">
      <c r="K1795" s="2">
        <v>43798</v>
      </c>
      <c r="L1795" s="9">
        <v>114799.91</v>
      </c>
      <c r="M1795" s="6">
        <v>79.605729069999995</v>
      </c>
      <c r="N1795" s="6">
        <f t="shared" ref="N1795:N1858" si="28">L1795*M1795</f>
        <v>9138730.5327203833</v>
      </c>
      <c r="O1795" s="32">
        <v>43798</v>
      </c>
    </row>
    <row r="1796" spans="11:15" thickTop="1" thickBot="1">
      <c r="K1796" s="2">
        <v>43799</v>
      </c>
      <c r="L1796" s="9">
        <v>98959.56</v>
      </c>
      <c r="M1796" s="6">
        <v>51.05874163</v>
      </c>
      <c r="N1796" s="6">
        <f t="shared" si="28"/>
        <v>5052750.6058584824</v>
      </c>
      <c r="O1796" s="32">
        <v>43799</v>
      </c>
    </row>
    <row r="1797" spans="11:15" thickTop="1" thickBot="1">
      <c r="K1797" s="2">
        <v>43800</v>
      </c>
      <c r="L1797" s="9">
        <v>100233.98</v>
      </c>
      <c r="M1797" s="6">
        <v>33.154867019999998</v>
      </c>
      <c r="N1797" s="6">
        <f t="shared" si="28"/>
        <v>3323244.2777853394</v>
      </c>
      <c r="O1797" s="32">
        <v>43800</v>
      </c>
    </row>
    <row r="1798" spans="11:15" thickTop="1" thickBot="1">
      <c r="K1798" s="2">
        <v>43801</v>
      </c>
      <c r="L1798" s="9">
        <v>110609.4</v>
      </c>
      <c r="M1798" s="6">
        <v>29.070382550000001</v>
      </c>
      <c r="N1798" s="6">
        <f t="shared" si="28"/>
        <v>3215457.5716259698</v>
      </c>
      <c r="O1798" s="32">
        <v>43801</v>
      </c>
    </row>
    <row r="1799" spans="11:15" thickTop="1" thickBot="1">
      <c r="K1799" s="2">
        <v>43802</v>
      </c>
      <c r="L1799" s="9">
        <v>109094.04</v>
      </c>
      <c r="M1799" s="6">
        <v>19.170950680000001</v>
      </c>
      <c r="N1799" s="6">
        <f t="shared" si="28"/>
        <v>2091436.4603219472</v>
      </c>
      <c r="O1799" s="32">
        <v>43802</v>
      </c>
    </row>
    <row r="1800" spans="11:15" thickTop="1" thickBot="1">
      <c r="K1800" s="2">
        <v>43803</v>
      </c>
      <c r="L1800" s="9">
        <v>107400.705</v>
      </c>
      <c r="M1800" s="6">
        <v>39.415048149999997</v>
      </c>
      <c r="N1800" s="6">
        <f t="shared" si="28"/>
        <v>4233203.9589189459</v>
      </c>
      <c r="O1800" s="32">
        <v>43803</v>
      </c>
    </row>
    <row r="1801" spans="11:15" thickTop="1" thickBot="1">
      <c r="K1801" s="2">
        <v>43804</v>
      </c>
      <c r="L1801" s="9">
        <v>107891.69</v>
      </c>
      <c r="M1801" s="6">
        <v>45.830326149999998</v>
      </c>
      <c r="N1801" s="6">
        <f t="shared" si="28"/>
        <v>4944711.3415746931</v>
      </c>
      <c r="O1801" s="32">
        <v>43804</v>
      </c>
    </row>
    <row r="1802" spans="11:15" thickTop="1" thickBot="1">
      <c r="K1802" s="2">
        <v>43805</v>
      </c>
      <c r="L1802" s="9">
        <v>105028.985</v>
      </c>
      <c r="M1802" s="6">
        <v>41.38035927</v>
      </c>
      <c r="N1802" s="6">
        <f t="shared" si="28"/>
        <v>4346137.1330634411</v>
      </c>
      <c r="O1802" s="32">
        <v>43805</v>
      </c>
    </row>
    <row r="1803" spans="11:15" thickTop="1" thickBot="1">
      <c r="K1803" s="2">
        <v>43806</v>
      </c>
      <c r="L1803" s="9">
        <v>95436.3</v>
      </c>
      <c r="M1803" s="6">
        <v>47.12307019</v>
      </c>
      <c r="N1803" s="6">
        <f t="shared" si="28"/>
        <v>4497251.4635738973</v>
      </c>
      <c r="O1803" s="32">
        <v>43806</v>
      </c>
    </row>
    <row r="1804" spans="11:15" thickTop="1" thickBot="1">
      <c r="K1804" s="2">
        <v>43807</v>
      </c>
      <c r="L1804" s="9">
        <v>97577.414999999994</v>
      </c>
      <c r="M1804" s="6">
        <v>43.690411390000001</v>
      </c>
      <c r="N1804" s="6">
        <f t="shared" si="28"/>
        <v>4263197.4037227565</v>
      </c>
      <c r="O1804" s="32">
        <v>43807</v>
      </c>
    </row>
    <row r="1805" spans="11:15" thickTop="1" thickBot="1">
      <c r="K1805" s="2">
        <v>43808</v>
      </c>
      <c r="L1805" s="9">
        <v>127910.83500000001</v>
      </c>
      <c r="M1805" s="6">
        <v>62.718792569999998</v>
      </c>
      <c r="N1805" s="6">
        <f t="shared" si="28"/>
        <v>8022413.1278204964</v>
      </c>
      <c r="O1805" s="32">
        <v>43808</v>
      </c>
    </row>
    <row r="1806" spans="11:15" thickTop="1" thickBot="1">
      <c r="K1806" s="2">
        <v>43809</v>
      </c>
      <c r="L1806" s="9">
        <v>109548.62</v>
      </c>
      <c r="M1806" s="6">
        <v>48.336164680000003</v>
      </c>
      <c r="N1806" s="6">
        <f t="shared" si="28"/>
        <v>5295160.1367867421</v>
      </c>
      <c r="O1806" s="32">
        <v>43809</v>
      </c>
    </row>
    <row r="1807" spans="11:15" thickTop="1" thickBot="1">
      <c r="K1807" s="2">
        <v>43810</v>
      </c>
      <c r="L1807" s="9">
        <v>109060.375</v>
      </c>
      <c r="M1807" s="6">
        <v>57.730485369999997</v>
      </c>
      <c r="N1807" s="6">
        <f t="shared" si="28"/>
        <v>6296108.3833842138</v>
      </c>
      <c r="O1807" s="32">
        <v>43810</v>
      </c>
    </row>
    <row r="1808" spans="11:15" thickTop="1" thickBot="1">
      <c r="K1808" s="2">
        <v>43811</v>
      </c>
      <c r="L1808" s="9">
        <v>108599.065</v>
      </c>
      <c r="M1808" s="6">
        <v>41.647543489999997</v>
      </c>
      <c r="N1808" s="6">
        <f t="shared" si="28"/>
        <v>4522884.2825608365</v>
      </c>
      <c r="O1808" s="32">
        <v>43811</v>
      </c>
    </row>
    <row r="1809" spans="11:15" thickTop="1" thickBot="1">
      <c r="K1809" s="2">
        <v>43812</v>
      </c>
      <c r="L1809" s="9">
        <v>107070.61</v>
      </c>
      <c r="M1809" s="6">
        <v>58.517373640000002</v>
      </c>
      <c r="N1809" s="6">
        <f t="shared" si="28"/>
        <v>6265490.8912327206</v>
      </c>
      <c r="O1809" s="32">
        <v>43812</v>
      </c>
    </row>
    <row r="1810" spans="11:15" thickTop="1" thickBot="1">
      <c r="K1810" s="2">
        <v>43813</v>
      </c>
      <c r="L1810" s="9">
        <v>101239.235</v>
      </c>
      <c r="M1810" s="6">
        <v>65.765248349999993</v>
      </c>
      <c r="N1810" s="6">
        <f t="shared" si="28"/>
        <v>6658023.4325390114</v>
      </c>
      <c r="O1810" s="32">
        <v>43813</v>
      </c>
    </row>
    <row r="1811" spans="11:15" thickTop="1" thickBot="1">
      <c r="K1811" s="2">
        <v>43814</v>
      </c>
      <c r="L1811" s="9">
        <v>98723.45</v>
      </c>
      <c r="M1811" s="6">
        <v>50.936743069999999</v>
      </c>
      <c r="N1811" s="6">
        <f t="shared" si="28"/>
        <v>5028651.0076339915</v>
      </c>
      <c r="O1811" s="32">
        <v>43814</v>
      </c>
    </row>
    <row r="1812" spans="11:15" thickTop="1" thickBot="1">
      <c r="K1812" s="2">
        <v>43815</v>
      </c>
      <c r="L1812" s="9">
        <v>114400.065</v>
      </c>
      <c r="M1812" s="6">
        <v>73.601749130000002</v>
      </c>
      <c r="N1812" s="6">
        <f t="shared" si="28"/>
        <v>8420044.8845856935</v>
      </c>
      <c r="O1812" s="32">
        <v>43815</v>
      </c>
    </row>
    <row r="1813" spans="11:15" thickTop="1" thickBot="1">
      <c r="K1813" s="2">
        <v>43816</v>
      </c>
      <c r="L1813" s="9">
        <v>123999.07</v>
      </c>
      <c r="M1813" s="6">
        <v>83.084082179999996</v>
      </c>
      <c r="N1813" s="6">
        <f t="shared" si="28"/>
        <v>10302348.922123572</v>
      </c>
      <c r="O1813" s="32">
        <v>43816</v>
      </c>
    </row>
    <row r="1814" spans="11:15" thickTop="1" thickBot="1">
      <c r="K1814" s="2">
        <v>43817</v>
      </c>
      <c r="L1814" s="9">
        <v>146990.89000000001</v>
      </c>
      <c r="M1814" s="6">
        <v>95.802971920000005</v>
      </c>
      <c r="N1814" s="6">
        <f t="shared" si="28"/>
        <v>14082164.107165812</v>
      </c>
      <c r="O1814" s="32">
        <v>43817</v>
      </c>
    </row>
    <row r="1815" spans="11:15" thickTop="1" thickBot="1">
      <c r="K1815" s="2">
        <v>43818</v>
      </c>
      <c r="L1815" s="9">
        <v>125050.61</v>
      </c>
      <c r="M1815" s="6">
        <v>71.953511919999997</v>
      </c>
      <c r="N1815" s="6">
        <f t="shared" si="28"/>
        <v>8997830.5572382715</v>
      </c>
      <c r="O1815" s="32">
        <v>43818</v>
      </c>
    </row>
    <row r="1816" spans="11:15" thickTop="1" thickBot="1">
      <c r="K1816" s="2">
        <v>43819</v>
      </c>
      <c r="L1816" s="9">
        <v>150553.4</v>
      </c>
      <c r="M1816" s="6">
        <v>243.81015959999999</v>
      </c>
      <c r="N1816" s="6">
        <f t="shared" si="28"/>
        <v>36706448.482322641</v>
      </c>
      <c r="O1816" s="32">
        <v>43819</v>
      </c>
    </row>
    <row r="1817" spans="11:15" thickTop="1" thickBot="1">
      <c r="K1817" s="2">
        <v>43820</v>
      </c>
      <c r="L1817" s="9">
        <v>100632.47500000001</v>
      </c>
      <c r="M1817" s="6">
        <v>44.94113626</v>
      </c>
      <c r="N1817" s="6">
        <f t="shared" si="28"/>
        <v>4522537.7711560437</v>
      </c>
      <c r="O1817" s="32">
        <v>43820</v>
      </c>
    </row>
    <row r="1818" spans="11:15" thickTop="1" thickBot="1">
      <c r="K1818" s="2">
        <v>43821</v>
      </c>
      <c r="L1818" s="9">
        <v>90145.615000000005</v>
      </c>
      <c r="M1818" s="6">
        <v>34.678705909999998</v>
      </c>
      <c r="N1818" s="6">
        <f t="shared" si="28"/>
        <v>3126133.2716610846</v>
      </c>
      <c r="O1818" s="32">
        <v>43821</v>
      </c>
    </row>
    <row r="1819" spans="11:15" thickTop="1" thickBot="1">
      <c r="K1819" s="2">
        <v>43822</v>
      </c>
      <c r="L1819" s="9">
        <v>101818.02499999999</v>
      </c>
      <c r="M1819" s="6">
        <v>47.19823427</v>
      </c>
      <c r="N1819" s="6">
        <f t="shared" si="28"/>
        <v>4805630.9968587169</v>
      </c>
      <c r="O1819" s="32">
        <v>43822</v>
      </c>
    </row>
    <row r="1820" spans="11:15" thickTop="1" thickBot="1">
      <c r="K1820" s="2">
        <v>43823</v>
      </c>
      <c r="L1820" s="9">
        <v>102168.93</v>
      </c>
      <c r="M1820" s="6">
        <v>57.331305110000002</v>
      </c>
      <c r="N1820" s="6">
        <f t="shared" si="28"/>
        <v>5857478.098592232</v>
      </c>
      <c r="O1820" s="32">
        <v>43823</v>
      </c>
    </row>
    <row r="1821" spans="11:15" thickTop="1" thickBot="1">
      <c r="K1821" s="2">
        <v>43824</v>
      </c>
      <c r="L1821" s="9">
        <v>98312.744999999995</v>
      </c>
      <c r="M1821" s="6">
        <v>42.257239390000002</v>
      </c>
      <c r="N1821" s="6">
        <f t="shared" si="28"/>
        <v>4154425.2005530256</v>
      </c>
      <c r="O1821" s="32">
        <v>43824</v>
      </c>
    </row>
    <row r="1822" spans="11:15" thickTop="1" thickBot="1">
      <c r="K1822" s="2">
        <v>43825</v>
      </c>
      <c r="L1822" s="9">
        <v>96120.524999999994</v>
      </c>
      <c r="M1822" s="6">
        <v>41.255986679999999</v>
      </c>
      <c r="N1822" s="6">
        <f t="shared" si="28"/>
        <v>3965547.0990746068</v>
      </c>
      <c r="O1822" s="32">
        <v>43825</v>
      </c>
    </row>
    <row r="1823" spans="11:15" thickTop="1" thickBot="1">
      <c r="K1823" s="2">
        <v>43826</v>
      </c>
      <c r="L1823" s="9">
        <v>107256.065</v>
      </c>
      <c r="M1823" s="6">
        <v>56.122451329999997</v>
      </c>
      <c r="N1823" s="6">
        <f t="shared" si="28"/>
        <v>6019473.2878098162</v>
      </c>
      <c r="O1823" s="32">
        <v>43826</v>
      </c>
    </row>
    <row r="1824" spans="11:15" thickTop="1" thickBot="1">
      <c r="K1824" s="2">
        <v>43827</v>
      </c>
      <c r="L1824" s="9">
        <v>113521.685</v>
      </c>
      <c r="M1824" s="6">
        <v>63.295449300000001</v>
      </c>
      <c r="N1824" s="6">
        <f t="shared" si="28"/>
        <v>7185406.0573680708</v>
      </c>
      <c r="O1824" s="32">
        <v>43827</v>
      </c>
    </row>
    <row r="1825" spans="11:15" thickTop="1" thickBot="1">
      <c r="K1825" s="2">
        <v>43828</v>
      </c>
      <c r="L1825" s="9">
        <v>118293.52499999999</v>
      </c>
      <c r="M1825" s="6">
        <v>87.686688779999997</v>
      </c>
      <c r="N1825" s="6">
        <f t="shared" si="28"/>
        <v>10372767.511364149</v>
      </c>
      <c r="O1825" s="32">
        <v>43828</v>
      </c>
    </row>
    <row r="1826" spans="11:15" thickTop="1" thickBot="1">
      <c r="K1826" s="2">
        <v>43829</v>
      </c>
      <c r="L1826" s="9">
        <v>140410.125</v>
      </c>
      <c r="M1826" s="6">
        <v>295.82920189999999</v>
      </c>
      <c r="N1826" s="6">
        <f t="shared" si="28"/>
        <v>41537415.217429236</v>
      </c>
      <c r="O1826" s="32">
        <v>43829</v>
      </c>
    </row>
    <row r="1827" spans="11:15" thickTop="1" thickBot="1">
      <c r="K1827" s="2">
        <v>43830</v>
      </c>
      <c r="L1827" s="9">
        <v>95410.39</v>
      </c>
      <c r="M1827" s="6">
        <v>46.251483919999998</v>
      </c>
      <c r="N1827" s="6">
        <f t="shared" si="28"/>
        <v>4412872.1188859288</v>
      </c>
      <c r="O1827" s="32">
        <v>43830</v>
      </c>
    </row>
    <row r="1828" spans="11:15" thickTop="1" thickBot="1">
      <c r="K1828" s="2">
        <v>43831</v>
      </c>
      <c r="L1828" s="9">
        <v>89077.854999999996</v>
      </c>
      <c r="M1828" s="6">
        <v>50.921802759999999</v>
      </c>
      <c r="N1828" s="6">
        <f t="shared" si="28"/>
        <v>4536004.9625938796</v>
      </c>
      <c r="O1828" s="32">
        <v>43831</v>
      </c>
    </row>
    <row r="1829" spans="11:15" thickTop="1" thickBot="1">
      <c r="K1829" s="2">
        <v>43832</v>
      </c>
      <c r="L1829" s="9">
        <v>102988.185</v>
      </c>
      <c r="M1829" s="6">
        <v>69.546225629999995</v>
      </c>
      <c r="N1829" s="6">
        <f t="shared" si="28"/>
        <v>7162439.551234181</v>
      </c>
      <c r="O1829" s="32">
        <v>43832</v>
      </c>
    </row>
    <row r="1830" spans="11:15" thickTop="1" thickBot="1">
      <c r="K1830" s="2">
        <v>43833</v>
      </c>
      <c r="L1830" s="9">
        <v>118922.215</v>
      </c>
      <c r="M1830" s="6">
        <v>65.435921559999997</v>
      </c>
      <c r="N1830" s="6">
        <f t="shared" si="28"/>
        <v>7781784.7324814545</v>
      </c>
      <c r="O1830" s="32">
        <v>43833</v>
      </c>
    </row>
    <row r="1831" spans="11:15" thickTop="1" thickBot="1">
      <c r="K1831" s="2">
        <v>43834</v>
      </c>
      <c r="L1831" s="9">
        <v>102245.61</v>
      </c>
      <c r="M1831" s="6">
        <v>28.04223073</v>
      </c>
      <c r="N1831" s="6">
        <f t="shared" si="28"/>
        <v>2867194.9867495955</v>
      </c>
      <c r="O1831" s="32">
        <v>43834</v>
      </c>
    </row>
    <row r="1832" spans="11:15" thickTop="1" thickBot="1">
      <c r="K1832" s="2">
        <v>43835</v>
      </c>
      <c r="L1832" s="9">
        <v>95671.2</v>
      </c>
      <c r="M1832" s="6">
        <v>18.87543557</v>
      </c>
      <c r="N1832" s="6">
        <f t="shared" si="28"/>
        <v>1805835.571504584</v>
      </c>
      <c r="O1832" s="32">
        <v>43835</v>
      </c>
    </row>
    <row r="1833" spans="11:15" thickTop="1" thickBot="1">
      <c r="K1833" s="2">
        <v>43836</v>
      </c>
      <c r="L1833" s="9">
        <v>110253.59</v>
      </c>
      <c r="M1833" s="6">
        <v>56.104400259999998</v>
      </c>
      <c r="N1833" s="6">
        <f t="shared" si="28"/>
        <v>6185711.5434619328</v>
      </c>
      <c r="O1833" s="32">
        <v>43836</v>
      </c>
    </row>
    <row r="1834" spans="11:15" thickTop="1" thickBot="1">
      <c r="K1834" s="2">
        <v>43837</v>
      </c>
      <c r="L1834" s="9">
        <v>109336.56</v>
      </c>
      <c r="M1834" s="6">
        <v>59.42379013</v>
      </c>
      <c r="N1834" s="6">
        <f t="shared" si="28"/>
        <v>6497192.7949761525</v>
      </c>
      <c r="O1834" s="32">
        <v>43837</v>
      </c>
    </row>
    <row r="1835" spans="11:15" thickTop="1" thickBot="1">
      <c r="K1835" s="2">
        <v>43838</v>
      </c>
      <c r="L1835" s="9">
        <v>110038.625</v>
      </c>
      <c r="M1835" s="6">
        <v>53.313229810000003</v>
      </c>
      <c r="N1835" s="6">
        <f t="shared" si="28"/>
        <v>5866514.5026014112</v>
      </c>
      <c r="O1835" s="32">
        <v>43838</v>
      </c>
    </row>
    <row r="1836" spans="11:15" thickTop="1" thickBot="1">
      <c r="K1836" s="2">
        <v>43839</v>
      </c>
      <c r="L1836" s="9">
        <v>127365.59</v>
      </c>
      <c r="M1836" s="6">
        <v>86.980864980000007</v>
      </c>
      <c r="N1836" s="6">
        <f t="shared" si="28"/>
        <v>11078369.186888039</v>
      </c>
      <c r="O1836" s="32">
        <v>43839</v>
      </c>
    </row>
    <row r="1837" spans="11:15" thickTop="1" thickBot="1">
      <c r="K1837" s="2">
        <v>43840</v>
      </c>
      <c r="L1837" s="9">
        <v>122533.88</v>
      </c>
      <c r="M1837" s="6">
        <v>65.485985589999999</v>
      </c>
      <c r="N1837" s="6">
        <f t="shared" si="28"/>
        <v>8024251.8999667894</v>
      </c>
      <c r="O1837" s="32">
        <v>43840</v>
      </c>
    </row>
    <row r="1838" spans="11:15" thickTop="1" thickBot="1">
      <c r="K1838" s="2">
        <v>43841</v>
      </c>
      <c r="L1838" s="9">
        <v>91886.604999999996</v>
      </c>
      <c r="M1838" s="6">
        <v>22.78453983</v>
      </c>
      <c r="N1838" s="6">
        <f t="shared" si="28"/>
        <v>2093594.0114659769</v>
      </c>
      <c r="O1838" s="32">
        <v>43841</v>
      </c>
    </row>
    <row r="1839" spans="11:15" thickTop="1" thickBot="1">
      <c r="K1839" s="2">
        <v>43842</v>
      </c>
      <c r="L1839" s="9">
        <v>91797.595000000001</v>
      </c>
      <c r="M1839" s="6">
        <v>45.627913079999999</v>
      </c>
      <c r="N1839" s="6">
        <f t="shared" si="28"/>
        <v>4188532.6856130427</v>
      </c>
      <c r="O1839" s="32">
        <v>43842</v>
      </c>
    </row>
    <row r="1840" spans="11:15" thickTop="1" thickBot="1">
      <c r="K1840" s="2">
        <v>43843</v>
      </c>
      <c r="L1840" s="9">
        <v>119653.94500000001</v>
      </c>
      <c r="M1840" s="6">
        <v>76.952473240000003</v>
      </c>
      <c r="N1840" s="6">
        <f t="shared" si="28"/>
        <v>9207667.0006729327</v>
      </c>
      <c r="O1840" s="32">
        <v>43843</v>
      </c>
    </row>
    <row r="1841" spans="11:15" thickTop="1" thickBot="1">
      <c r="K1841" s="2">
        <v>43844</v>
      </c>
      <c r="L1841" s="9">
        <v>137302.60500000001</v>
      </c>
      <c r="M1841" s="6">
        <v>88.847653539999996</v>
      </c>
      <c r="N1841" s="6">
        <f t="shared" si="28"/>
        <v>12199014.279179472</v>
      </c>
      <c r="O1841" s="32">
        <v>43844</v>
      </c>
    </row>
    <row r="1842" spans="11:15" thickTop="1" thickBot="1">
      <c r="K1842" s="2">
        <v>43845</v>
      </c>
      <c r="L1842" s="9">
        <v>137408.22500000001</v>
      </c>
      <c r="M1842" s="6">
        <v>63.73047072</v>
      </c>
      <c r="N1842" s="6">
        <f t="shared" si="28"/>
        <v>8757090.8600496724</v>
      </c>
      <c r="O1842" s="32">
        <v>43845</v>
      </c>
    </row>
    <row r="1843" spans="11:15" thickTop="1" thickBot="1">
      <c r="K1843" s="2">
        <v>43846</v>
      </c>
      <c r="L1843" s="9">
        <v>109669.645</v>
      </c>
      <c r="M1843" s="6">
        <v>33.404425930000002</v>
      </c>
      <c r="N1843" s="6">
        <f t="shared" si="28"/>
        <v>3663451.5331718954</v>
      </c>
      <c r="O1843" s="32">
        <v>43846</v>
      </c>
    </row>
    <row r="1844" spans="11:15" thickTop="1" thickBot="1">
      <c r="K1844" s="2">
        <v>43847</v>
      </c>
      <c r="L1844" s="9">
        <v>108108.175</v>
      </c>
      <c r="M1844" s="6">
        <v>39.500761930000003</v>
      </c>
      <c r="N1844" s="6">
        <f t="shared" si="28"/>
        <v>4270355.2833617786</v>
      </c>
      <c r="O1844" s="32">
        <v>43847</v>
      </c>
    </row>
    <row r="1845" spans="11:15" thickTop="1" thickBot="1">
      <c r="K1845" s="2">
        <v>43848</v>
      </c>
      <c r="L1845" s="9">
        <v>105946.34</v>
      </c>
      <c r="M1845" s="6">
        <v>52.05315547</v>
      </c>
      <c r="N1845" s="6">
        <f t="shared" si="28"/>
        <v>5514841.30749748</v>
      </c>
      <c r="O1845" s="32">
        <v>43848</v>
      </c>
    </row>
    <row r="1846" spans="11:15" thickTop="1" thickBot="1">
      <c r="K1846" s="2">
        <v>43849</v>
      </c>
      <c r="L1846" s="9">
        <v>106921.55499999999</v>
      </c>
      <c r="M1846" s="6">
        <v>60.347055949999998</v>
      </c>
      <c r="N1846" s="6">
        <f t="shared" si="28"/>
        <v>6452401.061846002</v>
      </c>
      <c r="O1846" s="32">
        <v>43849</v>
      </c>
    </row>
    <row r="1847" spans="11:15" thickTop="1" thickBot="1">
      <c r="K1847" s="2">
        <v>43850</v>
      </c>
      <c r="L1847" s="9">
        <v>116291.535</v>
      </c>
      <c r="M1847" s="6">
        <v>45.359335479999999</v>
      </c>
      <c r="N1847" s="6">
        <f t="shared" si="28"/>
        <v>5274906.7495491616</v>
      </c>
      <c r="O1847" s="32">
        <v>43850</v>
      </c>
    </row>
    <row r="1848" spans="11:15" thickTop="1" thickBot="1">
      <c r="K1848" s="2">
        <v>43851</v>
      </c>
      <c r="L1848" s="9">
        <v>112128.19500000001</v>
      </c>
      <c r="M1848" s="6">
        <v>53.564869539999997</v>
      </c>
      <c r="N1848" s="6">
        <f t="shared" si="28"/>
        <v>6006132.1369306799</v>
      </c>
      <c r="O1848" s="32">
        <v>43851</v>
      </c>
    </row>
    <row r="1849" spans="11:15" thickTop="1" thickBot="1">
      <c r="K1849" s="2">
        <v>43852</v>
      </c>
      <c r="L1849" s="9">
        <v>119287.15</v>
      </c>
      <c r="M1849" s="6">
        <v>45.155690849999999</v>
      </c>
      <c r="N1849" s="6">
        <f t="shared" si="28"/>
        <v>5386493.6677775774</v>
      </c>
      <c r="O1849" s="32">
        <v>43852</v>
      </c>
    </row>
    <row r="1850" spans="11:15" thickTop="1" thickBot="1">
      <c r="K1850" s="2">
        <v>43853</v>
      </c>
      <c r="L1850" s="9">
        <v>112254.83</v>
      </c>
      <c r="M1850" s="6">
        <v>-1.7614234529999999</v>
      </c>
      <c r="N1850" s="6">
        <f t="shared" si="28"/>
        <v>-197728.29027452797</v>
      </c>
      <c r="O1850" s="32">
        <v>43853</v>
      </c>
    </row>
    <row r="1851" spans="11:15" thickTop="1" thickBot="1">
      <c r="K1851" s="2">
        <v>43854</v>
      </c>
      <c r="L1851" s="9">
        <v>109316.375</v>
      </c>
      <c r="M1851" s="6">
        <v>49.479433710000002</v>
      </c>
      <c r="N1851" s="6">
        <f t="shared" si="28"/>
        <v>5408912.3302300014</v>
      </c>
      <c r="O1851" s="32">
        <v>43854</v>
      </c>
    </row>
    <row r="1852" spans="11:15" thickTop="1" thickBot="1">
      <c r="K1852" s="2">
        <v>43855</v>
      </c>
      <c r="L1852" s="9">
        <v>102445.88</v>
      </c>
      <c r="M1852" s="6">
        <v>50.132823129999998</v>
      </c>
      <c r="N1852" s="6">
        <f t="shared" si="28"/>
        <v>5135901.1824372048</v>
      </c>
      <c r="O1852" s="32">
        <v>43855</v>
      </c>
    </row>
    <row r="1853" spans="11:15" thickTop="1" thickBot="1">
      <c r="K1853" s="2">
        <v>43856</v>
      </c>
      <c r="L1853" s="9">
        <v>101233.205</v>
      </c>
      <c r="M1853" s="6">
        <v>51.415029230000002</v>
      </c>
      <c r="N1853" s="6">
        <f t="shared" si="28"/>
        <v>5204908.1941215824</v>
      </c>
      <c r="O1853" s="32">
        <v>43856</v>
      </c>
    </row>
    <row r="1854" spans="11:15" thickTop="1" thickBot="1">
      <c r="K1854" s="2">
        <v>43857</v>
      </c>
      <c r="L1854" s="9">
        <v>103134.46</v>
      </c>
      <c r="M1854" s="6">
        <v>54.453082340000002</v>
      </c>
      <c r="N1854" s="6">
        <f t="shared" si="28"/>
        <v>5615989.242471437</v>
      </c>
      <c r="O1854" s="32">
        <v>43857</v>
      </c>
    </row>
    <row r="1855" spans="11:15" thickTop="1" thickBot="1">
      <c r="K1855" s="2">
        <v>43858</v>
      </c>
      <c r="L1855" s="9">
        <v>116190.55499999999</v>
      </c>
      <c r="M1855" s="6">
        <v>67.173829400000002</v>
      </c>
      <c r="N1855" s="6">
        <f t="shared" si="28"/>
        <v>7804964.519461317</v>
      </c>
      <c r="O1855" s="32">
        <v>43858</v>
      </c>
    </row>
    <row r="1856" spans="11:15" thickTop="1" thickBot="1">
      <c r="K1856" s="2">
        <v>43859</v>
      </c>
      <c r="L1856" s="9">
        <v>129812.91499999999</v>
      </c>
      <c r="M1856" s="6">
        <v>78.27234224</v>
      </c>
      <c r="N1856" s="6">
        <f t="shared" si="28"/>
        <v>10160760.910052029</v>
      </c>
      <c r="O1856" s="32">
        <v>43859</v>
      </c>
    </row>
    <row r="1857" spans="11:15" thickTop="1" thickBot="1">
      <c r="K1857" s="2">
        <v>43860</v>
      </c>
      <c r="L1857" s="9">
        <v>154816.49</v>
      </c>
      <c r="M1857" s="6">
        <v>1044.4473029999999</v>
      </c>
      <c r="N1857" s="6">
        <f t="shared" si="28"/>
        <v>161697665.44042644</v>
      </c>
      <c r="O1857" s="32">
        <v>43860</v>
      </c>
    </row>
    <row r="1858" spans="11:15" thickTop="1" thickBot="1">
      <c r="K1858" s="2">
        <v>43861</v>
      </c>
      <c r="L1858" s="9">
        <v>170653.84</v>
      </c>
      <c r="M1858" s="6">
        <v>2809.437516</v>
      </c>
      <c r="N1858" s="6">
        <f t="shared" si="28"/>
        <v>479441300.34546143</v>
      </c>
      <c r="O1858" s="32">
        <v>43861</v>
      </c>
    </row>
    <row r="1859" spans="11:15" thickTop="1" thickBot="1">
      <c r="K1859" s="2">
        <v>43862</v>
      </c>
      <c r="L1859" s="9">
        <v>131856.315</v>
      </c>
      <c r="M1859" s="6">
        <v>86.908607950000004</v>
      </c>
      <c r="N1859" s="6">
        <f t="shared" ref="N1859:N1922" si="29">L1859*M1859</f>
        <v>11459448.786066705</v>
      </c>
      <c r="O1859" s="32">
        <v>43862</v>
      </c>
    </row>
    <row r="1860" spans="11:15" thickTop="1" thickBot="1">
      <c r="K1860" s="2">
        <v>43863</v>
      </c>
      <c r="L1860" s="9">
        <v>97609.06</v>
      </c>
      <c r="M1860" s="6">
        <v>14.2356353</v>
      </c>
      <c r="N1860" s="6">
        <f t="shared" si="29"/>
        <v>1389526.980135818</v>
      </c>
      <c r="O1860" s="32">
        <v>43863</v>
      </c>
    </row>
    <row r="1861" spans="11:15" thickTop="1" thickBot="1">
      <c r="K1861" s="2">
        <v>43864</v>
      </c>
      <c r="L1861" s="9">
        <v>105004.91</v>
      </c>
      <c r="M1861" s="6">
        <v>15.310771989999999</v>
      </c>
      <c r="N1861" s="6">
        <f t="shared" si="29"/>
        <v>1607706.2348404708</v>
      </c>
      <c r="O1861" s="32">
        <v>43864</v>
      </c>
    </row>
    <row r="1862" spans="11:15" thickTop="1" thickBot="1">
      <c r="K1862" s="2">
        <v>43865</v>
      </c>
      <c r="L1862" s="9">
        <v>107034.065</v>
      </c>
      <c r="M1862" s="6">
        <v>25.212092720000001</v>
      </c>
      <c r="N1862" s="6">
        <f t="shared" si="29"/>
        <v>2698552.7709785071</v>
      </c>
      <c r="O1862" s="32">
        <v>43865</v>
      </c>
    </row>
    <row r="1863" spans="11:15" thickTop="1" thickBot="1">
      <c r="K1863" s="2">
        <v>43866</v>
      </c>
      <c r="L1863" s="9">
        <v>108988.44</v>
      </c>
      <c r="M1863" s="6">
        <v>42.116875</v>
      </c>
      <c r="N1863" s="6">
        <f t="shared" si="29"/>
        <v>4590252.5039250003</v>
      </c>
      <c r="O1863" s="32">
        <v>43866</v>
      </c>
    </row>
    <row r="1864" spans="11:15" thickTop="1" thickBot="1">
      <c r="K1864" s="2">
        <v>43867</v>
      </c>
      <c r="L1864" s="9">
        <v>120569.46</v>
      </c>
      <c r="M1864" s="6">
        <v>42.766032299999999</v>
      </c>
      <c r="N1864" s="6">
        <f t="shared" si="29"/>
        <v>5156277.4207535582</v>
      </c>
      <c r="O1864" s="32">
        <v>43867</v>
      </c>
    </row>
    <row r="1865" spans="11:15" thickTop="1" thickBot="1">
      <c r="K1865" s="2">
        <v>43868</v>
      </c>
      <c r="L1865" s="9">
        <v>120734.85</v>
      </c>
      <c r="M1865" s="6">
        <v>45.332425360000002</v>
      </c>
      <c r="N1865" s="6">
        <f t="shared" si="29"/>
        <v>5473203.5759757962</v>
      </c>
      <c r="O1865" s="32">
        <v>43868</v>
      </c>
    </row>
    <row r="1866" spans="11:15" thickTop="1" thickBot="1">
      <c r="K1866" s="2">
        <v>43869</v>
      </c>
      <c r="L1866" s="9">
        <v>107864.44500000001</v>
      </c>
      <c r="M1866" s="6">
        <v>28.570907080000001</v>
      </c>
      <c r="N1866" s="6">
        <f t="shared" si="29"/>
        <v>3081785.035330771</v>
      </c>
      <c r="O1866" s="32">
        <v>43869</v>
      </c>
    </row>
    <row r="1867" spans="11:15" thickTop="1" thickBot="1">
      <c r="K1867" s="2">
        <v>43870</v>
      </c>
      <c r="L1867" s="9">
        <v>103857.11</v>
      </c>
      <c r="M1867" s="6">
        <v>21.555491809999999</v>
      </c>
      <c r="N1867" s="6">
        <f t="shared" si="29"/>
        <v>2238691.0840152688</v>
      </c>
      <c r="O1867" s="32">
        <v>43870</v>
      </c>
    </row>
    <row r="1868" spans="11:15" thickTop="1" thickBot="1">
      <c r="K1868" s="2">
        <v>43871</v>
      </c>
      <c r="L1868" s="9">
        <v>122975.46</v>
      </c>
      <c r="M1868" s="6">
        <v>50.809242179999998</v>
      </c>
      <c r="N1868" s="6">
        <f t="shared" si="29"/>
        <v>6248289.9293369027</v>
      </c>
      <c r="O1868" s="32">
        <v>43871</v>
      </c>
    </row>
    <row r="1869" spans="11:15" thickTop="1" thickBot="1">
      <c r="K1869" s="2">
        <v>43872</v>
      </c>
      <c r="L1869" s="9">
        <v>127110.58</v>
      </c>
      <c r="M1869" s="6">
        <v>61.289840849999997</v>
      </c>
      <c r="N1869" s="6">
        <f t="shared" si="29"/>
        <v>7790587.2185511924</v>
      </c>
      <c r="O1869" s="32">
        <v>43872</v>
      </c>
    </row>
    <row r="1870" spans="11:15" thickTop="1" thickBot="1">
      <c r="K1870" s="2">
        <v>43873</v>
      </c>
      <c r="L1870" s="9">
        <v>124618.565</v>
      </c>
      <c r="M1870" s="6">
        <v>53.243525050000002</v>
      </c>
      <c r="N1870" s="6">
        <f t="shared" si="29"/>
        <v>6635131.6872725533</v>
      </c>
      <c r="O1870" s="32">
        <v>43873</v>
      </c>
    </row>
    <row r="1871" spans="11:15" thickTop="1" thickBot="1">
      <c r="K1871" s="2">
        <v>43874</v>
      </c>
      <c r="L1871" s="9">
        <v>139137.185</v>
      </c>
      <c r="M1871" s="6">
        <v>79.018494320000002</v>
      </c>
      <c r="N1871" s="6">
        <f t="shared" si="29"/>
        <v>10994410.862623289</v>
      </c>
      <c r="O1871" s="32">
        <v>43874</v>
      </c>
    </row>
    <row r="1872" spans="11:15" thickTop="1" thickBot="1">
      <c r="K1872" s="2">
        <v>43875</v>
      </c>
      <c r="L1872" s="9">
        <v>139855.63</v>
      </c>
      <c r="M1872" s="6">
        <v>79.502643969999994</v>
      </c>
      <c r="N1872" s="6">
        <f t="shared" si="29"/>
        <v>11118892.359090051</v>
      </c>
      <c r="O1872" s="32">
        <v>43875</v>
      </c>
    </row>
    <row r="1873" spans="11:15" thickTop="1" thickBot="1">
      <c r="K1873" s="2">
        <v>43876</v>
      </c>
      <c r="L1873" s="9">
        <v>108300.63499999999</v>
      </c>
      <c r="M1873" s="6">
        <v>55.674962260000001</v>
      </c>
      <c r="N1873" s="6">
        <f t="shared" si="29"/>
        <v>6029633.7663590349</v>
      </c>
      <c r="O1873" s="32">
        <v>43876</v>
      </c>
    </row>
    <row r="1874" spans="11:15" thickTop="1" thickBot="1">
      <c r="K1874" s="2">
        <v>43877</v>
      </c>
      <c r="L1874" s="9">
        <v>100904.27</v>
      </c>
      <c r="M1874" s="6">
        <v>47.00473539</v>
      </c>
      <c r="N1874" s="6">
        <f t="shared" si="29"/>
        <v>4742978.5110711157</v>
      </c>
      <c r="O1874" s="32">
        <v>43877</v>
      </c>
    </row>
    <row r="1875" spans="11:15" thickTop="1" thickBot="1">
      <c r="K1875" s="2">
        <v>43878</v>
      </c>
      <c r="L1875" s="9">
        <v>123351.845</v>
      </c>
      <c r="M1875" s="6">
        <v>64.10902188</v>
      </c>
      <c r="N1875" s="6">
        <f t="shared" si="29"/>
        <v>7907966.1300433688</v>
      </c>
      <c r="O1875" s="32">
        <v>43878</v>
      </c>
    </row>
    <row r="1876" spans="11:15" thickTop="1" thickBot="1">
      <c r="K1876" s="2">
        <v>43879</v>
      </c>
      <c r="L1876" s="9">
        <v>119178.12</v>
      </c>
      <c r="M1876" s="6">
        <v>60.59554515</v>
      </c>
      <c r="N1876" s="6">
        <f t="shared" si="29"/>
        <v>7221663.1513521178</v>
      </c>
      <c r="O1876" s="32">
        <v>43879</v>
      </c>
    </row>
    <row r="1877" spans="11:15" thickTop="1" thickBot="1">
      <c r="K1877" s="2">
        <v>43880</v>
      </c>
      <c r="L1877" s="9">
        <v>109375.215</v>
      </c>
      <c r="M1877" s="6">
        <v>51.44203692</v>
      </c>
      <c r="N1877" s="6">
        <f t="shared" si="29"/>
        <v>5626483.8481629379</v>
      </c>
      <c r="O1877" s="32">
        <v>43880</v>
      </c>
    </row>
    <row r="1878" spans="11:15" thickTop="1" thickBot="1">
      <c r="K1878" s="2">
        <v>43881</v>
      </c>
      <c r="L1878" s="9">
        <v>112202.145</v>
      </c>
      <c r="M1878" s="6">
        <v>58.361290920000002</v>
      </c>
      <c r="N1878" s="6">
        <f t="shared" si="29"/>
        <v>6548262.0261930237</v>
      </c>
      <c r="O1878" s="32">
        <v>43881</v>
      </c>
    </row>
    <row r="1879" spans="11:15" thickTop="1" thickBot="1">
      <c r="K1879" s="2">
        <v>43882</v>
      </c>
      <c r="L1879" s="9">
        <v>108949.05499999999</v>
      </c>
      <c r="M1879" s="6">
        <v>48.658203370000003</v>
      </c>
      <c r="N1879" s="6">
        <f t="shared" si="29"/>
        <v>5301265.2751593152</v>
      </c>
      <c r="O1879" s="32">
        <v>43882</v>
      </c>
    </row>
    <row r="1880" spans="11:15" thickTop="1" thickBot="1">
      <c r="K1880" s="2">
        <v>43883</v>
      </c>
      <c r="L1880" s="9">
        <v>96922.02</v>
      </c>
      <c r="M1880" s="6">
        <v>42.236093580000002</v>
      </c>
      <c r="N1880" s="6">
        <f t="shared" si="29"/>
        <v>4093607.506682632</v>
      </c>
      <c r="O1880" s="32">
        <v>43883</v>
      </c>
    </row>
    <row r="1881" spans="11:15" thickTop="1" thickBot="1">
      <c r="K1881" s="2">
        <v>43884</v>
      </c>
      <c r="L1881" s="9">
        <v>106129.66499999999</v>
      </c>
      <c r="M1881" s="6">
        <v>51.318456159999997</v>
      </c>
      <c r="N1881" s="6">
        <f t="shared" si="29"/>
        <v>5446410.5605779858</v>
      </c>
      <c r="O1881" s="32">
        <v>43884</v>
      </c>
    </row>
    <row r="1882" spans="11:15" thickTop="1" thickBot="1">
      <c r="K1882" s="2">
        <v>43885</v>
      </c>
      <c r="L1882" s="9">
        <v>122619.05499999999</v>
      </c>
      <c r="M1882" s="6">
        <v>57.234083179999999</v>
      </c>
      <c r="N1882" s="6">
        <f t="shared" si="29"/>
        <v>7017989.1933229947</v>
      </c>
      <c r="O1882" s="32">
        <v>43885</v>
      </c>
    </row>
    <row r="1883" spans="11:15" thickTop="1" thickBot="1">
      <c r="K1883" s="2">
        <v>43886</v>
      </c>
      <c r="L1883" s="9">
        <v>123558.425</v>
      </c>
      <c r="M1883" s="6">
        <v>60.554701809999997</v>
      </c>
      <c r="N1883" s="6">
        <f t="shared" si="29"/>
        <v>7482043.581988249</v>
      </c>
      <c r="O1883" s="32">
        <v>43886</v>
      </c>
    </row>
    <row r="1884" spans="11:15" thickTop="1" thickBot="1">
      <c r="K1884" s="2">
        <v>43887</v>
      </c>
      <c r="L1884" s="9">
        <v>108371.125</v>
      </c>
      <c r="M1884" s="6">
        <v>45.06152522</v>
      </c>
      <c r="N1884" s="6">
        <f t="shared" si="29"/>
        <v>4883368.1823072722</v>
      </c>
      <c r="O1884" s="32">
        <v>43887</v>
      </c>
    </row>
    <row r="1885" spans="11:15" thickTop="1" thickBot="1">
      <c r="K1885" s="2">
        <v>43888</v>
      </c>
      <c r="L1885" s="9">
        <v>108675.4</v>
      </c>
      <c r="M1885" s="6">
        <v>48.542669150000002</v>
      </c>
      <c r="N1885" s="6">
        <f t="shared" si="29"/>
        <v>5275393.9869439099</v>
      </c>
      <c r="O1885" s="32">
        <v>43888</v>
      </c>
    </row>
    <row r="1886" spans="11:15" thickTop="1" thickBot="1">
      <c r="K1886" s="2">
        <v>43889</v>
      </c>
      <c r="L1886" s="9">
        <v>110006.97</v>
      </c>
      <c r="M1886" s="6">
        <v>50.306352859999997</v>
      </c>
      <c r="N1886" s="6">
        <f t="shared" si="29"/>
        <v>5534049.449879434</v>
      </c>
      <c r="O1886" s="32">
        <v>43889</v>
      </c>
    </row>
    <row r="1887" spans="11:15" thickTop="1" thickBot="1">
      <c r="K1887" s="2">
        <v>43890</v>
      </c>
      <c r="L1887" s="9">
        <v>100380.94</v>
      </c>
      <c r="M1887" s="6">
        <v>51.289608729999998</v>
      </c>
      <c r="N1887" s="6">
        <f t="shared" si="29"/>
        <v>5148499.136549606</v>
      </c>
      <c r="O1887" s="32">
        <v>43890</v>
      </c>
    </row>
    <row r="1888" spans="11:15" thickTop="1" thickBot="1">
      <c r="K1888" s="2">
        <v>43891</v>
      </c>
      <c r="L1888" s="9">
        <v>101413.145</v>
      </c>
      <c r="M1888" s="6">
        <v>43.745921029999998</v>
      </c>
      <c r="N1888" s="6">
        <f t="shared" si="29"/>
        <v>4436411.4325739397</v>
      </c>
      <c r="O1888" s="32">
        <v>43891</v>
      </c>
    </row>
    <row r="1889" spans="11:15" thickTop="1" thickBot="1">
      <c r="K1889" s="2">
        <v>43892</v>
      </c>
      <c r="L1889" s="9">
        <v>106359.955</v>
      </c>
      <c r="M1889" s="6">
        <v>52.728395089999999</v>
      </c>
      <c r="N1889" s="6">
        <f t="shared" si="29"/>
        <v>5608189.728994621</v>
      </c>
      <c r="O1889" s="32">
        <v>43892</v>
      </c>
    </row>
    <row r="1890" spans="11:15" thickTop="1" thickBot="1">
      <c r="K1890" s="2">
        <v>43893</v>
      </c>
      <c r="L1890" s="9">
        <v>108746.37</v>
      </c>
      <c r="M1890" s="6">
        <v>49.781089729999998</v>
      </c>
      <c r="N1890" s="6">
        <f t="shared" si="29"/>
        <v>5413512.8027817793</v>
      </c>
      <c r="O1890" s="32">
        <v>43893</v>
      </c>
    </row>
    <row r="1891" spans="11:15" thickTop="1" thickBot="1">
      <c r="K1891" s="2">
        <v>43894</v>
      </c>
      <c r="L1891" s="9">
        <v>117505.625</v>
      </c>
      <c r="M1891" s="6">
        <v>58.522870509999997</v>
      </c>
      <c r="N1891" s="6">
        <f t="shared" si="29"/>
        <v>6876766.4760716185</v>
      </c>
      <c r="O1891" s="32">
        <v>43894</v>
      </c>
    </row>
    <row r="1892" spans="11:15" thickTop="1" thickBot="1">
      <c r="K1892" s="2">
        <v>43895</v>
      </c>
      <c r="L1892" s="9">
        <v>119734.63499999999</v>
      </c>
      <c r="M1892" s="6">
        <v>57.036382109999998</v>
      </c>
      <c r="N1892" s="6">
        <f t="shared" si="29"/>
        <v>6829230.3936613789</v>
      </c>
      <c r="O1892" s="32">
        <v>43895</v>
      </c>
    </row>
    <row r="1893" spans="11:15" thickTop="1" thickBot="1">
      <c r="K1893" s="2">
        <v>43896</v>
      </c>
      <c r="L1893" s="9">
        <v>111322.325</v>
      </c>
      <c r="M1893" s="6">
        <v>53.736514710000002</v>
      </c>
      <c r="N1893" s="6">
        <f t="shared" si="29"/>
        <v>5982073.754913901</v>
      </c>
      <c r="O1893" s="32">
        <v>43896</v>
      </c>
    </row>
    <row r="1894" spans="11:15" thickTop="1" thickBot="1">
      <c r="K1894" s="2">
        <v>43897</v>
      </c>
      <c r="L1894" s="9">
        <v>96850.78</v>
      </c>
      <c r="M1894" s="6">
        <v>28.020466209999999</v>
      </c>
      <c r="N1894" s="6">
        <f t="shared" si="29"/>
        <v>2713804.0084021436</v>
      </c>
      <c r="O1894" s="32">
        <v>43897</v>
      </c>
    </row>
    <row r="1895" spans="11:15" thickTop="1" thickBot="1">
      <c r="K1895" s="2">
        <v>43898</v>
      </c>
      <c r="L1895" s="9">
        <v>92553.29</v>
      </c>
      <c r="M1895" s="6">
        <v>17.916415310000001</v>
      </c>
      <c r="N1895" s="6">
        <f t="shared" si="29"/>
        <v>1658223.1819468699</v>
      </c>
      <c r="O1895" s="32">
        <v>43898</v>
      </c>
    </row>
    <row r="1896" spans="11:15" thickTop="1" thickBot="1">
      <c r="K1896" s="2">
        <v>43899</v>
      </c>
      <c r="L1896" s="9">
        <v>94641.7</v>
      </c>
      <c r="M1896" s="6">
        <v>22.041451550000001</v>
      </c>
      <c r="N1896" s="6">
        <f t="shared" si="29"/>
        <v>2086040.445159635</v>
      </c>
      <c r="O1896" s="32">
        <v>43899</v>
      </c>
    </row>
    <row r="1897" spans="11:15" thickTop="1" thickBot="1">
      <c r="K1897" s="2">
        <v>43900</v>
      </c>
      <c r="L1897" s="9">
        <v>112142.54</v>
      </c>
      <c r="M1897" s="6">
        <v>48.059723949999999</v>
      </c>
      <c r="N1897" s="6">
        <f t="shared" si="29"/>
        <v>5389539.5154518327</v>
      </c>
      <c r="O1897" s="32">
        <v>43900</v>
      </c>
    </row>
    <row r="1898" spans="11:15" thickTop="1" thickBot="1">
      <c r="K1898" s="2">
        <v>43901</v>
      </c>
      <c r="L1898" s="9">
        <v>118830.14</v>
      </c>
      <c r="M1898" s="6">
        <v>44.369936750000001</v>
      </c>
      <c r="N1898" s="6">
        <f t="shared" si="29"/>
        <v>5272485.7957936451</v>
      </c>
      <c r="O1898" s="32">
        <v>43901</v>
      </c>
    </row>
    <row r="1899" spans="11:15" thickTop="1" thickBot="1">
      <c r="K1899" s="2">
        <v>43902</v>
      </c>
      <c r="L1899" s="9">
        <v>120272.77499999999</v>
      </c>
      <c r="M1899" s="6">
        <v>39.127565740000001</v>
      </c>
      <c r="N1899" s="6">
        <f t="shared" si="29"/>
        <v>4705980.9105447289</v>
      </c>
      <c r="O1899" s="32">
        <v>43902</v>
      </c>
    </row>
    <row r="1900" spans="11:15" thickTop="1" thickBot="1">
      <c r="K1900" s="2">
        <v>43903</v>
      </c>
      <c r="L1900" s="9">
        <v>115075.81</v>
      </c>
      <c r="M1900" s="6">
        <v>40.127134920000003</v>
      </c>
      <c r="N1900" s="6">
        <f t="shared" si="29"/>
        <v>4617662.5538982851</v>
      </c>
      <c r="O1900" s="32">
        <v>43903</v>
      </c>
    </row>
    <row r="1901" spans="11:15" thickTop="1" thickBot="1">
      <c r="K1901" s="2">
        <v>43904</v>
      </c>
      <c r="L1901" s="9">
        <v>96016.19</v>
      </c>
      <c r="M1901" s="6">
        <v>29.137325780000001</v>
      </c>
      <c r="N1901" s="6">
        <f t="shared" si="29"/>
        <v>2797655.0081843785</v>
      </c>
      <c r="O1901" s="32">
        <v>43904</v>
      </c>
    </row>
    <row r="1902" spans="11:15" thickTop="1" thickBot="1">
      <c r="K1902" s="2">
        <v>43905</v>
      </c>
      <c r="L1902" s="9">
        <v>97664.934999999998</v>
      </c>
      <c r="M1902" s="6">
        <v>31.657840010000001</v>
      </c>
      <c r="N1902" s="6">
        <f t="shared" si="29"/>
        <v>3091860.8868170492</v>
      </c>
      <c r="O1902" s="32">
        <v>43905</v>
      </c>
    </row>
    <row r="1903" spans="11:15" thickTop="1" thickBot="1">
      <c r="K1903" s="2">
        <v>43906</v>
      </c>
      <c r="L1903" s="9">
        <v>110586.815</v>
      </c>
      <c r="M1903" s="6">
        <v>46.670884049999998</v>
      </c>
      <c r="N1903" s="6">
        <f t="shared" si="29"/>
        <v>5161184.4203238003</v>
      </c>
      <c r="O1903" s="32">
        <v>43906</v>
      </c>
    </row>
    <row r="1904" spans="11:15" thickTop="1" thickBot="1">
      <c r="K1904" s="2">
        <v>43907</v>
      </c>
      <c r="L1904" s="9">
        <v>115254.185</v>
      </c>
      <c r="M1904" s="6">
        <v>52.451198269999999</v>
      </c>
      <c r="N1904" s="6">
        <f t="shared" si="29"/>
        <v>6045220.1088822596</v>
      </c>
      <c r="O1904" s="32">
        <v>43907</v>
      </c>
    </row>
    <row r="1905" spans="11:15" thickTop="1" thickBot="1">
      <c r="K1905" s="2">
        <v>43908</v>
      </c>
      <c r="L1905" s="9">
        <v>121127.145</v>
      </c>
      <c r="M1905" s="6">
        <v>51.291442230000001</v>
      </c>
      <c r="N1905" s="6">
        <f t="shared" si="29"/>
        <v>6212785.9602523334</v>
      </c>
      <c r="O1905" s="32">
        <v>43908</v>
      </c>
    </row>
    <row r="1906" spans="11:15" thickTop="1" thickBot="1">
      <c r="K1906" s="2">
        <v>43909</v>
      </c>
      <c r="L1906" s="9">
        <v>127266.86</v>
      </c>
      <c r="M1906" s="6">
        <v>47.562659549999999</v>
      </c>
      <c r="N1906" s="6">
        <f t="shared" si="29"/>
        <v>6053150.3341775127</v>
      </c>
      <c r="O1906" s="32">
        <v>43909</v>
      </c>
    </row>
    <row r="1907" spans="11:15" thickTop="1" thickBot="1">
      <c r="K1907" s="2">
        <v>43910</v>
      </c>
      <c r="L1907" s="9">
        <v>111547.605</v>
      </c>
      <c r="M1907" s="6">
        <v>40.76436769</v>
      </c>
      <c r="N1907" s="6">
        <f t="shared" si="29"/>
        <v>4547167.5851588827</v>
      </c>
      <c r="O1907" s="32">
        <v>43910</v>
      </c>
    </row>
    <row r="1908" spans="11:15" thickTop="1" thickBot="1">
      <c r="K1908" s="2">
        <v>43911</v>
      </c>
      <c r="L1908" s="9">
        <v>103999.33500000001</v>
      </c>
      <c r="M1908" s="6">
        <v>47.458698750000003</v>
      </c>
      <c r="N1908" s="6">
        <f t="shared" si="29"/>
        <v>4935673.1099653319</v>
      </c>
      <c r="O1908" s="32">
        <v>43911</v>
      </c>
    </row>
    <row r="1909" spans="11:15" thickTop="1" thickBot="1">
      <c r="K1909" s="2">
        <v>43912</v>
      </c>
      <c r="L1909" s="9">
        <v>97449.684999999998</v>
      </c>
      <c r="M1909" s="6">
        <v>34.618054800000003</v>
      </c>
      <c r="N1909" s="6">
        <f t="shared" si="29"/>
        <v>3373518.5355727384</v>
      </c>
      <c r="O1909" s="32">
        <v>43912</v>
      </c>
    </row>
    <row r="1910" spans="11:15" thickTop="1" thickBot="1">
      <c r="K1910" s="2">
        <v>43913</v>
      </c>
      <c r="L1910" s="9">
        <v>112906.94500000001</v>
      </c>
      <c r="M1910" s="6">
        <v>44.639439000000003</v>
      </c>
      <c r="N1910" s="6">
        <f t="shared" si="29"/>
        <v>5040102.684003856</v>
      </c>
      <c r="O1910" s="32">
        <v>43913</v>
      </c>
    </row>
    <row r="1911" spans="11:15" thickTop="1" thickBot="1">
      <c r="K1911" s="2">
        <v>43914</v>
      </c>
      <c r="L1911" s="9">
        <v>114935.545</v>
      </c>
      <c r="M1911" s="6">
        <v>49.44768766</v>
      </c>
      <c r="N1911" s="6">
        <f t="shared" si="29"/>
        <v>5683296.9301918745</v>
      </c>
      <c r="O1911" s="32">
        <v>43914</v>
      </c>
    </row>
    <row r="1912" spans="11:15" thickTop="1" thickBot="1">
      <c r="K1912" s="2">
        <v>43915</v>
      </c>
      <c r="L1912" s="9">
        <v>113147.815</v>
      </c>
      <c r="M1912" s="6">
        <v>43.72083739</v>
      </c>
      <c r="N1912" s="6">
        <f t="shared" si="29"/>
        <v>4946917.2206488028</v>
      </c>
      <c r="O1912" s="32">
        <v>43915</v>
      </c>
    </row>
    <row r="1913" spans="11:15" thickTop="1" thickBot="1">
      <c r="K1913" s="2">
        <v>43916</v>
      </c>
      <c r="L1913" s="9">
        <v>110088.01</v>
      </c>
      <c r="M1913" s="6">
        <v>45.521245239999999</v>
      </c>
      <c r="N1913" s="6">
        <f t="shared" si="29"/>
        <v>5011343.3011935716</v>
      </c>
      <c r="O1913" s="32">
        <v>43916</v>
      </c>
    </row>
    <row r="1914" spans="11:15" thickTop="1" thickBot="1">
      <c r="K1914" s="2">
        <v>43917</v>
      </c>
      <c r="L1914" s="9">
        <v>111958.245</v>
      </c>
      <c r="M1914" s="6">
        <v>49.318500309999997</v>
      </c>
      <c r="N1914" s="6">
        <f t="shared" si="29"/>
        <v>5521612.7407395551</v>
      </c>
      <c r="O1914" s="32">
        <v>43917</v>
      </c>
    </row>
    <row r="1915" spans="11:15" thickTop="1" thickBot="1">
      <c r="K1915" s="2">
        <v>43918</v>
      </c>
      <c r="L1915" s="9">
        <v>97923.714999999997</v>
      </c>
      <c r="M1915" s="6">
        <v>47.963271040000002</v>
      </c>
      <c r="N1915" s="6">
        <f t="shared" si="29"/>
        <v>4696741.683788714</v>
      </c>
      <c r="O1915" s="32">
        <v>43918</v>
      </c>
    </row>
    <row r="1916" spans="11:15" thickTop="1" thickBot="1">
      <c r="K1916" s="2">
        <v>43919</v>
      </c>
      <c r="L1916" s="9">
        <v>95953.205000000002</v>
      </c>
      <c r="M1916" s="6">
        <v>42.33862791</v>
      </c>
      <c r="N1916" s="6">
        <f t="shared" si="29"/>
        <v>4062527.0432669516</v>
      </c>
      <c r="O1916" s="32">
        <v>43919</v>
      </c>
    </row>
    <row r="1917" spans="11:15" thickTop="1" thickBot="1">
      <c r="K1917" s="2">
        <v>43920</v>
      </c>
      <c r="L1917" s="9">
        <v>107687.51</v>
      </c>
      <c r="M1917" s="6">
        <v>57.502975429999999</v>
      </c>
      <c r="N1917" s="6">
        <f t="shared" si="29"/>
        <v>6192352.2416478787</v>
      </c>
      <c r="O1917" s="32">
        <v>43920</v>
      </c>
    </row>
    <row r="1918" spans="11:15" thickTop="1" thickBot="1">
      <c r="K1918" s="2">
        <v>43921</v>
      </c>
      <c r="L1918" s="9">
        <v>109043.86500000001</v>
      </c>
      <c r="M1918" s="6">
        <v>57.690193069999999</v>
      </c>
      <c r="N1918" s="6">
        <f t="shared" si="29"/>
        <v>6290761.6249490157</v>
      </c>
      <c r="O1918" s="32">
        <v>43921</v>
      </c>
    </row>
    <row r="1919" spans="11:15" thickTop="1" thickBot="1">
      <c r="K1919" s="2">
        <v>43922</v>
      </c>
      <c r="L1919" s="9">
        <v>110991.625</v>
      </c>
      <c r="M1919" s="6">
        <v>62.967514510000001</v>
      </c>
      <c r="N1919" s="6">
        <f t="shared" si="29"/>
        <v>6988866.7576759793</v>
      </c>
      <c r="O1919" s="32">
        <v>43922</v>
      </c>
    </row>
    <row r="1920" spans="11:15" thickTop="1" thickBot="1">
      <c r="K1920" s="2">
        <v>43923</v>
      </c>
      <c r="L1920" s="9">
        <v>116302.66499999999</v>
      </c>
      <c r="M1920" s="6">
        <v>61.537019960000002</v>
      </c>
      <c r="N1920" s="6">
        <f t="shared" si="29"/>
        <v>7156919.4175061928</v>
      </c>
      <c r="O1920" s="32">
        <v>43923</v>
      </c>
    </row>
    <row r="1921" spans="11:15" thickTop="1" thickBot="1">
      <c r="K1921" s="2">
        <v>43924</v>
      </c>
      <c r="L1921" s="9">
        <v>104294.57</v>
      </c>
      <c r="M1921" s="6">
        <v>48.636778120000002</v>
      </c>
      <c r="N1921" s="6">
        <f t="shared" si="29"/>
        <v>5072551.8602108089</v>
      </c>
      <c r="O1921" s="32">
        <v>43924</v>
      </c>
    </row>
    <row r="1922" spans="11:15" thickTop="1" thickBot="1">
      <c r="K1922" s="2">
        <v>43925</v>
      </c>
      <c r="L1922" s="9">
        <v>101854.155</v>
      </c>
      <c r="M1922" s="6">
        <v>38.375968759999999</v>
      </c>
      <c r="N1922" s="6">
        <f t="shared" si="29"/>
        <v>3908751.8703561975</v>
      </c>
      <c r="O1922" s="32">
        <v>43925</v>
      </c>
    </row>
    <row r="1923" spans="11:15" thickTop="1" thickBot="1">
      <c r="K1923" s="2">
        <v>43926</v>
      </c>
      <c r="L1923" s="9">
        <v>105098.02499999999</v>
      </c>
      <c r="M1923" s="6">
        <v>23.78090796</v>
      </c>
      <c r="N1923" s="6">
        <f t="shared" ref="N1923:N1986" si="30">L1923*M1923</f>
        <v>2499326.4593027788</v>
      </c>
      <c r="O1923" s="32">
        <v>43926</v>
      </c>
    </row>
    <row r="1924" spans="11:15" thickTop="1" thickBot="1">
      <c r="K1924" s="2">
        <v>43927</v>
      </c>
      <c r="L1924" s="9">
        <v>118074.565</v>
      </c>
      <c r="M1924" s="6">
        <v>64.755851129999996</v>
      </c>
      <c r="N1924" s="6">
        <f t="shared" si="30"/>
        <v>7646018.9533795081</v>
      </c>
      <c r="O1924" s="32">
        <v>43927</v>
      </c>
    </row>
    <row r="1925" spans="11:15" thickTop="1" thickBot="1">
      <c r="K1925" s="2">
        <v>43928</v>
      </c>
      <c r="L1925" s="9">
        <v>118404.455</v>
      </c>
      <c r="M1925" s="6">
        <v>55.234382369999999</v>
      </c>
      <c r="N1925" s="6">
        <f t="shared" si="30"/>
        <v>6539996.9417814584</v>
      </c>
      <c r="O1925" s="32">
        <v>43928</v>
      </c>
    </row>
    <row r="1926" spans="11:15" thickTop="1" thickBot="1">
      <c r="K1926" s="2">
        <v>43929</v>
      </c>
      <c r="L1926" s="9">
        <v>108404.01</v>
      </c>
      <c r="M1926" s="6">
        <v>44.729397409999997</v>
      </c>
      <c r="N1926" s="6">
        <f t="shared" si="30"/>
        <v>4848846.0441276133</v>
      </c>
      <c r="O1926" s="32">
        <v>43929</v>
      </c>
    </row>
    <row r="1927" spans="11:15" thickTop="1" thickBot="1">
      <c r="K1927" s="2">
        <v>43930</v>
      </c>
      <c r="L1927" s="9">
        <v>108587.52</v>
      </c>
      <c r="M1927" s="6">
        <v>43.738044760000001</v>
      </c>
      <c r="N1927" s="6">
        <f t="shared" si="30"/>
        <v>4749405.8101373957</v>
      </c>
      <c r="O1927" s="32">
        <v>43930</v>
      </c>
    </row>
    <row r="1928" spans="11:15" thickTop="1" thickBot="1">
      <c r="K1928" s="2">
        <v>43931</v>
      </c>
      <c r="L1928" s="9">
        <v>94831.23</v>
      </c>
      <c r="M1928" s="6">
        <v>38.435506619999998</v>
      </c>
      <c r="N1928" s="6">
        <f t="shared" si="30"/>
        <v>3644886.3684477424</v>
      </c>
      <c r="O1928" s="32">
        <v>43931</v>
      </c>
    </row>
    <row r="1929" spans="11:15" thickTop="1" thickBot="1">
      <c r="K1929" s="2">
        <v>43932</v>
      </c>
      <c r="L1929" s="9">
        <v>92097.07</v>
      </c>
      <c r="M1929" s="6">
        <v>19.934105580000001</v>
      </c>
      <c r="N1929" s="6">
        <f t="shared" si="30"/>
        <v>1835872.7169886508</v>
      </c>
      <c r="O1929" s="32">
        <v>43932</v>
      </c>
    </row>
    <row r="1930" spans="11:15" thickTop="1" thickBot="1">
      <c r="K1930" s="2">
        <v>43933</v>
      </c>
      <c r="L1930" s="9">
        <v>101760.09</v>
      </c>
      <c r="M1930" s="6">
        <v>45.982052150000001</v>
      </c>
      <c r="N1930" s="6">
        <f t="shared" si="30"/>
        <v>4679137.7651686938</v>
      </c>
      <c r="O1930" s="32">
        <v>43933</v>
      </c>
    </row>
    <row r="1931" spans="11:15" thickTop="1" thickBot="1">
      <c r="K1931" s="2">
        <v>43934</v>
      </c>
      <c r="L1931" s="9">
        <v>100025.9</v>
      </c>
      <c r="M1931" s="6">
        <v>56.657417019999997</v>
      </c>
      <c r="N1931" s="6">
        <f t="shared" si="30"/>
        <v>5667209.1291008173</v>
      </c>
      <c r="O1931" s="32">
        <v>43934</v>
      </c>
    </row>
    <row r="1932" spans="11:15" thickTop="1" thickBot="1">
      <c r="K1932" s="2">
        <v>43935</v>
      </c>
      <c r="L1932" s="9">
        <v>107849.83</v>
      </c>
      <c r="M1932" s="6">
        <v>40.838553589999997</v>
      </c>
      <c r="N1932" s="6">
        <f t="shared" si="30"/>
        <v>4404431.062127389</v>
      </c>
      <c r="O1932" s="32">
        <v>43935</v>
      </c>
    </row>
    <row r="1933" spans="11:15" thickTop="1" thickBot="1">
      <c r="K1933" s="2">
        <v>43936</v>
      </c>
      <c r="L1933" s="9">
        <v>104547.34</v>
      </c>
      <c r="M1933" s="6">
        <v>27.705995810000001</v>
      </c>
      <c r="N1933" s="6">
        <f t="shared" si="30"/>
        <v>2896588.1639866456</v>
      </c>
      <c r="O1933" s="32">
        <v>43936</v>
      </c>
    </row>
    <row r="1934" spans="11:15" thickTop="1" thickBot="1">
      <c r="K1934" s="2">
        <v>43937</v>
      </c>
      <c r="L1934" s="9">
        <v>106527.94500000001</v>
      </c>
      <c r="M1934" s="6">
        <v>29.80144816</v>
      </c>
      <c r="N1934" s="6">
        <f t="shared" si="30"/>
        <v>3174687.0305088311</v>
      </c>
      <c r="O1934" s="32">
        <v>43937</v>
      </c>
    </row>
    <row r="1935" spans="11:15" thickTop="1" thickBot="1">
      <c r="K1935" s="2">
        <v>43938</v>
      </c>
      <c r="L1935" s="9">
        <v>106943.49</v>
      </c>
      <c r="M1935" s="6">
        <v>30.782703059999999</v>
      </c>
      <c r="N1935" s="6">
        <f t="shared" si="30"/>
        <v>3292009.6968700793</v>
      </c>
      <c r="O1935" s="32">
        <v>43938</v>
      </c>
    </row>
    <row r="1936" spans="11:15" thickTop="1" thickBot="1">
      <c r="K1936" s="2">
        <v>43939</v>
      </c>
      <c r="L1936" s="9">
        <v>106888.545</v>
      </c>
      <c r="M1936" s="6">
        <v>42.660865000000001</v>
      </c>
      <c r="N1936" s="6">
        <f t="shared" si="30"/>
        <v>4559957.7882914254</v>
      </c>
      <c r="O1936" s="32">
        <v>43939</v>
      </c>
    </row>
    <row r="1937" spans="11:15" thickTop="1" thickBot="1">
      <c r="K1937" s="2">
        <v>43940</v>
      </c>
      <c r="L1937" s="9">
        <v>100737.83500000001</v>
      </c>
      <c r="M1937" s="6">
        <v>35.703490809999998</v>
      </c>
      <c r="N1937" s="6">
        <f t="shared" si="30"/>
        <v>3596692.3661417966</v>
      </c>
      <c r="O1937" s="32">
        <v>43940</v>
      </c>
    </row>
    <row r="1938" spans="11:15" thickTop="1" thickBot="1">
      <c r="K1938" s="2">
        <v>43941</v>
      </c>
      <c r="L1938" s="9">
        <v>109168.595</v>
      </c>
      <c r="M1938" s="6">
        <v>25.61588931</v>
      </c>
      <c r="N1938" s="6">
        <f t="shared" si="30"/>
        <v>2796450.6456482196</v>
      </c>
      <c r="O1938" s="32">
        <v>43941</v>
      </c>
    </row>
    <row r="1939" spans="11:15" thickTop="1" thickBot="1">
      <c r="K1939" s="2">
        <v>43942</v>
      </c>
      <c r="L1939" s="9">
        <v>111417.63</v>
      </c>
      <c r="M1939" s="6">
        <v>33.035885159999999</v>
      </c>
      <c r="N1939" s="6">
        <f t="shared" si="30"/>
        <v>3680780.0294793709</v>
      </c>
      <c r="O1939" s="32">
        <v>43942</v>
      </c>
    </row>
    <row r="1940" spans="11:15" thickTop="1" thickBot="1">
      <c r="K1940" s="2">
        <v>43943</v>
      </c>
      <c r="L1940" s="9">
        <v>113506.01</v>
      </c>
      <c r="M1940" s="6">
        <v>37.881751569999999</v>
      </c>
      <c r="N1940" s="6">
        <f t="shared" si="30"/>
        <v>4299806.4725219356</v>
      </c>
      <c r="O1940" s="32">
        <v>43943</v>
      </c>
    </row>
    <row r="1941" spans="11:15" thickTop="1" thickBot="1">
      <c r="K1941" s="2">
        <v>43944</v>
      </c>
      <c r="L1941" s="9">
        <v>112872.88</v>
      </c>
      <c r="M1941" s="6">
        <v>20.49660012</v>
      </c>
      <c r="N1941" s="6">
        <f t="shared" si="30"/>
        <v>2313510.2857527458</v>
      </c>
      <c r="O1941" s="32">
        <v>43944</v>
      </c>
    </row>
    <row r="1942" spans="11:15" thickTop="1" thickBot="1">
      <c r="K1942" s="2">
        <v>43945</v>
      </c>
      <c r="L1942" s="9">
        <v>106565.295</v>
      </c>
      <c r="M1942" s="6">
        <v>26.641180070000001</v>
      </c>
      <c r="N1942" s="6">
        <f t="shared" si="30"/>
        <v>2839025.2133076708</v>
      </c>
      <c r="O1942" s="32">
        <v>43945</v>
      </c>
    </row>
    <row r="1943" spans="11:15" thickTop="1" thickBot="1">
      <c r="K1943" s="2">
        <v>43946</v>
      </c>
      <c r="L1943" s="9">
        <v>96845.119999999995</v>
      </c>
      <c r="M1943" s="6">
        <v>17.640174080000001</v>
      </c>
      <c r="N1943" s="6">
        <f t="shared" si="30"/>
        <v>1708364.7755984897</v>
      </c>
      <c r="O1943" s="32">
        <v>43946</v>
      </c>
    </row>
    <row r="1944" spans="11:15" thickTop="1" thickBot="1">
      <c r="K1944" s="2">
        <v>43947</v>
      </c>
      <c r="L1944" s="9">
        <v>96572.934999999998</v>
      </c>
      <c r="M1944" s="6">
        <v>13.563055800000001</v>
      </c>
      <c r="N1944" s="6">
        <f t="shared" si="30"/>
        <v>1309824.1061747731</v>
      </c>
      <c r="O1944" s="32">
        <v>43947</v>
      </c>
    </row>
    <row r="1945" spans="11:15" thickTop="1" thickBot="1">
      <c r="K1945" s="2">
        <v>43948</v>
      </c>
      <c r="L1945" s="9">
        <v>113471.83</v>
      </c>
      <c r="M1945" s="6">
        <v>33.031410970000003</v>
      </c>
      <c r="N1945" s="6">
        <f t="shared" si="30"/>
        <v>3748134.6502479757</v>
      </c>
      <c r="O1945" s="32">
        <v>43948</v>
      </c>
    </row>
    <row r="1946" spans="11:15" thickTop="1" thickBot="1">
      <c r="K1946" s="2">
        <v>43949</v>
      </c>
      <c r="L1946" s="9">
        <v>112124.06</v>
      </c>
      <c r="M1946" s="6">
        <v>19.566687859999998</v>
      </c>
      <c r="N1946" s="6">
        <f t="shared" si="30"/>
        <v>2193896.4836159116</v>
      </c>
      <c r="O1946" s="32">
        <v>43949</v>
      </c>
    </row>
    <row r="1947" spans="11:15" thickTop="1" thickBot="1">
      <c r="K1947" s="2">
        <v>43950</v>
      </c>
      <c r="L1947" s="9">
        <v>121307.84</v>
      </c>
      <c r="M1947" s="6">
        <v>32.265191100000003</v>
      </c>
      <c r="N1947" s="6">
        <f t="shared" si="30"/>
        <v>3914020.6395282242</v>
      </c>
      <c r="O1947" s="32">
        <v>43950</v>
      </c>
    </row>
    <row r="1948" spans="11:15" thickTop="1" thickBot="1">
      <c r="K1948" s="2">
        <v>43951</v>
      </c>
      <c r="L1948" s="9">
        <v>121353.33</v>
      </c>
      <c r="M1948" s="6">
        <v>30.41346278</v>
      </c>
      <c r="N1948" s="6">
        <f t="shared" si="30"/>
        <v>3690774.9851840576</v>
      </c>
      <c r="O1948" s="32">
        <v>43951</v>
      </c>
    </row>
    <row r="1949" spans="11:15" thickTop="1" thickBot="1">
      <c r="K1949" s="2">
        <v>43952</v>
      </c>
      <c r="L1949" s="9">
        <v>127238.875</v>
      </c>
      <c r="M1949" s="6">
        <v>24.122816870000001</v>
      </c>
      <c r="N1949" s="6">
        <f t="shared" si="30"/>
        <v>3069360.0803698213</v>
      </c>
      <c r="O1949" s="32">
        <v>43952</v>
      </c>
    </row>
    <row r="1950" spans="11:15" thickTop="1" thickBot="1">
      <c r="K1950" s="2">
        <v>43953</v>
      </c>
      <c r="L1950" s="9">
        <v>111665.72500000001</v>
      </c>
      <c r="M1950" s="6">
        <v>22.875644019999999</v>
      </c>
      <c r="N1950" s="6">
        <f t="shared" si="30"/>
        <v>2554425.3743352145</v>
      </c>
      <c r="O1950" s="32">
        <v>43953</v>
      </c>
    </row>
    <row r="1951" spans="11:15" thickTop="1" thickBot="1">
      <c r="K1951" s="2">
        <v>43954</v>
      </c>
      <c r="L1951" s="9">
        <v>109669.355</v>
      </c>
      <c r="M1951" s="6">
        <v>36.488532380000002</v>
      </c>
      <c r="N1951" s="6">
        <f t="shared" si="30"/>
        <v>4001673.8110112152</v>
      </c>
      <c r="O1951" s="32">
        <v>43954</v>
      </c>
    </row>
    <row r="1952" spans="11:15" thickTop="1" thickBot="1">
      <c r="K1952" s="2">
        <v>43955</v>
      </c>
      <c r="L1952" s="9">
        <v>126892.26</v>
      </c>
      <c r="M1952" s="6">
        <v>53.063440780000001</v>
      </c>
      <c r="N1952" s="6">
        <f t="shared" si="30"/>
        <v>6733339.923950363</v>
      </c>
      <c r="O1952" s="32">
        <v>43955</v>
      </c>
    </row>
    <row r="1953" spans="11:15" thickTop="1" thickBot="1">
      <c r="K1953" s="2">
        <v>43956</v>
      </c>
      <c r="L1953" s="9">
        <v>118839.095</v>
      </c>
      <c r="M1953" s="6">
        <v>33.515699840000003</v>
      </c>
      <c r="N1953" s="6">
        <f t="shared" si="30"/>
        <v>3982975.4372772453</v>
      </c>
      <c r="O1953" s="32">
        <v>43956</v>
      </c>
    </row>
    <row r="1954" spans="11:15" thickTop="1" thickBot="1">
      <c r="K1954" s="2">
        <v>43957</v>
      </c>
      <c r="L1954" s="9">
        <v>113214.27</v>
      </c>
      <c r="M1954" s="6">
        <v>17.064877800000001</v>
      </c>
      <c r="N1954" s="6">
        <f t="shared" si="30"/>
        <v>1931987.6827662063</v>
      </c>
      <c r="O1954" s="32">
        <v>43957</v>
      </c>
    </row>
    <row r="1955" spans="11:15" thickTop="1" thickBot="1">
      <c r="K1955" s="2">
        <v>43958</v>
      </c>
      <c r="L1955" s="9">
        <v>109642.755</v>
      </c>
      <c r="M1955" s="6">
        <v>15.237901519999999</v>
      </c>
      <c r="N1955" s="6">
        <f t="shared" si="30"/>
        <v>1670725.5030714876</v>
      </c>
      <c r="O1955" s="32">
        <v>43958</v>
      </c>
    </row>
    <row r="1956" spans="11:15" thickTop="1" thickBot="1">
      <c r="K1956" s="2">
        <v>43959</v>
      </c>
      <c r="L1956" s="9">
        <v>107914.05499999999</v>
      </c>
      <c r="M1956" s="6">
        <v>30.698219210000001</v>
      </c>
      <c r="N1956" s="6">
        <f t="shared" si="30"/>
        <v>3312769.3162299963</v>
      </c>
      <c r="O1956" s="32">
        <v>43959</v>
      </c>
    </row>
    <row r="1957" spans="11:15" thickTop="1" thickBot="1">
      <c r="K1957" s="2">
        <v>43960</v>
      </c>
      <c r="L1957" s="9">
        <v>107786.255</v>
      </c>
      <c r="M1957" s="6">
        <v>22.461551329999999</v>
      </c>
      <c r="N1957" s="6">
        <f t="shared" si="30"/>
        <v>2421046.4993509692</v>
      </c>
      <c r="O1957" s="32">
        <v>43960</v>
      </c>
    </row>
    <row r="1958" spans="11:15" thickTop="1" thickBot="1">
      <c r="K1958" s="2">
        <v>43961</v>
      </c>
      <c r="L1958" s="9">
        <v>107555.19</v>
      </c>
      <c r="M1958" s="6">
        <v>36.456396259999998</v>
      </c>
      <c r="N1958" s="6">
        <f t="shared" si="30"/>
        <v>3921074.6264595892</v>
      </c>
      <c r="O1958" s="32">
        <v>43961</v>
      </c>
    </row>
    <row r="1959" spans="11:15" thickTop="1" thickBot="1">
      <c r="K1959" s="2">
        <v>43962</v>
      </c>
      <c r="L1959" s="9">
        <v>122550.94500000001</v>
      </c>
      <c r="M1959" s="6">
        <v>37.85789836</v>
      </c>
      <c r="N1959" s="6">
        <f t="shared" si="30"/>
        <v>4639521.2197319502</v>
      </c>
      <c r="O1959" s="32">
        <v>43962</v>
      </c>
    </row>
    <row r="1960" spans="11:15" thickTop="1" thickBot="1">
      <c r="K1960" s="2">
        <v>43963</v>
      </c>
      <c r="L1960" s="9">
        <v>120767.795</v>
      </c>
      <c r="M1960" s="6">
        <v>29.433623390000001</v>
      </c>
      <c r="N1960" s="6">
        <f t="shared" si="30"/>
        <v>3554633.7956707249</v>
      </c>
      <c r="O1960" s="32">
        <v>43963</v>
      </c>
    </row>
    <row r="1961" spans="11:15" thickTop="1" thickBot="1">
      <c r="K1961" s="2">
        <v>43964</v>
      </c>
      <c r="L1961" s="9">
        <v>127145.14</v>
      </c>
      <c r="M1961" s="6">
        <v>43.43886852</v>
      </c>
      <c r="N1961" s="6">
        <f t="shared" si="30"/>
        <v>5523041.0194169926</v>
      </c>
      <c r="O1961" s="32">
        <v>43964</v>
      </c>
    </row>
    <row r="1962" spans="11:15" thickTop="1" thickBot="1">
      <c r="K1962" s="2">
        <v>43965</v>
      </c>
      <c r="L1962" s="9">
        <v>129285.09</v>
      </c>
      <c r="M1962" s="6">
        <v>48.118726070000001</v>
      </c>
      <c r="N1962" s="6">
        <f t="shared" si="30"/>
        <v>6221033.8306452967</v>
      </c>
      <c r="O1962" s="32">
        <v>43965</v>
      </c>
    </row>
    <row r="1963" spans="11:15" thickTop="1" thickBot="1">
      <c r="K1963" s="2">
        <v>43966</v>
      </c>
      <c r="L1963" s="9">
        <v>129112.45</v>
      </c>
      <c r="M1963" s="6">
        <v>51.077775019999997</v>
      </c>
      <c r="N1963" s="6">
        <f t="shared" si="30"/>
        <v>6594776.6733809989</v>
      </c>
      <c r="O1963" s="32">
        <v>43966</v>
      </c>
    </row>
    <row r="1964" spans="11:15" thickTop="1" thickBot="1">
      <c r="K1964" s="2">
        <v>43967</v>
      </c>
      <c r="L1964" s="9">
        <v>110420.89</v>
      </c>
      <c r="M1964" s="6">
        <v>46.529095040000001</v>
      </c>
      <c r="N1964" s="6">
        <f t="shared" si="30"/>
        <v>5137784.085211386</v>
      </c>
      <c r="O1964" s="32">
        <v>43967</v>
      </c>
    </row>
    <row r="1965" spans="11:15" thickTop="1" thickBot="1">
      <c r="K1965" s="2">
        <v>43968</v>
      </c>
      <c r="L1965" s="9">
        <v>109774.425</v>
      </c>
      <c r="M1965" s="6">
        <v>47.157281560000001</v>
      </c>
      <c r="N1965" s="6">
        <f t="shared" si="30"/>
        <v>5176663.4678121032</v>
      </c>
      <c r="O1965" s="32">
        <v>43968</v>
      </c>
    </row>
    <row r="1966" spans="11:15" thickTop="1" thickBot="1">
      <c r="K1966" s="2">
        <v>43969</v>
      </c>
      <c r="L1966" s="9">
        <v>120076.645</v>
      </c>
      <c r="M1966" s="6">
        <v>44.491085740000003</v>
      </c>
      <c r="N1966" s="6">
        <f t="shared" si="30"/>
        <v>5342340.3080665432</v>
      </c>
      <c r="O1966" s="32">
        <v>43969</v>
      </c>
    </row>
    <row r="1967" spans="11:15" thickTop="1" thickBot="1">
      <c r="K1967" s="2">
        <v>43970</v>
      </c>
      <c r="L1967" s="9">
        <v>119789.97</v>
      </c>
      <c r="M1967" s="6">
        <v>44.374805960000003</v>
      </c>
      <c r="N1967" s="6">
        <f t="shared" si="30"/>
        <v>5315656.674704222</v>
      </c>
      <c r="O1967" s="32">
        <v>43970</v>
      </c>
    </row>
    <row r="1968" spans="11:15" thickTop="1" thickBot="1">
      <c r="K1968" s="2">
        <v>43971</v>
      </c>
      <c r="L1968" s="9">
        <v>119803.985</v>
      </c>
      <c r="M1968" s="6">
        <v>40.056890670000001</v>
      </c>
      <c r="N1968" s="6">
        <f t="shared" si="30"/>
        <v>4798975.1289753197</v>
      </c>
      <c r="O1968" s="32">
        <v>43971</v>
      </c>
    </row>
    <row r="1969" spans="11:15" thickTop="1" thickBot="1">
      <c r="K1969" s="2">
        <v>43972</v>
      </c>
      <c r="L1969" s="9">
        <v>127563.61</v>
      </c>
      <c r="M1969" s="6">
        <v>58.074876109999998</v>
      </c>
      <c r="N1969" s="6">
        <f t="shared" si="30"/>
        <v>7408240.8468943574</v>
      </c>
      <c r="O1969" s="32">
        <v>43972</v>
      </c>
    </row>
    <row r="1970" spans="11:15" thickTop="1" thickBot="1">
      <c r="K1970" s="2">
        <v>43973</v>
      </c>
      <c r="L1970" s="9">
        <v>130472.2</v>
      </c>
      <c r="M1970" s="6">
        <v>69.661220639999996</v>
      </c>
      <c r="N1970" s="6">
        <f t="shared" si="30"/>
        <v>9088852.7115862072</v>
      </c>
      <c r="O1970" s="32">
        <v>43973</v>
      </c>
    </row>
    <row r="1971" spans="11:15" thickTop="1" thickBot="1">
      <c r="K1971" s="2">
        <v>43974</v>
      </c>
      <c r="L1971" s="9">
        <v>115234.32</v>
      </c>
      <c r="M1971" s="6">
        <v>40.605164469999998</v>
      </c>
      <c r="N1971" s="6">
        <f t="shared" si="30"/>
        <v>4679108.5161886103</v>
      </c>
      <c r="O1971" s="32">
        <v>43974</v>
      </c>
    </row>
    <row r="1972" spans="11:15" thickTop="1" thickBot="1">
      <c r="K1972" s="2">
        <v>43975</v>
      </c>
      <c r="L1972" s="9">
        <v>109579.82</v>
      </c>
      <c r="M1972" s="6">
        <v>39.993102280000002</v>
      </c>
      <c r="N1972" s="6">
        <f t="shared" si="30"/>
        <v>4382436.9490839904</v>
      </c>
      <c r="O1972" s="32">
        <v>43975</v>
      </c>
    </row>
    <row r="1973" spans="11:15" thickTop="1" thickBot="1">
      <c r="K1973" s="2">
        <v>43976</v>
      </c>
      <c r="L1973" s="9">
        <v>125532.575</v>
      </c>
      <c r="M1973" s="6">
        <v>46.784888840000001</v>
      </c>
      <c r="N1973" s="6">
        <f t="shared" si="30"/>
        <v>5873027.5671739634</v>
      </c>
      <c r="O1973" s="32">
        <v>43976</v>
      </c>
    </row>
    <row r="1974" spans="11:15" thickTop="1" thickBot="1">
      <c r="K1974" s="2">
        <v>43977</v>
      </c>
      <c r="L1974" s="9">
        <v>126788.83500000001</v>
      </c>
      <c r="M1974" s="6">
        <v>46.707466500000002</v>
      </c>
      <c r="N1974" s="6">
        <f t="shared" si="30"/>
        <v>5921985.2633365281</v>
      </c>
      <c r="O1974" s="32">
        <v>43977</v>
      </c>
    </row>
    <row r="1975" spans="11:15" thickTop="1" thickBot="1">
      <c r="K1975" s="2">
        <v>43978</v>
      </c>
      <c r="L1975" s="9">
        <v>124189.8</v>
      </c>
      <c r="M1975" s="6">
        <v>50.44310686</v>
      </c>
      <c r="N1975" s="6">
        <f t="shared" si="30"/>
        <v>6264519.352322028</v>
      </c>
      <c r="O1975" s="32">
        <v>43978</v>
      </c>
    </row>
    <row r="1976" spans="11:15" thickTop="1" thickBot="1">
      <c r="K1976" s="2">
        <v>43979</v>
      </c>
      <c r="L1976" s="9">
        <v>124062.485</v>
      </c>
      <c r="M1976" s="6">
        <v>65.360378650000001</v>
      </c>
      <c r="N1976" s="6">
        <f t="shared" si="30"/>
        <v>8108770.9958599452</v>
      </c>
      <c r="O1976" s="32">
        <v>43979</v>
      </c>
    </row>
    <row r="1977" spans="11:15" thickTop="1" thickBot="1">
      <c r="K1977" s="2">
        <v>43980</v>
      </c>
      <c r="L1977" s="9">
        <v>120072.09</v>
      </c>
      <c r="M1977" s="6">
        <v>50.142944370000002</v>
      </c>
      <c r="N1977" s="6">
        <f t="shared" si="30"/>
        <v>6020768.1292596338</v>
      </c>
      <c r="O1977" s="32">
        <v>43980</v>
      </c>
    </row>
    <row r="1978" spans="11:15" thickTop="1" thickBot="1">
      <c r="K1978" s="2">
        <v>43981</v>
      </c>
      <c r="L1978" s="9">
        <v>102231.77</v>
      </c>
      <c r="M1978" s="6">
        <v>21.75529586</v>
      </c>
      <c r="N1978" s="6">
        <f t="shared" si="30"/>
        <v>2224082.4026414724</v>
      </c>
      <c r="O1978" s="32">
        <v>43981</v>
      </c>
    </row>
    <row r="1979" spans="11:15" thickTop="1" thickBot="1">
      <c r="K1979" s="2">
        <v>43982</v>
      </c>
      <c r="L1979" s="9">
        <v>102684.59</v>
      </c>
      <c r="M1979" s="6">
        <v>30.299929980000002</v>
      </c>
      <c r="N1979" s="6">
        <f t="shared" si="30"/>
        <v>3111335.8870250084</v>
      </c>
      <c r="O1979" s="32">
        <v>43982</v>
      </c>
    </row>
    <row r="1980" spans="11:15" thickTop="1" thickBot="1">
      <c r="K1980" s="2">
        <v>43983</v>
      </c>
      <c r="L1980" s="9">
        <v>132039.70499999999</v>
      </c>
      <c r="M1980" s="6">
        <v>35.150957130000002</v>
      </c>
      <c r="N1980" s="6">
        <f t="shared" si="30"/>
        <v>4641322.0099128466</v>
      </c>
      <c r="O1980" s="32">
        <v>43983</v>
      </c>
    </row>
    <row r="1981" spans="11:15" thickTop="1" thickBot="1">
      <c r="K1981" s="2">
        <v>43984</v>
      </c>
      <c r="L1981" s="9">
        <v>132710.35999999999</v>
      </c>
      <c r="M1981" s="6">
        <v>40.304546930000001</v>
      </c>
      <c r="N1981" s="6">
        <f t="shared" si="30"/>
        <v>5348830.9327171948</v>
      </c>
      <c r="O1981" s="32">
        <v>43984</v>
      </c>
    </row>
    <row r="1982" spans="11:15" thickTop="1" thickBot="1">
      <c r="K1982" s="2">
        <v>43985</v>
      </c>
      <c r="L1982" s="9">
        <v>130801.825</v>
      </c>
      <c r="M1982" s="6">
        <v>46.17833796</v>
      </c>
      <c r="N1982" s="6">
        <f t="shared" si="30"/>
        <v>6040210.8806347772</v>
      </c>
      <c r="O1982" s="32">
        <v>43985</v>
      </c>
    </row>
    <row r="1983" spans="11:15" thickTop="1" thickBot="1">
      <c r="K1983" s="2">
        <v>43986</v>
      </c>
      <c r="L1983" s="9">
        <v>133322.02499999999</v>
      </c>
      <c r="M1983" s="6">
        <v>52.411741579999997</v>
      </c>
      <c r="N1983" s="6">
        <f t="shared" si="30"/>
        <v>6987639.521222299</v>
      </c>
      <c r="O1983" s="32">
        <v>43986</v>
      </c>
    </row>
    <row r="1984" spans="11:15" thickTop="1" thickBot="1">
      <c r="K1984" s="2">
        <v>43987</v>
      </c>
      <c r="L1984" s="9">
        <v>137368.465</v>
      </c>
      <c r="M1984" s="6">
        <v>62.033443830000003</v>
      </c>
      <c r="N1984" s="6">
        <f t="shared" si="30"/>
        <v>8521438.9575908203</v>
      </c>
      <c r="O1984" s="32">
        <v>43987</v>
      </c>
    </row>
    <row r="1985" spans="11:15" thickTop="1" thickBot="1">
      <c r="K1985" s="2">
        <v>43988</v>
      </c>
      <c r="L1985" s="9">
        <v>126427.92</v>
      </c>
      <c r="M1985" s="6">
        <v>51.805299679999997</v>
      </c>
      <c r="N1985" s="6">
        <f t="shared" si="30"/>
        <v>6549636.283519065</v>
      </c>
      <c r="O1985" s="32">
        <v>43988</v>
      </c>
    </row>
    <row r="1986" spans="11:15" thickTop="1" thickBot="1">
      <c r="K1986" s="2">
        <v>43989</v>
      </c>
      <c r="L1986" s="9">
        <v>119524.41</v>
      </c>
      <c r="M1986" s="6">
        <v>52.567743700000001</v>
      </c>
      <c r="N1986" s="6">
        <f t="shared" si="30"/>
        <v>6283128.5507737175</v>
      </c>
      <c r="O1986" s="32">
        <v>43989</v>
      </c>
    </row>
    <row r="1987" spans="11:15" thickTop="1" thickBot="1">
      <c r="K1987" s="2">
        <v>43990</v>
      </c>
      <c r="L1987" s="9">
        <v>124792.97500000001</v>
      </c>
      <c r="M1987" s="6">
        <v>64.935526899999999</v>
      </c>
      <c r="N1987" s="6">
        <f t="shared" ref="N1987:N2050" si="31">L1987*M1987</f>
        <v>8103497.5850435281</v>
      </c>
      <c r="O1987" s="32">
        <v>43990</v>
      </c>
    </row>
    <row r="1988" spans="11:15" thickTop="1" thickBot="1">
      <c r="K1988" s="2">
        <v>43991</v>
      </c>
      <c r="L1988" s="9">
        <v>141571.29500000001</v>
      </c>
      <c r="M1988" s="6">
        <v>134.74761480000001</v>
      </c>
      <c r="N1988" s="6">
        <f t="shared" si="31"/>
        <v>19076394.325397167</v>
      </c>
      <c r="O1988" s="32">
        <v>43991</v>
      </c>
    </row>
    <row r="1989" spans="11:15" thickTop="1" thickBot="1">
      <c r="K1989" s="2">
        <v>43992</v>
      </c>
      <c r="L1989" s="9">
        <v>137795.79500000001</v>
      </c>
      <c r="M1989" s="6">
        <v>121.1776674</v>
      </c>
      <c r="N1989" s="6">
        <f t="shared" si="31"/>
        <v>16697773.015628586</v>
      </c>
      <c r="O1989" s="32">
        <v>43992</v>
      </c>
    </row>
    <row r="1990" spans="11:15" thickTop="1" thickBot="1">
      <c r="K1990" s="2">
        <v>43993</v>
      </c>
      <c r="L1990" s="9">
        <v>141444.44500000001</v>
      </c>
      <c r="M1990" s="6">
        <v>99.91431747</v>
      </c>
      <c r="N1990" s="6">
        <f t="shared" si="31"/>
        <v>14132325.182097955</v>
      </c>
      <c r="O1990" s="32">
        <v>43993</v>
      </c>
    </row>
    <row r="1991" spans="11:15" thickTop="1" thickBot="1">
      <c r="K1991" s="2">
        <v>43994</v>
      </c>
      <c r="L1991" s="9">
        <v>134684.58499999999</v>
      </c>
      <c r="M1991" s="6">
        <v>50.250574039999997</v>
      </c>
      <c r="N1991" s="6">
        <f t="shared" si="31"/>
        <v>6767977.7105891723</v>
      </c>
      <c r="O1991" s="32">
        <v>43994</v>
      </c>
    </row>
    <row r="1992" spans="11:15" thickTop="1" thickBot="1">
      <c r="K1992" s="2">
        <v>43995</v>
      </c>
      <c r="L1992" s="9">
        <v>117394.455</v>
      </c>
      <c r="M1992" s="6">
        <v>31.448271609999999</v>
      </c>
      <c r="N1992" s="6">
        <f t="shared" si="31"/>
        <v>3691852.7063479223</v>
      </c>
      <c r="O1992" s="32">
        <v>43995</v>
      </c>
    </row>
    <row r="1993" spans="11:15" thickTop="1" thickBot="1">
      <c r="K1993" s="2">
        <v>43996</v>
      </c>
      <c r="L1993" s="9">
        <v>107553.005</v>
      </c>
      <c r="M1993" s="6">
        <v>24.879646619999999</v>
      </c>
      <c r="N1993" s="6">
        <f t="shared" si="31"/>
        <v>2675880.7573190932</v>
      </c>
      <c r="O1993" s="32">
        <v>43996</v>
      </c>
    </row>
    <row r="1994" spans="11:15" thickTop="1" thickBot="1">
      <c r="K1994" s="2">
        <v>43997</v>
      </c>
      <c r="L1994" s="9">
        <v>121221.455</v>
      </c>
      <c r="M1994" s="6">
        <v>26.006880500000001</v>
      </c>
      <c r="N1994" s="6">
        <f t="shared" si="31"/>
        <v>3152591.8942211275</v>
      </c>
      <c r="O1994" s="32">
        <v>43997</v>
      </c>
    </row>
    <row r="1995" spans="11:15" thickTop="1" thickBot="1">
      <c r="K1995" s="2">
        <v>43998</v>
      </c>
      <c r="L1995" s="9">
        <v>124473.67</v>
      </c>
      <c r="M1995" s="6">
        <v>34.230911220000003</v>
      </c>
      <c r="N1995" s="6">
        <f t="shared" si="31"/>
        <v>4260847.1469975775</v>
      </c>
      <c r="O1995" s="32">
        <v>43998</v>
      </c>
    </row>
    <row r="1996" spans="11:15" thickTop="1" thickBot="1">
      <c r="K1996" s="2">
        <v>43999</v>
      </c>
      <c r="L1996" s="9">
        <v>133969.69</v>
      </c>
      <c r="M1996" s="6">
        <v>66.78362319</v>
      </c>
      <c r="N1996" s="6">
        <f t="shared" si="31"/>
        <v>8946981.2958411109</v>
      </c>
      <c r="O1996" s="32">
        <v>43999</v>
      </c>
    </row>
    <row r="1997" spans="11:15" thickTop="1" thickBot="1">
      <c r="K1997" s="2">
        <v>44000</v>
      </c>
      <c r="L1997" s="9">
        <v>130437.325</v>
      </c>
      <c r="M1997" s="6">
        <v>35.142928869999999</v>
      </c>
      <c r="N1997" s="6">
        <f t="shared" si="31"/>
        <v>4583949.6344680721</v>
      </c>
      <c r="O1997" s="32">
        <v>44000</v>
      </c>
    </row>
    <row r="1998" spans="11:15" thickTop="1" thickBot="1">
      <c r="K1998" s="2">
        <v>44001</v>
      </c>
      <c r="L1998" s="9">
        <v>120149.435</v>
      </c>
      <c r="M1998" s="6">
        <v>30.518706590000001</v>
      </c>
      <c r="N1998" s="6">
        <f t="shared" si="31"/>
        <v>3666805.3537192768</v>
      </c>
      <c r="O1998" s="32">
        <v>44001</v>
      </c>
    </row>
    <row r="1999" spans="11:15" thickTop="1" thickBot="1">
      <c r="K1999" s="2">
        <v>44002</v>
      </c>
      <c r="L1999" s="9">
        <v>109644.69500000001</v>
      </c>
      <c r="M1999" s="6">
        <v>34.059332099999999</v>
      </c>
      <c r="N1999" s="6">
        <f t="shared" si="31"/>
        <v>3734425.0800082097</v>
      </c>
      <c r="O1999" s="32">
        <v>44002</v>
      </c>
    </row>
    <row r="2000" spans="11:15" thickTop="1" thickBot="1">
      <c r="K2000" s="2">
        <v>44003</v>
      </c>
      <c r="L2000" s="9">
        <v>121528.375</v>
      </c>
      <c r="M2000" s="6">
        <v>36.994378519999998</v>
      </c>
      <c r="N2000" s="6">
        <f t="shared" si="31"/>
        <v>4495866.7056705048</v>
      </c>
      <c r="O2000" s="32">
        <v>44003</v>
      </c>
    </row>
    <row r="2001" spans="11:15" thickTop="1" thickBot="1">
      <c r="K2001" s="2">
        <v>44004</v>
      </c>
      <c r="L2001" s="9">
        <v>136373.435</v>
      </c>
      <c r="M2001" s="6">
        <v>45.896190480000001</v>
      </c>
      <c r="N2001" s="6">
        <f t="shared" si="31"/>
        <v>6259021.1491718991</v>
      </c>
      <c r="O2001" s="32">
        <v>44004</v>
      </c>
    </row>
    <row r="2002" spans="11:15" thickTop="1" thickBot="1">
      <c r="K2002" s="2">
        <v>44005</v>
      </c>
      <c r="L2002" s="9">
        <v>131904.745</v>
      </c>
      <c r="M2002" s="6">
        <v>48.986743169999997</v>
      </c>
      <c r="N2002" s="6">
        <f t="shared" si="31"/>
        <v>6461583.8662193408</v>
      </c>
      <c r="O2002" s="32">
        <v>44005</v>
      </c>
    </row>
    <row r="2003" spans="11:15" thickTop="1" thickBot="1">
      <c r="K2003" s="2">
        <v>44006</v>
      </c>
      <c r="L2003" s="9">
        <v>133100.905</v>
      </c>
      <c r="M2003" s="6">
        <v>56.721435829999997</v>
      </c>
      <c r="N2003" s="6">
        <f t="shared" si="31"/>
        <v>7549674.4418724254</v>
      </c>
      <c r="O2003" s="32">
        <v>44006</v>
      </c>
    </row>
    <row r="2004" spans="11:15" thickTop="1" thickBot="1">
      <c r="K2004" s="2">
        <v>44007</v>
      </c>
      <c r="L2004" s="9">
        <v>131466.23999999999</v>
      </c>
      <c r="M2004" s="6">
        <v>39.910040360000004</v>
      </c>
      <c r="N2004" s="6">
        <f t="shared" si="31"/>
        <v>5246822.9443774465</v>
      </c>
      <c r="O2004" s="32">
        <v>44007</v>
      </c>
    </row>
    <row r="2005" spans="11:15" thickTop="1" thickBot="1">
      <c r="K2005" s="2">
        <v>44008</v>
      </c>
      <c r="L2005" s="9">
        <v>136872.56</v>
      </c>
      <c r="M2005" s="6">
        <v>55.536961150000003</v>
      </c>
      <c r="N2005" s="6">
        <f t="shared" si="31"/>
        <v>7601486.0472210441</v>
      </c>
      <c r="O2005" s="32">
        <v>44008</v>
      </c>
    </row>
    <row r="2006" spans="11:15" thickTop="1" thickBot="1">
      <c r="K2006" s="2">
        <v>44009</v>
      </c>
      <c r="L2006" s="9">
        <v>126938.54</v>
      </c>
      <c r="M2006" s="6">
        <v>48.303282799999998</v>
      </c>
      <c r="N2006" s="6">
        <f t="shared" si="31"/>
        <v>6131548.1958391117</v>
      </c>
      <c r="O2006" s="32">
        <v>44009</v>
      </c>
    </row>
    <row r="2007" spans="11:15" thickTop="1" thickBot="1">
      <c r="K2007" s="2">
        <v>44010</v>
      </c>
      <c r="L2007" s="9">
        <v>125830.75</v>
      </c>
      <c r="M2007" s="6">
        <v>49.198760270000001</v>
      </c>
      <c r="N2007" s="6">
        <f t="shared" si="31"/>
        <v>6190716.9038443025</v>
      </c>
      <c r="O2007" s="32">
        <v>44010</v>
      </c>
    </row>
    <row r="2008" spans="11:15" thickTop="1" thickBot="1">
      <c r="K2008" s="2">
        <v>44011</v>
      </c>
      <c r="L2008" s="9">
        <v>141431.99</v>
      </c>
      <c r="M2008" s="6">
        <v>42.724552449999997</v>
      </c>
      <c r="N2008" s="6">
        <f t="shared" si="31"/>
        <v>6042618.4748628745</v>
      </c>
      <c r="O2008" s="32">
        <v>44011</v>
      </c>
    </row>
    <row r="2009" spans="11:15" thickTop="1" thickBot="1">
      <c r="K2009" s="2">
        <v>44012</v>
      </c>
      <c r="L2009" s="9">
        <v>137644.86499999999</v>
      </c>
      <c r="M2009" s="6">
        <v>32.463374850000001</v>
      </c>
      <c r="N2009" s="6">
        <f t="shared" si="31"/>
        <v>4468416.8486726452</v>
      </c>
      <c r="O2009" s="32">
        <v>44012</v>
      </c>
    </row>
    <row r="2010" spans="11:15" thickTop="1" thickBot="1">
      <c r="K2010" s="2">
        <v>44013</v>
      </c>
      <c r="L2010" s="9">
        <v>126614.72</v>
      </c>
      <c r="M2010" s="6">
        <v>33.15843237</v>
      </c>
      <c r="N2010" s="6">
        <f t="shared" si="31"/>
        <v>4198345.6301664868</v>
      </c>
      <c r="O2010" s="32">
        <v>44013</v>
      </c>
    </row>
    <row r="2011" spans="11:15" thickTop="1" thickBot="1">
      <c r="K2011" s="2">
        <v>44014</v>
      </c>
      <c r="L2011" s="9">
        <v>131372.71</v>
      </c>
      <c r="M2011" s="6">
        <v>37.366426310000001</v>
      </c>
      <c r="N2011" s="6">
        <f t="shared" si="31"/>
        <v>4908928.6873599999</v>
      </c>
      <c r="O2011" s="32">
        <v>44014</v>
      </c>
    </row>
    <row r="2012" spans="11:15" thickTop="1" thickBot="1">
      <c r="K2012" s="2">
        <v>44015</v>
      </c>
      <c r="L2012" s="9">
        <v>143010.26999999999</v>
      </c>
      <c r="M2012" s="6">
        <v>43.512020370000002</v>
      </c>
      <c r="N2012" s="6">
        <f t="shared" si="31"/>
        <v>6222665.7813591994</v>
      </c>
      <c r="O2012" s="32">
        <v>44015</v>
      </c>
    </row>
    <row r="2013" spans="11:15" thickTop="1" thickBot="1">
      <c r="K2013" s="2">
        <v>44016</v>
      </c>
      <c r="L2013" s="9">
        <v>125400.27</v>
      </c>
      <c r="M2013" s="6">
        <v>50.026100579999998</v>
      </c>
      <c r="N2013" s="6">
        <f t="shared" si="31"/>
        <v>6273286.5197791569</v>
      </c>
      <c r="O2013" s="32">
        <v>44016</v>
      </c>
    </row>
    <row r="2014" spans="11:15" thickTop="1" thickBot="1">
      <c r="K2014" s="2">
        <v>44017</v>
      </c>
      <c r="L2014" s="9">
        <v>118507.76</v>
      </c>
      <c r="M2014" s="6">
        <v>50.787712599999999</v>
      </c>
      <c r="N2014" s="6">
        <f t="shared" si="31"/>
        <v>6018738.0557497758</v>
      </c>
      <c r="O2014" s="32">
        <v>44017</v>
      </c>
    </row>
    <row r="2015" spans="11:15" thickTop="1" thickBot="1">
      <c r="K2015" s="2">
        <v>44018</v>
      </c>
      <c r="L2015" s="9">
        <v>136255.33499999999</v>
      </c>
      <c r="M2015" s="6">
        <v>75.960622720000003</v>
      </c>
      <c r="N2015" s="6">
        <f t="shared" si="31"/>
        <v>10350040.095522212</v>
      </c>
      <c r="O2015" s="32">
        <v>44018</v>
      </c>
    </row>
    <row r="2016" spans="11:15" thickTop="1" thickBot="1">
      <c r="K2016" s="2">
        <v>44019</v>
      </c>
      <c r="L2016" s="9">
        <v>140264.51999999999</v>
      </c>
      <c r="M2016" s="6">
        <v>88.336242659999996</v>
      </c>
      <c r="N2016" s="6">
        <f t="shared" si="31"/>
        <v>12390440.675308421</v>
      </c>
      <c r="O2016" s="32">
        <v>44019</v>
      </c>
    </row>
    <row r="2017" spans="11:15" thickTop="1" thickBot="1">
      <c r="K2017" s="2">
        <v>44020</v>
      </c>
      <c r="L2017" s="9">
        <v>138627.10999999999</v>
      </c>
      <c r="M2017" s="6">
        <v>80.388196890000003</v>
      </c>
      <c r="N2017" s="6">
        <f t="shared" si="31"/>
        <v>11143983.412971687</v>
      </c>
      <c r="O2017" s="32">
        <v>44020</v>
      </c>
    </row>
    <row r="2018" spans="11:15" thickTop="1" thickBot="1">
      <c r="K2018" s="2">
        <v>44021</v>
      </c>
      <c r="L2018" s="9">
        <v>135266.16500000001</v>
      </c>
      <c r="M2018" s="6">
        <v>70.716279909999997</v>
      </c>
      <c r="N2018" s="6">
        <f t="shared" si="31"/>
        <v>9565519.9864922445</v>
      </c>
      <c r="O2018" s="32">
        <v>44021</v>
      </c>
    </row>
    <row r="2019" spans="11:15" thickTop="1" thickBot="1">
      <c r="K2019" s="2">
        <v>44022</v>
      </c>
      <c r="L2019" s="9">
        <v>134041.23000000001</v>
      </c>
      <c r="M2019" s="6">
        <v>67.739880499999998</v>
      </c>
      <c r="N2019" s="6">
        <f t="shared" si="31"/>
        <v>9079936.9022730161</v>
      </c>
      <c r="O2019" s="32">
        <v>44022</v>
      </c>
    </row>
    <row r="2020" spans="11:15" thickTop="1" thickBot="1">
      <c r="K2020" s="2">
        <v>44023</v>
      </c>
      <c r="L2020" s="9">
        <v>130088.95</v>
      </c>
      <c r="M2020" s="6">
        <v>81.929884130000005</v>
      </c>
      <c r="N2020" s="6">
        <f t="shared" si="31"/>
        <v>10658172.600093365</v>
      </c>
      <c r="O2020" s="32">
        <v>44023</v>
      </c>
    </row>
    <row r="2021" spans="11:15" thickTop="1" thickBot="1">
      <c r="K2021" s="2">
        <v>44024</v>
      </c>
      <c r="L2021" s="9">
        <v>118837.05</v>
      </c>
      <c r="M2021" s="6">
        <v>61.719482409999998</v>
      </c>
      <c r="N2021" s="6">
        <f t="shared" si="31"/>
        <v>7334561.2171312906</v>
      </c>
      <c r="O2021" s="32">
        <v>44024</v>
      </c>
    </row>
    <row r="2022" spans="11:15" thickTop="1" thickBot="1">
      <c r="K2022" s="2">
        <v>44025</v>
      </c>
      <c r="L2022" s="9">
        <v>130119.41</v>
      </c>
      <c r="M2022" s="6">
        <v>61.123170360000003</v>
      </c>
      <c r="N2022" s="6">
        <f t="shared" si="31"/>
        <v>7953310.864572688</v>
      </c>
      <c r="O2022" s="32">
        <v>44025</v>
      </c>
    </row>
    <row r="2023" spans="11:15" thickTop="1" thickBot="1">
      <c r="K2023" s="2">
        <v>44026</v>
      </c>
      <c r="L2023" s="9">
        <v>133668.935</v>
      </c>
      <c r="M2023" s="6">
        <v>61.112336169999999</v>
      </c>
      <c r="N2023" s="6">
        <f t="shared" si="31"/>
        <v>8168820.8912058789</v>
      </c>
      <c r="O2023" s="32">
        <v>44026</v>
      </c>
    </row>
    <row r="2024" spans="11:15" thickTop="1" thickBot="1">
      <c r="K2024" s="2">
        <v>44027</v>
      </c>
      <c r="L2024" s="9">
        <v>135296.79999999999</v>
      </c>
      <c r="M2024" s="6">
        <v>68.569810079999996</v>
      </c>
      <c r="N2024" s="6">
        <f t="shared" si="31"/>
        <v>9277275.8804317433</v>
      </c>
      <c r="O2024" s="32">
        <v>44027</v>
      </c>
    </row>
    <row r="2025" spans="11:15" thickTop="1" thickBot="1">
      <c r="K2025" s="2">
        <v>44028</v>
      </c>
      <c r="L2025" s="9">
        <v>143158.89000000001</v>
      </c>
      <c r="M2025" s="6">
        <v>86.658216449999998</v>
      </c>
      <c r="N2025" s="6">
        <f t="shared" si="31"/>
        <v>12405894.076361742</v>
      </c>
      <c r="O2025" s="32">
        <v>44028</v>
      </c>
    </row>
    <row r="2026" spans="11:15" thickTop="1" thickBot="1">
      <c r="K2026" s="2">
        <v>44029</v>
      </c>
      <c r="L2026" s="9">
        <v>143109.35500000001</v>
      </c>
      <c r="M2026" s="6">
        <v>73.815508410000007</v>
      </c>
      <c r="N2026" s="6">
        <f t="shared" si="31"/>
        <v>10563689.797552178</v>
      </c>
      <c r="O2026" s="32">
        <v>44029</v>
      </c>
    </row>
    <row r="2027" spans="11:15" thickTop="1" thickBot="1">
      <c r="K2027" s="2">
        <v>44030</v>
      </c>
      <c r="L2027" s="9">
        <v>125303.88499999999</v>
      </c>
      <c r="M2027" s="6">
        <v>43.53431853</v>
      </c>
      <c r="N2027" s="6">
        <f t="shared" si="31"/>
        <v>5455019.2426364888</v>
      </c>
      <c r="O2027" s="32">
        <v>44030</v>
      </c>
    </row>
    <row r="2028" spans="11:15" thickTop="1" thickBot="1">
      <c r="K2028" s="2">
        <v>44031</v>
      </c>
      <c r="L2028" s="9">
        <v>114065.32</v>
      </c>
      <c r="M2028" s="6">
        <v>31.208767980000001</v>
      </c>
      <c r="N2028" s="6">
        <f t="shared" si="31"/>
        <v>3559838.1064444538</v>
      </c>
      <c r="O2028" s="32">
        <v>44031</v>
      </c>
    </row>
    <row r="2029" spans="11:15" thickTop="1" thickBot="1">
      <c r="K2029" s="2">
        <v>44032</v>
      </c>
      <c r="L2029" s="9">
        <v>132894.41</v>
      </c>
      <c r="M2029" s="6">
        <v>58.020119719999997</v>
      </c>
      <c r="N2029" s="6">
        <f t="shared" si="31"/>
        <v>7710549.5783187654</v>
      </c>
      <c r="O2029" s="32">
        <v>44032</v>
      </c>
    </row>
    <row r="2030" spans="11:15" thickTop="1" thickBot="1">
      <c r="K2030" s="2">
        <v>44033</v>
      </c>
      <c r="L2030" s="9">
        <v>140086.10500000001</v>
      </c>
      <c r="M2030" s="6">
        <v>95.137779660000007</v>
      </c>
      <c r="N2030" s="6">
        <f t="shared" si="31"/>
        <v>13327480.990917627</v>
      </c>
      <c r="O2030" s="32">
        <v>44033</v>
      </c>
    </row>
    <row r="2031" spans="11:15" thickTop="1" thickBot="1">
      <c r="K2031" s="2">
        <v>44034</v>
      </c>
      <c r="L2031" s="9">
        <v>138666.10500000001</v>
      </c>
      <c r="M2031" s="6">
        <v>93.875030289999998</v>
      </c>
      <c r="N2031" s="6">
        <f t="shared" si="31"/>
        <v>13017284.807071321</v>
      </c>
      <c r="O2031" s="32">
        <v>44034</v>
      </c>
    </row>
    <row r="2032" spans="11:15" thickTop="1" thickBot="1">
      <c r="K2032" s="2">
        <v>44035</v>
      </c>
      <c r="L2032" s="9">
        <v>142476.36499999999</v>
      </c>
      <c r="M2032" s="6">
        <v>103.9160215</v>
      </c>
      <c r="N2032" s="6">
        <f t="shared" si="31"/>
        <v>14805577.008581847</v>
      </c>
      <c r="O2032" s="32">
        <v>44035</v>
      </c>
    </row>
    <row r="2033" spans="11:15" thickTop="1" thickBot="1">
      <c r="K2033" s="2">
        <v>44036</v>
      </c>
      <c r="L2033" s="9">
        <v>133822.70000000001</v>
      </c>
      <c r="M2033" s="6">
        <v>61.449140040000003</v>
      </c>
      <c r="N2033" s="6">
        <f t="shared" si="31"/>
        <v>8223289.8328309087</v>
      </c>
      <c r="O2033" s="32">
        <v>44036</v>
      </c>
    </row>
    <row r="2034" spans="11:15" thickTop="1" thickBot="1">
      <c r="K2034" s="2">
        <v>44037</v>
      </c>
      <c r="L2034" s="9">
        <v>128417.22</v>
      </c>
      <c r="M2034" s="6">
        <v>72.083011600000006</v>
      </c>
      <c r="N2034" s="6">
        <f t="shared" si="31"/>
        <v>9256699.9588997532</v>
      </c>
      <c r="O2034" s="32">
        <v>44037</v>
      </c>
    </row>
    <row r="2035" spans="11:15" thickTop="1" thickBot="1">
      <c r="K2035" s="2">
        <v>44038</v>
      </c>
      <c r="L2035" s="9">
        <v>123014.55499999999</v>
      </c>
      <c r="M2035" s="6">
        <v>69.922829460000003</v>
      </c>
      <c r="N2035" s="6">
        <f t="shared" si="31"/>
        <v>8601525.7503627893</v>
      </c>
      <c r="O2035" s="32">
        <v>44038</v>
      </c>
    </row>
    <row r="2036" spans="11:15" thickTop="1" thickBot="1">
      <c r="K2036" s="2">
        <v>44039</v>
      </c>
      <c r="L2036" s="9">
        <v>132571.32999999999</v>
      </c>
      <c r="M2036" s="6">
        <v>59.486426420000001</v>
      </c>
      <c r="N2036" s="6">
        <f t="shared" si="31"/>
        <v>7886194.6674465379</v>
      </c>
      <c r="O2036" s="32">
        <v>44039</v>
      </c>
    </row>
    <row r="2037" spans="11:15" thickTop="1" thickBot="1">
      <c r="K2037" s="2">
        <v>44040</v>
      </c>
      <c r="L2037" s="9">
        <v>132720.39499999999</v>
      </c>
      <c r="M2037" s="6">
        <v>59.044778479999998</v>
      </c>
      <c r="N2037" s="6">
        <f t="shared" si="31"/>
        <v>7836446.3225530991</v>
      </c>
      <c r="O2037" s="32">
        <v>44040</v>
      </c>
    </row>
    <row r="2038" spans="11:15" thickTop="1" thickBot="1">
      <c r="K2038" s="2">
        <v>44041</v>
      </c>
      <c r="L2038" s="9">
        <v>130547.735</v>
      </c>
      <c r="M2038" s="6">
        <v>67.529831630000004</v>
      </c>
      <c r="N2038" s="6">
        <f t="shared" si="31"/>
        <v>8815866.5642278586</v>
      </c>
      <c r="O2038" s="32">
        <v>44041</v>
      </c>
    </row>
    <row r="2039" spans="11:15" thickTop="1" thickBot="1">
      <c r="K2039" s="2">
        <v>44042</v>
      </c>
      <c r="L2039" s="9">
        <v>132583.64000000001</v>
      </c>
      <c r="M2039" s="6">
        <v>63.223218019999997</v>
      </c>
      <c r="N2039" s="6">
        <f t="shared" si="31"/>
        <v>8382364.3776051933</v>
      </c>
      <c r="O2039" s="32">
        <v>44042</v>
      </c>
    </row>
    <row r="2040" spans="11:15" thickTop="1" thickBot="1">
      <c r="K2040" s="2">
        <v>44043</v>
      </c>
      <c r="L2040" s="9">
        <v>132105.75</v>
      </c>
      <c r="M2040" s="6">
        <v>73.082276160000006</v>
      </c>
      <c r="N2040" s="6">
        <f t="shared" si="31"/>
        <v>9654588.9038239215</v>
      </c>
      <c r="O2040" s="32">
        <v>44043</v>
      </c>
    </row>
    <row r="2041" spans="11:15" thickTop="1" thickBot="1">
      <c r="K2041" s="2">
        <v>44044</v>
      </c>
      <c r="L2041" s="9">
        <v>111590.65</v>
      </c>
      <c r="M2041" s="6">
        <v>47.91589475</v>
      </c>
      <c r="N2041" s="6">
        <f t="shared" si="31"/>
        <v>5346965.8404840874</v>
      </c>
      <c r="O2041" s="32">
        <v>44044</v>
      </c>
    </row>
    <row r="2042" spans="11:15" thickTop="1" thickBot="1">
      <c r="K2042" s="2">
        <v>44045</v>
      </c>
      <c r="L2042" s="9">
        <v>109935.33500000001</v>
      </c>
      <c r="M2042" s="6">
        <v>50.247956979999998</v>
      </c>
      <c r="N2042" s="6">
        <f t="shared" si="31"/>
        <v>5524025.9836618882</v>
      </c>
      <c r="O2042" s="32">
        <v>44045</v>
      </c>
    </row>
    <row r="2043" spans="11:15" thickTop="1" thickBot="1">
      <c r="K2043" s="2">
        <v>44046</v>
      </c>
      <c r="L2043" s="9">
        <v>127930.355</v>
      </c>
      <c r="M2043" s="6">
        <v>47.688971700000003</v>
      </c>
      <c r="N2043" s="6">
        <f t="shared" si="31"/>
        <v>6100867.0791659541</v>
      </c>
      <c r="O2043" s="32">
        <v>44046</v>
      </c>
    </row>
    <row r="2044" spans="11:15" thickTop="1" thickBot="1">
      <c r="K2044" s="2">
        <v>44047</v>
      </c>
      <c r="L2044" s="9">
        <v>140042.14499999999</v>
      </c>
      <c r="M2044" s="6">
        <v>49.18959504</v>
      </c>
      <c r="N2044" s="6">
        <f t="shared" si="31"/>
        <v>6888616.40108296</v>
      </c>
      <c r="O2044" s="32">
        <v>44047</v>
      </c>
    </row>
    <row r="2045" spans="11:15" thickTop="1" thickBot="1">
      <c r="K2045" s="2">
        <v>44048</v>
      </c>
      <c r="L2045" s="9">
        <v>140205.29500000001</v>
      </c>
      <c r="M2045" s="6">
        <v>55.464714379999997</v>
      </c>
      <c r="N2045" s="6">
        <f t="shared" si="31"/>
        <v>7776446.641738642</v>
      </c>
      <c r="O2045" s="32">
        <v>44048</v>
      </c>
    </row>
    <row r="2046" spans="11:15" thickTop="1" thickBot="1">
      <c r="K2046" s="2">
        <v>44049</v>
      </c>
      <c r="L2046" s="9">
        <v>140835.17499999999</v>
      </c>
      <c r="M2046" s="6">
        <v>69.433709239999999</v>
      </c>
      <c r="N2046" s="6">
        <f t="shared" si="31"/>
        <v>9778708.5917145163</v>
      </c>
      <c r="O2046" s="32">
        <v>44049</v>
      </c>
    </row>
    <row r="2047" spans="11:15" thickTop="1" thickBot="1">
      <c r="K2047" s="2">
        <v>44050</v>
      </c>
      <c r="L2047" s="9">
        <v>144062.60999999999</v>
      </c>
      <c r="M2047" s="6">
        <v>60.119431980000002</v>
      </c>
      <c r="N2047" s="6">
        <f t="shared" si="31"/>
        <v>8660962.2827562671</v>
      </c>
      <c r="O2047" s="32">
        <v>44050</v>
      </c>
    </row>
    <row r="2048" spans="11:15" thickTop="1" thickBot="1">
      <c r="K2048" s="2">
        <v>44051</v>
      </c>
      <c r="L2048" s="9">
        <v>121119.265</v>
      </c>
      <c r="M2048" s="6">
        <v>53.518660969999999</v>
      </c>
      <c r="N2048" s="6">
        <f t="shared" si="31"/>
        <v>6482140.8804705869</v>
      </c>
      <c r="O2048" s="32">
        <v>44051</v>
      </c>
    </row>
    <row r="2049" spans="11:15" thickTop="1" thickBot="1">
      <c r="K2049" s="2">
        <v>44052</v>
      </c>
      <c r="L2049" s="9">
        <v>111165.955</v>
      </c>
      <c r="M2049" s="6">
        <v>45.522171190000002</v>
      </c>
      <c r="N2049" s="6">
        <f t="shared" si="31"/>
        <v>5060515.6340098372</v>
      </c>
      <c r="O2049" s="32">
        <v>44052</v>
      </c>
    </row>
    <row r="2050" spans="11:15" thickTop="1" thickBot="1">
      <c r="K2050" s="2">
        <v>44053</v>
      </c>
      <c r="L2050" s="9">
        <v>125959.75</v>
      </c>
      <c r="M2050" s="6">
        <v>53.420434520000001</v>
      </c>
      <c r="N2050" s="6">
        <f t="shared" si="31"/>
        <v>6728824.5770305702</v>
      </c>
      <c r="O2050" s="32">
        <v>44053</v>
      </c>
    </row>
    <row r="2051" spans="11:15" thickTop="1" thickBot="1">
      <c r="K2051" s="2">
        <v>44054</v>
      </c>
      <c r="L2051" s="9">
        <v>130141.22500000001</v>
      </c>
      <c r="M2051" s="6">
        <v>42.328651729999997</v>
      </c>
      <c r="N2051" s="6">
        <f t="shared" ref="N2051:N2107" si="32">L2051*M2051</f>
        <v>5508702.5887405695</v>
      </c>
      <c r="O2051" s="32">
        <v>44054</v>
      </c>
    </row>
    <row r="2052" spans="11:15" thickTop="1" thickBot="1">
      <c r="K2052" s="2">
        <v>44055</v>
      </c>
      <c r="L2052" s="9">
        <v>127945.31</v>
      </c>
      <c r="M2052" s="6">
        <v>58.629007379999997</v>
      </c>
      <c r="N2052" s="6">
        <f t="shared" si="32"/>
        <v>7501306.524226387</v>
      </c>
      <c r="O2052" s="32">
        <v>44055</v>
      </c>
    </row>
    <row r="2053" spans="11:15" thickTop="1" thickBot="1">
      <c r="K2053" s="2">
        <v>44056</v>
      </c>
      <c r="L2053" s="9">
        <v>121914.44</v>
      </c>
      <c r="M2053" s="6">
        <v>52.320157879999996</v>
      </c>
      <c r="N2053" s="6">
        <f t="shared" si="32"/>
        <v>6378582.7486517867</v>
      </c>
      <c r="O2053" s="32">
        <v>44056</v>
      </c>
    </row>
    <row r="2054" spans="11:15" thickTop="1" thickBot="1">
      <c r="K2054" s="2">
        <v>44057</v>
      </c>
      <c r="L2054" s="9">
        <v>124640.09</v>
      </c>
      <c r="M2054" s="6">
        <v>69.84183616</v>
      </c>
      <c r="N2054" s="6">
        <f t="shared" si="32"/>
        <v>8705092.7447476536</v>
      </c>
      <c r="O2054" s="32">
        <v>44057</v>
      </c>
    </row>
    <row r="2055" spans="11:15" thickTop="1" thickBot="1">
      <c r="K2055" s="2">
        <v>44058</v>
      </c>
      <c r="L2055" s="9">
        <v>113755.18</v>
      </c>
      <c r="M2055" s="6">
        <v>52.515043290000001</v>
      </c>
      <c r="N2055" s="6">
        <f t="shared" si="32"/>
        <v>5973858.2021617424</v>
      </c>
      <c r="O2055" s="32">
        <v>44058</v>
      </c>
    </row>
    <row r="2056" spans="11:15" thickTop="1" thickBot="1">
      <c r="K2056" s="2">
        <v>44059</v>
      </c>
      <c r="L2056" s="9">
        <v>111034.745</v>
      </c>
      <c r="M2056" s="6">
        <v>58.425198999999999</v>
      </c>
      <c r="N2056" s="6">
        <f t="shared" si="32"/>
        <v>6487227.072539255</v>
      </c>
      <c r="O2056" s="32">
        <v>44059</v>
      </c>
    </row>
    <row r="2057" spans="11:15" thickTop="1" thickBot="1">
      <c r="K2057" s="2">
        <v>44060</v>
      </c>
      <c r="L2057" s="9">
        <v>121520.57</v>
      </c>
      <c r="M2057" s="6">
        <v>60.710572059999997</v>
      </c>
      <c r="N2057" s="6">
        <f t="shared" si="32"/>
        <v>7377583.3217572747</v>
      </c>
      <c r="O2057" s="32">
        <v>44060</v>
      </c>
    </row>
    <row r="2058" spans="11:15" thickTop="1" thickBot="1">
      <c r="K2058" s="2">
        <v>44061</v>
      </c>
      <c r="L2058" s="9">
        <v>119321.855</v>
      </c>
      <c r="M2058" s="6">
        <v>44.024165019999998</v>
      </c>
      <c r="N2058" s="6">
        <f t="shared" si="32"/>
        <v>5253045.0350125115</v>
      </c>
      <c r="O2058" s="32">
        <v>44061</v>
      </c>
    </row>
    <row r="2059" spans="11:15" thickTop="1" thickBot="1">
      <c r="K2059" s="2">
        <v>44062</v>
      </c>
      <c r="L2059" s="9">
        <v>129884.75</v>
      </c>
      <c r="M2059" s="6">
        <v>62.123207630000003</v>
      </c>
      <c r="N2059" s="6">
        <f t="shared" si="32"/>
        <v>8068857.2922206428</v>
      </c>
      <c r="O2059" s="32">
        <v>44062</v>
      </c>
    </row>
    <row r="2060" spans="11:15" thickTop="1" thickBot="1">
      <c r="K2060" s="2">
        <v>44063</v>
      </c>
      <c r="L2060" s="9">
        <v>123490.855</v>
      </c>
      <c r="M2060" s="6">
        <v>54.113552679999998</v>
      </c>
      <c r="N2060" s="6">
        <f t="shared" si="32"/>
        <v>6682528.8875407409</v>
      </c>
      <c r="O2060" s="32">
        <v>44063</v>
      </c>
    </row>
    <row r="2061" spans="11:15" thickTop="1" thickBot="1">
      <c r="K2061" s="2">
        <v>44064</v>
      </c>
      <c r="L2061" s="9">
        <v>125707.04</v>
      </c>
      <c r="M2061" s="6">
        <v>48.508304879999997</v>
      </c>
      <c r="N2061" s="6">
        <f t="shared" si="32"/>
        <v>6097835.4218823547</v>
      </c>
      <c r="O2061" s="32">
        <v>44064</v>
      </c>
    </row>
    <row r="2062" spans="11:15" thickTop="1" thickBot="1">
      <c r="K2062" s="2">
        <v>44065</v>
      </c>
      <c r="L2062" s="9">
        <v>127131.37</v>
      </c>
      <c r="M2062" s="6">
        <v>56.065490250000003</v>
      </c>
      <c r="N2062" s="6">
        <f t="shared" si="32"/>
        <v>7127682.5852041431</v>
      </c>
      <c r="O2062" s="32">
        <v>44065</v>
      </c>
    </row>
    <row r="2063" spans="11:15" thickTop="1" thickBot="1">
      <c r="K2063" s="2">
        <v>44066</v>
      </c>
      <c r="L2063" s="9">
        <v>117125.065</v>
      </c>
      <c r="M2063" s="6">
        <v>53.937950839999999</v>
      </c>
      <c r="N2063" s="6">
        <f t="shared" si="32"/>
        <v>6317485.9981018044</v>
      </c>
      <c r="O2063" s="32">
        <v>44066</v>
      </c>
    </row>
    <row r="2064" spans="11:15" thickTop="1" thickBot="1">
      <c r="K2064" s="2">
        <v>44067</v>
      </c>
      <c r="L2064" s="9">
        <v>134984.79</v>
      </c>
      <c r="M2064" s="6">
        <v>134.48842210000001</v>
      </c>
      <c r="N2064" s="6">
        <f t="shared" si="32"/>
        <v>18153891.414599862</v>
      </c>
      <c r="O2064" s="32">
        <v>44067</v>
      </c>
    </row>
    <row r="2065" spans="11:15" thickTop="1" thickBot="1">
      <c r="K2065" s="2">
        <v>44068</v>
      </c>
      <c r="L2065" s="9">
        <v>138437.85500000001</v>
      </c>
      <c r="M2065" s="6">
        <v>82.744212959999999</v>
      </c>
      <c r="N2065" s="6">
        <f t="shared" si="32"/>
        <v>11454931.355845602</v>
      </c>
      <c r="O2065" s="32">
        <v>44068</v>
      </c>
    </row>
    <row r="2066" spans="11:15" thickTop="1" thickBot="1">
      <c r="K2066" s="2">
        <v>44069</v>
      </c>
      <c r="L2066" s="9">
        <v>129322.31</v>
      </c>
      <c r="M2066" s="6">
        <v>90.666887799999998</v>
      </c>
      <c r="N2066" s="6">
        <f t="shared" si="32"/>
        <v>11725251.370806817</v>
      </c>
      <c r="O2066" s="32">
        <v>44069</v>
      </c>
    </row>
    <row r="2067" spans="11:15" thickTop="1" thickBot="1">
      <c r="K2067" s="2">
        <v>44070</v>
      </c>
      <c r="L2067" s="9">
        <v>119044.425</v>
      </c>
      <c r="M2067" s="6">
        <v>45.564373940000003</v>
      </c>
      <c r="N2067" s="6">
        <f t="shared" si="32"/>
        <v>5424184.6961722849</v>
      </c>
      <c r="O2067" s="32">
        <v>44070</v>
      </c>
    </row>
    <row r="2068" spans="11:15" thickTop="1" thickBot="1">
      <c r="K2068" s="2">
        <v>44071</v>
      </c>
      <c r="L2068" s="9">
        <v>118809.08</v>
      </c>
      <c r="M2068" s="6">
        <v>61.608847650000001</v>
      </c>
      <c r="N2068" s="6">
        <f t="shared" si="32"/>
        <v>7319690.509156662</v>
      </c>
      <c r="O2068" s="32">
        <v>44071</v>
      </c>
    </row>
    <row r="2069" spans="11:15" thickTop="1" thickBot="1">
      <c r="K2069" s="2">
        <v>44072</v>
      </c>
      <c r="L2069" s="9">
        <v>100166.88499999999</v>
      </c>
      <c r="M2069" s="6">
        <v>15.292241880000001</v>
      </c>
      <c r="N2069" s="6">
        <f t="shared" si="32"/>
        <v>1531776.2337861438</v>
      </c>
      <c r="O2069" s="32">
        <v>44072</v>
      </c>
    </row>
    <row r="2070" spans="11:15" thickTop="1" thickBot="1">
      <c r="K2070" s="2">
        <v>44073</v>
      </c>
      <c r="L2070" s="9">
        <v>98917.175000000003</v>
      </c>
      <c r="M2070" s="6">
        <v>9.4210185309999996</v>
      </c>
      <c r="N2070" s="6">
        <f t="shared" si="32"/>
        <v>931900.53870916995</v>
      </c>
      <c r="O2070" s="32">
        <v>44073</v>
      </c>
    </row>
    <row r="2071" spans="11:15" thickTop="1" thickBot="1">
      <c r="K2071" s="2">
        <v>44074</v>
      </c>
      <c r="L2071" s="9">
        <v>121605.395</v>
      </c>
      <c r="M2071" s="6">
        <v>58.552628499999997</v>
      </c>
      <c r="N2071" s="6">
        <f t="shared" si="32"/>
        <v>7120315.5170307579</v>
      </c>
      <c r="O2071" s="32">
        <v>44074</v>
      </c>
    </row>
    <row r="2072" spans="11:15" thickTop="1" thickBot="1">
      <c r="K2072" s="2">
        <v>44075</v>
      </c>
      <c r="L2072" s="9">
        <v>119645.18</v>
      </c>
      <c r="M2072" s="6">
        <v>52.281624639999997</v>
      </c>
      <c r="N2072" s="6">
        <f t="shared" si="32"/>
        <v>6255244.3907452347</v>
      </c>
      <c r="O2072" s="32">
        <v>44075</v>
      </c>
    </row>
    <row r="2073" spans="11:15" thickTop="1" thickBot="1">
      <c r="K2073" s="2">
        <v>44076</v>
      </c>
      <c r="L2073" s="9">
        <v>113547.67</v>
      </c>
      <c r="M2073" s="6">
        <v>31.7696948</v>
      </c>
      <c r="N2073" s="6">
        <f t="shared" si="32"/>
        <v>3607374.8211511159</v>
      </c>
      <c r="O2073" s="32">
        <v>44076</v>
      </c>
    </row>
    <row r="2074" spans="11:15" thickTop="1" thickBot="1">
      <c r="K2074" s="2">
        <v>44077</v>
      </c>
      <c r="L2074" s="9">
        <v>109327.46</v>
      </c>
      <c r="M2074" s="6">
        <v>25.567114289999999</v>
      </c>
      <c r="N2074" s="6">
        <f t="shared" si="32"/>
        <v>2795187.6648554034</v>
      </c>
      <c r="O2074" s="32">
        <v>44077</v>
      </c>
    </row>
    <row r="2075" spans="11:15" thickTop="1" thickBot="1">
      <c r="K2075" s="2">
        <v>44078</v>
      </c>
      <c r="L2075" s="9">
        <v>114865.645</v>
      </c>
      <c r="M2075" s="6">
        <v>37.042569159999999</v>
      </c>
      <c r="N2075" s="6">
        <f t="shared" si="32"/>
        <v>4254918.5990205081</v>
      </c>
      <c r="O2075" s="32">
        <v>44078</v>
      </c>
    </row>
    <row r="2076" spans="11:15" thickTop="1" thickBot="1">
      <c r="K2076" s="2">
        <v>44079</v>
      </c>
      <c r="L2076" s="9">
        <v>105534.01</v>
      </c>
      <c r="M2076" s="6">
        <v>49.738453800000002</v>
      </c>
      <c r="N2076" s="6">
        <f t="shared" si="32"/>
        <v>5249098.4807137381</v>
      </c>
      <c r="O2076" s="32">
        <v>44079</v>
      </c>
    </row>
    <row r="2077" spans="11:15" thickTop="1" thickBot="1">
      <c r="K2077" s="2">
        <v>44080</v>
      </c>
      <c r="L2077" s="9">
        <v>95865.14</v>
      </c>
      <c r="M2077" s="6">
        <v>26.51715961</v>
      </c>
      <c r="N2077" s="6">
        <f t="shared" si="32"/>
        <v>2542071.2184149954</v>
      </c>
      <c r="O2077" s="32">
        <v>44080</v>
      </c>
    </row>
    <row r="2078" spans="11:15" thickTop="1" thickBot="1">
      <c r="K2078" s="2">
        <v>44081</v>
      </c>
      <c r="L2078" s="9">
        <v>99778.2</v>
      </c>
      <c r="M2078" s="6">
        <v>18.907524120000001</v>
      </c>
      <c r="N2078" s="6">
        <f t="shared" si="32"/>
        <v>1886558.7231501841</v>
      </c>
      <c r="O2078" s="32">
        <v>44081</v>
      </c>
    </row>
    <row r="2079" spans="11:15" thickTop="1" thickBot="1">
      <c r="K2079" s="2">
        <v>44082</v>
      </c>
      <c r="L2079" s="9">
        <v>112421.09</v>
      </c>
      <c r="M2079" s="6">
        <v>35.901955559999998</v>
      </c>
      <c r="N2079" s="6">
        <f t="shared" si="32"/>
        <v>4036136.9771867599</v>
      </c>
      <c r="O2079" s="32">
        <v>44082</v>
      </c>
    </row>
    <row r="2080" spans="11:15" thickTop="1" thickBot="1">
      <c r="K2080" s="2">
        <v>44083</v>
      </c>
      <c r="L2080" s="9">
        <v>112140.47</v>
      </c>
      <c r="M2080" s="6">
        <v>37.015433659999999</v>
      </c>
      <c r="N2080" s="6">
        <f t="shared" si="32"/>
        <v>4150928.1278862203</v>
      </c>
      <c r="O2080" s="32">
        <v>44083</v>
      </c>
    </row>
    <row r="2081" spans="11:15" thickTop="1" thickBot="1">
      <c r="K2081" s="2">
        <v>44084</v>
      </c>
      <c r="L2081" s="9">
        <v>109328.33500000001</v>
      </c>
      <c r="M2081" s="6">
        <v>31.152816170000001</v>
      </c>
      <c r="N2081" s="6">
        <f t="shared" si="32"/>
        <v>3405885.5224271771</v>
      </c>
      <c r="O2081" s="32">
        <v>44084</v>
      </c>
    </row>
    <row r="2082" spans="11:15" thickTop="1" thickBot="1">
      <c r="K2082" s="2">
        <v>44085</v>
      </c>
      <c r="L2082" s="9">
        <v>106643.05</v>
      </c>
      <c r="M2082" s="6">
        <v>22.38646877</v>
      </c>
      <c r="N2082" s="6">
        <f t="shared" si="32"/>
        <v>2387361.3083625487</v>
      </c>
      <c r="O2082" s="32">
        <v>44085</v>
      </c>
    </row>
    <row r="2083" spans="11:15" thickTop="1" thickBot="1">
      <c r="K2083" s="2">
        <v>44086</v>
      </c>
      <c r="L2083" s="9">
        <v>111644.6</v>
      </c>
      <c r="M2083" s="6">
        <v>34.264167829999998</v>
      </c>
      <c r="N2083" s="6">
        <f t="shared" si="32"/>
        <v>3825409.3117132178</v>
      </c>
      <c r="O2083" s="32">
        <v>44086</v>
      </c>
    </row>
    <row r="2084" spans="11:15" thickTop="1" thickBot="1">
      <c r="K2084" s="2">
        <v>44087</v>
      </c>
      <c r="L2084" s="9">
        <v>96225.91</v>
      </c>
      <c r="M2084" s="6">
        <v>28.327690329999999</v>
      </c>
      <c r="N2084" s="6">
        <f t="shared" si="32"/>
        <v>2725857.7802024502</v>
      </c>
      <c r="O2084" s="32">
        <v>44087</v>
      </c>
    </row>
    <row r="2085" spans="11:15" thickTop="1" thickBot="1">
      <c r="K2085" s="2">
        <v>44088</v>
      </c>
      <c r="L2085" s="9">
        <v>107196.61</v>
      </c>
      <c r="M2085" s="6">
        <v>41.852128030000003</v>
      </c>
      <c r="N2085" s="6">
        <f t="shared" si="32"/>
        <v>4486406.2461019782</v>
      </c>
      <c r="O2085" s="32">
        <v>44088</v>
      </c>
    </row>
    <row r="2086" spans="11:15" thickTop="1" thickBot="1">
      <c r="K2086" s="2">
        <v>44089</v>
      </c>
      <c r="L2086" s="9">
        <v>113008.77</v>
      </c>
      <c r="M2086" s="6">
        <v>44.305358050000002</v>
      </c>
      <c r="N2086" s="6">
        <f t="shared" si="32"/>
        <v>5006894.0176400989</v>
      </c>
      <c r="O2086" s="32">
        <v>44089</v>
      </c>
    </row>
    <row r="2087" spans="11:15" thickTop="1" thickBot="1">
      <c r="K2087" s="2">
        <v>44090</v>
      </c>
      <c r="L2087" s="9">
        <v>110807.72</v>
      </c>
      <c r="M2087" s="6">
        <v>34.968412190000002</v>
      </c>
      <c r="N2087" s="6">
        <f t="shared" si="32"/>
        <v>3874770.0267941072</v>
      </c>
      <c r="O2087" s="32">
        <v>44090</v>
      </c>
    </row>
    <row r="2088" spans="11:15" thickTop="1" thickBot="1">
      <c r="K2088" s="2">
        <v>44091</v>
      </c>
      <c r="L2088" s="9">
        <v>115643.44</v>
      </c>
      <c r="M2088" s="6">
        <v>34.696676500000002</v>
      </c>
      <c r="N2088" s="6">
        <f t="shared" si="32"/>
        <v>4012443.0270271604</v>
      </c>
      <c r="O2088" s="32">
        <v>44091</v>
      </c>
    </row>
    <row r="2089" spans="11:15" thickTop="1" thickBot="1">
      <c r="K2089" s="2">
        <v>44092</v>
      </c>
      <c r="L2089" s="9">
        <v>112335.7</v>
      </c>
      <c r="M2089" s="6">
        <v>40.837043459999997</v>
      </c>
      <c r="N2089" s="6">
        <f t="shared" si="32"/>
        <v>4587457.8630095217</v>
      </c>
      <c r="O2089" s="32">
        <v>44092</v>
      </c>
    </row>
    <row r="2090" spans="11:15" thickTop="1" thickBot="1">
      <c r="K2090" s="2">
        <v>44093</v>
      </c>
      <c r="L2090" s="9">
        <v>93384</v>
      </c>
      <c r="M2090" s="6">
        <v>24.265307830000001</v>
      </c>
      <c r="N2090" s="6">
        <f t="shared" si="32"/>
        <v>2265991.5063967202</v>
      </c>
      <c r="O2090" s="32">
        <v>44093</v>
      </c>
    </row>
    <row r="2091" spans="11:15" thickTop="1" thickBot="1">
      <c r="K2091" s="2">
        <v>44094</v>
      </c>
      <c r="L2091" s="9">
        <v>86891.23</v>
      </c>
      <c r="M2091" s="6">
        <v>23.051334789999999</v>
      </c>
      <c r="N2091" s="6">
        <f t="shared" si="32"/>
        <v>2002958.8330448915</v>
      </c>
      <c r="O2091" s="32">
        <v>44094</v>
      </c>
    </row>
    <row r="2092" spans="11:15" thickTop="1" thickBot="1">
      <c r="K2092" s="2">
        <v>44095</v>
      </c>
      <c r="L2092" s="9">
        <v>100977.95</v>
      </c>
      <c r="M2092" s="6">
        <v>34.25364192</v>
      </c>
      <c r="N2092" s="6">
        <f t="shared" si="32"/>
        <v>3458862.5411156639</v>
      </c>
      <c r="O2092" s="32">
        <v>44095</v>
      </c>
    </row>
    <row r="2093" spans="11:15" thickTop="1" thickBot="1">
      <c r="K2093" s="2">
        <v>44096</v>
      </c>
      <c r="L2093" s="9">
        <v>103200.64</v>
      </c>
      <c r="M2093" s="6">
        <v>25.925322789999999</v>
      </c>
      <c r="N2093" s="6">
        <f t="shared" si="32"/>
        <v>2675509.9041345855</v>
      </c>
      <c r="O2093" s="32">
        <v>44096</v>
      </c>
    </row>
    <row r="2094" spans="11:15" thickTop="1" thickBot="1">
      <c r="K2094" s="2">
        <v>44097</v>
      </c>
      <c r="L2094" s="9">
        <v>112412.44500000001</v>
      </c>
      <c r="M2094" s="6">
        <v>34.211794570000002</v>
      </c>
      <c r="N2094" s="6">
        <f t="shared" si="32"/>
        <v>3845831.4754514243</v>
      </c>
      <c r="O2094" s="32">
        <v>44097</v>
      </c>
    </row>
    <row r="2095" spans="11:15" thickTop="1" thickBot="1">
      <c r="K2095" s="2">
        <v>44098</v>
      </c>
      <c r="L2095" s="9">
        <v>117535.715</v>
      </c>
      <c r="M2095" s="6">
        <v>51.779356100000001</v>
      </c>
      <c r="N2095" s="6">
        <f t="shared" si="32"/>
        <v>6085923.6414531115</v>
      </c>
      <c r="O2095" s="32">
        <v>44098</v>
      </c>
    </row>
    <row r="2096" spans="11:15" thickTop="1" thickBot="1">
      <c r="K2096" s="2">
        <v>44099</v>
      </c>
      <c r="L2096" s="9">
        <v>126354.68</v>
      </c>
      <c r="M2096" s="6">
        <v>53.429209659999998</v>
      </c>
      <c r="N2096" s="6">
        <f t="shared" si="32"/>
        <v>6751030.6892422084</v>
      </c>
      <c r="O2096" s="32">
        <v>44099</v>
      </c>
    </row>
    <row r="2097" spans="11:15" thickTop="1" thickBot="1">
      <c r="K2097" s="2">
        <v>44100</v>
      </c>
      <c r="L2097" s="9">
        <v>106694.965</v>
      </c>
      <c r="M2097" s="6">
        <v>33.444710110000003</v>
      </c>
      <c r="N2097" s="6">
        <f t="shared" si="32"/>
        <v>3568382.1746215965</v>
      </c>
      <c r="O2097" s="32">
        <v>44100</v>
      </c>
    </row>
    <row r="2098" spans="11:15" thickTop="1" thickBot="1">
      <c r="K2098" s="2">
        <v>44101</v>
      </c>
      <c r="L2098" s="9">
        <v>101703.49</v>
      </c>
      <c r="M2098" s="6">
        <v>57.920028760000001</v>
      </c>
      <c r="N2098" s="6">
        <f t="shared" si="32"/>
        <v>5890669.0657923725</v>
      </c>
      <c r="O2098" s="32">
        <v>44101</v>
      </c>
    </row>
    <row r="2099" spans="11:15" thickTop="1" thickBot="1">
      <c r="K2099" s="2">
        <v>44102</v>
      </c>
      <c r="L2099" s="9">
        <v>114651.14</v>
      </c>
      <c r="M2099" s="6">
        <v>59.74605347</v>
      </c>
      <c r="N2099" s="6">
        <f t="shared" si="32"/>
        <v>6849953.1408364559</v>
      </c>
      <c r="O2099" s="32">
        <v>44102</v>
      </c>
    </row>
    <row r="2100" spans="11:15" thickTop="1" thickBot="1">
      <c r="K2100" s="2">
        <v>44103</v>
      </c>
      <c r="L2100" s="9">
        <v>112076.46</v>
      </c>
      <c r="M2100" s="6">
        <v>42.120177509999998</v>
      </c>
      <c r="N2100" s="6">
        <f t="shared" si="32"/>
        <v>4720680.3898924142</v>
      </c>
      <c r="O2100" s="32">
        <v>44103</v>
      </c>
    </row>
    <row r="2101" spans="11:15" thickTop="1" thickBot="1">
      <c r="K2101" s="2">
        <v>44104</v>
      </c>
      <c r="L2101" s="9">
        <v>113620.21</v>
      </c>
      <c r="M2101" s="6">
        <v>38.05764052</v>
      </c>
      <c r="N2101" s="6">
        <f t="shared" si="32"/>
        <v>4324117.1079869093</v>
      </c>
      <c r="O2101" s="32">
        <v>44104</v>
      </c>
    </row>
    <row r="2102" spans="11:15" thickTop="1" thickBot="1">
      <c r="K2102" s="2">
        <v>44105</v>
      </c>
      <c r="L2102" s="9">
        <v>106641.79</v>
      </c>
      <c r="M2102" s="6">
        <v>34.65467056</v>
      </c>
      <c r="N2102" s="6">
        <f t="shared" si="32"/>
        <v>3695636.1003787019</v>
      </c>
      <c r="O2102" s="32">
        <v>44105</v>
      </c>
    </row>
    <row r="2103" spans="11:15" thickTop="1" thickBot="1">
      <c r="K2103" s="2">
        <v>44106</v>
      </c>
      <c r="L2103" s="9">
        <v>99585.835000000006</v>
      </c>
      <c r="M2103" s="6">
        <v>6.0760283690000003</v>
      </c>
      <c r="N2103" s="6">
        <f t="shared" si="32"/>
        <v>605086.3586105532</v>
      </c>
      <c r="O2103" s="32">
        <v>44106</v>
      </c>
    </row>
    <row r="2104" spans="11:15" thickTop="1" thickBot="1">
      <c r="K2104" s="2">
        <v>44107</v>
      </c>
      <c r="L2104" s="9">
        <v>92277.024999999994</v>
      </c>
      <c r="M2104" s="6">
        <v>1.983470633</v>
      </c>
      <c r="N2104" s="6">
        <f t="shared" si="32"/>
        <v>183028.76918810682</v>
      </c>
      <c r="O2104" s="32">
        <v>44107</v>
      </c>
    </row>
    <row r="2105" spans="11:15" thickTop="1" thickBot="1">
      <c r="K2105" s="2">
        <v>44108</v>
      </c>
      <c r="L2105" s="9">
        <v>94081.565000000002</v>
      </c>
      <c r="M2105" s="6">
        <v>25.0086136</v>
      </c>
      <c r="N2105" s="6">
        <f t="shared" si="32"/>
        <v>2352849.5059682839</v>
      </c>
      <c r="O2105" s="32">
        <v>44108</v>
      </c>
    </row>
    <row r="2106" spans="11:15" thickTop="1" thickBot="1">
      <c r="K2106" s="2">
        <v>44109</v>
      </c>
      <c r="L2106" s="9">
        <v>113610.03</v>
      </c>
      <c r="M2106" s="6">
        <v>36.764700519999998</v>
      </c>
      <c r="N2106" s="6">
        <f t="shared" si="32"/>
        <v>4176838.7290182156</v>
      </c>
      <c r="O2106" s="32">
        <v>44109</v>
      </c>
    </row>
    <row r="2107" spans="11:15" thickTop="1" thickBot="1">
      <c r="K2107" s="2">
        <v>44110</v>
      </c>
      <c r="L2107" s="9">
        <v>122607.56</v>
      </c>
      <c r="M2107" s="6">
        <v>75.771059010000002</v>
      </c>
      <c r="N2107" s="6">
        <f t="shared" si="32"/>
        <v>9290104.663832115</v>
      </c>
      <c r="O2107" s="32">
        <v>44110</v>
      </c>
    </row>
  </sheetData>
  <conditionalFormatting sqref="M1:M1048576">
    <cfRule type="colorScale" priority="7">
      <colorScale>
        <cfvo type="formula" val="&quot;20&lt;=&quot;"/>
        <cfvo type="formula" val="&quot;&gt;=200&quot;"/>
        <color rgb="FFFF0000"/>
        <color rgb="FF92D050"/>
      </colorScale>
    </cfRule>
    <cfRule type="colorScale" priority="8">
      <colorScale>
        <cfvo type="num" val="20"/>
        <cfvo type="num" val="20"/>
        <color rgb="FFFF0000"/>
        <color rgb="FF92D050"/>
      </colorScale>
    </cfRule>
  </conditionalFormatting>
  <conditionalFormatting sqref="L1:L1048576">
    <cfRule type="colorScale" priority="3">
      <colorScale>
        <cfvo type="min"/>
        <cfvo type="percentile" val="50"/>
        <cfvo type="max"/>
        <color rgb="FF63BE7B"/>
        <color rgb="FFFCFCFF"/>
        <color rgb="FFF8696B"/>
      </colorScale>
    </cfRule>
    <cfRule type="colorScale" priority="4">
      <colorScale>
        <cfvo type="min"/>
        <cfvo type="max"/>
        <color theme="4" tint="0.59999389629810485"/>
        <color rgb="FFC00000"/>
      </colorScale>
    </cfRule>
  </conditionalFormatting>
  <conditionalFormatting sqref="N1:N1048576">
    <cfRule type="colorScale" priority="1">
      <colorScale>
        <cfvo type="num" val="1000000"/>
        <cfvo type="num" val="10000000"/>
        <color rgb="FFFF0000"/>
        <color rgb="FF92D050"/>
      </colorScale>
    </cfRule>
    <cfRule type="colorScale" priority="2">
      <colorScale>
        <cfvo type="num" val="1000000"/>
        <cfvo type="num" val="10000000"/>
        <color rgb="FFFF0000"/>
        <color theme="9"/>
      </colorScale>
    </cfRule>
  </conditionalFormatting>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3F554-53AA-3D4A-8AE7-ECC8D23DF476}">
  <sheetPr>
    <tabColor rgb="FFC00000"/>
  </sheetPr>
  <dimension ref="A1:D2107"/>
  <sheetViews>
    <sheetView workbookViewId="0">
      <selection sqref="A1:D1048576"/>
    </sheetView>
  </sheetViews>
  <sheetFormatPr baseColWidth="10" defaultColWidth="10.6640625" defaultRowHeight="18" thickTop="1" thickBottom="1"/>
  <cols>
    <col min="1" max="1" width="10.83203125" style="5"/>
    <col min="4" max="4" width="12.5" style="9" bestFit="1" customWidth="1"/>
  </cols>
  <sheetData>
    <row r="1" spans="1:4" thickTop="1" thickBot="1">
      <c r="A1" s="5" t="s">
        <v>4</v>
      </c>
      <c r="B1" s="5" t="s">
        <v>11</v>
      </c>
      <c r="C1" s="5" t="s">
        <v>12</v>
      </c>
      <c r="D1" s="8" t="s">
        <v>23</v>
      </c>
    </row>
    <row r="2" spans="1:4" thickTop="1" thickBot="1">
      <c r="A2" s="24">
        <v>42005</v>
      </c>
      <c r="B2" s="3">
        <v>42005</v>
      </c>
      <c r="C2" s="4">
        <v>42005</v>
      </c>
      <c r="D2" s="9">
        <v>99635.03</v>
      </c>
    </row>
    <row r="3" spans="1:4" thickTop="1" thickBot="1">
      <c r="A3" s="24">
        <v>42006</v>
      </c>
      <c r="B3" s="3">
        <v>42006</v>
      </c>
      <c r="C3" s="4">
        <v>42006</v>
      </c>
      <c r="D3" s="9">
        <v>129606.01</v>
      </c>
    </row>
    <row r="4" spans="1:4" thickTop="1" thickBot="1">
      <c r="A4" s="24">
        <v>42007</v>
      </c>
      <c r="B4" s="3">
        <v>42007</v>
      </c>
      <c r="C4" s="4">
        <v>42007</v>
      </c>
      <c r="D4" s="9">
        <v>142300.54</v>
      </c>
    </row>
    <row r="5" spans="1:4" thickTop="1" thickBot="1">
      <c r="A5" s="24">
        <v>42008</v>
      </c>
      <c r="B5" s="3">
        <v>42008</v>
      </c>
      <c r="C5" s="4">
        <v>42008</v>
      </c>
      <c r="D5" s="9">
        <v>104330.715</v>
      </c>
    </row>
    <row r="6" spans="1:4" thickTop="1" thickBot="1">
      <c r="A6" s="24">
        <v>42009</v>
      </c>
      <c r="B6" s="3">
        <v>42009</v>
      </c>
      <c r="C6" s="4">
        <v>42009</v>
      </c>
      <c r="D6" s="9">
        <v>118132.2</v>
      </c>
    </row>
    <row r="7" spans="1:4" thickTop="1" thickBot="1">
      <c r="A7" s="24">
        <v>42010</v>
      </c>
      <c r="B7" s="3">
        <v>42010</v>
      </c>
      <c r="C7" s="4">
        <v>42010</v>
      </c>
      <c r="D7" s="9">
        <v>130672.485</v>
      </c>
    </row>
    <row r="8" spans="1:4" thickTop="1" thickBot="1">
      <c r="A8" s="24">
        <v>42011</v>
      </c>
      <c r="B8" s="3">
        <v>42011</v>
      </c>
      <c r="C8" s="4">
        <v>42011</v>
      </c>
      <c r="D8" s="9">
        <v>153514.82</v>
      </c>
    </row>
    <row r="9" spans="1:4" thickTop="1" thickBot="1">
      <c r="A9" s="24">
        <v>42012</v>
      </c>
      <c r="B9" s="3">
        <v>42012</v>
      </c>
      <c r="C9" s="4">
        <v>42012</v>
      </c>
      <c r="D9" s="9">
        <v>142015.655</v>
      </c>
    </row>
    <row r="10" spans="1:4" thickTop="1" thickBot="1">
      <c r="A10" s="24">
        <v>42013</v>
      </c>
      <c r="B10" s="3">
        <v>42013</v>
      </c>
      <c r="C10" s="4">
        <v>42013</v>
      </c>
      <c r="D10" s="9">
        <v>121801.155</v>
      </c>
    </row>
    <row r="11" spans="1:4" thickTop="1" thickBot="1">
      <c r="A11" s="24">
        <v>42014</v>
      </c>
      <c r="B11" s="3">
        <v>42014</v>
      </c>
      <c r="C11" s="4">
        <v>42014</v>
      </c>
      <c r="D11" s="9">
        <v>103043.66</v>
      </c>
    </row>
    <row r="12" spans="1:4" thickTop="1" thickBot="1">
      <c r="A12" s="24">
        <v>42015</v>
      </c>
      <c r="B12" s="3">
        <v>42015</v>
      </c>
      <c r="C12" s="4">
        <v>42015</v>
      </c>
      <c r="D12" s="9">
        <v>99865.755000000005</v>
      </c>
    </row>
    <row r="13" spans="1:4" thickTop="1" thickBot="1">
      <c r="A13" s="24">
        <v>42016</v>
      </c>
      <c r="B13" s="3">
        <v>42016</v>
      </c>
      <c r="C13" s="4">
        <v>42016</v>
      </c>
      <c r="D13" s="9">
        <v>131261.125</v>
      </c>
    </row>
    <row r="14" spans="1:4" thickTop="1" thickBot="1">
      <c r="A14" s="24">
        <v>42017</v>
      </c>
      <c r="B14" s="3">
        <v>42017</v>
      </c>
      <c r="C14" s="4">
        <v>42017</v>
      </c>
      <c r="D14" s="9">
        <v>126527.36</v>
      </c>
    </row>
    <row r="15" spans="1:4" thickTop="1" thickBot="1">
      <c r="A15" s="24">
        <v>42018</v>
      </c>
      <c r="B15" s="3">
        <v>42018</v>
      </c>
      <c r="C15" s="4">
        <v>42018</v>
      </c>
      <c r="D15" s="9">
        <v>119741.62</v>
      </c>
    </row>
    <row r="16" spans="1:4" thickTop="1" thickBot="1">
      <c r="A16" s="24">
        <v>42019</v>
      </c>
      <c r="B16" s="3">
        <v>42019</v>
      </c>
      <c r="C16" s="4">
        <v>42019</v>
      </c>
      <c r="D16" s="9">
        <v>118411.22</v>
      </c>
    </row>
    <row r="17" spans="1:4" thickTop="1" thickBot="1">
      <c r="A17" s="24">
        <v>42020</v>
      </c>
      <c r="B17" s="3">
        <v>42020</v>
      </c>
      <c r="C17" s="4">
        <v>42020</v>
      </c>
      <c r="D17" s="9">
        <v>116690.765</v>
      </c>
    </row>
    <row r="18" spans="1:4" thickTop="1" thickBot="1">
      <c r="A18" s="24">
        <v>42021</v>
      </c>
      <c r="B18" s="3">
        <v>42021</v>
      </c>
      <c r="C18" s="4">
        <v>42021</v>
      </c>
      <c r="D18" s="9">
        <v>99371.31</v>
      </c>
    </row>
    <row r="19" spans="1:4" thickTop="1" thickBot="1">
      <c r="A19" s="24">
        <v>42022</v>
      </c>
      <c r="B19" s="3">
        <v>42022</v>
      </c>
      <c r="C19" s="4">
        <v>42022</v>
      </c>
      <c r="D19" s="9">
        <v>97728.75</v>
      </c>
    </row>
    <row r="20" spans="1:4" thickTop="1" thickBot="1">
      <c r="A20" s="24">
        <v>42023</v>
      </c>
      <c r="B20" s="3">
        <v>42023</v>
      </c>
      <c r="C20" s="4">
        <v>42023</v>
      </c>
      <c r="D20" s="9">
        <v>116883.15</v>
      </c>
    </row>
    <row r="21" spans="1:4" thickTop="1" thickBot="1">
      <c r="A21" s="24">
        <v>42024</v>
      </c>
      <c r="B21" s="3">
        <v>42024</v>
      </c>
      <c r="C21" s="4">
        <v>42024</v>
      </c>
      <c r="D21" s="9">
        <v>128968.125</v>
      </c>
    </row>
    <row r="22" spans="1:4" thickTop="1" thickBot="1">
      <c r="A22" s="24">
        <v>42025</v>
      </c>
      <c r="B22" s="3">
        <v>42025</v>
      </c>
      <c r="C22" s="4">
        <v>42025</v>
      </c>
      <c r="D22" s="9">
        <v>148702.505</v>
      </c>
    </row>
    <row r="23" spans="1:4" thickTop="1" thickBot="1">
      <c r="A23" s="24">
        <v>42026</v>
      </c>
      <c r="B23" s="3">
        <v>42026</v>
      </c>
      <c r="C23" s="4">
        <v>42026</v>
      </c>
      <c r="D23" s="9">
        <v>153232.1</v>
      </c>
    </row>
    <row r="24" spans="1:4" thickTop="1" thickBot="1">
      <c r="A24" s="24">
        <v>42027</v>
      </c>
      <c r="B24" s="3">
        <v>42027</v>
      </c>
      <c r="C24" s="4">
        <v>42027</v>
      </c>
      <c r="D24" s="9">
        <v>138095.20000000001</v>
      </c>
    </row>
    <row r="25" spans="1:4" thickTop="1" thickBot="1">
      <c r="A25" s="24">
        <v>42028</v>
      </c>
      <c r="B25" s="3">
        <v>42028</v>
      </c>
      <c r="C25" s="4">
        <v>42028</v>
      </c>
      <c r="D25" s="9">
        <v>116310.59</v>
      </c>
    </row>
    <row r="26" spans="1:4" thickTop="1" thickBot="1">
      <c r="A26" s="24">
        <v>42029</v>
      </c>
      <c r="B26" s="3">
        <v>42029</v>
      </c>
      <c r="C26" s="4">
        <v>42029</v>
      </c>
      <c r="D26" s="9">
        <v>97959.46</v>
      </c>
    </row>
    <row r="27" spans="1:4" thickTop="1" thickBot="1">
      <c r="A27" s="24">
        <v>42030</v>
      </c>
      <c r="B27" s="3">
        <v>42030</v>
      </c>
      <c r="C27" s="4">
        <v>42030</v>
      </c>
      <c r="D27" s="9">
        <v>103769.48</v>
      </c>
    </row>
    <row r="28" spans="1:4" thickTop="1" thickBot="1">
      <c r="A28" s="24">
        <v>42031</v>
      </c>
      <c r="B28" s="3">
        <v>42031</v>
      </c>
      <c r="C28" s="4">
        <v>42031</v>
      </c>
      <c r="D28" s="9">
        <v>118393.31</v>
      </c>
    </row>
    <row r="29" spans="1:4" thickTop="1" thickBot="1">
      <c r="A29" s="24">
        <v>42032</v>
      </c>
      <c r="B29" s="3">
        <v>42032</v>
      </c>
      <c r="C29" s="4">
        <v>42032</v>
      </c>
      <c r="D29" s="9">
        <v>116763.72500000001</v>
      </c>
    </row>
    <row r="30" spans="1:4" thickTop="1" thickBot="1">
      <c r="A30" s="24">
        <v>42033</v>
      </c>
      <c r="B30" s="3">
        <v>42033</v>
      </c>
      <c r="C30" s="4">
        <v>42033</v>
      </c>
      <c r="D30" s="9">
        <v>119313.73</v>
      </c>
    </row>
    <row r="31" spans="1:4" thickTop="1" thickBot="1">
      <c r="A31" s="24">
        <v>42034</v>
      </c>
      <c r="B31" s="3">
        <v>42034</v>
      </c>
      <c r="C31" s="4">
        <v>42034</v>
      </c>
      <c r="D31" s="9">
        <v>121018.15</v>
      </c>
    </row>
    <row r="32" spans="1:4" thickTop="1" thickBot="1">
      <c r="A32" s="24">
        <v>42035</v>
      </c>
      <c r="B32" s="3">
        <v>42035</v>
      </c>
      <c r="C32" s="4">
        <v>42035</v>
      </c>
      <c r="D32" s="9">
        <v>103822.97</v>
      </c>
    </row>
    <row r="33" spans="1:4" thickTop="1" thickBot="1">
      <c r="A33" s="24">
        <v>42036</v>
      </c>
      <c r="B33" s="3">
        <v>42036</v>
      </c>
      <c r="C33" s="4">
        <v>42036</v>
      </c>
      <c r="D33" s="9">
        <v>100178.84</v>
      </c>
    </row>
    <row r="34" spans="1:4" thickTop="1" thickBot="1">
      <c r="A34" s="24">
        <v>42037</v>
      </c>
      <c r="B34" s="3">
        <v>42037</v>
      </c>
      <c r="C34" s="4">
        <v>42037</v>
      </c>
      <c r="D34" s="9">
        <v>118694.16</v>
      </c>
    </row>
    <row r="35" spans="1:4" thickTop="1" thickBot="1">
      <c r="A35" s="24">
        <v>42038</v>
      </c>
      <c r="B35" s="3">
        <v>42038</v>
      </c>
      <c r="C35" s="4">
        <v>42038</v>
      </c>
      <c r="D35" s="9">
        <v>122880.13</v>
      </c>
    </row>
    <row r="36" spans="1:4" thickTop="1" thickBot="1">
      <c r="A36" s="24">
        <v>42039</v>
      </c>
      <c r="B36" s="3">
        <v>42039</v>
      </c>
      <c r="C36" s="4">
        <v>42039</v>
      </c>
      <c r="D36" s="9">
        <v>117398.03</v>
      </c>
    </row>
    <row r="37" spans="1:4" thickTop="1" thickBot="1">
      <c r="A37" s="24">
        <v>42040</v>
      </c>
      <c r="B37" s="3">
        <v>42040</v>
      </c>
      <c r="C37" s="4">
        <v>42040</v>
      </c>
      <c r="D37" s="9">
        <v>122279.425</v>
      </c>
    </row>
    <row r="38" spans="1:4" thickTop="1" thickBot="1">
      <c r="A38" s="24">
        <v>42041</v>
      </c>
      <c r="B38" s="3">
        <v>42041</v>
      </c>
      <c r="C38" s="4">
        <v>42041</v>
      </c>
      <c r="D38" s="9">
        <v>141837.005</v>
      </c>
    </row>
    <row r="39" spans="1:4" thickTop="1" thickBot="1">
      <c r="A39" s="24">
        <v>42042</v>
      </c>
      <c r="B39" s="3">
        <v>42042</v>
      </c>
      <c r="C39" s="4">
        <v>42042</v>
      </c>
      <c r="D39" s="9">
        <v>132138.36499999999</v>
      </c>
    </row>
    <row r="40" spans="1:4" thickTop="1" thickBot="1">
      <c r="A40" s="24">
        <v>42043</v>
      </c>
      <c r="B40" s="3">
        <v>42043</v>
      </c>
      <c r="C40" s="4">
        <v>42043</v>
      </c>
      <c r="D40" s="9">
        <v>112108.215</v>
      </c>
    </row>
    <row r="41" spans="1:4" thickTop="1" thickBot="1">
      <c r="A41" s="24">
        <v>42044</v>
      </c>
      <c r="B41" s="3">
        <v>42044</v>
      </c>
      <c r="C41" s="4">
        <v>42044</v>
      </c>
      <c r="D41" s="9">
        <v>126813.075</v>
      </c>
    </row>
    <row r="42" spans="1:4" thickTop="1" thickBot="1">
      <c r="A42" s="24">
        <v>42045</v>
      </c>
      <c r="B42" s="3">
        <v>42045</v>
      </c>
      <c r="C42" s="4">
        <v>42045</v>
      </c>
      <c r="D42" s="9">
        <v>145948.565</v>
      </c>
    </row>
    <row r="43" spans="1:4" thickTop="1" thickBot="1">
      <c r="A43" s="24">
        <v>42046</v>
      </c>
      <c r="B43" s="3">
        <v>42046</v>
      </c>
      <c r="C43" s="4">
        <v>42046</v>
      </c>
      <c r="D43" s="9">
        <v>149322.85</v>
      </c>
    </row>
    <row r="44" spans="1:4" thickTop="1" thickBot="1">
      <c r="A44" s="24">
        <v>42047</v>
      </c>
      <c r="B44" s="3">
        <v>42047</v>
      </c>
      <c r="C44" s="4">
        <v>42047</v>
      </c>
      <c r="D44" s="9">
        <v>131376.78</v>
      </c>
    </row>
    <row r="45" spans="1:4" thickTop="1" thickBot="1">
      <c r="A45" s="24">
        <v>42048</v>
      </c>
      <c r="B45" s="3">
        <v>42048</v>
      </c>
      <c r="C45" s="4">
        <v>42048</v>
      </c>
      <c r="D45" s="9">
        <v>136070.62</v>
      </c>
    </row>
    <row r="46" spans="1:4" thickTop="1" thickBot="1">
      <c r="A46" s="24">
        <v>42049</v>
      </c>
      <c r="B46" s="3">
        <v>42049</v>
      </c>
      <c r="C46" s="4">
        <v>42049</v>
      </c>
      <c r="D46" s="9">
        <v>119692.02499999999</v>
      </c>
    </row>
    <row r="47" spans="1:4" thickTop="1" thickBot="1">
      <c r="A47" s="24">
        <v>42050</v>
      </c>
      <c r="B47" s="3">
        <v>42050</v>
      </c>
      <c r="C47" s="4">
        <v>42050</v>
      </c>
      <c r="D47" s="9">
        <v>125287.71</v>
      </c>
    </row>
    <row r="48" spans="1:4" thickTop="1" thickBot="1">
      <c r="A48" s="24">
        <v>42051</v>
      </c>
      <c r="B48" s="3">
        <v>42051</v>
      </c>
      <c r="C48" s="4">
        <v>42051</v>
      </c>
      <c r="D48" s="9">
        <v>131832.63</v>
      </c>
    </row>
    <row r="49" spans="1:4" thickTop="1" thickBot="1">
      <c r="A49" s="24">
        <v>42052</v>
      </c>
      <c r="B49" s="3">
        <v>42052</v>
      </c>
      <c r="C49" s="4">
        <v>42052</v>
      </c>
      <c r="D49" s="9">
        <v>127666.01</v>
      </c>
    </row>
    <row r="50" spans="1:4" thickTop="1" thickBot="1">
      <c r="A50" s="24">
        <v>42053</v>
      </c>
      <c r="B50" s="3">
        <v>42053</v>
      </c>
      <c r="C50" s="4">
        <v>42053</v>
      </c>
      <c r="D50" s="9">
        <v>125972.765</v>
      </c>
    </row>
    <row r="51" spans="1:4" thickTop="1" thickBot="1">
      <c r="A51" s="24">
        <v>42054</v>
      </c>
      <c r="B51" s="3">
        <v>42054</v>
      </c>
      <c r="C51" s="4">
        <v>42054</v>
      </c>
      <c r="D51" s="9">
        <v>139399.69</v>
      </c>
    </row>
    <row r="52" spans="1:4" thickTop="1" thickBot="1">
      <c r="A52" s="24">
        <v>42055</v>
      </c>
      <c r="B52" s="3">
        <v>42055</v>
      </c>
      <c r="C52" s="4">
        <v>42055</v>
      </c>
      <c r="D52" s="9">
        <v>139465.67499999999</v>
      </c>
    </row>
    <row r="53" spans="1:4" thickTop="1" thickBot="1">
      <c r="A53" s="24">
        <v>42056</v>
      </c>
      <c r="B53" s="3">
        <v>42056</v>
      </c>
      <c r="C53" s="4">
        <v>42056</v>
      </c>
      <c r="D53" s="9">
        <v>136283.03</v>
      </c>
    </row>
    <row r="54" spans="1:4" thickTop="1" thickBot="1">
      <c r="A54" s="24">
        <v>42057</v>
      </c>
      <c r="B54" s="3">
        <v>42057</v>
      </c>
      <c r="C54" s="4">
        <v>42057</v>
      </c>
      <c r="D54" s="9">
        <v>138016.35</v>
      </c>
    </row>
    <row r="55" spans="1:4" thickTop="1" thickBot="1">
      <c r="A55" s="24">
        <v>42058</v>
      </c>
      <c r="B55" s="3">
        <v>42058</v>
      </c>
      <c r="C55" s="4">
        <v>42058</v>
      </c>
      <c r="D55" s="9">
        <v>135255.815</v>
      </c>
    </row>
    <row r="56" spans="1:4" thickTop="1" thickBot="1">
      <c r="A56" s="24">
        <v>42059</v>
      </c>
      <c r="B56" s="3">
        <v>42059</v>
      </c>
      <c r="C56" s="4">
        <v>42059</v>
      </c>
      <c r="D56" s="9">
        <v>120263.515</v>
      </c>
    </row>
    <row r="57" spans="1:4" thickTop="1" thickBot="1">
      <c r="A57" s="24">
        <v>42060</v>
      </c>
      <c r="B57" s="3">
        <v>42060</v>
      </c>
      <c r="C57" s="4">
        <v>42060</v>
      </c>
      <c r="D57" s="9">
        <v>130062.755</v>
      </c>
    </row>
    <row r="58" spans="1:4" thickTop="1" thickBot="1">
      <c r="A58" s="24">
        <v>42061</v>
      </c>
      <c r="B58" s="3">
        <v>42061</v>
      </c>
      <c r="C58" s="4">
        <v>42061</v>
      </c>
      <c r="D58" s="9">
        <v>131525.85500000001</v>
      </c>
    </row>
    <row r="59" spans="1:4" thickTop="1" thickBot="1">
      <c r="A59" s="24">
        <v>42062</v>
      </c>
      <c r="B59" s="3">
        <v>42062</v>
      </c>
      <c r="C59" s="4">
        <v>42062</v>
      </c>
      <c r="D59" s="9">
        <v>131069.4</v>
      </c>
    </row>
    <row r="60" spans="1:4" thickTop="1" thickBot="1">
      <c r="A60" s="24">
        <v>42063</v>
      </c>
      <c r="B60" s="3">
        <v>42063</v>
      </c>
      <c r="C60" s="4">
        <v>42063</v>
      </c>
      <c r="D60" s="9">
        <v>116275.73</v>
      </c>
    </row>
    <row r="61" spans="1:4" thickTop="1" thickBot="1">
      <c r="A61" s="24">
        <v>42064</v>
      </c>
      <c r="B61" s="3">
        <v>42064</v>
      </c>
      <c r="C61" s="4">
        <v>42064</v>
      </c>
      <c r="D61" s="9">
        <v>103462.78</v>
      </c>
    </row>
    <row r="62" spans="1:4" thickTop="1" thickBot="1">
      <c r="A62" s="24">
        <v>42065</v>
      </c>
      <c r="B62" s="3">
        <v>42065</v>
      </c>
      <c r="C62" s="4">
        <v>42065</v>
      </c>
      <c r="D62" s="9">
        <v>123301.83500000001</v>
      </c>
    </row>
    <row r="63" spans="1:4" thickTop="1" thickBot="1">
      <c r="A63" s="24">
        <v>42066</v>
      </c>
      <c r="B63" s="3">
        <v>42066</v>
      </c>
      <c r="C63" s="4">
        <v>42066</v>
      </c>
      <c r="D63" s="9">
        <v>126750.29</v>
      </c>
    </row>
    <row r="64" spans="1:4" thickTop="1" thickBot="1">
      <c r="A64" s="24">
        <v>42067</v>
      </c>
      <c r="B64" s="3">
        <v>42067</v>
      </c>
      <c r="C64" s="4">
        <v>42067</v>
      </c>
      <c r="D64" s="9">
        <v>120764.185</v>
      </c>
    </row>
    <row r="65" spans="1:4" thickTop="1" thickBot="1">
      <c r="A65" s="24">
        <v>42068</v>
      </c>
      <c r="B65" s="3">
        <v>42068</v>
      </c>
      <c r="C65" s="4">
        <v>42068</v>
      </c>
      <c r="D65" s="9">
        <v>114967.345</v>
      </c>
    </row>
    <row r="66" spans="1:4" thickTop="1" thickBot="1">
      <c r="A66" s="24">
        <v>42069</v>
      </c>
      <c r="B66" s="3">
        <v>42069</v>
      </c>
      <c r="C66" s="4">
        <v>42069</v>
      </c>
      <c r="D66" s="9">
        <v>117053.75</v>
      </c>
    </row>
    <row r="67" spans="1:4" thickTop="1" thickBot="1">
      <c r="A67" s="24">
        <v>42070</v>
      </c>
      <c r="B67" s="3">
        <v>42070</v>
      </c>
      <c r="C67" s="4">
        <v>42070</v>
      </c>
      <c r="D67" s="9">
        <v>108344.575</v>
      </c>
    </row>
    <row r="68" spans="1:4" thickTop="1" thickBot="1">
      <c r="A68" s="24">
        <v>42071</v>
      </c>
      <c r="B68" s="3">
        <v>42071</v>
      </c>
      <c r="C68" s="4">
        <v>42071</v>
      </c>
      <c r="D68" s="9">
        <v>106348.78</v>
      </c>
    </row>
    <row r="69" spans="1:4" thickTop="1" thickBot="1">
      <c r="A69" s="24">
        <v>42072</v>
      </c>
      <c r="B69" s="3">
        <v>42072</v>
      </c>
      <c r="C69" s="4">
        <v>42072</v>
      </c>
      <c r="D69" s="9">
        <v>108282.48</v>
      </c>
    </row>
    <row r="70" spans="1:4" thickTop="1" thickBot="1">
      <c r="A70" s="24">
        <v>42073</v>
      </c>
      <c r="B70" s="3">
        <v>42073</v>
      </c>
      <c r="C70" s="4">
        <v>42073</v>
      </c>
      <c r="D70" s="9">
        <v>125828.53</v>
      </c>
    </row>
    <row r="71" spans="1:4" thickTop="1" thickBot="1">
      <c r="A71" s="24">
        <v>42074</v>
      </c>
      <c r="B71" s="3">
        <v>42074</v>
      </c>
      <c r="C71" s="4">
        <v>42074</v>
      </c>
      <c r="D71" s="9">
        <v>124418.41499999999</v>
      </c>
    </row>
    <row r="72" spans="1:4" thickTop="1" thickBot="1">
      <c r="A72" s="24">
        <v>42075</v>
      </c>
      <c r="B72" s="3">
        <v>42075</v>
      </c>
      <c r="C72" s="4">
        <v>42075</v>
      </c>
      <c r="D72" s="9">
        <v>121683.65</v>
      </c>
    </row>
    <row r="73" spans="1:4" thickTop="1" thickBot="1">
      <c r="A73" s="24">
        <v>42076</v>
      </c>
      <c r="B73" s="3">
        <v>42076</v>
      </c>
      <c r="C73" s="4">
        <v>42076</v>
      </c>
      <c r="D73" s="9">
        <v>120929.815</v>
      </c>
    </row>
    <row r="74" spans="1:4" thickTop="1" thickBot="1">
      <c r="A74" s="24">
        <v>42077</v>
      </c>
      <c r="B74" s="3">
        <v>42077</v>
      </c>
      <c r="C74" s="4">
        <v>42077</v>
      </c>
      <c r="D74" s="9">
        <v>108738.82</v>
      </c>
    </row>
    <row r="75" spans="1:4" thickTop="1" thickBot="1">
      <c r="A75" s="24">
        <v>42078</v>
      </c>
      <c r="B75" s="3">
        <v>42078</v>
      </c>
      <c r="C75" s="4">
        <v>42078</v>
      </c>
      <c r="D75" s="9">
        <v>100170.295</v>
      </c>
    </row>
    <row r="76" spans="1:4" thickTop="1" thickBot="1">
      <c r="A76" s="24">
        <v>42079</v>
      </c>
      <c r="B76" s="3">
        <v>42079</v>
      </c>
      <c r="C76" s="4">
        <v>42079</v>
      </c>
      <c r="D76" s="9">
        <v>123787.075</v>
      </c>
    </row>
    <row r="77" spans="1:4" thickTop="1" thickBot="1">
      <c r="A77" s="24">
        <v>42080</v>
      </c>
      <c r="B77" s="3">
        <v>42080</v>
      </c>
      <c r="C77" s="4">
        <v>42080</v>
      </c>
      <c r="D77" s="9">
        <v>125600.86</v>
      </c>
    </row>
    <row r="78" spans="1:4" thickTop="1" thickBot="1">
      <c r="A78" s="24">
        <v>42081</v>
      </c>
      <c r="B78" s="3">
        <v>42081</v>
      </c>
      <c r="C78" s="4">
        <v>42081</v>
      </c>
      <c r="D78" s="9">
        <v>127975.815</v>
      </c>
    </row>
    <row r="79" spans="1:4" thickTop="1" thickBot="1">
      <c r="A79" s="24">
        <v>42082</v>
      </c>
      <c r="B79" s="3">
        <v>42082</v>
      </c>
      <c r="C79" s="4">
        <v>42082</v>
      </c>
      <c r="D79" s="9">
        <v>128319.45</v>
      </c>
    </row>
    <row r="80" spans="1:4" thickTop="1" thickBot="1">
      <c r="A80" s="24">
        <v>42083</v>
      </c>
      <c r="B80" s="3">
        <v>42083</v>
      </c>
      <c r="C80" s="4">
        <v>42083</v>
      </c>
      <c r="D80" s="9">
        <v>119491.32</v>
      </c>
    </row>
    <row r="81" spans="1:4" thickTop="1" thickBot="1">
      <c r="A81" s="24">
        <v>42084</v>
      </c>
      <c r="B81" s="3">
        <v>42084</v>
      </c>
      <c r="C81" s="4">
        <v>42084</v>
      </c>
      <c r="D81" s="9">
        <v>106754.8</v>
      </c>
    </row>
    <row r="82" spans="1:4" thickTop="1" thickBot="1">
      <c r="A82" s="24">
        <v>42085</v>
      </c>
      <c r="B82" s="3">
        <v>42085</v>
      </c>
      <c r="C82" s="4">
        <v>42085</v>
      </c>
      <c r="D82" s="9">
        <v>106555.03</v>
      </c>
    </row>
    <row r="83" spans="1:4" thickTop="1" thickBot="1">
      <c r="A83" s="24">
        <v>42086</v>
      </c>
      <c r="B83" s="3">
        <v>42086</v>
      </c>
      <c r="C83" s="4">
        <v>42086</v>
      </c>
      <c r="D83" s="9">
        <v>122810.05</v>
      </c>
    </row>
    <row r="84" spans="1:4" thickTop="1" thickBot="1">
      <c r="A84" s="24">
        <v>42087</v>
      </c>
      <c r="B84" s="3">
        <v>42087</v>
      </c>
      <c r="C84" s="4">
        <v>42087</v>
      </c>
      <c r="D84" s="9">
        <v>123234.935</v>
      </c>
    </row>
    <row r="85" spans="1:4" thickTop="1" thickBot="1">
      <c r="A85" s="24">
        <v>42088</v>
      </c>
      <c r="B85" s="3">
        <v>42088</v>
      </c>
      <c r="C85" s="4">
        <v>42088</v>
      </c>
      <c r="D85" s="9">
        <v>122268.86</v>
      </c>
    </row>
    <row r="86" spans="1:4" thickTop="1" thickBot="1">
      <c r="A86" s="24">
        <v>42089</v>
      </c>
      <c r="B86" s="3">
        <v>42089</v>
      </c>
      <c r="C86" s="4">
        <v>42089</v>
      </c>
      <c r="D86" s="9">
        <v>121998.2</v>
      </c>
    </row>
    <row r="87" spans="1:4" thickTop="1" thickBot="1">
      <c r="A87" s="24">
        <v>42090</v>
      </c>
      <c r="B87" s="3">
        <v>42090</v>
      </c>
      <c r="C87" s="4">
        <v>42090</v>
      </c>
      <c r="D87" s="9">
        <v>122346.33500000001</v>
      </c>
    </row>
    <row r="88" spans="1:4" thickTop="1" thickBot="1">
      <c r="A88" s="24">
        <v>42091</v>
      </c>
      <c r="B88" s="3">
        <v>42091</v>
      </c>
      <c r="C88" s="4">
        <v>42091</v>
      </c>
      <c r="D88" s="9">
        <v>112187.715</v>
      </c>
    </row>
    <row r="89" spans="1:4" thickTop="1" thickBot="1">
      <c r="A89" s="24">
        <v>42092</v>
      </c>
      <c r="B89" s="3">
        <v>42092</v>
      </c>
      <c r="C89" s="4">
        <v>42092</v>
      </c>
      <c r="D89" s="9">
        <v>106418.66499999999</v>
      </c>
    </row>
    <row r="90" spans="1:4" thickTop="1" thickBot="1">
      <c r="A90" s="24">
        <v>42093</v>
      </c>
      <c r="B90" s="3">
        <v>42093</v>
      </c>
      <c r="C90" s="4">
        <v>42093</v>
      </c>
      <c r="D90" s="9">
        <v>123061.87</v>
      </c>
    </row>
    <row r="91" spans="1:4" thickTop="1" thickBot="1">
      <c r="A91" s="24">
        <v>42094</v>
      </c>
      <c r="B91" s="3">
        <v>42094</v>
      </c>
      <c r="C91" s="4">
        <v>42094</v>
      </c>
      <c r="D91" s="9">
        <v>125795.325</v>
      </c>
    </row>
    <row r="92" spans="1:4" thickTop="1" thickBot="1">
      <c r="A92" s="24">
        <v>42095</v>
      </c>
      <c r="B92" s="3">
        <v>42095</v>
      </c>
      <c r="C92" s="4">
        <v>42095</v>
      </c>
      <c r="D92" s="9">
        <v>122042.265</v>
      </c>
    </row>
    <row r="93" spans="1:4" thickTop="1" thickBot="1">
      <c r="A93" s="24">
        <v>42096</v>
      </c>
      <c r="B93" s="3">
        <v>42096</v>
      </c>
      <c r="C93" s="4">
        <v>42096</v>
      </c>
      <c r="D93" s="9">
        <v>113838.41</v>
      </c>
    </row>
    <row r="94" spans="1:4" thickTop="1" thickBot="1">
      <c r="A94" s="24">
        <v>42097</v>
      </c>
      <c r="B94" s="3">
        <v>42097</v>
      </c>
      <c r="C94" s="4">
        <v>42097</v>
      </c>
      <c r="D94" s="9">
        <v>98891.06</v>
      </c>
    </row>
    <row r="95" spans="1:4" thickTop="1" thickBot="1">
      <c r="A95" s="24">
        <v>42098</v>
      </c>
      <c r="B95" s="3">
        <v>42098</v>
      </c>
      <c r="C95" s="4">
        <v>42098</v>
      </c>
      <c r="D95" s="9">
        <v>103999.17</v>
      </c>
    </row>
    <row r="96" spans="1:4" thickTop="1" thickBot="1">
      <c r="A96" s="24">
        <v>42099</v>
      </c>
      <c r="B96" s="3">
        <v>42099</v>
      </c>
      <c r="C96" s="4">
        <v>42099</v>
      </c>
      <c r="D96" s="9">
        <v>103685.45</v>
      </c>
    </row>
    <row r="97" spans="1:4" thickTop="1" thickBot="1">
      <c r="A97" s="24">
        <v>42100</v>
      </c>
      <c r="B97" s="3">
        <v>42100</v>
      </c>
      <c r="C97" s="4">
        <v>42100</v>
      </c>
      <c r="D97" s="9">
        <v>107383.37</v>
      </c>
    </row>
    <row r="98" spans="1:4" thickTop="1" thickBot="1">
      <c r="A98" s="24">
        <v>42101</v>
      </c>
      <c r="B98" s="3">
        <v>42101</v>
      </c>
      <c r="C98" s="4">
        <v>42101</v>
      </c>
      <c r="D98" s="9">
        <v>120235.505</v>
      </c>
    </row>
    <row r="99" spans="1:4" thickTop="1" thickBot="1">
      <c r="A99" s="24">
        <v>42102</v>
      </c>
      <c r="B99" s="3">
        <v>42102</v>
      </c>
      <c r="C99" s="4">
        <v>42102</v>
      </c>
      <c r="D99" s="9">
        <v>122129.77499999999</v>
      </c>
    </row>
    <row r="100" spans="1:4" thickTop="1" thickBot="1">
      <c r="A100" s="24">
        <v>42103</v>
      </c>
      <c r="B100" s="3">
        <v>42103</v>
      </c>
      <c r="C100" s="4">
        <v>42103</v>
      </c>
      <c r="D100" s="9">
        <v>123990.76</v>
      </c>
    </row>
    <row r="101" spans="1:4" thickTop="1" thickBot="1">
      <c r="A101" s="24">
        <v>42104</v>
      </c>
      <c r="B101" s="3">
        <v>42104</v>
      </c>
      <c r="C101" s="4">
        <v>42104</v>
      </c>
      <c r="D101" s="9">
        <v>121753.11500000001</v>
      </c>
    </row>
    <row r="102" spans="1:4" thickTop="1" thickBot="1">
      <c r="A102" s="24">
        <v>42105</v>
      </c>
      <c r="B102" s="3">
        <v>42105</v>
      </c>
      <c r="C102" s="4">
        <v>42105</v>
      </c>
      <c r="D102" s="9">
        <v>110034.16499999999</v>
      </c>
    </row>
    <row r="103" spans="1:4" thickTop="1" thickBot="1">
      <c r="A103" s="24">
        <v>42106</v>
      </c>
      <c r="B103" s="3">
        <v>42106</v>
      </c>
      <c r="C103" s="4">
        <v>42106</v>
      </c>
      <c r="D103" s="9">
        <v>103760.22500000001</v>
      </c>
    </row>
    <row r="104" spans="1:4" thickTop="1" thickBot="1">
      <c r="A104" s="24">
        <v>42107</v>
      </c>
      <c r="B104" s="3">
        <v>42107</v>
      </c>
      <c r="C104" s="4">
        <v>42107</v>
      </c>
      <c r="D104" s="9">
        <v>125107.78</v>
      </c>
    </row>
    <row r="105" spans="1:4" thickTop="1" thickBot="1">
      <c r="A105" s="24">
        <v>42108</v>
      </c>
      <c r="B105" s="3">
        <v>42108</v>
      </c>
      <c r="C105" s="4">
        <v>42108</v>
      </c>
      <c r="D105" s="9">
        <v>127793.38</v>
      </c>
    </row>
    <row r="106" spans="1:4" thickTop="1" thickBot="1">
      <c r="A106" s="24">
        <v>42109</v>
      </c>
      <c r="B106" s="3">
        <v>42109</v>
      </c>
      <c r="C106" s="4">
        <v>42109</v>
      </c>
      <c r="D106" s="9">
        <v>126673.935</v>
      </c>
    </row>
    <row r="107" spans="1:4" thickTop="1" thickBot="1">
      <c r="A107" s="24">
        <v>42110</v>
      </c>
      <c r="B107" s="3">
        <v>42110</v>
      </c>
      <c r="C107" s="4">
        <v>42110</v>
      </c>
      <c r="D107" s="9">
        <v>126937.94</v>
      </c>
    </row>
    <row r="108" spans="1:4" thickTop="1" thickBot="1">
      <c r="A108" s="24">
        <v>42111</v>
      </c>
      <c r="B108" s="3">
        <v>42111</v>
      </c>
      <c r="C108" s="4">
        <v>42111</v>
      </c>
      <c r="D108" s="9">
        <v>131031.41499999999</v>
      </c>
    </row>
    <row r="109" spans="1:4" thickTop="1" thickBot="1">
      <c r="A109" s="24">
        <v>42112</v>
      </c>
      <c r="B109" s="3">
        <v>42112</v>
      </c>
      <c r="C109" s="4">
        <v>42112</v>
      </c>
      <c r="D109" s="9">
        <v>109763.985</v>
      </c>
    </row>
    <row r="110" spans="1:4" thickTop="1" thickBot="1">
      <c r="A110" s="24">
        <v>42113</v>
      </c>
      <c r="B110" s="3">
        <v>42113</v>
      </c>
      <c r="C110" s="4">
        <v>42113</v>
      </c>
      <c r="D110" s="9">
        <v>107160.54</v>
      </c>
    </row>
    <row r="111" spans="1:4" thickTop="1" thickBot="1">
      <c r="A111" s="24">
        <v>42114</v>
      </c>
      <c r="B111" s="3">
        <v>42114</v>
      </c>
      <c r="C111" s="4">
        <v>42114</v>
      </c>
      <c r="D111" s="9">
        <v>126696.19</v>
      </c>
    </row>
    <row r="112" spans="1:4" thickTop="1" thickBot="1">
      <c r="A112" s="24">
        <v>42115</v>
      </c>
      <c r="B112" s="3">
        <v>42115</v>
      </c>
      <c r="C112" s="4">
        <v>42115</v>
      </c>
      <c r="D112" s="9">
        <v>127973.58500000001</v>
      </c>
    </row>
    <row r="113" spans="1:4" thickTop="1" thickBot="1">
      <c r="A113" s="24">
        <v>42116</v>
      </c>
      <c r="B113" s="3">
        <v>42116</v>
      </c>
      <c r="C113" s="4">
        <v>42116</v>
      </c>
      <c r="D113" s="9">
        <v>128598.495</v>
      </c>
    </row>
    <row r="114" spans="1:4" thickTop="1" thickBot="1">
      <c r="A114" s="24">
        <v>42117</v>
      </c>
      <c r="B114" s="3">
        <v>42117</v>
      </c>
      <c r="C114" s="4">
        <v>42117</v>
      </c>
      <c r="D114" s="9">
        <v>126483.80499999999</v>
      </c>
    </row>
    <row r="115" spans="1:4" thickTop="1" thickBot="1">
      <c r="A115" s="24">
        <v>42118</v>
      </c>
      <c r="B115" s="3">
        <v>42118</v>
      </c>
      <c r="C115" s="4">
        <v>42118</v>
      </c>
      <c r="D115" s="9">
        <v>126230.785</v>
      </c>
    </row>
    <row r="116" spans="1:4" thickTop="1" thickBot="1">
      <c r="A116" s="24">
        <v>42119</v>
      </c>
      <c r="B116" s="3">
        <v>42119</v>
      </c>
      <c r="C116" s="4">
        <v>42119</v>
      </c>
      <c r="D116" s="9">
        <v>111803.625</v>
      </c>
    </row>
    <row r="117" spans="1:4" thickTop="1" thickBot="1">
      <c r="A117" s="24">
        <v>42120</v>
      </c>
      <c r="B117" s="3">
        <v>42120</v>
      </c>
      <c r="C117" s="4">
        <v>42120</v>
      </c>
      <c r="D117" s="9">
        <v>108217.82</v>
      </c>
    </row>
    <row r="118" spans="1:4" thickTop="1" thickBot="1">
      <c r="A118" s="24">
        <v>42121</v>
      </c>
      <c r="B118" s="3">
        <v>42121</v>
      </c>
      <c r="C118" s="4">
        <v>42121</v>
      </c>
      <c r="D118" s="9">
        <v>127855.22</v>
      </c>
    </row>
    <row r="119" spans="1:4" thickTop="1" thickBot="1">
      <c r="A119" s="24">
        <v>42122</v>
      </c>
      <c r="B119" s="3">
        <v>42122</v>
      </c>
      <c r="C119" s="4">
        <v>42122</v>
      </c>
      <c r="D119" s="9">
        <v>132642.14000000001</v>
      </c>
    </row>
    <row r="120" spans="1:4" thickTop="1" thickBot="1">
      <c r="A120" s="24">
        <v>42123</v>
      </c>
      <c r="B120" s="3">
        <v>42123</v>
      </c>
      <c r="C120" s="4">
        <v>42123</v>
      </c>
      <c r="D120" s="9">
        <v>132814.61499999999</v>
      </c>
    </row>
    <row r="121" spans="1:4" thickTop="1" thickBot="1">
      <c r="A121" s="24">
        <v>42124</v>
      </c>
      <c r="B121" s="3">
        <v>42124</v>
      </c>
      <c r="C121" s="4">
        <v>42124</v>
      </c>
      <c r="D121" s="9">
        <v>132669.57999999999</v>
      </c>
    </row>
    <row r="122" spans="1:4" thickTop="1" thickBot="1">
      <c r="A122" s="24">
        <v>42125</v>
      </c>
      <c r="B122" s="3">
        <v>42125</v>
      </c>
      <c r="C122" s="4">
        <v>42125</v>
      </c>
      <c r="D122" s="9">
        <v>126304.44500000001</v>
      </c>
    </row>
    <row r="123" spans="1:4" thickTop="1" thickBot="1">
      <c r="A123" s="24">
        <v>42126</v>
      </c>
      <c r="B123" s="3">
        <v>42126</v>
      </c>
      <c r="C123" s="4">
        <v>42126</v>
      </c>
      <c r="D123" s="9">
        <v>108487.97500000001</v>
      </c>
    </row>
    <row r="124" spans="1:4" thickTop="1" thickBot="1">
      <c r="A124" s="24">
        <v>42127</v>
      </c>
      <c r="B124" s="3">
        <v>42127</v>
      </c>
      <c r="C124" s="4">
        <v>42127</v>
      </c>
      <c r="D124" s="9">
        <v>109233.34</v>
      </c>
    </row>
    <row r="125" spans="1:4" thickTop="1" thickBot="1">
      <c r="A125" s="24">
        <v>42128</v>
      </c>
      <c r="B125" s="3">
        <v>42128</v>
      </c>
      <c r="C125" s="4">
        <v>42128</v>
      </c>
      <c r="D125" s="9">
        <v>122375.47</v>
      </c>
    </row>
    <row r="126" spans="1:4" thickTop="1" thickBot="1">
      <c r="A126" s="24">
        <v>42129</v>
      </c>
      <c r="B126" s="3">
        <v>42129</v>
      </c>
      <c r="C126" s="4">
        <v>42129</v>
      </c>
      <c r="D126" s="9">
        <v>123734.86500000001</v>
      </c>
    </row>
    <row r="127" spans="1:4" thickTop="1" thickBot="1">
      <c r="A127" s="24">
        <v>42130</v>
      </c>
      <c r="B127" s="3">
        <v>42130</v>
      </c>
      <c r="C127" s="4">
        <v>42130</v>
      </c>
      <c r="D127" s="9">
        <v>129121.86</v>
      </c>
    </row>
    <row r="128" spans="1:4" thickTop="1" thickBot="1">
      <c r="A128" s="24">
        <v>42131</v>
      </c>
      <c r="B128" s="3">
        <v>42131</v>
      </c>
      <c r="C128" s="4">
        <v>42131</v>
      </c>
      <c r="D128" s="9">
        <v>131237.185</v>
      </c>
    </row>
    <row r="129" spans="1:4" thickTop="1" thickBot="1">
      <c r="A129" s="24">
        <v>42132</v>
      </c>
      <c r="B129" s="3">
        <v>42132</v>
      </c>
      <c r="C129" s="4">
        <v>42132</v>
      </c>
      <c r="D129" s="9">
        <v>131138.73000000001</v>
      </c>
    </row>
    <row r="130" spans="1:4" thickTop="1" thickBot="1">
      <c r="A130" s="24">
        <v>42133</v>
      </c>
      <c r="B130" s="3">
        <v>42133</v>
      </c>
      <c r="C130" s="4">
        <v>42133</v>
      </c>
      <c r="D130" s="9">
        <v>108377.05</v>
      </c>
    </row>
    <row r="131" spans="1:4" thickTop="1" thickBot="1">
      <c r="A131" s="24">
        <v>42134</v>
      </c>
      <c r="B131" s="3">
        <v>42134</v>
      </c>
      <c r="C131" s="4">
        <v>42134</v>
      </c>
      <c r="D131" s="9">
        <v>103811.28</v>
      </c>
    </row>
    <row r="132" spans="1:4" thickTop="1" thickBot="1">
      <c r="A132" s="24">
        <v>42135</v>
      </c>
      <c r="B132" s="3">
        <v>42135</v>
      </c>
      <c r="C132" s="4">
        <v>42135</v>
      </c>
      <c r="D132" s="9">
        <v>123740.245</v>
      </c>
    </row>
    <row r="133" spans="1:4" thickTop="1" thickBot="1">
      <c r="A133" s="24">
        <v>42136</v>
      </c>
      <c r="B133" s="3">
        <v>42136</v>
      </c>
      <c r="C133" s="4">
        <v>42136</v>
      </c>
      <c r="D133" s="9">
        <v>129312.58</v>
      </c>
    </row>
    <row r="134" spans="1:4" thickTop="1" thickBot="1">
      <c r="A134" s="24">
        <v>42137</v>
      </c>
      <c r="B134" s="3">
        <v>42137</v>
      </c>
      <c r="C134" s="4">
        <v>42137</v>
      </c>
      <c r="D134" s="9">
        <v>136903.26999999999</v>
      </c>
    </row>
    <row r="135" spans="1:4" thickTop="1" thickBot="1">
      <c r="A135" s="24">
        <v>42138</v>
      </c>
      <c r="B135" s="3">
        <v>42138</v>
      </c>
      <c r="C135" s="4">
        <v>42138</v>
      </c>
      <c r="D135" s="9">
        <v>135217.65</v>
      </c>
    </row>
    <row r="136" spans="1:4" thickTop="1" thickBot="1">
      <c r="A136" s="24">
        <v>42139</v>
      </c>
      <c r="B136" s="3">
        <v>42139</v>
      </c>
      <c r="C136" s="4">
        <v>42139</v>
      </c>
      <c r="D136" s="9">
        <v>135172.41</v>
      </c>
    </row>
    <row r="137" spans="1:4" thickTop="1" thickBot="1">
      <c r="A137" s="24">
        <v>42140</v>
      </c>
      <c r="B137" s="3">
        <v>42140</v>
      </c>
      <c r="C137" s="4">
        <v>42140</v>
      </c>
      <c r="D137" s="9">
        <v>117136.63</v>
      </c>
    </row>
    <row r="138" spans="1:4" thickTop="1" thickBot="1">
      <c r="A138" s="24">
        <v>42141</v>
      </c>
      <c r="B138" s="3">
        <v>42141</v>
      </c>
      <c r="C138" s="4">
        <v>42141</v>
      </c>
      <c r="D138" s="9">
        <v>111897.08500000001</v>
      </c>
    </row>
    <row r="139" spans="1:4" thickTop="1" thickBot="1">
      <c r="A139" s="24">
        <v>42142</v>
      </c>
      <c r="B139" s="3">
        <v>42142</v>
      </c>
      <c r="C139" s="4">
        <v>42142</v>
      </c>
      <c r="D139" s="9">
        <v>127524.8</v>
      </c>
    </row>
    <row r="140" spans="1:4" thickTop="1" thickBot="1">
      <c r="A140" s="24">
        <v>42143</v>
      </c>
      <c r="B140" s="3">
        <v>42143</v>
      </c>
      <c r="C140" s="4">
        <v>42143</v>
      </c>
      <c r="D140" s="9">
        <v>133235.48000000001</v>
      </c>
    </row>
    <row r="141" spans="1:4" thickTop="1" thickBot="1">
      <c r="A141" s="24">
        <v>42144</v>
      </c>
      <c r="B141" s="3">
        <v>42144</v>
      </c>
      <c r="C141" s="4">
        <v>42144</v>
      </c>
      <c r="D141" s="9">
        <v>127522.71</v>
      </c>
    </row>
    <row r="142" spans="1:4" thickTop="1" thickBot="1">
      <c r="A142" s="24">
        <v>42145</v>
      </c>
      <c r="B142" s="3">
        <v>42145</v>
      </c>
      <c r="C142" s="4">
        <v>42145</v>
      </c>
      <c r="D142" s="9">
        <v>135361.19500000001</v>
      </c>
    </row>
    <row r="143" spans="1:4" thickTop="1" thickBot="1">
      <c r="A143" s="24">
        <v>42146</v>
      </c>
      <c r="B143" s="3">
        <v>42146</v>
      </c>
      <c r="C143" s="4">
        <v>42146</v>
      </c>
      <c r="D143" s="9">
        <v>133422.46</v>
      </c>
    </row>
    <row r="144" spans="1:4" thickTop="1" thickBot="1">
      <c r="A144" s="24">
        <v>42147</v>
      </c>
      <c r="B144" s="3">
        <v>42147</v>
      </c>
      <c r="C144" s="4">
        <v>42147</v>
      </c>
      <c r="D144" s="9">
        <v>119331.85</v>
      </c>
    </row>
    <row r="145" spans="1:4" thickTop="1" thickBot="1">
      <c r="A145" s="24">
        <v>42148</v>
      </c>
      <c r="B145" s="3">
        <v>42148</v>
      </c>
      <c r="C145" s="4">
        <v>42148</v>
      </c>
      <c r="D145" s="9">
        <v>118783.08500000001</v>
      </c>
    </row>
    <row r="146" spans="1:4" thickTop="1" thickBot="1">
      <c r="A146" s="24">
        <v>42149</v>
      </c>
      <c r="B146" s="3">
        <v>42149</v>
      </c>
      <c r="C146" s="4">
        <v>42149</v>
      </c>
      <c r="D146" s="9">
        <v>136690.92000000001</v>
      </c>
    </row>
    <row r="147" spans="1:4" thickTop="1" thickBot="1">
      <c r="A147" s="24">
        <v>42150</v>
      </c>
      <c r="B147" s="3">
        <v>42150</v>
      </c>
      <c r="C147" s="4">
        <v>42150</v>
      </c>
      <c r="D147" s="9">
        <v>140886.995</v>
      </c>
    </row>
    <row r="148" spans="1:4" thickTop="1" thickBot="1">
      <c r="A148" s="24">
        <v>42151</v>
      </c>
      <c r="B148" s="3">
        <v>42151</v>
      </c>
      <c r="C148" s="4">
        <v>42151</v>
      </c>
      <c r="D148" s="9">
        <v>133103.37</v>
      </c>
    </row>
    <row r="149" spans="1:4" thickTop="1" thickBot="1">
      <c r="A149" s="24">
        <v>42152</v>
      </c>
      <c r="B149" s="3">
        <v>42152</v>
      </c>
      <c r="C149" s="4">
        <v>42152</v>
      </c>
      <c r="D149" s="9">
        <v>127900.235</v>
      </c>
    </row>
    <row r="150" spans="1:4" thickTop="1" thickBot="1">
      <c r="A150" s="24">
        <v>42153</v>
      </c>
      <c r="B150" s="3">
        <v>42153</v>
      </c>
      <c r="C150" s="4">
        <v>42153</v>
      </c>
      <c r="D150" s="9">
        <v>132338.94</v>
      </c>
    </row>
    <row r="151" spans="1:4" thickTop="1" thickBot="1">
      <c r="A151" s="24">
        <v>42154</v>
      </c>
      <c r="B151" s="3">
        <v>42154</v>
      </c>
      <c r="C151" s="4">
        <v>42154</v>
      </c>
      <c r="D151" s="9">
        <v>114669.79</v>
      </c>
    </row>
    <row r="152" spans="1:4" thickTop="1" thickBot="1">
      <c r="A152" s="24">
        <v>42155</v>
      </c>
      <c r="B152" s="3">
        <v>42155</v>
      </c>
      <c r="C152" s="4">
        <v>42155</v>
      </c>
      <c r="D152" s="9">
        <v>113261.26</v>
      </c>
    </row>
    <row r="153" spans="1:4" thickTop="1" thickBot="1">
      <c r="A153" s="24">
        <v>42156</v>
      </c>
      <c r="B153" s="3">
        <v>42156</v>
      </c>
      <c r="C153" s="4">
        <v>42156</v>
      </c>
      <c r="D153" s="9">
        <v>140919.995</v>
      </c>
    </row>
    <row r="154" spans="1:4" thickTop="1" thickBot="1">
      <c r="A154" s="24">
        <v>42157</v>
      </c>
      <c r="B154" s="3">
        <v>42157</v>
      </c>
      <c r="C154" s="4">
        <v>42157</v>
      </c>
      <c r="D154" s="9">
        <v>148534.505</v>
      </c>
    </row>
    <row r="155" spans="1:4" thickTop="1" thickBot="1">
      <c r="A155" s="24">
        <v>42158</v>
      </c>
      <c r="B155" s="3">
        <v>42158</v>
      </c>
      <c r="C155" s="4">
        <v>42158</v>
      </c>
      <c r="D155" s="9">
        <v>146902.95000000001</v>
      </c>
    </row>
    <row r="156" spans="1:4" thickTop="1" thickBot="1">
      <c r="A156" s="24">
        <v>42159</v>
      </c>
      <c r="B156" s="3">
        <v>42159</v>
      </c>
      <c r="C156" s="4">
        <v>42159</v>
      </c>
      <c r="D156" s="9">
        <v>147155.26500000001</v>
      </c>
    </row>
    <row r="157" spans="1:4" thickTop="1" thickBot="1">
      <c r="A157" s="24">
        <v>42160</v>
      </c>
      <c r="B157" s="3">
        <v>42160</v>
      </c>
      <c r="C157" s="4">
        <v>42160</v>
      </c>
      <c r="D157" s="9">
        <v>142625.035</v>
      </c>
    </row>
    <row r="158" spans="1:4" thickTop="1" thickBot="1">
      <c r="A158" s="24">
        <v>42161</v>
      </c>
      <c r="B158" s="3">
        <v>42161</v>
      </c>
      <c r="C158" s="4">
        <v>42161</v>
      </c>
      <c r="D158" s="9">
        <v>120128.295</v>
      </c>
    </row>
    <row r="159" spans="1:4" thickTop="1" thickBot="1">
      <c r="A159" s="24">
        <v>42162</v>
      </c>
      <c r="B159" s="3">
        <v>42162</v>
      </c>
      <c r="C159" s="4">
        <v>42162</v>
      </c>
      <c r="D159" s="9">
        <v>109609.685</v>
      </c>
    </row>
    <row r="160" spans="1:4" thickTop="1" thickBot="1">
      <c r="A160" s="24">
        <v>42163</v>
      </c>
      <c r="B160" s="3">
        <v>42163</v>
      </c>
      <c r="C160" s="4">
        <v>42163</v>
      </c>
      <c r="D160" s="9">
        <v>110715.815</v>
      </c>
    </row>
    <row r="161" spans="1:4" thickTop="1" thickBot="1">
      <c r="A161" s="24">
        <v>42164</v>
      </c>
      <c r="B161" s="3">
        <v>42164</v>
      </c>
      <c r="C161" s="4">
        <v>42164</v>
      </c>
      <c r="D161" s="9">
        <v>132854.13500000001</v>
      </c>
    </row>
    <row r="162" spans="1:4" thickTop="1" thickBot="1">
      <c r="A162" s="24">
        <v>42165</v>
      </c>
      <c r="B162" s="3">
        <v>42165</v>
      </c>
      <c r="C162" s="4">
        <v>42165</v>
      </c>
      <c r="D162" s="9">
        <v>144125.52499999999</v>
      </c>
    </row>
    <row r="163" spans="1:4" thickTop="1" thickBot="1">
      <c r="A163" s="24">
        <v>42166</v>
      </c>
      <c r="B163" s="3">
        <v>42166</v>
      </c>
      <c r="C163" s="4">
        <v>42166</v>
      </c>
      <c r="D163" s="9">
        <v>143465.44500000001</v>
      </c>
    </row>
    <row r="164" spans="1:4" thickTop="1" thickBot="1">
      <c r="A164" s="24">
        <v>42167</v>
      </c>
      <c r="B164" s="3">
        <v>42167</v>
      </c>
      <c r="C164" s="4">
        <v>42167</v>
      </c>
      <c r="D164" s="9">
        <v>145005.62</v>
      </c>
    </row>
    <row r="165" spans="1:4" thickTop="1" thickBot="1">
      <c r="A165" s="24">
        <v>42168</v>
      </c>
      <c r="B165" s="3">
        <v>42168</v>
      </c>
      <c r="C165" s="4">
        <v>42168</v>
      </c>
      <c r="D165" s="9">
        <v>123754.55</v>
      </c>
    </row>
    <row r="166" spans="1:4" thickTop="1" thickBot="1">
      <c r="A166" s="24">
        <v>42169</v>
      </c>
      <c r="B166" s="3">
        <v>42169</v>
      </c>
      <c r="C166" s="4">
        <v>42169</v>
      </c>
      <c r="D166" s="9">
        <v>119125.62</v>
      </c>
    </row>
    <row r="167" spans="1:4" thickTop="1" thickBot="1">
      <c r="A167" s="24">
        <v>42170</v>
      </c>
      <c r="B167" s="3">
        <v>42170</v>
      </c>
      <c r="C167" s="4">
        <v>42170</v>
      </c>
      <c r="D167" s="9">
        <v>136054.14499999999</v>
      </c>
    </row>
    <row r="168" spans="1:4" thickTop="1" thickBot="1">
      <c r="A168" s="24">
        <v>42171</v>
      </c>
      <c r="B168" s="3">
        <v>42171</v>
      </c>
      <c r="C168" s="4">
        <v>42171</v>
      </c>
      <c r="D168" s="9">
        <v>139073.785</v>
      </c>
    </row>
    <row r="169" spans="1:4" thickTop="1" thickBot="1">
      <c r="A169" s="24">
        <v>42172</v>
      </c>
      <c r="B169" s="3">
        <v>42172</v>
      </c>
      <c r="C169" s="4">
        <v>42172</v>
      </c>
      <c r="D169" s="9">
        <v>134290.46</v>
      </c>
    </row>
    <row r="170" spans="1:4" thickTop="1" thickBot="1">
      <c r="A170" s="24">
        <v>42173</v>
      </c>
      <c r="B170" s="3">
        <v>42173</v>
      </c>
      <c r="C170" s="4">
        <v>42173</v>
      </c>
      <c r="D170" s="9">
        <v>137073.77499999999</v>
      </c>
    </row>
    <row r="171" spans="1:4" thickTop="1" thickBot="1">
      <c r="A171" s="24">
        <v>42174</v>
      </c>
      <c r="B171" s="3">
        <v>42174</v>
      </c>
      <c r="C171" s="4">
        <v>42174</v>
      </c>
      <c r="D171" s="9">
        <v>139781.245</v>
      </c>
    </row>
    <row r="172" spans="1:4" thickTop="1" thickBot="1">
      <c r="A172" s="24">
        <v>42175</v>
      </c>
      <c r="B172" s="3">
        <v>42175</v>
      </c>
      <c r="C172" s="4">
        <v>42175</v>
      </c>
      <c r="D172" s="9">
        <v>129576.36</v>
      </c>
    </row>
    <row r="173" spans="1:4" thickTop="1" thickBot="1">
      <c r="A173" s="24">
        <v>42176</v>
      </c>
      <c r="B173" s="3">
        <v>42176</v>
      </c>
      <c r="C173" s="4">
        <v>42176</v>
      </c>
      <c r="D173" s="9">
        <v>124910.57</v>
      </c>
    </row>
    <row r="174" spans="1:4" thickTop="1" thickBot="1">
      <c r="A174" s="24">
        <v>42177</v>
      </c>
      <c r="B174" s="3">
        <v>42177</v>
      </c>
      <c r="C174" s="4">
        <v>42177</v>
      </c>
      <c r="D174" s="9">
        <v>140431.35999999999</v>
      </c>
    </row>
    <row r="175" spans="1:4" thickTop="1" thickBot="1">
      <c r="A175" s="24">
        <v>42178</v>
      </c>
      <c r="B175" s="3">
        <v>42178</v>
      </c>
      <c r="C175" s="4">
        <v>42178</v>
      </c>
      <c r="D175" s="9">
        <v>133171.4</v>
      </c>
    </row>
    <row r="176" spans="1:4" thickTop="1" thickBot="1">
      <c r="A176" s="24">
        <v>42179</v>
      </c>
      <c r="B176" s="3">
        <v>42179</v>
      </c>
      <c r="C176" s="4">
        <v>42179</v>
      </c>
      <c r="D176" s="9">
        <v>135407.57</v>
      </c>
    </row>
    <row r="177" spans="1:4" thickTop="1" thickBot="1">
      <c r="A177" s="24">
        <v>42180</v>
      </c>
      <c r="B177" s="3">
        <v>42180</v>
      </c>
      <c r="C177" s="4">
        <v>42180</v>
      </c>
      <c r="D177" s="9">
        <v>137379.23000000001</v>
      </c>
    </row>
    <row r="178" spans="1:4" thickTop="1" thickBot="1">
      <c r="A178" s="24">
        <v>42181</v>
      </c>
      <c r="B178" s="3">
        <v>42181</v>
      </c>
      <c r="C178" s="4">
        <v>42181</v>
      </c>
      <c r="D178" s="9">
        <v>135562.07500000001</v>
      </c>
    </row>
    <row r="179" spans="1:4" thickTop="1" thickBot="1">
      <c r="A179" s="24">
        <v>42182</v>
      </c>
      <c r="B179" s="3">
        <v>42182</v>
      </c>
      <c r="C179" s="4">
        <v>42182</v>
      </c>
      <c r="D179" s="9">
        <v>124587.43</v>
      </c>
    </row>
    <row r="180" spans="1:4" thickTop="1" thickBot="1">
      <c r="A180" s="24">
        <v>42183</v>
      </c>
      <c r="B180" s="3">
        <v>42183</v>
      </c>
      <c r="C180" s="4">
        <v>42183</v>
      </c>
      <c r="D180" s="9">
        <v>119277.48</v>
      </c>
    </row>
    <row r="181" spans="1:4" thickTop="1" thickBot="1">
      <c r="A181" s="24">
        <v>42184</v>
      </c>
      <c r="B181" s="3">
        <v>42184</v>
      </c>
      <c r="C181" s="4">
        <v>42184</v>
      </c>
      <c r="D181" s="9">
        <v>139468.155</v>
      </c>
    </row>
    <row r="182" spans="1:4" thickTop="1" thickBot="1">
      <c r="A182" s="24">
        <v>42185</v>
      </c>
      <c r="B182" s="3">
        <v>42185</v>
      </c>
      <c r="C182" s="4">
        <v>42185</v>
      </c>
      <c r="D182" s="9">
        <v>143170.05499999999</v>
      </c>
    </row>
    <row r="183" spans="1:4" thickTop="1" thickBot="1">
      <c r="A183" s="24">
        <v>42186</v>
      </c>
      <c r="B183" s="3">
        <v>42186</v>
      </c>
      <c r="C183" s="4">
        <v>42186</v>
      </c>
      <c r="D183" s="9">
        <v>138931</v>
      </c>
    </row>
    <row r="184" spans="1:4" thickTop="1" thickBot="1">
      <c r="A184" s="24">
        <v>42187</v>
      </c>
      <c r="B184" s="3">
        <v>42187</v>
      </c>
      <c r="C184" s="4">
        <v>42187</v>
      </c>
      <c r="D184" s="9">
        <v>138972.42499999999</v>
      </c>
    </row>
    <row r="185" spans="1:4" thickTop="1" thickBot="1">
      <c r="A185" s="24">
        <v>42188</v>
      </c>
      <c r="B185" s="3">
        <v>42188</v>
      </c>
      <c r="C185" s="4">
        <v>42188</v>
      </c>
      <c r="D185" s="9">
        <v>145713.81</v>
      </c>
    </row>
    <row r="186" spans="1:4" thickTop="1" thickBot="1">
      <c r="A186" s="24">
        <v>42189</v>
      </c>
      <c r="B186" s="3">
        <v>42189</v>
      </c>
      <c r="C186" s="4">
        <v>42189</v>
      </c>
      <c r="D186" s="9">
        <v>130073.27</v>
      </c>
    </row>
    <row r="187" spans="1:4" thickTop="1" thickBot="1">
      <c r="A187" s="24">
        <v>42190</v>
      </c>
      <c r="B187" s="3">
        <v>42190</v>
      </c>
      <c r="C187" s="4">
        <v>42190</v>
      </c>
      <c r="D187" s="9">
        <v>117312.925</v>
      </c>
    </row>
    <row r="188" spans="1:4" thickTop="1" thickBot="1">
      <c r="A188" s="24">
        <v>42191</v>
      </c>
      <c r="B188" s="3">
        <v>42191</v>
      </c>
      <c r="C188" s="4">
        <v>42191</v>
      </c>
      <c r="D188" s="9">
        <v>143176.33499999999</v>
      </c>
    </row>
    <row r="189" spans="1:4" thickTop="1" thickBot="1">
      <c r="A189" s="24">
        <v>42192</v>
      </c>
      <c r="B189" s="3">
        <v>42192</v>
      </c>
      <c r="C189" s="4">
        <v>42192</v>
      </c>
      <c r="D189" s="9">
        <v>143984.39000000001</v>
      </c>
    </row>
    <row r="190" spans="1:4" thickTop="1" thickBot="1">
      <c r="A190" s="24">
        <v>42193</v>
      </c>
      <c r="B190" s="3">
        <v>42193</v>
      </c>
      <c r="C190" s="4">
        <v>42193</v>
      </c>
      <c r="D190" s="9">
        <v>141696.29500000001</v>
      </c>
    </row>
    <row r="191" spans="1:4" thickTop="1" thickBot="1">
      <c r="A191" s="24">
        <v>42194</v>
      </c>
      <c r="B191" s="3">
        <v>42194</v>
      </c>
      <c r="C191" s="4">
        <v>42194</v>
      </c>
      <c r="D191" s="9">
        <v>141994.375</v>
      </c>
    </row>
    <row r="192" spans="1:4" thickTop="1" thickBot="1">
      <c r="A192" s="24">
        <v>42195</v>
      </c>
      <c r="B192" s="3">
        <v>42195</v>
      </c>
      <c r="C192" s="4">
        <v>42195</v>
      </c>
      <c r="D192" s="9">
        <v>136884.095</v>
      </c>
    </row>
    <row r="193" spans="1:4" thickTop="1" thickBot="1">
      <c r="A193" s="24">
        <v>42196</v>
      </c>
      <c r="B193" s="3">
        <v>42196</v>
      </c>
      <c r="C193" s="4">
        <v>42196</v>
      </c>
      <c r="D193" s="9">
        <v>123971.705</v>
      </c>
    </row>
    <row r="194" spans="1:4" thickTop="1" thickBot="1">
      <c r="A194" s="24">
        <v>42197</v>
      </c>
      <c r="B194" s="3">
        <v>42197</v>
      </c>
      <c r="C194" s="4">
        <v>42197</v>
      </c>
      <c r="D194" s="9">
        <v>124790.69500000001</v>
      </c>
    </row>
    <row r="195" spans="1:4" thickTop="1" thickBot="1">
      <c r="A195" s="24">
        <v>42198</v>
      </c>
      <c r="B195" s="3">
        <v>42198</v>
      </c>
      <c r="C195" s="4">
        <v>42198</v>
      </c>
      <c r="D195" s="9">
        <v>138680.33499999999</v>
      </c>
    </row>
    <row r="196" spans="1:4" thickTop="1" thickBot="1">
      <c r="A196" s="24">
        <v>42199</v>
      </c>
      <c r="B196" s="3">
        <v>42199</v>
      </c>
      <c r="C196" s="4">
        <v>42199</v>
      </c>
      <c r="D196" s="9">
        <v>150671.10500000001</v>
      </c>
    </row>
    <row r="197" spans="1:4" thickTop="1" thickBot="1">
      <c r="A197" s="24">
        <v>42200</v>
      </c>
      <c r="B197" s="3">
        <v>42200</v>
      </c>
      <c r="C197" s="4">
        <v>42200</v>
      </c>
      <c r="D197" s="9">
        <v>151270.54</v>
      </c>
    </row>
    <row r="198" spans="1:4" thickTop="1" thickBot="1">
      <c r="A198" s="24">
        <v>42201</v>
      </c>
      <c r="B198" s="3">
        <v>42201</v>
      </c>
      <c r="C198" s="4">
        <v>42201</v>
      </c>
      <c r="D198" s="9">
        <v>144797.98000000001</v>
      </c>
    </row>
    <row r="199" spans="1:4" thickTop="1" thickBot="1">
      <c r="A199" s="24">
        <v>42202</v>
      </c>
      <c r="B199" s="3">
        <v>42202</v>
      </c>
      <c r="C199" s="4">
        <v>42202</v>
      </c>
      <c r="D199" s="9">
        <v>142965.48000000001</v>
      </c>
    </row>
    <row r="200" spans="1:4" thickTop="1" thickBot="1">
      <c r="A200" s="24">
        <v>42203</v>
      </c>
      <c r="B200" s="3">
        <v>42203</v>
      </c>
      <c r="C200" s="4">
        <v>42203</v>
      </c>
      <c r="D200" s="9">
        <v>130187.44500000001</v>
      </c>
    </row>
    <row r="201" spans="1:4" thickTop="1" thickBot="1">
      <c r="A201" s="24">
        <v>42204</v>
      </c>
      <c r="B201" s="3">
        <v>42204</v>
      </c>
      <c r="C201" s="4">
        <v>42204</v>
      </c>
      <c r="D201" s="9">
        <v>131141.35500000001</v>
      </c>
    </row>
    <row r="202" spans="1:4" thickTop="1" thickBot="1">
      <c r="A202" s="24">
        <v>42205</v>
      </c>
      <c r="B202" s="3">
        <v>42205</v>
      </c>
      <c r="C202" s="4">
        <v>42205</v>
      </c>
      <c r="D202" s="9">
        <v>146154.37</v>
      </c>
    </row>
    <row r="203" spans="1:4" thickTop="1" thickBot="1">
      <c r="A203" s="24">
        <v>42206</v>
      </c>
      <c r="B203" s="3">
        <v>42206</v>
      </c>
      <c r="C203" s="4">
        <v>42206</v>
      </c>
      <c r="D203" s="9">
        <v>138931.81</v>
      </c>
    </row>
    <row r="204" spans="1:4" thickTop="1" thickBot="1">
      <c r="A204" s="24">
        <v>42207</v>
      </c>
      <c r="B204" s="3">
        <v>42207</v>
      </c>
      <c r="C204" s="4">
        <v>42207</v>
      </c>
      <c r="D204" s="9">
        <v>138418.83499999999</v>
      </c>
    </row>
    <row r="205" spans="1:4" thickTop="1" thickBot="1">
      <c r="A205" s="24">
        <v>42208</v>
      </c>
      <c r="B205" s="3">
        <v>42208</v>
      </c>
      <c r="C205" s="4">
        <v>42208</v>
      </c>
      <c r="D205" s="9">
        <v>142316.29500000001</v>
      </c>
    </row>
    <row r="206" spans="1:4" thickTop="1" thickBot="1">
      <c r="A206" s="24">
        <v>42209</v>
      </c>
      <c r="B206" s="3">
        <v>42209</v>
      </c>
      <c r="C206" s="4">
        <v>42209</v>
      </c>
      <c r="D206" s="9">
        <v>136837.155</v>
      </c>
    </row>
    <row r="207" spans="1:4" thickTop="1" thickBot="1">
      <c r="A207" s="24">
        <v>42210</v>
      </c>
      <c r="B207" s="3">
        <v>42210</v>
      </c>
      <c r="C207" s="4">
        <v>42210</v>
      </c>
      <c r="D207" s="9">
        <v>121021.425</v>
      </c>
    </row>
    <row r="208" spans="1:4" thickTop="1" thickBot="1">
      <c r="A208" s="24">
        <v>42211</v>
      </c>
      <c r="B208" s="3">
        <v>42211</v>
      </c>
      <c r="C208" s="4">
        <v>42211</v>
      </c>
      <c r="D208" s="9">
        <v>120396.735</v>
      </c>
    </row>
    <row r="209" spans="1:4" thickTop="1" thickBot="1">
      <c r="A209" s="24">
        <v>42212</v>
      </c>
      <c r="B209" s="3">
        <v>42212</v>
      </c>
      <c r="C209" s="4">
        <v>42212</v>
      </c>
      <c r="D209" s="9">
        <v>142470.43</v>
      </c>
    </row>
    <row r="210" spans="1:4" thickTop="1" thickBot="1">
      <c r="A210" s="24">
        <v>42213</v>
      </c>
      <c r="B210" s="3">
        <v>42213</v>
      </c>
      <c r="C210" s="4">
        <v>42213</v>
      </c>
      <c r="D210" s="9">
        <v>144008.37</v>
      </c>
    </row>
    <row r="211" spans="1:4" thickTop="1" thickBot="1">
      <c r="A211" s="24">
        <v>42214</v>
      </c>
      <c r="B211" s="3">
        <v>42214</v>
      </c>
      <c r="C211" s="4">
        <v>42214</v>
      </c>
      <c r="D211" s="9">
        <v>142637.76000000001</v>
      </c>
    </row>
    <row r="212" spans="1:4" thickTop="1" thickBot="1">
      <c r="A212" s="24">
        <v>42215</v>
      </c>
      <c r="B212" s="3">
        <v>42215</v>
      </c>
      <c r="C212" s="4">
        <v>42215</v>
      </c>
      <c r="D212" s="9">
        <v>143544.10999999999</v>
      </c>
    </row>
    <row r="213" spans="1:4" thickTop="1" thickBot="1">
      <c r="A213" s="24">
        <v>42216</v>
      </c>
      <c r="B213" s="3">
        <v>42216</v>
      </c>
      <c r="C213" s="4">
        <v>42216</v>
      </c>
      <c r="D213" s="9">
        <v>139584.95499999999</v>
      </c>
    </row>
    <row r="214" spans="1:4" thickTop="1" thickBot="1">
      <c r="A214" s="24">
        <v>42217</v>
      </c>
      <c r="B214" s="3">
        <v>42217</v>
      </c>
      <c r="C214" s="4">
        <v>42217</v>
      </c>
      <c r="D214" s="9">
        <v>125032.57</v>
      </c>
    </row>
    <row r="215" spans="1:4" thickTop="1" thickBot="1">
      <c r="A215" s="24">
        <v>42218</v>
      </c>
      <c r="B215" s="3">
        <v>42218</v>
      </c>
      <c r="C215" s="4">
        <v>42218</v>
      </c>
      <c r="D215" s="9">
        <v>117638.065</v>
      </c>
    </row>
    <row r="216" spans="1:4" thickTop="1" thickBot="1">
      <c r="A216" s="24">
        <v>42219</v>
      </c>
      <c r="B216" s="3">
        <v>42219</v>
      </c>
      <c r="C216" s="4">
        <v>42219</v>
      </c>
      <c r="D216" s="9">
        <v>141451.72500000001</v>
      </c>
    </row>
    <row r="217" spans="1:4" thickTop="1" thickBot="1">
      <c r="A217" s="24">
        <v>42220</v>
      </c>
      <c r="B217" s="3">
        <v>42220</v>
      </c>
      <c r="C217" s="4">
        <v>42220</v>
      </c>
      <c r="D217" s="9">
        <v>147550.185</v>
      </c>
    </row>
    <row r="218" spans="1:4" thickTop="1" thickBot="1">
      <c r="A218" s="24">
        <v>42221</v>
      </c>
      <c r="B218" s="3">
        <v>42221</v>
      </c>
      <c r="C218" s="4">
        <v>42221</v>
      </c>
      <c r="D218" s="9">
        <v>142325.99</v>
      </c>
    </row>
    <row r="219" spans="1:4" thickTop="1" thickBot="1">
      <c r="A219" s="24">
        <v>42222</v>
      </c>
      <c r="B219" s="3">
        <v>42222</v>
      </c>
      <c r="C219" s="4">
        <v>42222</v>
      </c>
      <c r="D219" s="9">
        <v>143642.35500000001</v>
      </c>
    </row>
    <row r="220" spans="1:4" thickTop="1" thickBot="1">
      <c r="A220" s="24">
        <v>42223</v>
      </c>
      <c r="B220" s="3">
        <v>42223</v>
      </c>
      <c r="C220" s="4">
        <v>42223</v>
      </c>
      <c r="D220" s="9">
        <v>143060.32999999999</v>
      </c>
    </row>
    <row r="221" spans="1:4" thickTop="1" thickBot="1">
      <c r="A221" s="24">
        <v>42224</v>
      </c>
      <c r="B221" s="3">
        <v>42224</v>
      </c>
      <c r="C221" s="4">
        <v>42224</v>
      </c>
      <c r="D221" s="9">
        <v>125830.535</v>
      </c>
    </row>
    <row r="222" spans="1:4" thickTop="1" thickBot="1">
      <c r="A222" s="24">
        <v>42225</v>
      </c>
      <c r="B222" s="3">
        <v>42225</v>
      </c>
      <c r="C222" s="4">
        <v>42225</v>
      </c>
      <c r="D222" s="9">
        <v>120008.455</v>
      </c>
    </row>
    <row r="223" spans="1:4" thickTop="1" thickBot="1">
      <c r="A223" s="24">
        <v>42226</v>
      </c>
      <c r="B223" s="3">
        <v>42226</v>
      </c>
      <c r="C223" s="4">
        <v>42226</v>
      </c>
      <c r="D223" s="9">
        <v>130978.095</v>
      </c>
    </row>
    <row r="224" spans="1:4" thickTop="1" thickBot="1">
      <c r="A224" s="24">
        <v>42227</v>
      </c>
      <c r="B224" s="3">
        <v>42227</v>
      </c>
      <c r="C224" s="4">
        <v>42227</v>
      </c>
      <c r="D224" s="9">
        <v>135616.125</v>
      </c>
    </row>
    <row r="225" spans="1:4" thickTop="1" thickBot="1">
      <c r="A225" s="24">
        <v>42228</v>
      </c>
      <c r="B225" s="3">
        <v>42228</v>
      </c>
      <c r="C225" s="4">
        <v>42228</v>
      </c>
      <c r="D225" s="9">
        <v>138900.5</v>
      </c>
    </row>
    <row r="226" spans="1:4" thickTop="1" thickBot="1">
      <c r="A226" s="24">
        <v>42229</v>
      </c>
      <c r="B226" s="3">
        <v>42229</v>
      </c>
      <c r="C226" s="4">
        <v>42229</v>
      </c>
      <c r="D226" s="9">
        <v>140905.85</v>
      </c>
    </row>
    <row r="227" spans="1:4" thickTop="1" thickBot="1">
      <c r="A227" s="24">
        <v>42230</v>
      </c>
      <c r="B227" s="3">
        <v>42230</v>
      </c>
      <c r="C227" s="4">
        <v>42230</v>
      </c>
      <c r="D227" s="9">
        <v>137838.92499999999</v>
      </c>
    </row>
    <row r="228" spans="1:4" thickTop="1" thickBot="1">
      <c r="A228" s="24">
        <v>42231</v>
      </c>
      <c r="B228" s="3">
        <v>42231</v>
      </c>
      <c r="C228" s="4">
        <v>42231</v>
      </c>
      <c r="D228" s="9">
        <v>122088.76</v>
      </c>
    </row>
    <row r="229" spans="1:4" thickTop="1" thickBot="1">
      <c r="A229" s="24">
        <v>42232</v>
      </c>
      <c r="B229" s="3">
        <v>42232</v>
      </c>
      <c r="C229" s="4">
        <v>42232</v>
      </c>
      <c r="D229" s="9">
        <v>116648.77</v>
      </c>
    </row>
    <row r="230" spans="1:4" thickTop="1" thickBot="1">
      <c r="A230" s="24">
        <v>42233</v>
      </c>
      <c r="B230" s="3">
        <v>42233</v>
      </c>
      <c r="C230" s="4">
        <v>42233</v>
      </c>
      <c r="D230" s="9">
        <v>137008.71</v>
      </c>
    </row>
    <row r="231" spans="1:4" thickTop="1" thickBot="1">
      <c r="A231" s="24">
        <v>42234</v>
      </c>
      <c r="B231" s="3">
        <v>42234</v>
      </c>
      <c r="C231" s="4">
        <v>42234</v>
      </c>
      <c r="D231" s="9">
        <v>148093.96</v>
      </c>
    </row>
    <row r="232" spans="1:4" thickTop="1" thickBot="1">
      <c r="A232" s="24">
        <v>42235</v>
      </c>
      <c r="B232" s="3">
        <v>42235</v>
      </c>
      <c r="C232" s="4">
        <v>42235</v>
      </c>
      <c r="D232" s="9">
        <v>144024.66</v>
      </c>
    </row>
    <row r="233" spans="1:4" thickTop="1" thickBot="1">
      <c r="A233" s="24">
        <v>42236</v>
      </c>
      <c r="B233" s="3">
        <v>42236</v>
      </c>
      <c r="C233" s="4">
        <v>42236</v>
      </c>
      <c r="D233" s="9">
        <v>131575.79</v>
      </c>
    </row>
    <row r="234" spans="1:4" thickTop="1" thickBot="1">
      <c r="A234" s="24">
        <v>42237</v>
      </c>
      <c r="B234" s="3">
        <v>42237</v>
      </c>
      <c r="C234" s="4">
        <v>42237</v>
      </c>
      <c r="D234" s="9">
        <v>126570.47</v>
      </c>
    </row>
    <row r="235" spans="1:4" thickTop="1" thickBot="1">
      <c r="A235" s="24">
        <v>42238</v>
      </c>
      <c r="B235" s="3">
        <v>42238</v>
      </c>
      <c r="C235" s="4">
        <v>42238</v>
      </c>
      <c r="D235" s="9">
        <v>112275.15</v>
      </c>
    </row>
    <row r="236" spans="1:4" thickTop="1" thickBot="1">
      <c r="A236" s="24">
        <v>42239</v>
      </c>
      <c r="B236" s="3">
        <v>42239</v>
      </c>
      <c r="C236" s="4">
        <v>42239</v>
      </c>
      <c r="D236" s="9">
        <v>111793.015</v>
      </c>
    </row>
    <row r="237" spans="1:4" thickTop="1" thickBot="1">
      <c r="A237" s="24">
        <v>42240</v>
      </c>
      <c r="B237" s="3">
        <v>42240</v>
      </c>
      <c r="C237" s="4">
        <v>42240</v>
      </c>
      <c r="D237" s="9">
        <v>128868.255</v>
      </c>
    </row>
    <row r="238" spans="1:4" thickTop="1" thickBot="1">
      <c r="A238" s="24">
        <v>42241</v>
      </c>
      <c r="B238" s="3">
        <v>42241</v>
      </c>
      <c r="C238" s="4">
        <v>42241</v>
      </c>
      <c r="D238" s="9">
        <v>135051.54500000001</v>
      </c>
    </row>
    <row r="239" spans="1:4" thickTop="1" thickBot="1">
      <c r="A239" s="24">
        <v>42242</v>
      </c>
      <c r="B239" s="3">
        <v>42242</v>
      </c>
      <c r="C239" s="4">
        <v>42242</v>
      </c>
      <c r="D239" s="9">
        <v>135914.68</v>
      </c>
    </row>
    <row r="240" spans="1:4" thickTop="1" thickBot="1">
      <c r="A240" s="24">
        <v>42243</v>
      </c>
      <c r="B240" s="3">
        <v>42243</v>
      </c>
      <c r="C240" s="4">
        <v>42243</v>
      </c>
      <c r="D240" s="9">
        <v>141159.76999999999</v>
      </c>
    </row>
    <row r="241" spans="1:4" thickTop="1" thickBot="1">
      <c r="A241" s="24">
        <v>42244</v>
      </c>
      <c r="B241" s="3">
        <v>42244</v>
      </c>
      <c r="C241" s="4">
        <v>42244</v>
      </c>
      <c r="D241" s="9">
        <v>134755.505</v>
      </c>
    </row>
    <row r="242" spans="1:4" thickTop="1" thickBot="1">
      <c r="A242" s="24">
        <v>42245</v>
      </c>
      <c r="B242" s="3">
        <v>42245</v>
      </c>
      <c r="C242" s="4">
        <v>42245</v>
      </c>
      <c r="D242" s="9">
        <v>124448.5</v>
      </c>
    </row>
    <row r="243" spans="1:4" thickTop="1" thickBot="1">
      <c r="A243" s="24">
        <v>42246</v>
      </c>
      <c r="B243" s="3">
        <v>42246</v>
      </c>
      <c r="C243" s="4">
        <v>42246</v>
      </c>
      <c r="D243" s="9">
        <v>116744.215</v>
      </c>
    </row>
    <row r="244" spans="1:4" thickTop="1" thickBot="1">
      <c r="A244" s="24">
        <v>42247</v>
      </c>
      <c r="B244" s="3">
        <v>42247</v>
      </c>
      <c r="C244" s="4">
        <v>42247</v>
      </c>
      <c r="D244" s="9">
        <v>137724.89499999999</v>
      </c>
    </row>
    <row r="245" spans="1:4" thickTop="1" thickBot="1">
      <c r="A245" s="24">
        <v>42248</v>
      </c>
      <c r="B245" s="3">
        <v>42248</v>
      </c>
      <c r="C245" s="4">
        <v>42248</v>
      </c>
      <c r="D245" s="9">
        <v>134116.76999999999</v>
      </c>
    </row>
    <row r="246" spans="1:4" thickTop="1" thickBot="1">
      <c r="A246" s="24">
        <v>42249</v>
      </c>
      <c r="B246" s="3">
        <v>42249</v>
      </c>
      <c r="C246" s="4">
        <v>42249</v>
      </c>
      <c r="D246" s="9">
        <v>132794.715</v>
      </c>
    </row>
    <row r="247" spans="1:4" thickTop="1" thickBot="1">
      <c r="A247" s="24">
        <v>42250</v>
      </c>
      <c r="B247" s="3">
        <v>42250</v>
      </c>
      <c r="C247" s="4">
        <v>42250</v>
      </c>
      <c r="D247" s="9">
        <v>132096.33499999999</v>
      </c>
    </row>
    <row r="248" spans="1:4" thickTop="1" thickBot="1">
      <c r="A248" s="24">
        <v>42251</v>
      </c>
      <c r="B248" s="3">
        <v>42251</v>
      </c>
      <c r="C248" s="4">
        <v>42251</v>
      </c>
      <c r="D248" s="9">
        <v>131384.88</v>
      </c>
    </row>
    <row r="249" spans="1:4" thickTop="1" thickBot="1">
      <c r="A249" s="24">
        <v>42252</v>
      </c>
      <c r="B249" s="3">
        <v>42252</v>
      </c>
      <c r="C249" s="4">
        <v>42252</v>
      </c>
      <c r="D249" s="9">
        <v>115799.32</v>
      </c>
    </row>
    <row r="250" spans="1:4" thickTop="1" thickBot="1">
      <c r="A250" s="24">
        <v>42253</v>
      </c>
      <c r="B250" s="3">
        <v>42253</v>
      </c>
      <c r="C250" s="4">
        <v>42253</v>
      </c>
      <c r="D250" s="9">
        <v>109641.375</v>
      </c>
    </row>
    <row r="251" spans="1:4" thickTop="1" thickBot="1">
      <c r="A251" s="24">
        <v>42254</v>
      </c>
      <c r="B251" s="3">
        <v>42254</v>
      </c>
      <c r="C251" s="4">
        <v>42254</v>
      </c>
      <c r="D251" s="9">
        <v>131619.36499999999</v>
      </c>
    </row>
    <row r="252" spans="1:4" thickTop="1" thickBot="1">
      <c r="A252" s="24">
        <v>42255</v>
      </c>
      <c r="B252" s="3">
        <v>42255</v>
      </c>
      <c r="C252" s="4">
        <v>42255</v>
      </c>
      <c r="D252" s="9">
        <v>136340.70000000001</v>
      </c>
    </row>
    <row r="253" spans="1:4" thickTop="1" thickBot="1">
      <c r="A253" s="24">
        <v>42256</v>
      </c>
      <c r="B253" s="3">
        <v>42256</v>
      </c>
      <c r="C253" s="4">
        <v>42256</v>
      </c>
      <c r="D253" s="9">
        <v>132977.45000000001</v>
      </c>
    </row>
    <row r="254" spans="1:4" thickTop="1" thickBot="1">
      <c r="A254" s="24">
        <v>42257</v>
      </c>
      <c r="B254" s="3">
        <v>42257</v>
      </c>
      <c r="C254" s="4">
        <v>42257</v>
      </c>
      <c r="D254" s="9">
        <v>133541.98000000001</v>
      </c>
    </row>
    <row r="255" spans="1:4" thickTop="1" thickBot="1">
      <c r="A255" s="24">
        <v>42258</v>
      </c>
      <c r="B255" s="3">
        <v>42258</v>
      </c>
      <c r="C255" s="4">
        <v>42258</v>
      </c>
      <c r="D255" s="9">
        <v>123968.9</v>
      </c>
    </row>
    <row r="256" spans="1:4" thickTop="1" thickBot="1">
      <c r="A256" s="24">
        <v>42259</v>
      </c>
      <c r="B256" s="3">
        <v>42259</v>
      </c>
      <c r="C256" s="4">
        <v>42259</v>
      </c>
      <c r="D256" s="9">
        <v>108790.005</v>
      </c>
    </row>
    <row r="257" spans="1:4" thickTop="1" thickBot="1">
      <c r="A257" s="24">
        <v>42260</v>
      </c>
      <c r="B257" s="3">
        <v>42260</v>
      </c>
      <c r="C257" s="4">
        <v>42260</v>
      </c>
      <c r="D257" s="9">
        <v>99161.764999999999</v>
      </c>
    </row>
    <row r="258" spans="1:4" thickTop="1" thickBot="1">
      <c r="A258" s="24">
        <v>42261</v>
      </c>
      <c r="B258" s="3">
        <v>42261</v>
      </c>
      <c r="C258" s="4">
        <v>42261</v>
      </c>
      <c r="D258" s="9">
        <v>116574.17</v>
      </c>
    </row>
    <row r="259" spans="1:4" thickTop="1" thickBot="1">
      <c r="A259" s="24">
        <v>42262</v>
      </c>
      <c r="B259" s="3">
        <v>42262</v>
      </c>
      <c r="C259" s="4">
        <v>42262</v>
      </c>
      <c r="D259" s="9">
        <v>123750.5</v>
      </c>
    </row>
    <row r="260" spans="1:4" thickTop="1" thickBot="1">
      <c r="A260" s="24">
        <v>42263</v>
      </c>
      <c r="B260" s="3">
        <v>42263</v>
      </c>
      <c r="C260" s="4">
        <v>42263</v>
      </c>
      <c r="D260" s="9">
        <v>131795.48499999999</v>
      </c>
    </row>
    <row r="261" spans="1:4" thickTop="1" thickBot="1">
      <c r="A261" s="24">
        <v>42264</v>
      </c>
      <c r="B261" s="3">
        <v>42264</v>
      </c>
      <c r="C261" s="4">
        <v>42264</v>
      </c>
      <c r="D261" s="9">
        <v>131050.675</v>
      </c>
    </row>
    <row r="262" spans="1:4" thickTop="1" thickBot="1">
      <c r="A262" s="24">
        <v>42265</v>
      </c>
      <c r="B262" s="3">
        <v>42265</v>
      </c>
      <c r="C262" s="4">
        <v>42265</v>
      </c>
      <c r="D262" s="9">
        <v>130764.58500000001</v>
      </c>
    </row>
    <row r="263" spans="1:4" thickTop="1" thickBot="1">
      <c r="A263" s="24">
        <v>42266</v>
      </c>
      <c r="B263" s="3">
        <v>42266</v>
      </c>
      <c r="C263" s="4">
        <v>42266</v>
      </c>
      <c r="D263" s="9">
        <v>112377.185</v>
      </c>
    </row>
    <row r="264" spans="1:4" thickTop="1" thickBot="1">
      <c r="A264" s="24">
        <v>42267</v>
      </c>
      <c r="B264" s="3">
        <v>42267</v>
      </c>
      <c r="C264" s="4">
        <v>42267</v>
      </c>
      <c r="D264" s="9">
        <v>103708.925</v>
      </c>
    </row>
    <row r="265" spans="1:4" thickTop="1" thickBot="1">
      <c r="A265" s="24">
        <v>42268</v>
      </c>
      <c r="B265" s="3">
        <v>42268</v>
      </c>
      <c r="C265" s="4">
        <v>42268</v>
      </c>
      <c r="D265" s="9">
        <v>120096.71</v>
      </c>
    </row>
    <row r="266" spans="1:4" thickTop="1" thickBot="1">
      <c r="A266" s="24">
        <v>42269</v>
      </c>
      <c r="B266" s="3">
        <v>42269</v>
      </c>
      <c r="C266" s="4">
        <v>42269</v>
      </c>
      <c r="D266" s="9">
        <v>127755.095</v>
      </c>
    </row>
    <row r="267" spans="1:4" thickTop="1" thickBot="1">
      <c r="A267" s="24">
        <v>42270</v>
      </c>
      <c r="B267" s="3">
        <v>42270</v>
      </c>
      <c r="C267" s="4">
        <v>42270</v>
      </c>
      <c r="D267" s="9">
        <v>131866.73000000001</v>
      </c>
    </row>
    <row r="268" spans="1:4" thickTop="1" thickBot="1">
      <c r="A268" s="24">
        <v>42271</v>
      </c>
      <c r="B268" s="3">
        <v>42271</v>
      </c>
      <c r="C268" s="4">
        <v>42271</v>
      </c>
      <c r="D268" s="9">
        <v>130937.625</v>
      </c>
    </row>
    <row r="269" spans="1:4" thickTop="1" thickBot="1">
      <c r="A269" s="24">
        <v>42272</v>
      </c>
      <c r="B269" s="3">
        <v>42272</v>
      </c>
      <c r="C269" s="4">
        <v>42272</v>
      </c>
      <c r="D269" s="9">
        <v>124278.93</v>
      </c>
    </row>
    <row r="270" spans="1:4" thickTop="1" thickBot="1">
      <c r="A270" s="24">
        <v>42273</v>
      </c>
      <c r="B270" s="3">
        <v>42273</v>
      </c>
      <c r="C270" s="4">
        <v>42273</v>
      </c>
      <c r="D270" s="9">
        <v>111064.49</v>
      </c>
    </row>
    <row r="271" spans="1:4" thickTop="1" thickBot="1">
      <c r="A271" s="24">
        <v>42274</v>
      </c>
      <c r="B271" s="3">
        <v>42274</v>
      </c>
      <c r="C271" s="4">
        <v>42274</v>
      </c>
      <c r="D271" s="9">
        <v>106431.815</v>
      </c>
    </row>
    <row r="272" spans="1:4" thickTop="1" thickBot="1">
      <c r="A272" s="24">
        <v>42275</v>
      </c>
      <c r="B272" s="3">
        <v>42275</v>
      </c>
      <c r="C272" s="4">
        <v>42275</v>
      </c>
      <c r="D272" s="9">
        <v>121796.715</v>
      </c>
    </row>
    <row r="273" spans="1:4" thickTop="1" thickBot="1">
      <c r="A273" s="24">
        <v>42276</v>
      </c>
      <c r="B273" s="3">
        <v>42276</v>
      </c>
      <c r="C273" s="4">
        <v>42276</v>
      </c>
      <c r="D273" s="9">
        <v>126691.8</v>
      </c>
    </row>
    <row r="274" spans="1:4" thickTop="1" thickBot="1">
      <c r="A274" s="24">
        <v>42277</v>
      </c>
      <c r="B274" s="3">
        <v>42277</v>
      </c>
      <c r="C274" s="4">
        <v>42277</v>
      </c>
      <c r="D274" s="9">
        <v>129641.245</v>
      </c>
    </row>
    <row r="275" spans="1:4" thickTop="1" thickBot="1">
      <c r="A275" s="24">
        <v>42278</v>
      </c>
      <c r="B275" s="3">
        <v>42278</v>
      </c>
      <c r="C275" s="4">
        <v>42278</v>
      </c>
      <c r="D275" s="9">
        <v>124356.41499999999</v>
      </c>
    </row>
    <row r="276" spans="1:4" thickTop="1" thickBot="1">
      <c r="A276" s="24">
        <v>42279</v>
      </c>
      <c r="B276" s="3">
        <v>42279</v>
      </c>
      <c r="C276" s="4">
        <v>42279</v>
      </c>
      <c r="D276" s="9">
        <v>107544.145</v>
      </c>
    </row>
    <row r="277" spans="1:4" thickTop="1" thickBot="1">
      <c r="A277" s="24">
        <v>42280</v>
      </c>
      <c r="B277" s="3">
        <v>42280</v>
      </c>
      <c r="C277" s="4">
        <v>42280</v>
      </c>
      <c r="D277" s="9">
        <v>100598.55</v>
      </c>
    </row>
    <row r="278" spans="1:4" thickTop="1" thickBot="1">
      <c r="A278" s="24">
        <v>42281</v>
      </c>
      <c r="B278" s="3">
        <v>42281</v>
      </c>
      <c r="C278" s="4">
        <v>42281</v>
      </c>
      <c r="D278" s="9">
        <v>103828.88</v>
      </c>
    </row>
    <row r="279" spans="1:4" thickTop="1" thickBot="1">
      <c r="A279" s="24">
        <v>42282</v>
      </c>
      <c r="B279" s="3">
        <v>42282</v>
      </c>
      <c r="C279" s="4">
        <v>42282</v>
      </c>
      <c r="D279" s="9">
        <v>125194.87</v>
      </c>
    </row>
    <row r="280" spans="1:4" thickTop="1" thickBot="1">
      <c r="A280" s="24">
        <v>42283</v>
      </c>
      <c r="B280" s="3">
        <v>42283</v>
      </c>
      <c r="C280" s="4">
        <v>42283</v>
      </c>
      <c r="D280" s="9">
        <v>127225.245</v>
      </c>
    </row>
    <row r="281" spans="1:4" thickTop="1" thickBot="1">
      <c r="A281" s="24">
        <v>42284</v>
      </c>
      <c r="B281" s="3">
        <v>42284</v>
      </c>
      <c r="C281" s="4">
        <v>42284</v>
      </c>
      <c r="D281" s="9">
        <v>117282.765</v>
      </c>
    </row>
    <row r="282" spans="1:4" thickTop="1" thickBot="1">
      <c r="A282" s="24">
        <v>42285</v>
      </c>
      <c r="B282" s="3">
        <v>42285</v>
      </c>
      <c r="C282" s="4">
        <v>42285</v>
      </c>
      <c r="D282" s="9">
        <v>122121.325</v>
      </c>
    </row>
    <row r="283" spans="1:4" thickTop="1" thickBot="1">
      <c r="A283" s="24">
        <v>42286</v>
      </c>
      <c r="B283" s="3">
        <v>42286</v>
      </c>
      <c r="C283" s="4">
        <v>42286</v>
      </c>
      <c r="D283" s="9">
        <v>126989.905</v>
      </c>
    </row>
    <row r="284" spans="1:4" thickTop="1" thickBot="1">
      <c r="A284" s="24">
        <v>42287</v>
      </c>
      <c r="B284" s="3">
        <v>42287</v>
      </c>
      <c r="C284" s="4">
        <v>42287</v>
      </c>
      <c r="D284" s="9">
        <v>112604.825</v>
      </c>
    </row>
    <row r="285" spans="1:4" thickTop="1" thickBot="1">
      <c r="A285" s="24">
        <v>42288</v>
      </c>
      <c r="B285" s="3">
        <v>42288</v>
      </c>
      <c r="C285" s="4">
        <v>42288</v>
      </c>
      <c r="D285" s="9">
        <v>105376.33500000001</v>
      </c>
    </row>
    <row r="286" spans="1:4" thickTop="1" thickBot="1">
      <c r="A286" s="24">
        <v>42289</v>
      </c>
      <c r="B286" s="3">
        <v>42289</v>
      </c>
      <c r="C286" s="4">
        <v>42289</v>
      </c>
      <c r="D286" s="9">
        <v>120916.215</v>
      </c>
    </row>
    <row r="287" spans="1:4" thickTop="1" thickBot="1">
      <c r="A287" s="24">
        <v>42290</v>
      </c>
      <c r="B287" s="3">
        <v>42290</v>
      </c>
      <c r="C287" s="4">
        <v>42290</v>
      </c>
      <c r="D287" s="9">
        <v>122830.38</v>
      </c>
    </row>
    <row r="288" spans="1:4" thickTop="1" thickBot="1">
      <c r="A288" s="24">
        <v>42291</v>
      </c>
      <c r="B288" s="3">
        <v>42291</v>
      </c>
      <c r="C288" s="4">
        <v>42291</v>
      </c>
      <c r="D288" s="9">
        <v>126919.19500000001</v>
      </c>
    </row>
    <row r="289" spans="1:4" thickTop="1" thickBot="1">
      <c r="A289" s="24">
        <v>42292</v>
      </c>
      <c r="B289" s="3">
        <v>42292</v>
      </c>
      <c r="C289" s="4">
        <v>42292</v>
      </c>
      <c r="D289" s="9">
        <v>130260.37</v>
      </c>
    </row>
    <row r="290" spans="1:4" thickTop="1" thickBot="1">
      <c r="A290" s="24">
        <v>42293</v>
      </c>
      <c r="B290" s="3">
        <v>42293</v>
      </c>
      <c r="C290" s="4">
        <v>42293</v>
      </c>
      <c r="D290" s="9">
        <v>123985.97</v>
      </c>
    </row>
    <row r="291" spans="1:4" thickTop="1" thickBot="1">
      <c r="A291" s="24">
        <v>42294</v>
      </c>
      <c r="B291" s="3">
        <v>42294</v>
      </c>
      <c r="C291" s="4">
        <v>42294</v>
      </c>
      <c r="D291" s="9">
        <v>104916.345</v>
      </c>
    </row>
    <row r="292" spans="1:4" thickTop="1" thickBot="1">
      <c r="A292" s="24">
        <v>42295</v>
      </c>
      <c r="B292" s="3">
        <v>42295</v>
      </c>
      <c r="C292" s="4">
        <v>42295</v>
      </c>
      <c r="D292" s="9">
        <v>100812.04</v>
      </c>
    </row>
    <row r="293" spans="1:4" thickTop="1" thickBot="1">
      <c r="A293" s="24">
        <v>42296</v>
      </c>
      <c r="B293" s="3">
        <v>42296</v>
      </c>
      <c r="C293" s="4">
        <v>42296</v>
      </c>
      <c r="D293" s="9">
        <v>120795</v>
      </c>
    </row>
    <row r="294" spans="1:4" thickTop="1" thickBot="1">
      <c r="A294" s="24">
        <v>42297</v>
      </c>
      <c r="B294" s="3">
        <v>42297</v>
      </c>
      <c r="C294" s="4">
        <v>42297</v>
      </c>
      <c r="D294" s="9">
        <v>126655.49</v>
      </c>
    </row>
    <row r="295" spans="1:4" thickTop="1" thickBot="1">
      <c r="A295" s="24">
        <v>42298</v>
      </c>
      <c r="B295" s="3">
        <v>42298</v>
      </c>
      <c r="C295" s="4">
        <v>42298</v>
      </c>
      <c r="D295" s="9">
        <v>122368.88499999999</v>
      </c>
    </row>
    <row r="296" spans="1:4" thickTop="1" thickBot="1">
      <c r="A296" s="24">
        <v>42299</v>
      </c>
      <c r="B296" s="3">
        <v>42299</v>
      </c>
      <c r="C296" s="4">
        <v>42299</v>
      </c>
      <c r="D296" s="9">
        <v>121471.64</v>
      </c>
    </row>
    <row r="297" spans="1:4" thickTop="1" thickBot="1">
      <c r="A297" s="24">
        <v>42300</v>
      </c>
      <c r="B297" s="3">
        <v>42300</v>
      </c>
      <c r="C297" s="4">
        <v>42300</v>
      </c>
      <c r="D297" s="9">
        <v>120420.7</v>
      </c>
    </row>
    <row r="298" spans="1:4" thickTop="1" thickBot="1">
      <c r="A298" s="24">
        <v>42301</v>
      </c>
      <c r="B298" s="3">
        <v>42301</v>
      </c>
      <c r="C298" s="4">
        <v>42301</v>
      </c>
      <c r="D298" s="9">
        <v>106813.03</v>
      </c>
    </row>
    <row r="299" spans="1:4" thickTop="1" thickBot="1">
      <c r="A299" s="24">
        <v>42302</v>
      </c>
      <c r="B299" s="3">
        <v>42302</v>
      </c>
      <c r="C299" s="4">
        <v>42302</v>
      </c>
      <c r="D299" s="9">
        <v>102279.745</v>
      </c>
    </row>
    <row r="300" spans="1:4" thickTop="1" thickBot="1">
      <c r="A300" s="24">
        <v>42303</v>
      </c>
      <c r="B300" s="3">
        <v>42303</v>
      </c>
      <c r="C300" s="4">
        <v>42303</v>
      </c>
      <c r="D300" s="9">
        <v>115297.34</v>
      </c>
    </row>
    <row r="301" spans="1:4" thickTop="1" thickBot="1">
      <c r="A301" s="24">
        <v>42304</v>
      </c>
      <c r="B301" s="3">
        <v>42304</v>
      </c>
      <c r="C301" s="4">
        <v>42304</v>
      </c>
      <c r="D301" s="9">
        <v>116619.57</v>
      </c>
    </row>
    <row r="302" spans="1:4" thickTop="1" thickBot="1">
      <c r="A302" s="24">
        <v>42305</v>
      </c>
      <c r="B302" s="3">
        <v>42305</v>
      </c>
      <c r="C302" s="4">
        <v>42305</v>
      </c>
      <c r="D302" s="9">
        <v>122887.41</v>
      </c>
    </row>
    <row r="303" spans="1:4" thickTop="1" thickBot="1">
      <c r="A303" s="24">
        <v>42306</v>
      </c>
      <c r="B303" s="3">
        <v>42306</v>
      </c>
      <c r="C303" s="4">
        <v>42306</v>
      </c>
      <c r="D303" s="9">
        <v>124222.935</v>
      </c>
    </row>
    <row r="304" spans="1:4" thickTop="1" thickBot="1">
      <c r="A304" s="24">
        <v>42307</v>
      </c>
      <c r="B304" s="3">
        <v>42307</v>
      </c>
      <c r="C304" s="4">
        <v>42307</v>
      </c>
      <c r="D304" s="9">
        <v>121256.97</v>
      </c>
    </row>
    <row r="305" spans="1:4" thickTop="1" thickBot="1">
      <c r="A305" s="24">
        <v>42308</v>
      </c>
      <c r="B305" s="3">
        <v>42308</v>
      </c>
      <c r="C305" s="4">
        <v>42308</v>
      </c>
      <c r="D305" s="9">
        <v>106353.44</v>
      </c>
    </row>
    <row r="306" spans="1:4" thickTop="1" thickBot="1">
      <c r="A306" s="24">
        <v>42309</v>
      </c>
      <c r="B306" s="3">
        <v>42309</v>
      </c>
      <c r="C306" s="4">
        <v>42309</v>
      </c>
      <c r="D306" s="9">
        <v>103629.645</v>
      </c>
    </row>
    <row r="307" spans="1:4" thickTop="1" thickBot="1">
      <c r="A307" s="24">
        <v>42310</v>
      </c>
      <c r="B307" s="3">
        <v>42310</v>
      </c>
      <c r="C307" s="4">
        <v>42310</v>
      </c>
      <c r="D307" s="9">
        <v>113791.75</v>
      </c>
    </row>
    <row r="308" spans="1:4" thickTop="1" thickBot="1">
      <c r="A308" s="24">
        <v>42311</v>
      </c>
      <c r="B308" s="3">
        <v>42311</v>
      </c>
      <c r="C308" s="4">
        <v>42311</v>
      </c>
      <c r="D308" s="9">
        <v>101793.035</v>
      </c>
    </row>
    <row r="309" spans="1:4" thickTop="1" thickBot="1">
      <c r="A309" s="24">
        <v>42312</v>
      </c>
      <c r="B309" s="3">
        <v>42312</v>
      </c>
      <c r="C309" s="4">
        <v>42312</v>
      </c>
      <c r="D309" s="9">
        <v>120177.94500000001</v>
      </c>
    </row>
    <row r="310" spans="1:4" thickTop="1" thickBot="1">
      <c r="A310" s="24">
        <v>42313</v>
      </c>
      <c r="B310" s="3">
        <v>42313</v>
      </c>
      <c r="C310" s="4">
        <v>42313</v>
      </c>
      <c r="D310" s="9">
        <v>125985.465</v>
      </c>
    </row>
    <row r="311" spans="1:4" thickTop="1" thickBot="1">
      <c r="A311" s="24">
        <v>42314</v>
      </c>
      <c r="B311" s="3">
        <v>42314</v>
      </c>
      <c r="C311" s="4">
        <v>42314</v>
      </c>
      <c r="D311" s="9">
        <v>120505.58500000001</v>
      </c>
    </row>
    <row r="312" spans="1:4" thickTop="1" thickBot="1">
      <c r="A312" s="24">
        <v>42315</v>
      </c>
      <c r="B312" s="3">
        <v>42315</v>
      </c>
      <c r="C312" s="4">
        <v>42315</v>
      </c>
      <c r="D312" s="9">
        <v>104269.79</v>
      </c>
    </row>
    <row r="313" spans="1:4" thickTop="1" thickBot="1">
      <c r="A313" s="24">
        <v>42316</v>
      </c>
      <c r="B313" s="3">
        <v>42316</v>
      </c>
      <c r="C313" s="4">
        <v>42316</v>
      </c>
      <c r="D313" s="9">
        <v>103793.08500000001</v>
      </c>
    </row>
    <row r="314" spans="1:4" thickTop="1" thickBot="1">
      <c r="A314" s="24">
        <v>42317</v>
      </c>
      <c r="B314" s="3">
        <v>42317</v>
      </c>
      <c r="C314" s="4">
        <v>42317</v>
      </c>
      <c r="D314" s="9">
        <v>127234.72</v>
      </c>
    </row>
    <row r="315" spans="1:4" thickTop="1" thickBot="1">
      <c r="A315" s="24">
        <v>42318</v>
      </c>
      <c r="B315" s="3">
        <v>42318</v>
      </c>
      <c r="C315" s="4">
        <v>42318</v>
      </c>
      <c r="D315" s="9">
        <v>121617.28</v>
      </c>
    </row>
    <row r="316" spans="1:4" thickTop="1" thickBot="1">
      <c r="A316" s="24">
        <v>42319</v>
      </c>
      <c r="B316" s="3">
        <v>42319</v>
      </c>
      <c r="C316" s="4">
        <v>42319</v>
      </c>
      <c r="D316" s="9">
        <v>121566.645</v>
      </c>
    </row>
    <row r="317" spans="1:4" thickTop="1" thickBot="1">
      <c r="A317" s="24">
        <v>42320</v>
      </c>
      <c r="B317" s="3">
        <v>42320</v>
      </c>
      <c r="C317" s="4">
        <v>42320</v>
      </c>
      <c r="D317" s="9">
        <v>123775.16</v>
      </c>
    </row>
    <row r="318" spans="1:4" thickTop="1" thickBot="1">
      <c r="A318" s="24">
        <v>42321</v>
      </c>
      <c r="B318" s="3">
        <v>42321</v>
      </c>
      <c r="C318" s="4">
        <v>42321</v>
      </c>
      <c r="D318" s="9">
        <v>117078.58500000001</v>
      </c>
    </row>
    <row r="319" spans="1:4" thickTop="1" thickBot="1">
      <c r="A319" s="24">
        <v>42322</v>
      </c>
      <c r="B319" s="3">
        <v>42322</v>
      </c>
      <c r="C319" s="4">
        <v>42322</v>
      </c>
      <c r="D319" s="9">
        <v>103646.63499999999</v>
      </c>
    </row>
    <row r="320" spans="1:4" thickTop="1" thickBot="1">
      <c r="A320" s="24">
        <v>42323</v>
      </c>
      <c r="B320" s="3">
        <v>42323</v>
      </c>
      <c r="C320" s="4">
        <v>42323</v>
      </c>
      <c r="D320" s="9">
        <v>99761.81</v>
      </c>
    </row>
    <row r="321" spans="1:4" thickTop="1" thickBot="1">
      <c r="A321" s="24">
        <v>42324</v>
      </c>
      <c r="B321" s="3">
        <v>42324</v>
      </c>
      <c r="C321" s="4">
        <v>42324</v>
      </c>
      <c r="D321" s="9">
        <v>124557.22500000001</v>
      </c>
    </row>
    <row r="322" spans="1:4" thickTop="1" thickBot="1">
      <c r="A322" s="24">
        <v>42325</v>
      </c>
      <c r="B322" s="3">
        <v>42325</v>
      </c>
      <c r="C322" s="4">
        <v>42325</v>
      </c>
      <c r="D322" s="9">
        <v>131442.20000000001</v>
      </c>
    </row>
    <row r="323" spans="1:4" thickTop="1" thickBot="1">
      <c r="A323" s="24">
        <v>42326</v>
      </c>
      <c r="B323" s="3">
        <v>42326</v>
      </c>
      <c r="C323" s="4">
        <v>42326</v>
      </c>
      <c r="D323" s="9">
        <v>132353.755</v>
      </c>
    </row>
    <row r="324" spans="1:4" thickTop="1" thickBot="1">
      <c r="A324" s="24">
        <v>42327</v>
      </c>
      <c r="B324" s="3">
        <v>42327</v>
      </c>
      <c r="C324" s="4">
        <v>42327</v>
      </c>
      <c r="D324" s="9">
        <v>138118.70499999999</v>
      </c>
    </row>
    <row r="325" spans="1:4" thickTop="1" thickBot="1">
      <c r="A325" s="24">
        <v>42328</v>
      </c>
      <c r="B325" s="3">
        <v>42328</v>
      </c>
      <c r="C325" s="4">
        <v>42328</v>
      </c>
      <c r="D325" s="9">
        <v>123412.685</v>
      </c>
    </row>
    <row r="326" spans="1:4" thickTop="1" thickBot="1">
      <c r="A326" s="24">
        <v>42329</v>
      </c>
      <c r="B326" s="3">
        <v>42329</v>
      </c>
      <c r="C326" s="4">
        <v>42329</v>
      </c>
      <c r="D326" s="9">
        <v>102647.905</v>
      </c>
    </row>
    <row r="327" spans="1:4" thickTop="1" thickBot="1">
      <c r="A327" s="24">
        <v>42330</v>
      </c>
      <c r="B327" s="3">
        <v>42330</v>
      </c>
      <c r="C327" s="4">
        <v>42330</v>
      </c>
      <c r="D327" s="9">
        <v>98621.62</v>
      </c>
    </row>
    <row r="328" spans="1:4" thickTop="1" thickBot="1">
      <c r="A328" s="24">
        <v>42331</v>
      </c>
      <c r="B328" s="3">
        <v>42331</v>
      </c>
      <c r="C328" s="4">
        <v>42331</v>
      </c>
      <c r="D328" s="9">
        <v>114406.825</v>
      </c>
    </row>
    <row r="329" spans="1:4" thickTop="1" thickBot="1">
      <c r="A329" s="24">
        <v>42332</v>
      </c>
      <c r="B329" s="3">
        <v>42332</v>
      </c>
      <c r="C329" s="4">
        <v>42332</v>
      </c>
      <c r="D329" s="9">
        <v>118894.30499999999</v>
      </c>
    </row>
    <row r="330" spans="1:4" thickTop="1" thickBot="1">
      <c r="A330" s="24">
        <v>42333</v>
      </c>
      <c r="B330" s="3">
        <v>42333</v>
      </c>
      <c r="C330" s="4">
        <v>42333</v>
      </c>
      <c r="D330" s="9">
        <v>124728.875</v>
      </c>
    </row>
    <row r="331" spans="1:4" thickTop="1" thickBot="1">
      <c r="A331" s="24">
        <v>42334</v>
      </c>
      <c r="B331" s="3">
        <v>42334</v>
      </c>
      <c r="C331" s="4">
        <v>42334</v>
      </c>
      <c r="D331" s="9">
        <v>112907.145</v>
      </c>
    </row>
    <row r="332" spans="1:4" thickTop="1" thickBot="1">
      <c r="A332" s="24">
        <v>42335</v>
      </c>
      <c r="B332" s="3">
        <v>42335</v>
      </c>
      <c r="C332" s="4">
        <v>42335</v>
      </c>
      <c r="D332" s="9">
        <v>117492.82</v>
      </c>
    </row>
    <row r="333" spans="1:4" thickTop="1" thickBot="1">
      <c r="A333" s="24">
        <v>42336</v>
      </c>
      <c r="B333" s="3">
        <v>42336</v>
      </c>
      <c r="C333" s="4">
        <v>42336</v>
      </c>
      <c r="D333" s="9">
        <v>105011.19500000001</v>
      </c>
    </row>
    <row r="334" spans="1:4" thickTop="1" thickBot="1">
      <c r="A334" s="24">
        <v>42337</v>
      </c>
      <c r="B334" s="3">
        <v>42337</v>
      </c>
      <c r="C334" s="4">
        <v>42337</v>
      </c>
      <c r="D334" s="9">
        <v>102162.53</v>
      </c>
    </row>
    <row r="335" spans="1:4" thickTop="1" thickBot="1">
      <c r="A335" s="24">
        <v>42338</v>
      </c>
      <c r="B335" s="3">
        <v>42338</v>
      </c>
      <c r="C335" s="4">
        <v>42338</v>
      </c>
      <c r="D335" s="9">
        <v>122452.41499999999</v>
      </c>
    </row>
    <row r="336" spans="1:4" thickTop="1" thickBot="1">
      <c r="A336" s="24">
        <v>42339</v>
      </c>
      <c r="B336" s="3">
        <v>42339</v>
      </c>
      <c r="C336" s="4">
        <v>42339</v>
      </c>
      <c r="D336" s="9">
        <v>117115.62</v>
      </c>
    </row>
    <row r="337" spans="1:4" thickTop="1" thickBot="1">
      <c r="A337" s="24">
        <v>42340</v>
      </c>
      <c r="B337" s="3">
        <v>42340</v>
      </c>
      <c r="C337" s="4">
        <v>42340</v>
      </c>
      <c r="D337" s="9">
        <v>115230.125</v>
      </c>
    </row>
    <row r="338" spans="1:4" thickTop="1" thickBot="1">
      <c r="A338" s="24">
        <v>42341</v>
      </c>
      <c r="B338" s="3">
        <v>42341</v>
      </c>
      <c r="C338" s="4">
        <v>42341</v>
      </c>
      <c r="D338" s="9">
        <v>121699.425</v>
      </c>
    </row>
    <row r="339" spans="1:4" thickTop="1" thickBot="1">
      <c r="A339" s="24">
        <v>42342</v>
      </c>
      <c r="B339" s="3">
        <v>42342</v>
      </c>
      <c r="C339" s="4">
        <v>42342</v>
      </c>
      <c r="D339" s="9">
        <v>129148.52</v>
      </c>
    </row>
    <row r="340" spans="1:4" thickTop="1" thickBot="1">
      <c r="A340" s="24">
        <v>42343</v>
      </c>
      <c r="B340" s="3">
        <v>42343</v>
      </c>
      <c r="C340" s="4">
        <v>42343</v>
      </c>
      <c r="D340" s="9">
        <v>115606.005</v>
      </c>
    </row>
    <row r="341" spans="1:4" thickTop="1" thickBot="1">
      <c r="A341" s="24">
        <v>42344</v>
      </c>
      <c r="B341" s="3">
        <v>42344</v>
      </c>
      <c r="C341" s="4">
        <v>42344</v>
      </c>
      <c r="D341" s="9">
        <v>112025.29</v>
      </c>
    </row>
    <row r="342" spans="1:4" thickTop="1" thickBot="1">
      <c r="A342" s="24">
        <v>42345</v>
      </c>
      <c r="B342" s="3">
        <v>42345</v>
      </c>
      <c r="C342" s="4">
        <v>42345</v>
      </c>
      <c r="D342" s="9">
        <v>129059.645</v>
      </c>
    </row>
    <row r="343" spans="1:4" thickTop="1" thickBot="1">
      <c r="A343" s="24">
        <v>42346</v>
      </c>
      <c r="B343" s="3">
        <v>42346</v>
      </c>
      <c r="C343" s="4">
        <v>42346</v>
      </c>
      <c r="D343" s="9">
        <v>136800.91</v>
      </c>
    </row>
    <row r="344" spans="1:4" thickTop="1" thickBot="1">
      <c r="A344" s="24">
        <v>42347</v>
      </c>
      <c r="B344" s="3">
        <v>42347</v>
      </c>
      <c r="C344" s="4">
        <v>42347</v>
      </c>
      <c r="D344" s="9">
        <v>125965.02</v>
      </c>
    </row>
    <row r="345" spans="1:4" thickTop="1" thickBot="1">
      <c r="A345" s="24">
        <v>42348</v>
      </c>
      <c r="B345" s="3">
        <v>42348</v>
      </c>
      <c r="C345" s="4">
        <v>42348</v>
      </c>
      <c r="D345" s="9">
        <v>125807.495</v>
      </c>
    </row>
    <row r="346" spans="1:4" thickTop="1" thickBot="1">
      <c r="A346" s="24">
        <v>42349</v>
      </c>
      <c r="B346" s="3">
        <v>42349</v>
      </c>
      <c r="C346" s="4">
        <v>42349</v>
      </c>
      <c r="D346" s="9">
        <v>116597.81</v>
      </c>
    </row>
    <row r="347" spans="1:4" thickTop="1" thickBot="1">
      <c r="A347" s="24">
        <v>42350</v>
      </c>
      <c r="B347" s="3">
        <v>42350</v>
      </c>
      <c r="C347" s="4">
        <v>42350</v>
      </c>
      <c r="D347" s="9">
        <v>106139.41</v>
      </c>
    </row>
    <row r="348" spans="1:4" thickTop="1" thickBot="1">
      <c r="A348" s="24">
        <v>42351</v>
      </c>
      <c r="B348" s="3">
        <v>42351</v>
      </c>
      <c r="C348" s="4">
        <v>42351</v>
      </c>
      <c r="D348" s="9">
        <v>105218.515</v>
      </c>
    </row>
    <row r="349" spans="1:4" thickTop="1" thickBot="1">
      <c r="A349" s="24">
        <v>42352</v>
      </c>
      <c r="B349" s="3">
        <v>42352</v>
      </c>
      <c r="C349" s="4">
        <v>42352</v>
      </c>
      <c r="D349" s="9">
        <v>125784.96000000001</v>
      </c>
    </row>
    <row r="350" spans="1:4" thickTop="1" thickBot="1">
      <c r="A350" s="24">
        <v>42353</v>
      </c>
      <c r="B350" s="3">
        <v>42353</v>
      </c>
      <c r="C350" s="4">
        <v>42353</v>
      </c>
      <c r="D350" s="9">
        <v>129077.41</v>
      </c>
    </row>
    <row r="351" spans="1:4" thickTop="1" thickBot="1">
      <c r="A351" s="24">
        <v>42354</v>
      </c>
      <c r="B351" s="3">
        <v>42354</v>
      </c>
      <c r="C351" s="4">
        <v>42354</v>
      </c>
      <c r="D351" s="9">
        <v>135930.07999999999</v>
      </c>
    </row>
    <row r="352" spans="1:4" thickTop="1" thickBot="1">
      <c r="A352" s="24">
        <v>42355</v>
      </c>
      <c r="B352" s="3">
        <v>42355</v>
      </c>
      <c r="C352" s="4">
        <v>42355</v>
      </c>
      <c r="D352" s="9">
        <v>152366.29999999999</v>
      </c>
    </row>
    <row r="353" spans="1:4" thickTop="1" thickBot="1">
      <c r="A353" s="24">
        <v>42356</v>
      </c>
      <c r="B353" s="3">
        <v>42356</v>
      </c>
      <c r="C353" s="4">
        <v>42356</v>
      </c>
      <c r="D353" s="9">
        <v>158052.89000000001</v>
      </c>
    </row>
    <row r="354" spans="1:4" thickTop="1" thickBot="1">
      <c r="A354" s="24">
        <v>42357</v>
      </c>
      <c r="B354" s="3">
        <v>42357</v>
      </c>
      <c r="C354" s="4">
        <v>42357</v>
      </c>
      <c r="D354" s="9">
        <v>154924.89000000001</v>
      </c>
    </row>
    <row r="355" spans="1:4" thickTop="1" thickBot="1">
      <c r="A355" s="24">
        <v>42358</v>
      </c>
      <c r="B355" s="3">
        <v>42358</v>
      </c>
      <c r="C355" s="4">
        <v>42358</v>
      </c>
      <c r="D355" s="9">
        <v>133421.03</v>
      </c>
    </row>
    <row r="356" spans="1:4" thickTop="1" thickBot="1">
      <c r="A356" s="24">
        <v>42359</v>
      </c>
      <c r="B356" s="3">
        <v>42359</v>
      </c>
      <c r="C356" s="4">
        <v>42359</v>
      </c>
      <c r="D356" s="9">
        <v>113802.21</v>
      </c>
    </row>
    <row r="357" spans="1:4" thickTop="1" thickBot="1">
      <c r="A357" s="24">
        <v>42360</v>
      </c>
      <c r="B357" s="3">
        <v>42360</v>
      </c>
      <c r="C357" s="4">
        <v>42360</v>
      </c>
      <c r="D357" s="9">
        <v>119477.515</v>
      </c>
    </row>
    <row r="358" spans="1:4" thickTop="1" thickBot="1">
      <c r="A358" s="24">
        <v>42361</v>
      </c>
      <c r="B358" s="3">
        <v>42361</v>
      </c>
      <c r="C358" s="4">
        <v>42361</v>
      </c>
      <c r="D358" s="9">
        <v>126553.11500000001</v>
      </c>
    </row>
    <row r="359" spans="1:4" thickTop="1" thickBot="1">
      <c r="A359" s="24">
        <v>42362</v>
      </c>
      <c r="B359" s="3">
        <v>42362</v>
      </c>
      <c r="C359" s="4">
        <v>42362</v>
      </c>
      <c r="D359" s="9">
        <v>134583.25</v>
      </c>
    </row>
    <row r="360" spans="1:4" thickTop="1" thickBot="1">
      <c r="A360" s="24">
        <v>42363</v>
      </c>
      <c r="B360" s="3">
        <v>42363</v>
      </c>
      <c r="C360" s="4">
        <v>42363</v>
      </c>
      <c r="D360" s="9">
        <v>119950.37</v>
      </c>
    </row>
    <row r="361" spans="1:4" thickTop="1" thickBot="1">
      <c r="A361" s="24">
        <v>42364</v>
      </c>
      <c r="B361" s="3">
        <v>42364</v>
      </c>
      <c r="C361" s="4">
        <v>42364</v>
      </c>
      <c r="D361" s="9">
        <v>95093.294999999998</v>
      </c>
    </row>
    <row r="362" spans="1:4" thickTop="1" thickBot="1">
      <c r="A362" s="24">
        <v>42365</v>
      </c>
      <c r="B362" s="3">
        <v>42365</v>
      </c>
      <c r="C362" s="4">
        <v>42365</v>
      </c>
      <c r="D362" s="9">
        <v>96394.94</v>
      </c>
    </row>
    <row r="363" spans="1:4" thickTop="1" thickBot="1">
      <c r="A363" s="24">
        <v>42366</v>
      </c>
      <c r="B363" s="3">
        <v>42366</v>
      </c>
      <c r="C363" s="4">
        <v>42366</v>
      </c>
      <c r="D363" s="9">
        <v>100048.44</v>
      </c>
    </row>
    <row r="364" spans="1:4" thickTop="1" thickBot="1">
      <c r="A364" s="24">
        <v>42367</v>
      </c>
      <c r="B364" s="3">
        <v>42367</v>
      </c>
      <c r="C364" s="4">
        <v>42367</v>
      </c>
      <c r="D364" s="9">
        <v>111647.54</v>
      </c>
    </row>
    <row r="365" spans="1:4" thickTop="1" thickBot="1">
      <c r="A365" s="24">
        <v>42368</v>
      </c>
      <c r="B365" s="3">
        <v>42368</v>
      </c>
      <c r="C365" s="4">
        <v>42368</v>
      </c>
      <c r="D365" s="9">
        <v>128552.13499999999</v>
      </c>
    </row>
    <row r="366" spans="1:4" thickTop="1" thickBot="1">
      <c r="A366" s="24">
        <v>42369</v>
      </c>
      <c r="B366" s="3">
        <v>42369</v>
      </c>
      <c r="C366" s="4">
        <v>42369</v>
      </c>
      <c r="D366" s="9">
        <v>146473.83499999999</v>
      </c>
    </row>
    <row r="367" spans="1:4" thickTop="1" thickBot="1">
      <c r="A367" s="24">
        <v>42370</v>
      </c>
      <c r="B367" s="3">
        <v>42370</v>
      </c>
      <c r="C367" s="4">
        <v>42370</v>
      </c>
      <c r="D367" s="9">
        <v>116040.925</v>
      </c>
    </row>
    <row r="368" spans="1:4" thickTop="1" thickBot="1">
      <c r="A368" s="24">
        <v>42371</v>
      </c>
      <c r="B368" s="3">
        <v>42371</v>
      </c>
      <c r="C368" s="4">
        <v>42371</v>
      </c>
      <c r="D368" s="9">
        <v>99622.64</v>
      </c>
    </row>
    <row r="369" spans="1:4" thickTop="1" thickBot="1">
      <c r="A369" s="24">
        <v>42372</v>
      </c>
      <c r="B369" s="3">
        <v>42372</v>
      </c>
      <c r="C369" s="4">
        <v>42372</v>
      </c>
      <c r="D369" s="9">
        <v>97656.445000000007</v>
      </c>
    </row>
    <row r="370" spans="1:4" thickTop="1" thickBot="1">
      <c r="A370" s="24">
        <v>42373</v>
      </c>
      <c r="B370" s="3">
        <v>42373</v>
      </c>
      <c r="C370" s="4">
        <v>42373</v>
      </c>
      <c r="D370" s="9">
        <v>110932.505</v>
      </c>
    </row>
    <row r="371" spans="1:4" thickTop="1" thickBot="1">
      <c r="A371" s="24">
        <v>42374</v>
      </c>
      <c r="B371" s="3">
        <v>42374</v>
      </c>
      <c r="C371" s="4">
        <v>42374</v>
      </c>
      <c r="D371" s="9">
        <v>117873.58</v>
      </c>
    </row>
    <row r="372" spans="1:4" thickTop="1" thickBot="1">
      <c r="A372" s="24">
        <v>42375</v>
      </c>
      <c r="B372" s="3">
        <v>42375</v>
      </c>
      <c r="C372" s="4">
        <v>42375</v>
      </c>
      <c r="D372" s="9">
        <v>115064.265</v>
      </c>
    </row>
    <row r="373" spans="1:4" thickTop="1" thickBot="1">
      <c r="A373" s="24">
        <v>42376</v>
      </c>
      <c r="B373" s="3">
        <v>42376</v>
      </c>
      <c r="C373" s="4">
        <v>42376</v>
      </c>
      <c r="D373" s="9">
        <v>112392.69500000001</v>
      </c>
    </row>
    <row r="374" spans="1:4" thickTop="1" thickBot="1">
      <c r="A374" s="24">
        <v>42377</v>
      </c>
      <c r="B374" s="3">
        <v>42377</v>
      </c>
      <c r="C374" s="4">
        <v>42377</v>
      </c>
      <c r="D374" s="9">
        <v>111879.54</v>
      </c>
    </row>
    <row r="375" spans="1:4" thickTop="1" thickBot="1">
      <c r="A375" s="24">
        <v>42378</v>
      </c>
      <c r="B375" s="3">
        <v>42378</v>
      </c>
      <c r="C375" s="4">
        <v>42378</v>
      </c>
      <c r="D375" s="9">
        <v>105482.69500000001</v>
      </c>
    </row>
    <row r="376" spans="1:4" thickTop="1" thickBot="1">
      <c r="A376" s="24">
        <v>42379</v>
      </c>
      <c r="B376" s="3">
        <v>42379</v>
      </c>
      <c r="C376" s="4">
        <v>42379</v>
      </c>
      <c r="D376" s="9">
        <v>113049.145</v>
      </c>
    </row>
    <row r="377" spans="1:4" thickTop="1" thickBot="1">
      <c r="A377" s="24">
        <v>42380</v>
      </c>
      <c r="B377" s="3">
        <v>42380</v>
      </c>
      <c r="C377" s="4">
        <v>42380</v>
      </c>
      <c r="D377" s="9">
        <v>141133.08499999999</v>
      </c>
    </row>
    <row r="378" spans="1:4" thickTop="1" thickBot="1">
      <c r="A378" s="24">
        <v>42381</v>
      </c>
      <c r="B378" s="3">
        <v>42381</v>
      </c>
      <c r="C378" s="4">
        <v>42381</v>
      </c>
      <c r="D378" s="9">
        <v>135006.10999999999</v>
      </c>
    </row>
    <row r="379" spans="1:4" thickTop="1" thickBot="1">
      <c r="A379" s="24">
        <v>42382</v>
      </c>
      <c r="B379" s="3">
        <v>42382</v>
      </c>
      <c r="C379" s="4">
        <v>42382</v>
      </c>
      <c r="D379" s="9">
        <v>160011.07500000001</v>
      </c>
    </row>
    <row r="380" spans="1:4" thickTop="1" thickBot="1">
      <c r="A380" s="24">
        <v>42383</v>
      </c>
      <c r="B380" s="3">
        <v>42383</v>
      </c>
      <c r="C380" s="4">
        <v>42383</v>
      </c>
      <c r="D380" s="9">
        <v>120396.33500000001</v>
      </c>
    </row>
    <row r="381" spans="1:4" thickTop="1" thickBot="1">
      <c r="A381" s="24">
        <v>42384</v>
      </c>
      <c r="B381" s="3">
        <v>42384</v>
      </c>
      <c r="C381" s="4">
        <v>42384</v>
      </c>
      <c r="D381" s="9">
        <v>113244.79</v>
      </c>
    </row>
    <row r="382" spans="1:4" thickTop="1" thickBot="1">
      <c r="A382" s="24">
        <v>42385</v>
      </c>
      <c r="B382" s="3">
        <v>42385</v>
      </c>
      <c r="C382" s="4">
        <v>42385</v>
      </c>
      <c r="D382" s="9">
        <v>103046.17</v>
      </c>
    </row>
    <row r="383" spans="1:4" thickTop="1" thickBot="1">
      <c r="A383" s="24">
        <v>42386</v>
      </c>
      <c r="B383" s="3">
        <v>42386</v>
      </c>
      <c r="C383" s="4">
        <v>42386</v>
      </c>
      <c r="D383" s="9">
        <v>114097.07</v>
      </c>
    </row>
    <row r="384" spans="1:4" thickTop="1" thickBot="1">
      <c r="A384" s="24">
        <v>42387</v>
      </c>
      <c r="B384" s="3">
        <v>42387</v>
      </c>
      <c r="C384" s="4">
        <v>42387</v>
      </c>
      <c r="D384" s="9">
        <v>147817.58499999999</v>
      </c>
    </row>
    <row r="385" spans="1:4" thickTop="1" thickBot="1">
      <c r="A385" s="24">
        <v>42388</v>
      </c>
      <c r="B385" s="3">
        <v>42388</v>
      </c>
      <c r="C385" s="4">
        <v>42388</v>
      </c>
      <c r="D385" s="9">
        <v>148612.37</v>
      </c>
    </row>
    <row r="386" spans="1:4" thickTop="1" thickBot="1">
      <c r="A386" s="24">
        <v>42389</v>
      </c>
      <c r="B386" s="3">
        <v>42389</v>
      </c>
      <c r="C386" s="4">
        <v>42389</v>
      </c>
      <c r="D386" s="9">
        <v>142471.51</v>
      </c>
    </row>
    <row r="387" spans="1:4" thickTop="1" thickBot="1">
      <c r="A387" s="24">
        <v>42390</v>
      </c>
      <c r="B387" s="3">
        <v>42390</v>
      </c>
      <c r="C387" s="4">
        <v>42390</v>
      </c>
      <c r="D387" s="9">
        <v>139450.61499999999</v>
      </c>
    </row>
    <row r="388" spans="1:4" thickTop="1" thickBot="1">
      <c r="A388" s="24">
        <v>42391</v>
      </c>
      <c r="B388" s="3">
        <v>42391</v>
      </c>
      <c r="C388" s="4">
        <v>42391</v>
      </c>
      <c r="D388" s="9">
        <v>129135.185</v>
      </c>
    </row>
    <row r="389" spans="1:4" thickTop="1" thickBot="1">
      <c r="A389" s="24">
        <v>42392</v>
      </c>
      <c r="B389" s="3">
        <v>42392</v>
      </c>
      <c r="C389" s="4">
        <v>42392</v>
      </c>
      <c r="D389" s="9">
        <v>108097.845</v>
      </c>
    </row>
    <row r="390" spans="1:4" thickTop="1" thickBot="1">
      <c r="A390" s="24">
        <v>42393</v>
      </c>
      <c r="B390" s="3">
        <v>42393</v>
      </c>
      <c r="C390" s="4">
        <v>42393</v>
      </c>
      <c r="D390" s="9">
        <v>103396.3</v>
      </c>
    </row>
    <row r="391" spans="1:4" thickTop="1" thickBot="1">
      <c r="A391" s="24">
        <v>42394</v>
      </c>
      <c r="B391" s="3">
        <v>42394</v>
      </c>
      <c r="C391" s="4">
        <v>42394</v>
      </c>
      <c r="D391" s="9">
        <v>112649.60000000001</v>
      </c>
    </row>
    <row r="392" spans="1:4" thickTop="1" thickBot="1">
      <c r="A392" s="24">
        <v>42395</v>
      </c>
      <c r="B392" s="3">
        <v>42395</v>
      </c>
      <c r="C392" s="4">
        <v>42395</v>
      </c>
      <c r="D392" s="9">
        <v>110152.815</v>
      </c>
    </row>
    <row r="393" spans="1:4" thickTop="1" thickBot="1">
      <c r="A393" s="24">
        <v>42396</v>
      </c>
      <c r="B393" s="3">
        <v>42396</v>
      </c>
      <c r="C393" s="4">
        <v>42396</v>
      </c>
      <c r="D393" s="9">
        <v>133718.035</v>
      </c>
    </row>
    <row r="394" spans="1:4" thickTop="1" thickBot="1">
      <c r="A394" s="24">
        <v>42397</v>
      </c>
      <c r="B394" s="3">
        <v>42397</v>
      </c>
      <c r="C394" s="4">
        <v>42397</v>
      </c>
      <c r="D394" s="9">
        <v>134169.82999999999</v>
      </c>
    </row>
    <row r="395" spans="1:4" thickTop="1" thickBot="1">
      <c r="A395" s="24">
        <v>42398</v>
      </c>
      <c r="B395" s="3">
        <v>42398</v>
      </c>
      <c r="C395" s="4">
        <v>42398</v>
      </c>
      <c r="D395" s="9">
        <v>123615.21</v>
      </c>
    </row>
    <row r="396" spans="1:4" thickTop="1" thickBot="1">
      <c r="A396" s="24">
        <v>42399</v>
      </c>
      <c r="B396" s="3">
        <v>42399</v>
      </c>
      <c r="C396" s="4">
        <v>42399</v>
      </c>
      <c r="D396" s="9">
        <v>107579.345</v>
      </c>
    </row>
    <row r="397" spans="1:4" thickTop="1" thickBot="1">
      <c r="A397" s="24">
        <v>42400</v>
      </c>
      <c r="B397" s="3">
        <v>42400</v>
      </c>
      <c r="C397" s="4">
        <v>42400</v>
      </c>
      <c r="D397" s="9">
        <v>101279.65</v>
      </c>
    </row>
    <row r="398" spans="1:4" thickTop="1" thickBot="1">
      <c r="A398" s="24">
        <v>42401</v>
      </c>
      <c r="B398" s="3">
        <v>42401</v>
      </c>
      <c r="C398" s="4">
        <v>42401</v>
      </c>
      <c r="D398" s="9">
        <v>121942.895</v>
      </c>
    </row>
    <row r="399" spans="1:4" thickTop="1" thickBot="1">
      <c r="A399" s="24">
        <v>42402</v>
      </c>
      <c r="B399" s="3">
        <v>42402</v>
      </c>
      <c r="C399" s="4">
        <v>42402</v>
      </c>
      <c r="D399" s="9">
        <v>133989.155</v>
      </c>
    </row>
    <row r="400" spans="1:4" thickTop="1" thickBot="1">
      <c r="A400" s="24">
        <v>42403</v>
      </c>
      <c r="B400" s="3">
        <v>42403</v>
      </c>
      <c r="C400" s="4">
        <v>42403</v>
      </c>
      <c r="D400" s="9">
        <v>122594.47500000001</v>
      </c>
    </row>
    <row r="401" spans="1:4" thickTop="1" thickBot="1">
      <c r="A401" s="24">
        <v>42404</v>
      </c>
      <c r="B401" s="3">
        <v>42404</v>
      </c>
      <c r="C401" s="4">
        <v>42404</v>
      </c>
      <c r="D401" s="9">
        <v>119919.605</v>
      </c>
    </row>
    <row r="402" spans="1:4" thickTop="1" thickBot="1">
      <c r="A402" s="24">
        <v>42405</v>
      </c>
      <c r="B402" s="3">
        <v>42405</v>
      </c>
      <c r="C402" s="4">
        <v>42405</v>
      </c>
      <c r="D402" s="9">
        <v>126330.55</v>
      </c>
    </row>
    <row r="403" spans="1:4" thickTop="1" thickBot="1">
      <c r="A403" s="24">
        <v>42406</v>
      </c>
      <c r="B403" s="3">
        <v>42406</v>
      </c>
      <c r="C403" s="4">
        <v>42406</v>
      </c>
      <c r="D403" s="9">
        <v>123737.01</v>
      </c>
    </row>
    <row r="404" spans="1:4" thickTop="1" thickBot="1">
      <c r="A404" s="24">
        <v>42407</v>
      </c>
      <c r="B404" s="3">
        <v>42407</v>
      </c>
      <c r="C404" s="4">
        <v>42407</v>
      </c>
      <c r="D404" s="9">
        <v>124436.81</v>
      </c>
    </row>
    <row r="405" spans="1:4" thickTop="1" thickBot="1">
      <c r="A405" s="24">
        <v>42408</v>
      </c>
      <c r="B405" s="3">
        <v>42408</v>
      </c>
      <c r="C405" s="4">
        <v>42408</v>
      </c>
      <c r="D405" s="9">
        <v>129327.22500000001</v>
      </c>
    </row>
    <row r="406" spans="1:4" thickTop="1" thickBot="1">
      <c r="A406" s="24">
        <v>42409</v>
      </c>
      <c r="B406" s="3">
        <v>42409</v>
      </c>
      <c r="C406" s="4">
        <v>42409</v>
      </c>
      <c r="D406" s="9">
        <v>131271.26500000001</v>
      </c>
    </row>
    <row r="407" spans="1:4" thickTop="1" thickBot="1">
      <c r="A407" s="24">
        <v>42410</v>
      </c>
      <c r="B407" s="3">
        <v>42410</v>
      </c>
      <c r="C407" s="4">
        <v>42410</v>
      </c>
      <c r="D407" s="9">
        <v>132265.005</v>
      </c>
    </row>
    <row r="408" spans="1:4" thickTop="1" thickBot="1">
      <c r="A408" s="24">
        <v>42411</v>
      </c>
      <c r="B408" s="3">
        <v>42411</v>
      </c>
      <c r="C408" s="4">
        <v>42411</v>
      </c>
      <c r="D408" s="9">
        <v>131003.79</v>
      </c>
    </row>
    <row r="409" spans="1:4" thickTop="1" thickBot="1">
      <c r="A409" s="24">
        <v>42412</v>
      </c>
      <c r="B409" s="3">
        <v>42412</v>
      </c>
      <c r="C409" s="4">
        <v>42412</v>
      </c>
      <c r="D409" s="9">
        <v>133845.51999999999</v>
      </c>
    </row>
    <row r="410" spans="1:4" thickTop="1" thickBot="1">
      <c r="A410" s="24">
        <v>42413</v>
      </c>
      <c r="B410" s="3">
        <v>42413</v>
      </c>
      <c r="C410" s="4">
        <v>42413</v>
      </c>
      <c r="D410" s="9">
        <v>120839.995</v>
      </c>
    </row>
    <row r="411" spans="1:4" thickTop="1" thickBot="1">
      <c r="A411" s="24">
        <v>42414</v>
      </c>
      <c r="B411" s="3">
        <v>42414</v>
      </c>
      <c r="C411" s="4">
        <v>42414</v>
      </c>
      <c r="D411" s="9">
        <v>104364.735</v>
      </c>
    </row>
    <row r="412" spans="1:4" thickTop="1" thickBot="1">
      <c r="A412" s="24">
        <v>42415</v>
      </c>
      <c r="B412" s="3">
        <v>42415</v>
      </c>
      <c r="C412" s="4">
        <v>42415</v>
      </c>
      <c r="D412" s="9">
        <v>120863.325</v>
      </c>
    </row>
    <row r="413" spans="1:4" thickTop="1" thickBot="1">
      <c r="A413" s="24">
        <v>42416</v>
      </c>
      <c r="B413" s="3">
        <v>42416</v>
      </c>
      <c r="C413" s="4">
        <v>42416</v>
      </c>
      <c r="D413" s="9">
        <v>117062.035</v>
      </c>
    </row>
    <row r="414" spans="1:4" thickTop="1" thickBot="1">
      <c r="A414" s="24">
        <v>42417</v>
      </c>
      <c r="B414" s="3">
        <v>42417</v>
      </c>
      <c r="C414" s="4">
        <v>42417</v>
      </c>
      <c r="D414" s="9">
        <v>119481.79</v>
      </c>
    </row>
    <row r="415" spans="1:4" thickTop="1" thickBot="1">
      <c r="A415" s="24">
        <v>42418</v>
      </c>
      <c r="B415" s="3">
        <v>42418</v>
      </c>
      <c r="C415" s="4">
        <v>42418</v>
      </c>
      <c r="D415" s="9">
        <v>125964.185</v>
      </c>
    </row>
    <row r="416" spans="1:4" thickTop="1" thickBot="1">
      <c r="A416" s="24">
        <v>42419</v>
      </c>
      <c r="B416" s="3">
        <v>42419</v>
      </c>
      <c r="C416" s="4">
        <v>42419</v>
      </c>
      <c r="D416" s="9">
        <v>122991.66</v>
      </c>
    </row>
    <row r="417" spans="1:4" thickTop="1" thickBot="1">
      <c r="A417" s="24">
        <v>42420</v>
      </c>
      <c r="B417" s="3">
        <v>42420</v>
      </c>
      <c r="C417" s="4">
        <v>42420</v>
      </c>
      <c r="D417" s="9">
        <v>105911.71</v>
      </c>
    </row>
    <row r="418" spans="1:4" thickTop="1" thickBot="1">
      <c r="A418" s="24">
        <v>42421</v>
      </c>
      <c r="B418" s="3">
        <v>42421</v>
      </c>
      <c r="C418" s="4">
        <v>42421</v>
      </c>
      <c r="D418" s="9">
        <v>107884.355</v>
      </c>
    </row>
    <row r="419" spans="1:4" thickTop="1" thickBot="1">
      <c r="A419" s="24">
        <v>42422</v>
      </c>
      <c r="B419" s="3">
        <v>42422</v>
      </c>
      <c r="C419" s="4">
        <v>42422</v>
      </c>
      <c r="D419" s="9">
        <v>130527.325</v>
      </c>
    </row>
    <row r="420" spans="1:4" thickTop="1" thickBot="1">
      <c r="A420" s="24">
        <v>42423</v>
      </c>
      <c r="B420" s="3">
        <v>42423</v>
      </c>
      <c r="C420" s="4">
        <v>42423</v>
      </c>
      <c r="D420" s="9">
        <v>156924.82999999999</v>
      </c>
    </row>
    <row r="421" spans="1:4" thickTop="1" thickBot="1">
      <c r="A421" s="24">
        <v>42424</v>
      </c>
      <c r="B421" s="3">
        <v>42424</v>
      </c>
      <c r="C421" s="4">
        <v>42424</v>
      </c>
      <c r="D421" s="9">
        <v>152419.41500000001</v>
      </c>
    </row>
    <row r="422" spans="1:4" thickTop="1" thickBot="1">
      <c r="A422" s="24">
        <v>42425</v>
      </c>
      <c r="B422" s="3">
        <v>42425</v>
      </c>
      <c r="C422" s="4">
        <v>42425</v>
      </c>
      <c r="D422" s="9">
        <v>138064.85500000001</v>
      </c>
    </row>
    <row r="423" spans="1:4" thickTop="1" thickBot="1">
      <c r="A423" s="24">
        <v>42426</v>
      </c>
      <c r="B423" s="3">
        <v>42426</v>
      </c>
      <c r="C423" s="4">
        <v>42426</v>
      </c>
      <c r="D423" s="9">
        <v>122575.935</v>
      </c>
    </row>
    <row r="424" spans="1:4" thickTop="1" thickBot="1">
      <c r="A424" s="24">
        <v>42427</v>
      </c>
      <c r="B424" s="3">
        <v>42427</v>
      </c>
      <c r="C424" s="4">
        <v>42427</v>
      </c>
      <c r="D424" s="9">
        <v>110545.84</v>
      </c>
    </row>
    <row r="425" spans="1:4" thickTop="1" thickBot="1">
      <c r="A425" s="24">
        <v>42428</v>
      </c>
      <c r="B425" s="3">
        <v>42428</v>
      </c>
      <c r="C425" s="4">
        <v>42428</v>
      </c>
      <c r="D425" s="9">
        <v>105781.985</v>
      </c>
    </row>
    <row r="426" spans="1:4" thickTop="1" thickBot="1">
      <c r="A426" s="24">
        <v>42429</v>
      </c>
      <c r="B426" s="3">
        <v>42429</v>
      </c>
      <c r="C426" s="4">
        <v>42429</v>
      </c>
      <c r="D426" s="9">
        <v>125400.08</v>
      </c>
    </row>
    <row r="427" spans="1:4" thickTop="1" thickBot="1">
      <c r="A427" s="24">
        <v>42430</v>
      </c>
      <c r="B427" s="3">
        <v>42430</v>
      </c>
      <c r="C427" s="4">
        <v>42430</v>
      </c>
      <c r="D427" s="9">
        <v>142242.595</v>
      </c>
    </row>
    <row r="428" spans="1:4" thickTop="1" thickBot="1">
      <c r="A428" s="24">
        <v>42431</v>
      </c>
      <c r="B428" s="3">
        <v>42431</v>
      </c>
      <c r="C428" s="4">
        <v>42431</v>
      </c>
      <c r="D428" s="9">
        <v>145182.98000000001</v>
      </c>
    </row>
    <row r="429" spans="1:4" thickTop="1" thickBot="1">
      <c r="A429" s="24">
        <v>42432</v>
      </c>
      <c r="B429" s="3">
        <v>42432</v>
      </c>
      <c r="C429" s="4">
        <v>42432</v>
      </c>
      <c r="D429" s="9">
        <v>136226.12</v>
      </c>
    </row>
    <row r="430" spans="1:4" thickTop="1" thickBot="1">
      <c r="A430" s="24">
        <v>42433</v>
      </c>
      <c r="B430" s="3">
        <v>42433</v>
      </c>
      <c r="C430" s="4">
        <v>42433</v>
      </c>
      <c r="D430" s="9">
        <v>149376.57</v>
      </c>
    </row>
    <row r="431" spans="1:4" thickTop="1" thickBot="1">
      <c r="A431" s="24">
        <v>42434</v>
      </c>
      <c r="B431" s="3">
        <v>42434</v>
      </c>
      <c r="C431" s="4">
        <v>42434</v>
      </c>
      <c r="D431" s="9">
        <v>124692.315</v>
      </c>
    </row>
    <row r="432" spans="1:4" thickTop="1" thickBot="1">
      <c r="A432" s="24">
        <v>42435</v>
      </c>
      <c r="B432" s="3">
        <v>42435</v>
      </c>
      <c r="C432" s="4">
        <v>42435</v>
      </c>
      <c r="D432" s="9">
        <v>117707.95</v>
      </c>
    </row>
    <row r="433" spans="1:4" thickTop="1" thickBot="1">
      <c r="A433" s="24">
        <v>42436</v>
      </c>
      <c r="B433" s="3">
        <v>42436</v>
      </c>
      <c r="C433" s="4">
        <v>42436</v>
      </c>
      <c r="D433" s="9">
        <v>131465.82500000001</v>
      </c>
    </row>
    <row r="434" spans="1:4" thickTop="1" thickBot="1">
      <c r="A434" s="24">
        <v>42437</v>
      </c>
      <c r="B434" s="3">
        <v>42437</v>
      </c>
      <c r="C434" s="4">
        <v>42437</v>
      </c>
      <c r="D434" s="9">
        <v>160285.01500000001</v>
      </c>
    </row>
    <row r="435" spans="1:4" thickTop="1" thickBot="1">
      <c r="A435" s="24">
        <v>42438</v>
      </c>
      <c r="B435" s="3">
        <v>42438</v>
      </c>
      <c r="C435" s="4">
        <v>42438</v>
      </c>
      <c r="D435" s="9">
        <v>152599.125</v>
      </c>
    </row>
    <row r="436" spans="1:4" thickTop="1" thickBot="1">
      <c r="A436" s="24">
        <v>42439</v>
      </c>
      <c r="B436" s="3">
        <v>42439</v>
      </c>
      <c r="C436" s="4">
        <v>42439</v>
      </c>
      <c r="D436" s="9">
        <v>135635.70499999999</v>
      </c>
    </row>
    <row r="437" spans="1:4" thickTop="1" thickBot="1">
      <c r="A437" s="24">
        <v>42440</v>
      </c>
      <c r="B437" s="3">
        <v>42440</v>
      </c>
      <c r="C437" s="4">
        <v>42440</v>
      </c>
      <c r="D437" s="9">
        <v>141414.35</v>
      </c>
    </row>
    <row r="438" spans="1:4" thickTop="1" thickBot="1">
      <c r="A438" s="24">
        <v>42441</v>
      </c>
      <c r="B438" s="3">
        <v>42441</v>
      </c>
      <c r="C438" s="4">
        <v>42441</v>
      </c>
      <c r="D438" s="9">
        <v>119690.755</v>
      </c>
    </row>
    <row r="439" spans="1:4" thickTop="1" thickBot="1">
      <c r="A439" s="24">
        <v>42442</v>
      </c>
      <c r="B439" s="3">
        <v>42442</v>
      </c>
      <c r="C439" s="4">
        <v>42442</v>
      </c>
      <c r="D439" s="9">
        <v>111329.62</v>
      </c>
    </row>
    <row r="440" spans="1:4" thickTop="1" thickBot="1">
      <c r="A440" s="24">
        <v>42443</v>
      </c>
      <c r="B440" s="3">
        <v>42443</v>
      </c>
      <c r="C440" s="4">
        <v>42443</v>
      </c>
      <c r="D440" s="9">
        <v>105388.57</v>
      </c>
    </row>
    <row r="441" spans="1:4" thickTop="1" thickBot="1">
      <c r="A441" s="24">
        <v>42444</v>
      </c>
      <c r="B441" s="3">
        <v>42444</v>
      </c>
      <c r="C441" s="4">
        <v>42444</v>
      </c>
      <c r="D441" s="9">
        <v>123073.98</v>
      </c>
    </row>
    <row r="442" spans="1:4" thickTop="1" thickBot="1">
      <c r="A442" s="24">
        <v>42445</v>
      </c>
      <c r="B442" s="3">
        <v>42445</v>
      </c>
      <c r="C442" s="4">
        <v>42445</v>
      </c>
      <c r="D442" s="9">
        <v>135047.625</v>
      </c>
    </row>
    <row r="443" spans="1:4" thickTop="1" thickBot="1">
      <c r="A443" s="24">
        <v>42446</v>
      </c>
      <c r="B443" s="3">
        <v>42446</v>
      </c>
      <c r="C443" s="4">
        <v>42446</v>
      </c>
      <c r="D443" s="9">
        <v>143184.80499999999</v>
      </c>
    </row>
    <row r="444" spans="1:4" thickTop="1" thickBot="1">
      <c r="A444" s="24">
        <v>42447</v>
      </c>
      <c r="B444" s="3">
        <v>42447</v>
      </c>
      <c r="C444" s="4">
        <v>42447</v>
      </c>
      <c r="D444" s="9">
        <v>118189.72</v>
      </c>
    </row>
    <row r="445" spans="1:4" thickTop="1" thickBot="1">
      <c r="A445" s="24">
        <v>42448</v>
      </c>
      <c r="B445" s="3">
        <v>42448</v>
      </c>
      <c r="C445" s="4">
        <v>42448</v>
      </c>
      <c r="D445" s="9">
        <v>105484.1</v>
      </c>
    </row>
    <row r="446" spans="1:4" thickTop="1" thickBot="1">
      <c r="A446" s="24">
        <v>42449</v>
      </c>
      <c r="B446" s="3">
        <v>42449</v>
      </c>
      <c r="C446" s="4">
        <v>42449</v>
      </c>
      <c r="D446" s="9">
        <v>100394.06</v>
      </c>
    </row>
    <row r="447" spans="1:4" thickTop="1" thickBot="1">
      <c r="A447" s="24">
        <v>42450</v>
      </c>
      <c r="B447" s="3">
        <v>42450</v>
      </c>
      <c r="C447" s="4">
        <v>42450</v>
      </c>
      <c r="D447" s="9">
        <v>117796.715</v>
      </c>
    </row>
    <row r="448" spans="1:4" thickTop="1" thickBot="1">
      <c r="A448" s="24">
        <v>42451</v>
      </c>
      <c r="B448" s="3">
        <v>42451</v>
      </c>
      <c r="C448" s="4">
        <v>42451</v>
      </c>
      <c r="D448" s="9">
        <v>124081.46</v>
      </c>
    </row>
    <row r="449" spans="1:4" thickTop="1" thickBot="1">
      <c r="A449" s="24">
        <v>42452</v>
      </c>
      <c r="B449" s="3">
        <v>42452</v>
      </c>
      <c r="C449" s="4">
        <v>42452</v>
      </c>
      <c r="D449" s="9">
        <v>126074.895</v>
      </c>
    </row>
    <row r="450" spans="1:4" thickTop="1" thickBot="1">
      <c r="A450" s="24">
        <v>42453</v>
      </c>
      <c r="B450" s="3">
        <v>42453</v>
      </c>
      <c r="C450" s="4">
        <v>42453</v>
      </c>
      <c r="D450" s="9">
        <v>125072.73</v>
      </c>
    </row>
    <row r="451" spans="1:4" thickTop="1" thickBot="1">
      <c r="A451" s="24">
        <v>42454</v>
      </c>
      <c r="B451" s="3">
        <v>42454</v>
      </c>
      <c r="C451" s="4">
        <v>42454</v>
      </c>
      <c r="D451" s="9">
        <v>101740.89</v>
      </c>
    </row>
    <row r="452" spans="1:4" thickTop="1" thickBot="1">
      <c r="A452" s="24">
        <v>42455</v>
      </c>
      <c r="B452" s="3">
        <v>42455</v>
      </c>
      <c r="C452" s="4">
        <v>42455</v>
      </c>
      <c r="D452" s="9">
        <v>102726.745</v>
      </c>
    </row>
    <row r="453" spans="1:4" thickTop="1" thickBot="1">
      <c r="A453" s="24">
        <v>42456</v>
      </c>
      <c r="B453" s="3">
        <v>42456</v>
      </c>
      <c r="C453" s="4">
        <v>42456</v>
      </c>
      <c r="D453" s="9">
        <v>98324.645000000004</v>
      </c>
    </row>
    <row r="454" spans="1:4" thickTop="1" thickBot="1">
      <c r="A454" s="24">
        <v>42457</v>
      </c>
      <c r="B454" s="3">
        <v>42457</v>
      </c>
      <c r="C454" s="4">
        <v>42457</v>
      </c>
      <c r="D454" s="9">
        <v>102746.6</v>
      </c>
    </row>
    <row r="455" spans="1:4" thickTop="1" thickBot="1">
      <c r="A455" s="24">
        <v>42458</v>
      </c>
      <c r="B455" s="3">
        <v>42458</v>
      </c>
      <c r="C455" s="4">
        <v>42458</v>
      </c>
      <c r="D455" s="9">
        <v>118281.13</v>
      </c>
    </row>
    <row r="456" spans="1:4" thickTop="1" thickBot="1">
      <c r="A456" s="24">
        <v>42459</v>
      </c>
      <c r="B456" s="3">
        <v>42459</v>
      </c>
      <c r="C456" s="4">
        <v>42459</v>
      </c>
      <c r="D456" s="9">
        <v>122625.21</v>
      </c>
    </row>
    <row r="457" spans="1:4" thickTop="1" thickBot="1">
      <c r="A457" s="24">
        <v>42460</v>
      </c>
      <c r="B457" s="3">
        <v>42460</v>
      </c>
      <c r="C457" s="4">
        <v>42460</v>
      </c>
      <c r="D457" s="9">
        <v>122964.715</v>
      </c>
    </row>
    <row r="458" spans="1:4" thickTop="1" thickBot="1">
      <c r="A458" s="24">
        <v>42461</v>
      </c>
      <c r="B458" s="3">
        <v>42461</v>
      </c>
      <c r="C458" s="4">
        <v>42461</v>
      </c>
      <c r="D458" s="9">
        <v>116321.60000000001</v>
      </c>
    </row>
    <row r="459" spans="1:4" thickTop="1" thickBot="1">
      <c r="A459" s="24">
        <v>42462</v>
      </c>
      <c r="B459" s="3">
        <v>42462</v>
      </c>
      <c r="C459" s="4">
        <v>42462</v>
      </c>
      <c r="D459" s="9">
        <v>102832.72</v>
      </c>
    </row>
    <row r="460" spans="1:4" thickTop="1" thickBot="1">
      <c r="A460" s="24">
        <v>42463</v>
      </c>
      <c r="B460" s="3">
        <v>42463</v>
      </c>
      <c r="C460" s="4">
        <v>42463</v>
      </c>
      <c r="D460" s="9">
        <v>102084</v>
      </c>
    </row>
    <row r="461" spans="1:4" thickTop="1" thickBot="1">
      <c r="A461" s="24">
        <v>42464</v>
      </c>
      <c r="B461" s="3">
        <v>42464</v>
      </c>
      <c r="C461" s="4">
        <v>42464</v>
      </c>
      <c r="D461" s="9">
        <v>120445.735</v>
      </c>
    </row>
    <row r="462" spans="1:4" thickTop="1" thickBot="1">
      <c r="A462" s="24">
        <v>42465</v>
      </c>
      <c r="B462" s="3">
        <v>42465</v>
      </c>
      <c r="C462" s="4">
        <v>42465</v>
      </c>
      <c r="D462" s="9">
        <v>120371.235</v>
      </c>
    </row>
    <row r="463" spans="1:4" thickTop="1" thickBot="1">
      <c r="A463" s="24">
        <v>42466</v>
      </c>
      <c r="B463" s="3">
        <v>42466</v>
      </c>
      <c r="C463" s="4">
        <v>42466</v>
      </c>
      <c r="D463" s="9">
        <v>125657.125</v>
      </c>
    </row>
    <row r="464" spans="1:4" thickTop="1" thickBot="1">
      <c r="A464" s="24">
        <v>42467</v>
      </c>
      <c r="B464" s="3">
        <v>42467</v>
      </c>
      <c r="C464" s="4">
        <v>42467</v>
      </c>
      <c r="D464" s="9">
        <v>125663.33</v>
      </c>
    </row>
    <row r="465" spans="1:4" thickTop="1" thickBot="1">
      <c r="A465" s="24">
        <v>42468</v>
      </c>
      <c r="B465" s="3">
        <v>42468</v>
      </c>
      <c r="C465" s="4">
        <v>42468</v>
      </c>
      <c r="D465" s="9">
        <v>124266.88499999999</v>
      </c>
    </row>
    <row r="466" spans="1:4" thickTop="1" thickBot="1">
      <c r="A466" s="24">
        <v>42469</v>
      </c>
      <c r="B466" s="3">
        <v>42469</v>
      </c>
      <c r="C466" s="4">
        <v>42469</v>
      </c>
      <c r="D466" s="9">
        <v>109044.9</v>
      </c>
    </row>
    <row r="467" spans="1:4" thickTop="1" thickBot="1">
      <c r="A467" s="24">
        <v>42470</v>
      </c>
      <c r="B467" s="3">
        <v>42470</v>
      </c>
      <c r="C467" s="4">
        <v>42470</v>
      </c>
      <c r="D467" s="9">
        <v>99845.345000000001</v>
      </c>
    </row>
    <row r="468" spans="1:4" thickTop="1" thickBot="1">
      <c r="A468" s="24">
        <v>42471</v>
      </c>
      <c r="B468" s="3">
        <v>42471</v>
      </c>
      <c r="C468" s="4">
        <v>42471</v>
      </c>
      <c r="D468" s="9">
        <v>118614.005</v>
      </c>
    </row>
    <row r="469" spans="1:4" thickTop="1" thickBot="1">
      <c r="A469" s="24">
        <v>42472</v>
      </c>
      <c r="B469" s="3">
        <v>42472</v>
      </c>
      <c r="C469" s="4">
        <v>42472</v>
      </c>
      <c r="D469" s="9">
        <v>123808.76</v>
      </c>
    </row>
    <row r="470" spans="1:4" thickTop="1" thickBot="1">
      <c r="A470" s="24">
        <v>42473</v>
      </c>
      <c r="B470" s="3">
        <v>42473</v>
      </c>
      <c r="C470" s="4">
        <v>42473</v>
      </c>
      <c r="D470" s="9">
        <v>124686.63</v>
      </c>
    </row>
    <row r="471" spans="1:4" thickTop="1" thickBot="1">
      <c r="A471" s="24">
        <v>42474</v>
      </c>
      <c r="B471" s="3">
        <v>42474</v>
      </c>
      <c r="C471" s="4">
        <v>42474</v>
      </c>
      <c r="D471" s="9">
        <v>126519.065</v>
      </c>
    </row>
    <row r="472" spans="1:4" thickTop="1" thickBot="1">
      <c r="A472" s="24">
        <v>42475</v>
      </c>
      <c r="B472" s="3">
        <v>42475</v>
      </c>
      <c r="C472" s="4">
        <v>42475</v>
      </c>
      <c r="D472" s="9">
        <v>124721.485</v>
      </c>
    </row>
    <row r="473" spans="1:4" thickTop="1" thickBot="1">
      <c r="A473" s="24">
        <v>42476</v>
      </c>
      <c r="B473" s="3">
        <v>42476</v>
      </c>
      <c r="C473" s="4">
        <v>42476</v>
      </c>
      <c r="D473" s="9">
        <v>108525.965</v>
      </c>
    </row>
    <row r="474" spans="1:4" thickTop="1" thickBot="1">
      <c r="A474" s="24">
        <v>42477</v>
      </c>
      <c r="B474" s="3">
        <v>42477</v>
      </c>
      <c r="C474" s="4">
        <v>42477</v>
      </c>
      <c r="D474" s="9">
        <v>100526.30499999999</v>
      </c>
    </row>
    <row r="475" spans="1:4" thickTop="1" thickBot="1">
      <c r="A475" s="24">
        <v>42478</v>
      </c>
      <c r="B475" s="3">
        <v>42478</v>
      </c>
      <c r="C475" s="4">
        <v>42478</v>
      </c>
      <c r="D475" s="9">
        <v>123441.82</v>
      </c>
    </row>
    <row r="476" spans="1:4" thickTop="1" thickBot="1">
      <c r="A476" s="24">
        <v>42479</v>
      </c>
      <c r="B476" s="3">
        <v>42479</v>
      </c>
      <c r="C476" s="4">
        <v>42479</v>
      </c>
      <c r="D476" s="9">
        <v>126846.44500000001</v>
      </c>
    </row>
    <row r="477" spans="1:4" thickTop="1" thickBot="1">
      <c r="A477" s="24">
        <v>42480</v>
      </c>
      <c r="B477" s="3">
        <v>42480</v>
      </c>
      <c r="C477" s="4">
        <v>42480</v>
      </c>
      <c r="D477" s="9">
        <v>125204.785</v>
      </c>
    </row>
    <row r="478" spans="1:4" thickTop="1" thickBot="1">
      <c r="A478" s="24">
        <v>42481</v>
      </c>
      <c r="B478" s="3">
        <v>42481</v>
      </c>
      <c r="C478" s="4">
        <v>42481</v>
      </c>
      <c r="D478" s="9">
        <v>125514.14</v>
      </c>
    </row>
    <row r="479" spans="1:4" thickTop="1" thickBot="1">
      <c r="A479" s="24">
        <v>42482</v>
      </c>
      <c r="B479" s="3">
        <v>42482</v>
      </c>
      <c r="C479" s="4">
        <v>42482</v>
      </c>
      <c r="D479" s="9">
        <v>120124.30499999999</v>
      </c>
    </row>
    <row r="480" spans="1:4" thickTop="1" thickBot="1">
      <c r="A480" s="24">
        <v>42483</v>
      </c>
      <c r="B480" s="3">
        <v>42483</v>
      </c>
      <c r="C480" s="4">
        <v>42483</v>
      </c>
      <c r="D480" s="9">
        <v>108773.745</v>
      </c>
    </row>
    <row r="481" spans="1:4" thickTop="1" thickBot="1">
      <c r="A481" s="24">
        <v>42484</v>
      </c>
      <c r="B481" s="3">
        <v>42484</v>
      </c>
      <c r="C481" s="4">
        <v>42484</v>
      </c>
      <c r="D481" s="9">
        <v>105642.28</v>
      </c>
    </row>
    <row r="482" spans="1:4" thickTop="1" thickBot="1">
      <c r="A482" s="24">
        <v>42485</v>
      </c>
      <c r="B482" s="3">
        <v>42485</v>
      </c>
      <c r="C482" s="4">
        <v>42485</v>
      </c>
      <c r="D482" s="9">
        <v>104072.435</v>
      </c>
    </row>
    <row r="483" spans="1:4" thickTop="1" thickBot="1">
      <c r="A483" s="24">
        <v>42486</v>
      </c>
      <c r="B483" s="3">
        <v>42486</v>
      </c>
      <c r="C483" s="4">
        <v>42486</v>
      </c>
      <c r="D483" s="9">
        <v>117437.66499999999</v>
      </c>
    </row>
    <row r="484" spans="1:4" thickTop="1" thickBot="1">
      <c r="A484" s="24">
        <v>42487</v>
      </c>
      <c r="B484" s="3">
        <v>42487</v>
      </c>
      <c r="C484" s="4">
        <v>42487</v>
      </c>
      <c r="D484" s="9">
        <v>118531.5</v>
      </c>
    </row>
    <row r="485" spans="1:4" thickTop="1" thickBot="1">
      <c r="A485" s="24">
        <v>42488</v>
      </c>
      <c r="B485" s="3">
        <v>42488</v>
      </c>
      <c r="C485" s="4">
        <v>42488</v>
      </c>
      <c r="D485" s="9">
        <v>126847.02</v>
      </c>
    </row>
    <row r="486" spans="1:4" thickTop="1" thickBot="1">
      <c r="A486" s="24">
        <v>42489</v>
      </c>
      <c r="B486" s="3">
        <v>42489</v>
      </c>
      <c r="C486" s="4">
        <v>42489</v>
      </c>
      <c r="D486" s="9">
        <v>122054.13</v>
      </c>
    </row>
    <row r="487" spans="1:4" thickTop="1" thickBot="1">
      <c r="A487" s="24">
        <v>42490</v>
      </c>
      <c r="B487" s="3">
        <v>42490</v>
      </c>
      <c r="C487" s="4">
        <v>42490</v>
      </c>
      <c r="D487" s="9">
        <v>103505.19500000001</v>
      </c>
    </row>
    <row r="488" spans="1:4" thickTop="1" thickBot="1">
      <c r="A488" s="24">
        <v>42491</v>
      </c>
      <c r="B488" s="3">
        <v>42491</v>
      </c>
      <c r="C488" s="4">
        <v>42491</v>
      </c>
      <c r="D488" s="9">
        <v>98873.535000000003</v>
      </c>
    </row>
    <row r="489" spans="1:4" thickTop="1" thickBot="1">
      <c r="A489" s="24">
        <v>42492</v>
      </c>
      <c r="B489" s="3">
        <v>42492</v>
      </c>
      <c r="C489" s="4">
        <v>42492</v>
      </c>
      <c r="D489" s="9">
        <v>116969.63</v>
      </c>
    </row>
    <row r="490" spans="1:4" thickTop="1" thickBot="1">
      <c r="A490" s="24">
        <v>42493</v>
      </c>
      <c r="B490" s="3">
        <v>42493</v>
      </c>
      <c r="C490" s="4">
        <v>42493</v>
      </c>
      <c r="D490" s="9">
        <v>119014.44500000001</v>
      </c>
    </row>
    <row r="491" spans="1:4" thickTop="1" thickBot="1">
      <c r="A491" s="24">
        <v>42494</v>
      </c>
      <c r="B491" s="3">
        <v>42494</v>
      </c>
      <c r="C491" s="4">
        <v>42494</v>
      </c>
      <c r="D491" s="9">
        <v>124525.185</v>
      </c>
    </row>
    <row r="492" spans="1:4" thickTop="1" thickBot="1">
      <c r="A492" s="24">
        <v>42495</v>
      </c>
      <c r="B492" s="3">
        <v>42495</v>
      </c>
      <c r="C492" s="4">
        <v>42495</v>
      </c>
      <c r="D492" s="9">
        <v>118192.05499999999</v>
      </c>
    </row>
    <row r="493" spans="1:4" thickTop="1" thickBot="1">
      <c r="A493" s="24">
        <v>42496</v>
      </c>
      <c r="B493" s="3">
        <v>42496</v>
      </c>
      <c r="C493" s="4">
        <v>42496</v>
      </c>
      <c r="D493" s="9">
        <v>120421.32</v>
      </c>
    </row>
    <row r="494" spans="1:4" thickTop="1" thickBot="1">
      <c r="A494" s="24">
        <v>42497</v>
      </c>
      <c r="B494" s="3">
        <v>42497</v>
      </c>
      <c r="C494" s="4">
        <v>42497</v>
      </c>
      <c r="D494" s="9">
        <v>106052.64</v>
      </c>
    </row>
    <row r="495" spans="1:4" thickTop="1" thickBot="1">
      <c r="A495" s="24">
        <v>42498</v>
      </c>
      <c r="B495" s="3">
        <v>42498</v>
      </c>
      <c r="C495" s="4">
        <v>42498</v>
      </c>
      <c r="D495" s="9">
        <v>103487.28</v>
      </c>
    </row>
    <row r="496" spans="1:4" thickTop="1" thickBot="1">
      <c r="A496" s="24">
        <v>42499</v>
      </c>
      <c r="B496" s="3">
        <v>42499</v>
      </c>
      <c r="C496" s="4">
        <v>42499</v>
      </c>
      <c r="D496" s="9">
        <v>119781.13499999999</v>
      </c>
    </row>
    <row r="497" spans="1:4" thickTop="1" thickBot="1">
      <c r="A497" s="24">
        <v>42500</v>
      </c>
      <c r="B497" s="3">
        <v>42500</v>
      </c>
      <c r="C497" s="4">
        <v>42500</v>
      </c>
      <c r="D497" s="9">
        <v>119611.88</v>
      </c>
    </row>
    <row r="498" spans="1:4" thickTop="1" thickBot="1">
      <c r="A498" s="24">
        <v>42501</v>
      </c>
      <c r="B498" s="3">
        <v>42501</v>
      </c>
      <c r="C498" s="4">
        <v>42501</v>
      </c>
      <c r="D498" s="9">
        <v>123616.28</v>
      </c>
    </row>
    <row r="499" spans="1:4" thickTop="1" thickBot="1">
      <c r="A499" s="24">
        <v>42502</v>
      </c>
      <c r="B499" s="3">
        <v>42502</v>
      </c>
      <c r="C499" s="4">
        <v>42502</v>
      </c>
      <c r="D499" s="9">
        <v>120693.53</v>
      </c>
    </row>
    <row r="500" spans="1:4" thickTop="1" thickBot="1">
      <c r="A500" s="24">
        <v>42503</v>
      </c>
      <c r="B500" s="3">
        <v>42503</v>
      </c>
      <c r="C500" s="4">
        <v>42503</v>
      </c>
      <c r="D500" s="9">
        <v>118800.07</v>
      </c>
    </row>
    <row r="501" spans="1:4" thickTop="1" thickBot="1">
      <c r="A501" s="24">
        <v>42504</v>
      </c>
      <c r="B501" s="3">
        <v>42504</v>
      </c>
      <c r="C501" s="4">
        <v>42504</v>
      </c>
      <c r="D501" s="9">
        <v>101945.995</v>
      </c>
    </row>
    <row r="502" spans="1:4" thickTop="1" thickBot="1">
      <c r="A502" s="24">
        <v>42505</v>
      </c>
      <c r="B502" s="3">
        <v>42505</v>
      </c>
      <c r="C502" s="4">
        <v>42505</v>
      </c>
      <c r="D502" s="9">
        <v>99697.62</v>
      </c>
    </row>
    <row r="503" spans="1:4" thickTop="1" thickBot="1">
      <c r="A503" s="24">
        <v>42506</v>
      </c>
      <c r="B503" s="3">
        <v>42506</v>
      </c>
      <c r="C503" s="4">
        <v>42506</v>
      </c>
      <c r="D503" s="9">
        <v>121182.69500000001</v>
      </c>
    </row>
    <row r="504" spans="1:4" thickTop="1" thickBot="1">
      <c r="A504" s="24">
        <v>42507</v>
      </c>
      <c r="B504" s="3">
        <v>42507</v>
      </c>
      <c r="C504" s="4">
        <v>42507</v>
      </c>
      <c r="D504" s="9">
        <v>124209.405</v>
      </c>
    </row>
    <row r="505" spans="1:4" thickTop="1" thickBot="1">
      <c r="A505" s="24">
        <v>42508</v>
      </c>
      <c r="B505" s="3">
        <v>42508</v>
      </c>
      <c r="C505" s="4">
        <v>42508</v>
      </c>
      <c r="D505" s="9">
        <v>124352.215</v>
      </c>
    </row>
    <row r="506" spans="1:4" thickTop="1" thickBot="1">
      <c r="A506" s="24">
        <v>42509</v>
      </c>
      <c r="B506" s="3">
        <v>42509</v>
      </c>
      <c r="C506" s="4">
        <v>42509</v>
      </c>
      <c r="D506" s="9">
        <v>124392.29</v>
      </c>
    </row>
    <row r="507" spans="1:4" thickTop="1" thickBot="1">
      <c r="A507" s="24">
        <v>42510</v>
      </c>
      <c r="B507" s="3">
        <v>42510</v>
      </c>
      <c r="C507" s="4">
        <v>42510</v>
      </c>
      <c r="D507" s="9">
        <v>127705.84</v>
      </c>
    </row>
    <row r="508" spans="1:4" thickTop="1" thickBot="1">
      <c r="A508" s="24">
        <v>42511</v>
      </c>
      <c r="B508" s="3">
        <v>42511</v>
      </c>
      <c r="C508" s="4">
        <v>42511</v>
      </c>
      <c r="D508" s="9">
        <v>112336.78</v>
      </c>
    </row>
    <row r="509" spans="1:4" thickTop="1" thickBot="1">
      <c r="A509" s="24">
        <v>42512</v>
      </c>
      <c r="B509" s="3">
        <v>42512</v>
      </c>
      <c r="C509" s="4">
        <v>42512</v>
      </c>
      <c r="D509" s="9">
        <v>101618.98</v>
      </c>
    </row>
    <row r="510" spans="1:4" thickTop="1" thickBot="1">
      <c r="A510" s="24">
        <v>42513</v>
      </c>
      <c r="B510" s="3">
        <v>42513</v>
      </c>
      <c r="C510" s="4">
        <v>42513</v>
      </c>
      <c r="D510" s="9">
        <v>121424.42</v>
      </c>
    </row>
    <row r="511" spans="1:4" thickTop="1" thickBot="1">
      <c r="A511" s="24">
        <v>42514</v>
      </c>
      <c r="B511" s="3">
        <v>42514</v>
      </c>
      <c r="C511" s="4">
        <v>42514</v>
      </c>
      <c r="D511" s="9">
        <v>131916.405</v>
      </c>
    </row>
    <row r="512" spans="1:4" thickTop="1" thickBot="1">
      <c r="A512" s="24">
        <v>42515</v>
      </c>
      <c r="B512" s="3">
        <v>42515</v>
      </c>
      <c r="C512" s="4">
        <v>42515</v>
      </c>
      <c r="D512" s="9">
        <v>132170.04999999999</v>
      </c>
    </row>
    <row r="513" spans="1:4" thickTop="1" thickBot="1">
      <c r="A513" s="24">
        <v>42516</v>
      </c>
      <c r="B513" s="3">
        <v>42516</v>
      </c>
      <c r="C513" s="4">
        <v>42516</v>
      </c>
      <c r="D513" s="9">
        <v>137080.875</v>
      </c>
    </row>
    <row r="514" spans="1:4" thickTop="1" thickBot="1">
      <c r="A514" s="24">
        <v>42517</v>
      </c>
      <c r="B514" s="3">
        <v>42517</v>
      </c>
      <c r="C514" s="4">
        <v>42517</v>
      </c>
      <c r="D514" s="9">
        <v>134317.62</v>
      </c>
    </row>
    <row r="515" spans="1:4" thickTop="1" thickBot="1">
      <c r="A515" s="24">
        <v>42518</v>
      </c>
      <c r="B515" s="3">
        <v>42518</v>
      </c>
      <c r="C515" s="4">
        <v>42518</v>
      </c>
      <c r="D515" s="9">
        <v>119938.795</v>
      </c>
    </row>
    <row r="516" spans="1:4" thickTop="1" thickBot="1">
      <c r="A516" s="24">
        <v>42519</v>
      </c>
      <c r="B516" s="3">
        <v>42519</v>
      </c>
      <c r="C516" s="4">
        <v>42519</v>
      </c>
      <c r="D516" s="9">
        <v>118751.965</v>
      </c>
    </row>
    <row r="517" spans="1:4" thickTop="1" thickBot="1">
      <c r="A517" s="24">
        <v>42520</v>
      </c>
      <c r="B517" s="3">
        <v>42520</v>
      </c>
      <c r="C517" s="4">
        <v>42520</v>
      </c>
      <c r="D517" s="9">
        <v>134983.95499999999</v>
      </c>
    </row>
    <row r="518" spans="1:4" thickTop="1" thickBot="1">
      <c r="A518" s="24">
        <v>42521</v>
      </c>
      <c r="B518" s="3">
        <v>42521</v>
      </c>
      <c r="C518" s="4">
        <v>42521</v>
      </c>
      <c r="D518" s="9">
        <v>140402.15</v>
      </c>
    </row>
    <row r="519" spans="1:4" thickTop="1" thickBot="1">
      <c r="A519" s="24">
        <v>42522</v>
      </c>
      <c r="B519" s="3">
        <v>42522</v>
      </c>
      <c r="C519" s="4">
        <v>42522</v>
      </c>
      <c r="D519" s="9">
        <v>141195.03</v>
      </c>
    </row>
    <row r="520" spans="1:4" thickTop="1" thickBot="1">
      <c r="A520" s="24">
        <v>42523</v>
      </c>
      <c r="B520" s="3">
        <v>42523</v>
      </c>
      <c r="C520" s="4">
        <v>42523</v>
      </c>
      <c r="D520" s="9">
        <v>141292.56</v>
      </c>
    </row>
    <row r="521" spans="1:4" thickTop="1" thickBot="1">
      <c r="A521" s="24">
        <v>42524</v>
      </c>
      <c r="B521" s="3">
        <v>42524</v>
      </c>
      <c r="C521" s="4">
        <v>42524</v>
      </c>
      <c r="D521" s="9">
        <v>137717.255</v>
      </c>
    </row>
    <row r="522" spans="1:4" thickTop="1" thickBot="1">
      <c r="A522" s="24">
        <v>42525</v>
      </c>
      <c r="B522" s="3">
        <v>42525</v>
      </c>
      <c r="C522" s="4">
        <v>42525</v>
      </c>
      <c r="D522" s="9">
        <v>122764.33</v>
      </c>
    </row>
    <row r="523" spans="1:4" thickTop="1" thickBot="1">
      <c r="A523" s="24">
        <v>42526</v>
      </c>
      <c r="B523" s="3">
        <v>42526</v>
      </c>
      <c r="C523" s="4">
        <v>42526</v>
      </c>
      <c r="D523" s="9">
        <v>116052.80499999999</v>
      </c>
    </row>
    <row r="524" spans="1:4" thickTop="1" thickBot="1">
      <c r="A524" s="24">
        <v>42527</v>
      </c>
      <c r="B524" s="3">
        <v>42527</v>
      </c>
      <c r="C524" s="4">
        <v>42527</v>
      </c>
      <c r="D524" s="9">
        <v>134829.755</v>
      </c>
    </row>
    <row r="525" spans="1:4" thickTop="1" thickBot="1">
      <c r="A525" s="24">
        <v>42528</v>
      </c>
      <c r="B525" s="3">
        <v>42528</v>
      </c>
      <c r="C525" s="4">
        <v>42528</v>
      </c>
      <c r="D525" s="9">
        <v>135306.005</v>
      </c>
    </row>
    <row r="526" spans="1:4" thickTop="1" thickBot="1">
      <c r="A526" s="24">
        <v>42529</v>
      </c>
      <c r="B526" s="3">
        <v>42529</v>
      </c>
      <c r="C526" s="4">
        <v>42529</v>
      </c>
      <c r="D526" s="9">
        <v>137305.35500000001</v>
      </c>
    </row>
    <row r="527" spans="1:4" thickTop="1" thickBot="1">
      <c r="A527" s="24">
        <v>42530</v>
      </c>
      <c r="B527" s="3">
        <v>42530</v>
      </c>
      <c r="C527" s="4">
        <v>42530</v>
      </c>
      <c r="D527" s="9">
        <v>132859.30499999999</v>
      </c>
    </row>
    <row r="528" spans="1:4" thickTop="1" thickBot="1">
      <c r="A528" s="24">
        <v>42531</v>
      </c>
      <c r="B528" s="3">
        <v>42531</v>
      </c>
      <c r="C528" s="4">
        <v>42531</v>
      </c>
      <c r="D528" s="9">
        <v>132209.51500000001</v>
      </c>
    </row>
    <row r="529" spans="1:4" thickTop="1" thickBot="1">
      <c r="A529" s="24">
        <v>42532</v>
      </c>
      <c r="B529" s="3">
        <v>42532</v>
      </c>
      <c r="C529" s="4">
        <v>42532</v>
      </c>
      <c r="D529" s="9">
        <v>120753.43</v>
      </c>
    </row>
    <row r="530" spans="1:4" thickTop="1" thickBot="1">
      <c r="A530" s="24">
        <v>42533</v>
      </c>
      <c r="B530" s="3">
        <v>42533</v>
      </c>
      <c r="C530" s="4">
        <v>42533</v>
      </c>
      <c r="D530" s="9">
        <v>122771.53</v>
      </c>
    </row>
    <row r="531" spans="1:4" thickTop="1" thickBot="1">
      <c r="A531" s="24">
        <v>42534</v>
      </c>
      <c r="B531" s="3">
        <v>42534</v>
      </c>
      <c r="C531" s="4">
        <v>42534</v>
      </c>
      <c r="D531" s="9">
        <v>122106.95</v>
      </c>
    </row>
    <row r="532" spans="1:4" thickTop="1" thickBot="1">
      <c r="A532" s="24">
        <v>42535</v>
      </c>
      <c r="B532" s="3">
        <v>42535</v>
      </c>
      <c r="C532" s="4">
        <v>42535</v>
      </c>
      <c r="D532" s="9">
        <v>138466.56</v>
      </c>
    </row>
    <row r="533" spans="1:4" thickTop="1" thickBot="1">
      <c r="A533" s="24">
        <v>42536</v>
      </c>
      <c r="B533" s="3">
        <v>42536</v>
      </c>
      <c r="C533" s="4">
        <v>42536</v>
      </c>
      <c r="D533" s="9">
        <v>140904.59</v>
      </c>
    </row>
    <row r="534" spans="1:4" thickTop="1" thickBot="1">
      <c r="A534" s="24">
        <v>42537</v>
      </c>
      <c r="B534" s="3">
        <v>42537</v>
      </c>
      <c r="C534" s="4">
        <v>42537</v>
      </c>
      <c r="D534" s="9">
        <v>140741.16500000001</v>
      </c>
    </row>
    <row r="535" spans="1:4" thickTop="1" thickBot="1">
      <c r="A535" s="24">
        <v>42538</v>
      </c>
      <c r="B535" s="3">
        <v>42538</v>
      </c>
      <c r="C535" s="4">
        <v>42538</v>
      </c>
      <c r="D535" s="9">
        <v>138023.10999999999</v>
      </c>
    </row>
    <row r="536" spans="1:4" thickTop="1" thickBot="1">
      <c r="A536" s="24">
        <v>42539</v>
      </c>
      <c r="B536" s="3">
        <v>42539</v>
      </c>
      <c r="C536" s="4">
        <v>42539</v>
      </c>
      <c r="D536" s="9">
        <v>123162.185</v>
      </c>
    </row>
    <row r="537" spans="1:4" thickTop="1" thickBot="1">
      <c r="A537" s="24">
        <v>42540</v>
      </c>
      <c r="B537" s="3">
        <v>42540</v>
      </c>
      <c r="C537" s="4">
        <v>42540</v>
      </c>
      <c r="D537" s="9">
        <v>119662.16499999999</v>
      </c>
    </row>
    <row r="538" spans="1:4" thickTop="1" thickBot="1">
      <c r="A538" s="24">
        <v>42541</v>
      </c>
      <c r="B538" s="3">
        <v>42541</v>
      </c>
      <c r="C538" s="4">
        <v>42541</v>
      </c>
      <c r="D538" s="9">
        <v>134435.11499999999</v>
      </c>
    </row>
    <row r="539" spans="1:4" thickTop="1" thickBot="1">
      <c r="A539" s="24">
        <v>42542</v>
      </c>
      <c r="B539" s="3">
        <v>42542</v>
      </c>
      <c r="C539" s="4">
        <v>42542</v>
      </c>
      <c r="D539" s="9">
        <v>137511.315</v>
      </c>
    </row>
    <row r="540" spans="1:4" thickTop="1" thickBot="1">
      <c r="A540" s="24">
        <v>42543</v>
      </c>
      <c r="B540" s="3">
        <v>42543</v>
      </c>
      <c r="C540" s="4">
        <v>42543</v>
      </c>
      <c r="D540" s="9">
        <v>133813.285</v>
      </c>
    </row>
    <row r="541" spans="1:4" thickTop="1" thickBot="1">
      <c r="A541" s="24">
        <v>42544</v>
      </c>
      <c r="B541" s="3">
        <v>42544</v>
      </c>
      <c r="C541" s="4">
        <v>42544</v>
      </c>
      <c r="D541" s="9">
        <v>136740.005</v>
      </c>
    </row>
    <row r="542" spans="1:4" thickTop="1" thickBot="1">
      <c r="A542" s="24">
        <v>42545</v>
      </c>
      <c r="B542" s="3">
        <v>42545</v>
      </c>
      <c r="C542" s="4">
        <v>42545</v>
      </c>
      <c r="D542" s="9">
        <v>144658.38</v>
      </c>
    </row>
    <row r="543" spans="1:4" thickTop="1" thickBot="1">
      <c r="A543" s="24">
        <v>42546</v>
      </c>
      <c r="B543" s="3">
        <v>42546</v>
      </c>
      <c r="C543" s="4">
        <v>42546</v>
      </c>
      <c r="D543" s="9">
        <v>131730.83499999999</v>
      </c>
    </row>
    <row r="544" spans="1:4" thickTop="1" thickBot="1">
      <c r="A544" s="24">
        <v>42547</v>
      </c>
      <c r="B544" s="3">
        <v>42547</v>
      </c>
      <c r="C544" s="4">
        <v>42547</v>
      </c>
      <c r="D544" s="9">
        <v>126455.935</v>
      </c>
    </row>
    <row r="545" spans="1:4" thickTop="1" thickBot="1">
      <c r="A545" s="24">
        <v>42548</v>
      </c>
      <c r="B545" s="3">
        <v>42548</v>
      </c>
      <c r="C545" s="4">
        <v>42548</v>
      </c>
      <c r="D545" s="9">
        <v>148639.995</v>
      </c>
    </row>
    <row r="546" spans="1:4" thickTop="1" thickBot="1">
      <c r="A546" s="24">
        <v>42549</v>
      </c>
      <c r="B546" s="3">
        <v>42549</v>
      </c>
      <c r="C546" s="4">
        <v>42549</v>
      </c>
      <c r="D546" s="9">
        <v>142146.31</v>
      </c>
    </row>
    <row r="547" spans="1:4" thickTop="1" thickBot="1">
      <c r="A547" s="24">
        <v>42550</v>
      </c>
      <c r="B547" s="3">
        <v>42550</v>
      </c>
      <c r="C547" s="4">
        <v>42550</v>
      </c>
      <c r="D547" s="9">
        <v>136071.965</v>
      </c>
    </row>
    <row r="548" spans="1:4" thickTop="1" thickBot="1">
      <c r="A548" s="24">
        <v>42551</v>
      </c>
      <c r="B548" s="3">
        <v>42551</v>
      </c>
      <c r="C548" s="4">
        <v>42551</v>
      </c>
      <c r="D548" s="9">
        <v>141078.46</v>
      </c>
    </row>
    <row r="549" spans="1:4" thickTop="1" thickBot="1">
      <c r="A549" s="24">
        <v>42552</v>
      </c>
      <c r="B549" s="3">
        <v>42552</v>
      </c>
      <c r="C549" s="4">
        <v>42552</v>
      </c>
      <c r="D549" s="9">
        <v>136676.715</v>
      </c>
    </row>
    <row r="550" spans="1:4" thickTop="1" thickBot="1">
      <c r="A550" s="24">
        <v>42553</v>
      </c>
      <c r="B550" s="3">
        <v>42553</v>
      </c>
      <c r="C550" s="4">
        <v>42553</v>
      </c>
      <c r="D550" s="9">
        <v>118683.565</v>
      </c>
    </row>
    <row r="551" spans="1:4" thickTop="1" thickBot="1">
      <c r="A551" s="24">
        <v>42554</v>
      </c>
      <c r="B551" s="3">
        <v>42554</v>
      </c>
      <c r="C551" s="4">
        <v>42554</v>
      </c>
      <c r="D551" s="9">
        <v>112556.405</v>
      </c>
    </row>
    <row r="552" spans="1:4" thickTop="1" thickBot="1">
      <c r="A552" s="24">
        <v>42555</v>
      </c>
      <c r="B552" s="3">
        <v>42555</v>
      </c>
      <c r="C552" s="4">
        <v>42555</v>
      </c>
      <c r="D552" s="9">
        <v>135712.245</v>
      </c>
    </row>
    <row r="553" spans="1:4" thickTop="1" thickBot="1">
      <c r="A553" s="24">
        <v>42556</v>
      </c>
      <c r="B553" s="3">
        <v>42556</v>
      </c>
      <c r="C553" s="4">
        <v>42556</v>
      </c>
      <c r="D553" s="9">
        <v>142401.79500000001</v>
      </c>
    </row>
    <row r="554" spans="1:4" thickTop="1" thickBot="1">
      <c r="A554" s="24">
        <v>42557</v>
      </c>
      <c r="B554" s="3">
        <v>42557</v>
      </c>
      <c r="C554" s="4">
        <v>42557</v>
      </c>
      <c r="D554" s="9">
        <v>134056.095</v>
      </c>
    </row>
    <row r="555" spans="1:4" thickTop="1" thickBot="1">
      <c r="A555" s="24">
        <v>42558</v>
      </c>
      <c r="B555" s="3">
        <v>42558</v>
      </c>
      <c r="C555" s="4">
        <v>42558</v>
      </c>
      <c r="D555" s="9">
        <v>138768.04500000001</v>
      </c>
    </row>
    <row r="556" spans="1:4" thickTop="1" thickBot="1">
      <c r="A556" s="24">
        <v>42559</v>
      </c>
      <c r="B556" s="3">
        <v>42559</v>
      </c>
      <c r="C556" s="4">
        <v>42559</v>
      </c>
      <c r="D556" s="9">
        <v>136690.04999999999</v>
      </c>
    </row>
    <row r="557" spans="1:4" thickTop="1" thickBot="1">
      <c r="A557" s="24">
        <v>42560</v>
      </c>
      <c r="B557" s="3">
        <v>42560</v>
      </c>
      <c r="C557" s="4">
        <v>42560</v>
      </c>
      <c r="D557" s="9">
        <v>122369.535</v>
      </c>
    </row>
    <row r="558" spans="1:4" thickTop="1" thickBot="1">
      <c r="A558" s="24">
        <v>42561</v>
      </c>
      <c r="B558" s="3">
        <v>42561</v>
      </c>
      <c r="C558" s="4">
        <v>42561</v>
      </c>
      <c r="D558" s="9">
        <v>119218.23</v>
      </c>
    </row>
    <row r="559" spans="1:4" thickTop="1" thickBot="1">
      <c r="A559" s="24">
        <v>42562</v>
      </c>
      <c r="B559" s="3">
        <v>42562</v>
      </c>
      <c r="C559" s="4">
        <v>42562</v>
      </c>
      <c r="D559" s="9">
        <v>128207.125</v>
      </c>
    </row>
    <row r="560" spans="1:4" thickTop="1" thickBot="1">
      <c r="A560" s="24">
        <v>42563</v>
      </c>
      <c r="B560" s="3">
        <v>42563</v>
      </c>
      <c r="C560" s="4">
        <v>42563</v>
      </c>
      <c r="D560" s="9">
        <v>137582.19500000001</v>
      </c>
    </row>
    <row r="561" spans="1:4" thickTop="1" thickBot="1">
      <c r="A561" s="24">
        <v>42564</v>
      </c>
      <c r="B561" s="3">
        <v>42564</v>
      </c>
      <c r="C561" s="4">
        <v>42564</v>
      </c>
      <c r="D561" s="9">
        <v>145728.26</v>
      </c>
    </row>
    <row r="562" spans="1:4" thickTop="1" thickBot="1">
      <c r="A562" s="24">
        <v>42565</v>
      </c>
      <c r="B562" s="3">
        <v>42565</v>
      </c>
      <c r="C562" s="4">
        <v>42565</v>
      </c>
      <c r="D562" s="9">
        <v>144103.70499999999</v>
      </c>
    </row>
    <row r="563" spans="1:4" thickTop="1" thickBot="1">
      <c r="A563" s="24">
        <v>42566</v>
      </c>
      <c r="B563" s="3">
        <v>42566</v>
      </c>
      <c r="C563" s="4">
        <v>42566</v>
      </c>
      <c r="D563" s="9">
        <v>141166.85</v>
      </c>
    </row>
    <row r="564" spans="1:4" thickTop="1" thickBot="1">
      <c r="A564" s="24">
        <v>42567</v>
      </c>
      <c r="B564" s="3">
        <v>42567</v>
      </c>
      <c r="C564" s="4">
        <v>42567</v>
      </c>
      <c r="D564" s="9">
        <v>120659.15</v>
      </c>
    </row>
    <row r="565" spans="1:4" thickTop="1" thickBot="1">
      <c r="A565" s="24">
        <v>42568</v>
      </c>
      <c r="B565" s="3">
        <v>42568</v>
      </c>
      <c r="C565" s="4">
        <v>42568</v>
      </c>
      <c r="D565" s="9">
        <v>113418.125</v>
      </c>
    </row>
    <row r="566" spans="1:4" thickTop="1" thickBot="1">
      <c r="A566" s="24">
        <v>42569</v>
      </c>
      <c r="B566" s="3">
        <v>42569</v>
      </c>
      <c r="C566" s="4">
        <v>42569</v>
      </c>
      <c r="D566" s="9">
        <v>127367.015</v>
      </c>
    </row>
    <row r="567" spans="1:4" thickTop="1" thickBot="1">
      <c r="A567" s="24">
        <v>42570</v>
      </c>
      <c r="B567" s="3">
        <v>42570</v>
      </c>
      <c r="C567" s="4">
        <v>42570</v>
      </c>
      <c r="D567" s="9">
        <v>137028.04999999999</v>
      </c>
    </row>
    <row r="568" spans="1:4" thickTop="1" thickBot="1">
      <c r="A568" s="24">
        <v>42571</v>
      </c>
      <c r="B568" s="3">
        <v>42571</v>
      </c>
      <c r="C568" s="4">
        <v>42571</v>
      </c>
      <c r="D568" s="9">
        <v>136850.14000000001</v>
      </c>
    </row>
    <row r="569" spans="1:4" thickTop="1" thickBot="1">
      <c r="A569" s="24">
        <v>42572</v>
      </c>
      <c r="B569" s="3">
        <v>42572</v>
      </c>
      <c r="C569" s="4">
        <v>42572</v>
      </c>
      <c r="D569" s="9">
        <v>136127.125</v>
      </c>
    </row>
    <row r="570" spans="1:4" thickTop="1" thickBot="1">
      <c r="A570" s="24">
        <v>42573</v>
      </c>
      <c r="B570" s="3">
        <v>42573</v>
      </c>
      <c r="C570" s="4">
        <v>42573</v>
      </c>
      <c r="D570" s="9">
        <v>128777.82</v>
      </c>
    </row>
    <row r="571" spans="1:4" thickTop="1" thickBot="1">
      <c r="A571" s="24">
        <v>42574</v>
      </c>
      <c r="B571" s="3">
        <v>42574</v>
      </c>
      <c r="C571" s="4">
        <v>42574</v>
      </c>
      <c r="D571" s="9">
        <v>119888.575</v>
      </c>
    </row>
    <row r="572" spans="1:4" thickTop="1" thickBot="1">
      <c r="A572" s="24">
        <v>42575</v>
      </c>
      <c r="B572" s="3">
        <v>42575</v>
      </c>
      <c r="C572" s="4">
        <v>42575</v>
      </c>
      <c r="D572" s="9">
        <v>120126.905</v>
      </c>
    </row>
    <row r="573" spans="1:4" thickTop="1" thickBot="1">
      <c r="A573" s="24">
        <v>42576</v>
      </c>
      <c r="B573" s="3">
        <v>42576</v>
      </c>
      <c r="C573" s="4">
        <v>42576</v>
      </c>
      <c r="D573" s="9">
        <v>138134.63500000001</v>
      </c>
    </row>
    <row r="574" spans="1:4" thickTop="1" thickBot="1">
      <c r="A574" s="24">
        <v>42577</v>
      </c>
      <c r="B574" s="3">
        <v>42577</v>
      </c>
      <c r="C574" s="4">
        <v>42577</v>
      </c>
      <c r="D574" s="9">
        <v>146465.69</v>
      </c>
    </row>
    <row r="575" spans="1:4" thickTop="1" thickBot="1">
      <c r="A575" s="24">
        <v>42578</v>
      </c>
      <c r="B575" s="3">
        <v>42578</v>
      </c>
      <c r="C575" s="4">
        <v>42578</v>
      </c>
      <c r="D575" s="9">
        <v>143209.755</v>
      </c>
    </row>
    <row r="576" spans="1:4" thickTop="1" thickBot="1">
      <c r="A576" s="24">
        <v>42579</v>
      </c>
      <c r="B576" s="3">
        <v>42579</v>
      </c>
      <c r="C576" s="4">
        <v>42579</v>
      </c>
      <c r="D576" s="9">
        <v>142341.63500000001</v>
      </c>
    </row>
    <row r="577" spans="1:4" thickTop="1" thickBot="1">
      <c r="A577" s="24">
        <v>42580</v>
      </c>
      <c r="B577" s="3">
        <v>42580</v>
      </c>
      <c r="C577" s="4">
        <v>42580</v>
      </c>
      <c r="D577" s="9">
        <v>139822.93</v>
      </c>
    </row>
    <row r="578" spans="1:4" thickTop="1" thickBot="1">
      <c r="A578" s="24">
        <v>42581</v>
      </c>
      <c r="B578" s="3">
        <v>42581</v>
      </c>
      <c r="C578" s="4">
        <v>42581</v>
      </c>
      <c r="D578" s="9">
        <v>121548.535</v>
      </c>
    </row>
    <row r="579" spans="1:4" thickTop="1" thickBot="1">
      <c r="A579" s="24">
        <v>42582</v>
      </c>
      <c r="B579" s="3">
        <v>42582</v>
      </c>
      <c r="C579" s="4">
        <v>42582</v>
      </c>
      <c r="D579" s="9">
        <v>114481.28</v>
      </c>
    </row>
    <row r="580" spans="1:4" thickTop="1" thickBot="1">
      <c r="A580" s="24">
        <v>42583</v>
      </c>
      <c r="B580" s="3">
        <v>42583</v>
      </c>
      <c r="C580" s="4">
        <v>42583</v>
      </c>
      <c r="D580" s="9">
        <v>137934.845</v>
      </c>
    </row>
    <row r="581" spans="1:4" thickTop="1" thickBot="1">
      <c r="A581" s="24">
        <v>42584</v>
      </c>
      <c r="B581" s="3">
        <v>42584</v>
      </c>
      <c r="C581" s="4">
        <v>42584</v>
      </c>
      <c r="D581" s="9">
        <v>137301.69</v>
      </c>
    </row>
    <row r="582" spans="1:4" thickTop="1" thickBot="1">
      <c r="A582" s="24">
        <v>42585</v>
      </c>
      <c r="B582" s="3">
        <v>42585</v>
      </c>
      <c r="C582" s="4">
        <v>42585</v>
      </c>
      <c r="D582" s="9">
        <v>140922.715</v>
      </c>
    </row>
    <row r="583" spans="1:4" thickTop="1" thickBot="1">
      <c r="A583" s="24">
        <v>42586</v>
      </c>
      <c r="B583" s="3">
        <v>42586</v>
      </c>
      <c r="C583" s="4">
        <v>42586</v>
      </c>
      <c r="D583" s="9">
        <v>142671.51</v>
      </c>
    </row>
    <row r="584" spans="1:4" thickTop="1" thickBot="1">
      <c r="A584" s="24">
        <v>42587</v>
      </c>
      <c r="B584" s="3">
        <v>42587</v>
      </c>
      <c r="C584" s="4">
        <v>42587</v>
      </c>
      <c r="D584" s="9">
        <v>145491.32999999999</v>
      </c>
    </row>
    <row r="585" spans="1:4" thickTop="1" thickBot="1">
      <c r="A585" s="24">
        <v>42588</v>
      </c>
      <c r="B585" s="3">
        <v>42588</v>
      </c>
      <c r="C585" s="4">
        <v>42588</v>
      </c>
      <c r="D585" s="9">
        <v>130907.095</v>
      </c>
    </row>
    <row r="586" spans="1:4" thickTop="1" thickBot="1">
      <c r="A586" s="24">
        <v>42589</v>
      </c>
      <c r="B586" s="3">
        <v>42589</v>
      </c>
      <c r="C586" s="4">
        <v>42589</v>
      </c>
      <c r="D586" s="9">
        <v>120379.285</v>
      </c>
    </row>
    <row r="587" spans="1:4" thickTop="1" thickBot="1">
      <c r="A587" s="24">
        <v>42590</v>
      </c>
      <c r="B587" s="3">
        <v>42590</v>
      </c>
      <c r="C587" s="4">
        <v>42590</v>
      </c>
      <c r="D587" s="9">
        <v>138506.45000000001</v>
      </c>
    </row>
    <row r="588" spans="1:4" thickTop="1" thickBot="1">
      <c r="A588" s="24">
        <v>42591</v>
      </c>
      <c r="B588" s="3">
        <v>42591</v>
      </c>
      <c r="C588" s="4">
        <v>42591</v>
      </c>
      <c r="D588" s="9">
        <v>132819.535</v>
      </c>
    </row>
    <row r="589" spans="1:4" thickTop="1" thickBot="1">
      <c r="A589" s="24">
        <v>42592</v>
      </c>
      <c r="B589" s="3">
        <v>42592</v>
      </c>
      <c r="C589" s="4">
        <v>42592</v>
      </c>
      <c r="D589" s="9">
        <v>130616.67</v>
      </c>
    </row>
    <row r="590" spans="1:4" thickTop="1" thickBot="1">
      <c r="A590" s="24">
        <v>42593</v>
      </c>
      <c r="B590" s="3">
        <v>42593</v>
      </c>
      <c r="C590" s="4">
        <v>42593</v>
      </c>
      <c r="D590" s="9">
        <v>138368.4</v>
      </c>
    </row>
    <row r="591" spans="1:4" thickTop="1" thickBot="1">
      <c r="A591" s="24">
        <v>42594</v>
      </c>
      <c r="B591" s="3">
        <v>42594</v>
      </c>
      <c r="C591" s="4">
        <v>42594</v>
      </c>
      <c r="D591" s="9">
        <v>134885.67000000001</v>
      </c>
    </row>
    <row r="592" spans="1:4" thickTop="1" thickBot="1">
      <c r="A592" s="24">
        <v>42595</v>
      </c>
      <c r="B592" s="3">
        <v>42595</v>
      </c>
      <c r="C592" s="4">
        <v>42595</v>
      </c>
      <c r="D592" s="9">
        <v>120382.80499999999</v>
      </c>
    </row>
    <row r="593" spans="1:4" thickTop="1" thickBot="1">
      <c r="A593" s="24">
        <v>42596</v>
      </c>
      <c r="B593" s="3">
        <v>42596</v>
      </c>
      <c r="C593" s="4">
        <v>42596</v>
      </c>
      <c r="D593" s="9">
        <v>113066.245</v>
      </c>
    </row>
    <row r="594" spans="1:4" thickTop="1" thickBot="1">
      <c r="A594" s="24">
        <v>42597</v>
      </c>
      <c r="B594" s="3">
        <v>42597</v>
      </c>
      <c r="C594" s="4">
        <v>42597</v>
      </c>
      <c r="D594" s="9">
        <v>127906.24000000001</v>
      </c>
    </row>
    <row r="595" spans="1:4" thickTop="1" thickBot="1">
      <c r="A595" s="24">
        <v>42598</v>
      </c>
      <c r="B595" s="3">
        <v>42598</v>
      </c>
      <c r="C595" s="4">
        <v>42598</v>
      </c>
      <c r="D595" s="9">
        <v>124975.11</v>
      </c>
    </row>
    <row r="596" spans="1:4" thickTop="1" thickBot="1">
      <c r="A596" s="24">
        <v>42599</v>
      </c>
      <c r="B596" s="3">
        <v>42599</v>
      </c>
      <c r="C596" s="4">
        <v>42599</v>
      </c>
      <c r="D596" s="9">
        <v>132561.22</v>
      </c>
    </row>
    <row r="597" spans="1:4" thickTop="1" thickBot="1">
      <c r="A597" s="24">
        <v>42600</v>
      </c>
      <c r="B597" s="3">
        <v>42600</v>
      </c>
      <c r="C597" s="4">
        <v>42600</v>
      </c>
      <c r="D597" s="9">
        <v>123434.505</v>
      </c>
    </row>
    <row r="598" spans="1:4" thickTop="1" thickBot="1">
      <c r="A598" s="24">
        <v>42601</v>
      </c>
      <c r="B598" s="3">
        <v>42601</v>
      </c>
      <c r="C598" s="4">
        <v>42601</v>
      </c>
      <c r="D598" s="9">
        <v>132569.74</v>
      </c>
    </row>
    <row r="599" spans="1:4" thickTop="1" thickBot="1">
      <c r="A599" s="24">
        <v>42602</v>
      </c>
      <c r="B599" s="3">
        <v>42602</v>
      </c>
      <c r="C599" s="4">
        <v>42602</v>
      </c>
      <c r="D599" s="9">
        <v>121052.06</v>
      </c>
    </row>
    <row r="600" spans="1:4" thickTop="1" thickBot="1">
      <c r="A600" s="24">
        <v>42603</v>
      </c>
      <c r="B600" s="3">
        <v>42603</v>
      </c>
      <c r="C600" s="4">
        <v>42603</v>
      </c>
      <c r="D600" s="9">
        <v>119118.545</v>
      </c>
    </row>
    <row r="601" spans="1:4" thickTop="1" thickBot="1">
      <c r="A601" s="24">
        <v>42604</v>
      </c>
      <c r="B601" s="3">
        <v>42604</v>
      </c>
      <c r="C601" s="4">
        <v>42604</v>
      </c>
      <c r="D601" s="9">
        <v>139203.5</v>
      </c>
    </row>
    <row r="602" spans="1:4" thickTop="1" thickBot="1">
      <c r="A602" s="24">
        <v>42605</v>
      </c>
      <c r="B602" s="3">
        <v>42605</v>
      </c>
      <c r="C602" s="4">
        <v>42605</v>
      </c>
      <c r="D602" s="9">
        <v>138640.39000000001</v>
      </c>
    </row>
    <row r="603" spans="1:4" thickTop="1" thickBot="1">
      <c r="A603" s="24">
        <v>42606</v>
      </c>
      <c r="B603" s="3">
        <v>42606</v>
      </c>
      <c r="C603" s="4">
        <v>42606</v>
      </c>
      <c r="D603" s="9">
        <v>141122.79500000001</v>
      </c>
    </row>
    <row r="604" spans="1:4" thickTop="1" thickBot="1">
      <c r="A604" s="24">
        <v>42607</v>
      </c>
      <c r="B604" s="3">
        <v>42607</v>
      </c>
      <c r="C604" s="4">
        <v>42607</v>
      </c>
      <c r="D604" s="9">
        <v>139724.02499999999</v>
      </c>
    </row>
    <row r="605" spans="1:4" thickTop="1" thickBot="1">
      <c r="A605" s="24">
        <v>42608</v>
      </c>
      <c r="B605" s="3">
        <v>42608</v>
      </c>
      <c r="C605" s="4">
        <v>42608</v>
      </c>
      <c r="D605" s="9">
        <v>139920.54500000001</v>
      </c>
    </row>
    <row r="606" spans="1:4" thickTop="1" thickBot="1">
      <c r="A606" s="24">
        <v>42609</v>
      </c>
      <c r="B606" s="3">
        <v>42609</v>
      </c>
      <c r="C606" s="4">
        <v>42609</v>
      </c>
      <c r="D606" s="9">
        <v>119573.22</v>
      </c>
    </row>
    <row r="607" spans="1:4" thickTop="1" thickBot="1">
      <c r="A607" s="24">
        <v>42610</v>
      </c>
      <c r="B607" s="3">
        <v>42610</v>
      </c>
      <c r="C607" s="4">
        <v>42610</v>
      </c>
      <c r="D607" s="9">
        <v>114832.425</v>
      </c>
    </row>
    <row r="608" spans="1:4" thickTop="1" thickBot="1">
      <c r="A608" s="24">
        <v>42611</v>
      </c>
      <c r="B608" s="3">
        <v>42611</v>
      </c>
      <c r="C608" s="4">
        <v>42611</v>
      </c>
      <c r="D608" s="9">
        <v>125055.69</v>
      </c>
    </row>
    <row r="609" spans="1:4" thickTop="1" thickBot="1">
      <c r="A609" s="24">
        <v>42612</v>
      </c>
      <c r="B609" s="3">
        <v>42612</v>
      </c>
      <c r="C609" s="4">
        <v>42612</v>
      </c>
      <c r="D609" s="9">
        <v>133748.44</v>
      </c>
    </row>
    <row r="610" spans="1:4" thickTop="1" thickBot="1">
      <c r="A610" s="24">
        <v>42613</v>
      </c>
      <c r="B610" s="3">
        <v>42613</v>
      </c>
      <c r="C610" s="4">
        <v>42613</v>
      </c>
      <c r="D610" s="9">
        <v>128834.065</v>
      </c>
    </row>
    <row r="611" spans="1:4" thickTop="1" thickBot="1">
      <c r="A611" s="24">
        <v>42614</v>
      </c>
      <c r="B611" s="3">
        <v>42614</v>
      </c>
      <c r="C611" s="4">
        <v>42614</v>
      </c>
      <c r="D611" s="9">
        <v>134246.16500000001</v>
      </c>
    </row>
    <row r="612" spans="1:4" thickTop="1" thickBot="1">
      <c r="A612" s="24">
        <v>42615</v>
      </c>
      <c r="B612" s="3">
        <v>42615</v>
      </c>
      <c r="C612" s="4">
        <v>42615</v>
      </c>
      <c r="D612" s="9">
        <v>135273.32500000001</v>
      </c>
    </row>
    <row r="613" spans="1:4" thickTop="1" thickBot="1">
      <c r="A613" s="24">
        <v>42616</v>
      </c>
      <c r="B613" s="3">
        <v>42616</v>
      </c>
      <c r="C613" s="4">
        <v>42616</v>
      </c>
      <c r="D613" s="9">
        <v>118621.96</v>
      </c>
    </row>
    <row r="614" spans="1:4" thickTop="1" thickBot="1">
      <c r="A614" s="24">
        <v>42617</v>
      </c>
      <c r="B614" s="3">
        <v>42617</v>
      </c>
      <c r="C614" s="4">
        <v>42617</v>
      </c>
      <c r="D614" s="9">
        <v>110986.005</v>
      </c>
    </row>
    <row r="615" spans="1:4" thickTop="1" thickBot="1">
      <c r="A615" s="24">
        <v>42618</v>
      </c>
      <c r="B615" s="3">
        <v>42618</v>
      </c>
      <c r="C615" s="4">
        <v>42618</v>
      </c>
      <c r="D615" s="9">
        <v>127275.815</v>
      </c>
    </row>
    <row r="616" spans="1:4" thickTop="1" thickBot="1">
      <c r="A616" s="24">
        <v>42619</v>
      </c>
      <c r="B616" s="3">
        <v>42619</v>
      </c>
      <c r="C616" s="4">
        <v>42619</v>
      </c>
      <c r="D616" s="9">
        <v>129542.36500000001</v>
      </c>
    </row>
    <row r="617" spans="1:4" thickTop="1" thickBot="1">
      <c r="A617" s="24">
        <v>42620</v>
      </c>
      <c r="B617" s="3">
        <v>42620</v>
      </c>
      <c r="C617" s="4">
        <v>42620</v>
      </c>
      <c r="D617" s="9">
        <v>123307.02</v>
      </c>
    </row>
    <row r="618" spans="1:4" thickTop="1" thickBot="1">
      <c r="A618" s="24">
        <v>42621</v>
      </c>
      <c r="B618" s="3">
        <v>42621</v>
      </c>
      <c r="C618" s="4">
        <v>42621</v>
      </c>
      <c r="D618" s="9">
        <v>117722.95</v>
      </c>
    </row>
    <row r="619" spans="1:4" thickTop="1" thickBot="1">
      <c r="A619" s="24">
        <v>42622</v>
      </c>
      <c r="B619" s="3">
        <v>42622</v>
      </c>
      <c r="C619" s="4">
        <v>42622</v>
      </c>
      <c r="D619" s="9">
        <v>125432.605</v>
      </c>
    </row>
    <row r="620" spans="1:4" thickTop="1" thickBot="1">
      <c r="A620" s="24">
        <v>42623</v>
      </c>
      <c r="B620" s="3">
        <v>42623</v>
      </c>
      <c r="C620" s="4">
        <v>42623</v>
      </c>
      <c r="D620" s="9">
        <v>111412.995</v>
      </c>
    </row>
    <row r="621" spans="1:4" thickTop="1" thickBot="1">
      <c r="A621" s="24">
        <v>42624</v>
      </c>
      <c r="B621" s="3">
        <v>42624</v>
      </c>
      <c r="C621" s="4">
        <v>42624</v>
      </c>
      <c r="D621" s="9">
        <v>109125.215</v>
      </c>
    </row>
    <row r="622" spans="1:4" thickTop="1" thickBot="1">
      <c r="A622" s="24">
        <v>42625</v>
      </c>
      <c r="B622" s="3">
        <v>42625</v>
      </c>
      <c r="C622" s="4">
        <v>42625</v>
      </c>
      <c r="D622" s="9">
        <v>130967.28</v>
      </c>
    </row>
    <row r="623" spans="1:4" thickTop="1" thickBot="1">
      <c r="A623" s="24">
        <v>42626</v>
      </c>
      <c r="B623" s="3">
        <v>42626</v>
      </c>
      <c r="C623" s="4">
        <v>42626</v>
      </c>
      <c r="D623" s="9">
        <v>134720.155</v>
      </c>
    </row>
    <row r="624" spans="1:4" thickTop="1" thickBot="1">
      <c r="A624" s="24">
        <v>42627</v>
      </c>
      <c r="B624" s="3">
        <v>42627</v>
      </c>
      <c r="C624" s="4">
        <v>42627</v>
      </c>
      <c r="D624" s="9">
        <v>130650.88</v>
      </c>
    </row>
    <row r="625" spans="1:4" thickTop="1" thickBot="1">
      <c r="A625" s="24">
        <v>42628</v>
      </c>
      <c r="B625" s="3">
        <v>42628</v>
      </c>
      <c r="C625" s="4">
        <v>42628</v>
      </c>
      <c r="D625" s="9">
        <v>134234.45000000001</v>
      </c>
    </row>
    <row r="626" spans="1:4" thickTop="1" thickBot="1">
      <c r="A626" s="24">
        <v>42629</v>
      </c>
      <c r="B626" s="3">
        <v>42629</v>
      </c>
      <c r="C626" s="4">
        <v>42629</v>
      </c>
      <c r="D626" s="9">
        <v>131734.10500000001</v>
      </c>
    </row>
    <row r="627" spans="1:4" thickTop="1" thickBot="1">
      <c r="A627" s="24">
        <v>42630</v>
      </c>
      <c r="B627" s="3">
        <v>42630</v>
      </c>
      <c r="C627" s="4">
        <v>42630</v>
      </c>
      <c r="D627" s="9">
        <v>106709.54</v>
      </c>
    </row>
    <row r="628" spans="1:4" thickTop="1" thickBot="1">
      <c r="A628" s="24">
        <v>42631</v>
      </c>
      <c r="B628" s="3">
        <v>42631</v>
      </c>
      <c r="C628" s="4">
        <v>42631</v>
      </c>
      <c r="D628" s="9">
        <v>110314.625</v>
      </c>
    </row>
    <row r="629" spans="1:4" thickTop="1" thickBot="1">
      <c r="A629" s="24">
        <v>42632</v>
      </c>
      <c r="B629" s="3">
        <v>42632</v>
      </c>
      <c r="C629" s="4">
        <v>42632</v>
      </c>
      <c r="D629" s="9">
        <v>127391.09</v>
      </c>
    </row>
    <row r="630" spans="1:4" thickTop="1" thickBot="1">
      <c r="A630" s="24">
        <v>42633</v>
      </c>
      <c r="B630" s="3">
        <v>42633</v>
      </c>
      <c r="C630" s="4">
        <v>42633</v>
      </c>
      <c r="D630" s="9">
        <v>122664.30499999999</v>
      </c>
    </row>
    <row r="631" spans="1:4" thickTop="1" thickBot="1">
      <c r="A631" s="24">
        <v>42634</v>
      </c>
      <c r="B631" s="3">
        <v>42634</v>
      </c>
      <c r="C631" s="4">
        <v>42634</v>
      </c>
      <c r="D631" s="9">
        <v>127208.57</v>
      </c>
    </row>
    <row r="632" spans="1:4" thickTop="1" thickBot="1">
      <c r="A632" s="24">
        <v>42635</v>
      </c>
      <c r="B632" s="3">
        <v>42635</v>
      </c>
      <c r="C632" s="4">
        <v>42635</v>
      </c>
      <c r="D632" s="9">
        <v>131357.34</v>
      </c>
    </row>
    <row r="633" spans="1:4" thickTop="1" thickBot="1">
      <c r="A633" s="24">
        <v>42636</v>
      </c>
      <c r="B633" s="3">
        <v>42636</v>
      </c>
      <c r="C633" s="4">
        <v>42636</v>
      </c>
      <c r="D633" s="9">
        <v>127420.43</v>
      </c>
    </row>
    <row r="634" spans="1:4" thickTop="1" thickBot="1">
      <c r="A634" s="24">
        <v>42637</v>
      </c>
      <c r="B634" s="3">
        <v>42637</v>
      </c>
      <c r="C634" s="4">
        <v>42637</v>
      </c>
      <c r="D634" s="9">
        <v>106776.27499999999</v>
      </c>
    </row>
    <row r="635" spans="1:4" thickTop="1" thickBot="1">
      <c r="A635" s="24">
        <v>42638</v>
      </c>
      <c r="B635" s="3">
        <v>42638</v>
      </c>
      <c r="C635" s="4">
        <v>42638</v>
      </c>
      <c r="D635" s="9">
        <v>105931.55499999999</v>
      </c>
    </row>
    <row r="636" spans="1:4" thickTop="1" thickBot="1">
      <c r="A636" s="24">
        <v>42639</v>
      </c>
      <c r="B636" s="3">
        <v>42639</v>
      </c>
      <c r="C636" s="4">
        <v>42639</v>
      </c>
      <c r="D636" s="9">
        <v>124343.19</v>
      </c>
    </row>
    <row r="637" spans="1:4" thickTop="1" thickBot="1">
      <c r="A637" s="24">
        <v>42640</v>
      </c>
      <c r="B637" s="3">
        <v>42640</v>
      </c>
      <c r="C637" s="4">
        <v>42640</v>
      </c>
      <c r="D637" s="9">
        <v>126888.77</v>
      </c>
    </row>
    <row r="638" spans="1:4" thickTop="1" thickBot="1">
      <c r="A638" s="24">
        <v>42641</v>
      </c>
      <c r="B638" s="3">
        <v>42641</v>
      </c>
      <c r="C638" s="4">
        <v>42641</v>
      </c>
      <c r="D638" s="9">
        <v>121143.25</v>
      </c>
    </row>
    <row r="639" spans="1:4" thickTop="1" thickBot="1">
      <c r="A639" s="24">
        <v>42642</v>
      </c>
      <c r="B639" s="3">
        <v>42642</v>
      </c>
      <c r="C639" s="4">
        <v>42642</v>
      </c>
      <c r="D639" s="9">
        <v>122858.49</v>
      </c>
    </row>
    <row r="640" spans="1:4" thickTop="1" thickBot="1">
      <c r="A640" s="24">
        <v>42643</v>
      </c>
      <c r="B640" s="3">
        <v>42643</v>
      </c>
      <c r="C640" s="4">
        <v>42643</v>
      </c>
      <c r="D640" s="9">
        <v>113439.77499999999</v>
      </c>
    </row>
    <row r="641" spans="1:4" thickTop="1" thickBot="1">
      <c r="A641" s="24">
        <v>42644</v>
      </c>
      <c r="B641" s="3">
        <v>42644</v>
      </c>
      <c r="C641" s="4">
        <v>42644</v>
      </c>
      <c r="D641" s="9">
        <v>109181.26</v>
      </c>
    </row>
    <row r="642" spans="1:4" thickTop="1" thickBot="1">
      <c r="A642" s="24">
        <v>42645</v>
      </c>
      <c r="B642" s="3">
        <v>42645</v>
      </c>
      <c r="C642" s="4">
        <v>42645</v>
      </c>
      <c r="D642" s="9">
        <v>97992.93</v>
      </c>
    </row>
    <row r="643" spans="1:4" thickTop="1" thickBot="1">
      <c r="A643" s="24">
        <v>42646</v>
      </c>
      <c r="B643" s="3">
        <v>42646</v>
      </c>
      <c r="C643" s="4">
        <v>42646</v>
      </c>
      <c r="D643" s="9">
        <v>115839.01</v>
      </c>
    </row>
    <row r="644" spans="1:4" thickTop="1" thickBot="1">
      <c r="A644" s="24">
        <v>42647</v>
      </c>
      <c r="B644" s="3">
        <v>42647</v>
      </c>
      <c r="C644" s="4">
        <v>42647</v>
      </c>
      <c r="D644" s="9">
        <v>124089.47</v>
      </c>
    </row>
    <row r="645" spans="1:4" thickTop="1" thickBot="1">
      <c r="A645" s="24">
        <v>42648</v>
      </c>
      <c r="B645" s="3">
        <v>42648</v>
      </c>
      <c r="C645" s="4">
        <v>42648</v>
      </c>
      <c r="D645" s="9">
        <v>128558.38499999999</v>
      </c>
    </row>
    <row r="646" spans="1:4" thickTop="1" thickBot="1">
      <c r="A646" s="24">
        <v>42649</v>
      </c>
      <c r="B646" s="3">
        <v>42649</v>
      </c>
      <c r="C646" s="4">
        <v>42649</v>
      </c>
      <c r="D646" s="9">
        <v>115898.54</v>
      </c>
    </row>
    <row r="647" spans="1:4" thickTop="1" thickBot="1">
      <c r="A647" s="24">
        <v>42650</v>
      </c>
      <c r="B647" s="3">
        <v>42650</v>
      </c>
      <c r="C647" s="4">
        <v>42650</v>
      </c>
      <c r="D647" s="9">
        <v>116197.73</v>
      </c>
    </row>
    <row r="648" spans="1:4" thickTop="1" thickBot="1">
      <c r="A648" s="24">
        <v>42651</v>
      </c>
      <c r="B648" s="3">
        <v>42651</v>
      </c>
      <c r="C648" s="4">
        <v>42651</v>
      </c>
      <c r="D648" s="9">
        <v>101300.77499999999</v>
      </c>
    </row>
    <row r="649" spans="1:4" thickTop="1" thickBot="1">
      <c r="A649" s="24">
        <v>42652</v>
      </c>
      <c r="B649" s="3">
        <v>42652</v>
      </c>
      <c r="C649" s="4">
        <v>42652</v>
      </c>
      <c r="D649" s="9">
        <v>94954.16</v>
      </c>
    </row>
    <row r="650" spans="1:4" thickTop="1" thickBot="1">
      <c r="A650" s="24">
        <v>42653</v>
      </c>
      <c r="B650" s="3">
        <v>42653</v>
      </c>
      <c r="C650" s="4">
        <v>42653</v>
      </c>
      <c r="D650" s="9">
        <v>116831.43</v>
      </c>
    </row>
    <row r="651" spans="1:4" thickTop="1" thickBot="1">
      <c r="A651" s="24">
        <v>42654</v>
      </c>
      <c r="B651" s="3">
        <v>42654</v>
      </c>
      <c r="C651" s="4">
        <v>42654</v>
      </c>
      <c r="D651" s="9">
        <v>124665.82</v>
      </c>
    </row>
    <row r="652" spans="1:4" thickTop="1" thickBot="1">
      <c r="A652" s="24">
        <v>42655</v>
      </c>
      <c r="B652" s="3">
        <v>42655</v>
      </c>
      <c r="C652" s="4">
        <v>42655</v>
      </c>
      <c r="D652" s="9">
        <v>128612.3</v>
      </c>
    </row>
    <row r="653" spans="1:4" thickTop="1" thickBot="1">
      <c r="A653" s="24">
        <v>42656</v>
      </c>
      <c r="B653" s="3">
        <v>42656</v>
      </c>
      <c r="C653" s="4">
        <v>42656</v>
      </c>
      <c r="D653" s="9">
        <v>128242.765</v>
      </c>
    </row>
    <row r="654" spans="1:4" thickTop="1" thickBot="1">
      <c r="A654" s="24">
        <v>42657</v>
      </c>
      <c r="B654" s="3">
        <v>42657</v>
      </c>
      <c r="C654" s="4">
        <v>42657</v>
      </c>
      <c r="D654" s="9">
        <v>121731.485</v>
      </c>
    </row>
    <row r="655" spans="1:4" thickTop="1" thickBot="1">
      <c r="A655" s="24">
        <v>42658</v>
      </c>
      <c r="B655" s="3">
        <v>42658</v>
      </c>
      <c r="C655" s="4">
        <v>42658</v>
      </c>
      <c r="D655" s="9">
        <v>97887.485000000001</v>
      </c>
    </row>
    <row r="656" spans="1:4" thickTop="1" thickBot="1">
      <c r="A656" s="24">
        <v>42659</v>
      </c>
      <c r="B656" s="3">
        <v>42659</v>
      </c>
      <c r="C656" s="4">
        <v>42659</v>
      </c>
      <c r="D656" s="9">
        <v>101793.035</v>
      </c>
    </row>
    <row r="657" spans="1:4" thickTop="1" thickBot="1">
      <c r="A657" s="24">
        <v>42660</v>
      </c>
      <c r="B657" s="3">
        <v>42660</v>
      </c>
      <c r="C657" s="4">
        <v>42660</v>
      </c>
      <c r="D657" s="9">
        <v>116042.845</v>
      </c>
    </row>
    <row r="658" spans="1:4" thickTop="1" thickBot="1">
      <c r="A658" s="24">
        <v>42661</v>
      </c>
      <c r="B658" s="3">
        <v>42661</v>
      </c>
      <c r="C658" s="4">
        <v>42661</v>
      </c>
      <c r="D658" s="9">
        <v>123265.44</v>
      </c>
    </row>
    <row r="659" spans="1:4" thickTop="1" thickBot="1">
      <c r="A659" s="24">
        <v>42662</v>
      </c>
      <c r="B659" s="3">
        <v>42662</v>
      </c>
      <c r="C659" s="4">
        <v>42662</v>
      </c>
      <c r="D659" s="9">
        <v>126362.045</v>
      </c>
    </row>
    <row r="660" spans="1:4" thickTop="1" thickBot="1">
      <c r="A660" s="24">
        <v>42663</v>
      </c>
      <c r="B660" s="3">
        <v>42663</v>
      </c>
      <c r="C660" s="4">
        <v>42663</v>
      </c>
      <c r="D660" s="9">
        <v>114867.16</v>
      </c>
    </row>
    <row r="661" spans="1:4" thickTop="1" thickBot="1">
      <c r="A661" s="24">
        <v>42664</v>
      </c>
      <c r="B661" s="3">
        <v>42664</v>
      </c>
      <c r="C661" s="4">
        <v>42664</v>
      </c>
      <c r="D661" s="9">
        <v>122975.285</v>
      </c>
    </row>
    <row r="662" spans="1:4" thickTop="1" thickBot="1">
      <c r="A662" s="24">
        <v>42665</v>
      </c>
      <c r="B662" s="3">
        <v>42665</v>
      </c>
      <c r="C662" s="4">
        <v>42665</v>
      </c>
      <c r="D662" s="9">
        <v>114184.19500000001</v>
      </c>
    </row>
    <row r="663" spans="1:4" thickTop="1" thickBot="1">
      <c r="A663" s="24">
        <v>42666</v>
      </c>
      <c r="B663" s="3">
        <v>42666</v>
      </c>
      <c r="C663" s="4">
        <v>42666</v>
      </c>
      <c r="D663" s="9">
        <v>111289</v>
      </c>
    </row>
    <row r="664" spans="1:4" thickTop="1" thickBot="1">
      <c r="A664" s="24">
        <v>42667</v>
      </c>
      <c r="B664" s="3">
        <v>42667</v>
      </c>
      <c r="C664" s="4">
        <v>42667</v>
      </c>
      <c r="D664" s="9">
        <v>125270.16499999999</v>
      </c>
    </row>
    <row r="665" spans="1:4" thickTop="1" thickBot="1">
      <c r="A665" s="24">
        <v>42668</v>
      </c>
      <c r="B665" s="3">
        <v>42668</v>
      </c>
      <c r="C665" s="4">
        <v>42668</v>
      </c>
      <c r="D665" s="9">
        <v>117138.355</v>
      </c>
    </row>
    <row r="666" spans="1:4" thickTop="1" thickBot="1">
      <c r="A666" s="24">
        <v>42669</v>
      </c>
      <c r="B666" s="3">
        <v>42669</v>
      </c>
      <c r="C666" s="4">
        <v>42669</v>
      </c>
      <c r="D666" s="9">
        <v>121605.395</v>
      </c>
    </row>
    <row r="667" spans="1:4" thickTop="1" thickBot="1">
      <c r="A667" s="24">
        <v>42670</v>
      </c>
      <c r="B667" s="3">
        <v>42670</v>
      </c>
      <c r="C667" s="4">
        <v>42670</v>
      </c>
      <c r="D667" s="9">
        <v>120142.43</v>
      </c>
    </row>
    <row r="668" spans="1:4" thickTop="1" thickBot="1">
      <c r="A668" s="24">
        <v>42671</v>
      </c>
      <c r="B668" s="3">
        <v>42671</v>
      </c>
      <c r="C668" s="4">
        <v>42671</v>
      </c>
      <c r="D668" s="9">
        <v>119820.71</v>
      </c>
    </row>
    <row r="669" spans="1:4" thickTop="1" thickBot="1">
      <c r="A669" s="24">
        <v>42672</v>
      </c>
      <c r="B669" s="3">
        <v>42672</v>
      </c>
      <c r="C669" s="4">
        <v>42672</v>
      </c>
      <c r="D669" s="9">
        <v>104191.105</v>
      </c>
    </row>
    <row r="670" spans="1:4" thickTop="1" thickBot="1">
      <c r="A670" s="24">
        <v>42673</v>
      </c>
      <c r="B670" s="3">
        <v>42673</v>
      </c>
      <c r="C670" s="4">
        <v>42673</v>
      </c>
      <c r="D670" s="9">
        <v>94325.72</v>
      </c>
    </row>
    <row r="671" spans="1:4" thickTop="1" thickBot="1">
      <c r="A671" s="24">
        <v>42674</v>
      </c>
      <c r="B671" s="3">
        <v>42674</v>
      </c>
      <c r="C671" s="4">
        <v>42674</v>
      </c>
      <c r="D671" s="9">
        <v>110661.43</v>
      </c>
    </row>
    <row r="672" spans="1:4" thickTop="1" thickBot="1">
      <c r="A672" s="24">
        <v>42675</v>
      </c>
      <c r="B672" s="3">
        <v>42675</v>
      </c>
      <c r="C672" s="4">
        <v>42675</v>
      </c>
      <c r="D672" s="9">
        <v>104976.21</v>
      </c>
    </row>
    <row r="673" spans="1:4" thickTop="1" thickBot="1">
      <c r="A673" s="24">
        <v>42676</v>
      </c>
      <c r="B673" s="3">
        <v>42676</v>
      </c>
      <c r="C673" s="4">
        <v>42676</v>
      </c>
      <c r="D673" s="9">
        <v>119904.48</v>
      </c>
    </row>
    <row r="674" spans="1:4" thickTop="1" thickBot="1">
      <c r="A674" s="24">
        <v>42677</v>
      </c>
      <c r="B674" s="3">
        <v>42677</v>
      </c>
      <c r="C674" s="4">
        <v>42677</v>
      </c>
      <c r="D674" s="9">
        <v>118677.495</v>
      </c>
    </row>
    <row r="675" spans="1:4" thickTop="1" thickBot="1">
      <c r="A675" s="24">
        <v>42678</v>
      </c>
      <c r="B675" s="3">
        <v>42678</v>
      </c>
      <c r="C675" s="4">
        <v>42678</v>
      </c>
      <c r="D675" s="9">
        <v>113666.485</v>
      </c>
    </row>
    <row r="676" spans="1:4" thickTop="1" thickBot="1">
      <c r="A676" s="24">
        <v>42679</v>
      </c>
      <c r="B676" s="3">
        <v>42679</v>
      </c>
      <c r="C676" s="4">
        <v>42679</v>
      </c>
      <c r="D676" s="9">
        <v>101810.75</v>
      </c>
    </row>
    <row r="677" spans="1:4" thickTop="1" thickBot="1">
      <c r="A677" s="24">
        <v>42680</v>
      </c>
      <c r="B677" s="3">
        <v>42680</v>
      </c>
      <c r="C677" s="4">
        <v>42680</v>
      </c>
      <c r="D677" s="9">
        <v>96934.925000000003</v>
      </c>
    </row>
    <row r="678" spans="1:4" thickTop="1" thickBot="1">
      <c r="A678" s="24">
        <v>42681</v>
      </c>
      <c r="B678" s="3">
        <v>42681</v>
      </c>
      <c r="C678" s="4">
        <v>42681</v>
      </c>
      <c r="D678" s="9">
        <v>116230.34</v>
      </c>
    </row>
    <row r="679" spans="1:4" thickTop="1" thickBot="1">
      <c r="A679" s="24">
        <v>42682</v>
      </c>
      <c r="B679" s="3">
        <v>42682</v>
      </c>
      <c r="C679" s="4">
        <v>42682</v>
      </c>
      <c r="D679" s="9">
        <v>117794.595</v>
      </c>
    </row>
    <row r="680" spans="1:4" thickTop="1" thickBot="1">
      <c r="A680" s="24">
        <v>42683</v>
      </c>
      <c r="B680" s="3">
        <v>42683</v>
      </c>
      <c r="C680" s="4">
        <v>42683</v>
      </c>
      <c r="D680" s="9">
        <v>122131.11500000001</v>
      </c>
    </row>
    <row r="681" spans="1:4" thickTop="1" thickBot="1">
      <c r="A681" s="24">
        <v>42684</v>
      </c>
      <c r="B681" s="3">
        <v>42684</v>
      </c>
      <c r="C681" s="4">
        <v>42684</v>
      </c>
      <c r="D681" s="9">
        <v>122634.53</v>
      </c>
    </row>
    <row r="682" spans="1:4" thickTop="1" thickBot="1">
      <c r="A682" s="24">
        <v>42685</v>
      </c>
      <c r="B682" s="3">
        <v>42685</v>
      </c>
      <c r="C682" s="4">
        <v>42685</v>
      </c>
      <c r="D682" s="9">
        <v>117953.88499999999</v>
      </c>
    </row>
    <row r="683" spans="1:4" thickTop="1" thickBot="1">
      <c r="A683" s="24">
        <v>42686</v>
      </c>
      <c r="B683" s="3">
        <v>42686</v>
      </c>
      <c r="C683" s="4">
        <v>42686</v>
      </c>
      <c r="D683" s="9">
        <v>99907.32</v>
      </c>
    </row>
    <row r="684" spans="1:4" thickTop="1" thickBot="1">
      <c r="A684" s="24">
        <v>42687</v>
      </c>
      <c r="B684" s="3">
        <v>42687</v>
      </c>
      <c r="C684" s="4">
        <v>42687</v>
      </c>
      <c r="D684" s="9">
        <v>96805.925000000003</v>
      </c>
    </row>
    <row r="685" spans="1:4" thickTop="1" thickBot="1">
      <c r="A685" s="24">
        <v>42688</v>
      </c>
      <c r="B685" s="3">
        <v>42688</v>
      </c>
      <c r="C685" s="4">
        <v>42688</v>
      </c>
      <c r="D685" s="9">
        <v>116817.15</v>
      </c>
    </row>
    <row r="686" spans="1:4" thickTop="1" thickBot="1">
      <c r="A686" s="24">
        <v>42689</v>
      </c>
      <c r="B686" s="3">
        <v>42689</v>
      </c>
      <c r="C686" s="4">
        <v>42689</v>
      </c>
      <c r="D686" s="9">
        <v>119905.59</v>
      </c>
    </row>
    <row r="687" spans="1:4" thickTop="1" thickBot="1">
      <c r="A687" s="24">
        <v>42690</v>
      </c>
      <c r="B687" s="3">
        <v>42690</v>
      </c>
      <c r="C687" s="4">
        <v>42690</v>
      </c>
      <c r="D687" s="9">
        <v>122146.66</v>
      </c>
    </row>
    <row r="688" spans="1:4" thickTop="1" thickBot="1">
      <c r="A688" s="24">
        <v>42691</v>
      </c>
      <c r="B688" s="3">
        <v>42691</v>
      </c>
      <c r="C688" s="4">
        <v>42691</v>
      </c>
      <c r="D688" s="9">
        <v>122464.645</v>
      </c>
    </row>
    <row r="689" spans="1:4" thickTop="1" thickBot="1">
      <c r="A689" s="24">
        <v>42692</v>
      </c>
      <c r="B689" s="3">
        <v>42692</v>
      </c>
      <c r="C689" s="4">
        <v>42692</v>
      </c>
      <c r="D689" s="9">
        <v>121441.05</v>
      </c>
    </row>
    <row r="690" spans="1:4" thickTop="1" thickBot="1">
      <c r="A690" s="24">
        <v>42693</v>
      </c>
      <c r="B690" s="3">
        <v>42693</v>
      </c>
      <c r="C690" s="4">
        <v>42693</v>
      </c>
      <c r="D690" s="9">
        <v>106868.5</v>
      </c>
    </row>
    <row r="691" spans="1:4" thickTop="1" thickBot="1">
      <c r="A691" s="24">
        <v>42694</v>
      </c>
      <c r="B691" s="3">
        <v>42694</v>
      </c>
      <c r="C691" s="4">
        <v>42694</v>
      </c>
      <c r="D691" s="9">
        <v>112098.33500000001</v>
      </c>
    </row>
    <row r="692" spans="1:4" thickTop="1" thickBot="1">
      <c r="A692" s="24">
        <v>42695</v>
      </c>
      <c r="B692" s="3">
        <v>42695</v>
      </c>
      <c r="C692" s="4">
        <v>42695</v>
      </c>
      <c r="D692" s="9">
        <v>138681.815</v>
      </c>
    </row>
    <row r="693" spans="1:4" thickTop="1" thickBot="1">
      <c r="A693" s="24">
        <v>42696</v>
      </c>
      <c r="B693" s="3">
        <v>42696</v>
      </c>
      <c r="C693" s="4">
        <v>42696</v>
      </c>
      <c r="D693" s="9">
        <v>126617.72</v>
      </c>
    </row>
    <row r="694" spans="1:4" thickTop="1" thickBot="1">
      <c r="A694" s="24">
        <v>42697</v>
      </c>
      <c r="B694" s="3">
        <v>42697</v>
      </c>
      <c r="C694" s="4">
        <v>42697</v>
      </c>
      <c r="D694" s="9">
        <v>118119.01</v>
      </c>
    </row>
    <row r="695" spans="1:4" thickTop="1" thickBot="1">
      <c r="A695" s="24">
        <v>42698</v>
      </c>
      <c r="B695" s="3">
        <v>42698</v>
      </c>
      <c r="C695" s="4">
        <v>42698</v>
      </c>
      <c r="D695" s="9">
        <v>120308.545</v>
      </c>
    </row>
    <row r="696" spans="1:4" thickTop="1" thickBot="1">
      <c r="A696" s="24">
        <v>42699</v>
      </c>
      <c r="B696" s="3">
        <v>42699</v>
      </c>
      <c r="C696" s="4">
        <v>42699</v>
      </c>
      <c r="D696" s="9">
        <v>116011.565</v>
      </c>
    </row>
    <row r="697" spans="1:4" thickTop="1" thickBot="1">
      <c r="A697" s="24">
        <v>42700</v>
      </c>
      <c r="B697" s="3">
        <v>42700</v>
      </c>
      <c r="C697" s="4">
        <v>42700</v>
      </c>
      <c r="D697" s="9">
        <v>104700.05499999999</v>
      </c>
    </row>
    <row r="698" spans="1:4" thickTop="1" thickBot="1">
      <c r="A698" s="24">
        <v>42701</v>
      </c>
      <c r="B698" s="3">
        <v>42701</v>
      </c>
      <c r="C698" s="4">
        <v>42701</v>
      </c>
      <c r="D698" s="9">
        <v>102718.9</v>
      </c>
    </row>
    <row r="699" spans="1:4" thickTop="1" thickBot="1">
      <c r="A699" s="24">
        <v>42702</v>
      </c>
      <c r="B699" s="3">
        <v>42702</v>
      </c>
      <c r="C699" s="4">
        <v>42702</v>
      </c>
      <c r="D699" s="9">
        <v>118666.37</v>
      </c>
    </row>
    <row r="700" spans="1:4" thickTop="1" thickBot="1">
      <c r="A700" s="24">
        <v>42703</v>
      </c>
      <c r="B700" s="3">
        <v>42703</v>
      </c>
      <c r="C700" s="4">
        <v>42703</v>
      </c>
      <c r="D700" s="9">
        <v>119169.17</v>
      </c>
    </row>
    <row r="701" spans="1:4" thickTop="1" thickBot="1">
      <c r="A701" s="24">
        <v>42704</v>
      </c>
      <c r="B701" s="3">
        <v>42704</v>
      </c>
      <c r="C701" s="4">
        <v>42704</v>
      </c>
      <c r="D701" s="9">
        <v>121067.59</v>
      </c>
    </row>
    <row r="702" spans="1:4" thickTop="1" thickBot="1">
      <c r="A702" s="24">
        <v>42705</v>
      </c>
      <c r="B702" s="3">
        <v>42705</v>
      </c>
      <c r="C702" s="4">
        <v>42705</v>
      </c>
      <c r="D702" s="9">
        <v>113024.02</v>
      </c>
    </row>
    <row r="703" spans="1:4" thickTop="1" thickBot="1">
      <c r="A703" s="24">
        <v>42706</v>
      </c>
      <c r="B703" s="3">
        <v>42706</v>
      </c>
      <c r="C703" s="4">
        <v>42706</v>
      </c>
      <c r="D703" s="9">
        <v>109318.355</v>
      </c>
    </row>
    <row r="704" spans="1:4" thickTop="1" thickBot="1">
      <c r="A704" s="24">
        <v>42707</v>
      </c>
      <c r="B704" s="3">
        <v>42707</v>
      </c>
      <c r="C704" s="4">
        <v>42707</v>
      </c>
      <c r="D704" s="9">
        <v>98899.494999999995</v>
      </c>
    </row>
    <row r="705" spans="1:4" thickTop="1" thickBot="1">
      <c r="A705" s="24">
        <v>42708</v>
      </c>
      <c r="B705" s="3">
        <v>42708</v>
      </c>
      <c r="C705" s="4">
        <v>42708</v>
      </c>
      <c r="D705" s="9">
        <v>97300.36</v>
      </c>
    </row>
    <row r="706" spans="1:4" thickTop="1" thickBot="1">
      <c r="A706" s="24">
        <v>42709</v>
      </c>
      <c r="B706" s="3">
        <v>42709</v>
      </c>
      <c r="C706" s="4">
        <v>42709</v>
      </c>
      <c r="D706" s="9">
        <v>109670</v>
      </c>
    </row>
    <row r="707" spans="1:4" thickTop="1" thickBot="1">
      <c r="A707" s="24">
        <v>42710</v>
      </c>
      <c r="B707" s="3">
        <v>42710</v>
      </c>
      <c r="C707" s="4">
        <v>42710</v>
      </c>
      <c r="D707" s="9">
        <v>111228.06</v>
      </c>
    </row>
    <row r="708" spans="1:4" thickTop="1" thickBot="1">
      <c r="A708" s="24">
        <v>42711</v>
      </c>
      <c r="B708" s="3">
        <v>42711</v>
      </c>
      <c r="C708" s="4">
        <v>42711</v>
      </c>
      <c r="D708" s="9">
        <v>112738.08</v>
      </c>
    </row>
    <row r="709" spans="1:4" thickTop="1" thickBot="1">
      <c r="A709" s="24">
        <v>42712</v>
      </c>
      <c r="B709" s="3">
        <v>42712</v>
      </c>
      <c r="C709" s="4">
        <v>42712</v>
      </c>
      <c r="D709" s="9">
        <v>105445.65</v>
      </c>
    </row>
    <row r="710" spans="1:4" thickTop="1" thickBot="1">
      <c r="A710" s="24">
        <v>42713</v>
      </c>
      <c r="B710" s="3">
        <v>42713</v>
      </c>
      <c r="C710" s="4">
        <v>42713</v>
      </c>
      <c r="D710" s="9">
        <v>105664.09</v>
      </c>
    </row>
    <row r="711" spans="1:4" thickTop="1" thickBot="1">
      <c r="A711" s="24">
        <v>42714</v>
      </c>
      <c r="B711" s="3">
        <v>42714</v>
      </c>
      <c r="C711" s="4">
        <v>42714</v>
      </c>
      <c r="D711" s="9">
        <v>98622.865000000005</v>
      </c>
    </row>
    <row r="712" spans="1:4" thickTop="1" thickBot="1">
      <c r="A712" s="24">
        <v>42715</v>
      </c>
      <c r="B712" s="3">
        <v>42715</v>
      </c>
      <c r="C712" s="4">
        <v>42715</v>
      </c>
      <c r="D712" s="9">
        <v>93673.19</v>
      </c>
    </row>
    <row r="713" spans="1:4" thickTop="1" thickBot="1">
      <c r="A713" s="24">
        <v>42716</v>
      </c>
      <c r="B713" s="3">
        <v>42716</v>
      </c>
      <c r="C713" s="4">
        <v>42716</v>
      </c>
      <c r="D713" s="9">
        <v>120390.11</v>
      </c>
    </row>
    <row r="714" spans="1:4" thickTop="1" thickBot="1">
      <c r="A714" s="24">
        <v>42717</v>
      </c>
      <c r="B714" s="3">
        <v>42717</v>
      </c>
      <c r="C714" s="4">
        <v>42717</v>
      </c>
      <c r="D714" s="9">
        <v>128831.65</v>
      </c>
    </row>
    <row r="715" spans="1:4" thickTop="1" thickBot="1">
      <c r="A715" s="24">
        <v>42718</v>
      </c>
      <c r="B715" s="3">
        <v>42718</v>
      </c>
      <c r="C715" s="4">
        <v>42718</v>
      </c>
      <c r="D715" s="9">
        <v>111423.765</v>
      </c>
    </row>
    <row r="716" spans="1:4" thickTop="1" thickBot="1">
      <c r="A716" s="24">
        <v>42719</v>
      </c>
      <c r="B716" s="3">
        <v>42719</v>
      </c>
      <c r="C716" s="4">
        <v>42719</v>
      </c>
      <c r="D716" s="9">
        <v>107072.36</v>
      </c>
    </row>
    <row r="717" spans="1:4" thickTop="1" thickBot="1">
      <c r="A717" s="24">
        <v>42720</v>
      </c>
      <c r="B717" s="3">
        <v>42720</v>
      </c>
      <c r="C717" s="4">
        <v>42720</v>
      </c>
      <c r="D717" s="9">
        <v>113698.06</v>
      </c>
    </row>
    <row r="718" spans="1:4" thickTop="1" thickBot="1">
      <c r="A718" s="24">
        <v>42721</v>
      </c>
      <c r="B718" s="3">
        <v>42721</v>
      </c>
      <c r="C718" s="4">
        <v>42721</v>
      </c>
      <c r="D718" s="9">
        <v>90227.48</v>
      </c>
    </row>
    <row r="719" spans="1:4" thickTop="1" thickBot="1">
      <c r="A719" s="24">
        <v>42722</v>
      </c>
      <c r="B719" s="3">
        <v>42722</v>
      </c>
      <c r="C719" s="4">
        <v>42722</v>
      </c>
      <c r="D719" s="9">
        <v>90911.085000000006</v>
      </c>
    </row>
    <row r="720" spans="1:4" thickTop="1" thickBot="1">
      <c r="A720" s="24">
        <v>42723</v>
      </c>
      <c r="B720" s="3">
        <v>42723</v>
      </c>
      <c r="C720" s="4">
        <v>42723</v>
      </c>
      <c r="D720" s="9">
        <v>109260.30499999999</v>
      </c>
    </row>
    <row r="721" spans="1:4" thickTop="1" thickBot="1">
      <c r="A721" s="24">
        <v>42724</v>
      </c>
      <c r="B721" s="3">
        <v>42724</v>
      </c>
      <c r="C721" s="4">
        <v>42724</v>
      </c>
      <c r="D721" s="9">
        <v>106451.255</v>
      </c>
    </row>
    <row r="722" spans="1:4" thickTop="1" thickBot="1">
      <c r="A722" s="24">
        <v>42725</v>
      </c>
      <c r="B722" s="3">
        <v>42725</v>
      </c>
      <c r="C722" s="4">
        <v>42725</v>
      </c>
      <c r="D722" s="9">
        <v>104389.51</v>
      </c>
    </row>
    <row r="723" spans="1:4" thickTop="1" thickBot="1">
      <c r="A723" s="24">
        <v>42726</v>
      </c>
      <c r="B723" s="3">
        <v>42726</v>
      </c>
      <c r="C723" s="4">
        <v>42726</v>
      </c>
      <c r="D723" s="9">
        <v>105513.235</v>
      </c>
    </row>
    <row r="724" spans="1:4" thickTop="1" thickBot="1">
      <c r="A724" s="24">
        <v>42727</v>
      </c>
      <c r="B724" s="3">
        <v>42727</v>
      </c>
      <c r="C724" s="4">
        <v>42727</v>
      </c>
      <c r="D724" s="9">
        <v>112247.94500000001</v>
      </c>
    </row>
    <row r="725" spans="1:4" thickTop="1" thickBot="1">
      <c r="A725" s="24">
        <v>42728</v>
      </c>
      <c r="B725" s="3">
        <v>42728</v>
      </c>
      <c r="C725" s="4">
        <v>42728</v>
      </c>
      <c r="D725" s="9">
        <v>114843.875</v>
      </c>
    </row>
    <row r="726" spans="1:4" thickTop="1" thickBot="1">
      <c r="A726" s="24">
        <v>42729</v>
      </c>
      <c r="B726" s="3">
        <v>42729</v>
      </c>
      <c r="C726" s="4">
        <v>42729</v>
      </c>
      <c r="D726" s="9">
        <v>114468.17</v>
      </c>
    </row>
    <row r="727" spans="1:4" thickTop="1" thickBot="1">
      <c r="A727" s="24">
        <v>42730</v>
      </c>
      <c r="B727" s="3">
        <v>42730</v>
      </c>
      <c r="C727" s="4">
        <v>42730</v>
      </c>
      <c r="D727" s="9">
        <v>106284.83</v>
      </c>
    </row>
    <row r="728" spans="1:4" thickTop="1" thickBot="1">
      <c r="A728" s="24">
        <v>42731</v>
      </c>
      <c r="B728" s="3">
        <v>42731</v>
      </c>
      <c r="C728" s="4">
        <v>42731</v>
      </c>
      <c r="D728" s="9">
        <v>99701.43</v>
      </c>
    </row>
    <row r="729" spans="1:4" thickTop="1" thickBot="1">
      <c r="A729" s="24">
        <v>42732</v>
      </c>
      <c r="B729" s="3">
        <v>42732</v>
      </c>
      <c r="C729" s="4">
        <v>42732</v>
      </c>
      <c r="D729" s="9">
        <v>123693.52</v>
      </c>
    </row>
    <row r="730" spans="1:4" thickTop="1" thickBot="1">
      <c r="A730" s="24">
        <v>42733</v>
      </c>
      <c r="B730" s="3">
        <v>42733</v>
      </c>
      <c r="C730" s="4">
        <v>42733</v>
      </c>
      <c r="D730" s="9">
        <v>135571.79500000001</v>
      </c>
    </row>
    <row r="731" spans="1:4" thickTop="1" thickBot="1">
      <c r="A731" s="24">
        <v>42734</v>
      </c>
      <c r="B731" s="3">
        <v>42734</v>
      </c>
      <c r="C731" s="4">
        <v>42734</v>
      </c>
      <c r="D731" s="9">
        <v>112141.83</v>
      </c>
    </row>
    <row r="732" spans="1:4" thickTop="1" thickBot="1">
      <c r="A732" s="24">
        <v>42735</v>
      </c>
      <c r="B732" s="3">
        <v>42735</v>
      </c>
      <c r="C732" s="4">
        <v>42735</v>
      </c>
      <c r="D732" s="9">
        <v>95728.15</v>
      </c>
    </row>
    <row r="733" spans="1:4" thickTop="1" thickBot="1">
      <c r="A733" s="24">
        <v>42736</v>
      </c>
      <c r="B733" s="3">
        <v>42736</v>
      </c>
      <c r="C733" s="4">
        <v>42736</v>
      </c>
      <c r="D733" s="9">
        <v>89403.145000000004</v>
      </c>
    </row>
    <row r="734" spans="1:4" thickTop="1" thickBot="1">
      <c r="A734" s="24">
        <v>42737</v>
      </c>
      <c r="B734" s="3">
        <v>42737</v>
      </c>
      <c r="C734" s="4">
        <v>42737</v>
      </c>
      <c r="D734" s="9">
        <v>86507.47</v>
      </c>
    </row>
    <row r="735" spans="1:4" thickTop="1" thickBot="1">
      <c r="A735" s="24">
        <v>42738</v>
      </c>
      <c r="B735" s="3">
        <v>42738</v>
      </c>
      <c r="C735" s="4">
        <v>42738</v>
      </c>
      <c r="D735" s="9">
        <v>97564.744999999995</v>
      </c>
    </row>
    <row r="736" spans="1:4" thickTop="1" thickBot="1">
      <c r="A736" s="24">
        <v>42739</v>
      </c>
      <c r="B736" s="3">
        <v>42739</v>
      </c>
      <c r="C736" s="4">
        <v>42739</v>
      </c>
      <c r="D736" s="9">
        <v>116606.795</v>
      </c>
    </row>
    <row r="737" spans="1:4" thickTop="1" thickBot="1">
      <c r="A737" s="24">
        <v>42740</v>
      </c>
      <c r="B737" s="3">
        <v>42740</v>
      </c>
      <c r="C737" s="4">
        <v>42740</v>
      </c>
      <c r="D737" s="9">
        <v>128079.845</v>
      </c>
    </row>
    <row r="738" spans="1:4" thickTop="1" thickBot="1">
      <c r="A738" s="24">
        <v>42741</v>
      </c>
      <c r="B738" s="3">
        <v>42741</v>
      </c>
      <c r="C738" s="4">
        <v>42741</v>
      </c>
      <c r="D738" s="9">
        <v>136308.73499999999</v>
      </c>
    </row>
    <row r="739" spans="1:4" thickTop="1" thickBot="1">
      <c r="A739" s="24">
        <v>42742</v>
      </c>
      <c r="B739" s="3">
        <v>42742</v>
      </c>
      <c r="C739" s="4">
        <v>42742</v>
      </c>
      <c r="D739" s="9">
        <v>134955.01999999999</v>
      </c>
    </row>
    <row r="740" spans="1:4" thickTop="1" thickBot="1">
      <c r="A740" s="24">
        <v>42743</v>
      </c>
      <c r="B740" s="3">
        <v>42743</v>
      </c>
      <c r="C740" s="4">
        <v>42743</v>
      </c>
      <c r="D740" s="9">
        <v>122777.02499999999</v>
      </c>
    </row>
    <row r="741" spans="1:4" thickTop="1" thickBot="1">
      <c r="A741" s="24">
        <v>42744</v>
      </c>
      <c r="B741" s="3">
        <v>42744</v>
      </c>
      <c r="C741" s="4">
        <v>42744</v>
      </c>
      <c r="D741" s="9">
        <v>116211.99</v>
      </c>
    </row>
    <row r="742" spans="1:4" thickTop="1" thickBot="1">
      <c r="A742" s="24">
        <v>42745</v>
      </c>
      <c r="B742" s="3">
        <v>42745</v>
      </c>
      <c r="C742" s="4">
        <v>42745</v>
      </c>
      <c r="D742" s="9">
        <v>120366.32</v>
      </c>
    </row>
    <row r="743" spans="1:4" thickTop="1" thickBot="1">
      <c r="A743" s="24">
        <v>42746</v>
      </c>
      <c r="B743" s="3">
        <v>42746</v>
      </c>
      <c r="C743" s="4">
        <v>42746</v>
      </c>
      <c r="D743" s="9">
        <v>111595.855</v>
      </c>
    </row>
    <row r="744" spans="1:4" thickTop="1" thickBot="1">
      <c r="A744" s="24">
        <v>42747</v>
      </c>
      <c r="B744" s="3">
        <v>42747</v>
      </c>
      <c r="C744" s="4">
        <v>42747</v>
      </c>
      <c r="D744" s="9">
        <v>118783.94500000001</v>
      </c>
    </row>
    <row r="745" spans="1:4" thickTop="1" thickBot="1">
      <c r="A745" s="24">
        <v>42748</v>
      </c>
      <c r="B745" s="3">
        <v>42748</v>
      </c>
      <c r="C745" s="4">
        <v>42748</v>
      </c>
      <c r="D745" s="9">
        <v>111341.675</v>
      </c>
    </row>
    <row r="746" spans="1:4" thickTop="1" thickBot="1">
      <c r="A746" s="24">
        <v>42749</v>
      </c>
      <c r="B746" s="3">
        <v>42749</v>
      </c>
      <c r="C746" s="4">
        <v>42749</v>
      </c>
      <c r="D746" s="9">
        <v>88996.625</v>
      </c>
    </row>
    <row r="747" spans="1:4" thickTop="1" thickBot="1">
      <c r="A747" s="24">
        <v>42750</v>
      </c>
      <c r="B747" s="3">
        <v>42750</v>
      </c>
      <c r="C747" s="4">
        <v>42750</v>
      </c>
      <c r="D747" s="9">
        <v>90294</v>
      </c>
    </row>
    <row r="748" spans="1:4" thickTop="1" thickBot="1">
      <c r="A748" s="24">
        <v>42751</v>
      </c>
      <c r="B748" s="3">
        <v>42751</v>
      </c>
      <c r="C748" s="4">
        <v>42751</v>
      </c>
      <c r="D748" s="9">
        <v>120928.705</v>
      </c>
    </row>
    <row r="749" spans="1:4" thickTop="1" thickBot="1">
      <c r="A749" s="24">
        <v>42752</v>
      </c>
      <c r="B749" s="3">
        <v>42752</v>
      </c>
      <c r="C749" s="4">
        <v>42752</v>
      </c>
      <c r="D749" s="9">
        <v>140517.65</v>
      </c>
    </row>
    <row r="750" spans="1:4" thickTop="1" thickBot="1">
      <c r="A750" s="24">
        <v>42753</v>
      </c>
      <c r="B750" s="3">
        <v>42753</v>
      </c>
      <c r="C750" s="4">
        <v>42753</v>
      </c>
      <c r="D750" s="9">
        <v>111211.35</v>
      </c>
    </row>
    <row r="751" spans="1:4" thickTop="1" thickBot="1">
      <c r="A751" s="24">
        <v>42754</v>
      </c>
      <c r="B751" s="3">
        <v>42754</v>
      </c>
      <c r="C751" s="4">
        <v>42754</v>
      </c>
      <c r="D751" s="9">
        <v>112371.41</v>
      </c>
    </row>
    <row r="752" spans="1:4" thickTop="1" thickBot="1">
      <c r="A752" s="24">
        <v>42755</v>
      </c>
      <c r="B752" s="3">
        <v>42755</v>
      </c>
      <c r="C752" s="4">
        <v>42755</v>
      </c>
      <c r="D752" s="9">
        <v>107937.685</v>
      </c>
    </row>
    <row r="753" spans="1:4" thickTop="1" thickBot="1">
      <c r="A753" s="24">
        <v>42756</v>
      </c>
      <c r="B753" s="3">
        <v>42756</v>
      </c>
      <c r="C753" s="4">
        <v>42756</v>
      </c>
      <c r="D753" s="9">
        <v>96779.07</v>
      </c>
    </row>
    <row r="754" spans="1:4" thickTop="1" thickBot="1">
      <c r="A754" s="24">
        <v>42757</v>
      </c>
      <c r="B754" s="3">
        <v>42757</v>
      </c>
      <c r="C754" s="4">
        <v>42757</v>
      </c>
      <c r="D754" s="9">
        <v>103291.61</v>
      </c>
    </row>
    <row r="755" spans="1:4" thickTop="1" thickBot="1">
      <c r="A755" s="24">
        <v>42758</v>
      </c>
      <c r="B755" s="3">
        <v>42758</v>
      </c>
      <c r="C755" s="4">
        <v>42758</v>
      </c>
      <c r="D755" s="9">
        <v>141332.05499999999</v>
      </c>
    </row>
    <row r="756" spans="1:4" thickTop="1" thickBot="1">
      <c r="A756" s="24">
        <v>42759</v>
      </c>
      <c r="B756" s="3">
        <v>42759</v>
      </c>
      <c r="C756" s="4">
        <v>42759</v>
      </c>
      <c r="D756" s="9">
        <v>115664.16</v>
      </c>
    </row>
    <row r="757" spans="1:4" thickTop="1" thickBot="1">
      <c r="A757" s="24">
        <v>42760</v>
      </c>
      <c r="B757" s="3">
        <v>42760</v>
      </c>
      <c r="C757" s="4">
        <v>42760</v>
      </c>
      <c r="D757" s="9">
        <v>111936.7</v>
      </c>
    </row>
    <row r="758" spans="1:4" thickTop="1" thickBot="1">
      <c r="A758" s="24">
        <v>42761</v>
      </c>
      <c r="B758" s="3">
        <v>42761</v>
      </c>
      <c r="C758" s="4">
        <v>42761</v>
      </c>
      <c r="D758" s="9">
        <v>98590.06</v>
      </c>
    </row>
    <row r="759" spans="1:4" thickTop="1" thickBot="1">
      <c r="A759" s="24">
        <v>42762</v>
      </c>
      <c r="B759" s="3">
        <v>42762</v>
      </c>
      <c r="C759" s="4">
        <v>42762</v>
      </c>
      <c r="D759" s="9">
        <v>112513.82</v>
      </c>
    </row>
    <row r="760" spans="1:4" thickTop="1" thickBot="1">
      <c r="A760" s="24">
        <v>42763</v>
      </c>
      <c r="B760" s="3">
        <v>42763</v>
      </c>
      <c r="C760" s="4">
        <v>42763</v>
      </c>
      <c r="D760" s="9">
        <v>108336.53</v>
      </c>
    </row>
    <row r="761" spans="1:4" thickTop="1" thickBot="1">
      <c r="A761" s="24">
        <v>42764</v>
      </c>
      <c r="B761" s="3">
        <v>42764</v>
      </c>
      <c r="C761" s="4">
        <v>42764</v>
      </c>
      <c r="D761" s="9">
        <v>109020.58</v>
      </c>
    </row>
    <row r="762" spans="1:4" thickTop="1" thickBot="1">
      <c r="A762" s="24">
        <v>42765</v>
      </c>
      <c r="B762" s="3">
        <v>42765</v>
      </c>
      <c r="C762" s="4">
        <v>42765</v>
      </c>
      <c r="D762" s="9">
        <v>124292.955</v>
      </c>
    </row>
    <row r="763" spans="1:4" thickTop="1" thickBot="1">
      <c r="A763" s="24">
        <v>42766</v>
      </c>
      <c r="B763" s="3">
        <v>42766</v>
      </c>
      <c r="C763" s="4">
        <v>42766</v>
      </c>
      <c r="D763" s="9">
        <v>112863.01</v>
      </c>
    </row>
    <row r="764" spans="1:4" thickTop="1" thickBot="1">
      <c r="A764" s="24">
        <v>42767</v>
      </c>
      <c r="B764" s="3">
        <v>42767</v>
      </c>
      <c r="C764" s="4">
        <v>42767</v>
      </c>
      <c r="D764" s="9">
        <v>114133.73</v>
      </c>
    </row>
    <row r="765" spans="1:4" thickTop="1" thickBot="1">
      <c r="A765" s="24">
        <v>42768</v>
      </c>
      <c r="B765" s="3">
        <v>42768</v>
      </c>
      <c r="C765" s="4">
        <v>42768</v>
      </c>
      <c r="D765" s="9">
        <v>110669.27</v>
      </c>
    </row>
    <row r="766" spans="1:4" thickTop="1" thickBot="1">
      <c r="A766" s="24">
        <v>42769</v>
      </c>
      <c r="B766" s="3">
        <v>42769</v>
      </c>
      <c r="C766" s="4">
        <v>42769</v>
      </c>
      <c r="D766" s="9">
        <v>117452.27</v>
      </c>
    </row>
    <row r="767" spans="1:4" thickTop="1" thickBot="1">
      <c r="A767" s="24">
        <v>42770</v>
      </c>
      <c r="B767" s="3">
        <v>42770</v>
      </c>
      <c r="C767" s="4">
        <v>42770</v>
      </c>
      <c r="D767" s="9">
        <v>117361.7</v>
      </c>
    </row>
    <row r="768" spans="1:4" thickTop="1" thickBot="1">
      <c r="A768" s="24">
        <v>42771</v>
      </c>
      <c r="B768" s="3">
        <v>42771</v>
      </c>
      <c r="C768" s="4">
        <v>42771</v>
      </c>
      <c r="D768" s="9">
        <v>110384.27499999999</v>
      </c>
    </row>
    <row r="769" spans="1:4" thickTop="1" thickBot="1">
      <c r="A769" s="24">
        <v>42772</v>
      </c>
      <c r="B769" s="3">
        <v>42772</v>
      </c>
      <c r="C769" s="4">
        <v>42772</v>
      </c>
      <c r="D769" s="9">
        <v>108761.37</v>
      </c>
    </row>
    <row r="770" spans="1:4" thickTop="1" thickBot="1">
      <c r="A770" s="24">
        <v>42773</v>
      </c>
      <c r="B770" s="3">
        <v>42773</v>
      </c>
      <c r="C770" s="4">
        <v>42773</v>
      </c>
      <c r="D770" s="9">
        <v>111543.81</v>
      </c>
    </row>
    <row r="771" spans="1:4" thickTop="1" thickBot="1">
      <c r="A771" s="24">
        <v>42774</v>
      </c>
      <c r="B771" s="3">
        <v>42774</v>
      </c>
      <c r="C771" s="4">
        <v>42774</v>
      </c>
      <c r="D771" s="9">
        <v>142213.66</v>
      </c>
    </row>
    <row r="772" spans="1:4" thickTop="1" thickBot="1">
      <c r="A772" s="24">
        <v>42775</v>
      </c>
      <c r="B772" s="3">
        <v>42775</v>
      </c>
      <c r="C772" s="4">
        <v>42775</v>
      </c>
      <c r="D772" s="9">
        <v>155060.60999999999</v>
      </c>
    </row>
    <row r="773" spans="1:4" thickTop="1" thickBot="1">
      <c r="A773" s="24">
        <v>42776</v>
      </c>
      <c r="B773" s="3">
        <v>42776</v>
      </c>
      <c r="C773" s="4">
        <v>42776</v>
      </c>
      <c r="D773" s="9">
        <v>138793.59</v>
      </c>
    </row>
    <row r="774" spans="1:4" thickTop="1" thickBot="1">
      <c r="A774" s="24">
        <v>42777</v>
      </c>
      <c r="B774" s="3">
        <v>42777</v>
      </c>
      <c r="C774" s="4">
        <v>42777</v>
      </c>
      <c r="D774" s="9">
        <v>111983.51</v>
      </c>
    </row>
    <row r="775" spans="1:4" thickTop="1" thickBot="1">
      <c r="A775" s="24">
        <v>42778</v>
      </c>
      <c r="B775" s="3">
        <v>42778</v>
      </c>
      <c r="C775" s="4">
        <v>42778</v>
      </c>
      <c r="D775" s="9">
        <v>89003.15</v>
      </c>
    </row>
    <row r="776" spans="1:4" thickTop="1" thickBot="1">
      <c r="A776" s="24">
        <v>42779</v>
      </c>
      <c r="B776" s="3">
        <v>42779</v>
      </c>
      <c r="C776" s="4">
        <v>42779</v>
      </c>
      <c r="D776" s="9">
        <v>104844.105</v>
      </c>
    </row>
    <row r="777" spans="1:4" thickTop="1" thickBot="1">
      <c r="A777" s="24">
        <v>42780</v>
      </c>
      <c r="B777" s="3">
        <v>42780</v>
      </c>
      <c r="C777" s="4">
        <v>42780</v>
      </c>
      <c r="D777" s="9">
        <v>111613.05</v>
      </c>
    </row>
    <row r="778" spans="1:4" thickTop="1" thickBot="1">
      <c r="A778" s="24">
        <v>42781</v>
      </c>
      <c r="B778" s="3">
        <v>42781</v>
      </c>
      <c r="C778" s="4">
        <v>42781</v>
      </c>
      <c r="D778" s="9">
        <v>116299.39</v>
      </c>
    </row>
    <row r="779" spans="1:4" thickTop="1" thickBot="1">
      <c r="A779" s="24">
        <v>42782</v>
      </c>
      <c r="B779" s="3">
        <v>42782</v>
      </c>
      <c r="C779" s="4">
        <v>42782</v>
      </c>
      <c r="D779" s="9">
        <v>119947.59</v>
      </c>
    </row>
    <row r="780" spans="1:4" thickTop="1" thickBot="1">
      <c r="A780" s="24">
        <v>42783</v>
      </c>
      <c r="B780" s="3">
        <v>42783</v>
      </c>
      <c r="C780" s="4">
        <v>42783</v>
      </c>
      <c r="D780" s="9">
        <v>111885.97</v>
      </c>
    </row>
    <row r="781" spans="1:4" thickTop="1" thickBot="1">
      <c r="A781" s="24">
        <v>42784</v>
      </c>
      <c r="B781" s="3">
        <v>42784</v>
      </c>
      <c r="C781" s="4">
        <v>42784</v>
      </c>
      <c r="D781" s="9">
        <v>95623.35</v>
      </c>
    </row>
    <row r="782" spans="1:4" thickTop="1" thickBot="1">
      <c r="A782" s="24">
        <v>42785</v>
      </c>
      <c r="B782" s="3">
        <v>42785</v>
      </c>
      <c r="C782" s="4">
        <v>42785</v>
      </c>
      <c r="D782" s="9">
        <v>91280.024999999994</v>
      </c>
    </row>
    <row r="783" spans="1:4" thickTop="1" thickBot="1">
      <c r="A783" s="24">
        <v>42786</v>
      </c>
      <c r="B783" s="3">
        <v>42786</v>
      </c>
      <c r="C783" s="4">
        <v>42786</v>
      </c>
      <c r="D783" s="9">
        <v>105341.86500000001</v>
      </c>
    </row>
    <row r="784" spans="1:4" thickTop="1" thickBot="1">
      <c r="A784" s="24">
        <v>42787</v>
      </c>
      <c r="B784" s="3">
        <v>42787</v>
      </c>
      <c r="C784" s="4">
        <v>42787</v>
      </c>
      <c r="D784" s="9">
        <v>112351.47</v>
      </c>
    </row>
    <row r="785" spans="1:4" thickTop="1" thickBot="1">
      <c r="A785" s="24">
        <v>42788</v>
      </c>
      <c r="B785" s="3">
        <v>42788</v>
      </c>
      <c r="C785" s="4">
        <v>42788</v>
      </c>
      <c r="D785" s="9">
        <v>116690.17</v>
      </c>
    </row>
    <row r="786" spans="1:4" thickTop="1" thickBot="1">
      <c r="A786" s="24">
        <v>42789</v>
      </c>
      <c r="B786" s="3">
        <v>42789</v>
      </c>
      <c r="C786" s="4">
        <v>42789</v>
      </c>
      <c r="D786" s="9">
        <v>117948.685</v>
      </c>
    </row>
    <row r="787" spans="1:4" thickTop="1" thickBot="1">
      <c r="A787" s="24">
        <v>42790</v>
      </c>
      <c r="B787" s="3">
        <v>42790</v>
      </c>
      <c r="C787" s="4">
        <v>42790</v>
      </c>
      <c r="D787" s="9">
        <v>111229.52</v>
      </c>
    </row>
    <row r="788" spans="1:4" thickTop="1" thickBot="1">
      <c r="A788" s="24">
        <v>42791</v>
      </c>
      <c r="B788" s="3">
        <v>42791</v>
      </c>
      <c r="C788" s="4">
        <v>42791</v>
      </c>
      <c r="D788" s="9">
        <v>95046.904999999999</v>
      </c>
    </row>
    <row r="789" spans="1:4" thickTop="1" thickBot="1">
      <c r="A789" s="24">
        <v>42792</v>
      </c>
      <c r="B789" s="3">
        <v>42792</v>
      </c>
      <c r="C789" s="4">
        <v>42792</v>
      </c>
      <c r="D789" s="9">
        <v>100495.61500000001</v>
      </c>
    </row>
    <row r="790" spans="1:4" thickTop="1" thickBot="1">
      <c r="A790" s="24">
        <v>42793</v>
      </c>
      <c r="B790" s="3">
        <v>42793</v>
      </c>
      <c r="C790" s="4">
        <v>42793</v>
      </c>
      <c r="D790" s="9">
        <v>131090.77499999999</v>
      </c>
    </row>
    <row r="791" spans="1:4" thickTop="1" thickBot="1">
      <c r="A791" s="24">
        <v>42794</v>
      </c>
      <c r="B791" s="3">
        <v>42794</v>
      </c>
      <c r="C791" s="4">
        <v>42794</v>
      </c>
      <c r="D791" s="9">
        <v>140167.5</v>
      </c>
    </row>
    <row r="792" spans="1:4" thickTop="1" thickBot="1">
      <c r="A792" s="24">
        <v>42795</v>
      </c>
      <c r="B792" s="3">
        <v>42795</v>
      </c>
      <c r="C792" s="4">
        <v>42795</v>
      </c>
      <c r="D792" s="9">
        <v>137291.97</v>
      </c>
    </row>
    <row r="793" spans="1:4" thickTop="1" thickBot="1">
      <c r="A793" s="24">
        <v>42796</v>
      </c>
      <c r="B793" s="3">
        <v>42796</v>
      </c>
      <c r="C793" s="4">
        <v>42796</v>
      </c>
      <c r="D793" s="9">
        <v>127633.27499999999</v>
      </c>
    </row>
    <row r="794" spans="1:4" thickTop="1" thickBot="1">
      <c r="A794" s="24">
        <v>42797</v>
      </c>
      <c r="B794" s="3">
        <v>42797</v>
      </c>
      <c r="C794" s="4">
        <v>42797</v>
      </c>
      <c r="D794" s="9">
        <v>124311.33</v>
      </c>
    </row>
    <row r="795" spans="1:4" thickTop="1" thickBot="1">
      <c r="A795" s="24">
        <v>42798</v>
      </c>
      <c r="B795" s="3">
        <v>42798</v>
      </c>
      <c r="C795" s="4">
        <v>42798</v>
      </c>
      <c r="D795" s="9">
        <v>116083.295</v>
      </c>
    </row>
    <row r="796" spans="1:4" thickTop="1" thickBot="1">
      <c r="A796" s="24">
        <v>42799</v>
      </c>
      <c r="B796" s="3">
        <v>42799</v>
      </c>
      <c r="C796" s="4">
        <v>42799</v>
      </c>
      <c r="D796" s="9">
        <v>103539.02</v>
      </c>
    </row>
    <row r="797" spans="1:4" thickTop="1" thickBot="1">
      <c r="A797" s="24">
        <v>42800</v>
      </c>
      <c r="B797" s="3">
        <v>42800</v>
      </c>
      <c r="C797" s="4">
        <v>42800</v>
      </c>
      <c r="D797" s="9">
        <v>116447.855</v>
      </c>
    </row>
    <row r="798" spans="1:4" thickTop="1" thickBot="1">
      <c r="A798" s="24">
        <v>42801</v>
      </c>
      <c r="B798" s="3">
        <v>42801</v>
      </c>
      <c r="C798" s="4">
        <v>42801</v>
      </c>
      <c r="D798" s="9">
        <v>117931.46</v>
      </c>
    </row>
    <row r="799" spans="1:4" thickTop="1" thickBot="1">
      <c r="A799" s="24">
        <v>42802</v>
      </c>
      <c r="B799" s="3">
        <v>42802</v>
      </c>
      <c r="C799" s="4">
        <v>42802</v>
      </c>
      <c r="D799" s="9">
        <v>124370.765</v>
      </c>
    </row>
    <row r="800" spans="1:4" thickTop="1" thickBot="1">
      <c r="A800" s="24">
        <v>42803</v>
      </c>
      <c r="B800" s="3">
        <v>42803</v>
      </c>
      <c r="C800" s="4">
        <v>42803</v>
      </c>
      <c r="D800" s="9">
        <v>129649.25</v>
      </c>
    </row>
    <row r="801" spans="1:4" thickTop="1" thickBot="1">
      <c r="A801" s="24">
        <v>42804</v>
      </c>
      <c r="B801" s="3">
        <v>42804</v>
      </c>
      <c r="C801" s="4">
        <v>42804</v>
      </c>
      <c r="D801" s="9">
        <v>125346.075</v>
      </c>
    </row>
    <row r="802" spans="1:4" thickTop="1" thickBot="1">
      <c r="A802" s="24">
        <v>42805</v>
      </c>
      <c r="B802" s="3">
        <v>42805</v>
      </c>
      <c r="C802" s="4">
        <v>42805</v>
      </c>
      <c r="D802" s="9">
        <v>108816.81</v>
      </c>
    </row>
    <row r="803" spans="1:4" thickTop="1" thickBot="1">
      <c r="A803" s="24">
        <v>42806</v>
      </c>
      <c r="B803" s="3">
        <v>42806</v>
      </c>
      <c r="C803" s="4">
        <v>42806</v>
      </c>
      <c r="D803" s="9">
        <v>102617.51</v>
      </c>
    </row>
    <row r="804" spans="1:4" thickTop="1" thickBot="1">
      <c r="A804" s="24">
        <v>42807</v>
      </c>
      <c r="B804" s="3">
        <v>42807</v>
      </c>
      <c r="C804" s="4">
        <v>42807</v>
      </c>
      <c r="D804" s="9">
        <v>104468.9</v>
      </c>
    </row>
    <row r="805" spans="1:4" thickTop="1" thickBot="1">
      <c r="A805" s="24">
        <v>42808</v>
      </c>
      <c r="B805" s="3">
        <v>42808</v>
      </c>
      <c r="C805" s="4">
        <v>42808</v>
      </c>
      <c r="D805" s="9">
        <v>133227.785</v>
      </c>
    </row>
    <row r="806" spans="1:4" thickTop="1" thickBot="1">
      <c r="A806" s="24">
        <v>42809</v>
      </c>
      <c r="B806" s="3">
        <v>42809</v>
      </c>
      <c r="C806" s="4">
        <v>42809</v>
      </c>
      <c r="D806" s="9">
        <v>139672.83499999999</v>
      </c>
    </row>
    <row r="807" spans="1:4" thickTop="1" thickBot="1">
      <c r="A807" s="24">
        <v>42810</v>
      </c>
      <c r="B807" s="3">
        <v>42810</v>
      </c>
      <c r="C807" s="4">
        <v>42810</v>
      </c>
      <c r="D807" s="9">
        <v>124255.97500000001</v>
      </c>
    </row>
    <row r="808" spans="1:4" thickTop="1" thickBot="1">
      <c r="A808" s="24">
        <v>42811</v>
      </c>
      <c r="B808" s="3">
        <v>42811</v>
      </c>
      <c r="C808" s="4">
        <v>42811</v>
      </c>
      <c r="D808" s="9">
        <v>111612.075</v>
      </c>
    </row>
    <row r="809" spans="1:4" thickTop="1" thickBot="1">
      <c r="A809" s="24">
        <v>42812</v>
      </c>
      <c r="B809" s="3">
        <v>42812</v>
      </c>
      <c r="C809" s="4">
        <v>42812</v>
      </c>
      <c r="D809" s="9">
        <v>107731.78</v>
      </c>
    </row>
    <row r="810" spans="1:4" thickTop="1" thickBot="1">
      <c r="A810" s="24">
        <v>42813</v>
      </c>
      <c r="B810" s="3">
        <v>42813</v>
      </c>
      <c r="C810" s="4">
        <v>42813</v>
      </c>
      <c r="D810" s="9">
        <v>113593.82</v>
      </c>
    </row>
    <row r="811" spans="1:4" thickTop="1" thickBot="1">
      <c r="A811" s="24">
        <v>42814</v>
      </c>
      <c r="B811" s="3">
        <v>42814</v>
      </c>
      <c r="C811" s="4">
        <v>42814</v>
      </c>
      <c r="D811" s="9">
        <v>131980.98499999999</v>
      </c>
    </row>
    <row r="812" spans="1:4" thickTop="1" thickBot="1">
      <c r="A812" s="24">
        <v>42815</v>
      </c>
      <c r="B812" s="3">
        <v>42815</v>
      </c>
      <c r="C812" s="4">
        <v>42815</v>
      </c>
      <c r="D812" s="9">
        <v>127625.36500000001</v>
      </c>
    </row>
    <row r="813" spans="1:4" thickTop="1" thickBot="1">
      <c r="A813" s="24">
        <v>42816</v>
      </c>
      <c r="B813" s="3">
        <v>42816</v>
      </c>
      <c r="C813" s="4">
        <v>42816</v>
      </c>
      <c r="D813" s="9">
        <v>114696.37</v>
      </c>
    </row>
    <row r="814" spans="1:4" thickTop="1" thickBot="1">
      <c r="A814" s="24">
        <v>42817</v>
      </c>
      <c r="B814" s="3">
        <v>42817</v>
      </c>
      <c r="C814" s="4">
        <v>42817</v>
      </c>
      <c r="D814" s="9">
        <v>111632.83500000001</v>
      </c>
    </row>
    <row r="815" spans="1:4" thickTop="1" thickBot="1">
      <c r="A815" s="24">
        <v>42818</v>
      </c>
      <c r="B815" s="3">
        <v>42818</v>
      </c>
      <c r="C815" s="4">
        <v>42818</v>
      </c>
      <c r="D815" s="9">
        <v>115411.41</v>
      </c>
    </row>
    <row r="816" spans="1:4" thickTop="1" thickBot="1">
      <c r="A816" s="24">
        <v>42819</v>
      </c>
      <c r="B816" s="3">
        <v>42819</v>
      </c>
      <c r="C816" s="4">
        <v>42819</v>
      </c>
      <c r="D816" s="9">
        <v>107465.98</v>
      </c>
    </row>
    <row r="817" spans="1:4" thickTop="1" thickBot="1">
      <c r="A817" s="24">
        <v>42820</v>
      </c>
      <c r="B817" s="3">
        <v>42820</v>
      </c>
      <c r="C817" s="4">
        <v>42820</v>
      </c>
      <c r="D817" s="9">
        <v>104189.1</v>
      </c>
    </row>
    <row r="818" spans="1:4" thickTop="1" thickBot="1">
      <c r="A818" s="24">
        <v>42821</v>
      </c>
      <c r="B818" s="3">
        <v>42821</v>
      </c>
      <c r="C818" s="4">
        <v>42821</v>
      </c>
      <c r="D818" s="9">
        <v>116237.22</v>
      </c>
    </row>
    <row r="819" spans="1:4" thickTop="1" thickBot="1">
      <c r="A819" s="24">
        <v>42822</v>
      </c>
      <c r="B819" s="3">
        <v>42822</v>
      </c>
      <c r="C819" s="4">
        <v>42822</v>
      </c>
      <c r="D819" s="9">
        <v>111032.97500000001</v>
      </c>
    </row>
    <row r="820" spans="1:4" thickTop="1" thickBot="1">
      <c r="A820" s="24">
        <v>42823</v>
      </c>
      <c r="B820" s="3">
        <v>42823</v>
      </c>
      <c r="C820" s="4">
        <v>42823</v>
      </c>
      <c r="D820" s="9">
        <v>109640.33</v>
      </c>
    </row>
    <row r="821" spans="1:4" thickTop="1" thickBot="1">
      <c r="A821" s="24">
        <v>42824</v>
      </c>
      <c r="B821" s="3">
        <v>42824</v>
      </c>
      <c r="C821" s="4">
        <v>42824</v>
      </c>
      <c r="D821" s="9">
        <v>107491.87</v>
      </c>
    </row>
    <row r="822" spans="1:4" thickTop="1" thickBot="1">
      <c r="A822" s="24">
        <v>42825</v>
      </c>
      <c r="B822" s="3">
        <v>42825</v>
      </c>
      <c r="C822" s="4">
        <v>42825</v>
      </c>
      <c r="D822" s="9">
        <v>110662.245</v>
      </c>
    </row>
    <row r="823" spans="1:4" thickTop="1" thickBot="1">
      <c r="A823" s="24">
        <v>42826</v>
      </c>
      <c r="B823" s="3">
        <v>42826</v>
      </c>
      <c r="C823" s="4">
        <v>42826</v>
      </c>
      <c r="D823" s="9">
        <v>97402.264999999999</v>
      </c>
    </row>
    <row r="824" spans="1:4" thickTop="1" thickBot="1">
      <c r="A824" s="24">
        <v>42827</v>
      </c>
      <c r="B824" s="3">
        <v>42827</v>
      </c>
      <c r="C824" s="4">
        <v>42827</v>
      </c>
      <c r="D824" s="9">
        <v>94477.095000000001</v>
      </c>
    </row>
    <row r="825" spans="1:4" thickTop="1" thickBot="1">
      <c r="A825" s="24">
        <v>42828</v>
      </c>
      <c r="B825" s="3">
        <v>42828</v>
      </c>
      <c r="C825" s="4">
        <v>42828</v>
      </c>
      <c r="D825" s="9">
        <v>107895.52499999999</v>
      </c>
    </row>
    <row r="826" spans="1:4" thickTop="1" thickBot="1">
      <c r="A826" s="24">
        <v>42829</v>
      </c>
      <c r="B826" s="3">
        <v>42829</v>
      </c>
      <c r="C826" s="4">
        <v>42829</v>
      </c>
      <c r="D826" s="9">
        <v>113138.67</v>
      </c>
    </row>
    <row r="827" spans="1:4" thickTop="1" thickBot="1">
      <c r="A827" s="24">
        <v>42830</v>
      </c>
      <c r="B827" s="3">
        <v>42830</v>
      </c>
      <c r="C827" s="4">
        <v>42830</v>
      </c>
      <c r="D827" s="9">
        <v>114191.35</v>
      </c>
    </row>
    <row r="828" spans="1:4" thickTop="1" thickBot="1">
      <c r="A828" s="24">
        <v>42831</v>
      </c>
      <c r="B828" s="3">
        <v>42831</v>
      </c>
      <c r="C828" s="4">
        <v>42831</v>
      </c>
      <c r="D828" s="9">
        <v>114817.30499999999</v>
      </c>
    </row>
    <row r="829" spans="1:4" thickTop="1" thickBot="1">
      <c r="A829" s="24">
        <v>42832</v>
      </c>
      <c r="B829" s="3">
        <v>42832</v>
      </c>
      <c r="C829" s="4">
        <v>42832</v>
      </c>
      <c r="D829" s="9">
        <v>110160.02499999999</v>
      </c>
    </row>
    <row r="830" spans="1:4" thickTop="1" thickBot="1">
      <c r="A830" s="24">
        <v>42833</v>
      </c>
      <c r="B830" s="3">
        <v>42833</v>
      </c>
      <c r="C830" s="4">
        <v>42833</v>
      </c>
      <c r="D830" s="9">
        <v>99084.74</v>
      </c>
    </row>
    <row r="831" spans="1:4" thickTop="1" thickBot="1">
      <c r="A831" s="24">
        <v>42834</v>
      </c>
      <c r="B831" s="3">
        <v>42834</v>
      </c>
      <c r="C831" s="4">
        <v>42834</v>
      </c>
      <c r="D831" s="9">
        <v>96041.895000000004</v>
      </c>
    </row>
    <row r="832" spans="1:4" thickTop="1" thickBot="1">
      <c r="A832" s="24">
        <v>42835</v>
      </c>
      <c r="B832" s="3">
        <v>42835</v>
      </c>
      <c r="C832" s="4">
        <v>42835</v>
      </c>
      <c r="D832" s="9">
        <v>113287.05499999999</v>
      </c>
    </row>
    <row r="833" spans="1:4" thickTop="1" thickBot="1">
      <c r="A833" s="24">
        <v>42836</v>
      </c>
      <c r="B833" s="3">
        <v>42836</v>
      </c>
      <c r="C833" s="4">
        <v>42836</v>
      </c>
      <c r="D833" s="9">
        <v>114159.965</v>
      </c>
    </row>
    <row r="834" spans="1:4" thickTop="1" thickBot="1">
      <c r="A834" s="24">
        <v>42837</v>
      </c>
      <c r="B834" s="3">
        <v>42837</v>
      </c>
      <c r="C834" s="4">
        <v>42837</v>
      </c>
      <c r="D834" s="9">
        <v>114335.995</v>
      </c>
    </row>
    <row r="835" spans="1:4" thickTop="1" thickBot="1">
      <c r="A835" s="24">
        <v>42838</v>
      </c>
      <c r="B835" s="3">
        <v>42838</v>
      </c>
      <c r="C835" s="4">
        <v>42838</v>
      </c>
      <c r="D835" s="9">
        <v>112704.045</v>
      </c>
    </row>
    <row r="836" spans="1:4" thickTop="1" thickBot="1">
      <c r="A836" s="24">
        <v>42839</v>
      </c>
      <c r="B836" s="3">
        <v>42839</v>
      </c>
      <c r="C836" s="4">
        <v>42839</v>
      </c>
      <c r="D836" s="9">
        <v>97436.41</v>
      </c>
    </row>
    <row r="837" spans="1:4" thickTop="1" thickBot="1">
      <c r="A837" s="24">
        <v>42840</v>
      </c>
      <c r="B837" s="3">
        <v>42840</v>
      </c>
      <c r="C837" s="4">
        <v>42840</v>
      </c>
      <c r="D837" s="9">
        <v>99608.57</v>
      </c>
    </row>
    <row r="838" spans="1:4" thickTop="1" thickBot="1">
      <c r="A838" s="24">
        <v>42841</v>
      </c>
      <c r="B838" s="3">
        <v>42841</v>
      </c>
      <c r="C838" s="4">
        <v>42841</v>
      </c>
      <c r="D838" s="9">
        <v>96594.744999999995</v>
      </c>
    </row>
    <row r="839" spans="1:4" thickTop="1" thickBot="1">
      <c r="A839" s="24">
        <v>42842</v>
      </c>
      <c r="B839" s="3">
        <v>42842</v>
      </c>
      <c r="C839" s="4">
        <v>42842</v>
      </c>
      <c r="D839" s="9">
        <v>99945.494999999995</v>
      </c>
    </row>
    <row r="840" spans="1:4" thickTop="1" thickBot="1">
      <c r="A840" s="24">
        <v>42843</v>
      </c>
      <c r="B840" s="3">
        <v>42843</v>
      </c>
      <c r="C840" s="4">
        <v>42843</v>
      </c>
      <c r="D840" s="9">
        <v>111955.175</v>
      </c>
    </row>
    <row r="841" spans="1:4" thickTop="1" thickBot="1">
      <c r="A841" s="24">
        <v>42844</v>
      </c>
      <c r="B841" s="3">
        <v>42844</v>
      </c>
      <c r="C841" s="4">
        <v>42844</v>
      </c>
      <c r="D841" s="9">
        <v>114436.97</v>
      </c>
    </row>
    <row r="842" spans="1:4" thickTop="1" thickBot="1">
      <c r="A842" s="24">
        <v>42845</v>
      </c>
      <c r="B842" s="3">
        <v>42845</v>
      </c>
      <c r="C842" s="4">
        <v>42845</v>
      </c>
      <c r="D842" s="9">
        <v>112816.68</v>
      </c>
    </row>
    <row r="843" spans="1:4" thickTop="1" thickBot="1">
      <c r="A843" s="24">
        <v>42846</v>
      </c>
      <c r="B843" s="3">
        <v>42846</v>
      </c>
      <c r="C843" s="4">
        <v>42846</v>
      </c>
      <c r="D843" s="9">
        <v>114522.44</v>
      </c>
    </row>
    <row r="844" spans="1:4" thickTop="1" thickBot="1">
      <c r="A844" s="24">
        <v>42847</v>
      </c>
      <c r="B844" s="3">
        <v>42847</v>
      </c>
      <c r="C844" s="4">
        <v>42847</v>
      </c>
      <c r="D844" s="9">
        <v>102528.4</v>
      </c>
    </row>
    <row r="845" spans="1:4" thickTop="1" thickBot="1">
      <c r="A845" s="24">
        <v>42848</v>
      </c>
      <c r="B845" s="3">
        <v>42848</v>
      </c>
      <c r="C845" s="4">
        <v>42848</v>
      </c>
      <c r="D845" s="9">
        <v>97356.565000000002</v>
      </c>
    </row>
    <row r="846" spans="1:4" thickTop="1" thickBot="1">
      <c r="A846" s="24">
        <v>42849</v>
      </c>
      <c r="B846" s="3">
        <v>42849</v>
      </c>
      <c r="C846" s="4">
        <v>42849</v>
      </c>
      <c r="D846" s="9">
        <v>109421.815</v>
      </c>
    </row>
    <row r="847" spans="1:4" thickTop="1" thickBot="1">
      <c r="A847" s="24">
        <v>42850</v>
      </c>
      <c r="B847" s="3">
        <v>42850</v>
      </c>
      <c r="C847" s="4">
        <v>42850</v>
      </c>
      <c r="D847" s="9">
        <v>101548.735</v>
      </c>
    </row>
    <row r="848" spans="1:4" thickTop="1" thickBot="1">
      <c r="A848" s="24">
        <v>42851</v>
      </c>
      <c r="B848" s="3">
        <v>42851</v>
      </c>
      <c r="C848" s="4">
        <v>42851</v>
      </c>
      <c r="D848" s="9">
        <v>116795.245</v>
      </c>
    </row>
    <row r="849" spans="1:4" thickTop="1" thickBot="1">
      <c r="A849" s="24">
        <v>42852</v>
      </c>
      <c r="B849" s="3">
        <v>42852</v>
      </c>
      <c r="C849" s="4">
        <v>42852</v>
      </c>
      <c r="D849" s="9">
        <v>126329.53</v>
      </c>
    </row>
    <row r="850" spans="1:4" thickTop="1" thickBot="1">
      <c r="A850" s="24">
        <v>42853</v>
      </c>
      <c r="B850" s="3">
        <v>42853</v>
      </c>
      <c r="C850" s="4">
        <v>42853</v>
      </c>
      <c r="D850" s="9">
        <v>120144.19</v>
      </c>
    </row>
    <row r="851" spans="1:4" thickTop="1" thickBot="1">
      <c r="A851" s="24">
        <v>42854</v>
      </c>
      <c r="B851" s="3">
        <v>42854</v>
      </c>
      <c r="C851" s="4">
        <v>42854</v>
      </c>
      <c r="D851" s="9">
        <v>104864.05</v>
      </c>
    </row>
    <row r="852" spans="1:4" thickTop="1" thickBot="1">
      <c r="A852" s="24">
        <v>42855</v>
      </c>
      <c r="B852" s="3">
        <v>42855</v>
      </c>
      <c r="C852" s="4">
        <v>42855</v>
      </c>
      <c r="D852" s="9">
        <v>103756.535</v>
      </c>
    </row>
    <row r="853" spans="1:4" thickTop="1" thickBot="1">
      <c r="A853" s="24">
        <v>42856</v>
      </c>
      <c r="B853" s="3">
        <v>42856</v>
      </c>
      <c r="C853" s="4">
        <v>42856</v>
      </c>
      <c r="D853" s="9">
        <v>115103.77499999999</v>
      </c>
    </row>
    <row r="854" spans="1:4" thickTop="1" thickBot="1">
      <c r="A854" s="24">
        <v>42857</v>
      </c>
      <c r="B854" s="3">
        <v>42857</v>
      </c>
      <c r="C854" s="4">
        <v>42857</v>
      </c>
      <c r="D854" s="9">
        <v>120718.64</v>
      </c>
    </row>
    <row r="855" spans="1:4" thickTop="1" thickBot="1">
      <c r="A855" s="24">
        <v>42858</v>
      </c>
      <c r="B855" s="3">
        <v>42858</v>
      </c>
      <c r="C855" s="4">
        <v>42858</v>
      </c>
      <c r="D855" s="9">
        <v>129196.44500000001</v>
      </c>
    </row>
    <row r="856" spans="1:4" thickTop="1" thickBot="1">
      <c r="A856" s="24">
        <v>42859</v>
      </c>
      <c r="B856" s="3">
        <v>42859</v>
      </c>
      <c r="C856" s="4">
        <v>42859</v>
      </c>
      <c r="D856" s="9">
        <v>127260.05</v>
      </c>
    </row>
    <row r="857" spans="1:4" thickTop="1" thickBot="1">
      <c r="A857" s="24">
        <v>42860</v>
      </c>
      <c r="B857" s="3">
        <v>42860</v>
      </c>
      <c r="C857" s="4">
        <v>42860</v>
      </c>
      <c r="D857" s="9">
        <v>123150.38499999999</v>
      </c>
    </row>
    <row r="858" spans="1:4" thickTop="1" thickBot="1">
      <c r="A858" s="24">
        <v>42861</v>
      </c>
      <c r="B858" s="3">
        <v>42861</v>
      </c>
      <c r="C858" s="4">
        <v>42861</v>
      </c>
      <c r="D858" s="9">
        <v>105013.07</v>
      </c>
    </row>
    <row r="859" spans="1:4" thickTop="1" thickBot="1">
      <c r="A859" s="24">
        <v>42862</v>
      </c>
      <c r="B859" s="3">
        <v>42862</v>
      </c>
      <c r="C859" s="4">
        <v>42862</v>
      </c>
      <c r="D859" s="9">
        <v>107424.07</v>
      </c>
    </row>
    <row r="860" spans="1:4" thickTop="1" thickBot="1">
      <c r="A860" s="24">
        <v>42863</v>
      </c>
      <c r="B860" s="3">
        <v>42863</v>
      </c>
      <c r="C860" s="4">
        <v>42863</v>
      </c>
      <c r="D860" s="9">
        <v>125858.27</v>
      </c>
    </row>
    <row r="861" spans="1:4" thickTop="1" thickBot="1">
      <c r="A861" s="24">
        <v>42864</v>
      </c>
      <c r="B861" s="3">
        <v>42864</v>
      </c>
      <c r="C861" s="4">
        <v>42864</v>
      </c>
      <c r="D861" s="9">
        <v>126760.71</v>
      </c>
    </row>
    <row r="862" spans="1:4" thickTop="1" thickBot="1">
      <c r="A862" s="24">
        <v>42865</v>
      </c>
      <c r="B862" s="3">
        <v>42865</v>
      </c>
      <c r="C862" s="4">
        <v>42865</v>
      </c>
      <c r="D862" s="9">
        <v>125747.735</v>
      </c>
    </row>
    <row r="863" spans="1:4" thickTop="1" thickBot="1">
      <c r="A863" s="24">
        <v>42866</v>
      </c>
      <c r="B863" s="3">
        <v>42866</v>
      </c>
      <c r="C863" s="4">
        <v>42866</v>
      </c>
      <c r="D863" s="9">
        <v>128753.13</v>
      </c>
    </row>
    <row r="864" spans="1:4" thickTop="1" thickBot="1">
      <c r="A864" s="24">
        <v>42867</v>
      </c>
      <c r="B864" s="3">
        <v>42867</v>
      </c>
      <c r="C864" s="4">
        <v>42867</v>
      </c>
      <c r="D864" s="9">
        <v>123523</v>
      </c>
    </row>
    <row r="865" spans="1:4" thickTop="1" thickBot="1">
      <c r="A865" s="24">
        <v>42868</v>
      </c>
      <c r="B865" s="3">
        <v>42868</v>
      </c>
      <c r="C865" s="4">
        <v>42868</v>
      </c>
      <c r="D865" s="9">
        <v>109477.42</v>
      </c>
    </row>
    <row r="866" spans="1:4" thickTop="1" thickBot="1">
      <c r="A866" s="24">
        <v>42869</v>
      </c>
      <c r="B866" s="3">
        <v>42869</v>
      </c>
      <c r="C866" s="4">
        <v>42869</v>
      </c>
      <c r="D866" s="9">
        <v>107497.03</v>
      </c>
    </row>
    <row r="867" spans="1:4" thickTop="1" thickBot="1">
      <c r="A867" s="24">
        <v>42870</v>
      </c>
      <c r="B867" s="3">
        <v>42870</v>
      </c>
      <c r="C867" s="4">
        <v>42870</v>
      </c>
      <c r="D867" s="9">
        <v>125871.91499999999</v>
      </c>
    </row>
    <row r="868" spans="1:4" thickTop="1" thickBot="1">
      <c r="A868" s="24">
        <v>42871</v>
      </c>
      <c r="B868" s="3">
        <v>42871</v>
      </c>
      <c r="C868" s="4">
        <v>42871</v>
      </c>
      <c r="D868" s="9">
        <v>127820.715</v>
      </c>
    </row>
    <row r="869" spans="1:4" thickTop="1" thickBot="1">
      <c r="A869" s="24">
        <v>42872</v>
      </c>
      <c r="B869" s="3">
        <v>42872</v>
      </c>
      <c r="C869" s="4">
        <v>42872</v>
      </c>
      <c r="D869" s="9">
        <v>125072.675</v>
      </c>
    </row>
    <row r="870" spans="1:4" thickTop="1" thickBot="1">
      <c r="A870" s="24">
        <v>42873</v>
      </c>
      <c r="B870" s="3">
        <v>42873</v>
      </c>
      <c r="C870" s="4">
        <v>42873</v>
      </c>
      <c r="D870" s="9">
        <v>122910.48</v>
      </c>
    </row>
    <row r="871" spans="1:4" thickTop="1" thickBot="1">
      <c r="A871" s="24">
        <v>42874</v>
      </c>
      <c r="B871" s="3">
        <v>42874</v>
      </c>
      <c r="C871" s="4">
        <v>42874</v>
      </c>
      <c r="D871" s="9">
        <v>123351.45</v>
      </c>
    </row>
    <row r="872" spans="1:4" thickTop="1" thickBot="1">
      <c r="A872" s="24">
        <v>42875</v>
      </c>
      <c r="B872" s="3">
        <v>42875</v>
      </c>
      <c r="C872" s="4">
        <v>42875</v>
      </c>
      <c r="D872" s="9">
        <v>109111.61500000001</v>
      </c>
    </row>
    <row r="873" spans="1:4" thickTop="1" thickBot="1">
      <c r="A873" s="24">
        <v>42876</v>
      </c>
      <c r="B873" s="3">
        <v>42876</v>
      </c>
      <c r="C873" s="4">
        <v>42876</v>
      </c>
      <c r="D873" s="9">
        <v>105912.16</v>
      </c>
    </row>
    <row r="874" spans="1:4" thickTop="1" thickBot="1">
      <c r="A874" s="24">
        <v>42877</v>
      </c>
      <c r="B874" s="3">
        <v>42877</v>
      </c>
      <c r="C874" s="4">
        <v>42877</v>
      </c>
      <c r="D874" s="9">
        <v>113551.03999999999</v>
      </c>
    </row>
    <row r="875" spans="1:4" thickTop="1" thickBot="1">
      <c r="A875" s="24">
        <v>42878</v>
      </c>
      <c r="B875" s="3">
        <v>42878</v>
      </c>
      <c r="C875" s="4">
        <v>42878</v>
      </c>
      <c r="D875" s="9">
        <v>119127.205</v>
      </c>
    </row>
    <row r="876" spans="1:4" thickTop="1" thickBot="1">
      <c r="A876" s="24">
        <v>42879</v>
      </c>
      <c r="B876" s="3">
        <v>42879</v>
      </c>
      <c r="C876" s="4">
        <v>42879</v>
      </c>
      <c r="D876" s="9">
        <v>121571.97</v>
      </c>
    </row>
    <row r="877" spans="1:4" thickTop="1" thickBot="1">
      <c r="A877" s="24">
        <v>42880</v>
      </c>
      <c r="B877" s="3">
        <v>42880</v>
      </c>
      <c r="C877" s="4">
        <v>42880</v>
      </c>
      <c r="D877" s="9">
        <v>124010.03</v>
      </c>
    </row>
    <row r="878" spans="1:4" thickTop="1" thickBot="1">
      <c r="A878" s="24">
        <v>42881</v>
      </c>
      <c r="B878" s="3">
        <v>42881</v>
      </c>
      <c r="C878" s="4">
        <v>42881</v>
      </c>
      <c r="D878" s="9">
        <v>123130.6</v>
      </c>
    </row>
    <row r="879" spans="1:4" thickTop="1" thickBot="1">
      <c r="A879" s="24">
        <v>42882</v>
      </c>
      <c r="B879" s="3">
        <v>42882</v>
      </c>
      <c r="C879" s="4">
        <v>42882</v>
      </c>
      <c r="D879" s="9">
        <v>104643.675</v>
      </c>
    </row>
    <row r="880" spans="1:4" thickTop="1" thickBot="1">
      <c r="A880" s="24">
        <v>42883</v>
      </c>
      <c r="B880" s="3">
        <v>42883</v>
      </c>
      <c r="C880" s="4">
        <v>42883</v>
      </c>
      <c r="D880" s="9">
        <v>110029.55</v>
      </c>
    </row>
    <row r="881" spans="1:4" thickTop="1" thickBot="1">
      <c r="A881" s="24">
        <v>42884</v>
      </c>
      <c r="B881" s="3">
        <v>42884</v>
      </c>
      <c r="C881" s="4">
        <v>42884</v>
      </c>
      <c r="D881" s="9">
        <v>130516.1</v>
      </c>
    </row>
    <row r="882" spans="1:4" thickTop="1" thickBot="1">
      <c r="A882" s="24">
        <v>42885</v>
      </c>
      <c r="B882" s="3">
        <v>42885</v>
      </c>
      <c r="C882" s="4">
        <v>42885</v>
      </c>
      <c r="D882" s="9">
        <v>132762.38</v>
      </c>
    </row>
    <row r="883" spans="1:4" thickTop="1" thickBot="1">
      <c r="A883" s="24">
        <v>42886</v>
      </c>
      <c r="B883" s="3">
        <v>42886</v>
      </c>
      <c r="C883" s="4">
        <v>42886</v>
      </c>
      <c r="D883" s="9">
        <v>139030.79500000001</v>
      </c>
    </row>
    <row r="884" spans="1:4" thickTop="1" thickBot="1">
      <c r="A884" s="24">
        <v>42887</v>
      </c>
      <c r="B884" s="3">
        <v>42887</v>
      </c>
      <c r="C884" s="4">
        <v>42887</v>
      </c>
      <c r="D884" s="9">
        <v>140202.73499999999</v>
      </c>
    </row>
    <row r="885" spans="1:4" thickTop="1" thickBot="1">
      <c r="A885" s="24">
        <v>42888</v>
      </c>
      <c r="B885" s="3">
        <v>42888</v>
      </c>
      <c r="C885" s="4">
        <v>42888</v>
      </c>
      <c r="D885" s="9">
        <v>136856.79999999999</v>
      </c>
    </row>
    <row r="886" spans="1:4" thickTop="1" thickBot="1">
      <c r="A886" s="24">
        <v>42889</v>
      </c>
      <c r="B886" s="3">
        <v>42889</v>
      </c>
      <c r="C886" s="4">
        <v>42889</v>
      </c>
      <c r="D886" s="9">
        <v>122161.405</v>
      </c>
    </row>
    <row r="887" spans="1:4" thickTop="1" thickBot="1">
      <c r="A887" s="24">
        <v>42890</v>
      </c>
      <c r="B887" s="3">
        <v>42890</v>
      </c>
      <c r="C887" s="4">
        <v>42890</v>
      </c>
      <c r="D887" s="9">
        <v>118953.95</v>
      </c>
    </row>
    <row r="888" spans="1:4" thickTop="1" thickBot="1">
      <c r="A888" s="24">
        <v>42891</v>
      </c>
      <c r="B888" s="3">
        <v>42891</v>
      </c>
      <c r="C888" s="4">
        <v>42891</v>
      </c>
      <c r="D888" s="9">
        <v>132877.45000000001</v>
      </c>
    </row>
    <row r="889" spans="1:4" thickTop="1" thickBot="1">
      <c r="A889" s="24">
        <v>42892</v>
      </c>
      <c r="B889" s="3">
        <v>42892</v>
      </c>
      <c r="C889" s="4">
        <v>42892</v>
      </c>
      <c r="D889" s="9">
        <v>133274.53</v>
      </c>
    </row>
    <row r="890" spans="1:4" thickTop="1" thickBot="1">
      <c r="A890" s="24">
        <v>42893</v>
      </c>
      <c r="B890" s="3">
        <v>42893</v>
      </c>
      <c r="C890" s="4">
        <v>42893</v>
      </c>
      <c r="D890" s="9">
        <v>136116.12</v>
      </c>
    </row>
    <row r="891" spans="1:4" thickTop="1" thickBot="1">
      <c r="A891" s="24">
        <v>42894</v>
      </c>
      <c r="B891" s="3">
        <v>42894</v>
      </c>
      <c r="C891" s="4">
        <v>42894</v>
      </c>
      <c r="D891" s="9">
        <v>139511.78</v>
      </c>
    </row>
    <row r="892" spans="1:4" thickTop="1" thickBot="1">
      <c r="A892" s="24">
        <v>42895</v>
      </c>
      <c r="B892" s="3">
        <v>42895</v>
      </c>
      <c r="C892" s="4">
        <v>42895</v>
      </c>
      <c r="D892" s="9">
        <v>130994.54</v>
      </c>
    </row>
    <row r="893" spans="1:4" thickTop="1" thickBot="1">
      <c r="A893" s="24">
        <v>42896</v>
      </c>
      <c r="B893" s="3">
        <v>42896</v>
      </c>
      <c r="C893" s="4">
        <v>42896</v>
      </c>
      <c r="D893" s="9">
        <v>120698.91499999999</v>
      </c>
    </row>
    <row r="894" spans="1:4" thickTop="1" thickBot="1">
      <c r="A894" s="24">
        <v>42897</v>
      </c>
      <c r="B894" s="3">
        <v>42897</v>
      </c>
      <c r="C894" s="4">
        <v>42897</v>
      </c>
      <c r="D894" s="9">
        <v>113374.465</v>
      </c>
    </row>
    <row r="895" spans="1:4" thickTop="1" thickBot="1">
      <c r="A895" s="24">
        <v>42898</v>
      </c>
      <c r="B895" s="3">
        <v>42898</v>
      </c>
      <c r="C895" s="4">
        <v>42898</v>
      </c>
      <c r="D895" s="9">
        <v>117691.685</v>
      </c>
    </row>
    <row r="896" spans="1:4" thickTop="1" thickBot="1">
      <c r="A896" s="24">
        <v>42899</v>
      </c>
      <c r="B896" s="3">
        <v>42899</v>
      </c>
      <c r="C896" s="4">
        <v>42899</v>
      </c>
      <c r="D896" s="9">
        <v>135184.95000000001</v>
      </c>
    </row>
    <row r="897" spans="1:4" thickTop="1" thickBot="1">
      <c r="A897" s="24">
        <v>42900</v>
      </c>
      <c r="B897" s="3">
        <v>42900</v>
      </c>
      <c r="C897" s="4">
        <v>42900</v>
      </c>
      <c r="D897" s="9">
        <v>136253.42000000001</v>
      </c>
    </row>
    <row r="898" spans="1:4" thickTop="1" thickBot="1">
      <c r="A898" s="24">
        <v>42901</v>
      </c>
      <c r="B898" s="3">
        <v>42901</v>
      </c>
      <c r="C898" s="4">
        <v>42901</v>
      </c>
      <c r="D898" s="9">
        <v>135303.255</v>
      </c>
    </row>
    <row r="899" spans="1:4" thickTop="1" thickBot="1">
      <c r="A899" s="24">
        <v>42902</v>
      </c>
      <c r="B899" s="3">
        <v>42902</v>
      </c>
      <c r="C899" s="4">
        <v>42902</v>
      </c>
      <c r="D899" s="9">
        <v>135269.63500000001</v>
      </c>
    </row>
    <row r="900" spans="1:4" thickTop="1" thickBot="1">
      <c r="A900" s="24">
        <v>42903</v>
      </c>
      <c r="B900" s="3">
        <v>42903</v>
      </c>
      <c r="C900" s="4">
        <v>42903</v>
      </c>
      <c r="D900" s="9">
        <v>121178.68</v>
      </c>
    </row>
    <row r="901" spans="1:4" thickTop="1" thickBot="1">
      <c r="A901" s="24">
        <v>42904</v>
      </c>
      <c r="B901" s="3">
        <v>42904</v>
      </c>
      <c r="C901" s="4">
        <v>42904</v>
      </c>
      <c r="D901" s="9">
        <v>116112.74</v>
      </c>
    </row>
    <row r="902" spans="1:4" thickTop="1" thickBot="1">
      <c r="A902" s="24">
        <v>42905</v>
      </c>
      <c r="B902" s="3">
        <v>42905</v>
      </c>
      <c r="C902" s="4">
        <v>42905</v>
      </c>
      <c r="D902" s="9">
        <v>134925.74</v>
      </c>
    </row>
    <row r="903" spans="1:4" thickTop="1" thickBot="1">
      <c r="A903" s="24">
        <v>42906</v>
      </c>
      <c r="B903" s="3">
        <v>42906</v>
      </c>
      <c r="C903" s="4">
        <v>42906</v>
      </c>
      <c r="D903" s="9">
        <v>131996.97</v>
      </c>
    </row>
    <row r="904" spans="1:4" thickTop="1" thickBot="1">
      <c r="A904" s="24">
        <v>42907</v>
      </c>
      <c r="B904" s="3">
        <v>42907</v>
      </c>
      <c r="C904" s="4">
        <v>42907</v>
      </c>
      <c r="D904" s="9">
        <v>139814.29999999999</v>
      </c>
    </row>
    <row r="905" spans="1:4" thickTop="1" thickBot="1">
      <c r="A905" s="24">
        <v>42908</v>
      </c>
      <c r="B905" s="3">
        <v>42908</v>
      </c>
      <c r="C905" s="4">
        <v>42908</v>
      </c>
      <c r="D905" s="9">
        <v>140348.57</v>
      </c>
    </row>
    <row r="906" spans="1:4" thickTop="1" thickBot="1">
      <c r="A906" s="24">
        <v>42909</v>
      </c>
      <c r="B906" s="3">
        <v>42909</v>
      </c>
      <c r="C906" s="4">
        <v>42909</v>
      </c>
      <c r="D906" s="9">
        <v>132029.57500000001</v>
      </c>
    </row>
    <row r="907" spans="1:4" thickTop="1" thickBot="1">
      <c r="A907" s="24">
        <v>42910</v>
      </c>
      <c r="B907" s="3">
        <v>42910</v>
      </c>
      <c r="C907" s="4">
        <v>42910</v>
      </c>
      <c r="D907" s="9">
        <v>122393.325</v>
      </c>
    </row>
    <row r="908" spans="1:4" thickTop="1" thickBot="1">
      <c r="A908" s="24">
        <v>42911</v>
      </c>
      <c r="B908" s="3">
        <v>42911</v>
      </c>
      <c r="C908" s="4">
        <v>42911</v>
      </c>
      <c r="D908" s="9">
        <v>118103.86500000001</v>
      </c>
    </row>
    <row r="909" spans="1:4" thickTop="1" thickBot="1">
      <c r="A909" s="24">
        <v>42912</v>
      </c>
      <c r="B909" s="3">
        <v>42912</v>
      </c>
      <c r="C909" s="4">
        <v>42912</v>
      </c>
      <c r="D909" s="9">
        <v>138040.38</v>
      </c>
    </row>
    <row r="910" spans="1:4" thickTop="1" thickBot="1">
      <c r="A910" s="24">
        <v>42913</v>
      </c>
      <c r="B910" s="3">
        <v>42913</v>
      </c>
      <c r="C910" s="4">
        <v>42913</v>
      </c>
      <c r="D910" s="9">
        <v>144526.63</v>
      </c>
    </row>
    <row r="911" spans="1:4" thickTop="1" thickBot="1">
      <c r="A911" s="24">
        <v>42914</v>
      </c>
      <c r="B911" s="3">
        <v>42914</v>
      </c>
      <c r="C911" s="4">
        <v>42914</v>
      </c>
      <c r="D911" s="9">
        <v>141351.89499999999</v>
      </c>
    </row>
    <row r="912" spans="1:4" thickTop="1" thickBot="1">
      <c r="A912" s="24">
        <v>42915</v>
      </c>
      <c r="B912" s="3">
        <v>42915</v>
      </c>
      <c r="C912" s="4">
        <v>42915</v>
      </c>
      <c r="D912" s="9">
        <v>138124.06</v>
      </c>
    </row>
    <row r="913" spans="1:4" thickTop="1" thickBot="1">
      <c r="A913" s="24">
        <v>42916</v>
      </c>
      <c r="B913" s="3">
        <v>42916</v>
      </c>
      <c r="C913" s="4">
        <v>42916</v>
      </c>
      <c r="D913" s="9">
        <v>139275.77499999999</v>
      </c>
    </row>
    <row r="914" spans="1:4" thickTop="1" thickBot="1">
      <c r="A914" s="24">
        <v>42917</v>
      </c>
      <c r="B914" s="3">
        <v>42917</v>
      </c>
      <c r="C914" s="4">
        <v>42917</v>
      </c>
      <c r="D914" s="9">
        <v>125949.5</v>
      </c>
    </row>
    <row r="915" spans="1:4" thickTop="1" thickBot="1">
      <c r="A915" s="24">
        <v>42918</v>
      </c>
      <c r="B915" s="3">
        <v>42918</v>
      </c>
      <c r="C915" s="4">
        <v>42918</v>
      </c>
      <c r="D915" s="9">
        <v>120137.45</v>
      </c>
    </row>
    <row r="916" spans="1:4" thickTop="1" thickBot="1">
      <c r="A916" s="24">
        <v>42919</v>
      </c>
      <c r="B916" s="3">
        <v>42919</v>
      </c>
      <c r="C916" s="4">
        <v>42919</v>
      </c>
      <c r="D916" s="9">
        <v>139765.32</v>
      </c>
    </row>
    <row r="917" spans="1:4" thickTop="1" thickBot="1">
      <c r="A917" s="24">
        <v>42920</v>
      </c>
      <c r="B917" s="3">
        <v>42920</v>
      </c>
      <c r="C917" s="4">
        <v>42920</v>
      </c>
      <c r="D917" s="9">
        <v>134029.80499999999</v>
      </c>
    </row>
    <row r="918" spans="1:4" thickTop="1" thickBot="1">
      <c r="A918" s="24">
        <v>42921</v>
      </c>
      <c r="B918" s="3">
        <v>42921</v>
      </c>
      <c r="C918" s="4">
        <v>42921</v>
      </c>
      <c r="D918" s="9">
        <v>134084.66500000001</v>
      </c>
    </row>
    <row r="919" spans="1:4" thickTop="1" thickBot="1">
      <c r="A919" s="24">
        <v>42922</v>
      </c>
      <c r="B919" s="3">
        <v>42922</v>
      </c>
      <c r="C919" s="4">
        <v>42922</v>
      </c>
      <c r="D919" s="9">
        <v>137899.715</v>
      </c>
    </row>
    <row r="920" spans="1:4" thickTop="1" thickBot="1">
      <c r="A920" s="24">
        <v>42923</v>
      </c>
      <c r="B920" s="3">
        <v>42923</v>
      </c>
      <c r="C920" s="4">
        <v>42923</v>
      </c>
      <c r="D920" s="9">
        <v>134078.07</v>
      </c>
    </row>
    <row r="921" spans="1:4" thickTop="1" thickBot="1">
      <c r="A921" s="24">
        <v>42924</v>
      </c>
      <c r="B921" s="3">
        <v>42924</v>
      </c>
      <c r="C921" s="4">
        <v>42924</v>
      </c>
      <c r="D921" s="9">
        <v>123687.97</v>
      </c>
    </row>
    <row r="922" spans="1:4" thickTop="1" thickBot="1">
      <c r="A922" s="24">
        <v>42925</v>
      </c>
      <c r="B922" s="3">
        <v>42925</v>
      </c>
      <c r="C922" s="4">
        <v>42925</v>
      </c>
      <c r="D922" s="9">
        <v>116064.03</v>
      </c>
    </row>
    <row r="923" spans="1:4" thickTop="1" thickBot="1">
      <c r="A923" s="24">
        <v>42926</v>
      </c>
      <c r="B923" s="3">
        <v>42926</v>
      </c>
      <c r="C923" s="4">
        <v>42926</v>
      </c>
      <c r="D923" s="9">
        <v>133132.32500000001</v>
      </c>
    </row>
    <row r="924" spans="1:4" thickTop="1" thickBot="1">
      <c r="A924" s="24">
        <v>42927</v>
      </c>
      <c r="B924" s="3">
        <v>42927</v>
      </c>
      <c r="C924" s="4">
        <v>42927</v>
      </c>
      <c r="D924" s="9">
        <v>137352.78</v>
      </c>
    </row>
    <row r="925" spans="1:4" thickTop="1" thickBot="1">
      <c r="A925" s="24">
        <v>42928</v>
      </c>
      <c r="B925" s="3">
        <v>42928</v>
      </c>
      <c r="C925" s="4">
        <v>42928</v>
      </c>
      <c r="D925" s="9">
        <v>138152.10500000001</v>
      </c>
    </row>
    <row r="926" spans="1:4" thickTop="1" thickBot="1">
      <c r="A926" s="24">
        <v>42929</v>
      </c>
      <c r="B926" s="3">
        <v>42929</v>
      </c>
      <c r="C926" s="4">
        <v>42929</v>
      </c>
      <c r="D926" s="9">
        <v>134622.39000000001</v>
      </c>
    </row>
    <row r="927" spans="1:4" thickTop="1" thickBot="1">
      <c r="A927" s="24">
        <v>42930</v>
      </c>
      <c r="B927" s="3">
        <v>42930</v>
      </c>
      <c r="C927" s="4">
        <v>42930</v>
      </c>
      <c r="D927" s="9">
        <v>131387.745</v>
      </c>
    </row>
    <row r="928" spans="1:4" thickTop="1" thickBot="1">
      <c r="A928" s="24">
        <v>42931</v>
      </c>
      <c r="B928" s="3">
        <v>42931</v>
      </c>
      <c r="C928" s="4">
        <v>42931</v>
      </c>
      <c r="D928" s="9">
        <v>124486.69500000001</v>
      </c>
    </row>
    <row r="929" spans="1:4" thickTop="1" thickBot="1">
      <c r="A929" s="24">
        <v>42932</v>
      </c>
      <c r="B929" s="3">
        <v>42932</v>
      </c>
      <c r="C929" s="4">
        <v>42932</v>
      </c>
      <c r="D929" s="9">
        <v>119927.64</v>
      </c>
    </row>
    <row r="930" spans="1:4" thickTop="1" thickBot="1">
      <c r="A930" s="24">
        <v>42933</v>
      </c>
      <c r="B930" s="3">
        <v>42933</v>
      </c>
      <c r="C930" s="4">
        <v>42933</v>
      </c>
      <c r="D930" s="9">
        <v>131868.24</v>
      </c>
    </row>
    <row r="931" spans="1:4" thickTop="1" thickBot="1">
      <c r="A931" s="24">
        <v>42934</v>
      </c>
      <c r="B931" s="3">
        <v>42934</v>
      </c>
      <c r="C931" s="4">
        <v>42934</v>
      </c>
      <c r="D931" s="9">
        <v>136121.83499999999</v>
      </c>
    </row>
    <row r="932" spans="1:4" thickTop="1" thickBot="1">
      <c r="A932" s="24">
        <v>42935</v>
      </c>
      <c r="B932" s="3">
        <v>42935</v>
      </c>
      <c r="C932" s="4">
        <v>42935</v>
      </c>
      <c r="D932" s="9">
        <v>133906.26</v>
      </c>
    </row>
    <row r="933" spans="1:4" thickTop="1" thickBot="1">
      <c r="A933" s="24">
        <v>42936</v>
      </c>
      <c r="B933" s="3">
        <v>42936</v>
      </c>
      <c r="C933" s="4">
        <v>42936</v>
      </c>
      <c r="D933" s="9">
        <v>139316.29</v>
      </c>
    </row>
    <row r="934" spans="1:4" thickTop="1" thickBot="1">
      <c r="A934" s="24">
        <v>42937</v>
      </c>
      <c r="B934" s="3">
        <v>42937</v>
      </c>
      <c r="C934" s="4">
        <v>42937</v>
      </c>
      <c r="D934" s="9">
        <v>140073.89499999999</v>
      </c>
    </row>
    <row r="935" spans="1:4" thickTop="1" thickBot="1">
      <c r="A935" s="24">
        <v>42938</v>
      </c>
      <c r="B935" s="3">
        <v>42938</v>
      </c>
      <c r="C935" s="4">
        <v>42938</v>
      </c>
      <c r="D935" s="9">
        <v>122397.13</v>
      </c>
    </row>
    <row r="936" spans="1:4" thickTop="1" thickBot="1">
      <c r="A936" s="24">
        <v>42939</v>
      </c>
      <c r="B936" s="3">
        <v>42939</v>
      </c>
      <c r="C936" s="4">
        <v>42939</v>
      </c>
      <c r="D936" s="9">
        <v>118007.66499999999</v>
      </c>
    </row>
    <row r="937" spans="1:4" thickTop="1" thickBot="1">
      <c r="A937" s="24">
        <v>42940</v>
      </c>
      <c r="B937" s="3">
        <v>42940</v>
      </c>
      <c r="C937" s="4">
        <v>42940</v>
      </c>
      <c r="D937" s="9">
        <v>136330.59</v>
      </c>
    </row>
    <row r="938" spans="1:4" thickTop="1" thickBot="1">
      <c r="A938" s="24">
        <v>42941</v>
      </c>
      <c r="B938" s="3">
        <v>42941</v>
      </c>
      <c r="C938" s="4">
        <v>42941</v>
      </c>
      <c r="D938" s="9">
        <v>129699.265</v>
      </c>
    </row>
    <row r="939" spans="1:4" thickTop="1" thickBot="1">
      <c r="A939" s="24">
        <v>42942</v>
      </c>
      <c r="B939" s="3">
        <v>42942</v>
      </c>
      <c r="C939" s="4">
        <v>42942</v>
      </c>
      <c r="D939" s="9">
        <v>133198.34</v>
      </c>
    </row>
    <row r="940" spans="1:4" thickTop="1" thickBot="1">
      <c r="A940" s="24">
        <v>42943</v>
      </c>
      <c r="B940" s="3">
        <v>42943</v>
      </c>
      <c r="C940" s="4">
        <v>42943</v>
      </c>
      <c r="D940" s="9">
        <v>136003.91500000001</v>
      </c>
    </row>
    <row r="941" spans="1:4" thickTop="1" thickBot="1">
      <c r="A941" s="24">
        <v>42944</v>
      </c>
      <c r="B941" s="3">
        <v>42944</v>
      </c>
      <c r="C941" s="4">
        <v>42944</v>
      </c>
      <c r="D941" s="9">
        <v>130432.05</v>
      </c>
    </row>
    <row r="942" spans="1:4" thickTop="1" thickBot="1">
      <c r="A942" s="24">
        <v>42945</v>
      </c>
      <c r="B942" s="3">
        <v>42945</v>
      </c>
      <c r="C942" s="4">
        <v>42945</v>
      </c>
      <c r="D942" s="9">
        <v>111331.235</v>
      </c>
    </row>
    <row r="943" spans="1:4" thickTop="1" thickBot="1">
      <c r="A943" s="24">
        <v>42946</v>
      </c>
      <c r="B943" s="3">
        <v>42946</v>
      </c>
      <c r="C943" s="4">
        <v>42946</v>
      </c>
      <c r="D943" s="9">
        <v>107580.495</v>
      </c>
    </row>
    <row r="944" spans="1:4" thickTop="1" thickBot="1">
      <c r="A944" s="24">
        <v>42947</v>
      </c>
      <c r="B944" s="3">
        <v>42947</v>
      </c>
      <c r="C944" s="4">
        <v>42947</v>
      </c>
      <c r="D944" s="9">
        <v>132276.88</v>
      </c>
    </row>
    <row r="945" spans="1:4" thickTop="1" thickBot="1">
      <c r="A945" s="24">
        <v>42948</v>
      </c>
      <c r="B945" s="3">
        <v>42948</v>
      </c>
      <c r="C945" s="4">
        <v>42948</v>
      </c>
      <c r="D945" s="9">
        <v>137617.88</v>
      </c>
    </row>
    <row r="946" spans="1:4" thickTop="1" thickBot="1">
      <c r="A946" s="24">
        <v>42949</v>
      </c>
      <c r="B946" s="3">
        <v>42949</v>
      </c>
      <c r="C946" s="4">
        <v>42949</v>
      </c>
      <c r="D946" s="9">
        <v>140729.185</v>
      </c>
    </row>
    <row r="947" spans="1:4" thickTop="1" thickBot="1">
      <c r="A947" s="24">
        <v>42950</v>
      </c>
      <c r="B947" s="3">
        <v>42950</v>
      </c>
      <c r="C947" s="4">
        <v>42950</v>
      </c>
      <c r="D947" s="9">
        <v>151355.43</v>
      </c>
    </row>
    <row r="948" spans="1:4" thickTop="1" thickBot="1">
      <c r="A948" s="24">
        <v>42951</v>
      </c>
      <c r="B948" s="3">
        <v>42951</v>
      </c>
      <c r="C948" s="4">
        <v>42951</v>
      </c>
      <c r="D948" s="9">
        <v>141647.89499999999</v>
      </c>
    </row>
    <row r="949" spans="1:4" thickTop="1" thickBot="1">
      <c r="A949" s="24">
        <v>42952</v>
      </c>
      <c r="B949" s="3">
        <v>42952</v>
      </c>
      <c r="C949" s="4">
        <v>42952</v>
      </c>
      <c r="D949" s="9">
        <v>116696.455</v>
      </c>
    </row>
    <row r="950" spans="1:4" thickTop="1" thickBot="1">
      <c r="A950" s="24">
        <v>42953</v>
      </c>
      <c r="B950" s="3">
        <v>42953</v>
      </c>
      <c r="C950" s="4">
        <v>42953</v>
      </c>
      <c r="D950" s="9">
        <v>117351.14</v>
      </c>
    </row>
    <row r="951" spans="1:4" thickTop="1" thickBot="1">
      <c r="A951" s="24">
        <v>42954</v>
      </c>
      <c r="B951" s="3">
        <v>42954</v>
      </c>
      <c r="C951" s="4">
        <v>42954</v>
      </c>
      <c r="D951" s="9">
        <v>138963.17499999999</v>
      </c>
    </row>
    <row r="952" spans="1:4" thickTop="1" thickBot="1">
      <c r="A952" s="24">
        <v>42955</v>
      </c>
      <c r="B952" s="3">
        <v>42955</v>
      </c>
      <c r="C952" s="4">
        <v>42955</v>
      </c>
      <c r="D952" s="9">
        <v>139108.435</v>
      </c>
    </row>
    <row r="953" spans="1:4" thickTop="1" thickBot="1">
      <c r="A953" s="24">
        <v>42956</v>
      </c>
      <c r="B953" s="3">
        <v>42956</v>
      </c>
      <c r="C953" s="4">
        <v>42956</v>
      </c>
      <c r="D953" s="9">
        <v>130044.375</v>
      </c>
    </row>
    <row r="954" spans="1:4" thickTop="1" thickBot="1">
      <c r="A954" s="24">
        <v>42957</v>
      </c>
      <c r="B954" s="3">
        <v>42957</v>
      </c>
      <c r="C954" s="4">
        <v>42957</v>
      </c>
      <c r="D954" s="9">
        <v>122361.925</v>
      </c>
    </row>
    <row r="955" spans="1:4" thickTop="1" thickBot="1">
      <c r="A955" s="24">
        <v>42958</v>
      </c>
      <c r="B955" s="3">
        <v>42958</v>
      </c>
      <c r="C955" s="4">
        <v>42958</v>
      </c>
      <c r="D955" s="9">
        <v>122862.345</v>
      </c>
    </row>
    <row r="956" spans="1:4" thickTop="1" thickBot="1">
      <c r="A956" s="24">
        <v>42959</v>
      </c>
      <c r="B956" s="3">
        <v>42959</v>
      </c>
      <c r="C956" s="4">
        <v>42959</v>
      </c>
      <c r="D956" s="9">
        <v>113669.45</v>
      </c>
    </row>
    <row r="957" spans="1:4" thickTop="1" thickBot="1">
      <c r="A957" s="24">
        <v>42960</v>
      </c>
      <c r="B957" s="3">
        <v>42960</v>
      </c>
      <c r="C957" s="4">
        <v>42960</v>
      </c>
      <c r="D957" s="9">
        <v>106274.56</v>
      </c>
    </row>
    <row r="958" spans="1:4" thickTop="1" thickBot="1">
      <c r="A958" s="24">
        <v>42961</v>
      </c>
      <c r="B958" s="3">
        <v>42961</v>
      </c>
      <c r="C958" s="4">
        <v>42961</v>
      </c>
      <c r="D958" s="9">
        <v>121533.955</v>
      </c>
    </row>
    <row r="959" spans="1:4" thickTop="1" thickBot="1">
      <c r="A959" s="24">
        <v>42962</v>
      </c>
      <c r="B959" s="3">
        <v>42962</v>
      </c>
      <c r="C959" s="4">
        <v>42962</v>
      </c>
      <c r="D959" s="9">
        <v>127193.3</v>
      </c>
    </row>
    <row r="960" spans="1:4" thickTop="1" thickBot="1">
      <c r="A960" s="24">
        <v>42963</v>
      </c>
      <c r="B960" s="3">
        <v>42963</v>
      </c>
      <c r="C960" s="4">
        <v>42963</v>
      </c>
      <c r="D960" s="9">
        <v>121445.38</v>
      </c>
    </row>
    <row r="961" spans="1:4" thickTop="1" thickBot="1">
      <c r="A961" s="24">
        <v>42964</v>
      </c>
      <c r="B961" s="3">
        <v>42964</v>
      </c>
      <c r="C961" s="4">
        <v>42964</v>
      </c>
      <c r="D961" s="9">
        <v>129223.80499999999</v>
      </c>
    </row>
    <row r="962" spans="1:4" thickTop="1" thickBot="1">
      <c r="A962" s="24">
        <v>42965</v>
      </c>
      <c r="B962" s="3">
        <v>42965</v>
      </c>
      <c r="C962" s="4">
        <v>42965</v>
      </c>
      <c r="D962" s="9">
        <v>133562.98499999999</v>
      </c>
    </row>
    <row r="963" spans="1:4" thickTop="1" thickBot="1">
      <c r="A963" s="24">
        <v>42966</v>
      </c>
      <c r="B963" s="3">
        <v>42966</v>
      </c>
      <c r="C963" s="4">
        <v>42966</v>
      </c>
      <c r="D963" s="9">
        <v>124852.67</v>
      </c>
    </row>
    <row r="964" spans="1:4" thickTop="1" thickBot="1">
      <c r="A964" s="24">
        <v>42967</v>
      </c>
      <c r="B964" s="3">
        <v>42967</v>
      </c>
      <c r="C964" s="4">
        <v>42967</v>
      </c>
      <c r="D964" s="9">
        <v>119798.995</v>
      </c>
    </row>
    <row r="965" spans="1:4" thickTop="1" thickBot="1">
      <c r="A965" s="24">
        <v>42968</v>
      </c>
      <c r="B965" s="3">
        <v>42968</v>
      </c>
      <c r="C965" s="4">
        <v>42968</v>
      </c>
      <c r="D965" s="9">
        <v>140410.29500000001</v>
      </c>
    </row>
    <row r="966" spans="1:4" thickTop="1" thickBot="1">
      <c r="A966" s="24">
        <v>42969</v>
      </c>
      <c r="B966" s="3">
        <v>42969</v>
      </c>
      <c r="C966" s="4">
        <v>42969</v>
      </c>
      <c r="D966" s="9">
        <v>133809.45499999999</v>
      </c>
    </row>
    <row r="967" spans="1:4" thickTop="1" thickBot="1">
      <c r="A967" s="24">
        <v>42970</v>
      </c>
      <c r="B967" s="3">
        <v>42970</v>
      </c>
      <c r="C967" s="4">
        <v>42970</v>
      </c>
      <c r="D967" s="9">
        <v>133056.82</v>
      </c>
    </row>
    <row r="968" spans="1:4" thickTop="1" thickBot="1">
      <c r="A968" s="24">
        <v>42971</v>
      </c>
      <c r="B968" s="3">
        <v>42971</v>
      </c>
      <c r="C968" s="4">
        <v>42971</v>
      </c>
      <c r="D968" s="9">
        <v>135619.94</v>
      </c>
    </row>
    <row r="969" spans="1:4" thickTop="1" thickBot="1">
      <c r="A969" s="24">
        <v>42972</v>
      </c>
      <c r="B969" s="3">
        <v>42972</v>
      </c>
      <c r="C969" s="4">
        <v>42972</v>
      </c>
      <c r="D969" s="9">
        <v>133666.57500000001</v>
      </c>
    </row>
    <row r="970" spans="1:4" thickTop="1" thickBot="1">
      <c r="A970" s="24">
        <v>42973</v>
      </c>
      <c r="B970" s="3">
        <v>42973</v>
      </c>
      <c r="C970" s="4">
        <v>42973</v>
      </c>
      <c r="D970" s="9">
        <v>117444.1</v>
      </c>
    </row>
    <row r="971" spans="1:4" thickTop="1" thickBot="1">
      <c r="A971" s="24">
        <v>42974</v>
      </c>
      <c r="B971" s="3">
        <v>42974</v>
      </c>
      <c r="C971" s="4">
        <v>42974</v>
      </c>
      <c r="D971" s="9">
        <v>115177.935</v>
      </c>
    </row>
    <row r="972" spans="1:4" thickTop="1" thickBot="1">
      <c r="A972" s="24">
        <v>42975</v>
      </c>
      <c r="B972" s="3">
        <v>42975</v>
      </c>
      <c r="C972" s="4">
        <v>42975</v>
      </c>
      <c r="D972" s="9">
        <v>139414.495</v>
      </c>
    </row>
    <row r="973" spans="1:4" thickTop="1" thickBot="1">
      <c r="A973" s="24">
        <v>42976</v>
      </c>
      <c r="B973" s="3">
        <v>42976</v>
      </c>
      <c r="C973" s="4">
        <v>42976</v>
      </c>
      <c r="D973" s="9">
        <v>139814.04</v>
      </c>
    </row>
    <row r="974" spans="1:4" thickTop="1" thickBot="1">
      <c r="A974" s="24">
        <v>42977</v>
      </c>
      <c r="B974" s="3">
        <v>42977</v>
      </c>
      <c r="C974" s="4">
        <v>42977</v>
      </c>
      <c r="D974" s="9">
        <v>137513.465</v>
      </c>
    </row>
    <row r="975" spans="1:4" thickTop="1" thickBot="1">
      <c r="A975" s="24">
        <v>42978</v>
      </c>
      <c r="B975" s="3">
        <v>42978</v>
      </c>
      <c r="C975" s="4">
        <v>42978</v>
      </c>
      <c r="D975" s="9">
        <v>133982.255</v>
      </c>
    </row>
    <row r="976" spans="1:4" thickTop="1" thickBot="1">
      <c r="A976" s="24">
        <v>42979</v>
      </c>
      <c r="B976" s="3">
        <v>42979</v>
      </c>
      <c r="C976" s="4">
        <v>42979</v>
      </c>
      <c r="D976" s="9">
        <v>128707.425</v>
      </c>
    </row>
    <row r="977" spans="1:4" thickTop="1" thickBot="1">
      <c r="A977" s="24">
        <v>42980</v>
      </c>
      <c r="B977" s="3">
        <v>42980</v>
      </c>
      <c r="C977" s="4">
        <v>42980</v>
      </c>
      <c r="D977" s="9">
        <v>114098.11500000001</v>
      </c>
    </row>
    <row r="978" spans="1:4" thickTop="1" thickBot="1">
      <c r="A978" s="24">
        <v>42981</v>
      </c>
      <c r="B978" s="3">
        <v>42981</v>
      </c>
      <c r="C978" s="4">
        <v>42981</v>
      </c>
      <c r="D978" s="9">
        <v>103964.33</v>
      </c>
    </row>
    <row r="979" spans="1:4" thickTop="1" thickBot="1">
      <c r="A979" s="24">
        <v>42982</v>
      </c>
      <c r="B979" s="3">
        <v>42982</v>
      </c>
      <c r="C979" s="4">
        <v>42982</v>
      </c>
      <c r="D979" s="9">
        <v>128001.05499999999</v>
      </c>
    </row>
    <row r="980" spans="1:4" thickTop="1" thickBot="1">
      <c r="A980" s="24">
        <v>42983</v>
      </c>
      <c r="B980" s="3">
        <v>42983</v>
      </c>
      <c r="C980" s="4">
        <v>42983</v>
      </c>
      <c r="D980" s="9">
        <v>137696.67000000001</v>
      </c>
    </row>
    <row r="981" spans="1:4" thickTop="1" thickBot="1">
      <c r="A981" s="24">
        <v>42984</v>
      </c>
      <c r="B981" s="3">
        <v>42984</v>
      </c>
      <c r="C981" s="4">
        <v>42984</v>
      </c>
      <c r="D981" s="9">
        <v>134819.94500000001</v>
      </c>
    </row>
    <row r="982" spans="1:4" thickTop="1" thickBot="1">
      <c r="A982" s="24">
        <v>42985</v>
      </c>
      <c r="B982" s="3">
        <v>42985</v>
      </c>
      <c r="C982" s="4">
        <v>42985</v>
      </c>
      <c r="D982" s="9">
        <v>133405.72</v>
      </c>
    </row>
    <row r="983" spans="1:4" thickTop="1" thickBot="1">
      <c r="A983" s="24">
        <v>42986</v>
      </c>
      <c r="B983" s="3">
        <v>42986</v>
      </c>
      <c r="C983" s="4">
        <v>42986</v>
      </c>
      <c r="D983" s="9">
        <v>132543.1</v>
      </c>
    </row>
    <row r="984" spans="1:4" thickTop="1" thickBot="1">
      <c r="A984" s="24">
        <v>42987</v>
      </c>
      <c r="B984" s="3">
        <v>42987</v>
      </c>
      <c r="C984" s="4">
        <v>42987</v>
      </c>
      <c r="D984" s="9">
        <v>120454.01</v>
      </c>
    </row>
    <row r="985" spans="1:4" thickTop="1" thickBot="1">
      <c r="A985" s="24">
        <v>42988</v>
      </c>
      <c r="B985" s="3">
        <v>42988</v>
      </c>
      <c r="C985" s="4">
        <v>42988</v>
      </c>
      <c r="D985" s="9">
        <v>114584.065</v>
      </c>
    </row>
    <row r="986" spans="1:4" thickTop="1" thickBot="1">
      <c r="A986" s="24">
        <v>42989</v>
      </c>
      <c r="B986" s="3">
        <v>42989</v>
      </c>
      <c r="C986" s="4">
        <v>42989</v>
      </c>
      <c r="D986" s="9">
        <v>127169.03</v>
      </c>
    </row>
    <row r="987" spans="1:4" thickTop="1" thickBot="1">
      <c r="A987" s="24">
        <v>42990</v>
      </c>
      <c r="B987" s="3">
        <v>42990</v>
      </c>
      <c r="C987" s="4">
        <v>42990</v>
      </c>
      <c r="D987" s="9">
        <v>130906.89</v>
      </c>
    </row>
    <row r="988" spans="1:4" thickTop="1" thickBot="1">
      <c r="A988" s="24">
        <v>42991</v>
      </c>
      <c r="B988" s="3">
        <v>42991</v>
      </c>
      <c r="C988" s="4">
        <v>42991</v>
      </c>
      <c r="D988" s="9">
        <v>127192.315</v>
      </c>
    </row>
    <row r="989" spans="1:4" thickTop="1" thickBot="1">
      <c r="A989" s="24">
        <v>42992</v>
      </c>
      <c r="B989" s="3">
        <v>42992</v>
      </c>
      <c r="C989" s="4">
        <v>42992</v>
      </c>
      <c r="D989" s="9">
        <v>131986.80499999999</v>
      </c>
    </row>
    <row r="990" spans="1:4" thickTop="1" thickBot="1">
      <c r="A990" s="24">
        <v>42993</v>
      </c>
      <c r="B990" s="3">
        <v>42993</v>
      </c>
      <c r="C990" s="4">
        <v>42993</v>
      </c>
      <c r="D990" s="9">
        <v>128761.605</v>
      </c>
    </row>
    <row r="991" spans="1:4" thickTop="1" thickBot="1">
      <c r="A991" s="24">
        <v>42994</v>
      </c>
      <c r="B991" s="3">
        <v>42994</v>
      </c>
      <c r="C991" s="4">
        <v>42994</v>
      </c>
      <c r="D991" s="9">
        <v>111301.56</v>
      </c>
    </row>
    <row r="992" spans="1:4" thickTop="1" thickBot="1">
      <c r="A992" s="24">
        <v>42995</v>
      </c>
      <c r="B992" s="3">
        <v>42995</v>
      </c>
      <c r="C992" s="4">
        <v>42995</v>
      </c>
      <c r="D992" s="9">
        <v>104766</v>
      </c>
    </row>
    <row r="993" spans="1:4" thickTop="1" thickBot="1">
      <c r="A993" s="24">
        <v>42996</v>
      </c>
      <c r="B993" s="3">
        <v>42996</v>
      </c>
      <c r="C993" s="4">
        <v>42996</v>
      </c>
      <c r="D993" s="9">
        <v>115123.54</v>
      </c>
    </row>
    <row r="994" spans="1:4" thickTop="1" thickBot="1">
      <c r="A994" s="24">
        <v>42997</v>
      </c>
      <c r="B994" s="3">
        <v>42997</v>
      </c>
      <c r="C994" s="4">
        <v>42997</v>
      </c>
      <c r="D994" s="9">
        <v>124033.955</v>
      </c>
    </row>
    <row r="995" spans="1:4" thickTop="1" thickBot="1">
      <c r="A995" s="24">
        <v>42998</v>
      </c>
      <c r="B995" s="3">
        <v>42998</v>
      </c>
      <c r="C995" s="4">
        <v>42998</v>
      </c>
      <c r="D995" s="9">
        <v>123461.38</v>
      </c>
    </row>
    <row r="996" spans="1:4" thickTop="1" thickBot="1">
      <c r="A996" s="24">
        <v>42999</v>
      </c>
      <c r="B996" s="3">
        <v>42999</v>
      </c>
      <c r="C996" s="4">
        <v>42999</v>
      </c>
      <c r="D996" s="9">
        <v>119309.93</v>
      </c>
    </row>
    <row r="997" spans="1:4" thickTop="1" thickBot="1">
      <c r="A997" s="24">
        <v>43000</v>
      </c>
      <c r="B997" s="3">
        <v>43000</v>
      </c>
      <c r="C997" s="4">
        <v>43000</v>
      </c>
      <c r="D997" s="9">
        <v>116611.25</v>
      </c>
    </row>
    <row r="998" spans="1:4" thickTop="1" thickBot="1">
      <c r="A998" s="24">
        <v>43001</v>
      </c>
      <c r="B998" s="3">
        <v>43001</v>
      </c>
      <c r="C998" s="4">
        <v>43001</v>
      </c>
      <c r="D998" s="9">
        <v>101012.29</v>
      </c>
    </row>
    <row r="999" spans="1:4" thickTop="1" thickBot="1">
      <c r="A999" s="24">
        <v>43002</v>
      </c>
      <c r="B999" s="3">
        <v>43002</v>
      </c>
      <c r="C999" s="4">
        <v>43002</v>
      </c>
      <c r="D999" s="9">
        <v>92608.24</v>
      </c>
    </row>
    <row r="1000" spans="1:4" thickTop="1" thickBot="1">
      <c r="A1000" s="24">
        <v>43003</v>
      </c>
      <c r="B1000" s="3">
        <v>43003</v>
      </c>
      <c r="C1000" s="4">
        <v>43003</v>
      </c>
      <c r="D1000" s="9">
        <v>119126.485</v>
      </c>
    </row>
    <row r="1001" spans="1:4" thickTop="1" thickBot="1">
      <c r="A1001" s="24">
        <v>43004</v>
      </c>
      <c r="B1001" s="3">
        <v>43004</v>
      </c>
      <c r="C1001" s="4">
        <v>43004</v>
      </c>
      <c r="D1001" s="9">
        <v>124452.94</v>
      </c>
    </row>
    <row r="1002" spans="1:4" thickTop="1" thickBot="1">
      <c r="A1002" s="24">
        <v>43005</v>
      </c>
      <c r="B1002" s="3">
        <v>43005</v>
      </c>
      <c r="C1002" s="4">
        <v>43005</v>
      </c>
      <c r="D1002" s="9">
        <v>119028.07</v>
      </c>
    </row>
    <row r="1003" spans="1:4" thickTop="1" thickBot="1">
      <c r="A1003" s="24">
        <v>43006</v>
      </c>
      <c r="B1003" s="3">
        <v>43006</v>
      </c>
      <c r="C1003" s="4">
        <v>43006</v>
      </c>
      <c r="D1003" s="9">
        <v>116655.855</v>
      </c>
    </row>
    <row r="1004" spans="1:4" thickTop="1" thickBot="1">
      <c r="A1004" s="24">
        <v>43007</v>
      </c>
      <c r="B1004" s="3">
        <v>43007</v>
      </c>
      <c r="C1004" s="4">
        <v>43007</v>
      </c>
      <c r="D1004" s="9">
        <v>102847.255</v>
      </c>
    </row>
    <row r="1005" spans="1:4" thickTop="1" thickBot="1">
      <c r="A1005" s="24">
        <v>43008</v>
      </c>
      <c r="B1005" s="3">
        <v>43008</v>
      </c>
      <c r="C1005" s="4">
        <v>43008</v>
      </c>
      <c r="D1005" s="9">
        <v>100701.82</v>
      </c>
    </row>
    <row r="1006" spans="1:4" thickTop="1" thickBot="1">
      <c r="A1006" s="24">
        <v>43009</v>
      </c>
      <c r="B1006" s="3">
        <v>43009</v>
      </c>
      <c r="C1006" s="4">
        <v>43009</v>
      </c>
      <c r="D1006" s="9">
        <v>103556.74</v>
      </c>
    </row>
    <row r="1007" spans="1:4" thickTop="1" thickBot="1">
      <c r="A1007" s="24">
        <v>43010</v>
      </c>
      <c r="B1007" s="3">
        <v>43010</v>
      </c>
      <c r="C1007" s="4">
        <v>43010</v>
      </c>
      <c r="D1007" s="9">
        <v>119226.42</v>
      </c>
    </row>
    <row r="1008" spans="1:4" thickTop="1" thickBot="1">
      <c r="A1008" s="24">
        <v>43011</v>
      </c>
      <c r="B1008" s="3">
        <v>43011</v>
      </c>
      <c r="C1008" s="4">
        <v>43011</v>
      </c>
      <c r="D1008" s="9">
        <v>118856.41499999999</v>
      </c>
    </row>
    <row r="1009" spans="1:4" thickTop="1" thickBot="1">
      <c r="A1009" s="24">
        <v>43012</v>
      </c>
      <c r="B1009" s="3">
        <v>43012</v>
      </c>
      <c r="C1009" s="4">
        <v>43012</v>
      </c>
      <c r="D1009" s="9">
        <v>114604.62</v>
      </c>
    </row>
    <row r="1010" spans="1:4" thickTop="1" thickBot="1">
      <c r="A1010" s="24">
        <v>43013</v>
      </c>
      <c r="B1010" s="3">
        <v>43013</v>
      </c>
      <c r="C1010" s="4">
        <v>43013</v>
      </c>
      <c r="D1010" s="9">
        <v>113134.58</v>
      </c>
    </row>
    <row r="1011" spans="1:4" thickTop="1" thickBot="1">
      <c r="A1011" s="24">
        <v>43014</v>
      </c>
      <c r="B1011" s="3">
        <v>43014</v>
      </c>
      <c r="C1011" s="4">
        <v>43014</v>
      </c>
      <c r="D1011" s="9">
        <v>118359.28</v>
      </c>
    </row>
    <row r="1012" spans="1:4" thickTop="1" thickBot="1">
      <c r="A1012" s="24">
        <v>43015</v>
      </c>
      <c r="B1012" s="3">
        <v>43015</v>
      </c>
      <c r="C1012" s="4">
        <v>43015</v>
      </c>
      <c r="D1012" s="9">
        <v>101974.595</v>
      </c>
    </row>
    <row r="1013" spans="1:4" thickTop="1" thickBot="1">
      <c r="A1013" s="24">
        <v>43016</v>
      </c>
      <c r="B1013" s="3">
        <v>43016</v>
      </c>
      <c r="C1013" s="4">
        <v>43016</v>
      </c>
      <c r="D1013" s="9">
        <v>97053.544999999998</v>
      </c>
    </row>
    <row r="1014" spans="1:4" thickTop="1" thickBot="1">
      <c r="A1014" s="24">
        <v>43017</v>
      </c>
      <c r="B1014" s="3">
        <v>43017</v>
      </c>
      <c r="C1014" s="4">
        <v>43017</v>
      </c>
      <c r="D1014" s="9">
        <v>111432.36500000001</v>
      </c>
    </row>
    <row r="1015" spans="1:4" thickTop="1" thickBot="1">
      <c r="A1015" s="24">
        <v>43018</v>
      </c>
      <c r="B1015" s="3">
        <v>43018</v>
      </c>
      <c r="C1015" s="4">
        <v>43018</v>
      </c>
      <c r="D1015" s="9">
        <v>116556.425</v>
      </c>
    </row>
    <row r="1016" spans="1:4" thickTop="1" thickBot="1">
      <c r="A1016" s="24">
        <v>43019</v>
      </c>
      <c r="B1016" s="3">
        <v>43019</v>
      </c>
      <c r="C1016" s="4">
        <v>43019</v>
      </c>
      <c r="D1016" s="9">
        <v>114133.54</v>
      </c>
    </row>
    <row r="1017" spans="1:4" thickTop="1" thickBot="1">
      <c r="A1017" s="24">
        <v>43020</v>
      </c>
      <c r="B1017" s="3">
        <v>43020</v>
      </c>
      <c r="C1017" s="4">
        <v>43020</v>
      </c>
      <c r="D1017" s="9">
        <v>113957.735</v>
      </c>
    </row>
    <row r="1018" spans="1:4" thickTop="1" thickBot="1">
      <c r="A1018" s="24">
        <v>43021</v>
      </c>
      <c r="B1018" s="3">
        <v>43021</v>
      </c>
      <c r="C1018" s="4">
        <v>43021</v>
      </c>
      <c r="D1018" s="9">
        <v>117048.72500000001</v>
      </c>
    </row>
    <row r="1019" spans="1:4" thickTop="1" thickBot="1">
      <c r="A1019" s="24">
        <v>43022</v>
      </c>
      <c r="B1019" s="3">
        <v>43022</v>
      </c>
      <c r="C1019" s="4">
        <v>43022</v>
      </c>
      <c r="D1019" s="9">
        <v>102037.16499999999</v>
      </c>
    </row>
    <row r="1020" spans="1:4" thickTop="1" thickBot="1">
      <c r="A1020" s="24">
        <v>43023</v>
      </c>
      <c r="B1020" s="3">
        <v>43023</v>
      </c>
      <c r="C1020" s="4">
        <v>43023</v>
      </c>
      <c r="D1020" s="9">
        <v>98108.815000000002</v>
      </c>
    </row>
    <row r="1021" spans="1:4" thickTop="1" thickBot="1">
      <c r="A1021" s="24">
        <v>43024</v>
      </c>
      <c r="B1021" s="3">
        <v>43024</v>
      </c>
      <c r="C1021" s="4">
        <v>43024</v>
      </c>
      <c r="D1021" s="9">
        <v>115907.395</v>
      </c>
    </row>
    <row r="1022" spans="1:4" thickTop="1" thickBot="1">
      <c r="A1022" s="24">
        <v>43025</v>
      </c>
      <c r="B1022" s="3">
        <v>43025</v>
      </c>
      <c r="C1022" s="4">
        <v>43025</v>
      </c>
      <c r="D1022" s="9">
        <v>117470.22</v>
      </c>
    </row>
    <row r="1023" spans="1:4" thickTop="1" thickBot="1">
      <c r="A1023" s="24">
        <v>43026</v>
      </c>
      <c r="B1023" s="3">
        <v>43026</v>
      </c>
      <c r="C1023" s="4">
        <v>43026</v>
      </c>
      <c r="D1023" s="9">
        <v>121087.1</v>
      </c>
    </row>
    <row r="1024" spans="1:4" thickTop="1" thickBot="1">
      <c r="A1024" s="24">
        <v>43027</v>
      </c>
      <c r="B1024" s="3">
        <v>43027</v>
      </c>
      <c r="C1024" s="4">
        <v>43027</v>
      </c>
      <c r="D1024" s="9">
        <v>118201.175</v>
      </c>
    </row>
    <row r="1025" spans="1:4" thickTop="1" thickBot="1">
      <c r="A1025" s="24">
        <v>43028</v>
      </c>
      <c r="B1025" s="3">
        <v>43028</v>
      </c>
      <c r="C1025" s="4">
        <v>43028</v>
      </c>
      <c r="D1025" s="9">
        <v>108412.66499999999</v>
      </c>
    </row>
    <row r="1026" spans="1:4" thickTop="1" thickBot="1">
      <c r="A1026" s="24">
        <v>43029</v>
      </c>
      <c r="B1026" s="3">
        <v>43029</v>
      </c>
      <c r="C1026" s="4">
        <v>43029</v>
      </c>
      <c r="D1026" s="9">
        <v>102195.97500000001</v>
      </c>
    </row>
    <row r="1027" spans="1:4" thickTop="1" thickBot="1">
      <c r="A1027" s="24">
        <v>43030</v>
      </c>
      <c r="B1027" s="3">
        <v>43030</v>
      </c>
      <c r="C1027" s="4">
        <v>43030</v>
      </c>
      <c r="D1027" s="9">
        <v>100571.04</v>
      </c>
    </row>
    <row r="1028" spans="1:4" thickTop="1" thickBot="1">
      <c r="A1028" s="24">
        <v>43031</v>
      </c>
      <c r="B1028" s="3">
        <v>43031</v>
      </c>
      <c r="C1028" s="4">
        <v>43031</v>
      </c>
      <c r="D1028" s="9">
        <v>115549.435</v>
      </c>
    </row>
    <row r="1029" spans="1:4" thickTop="1" thickBot="1">
      <c r="A1029" s="24">
        <v>43032</v>
      </c>
      <c r="B1029" s="3">
        <v>43032</v>
      </c>
      <c r="C1029" s="4">
        <v>43032</v>
      </c>
      <c r="D1029" s="9">
        <v>118010.31</v>
      </c>
    </row>
    <row r="1030" spans="1:4" thickTop="1" thickBot="1">
      <c r="A1030" s="24">
        <v>43033</v>
      </c>
      <c r="B1030" s="3">
        <v>43033</v>
      </c>
      <c r="C1030" s="4">
        <v>43033</v>
      </c>
      <c r="D1030" s="9">
        <v>115813.03</v>
      </c>
    </row>
    <row r="1031" spans="1:4" thickTop="1" thickBot="1">
      <c r="A1031" s="24">
        <v>43034</v>
      </c>
      <c r="B1031" s="3">
        <v>43034</v>
      </c>
      <c r="C1031" s="4">
        <v>43034</v>
      </c>
      <c r="D1031" s="9">
        <v>117333.44500000001</v>
      </c>
    </row>
    <row r="1032" spans="1:4" thickTop="1" thickBot="1">
      <c r="A1032" s="24">
        <v>43035</v>
      </c>
      <c r="B1032" s="3">
        <v>43035</v>
      </c>
      <c r="C1032" s="4">
        <v>43035</v>
      </c>
      <c r="D1032" s="9">
        <v>112633.265</v>
      </c>
    </row>
    <row r="1033" spans="1:4" thickTop="1" thickBot="1">
      <c r="A1033" s="24">
        <v>43036</v>
      </c>
      <c r="B1033" s="3">
        <v>43036</v>
      </c>
      <c r="C1033" s="4">
        <v>43036</v>
      </c>
      <c r="D1033" s="9">
        <v>100746.42</v>
      </c>
    </row>
    <row r="1034" spans="1:4" thickTop="1" thickBot="1">
      <c r="A1034" s="24">
        <v>43037</v>
      </c>
      <c r="B1034" s="3">
        <v>43037</v>
      </c>
      <c r="C1034" s="4">
        <v>43037</v>
      </c>
      <c r="D1034" s="9">
        <v>92182.955000000002</v>
      </c>
    </row>
    <row r="1035" spans="1:4" thickTop="1" thickBot="1">
      <c r="A1035" s="24">
        <v>43038</v>
      </c>
      <c r="B1035" s="3">
        <v>43038</v>
      </c>
      <c r="C1035" s="4">
        <v>43038</v>
      </c>
      <c r="D1035" s="9">
        <v>112227.65</v>
      </c>
    </row>
    <row r="1036" spans="1:4" thickTop="1" thickBot="1">
      <c r="A1036" s="24">
        <v>43039</v>
      </c>
      <c r="B1036" s="3">
        <v>43039</v>
      </c>
      <c r="C1036" s="4">
        <v>43039</v>
      </c>
      <c r="D1036" s="9">
        <v>116179.47</v>
      </c>
    </row>
    <row r="1037" spans="1:4" thickTop="1" thickBot="1">
      <c r="A1037" s="24">
        <v>43040</v>
      </c>
      <c r="B1037" s="3">
        <v>43040</v>
      </c>
      <c r="C1037" s="4">
        <v>43040</v>
      </c>
      <c r="D1037" s="9">
        <v>116632.09</v>
      </c>
    </row>
    <row r="1038" spans="1:4" thickTop="1" thickBot="1">
      <c r="A1038" s="24">
        <v>43041</v>
      </c>
      <c r="B1038" s="3">
        <v>43041</v>
      </c>
      <c r="C1038" s="4">
        <v>43041</v>
      </c>
      <c r="D1038" s="9">
        <v>120470.785</v>
      </c>
    </row>
    <row r="1039" spans="1:4" thickTop="1" thickBot="1">
      <c r="A1039" s="24">
        <v>43042</v>
      </c>
      <c r="B1039" s="3">
        <v>43042</v>
      </c>
      <c r="C1039" s="4">
        <v>43042</v>
      </c>
      <c r="D1039" s="9">
        <v>113451.995</v>
      </c>
    </row>
    <row r="1040" spans="1:4" thickTop="1" thickBot="1">
      <c r="A1040" s="24">
        <v>43043</v>
      </c>
      <c r="B1040" s="3">
        <v>43043</v>
      </c>
      <c r="C1040" s="4">
        <v>43043</v>
      </c>
      <c r="D1040" s="9">
        <v>101610.815</v>
      </c>
    </row>
    <row r="1041" spans="1:4" thickTop="1" thickBot="1">
      <c r="A1041" s="24">
        <v>43044</v>
      </c>
      <c r="B1041" s="3">
        <v>43044</v>
      </c>
      <c r="C1041" s="4">
        <v>43044</v>
      </c>
      <c r="D1041" s="9">
        <v>95368.164999999994</v>
      </c>
    </row>
    <row r="1042" spans="1:4" thickTop="1" thickBot="1">
      <c r="A1042" s="24">
        <v>43045</v>
      </c>
      <c r="B1042" s="3">
        <v>43045</v>
      </c>
      <c r="C1042" s="4">
        <v>43045</v>
      </c>
      <c r="D1042" s="9">
        <v>104632.79</v>
      </c>
    </row>
    <row r="1043" spans="1:4" thickTop="1" thickBot="1">
      <c r="A1043" s="24">
        <v>43046</v>
      </c>
      <c r="B1043" s="3">
        <v>43046</v>
      </c>
      <c r="C1043" s="4">
        <v>43046</v>
      </c>
      <c r="D1043" s="9">
        <v>100592.295</v>
      </c>
    </row>
    <row r="1044" spans="1:4" thickTop="1" thickBot="1">
      <c r="A1044" s="24">
        <v>43047</v>
      </c>
      <c r="B1044" s="3">
        <v>43047</v>
      </c>
      <c r="C1044" s="4">
        <v>43047</v>
      </c>
      <c r="D1044" s="9">
        <v>111738.485</v>
      </c>
    </row>
    <row r="1045" spans="1:4" thickTop="1" thickBot="1">
      <c r="A1045" s="24">
        <v>43048</v>
      </c>
      <c r="B1045" s="3">
        <v>43048</v>
      </c>
      <c r="C1045" s="4">
        <v>43048</v>
      </c>
      <c r="D1045" s="9">
        <v>113539.935</v>
      </c>
    </row>
    <row r="1046" spans="1:4" thickTop="1" thickBot="1">
      <c r="A1046" s="24">
        <v>43049</v>
      </c>
      <c r="B1046" s="3">
        <v>43049</v>
      </c>
      <c r="C1046" s="4">
        <v>43049</v>
      </c>
      <c r="D1046" s="9">
        <v>115156.44500000001</v>
      </c>
    </row>
    <row r="1047" spans="1:4" thickTop="1" thickBot="1">
      <c r="A1047" s="24">
        <v>43050</v>
      </c>
      <c r="B1047" s="3">
        <v>43050</v>
      </c>
      <c r="C1047" s="4">
        <v>43050</v>
      </c>
      <c r="D1047" s="9">
        <v>104194.345</v>
      </c>
    </row>
    <row r="1048" spans="1:4" thickTop="1" thickBot="1">
      <c r="A1048" s="24">
        <v>43051</v>
      </c>
      <c r="B1048" s="3">
        <v>43051</v>
      </c>
      <c r="C1048" s="4">
        <v>43051</v>
      </c>
      <c r="D1048" s="9">
        <v>98774.235000000001</v>
      </c>
    </row>
    <row r="1049" spans="1:4" thickTop="1" thickBot="1">
      <c r="A1049" s="24">
        <v>43052</v>
      </c>
      <c r="B1049" s="3">
        <v>43052</v>
      </c>
      <c r="C1049" s="4">
        <v>43052</v>
      </c>
      <c r="D1049" s="9">
        <v>125795.84</v>
      </c>
    </row>
    <row r="1050" spans="1:4" thickTop="1" thickBot="1">
      <c r="A1050" s="24">
        <v>43053</v>
      </c>
      <c r="B1050" s="3">
        <v>43053</v>
      </c>
      <c r="C1050" s="4">
        <v>43053</v>
      </c>
      <c r="D1050" s="9">
        <v>135420.82</v>
      </c>
    </row>
    <row r="1051" spans="1:4" thickTop="1" thickBot="1">
      <c r="A1051" s="24">
        <v>43054</v>
      </c>
      <c r="B1051" s="3">
        <v>43054</v>
      </c>
      <c r="C1051" s="4">
        <v>43054</v>
      </c>
      <c r="D1051" s="9">
        <v>130385.05</v>
      </c>
    </row>
    <row r="1052" spans="1:4" thickTop="1" thickBot="1">
      <c r="A1052" s="24">
        <v>43055</v>
      </c>
      <c r="B1052" s="3">
        <v>43055</v>
      </c>
      <c r="C1052" s="4">
        <v>43055</v>
      </c>
      <c r="D1052" s="9">
        <v>116715.965</v>
      </c>
    </row>
    <row r="1053" spans="1:4" thickTop="1" thickBot="1">
      <c r="A1053" s="24">
        <v>43056</v>
      </c>
      <c r="B1053" s="3">
        <v>43056</v>
      </c>
      <c r="C1053" s="4">
        <v>43056</v>
      </c>
      <c r="D1053" s="9">
        <v>117797.62</v>
      </c>
    </row>
    <row r="1054" spans="1:4" thickTop="1" thickBot="1">
      <c r="A1054" s="24">
        <v>43057</v>
      </c>
      <c r="B1054" s="3">
        <v>43057</v>
      </c>
      <c r="C1054" s="4">
        <v>43057</v>
      </c>
      <c r="D1054" s="9">
        <v>106730.21</v>
      </c>
    </row>
    <row r="1055" spans="1:4" thickTop="1" thickBot="1">
      <c r="A1055" s="24">
        <v>43058</v>
      </c>
      <c r="B1055" s="3">
        <v>43058</v>
      </c>
      <c r="C1055" s="4">
        <v>43058</v>
      </c>
      <c r="D1055" s="9">
        <v>101256.78</v>
      </c>
    </row>
    <row r="1056" spans="1:4" thickTop="1" thickBot="1">
      <c r="A1056" s="24">
        <v>43059</v>
      </c>
      <c r="B1056" s="3">
        <v>43059</v>
      </c>
      <c r="C1056" s="4">
        <v>43059</v>
      </c>
      <c r="D1056" s="9">
        <v>128658.27</v>
      </c>
    </row>
    <row r="1057" spans="1:4" thickTop="1" thickBot="1">
      <c r="A1057" s="24">
        <v>43060</v>
      </c>
      <c r="B1057" s="3">
        <v>43060</v>
      </c>
      <c r="C1057" s="4">
        <v>43060</v>
      </c>
      <c r="D1057" s="9">
        <v>137151.495</v>
      </c>
    </row>
    <row r="1058" spans="1:4" thickTop="1" thickBot="1">
      <c r="A1058" s="24">
        <v>43061</v>
      </c>
      <c r="B1058" s="3">
        <v>43061</v>
      </c>
      <c r="C1058" s="4">
        <v>43061</v>
      </c>
      <c r="D1058" s="9">
        <v>138882.25</v>
      </c>
    </row>
    <row r="1059" spans="1:4" thickTop="1" thickBot="1">
      <c r="A1059" s="24">
        <v>43062</v>
      </c>
      <c r="B1059" s="3">
        <v>43062</v>
      </c>
      <c r="C1059" s="4">
        <v>43062</v>
      </c>
      <c r="D1059" s="9">
        <v>135162.11499999999</v>
      </c>
    </row>
    <row r="1060" spans="1:4" thickTop="1" thickBot="1">
      <c r="A1060" s="24">
        <v>43063</v>
      </c>
      <c r="B1060" s="3">
        <v>43063</v>
      </c>
      <c r="C1060" s="4">
        <v>43063</v>
      </c>
      <c r="D1060" s="9">
        <v>133951.29</v>
      </c>
    </row>
    <row r="1061" spans="1:4" thickTop="1" thickBot="1">
      <c r="A1061" s="24">
        <v>43064</v>
      </c>
      <c r="B1061" s="3">
        <v>43064</v>
      </c>
      <c r="C1061" s="4">
        <v>43064</v>
      </c>
      <c r="D1061" s="9">
        <v>121219.595</v>
      </c>
    </row>
    <row r="1062" spans="1:4" thickTop="1" thickBot="1">
      <c r="A1062" s="24">
        <v>43065</v>
      </c>
      <c r="B1062" s="3">
        <v>43065</v>
      </c>
      <c r="C1062" s="4">
        <v>43065</v>
      </c>
      <c r="D1062" s="9">
        <v>108717.875</v>
      </c>
    </row>
    <row r="1063" spans="1:4" thickTop="1" thickBot="1">
      <c r="A1063" s="24">
        <v>43066</v>
      </c>
      <c r="B1063" s="3">
        <v>43066</v>
      </c>
      <c r="C1063" s="4">
        <v>43066</v>
      </c>
      <c r="D1063" s="9">
        <v>115429.005</v>
      </c>
    </row>
    <row r="1064" spans="1:4" thickTop="1" thickBot="1">
      <c r="A1064" s="24">
        <v>43067</v>
      </c>
      <c r="B1064" s="3">
        <v>43067</v>
      </c>
      <c r="C1064" s="4">
        <v>43067</v>
      </c>
      <c r="D1064" s="9">
        <v>129798.47</v>
      </c>
    </row>
    <row r="1065" spans="1:4" thickTop="1" thickBot="1">
      <c r="A1065" s="24">
        <v>43068</v>
      </c>
      <c r="B1065" s="3">
        <v>43068</v>
      </c>
      <c r="C1065" s="4">
        <v>43068</v>
      </c>
      <c r="D1065" s="9">
        <v>151730.95000000001</v>
      </c>
    </row>
    <row r="1066" spans="1:4" thickTop="1" thickBot="1">
      <c r="A1066" s="24">
        <v>43069</v>
      </c>
      <c r="B1066" s="3">
        <v>43069</v>
      </c>
      <c r="C1066" s="4">
        <v>43069</v>
      </c>
      <c r="D1066" s="9">
        <v>154632.33499999999</v>
      </c>
    </row>
    <row r="1067" spans="1:4" thickTop="1" thickBot="1">
      <c r="A1067" s="24">
        <v>43070</v>
      </c>
      <c r="B1067" s="3">
        <v>43070</v>
      </c>
      <c r="C1067" s="4">
        <v>43070</v>
      </c>
      <c r="D1067" s="9">
        <v>125141.9</v>
      </c>
    </row>
    <row r="1068" spans="1:4" thickTop="1" thickBot="1">
      <c r="A1068" s="24">
        <v>43071</v>
      </c>
      <c r="B1068" s="3">
        <v>43071</v>
      </c>
      <c r="C1068" s="4">
        <v>43071</v>
      </c>
      <c r="D1068" s="9">
        <v>99234.22</v>
      </c>
    </row>
    <row r="1069" spans="1:4" thickTop="1" thickBot="1">
      <c r="A1069" s="24">
        <v>43072</v>
      </c>
      <c r="B1069" s="3">
        <v>43072</v>
      </c>
      <c r="C1069" s="4">
        <v>43072</v>
      </c>
      <c r="D1069" s="9">
        <v>92487.705000000002</v>
      </c>
    </row>
    <row r="1070" spans="1:4" thickTop="1" thickBot="1">
      <c r="A1070" s="24">
        <v>43073</v>
      </c>
      <c r="B1070" s="3">
        <v>43073</v>
      </c>
      <c r="C1070" s="4">
        <v>43073</v>
      </c>
      <c r="D1070" s="9">
        <v>111625.98</v>
      </c>
    </row>
    <row r="1071" spans="1:4" thickTop="1" thickBot="1">
      <c r="A1071" s="24">
        <v>43074</v>
      </c>
      <c r="B1071" s="3">
        <v>43074</v>
      </c>
      <c r="C1071" s="4">
        <v>43074</v>
      </c>
      <c r="D1071" s="9">
        <v>113063.675</v>
      </c>
    </row>
    <row r="1072" spans="1:4" thickTop="1" thickBot="1">
      <c r="A1072" s="24">
        <v>43075</v>
      </c>
      <c r="B1072" s="3">
        <v>43075</v>
      </c>
      <c r="C1072" s="4">
        <v>43075</v>
      </c>
      <c r="D1072" s="9">
        <v>115383.13</v>
      </c>
    </row>
    <row r="1073" spans="1:4" thickTop="1" thickBot="1">
      <c r="A1073" s="24">
        <v>43076</v>
      </c>
      <c r="B1073" s="3">
        <v>43076</v>
      </c>
      <c r="C1073" s="4">
        <v>43076</v>
      </c>
      <c r="D1073" s="9">
        <v>115736.97</v>
      </c>
    </row>
    <row r="1074" spans="1:4" thickTop="1" thickBot="1">
      <c r="A1074" s="24">
        <v>43077</v>
      </c>
      <c r="B1074" s="3">
        <v>43077</v>
      </c>
      <c r="C1074" s="4">
        <v>43077</v>
      </c>
      <c r="D1074" s="9">
        <v>109568.47</v>
      </c>
    </row>
    <row r="1075" spans="1:4" thickTop="1" thickBot="1">
      <c r="A1075" s="24">
        <v>43078</v>
      </c>
      <c r="B1075" s="3">
        <v>43078</v>
      </c>
      <c r="C1075" s="4">
        <v>43078</v>
      </c>
      <c r="D1075" s="9">
        <v>99334.8</v>
      </c>
    </row>
    <row r="1076" spans="1:4" thickTop="1" thickBot="1">
      <c r="A1076" s="24">
        <v>43079</v>
      </c>
      <c r="B1076" s="3">
        <v>43079</v>
      </c>
      <c r="C1076" s="4">
        <v>43079</v>
      </c>
      <c r="D1076" s="9">
        <v>97715.01</v>
      </c>
    </row>
    <row r="1077" spans="1:4" thickTop="1" thickBot="1">
      <c r="A1077" s="24">
        <v>43080</v>
      </c>
      <c r="B1077" s="3">
        <v>43080</v>
      </c>
      <c r="C1077" s="4">
        <v>43080</v>
      </c>
      <c r="D1077" s="9">
        <v>114680.185</v>
      </c>
    </row>
    <row r="1078" spans="1:4" thickTop="1" thickBot="1">
      <c r="A1078" s="24">
        <v>43081</v>
      </c>
      <c r="B1078" s="3">
        <v>43081</v>
      </c>
      <c r="C1078" s="4">
        <v>43081</v>
      </c>
      <c r="D1078" s="9">
        <v>121945.175</v>
      </c>
    </row>
    <row r="1079" spans="1:4" thickTop="1" thickBot="1">
      <c r="A1079" s="24">
        <v>43082</v>
      </c>
      <c r="B1079" s="3">
        <v>43082</v>
      </c>
      <c r="C1079" s="4">
        <v>43082</v>
      </c>
      <c r="D1079" s="9">
        <v>146933.095</v>
      </c>
    </row>
    <row r="1080" spans="1:4" thickTop="1" thickBot="1">
      <c r="A1080" s="24">
        <v>43083</v>
      </c>
      <c r="B1080" s="3">
        <v>43083</v>
      </c>
      <c r="C1080" s="4">
        <v>43083</v>
      </c>
      <c r="D1080" s="9">
        <v>129280.81</v>
      </c>
    </row>
    <row r="1081" spans="1:4" thickTop="1" thickBot="1">
      <c r="A1081" s="24">
        <v>43084</v>
      </c>
      <c r="B1081" s="3">
        <v>43084</v>
      </c>
      <c r="C1081" s="4">
        <v>43084</v>
      </c>
      <c r="D1081" s="9">
        <v>120821.05499999999</v>
      </c>
    </row>
    <row r="1082" spans="1:4" thickTop="1" thickBot="1">
      <c r="A1082" s="24">
        <v>43085</v>
      </c>
      <c r="B1082" s="3">
        <v>43085</v>
      </c>
      <c r="C1082" s="4">
        <v>43085</v>
      </c>
      <c r="D1082" s="9">
        <v>110154.36</v>
      </c>
    </row>
    <row r="1083" spans="1:4" thickTop="1" thickBot="1">
      <c r="A1083" s="24">
        <v>43086</v>
      </c>
      <c r="B1083" s="3">
        <v>43086</v>
      </c>
      <c r="C1083" s="4">
        <v>43086</v>
      </c>
      <c r="D1083" s="9">
        <v>107212.84</v>
      </c>
    </row>
    <row r="1084" spans="1:4" thickTop="1" thickBot="1">
      <c r="A1084" s="24">
        <v>43087</v>
      </c>
      <c r="B1084" s="3">
        <v>43087</v>
      </c>
      <c r="C1084" s="4">
        <v>43087</v>
      </c>
      <c r="D1084" s="9">
        <v>138949.67499999999</v>
      </c>
    </row>
    <row r="1085" spans="1:4" thickTop="1" thickBot="1">
      <c r="A1085" s="24">
        <v>43088</v>
      </c>
      <c r="B1085" s="3">
        <v>43088</v>
      </c>
      <c r="C1085" s="4">
        <v>43088</v>
      </c>
      <c r="D1085" s="9">
        <v>142870.39499999999</v>
      </c>
    </row>
    <row r="1086" spans="1:4" thickTop="1" thickBot="1">
      <c r="A1086" s="24">
        <v>43089</v>
      </c>
      <c r="B1086" s="3">
        <v>43089</v>
      </c>
      <c r="C1086" s="4">
        <v>43089</v>
      </c>
      <c r="D1086" s="9">
        <v>114916.99</v>
      </c>
    </row>
    <row r="1087" spans="1:4" thickTop="1" thickBot="1">
      <c r="A1087" s="24">
        <v>43090</v>
      </c>
      <c r="B1087" s="3">
        <v>43090</v>
      </c>
      <c r="C1087" s="4">
        <v>43090</v>
      </c>
      <c r="D1087" s="9">
        <v>114462.53</v>
      </c>
    </row>
    <row r="1088" spans="1:4" thickTop="1" thickBot="1">
      <c r="A1088" s="24">
        <v>43091</v>
      </c>
      <c r="B1088" s="3">
        <v>43091</v>
      </c>
      <c r="C1088" s="4">
        <v>43091</v>
      </c>
      <c r="D1088" s="9">
        <v>116428.79</v>
      </c>
    </row>
    <row r="1089" spans="1:4" thickTop="1" thickBot="1">
      <c r="A1089" s="24">
        <v>43092</v>
      </c>
      <c r="B1089" s="3">
        <v>43092</v>
      </c>
      <c r="C1089" s="4">
        <v>43092</v>
      </c>
      <c r="D1089" s="9">
        <v>109364.01</v>
      </c>
    </row>
    <row r="1090" spans="1:4" thickTop="1" thickBot="1">
      <c r="A1090" s="24">
        <v>43093</v>
      </c>
      <c r="B1090" s="3">
        <v>43093</v>
      </c>
      <c r="C1090" s="4">
        <v>43093</v>
      </c>
      <c r="D1090" s="9">
        <v>92856.23</v>
      </c>
    </row>
    <row r="1091" spans="1:4" thickTop="1" thickBot="1">
      <c r="A1091" s="24">
        <v>43094</v>
      </c>
      <c r="B1091" s="3">
        <v>43094</v>
      </c>
      <c r="C1091" s="4">
        <v>43094</v>
      </c>
      <c r="D1091" s="9">
        <v>85094.375</v>
      </c>
    </row>
    <row r="1092" spans="1:4" thickTop="1" thickBot="1">
      <c r="A1092" s="24">
        <v>43095</v>
      </c>
      <c r="B1092" s="3">
        <v>43095</v>
      </c>
      <c r="C1092" s="4">
        <v>43095</v>
      </c>
      <c r="D1092" s="9">
        <v>98638.854999999996</v>
      </c>
    </row>
    <row r="1093" spans="1:4" thickTop="1" thickBot="1">
      <c r="A1093" s="24">
        <v>43096</v>
      </c>
      <c r="B1093" s="3">
        <v>43096</v>
      </c>
      <c r="C1093" s="4">
        <v>43096</v>
      </c>
      <c r="D1093" s="9">
        <v>128753.755</v>
      </c>
    </row>
    <row r="1094" spans="1:4" thickTop="1" thickBot="1">
      <c r="A1094" s="24">
        <v>43097</v>
      </c>
      <c r="B1094" s="3">
        <v>43097</v>
      </c>
      <c r="C1094" s="4">
        <v>43097</v>
      </c>
      <c r="D1094" s="9">
        <v>130699.155</v>
      </c>
    </row>
    <row r="1095" spans="1:4" thickTop="1" thickBot="1">
      <c r="A1095" s="24">
        <v>43098</v>
      </c>
      <c r="B1095" s="3">
        <v>43098</v>
      </c>
      <c r="C1095" s="4">
        <v>43098</v>
      </c>
      <c r="D1095" s="9">
        <v>115572.045</v>
      </c>
    </row>
    <row r="1096" spans="1:4" thickTop="1" thickBot="1">
      <c r="A1096" s="24">
        <v>43099</v>
      </c>
      <c r="B1096" s="3">
        <v>43099</v>
      </c>
      <c r="C1096" s="4">
        <v>43099</v>
      </c>
      <c r="D1096" s="9">
        <v>96358.975000000006</v>
      </c>
    </row>
    <row r="1097" spans="1:4" thickTop="1" thickBot="1">
      <c r="A1097" s="24">
        <v>43100</v>
      </c>
      <c r="B1097" s="3">
        <v>43100</v>
      </c>
      <c r="C1097" s="4">
        <v>43100</v>
      </c>
      <c r="D1097" s="9">
        <v>95700.479999999996</v>
      </c>
    </row>
    <row r="1098" spans="1:4" thickTop="1" thickBot="1">
      <c r="A1098" s="24">
        <v>43101</v>
      </c>
      <c r="B1098" s="3">
        <v>43101</v>
      </c>
      <c r="C1098" s="4">
        <v>43101</v>
      </c>
      <c r="D1098" s="9">
        <v>95959.684999999998</v>
      </c>
    </row>
    <row r="1099" spans="1:4" thickTop="1" thickBot="1">
      <c r="A1099" s="24">
        <v>43102</v>
      </c>
      <c r="B1099" s="3">
        <v>43102</v>
      </c>
      <c r="C1099" s="4">
        <v>43102</v>
      </c>
      <c r="D1099" s="9">
        <v>105277.85</v>
      </c>
    </row>
    <row r="1100" spans="1:4" thickTop="1" thickBot="1">
      <c r="A1100" s="24">
        <v>43103</v>
      </c>
      <c r="B1100" s="3">
        <v>43103</v>
      </c>
      <c r="C1100" s="4">
        <v>43103</v>
      </c>
      <c r="D1100" s="9">
        <v>106373.825</v>
      </c>
    </row>
    <row r="1101" spans="1:4" thickTop="1" thickBot="1">
      <c r="A1101" s="24">
        <v>43104</v>
      </c>
      <c r="B1101" s="3">
        <v>43104</v>
      </c>
      <c r="C1101" s="4">
        <v>43104</v>
      </c>
      <c r="D1101" s="9">
        <v>113337.685</v>
      </c>
    </row>
    <row r="1102" spans="1:4" thickTop="1" thickBot="1">
      <c r="A1102" s="24">
        <v>43105</v>
      </c>
      <c r="B1102" s="3">
        <v>43105</v>
      </c>
      <c r="C1102" s="4">
        <v>43105</v>
      </c>
      <c r="D1102" s="9">
        <v>123247.735</v>
      </c>
    </row>
    <row r="1103" spans="1:4" thickTop="1" thickBot="1">
      <c r="A1103" s="24">
        <v>43106</v>
      </c>
      <c r="B1103" s="3">
        <v>43106</v>
      </c>
      <c r="C1103" s="4">
        <v>43106</v>
      </c>
      <c r="D1103" s="9">
        <v>133705.845</v>
      </c>
    </row>
    <row r="1104" spans="1:4" thickTop="1" thickBot="1">
      <c r="A1104" s="24">
        <v>43107</v>
      </c>
      <c r="B1104" s="3">
        <v>43107</v>
      </c>
      <c r="C1104" s="4">
        <v>43107</v>
      </c>
      <c r="D1104" s="9">
        <v>107142.815</v>
      </c>
    </row>
    <row r="1105" spans="1:4" thickTop="1" thickBot="1">
      <c r="A1105" s="24">
        <v>43108</v>
      </c>
      <c r="B1105" s="3">
        <v>43108</v>
      </c>
      <c r="C1105" s="4">
        <v>43108</v>
      </c>
      <c r="D1105" s="9">
        <v>118832.07</v>
      </c>
    </row>
    <row r="1106" spans="1:4" thickTop="1" thickBot="1">
      <c r="A1106" s="24">
        <v>43109</v>
      </c>
      <c r="B1106" s="3">
        <v>43109</v>
      </c>
      <c r="C1106" s="4">
        <v>43109</v>
      </c>
      <c r="D1106" s="9">
        <v>111361.05</v>
      </c>
    </row>
    <row r="1107" spans="1:4" thickTop="1" thickBot="1">
      <c r="A1107" s="24">
        <v>43110</v>
      </c>
      <c r="B1107" s="3">
        <v>43110</v>
      </c>
      <c r="C1107" s="4">
        <v>43110</v>
      </c>
      <c r="D1107" s="9">
        <v>116530.04</v>
      </c>
    </row>
    <row r="1108" spans="1:4" thickTop="1" thickBot="1">
      <c r="A1108" s="24">
        <v>43111</v>
      </c>
      <c r="B1108" s="3">
        <v>43111</v>
      </c>
      <c r="C1108" s="4">
        <v>43111</v>
      </c>
      <c r="D1108" s="9">
        <v>139607.905</v>
      </c>
    </row>
    <row r="1109" spans="1:4" thickTop="1" thickBot="1">
      <c r="A1109" s="24">
        <v>43112</v>
      </c>
      <c r="B1109" s="3">
        <v>43112</v>
      </c>
      <c r="C1109" s="4">
        <v>43112</v>
      </c>
      <c r="D1109" s="9">
        <v>132022.87</v>
      </c>
    </row>
    <row r="1110" spans="1:4" thickTop="1" thickBot="1">
      <c r="A1110" s="24">
        <v>43113</v>
      </c>
      <c r="B1110" s="3">
        <v>43113</v>
      </c>
      <c r="C1110" s="4">
        <v>43113</v>
      </c>
      <c r="D1110" s="9">
        <v>98977.05</v>
      </c>
    </row>
    <row r="1111" spans="1:4" thickTop="1" thickBot="1">
      <c r="A1111" s="24">
        <v>43114</v>
      </c>
      <c r="B1111" s="3">
        <v>43114</v>
      </c>
      <c r="C1111" s="4">
        <v>43114</v>
      </c>
      <c r="D1111" s="9">
        <v>92021.68</v>
      </c>
    </row>
    <row r="1112" spans="1:4" thickTop="1" thickBot="1">
      <c r="A1112" s="24">
        <v>43115</v>
      </c>
      <c r="B1112" s="3">
        <v>43115</v>
      </c>
      <c r="C1112" s="4">
        <v>43115</v>
      </c>
      <c r="D1112" s="9">
        <v>109389.095</v>
      </c>
    </row>
    <row r="1113" spans="1:4" thickTop="1" thickBot="1">
      <c r="A1113" s="24">
        <v>43116</v>
      </c>
      <c r="B1113" s="3">
        <v>43116</v>
      </c>
      <c r="C1113" s="4">
        <v>43116</v>
      </c>
      <c r="D1113" s="9">
        <v>116074.03</v>
      </c>
    </row>
    <row r="1114" spans="1:4" thickTop="1" thickBot="1">
      <c r="A1114" s="24">
        <v>43117</v>
      </c>
      <c r="B1114" s="3">
        <v>43117</v>
      </c>
      <c r="C1114" s="4">
        <v>43117</v>
      </c>
      <c r="D1114" s="9">
        <v>129286.36500000001</v>
      </c>
    </row>
    <row r="1115" spans="1:4" thickTop="1" thickBot="1">
      <c r="A1115" s="24">
        <v>43118</v>
      </c>
      <c r="B1115" s="3">
        <v>43118</v>
      </c>
      <c r="C1115" s="4">
        <v>43118</v>
      </c>
      <c r="D1115" s="9">
        <v>154648.065</v>
      </c>
    </row>
    <row r="1116" spans="1:4" thickTop="1" thickBot="1">
      <c r="A1116" s="24">
        <v>43119</v>
      </c>
      <c r="B1116" s="3">
        <v>43119</v>
      </c>
      <c r="C1116" s="4">
        <v>43119</v>
      </c>
      <c r="D1116" s="9">
        <v>165070.595</v>
      </c>
    </row>
    <row r="1117" spans="1:4" thickTop="1" thickBot="1">
      <c r="A1117" s="24">
        <v>43120</v>
      </c>
      <c r="B1117" s="3">
        <v>43120</v>
      </c>
      <c r="C1117" s="4">
        <v>43120</v>
      </c>
      <c r="D1117" s="9">
        <v>124825.02499999999</v>
      </c>
    </row>
    <row r="1118" spans="1:4" thickTop="1" thickBot="1">
      <c r="A1118" s="24">
        <v>43121</v>
      </c>
      <c r="B1118" s="3">
        <v>43121</v>
      </c>
      <c r="C1118" s="4">
        <v>43121</v>
      </c>
      <c r="D1118" s="9">
        <v>127305.2</v>
      </c>
    </row>
    <row r="1119" spans="1:4" thickTop="1" thickBot="1">
      <c r="A1119" s="24">
        <v>43122</v>
      </c>
      <c r="B1119" s="3">
        <v>43122</v>
      </c>
      <c r="C1119" s="4">
        <v>43122</v>
      </c>
      <c r="D1119" s="9">
        <v>137955.42499999999</v>
      </c>
    </row>
    <row r="1120" spans="1:4" thickTop="1" thickBot="1">
      <c r="A1120" s="24">
        <v>43123</v>
      </c>
      <c r="B1120" s="3">
        <v>43123</v>
      </c>
      <c r="C1120" s="4">
        <v>43123</v>
      </c>
      <c r="D1120" s="9">
        <v>128314.47</v>
      </c>
    </row>
    <row r="1121" spans="1:4" thickTop="1" thickBot="1">
      <c r="A1121" s="24">
        <v>43124</v>
      </c>
      <c r="B1121" s="3">
        <v>43124</v>
      </c>
      <c r="C1121" s="4">
        <v>43124</v>
      </c>
      <c r="D1121" s="9">
        <v>128899.765</v>
      </c>
    </row>
    <row r="1122" spans="1:4" thickTop="1" thickBot="1">
      <c r="A1122" s="24">
        <v>43125</v>
      </c>
      <c r="B1122" s="3">
        <v>43125</v>
      </c>
      <c r="C1122" s="4">
        <v>43125</v>
      </c>
      <c r="D1122" s="9">
        <v>139245.21</v>
      </c>
    </row>
    <row r="1123" spans="1:4" thickTop="1" thickBot="1">
      <c r="A1123" s="24">
        <v>43126</v>
      </c>
      <c r="B1123" s="3">
        <v>43126</v>
      </c>
      <c r="C1123" s="4">
        <v>43126</v>
      </c>
      <c r="D1123" s="9">
        <v>128599.46</v>
      </c>
    </row>
    <row r="1124" spans="1:4" thickTop="1" thickBot="1">
      <c r="A1124" s="24">
        <v>43127</v>
      </c>
      <c r="B1124" s="3">
        <v>43127</v>
      </c>
      <c r="C1124" s="4">
        <v>43127</v>
      </c>
      <c r="D1124" s="9">
        <v>139114.58499999999</v>
      </c>
    </row>
    <row r="1125" spans="1:4" thickTop="1" thickBot="1">
      <c r="A1125" s="24">
        <v>43128</v>
      </c>
      <c r="B1125" s="3">
        <v>43128</v>
      </c>
      <c r="C1125" s="4">
        <v>43128</v>
      </c>
      <c r="D1125" s="9">
        <v>159436.69</v>
      </c>
    </row>
    <row r="1126" spans="1:4" thickTop="1" thickBot="1">
      <c r="A1126" s="24">
        <v>43129</v>
      </c>
      <c r="B1126" s="3">
        <v>43129</v>
      </c>
      <c r="C1126" s="4">
        <v>43129</v>
      </c>
      <c r="D1126" s="9">
        <v>160437.565</v>
      </c>
    </row>
    <row r="1127" spans="1:4" thickTop="1" thickBot="1">
      <c r="A1127" s="24">
        <v>43130</v>
      </c>
      <c r="B1127" s="3">
        <v>43130</v>
      </c>
      <c r="C1127" s="4">
        <v>43130</v>
      </c>
      <c r="D1127" s="9">
        <v>115239.57</v>
      </c>
    </row>
    <row r="1128" spans="1:4" thickTop="1" thickBot="1">
      <c r="A1128" s="24">
        <v>43131</v>
      </c>
      <c r="B1128" s="3">
        <v>43131</v>
      </c>
      <c r="C1128" s="4">
        <v>43131</v>
      </c>
      <c r="D1128" s="9">
        <v>108524.18</v>
      </c>
    </row>
    <row r="1129" spans="1:4" thickTop="1" thickBot="1">
      <c r="A1129" s="24">
        <v>43132</v>
      </c>
      <c r="B1129" s="3">
        <v>43132</v>
      </c>
      <c r="C1129" s="4">
        <v>43132</v>
      </c>
      <c r="D1129" s="9">
        <v>109949.21</v>
      </c>
    </row>
    <row r="1130" spans="1:4" thickTop="1" thickBot="1">
      <c r="A1130" s="24">
        <v>43133</v>
      </c>
      <c r="B1130" s="3">
        <v>43133</v>
      </c>
      <c r="C1130" s="4">
        <v>43133</v>
      </c>
      <c r="D1130" s="9">
        <v>112946.34</v>
      </c>
    </row>
    <row r="1131" spans="1:4" thickTop="1" thickBot="1">
      <c r="A1131" s="24">
        <v>43134</v>
      </c>
      <c r="B1131" s="3">
        <v>43134</v>
      </c>
      <c r="C1131" s="4">
        <v>43134</v>
      </c>
      <c r="D1131" s="9">
        <v>104947.325</v>
      </c>
    </row>
    <row r="1132" spans="1:4" thickTop="1" thickBot="1">
      <c r="A1132" s="24">
        <v>43135</v>
      </c>
      <c r="B1132" s="3">
        <v>43135</v>
      </c>
      <c r="C1132" s="4">
        <v>43135</v>
      </c>
      <c r="D1132" s="9">
        <v>106065.935</v>
      </c>
    </row>
    <row r="1133" spans="1:4" thickTop="1" thickBot="1">
      <c r="A1133" s="24">
        <v>43136</v>
      </c>
      <c r="B1133" s="3">
        <v>43136</v>
      </c>
      <c r="C1133" s="4">
        <v>43136</v>
      </c>
      <c r="D1133" s="9">
        <v>126465.96</v>
      </c>
    </row>
    <row r="1134" spans="1:4" thickTop="1" thickBot="1">
      <c r="A1134" s="24">
        <v>43137</v>
      </c>
      <c r="B1134" s="3">
        <v>43137</v>
      </c>
      <c r="C1134" s="4">
        <v>43137</v>
      </c>
      <c r="D1134" s="9">
        <v>137539.72500000001</v>
      </c>
    </row>
    <row r="1135" spans="1:4" thickTop="1" thickBot="1">
      <c r="A1135" s="24">
        <v>43138</v>
      </c>
      <c r="B1135" s="3">
        <v>43138</v>
      </c>
      <c r="C1135" s="4">
        <v>43138</v>
      </c>
      <c r="D1135" s="9">
        <v>159307.315</v>
      </c>
    </row>
    <row r="1136" spans="1:4" thickTop="1" thickBot="1">
      <c r="A1136" s="24">
        <v>43139</v>
      </c>
      <c r="B1136" s="3">
        <v>43139</v>
      </c>
      <c r="C1136" s="4">
        <v>43139</v>
      </c>
      <c r="D1136" s="9">
        <v>149473.01</v>
      </c>
    </row>
    <row r="1137" spans="1:4" thickTop="1" thickBot="1">
      <c r="A1137" s="24">
        <v>43140</v>
      </c>
      <c r="B1137" s="3">
        <v>43140</v>
      </c>
      <c r="C1137" s="4">
        <v>43140</v>
      </c>
      <c r="D1137" s="9">
        <v>137101.87</v>
      </c>
    </row>
    <row r="1138" spans="1:4" thickTop="1" thickBot="1">
      <c r="A1138" s="24">
        <v>43141</v>
      </c>
      <c r="B1138" s="3">
        <v>43141</v>
      </c>
      <c r="C1138" s="4">
        <v>43141</v>
      </c>
      <c r="D1138" s="9">
        <v>118113.8</v>
      </c>
    </row>
    <row r="1139" spans="1:4" thickTop="1" thickBot="1">
      <c r="A1139" s="24">
        <v>43142</v>
      </c>
      <c r="B1139" s="3">
        <v>43142</v>
      </c>
      <c r="C1139" s="4">
        <v>43142</v>
      </c>
      <c r="D1139" s="9">
        <v>100440.29</v>
      </c>
    </row>
    <row r="1140" spans="1:4" thickTop="1" thickBot="1">
      <c r="A1140" s="24">
        <v>43143</v>
      </c>
      <c r="B1140" s="3">
        <v>43143</v>
      </c>
      <c r="C1140" s="4">
        <v>43143</v>
      </c>
      <c r="D1140" s="9">
        <v>116209.13</v>
      </c>
    </row>
    <row r="1141" spans="1:4" thickTop="1" thickBot="1">
      <c r="A1141" s="24">
        <v>43144</v>
      </c>
      <c r="B1141" s="3">
        <v>43144</v>
      </c>
      <c r="C1141" s="4">
        <v>43144</v>
      </c>
      <c r="D1141" s="9">
        <v>124882.715</v>
      </c>
    </row>
    <row r="1142" spans="1:4" thickTop="1" thickBot="1">
      <c r="A1142" s="24">
        <v>43145</v>
      </c>
      <c r="B1142" s="3">
        <v>43145</v>
      </c>
      <c r="C1142" s="4">
        <v>43145</v>
      </c>
      <c r="D1142" s="9">
        <v>115269.5</v>
      </c>
    </row>
    <row r="1143" spans="1:4" thickTop="1" thickBot="1">
      <c r="A1143" s="24">
        <v>43146</v>
      </c>
      <c r="B1143" s="3">
        <v>43146</v>
      </c>
      <c r="C1143" s="4">
        <v>43146</v>
      </c>
      <c r="D1143" s="9">
        <v>117260.245</v>
      </c>
    </row>
    <row r="1144" spans="1:4" thickTop="1" thickBot="1">
      <c r="A1144" s="24">
        <v>43147</v>
      </c>
      <c r="B1144" s="3">
        <v>43147</v>
      </c>
      <c r="C1144" s="4">
        <v>43147</v>
      </c>
      <c r="D1144" s="9">
        <v>114736.355</v>
      </c>
    </row>
    <row r="1145" spans="1:4" thickTop="1" thickBot="1">
      <c r="A1145" s="24">
        <v>43148</v>
      </c>
      <c r="B1145" s="3">
        <v>43148</v>
      </c>
      <c r="C1145" s="4">
        <v>43148</v>
      </c>
      <c r="D1145" s="9">
        <v>105799.935</v>
      </c>
    </row>
    <row r="1146" spans="1:4" thickTop="1" thickBot="1">
      <c r="A1146" s="24">
        <v>43149</v>
      </c>
      <c r="B1146" s="3">
        <v>43149</v>
      </c>
      <c r="C1146" s="4">
        <v>43149</v>
      </c>
      <c r="D1146" s="9">
        <v>105085.515</v>
      </c>
    </row>
    <row r="1147" spans="1:4" thickTop="1" thickBot="1">
      <c r="A1147" s="24">
        <v>43150</v>
      </c>
      <c r="B1147" s="3">
        <v>43150</v>
      </c>
      <c r="C1147" s="4">
        <v>43150</v>
      </c>
      <c r="D1147" s="9">
        <v>113116.425</v>
      </c>
    </row>
    <row r="1148" spans="1:4" thickTop="1" thickBot="1">
      <c r="A1148" s="24">
        <v>43151</v>
      </c>
      <c r="B1148" s="3">
        <v>43151</v>
      </c>
      <c r="C1148" s="4">
        <v>43151</v>
      </c>
      <c r="D1148" s="9">
        <v>120035.38499999999</v>
      </c>
    </row>
    <row r="1149" spans="1:4" thickTop="1" thickBot="1">
      <c r="A1149" s="24">
        <v>43152</v>
      </c>
      <c r="B1149" s="3">
        <v>43152</v>
      </c>
      <c r="C1149" s="4">
        <v>43152</v>
      </c>
      <c r="D1149" s="9">
        <v>124481.41499999999</v>
      </c>
    </row>
    <row r="1150" spans="1:4" thickTop="1" thickBot="1">
      <c r="A1150" s="24">
        <v>43153</v>
      </c>
      <c r="B1150" s="3">
        <v>43153</v>
      </c>
      <c r="C1150" s="4">
        <v>43153</v>
      </c>
      <c r="D1150" s="9">
        <v>133607.065</v>
      </c>
    </row>
    <row r="1151" spans="1:4" thickTop="1" thickBot="1">
      <c r="A1151" s="24">
        <v>43154</v>
      </c>
      <c r="B1151" s="3">
        <v>43154</v>
      </c>
      <c r="C1151" s="4">
        <v>43154</v>
      </c>
      <c r="D1151" s="9">
        <v>136328.345</v>
      </c>
    </row>
    <row r="1152" spans="1:4" thickTop="1" thickBot="1">
      <c r="A1152" s="24">
        <v>43155</v>
      </c>
      <c r="B1152" s="3">
        <v>43155</v>
      </c>
      <c r="C1152" s="4">
        <v>43155</v>
      </c>
      <c r="D1152" s="9">
        <v>119226.435</v>
      </c>
    </row>
    <row r="1153" spans="1:4" thickTop="1" thickBot="1">
      <c r="A1153" s="24">
        <v>43156</v>
      </c>
      <c r="B1153" s="3">
        <v>43156</v>
      </c>
      <c r="C1153" s="4">
        <v>43156</v>
      </c>
      <c r="D1153" s="9">
        <v>96305.07</v>
      </c>
    </row>
    <row r="1154" spans="1:4" thickTop="1" thickBot="1">
      <c r="A1154" s="24">
        <v>43157</v>
      </c>
      <c r="B1154" s="3">
        <v>43157</v>
      </c>
      <c r="C1154" s="4">
        <v>43157</v>
      </c>
      <c r="D1154" s="9">
        <v>117952.36500000001</v>
      </c>
    </row>
    <row r="1155" spans="1:4" thickTop="1" thickBot="1">
      <c r="A1155" s="24">
        <v>43158</v>
      </c>
      <c r="B1155" s="3">
        <v>43158</v>
      </c>
      <c r="C1155" s="4">
        <v>43158</v>
      </c>
      <c r="D1155" s="9">
        <v>127894.285</v>
      </c>
    </row>
    <row r="1156" spans="1:4" thickTop="1" thickBot="1">
      <c r="A1156" s="24">
        <v>43159</v>
      </c>
      <c r="B1156" s="3">
        <v>43159</v>
      </c>
      <c r="C1156" s="4">
        <v>43159</v>
      </c>
      <c r="D1156" s="9">
        <v>123400.17</v>
      </c>
    </row>
    <row r="1157" spans="1:4" thickTop="1" thickBot="1">
      <c r="A1157" s="24">
        <v>43160</v>
      </c>
      <c r="B1157" s="3">
        <v>43160</v>
      </c>
      <c r="C1157" s="4">
        <v>43160</v>
      </c>
      <c r="D1157" s="9">
        <v>117346.26</v>
      </c>
    </row>
    <row r="1158" spans="1:4" thickTop="1" thickBot="1">
      <c r="A1158" s="24">
        <v>43161</v>
      </c>
      <c r="B1158" s="3">
        <v>43161</v>
      </c>
      <c r="C1158" s="4">
        <v>43161</v>
      </c>
      <c r="D1158" s="9">
        <v>119960.33</v>
      </c>
    </row>
    <row r="1159" spans="1:4" thickTop="1" thickBot="1">
      <c r="A1159" s="24">
        <v>43162</v>
      </c>
      <c r="B1159" s="3">
        <v>43162</v>
      </c>
      <c r="C1159" s="4">
        <v>43162</v>
      </c>
      <c r="D1159" s="9">
        <v>111096.30499999999</v>
      </c>
    </row>
    <row r="1160" spans="1:4" thickTop="1" thickBot="1">
      <c r="A1160" s="24">
        <v>43163</v>
      </c>
      <c r="B1160" s="3">
        <v>43163</v>
      </c>
      <c r="C1160" s="4">
        <v>43163</v>
      </c>
      <c r="D1160" s="9">
        <v>101334.2</v>
      </c>
    </row>
    <row r="1161" spans="1:4" thickTop="1" thickBot="1">
      <c r="A1161" s="24">
        <v>43164</v>
      </c>
      <c r="B1161" s="3">
        <v>43164</v>
      </c>
      <c r="C1161" s="4">
        <v>43164</v>
      </c>
      <c r="D1161" s="9">
        <v>112527.285</v>
      </c>
    </row>
    <row r="1162" spans="1:4" thickTop="1" thickBot="1">
      <c r="A1162" s="24">
        <v>43165</v>
      </c>
      <c r="B1162" s="3">
        <v>43165</v>
      </c>
      <c r="C1162" s="4">
        <v>43165</v>
      </c>
      <c r="D1162" s="9">
        <v>113850.81</v>
      </c>
    </row>
    <row r="1163" spans="1:4" thickTop="1" thickBot="1">
      <c r="A1163" s="24">
        <v>43166</v>
      </c>
      <c r="B1163" s="3">
        <v>43166</v>
      </c>
      <c r="C1163" s="4">
        <v>43166</v>
      </c>
      <c r="D1163" s="9">
        <v>122717.5</v>
      </c>
    </row>
    <row r="1164" spans="1:4" thickTop="1" thickBot="1">
      <c r="A1164" s="24">
        <v>43167</v>
      </c>
      <c r="B1164" s="3">
        <v>43167</v>
      </c>
      <c r="C1164" s="4">
        <v>43167</v>
      </c>
      <c r="D1164" s="9">
        <v>128732.59</v>
      </c>
    </row>
    <row r="1165" spans="1:4" thickTop="1" thickBot="1">
      <c r="A1165" s="24">
        <v>43168</v>
      </c>
      <c r="B1165" s="3">
        <v>43168</v>
      </c>
      <c r="C1165" s="4">
        <v>43168</v>
      </c>
      <c r="D1165" s="9">
        <v>127805.485</v>
      </c>
    </row>
    <row r="1166" spans="1:4" thickTop="1" thickBot="1">
      <c r="A1166" s="24">
        <v>43169</v>
      </c>
      <c r="B1166" s="3">
        <v>43169</v>
      </c>
      <c r="C1166" s="4">
        <v>43169</v>
      </c>
      <c r="D1166" s="9">
        <v>120398.88499999999</v>
      </c>
    </row>
    <row r="1167" spans="1:4" thickTop="1" thickBot="1">
      <c r="A1167" s="24">
        <v>43170</v>
      </c>
      <c r="B1167" s="3">
        <v>43170</v>
      </c>
      <c r="C1167" s="4">
        <v>43170</v>
      </c>
      <c r="D1167" s="9">
        <v>104486.18</v>
      </c>
    </row>
    <row r="1168" spans="1:4" thickTop="1" thickBot="1">
      <c r="A1168" s="24">
        <v>43171</v>
      </c>
      <c r="B1168" s="3">
        <v>43171</v>
      </c>
      <c r="C1168" s="4">
        <v>43171</v>
      </c>
      <c r="D1168" s="9">
        <v>97542.31</v>
      </c>
    </row>
    <row r="1169" spans="1:4" thickTop="1" thickBot="1">
      <c r="A1169" s="24">
        <v>43172</v>
      </c>
      <c r="B1169" s="3">
        <v>43172</v>
      </c>
      <c r="C1169" s="4">
        <v>43172</v>
      </c>
      <c r="D1169" s="9">
        <v>112663.625</v>
      </c>
    </row>
    <row r="1170" spans="1:4" thickTop="1" thickBot="1">
      <c r="A1170" s="24">
        <v>43173</v>
      </c>
      <c r="B1170" s="3">
        <v>43173</v>
      </c>
      <c r="C1170" s="4">
        <v>43173</v>
      </c>
      <c r="D1170" s="9">
        <v>114195.35</v>
      </c>
    </row>
    <row r="1171" spans="1:4" thickTop="1" thickBot="1">
      <c r="A1171" s="24">
        <v>43174</v>
      </c>
      <c r="B1171" s="3">
        <v>43174</v>
      </c>
      <c r="C1171" s="4">
        <v>43174</v>
      </c>
      <c r="D1171" s="9">
        <v>116045.27</v>
      </c>
    </row>
    <row r="1172" spans="1:4" thickTop="1" thickBot="1">
      <c r="A1172" s="24">
        <v>43175</v>
      </c>
      <c r="B1172" s="3">
        <v>43175</v>
      </c>
      <c r="C1172" s="4">
        <v>43175</v>
      </c>
      <c r="D1172" s="9">
        <v>116284.345</v>
      </c>
    </row>
    <row r="1173" spans="1:4" thickTop="1" thickBot="1">
      <c r="A1173" s="24">
        <v>43176</v>
      </c>
      <c r="B1173" s="3">
        <v>43176</v>
      </c>
      <c r="C1173" s="4">
        <v>43176</v>
      </c>
      <c r="D1173" s="9">
        <v>110715.12</v>
      </c>
    </row>
    <row r="1174" spans="1:4" thickTop="1" thickBot="1">
      <c r="A1174" s="24">
        <v>43177</v>
      </c>
      <c r="B1174" s="3">
        <v>43177</v>
      </c>
      <c r="C1174" s="4">
        <v>43177</v>
      </c>
      <c r="D1174" s="9">
        <v>97262.705000000002</v>
      </c>
    </row>
    <row r="1175" spans="1:4" thickTop="1" thickBot="1">
      <c r="A1175" s="24">
        <v>43178</v>
      </c>
      <c r="B1175" s="3">
        <v>43178</v>
      </c>
      <c r="C1175" s="4">
        <v>43178</v>
      </c>
      <c r="D1175" s="9">
        <v>111617.94500000001</v>
      </c>
    </row>
    <row r="1176" spans="1:4" thickTop="1" thickBot="1">
      <c r="A1176" s="24">
        <v>43179</v>
      </c>
      <c r="B1176" s="3">
        <v>43179</v>
      </c>
      <c r="C1176" s="4">
        <v>43179</v>
      </c>
      <c r="D1176" s="9">
        <v>110794.26</v>
      </c>
    </row>
    <row r="1177" spans="1:4" thickTop="1" thickBot="1">
      <c r="A1177" s="24">
        <v>43180</v>
      </c>
      <c r="B1177" s="3">
        <v>43180</v>
      </c>
      <c r="C1177" s="4">
        <v>43180</v>
      </c>
      <c r="D1177" s="9">
        <v>111254.315</v>
      </c>
    </row>
    <row r="1178" spans="1:4" thickTop="1" thickBot="1">
      <c r="A1178" s="24">
        <v>43181</v>
      </c>
      <c r="B1178" s="3">
        <v>43181</v>
      </c>
      <c r="C1178" s="4">
        <v>43181</v>
      </c>
      <c r="D1178" s="9">
        <v>115020.505</v>
      </c>
    </row>
    <row r="1179" spans="1:4" thickTop="1" thickBot="1">
      <c r="A1179" s="24">
        <v>43182</v>
      </c>
      <c r="B1179" s="3">
        <v>43182</v>
      </c>
      <c r="C1179" s="4">
        <v>43182</v>
      </c>
      <c r="D1179" s="9">
        <v>119298.325</v>
      </c>
    </row>
    <row r="1180" spans="1:4" thickTop="1" thickBot="1">
      <c r="A1180" s="24">
        <v>43183</v>
      </c>
      <c r="B1180" s="3">
        <v>43183</v>
      </c>
      <c r="C1180" s="4">
        <v>43183</v>
      </c>
      <c r="D1180" s="9">
        <v>112312.69500000001</v>
      </c>
    </row>
    <row r="1181" spans="1:4" thickTop="1" thickBot="1">
      <c r="A1181" s="24">
        <v>43184</v>
      </c>
      <c r="B1181" s="3">
        <v>43184</v>
      </c>
      <c r="C1181" s="4">
        <v>43184</v>
      </c>
      <c r="D1181" s="9">
        <v>98918.514999999999</v>
      </c>
    </row>
    <row r="1182" spans="1:4" thickTop="1" thickBot="1">
      <c r="A1182" s="24">
        <v>43185</v>
      </c>
      <c r="B1182" s="3">
        <v>43185</v>
      </c>
      <c r="C1182" s="4">
        <v>43185</v>
      </c>
      <c r="D1182" s="9">
        <v>112488.215</v>
      </c>
    </row>
    <row r="1183" spans="1:4" thickTop="1" thickBot="1">
      <c r="A1183" s="24">
        <v>43186</v>
      </c>
      <c r="B1183" s="3">
        <v>43186</v>
      </c>
      <c r="C1183" s="4">
        <v>43186</v>
      </c>
      <c r="D1183" s="9">
        <v>116809.36500000001</v>
      </c>
    </row>
    <row r="1184" spans="1:4" thickTop="1" thickBot="1">
      <c r="A1184" s="24">
        <v>43187</v>
      </c>
      <c r="B1184" s="3">
        <v>43187</v>
      </c>
      <c r="C1184" s="4">
        <v>43187</v>
      </c>
      <c r="D1184" s="9">
        <v>117744.005</v>
      </c>
    </row>
    <row r="1185" spans="1:4" thickTop="1" thickBot="1">
      <c r="A1185" s="24">
        <v>43188</v>
      </c>
      <c r="B1185" s="3">
        <v>43188</v>
      </c>
      <c r="C1185" s="4">
        <v>43188</v>
      </c>
      <c r="D1185" s="9">
        <v>116457.26</v>
      </c>
    </row>
    <row r="1186" spans="1:4" thickTop="1" thickBot="1">
      <c r="A1186" s="24">
        <v>43189</v>
      </c>
      <c r="B1186" s="3">
        <v>43189</v>
      </c>
      <c r="C1186" s="4">
        <v>43189</v>
      </c>
      <c r="D1186" s="9">
        <v>97070.345000000001</v>
      </c>
    </row>
    <row r="1187" spans="1:4" thickTop="1" thickBot="1">
      <c r="A1187" s="24">
        <v>43190</v>
      </c>
      <c r="B1187" s="3">
        <v>43190</v>
      </c>
      <c r="C1187" s="4">
        <v>43190</v>
      </c>
      <c r="D1187" s="9">
        <v>99687.64</v>
      </c>
    </row>
    <row r="1188" spans="1:4" thickTop="1" thickBot="1">
      <c r="A1188" s="24">
        <v>43191</v>
      </c>
      <c r="B1188" s="3">
        <v>43191</v>
      </c>
      <c r="C1188" s="4">
        <v>43191</v>
      </c>
      <c r="D1188" s="9">
        <v>98817.03</v>
      </c>
    </row>
    <row r="1189" spans="1:4" thickTop="1" thickBot="1">
      <c r="A1189" s="24">
        <v>43192</v>
      </c>
      <c r="B1189" s="3">
        <v>43192</v>
      </c>
      <c r="C1189" s="4">
        <v>43192</v>
      </c>
      <c r="D1189" s="9">
        <v>98258.25</v>
      </c>
    </row>
    <row r="1190" spans="1:4" thickTop="1" thickBot="1">
      <c r="A1190" s="24">
        <v>43193</v>
      </c>
      <c r="B1190" s="3">
        <v>43193</v>
      </c>
      <c r="C1190" s="4">
        <v>43193</v>
      </c>
      <c r="D1190" s="9">
        <v>113381.53</v>
      </c>
    </row>
    <row r="1191" spans="1:4" thickTop="1" thickBot="1">
      <c r="A1191" s="24">
        <v>43194</v>
      </c>
      <c r="B1191" s="3">
        <v>43194</v>
      </c>
      <c r="C1191" s="4">
        <v>43194</v>
      </c>
      <c r="D1191" s="9">
        <v>115974.61</v>
      </c>
    </row>
    <row r="1192" spans="1:4" thickTop="1" thickBot="1">
      <c r="A1192" s="24">
        <v>43195</v>
      </c>
      <c r="B1192" s="3">
        <v>43195</v>
      </c>
      <c r="C1192" s="4">
        <v>43195</v>
      </c>
      <c r="D1192" s="9">
        <v>117551.69500000001</v>
      </c>
    </row>
    <row r="1193" spans="1:4" thickTop="1" thickBot="1">
      <c r="A1193" s="24">
        <v>43196</v>
      </c>
      <c r="B1193" s="3">
        <v>43196</v>
      </c>
      <c r="C1193" s="4">
        <v>43196</v>
      </c>
      <c r="D1193" s="9">
        <v>115979.07</v>
      </c>
    </row>
    <row r="1194" spans="1:4" thickTop="1" thickBot="1">
      <c r="A1194" s="24">
        <v>43197</v>
      </c>
      <c r="B1194" s="3">
        <v>43197</v>
      </c>
      <c r="C1194" s="4">
        <v>43197</v>
      </c>
      <c r="D1194" s="9">
        <v>105938.47500000001</v>
      </c>
    </row>
    <row r="1195" spans="1:4" thickTop="1" thickBot="1">
      <c r="A1195" s="24">
        <v>43198</v>
      </c>
      <c r="B1195" s="3">
        <v>43198</v>
      </c>
      <c r="C1195" s="4">
        <v>43198</v>
      </c>
      <c r="D1195" s="9">
        <v>100571.16499999999</v>
      </c>
    </row>
    <row r="1196" spans="1:4" thickTop="1" thickBot="1">
      <c r="A1196" s="24">
        <v>43199</v>
      </c>
      <c r="B1196" s="3">
        <v>43199</v>
      </c>
      <c r="C1196" s="4">
        <v>43199</v>
      </c>
      <c r="D1196" s="9">
        <v>118702.925</v>
      </c>
    </row>
    <row r="1197" spans="1:4" thickTop="1" thickBot="1">
      <c r="A1197" s="24">
        <v>43200</v>
      </c>
      <c r="B1197" s="3">
        <v>43200</v>
      </c>
      <c r="C1197" s="4">
        <v>43200</v>
      </c>
      <c r="D1197" s="9">
        <v>122423.01</v>
      </c>
    </row>
    <row r="1198" spans="1:4" thickTop="1" thickBot="1">
      <c r="A1198" s="24">
        <v>43201</v>
      </c>
      <c r="B1198" s="3">
        <v>43201</v>
      </c>
      <c r="C1198" s="4">
        <v>43201</v>
      </c>
      <c r="D1198" s="9">
        <v>121944.995</v>
      </c>
    </row>
    <row r="1199" spans="1:4" thickTop="1" thickBot="1">
      <c r="A1199" s="24">
        <v>43202</v>
      </c>
      <c r="B1199" s="3">
        <v>43202</v>
      </c>
      <c r="C1199" s="4">
        <v>43202</v>
      </c>
      <c r="D1199" s="9">
        <v>119876.63</v>
      </c>
    </row>
    <row r="1200" spans="1:4" thickTop="1" thickBot="1">
      <c r="A1200" s="24">
        <v>43203</v>
      </c>
      <c r="B1200" s="3">
        <v>43203</v>
      </c>
      <c r="C1200" s="4">
        <v>43203</v>
      </c>
      <c r="D1200" s="9">
        <v>113609.76</v>
      </c>
    </row>
    <row r="1201" spans="1:4" thickTop="1" thickBot="1">
      <c r="A1201" s="24">
        <v>43204</v>
      </c>
      <c r="B1201" s="3">
        <v>43204</v>
      </c>
      <c r="C1201" s="4">
        <v>43204</v>
      </c>
      <c r="D1201" s="9">
        <v>105135.30499999999</v>
      </c>
    </row>
    <row r="1202" spans="1:4" thickTop="1" thickBot="1">
      <c r="A1202" s="24">
        <v>43205</v>
      </c>
      <c r="B1202" s="3">
        <v>43205</v>
      </c>
      <c r="C1202" s="4">
        <v>43205</v>
      </c>
      <c r="D1202" s="9">
        <v>104123.39</v>
      </c>
    </row>
    <row r="1203" spans="1:4" thickTop="1" thickBot="1">
      <c r="A1203" s="24">
        <v>43206</v>
      </c>
      <c r="B1203" s="3">
        <v>43206</v>
      </c>
      <c r="C1203" s="4">
        <v>43206</v>
      </c>
      <c r="D1203" s="9">
        <v>115694.64</v>
      </c>
    </row>
    <row r="1204" spans="1:4" thickTop="1" thickBot="1">
      <c r="A1204" s="24">
        <v>43207</v>
      </c>
      <c r="B1204" s="3">
        <v>43207</v>
      </c>
      <c r="C1204" s="4">
        <v>43207</v>
      </c>
      <c r="D1204" s="9">
        <v>121092.855</v>
      </c>
    </row>
    <row r="1205" spans="1:4" thickTop="1" thickBot="1">
      <c r="A1205" s="24">
        <v>43208</v>
      </c>
      <c r="B1205" s="3">
        <v>43208</v>
      </c>
      <c r="C1205" s="4">
        <v>43208</v>
      </c>
      <c r="D1205" s="9">
        <v>120784.875</v>
      </c>
    </row>
    <row r="1206" spans="1:4" thickTop="1" thickBot="1">
      <c r="A1206" s="24">
        <v>43209</v>
      </c>
      <c r="B1206" s="3">
        <v>43209</v>
      </c>
      <c r="C1206" s="4">
        <v>43209</v>
      </c>
      <c r="D1206" s="9">
        <v>120448.935</v>
      </c>
    </row>
    <row r="1207" spans="1:4" thickTop="1" thickBot="1">
      <c r="A1207" s="24">
        <v>43210</v>
      </c>
      <c r="B1207" s="3">
        <v>43210</v>
      </c>
      <c r="C1207" s="4">
        <v>43210</v>
      </c>
      <c r="D1207" s="9">
        <v>118324.09</v>
      </c>
    </row>
    <row r="1208" spans="1:4" thickTop="1" thickBot="1">
      <c r="A1208" s="24">
        <v>43211</v>
      </c>
      <c r="B1208" s="3">
        <v>43211</v>
      </c>
      <c r="C1208" s="4">
        <v>43211</v>
      </c>
      <c r="D1208" s="9">
        <v>107479.26</v>
      </c>
    </row>
    <row r="1209" spans="1:4" thickTop="1" thickBot="1">
      <c r="A1209" s="24">
        <v>43212</v>
      </c>
      <c r="B1209" s="3">
        <v>43212</v>
      </c>
      <c r="C1209" s="4">
        <v>43212</v>
      </c>
      <c r="D1209" s="9">
        <v>103662.05</v>
      </c>
    </row>
    <row r="1210" spans="1:4" thickTop="1" thickBot="1">
      <c r="A1210" s="24">
        <v>43213</v>
      </c>
      <c r="B1210" s="3">
        <v>43213</v>
      </c>
      <c r="C1210" s="4">
        <v>43213</v>
      </c>
      <c r="D1210" s="9">
        <v>117799.97</v>
      </c>
    </row>
    <row r="1211" spans="1:4" thickTop="1" thickBot="1">
      <c r="A1211" s="24">
        <v>43214</v>
      </c>
      <c r="B1211" s="3">
        <v>43214</v>
      </c>
      <c r="C1211" s="4">
        <v>43214</v>
      </c>
      <c r="D1211" s="9">
        <v>117642.645</v>
      </c>
    </row>
    <row r="1212" spans="1:4" thickTop="1" thickBot="1">
      <c r="A1212" s="24">
        <v>43215</v>
      </c>
      <c r="B1212" s="3">
        <v>43215</v>
      </c>
      <c r="C1212" s="4">
        <v>43215</v>
      </c>
      <c r="D1212" s="9">
        <v>106654.955</v>
      </c>
    </row>
    <row r="1213" spans="1:4" thickTop="1" thickBot="1">
      <c r="A1213" s="24">
        <v>43216</v>
      </c>
      <c r="B1213" s="3">
        <v>43216</v>
      </c>
      <c r="C1213" s="4">
        <v>43216</v>
      </c>
      <c r="D1213" s="9">
        <v>117617.51</v>
      </c>
    </row>
    <row r="1214" spans="1:4" thickTop="1" thickBot="1">
      <c r="A1214" s="24">
        <v>43217</v>
      </c>
      <c r="B1214" s="3">
        <v>43217</v>
      </c>
      <c r="C1214" s="4">
        <v>43217</v>
      </c>
      <c r="D1214" s="9">
        <v>119079.465</v>
      </c>
    </row>
    <row r="1215" spans="1:4" thickTop="1" thickBot="1">
      <c r="A1215" s="24">
        <v>43218</v>
      </c>
      <c r="B1215" s="3">
        <v>43218</v>
      </c>
      <c r="C1215" s="4">
        <v>43218</v>
      </c>
      <c r="D1215" s="9">
        <v>108613.38</v>
      </c>
    </row>
    <row r="1216" spans="1:4" thickTop="1" thickBot="1">
      <c r="A1216" s="24">
        <v>43219</v>
      </c>
      <c r="B1216" s="3">
        <v>43219</v>
      </c>
      <c r="C1216" s="4">
        <v>43219</v>
      </c>
      <c r="D1216" s="9">
        <v>105277.715</v>
      </c>
    </row>
    <row r="1217" spans="1:4" thickTop="1" thickBot="1">
      <c r="A1217" s="24">
        <v>43220</v>
      </c>
      <c r="B1217" s="3">
        <v>43220</v>
      </c>
      <c r="C1217" s="4">
        <v>43220</v>
      </c>
      <c r="D1217" s="9">
        <v>121551.685</v>
      </c>
    </row>
    <row r="1218" spans="1:4" thickTop="1" thickBot="1">
      <c r="A1218" s="24">
        <v>43221</v>
      </c>
      <c r="B1218" s="3">
        <v>43221</v>
      </c>
      <c r="C1218" s="4">
        <v>43221</v>
      </c>
      <c r="D1218" s="9">
        <v>122642.235</v>
      </c>
    </row>
    <row r="1219" spans="1:4" thickTop="1" thickBot="1">
      <c r="A1219" s="24">
        <v>43222</v>
      </c>
      <c r="B1219" s="3">
        <v>43222</v>
      </c>
      <c r="C1219" s="4">
        <v>43222</v>
      </c>
      <c r="D1219" s="9">
        <v>118716.595</v>
      </c>
    </row>
    <row r="1220" spans="1:4" thickTop="1" thickBot="1">
      <c r="A1220" s="24">
        <v>43223</v>
      </c>
      <c r="B1220" s="3">
        <v>43223</v>
      </c>
      <c r="C1220" s="4">
        <v>43223</v>
      </c>
      <c r="D1220" s="9">
        <v>117357.83500000001</v>
      </c>
    </row>
    <row r="1221" spans="1:4" thickTop="1" thickBot="1">
      <c r="A1221" s="24">
        <v>43224</v>
      </c>
      <c r="B1221" s="3">
        <v>43224</v>
      </c>
      <c r="C1221" s="4">
        <v>43224</v>
      </c>
      <c r="D1221" s="9">
        <v>116870.46</v>
      </c>
    </row>
    <row r="1222" spans="1:4" thickTop="1" thickBot="1">
      <c r="A1222" s="24">
        <v>43225</v>
      </c>
      <c r="B1222" s="3">
        <v>43225</v>
      </c>
      <c r="C1222" s="4">
        <v>43225</v>
      </c>
      <c r="D1222" s="9">
        <v>106892.995</v>
      </c>
    </row>
    <row r="1223" spans="1:4" thickTop="1" thickBot="1">
      <c r="A1223" s="24">
        <v>43226</v>
      </c>
      <c r="B1223" s="3">
        <v>43226</v>
      </c>
      <c r="C1223" s="4">
        <v>43226</v>
      </c>
      <c r="D1223" s="9">
        <v>105840.39</v>
      </c>
    </row>
    <row r="1224" spans="1:4" thickTop="1" thickBot="1">
      <c r="A1224" s="24">
        <v>43227</v>
      </c>
      <c r="B1224" s="3">
        <v>43227</v>
      </c>
      <c r="C1224" s="4">
        <v>43227</v>
      </c>
      <c r="D1224" s="9">
        <v>118254.55499999999</v>
      </c>
    </row>
    <row r="1225" spans="1:4" thickTop="1" thickBot="1">
      <c r="A1225" s="24">
        <v>43228</v>
      </c>
      <c r="B1225" s="3">
        <v>43228</v>
      </c>
      <c r="C1225" s="4">
        <v>43228</v>
      </c>
      <c r="D1225" s="9">
        <v>122876.86500000001</v>
      </c>
    </row>
    <row r="1226" spans="1:4" thickTop="1" thickBot="1">
      <c r="A1226" s="24">
        <v>43229</v>
      </c>
      <c r="B1226" s="3">
        <v>43229</v>
      </c>
      <c r="C1226" s="4">
        <v>43229</v>
      </c>
      <c r="D1226" s="9">
        <v>122721.46</v>
      </c>
    </row>
    <row r="1227" spans="1:4" thickTop="1" thickBot="1">
      <c r="A1227" s="24">
        <v>43230</v>
      </c>
      <c r="B1227" s="3">
        <v>43230</v>
      </c>
      <c r="C1227" s="4">
        <v>43230</v>
      </c>
      <c r="D1227" s="9">
        <v>128518.505</v>
      </c>
    </row>
    <row r="1228" spans="1:4" thickTop="1" thickBot="1">
      <c r="A1228" s="24">
        <v>43231</v>
      </c>
      <c r="B1228" s="3">
        <v>43231</v>
      </c>
      <c r="C1228" s="4">
        <v>43231</v>
      </c>
      <c r="D1228" s="9">
        <v>133467.37</v>
      </c>
    </row>
    <row r="1229" spans="1:4" thickTop="1" thickBot="1">
      <c r="A1229" s="24">
        <v>43232</v>
      </c>
      <c r="B1229" s="3">
        <v>43232</v>
      </c>
      <c r="C1229" s="4">
        <v>43232</v>
      </c>
      <c r="D1229" s="9">
        <v>111273.755</v>
      </c>
    </row>
    <row r="1230" spans="1:4" thickTop="1" thickBot="1">
      <c r="A1230" s="24">
        <v>43233</v>
      </c>
      <c r="B1230" s="3">
        <v>43233</v>
      </c>
      <c r="C1230" s="4">
        <v>43233</v>
      </c>
      <c r="D1230" s="9">
        <v>108729.71</v>
      </c>
    </row>
    <row r="1231" spans="1:4" thickTop="1" thickBot="1">
      <c r="A1231" s="24">
        <v>43234</v>
      </c>
      <c r="B1231" s="3">
        <v>43234</v>
      </c>
      <c r="C1231" s="4">
        <v>43234</v>
      </c>
      <c r="D1231" s="9">
        <v>129885.955</v>
      </c>
    </row>
    <row r="1232" spans="1:4" thickTop="1" thickBot="1">
      <c r="A1232" s="24">
        <v>43235</v>
      </c>
      <c r="B1232" s="3">
        <v>43235</v>
      </c>
      <c r="C1232" s="4">
        <v>43235</v>
      </c>
      <c r="D1232" s="9">
        <v>131900.51999999999</v>
      </c>
    </row>
    <row r="1233" spans="1:4" thickTop="1" thickBot="1">
      <c r="A1233" s="24">
        <v>43236</v>
      </c>
      <c r="B1233" s="3">
        <v>43236</v>
      </c>
      <c r="C1233" s="4">
        <v>43236</v>
      </c>
      <c r="D1233" s="9">
        <v>133399.23000000001</v>
      </c>
    </row>
    <row r="1234" spans="1:4" thickTop="1" thickBot="1">
      <c r="A1234" s="24">
        <v>43237</v>
      </c>
      <c r="B1234" s="3">
        <v>43237</v>
      </c>
      <c r="C1234" s="4">
        <v>43237</v>
      </c>
      <c r="D1234" s="9">
        <v>131757.155</v>
      </c>
    </row>
    <row r="1235" spans="1:4" thickTop="1" thickBot="1">
      <c r="A1235" s="24">
        <v>43238</v>
      </c>
      <c r="B1235" s="3">
        <v>43238</v>
      </c>
      <c r="C1235" s="4">
        <v>43238</v>
      </c>
      <c r="D1235" s="9">
        <v>127353.575</v>
      </c>
    </row>
    <row r="1236" spans="1:4" thickTop="1" thickBot="1">
      <c r="A1236" s="24">
        <v>43239</v>
      </c>
      <c r="B1236" s="3">
        <v>43239</v>
      </c>
      <c r="C1236" s="4">
        <v>43239</v>
      </c>
      <c r="D1236" s="9">
        <v>119262.145</v>
      </c>
    </row>
    <row r="1237" spans="1:4" thickTop="1" thickBot="1">
      <c r="A1237" s="24">
        <v>43240</v>
      </c>
      <c r="B1237" s="3">
        <v>43240</v>
      </c>
      <c r="C1237" s="4">
        <v>43240</v>
      </c>
      <c r="D1237" s="9">
        <v>112349.26</v>
      </c>
    </row>
    <row r="1238" spans="1:4" thickTop="1" thickBot="1">
      <c r="A1238" s="24">
        <v>43241</v>
      </c>
      <c r="B1238" s="3">
        <v>43241</v>
      </c>
      <c r="C1238" s="4">
        <v>43241</v>
      </c>
      <c r="D1238" s="9">
        <v>124046.80499999999</v>
      </c>
    </row>
    <row r="1239" spans="1:4" thickTop="1" thickBot="1">
      <c r="A1239" s="24">
        <v>43242</v>
      </c>
      <c r="B1239" s="3">
        <v>43242</v>
      </c>
      <c r="C1239" s="4">
        <v>43242</v>
      </c>
      <c r="D1239" s="9">
        <v>126922.995</v>
      </c>
    </row>
    <row r="1240" spans="1:4" thickTop="1" thickBot="1">
      <c r="A1240" s="24">
        <v>43243</v>
      </c>
      <c r="B1240" s="3">
        <v>43243</v>
      </c>
      <c r="C1240" s="4">
        <v>43243</v>
      </c>
      <c r="D1240" s="9">
        <v>129352.83</v>
      </c>
    </row>
    <row r="1241" spans="1:4" thickTop="1" thickBot="1">
      <c r="A1241" s="24">
        <v>43244</v>
      </c>
      <c r="B1241" s="3">
        <v>43244</v>
      </c>
      <c r="C1241" s="4">
        <v>43244</v>
      </c>
      <c r="D1241" s="9">
        <v>129553.94</v>
      </c>
    </row>
    <row r="1242" spans="1:4" thickTop="1" thickBot="1">
      <c r="A1242" s="24">
        <v>43245</v>
      </c>
      <c r="B1242" s="3">
        <v>43245</v>
      </c>
      <c r="C1242" s="4">
        <v>43245</v>
      </c>
      <c r="D1242" s="9">
        <v>127957.57</v>
      </c>
    </row>
    <row r="1243" spans="1:4" thickTop="1" thickBot="1">
      <c r="A1243" s="24">
        <v>43246</v>
      </c>
      <c r="B1243" s="3">
        <v>43246</v>
      </c>
      <c r="C1243" s="4">
        <v>43246</v>
      </c>
      <c r="D1243" s="9">
        <v>115384.08500000001</v>
      </c>
    </row>
    <row r="1244" spans="1:4" thickTop="1" thickBot="1">
      <c r="A1244" s="24">
        <v>43247</v>
      </c>
      <c r="B1244" s="3">
        <v>43247</v>
      </c>
      <c r="C1244" s="4">
        <v>43247</v>
      </c>
      <c r="D1244" s="9">
        <v>106044.51</v>
      </c>
    </row>
    <row r="1245" spans="1:4" thickTop="1" thickBot="1">
      <c r="A1245" s="24">
        <v>43248</v>
      </c>
      <c r="B1245" s="3">
        <v>43248</v>
      </c>
      <c r="C1245" s="4">
        <v>43248</v>
      </c>
      <c r="D1245" s="9">
        <v>119360.265</v>
      </c>
    </row>
    <row r="1246" spans="1:4" thickTop="1" thickBot="1">
      <c r="A1246" s="24">
        <v>43249</v>
      </c>
      <c r="B1246" s="3">
        <v>43249</v>
      </c>
      <c r="C1246" s="4">
        <v>43249</v>
      </c>
      <c r="D1246" s="9">
        <v>123142.76</v>
      </c>
    </row>
    <row r="1247" spans="1:4" thickTop="1" thickBot="1">
      <c r="A1247" s="24">
        <v>43250</v>
      </c>
      <c r="B1247" s="3">
        <v>43250</v>
      </c>
      <c r="C1247" s="4">
        <v>43250</v>
      </c>
      <c r="D1247" s="9">
        <v>127830.62</v>
      </c>
    </row>
    <row r="1248" spans="1:4" thickTop="1" thickBot="1">
      <c r="A1248" s="24">
        <v>43251</v>
      </c>
      <c r="B1248" s="3">
        <v>43251</v>
      </c>
      <c r="C1248" s="4">
        <v>43251</v>
      </c>
      <c r="D1248" s="9">
        <v>131159.94500000001</v>
      </c>
    </row>
    <row r="1249" spans="1:4" thickTop="1" thickBot="1">
      <c r="A1249" s="24">
        <v>43252</v>
      </c>
      <c r="B1249" s="3">
        <v>43252</v>
      </c>
      <c r="C1249" s="4">
        <v>43252</v>
      </c>
      <c r="D1249" s="9">
        <v>135864.065</v>
      </c>
    </row>
    <row r="1250" spans="1:4" thickTop="1" thickBot="1">
      <c r="A1250" s="24">
        <v>43253</v>
      </c>
      <c r="B1250" s="3">
        <v>43253</v>
      </c>
      <c r="C1250" s="4">
        <v>43253</v>
      </c>
      <c r="D1250" s="9">
        <v>123226.075</v>
      </c>
    </row>
    <row r="1251" spans="1:4" thickTop="1" thickBot="1">
      <c r="A1251" s="24">
        <v>43254</v>
      </c>
      <c r="B1251" s="3">
        <v>43254</v>
      </c>
      <c r="C1251" s="4">
        <v>43254</v>
      </c>
      <c r="D1251" s="9">
        <v>121177.58500000001</v>
      </c>
    </row>
    <row r="1252" spans="1:4" thickTop="1" thickBot="1">
      <c r="A1252" s="24">
        <v>43255</v>
      </c>
      <c r="B1252" s="3">
        <v>43255</v>
      </c>
      <c r="C1252" s="4">
        <v>43255</v>
      </c>
      <c r="D1252" s="9">
        <v>135385.41</v>
      </c>
    </row>
    <row r="1253" spans="1:4" thickTop="1" thickBot="1">
      <c r="A1253" s="24">
        <v>43256</v>
      </c>
      <c r="B1253" s="3">
        <v>43256</v>
      </c>
      <c r="C1253" s="4">
        <v>43256</v>
      </c>
      <c r="D1253" s="9">
        <v>132975.13</v>
      </c>
    </row>
    <row r="1254" spans="1:4" thickTop="1" thickBot="1">
      <c r="A1254" s="24">
        <v>43257</v>
      </c>
      <c r="B1254" s="3">
        <v>43257</v>
      </c>
      <c r="C1254" s="4">
        <v>43257</v>
      </c>
      <c r="D1254" s="9">
        <v>132038.42499999999</v>
      </c>
    </row>
    <row r="1255" spans="1:4" thickTop="1" thickBot="1">
      <c r="A1255" s="24">
        <v>43258</v>
      </c>
      <c r="B1255" s="3">
        <v>43258</v>
      </c>
      <c r="C1255" s="4">
        <v>43258</v>
      </c>
      <c r="D1255" s="9">
        <v>128577.63</v>
      </c>
    </row>
    <row r="1256" spans="1:4" thickTop="1" thickBot="1">
      <c r="A1256" s="24">
        <v>43259</v>
      </c>
      <c r="B1256" s="3">
        <v>43259</v>
      </c>
      <c r="C1256" s="4">
        <v>43259</v>
      </c>
      <c r="D1256" s="9">
        <v>129910.015</v>
      </c>
    </row>
    <row r="1257" spans="1:4" thickTop="1" thickBot="1">
      <c r="A1257" s="24">
        <v>43260</v>
      </c>
      <c r="B1257" s="3">
        <v>43260</v>
      </c>
      <c r="C1257" s="4">
        <v>43260</v>
      </c>
      <c r="D1257" s="9">
        <v>120232.19500000001</v>
      </c>
    </row>
    <row r="1258" spans="1:4" thickTop="1" thickBot="1">
      <c r="A1258" s="24">
        <v>43261</v>
      </c>
      <c r="B1258" s="3">
        <v>43261</v>
      </c>
      <c r="C1258" s="4">
        <v>43261</v>
      </c>
      <c r="D1258" s="9">
        <v>117037.86500000001</v>
      </c>
    </row>
    <row r="1259" spans="1:4" thickTop="1" thickBot="1">
      <c r="A1259" s="24">
        <v>43262</v>
      </c>
      <c r="B1259" s="3">
        <v>43262</v>
      </c>
      <c r="C1259" s="4">
        <v>43262</v>
      </c>
      <c r="D1259" s="9">
        <v>113420.985</v>
      </c>
    </row>
    <row r="1260" spans="1:4" thickTop="1" thickBot="1">
      <c r="A1260" s="24">
        <v>43263</v>
      </c>
      <c r="B1260" s="3">
        <v>43263</v>
      </c>
      <c r="C1260" s="4">
        <v>43263</v>
      </c>
      <c r="D1260" s="9">
        <v>127261.295</v>
      </c>
    </row>
    <row r="1261" spans="1:4" thickTop="1" thickBot="1">
      <c r="A1261" s="24">
        <v>43264</v>
      </c>
      <c r="B1261" s="3">
        <v>43264</v>
      </c>
      <c r="C1261" s="4">
        <v>43264</v>
      </c>
      <c r="D1261" s="9">
        <v>131574.60500000001</v>
      </c>
    </row>
    <row r="1262" spans="1:4" thickTop="1" thickBot="1">
      <c r="A1262" s="24">
        <v>43265</v>
      </c>
      <c r="B1262" s="3">
        <v>43265</v>
      </c>
      <c r="C1262" s="4">
        <v>43265</v>
      </c>
      <c r="D1262" s="9">
        <v>130544.485</v>
      </c>
    </row>
    <row r="1263" spans="1:4" thickTop="1" thickBot="1">
      <c r="A1263" s="24">
        <v>43266</v>
      </c>
      <c r="B1263" s="3">
        <v>43266</v>
      </c>
      <c r="C1263" s="4">
        <v>43266</v>
      </c>
      <c r="D1263" s="9">
        <v>133009.01</v>
      </c>
    </row>
    <row r="1264" spans="1:4" thickTop="1" thickBot="1">
      <c r="A1264" s="24">
        <v>43267</v>
      </c>
      <c r="B1264" s="3">
        <v>43267</v>
      </c>
      <c r="C1264" s="4">
        <v>43267</v>
      </c>
      <c r="D1264" s="9">
        <v>124351.235</v>
      </c>
    </row>
    <row r="1265" spans="1:4" thickTop="1" thickBot="1">
      <c r="A1265" s="24">
        <v>43268</v>
      </c>
      <c r="B1265" s="3">
        <v>43268</v>
      </c>
      <c r="C1265" s="4">
        <v>43268</v>
      </c>
      <c r="D1265" s="9">
        <v>120785.595</v>
      </c>
    </row>
    <row r="1266" spans="1:4" thickTop="1" thickBot="1">
      <c r="A1266" s="24">
        <v>43269</v>
      </c>
      <c r="B1266" s="3">
        <v>43269</v>
      </c>
      <c r="C1266" s="4">
        <v>43269</v>
      </c>
      <c r="D1266" s="9">
        <v>138518.73499999999</v>
      </c>
    </row>
    <row r="1267" spans="1:4" thickTop="1" thickBot="1">
      <c r="A1267" s="24">
        <v>43270</v>
      </c>
      <c r="B1267" s="3">
        <v>43270</v>
      </c>
      <c r="C1267" s="4">
        <v>43270</v>
      </c>
      <c r="D1267" s="9">
        <v>143830.12</v>
      </c>
    </row>
    <row r="1268" spans="1:4" thickTop="1" thickBot="1">
      <c r="A1268" s="24">
        <v>43271</v>
      </c>
      <c r="B1268" s="3">
        <v>43271</v>
      </c>
      <c r="C1268" s="4">
        <v>43271</v>
      </c>
      <c r="D1268" s="9">
        <v>141305.88</v>
      </c>
    </row>
    <row r="1269" spans="1:4" thickTop="1" thickBot="1">
      <c r="A1269" s="24">
        <v>43272</v>
      </c>
      <c r="B1269" s="3">
        <v>43272</v>
      </c>
      <c r="C1269" s="4">
        <v>43272</v>
      </c>
      <c r="D1269" s="9">
        <v>143542.01999999999</v>
      </c>
    </row>
    <row r="1270" spans="1:4" thickTop="1" thickBot="1">
      <c r="A1270" s="24">
        <v>43273</v>
      </c>
      <c r="B1270" s="3">
        <v>43273</v>
      </c>
      <c r="C1270" s="4">
        <v>43273</v>
      </c>
      <c r="D1270" s="9">
        <v>140296.4</v>
      </c>
    </row>
    <row r="1271" spans="1:4" thickTop="1" thickBot="1">
      <c r="A1271" s="24">
        <v>43274</v>
      </c>
      <c r="B1271" s="3">
        <v>43274</v>
      </c>
      <c r="C1271" s="4">
        <v>43274</v>
      </c>
      <c r="D1271" s="9">
        <v>132165.42499999999</v>
      </c>
    </row>
    <row r="1272" spans="1:4" thickTop="1" thickBot="1">
      <c r="A1272" s="24">
        <v>43275</v>
      </c>
      <c r="B1272" s="3">
        <v>43275</v>
      </c>
      <c r="C1272" s="4">
        <v>43275</v>
      </c>
      <c r="D1272" s="9">
        <v>125850.58</v>
      </c>
    </row>
    <row r="1273" spans="1:4" thickTop="1" thickBot="1">
      <c r="A1273" s="24">
        <v>43276</v>
      </c>
      <c r="B1273" s="3">
        <v>43276</v>
      </c>
      <c r="C1273" s="4">
        <v>43276</v>
      </c>
      <c r="D1273" s="9">
        <v>141972.715</v>
      </c>
    </row>
    <row r="1274" spans="1:4" thickTop="1" thickBot="1">
      <c r="A1274" s="24">
        <v>43277</v>
      </c>
      <c r="B1274" s="3">
        <v>43277</v>
      </c>
      <c r="C1274" s="4">
        <v>43277</v>
      </c>
      <c r="D1274" s="9">
        <v>142842.4</v>
      </c>
    </row>
    <row r="1275" spans="1:4" thickTop="1" thickBot="1">
      <c r="A1275" s="24">
        <v>43278</v>
      </c>
      <c r="B1275" s="3">
        <v>43278</v>
      </c>
      <c r="C1275" s="4">
        <v>43278</v>
      </c>
      <c r="D1275" s="9">
        <v>148100.13</v>
      </c>
    </row>
    <row r="1276" spans="1:4" thickTop="1" thickBot="1">
      <c r="A1276" s="24">
        <v>43279</v>
      </c>
      <c r="B1276" s="3">
        <v>43279</v>
      </c>
      <c r="C1276" s="4">
        <v>43279</v>
      </c>
      <c r="D1276" s="9">
        <v>150445.47</v>
      </c>
    </row>
    <row r="1277" spans="1:4" thickTop="1" thickBot="1">
      <c r="A1277" s="24">
        <v>43280</v>
      </c>
      <c r="B1277" s="3">
        <v>43280</v>
      </c>
      <c r="C1277" s="4">
        <v>43280</v>
      </c>
      <c r="D1277" s="9">
        <v>139188.48000000001</v>
      </c>
    </row>
    <row r="1278" spans="1:4" thickTop="1" thickBot="1">
      <c r="A1278" s="24">
        <v>43281</v>
      </c>
      <c r="B1278" s="3">
        <v>43281</v>
      </c>
      <c r="C1278" s="4">
        <v>43281</v>
      </c>
      <c r="D1278" s="9">
        <v>125394.425</v>
      </c>
    </row>
    <row r="1279" spans="1:4" thickTop="1" thickBot="1">
      <c r="A1279" s="24">
        <v>43282</v>
      </c>
      <c r="B1279" s="3">
        <v>43282</v>
      </c>
      <c r="C1279" s="4">
        <v>43282</v>
      </c>
      <c r="D1279" s="9">
        <v>124313.07</v>
      </c>
    </row>
    <row r="1280" spans="1:4" thickTop="1" thickBot="1">
      <c r="A1280" s="24">
        <v>43283</v>
      </c>
      <c r="B1280" s="3">
        <v>43283</v>
      </c>
      <c r="C1280" s="4">
        <v>43283</v>
      </c>
      <c r="D1280" s="9">
        <v>140713.255</v>
      </c>
    </row>
    <row r="1281" spans="1:4" thickTop="1" thickBot="1">
      <c r="A1281" s="24">
        <v>43284</v>
      </c>
      <c r="B1281" s="3">
        <v>43284</v>
      </c>
      <c r="C1281" s="4">
        <v>43284</v>
      </c>
      <c r="D1281" s="9">
        <v>135759.27499999999</v>
      </c>
    </row>
    <row r="1282" spans="1:4" thickTop="1" thickBot="1">
      <c r="A1282" s="24">
        <v>43285</v>
      </c>
      <c r="B1282" s="3">
        <v>43285</v>
      </c>
      <c r="C1282" s="4">
        <v>43285</v>
      </c>
      <c r="D1282" s="9">
        <v>128580.97500000001</v>
      </c>
    </row>
    <row r="1283" spans="1:4" thickTop="1" thickBot="1">
      <c r="A1283" s="24">
        <v>43286</v>
      </c>
      <c r="B1283" s="3">
        <v>43286</v>
      </c>
      <c r="C1283" s="4">
        <v>43286</v>
      </c>
      <c r="D1283" s="9">
        <v>125861.6</v>
      </c>
    </row>
    <row r="1284" spans="1:4" thickTop="1" thickBot="1">
      <c r="A1284" s="24">
        <v>43287</v>
      </c>
      <c r="B1284" s="3">
        <v>43287</v>
      </c>
      <c r="C1284" s="4">
        <v>43287</v>
      </c>
      <c r="D1284" s="9">
        <v>124242.52</v>
      </c>
    </row>
    <row r="1285" spans="1:4" thickTop="1" thickBot="1">
      <c r="A1285" s="24">
        <v>43288</v>
      </c>
      <c r="B1285" s="3">
        <v>43288</v>
      </c>
      <c r="C1285" s="4">
        <v>43288</v>
      </c>
      <c r="D1285" s="9">
        <v>119717.435</v>
      </c>
    </row>
    <row r="1286" spans="1:4" thickTop="1" thickBot="1">
      <c r="A1286" s="24">
        <v>43289</v>
      </c>
      <c r="B1286" s="3">
        <v>43289</v>
      </c>
      <c r="C1286" s="4">
        <v>43289</v>
      </c>
      <c r="D1286" s="9">
        <v>114562.215</v>
      </c>
    </row>
    <row r="1287" spans="1:4" thickTop="1" thickBot="1">
      <c r="A1287" s="24">
        <v>43290</v>
      </c>
      <c r="B1287" s="3">
        <v>43290</v>
      </c>
      <c r="C1287" s="4">
        <v>43290</v>
      </c>
      <c r="D1287" s="9">
        <v>133874.47500000001</v>
      </c>
    </row>
    <row r="1288" spans="1:4" thickTop="1" thickBot="1">
      <c r="A1288" s="24">
        <v>43291</v>
      </c>
      <c r="B1288" s="3">
        <v>43291</v>
      </c>
      <c r="C1288" s="4">
        <v>43291</v>
      </c>
      <c r="D1288" s="9">
        <v>140342.995</v>
      </c>
    </row>
    <row r="1289" spans="1:4" thickTop="1" thickBot="1">
      <c r="A1289" s="24">
        <v>43292</v>
      </c>
      <c r="B1289" s="3">
        <v>43292</v>
      </c>
      <c r="C1289" s="4">
        <v>43292</v>
      </c>
      <c r="D1289" s="9">
        <v>143461.125</v>
      </c>
    </row>
    <row r="1290" spans="1:4" thickTop="1" thickBot="1">
      <c r="A1290" s="24">
        <v>43293</v>
      </c>
      <c r="B1290" s="3">
        <v>43293</v>
      </c>
      <c r="C1290" s="4">
        <v>43293</v>
      </c>
      <c r="D1290" s="9">
        <v>145767.1</v>
      </c>
    </row>
    <row r="1291" spans="1:4" thickTop="1" thickBot="1">
      <c r="A1291" s="24">
        <v>43294</v>
      </c>
      <c r="B1291" s="3">
        <v>43294</v>
      </c>
      <c r="C1291" s="4">
        <v>43294</v>
      </c>
      <c r="D1291" s="9">
        <v>140542.95000000001</v>
      </c>
    </row>
    <row r="1292" spans="1:4" thickTop="1" thickBot="1">
      <c r="A1292" s="24">
        <v>43295</v>
      </c>
      <c r="B1292" s="3">
        <v>43295</v>
      </c>
      <c r="C1292" s="4">
        <v>43295</v>
      </c>
      <c r="D1292" s="9">
        <v>124491.53</v>
      </c>
    </row>
    <row r="1293" spans="1:4" thickTop="1" thickBot="1">
      <c r="A1293" s="24">
        <v>43296</v>
      </c>
      <c r="B1293" s="3">
        <v>43296</v>
      </c>
      <c r="C1293" s="4">
        <v>43296</v>
      </c>
      <c r="D1293" s="9">
        <v>119464.315</v>
      </c>
    </row>
    <row r="1294" spans="1:4" thickTop="1" thickBot="1">
      <c r="A1294" s="24">
        <v>43297</v>
      </c>
      <c r="B1294" s="3">
        <v>43297</v>
      </c>
      <c r="C1294" s="4">
        <v>43297</v>
      </c>
      <c r="D1294" s="9">
        <v>137446.75</v>
      </c>
    </row>
    <row r="1295" spans="1:4" thickTop="1" thickBot="1">
      <c r="A1295" s="24">
        <v>43298</v>
      </c>
      <c r="B1295" s="3">
        <v>43298</v>
      </c>
      <c r="C1295" s="4">
        <v>43298</v>
      </c>
      <c r="D1295" s="9">
        <v>131367.09</v>
      </c>
    </row>
    <row r="1296" spans="1:4" thickTop="1" thickBot="1">
      <c r="A1296" s="24">
        <v>43299</v>
      </c>
      <c r="B1296" s="3">
        <v>43299</v>
      </c>
      <c r="C1296" s="4">
        <v>43299</v>
      </c>
      <c r="D1296" s="9">
        <v>132856.72</v>
      </c>
    </row>
    <row r="1297" spans="1:4" thickTop="1" thickBot="1">
      <c r="A1297" s="24">
        <v>43300</v>
      </c>
      <c r="B1297" s="3">
        <v>43300</v>
      </c>
      <c r="C1297" s="4">
        <v>43300</v>
      </c>
      <c r="D1297" s="9">
        <v>133778.44500000001</v>
      </c>
    </row>
    <row r="1298" spans="1:4" thickTop="1" thickBot="1">
      <c r="A1298" s="24">
        <v>43301</v>
      </c>
      <c r="B1298" s="3">
        <v>43301</v>
      </c>
      <c r="C1298" s="4">
        <v>43301</v>
      </c>
      <c r="D1298" s="9">
        <v>135728.405</v>
      </c>
    </row>
    <row r="1299" spans="1:4" thickTop="1" thickBot="1">
      <c r="A1299" s="24">
        <v>43302</v>
      </c>
      <c r="B1299" s="3">
        <v>43302</v>
      </c>
      <c r="C1299" s="4">
        <v>43302</v>
      </c>
      <c r="D1299" s="9">
        <v>125928.62</v>
      </c>
    </row>
    <row r="1300" spans="1:4" thickTop="1" thickBot="1">
      <c r="A1300" s="24">
        <v>43303</v>
      </c>
      <c r="B1300" s="3">
        <v>43303</v>
      </c>
      <c r="C1300" s="4">
        <v>43303</v>
      </c>
      <c r="D1300" s="9">
        <v>114186.8</v>
      </c>
    </row>
    <row r="1301" spans="1:4" thickTop="1" thickBot="1">
      <c r="A1301" s="24">
        <v>43304</v>
      </c>
      <c r="B1301" s="3">
        <v>43304</v>
      </c>
      <c r="C1301" s="4">
        <v>43304</v>
      </c>
      <c r="D1301" s="9">
        <v>134664.655</v>
      </c>
    </row>
    <row r="1302" spans="1:4" thickTop="1" thickBot="1">
      <c r="A1302" s="24">
        <v>43305</v>
      </c>
      <c r="B1302" s="3">
        <v>43305</v>
      </c>
      <c r="C1302" s="4">
        <v>43305</v>
      </c>
      <c r="D1302" s="9">
        <v>132967.19</v>
      </c>
    </row>
    <row r="1303" spans="1:4" thickTop="1" thickBot="1">
      <c r="A1303" s="24">
        <v>43306</v>
      </c>
      <c r="B1303" s="3">
        <v>43306</v>
      </c>
      <c r="C1303" s="4">
        <v>43306</v>
      </c>
      <c r="D1303" s="9">
        <v>135308.29500000001</v>
      </c>
    </row>
    <row r="1304" spans="1:4" thickTop="1" thickBot="1">
      <c r="A1304" s="24">
        <v>43307</v>
      </c>
      <c r="B1304" s="3">
        <v>43307</v>
      </c>
      <c r="C1304" s="4">
        <v>43307</v>
      </c>
      <c r="D1304" s="9">
        <v>137634.125</v>
      </c>
    </row>
    <row r="1305" spans="1:4" thickTop="1" thickBot="1">
      <c r="A1305" s="24">
        <v>43308</v>
      </c>
      <c r="B1305" s="3">
        <v>43308</v>
      </c>
      <c r="C1305" s="4">
        <v>43308</v>
      </c>
      <c r="D1305" s="9">
        <v>130119.5</v>
      </c>
    </row>
    <row r="1306" spans="1:4" thickTop="1" thickBot="1">
      <c r="A1306" s="24">
        <v>43309</v>
      </c>
      <c r="B1306" s="3">
        <v>43309</v>
      </c>
      <c r="C1306" s="4">
        <v>43309</v>
      </c>
      <c r="D1306" s="9">
        <v>116942.94</v>
      </c>
    </row>
    <row r="1307" spans="1:4" thickTop="1" thickBot="1">
      <c r="A1307" s="24">
        <v>43310</v>
      </c>
      <c r="B1307" s="3">
        <v>43310</v>
      </c>
      <c r="C1307" s="4">
        <v>43310</v>
      </c>
      <c r="D1307" s="9">
        <v>111555</v>
      </c>
    </row>
    <row r="1308" spans="1:4" thickTop="1" thickBot="1">
      <c r="A1308" s="24">
        <v>43311</v>
      </c>
      <c r="B1308" s="3">
        <v>43311</v>
      </c>
      <c r="C1308" s="4">
        <v>43311</v>
      </c>
      <c r="D1308" s="9">
        <v>135422.13500000001</v>
      </c>
    </row>
    <row r="1309" spans="1:4" thickTop="1" thickBot="1">
      <c r="A1309" s="24">
        <v>43312</v>
      </c>
      <c r="B1309" s="3">
        <v>43312</v>
      </c>
      <c r="C1309" s="4">
        <v>43312</v>
      </c>
      <c r="D1309" s="9">
        <v>129519.995</v>
      </c>
    </row>
    <row r="1310" spans="1:4" thickTop="1" thickBot="1">
      <c r="A1310" s="24">
        <v>43313</v>
      </c>
      <c r="B1310" s="3">
        <v>43313</v>
      </c>
      <c r="C1310" s="4">
        <v>43313</v>
      </c>
      <c r="D1310" s="9">
        <v>134004.96</v>
      </c>
    </row>
    <row r="1311" spans="1:4" thickTop="1" thickBot="1">
      <c r="A1311" s="24">
        <v>43314</v>
      </c>
      <c r="B1311" s="3">
        <v>43314</v>
      </c>
      <c r="C1311" s="4">
        <v>43314</v>
      </c>
      <c r="D1311" s="9">
        <v>129025</v>
      </c>
    </row>
    <row r="1312" spans="1:4" thickTop="1" thickBot="1">
      <c r="A1312" s="24">
        <v>43315</v>
      </c>
      <c r="B1312" s="3">
        <v>43315</v>
      </c>
      <c r="C1312" s="4">
        <v>43315</v>
      </c>
      <c r="D1312" s="9">
        <v>129740.315</v>
      </c>
    </row>
    <row r="1313" spans="1:4" thickTop="1" thickBot="1">
      <c r="A1313" s="24">
        <v>43316</v>
      </c>
      <c r="B1313" s="3">
        <v>43316</v>
      </c>
      <c r="C1313" s="4">
        <v>43316</v>
      </c>
      <c r="D1313" s="9">
        <v>116238.175</v>
      </c>
    </row>
    <row r="1314" spans="1:4" thickTop="1" thickBot="1">
      <c r="A1314" s="24">
        <v>43317</v>
      </c>
      <c r="B1314" s="3">
        <v>43317</v>
      </c>
      <c r="C1314" s="4">
        <v>43317</v>
      </c>
      <c r="D1314" s="9">
        <v>104912.38</v>
      </c>
    </row>
    <row r="1315" spans="1:4" thickTop="1" thickBot="1">
      <c r="A1315" s="24">
        <v>43318</v>
      </c>
      <c r="B1315" s="3">
        <v>43318</v>
      </c>
      <c r="C1315" s="4">
        <v>43318</v>
      </c>
      <c r="D1315" s="9">
        <v>127198.78</v>
      </c>
    </row>
    <row r="1316" spans="1:4" thickTop="1" thickBot="1">
      <c r="A1316" s="24">
        <v>43319</v>
      </c>
      <c r="B1316" s="3">
        <v>43319</v>
      </c>
      <c r="C1316" s="4">
        <v>43319</v>
      </c>
      <c r="D1316" s="9">
        <v>131851.01500000001</v>
      </c>
    </row>
    <row r="1317" spans="1:4" thickTop="1" thickBot="1">
      <c r="A1317" s="24">
        <v>43320</v>
      </c>
      <c r="B1317" s="3">
        <v>43320</v>
      </c>
      <c r="C1317" s="4">
        <v>43320</v>
      </c>
      <c r="D1317" s="9">
        <v>131939.5</v>
      </c>
    </row>
    <row r="1318" spans="1:4" thickTop="1" thickBot="1">
      <c r="A1318" s="24">
        <v>43321</v>
      </c>
      <c r="B1318" s="3">
        <v>43321</v>
      </c>
      <c r="C1318" s="4">
        <v>43321</v>
      </c>
      <c r="D1318" s="9">
        <v>135670.99</v>
      </c>
    </row>
    <row r="1319" spans="1:4" thickTop="1" thickBot="1">
      <c r="A1319" s="24">
        <v>43322</v>
      </c>
      <c r="B1319" s="3">
        <v>43322</v>
      </c>
      <c r="C1319" s="4">
        <v>43322</v>
      </c>
      <c r="D1319" s="9">
        <v>121875.355</v>
      </c>
    </row>
    <row r="1320" spans="1:4" thickTop="1" thickBot="1">
      <c r="A1320" s="24">
        <v>43323</v>
      </c>
      <c r="B1320" s="3">
        <v>43323</v>
      </c>
      <c r="C1320" s="4">
        <v>43323</v>
      </c>
      <c r="D1320" s="9">
        <v>119988.735</v>
      </c>
    </row>
    <row r="1321" spans="1:4" thickTop="1" thickBot="1">
      <c r="A1321" s="24">
        <v>43324</v>
      </c>
      <c r="B1321" s="3">
        <v>43324</v>
      </c>
      <c r="C1321" s="4">
        <v>43324</v>
      </c>
      <c r="D1321" s="9">
        <v>115231.85</v>
      </c>
    </row>
    <row r="1322" spans="1:4" thickTop="1" thickBot="1">
      <c r="A1322" s="24">
        <v>43325</v>
      </c>
      <c r="B1322" s="3">
        <v>43325</v>
      </c>
      <c r="C1322" s="4">
        <v>43325</v>
      </c>
      <c r="D1322" s="9">
        <v>127541.57</v>
      </c>
    </row>
    <row r="1323" spans="1:4" thickTop="1" thickBot="1">
      <c r="A1323" s="24">
        <v>43326</v>
      </c>
      <c r="B1323" s="3">
        <v>43326</v>
      </c>
      <c r="C1323" s="4">
        <v>43326</v>
      </c>
      <c r="D1323" s="9">
        <v>121073.45</v>
      </c>
    </row>
    <row r="1324" spans="1:4" thickTop="1" thickBot="1">
      <c r="A1324" s="24">
        <v>43327</v>
      </c>
      <c r="B1324" s="3">
        <v>43327</v>
      </c>
      <c r="C1324" s="4">
        <v>43327</v>
      </c>
      <c r="D1324" s="9">
        <v>122602.11500000001</v>
      </c>
    </row>
    <row r="1325" spans="1:4" thickTop="1" thickBot="1">
      <c r="A1325" s="24">
        <v>43328</v>
      </c>
      <c r="B1325" s="3">
        <v>43328</v>
      </c>
      <c r="C1325" s="4">
        <v>43328</v>
      </c>
      <c r="D1325" s="9">
        <v>131137.065</v>
      </c>
    </row>
    <row r="1326" spans="1:4" thickTop="1" thickBot="1">
      <c r="A1326" s="24">
        <v>43329</v>
      </c>
      <c r="B1326" s="3">
        <v>43329</v>
      </c>
      <c r="C1326" s="4">
        <v>43329</v>
      </c>
      <c r="D1326" s="9">
        <v>125189.54</v>
      </c>
    </row>
    <row r="1327" spans="1:4" thickTop="1" thickBot="1">
      <c r="A1327" s="24">
        <v>43330</v>
      </c>
      <c r="B1327" s="3">
        <v>43330</v>
      </c>
      <c r="C1327" s="4">
        <v>43330</v>
      </c>
      <c r="D1327" s="9">
        <v>116571.26</v>
      </c>
    </row>
    <row r="1328" spans="1:4" thickTop="1" thickBot="1">
      <c r="A1328" s="24">
        <v>43331</v>
      </c>
      <c r="B1328" s="3">
        <v>43331</v>
      </c>
      <c r="C1328" s="4">
        <v>43331</v>
      </c>
      <c r="D1328" s="9">
        <v>119707.93</v>
      </c>
    </row>
    <row r="1329" spans="1:4" thickTop="1" thickBot="1">
      <c r="A1329" s="24">
        <v>43332</v>
      </c>
      <c r="B1329" s="3">
        <v>43332</v>
      </c>
      <c r="C1329" s="4">
        <v>43332</v>
      </c>
      <c r="D1329" s="9">
        <v>138918.38500000001</v>
      </c>
    </row>
    <row r="1330" spans="1:4" thickTop="1" thickBot="1">
      <c r="A1330" s="24">
        <v>43333</v>
      </c>
      <c r="B1330" s="3">
        <v>43333</v>
      </c>
      <c r="C1330" s="4">
        <v>43333</v>
      </c>
      <c r="D1330" s="9">
        <v>138424.25</v>
      </c>
    </row>
    <row r="1331" spans="1:4" thickTop="1" thickBot="1">
      <c r="A1331" s="24">
        <v>43334</v>
      </c>
      <c r="B1331" s="3">
        <v>43334</v>
      </c>
      <c r="C1331" s="4">
        <v>43334</v>
      </c>
      <c r="D1331" s="9">
        <v>136240.845</v>
      </c>
    </row>
    <row r="1332" spans="1:4" thickTop="1" thickBot="1">
      <c r="A1332" s="24">
        <v>43335</v>
      </c>
      <c r="B1332" s="3">
        <v>43335</v>
      </c>
      <c r="C1332" s="4">
        <v>43335</v>
      </c>
      <c r="D1332" s="9">
        <v>131956.72500000001</v>
      </c>
    </row>
    <row r="1333" spans="1:4" thickTop="1" thickBot="1">
      <c r="A1333" s="24">
        <v>43336</v>
      </c>
      <c r="B1333" s="3">
        <v>43336</v>
      </c>
      <c r="C1333" s="4">
        <v>43336</v>
      </c>
      <c r="D1333" s="9">
        <v>130210.94</v>
      </c>
    </row>
    <row r="1334" spans="1:4" thickTop="1" thickBot="1">
      <c r="A1334" s="24">
        <v>43337</v>
      </c>
      <c r="B1334" s="3">
        <v>43337</v>
      </c>
      <c r="C1334" s="4">
        <v>43337</v>
      </c>
      <c r="D1334" s="9">
        <v>116471.77499999999</v>
      </c>
    </row>
    <row r="1335" spans="1:4" thickTop="1" thickBot="1">
      <c r="A1335" s="24">
        <v>43338</v>
      </c>
      <c r="B1335" s="3">
        <v>43338</v>
      </c>
      <c r="C1335" s="4">
        <v>43338</v>
      </c>
      <c r="D1335" s="9">
        <v>111436.265</v>
      </c>
    </row>
    <row r="1336" spans="1:4" thickTop="1" thickBot="1">
      <c r="A1336" s="24">
        <v>43339</v>
      </c>
      <c r="B1336" s="3">
        <v>43339</v>
      </c>
      <c r="C1336" s="4">
        <v>43339</v>
      </c>
      <c r="D1336" s="9">
        <v>131280.85</v>
      </c>
    </row>
    <row r="1337" spans="1:4" thickTop="1" thickBot="1">
      <c r="A1337" s="24">
        <v>43340</v>
      </c>
      <c r="B1337" s="3">
        <v>43340</v>
      </c>
      <c r="C1337" s="4">
        <v>43340</v>
      </c>
      <c r="D1337" s="9">
        <v>139563.095</v>
      </c>
    </row>
    <row r="1338" spans="1:4" thickTop="1" thickBot="1">
      <c r="A1338" s="24">
        <v>43341</v>
      </c>
      <c r="B1338" s="3">
        <v>43341</v>
      </c>
      <c r="C1338" s="4">
        <v>43341</v>
      </c>
      <c r="D1338" s="9">
        <v>136032.16</v>
      </c>
    </row>
    <row r="1339" spans="1:4" thickTop="1" thickBot="1">
      <c r="A1339" s="24">
        <v>43342</v>
      </c>
      <c r="B1339" s="3">
        <v>43342</v>
      </c>
      <c r="C1339" s="4">
        <v>43342</v>
      </c>
      <c r="D1339" s="9">
        <v>139752.54500000001</v>
      </c>
    </row>
    <row r="1340" spans="1:4" thickTop="1" thickBot="1">
      <c r="A1340" s="24">
        <v>43343</v>
      </c>
      <c r="B1340" s="3">
        <v>43343</v>
      </c>
      <c r="C1340" s="4">
        <v>43343</v>
      </c>
      <c r="D1340" s="9">
        <v>130466.91499999999</v>
      </c>
    </row>
    <row r="1341" spans="1:4" thickTop="1" thickBot="1">
      <c r="A1341" s="24">
        <v>43344</v>
      </c>
      <c r="B1341" s="3">
        <v>43344</v>
      </c>
      <c r="C1341" s="4">
        <v>43344</v>
      </c>
      <c r="D1341" s="9">
        <v>116344.565</v>
      </c>
    </row>
    <row r="1342" spans="1:4" thickTop="1" thickBot="1">
      <c r="A1342" s="24">
        <v>43345</v>
      </c>
      <c r="B1342" s="3">
        <v>43345</v>
      </c>
      <c r="C1342" s="4">
        <v>43345</v>
      </c>
      <c r="D1342" s="9">
        <v>118402.905</v>
      </c>
    </row>
    <row r="1343" spans="1:4" thickTop="1" thickBot="1">
      <c r="A1343" s="24">
        <v>43346</v>
      </c>
      <c r="B1343" s="3">
        <v>43346</v>
      </c>
      <c r="C1343" s="4">
        <v>43346</v>
      </c>
      <c r="D1343" s="9">
        <v>131448.995</v>
      </c>
    </row>
    <row r="1344" spans="1:4" thickTop="1" thickBot="1">
      <c r="A1344" s="24">
        <v>43347</v>
      </c>
      <c r="B1344" s="3">
        <v>43347</v>
      </c>
      <c r="C1344" s="4">
        <v>43347</v>
      </c>
      <c r="D1344" s="9">
        <v>128192.08500000001</v>
      </c>
    </row>
    <row r="1345" spans="1:4" thickTop="1" thickBot="1">
      <c r="A1345" s="24">
        <v>43348</v>
      </c>
      <c r="B1345" s="3">
        <v>43348</v>
      </c>
      <c r="C1345" s="4">
        <v>43348</v>
      </c>
      <c r="D1345" s="9">
        <v>118307.155</v>
      </c>
    </row>
    <row r="1346" spans="1:4" thickTop="1" thickBot="1">
      <c r="A1346" s="24">
        <v>43349</v>
      </c>
      <c r="B1346" s="3">
        <v>43349</v>
      </c>
      <c r="C1346" s="4">
        <v>43349</v>
      </c>
      <c r="D1346" s="9">
        <v>116467.37</v>
      </c>
    </row>
    <row r="1347" spans="1:4" thickTop="1" thickBot="1">
      <c r="A1347" s="24">
        <v>43350</v>
      </c>
      <c r="B1347" s="3">
        <v>43350</v>
      </c>
      <c r="C1347" s="4">
        <v>43350</v>
      </c>
      <c r="D1347" s="9">
        <v>123583.52</v>
      </c>
    </row>
    <row r="1348" spans="1:4" thickTop="1" thickBot="1">
      <c r="A1348" s="24">
        <v>43351</v>
      </c>
      <c r="B1348" s="3">
        <v>43351</v>
      </c>
      <c r="C1348" s="4">
        <v>43351</v>
      </c>
      <c r="D1348" s="9">
        <v>109948.61500000001</v>
      </c>
    </row>
    <row r="1349" spans="1:4" thickTop="1" thickBot="1">
      <c r="A1349" s="24">
        <v>43352</v>
      </c>
      <c r="B1349" s="3">
        <v>43352</v>
      </c>
      <c r="C1349" s="4">
        <v>43352</v>
      </c>
      <c r="D1349" s="9">
        <v>107838.95</v>
      </c>
    </row>
    <row r="1350" spans="1:4" thickTop="1" thickBot="1">
      <c r="A1350" s="24">
        <v>43353</v>
      </c>
      <c r="B1350" s="3">
        <v>43353</v>
      </c>
      <c r="C1350" s="4">
        <v>43353</v>
      </c>
      <c r="D1350" s="9">
        <v>123132.625</v>
      </c>
    </row>
    <row r="1351" spans="1:4" thickTop="1" thickBot="1">
      <c r="A1351" s="24">
        <v>43354</v>
      </c>
      <c r="B1351" s="3">
        <v>43354</v>
      </c>
      <c r="C1351" s="4">
        <v>43354</v>
      </c>
      <c r="D1351" s="9">
        <v>111096.53</v>
      </c>
    </row>
    <row r="1352" spans="1:4" thickTop="1" thickBot="1">
      <c r="A1352" s="24">
        <v>43355</v>
      </c>
      <c r="B1352" s="3">
        <v>43355</v>
      </c>
      <c r="C1352" s="4">
        <v>43355</v>
      </c>
      <c r="D1352" s="9">
        <v>112935.03999999999</v>
      </c>
    </row>
    <row r="1353" spans="1:4" thickTop="1" thickBot="1">
      <c r="A1353" s="24">
        <v>43356</v>
      </c>
      <c r="B1353" s="3">
        <v>43356</v>
      </c>
      <c r="C1353" s="4">
        <v>43356</v>
      </c>
      <c r="D1353" s="9">
        <v>117880.565</v>
      </c>
    </row>
    <row r="1354" spans="1:4" thickTop="1" thickBot="1">
      <c r="A1354" s="24">
        <v>43357</v>
      </c>
      <c r="B1354" s="3">
        <v>43357</v>
      </c>
      <c r="C1354" s="4">
        <v>43357</v>
      </c>
      <c r="D1354" s="9">
        <v>111213.15</v>
      </c>
    </row>
    <row r="1355" spans="1:4" thickTop="1" thickBot="1">
      <c r="A1355" s="24">
        <v>43358</v>
      </c>
      <c r="B1355" s="3">
        <v>43358</v>
      </c>
      <c r="C1355" s="4">
        <v>43358</v>
      </c>
      <c r="D1355" s="9">
        <v>108632.355</v>
      </c>
    </row>
    <row r="1356" spans="1:4" thickTop="1" thickBot="1">
      <c r="A1356" s="24">
        <v>43359</v>
      </c>
      <c r="B1356" s="3">
        <v>43359</v>
      </c>
      <c r="C1356" s="4">
        <v>43359</v>
      </c>
      <c r="D1356" s="9">
        <v>113030.005</v>
      </c>
    </row>
    <row r="1357" spans="1:4" thickTop="1" thickBot="1">
      <c r="A1357" s="24">
        <v>43360</v>
      </c>
      <c r="B1357" s="3">
        <v>43360</v>
      </c>
      <c r="C1357" s="4">
        <v>43360</v>
      </c>
      <c r="D1357" s="9">
        <v>118208.24</v>
      </c>
    </row>
    <row r="1358" spans="1:4" thickTop="1" thickBot="1">
      <c r="A1358" s="24">
        <v>43361</v>
      </c>
      <c r="B1358" s="3">
        <v>43361</v>
      </c>
      <c r="C1358" s="4">
        <v>43361</v>
      </c>
      <c r="D1358" s="9">
        <v>119622.285</v>
      </c>
    </row>
    <row r="1359" spans="1:4" thickTop="1" thickBot="1">
      <c r="A1359" s="24">
        <v>43362</v>
      </c>
      <c r="B1359" s="3">
        <v>43362</v>
      </c>
      <c r="C1359" s="4">
        <v>43362</v>
      </c>
      <c r="D1359" s="9">
        <v>123787.77</v>
      </c>
    </row>
    <row r="1360" spans="1:4" thickTop="1" thickBot="1">
      <c r="A1360" s="24">
        <v>43363</v>
      </c>
      <c r="B1360" s="3">
        <v>43363</v>
      </c>
      <c r="C1360" s="4">
        <v>43363</v>
      </c>
      <c r="D1360" s="9">
        <v>125335.57</v>
      </c>
    </row>
    <row r="1361" spans="1:4" thickTop="1" thickBot="1">
      <c r="A1361" s="24">
        <v>43364</v>
      </c>
      <c r="B1361" s="3">
        <v>43364</v>
      </c>
      <c r="C1361" s="4">
        <v>43364</v>
      </c>
      <c r="D1361" s="9">
        <v>120372.48</v>
      </c>
    </row>
    <row r="1362" spans="1:4" thickTop="1" thickBot="1">
      <c r="A1362" s="24">
        <v>43365</v>
      </c>
      <c r="B1362" s="3">
        <v>43365</v>
      </c>
      <c r="C1362" s="4">
        <v>43365</v>
      </c>
      <c r="D1362" s="9">
        <v>107731.72</v>
      </c>
    </row>
    <row r="1363" spans="1:4" thickTop="1" thickBot="1">
      <c r="A1363" s="24">
        <v>43366</v>
      </c>
      <c r="B1363" s="3">
        <v>43366</v>
      </c>
      <c r="C1363" s="4">
        <v>43366</v>
      </c>
      <c r="D1363" s="9">
        <v>107332.1</v>
      </c>
    </row>
    <row r="1364" spans="1:4" thickTop="1" thickBot="1">
      <c r="A1364" s="24">
        <v>43367</v>
      </c>
      <c r="B1364" s="3">
        <v>43367</v>
      </c>
      <c r="C1364" s="4">
        <v>43367</v>
      </c>
      <c r="D1364" s="9">
        <v>119535.715</v>
      </c>
    </row>
    <row r="1365" spans="1:4" thickTop="1" thickBot="1">
      <c r="A1365" s="24">
        <v>43368</v>
      </c>
      <c r="B1365" s="3">
        <v>43368</v>
      </c>
      <c r="C1365" s="4">
        <v>43368</v>
      </c>
      <c r="D1365" s="9">
        <v>124797.08500000001</v>
      </c>
    </row>
    <row r="1366" spans="1:4" thickTop="1" thickBot="1">
      <c r="A1366" s="24">
        <v>43369</v>
      </c>
      <c r="B1366" s="3">
        <v>43369</v>
      </c>
      <c r="C1366" s="4">
        <v>43369</v>
      </c>
      <c r="D1366" s="9">
        <v>119238.345</v>
      </c>
    </row>
    <row r="1367" spans="1:4" thickTop="1" thickBot="1">
      <c r="A1367" s="24">
        <v>43370</v>
      </c>
      <c r="B1367" s="3">
        <v>43370</v>
      </c>
      <c r="C1367" s="4">
        <v>43370</v>
      </c>
      <c r="D1367" s="9">
        <v>110878.67</v>
      </c>
    </row>
    <row r="1368" spans="1:4" thickTop="1" thickBot="1">
      <c r="A1368" s="24">
        <v>43371</v>
      </c>
      <c r="B1368" s="3">
        <v>43371</v>
      </c>
      <c r="C1368" s="4">
        <v>43371</v>
      </c>
      <c r="D1368" s="9">
        <v>108622.42</v>
      </c>
    </row>
    <row r="1369" spans="1:4" thickTop="1" thickBot="1">
      <c r="A1369" s="24">
        <v>43372</v>
      </c>
      <c r="B1369" s="3">
        <v>43372</v>
      </c>
      <c r="C1369" s="4">
        <v>43372</v>
      </c>
      <c r="D1369" s="9">
        <v>109315.065</v>
      </c>
    </row>
    <row r="1370" spans="1:4" thickTop="1" thickBot="1">
      <c r="A1370" s="24">
        <v>43373</v>
      </c>
      <c r="B1370" s="3">
        <v>43373</v>
      </c>
      <c r="C1370" s="4">
        <v>43373</v>
      </c>
      <c r="D1370" s="9">
        <v>106236.23</v>
      </c>
    </row>
    <row r="1371" spans="1:4" thickTop="1" thickBot="1">
      <c r="A1371" s="24">
        <v>43374</v>
      </c>
      <c r="B1371" s="3">
        <v>43374</v>
      </c>
      <c r="C1371" s="4">
        <v>43374</v>
      </c>
      <c r="D1371" s="9">
        <v>114466.64</v>
      </c>
    </row>
    <row r="1372" spans="1:4" thickTop="1" thickBot="1">
      <c r="A1372" s="24">
        <v>43375</v>
      </c>
      <c r="B1372" s="3">
        <v>43375</v>
      </c>
      <c r="C1372" s="4">
        <v>43375</v>
      </c>
      <c r="D1372" s="9">
        <v>114458.205</v>
      </c>
    </row>
    <row r="1373" spans="1:4" thickTop="1" thickBot="1">
      <c r="A1373" s="24">
        <v>43376</v>
      </c>
      <c r="B1373" s="3">
        <v>43376</v>
      </c>
      <c r="C1373" s="4">
        <v>43376</v>
      </c>
      <c r="D1373" s="9">
        <v>115490.83500000001</v>
      </c>
    </row>
    <row r="1374" spans="1:4" thickTop="1" thickBot="1">
      <c r="A1374" s="24">
        <v>43377</v>
      </c>
      <c r="B1374" s="3">
        <v>43377</v>
      </c>
      <c r="C1374" s="4">
        <v>43377</v>
      </c>
      <c r="D1374" s="9">
        <v>115294.12</v>
      </c>
    </row>
    <row r="1375" spans="1:4" thickTop="1" thickBot="1">
      <c r="A1375" s="24">
        <v>43378</v>
      </c>
      <c r="B1375" s="3">
        <v>43378</v>
      </c>
      <c r="C1375" s="4">
        <v>43378</v>
      </c>
      <c r="D1375" s="9">
        <v>112576.545</v>
      </c>
    </row>
    <row r="1376" spans="1:4" thickTop="1" thickBot="1">
      <c r="A1376" s="24">
        <v>43379</v>
      </c>
      <c r="B1376" s="3">
        <v>43379</v>
      </c>
      <c r="C1376" s="4">
        <v>43379</v>
      </c>
      <c r="D1376" s="9">
        <v>102988.145</v>
      </c>
    </row>
    <row r="1377" spans="1:4" thickTop="1" thickBot="1">
      <c r="A1377" s="24">
        <v>43380</v>
      </c>
      <c r="B1377" s="3">
        <v>43380</v>
      </c>
      <c r="C1377" s="4">
        <v>43380</v>
      </c>
      <c r="D1377" s="9">
        <v>100476.705</v>
      </c>
    </row>
    <row r="1378" spans="1:4" thickTop="1" thickBot="1">
      <c r="A1378" s="24">
        <v>43381</v>
      </c>
      <c r="B1378" s="3">
        <v>43381</v>
      </c>
      <c r="C1378" s="4">
        <v>43381</v>
      </c>
      <c r="D1378" s="9">
        <v>113945.5</v>
      </c>
    </row>
    <row r="1379" spans="1:4" thickTop="1" thickBot="1">
      <c r="A1379" s="24">
        <v>43382</v>
      </c>
      <c r="B1379" s="3">
        <v>43382</v>
      </c>
      <c r="C1379" s="4">
        <v>43382</v>
      </c>
      <c r="D1379" s="9">
        <v>116449.31</v>
      </c>
    </row>
    <row r="1380" spans="1:4" thickTop="1" thickBot="1">
      <c r="A1380" s="24">
        <v>43383</v>
      </c>
      <c r="B1380" s="3">
        <v>43383</v>
      </c>
      <c r="C1380" s="4">
        <v>43383</v>
      </c>
      <c r="D1380" s="9">
        <v>109551.08</v>
      </c>
    </row>
    <row r="1381" spans="1:4" thickTop="1" thickBot="1">
      <c r="A1381" s="24">
        <v>43384</v>
      </c>
      <c r="B1381" s="3">
        <v>43384</v>
      </c>
      <c r="C1381" s="4">
        <v>43384</v>
      </c>
      <c r="D1381" s="9">
        <v>110432.33</v>
      </c>
    </row>
    <row r="1382" spans="1:4" thickTop="1" thickBot="1">
      <c r="A1382" s="24">
        <v>43385</v>
      </c>
      <c r="B1382" s="3">
        <v>43385</v>
      </c>
      <c r="C1382" s="4">
        <v>43385</v>
      </c>
      <c r="D1382" s="9">
        <v>110457.33500000001</v>
      </c>
    </row>
    <row r="1383" spans="1:4" thickTop="1" thickBot="1">
      <c r="A1383" s="24">
        <v>43386</v>
      </c>
      <c r="B1383" s="3">
        <v>43386</v>
      </c>
      <c r="C1383" s="4">
        <v>43386</v>
      </c>
      <c r="D1383" s="9">
        <v>96584.744999999995</v>
      </c>
    </row>
    <row r="1384" spans="1:4" thickTop="1" thickBot="1">
      <c r="A1384" s="24">
        <v>43387</v>
      </c>
      <c r="B1384" s="3">
        <v>43387</v>
      </c>
      <c r="C1384" s="4">
        <v>43387</v>
      </c>
      <c r="D1384" s="9">
        <v>90918.615000000005</v>
      </c>
    </row>
    <row r="1385" spans="1:4" thickTop="1" thickBot="1">
      <c r="A1385" s="24">
        <v>43388</v>
      </c>
      <c r="B1385" s="3">
        <v>43388</v>
      </c>
      <c r="C1385" s="4">
        <v>43388</v>
      </c>
      <c r="D1385" s="9">
        <v>108070.27499999999</v>
      </c>
    </row>
    <row r="1386" spans="1:4" thickTop="1" thickBot="1">
      <c r="A1386" s="24">
        <v>43389</v>
      </c>
      <c r="B1386" s="3">
        <v>43389</v>
      </c>
      <c r="C1386" s="4">
        <v>43389</v>
      </c>
      <c r="D1386" s="9">
        <v>113889.41</v>
      </c>
    </row>
    <row r="1387" spans="1:4" thickTop="1" thickBot="1">
      <c r="A1387" s="24">
        <v>43390</v>
      </c>
      <c r="B1387" s="3">
        <v>43390</v>
      </c>
      <c r="C1387" s="4">
        <v>43390</v>
      </c>
      <c r="D1387" s="9">
        <v>112592.26</v>
      </c>
    </row>
    <row r="1388" spans="1:4" thickTop="1" thickBot="1">
      <c r="A1388" s="24">
        <v>43391</v>
      </c>
      <c r="B1388" s="3">
        <v>43391</v>
      </c>
      <c r="C1388" s="4">
        <v>43391</v>
      </c>
      <c r="D1388" s="9">
        <v>112806.58500000001</v>
      </c>
    </row>
    <row r="1389" spans="1:4" thickTop="1" thickBot="1">
      <c r="A1389" s="24">
        <v>43392</v>
      </c>
      <c r="B1389" s="3">
        <v>43392</v>
      </c>
      <c r="C1389" s="4">
        <v>43392</v>
      </c>
      <c r="D1389" s="9">
        <v>107940.16</v>
      </c>
    </row>
    <row r="1390" spans="1:4" thickTop="1" thickBot="1">
      <c r="A1390" s="24">
        <v>43393</v>
      </c>
      <c r="B1390" s="3">
        <v>43393</v>
      </c>
      <c r="C1390" s="4">
        <v>43393</v>
      </c>
      <c r="D1390" s="9">
        <v>99368.854999999996</v>
      </c>
    </row>
    <row r="1391" spans="1:4" thickTop="1" thickBot="1">
      <c r="A1391" s="24">
        <v>43394</v>
      </c>
      <c r="B1391" s="3">
        <v>43394</v>
      </c>
      <c r="C1391" s="4">
        <v>43394</v>
      </c>
      <c r="D1391" s="9">
        <v>98427.53</v>
      </c>
    </row>
    <row r="1392" spans="1:4" thickTop="1" thickBot="1">
      <c r="A1392" s="24">
        <v>43395</v>
      </c>
      <c r="B1392" s="3">
        <v>43395</v>
      </c>
      <c r="C1392" s="4">
        <v>43395</v>
      </c>
      <c r="D1392" s="9">
        <v>105893.61500000001</v>
      </c>
    </row>
    <row r="1393" spans="1:4" thickTop="1" thickBot="1">
      <c r="A1393" s="24">
        <v>43396</v>
      </c>
      <c r="B1393" s="3">
        <v>43396</v>
      </c>
      <c r="C1393" s="4">
        <v>43396</v>
      </c>
      <c r="D1393" s="9">
        <v>109241.565</v>
      </c>
    </row>
    <row r="1394" spans="1:4" thickTop="1" thickBot="1">
      <c r="A1394" s="24">
        <v>43397</v>
      </c>
      <c r="B1394" s="3">
        <v>43397</v>
      </c>
      <c r="C1394" s="4">
        <v>43397</v>
      </c>
      <c r="D1394" s="9">
        <v>111423.36500000001</v>
      </c>
    </row>
    <row r="1395" spans="1:4" thickTop="1" thickBot="1">
      <c r="A1395" s="24">
        <v>43398</v>
      </c>
      <c r="B1395" s="3">
        <v>43398</v>
      </c>
      <c r="C1395" s="4">
        <v>43398</v>
      </c>
      <c r="D1395" s="9">
        <v>112414.39</v>
      </c>
    </row>
    <row r="1396" spans="1:4" thickTop="1" thickBot="1">
      <c r="A1396" s="24">
        <v>43399</v>
      </c>
      <c r="B1396" s="3">
        <v>43399</v>
      </c>
      <c r="C1396" s="4">
        <v>43399</v>
      </c>
      <c r="D1396" s="9">
        <v>111145.12</v>
      </c>
    </row>
    <row r="1397" spans="1:4" thickTop="1" thickBot="1">
      <c r="A1397" s="24">
        <v>43400</v>
      </c>
      <c r="B1397" s="3">
        <v>43400</v>
      </c>
      <c r="C1397" s="4">
        <v>43400</v>
      </c>
      <c r="D1397" s="9">
        <v>97973.985000000001</v>
      </c>
    </row>
    <row r="1398" spans="1:4" thickTop="1" thickBot="1">
      <c r="A1398" s="24">
        <v>43401</v>
      </c>
      <c r="B1398" s="3">
        <v>43401</v>
      </c>
      <c r="C1398" s="4">
        <v>43401</v>
      </c>
      <c r="D1398" s="9">
        <v>95624.014999999999</v>
      </c>
    </row>
    <row r="1399" spans="1:4" thickTop="1" thickBot="1">
      <c r="A1399" s="24">
        <v>43402</v>
      </c>
      <c r="B1399" s="3">
        <v>43402</v>
      </c>
      <c r="C1399" s="4">
        <v>43402</v>
      </c>
      <c r="D1399" s="9">
        <v>110196.61500000001</v>
      </c>
    </row>
    <row r="1400" spans="1:4" thickTop="1" thickBot="1">
      <c r="A1400" s="24">
        <v>43403</v>
      </c>
      <c r="B1400" s="3">
        <v>43403</v>
      </c>
      <c r="C1400" s="4">
        <v>43403</v>
      </c>
      <c r="D1400" s="9">
        <v>113459.02499999999</v>
      </c>
    </row>
    <row r="1401" spans="1:4" thickTop="1" thickBot="1">
      <c r="A1401" s="24">
        <v>43404</v>
      </c>
      <c r="B1401" s="3">
        <v>43404</v>
      </c>
      <c r="C1401" s="4">
        <v>43404</v>
      </c>
      <c r="D1401" s="9">
        <v>114402.745</v>
      </c>
    </row>
    <row r="1402" spans="1:4" thickTop="1" thickBot="1">
      <c r="A1402" s="24">
        <v>43405</v>
      </c>
      <c r="B1402" s="3">
        <v>43405</v>
      </c>
      <c r="C1402" s="4">
        <v>43405</v>
      </c>
      <c r="D1402" s="9">
        <v>119350.66499999999</v>
      </c>
    </row>
    <row r="1403" spans="1:4" thickTop="1" thickBot="1">
      <c r="A1403" s="24">
        <v>43406</v>
      </c>
      <c r="B1403" s="3">
        <v>43406</v>
      </c>
      <c r="C1403" s="4">
        <v>43406</v>
      </c>
      <c r="D1403" s="9">
        <v>116793.855</v>
      </c>
    </row>
    <row r="1404" spans="1:4" thickTop="1" thickBot="1">
      <c r="A1404" s="24">
        <v>43407</v>
      </c>
      <c r="B1404" s="3">
        <v>43407</v>
      </c>
      <c r="C1404" s="4">
        <v>43407</v>
      </c>
      <c r="D1404" s="9">
        <v>93859.285000000003</v>
      </c>
    </row>
    <row r="1405" spans="1:4" thickTop="1" thickBot="1">
      <c r="A1405" s="24">
        <v>43408</v>
      </c>
      <c r="B1405" s="3">
        <v>43408</v>
      </c>
      <c r="C1405" s="4">
        <v>43408</v>
      </c>
      <c r="D1405" s="9">
        <v>96432.625</v>
      </c>
    </row>
    <row r="1406" spans="1:4" thickTop="1" thickBot="1">
      <c r="A1406" s="24">
        <v>43409</v>
      </c>
      <c r="B1406" s="3">
        <v>43409</v>
      </c>
      <c r="C1406" s="4">
        <v>43409</v>
      </c>
      <c r="D1406" s="9">
        <v>107014.075</v>
      </c>
    </row>
    <row r="1407" spans="1:4" thickTop="1" thickBot="1">
      <c r="A1407" s="24">
        <v>43410</v>
      </c>
      <c r="B1407" s="3">
        <v>43410</v>
      </c>
      <c r="C1407" s="4">
        <v>43410</v>
      </c>
      <c r="D1407" s="9">
        <v>100696.565</v>
      </c>
    </row>
    <row r="1408" spans="1:4" thickTop="1" thickBot="1">
      <c r="A1408" s="24">
        <v>43411</v>
      </c>
      <c r="B1408" s="3">
        <v>43411</v>
      </c>
      <c r="C1408" s="4">
        <v>43411</v>
      </c>
      <c r="D1408" s="9">
        <v>106387.19500000001</v>
      </c>
    </row>
    <row r="1409" spans="1:4" thickTop="1" thickBot="1">
      <c r="A1409" s="24">
        <v>43412</v>
      </c>
      <c r="B1409" s="3">
        <v>43412</v>
      </c>
      <c r="C1409" s="4">
        <v>43412</v>
      </c>
      <c r="D1409" s="9">
        <v>109430.37</v>
      </c>
    </row>
    <row r="1410" spans="1:4" thickTop="1" thickBot="1">
      <c r="A1410" s="24">
        <v>43413</v>
      </c>
      <c r="B1410" s="3">
        <v>43413</v>
      </c>
      <c r="C1410" s="4">
        <v>43413</v>
      </c>
      <c r="D1410" s="9">
        <v>112506.95</v>
      </c>
    </row>
    <row r="1411" spans="1:4" thickTop="1" thickBot="1">
      <c r="A1411" s="24">
        <v>43414</v>
      </c>
      <c r="B1411" s="3">
        <v>43414</v>
      </c>
      <c r="C1411" s="4">
        <v>43414</v>
      </c>
      <c r="D1411" s="9">
        <v>100203.55</v>
      </c>
    </row>
    <row r="1412" spans="1:4" thickTop="1" thickBot="1">
      <c r="A1412" s="24">
        <v>43415</v>
      </c>
      <c r="B1412" s="3">
        <v>43415</v>
      </c>
      <c r="C1412" s="4">
        <v>43415</v>
      </c>
      <c r="D1412" s="9">
        <v>94602.89</v>
      </c>
    </row>
    <row r="1413" spans="1:4" thickTop="1" thickBot="1">
      <c r="A1413" s="24">
        <v>43416</v>
      </c>
      <c r="B1413" s="3">
        <v>43416</v>
      </c>
      <c r="C1413" s="4">
        <v>43416</v>
      </c>
      <c r="D1413" s="9">
        <v>114159.595</v>
      </c>
    </row>
    <row r="1414" spans="1:4" thickTop="1" thickBot="1">
      <c r="A1414" s="24">
        <v>43417</v>
      </c>
      <c r="B1414" s="3">
        <v>43417</v>
      </c>
      <c r="C1414" s="4">
        <v>43417</v>
      </c>
      <c r="D1414" s="9">
        <v>120185.265</v>
      </c>
    </row>
    <row r="1415" spans="1:4" thickTop="1" thickBot="1">
      <c r="A1415" s="24">
        <v>43418</v>
      </c>
      <c r="B1415" s="3">
        <v>43418</v>
      </c>
      <c r="C1415" s="4">
        <v>43418</v>
      </c>
      <c r="D1415" s="9">
        <v>116487.58</v>
      </c>
    </row>
    <row r="1416" spans="1:4" thickTop="1" thickBot="1">
      <c r="A1416" s="24">
        <v>43419</v>
      </c>
      <c r="B1416" s="3">
        <v>43419</v>
      </c>
      <c r="C1416" s="4">
        <v>43419</v>
      </c>
      <c r="D1416" s="9">
        <v>108628.34</v>
      </c>
    </row>
    <row r="1417" spans="1:4" thickTop="1" thickBot="1">
      <c r="A1417" s="24">
        <v>43420</v>
      </c>
      <c r="B1417" s="3">
        <v>43420</v>
      </c>
      <c r="C1417" s="4">
        <v>43420</v>
      </c>
      <c r="D1417" s="9">
        <v>107405.925</v>
      </c>
    </row>
    <row r="1418" spans="1:4" thickTop="1" thickBot="1">
      <c r="A1418" s="24">
        <v>43421</v>
      </c>
      <c r="B1418" s="3">
        <v>43421</v>
      </c>
      <c r="C1418" s="4">
        <v>43421</v>
      </c>
      <c r="D1418" s="9">
        <v>90498.92</v>
      </c>
    </row>
    <row r="1419" spans="1:4" thickTop="1" thickBot="1">
      <c r="A1419" s="24">
        <v>43422</v>
      </c>
      <c r="B1419" s="3">
        <v>43422</v>
      </c>
      <c r="C1419" s="4">
        <v>43422</v>
      </c>
      <c r="D1419" s="9">
        <v>92043.13</v>
      </c>
    </row>
    <row r="1420" spans="1:4" thickTop="1" thickBot="1">
      <c r="A1420" s="24">
        <v>43423</v>
      </c>
      <c r="B1420" s="3">
        <v>43423</v>
      </c>
      <c r="C1420" s="4">
        <v>43423</v>
      </c>
      <c r="D1420" s="9">
        <v>113978.535</v>
      </c>
    </row>
    <row r="1421" spans="1:4" thickTop="1" thickBot="1">
      <c r="A1421" s="24">
        <v>43424</v>
      </c>
      <c r="B1421" s="3">
        <v>43424</v>
      </c>
      <c r="C1421" s="4">
        <v>43424</v>
      </c>
      <c r="D1421" s="9">
        <v>118330.625</v>
      </c>
    </row>
    <row r="1422" spans="1:4" thickTop="1" thickBot="1">
      <c r="A1422" s="24">
        <v>43425</v>
      </c>
      <c r="B1422" s="3">
        <v>43425</v>
      </c>
      <c r="C1422" s="4">
        <v>43425</v>
      </c>
      <c r="D1422" s="9">
        <v>106618.19500000001</v>
      </c>
    </row>
    <row r="1423" spans="1:4" thickTop="1" thickBot="1">
      <c r="A1423" s="24">
        <v>43426</v>
      </c>
      <c r="B1423" s="3">
        <v>43426</v>
      </c>
      <c r="C1423" s="4">
        <v>43426</v>
      </c>
      <c r="D1423" s="9">
        <v>107278.83</v>
      </c>
    </row>
    <row r="1424" spans="1:4" thickTop="1" thickBot="1">
      <c r="A1424" s="24">
        <v>43427</v>
      </c>
      <c r="B1424" s="3">
        <v>43427</v>
      </c>
      <c r="C1424" s="4">
        <v>43427</v>
      </c>
      <c r="D1424" s="9">
        <v>113582.6</v>
      </c>
    </row>
    <row r="1425" spans="1:4" thickTop="1" thickBot="1">
      <c r="A1425" s="24">
        <v>43428</v>
      </c>
      <c r="B1425" s="3">
        <v>43428</v>
      </c>
      <c r="C1425" s="4">
        <v>43428</v>
      </c>
      <c r="D1425" s="9">
        <v>101352.12</v>
      </c>
    </row>
    <row r="1426" spans="1:4" thickTop="1" thickBot="1">
      <c r="A1426" s="24">
        <v>43429</v>
      </c>
      <c r="B1426" s="3">
        <v>43429</v>
      </c>
      <c r="C1426" s="4">
        <v>43429</v>
      </c>
      <c r="D1426" s="9">
        <v>96240.41</v>
      </c>
    </row>
    <row r="1427" spans="1:4" thickTop="1" thickBot="1">
      <c r="A1427" s="24">
        <v>43430</v>
      </c>
      <c r="B1427" s="3">
        <v>43430</v>
      </c>
      <c r="C1427" s="4">
        <v>43430</v>
      </c>
      <c r="D1427" s="9">
        <v>110547.605</v>
      </c>
    </row>
    <row r="1428" spans="1:4" thickTop="1" thickBot="1">
      <c r="A1428" s="24">
        <v>43431</v>
      </c>
      <c r="B1428" s="3">
        <v>43431</v>
      </c>
      <c r="C1428" s="4">
        <v>43431</v>
      </c>
      <c r="D1428" s="9">
        <v>109706.42</v>
      </c>
    </row>
    <row r="1429" spans="1:4" thickTop="1" thickBot="1">
      <c r="A1429" s="24">
        <v>43432</v>
      </c>
      <c r="B1429" s="3">
        <v>43432</v>
      </c>
      <c r="C1429" s="4">
        <v>43432</v>
      </c>
      <c r="D1429" s="9">
        <v>106684.825</v>
      </c>
    </row>
    <row r="1430" spans="1:4" thickTop="1" thickBot="1">
      <c r="A1430" s="24">
        <v>43433</v>
      </c>
      <c r="B1430" s="3">
        <v>43433</v>
      </c>
      <c r="C1430" s="4">
        <v>43433</v>
      </c>
      <c r="D1430" s="9">
        <v>112586.74</v>
      </c>
    </row>
    <row r="1431" spans="1:4" thickTop="1" thickBot="1">
      <c r="A1431" s="24">
        <v>43434</v>
      </c>
      <c r="B1431" s="3">
        <v>43434</v>
      </c>
      <c r="C1431" s="4">
        <v>43434</v>
      </c>
      <c r="D1431" s="9">
        <v>110031.82</v>
      </c>
    </row>
    <row r="1432" spans="1:4" thickTop="1" thickBot="1">
      <c r="A1432" s="24">
        <v>43435</v>
      </c>
      <c r="B1432" s="3">
        <v>43435</v>
      </c>
      <c r="C1432" s="4">
        <v>43435</v>
      </c>
      <c r="D1432" s="9">
        <v>100725.24</v>
      </c>
    </row>
    <row r="1433" spans="1:4" thickTop="1" thickBot="1">
      <c r="A1433" s="24">
        <v>43436</v>
      </c>
      <c r="B1433" s="3">
        <v>43436</v>
      </c>
      <c r="C1433" s="4">
        <v>43436</v>
      </c>
      <c r="D1433" s="9">
        <v>88903.065000000002</v>
      </c>
    </row>
    <row r="1434" spans="1:4" thickTop="1" thickBot="1">
      <c r="A1434" s="24">
        <v>43437</v>
      </c>
      <c r="B1434" s="3">
        <v>43437</v>
      </c>
      <c r="C1434" s="4">
        <v>43437</v>
      </c>
      <c r="D1434" s="9">
        <v>107666.30499999999</v>
      </c>
    </row>
    <row r="1435" spans="1:4" thickTop="1" thickBot="1">
      <c r="A1435" s="24">
        <v>43438</v>
      </c>
      <c r="B1435" s="3">
        <v>43438</v>
      </c>
      <c r="C1435" s="4">
        <v>43438</v>
      </c>
      <c r="D1435" s="9">
        <v>111718.075</v>
      </c>
    </row>
    <row r="1436" spans="1:4" thickTop="1" thickBot="1">
      <c r="A1436" s="24">
        <v>43439</v>
      </c>
      <c r="B1436" s="3">
        <v>43439</v>
      </c>
      <c r="C1436" s="4">
        <v>43439</v>
      </c>
      <c r="D1436" s="9">
        <v>114225.12</v>
      </c>
    </row>
    <row r="1437" spans="1:4" thickTop="1" thickBot="1">
      <c r="A1437" s="24">
        <v>43440</v>
      </c>
      <c r="B1437" s="3">
        <v>43440</v>
      </c>
      <c r="C1437" s="4">
        <v>43440</v>
      </c>
      <c r="D1437" s="9">
        <v>135452.26</v>
      </c>
    </row>
    <row r="1438" spans="1:4" thickTop="1" thickBot="1">
      <c r="A1438" s="24">
        <v>43441</v>
      </c>
      <c r="B1438" s="3">
        <v>43441</v>
      </c>
      <c r="C1438" s="4">
        <v>43441</v>
      </c>
      <c r="D1438" s="9">
        <v>156648.405</v>
      </c>
    </row>
    <row r="1439" spans="1:4" thickTop="1" thickBot="1">
      <c r="A1439" s="24">
        <v>43442</v>
      </c>
      <c r="B1439" s="3">
        <v>43442</v>
      </c>
      <c r="C1439" s="4">
        <v>43442</v>
      </c>
      <c r="D1439" s="9">
        <v>121237.47</v>
      </c>
    </row>
    <row r="1440" spans="1:4" thickTop="1" thickBot="1">
      <c r="A1440" s="24">
        <v>43443</v>
      </c>
      <c r="B1440" s="3">
        <v>43443</v>
      </c>
      <c r="C1440" s="4">
        <v>43443</v>
      </c>
      <c r="D1440" s="9">
        <v>102161.11500000001</v>
      </c>
    </row>
    <row r="1441" spans="1:4" thickTop="1" thickBot="1">
      <c r="A1441" s="24">
        <v>43444</v>
      </c>
      <c r="B1441" s="3">
        <v>43444</v>
      </c>
      <c r="C1441" s="4">
        <v>43444</v>
      </c>
      <c r="D1441" s="9">
        <v>110803.765</v>
      </c>
    </row>
    <row r="1442" spans="1:4" thickTop="1" thickBot="1">
      <c r="A1442" s="24">
        <v>43445</v>
      </c>
      <c r="B1442" s="3">
        <v>43445</v>
      </c>
      <c r="C1442" s="4">
        <v>43445</v>
      </c>
      <c r="D1442" s="9">
        <v>114413.785</v>
      </c>
    </row>
    <row r="1443" spans="1:4" thickTop="1" thickBot="1">
      <c r="A1443" s="24">
        <v>43446</v>
      </c>
      <c r="B1443" s="3">
        <v>43446</v>
      </c>
      <c r="C1443" s="4">
        <v>43446</v>
      </c>
      <c r="D1443" s="9">
        <v>129715.465</v>
      </c>
    </row>
    <row r="1444" spans="1:4" thickTop="1" thickBot="1">
      <c r="A1444" s="24">
        <v>43447</v>
      </c>
      <c r="B1444" s="3">
        <v>43447</v>
      </c>
      <c r="C1444" s="4">
        <v>43447</v>
      </c>
      <c r="D1444" s="9">
        <v>114986.33</v>
      </c>
    </row>
    <row r="1445" spans="1:4" thickTop="1" thickBot="1">
      <c r="A1445" s="24">
        <v>43448</v>
      </c>
      <c r="B1445" s="3">
        <v>43448</v>
      </c>
      <c r="C1445" s="4">
        <v>43448</v>
      </c>
      <c r="D1445" s="9">
        <v>110025.465</v>
      </c>
    </row>
    <row r="1446" spans="1:4" thickTop="1" thickBot="1">
      <c r="A1446" s="24">
        <v>43449</v>
      </c>
      <c r="B1446" s="3">
        <v>43449</v>
      </c>
      <c r="C1446" s="4">
        <v>43449</v>
      </c>
      <c r="D1446" s="9">
        <v>102577.145</v>
      </c>
    </row>
    <row r="1447" spans="1:4" thickTop="1" thickBot="1">
      <c r="A1447" s="24">
        <v>43450</v>
      </c>
      <c r="B1447" s="3">
        <v>43450</v>
      </c>
      <c r="C1447" s="4">
        <v>43450</v>
      </c>
      <c r="D1447" s="9">
        <v>99110.774999999994</v>
      </c>
    </row>
    <row r="1448" spans="1:4" thickTop="1" thickBot="1">
      <c r="A1448" s="24">
        <v>43451</v>
      </c>
      <c r="B1448" s="3">
        <v>43451</v>
      </c>
      <c r="C1448" s="4">
        <v>43451</v>
      </c>
      <c r="D1448" s="9">
        <v>112804.4</v>
      </c>
    </row>
    <row r="1449" spans="1:4" thickTop="1" thickBot="1">
      <c r="A1449" s="24">
        <v>43452</v>
      </c>
      <c r="B1449" s="3">
        <v>43452</v>
      </c>
      <c r="C1449" s="4">
        <v>43452</v>
      </c>
      <c r="D1449" s="9">
        <v>113485.105</v>
      </c>
    </row>
    <row r="1450" spans="1:4" thickTop="1" thickBot="1">
      <c r="A1450" s="24">
        <v>43453</v>
      </c>
      <c r="B1450" s="3">
        <v>43453</v>
      </c>
      <c r="C1450" s="4">
        <v>43453</v>
      </c>
      <c r="D1450" s="9">
        <v>119907.245</v>
      </c>
    </row>
    <row r="1451" spans="1:4" thickTop="1" thickBot="1">
      <c r="A1451" s="24">
        <v>43454</v>
      </c>
      <c r="B1451" s="3">
        <v>43454</v>
      </c>
      <c r="C1451" s="4">
        <v>43454</v>
      </c>
      <c r="D1451" s="9">
        <v>111880.52499999999</v>
      </c>
    </row>
    <row r="1452" spans="1:4" thickTop="1" thickBot="1">
      <c r="A1452" s="24">
        <v>43455</v>
      </c>
      <c r="B1452" s="3">
        <v>43455</v>
      </c>
      <c r="C1452" s="4">
        <v>43455</v>
      </c>
      <c r="D1452" s="9">
        <v>102075.925</v>
      </c>
    </row>
    <row r="1453" spans="1:4" thickTop="1" thickBot="1">
      <c r="A1453" s="24">
        <v>43456</v>
      </c>
      <c r="B1453" s="3">
        <v>43456</v>
      </c>
      <c r="C1453" s="4">
        <v>43456</v>
      </c>
      <c r="D1453" s="9">
        <v>92725.74</v>
      </c>
    </row>
    <row r="1454" spans="1:4" thickTop="1" thickBot="1">
      <c r="A1454" s="24">
        <v>43457</v>
      </c>
      <c r="B1454" s="3">
        <v>43457</v>
      </c>
      <c r="C1454" s="4">
        <v>43457</v>
      </c>
      <c r="D1454" s="9">
        <v>94938.395000000004</v>
      </c>
    </row>
    <row r="1455" spans="1:4" thickTop="1" thickBot="1">
      <c r="A1455" s="24">
        <v>43458</v>
      </c>
      <c r="B1455" s="3">
        <v>43458</v>
      </c>
      <c r="C1455" s="4">
        <v>43458</v>
      </c>
      <c r="D1455" s="9">
        <v>112358.815</v>
      </c>
    </row>
    <row r="1456" spans="1:4" thickTop="1" thickBot="1">
      <c r="A1456" s="24">
        <v>43459</v>
      </c>
      <c r="B1456" s="3">
        <v>43459</v>
      </c>
      <c r="C1456" s="4">
        <v>43459</v>
      </c>
      <c r="D1456" s="9">
        <v>98191.654999999999</v>
      </c>
    </row>
    <row r="1457" spans="1:4" thickTop="1" thickBot="1">
      <c r="A1457" s="24">
        <v>43460</v>
      </c>
      <c r="B1457" s="3">
        <v>43460</v>
      </c>
      <c r="C1457" s="4">
        <v>43460</v>
      </c>
      <c r="D1457" s="9">
        <v>100017.19500000001</v>
      </c>
    </row>
    <row r="1458" spans="1:4" thickTop="1" thickBot="1">
      <c r="A1458" s="24">
        <v>43461</v>
      </c>
      <c r="B1458" s="3">
        <v>43461</v>
      </c>
      <c r="C1458" s="4">
        <v>43461</v>
      </c>
      <c r="D1458" s="9">
        <v>129749.14</v>
      </c>
    </row>
    <row r="1459" spans="1:4" thickTop="1" thickBot="1">
      <c r="A1459" s="24">
        <v>43462</v>
      </c>
      <c r="B1459" s="3">
        <v>43462</v>
      </c>
      <c r="C1459" s="4">
        <v>43462</v>
      </c>
      <c r="D1459" s="9">
        <v>133831.375</v>
      </c>
    </row>
    <row r="1460" spans="1:4" thickTop="1" thickBot="1">
      <c r="A1460" s="24">
        <v>43463</v>
      </c>
      <c r="B1460" s="3">
        <v>43463</v>
      </c>
      <c r="C1460" s="4">
        <v>43463</v>
      </c>
      <c r="D1460" s="9">
        <v>108290.11</v>
      </c>
    </row>
    <row r="1461" spans="1:4" thickTop="1" thickBot="1">
      <c r="A1461" s="24">
        <v>43464</v>
      </c>
      <c r="B1461" s="3">
        <v>43464</v>
      </c>
      <c r="C1461" s="4">
        <v>43464</v>
      </c>
      <c r="D1461" s="9">
        <v>99613.865000000005</v>
      </c>
    </row>
    <row r="1462" spans="1:4" thickTop="1" thickBot="1">
      <c r="A1462" s="24">
        <v>43465</v>
      </c>
      <c r="B1462" s="3">
        <v>43465</v>
      </c>
      <c r="C1462" s="4">
        <v>43465</v>
      </c>
      <c r="D1462" s="9">
        <v>103381.91499999999</v>
      </c>
    </row>
    <row r="1463" spans="1:4" thickTop="1" thickBot="1">
      <c r="A1463" s="24">
        <v>43466</v>
      </c>
      <c r="B1463" s="3">
        <v>43466</v>
      </c>
      <c r="C1463" s="4">
        <v>43466</v>
      </c>
      <c r="D1463" s="9">
        <v>98933.06</v>
      </c>
    </row>
    <row r="1464" spans="1:4" thickTop="1" thickBot="1">
      <c r="A1464" s="24">
        <v>43467</v>
      </c>
      <c r="B1464" s="3">
        <v>43467</v>
      </c>
      <c r="C1464" s="4">
        <v>43467</v>
      </c>
      <c r="D1464" s="9">
        <v>106470.675</v>
      </c>
    </row>
    <row r="1465" spans="1:4" thickTop="1" thickBot="1">
      <c r="A1465" s="24">
        <v>43468</v>
      </c>
      <c r="B1465" s="3">
        <v>43468</v>
      </c>
      <c r="C1465" s="4">
        <v>43468</v>
      </c>
      <c r="D1465" s="9">
        <v>118789.605</v>
      </c>
    </row>
    <row r="1466" spans="1:4" thickTop="1" thickBot="1">
      <c r="A1466" s="24">
        <v>43469</v>
      </c>
      <c r="B1466" s="3">
        <v>43469</v>
      </c>
      <c r="C1466" s="4">
        <v>43469</v>
      </c>
      <c r="D1466" s="9">
        <v>133288.46</v>
      </c>
    </row>
    <row r="1467" spans="1:4" thickTop="1" thickBot="1">
      <c r="A1467" s="24">
        <v>43470</v>
      </c>
      <c r="B1467" s="3">
        <v>43470</v>
      </c>
      <c r="C1467" s="4">
        <v>43470</v>
      </c>
      <c r="D1467" s="9">
        <v>97262.79</v>
      </c>
    </row>
    <row r="1468" spans="1:4" thickTop="1" thickBot="1">
      <c r="A1468" s="24">
        <v>43471</v>
      </c>
      <c r="B1468" s="3">
        <v>43471</v>
      </c>
      <c r="C1468" s="4">
        <v>43471</v>
      </c>
      <c r="D1468" s="9">
        <v>93606.214999999997</v>
      </c>
    </row>
    <row r="1469" spans="1:4" thickTop="1" thickBot="1">
      <c r="A1469" s="24">
        <v>43472</v>
      </c>
      <c r="B1469" s="3">
        <v>43472</v>
      </c>
      <c r="C1469" s="4">
        <v>43472</v>
      </c>
      <c r="D1469" s="9">
        <v>109874.9</v>
      </c>
    </row>
    <row r="1470" spans="1:4" thickTop="1" thickBot="1">
      <c r="A1470" s="24">
        <v>43473</v>
      </c>
      <c r="B1470" s="3">
        <v>43473</v>
      </c>
      <c r="C1470" s="4">
        <v>43473</v>
      </c>
      <c r="D1470" s="9">
        <v>113446.1</v>
      </c>
    </row>
    <row r="1471" spans="1:4" thickTop="1" thickBot="1">
      <c r="A1471" s="24">
        <v>43474</v>
      </c>
      <c r="B1471" s="3">
        <v>43474</v>
      </c>
      <c r="C1471" s="4">
        <v>43474</v>
      </c>
      <c r="D1471" s="9">
        <v>105483.435</v>
      </c>
    </row>
    <row r="1472" spans="1:4" thickTop="1" thickBot="1">
      <c r="A1472" s="24">
        <v>43475</v>
      </c>
      <c r="B1472" s="3">
        <v>43475</v>
      </c>
      <c r="C1472" s="4">
        <v>43475</v>
      </c>
      <c r="D1472" s="9">
        <v>108078.69500000001</v>
      </c>
    </row>
    <row r="1473" spans="1:4" thickTop="1" thickBot="1">
      <c r="A1473" s="24">
        <v>43476</v>
      </c>
      <c r="B1473" s="3">
        <v>43476</v>
      </c>
      <c r="C1473" s="4">
        <v>43476</v>
      </c>
      <c r="D1473" s="9">
        <v>119728.63499999999</v>
      </c>
    </row>
    <row r="1474" spans="1:4" thickTop="1" thickBot="1">
      <c r="A1474" s="24">
        <v>43477</v>
      </c>
      <c r="B1474" s="3">
        <v>43477</v>
      </c>
      <c r="C1474" s="4">
        <v>43477</v>
      </c>
      <c r="D1474" s="9">
        <v>108628.96</v>
      </c>
    </row>
    <row r="1475" spans="1:4" thickTop="1" thickBot="1">
      <c r="A1475" s="24">
        <v>43478</v>
      </c>
      <c r="B1475" s="3">
        <v>43478</v>
      </c>
      <c r="C1475" s="4">
        <v>43478</v>
      </c>
      <c r="D1475" s="9">
        <v>101853.24</v>
      </c>
    </row>
    <row r="1476" spans="1:4" thickTop="1" thickBot="1">
      <c r="A1476" s="24">
        <v>43479</v>
      </c>
      <c r="B1476" s="3">
        <v>43479</v>
      </c>
      <c r="C1476" s="4">
        <v>43479</v>
      </c>
      <c r="D1476" s="9">
        <v>147070.535</v>
      </c>
    </row>
    <row r="1477" spans="1:4" thickTop="1" thickBot="1">
      <c r="A1477" s="24">
        <v>43480</v>
      </c>
      <c r="B1477" s="3">
        <v>43480</v>
      </c>
      <c r="C1477" s="4">
        <v>43480</v>
      </c>
      <c r="D1477" s="9">
        <v>152496.245</v>
      </c>
    </row>
    <row r="1478" spans="1:4" thickTop="1" thickBot="1">
      <c r="A1478" s="24">
        <v>43481</v>
      </c>
      <c r="B1478" s="3">
        <v>43481</v>
      </c>
      <c r="C1478" s="4">
        <v>43481</v>
      </c>
      <c r="D1478" s="9">
        <v>136971.755</v>
      </c>
    </row>
    <row r="1479" spans="1:4" thickTop="1" thickBot="1">
      <c r="A1479" s="24">
        <v>43482</v>
      </c>
      <c r="B1479" s="3">
        <v>43482</v>
      </c>
      <c r="C1479" s="4">
        <v>43482</v>
      </c>
      <c r="D1479" s="9">
        <v>145211.49</v>
      </c>
    </row>
    <row r="1480" spans="1:4" thickTop="1" thickBot="1">
      <c r="A1480" s="24">
        <v>43483</v>
      </c>
      <c r="B1480" s="3">
        <v>43483</v>
      </c>
      <c r="C1480" s="4">
        <v>43483</v>
      </c>
      <c r="D1480" s="9">
        <v>134898.21</v>
      </c>
    </row>
    <row r="1481" spans="1:4" thickTop="1" thickBot="1">
      <c r="A1481" s="24">
        <v>43484</v>
      </c>
      <c r="B1481" s="3">
        <v>43484</v>
      </c>
      <c r="C1481" s="4">
        <v>43484</v>
      </c>
      <c r="D1481" s="9">
        <v>101692.45</v>
      </c>
    </row>
    <row r="1482" spans="1:4" thickTop="1" thickBot="1">
      <c r="A1482" s="24">
        <v>43485</v>
      </c>
      <c r="B1482" s="3">
        <v>43485</v>
      </c>
      <c r="C1482" s="4">
        <v>43485</v>
      </c>
      <c r="D1482" s="9">
        <v>102283.13</v>
      </c>
    </row>
    <row r="1483" spans="1:4" thickTop="1" thickBot="1">
      <c r="A1483" s="24">
        <v>43486</v>
      </c>
      <c r="B1483" s="3">
        <v>43486</v>
      </c>
      <c r="C1483" s="4">
        <v>43486</v>
      </c>
      <c r="D1483" s="9">
        <v>130517.97</v>
      </c>
    </row>
    <row r="1484" spans="1:4" thickTop="1" thickBot="1">
      <c r="A1484" s="24">
        <v>43487</v>
      </c>
      <c r="B1484" s="3">
        <v>43487</v>
      </c>
      <c r="C1484" s="4">
        <v>43487</v>
      </c>
      <c r="D1484" s="9">
        <v>141444.78</v>
      </c>
    </row>
    <row r="1485" spans="1:4" thickTop="1" thickBot="1">
      <c r="A1485" s="24">
        <v>43488</v>
      </c>
      <c r="B1485" s="3">
        <v>43488</v>
      </c>
      <c r="C1485" s="4">
        <v>43488</v>
      </c>
      <c r="D1485" s="9">
        <v>125501.15</v>
      </c>
    </row>
    <row r="1486" spans="1:4" thickTop="1" thickBot="1">
      <c r="A1486" s="24">
        <v>43489</v>
      </c>
      <c r="B1486" s="3">
        <v>43489</v>
      </c>
      <c r="C1486" s="4">
        <v>43489</v>
      </c>
      <c r="D1486" s="9">
        <v>155891.345</v>
      </c>
    </row>
    <row r="1487" spans="1:4" thickTop="1" thickBot="1">
      <c r="A1487" s="24">
        <v>43490</v>
      </c>
      <c r="B1487" s="3">
        <v>43490</v>
      </c>
      <c r="C1487" s="4">
        <v>43490</v>
      </c>
      <c r="D1487" s="9">
        <v>168894.845</v>
      </c>
    </row>
    <row r="1488" spans="1:4" thickTop="1" thickBot="1">
      <c r="A1488" s="24">
        <v>43491</v>
      </c>
      <c r="B1488" s="3">
        <v>43491</v>
      </c>
      <c r="C1488" s="4">
        <v>43491</v>
      </c>
      <c r="D1488" s="9">
        <v>114818.66499999999</v>
      </c>
    </row>
    <row r="1489" spans="1:4" thickTop="1" thickBot="1">
      <c r="A1489" s="24">
        <v>43492</v>
      </c>
      <c r="B1489" s="3">
        <v>43492</v>
      </c>
      <c r="C1489" s="4">
        <v>43492</v>
      </c>
      <c r="D1489" s="9">
        <v>99801.574999999997</v>
      </c>
    </row>
    <row r="1490" spans="1:4" thickTop="1" thickBot="1">
      <c r="A1490" s="24">
        <v>43493</v>
      </c>
      <c r="B1490" s="3">
        <v>43493</v>
      </c>
      <c r="C1490" s="4">
        <v>43493</v>
      </c>
      <c r="D1490" s="9">
        <v>112374.63</v>
      </c>
    </row>
    <row r="1491" spans="1:4" thickTop="1" thickBot="1">
      <c r="A1491" s="24">
        <v>43494</v>
      </c>
      <c r="B1491" s="3">
        <v>43494</v>
      </c>
      <c r="C1491" s="4">
        <v>43494</v>
      </c>
      <c r="D1491" s="9">
        <v>138455.45499999999</v>
      </c>
    </row>
    <row r="1492" spans="1:4" thickTop="1" thickBot="1">
      <c r="A1492" s="24">
        <v>43495</v>
      </c>
      <c r="B1492" s="3">
        <v>43495</v>
      </c>
      <c r="C1492" s="4">
        <v>43495</v>
      </c>
      <c r="D1492" s="9">
        <v>142113.375</v>
      </c>
    </row>
    <row r="1493" spans="1:4" thickTop="1" thickBot="1">
      <c r="A1493" s="24">
        <v>43496</v>
      </c>
      <c r="B1493" s="3">
        <v>43496</v>
      </c>
      <c r="C1493" s="4">
        <v>43496</v>
      </c>
      <c r="D1493" s="9">
        <v>110277.21</v>
      </c>
    </row>
    <row r="1494" spans="1:4" thickTop="1" thickBot="1">
      <c r="A1494" s="24">
        <v>43497</v>
      </c>
      <c r="B1494" s="3">
        <v>43497</v>
      </c>
      <c r="C1494" s="4">
        <v>43497</v>
      </c>
      <c r="D1494" s="9">
        <v>104422.79</v>
      </c>
    </row>
    <row r="1495" spans="1:4" thickTop="1" thickBot="1">
      <c r="A1495" s="24">
        <v>43498</v>
      </c>
      <c r="B1495" s="3">
        <v>43498</v>
      </c>
      <c r="C1495" s="4">
        <v>43498</v>
      </c>
      <c r="D1495" s="9">
        <v>124749.065</v>
      </c>
    </row>
    <row r="1496" spans="1:4" thickTop="1" thickBot="1">
      <c r="A1496" s="24">
        <v>43499</v>
      </c>
      <c r="B1496" s="3">
        <v>43499</v>
      </c>
      <c r="C1496" s="4">
        <v>43499</v>
      </c>
      <c r="D1496" s="9">
        <v>133287.58499999999</v>
      </c>
    </row>
    <row r="1497" spans="1:4" thickTop="1" thickBot="1">
      <c r="A1497" s="24">
        <v>43500</v>
      </c>
      <c r="B1497" s="3">
        <v>43500</v>
      </c>
      <c r="C1497" s="4">
        <v>43500</v>
      </c>
      <c r="D1497" s="9">
        <v>119168.96000000001</v>
      </c>
    </row>
    <row r="1498" spans="1:4" thickTop="1" thickBot="1">
      <c r="A1498" s="24">
        <v>43501</v>
      </c>
      <c r="B1498" s="3">
        <v>43501</v>
      </c>
      <c r="C1498" s="4">
        <v>43501</v>
      </c>
      <c r="D1498" s="9">
        <v>119702.045</v>
      </c>
    </row>
    <row r="1499" spans="1:4" thickTop="1" thickBot="1">
      <c r="A1499" s="24">
        <v>43502</v>
      </c>
      <c r="B1499" s="3">
        <v>43502</v>
      </c>
      <c r="C1499" s="4">
        <v>43502</v>
      </c>
      <c r="D1499" s="9">
        <v>140497.815</v>
      </c>
    </row>
    <row r="1500" spans="1:4" thickTop="1" thickBot="1">
      <c r="A1500" s="24">
        <v>43503</v>
      </c>
      <c r="B1500" s="3">
        <v>43503</v>
      </c>
      <c r="C1500" s="4">
        <v>43503</v>
      </c>
      <c r="D1500" s="9">
        <v>141593.54500000001</v>
      </c>
    </row>
    <row r="1501" spans="1:4" thickTop="1" thickBot="1">
      <c r="A1501" s="24">
        <v>43504</v>
      </c>
      <c r="B1501" s="3">
        <v>43504</v>
      </c>
      <c r="C1501" s="4">
        <v>43504</v>
      </c>
      <c r="D1501" s="9">
        <v>117327.495</v>
      </c>
    </row>
    <row r="1502" spans="1:4" thickTop="1" thickBot="1">
      <c r="A1502" s="24">
        <v>43505</v>
      </c>
      <c r="B1502" s="3">
        <v>43505</v>
      </c>
      <c r="C1502" s="4">
        <v>43505</v>
      </c>
      <c r="D1502" s="9">
        <v>95668.77</v>
      </c>
    </row>
    <row r="1503" spans="1:4" thickTop="1" thickBot="1">
      <c r="A1503" s="24">
        <v>43506</v>
      </c>
      <c r="B1503" s="3">
        <v>43506</v>
      </c>
      <c r="C1503" s="4">
        <v>43506</v>
      </c>
      <c r="D1503" s="9">
        <v>94786.72</v>
      </c>
    </row>
    <row r="1504" spans="1:4" thickTop="1" thickBot="1">
      <c r="A1504" s="24">
        <v>43507</v>
      </c>
      <c r="B1504" s="3">
        <v>43507</v>
      </c>
      <c r="C1504" s="4">
        <v>43507</v>
      </c>
      <c r="D1504" s="9">
        <v>114085.645</v>
      </c>
    </row>
    <row r="1505" spans="1:4" thickTop="1" thickBot="1">
      <c r="A1505" s="24">
        <v>43508</v>
      </c>
      <c r="B1505" s="3">
        <v>43508</v>
      </c>
      <c r="C1505" s="4">
        <v>43508</v>
      </c>
      <c r="D1505" s="9">
        <v>107697.205</v>
      </c>
    </row>
    <row r="1506" spans="1:4" thickTop="1" thickBot="1">
      <c r="A1506" s="24">
        <v>43509</v>
      </c>
      <c r="B1506" s="3">
        <v>43509</v>
      </c>
      <c r="C1506" s="4">
        <v>43509</v>
      </c>
      <c r="D1506" s="9">
        <v>106692.845</v>
      </c>
    </row>
    <row r="1507" spans="1:4" thickTop="1" thickBot="1">
      <c r="A1507" s="24">
        <v>43510</v>
      </c>
      <c r="B1507" s="3">
        <v>43510</v>
      </c>
      <c r="C1507" s="4">
        <v>43510</v>
      </c>
      <c r="D1507" s="9">
        <v>107655.08</v>
      </c>
    </row>
    <row r="1508" spans="1:4" thickTop="1" thickBot="1">
      <c r="A1508" s="24">
        <v>43511</v>
      </c>
      <c r="B1508" s="3">
        <v>43511</v>
      </c>
      <c r="C1508" s="4">
        <v>43511</v>
      </c>
      <c r="D1508" s="9">
        <v>113910.46</v>
      </c>
    </row>
    <row r="1509" spans="1:4" thickTop="1" thickBot="1">
      <c r="A1509" s="24">
        <v>43512</v>
      </c>
      <c r="B1509" s="3">
        <v>43512</v>
      </c>
      <c r="C1509" s="4">
        <v>43512</v>
      </c>
      <c r="D1509" s="9">
        <v>106467.235</v>
      </c>
    </row>
    <row r="1510" spans="1:4" thickTop="1" thickBot="1">
      <c r="A1510" s="24">
        <v>43513</v>
      </c>
      <c r="B1510" s="3">
        <v>43513</v>
      </c>
      <c r="C1510" s="4">
        <v>43513</v>
      </c>
      <c r="D1510" s="9">
        <v>108470.925</v>
      </c>
    </row>
    <row r="1511" spans="1:4" thickTop="1" thickBot="1">
      <c r="A1511" s="24">
        <v>43514</v>
      </c>
      <c r="B1511" s="3">
        <v>43514</v>
      </c>
      <c r="C1511" s="4">
        <v>43514</v>
      </c>
      <c r="D1511" s="9">
        <v>116995.065</v>
      </c>
    </row>
    <row r="1512" spans="1:4" thickTop="1" thickBot="1">
      <c r="A1512" s="24">
        <v>43515</v>
      </c>
      <c r="B1512" s="3">
        <v>43515</v>
      </c>
      <c r="C1512" s="4">
        <v>43515</v>
      </c>
      <c r="D1512" s="9">
        <v>110531.6</v>
      </c>
    </row>
    <row r="1513" spans="1:4" thickTop="1" thickBot="1">
      <c r="A1513" s="24">
        <v>43516</v>
      </c>
      <c r="B1513" s="3">
        <v>43516</v>
      </c>
      <c r="C1513" s="4">
        <v>43516</v>
      </c>
      <c r="D1513" s="9">
        <v>108972.30499999999</v>
      </c>
    </row>
    <row r="1514" spans="1:4" thickTop="1" thickBot="1">
      <c r="A1514" s="24">
        <v>43517</v>
      </c>
      <c r="B1514" s="3">
        <v>43517</v>
      </c>
      <c r="C1514" s="4">
        <v>43517</v>
      </c>
      <c r="D1514" s="9">
        <v>110235.33500000001</v>
      </c>
    </row>
    <row r="1515" spans="1:4" thickTop="1" thickBot="1">
      <c r="A1515" s="24">
        <v>43518</v>
      </c>
      <c r="B1515" s="3">
        <v>43518</v>
      </c>
      <c r="C1515" s="4">
        <v>43518</v>
      </c>
      <c r="D1515" s="9">
        <v>109901.75999999999</v>
      </c>
    </row>
    <row r="1516" spans="1:4" thickTop="1" thickBot="1">
      <c r="A1516" s="24">
        <v>43519</v>
      </c>
      <c r="B1516" s="3">
        <v>43519</v>
      </c>
      <c r="C1516" s="4">
        <v>43519</v>
      </c>
      <c r="D1516" s="9">
        <v>99890.25</v>
      </c>
    </row>
    <row r="1517" spans="1:4" thickTop="1" thickBot="1">
      <c r="A1517" s="24">
        <v>43520</v>
      </c>
      <c r="B1517" s="3">
        <v>43520</v>
      </c>
      <c r="C1517" s="4">
        <v>43520</v>
      </c>
      <c r="D1517" s="9">
        <v>106877.86500000001</v>
      </c>
    </row>
    <row r="1518" spans="1:4" thickTop="1" thickBot="1">
      <c r="A1518" s="24">
        <v>43521</v>
      </c>
      <c r="B1518" s="3">
        <v>43521</v>
      </c>
      <c r="C1518" s="4">
        <v>43521</v>
      </c>
      <c r="D1518" s="9">
        <v>133476.60500000001</v>
      </c>
    </row>
    <row r="1519" spans="1:4" thickTop="1" thickBot="1">
      <c r="A1519" s="24">
        <v>43522</v>
      </c>
      <c r="B1519" s="3">
        <v>43522</v>
      </c>
      <c r="C1519" s="4">
        <v>43522</v>
      </c>
      <c r="D1519" s="9">
        <v>123114.11500000001</v>
      </c>
    </row>
    <row r="1520" spans="1:4" thickTop="1" thickBot="1">
      <c r="A1520" s="24">
        <v>43523</v>
      </c>
      <c r="B1520" s="3">
        <v>43523</v>
      </c>
      <c r="C1520" s="4">
        <v>43523</v>
      </c>
      <c r="D1520" s="9">
        <v>125272.27</v>
      </c>
    </row>
    <row r="1521" spans="1:4" thickTop="1" thickBot="1">
      <c r="A1521" s="24">
        <v>43524</v>
      </c>
      <c r="B1521" s="3">
        <v>43524</v>
      </c>
      <c r="C1521" s="4">
        <v>43524</v>
      </c>
      <c r="D1521" s="9">
        <v>150472.255</v>
      </c>
    </row>
    <row r="1522" spans="1:4" thickTop="1" thickBot="1">
      <c r="A1522" s="24">
        <v>43525</v>
      </c>
      <c r="B1522" s="3">
        <v>43525</v>
      </c>
      <c r="C1522" s="4">
        <v>43525</v>
      </c>
      <c r="D1522" s="9">
        <v>163682.04</v>
      </c>
    </row>
    <row r="1523" spans="1:4" thickTop="1" thickBot="1">
      <c r="A1523" s="24">
        <v>43526</v>
      </c>
      <c r="B1523" s="3">
        <v>43526</v>
      </c>
      <c r="C1523" s="4">
        <v>43526</v>
      </c>
      <c r="D1523" s="9">
        <v>146265.11499999999</v>
      </c>
    </row>
    <row r="1524" spans="1:4" thickTop="1" thickBot="1">
      <c r="A1524" s="24">
        <v>43527</v>
      </c>
      <c r="B1524" s="3">
        <v>43527</v>
      </c>
      <c r="C1524" s="4">
        <v>43527</v>
      </c>
      <c r="D1524" s="9">
        <v>138597.69</v>
      </c>
    </row>
    <row r="1525" spans="1:4" thickTop="1" thickBot="1">
      <c r="A1525" s="24">
        <v>43528</v>
      </c>
      <c r="B1525" s="3">
        <v>43528</v>
      </c>
      <c r="C1525" s="4">
        <v>43528</v>
      </c>
      <c r="D1525" s="9">
        <v>136528.81</v>
      </c>
    </row>
    <row r="1526" spans="1:4" thickTop="1" thickBot="1">
      <c r="A1526" s="24">
        <v>43529</v>
      </c>
      <c r="B1526" s="3">
        <v>43529</v>
      </c>
      <c r="C1526" s="4">
        <v>43529</v>
      </c>
      <c r="D1526" s="9">
        <v>126073.53</v>
      </c>
    </row>
    <row r="1527" spans="1:4" thickTop="1" thickBot="1">
      <c r="A1527" s="24">
        <v>43530</v>
      </c>
      <c r="B1527" s="3">
        <v>43530</v>
      </c>
      <c r="C1527" s="4">
        <v>43530</v>
      </c>
      <c r="D1527" s="9">
        <v>108723.61500000001</v>
      </c>
    </row>
    <row r="1528" spans="1:4" thickTop="1" thickBot="1">
      <c r="A1528" s="24">
        <v>43531</v>
      </c>
      <c r="B1528" s="3">
        <v>43531</v>
      </c>
      <c r="C1528" s="4">
        <v>43531</v>
      </c>
      <c r="D1528" s="9">
        <v>114519.86500000001</v>
      </c>
    </row>
    <row r="1529" spans="1:4" thickTop="1" thickBot="1">
      <c r="A1529" s="24">
        <v>43532</v>
      </c>
      <c r="B1529" s="3">
        <v>43532</v>
      </c>
      <c r="C1529" s="4">
        <v>43532</v>
      </c>
      <c r="D1529" s="9">
        <v>117281.2</v>
      </c>
    </row>
    <row r="1530" spans="1:4" thickTop="1" thickBot="1">
      <c r="A1530" s="24">
        <v>43533</v>
      </c>
      <c r="B1530" s="3">
        <v>43533</v>
      </c>
      <c r="C1530" s="4">
        <v>43533</v>
      </c>
      <c r="D1530" s="9">
        <v>106854.935</v>
      </c>
    </row>
    <row r="1531" spans="1:4" thickTop="1" thickBot="1">
      <c r="A1531" s="24">
        <v>43534</v>
      </c>
      <c r="B1531" s="3">
        <v>43534</v>
      </c>
      <c r="C1531" s="4">
        <v>43534</v>
      </c>
      <c r="D1531" s="9">
        <v>101994.05499999999</v>
      </c>
    </row>
    <row r="1532" spans="1:4" thickTop="1" thickBot="1">
      <c r="A1532" s="24">
        <v>43535</v>
      </c>
      <c r="B1532" s="3">
        <v>43535</v>
      </c>
      <c r="C1532" s="4">
        <v>43535</v>
      </c>
      <c r="D1532" s="9">
        <v>103219.08</v>
      </c>
    </row>
    <row r="1533" spans="1:4" thickTop="1" thickBot="1">
      <c r="A1533" s="24">
        <v>43536</v>
      </c>
      <c r="B1533" s="3">
        <v>43536</v>
      </c>
      <c r="C1533" s="4">
        <v>43536</v>
      </c>
      <c r="D1533" s="9">
        <v>110086.7</v>
      </c>
    </row>
    <row r="1534" spans="1:4" thickTop="1" thickBot="1">
      <c r="A1534" s="24">
        <v>43537</v>
      </c>
      <c r="B1534" s="3">
        <v>43537</v>
      </c>
      <c r="C1534" s="4">
        <v>43537</v>
      </c>
      <c r="D1534" s="9">
        <v>114740.52</v>
      </c>
    </row>
    <row r="1535" spans="1:4" thickTop="1" thickBot="1">
      <c r="A1535" s="24">
        <v>43538</v>
      </c>
      <c r="B1535" s="3">
        <v>43538</v>
      </c>
      <c r="C1535" s="4">
        <v>43538</v>
      </c>
      <c r="D1535" s="9">
        <v>112785.78</v>
      </c>
    </row>
    <row r="1536" spans="1:4" thickTop="1" thickBot="1">
      <c r="A1536" s="24">
        <v>43539</v>
      </c>
      <c r="B1536" s="3">
        <v>43539</v>
      </c>
      <c r="C1536" s="4">
        <v>43539</v>
      </c>
      <c r="D1536" s="9">
        <v>111179.125</v>
      </c>
    </row>
    <row r="1537" spans="1:4" thickTop="1" thickBot="1">
      <c r="A1537" s="24">
        <v>43540</v>
      </c>
      <c r="B1537" s="3">
        <v>43540</v>
      </c>
      <c r="C1537" s="4">
        <v>43540</v>
      </c>
      <c r="D1537" s="9">
        <v>105119.48</v>
      </c>
    </row>
    <row r="1538" spans="1:4" thickTop="1" thickBot="1">
      <c r="A1538" s="24">
        <v>43541</v>
      </c>
      <c r="B1538" s="3">
        <v>43541</v>
      </c>
      <c r="C1538" s="4">
        <v>43541</v>
      </c>
      <c r="D1538" s="9">
        <v>105669.045</v>
      </c>
    </row>
    <row r="1539" spans="1:4" thickTop="1" thickBot="1">
      <c r="A1539" s="24">
        <v>43542</v>
      </c>
      <c r="B1539" s="3">
        <v>43542</v>
      </c>
      <c r="C1539" s="4">
        <v>43542</v>
      </c>
      <c r="D1539" s="9">
        <v>121954.38499999999</v>
      </c>
    </row>
    <row r="1540" spans="1:4" thickTop="1" thickBot="1">
      <c r="A1540" s="24">
        <v>43543</v>
      </c>
      <c r="B1540" s="3">
        <v>43543</v>
      </c>
      <c r="C1540" s="4">
        <v>43543</v>
      </c>
      <c r="D1540" s="9">
        <v>123290.83500000001</v>
      </c>
    </row>
    <row r="1541" spans="1:4" thickTop="1" thickBot="1">
      <c r="A1541" s="24">
        <v>43544</v>
      </c>
      <c r="B1541" s="3">
        <v>43544</v>
      </c>
      <c r="C1541" s="4">
        <v>43544</v>
      </c>
      <c r="D1541" s="9">
        <v>123994.3</v>
      </c>
    </row>
    <row r="1542" spans="1:4" thickTop="1" thickBot="1">
      <c r="A1542" s="24">
        <v>43545</v>
      </c>
      <c r="B1542" s="3">
        <v>43545</v>
      </c>
      <c r="C1542" s="4">
        <v>43545</v>
      </c>
      <c r="D1542" s="9">
        <v>124181.405</v>
      </c>
    </row>
    <row r="1543" spans="1:4" thickTop="1" thickBot="1">
      <c r="A1543" s="24">
        <v>43546</v>
      </c>
      <c r="B1543" s="3">
        <v>43546</v>
      </c>
      <c r="C1543" s="4">
        <v>43546</v>
      </c>
      <c r="D1543" s="9">
        <v>128305.64</v>
      </c>
    </row>
    <row r="1544" spans="1:4" thickTop="1" thickBot="1">
      <c r="A1544" s="24">
        <v>43547</v>
      </c>
      <c r="B1544" s="3">
        <v>43547</v>
      </c>
      <c r="C1544" s="4">
        <v>43547</v>
      </c>
      <c r="D1544" s="9">
        <v>109147.65</v>
      </c>
    </row>
    <row r="1545" spans="1:4" thickTop="1" thickBot="1">
      <c r="A1545" s="24">
        <v>43548</v>
      </c>
      <c r="B1545" s="3">
        <v>43548</v>
      </c>
      <c r="C1545" s="4">
        <v>43548</v>
      </c>
      <c r="D1545" s="9">
        <v>104226.83</v>
      </c>
    </row>
    <row r="1546" spans="1:4" thickTop="1" thickBot="1">
      <c r="A1546" s="24">
        <v>43549</v>
      </c>
      <c r="B1546" s="3">
        <v>43549</v>
      </c>
      <c r="C1546" s="4">
        <v>43549</v>
      </c>
      <c r="D1546" s="9">
        <v>107583.935</v>
      </c>
    </row>
    <row r="1547" spans="1:4" thickTop="1" thickBot="1">
      <c r="A1547" s="24">
        <v>43550</v>
      </c>
      <c r="B1547" s="3">
        <v>43550</v>
      </c>
      <c r="C1547" s="4">
        <v>43550</v>
      </c>
      <c r="D1547" s="9">
        <v>108840.18</v>
      </c>
    </row>
    <row r="1548" spans="1:4" thickTop="1" thickBot="1">
      <c r="A1548" s="24">
        <v>43551</v>
      </c>
      <c r="B1548" s="3">
        <v>43551</v>
      </c>
      <c r="C1548" s="4">
        <v>43551</v>
      </c>
      <c r="D1548" s="9">
        <v>113307.595</v>
      </c>
    </row>
    <row r="1549" spans="1:4" thickTop="1" thickBot="1">
      <c r="A1549" s="24">
        <v>43552</v>
      </c>
      <c r="B1549" s="3">
        <v>43552</v>
      </c>
      <c r="C1549" s="4">
        <v>43552</v>
      </c>
      <c r="D1549" s="9">
        <v>113923.16</v>
      </c>
    </row>
    <row r="1550" spans="1:4" thickTop="1" thickBot="1">
      <c r="A1550" s="24">
        <v>43553</v>
      </c>
      <c r="B1550" s="3">
        <v>43553</v>
      </c>
      <c r="C1550" s="4">
        <v>43553</v>
      </c>
      <c r="D1550" s="9">
        <v>110768.285</v>
      </c>
    </row>
    <row r="1551" spans="1:4" thickTop="1" thickBot="1">
      <c r="A1551" s="24">
        <v>43554</v>
      </c>
      <c r="B1551" s="3">
        <v>43554</v>
      </c>
      <c r="C1551" s="4">
        <v>43554</v>
      </c>
      <c r="D1551" s="9">
        <v>101262.655</v>
      </c>
    </row>
    <row r="1552" spans="1:4" thickTop="1" thickBot="1">
      <c r="A1552" s="24">
        <v>43555</v>
      </c>
      <c r="B1552" s="3">
        <v>43555</v>
      </c>
      <c r="C1552" s="4">
        <v>43555</v>
      </c>
      <c r="D1552" s="9">
        <v>101119.83500000001</v>
      </c>
    </row>
    <row r="1553" spans="1:4" thickTop="1" thickBot="1">
      <c r="A1553" s="24">
        <v>43556</v>
      </c>
      <c r="B1553" s="3">
        <v>43556</v>
      </c>
      <c r="C1553" s="4">
        <v>43556</v>
      </c>
      <c r="D1553" s="9">
        <v>116817.43</v>
      </c>
    </row>
    <row r="1554" spans="1:4" thickTop="1" thickBot="1">
      <c r="A1554" s="24">
        <v>43557</v>
      </c>
      <c r="B1554" s="3">
        <v>43557</v>
      </c>
      <c r="C1554" s="4">
        <v>43557</v>
      </c>
      <c r="D1554" s="9">
        <v>114927.205</v>
      </c>
    </row>
    <row r="1555" spans="1:4" thickTop="1" thickBot="1">
      <c r="A1555" s="24">
        <v>43558</v>
      </c>
      <c r="B1555" s="3">
        <v>43558</v>
      </c>
      <c r="C1555" s="4">
        <v>43558</v>
      </c>
      <c r="D1555" s="9">
        <v>115188.76</v>
      </c>
    </row>
    <row r="1556" spans="1:4" thickTop="1" thickBot="1">
      <c r="A1556" s="24">
        <v>43559</v>
      </c>
      <c r="B1556" s="3">
        <v>43559</v>
      </c>
      <c r="C1556" s="4">
        <v>43559</v>
      </c>
      <c r="D1556" s="9">
        <v>113763.83500000001</v>
      </c>
    </row>
    <row r="1557" spans="1:4" thickTop="1" thickBot="1">
      <c r="A1557" s="24">
        <v>43560</v>
      </c>
      <c r="B1557" s="3">
        <v>43560</v>
      </c>
      <c r="C1557" s="4">
        <v>43560</v>
      </c>
      <c r="D1557" s="9">
        <v>111484.73</v>
      </c>
    </row>
    <row r="1558" spans="1:4" thickTop="1" thickBot="1">
      <c r="A1558" s="24">
        <v>43561</v>
      </c>
      <c r="B1558" s="3">
        <v>43561</v>
      </c>
      <c r="C1558" s="4">
        <v>43561</v>
      </c>
      <c r="D1558" s="9">
        <v>102229.645</v>
      </c>
    </row>
    <row r="1559" spans="1:4" thickTop="1" thickBot="1">
      <c r="A1559" s="24">
        <v>43562</v>
      </c>
      <c r="B1559" s="3">
        <v>43562</v>
      </c>
      <c r="C1559" s="4">
        <v>43562</v>
      </c>
      <c r="D1559" s="9">
        <v>93590.425000000003</v>
      </c>
    </row>
    <row r="1560" spans="1:4" thickTop="1" thickBot="1">
      <c r="A1560" s="24">
        <v>43563</v>
      </c>
      <c r="B1560" s="3">
        <v>43563</v>
      </c>
      <c r="C1560" s="4">
        <v>43563</v>
      </c>
      <c r="D1560" s="9">
        <v>108543.63499999999</v>
      </c>
    </row>
    <row r="1561" spans="1:4" thickTop="1" thickBot="1">
      <c r="A1561" s="24">
        <v>43564</v>
      </c>
      <c r="B1561" s="3">
        <v>43564</v>
      </c>
      <c r="C1561" s="4">
        <v>43564</v>
      </c>
      <c r="D1561" s="9">
        <v>111999.03999999999</v>
      </c>
    </row>
    <row r="1562" spans="1:4" thickTop="1" thickBot="1">
      <c r="A1562" s="24">
        <v>43565</v>
      </c>
      <c r="B1562" s="3">
        <v>43565</v>
      </c>
      <c r="C1562" s="4">
        <v>43565</v>
      </c>
      <c r="D1562" s="9">
        <v>120858.98</v>
      </c>
    </row>
    <row r="1563" spans="1:4" thickTop="1" thickBot="1">
      <c r="A1563" s="24">
        <v>43566</v>
      </c>
      <c r="B1563" s="3">
        <v>43566</v>
      </c>
      <c r="C1563" s="4">
        <v>43566</v>
      </c>
      <c r="D1563" s="9">
        <v>116890.61</v>
      </c>
    </row>
    <row r="1564" spans="1:4" thickTop="1" thickBot="1">
      <c r="A1564" s="24">
        <v>43567</v>
      </c>
      <c r="B1564" s="3">
        <v>43567</v>
      </c>
      <c r="C1564" s="4">
        <v>43567</v>
      </c>
      <c r="D1564" s="9">
        <v>114848.77</v>
      </c>
    </row>
    <row r="1565" spans="1:4" thickTop="1" thickBot="1">
      <c r="A1565" s="24">
        <v>43568</v>
      </c>
      <c r="B1565" s="3">
        <v>43568</v>
      </c>
      <c r="C1565" s="4">
        <v>43568</v>
      </c>
      <c r="D1565" s="9">
        <v>105963.55499999999</v>
      </c>
    </row>
    <row r="1566" spans="1:4" thickTop="1" thickBot="1">
      <c r="A1566" s="24">
        <v>43569</v>
      </c>
      <c r="B1566" s="3">
        <v>43569</v>
      </c>
      <c r="C1566" s="4">
        <v>43569</v>
      </c>
      <c r="D1566" s="9">
        <v>98680</v>
      </c>
    </row>
    <row r="1567" spans="1:4" thickTop="1" thickBot="1">
      <c r="A1567" s="24">
        <v>43570</v>
      </c>
      <c r="B1567" s="3">
        <v>43570</v>
      </c>
      <c r="C1567" s="4">
        <v>43570</v>
      </c>
      <c r="D1567" s="9">
        <v>114194.955</v>
      </c>
    </row>
    <row r="1568" spans="1:4" thickTop="1" thickBot="1">
      <c r="A1568" s="24">
        <v>43571</v>
      </c>
      <c r="B1568" s="3">
        <v>43571</v>
      </c>
      <c r="C1568" s="4">
        <v>43571</v>
      </c>
      <c r="D1568" s="9">
        <v>115392.875</v>
      </c>
    </row>
    <row r="1569" spans="1:4" thickTop="1" thickBot="1">
      <c r="A1569" s="24">
        <v>43572</v>
      </c>
      <c r="B1569" s="3">
        <v>43572</v>
      </c>
      <c r="C1569" s="4">
        <v>43572</v>
      </c>
      <c r="D1569" s="9">
        <v>117281.13</v>
      </c>
    </row>
    <row r="1570" spans="1:4" thickTop="1" thickBot="1">
      <c r="A1570" s="24">
        <v>43573</v>
      </c>
      <c r="B1570" s="3">
        <v>43573</v>
      </c>
      <c r="C1570" s="4">
        <v>43573</v>
      </c>
      <c r="D1570" s="9">
        <v>111360.065</v>
      </c>
    </row>
    <row r="1571" spans="1:4" thickTop="1" thickBot="1">
      <c r="A1571" s="24">
        <v>43574</v>
      </c>
      <c r="B1571" s="3">
        <v>43574</v>
      </c>
      <c r="C1571" s="4">
        <v>43574</v>
      </c>
      <c r="D1571" s="9">
        <v>95967.404999999999</v>
      </c>
    </row>
    <row r="1572" spans="1:4" thickTop="1" thickBot="1">
      <c r="A1572" s="24">
        <v>43575</v>
      </c>
      <c r="B1572" s="3">
        <v>43575</v>
      </c>
      <c r="C1572" s="4">
        <v>43575</v>
      </c>
      <c r="D1572" s="9">
        <v>95654.36</v>
      </c>
    </row>
    <row r="1573" spans="1:4" thickTop="1" thickBot="1">
      <c r="A1573" s="24">
        <v>43576</v>
      </c>
      <c r="B1573" s="3">
        <v>43576</v>
      </c>
      <c r="C1573" s="4">
        <v>43576</v>
      </c>
      <c r="D1573" s="9">
        <v>94810.664999999994</v>
      </c>
    </row>
    <row r="1574" spans="1:4" thickTop="1" thickBot="1">
      <c r="A1574" s="24">
        <v>43577</v>
      </c>
      <c r="B1574" s="3">
        <v>43577</v>
      </c>
      <c r="C1574" s="4">
        <v>43577</v>
      </c>
      <c r="D1574" s="9">
        <v>100246.51</v>
      </c>
    </row>
    <row r="1575" spans="1:4" thickTop="1" thickBot="1">
      <c r="A1575" s="24">
        <v>43578</v>
      </c>
      <c r="B1575" s="3">
        <v>43578</v>
      </c>
      <c r="C1575" s="4">
        <v>43578</v>
      </c>
      <c r="D1575" s="9">
        <v>114240.88499999999</v>
      </c>
    </row>
    <row r="1576" spans="1:4" thickTop="1" thickBot="1">
      <c r="A1576" s="24">
        <v>43579</v>
      </c>
      <c r="B1576" s="3">
        <v>43579</v>
      </c>
      <c r="C1576" s="4">
        <v>43579</v>
      </c>
      <c r="D1576" s="9">
        <v>113264.23</v>
      </c>
    </row>
    <row r="1577" spans="1:4" thickTop="1" thickBot="1">
      <c r="A1577" s="24">
        <v>43580</v>
      </c>
      <c r="B1577" s="3">
        <v>43580</v>
      </c>
      <c r="C1577" s="4">
        <v>43580</v>
      </c>
      <c r="D1577" s="9">
        <v>98112.464999999997</v>
      </c>
    </row>
    <row r="1578" spans="1:4" thickTop="1" thickBot="1">
      <c r="A1578" s="24">
        <v>43581</v>
      </c>
      <c r="B1578" s="3">
        <v>43581</v>
      </c>
      <c r="C1578" s="4">
        <v>43581</v>
      </c>
      <c r="D1578" s="9">
        <v>107226.59</v>
      </c>
    </row>
    <row r="1579" spans="1:4" thickTop="1" thickBot="1">
      <c r="A1579" s="24">
        <v>43582</v>
      </c>
      <c r="B1579" s="3">
        <v>43582</v>
      </c>
      <c r="C1579" s="4">
        <v>43582</v>
      </c>
      <c r="D1579" s="9">
        <v>105374.93</v>
      </c>
    </row>
    <row r="1580" spans="1:4" thickTop="1" thickBot="1">
      <c r="A1580" s="24">
        <v>43583</v>
      </c>
      <c r="B1580" s="3">
        <v>43583</v>
      </c>
      <c r="C1580" s="4">
        <v>43583</v>
      </c>
      <c r="D1580" s="9">
        <v>101057.43</v>
      </c>
    </row>
    <row r="1581" spans="1:4" thickTop="1" thickBot="1">
      <c r="A1581" s="24">
        <v>43584</v>
      </c>
      <c r="B1581" s="3">
        <v>43584</v>
      </c>
      <c r="C1581" s="4">
        <v>43584</v>
      </c>
      <c r="D1581" s="9">
        <v>118307.52499999999</v>
      </c>
    </row>
    <row r="1582" spans="1:4" thickTop="1" thickBot="1">
      <c r="A1582" s="24">
        <v>43585</v>
      </c>
      <c r="B1582" s="3">
        <v>43585</v>
      </c>
      <c r="C1582" s="4">
        <v>43585</v>
      </c>
      <c r="D1582" s="9">
        <v>110515.6</v>
      </c>
    </row>
    <row r="1583" spans="1:4" thickTop="1" thickBot="1">
      <c r="A1583" s="24">
        <v>43586</v>
      </c>
      <c r="B1583" s="3">
        <v>43586</v>
      </c>
      <c r="C1583" s="4">
        <v>43586</v>
      </c>
      <c r="D1583" s="9">
        <v>111462.38499999999</v>
      </c>
    </row>
    <row r="1584" spans="1:4" thickTop="1" thickBot="1">
      <c r="A1584" s="24">
        <v>43587</v>
      </c>
      <c r="B1584" s="3">
        <v>43587</v>
      </c>
      <c r="C1584" s="4">
        <v>43587</v>
      </c>
      <c r="D1584" s="9">
        <v>112948.4</v>
      </c>
    </row>
    <row r="1585" spans="1:4" thickTop="1" thickBot="1">
      <c r="A1585" s="24">
        <v>43588</v>
      </c>
      <c r="B1585" s="3">
        <v>43588</v>
      </c>
      <c r="C1585" s="4">
        <v>43588</v>
      </c>
      <c r="D1585" s="9">
        <v>110902.185</v>
      </c>
    </row>
    <row r="1586" spans="1:4" thickTop="1" thickBot="1">
      <c r="A1586" s="24">
        <v>43589</v>
      </c>
      <c r="B1586" s="3">
        <v>43589</v>
      </c>
      <c r="C1586" s="4">
        <v>43589</v>
      </c>
      <c r="D1586" s="9">
        <v>103616.145</v>
      </c>
    </row>
    <row r="1587" spans="1:4" thickTop="1" thickBot="1">
      <c r="A1587" s="24">
        <v>43590</v>
      </c>
      <c r="B1587" s="3">
        <v>43590</v>
      </c>
      <c r="C1587" s="4">
        <v>43590</v>
      </c>
      <c r="D1587" s="9">
        <v>104770.705</v>
      </c>
    </row>
    <row r="1588" spans="1:4" thickTop="1" thickBot="1">
      <c r="A1588" s="24">
        <v>43591</v>
      </c>
      <c r="B1588" s="3">
        <v>43591</v>
      </c>
      <c r="C1588" s="4">
        <v>43591</v>
      </c>
      <c r="D1588" s="9">
        <v>121535.485</v>
      </c>
    </row>
    <row r="1589" spans="1:4" thickTop="1" thickBot="1">
      <c r="A1589" s="24">
        <v>43592</v>
      </c>
      <c r="B1589" s="3">
        <v>43592</v>
      </c>
      <c r="C1589" s="4">
        <v>43592</v>
      </c>
      <c r="D1589" s="9">
        <v>116318.435</v>
      </c>
    </row>
    <row r="1590" spans="1:4" thickTop="1" thickBot="1">
      <c r="A1590" s="24">
        <v>43593</v>
      </c>
      <c r="B1590" s="3">
        <v>43593</v>
      </c>
      <c r="C1590" s="4">
        <v>43593</v>
      </c>
      <c r="D1590" s="9">
        <v>118801.84</v>
      </c>
    </row>
    <row r="1591" spans="1:4" thickTop="1" thickBot="1">
      <c r="A1591" s="24">
        <v>43594</v>
      </c>
      <c r="B1591" s="3">
        <v>43594</v>
      </c>
      <c r="C1591" s="4">
        <v>43594</v>
      </c>
      <c r="D1591" s="9">
        <v>122003.33500000001</v>
      </c>
    </row>
    <row r="1592" spans="1:4" thickTop="1" thickBot="1">
      <c r="A1592" s="24">
        <v>43595</v>
      </c>
      <c r="B1592" s="3">
        <v>43595</v>
      </c>
      <c r="C1592" s="4">
        <v>43595</v>
      </c>
      <c r="D1592" s="9">
        <v>123850.86</v>
      </c>
    </row>
    <row r="1593" spans="1:4" thickTop="1" thickBot="1">
      <c r="A1593" s="24">
        <v>43596</v>
      </c>
      <c r="B1593" s="3">
        <v>43596</v>
      </c>
      <c r="C1593" s="4">
        <v>43596</v>
      </c>
      <c r="D1593" s="9">
        <v>113186.735</v>
      </c>
    </row>
    <row r="1594" spans="1:4" thickTop="1" thickBot="1">
      <c r="A1594" s="24">
        <v>43597</v>
      </c>
      <c r="B1594" s="3">
        <v>43597</v>
      </c>
      <c r="C1594" s="4">
        <v>43597</v>
      </c>
      <c r="D1594" s="9">
        <v>110416.88</v>
      </c>
    </row>
    <row r="1595" spans="1:4" thickTop="1" thickBot="1">
      <c r="A1595" s="24">
        <v>43598</v>
      </c>
      <c r="B1595" s="3">
        <v>43598</v>
      </c>
      <c r="C1595" s="4">
        <v>43598</v>
      </c>
      <c r="D1595" s="9">
        <v>119598.605</v>
      </c>
    </row>
    <row r="1596" spans="1:4" thickTop="1" thickBot="1">
      <c r="A1596" s="24">
        <v>43599</v>
      </c>
      <c r="B1596" s="3">
        <v>43599</v>
      </c>
      <c r="C1596" s="4">
        <v>43599</v>
      </c>
      <c r="D1596" s="9">
        <v>123005.31</v>
      </c>
    </row>
    <row r="1597" spans="1:4" thickTop="1" thickBot="1">
      <c r="A1597" s="24">
        <v>43600</v>
      </c>
      <c r="B1597" s="3">
        <v>43600</v>
      </c>
      <c r="C1597" s="4">
        <v>43600</v>
      </c>
      <c r="D1597" s="9">
        <v>126264.77499999999</v>
      </c>
    </row>
    <row r="1598" spans="1:4" thickTop="1" thickBot="1">
      <c r="A1598" s="24">
        <v>43601</v>
      </c>
      <c r="B1598" s="3">
        <v>43601</v>
      </c>
      <c r="C1598" s="4">
        <v>43601</v>
      </c>
      <c r="D1598" s="9">
        <v>127389.485</v>
      </c>
    </row>
    <row r="1599" spans="1:4" thickTop="1" thickBot="1">
      <c r="A1599" s="24">
        <v>43602</v>
      </c>
      <c r="B1599" s="3">
        <v>43602</v>
      </c>
      <c r="C1599" s="4">
        <v>43602</v>
      </c>
      <c r="D1599" s="9">
        <v>126934.24</v>
      </c>
    </row>
    <row r="1600" spans="1:4" thickTop="1" thickBot="1">
      <c r="A1600" s="24">
        <v>43603</v>
      </c>
      <c r="B1600" s="3">
        <v>43603</v>
      </c>
      <c r="C1600" s="4">
        <v>43603</v>
      </c>
      <c r="D1600" s="9">
        <v>112990.63499999999</v>
      </c>
    </row>
    <row r="1601" spans="1:4" thickTop="1" thickBot="1">
      <c r="A1601" s="24">
        <v>43604</v>
      </c>
      <c r="B1601" s="3">
        <v>43604</v>
      </c>
      <c r="C1601" s="4">
        <v>43604</v>
      </c>
      <c r="D1601" s="9">
        <v>104054.85</v>
      </c>
    </row>
    <row r="1602" spans="1:4" thickTop="1" thickBot="1">
      <c r="A1602" s="24">
        <v>43605</v>
      </c>
      <c r="B1602" s="3">
        <v>43605</v>
      </c>
      <c r="C1602" s="4">
        <v>43605</v>
      </c>
      <c r="D1602" s="9">
        <v>118733.42</v>
      </c>
    </row>
    <row r="1603" spans="1:4" thickTop="1" thickBot="1">
      <c r="A1603" s="24">
        <v>43606</v>
      </c>
      <c r="B1603" s="3">
        <v>43606</v>
      </c>
      <c r="C1603" s="4">
        <v>43606</v>
      </c>
      <c r="D1603" s="9">
        <v>121766.77</v>
      </c>
    </row>
    <row r="1604" spans="1:4" thickTop="1" thickBot="1">
      <c r="A1604" s="24">
        <v>43607</v>
      </c>
      <c r="B1604" s="3">
        <v>43607</v>
      </c>
      <c r="C1604" s="4">
        <v>43607</v>
      </c>
      <c r="D1604" s="9">
        <v>122015.59</v>
      </c>
    </row>
    <row r="1605" spans="1:4" thickTop="1" thickBot="1">
      <c r="A1605" s="24">
        <v>43608</v>
      </c>
      <c r="B1605" s="3">
        <v>43608</v>
      </c>
      <c r="C1605" s="4">
        <v>43608</v>
      </c>
      <c r="D1605" s="9">
        <v>119118.11</v>
      </c>
    </row>
    <row r="1606" spans="1:4" thickTop="1" thickBot="1">
      <c r="A1606" s="24">
        <v>43609</v>
      </c>
      <c r="B1606" s="3">
        <v>43609</v>
      </c>
      <c r="C1606" s="4">
        <v>43609</v>
      </c>
      <c r="D1606" s="9">
        <v>118924.765</v>
      </c>
    </row>
    <row r="1607" spans="1:4" thickTop="1" thickBot="1">
      <c r="A1607" s="24">
        <v>43610</v>
      </c>
      <c r="B1607" s="3">
        <v>43610</v>
      </c>
      <c r="C1607" s="4">
        <v>43610</v>
      </c>
      <c r="D1607" s="9">
        <v>104949.95</v>
      </c>
    </row>
    <row r="1608" spans="1:4" thickTop="1" thickBot="1">
      <c r="A1608" s="24">
        <v>43611</v>
      </c>
      <c r="B1608" s="3">
        <v>43611</v>
      </c>
      <c r="C1608" s="4">
        <v>43611</v>
      </c>
      <c r="D1608" s="9">
        <v>106153.43</v>
      </c>
    </row>
    <row r="1609" spans="1:4" thickTop="1" thickBot="1">
      <c r="A1609" s="24">
        <v>43612</v>
      </c>
      <c r="B1609" s="3">
        <v>43612</v>
      </c>
      <c r="C1609" s="4">
        <v>43612</v>
      </c>
      <c r="D1609" s="9">
        <v>130229.295</v>
      </c>
    </row>
    <row r="1610" spans="1:4" thickTop="1" thickBot="1">
      <c r="A1610" s="24">
        <v>43613</v>
      </c>
      <c r="B1610" s="3">
        <v>43613</v>
      </c>
      <c r="C1610" s="4">
        <v>43613</v>
      </c>
      <c r="D1610" s="9">
        <v>133799.655</v>
      </c>
    </row>
    <row r="1611" spans="1:4" thickTop="1" thickBot="1">
      <c r="A1611" s="24">
        <v>43614</v>
      </c>
      <c r="B1611" s="3">
        <v>43614</v>
      </c>
      <c r="C1611" s="4">
        <v>43614</v>
      </c>
      <c r="D1611" s="9">
        <v>136301.49</v>
      </c>
    </row>
    <row r="1612" spans="1:4" thickTop="1" thickBot="1">
      <c r="A1612" s="24">
        <v>43615</v>
      </c>
      <c r="B1612" s="3">
        <v>43615</v>
      </c>
      <c r="C1612" s="4">
        <v>43615</v>
      </c>
      <c r="D1612" s="9">
        <v>138857.13500000001</v>
      </c>
    </row>
    <row r="1613" spans="1:4" thickTop="1" thickBot="1">
      <c r="A1613" s="24">
        <v>43616</v>
      </c>
      <c r="B1613" s="3">
        <v>43616</v>
      </c>
      <c r="C1613" s="4">
        <v>43616</v>
      </c>
      <c r="D1613" s="9">
        <v>133869.14000000001</v>
      </c>
    </row>
    <row r="1614" spans="1:4" thickTop="1" thickBot="1">
      <c r="A1614" s="24">
        <v>43617</v>
      </c>
      <c r="B1614" s="3">
        <v>43617</v>
      </c>
      <c r="C1614" s="4">
        <v>43617</v>
      </c>
      <c r="D1614" s="9">
        <v>120653.435</v>
      </c>
    </row>
    <row r="1615" spans="1:4" thickTop="1" thickBot="1">
      <c r="A1615" s="24">
        <v>43618</v>
      </c>
      <c r="B1615" s="3">
        <v>43618</v>
      </c>
      <c r="C1615" s="4">
        <v>43618</v>
      </c>
      <c r="D1615" s="9">
        <v>118086.93</v>
      </c>
    </row>
    <row r="1616" spans="1:4" thickTop="1" thickBot="1">
      <c r="A1616" s="24">
        <v>43619</v>
      </c>
      <c r="B1616" s="3">
        <v>43619</v>
      </c>
      <c r="C1616" s="4">
        <v>43619</v>
      </c>
      <c r="D1616" s="9">
        <v>135437.85</v>
      </c>
    </row>
    <row r="1617" spans="1:4" thickTop="1" thickBot="1">
      <c r="A1617" s="24">
        <v>43620</v>
      </c>
      <c r="B1617" s="3">
        <v>43620</v>
      </c>
      <c r="C1617" s="4">
        <v>43620</v>
      </c>
      <c r="D1617" s="9">
        <v>136149.125</v>
      </c>
    </row>
    <row r="1618" spans="1:4" thickTop="1" thickBot="1">
      <c r="A1618" s="24">
        <v>43621</v>
      </c>
      <c r="B1618" s="3">
        <v>43621</v>
      </c>
      <c r="C1618" s="4">
        <v>43621</v>
      </c>
      <c r="D1618" s="9">
        <v>137844.815</v>
      </c>
    </row>
    <row r="1619" spans="1:4" thickTop="1" thickBot="1">
      <c r="A1619" s="24">
        <v>43622</v>
      </c>
      <c r="B1619" s="3">
        <v>43622</v>
      </c>
      <c r="C1619" s="4">
        <v>43622</v>
      </c>
      <c r="D1619" s="9">
        <v>134971.77499999999</v>
      </c>
    </row>
    <row r="1620" spans="1:4" thickTop="1" thickBot="1">
      <c r="A1620" s="24">
        <v>43623</v>
      </c>
      <c r="B1620" s="3">
        <v>43623</v>
      </c>
      <c r="C1620" s="4">
        <v>43623</v>
      </c>
      <c r="D1620" s="9">
        <v>132003.44</v>
      </c>
    </row>
    <row r="1621" spans="1:4" thickTop="1" thickBot="1">
      <c r="A1621" s="24">
        <v>43624</v>
      </c>
      <c r="B1621" s="3">
        <v>43624</v>
      </c>
      <c r="C1621" s="4">
        <v>43624</v>
      </c>
      <c r="D1621" s="9">
        <v>117243.63</v>
      </c>
    </row>
    <row r="1622" spans="1:4" thickTop="1" thickBot="1">
      <c r="A1622" s="24">
        <v>43625</v>
      </c>
      <c r="B1622" s="3">
        <v>43625</v>
      </c>
      <c r="C1622" s="4">
        <v>43625</v>
      </c>
      <c r="D1622" s="9">
        <v>110669.42</v>
      </c>
    </row>
    <row r="1623" spans="1:4" thickTop="1" thickBot="1">
      <c r="A1623" s="24">
        <v>43626</v>
      </c>
      <c r="B1623" s="3">
        <v>43626</v>
      </c>
      <c r="C1623" s="4">
        <v>43626</v>
      </c>
      <c r="D1623" s="9">
        <v>108133.03</v>
      </c>
    </row>
    <row r="1624" spans="1:4" thickTop="1" thickBot="1">
      <c r="A1624" s="24">
        <v>43627</v>
      </c>
      <c r="B1624" s="3">
        <v>43627</v>
      </c>
      <c r="C1624" s="4">
        <v>43627</v>
      </c>
      <c r="D1624" s="9">
        <v>122760.92</v>
      </c>
    </row>
    <row r="1625" spans="1:4" thickTop="1" thickBot="1">
      <c r="A1625" s="24">
        <v>43628</v>
      </c>
      <c r="B1625" s="3">
        <v>43628</v>
      </c>
      <c r="C1625" s="4">
        <v>43628</v>
      </c>
      <c r="D1625" s="9">
        <v>128127.75</v>
      </c>
    </row>
    <row r="1626" spans="1:4" thickTop="1" thickBot="1">
      <c r="A1626" s="24">
        <v>43629</v>
      </c>
      <c r="B1626" s="3">
        <v>43629</v>
      </c>
      <c r="C1626" s="4">
        <v>43629</v>
      </c>
      <c r="D1626" s="9">
        <v>128535.19</v>
      </c>
    </row>
    <row r="1627" spans="1:4" thickTop="1" thickBot="1">
      <c r="A1627" s="24">
        <v>43630</v>
      </c>
      <c r="B1627" s="3">
        <v>43630</v>
      </c>
      <c r="C1627" s="4">
        <v>43630</v>
      </c>
      <c r="D1627" s="9">
        <v>128153.19500000001</v>
      </c>
    </row>
    <row r="1628" spans="1:4" thickTop="1" thickBot="1">
      <c r="A1628" s="24">
        <v>43631</v>
      </c>
      <c r="B1628" s="3">
        <v>43631</v>
      </c>
      <c r="C1628" s="4">
        <v>43631</v>
      </c>
      <c r="D1628" s="9">
        <v>121097.845</v>
      </c>
    </row>
    <row r="1629" spans="1:4" thickTop="1" thickBot="1">
      <c r="A1629" s="24">
        <v>43632</v>
      </c>
      <c r="B1629" s="3">
        <v>43632</v>
      </c>
      <c r="C1629" s="4">
        <v>43632</v>
      </c>
      <c r="D1629" s="9">
        <v>116811.39</v>
      </c>
    </row>
    <row r="1630" spans="1:4" thickTop="1" thickBot="1">
      <c r="A1630" s="24">
        <v>43633</v>
      </c>
      <c r="B1630" s="3">
        <v>43633</v>
      </c>
      <c r="C1630" s="4">
        <v>43633</v>
      </c>
      <c r="D1630" s="9">
        <v>129972.91499999999</v>
      </c>
    </row>
    <row r="1631" spans="1:4" thickTop="1" thickBot="1">
      <c r="A1631" s="24">
        <v>43634</v>
      </c>
      <c r="B1631" s="3">
        <v>43634</v>
      </c>
      <c r="C1631" s="4">
        <v>43634</v>
      </c>
      <c r="D1631" s="9">
        <v>137922.22</v>
      </c>
    </row>
    <row r="1632" spans="1:4" thickTop="1" thickBot="1">
      <c r="A1632" s="24">
        <v>43635</v>
      </c>
      <c r="B1632" s="3">
        <v>43635</v>
      </c>
      <c r="C1632" s="4">
        <v>43635</v>
      </c>
      <c r="D1632" s="9">
        <v>144737.12</v>
      </c>
    </row>
    <row r="1633" spans="1:4" thickTop="1" thickBot="1">
      <c r="A1633" s="24">
        <v>43636</v>
      </c>
      <c r="B1633" s="3">
        <v>43636</v>
      </c>
      <c r="C1633" s="4">
        <v>43636</v>
      </c>
      <c r="D1633" s="9">
        <v>148609.595</v>
      </c>
    </row>
    <row r="1634" spans="1:4" thickTop="1" thickBot="1">
      <c r="A1634" s="24">
        <v>43637</v>
      </c>
      <c r="B1634" s="3">
        <v>43637</v>
      </c>
      <c r="C1634" s="4">
        <v>43637</v>
      </c>
      <c r="D1634" s="9">
        <v>144504.32999999999</v>
      </c>
    </row>
    <row r="1635" spans="1:4" thickTop="1" thickBot="1">
      <c r="A1635" s="24">
        <v>43638</v>
      </c>
      <c r="B1635" s="3">
        <v>43638</v>
      </c>
      <c r="C1635" s="4">
        <v>43638</v>
      </c>
      <c r="D1635" s="9">
        <v>132829.29</v>
      </c>
    </row>
    <row r="1636" spans="1:4" thickTop="1" thickBot="1">
      <c r="A1636" s="24">
        <v>43639</v>
      </c>
      <c r="B1636" s="3">
        <v>43639</v>
      </c>
      <c r="C1636" s="4">
        <v>43639</v>
      </c>
      <c r="D1636" s="9">
        <v>133525.32</v>
      </c>
    </row>
    <row r="1637" spans="1:4" thickTop="1" thickBot="1">
      <c r="A1637" s="24">
        <v>43640</v>
      </c>
      <c r="B1637" s="3">
        <v>43640</v>
      </c>
      <c r="C1637" s="4">
        <v>43640</v>
      </c>
      <c r="D1637" s="9">
        <v>146856.79999999999</v>
      </c>
    </row>
    <row r="1638" spans="1:4" thickTop="1" thickBot="1">
      <c r="A1638" s="24">
        <v>43641</v>
      </c>
      <c r="B1638" s="3">
        <v>43641</v>
      </c>
      <c r="C1638" s="4">
        <v>43641</v>
      </c>
      <c r="D1638" s="9">
        <v>145807.25</v>
      </c>
    </row>
    <row r="1639" spans="1:4" thickTop="1" thickBot="1">
      <c r="A1639" s="24">
        <v>43642</v>
      </c>
      <c r="B1639" s="3">
        <v>43642</v>
      </c>
      <c r="C1639" s="4">
        <v>43642</v>
      </c>
      <c r="D1639" s="9">
        <v>139351.56</v>
      </c>
    </row>
    <row r="1640" spans="1:4" thickTop="1" thickBot="1">
      <c r="A1640" s="24">
        <v>43643</v>
      </c>
      <c r="B1640" s="3">
        <v>43643</v>
      </c>
      <c r="C1640" s="4">
        <v>43643</v>
      </c>
      <c r="D1640" s="9">
        <v>131023.66</v>
      </c>
    </row>
    <row r="1641" spans="1:4" thickTop="1" thickBot="1">
      <c r="A1641" s="24">
        <v>43644</v>
      </c>
      <c r="B1641" s="3">
        <v>43644</v>
      </c>
      <c r="C1641" s="4">
        <v>43644</v>
      </c>
      <c r="D1641" s="9">
        <v>123546.62</v>
      </c>
    </row>
    <row r="1642" spans="1:4" thickTop="1" thickBot="1">
      <c r="A1642" s="24">
        <v>43645</v>
      </c>
      <c r="B1642" s="3">
        <v>43645</v>
      </c>
      <c r="C1642" s="4">
        <v>43645</v>
      </c>
      <c r="D1642" s="9">
        <v>117924.13</v>
      </c>
    </row>
    <row r="1643" spans="1:4" thickTop="1" thickBot="1">
      <c r="A1643" s="24">
        <v>43646</v>
      </c>
      <c r="B1643" s="3">
        <v>43646</v>
      </c>
      <c r="C1643" s="4">
        <v>43646</v>
      </c>
      <c r="D1643" s="9">
        <v>116150.91499999999</v>
      </c>
    </row>
    <row r="1644" spans="1:4" thickTop="1" thickBot="1">
      <c r="A1644" s="24">
        <v>43647</v>
      </c>
      <c r="B1644" s="3">
        <v>43647</v>
      </c>
      <c r="C1644" s="4">
        <v>43647</v>
      </c>
      <c r="D1644" s="9">
        <v>130565.58</v>
      </c>
    </row>
    <row r="1645" spans="1:4" thickTop="1" thickBot="1">
      <c r="A1645" s="24">
        <v>43648</v>
      </c>
      <c r="B1645" s="3">
        <v>43648</v>
      </c>
      <c r="C1645" s="4">
        <v>43648</v>
      </c>
      <c r="D1645" s="9">
        <v>135866.75</v>
      </c>
    </row>
    <row r="1646" spans="1:4" thickTop="1" thickBot="1">
      <c r="A1646" s="24">
        <v>43649</v>
      </c>
      <c r="B1646" s="3">
        <v>43649</v>
      </c>
      <c r="C1646" s="4">
        <v>43649</v>
      </c>
      <c r="D1646" s="9">
        <v>137327.70000000001</v>
      </c>
    </row>
    <row r="1647" spans="1:4" thickTop="1" thickBot="1">
      <c r="A1647" s="24">
        <v>43650</v>
      </c>
      <c r="B1647" s="3">
        <v>43650</v>
      </c>
      <c r="C1647" s="4">
        <v>43650</v>
      </c>
      <c r="D1647" s="9">
        <v>135182.72500000001</v>
      </c>
    </row>
    <row r="1648" spans="1:4" thickTop="1" thickBot="1">
      <c r="A1648" s="24">
        <v>43651</v>
      </c>
      <c r="B1648" s="3">
        <v>43651</v>
      </c>
      <c r="C1648" s="4">
        <v>43651</v>
      </c>
      <c r="D1648" s="9">
        <v>132774.29500000001</v>
      </c>
    </row>
    <row r="1649" spans="1:4" thickTop="1" thickBot="1">
      <c r="A1649" s="24">
        <v>43652</v>
      </c>
      <c r="B1649" s="3">
        <v>43652</v>
      </c>
      <c r="C1649" s="4">
        <v>43652</v>
      </c>
      <c r="D1649" s="9">
        <v>114660.9</v>
      </c>
    </row>
    <row r="1650" spans="1:4" thickTop="1" thickBot="1">
      <c r="A1650" s="24">
        <v>43653</v>
      </c>
      <c r="B1650" s="3">
        <v>43653</v>
      </c>
      <c r="C1650" s="4">
        <v>43653</v>
      </c>
      <c r="D1650" s="9">
        <v>114469.88</v>
      </c>
    </row>
    <row r="1651" spans="1:4" thickTop="1" thickBot="1">
      <c r="A1651" s="24">
        <v>43654</v>
      </c>
      <c r="B1651" s="3">
        <v>43654</v>
      </c>
      <c r="C1651" s="4">
        <v>43654</v>
      </c>
      <c r="D1651" s="9">
        <v>127307.26</v>
      </c>
    </row>
    <row r="1652" spans="1:4" thickTop="1" thickBot="1">
      <c r="A1652" s="24">
        <v>43655</v>
      </c>
      <c r="B1652" s="3">
        <v>43655</v>
      </c>
      <c r="C1652" s="4">
        <v>43655</v>
      </c>
      <c r="D1652" s="9">
        <v>133803.98499999999</v>
      </c>
    </row>
    <row r="1653" spans="1:4" thickTop="1" thickBot="1">
      <c r="A1653" s="24">
        <v>43656</v>
      </c>
      <c r="B1653" s="3">
        <v>43656</v>
      </c>
      <c r="C1653" s="4">
        <v>43656</v>
      </c>
      <c r="D1653" s="9">
        <v>127092.715</v>
      </c>
    </row>
    <row r="1654" spans="1:4" thickTop="1" thickBot="1">
      <c r="A1654" s="24">
        <v>43657</v>
      </c>
      <c r="B1654" s="3">
        <v>43657</v>
      </c>
      <c r="C1654" s="4">
        <v>43657</v>
      </c>
      <c r="D1654" s="9">
        <v>133131.51999999999</v>
      </c>
    </row>
    <row r="1655" spans="1:4" thickTop="1" thickBot="1">
      <c r="A1655" s="24">
        <v>43658</v>
      </c>
      <c r="B1655" s="3">
        <v>43658</v>
      </c>
      <c r="C1655" s="4">
        <v>43658</v>
      </c>
      <c r="D1655" s="9">
        <v>128384.14</v>
      </c>
    </row>
    <row r="1656" spans="1:4" thickTop="1" thickBot="1">
      <c r="A1656" s="24">
        <v>43659</v>
      </c>
      <c r="B1656" s="3">
        <v>43659</v>
      </c>
      <c r="C1656" s="4">
        <v>43659</v>
      </c>
      <c r="D1656" s="9">
        <v>123954.31</v>
      </c>
    </row>
    <row r="1657" spans="1:4" thickTop="1" thickBot="1">
      <c r="A1657" s="24">
        <v>43660</v>
      </c>
      <c r="B1657" s="3">
        <v>43660</v>
      </c>
      <c r="C1657" s="4">
        <v>43660</v>
      </c>
      <c r="D1657" s="9">
        <v>123740.265</v>
      </c>
    </row>
    <row r="1658" spans="1:4" thickTop="1" thickBot="1">
      <c r="A1658" s="24">
        <v>43661</v>
      </c>
      <c r="B1658" s="3">
        <v>43661</v>
      </c>
      <c r="C1658" s="4">
        <v>43661</v>
      </c>
      <c r="D1658" s="9">
        <v>131739.20000000001</v>
      </c>
    </row>
    <row r="1659" spans="1:4" thickTop="1" thickBot="1">
      <c r="A1659" s="24">
        <v>43662</v>
      </c>
      <c r="B1659" s="3">
        <v>43662</v>
      </c>
      <c r="C1659" s="4">
        <v>43662</v>
      </c>
      <c r="D1659" s="9">
        <v>132941.76999999999</v>
      </c>
    </row>
    <row r="1660" spans="1:4" thickTop="1" thickBot="1">
      <c r="A1660" s="24">
        <v>43663</v>
      </c>
      <c r="B1660" s="3">
        <v>43663</v>
      </c>
      <c r="C1660" s="4">
        <v>43663</v>
      </c>
      <c r="D1660" s="9">
        <v>135339.82</v>
      </c>
    </row>
    <row r="1661" spans="1:4" thickTop="1" thickBot="1">
      <c r="A1661" s="24">
        <v>43664</v>
      </c>
      <c r="B1661" s="3">
        <v>43664</v>
      </c>
      <c r="C1661" s="4">
        <v>43664</v>
      </c>
      <c r="D1661" s="9">
        <v>134119.14000000001</v>
      </c>
    </row>
    <row r="1662" spans="1:4" thickTop="1" thickBot="1">
      <c r="A1662" s="24">
        <v>43665</v>
      </c>
      <c r="B1662" s="3">
        <v>43665</v>
      </c>
      <c r="C1662" s="4">
        <v>43665</v>
      </c>
      <c r="D1662" s="9">
        <v>132101.85999999999</v>
      </c>
    </row>
    <row r="1663" spans="1:4" thickTop="1" thickBot="1">
      <c r="A1663" s="24">
        <v>43666</v>
      </c>
      <c r="B1663" s="3">
        <v>43666</v>
      </c>
      <c r="C1663" s="4">
        <v>43666</v>
      </c>
      <c r="D1663" s="9">
        <v>111288.905</v>
      </c>
    </row>
    <row r="1664" spans="1:4" thickTop="1" thickBot="1">
      <c r="A1664" s="24">
        <v>43667</v>
      </c>
      <c r="B1664" s="3">
        <v>43667</v>
      </c>
      <c r="C1664" s="4">
        <v>43667</v>
      </c>
      <c r="D1664" s="9">
        <v>111293.15</v>
      </c>
    </row>
    <row r="1665" spans="1:4" thickTop="1" thickBot="1">
      <c r="A1665" s="24">
        <v>43668</v>
      </c>
      <c r="B1665" s="3">
        <v>43668</v>
      </c>
      <c r="C1665" s="4">
        <v>43668</v>
      </c>
      <c r="D1665" s="9">
        <v>123618.42</v>
      </c>
    </row>
    <row r="1666" spans="1:4" thickTop="1" thickBot="1">
      <c r="A1666" s="24">
        <v>43669</v>
      </c>
      <c r="B1666" s="3">
        <v>43669</v>
      </c>
      <c r="C1666" s="4">
        <v>43669</v>
      </c>
      <c r="D1666" s="9">
        <v>129008.62</v>
      </c>
    </row>
    <row r="1667" spans="1:4" thickTop="1" thickBot="1">
      <c r="A1667" s="24">
        <v>43670</v>
      </c>
      <c r="B1667" s="3">
        <v>43670</v>
      </c>
      <c r="C1667" s="4">
        <v>43670</v>
      </c>
      <c r="D1667" s="9">
        <v>135782.54500000001</v>
      </c>
    </row>
    <row r="1668" spans="1:4" thickTop="1" thickBot="1">
      <c r="A1668" s="24">
        <v>43671</v>
      </c>
      <c r="B1668" s="3">
        <v>43671</v>
      </c>
      <c r="C1668" s="4">
        <v>43671</v>
      </c>
      <c r="D1668" s="9">
        <v>132940.63</v>
      </c>
    </row>
    <row r="1669" spans="1:4" thickTop="1" thickBot="1">
      <c r="A1669" s="24">
        <v>43672</v>
      </c>
      <c r="B1669" s="3">
        <v>43672</v>
      </c>
      <c r="C1669" s="4">
        <v>43672</v>
      </c>
      <c r="D1669" s="9">
        <v>136493.13</v>
      </c>
    </row>
    <row r="1670" spans="1:4" thickTop="1" thickBot="1">
      <c r="A1670" s="24">
        <v>43673</v>
      </c>
      <c r="B1670" s="3">
        <v>43673</v>
      </c>
      <c r="C1670" s="4">
        <v>43673</v>
      </c>
      <c r="D1670" s="9">
        <v>121958.69</v>
      </c>
    </row>
    <row r="1671" spans="1:4" thickTop="1" thickBot="1">
      <c r="A1671" s="24">
        <v>43674</v>
      </c>
      <c r="B1671" s="3">
        <v>43674</v>
      </c>
      <c r="C1671" s="4">
        <v>43674</v>
      </c>
      <c r="D1671" s="9">
        <v>118413.13499999999</v>
      </c>
    </row>
    <row r="1672" spans="1:4" thickTop="1" thickBot="1">
      <c r="A1672" s="24">
        <v>43675</v>
      </c>
      <c r="B1672" s="3">
        <v>43675</v>
      </c>
      <c r="C1672" s="4">
        <v>43675</v>
      </c>
      <c r="D1672" s="9">
        <v>133205.18</v>
      </c>
    </row>
    <row r="1673" spans="1:4" thickTop="1" thickBot="1">
      <c r="A1673" s="24">
        <v>43676</v>
      </c>
      <c r="B1673" s="3">
        <v>43676</v>
      </c>
      <c r="C1673" s="4">
        <v>43676</v>
      </c>
      <c r="D1673" s="9">
        <v>138858.04500000001</v>
      </c>
    </row>
    <row r="1674" spans="1:4" thickTop="1" thickBot="1">
      <c r="A1674" s="24">
        <v>43677</v>
      </c>
      <c r="B1674" s="3">
        <v>43677</v>
      </c>
      <c r="C1674" s="4">
        <v>43677</v>
      </c>
      <c r="D1674" s="9">
        <v>140275.82999999999</v>
      </c>
    </row>
    <row r="1675" spans="1:4" thickTop="1" thickBot="1">
      <c r="A1675" s="24">
        <v>43678</v>
      </c>
      <c r="B1675" s="3">
        <v>43678</v>
      </c>
      <c r="C1675" s="4">
        <v>43678</v>
      </c>
      <c r="D1675" s="9">
        <v>137651.13500000001</v>
      </c>
    </row>
    <row r="1676" spans="1:4" thickTop="1" thickBot="1">
      <c r="A1676" s="24">
        <v>43679</v>
      </c>
      <c r="B1676" s="3">
        <v>43679</v>
      </c>
      <c r="C1676" s="4">
        <v>43679</v>
      </c>
      <c r="D1676" s="9">
        <v>135633.89000000001</v>
      </c>
    </row>
    <row r="1677" spans="1:4" thickTop="1" thickBot="1">
      <c r="A1677" s="24">
        <v>43680</v>
      </c>
      <c r="B1677" s="3">
        <v>43680</v>
      </c>
      <c r="C1677" s="4">
        <v>43680</v>
      </c>
      <c r="D1677" s="9">
        <v>119933.7</v>
      </c>
    </row>
    <row r="1678" spans="1:4" thickTop="1" thickBot="1">
      <c r="A1678" s="24">
        <v>43681</v>
      </c>
      <c r="B1678" s="3">
        <v>43681</v>
      </c>
      <c r="C1678" s="4">
        <v>43681</v>
      </c>
      <c r="D1678" s="9">
        <v>120350.215</v>
      </c>
    </row>
    <row r="1679" spans="1:4" thickTop="1" thickBot="1">
      <c r="A1679" s="24">
        <v>43682</v>
      </c>
      <c r="B1679" s="3">
        <v>43682</v>
      </c>
      <c r="C1679" s="4">
        <v>43682</v>
      </c>
      <c r="D1679" s="9">
        <v>125652.05499999999</v>
      </c>
    </row>
    <row r="1680" spans="1:4" thickTop="1" thickBot="1">
      <c r="A1680" s="24">
        <v>43683</v>
      </c>
      <c r="B1680" s="3">
        <v>43683</v>
      </c>
      <c r="C1680" s="4">
        <v>43683</v>
      </c>
      <c r="D1680" s="9">
        <v>132120.39000000001</v>
      </c>
    </row>
    <row r="1681" spans="1:4" thickTop="1" thickBot="1">
      <c r="A1681" s="24">
        <v>43684</v>
      </c>
      <c r="B1681" s="3">
        <v>43684</v>
      </c>
      <c r="C1681" s="4">
        <v>43684</v>
      </c>
      <c r="D1681" s="9">
        <v>136315.38</v>
      </c>
    </row>
    <row r="1682" spans="1:4" thickTop="1" thickBot="1">
      <c r="A1682" s="24">
        <v>43685</v>
      </c>
      <c r="B1682" s="3">
        <v>43685</v>
      </c>
      <c r="C1682" s="4">
        <v>43685</v>
      </c>
      <c r="D1682" s="9">
        <v>133004.73000000001</v>
      </c>
    </row>
    <row r="1683" spans="1:4" thickTop="1" thickBot="1">
      <c r="A1683" s="24">
        <v>43686</v>
      </c>
      <c r="B1683" s="3">
        <v>43686</v>
      </c>
      <c r="C1683" s="4">
        <v>43686</v>
      </c>
      <c r="D1683" s="9">
        <v>142555.10500000001</v>
      </c>
    </row>
    <row r="1684" spans="1:4" thickTop="1" thickBot="1">
      <c r="A1684" s="24">
        <v>43687</v>
      </c>
      <c r="B1684" s="3">
        <v>43687</v>
      </c>
      <c r="C1684" s="4">
        <v>43687</v>
      </c>
      <c r="D1684" s="9">
        <v>128554.605</v>
      </c>
    </row>
    <row r="1685" spans="1:4" thickTop="1" thickBot="1">
      <c r="A1685" s="24">
        <v>43688</v>
      </c>
      <c r="B1685" s="3">
        <v>43688</v>
      </c>
      <c r="C1685" s="4">
        <v>43688</v>
      </c>
      <c r="D1685" s="9">
        <v>121028.325</v>
      </c>
    </row>
    <row r="1686" spans="1:4" thickTop="1" thickBot="1">
      <c r="A1686" s="24">
        <v>43689</v>
      </c>
      <c r="B1686" s="3">
        <v>43689</v>
      </c>
      <c r="C1686" s="4">
        <v>43689</v>
      </c>
      <c r="D1686" s="9">
        <v>136683.4</v>
      </c>
    </row>
    <row r="1687" spans="1:4" thickTop="1" thickBot="1">
      <c r="A1687" s="24">
        <v>43690</v>
      </c>
      <c r="B1687" s="3">
        <v>43690</v>
      </c>
      <c r="C1687" s="4">
        <v>43690</v>
      </c>
      <c r="D1687" s="9">
        <v>141474.26500000001</v>
      </c>
    </row>
    <row r="1688" spans="1:4" thickTop="1" thickBot="1">
      <c r="A1688" s="24">
        <v>43691</v>
      </c>
      <c r="B1688" s="3">
        <v>43691</v>
      </c>
      <c r="C1688" s="4">
        <v>43691</v>
      </c>
      <c r="D1688" s="9">
        <v>134681.435</v>
      </c>
    </row>
    <row r="1689" spans="1:4" thickTop="1" thickBot="1">
      <c r="A1689" s="24">
        <v>43692</v>
      </c>
      <c r="B1689" s="3">
        <v>43692</v>
      </c>
      <c r="C1689" s="4">
        <v>43692</v>
      </c>
      <c r="D1689" s="9">
        <v>128119.715</v>
      </c>
    </row>
    <row r="1690" spans="1:4" thickTop="1" thickBot="1">
      <c r="A1690" s="24">
        <v>43693</v>
      </c>
      <c r="B1690" s="3">
        <v>43693</v>
      </c>
      <c r="C1690" s="4">
        <v>43693</v>
      </c>
      <c r="D1690" s="9">
        <v>129781.155</v>
      </c>
    </row>
    <row r="1691" spans="1:4" thickTop="1" thickBot="1">
      <c r="A1691" s="24">
        <v>43694</v>
      </c>
      <c r="B1691" s="3">
        <v>43694</v>
      </c>
      <c r="C1691" s="4">
        <v>43694</v>
      </c>
      <c r="D1691" s="9">
        <v>115460.6</v>
      </c>
    </row>
    <row r="1692" spans="1:4" thickTop="1" thickBot="1">
      <c r="A1692" s="24">
        <v>43695</v>
      </c>
      <c r="B1692" s="3">
        <v>43695</v>
      </c>
      <c r="C1692" s="4">
        <v>43695</v>
      </c>
      <c r="D1692" s="9">
        <v>110816.375</v>
      </c>
    </row>
    <row r="1693" spans="1:4" thickTop="1" thickBot="1">
      <c r="A1693" s="24">
        <v>43696</v>
      </c>
      <c r="B1693" s="3">
        <v>43696</v>
      </c>
      <c r="C1693" s="4">
        <v>43696</v>
      </c>
      <c r="D1693" s="9">
        <v>131067.25</v>
      </c>
    </row>
    <row r="1694" spans="1:4" thickTop="1" thickBot="1">
      <c r="A1694" s="24">
        <v>43697</v>
      </c>
      <c r="B1694" s="3">
        <v>43697</v>
      </c>
      <c r="C1694" s="4">
        <v>43697</v>
      </c>
      <c r="D1694" s="9">
        <v>131438.54999999999</v>
      </c>
    </row>
    <row r="1695" spans="1:4" thickTop="1" thickBot="1">
      <c r="A1695" s="24">
        <v>43698</v>
      </c>
      <c r="B1695" s="3">
        <v>43698</v>
      </c>
      <c r="C1695" s="4">
        <v>43698</v>
      </c>
      <c r="D1695" s="9">
        <v>120747.08</v>
      </c>
    </row>
    <row r="1696" spans="1:4" thickTop="1" thickBot="1">
      <c r="A1696" s="24">
        <v>43699</v>
      </c>
      <c r="B1696" s="3">
        <v>43699</v>
      </c>
      <c r="C1696" s="4">
        <v>43699</v>
      </c>
      <c r="D1696" s="9">
        <v>127697.99</v>
      </c>
    </row>
    <row r="1697" spans="1:4" thickTop="1" thickBot="1">
      <c r="A1697" s="24">
        <v>43700</v>
      </c>
      <c r="B1697" s="3">
        <v>43700</v>
      </c>
      <c r="C1697" s="4">
        <v>43700</v>
      </c>
      <c r="D1697" s="9">
        <v>126763.36500000001</v>
      </c>
    </row>
    <row r="1698" spans="1:4" thickTop="1" thickBot="1">
      <c r="A1698" s="24">
        <v>43701</v>
      </c>
      <c r="B1698" s="3">
        <v>43701</v>
      </c>
      <c r="C1698" s="4">
        <v>43701</v>
      </c>
      <c r="D1698" s="9">
        <v>107303.47500000001</v>
      </c>
    </row>
    <row r="1699" spans="1:4" thickTop="1" thickBot="1">
      <c r="A1699" s="24">
        <v>43702</v>
      </c>
      <c r="B1699" s="3">
        <v>43702</v>
      </c>
      <c r="C1699" s="4">
        <v>43702</v>
      </c>
      <c r="D1699" s="9">
        <v>113980.3</v>
      </c>
    </row>
    <row r="1700" spans="1:4" thickTop="1" thickBot="1">
      <c r="A1700" s="24">
        <v>43703</v>
      </c>
      <c r="B1700" s="3">
        <v>43703</v>
      </c>
      <c r="C1700" s="4">
        <v>43703</v>
      </c>
      <c r="D1700" s="9">
        <v>132704.36499999999</v>
      </c>
    </row>
    <row r="1701" spans="1:4" thickTop="1" thickBot="1">
      <c r="A1701" s="24">
        <v>43704</v>
      </c>
      <c r="B1701" s="3">
        <v>43704</v>
      </c>
      <c r="C1701" s="4">
        <v>43704</v>
      </c>
      <c r="D1701" s="9">
        <v>130964.88499999999</v>
      </c>
    </row>
    <row r="1702" spans="1:4" thickTop="1" thickBot="1">
      <c r="A1702" s="24">
        <v>43705</v>
      </c>
      <c r="B1702" s="3">
        <v>43705</v>
      </c>
      <c r="C1702" s="4">
        <v>43705</v>
      </c>
      <c r="D1702" s="9">
        <v>137660.94</v>
      </c>
    </row>
    <row r="1703" spans="1:4" thickTop="1" thickBot="1">
      <c r="A1703" s="24">
        <v>43706</v>
      </c>
      <c r="B1703" s="3">
        <v>43706</v>
      </c>
      <c r="C1703" s="4">
        <v>43706</v>
      </c>
      <c r="D1703" s="9">
        <v>134233.345</v>
      </c>
    </row>
    <row r="1704" spans="1:4" thickTop="1" thickBot="1">
      <c r="A1704" s="24">
        <v>43707</v>
      </c>
      <c r="B1704" s="3">
        <v>43707</v>
      </c>
      <c r="C1704" s="4">
        <v>43707</v>
      </c>
      <c r="D1704" s="9">
        <v>131871.07999999999</v>
      </c>
    </row>
    <row r="1705" spans="1:4" thickTop="1" thickBot="1">
      <c r="A1705" s="24">
        <v>43708</v>
      </c>
      <c r="B1705" s="3">
        <v>43708</v>
      </c>
      <c r="C1705" s="4">
        <v>43708</v>
      </c>
      <c r="D1705" s="9">
        <v>107616.03</v>
      </c>
    </row>
    <row r="1706" spans="1:4" thickTop="1" thickBot="1">
      <c r="A1706" s="24">
        <v>43709</v>
      </c>
      <c r="B1706" s="3">
        <v>43709</v>
      </c>
      <c r="C1706" s="4">
        <v>43709</v>
      </c>
      <c r="D1706" s="9">
        <v>106779.47500000001</v>
      </c>
    </row>
    <row r="1707" spans="1:4" thickTop="1" thickBot="1">
      <c r="A1707" s="24">
        <v>43710</v>
      </c>
      <c r="B1707" s="3">
        <v>43710</v>
      </c>
      <c r="C1707" s="4">
        <v>43710</v>
      </c>
      <c r="D1707" s="9">
        <v>121697.38</v>
      </c>
    </row>
    <row r="1708" spans="1:4" thickTop="1" thickBot="1">
      <c r="A1708" s="24">
        <v>43711</v>
      </c>
      <c r="B1708" s="3">
        <v>43711</v>
      </c>
      <c r="C1708" s="4">
        <v>43711</v>
      </c>
      <c r="D1708" s="9">
        <v>118871.215</v>
      </c>
    </row>
    <row r="1709" spans="1:4" thickTop="1" thickBot="1">
      <c r="A1709" s="24">
        <v>43712</v>
      </c>
      <c r="B1709" s="3">
        <v>43712</v>
      </c>
      <c r="C1709" s="4">
        <v>43712</v>
      </c>
      <c r="D1709" s="9">
        <v>122652.81</v>
      </c>
    </row>
    <row r="1710" spans="1:4" thickTop="1" thickBot="1">
      <c r="A1710" s="24">
        <v>43713</v>
      </c>
      <c r="B1710" s="3">
        <v>43713</v>
      </c>
      <c r="C1710" s="4">
        <v>43713</v>
      </c>
      <c r="D1710" s="9">
        <v>120223.175</v>
      </c>
    </row>
    <row r="1711" spans="1:4" thickTop="1" thickBot="1">
      <c r="A1711" s="24">
        <v>43714</v>
      </c>
      <c r="B1711" s="3">
        <v>43714</v>
      </c>
      <c r="C1711" s="4">
        <v>43714</v>
      </c>
      <c r="D1711" s="9">
        <v>122222.69</v>
      </c>
    </row>
    <row r="1712" spans="1:4" thickTop="1" thickBot="1">
      <c r="A1712" s="24">
        <v>43715</v>
      </c>
      <c r="B1712" s="3">
        <v>43715</v>
      </c>
      <c r="C1712" s="4">
        <v>43715</v>
      </c>
      <c r="D1712" s="9">
        <v>115200.19</v>
      </c>
    </row>
    <row r="1713" spans="1:4" thickTop="1" thickBot="1">
      <c r="A1713" s="24">
        <v>43716</v>
      </c>
      <c r="B1713" s="3">
        <v>43716</v>
      </c>
      <c r="C1713" s="4">
        <v>43716</v>
      </c>
      <c r="D1713" s="9">
        <v>116999.07</v>
      </c>
    </row>
    <row r="1714" spans="1:4" thickTop="1" thickBot="1">
      <c r="A1714" s="24">
        <v>43717</v>
      </c>
      <c r="B1714" s="3">
        <v>43717</v>
      </c>
      <c r="C1714" s="4">
        <v>43717</v>
      </c>
      <c r="D1714" s="9">
        <v>130448.11500000001</v>
      </c>
    </row>
    <row r="1715" spans="1:4" thickTop="1" thickBot="1">
      <c r="A1715" s="24">
        <v>43718</v>
      </c>
      <c r="B1715" s="3">
        <v>43718</v>
      </c>
      <c r="C1715" s="4">
        <v>43718</v>
      </c>
      <c r="D1715" s="9">
        <v>131665.01500000001</v>
      </c>
    </row>
    <row r="1716" spans="1:4" thickTop="1" thickBot="1">
      <c r="A1716" s="24">
        <v>43719</v>
      </c>
      <c r="B1716" s="3">
        <v>43719</v>
      </c>
      <c r="C1716" s="4">
        <v>43719</v>
      </c>
      <c r="D1716" s="9">
        <v>121100.045</v>
      </c>
    </row>
    <row r="1717" spans="1:4" thickTop="1" thickBot="1">
      <c r="A1717" s="24">
        <v>43720</v>
      </c>
      <c r="B1717" s="3">
        <v>43720</v>
      </c>
      <c r="C1717" s="4">
        <v>43720</v>
      </c>
      <c r="D1717" s="9">
        <v>118723.07</v>
      </c>
    </row>
    <row r="1718" spans="1:4" thickTop="1" thickBot="1">
      <c r="A1718" s="24">
        <v>43721</v>
      </c>
      <c r="B1718" s="3">
        <v>43721</v>
      </c>
      <c r="C1718" s="4">
        <v>43721</v>
      </c>
      <c r="D1718" s="9">
        <v>120349.015</v>
      </c>
    </row>
    <row r="1719" spans="1:4" thickTop="1" thickBot="1">
      <c r="A1719" s="24">
        <v>43722</v>
      </c>
      <c r="B1719" s="3">
        <v>43722</v>
      </c>
      <c r="C1719" s="4">
        <v>43722</v>
      </c>
      <c r="D1719" s="9">
        <v>103500.955</v>
      </c>
    </row>
    <row r="1720" spans="1:4" thickTop="1" thickBot="1">
      <c r="A1720" s="24">
        <v>43723</v>
      </c>
      <c r="B1720" s="3">
        <v>43723</v>
      </c>
      <c r="C1720" s="4">
        <v>43723</v>
      </c>
      <c r="D1720" s="9">
        <v>105149.02</v>
      </c>
    </row>
    <row r="1721" spans="1:4" thickTop="1" thickBot="1">
      <c r="A1721" s="24">
        <v>43724</v>
      </c>
      <c r="B1721" s="3">
        <v>43724</v>
      </c>
      <c r="C1721" s="4">
        <v>43724</v>
      </c>
      <c r="D1721" s="9">
        <v>119362.235</v>
      </c>
    </row>
    <row r="1722" spans="1:4" thickTop="1" thickBot="1">
      <c r="A1722" s="24">
        <v>43725</v>
      </c>
      <c r="B1722" s="3">
        <v>43725</v>
      </c>
      <c r="C1722" s="4">
        <v>43725</v>
      </c>
      <c r="D1722" s="9">
        <v>124129.44</v>
      </c>
    </row>
    <row r="1723" spans="1:4" thickTop="1" thickBot="1">
      <c r="A1723" s="24">
        <v>43726</v>
      </c>
      <c r="B1723" s="3">
        <v>43726</v>
      </c>
      <c r="C1723" s="4">
        <v>43726</v>
      </c>
      <c r="D1723" s="9">
        <v>119715.705</v>
      </c>
    </row>
    <row r="1724" spans="1:4" thickTop="1" thickBot="1">
      <c r="A1724" s="24">
        <v>43727</v>
      </c>
      <c r="B1724" s="3">
        <v>43727</v>
      </c>
      <c r="C1724" s="4">
        <v>43727</v>
      </c>
      <c r="D1724" s="9">
        <v>108102.56</v>
      </c>
    </row>
    <row r="1725" spans="1:4" thickTop="1" thickBot="1">
      <c r="A1725" s="24">
        <v>43728</v>
      </c>
      <c r="B1725" s="3">
        <v>43728</v>
      </c>
      <c r="C1725" s="4">
        <v>43728</v>
      </c>
      <c r="D1725" s="9">
        <v>107222.345</v>
      </c>
    </row>
    <row r="1726" spans="1:4" thickTop="1" thickBot="1">
      <c r="A1726" s="24">
        <v>43729</v>
      </c>
      <c r="B1726" s="3">
        <v>43729</v>
      </c>
      <c r="C1726" s="4">
        <v>43729</v>
      </c>
      <c r="D1726" s="9">
        <v>101348.35</v>
      </c>
    </row>
    <row r="1727" spans="1:4" thickTop="1" thickBot="1">
      <c r="A1727" s="24">
        <v>43730</v>
      </c>
      <c r="B1727" s="3">
        <v>43730</v>
      </c>
      <c r="C1727" s="4">
        <v>43730</v>
      </c>
      <c r="D1727" s="9">
        <v>102386.52499999999</v>
      </c>
    </row>
    <row r="1728" spans="1:4" thickTop="1" thickBot="1">
      <c r="A1728" s="24">
        <v>43731</v>
      </c>
      <c r="B1728" s="3">
        <v>43731</v>
      </c>
      <c r="C1728" s="4">
        <v>43731</v>
      </c>
      <c r="D1728" s="9">
        <v>121862.88499999999</v>
      </c>
    </row>
    <row r="1729" spans="1:4" thickTop="1" thickBot="1">
      <c r="A1729" s="24">
        <v>43732</v>
      </c>
      <c r="B1729" s="3">
        <v>43732</v>
      </c>
      <c r="C1729" s="4">
        <v>43732</v>
      </c>
      <c r="D1729" s="9">
        <v>125787.33</v>
      </c>
    </row>
    <row r="1730" spans="1:4" thickTop="1" thickBot="1">
      <c r="A1730" s="24">
        <v>43733</v>
      </c>
      <c r="B1730" s="3">
        <v>43733</v>
      </c>
      <c r="C1730" s="4">
        <v>43733</v>
      </c>
      <c r="D1730" s="9">
        <v>124302.93</v>
      </c>
    </row>
    <row r="1731" spans="1:4" thickTop="1" thickBot="1">
      <c r="A1731" s="24">
        <v>43734</v>
      </c>
      <c r="B1731" s="3">
        <v>43734</v>
      </c>
      <c r="C1731" s="4">
        <v>43734</v>
      </c>
      <c r="D1731" s="9">
        <v>117320.175</v>
      </c>
    </row>
    <row r="1732" spans="1:4" thickTop="1" thickBot="1">
      <c r="A1732" s="24">
        <v>43735</v>
      </c>
      <c r="B1732" s="3">
        <v>43735</v>
      </c>
      <c r="C1732" s="4">
        <v>43735</v>
      </c>
      <c r="D1732" s="9">
        <v>106043.02</v>
      </c>
    </row>
    <row r="1733" spans="1:4" thickTop="1" thickBot="1">
      <c r="A1733" s="24">
        <v>43736</v>
      </c>
      <c r="B1733" s="3">
        <v>43736</v>
      </c>
      <c r="C1733" s="4">
        <v>43736</v>
      </c>
      <c r="D1733" s="9">
        <v>108762.31</v>
      </c>
    </row>
    <row r="1734" spans="1:4" thickTop="1" thickBot="1">
      <c r="A1734" s="24">
        <v>43737</v>
      </c>
      <c r="B1734" s="3">
        <v>43737</v>
      </c>
      <c r="C1734" s="4">
        <v>43737</v>
      </c>
      <c r="D1734" s="9">
        <v>104804.09</v>
      </c>
    </row>
    <row r="1735" spans="1:4" thickTop="1" thickBot="1">
      <c r="A1735" s="24">
        <v>43738</v>
      </c>
      <c r="B1735" s="3">
        <v>43738</v>
      </c>
      <c r="C1735" s="4">
        <v>43738</v>
      </c>
      <c r="D1735" s="9">
        <v>121770.82</v>
      </c>
    </row>
    <row r="1736" spans="1:4" thickTop="1" thickBot="1">
      <c r="A1736" s="24">
        <v>43739</v>
      </c>
      <c r="B1736" s="3">
        <v>43739</v>
      </c>
      <c r="C1736" s="4">
        <v>43739</v>
      </c>
      <c r="D1736" s="9">
        <v>117265.27499999999</v>
      </c>
    </row>
    <row r="1737" spans="1:4" thickTop="1" thickBot="1">
      <c r="A1737" s="24">
        <v>43740</v>
      </c>
      <c r="B1737" s="3">
        <v>43740</v>
      </c>
      <c r="C1737" s="4">
        <v>43740</v>
      </c>
      <c r="D1737" s="9">
        <v>110760.825</v>
      </c>
    </row>
    <row r="1738" spans="1:4" thickTop="1" thickBot="1">
      <c r="A1738" s="24">
        <v>43741</v>
      </c>
      <c r="B1738" s="3">
        <v>43741</v>
      </c>
      <c r="C1738" s="4">
        <v>43741</v>
      </c>
      <c r="D1738" s="9">
        <v>109312.85</v>
      </c>
    </row>
    <row r="1739" spans="1:4" thickTop="1" thickBot="1">
      <c r="A1739" s="24">
        <v>43742</v>
      </c>
      <c r="B1739" s="3">
        <v>43742</v>
      </c>
      <c r="C1739" s="4">
        <v>43742</v>
      </c>
      <c r="D1739" s="9">
        <v>117512.56</v>
      </c>
    </row>
    <row r="1740" spans="1:4" thickTop="1" thickBot="1">
      <c r="A1740" s="24">
        <v>43743</v>
      </c>
      <c r="B1740" s="3">
        <v>43743</v>
      </c>
      <c r="C1740" s="4">
        <v>43743</v>
      </c>
      <c r="D1740" s="9">
        <v>101386.01</v>
      </c>
    </row>
    <row r="1741" spans="1:4" thickTop="1" thickBot="1">
      <c r="A1741" s="24">
        <v>43744</v>
      </c>
      <c r="B1741" s="3">
        <v>43744</v>
      </c>
      <c r="C1741" s="4">
        <v>43744</v>
      </c>
      <c r="D1741" s="9">
        <v>93011.345000000001</v>
      </c>
    </row>
    <row r="1742" spans="1:4" thickTop="1" thickBot="1">
      <c r="A1742" s="24">
        <v>43745</v>
      </c>
      <c r="B1742" s="3">
        <v>43745</v>
      </c>
      <c r="C1742" s="4">
        <v>43745</v>
      </c>
      <c r="D1742" s="9">
        <v>113296.31</v>
      </c>
    </row>
    <row r="1743" spans="1:4" thickTop="1" thickBot="1">
      <c r="A1743" s="24">
        <v>43746</v>
      </c>
      <c r="B1743" s="3">
        <v>43746</v>
      </c>
      <c r="C1743" s="4">
        <v>43746</v>
      </c>
      <c r="D1743" s="9">
        <v>117504.77499999999</v>
      </c>
    </row>
    <row r="1744" spans="1:4" thickTop="1" thickBot="1">
      <c r="A1744" s="24">
        <v>43747</v>
      </c>
      <c r="B1744" s="3">
        <v>43747</v>
      </c>
      <c r="C1744" s="4">
        <v>43747</v>
      </c>
      <c r="D1744" s="9">
        <v>122771.82</v>
      </c>
    </row>
    <row r="1745" spans="1:4" thickTop="1" thickBot="1">
      <c r="A1745" s="24">
        <v>43748</v>
      </c>
      <c r="B1745" s="3">
        <v>43748</v>
      </c>
      <c r="C1745" s="4">
        <v>43748</v>
      </c>
      <c r="D1745" s="9">
        <v>123692.08</v>
      </c>
    </row>
    <row r="1746" spans="1:4" thickTop="1" thickBot="1">
      <c r="A1746" s="24">
        <v>43749</v>
      </c>
      <c r="B1746" s="3">
        <v>43749</v>
      </c>
      <c r="C1746" s="4">
        <v>43749</v>
      </c>
      <c r="D1746" s="9">
        <v>115250.505</v>
      </c>
    </row>
    <row r="1747" spans="1:4" thickTop="1" thickBot="1">
      <c r="A1747" s="24">
        <v>43750</v>
      </c>
      <c r="B1747" s="3">
        <v>43750</v>
      </c>
      <c r="C1747" s="4">
        <v>43750</v>
      </c>
      <c r="D1747" s="9">
        <v>101053.36500000001</v>
      </c>
    </row>
    <row r="1748" spans="1:4" thickTop="1" thickBot="1">
      <c r="A1748" s="24">
        <v>43751</v>
      </c>
      <c r="B1748" s="3">
        <v>43751</v>
      </c>
      <c r="C1748" s="4">
        <v>43751</v>
      </c>
      <c r="D1748" s="9">
        <v>94744.7</v>
      </c>
    </row>
    <row r="1749" spans="1:4" thickTop="1" thickBot="1">
      <c r="A1749" s="24">
        <v>43752</v>
      </c>
      <c r="B1749" s="3">
        <v>43752</v>
      </c>
      <c r="C1749" s="4">
        <v>43752</v>
      </c>
      <c r="D1749" s="9">
        <v>110290.12</v>
      </c>
    </row>
    <row r="1750" spans="1:4" thickTop="1" thickBot="1">
      <c r="A1750" s="24">
        <v>43753</v>
      </c>
      <c r="B1750" s="3">
        <v>43753</v>
      </c>
      <c r="C1750" s="4">
        <v>43753</v>
      </c>
      <c r="D1750" s="9">
        <v>112052.12</v>
      </c>
    </row>
    <row r="1751" spans="1:4" thickTop="1" thickBot="1">
      <c r="A1751" s="24">
        <v>43754</v>
      </c>
      <c r="B1751" s="3">
        <v>43754</v>
      </c>
      <c r="C1751" s="4">
        <v>43754</v>
      </c>
      <c r="D1751" s="9">
        <v>117533.72</v>
      </c>
    </row>
    <row r="1752" spans="1:4" thickTop="1" thickBot="1">
      <c r="A1752" s="24">
        <v>43755</v>
      </c>
      <c r="B1752" s="3">
        <v>43755</v>
      </c>
      <c r="C1752" s="4">
        <v>43755</v>
      </c>
      <c r="D1752" s="9">
        <v>116690.04</v>
      </c>
    </row>
    <row r="1753" spans="1:4" thickTop="1" thickBot="1">
      <c r="A1753" s="24">
        <v>43756</v>
      </c>
      <c r="B1753" s="3">
        <v>43756</v>
      </c>
      <c r="C1753" s="4">
        <v>43756</v>
      </c>
      <c r="D1753" s="9">
        <v>109857.485</v>
      </c>
    </row>
    <row r="1754" spans="1:4" thickTop="1" thickBot="1">
      <c r="A1754" s="24">
        <v>43757</v>
      </c>
      <c r="B1754" s="3">
        <v>43757</v>
      </c>
      <c r="C1754" s="4">
        <v>43757</v>
      </c>
      <c r="D1754" s="9">
        <v>102032.495</v>
      </c>
    </row>
    <row r="1755" spans="1:4" thickTop="1" thickBot="1">
      <c r="A1755" s="24">
        <v>43758</v>
      </c>
      <c r="B1755" s="3">
        <v>43758</v>
      </c>
      <c r="C1755" s="4">
        <v>43758</v>
      </c>
      <c r="D1755" s="9">
        <v>102684.515</v>
      </c>
    </row>
    <row r="1756" spans="1:4" thickTop="1" thickBot="1">
      <c r="A1756" s="24">
        <v>43759</v>
      </c>
      <c r="B1756" s="3">
        <v>43759</v>
      </c>
      <c r="C1756" s="4">
        <v>43759</v>
      </c>
      <c r="D1756" s="9">
        <v>114502.07</v>
      </c>
    </row>
    <row r="1757" spans="1:4" thickTop="1" thickBot="1">
      <c r="A1757" s="24">
        <v>43760</v>
      </c>
      <c r="B1757" s="3">
        <v>43760</v>
      </c>
      <c r="C1757" s="4">
        <v>43760</v>
      </c>
      <c r="D1757" s="9">
        <v>114108.545</v>
      </c>
    </row>
    <row r="1758" spans="1:4" thickTop="1" thickBot="1">
      <c r="A1758" s="24">
        <v>43761</v>
      </c>
      <c r="B1758" s="3">
        <v>43761</v>
      </c>
      <c r="C1758" s="4">
        <v>43761</v>
      </c>
      <c r="D1758" s="9">
        <v>114281.61500000001</v>
      </c>
    </row>
    <row r="1759" spans="1:4" thickTop="1" thickBot="1">
      <c r="A1759" s="24">
        <v>43762</v>
      </c>
      <c r="B1759" s="3">
        <v>43762</v>
      </c>
      <c r="C1759" s="4">
        <v>43762</v>
      </c>
      <c r="D1759" s="9">
        <v>115442.655</v>
      </c>
    </row>
    <row r="1760" spans="1:4" thickTop="1" thickBot="1">
      <c r="A1760" s="24">
        <v>43763</v>
      </c>
      <c r="B1760" s="3">
        <v>43763</v>
      </c>
      <c r="C1760" s="4">
        <v>43763</v>
      </c>
      <c r="D1760" s="9">
        <v>109130.77</v>
      </c>
    </row>
    <row r="1761" spans="1:4" thickTop="1" thickBot="1">
      <c r="A1761" s="24">
        <v>43764</v>
      </c>
      <c r="B1761" s="3">
        <v>43764</v>
      </c>
      <c r="C1761" s="4">
        <v>43764</v>
      </c>
      <c r="D1761" s="9">
        <v>96698.285000000003</v>
      </c>
    </row>
    <row r="1762" spans="1:4" thickTop="1" thickBot="1">
      <c r="A1762" s="24">
        <v>43765</v>
      </c>
      <c r="B1762" s="3">
        <v>43765</v>
      </c>
      <c r="C1762" s="4">
        <v>43765</v>
      </c>
      <c r="D1762" s="9">
        <v>102830.55499999999</v>
      </c>
    </row>
    <row r="1763" spans="1:4" thickTop="1" thickBot="1">
      <c r="A1763" s="24">
        <v>43766</v>
      </c>
      <c r="B1763" s="3">
        <v>43766</v>
      </c>
      <c r="C1763" s="4">
        <v>43766</v>
      </c>
      <c r="D1763" s="9">
        <v>112634.63499999999</v>
      </c>
    </row>
    <row r="1764" spans="1:4" thickTop="1" thickBot="1">
      <c r="A1764" s="24">
        <v>43767</v>
      </c>
      <c r="B1764" s="3">
        <v>43767</v>
      </c>
      <c r="C1764" s="4">
        <v>43767</v>
      </c>
      <c r="D1764" s="9">
        <v>111887.405</v>
      </c>
    </row>
    <row r="1765" spans="1:4" thickTop="1" thickBot="1">
      <c r="A1765" s="24">
        <v>43768</v>
      </c>
      <c r="B1765" s="3">
        <v>43768</v>
      </c>
      <c r="C1765" s="4">
        <v>43768</v>
      </c>
      <c r="D1765" s="9">
        <v>117375.73</v>
      </c>
    </row>
    <row r="1766" spans="1:4" thickTop="1" thickBot="1">
      <c r="A1766" s="24">
        <v>43769</v>
      </c>
      <c r="B1766" s="3">
        <v>43769</v>
      </c>
      <c r="C1766" s="4">
        <v>43769</v>
      </c>
      <c r="D1766" s="9">
        <v>121752.875</v>
      </c>
    </row>
    <row r="1767" spans="1:4" thickTop="1" thickBot="1">
      <c r="A1767" s="24">
        <v>43770</v>
      </c>
      <c r="B1767" s="3">
        <v>43770</v>
      </c>
      <c r="C1767" s="4">
        <v>43770</v>
      </c>
      <c r="D1767" s="9">
        <v>130510.905</v>
      </c>
    </row>
    <row r="1768" spans="1:4" thickTop="1" thickBot="1">
      <c r="A1768" s="24">
        <v>43771</v>
      </c>
      <c r="B1768" s="3">
        <v>43771</v>
      </c>
      <c r="C1768" s="4">
        <v>43771</v>
      </c>
      <c r="D1768" s="9">
        <v>105806.825</v>
      </c>
    </row>
    <row r="1769" spans="1:4" thickTop="1" thickBot="1">
      <c r="A1769" s="24">
        <v>43772</v>
      </c>
      <c r="B1769" s="3">
        <v>43772</v>
      </c>
      <c r="C1769" s="4">
        <v>43772</v>
      </c>
      <c r="D1769" s="9">
        <v>96867.014999999999</v>
      </c>
    </row>
    <row r="1770" spans="1:4" thickTop="1" thickBot="1">
      <c r="A1770" s="24">
        <v>43773</v>
      </c>
      <c r="B1770" s="3">
        <v>43773</v>
      </c>
      <c r="C1770" s="4">
        <v>43773</v>
      </c>
      <c r="D1770" s="9">
        <v>107279.84</v>
      </c>
    </row>
    <row r="1771" spans="1:4" thickTop="1" thickBot="1">
      <c r="A1771" s="24">
        <v>43774</v>
      </c>
      <c r="B1771" s="3">
        <v>43774</v>
      </c>
      <c r="C1771" s="4">
        <v>43774</v>
      </c>
      <c r="D1771" s="9">
        <v>96817</v>
      </c>
    </row>
    <row r="1772" spans="1:4" thickTop="1" thickBot="1">
      <c r="A1772" s="24">
        <v>43775</v>
      </c>
      <c r="B1772" s="3">
        <v>43775</v>
      </c>
      <c r="C1772" s="4">
        <v>43775</v>
      </c>
      <c r="D1772" s="9">
        <v>104381.38</v>
      </c>
    </row>
    <row r="1773" spans="1:4" thickTop="1" thickBot="1">
      <c r="A1773" s="24">
        <v>43776</v>
      </c>
      <c r="B1773" s="3">
        <v>43776</v>
      </c>
      <c r="C1773" s="4">
        <v>43776</v>
      </c>
      <c r="D1773" s="9">
        <v>115132.64</v>
      </c>
    </row>
    <row r="1774" spans="1:4" thickTop="1" thickBot="1">
      <c r="A1774" s="24">
        <v>43777</v>
      </c>
      <c r="B1774" s="3">
        <v>43777</v>
      </c>
      <c r="C1774" s="4">
        <v>43777</v>
      </c>
      <c r="D1774" s="9">
        <v>113954.78</v>
      </c>
    </row>
    <row r="1775" spans="1:4" thickTop="1" thickBot="1">
      <c r="A1775" s="24">
        <v>43778</v>
      </c>
      <c r="B1775" s="3">
        <v>43778</v>
      </c>
      <c r="C1775" s="4">
        <v>43778</v>
      </c>
      <c r="D1775" s="9">
        <v>108924.79</v>
      </c>
    </row>
    <row r="1776" spans="1:4" thickTop="1" thickBot="1">
      <c r="A1776" s="24">
        <v>43779</v>
      </c>
      <c r="B1776" s="3">
        <v>43779</v>
      </c>
      <c r="C1776" s="4">
        <v>43779</v>
      </c>
      <c r="D1776" s="9">
        <v>101550.045</v>
      </c>
    </row>
    <row r="1777" spans="1:4" thickTop="1" thickBot="1">
      <c r="A1777" s="24">
        <v>43780</v>
      </c>
      <c r="B1777" s="3">
        <v>43780</v>
      </c>
      <c r="C1777" s="4">
        <v>43780</v>
      </c>
      <c r="D1777" s="9">
        <v>106758.95</v>
      </c>
    </row>
    <row r="1778" spans="1:4" thickTop="1" thickBot="1">
      <c r="A1778" s="24">
        <v>43781</v>
      </c>
      <c r="B1778" s="3">
        <v>43781</v>
      </c>
      <c r="C1778" s="4">
        <v>43781</v>
      </c>
      <c r="D1778" s="9">
        <v>104303.46</v>
      </c>
    </row>
    <row r="1779" spans="1:4" thickTop="1" thickBot="1">
      <c r="A1779" s="24">
        <v>43782</v>
      </c>
      <c r="B1779" s="3">
        <v>43782</v>
      </c>
      <c r="C1779" s="4">
        <v>43782</v>
      </c>
      <c r="D1779" s="9">
        <v>112573.54</v>
      </c>
    </row>
    <row r="1780" spans="1:4" thickTop="1" thickBot="1">
      <c r="A1780" s="24">
        <v>43783</v>
      </c>
      <c r="B1780" s="3">
        <v>43783</v>
      </c>
      <c r="C1780" s="4">
        <v>43783</v>
      </c>
      <c r="D1780" s="9">
        <v>109828.93</v>
      </c>
    </row>
    <row r="1781" spans="1:4" thickTop="1" thickBot="1">
      <c r="A1781" s="24">
        <v>43784</v>
      </c>
      <c r="B1781" s="3">
        <v>43784</v>
      </c>
      <c r="C1781" s="4">
        <v>43784</v>
      </c>
      <c r="D1781" s="9">
        <v>110954.755</v>
      </c>
    </row>
    <row r="1782" spans="1:4" thickTop="1" thickBot="1">
      <c r="A1782" s="24">
        <v>43785</v>
      </c>
      <c r="B1782" s="3">
        <v>43785</v>
      </c>
      <c r="C1782" s="4">
        <v>43785</v>
      </c>
      <c r="D1782" s="9">
        <v>97646.12</v>
      </c>
    </row>
    <row r="1783" spans="1:4" thickTop="1" thickBot="1">
      <c r="A1783" s="24">
        <v>43786</v>
      </c>
      <c r="B1783" s="3">
        <v>43786</v>
      </c>
      <c r="C1783" s="4">
        <v>43786</v>
      </c>
      <c r="D1783" s="9">
        <v>96742.49</v>
      </c>
    </row>
    <row r="1784" spans="1:4" thickTop="1" thickBot="1">
      <c r="A1784" s="24">
        <v>43787</v>
      </c>
      <c r="B1784" s="3">
        <v>43787</v>
      </c>
      <c r="C1784" s="4">
        <v>43787</v>
      </c>
      <c r="D1784" s="9">
        <v>109148.25</v>
      </c>
    </row>
    <row r="1785" spans="1:4" thickTop="1" thickBot="1">
      <c r="A1785" s="24">
        <v>43788</v>
      </c>
      <c r="B1785" s="3">
        <v>43788</v>
      </c>
      <c r="C1785" s="4">
        <v>43788</v>
      </c>
      <c r="D1785" s="9">
        <v>112033.87</v>
      </c>
    </row>
    <row r="1786" spans="1:4" thickTop="1" thickBot="1">
      <c r="A1786" s="24">
        <v>43789</v>
      </c>
      <c r="B1786" s="3">
        <v>43789</v>
      </c>
      <c r="C1786" s="4">
        <v>43789</v>
      </c>
      <c r="D1786" s="9">
        <v>119736.125</v>
      </c>
    </row>
    <row r="1787" spans="1:4" thickTop="1" thickBot="1">
      <c r="A1787" s="24">
        <v>43790</v>
      </c>
      <c r="B1787" s="3">
        <v>43790</v>
      </c>
      <c r="C1787" s="4">
        <v>43790</v>
      </c>
      <c r="D1787" s="9">
        <v>131312</v>
      </c>
    </row>
    <row r="1788" spans="1:4" thickTop="1" thickBot="1">
      <c r="A1788" s="24">
        <v>43791</v>
      </c>
      <c r="B1788" s="3">
        <v>43791</v>
      </c>
      <c r="C1788" s="4">
        <v>43791</v>
      </c>
      <c r="D1788" s="9">
        <v>109049.36500000001</v>
      </c>
    </row>
    <row r="1789" spans="1:4" thickTop="1" thickBot="1">
      <c r="A1789" s="24">
        <v>43792</v>
      </c>
      <c r="B1789" s="3">
        <v>43792</v>
      </c>
      <c r="C1789" s="4">
        <v>43792</v>
      </c>
      <c r="D1789" s="9">
        <v>97245.764999999999</v>
      </c>
    </row>
    <row r="1790" spans="1:4" thickTop="1" thickBot="1">
      <c r="A1790" s="24">
        <v>43793</v>
      </c>
      <c r="B1790" s="3">
        <v>43793</v>
      </c>
      <c r="C1790" s="4">
        <v>43793</v>
      </c>
      <c r="D1790" s="9">
        <v>96778.25</v>
      </c>
    </row>
    <row r="1791" spans="1:4" thickTop="1" thickBot="1">
      <c r="A1791" s="24">
        <v>43794</v>
      </c>
      <c r="B1791" s="3">
        <v>43794</v>
      </c>
      <c r="C1791" s="4">
        <v>43794</v>
      </c>
      <c r="D1791" s="9">
        <v>113899.3</v>
      </c>
    </row>
    <row r="1792" spans="1:4" thickTop="1" thickBot="1">
      <c r="A1792" s="24">
        <v>43795</v>
      </c>
      <c r="B1792" s="3">
        <v>43795</v>
      </c>
      <c r="C1792" s="4">
        <v>43795</v>
      </c>
      <c r="D1792" s="9">
        <v>107629.16</v>
      </c>
    </row>
    <row r="1793" spans="1:4" thickTop="1" thickBot="1">
      <c r="A1793" s="24">
        <v>43796</v>
      </c>
      <c r="B1793" s="3">
        <v>43796</v>
      </c>
      <c r="C1793" s="4">
        <v>43796</v>
      </c>
      <c r="D1793" s="9">
        <v>108417.69500000001</v>
      </c>
    </row>
    <row r="1794" spans="1:4" thickTop="1" thickBot="1">
      <c r="A1794" s="24">
        <v>43797</v>
      </c>
      <c r="B1794" s="3">
        <v>43797</v>
      </c>
      <c r="C1794" s="4">
        <v>43797</v>
      </c>
      <c r="D1794" s="9">
        <v>112735.875</v>
      </c>
    </row>
    <row r="1795" spans="1:4" thickTop="1" thickBot="1">
      <c r="A1795" s="24">
        <v>43798</v>
      </c>
      <c r="B1795" s="3">
        <v>43798</v>
      </c>
      <c r="C1795" s="4">
        <v>43798</v>
      </c>
      <c r="D1795" s="9">
        <v>114799.91</v>
      </c>
    </row>
    <row r="1796" spans="1:4" thickTop="1" thickBot="1">
      <c r="A1796" s="24">
        <v>43799</v>
      </c>
      <c r="B1796" s="3">
        <v>43799</v>
      </c>
      <c r="C1796" s="4">
        <v>43799</v>
      </c>
      <c r="D1796" s="9">
        <v>98959.56</v>
      </c>
    </row>
    <row r="1797" spans="1:4" thickTop="1" thickBot="1">
      <c r="A1797" s="24">
        <v>43800</v>
      </c>
      <c r="B1797" s="3">
        <v>43800</v>
      </c>
      <c r="C1797" s="4">
        <v>43800</v>
      </c>
      <c r="D1797" s="9">
        <v>100233.98</v>
      </c>
    </row>
    <row r="1798" spans="1:4" thickTop="1" thickBot="1">
      <c r="A1798" s="24">
        <v>43801</v>
      </c>
      <c r="B1798" s="3">
        <v>43801</v>
      </c>
      <c r="C1798" s="4">
        <v>43801</v>
      </c>
      <c r="D1798" s="9">
        <v>110609.4</v>
      </c>
    </row>
    <row r="1799" spans="1:4" thickTop="1" thickBot="1">
      <c r="A1799" s="24">
        <v>43802</v>
      </c>
      <c r="B1799" s="3">
        <v>43802</v>
      </c>
      <c r="C1799" s="4">
        <v>43802</v>
      </c>
      <c r="D1799" s="9">
        <v>109094.04</v>
      </c>
    </row>
    <row r="1800" spans="1:4" thickTop="1" thickBot="1">
      <c r="A1800" s="24">
        <v>43803</v>
      </c>
      <c r="B1800" s="3">
        <v>43803</v>
      </c>
      <c r="C1800" s="4">
        <v>43803</v>
      </c>
      <c r="D1800" s="9">
        <v>107400.705</v>
      </c>
    </row>
    <row r="1801" spans="1:4" thickTop="1" thickBot="1">
      <c r="A1801" s="24">
        <v>43804</v>
      </c>
      <c r="B1801" s="3">
        <v>43804</v>
      </c>
      <c r="C1801" s="4">
        <v>43804</v>
      </c>
      <c r="D1801" s="9">
        <v>107891.69</v>
      </c>
    </row>
    <row r="1802" spans="1:4" thickTop="1" thickBot="1">
      <c r="A1802" s="24">
        <v>43805</v>
      </c>
      <c r="B1802" s="3">
        <v>43805</v>
      </c>
      <c r="C1802" s="4">
        <v>43805</v>
      </c>
      <c r="D1802" s="9">
        <v>105028.985</v>
      </c>
    </row>
    <row r="1803" spans="1:4" thickTop="1" thickBot="1">
      <c r="A1803" s="24">
        <v>43806</v>
      </c>
      <c r="B1803" s="3">
        <v>43806</v>
      </c>
      <c r="C1803" s="4">
        <v>43806</v>
      </c>
      <c r="D1803" s="9">
        <v>95436.3</v>
      </c>
    </row>
    <row r="1804" spans="1:4" thickTop="1" thickBot="1">
      <c r="A1804" s="24">
        <v>43807</v>
      </c>
      <c r="B1804" s="3">
        <v>43807</v>
      </c>
      <c r="C1804" s="4">
        <v>43807</v>
      </c>
      <c r="D1804" s="9">
        <v>97577.414999999994</v>
      </c>
    </row>
    <row r="1805" spans="1:4" thickTop="1" thickBot="1">
      <c r="A1805" s="24">
        <v>43808</v>
      </c>
      <c r="B1805" s="3">
        <v>43808</v>
      </c>
      <c r="C1805" s="4">
        <v>43808</v>
      </c>
      <c r="D1805" s="9">
        <v>127910.83500000001</v>
      </c>
    </row>
    <row r="1806" spans="1:4" thickTop="1" thickBot="1">
      <c r="A1806" s="24">
        <v>43809</v>
      </c>
      <c r="B1806" s="3">
        <v>43809</v>
      </c>
      <c r="C1806" s="4">
        <v>43809</v>
      </c>
      <c r="D1806" s="9">
        <v>109548.62</v>
      </c>
    </row>
    <row r="1807" spans="1:4" thickTop="1" thickBot="1">
      <c r="A1807" s="24">
        <v>43810</v>
      </c>
      <c r="B1807" s="3">
        <v>43810</v>
      </c>
      <c r="C1807" s="4">
        <v>43810</v>
      </c>
      <c r="D1807" s="9">
        <v>109060.375</v>
      </c>
    </row>
    <row r="1808" spans="1:4" thickTop="1" thickBot="1">
      <c r="A1808" s="24">
        <v>43811</v>
      </c>
      <c r="B1808" s="3">
        <v>43811</v>
      </c>
      <c r="C1808" s="4">
        <v>43811</v>
      </c>
      <c r="D1808" s="9">
        <v>108599.065</v>
      </c>
    </row>
    <row r="1809" spans="1:4" thickTop="1" thickBot="1">
      <c r="A1809" s="24">
        <v>43812</v>
      </c>
      <c r="B1809" s="3">
        <v>43812</v>
      </c>
      <c r="C1809" s="4">
        <v>43812</v>
      </c>
      <c r="D1809" s="9">
        <v>107070.61</v>
      </c>
    </row>
    <row r="1810" spans="1:4" thickTop="1" thickBot="1">
      <c r="A1810" s="24">
        <v>43813</v>
      </c>
      <c r="B1810" s="3">
        <v>43813</v>
      </c>
      <c r="C1810" s="4">
        <v>43813</v>
      </c>
      <c r="D1810" s="9">
        <v>101239.235</v>
      </c>
    </row>
    <row r="1811" spans="1:4" thickTop="1" thickBot="1">
      <c r="A1811" s="24">
        <v>43814</v>
      </c>
      <c r="B1811" s="3">
        <v>43814</v>
      </c>
      <c r="C1811" s="4">
        <v>43814</v>
      </c>
      <c r="D1811" s="9">
        <v>98723.45</v>
      </c>
    </row>
    <row r="1812" spans="1:4" thickTop="1" thickBot="1">
      <c r="A1812" s="24">
        <v>43815</v>
      </c>
      <c r="B1812" s="3">
        <v>43815</v>
      </c>
      <c r="C1812" s="4">
        <v>43815</v>
      </c>
      <c r="D1812" s="9">
        <v>114400.065</v>
      </c>
    </row>
    <row r="1813" spans="1:4" thickTop="1" thickBot="1">
      <c r="A1813" s="24">
        <v>43816</v>
      </c>
      <c r="B1813" s="3">
        <v>43816</v>
      </c>
      <c r="C1813" s="4">
        <v>43816</v>
      </c>
      <c r="D1813" s="9">
        <v>123999.07</v>
      </c>
    </row>
    <row r="1814" spans="1:4" thickTop="1" thickBot="1">
      <c r="A1814" s="24">
        <v>43817</v>
      </c>
      <c r="B1814" s="3">
        <v>43817</v>
      </c>
      <c r="C1814" s="4">
        <v>43817</v>
      </c>
      <c r="D1814" s="9">
        <v>146990.89000000001</v>
      </c>
    </row>
    <row r="1815" spans="1:4" thickTop="1" thickBot="1">
      <c r="A1815" s="24">
        <v>43818</v>
      </c>
      <c r="B1815" s="3">
        <v>43818</v>
      </c>
      <c r="C1815" s="4">
        <v>43818</v>
      </c>
      <c r="D1815" s="9">
        <v>125050.61</v>
      </c>
    </row>
    <row r="1816" spans="1:4" thickTop="1" thickBot="1">
      <c r="A1816" s="24">
        <v>43819</v>
      </c>
      <c r="B1816" s="3">
        <v>43819</v>
      </c>
      <c r="C1816" s="4">
        <v>43819</v>
      </c>
      <c r="D1816" s="9">
        <v>150553.4</v>
      </c>
    </row>
    <row r="1817" spans="1:4" thickTop="1" thickBot="1">
      <c r="A1817" s="24">
        <v>43820</v>
      </c>
      <c r="B1817" s="3">
        <v>43820</v>
      </c>
      <c r="C1817" s="4">
        <v>43820</v>
      </c>
      <c r="D1817" s="9">
        <v>100632.47500000001</v>
      </c>
    </row>
    <row r="1818" spans="1:4" thickTop="1" thickBot="1">
      <c r="A1818" s="24">
        <v>43821</v>
      </c>
      <c r="B1818" s="3">
        <v>43821</v>
      </c>
      <c r="C1818" s="4">
        <v>43821</v>
      </c>
      <c r="D1818" s="9">
        <v>90145.615000000005</v>
      </c>
    </row>
    <row r="1819" spans="1:4" thickTop="1" thickBot="1">
      <c r="A1819" s="24">
        <v>43822</v>
      </c>
      <c r="B1819" s="3">
        <v>43822</v>
      </c>
      <c r="C1819" s="4">
        <v>43822</v>
      </c>
      <c r="D1819" s="9">
        <v>101818.02499999999</v>
      </c>
    </row>
    <row r="1820" spans="1:4" thickTop="1" thickBot="1">
      <c r="A1820" s="24">
        <v>43823</v>
      </c>
      <c r="B1820" s="3">
        <v>43823</v>
      </c>
      <c r="C1820" s="4">
        <v>43823</v>
      </c>
      <c r="D1820" s="9">
        <v>102168.93</v>
      </c>
    </row>
    <row r="1821" spans="1:4" thickTop="1" thickBot="1">
      <c r="A1821" s="24">
        <v>43824</v>
      </c>
      <c r="B1821" s="3">
        <v>43824</v>
      </c>
      <c r="C1821" s="4">
        <v>43824</v>
      </c>
      <c r="D1821" s="9">
        <v>98312.744999999995</v>
      </c>
    </row>
    <row r="1822" spans="1:4" thickTop="1" thickBot="1">
      <c r="A1822" s="24">
        <v>43825</v>
      </c>
      <c r="B1822" s="3">
        <v>43825</v>
      </c>
      <c r="C1822" s="4">
        <v>43825</v>
      </c>
      <c r="D1822" s="9">
        <v>96120.524999999994</v>
      </c>
    </row>
    <row r="1823" spans="1:4" thickTop="1" thickBot="1">
      <c r="A1823" s="24">
        <v>43826</v>
      </c>
      <c r="B1823" s="3">
        <v>43826</v>
      </c>
      <c r="C1823" s="4">
        <v>43826</v>
      </c>
      <c r="D1823" s="9">
        <v>107256.065</v>
      </c>
    </row>
    <row r="1824" spans="1:4" thickTop="1" thickBot="1">
      <c r="A1824" s="24">
        <v>43827</v>
      </c>
      <c r="B1824" s="3">
        <v>43827</v>
      </c>
      <c r="C1824" s="4">
        <v>43827</v>
      </c>
      <c r="D1824" s="9">
        <v>113521.685</v>
      </c>
    </row>
    <row r="1825" spans="1:4" thickTop="1" thickBot="1">
      <c r="A1825" s="24">
        <v>43828</v>
      </c>
      <c r="B1825" s="3">
        <v>43828</v>
      </c>
      <c r="C1825" s="4">
        <v>43828</v>
      </c>
      <c r="D1825" s="9">
        <v>118293.52499999999</v>
      </c>
    </row>
    <row r="1826" spans="1:4" thickTop="1" thickBot="1">
      <c r="A1826" s="24">
        <v>43829</v>
      </c>
      <c r="B1826" s="3">
        <v>43829</v>
      </c>
      <c r="C1826" s="4">
        <v>43829</v>
      </c>
      <c r="D1826" s="9">
        <v>140410.125</v>
      </c>
    </row>
    <row r="1827" spans="1:4" thickTop="1" thickBot="1">
      <c r="A1827" s="24">
        <v>43830</v>
      </c>
      <c r="B1827" s="3">
        <v>43830</v>
      </c>
      <c r="C1827" s="4">
        <v>43830</v>
      </c>
      <c r="D1827" s="9">
        <v>95410.39</v>
      </c>
    </row>
    <row r="1828" spans="1:4" thickTop="1" thickBot="1">
      <c r="A1828" s="24">
        <v>43831</v>
      </c>
      <c r="B1828" s="3">
        <v>43831</v>
      </c>
      <c r="C1828" s="4">
        <v>43831</v>
      </c>
      <c r="D1828" s="9">
        <v>89077.854999999996</v>
      </c>
    </row>
    <row r="1829" spans="1:4" thickTop="1" thickBot="1">
      <c r="A1829" s="24">
        <v>43832</v>
      </c>
      <c r="B1829" s="3">
        <v>43832</v>
      </c>
      <c r="C1829" s="4">
        <v>43832</v>
      </c>
      <c r="D1829" s="9">
        <v>102988.185</v>
      </c>
    </row>
    <row r="1830" spans="1:4" thickTop="1" thickBot="1">
      <c r="A1830" s="24">
        <v>43833</v>
      </c>
      <c r="B1830" s="3">
        <v>43833</v>
      </c>
      <c r="C1830" s="4">
        <v>43833</v>
      </c>
      <c r="D1830" s="9">
        <v>118922.215</v>
      </c>
    </row>
    <row r="1831" spans="1:4" thickTop="1" thickBot="1">
      <c r="A1831" s="24">
        <v>43834</v>
      </c>
      <c r="B1831" s="3">
        <v>43834</v>
      </c>
      <c r="C1831" s="4">
        <v>43834</v>
      </c>
      <c r="D1831" s="9">
        <v>102245.61</v>
      </c>
    </row>
    <row r="1832" spans="1:4" thickTop="1" thickBot="1">
      <c r="A1832" s="24">
        <v>43835</v>
      </c>
      <c r="B1832" s="3">
        <v>43835</v>
      </c>
      <c r="C1832" s="4">
        <v>43835</v>
      </c>
      <c r="D1832" s="9">
        <v>95671.2</v>
      </c>
    </row>
    <row r="1833" spans="1:4" thickTop="1" thickBot="1">
      <c r="A1833" s="24">
        <v>43836</v>
      </c>
      <c r="B1833" s="3">
        <v>43836</v>
      </c>
      <c r="C1833" s="4">
        <v>43836</v>
      </c>
      <c r="D1833" s="9">
        <v>110253.59</v>
      </c>
    </row>
    <row r="1834" spans="1:4" thickTop="1" thickBot="1">
      <c r="A1834" s="24">
        <v>43837</v>
      </c>
      <c r="B1834" s="3">
        <v>43837</v>
      </c>
      <c r="C1834" s="4">
        <v>43837</v>
      </c>
      <c r="D1834" s="9">
        <v>109336.56</v>
      </c>
    </row>
    <row r="1835" spans="1:4" thickTop="1" thickBot="1">
      <c r="A1835" s="24">
        <v>43838</v>
      </c>
      <c r="B1835" s="3">
        <v>43838</v>
      </c>
      <c r="C1835" s="4">
        <v>43838</v>
      </c>
      <c r="D1835" s="9">
        <v>110038.625</v>
      </c>
    </row>
    <row r="1836" spans="1:4" thickTop="1" thickBot="1">
      <c r="A1836" s="24">
        <v>43839</v>
      </c>
      <c r="B1836" s="3">
        <v>43839</v>
      </c>
      <c r="C1836" s="4">
        <v>43839</v>
      </c>
      <c r="D1836" s="9">
        <v>127365.59</v>
      </c>
    </row>
    <row r="1837" spans="1:4" thickTop="1" thickBot="1">
      <c r="A1837" s="24">
        <v>43840</v>
      </c>
      <c r="B1837" s="3">
        <v>43840</v>
      </c>
      <c r="C1837" s="4">
        <v>43840</v>
      </c>
      <c r="D1837" s="9">
        <v>122533.88</v>
      </c>
    </row>
    <row r="1838" spans="1:4" thickTop="1" thickBot="1">
      <c r="A1838" s="24">
        <v>43841</v>
      </c>
      <c r="B1838" s="3">
        <v>43841</v>
      </c>
      <c r="C1838" s="4">
        <v>43841</v>
      </c>
      <c r="D1838" s="9">
        <v>91886.604999999996</v>
      </c>
    </row>
    <row r="1839" spans="1:4" thickTop="1" thickBot="1">
      <c r="A1839" s="24">
        <v>43842</v>
      </c>
      <c r="B1839" s="3">
        <v>43842</v>
      </c>
      <c r="C1839" s="4">
        <v>43842</v>
      </c>
      <c r="D1839" s="9">
        <v>91797.595000000001</v>
      </c>
    </row>
    <row r="1840" spans="1:4" thickTop="1" thickBot="1">
      <c r="A1840" s="24">
        <v>43843</v>
      </c>
      <c r="B1840" s="3">
        <v>43843</v>
      </c>
      <c r="C1840" s="4">
        <v>43843</v>
      </c>
      <c r="D1840" s="9">
        <v>119653.94500000001</v>
      </c>
    </row>
    <row r="1841" spans="1:4" thickTop="1" thickBot="1">
      <c r="A1841" s="24">
        <v>43844</v>
      </c>
      <c r="B1841" s="3">
        <v>43844</v>
      </c>
      <c r="C1841" s="4">
        <v>43844</v>
      </c>
      <c r="D1841" s="9">
        <v>137302.60500000001</v>
      </c>
    </row>
    <row r="1842" spans="1:4" thickTop="1" thickBot="1">
      <c r="A1842" s="24">
        <v>43845</v>
      </c>
      <c r="B1842" s="3">
        <v>43845</v>
      </c>
      <c r="C1842" s="4">
        <v>43845</v>
      </c>
      <c r="D1842" s="9">
        <v>137408.22500000001</v>
      </c>
    </row>
    <row r="1843" spans="1:4" thickTop="1" thickBot="1">
      <c r="A1843" s="24">
        <v>43846</v>
      </c>
      <c r="B1843" s="3">
        <v>43846</v>
      </c>
      <c r="C1843" s="4">
        <v>43846</v>
      </c>
      <c r="D1843" s="9">
        <v>109669.645</v>
      </c>
    </row>
    <row r="1844" spans="1:4" thickTop="1" thickBot="1">
      <c r="A1844" s="24">
        <v>43847</v>
      </c>
      <c r="B1844" s="3">
        <v>43847</v>
      </c>
      <c r="C1844" s="4">
        <v>43847</v>
      </c>
      <c r="D1844" s="9">
        <v>108108.175</v>
      </c>
    </row>
    <row r="1845" spans="1:4" thickTop="1" thickBot="1">
      <c r="A1845" s="24">
        <v>43848</v>
      </c>
      <c r="B1845" s="3">
        <v>43848</v>
      </c>
      <c r="C1845" s="4">
        <v>43848</v>
      </c>
      <c r="D1845" s="9">
        <v>105946.34</v>
      </c>
    </row>
    <row r="1846" spans="1:4" thickTop="1" thickBot="1">
      <c r="A1846" s="24">
        <v>43849</v>
      </c>
      <c r="B1846" s="3">
        <v>43849</v>
      </c>
      <c r="C1846" s="4">
        <v>43849</v>
      </c>
      <c r="D1846" s="9">
        <v>106921.55499999999</v>
      </c>
    </row>
    <row r="1847" spans="1:4" thickTop="1" thickBot="1">
      <c r="A1847" s="24">
        <v>43850</v>
      </c>
      <c r="B1847" s="3">
        <v>43850</v>
      </c>
      <c r="C1847" s="4">
        <v>43850</v>
      </c>
      <c r="D1847" s="9">
        <v>116291.535</v>
      </c>
    </row>
    <row r="1848" spans="1:4" thickTop="1" thickBot="1">
      <c r="A1848" s="24">
        <v>43851</v>
      </c>
      <c r="B1848" s="3">
        <v>43851</v>
      </c>
      <c r="C1848" s="4">
        <v>43851</v>
      </c>
      <c r="D1848" s="9">
        <v>112128.19500000001</v>
      </c>
    </row>
    <row r="1849" spans="1:4" thickTop="1" thickBot="1">
      <c r="A1849" s="24">
        <v>43852</v>
      </c>
      <c r="B1849" s="3">
        <v>43852</v>
      </c>
      <c r="C1849" s="4">
        <v>43852</v>
      </c>
      <c r="D1849" s="9">
        <v>119287.15</v>
      </c>
    </row>
    <row r="1850" spans="1:4" thickTop="1" thickBot="1">
      <c r="A1850" s="24">
        <v>43853</v>
      </c>
      <c r="B1850" s="3">
        <v>43853</v>
      </c>
      <c r="C1850" s="4">
        <v>43853</v>
      </c>
      <c r="D1850" s="9">
        <v>112254.83</v>
      </c>
    </row>
    <row r="1851" spans="1:4" thickTop="1" thickBot="1">
      <c r="A1851" s="24">
        <v>43854</v>
      </c>
      <c r="B1851" s="3">
        <v>43854</v>
      </c>
      <c r="C1851" s="4">
        <v>43854</v>
      </c>
      <c r="D1851" s="9">
        <v>109316.375</v>
      </c>
    </row>
    <row r="1852" spans="1:4" thickTop="1" thickBot="1">
      <c r="A1852" s="24">
        <v>43855</v>
      </c>
      <c r="B1852" s="3">
        <v>43855</v>
      </c>
      <c r="C1852" s="4">
        <v>43855</v>
      </c>
      <c r="D1852" s="9">
        <v>102445.88</v>
      </c>
    </row>
    <row r="1853" spans="1:4" thickTop="1" thickBot="1">
      <c r="A1853" s="24">
        <v>43856</v>
      </c>
      <c r="B1853" s="3">
        <v>43856</v>
      </c>
      <c r="C1853" s="4">
        <v>43856</v>
      </c>
      <c r="D1853" s="9">
        <v>101233.205</v>
      </c>
    </row>
    <row r="1854" spans="1:4" thickTop="1" thickBot="1">
      <c r="A1854" s="24">
        <v>43857</v>
      </c>
      <c r="B1854" s="3">
        <v>43857</v>
      </c>
      <c r="C1854" s="4">
        <v>43857</v>
      </c>
      <c r="D1854" s="9">
        <v>103134.46</v>
      </c>
    </row>
    <row r="1855" spans="1:4" thickTop="1" thickBot="1">
      <c r="A1855" s="24">
        <v>43858</v>
      </c>
      <c r="B1855" s="3">
        <v>43858</v>
      </c>
      <c r="C1855" s="4">
        <v>43858</v>
      </c>
      <c r="D1855" s="9">
        <v>116190.55499999999</v>
      </c>
    </row>
    <row r="1856" spans="1:4" thickTop="1" thickBot="1">
      <c r="A1856" s="24">
        <v>43859</v>
      </c>
      <c r="B1856" s="3">
        <v>43859</v>
      </c>
      <c r="C1856" s="4">
        <v>43859</v>
      </c>
      <c r="D1856" s="9">
        <v>129812.91499999999</v>
      </c>
    </row>
    <row r="1857" spans="1:4" thickTop="1" thickBot="1">
      <c r="A1857" s="24">
        <v>43860</v>
      </c>
      <c r="B1857" s="3">
        <v>43860</v>
      </c>
      <c r="C1857" s="4">
        <v>43860</v>
      </c>
      <c r="D1857" s="9">
        <v>154816.49</v>
      </c>
    </row>
    <row r="1858" spans="1:4" thickTop="1" thickBot="1">
      <c r="A1858" s="24">
        <v>43861</v>
      </c>
      <c r="B1858" s="3">
        <v>43861</v>
      </c>
      <c r="C1858" s="4">
        <v>43861</v>
      </c>
      <c r="D1858" s="9">
        <v>170653.84</v>
      </c>
    </row>
    <row r="1859" spans="1:4" thickTop="1" thickBot="1">
      <c r="A1859" s="24">
        <v>43862</v>
      </c>
      <c r="B1859" s="3">
        <v>43862</v>
      </c>
      <c r="C1859" s="4">
        <v>43862</v>
      </c>
      <c r="D1859" s="9">
        <v>131856.315</v>
      </c>
    </row>
    <row r="1860" spans="1:4" thickTop="1" thickBot="1">
      <c r="A1860" s="24">
        <v>43863</v>
      </c>
      <c r="B1860" s="3">
        <v>43863</v>
      </c>
      <c r="C1860" s="4">
        <v>43863</v>
      </c>
      <c r="D1860" s="9">
        <v>97609.06</v>
      </c>
    </row>
    <row r="1861" spans="1:4" thickTop="1" thickBot="1">
      <c r="A1861" s="24">
        <v>43864</v>
      </c>
      <c r="B1861" s="3">
        <v>43864</v>
      </c>
      <c r="C1861" s="4">
        <v>43864</v>
      </c>
      <c r="D1861" s="9">
        <v>105004.91</v>
      </c>
    </row>
    <row r="1862" spans="1:4" thickTop="1" thickBot="1">
      <c r="A1862" s="24">
        <v>43865</v>
      </c>
      <c r="B1862" s="3">
        <v>43865</v>
      </c>
      <c r="C1862" s="4">
        <v>43865</v>
      </c>
      <c r="D1862" s="9">
        <v>107034.065</v>
      </c>
    </row>
    <row r="1863" spans="1:4" thickTop="1" thickBot="1">
      <c r="A1863" s="24">
        <v>43866</v>
      </c>
      <c r="B1863" s="3">
        <v>43866</v>
      </c>
      <c r="C1863" s="4">
        <v>43866</v>
      </c>
      <c r="D1863" s="9">
        <v>108988.44</v>
      </c>
    </row>
    <row r="1864" spans="1:4" thickTop="1" thickBot="1">
      <c r="A1864" s="24">
        <v>43867</v>
      </c>
      <c r="B1864" s="3">
        <v>43867</v>
      </c>
      <c r="C1864" s="4">
        <v>43867</v>
      </c>
      <c r="D1864" s="9">
        <v>120569.46</v>
      </c>
    </row>
    <row r="1865" spans="1:4" thickTop="1" thickBot="1">
      <c r="A1865" s="24">
        <v>43868</v>
      </c>
      <c r="B1865" s="3">
        <v>43868</v>
      </c>
      <c r="C1865" s="4">
        <v>43868</v>
      </c>
      <c r="D1865" s="9">
        <v>120734.85</v>
      </c>
    </row>
    <row r="1866" spans="1:4" thickTop="1" thickBot="1">
      <c r="A1866" s="24">
        <v>43869</v>
      </c>
      <c r="B1866" s="3">
        <v>43869</v>
      </c>
      <c r="C1866" s="4">
        <v>43869</v>
      </c>
      <c r="D1866" s="9">
        <v>107864.44500000001</v>
      </c>
    </row>
    <row r="1867" spans="1:4" thickTop="1" thickBot="1">
      <c r="A1867" s="24">
        <v>43870</v>
      </c>
      <c r="B1867" s="3">
        <v>43870</v>
      </c>
      <c r="C1867" s="4">
        <v>43870</v>
      </c>
      <c r="D1867" s="9">
        <v>103857.11</v>
      </c>
    </row>
    <row r="1868" spans="1:4" thickTop="1" thickBot="1">
      <c r="A1868" s="24">
        <v>43871</v>
      </c>
      <c r="B1868" s="3">
        <v>43871</v>
      </c>
      <c r="C1868" s="4">
        <v>43871</v>
      </c>
      <c r="D1868" s="9">
        <v>122975.46</v>
      </c>
    </row>
    <row r="1869" spans="1:4" thickTop="1" thickBot="1">
      <c r="A1869" s="24">
        <v>43872</v>
      </c>
      <c r="B1869" s="3">
        <v>43872</v>
      </c>
      <c r="C1869" s="4">
        <v>43872</v>
      </c>
      <c r="D1869" s="9">
        <v>127110.58</v>
      </c>
    </row>
    <row r="1870" spans="1:4" thickTop="1" thickBot="1">
      <c r="A1870" s="24">
        <v>43873</v>
      </c>
      <c r="B1870" s="3">
        <v>43873</v>
      </c>
      <c r="C1870" s="4">
        <v>43873</v>
      </c>
      <c r="D1870" s="9">
        <v>124618.565</v>
      </c>
    </row>
    <row r="1871" spans="1:4" thickTop="1" thickBot="1">
      <c r="A1871" s="24">
        <v>43874</v>
      </c>
      <c r="B1871" s="3">
        <v>43874</v>
      </c>
      <c r="C1871" s="4">
        <v>43874</v>
      </c>
      <c r="D1871" s="9">
        <v>139137.185</v>
      </c>
    </row>
    <row r="1872" spans="1:4" thickTop="1" thickBot="1">
      <c r="A1872" s="24">
        <v>43875</v>
      </c>
      <c r="B1872" s="3">
        <v>43875</v>
      </c>
      <c r="C1872" s="4">
        <v>43875</v>
      </c>
      <c r="D1872" s="9">
        <v>139855.63</v>
      </c>
    </row>
    <row r="1873" spans="1:4" thickTop="1" thickBot="1">
      <c r="A1873" s="24">
        <v>43876</v>
      </c>
      <c r="B1873" s="3">
        <v>43876</v>
      </c>
      <c r="C1873" s="4">
        <v>43876</v>
      </c>
      <c r="D1873" s="9">
        <v>108300.63499999999</v>
      </c>
    </row>
    <row r="1874" spans="1:4" thickTop="1" thickBot="1">
      <c r="A1874" s="24">
        <v>43877</v>
      </c>
      <c r="B1874" s="3">
        <v>43877</v>
      </c>
      <c r="C1874" s="4">
        <v>43877</v>
      </c>
      <c r="D1874" s="9">
        <v>100904.27</v>
      </c>
    </row>
    <row r="1875" spans="1:4" thickTop="1" thickBot="1">
      <c r="A1875" s="24">
        <v>43878</v>
      </c>
      <c r="B1875" s="3">
        <v>43878</v>
      </c>
      <c r="C1875" s="4">
        <v>43878</v>
      </c>
      <c r="D1875" s="9">
        <v>123351.845</v>
      </c>
    </row>
    <row r="1876" spans="1:4" thickTop="1" thickBot="1">
      <c r="A1876" s="24">
        <v>43879</v>
      </c>
      <c r="B1876" s="3">
        <v>43879</v>
      </c>
      <c r="C1876" s="4">
        <v>43879</v>
      </c>
      <c r="D1876" s="9">
        <v>119178.12</v>
      </c>
    </row>
    <row r="1877" spans="1:4" thickTop="1" thickBot="1">
      <c r="A1877" s="24">
        <v>43880</v>
      </c>
      <c r="B1877" s="3">
        <v>43880</v>
      </c>
      <c r="C1877" s="4">
        <v>43880</v>
      </c>
      <c r="D1877" s="9">
        <v>109375.215</v>
      </c>
    </row>
    <row r="1878" spans="1:4" thickTop="1" thickBot="1">
      <c r="A1878" s="24">
        <v>43881</v>
      </c>
      <c r="B1878" s="3">
        <v>43881</v>
      </c>
      <c r="C1878" s="4">
        <v>43881</v>
      </c>
      <c r="D1878" s="9">
        <v>112202.145</v>
      </c>
    </row>
    <row r="1879" spans="1:4" thickTop="1" thickBot="1">
      <c r="A1879" s="24">
        <v>43882</v>
      </c>
      <c r="B1879" s="3">
        <v>43882</v>
      </c>
      <c r="C1879" s="4">
        <v>43882</v>
      </c>
      <c r="D1879" s="9">
        <v>108949.05499999999</v>
      </c>
    </row>
    <row r="1880" spans="1:4" thickTop="1" thickBot="1">
      <c r="A1880" s="24">
        <v>43883</v>
      </c>
      <c r="B1880" s="3">
        <v>43883</v>
      </c>
      <c r="C1880" s="4">
        <v>43883</v>
      </c>
      <c r="D1880" s="9">
        <v>96922.02</v>
      </c>
    </row>
    <row r="1881" spans="1:4" thickTop="1" thickBot="1">
      <c r="A1881" s="24">
        <v>43884</v>
      </c>
      <c r="B1881" s="3">
        <v>43884</v>
      </c>
      <c r="C1881" s="4">
        <v>43884</v>
      </c>
      <c r="D1881" s="9">
        <v>106129.66499999999</v>
      </c>
    </row>
    <row r="1882" spans="1:4" thickTop="1" thickBot="1">
      <c r="A1882" s="24">
        <v>43885</v>
      </c>
      <c r="B1882" s="3">
        <v>43885</v>
      </c>
      <c r="C1882" s="4">
        <v>43885</v>
      </c>
      <c r="D1882" s="9">
        <v>122619.05499999999</v>
      </c>
    </row>
    <row r="1883" spans="1:4" thickTop="1" thickBot="1">
      <c r="A1883" s="24">
        <v>43886</v>
      </c>
      <c r="B1883" s="3">
        <v>43886</v>
      </c>
      <c r="C1883" s="4">
        <v>43886</v>
      </c>
      <c r="D1883" s="9">
        <v>123558.425</v>
      </c>
    </row>
    <row r="1884" spans="1:4" thickTop="1" thickBot="1">
      <c r="A1884" s="24">
        <v>43887</v>
      </c>
      <c r="B1884" s="3">
        <v>43887</v>
      </c>
      <c r="C1884" s="4">
        <v>43887</v>
      </c>
      <c r="D1884" s="9">
        <v>108371.125</v>
      </c>
    </row>
    <row r="1885" spans="1:4" thickTop="1" thickBot="1">
      <c r="A1885" s="24">
        <v>43888</v>
      </c>
      <c r="B1885" s="3">
        <v>43888</v>
      </c>
      <c r="C1885" s="4">
        <v>43888</v>
      </c>
      <c r="D1885" s="9">
        <v>108675.4</v>
      </c>
    </row>
    <row r="1886" spans="1:4" thickTop="1" thickBot="1">
      <c r="A1886" s="24">
        <v>43889</v>
      </c>
      <c r="B1886" s="3">
        <v>43889</v>
      </c>
      <c r="C1886" s="4">
        <v>43889</v>
      </c>
      <c r="D1886" s="9">
        <v>110006.97</v>
      </c>
    </row>
    <row r="1887" spans="1:4" thickTop="1" thickBot="1">
      <c r="A1887" s="24">
        <v>43890</v>
      </c>
      <c r="B1887" s="3">
        <v>43890</v>
      </c>
      <c r="C1887" s="4">
        <v>43890</v>
      </c>
      <c r="D1887" s="9">
        <v>100380.94</v>
      </c>
    </row>
    <row r="1888" spans="1:4" thickTop="1" thickBot="1">
      <c r="A1888" s="24">
        <v>43891</v>
      </c>
      <c r="B1888" s="3">
        <v>43891</v>
      </c>
      <c r="C1888" s="4">
        <v>43891</v>
      </c>
      <c r="D1888" s="9">
        <v>101413.145</v>
      </c>
    </row>
    <row r="1889" spans="1:4" thickTop="1" thickBot="1">
      <c r="A1889" s="24">
        <v>43892</v>
      </c>
      <c r="B1889" s="3">
        <v>43892</v>
      </c>
      <c r="C1889" s="4">
        <v>43892</v>
      </c>
      <c r="D1889" s="9">
        <v>106359.955</v>
      </c>
    </row>
    <row r="1890" spans="1:4" thickTop="1" thickBot="1">
      <c r="A1890" s="24">
        <v>43893</v>
      </c>
      <c r="B1890" s="3">
        <v>43893</v>
      </c>
      <c r="C1890" s="4">
        <v>43893</v>
      </c>
      <c r="D1890" s="9">
        <v>108746.37</v>
      </c>
    </row>
    <row r="1891" spans="1:4" thickTop="1" thickBot="1">
      <c r="A1891" s="24">
        <v>43894</v>
      </c>
      <c r="B1891" s="3">
        <v>43894</v>
      </c>
      <c r="C1891" s="4">
        <v>43894</v>
      </c>
      <c r="D1891" s="9">
        <v>117505.625</v>
      </c>
    </row>
    <row r="1892" spans="1:4" thickTop="1" thickBot="1">
      <c r="A1892" s="24">
        <v>43895</v>
      </c>
      <c r="B1892" s="3">
        <v>43895</v>
      </c>
      <c r="C1892" s="4">
        <v>43895</v>
      </c>
      <c r="D1892" s="9">
        <v>119734.63499999999</v>
      </c>
    </row>
    <row r="1893" spans="1:4" thickTop="1" thickBot="1">
      <c r="A1893" s="24">
        <v>43896</v>
      </c>
      <c r="B1893" s="3">
        <v>43896</v>
      </c>
      <c r="C1893" s="4">
        <v>43896</v>
      </c>
      <c r="D1893" s="9">
        <v>111322.325</v>
      </c>
    </row>
    <row r="1894" spans="1:4" thickTop="1" thickBot="1">
      <c r="A1894" s="24">
        <v>43897</v>
      </c>
      <c r="B1894" s="3">
        <v>43897</v>
      </c>
      <c r="C1894" s="4">
        <v>43897</v>
      </c>
      <c r="D1894" s="9">
        <v>96850.78</v>
      </c>
    </row>
    <row r="1895" spans="1:4" thickTop="1" thickBot="1">
      <c r="A1895" s="24">
        <v>43898</v>
      </c>
      <c r="B1895" s="3">
        <v>43898</v>
      </c>
      <c r="C1895" s="4">
        <v>43898</v>
      </c>
      <c r="D1895" s="9">
        <v>92553.29</v>
      </c>
    </row>
    <row r="1896" spans="1:4" thickTop="1" thickBot="1">
      <c r="A1896" s="24">
        <v>43899</v>
      </c>
      <c r="B1896" s="3">
        <v>43899</v>
      </c>
      <c r="C1896" s="4">
        <v>43899</v>
      </c>
      <c r="D1896" s="9">
        <v>94641.7</v>
      </c>
    </row>
    <row r="1897" spans="1:4" thickTop="1" thickBot="1">
      <c r="A1897" s="24">
        <v>43900</v>
      </c>
      <c r="B1897" s="3">
        <v>43900</v>
      </c>
      <c r="C1897" s="4">
        <v>43900</v>
      </c>
      <c r="D1897" s="9">
        <v>112142.54</v>
      </c>
    </row>
    <row r="1898" spans="1:4" thickTop="1" thickBot="1">
      <c r="A1898" s="24">
        <v>43901</v>
      </c>
      <c r="B1898" s="3">
        <v>43901</v>
      </c>
      <c r="C1898" s="4">
        <v>43901</v>
      </c>
      <c r="D1898" s="9">
        <v>118830.14</v>
      </c>
    </row>
    <row r="1899" spans="1:4" thickTop="1" thickBot="1">
      <c r="A1899" s="24">
        <v>43902</v>
      </c>
      <c r="B1899" s="3">
        <v>43902</v>
      </c>
      <c r="C1899" s="4">
        <v>43902</v>
      </c>
      <c r="D1899" s="9">
        <v>120272.77499999999</v>
      </c>
    </row>
    <row r="1900" spans="1:4" thickTop="1" thickBot="1">
      <c r="A1900" s="24">
        <v>43903</v>
      </c>
      <c r="B1900" s="3">
        <v>43903</v>
      </c>
      <c r="C1900" s="4">
        <v>43903</v>
      </c>
      <c r="D1900" s="9">
        <v>115075.81</v>
      </c>
    </row>
    <row r="1901" spans="1:4" thickTop="1" thickBot="1">
      <c r="A1901" s="24">
        <v>43904</v>
      </c>
      <c r="B1901" s="3">
        <v>43904</v>
      </c>
      <c r="C1901" s="4">
        <v>43904</v>
      </c>
      <c r="D1901" s="9">
        <v>96016.19</v>
      </c>
    </row>
    <row r="1902" spans="1:4" thickTop="1" thickBot="1">
      <c r="A1902" s="24">
        <v>43905</v>
      </c>
      <c r="B1902" s="3">
        <v>43905</v>
      </c>
      <c r="C1902" s="4">
        <v>43905</v>
      </c>
      <c r="D1902" s="9">
        <v>97664.934999999998</v>
      </c>
    </row>
    <row r="1903" spans="1:4" thickTop="1" thickBot="1">
      <c r="A1903" s="24">
        <v>43906</v>
      </c>
      <c r="B1903" s="3">
        <v>43906</v>
      </c>
      <c r="C1903" s="4">
        <v>43906</v>
      </c>
      <c r="D1903" s="9">
        <v>110586.815</v>
      </c>
    </row>
    <row r="1904" spans="1:4" thickTop="1" thickBot="1">
      <c r="A1904" s="24">
        <v>43907</v>
      </c>
      <c r="B1904" s="3">
        <v>43907</v>
      </c>
      <c r="C1904" s="4">
        <v>43907</v>
      </c>
      <c r="D1904" s="9">
        <v>115254.185</v>
      </c>
    </row>
    <row r="1905" spans="1:4" thickTop="1" thickBot="1">
      <c r="A1905" s="24">
        <v>43908</v>
      </c>
      <c r="B1905" s="3">
        <v>43908</v>
      </c>
      <c r="C1905" s="4">
        <v>43908</v>
      </c>
      <c r="D1905" s="9">
        <v>121127.145</v>
      </c>
    </row>
    <row r="1906" spans="1:4" thickTop="1" thickBot="1">
      <c r="A1906" s="24">
        <v>43909</v>
      </c>
      <c r="B1906" s="3">
        <v>43909</v>
      </c>
      <c r="C1906" s="4">
        <v>43909</v>
      </c>
      <c r="D1906" s="9">
        <v>127266.86</v>
      </c>
    </row>
    <row r="1907" spans="1:4" thickTop="1" thickBot="1">
      <c r="A1907" s="24">
        <v>43910</v>
      </c>
      <c r="B1907" s="3">
        <v>43910</v>
      </c>
      <c r="C1907" s="4">
        <v>43910</v>
      </c>
      <c r="D1907" s="9">
        <v>111547.605</v>
      </c>
    </row>
    <row r="1908" spans="1:4" thickTop="1" thickBot="1">
      <c r="A1908" s="24">
        <v>43911</v>
      </c>
      <c r="B1908" s="3">
        <v>43911</v>
      </c>
      <c r="C1908" s="4">
        <v>43911</v>
      </c>
      <c r="D1908" s="9">
        <v>103999.33500000001</v>
      </c>
    </row>
    <row r="1909" spans="1:4" thickTop="1" thickBot="1">
      <c r="A1909" s="24">
        <v>43912</v>
      </c>
      <c r="B1909" s="3">
        <v>43912</v>
      </c>
      <c r="C1909" s="4">
        <v>43912</v>
      </c>
      <c r="D1909" s="9">
        <v>97449.684999999998</v>
      </c>
    </row>
    <row r="1910" spans="1:4" thickTop="1" thickBot="1">
      <c r="A1910" s="24">
        <v>43913</v>
      </c>
      <c r="B1910" s="3">
        <v>43913</v>
      </c>
      <c r="C1910" s="4">
        <v>43913</v>
      </c>
      <c r="D1910" s="9">
        <v>112906.94500000001</v>
      </c>
    </row>
    <row r="1911" spans="1:4" thickTop="1" thickBot="1">
      <c r="A1911" s="24">
        <v>43914</v>
      </c>
      <c r="B1911" s="3">
        <v>43914</v>
      </c>
      <c r="C1911" s="4">
        <v>43914</v>
      </c>
      <c r="D1911" s="9">
        <v>114935.545</v>
      </c>
    </row>
    <row r="1912" spans="1:4" thickTop="1" thickBot="1">
      <c r="A1912" s="24">
        <v>43915</v>
      </c>
      <c r="B1912" s="3">
        <v>43915</v>
      </c>
      <c r="C1912" s="4">
        <v>43915</v>
      </c>
      <c r="D1912" s="9">
        <v>113147.815</v>
      </c>
    </row>
    <row r="1913" spans="1:4" thickTop="1" thickBot="1">
      <c r="A1913" s="24">
        <v>43916</v>
      </c>
      <c r="B1913" s="3">
        <v>43916</v>
      </c>
      <c r="C1913" s="4">
        <v>43916</v>
      </c>
      <c r="D1913" s="9">
        <v>110088.01</v>
      </c>
    </row>
    <row r="1914" spans="1:4" thickTop="1" thickBot="1">
      <c r="A1914" s="24">
        <v>43917</v>
      </c>
      <c r="B1914" s="3">
        <v>43917</v>
      </c>
      <c r="C1914" s="4">
        <v>43917</v>
      </c>
      <c r="D1914" s="9">
        <v>111958.245</v>
      </c>
    </row>
    <row r="1915" spans="1:4" thickTop="1" thickBot="1">
      <c r="A1915" s="24">
        <v>43918</v>
      </c>
      <c r="B1915" s="3">
        <v>43918</v>
      </c>
      <c r="C1915" s="4">
        <v>43918</v>
      </c>
      <c r="D1915" s="9">
        <v>97923.714999999997</v>
      </c>
    </row>
    <row r="1916" spans="1:4" thickTop="1" thickBot="1">
      <c r="A1916" s="24">
        <v>43919</v>
      </c>
      <c r="B1916" s="3">
        <v>43919</v>
      </c>
      <c r="C1916" s="4">
        <v>43919</v>
      </c>
      <c r="D1916" s="9">
        <v>95953.205000000002</v>
      </c>
    </row>
    <row r="1917" spans="1:4" thickTop="1" thickBot="1">
      <c r="A1917" s="24">
        <v>43920</v>
      </c>
      <c r="B1917" s="3">
        <v>43920</v>
      </c>
      <c r="C1917" s="4">
        <v>43920</v>
      </c>
      <c r="D1917" s="9">
        <v>107687.51</v>
      </c>
    </row>
    <row r="1918" spans="1:4" thickTop="1" thickBot="1">
      <c r="A1918" s="24">
        <v>43921</v>
      </c>
      <c r="B1918" s="3">
        <v>43921</v>
      </c>
      <c r="C1918" s="4">
        <v>43921</v>
      </c>
      <c r="D1918" s="9">
        <v>109043.86500000001</v>
      </c>
    </row>
    <row r="1919" spans="1:4" thickTop="1" thickBot="1">
      <c r="A1919" s="24">
        <v>43922</v>
      </c>
      <c r="B1919" s="3">
        <v>43922</v>
      </c>
      <c r="C1919" s="4">
        <v>43922</v>
      </c>
      <c r="D1919" s="9">
        <v>110991.625</v>
      </c>
    </row>
    <row r="1920" spans="1:4" thickTop="1" thickBot="1">
      <c r="A1920" s="24">
        <v>43923</v>
      </c>
      <c r="B1920" s="3">
        <v>43923</v>
      </c>
      <c r="C1920" s="4">
        <v>43923</v>
      </c>
      <c r="D1920" s="9">
        <v>116302.66499999999</v>
      </c>
    </row>
    <row r="1921" spans="1:4" thickTop="1" thickBot="1">
      <c r="A1921" s="24">
        <v>43924</v>
      </c>
      <c r="B1921" s="3">
        <v>43924</v>
      </c>
      <c r="C1921" s="4">
        <v>43924</v>
      </c>
      <c r="D1921" s="9">
        <v>104294.57</v>
      </c>
    </row>
    <row r="1922" spans="1:4" thickTop="1" thickBot="1">
      <c r="A1922" s="24">
        <v>43925</v>
      </c>
      <c r="B1922" s="3">
        <v>43925</v>
      </c>
      <c r="C1922" s="4">
        <v>43925</v>
      </c>
      <c r="D1922" s="9">
        <v>101854.155</v>
      </c>
    </row>
    <row r="1923" spans="1:4" thickTop="1" thickBot="1">
      <c r="A1923" s="24">
        <v>43926</v>
      </c>
      <c r="B1923" s="3">
        <v>43926</v>
      </c>
      <c r="C1923" s="4">
        <v>43926</v>
      </c>
      <c r="D1923" s="9">
        <v>105098.02499999999</v>
      </c>
    </row>
    <row r="1924" spans="1:4" thickTop="1" thickBot="1">
      <c r="A1924" s="24">
        <v>43927</v>
      </c>
      <c r="B1924" s="3">
        <v>43927</v>
      </c>
      <c r="C1924" s="4">
        <v>43927</v>
      </c>
      <c r="D1924" s="9">
        <v>118074.565</v>
      </c>
    </row>
    <row r="1925" spans="1:4" thickTop="1" thickBot="1">
      <c r="A1925" s="24">
        <v>43928</v>
      </c>
      <c r="B1925" s="3">
        <v>43928</v>
      </c>
      <c r="C1925" s="4">
        <v>43928</v>
      </c>
      <c r="D1925" s="9">
        <v>118404.455</v>
      </c>
    </row>
    <row r="1926" spans="1:4" thickTop="1" thickBot="1">
      <c r="A1926" s="24">
        <v>43929</v>
      </c>
      <c r="B1926" s="3">
        <v>43929</v>
      </c>
      <c r="C1926" s="4">
        <v>43929</v>
      </c>
      <c r="D1926" s="9">
        <v>108404.01</v>
      </c>
    </row>
    <row r="1927" spans="1:4" thickTop="1" thickBot="1">
      <c r="A1927" s="24">
        <v>43930</v>
      </c>
      <c r="B1927" s="3">
        <v>43930</v>
      </c>
      <c r="C1927" s="4">
        <v>43930</v>
      </c>
      <c r="D1927" s="9">
        <v>108587.52</v>
      </c>
    </row>
    <row r="1928" spans="1:4" thickTop="1" thickBot="1">
      <c r="A1928" s="24">
        <v>43931</v>
      </c>
      <c r="B1928" s="3">
        <v>43931</v>
      </c>
      <c r="C1928" s="4">
        <v>43931</v>
      </c>
      <c r="D1928" s="9">
        <v>94831.23</v>
      </c>
    </row>
    <row r="1929" spans="1:4" thickTop="1" thickBot="1">
      <c r="A1929" s="24">
        <v>43932</v>
      </c>
      <c r="B1929" s="3">
        <v>43932</v>
      </c>
      <c r="C1929" s="4">
        <v>43932</v>
      </c>
      <c r="D1929" s="9">
        <v>92097.07</v>
      </c>
    </row>
    <row r="1930" spans="1:4" thickTop="1" thickBot="1">
      <c r="A1930" s="24">
        <v>43933</v>
      </c>
      <c r="B1930" s="3">
        <v>43933</v>
      </c>
      <c r="C1930" s="4">
        <v>43933</v>
      </c>
      <c r="D1930" s="9">
        <v>101760.09</v>
      </c>
    </row>
    <row r="1931" spans="1:4" thickTop="1" thickBot="1">
      <c r="A1931" s="24">
        <v>43934</v>
      </c>
      <c r="B1931" s="3">
        <v>43934</v>
      </c>
      <c r="C1931" s="4">
        <v>43934</v>
      </c>
      <c r="D1931" s="9">
        <v>100025.9</v>
      </c>
    </row>
    <row r="1932" spans="1:4" thickTop="1" thickBot="1">
      <c r="A1932" s="24">
        <v>43935</v>
      </c>
      <c r="B1932" s="3">
        <v>43935</v>
      </c>
      <c r="C1932" s="4">
        <v>43935</v>
      </c>
      <c r="D1932" s="9">
        <v>107849.83</v>
      </c>
    </row>
    <row r="1933" spans="1:4" thickTop="1" thickBot="1">
      <c r="A1933" s="24">
        <v>43936</v>
      </c>
      <c r="B1933" s="3">
        <v>43936</v>
      </c>
      <c r="C1933" s="4">
        <v>43936</v>
      </c>
      <c r="D1933" s="9">
        <v>104547.34</v>
      </c>
    </row>
    <row r="1934" spans="1:4" thickTop="1" thickBot="1">
      <c r="A1934" s="24">
        <v>43937</v>
      </c>
      <c r="B1934" s="3">
        <v>43937</v>
      </c>
      <c r="C1934" s="4">
        <v>43937</v>
      </c>
      <c r="D1934" s="9">
        <v>106527.94500000001</v>
      </c>
    </row>
    <row r="1935" spans="1:4" thickTop="1" thickBot="1">
      <c r="A1935" s="24">
        <v>43938</v>
      </c>
      <c r="B1935" s="3">
        <v>43938</v>
      </c>
      <c r="C1935" s="4">
        <v>43938</v>
      </c>
      <c r="D1935" s="9">
        <v>106943.49</v>
      </c>
    </row>
    <row r="1936" spans="1:4" thickTop="1" thickBot="1">
      <c r="A1936" s="24">
        <v>43939</v>
      </c>
      <c r="B1936" s="3">
        <v>43939</v>
      </c>
      <c r="C1936" s="4">
        <v>43939</v>
      </c>
      <c r="D1936" s="9">
        <v>106888.545</v>
      </c>
    </row>
    <row r="1937" spans="1:4" thickTop="1" thickBot="1">
      <c r="A1937" s="24">
        <v>43940</v>
      </c>
      <c r="B1937" s="3">
        <v>43940</v>
      </c>
      <c r="C1937" s="4">
        <v>43940</v>
      </c>
      <c r="D1937" s="9">
        <v>100737.83500000001</v>
      </c>
    </row>
    <row r="1938" spans="1:4" thickTop="1" thickBot="1">
      <c r="A1938" s="24">
        <v>43941</v>
      </c>
      <c r="B1938" s="3">
        <v>43941</v>
      </c>
      <c r="C1938" s="4">
        <v>43941</v>
      </c>
      <c r="D1938" s="9">
        <v>109168.595</v>
      </c>
    </row>
    <row r="1939" spans="1:4" thickTop="1" thickBot="1">
      <c r="A1939" s="24">
        <v>43942</v>
      </c>
      <c r="B1939" s="3">
        <v>43942</v>
      </c>
      <c r="C1939" s="4">
        <v>43942</v>
      </c>
      <c r="D1939" s="9">
        <v>111417.63</v>
      </c>
    </row>
    <row r="1940" spans="1:4" thickTop="1" thickBot="1">
      <c r="A1940" s="24">
        <v>43943</v>
      </c>
      <c r="B1940" s="3">
        <v>43943</v>
      </c>
      <c r="C1940" s="4">
        <v>43943</v>
      </c>
      <c r="D1940" s="9">
        <v>113506.01</v>
      </c>
    </row>
    <row r="1941" spans="1:4" thickTop="1" thickBot="1">
      <c r="A1941" s="24">
        <v>43944</v>
      </c>
      <c r="B1941" s="3">
        <v>43944</v>
      </c>
      <c r="C1941" s="4">
        <v>43944</v>
      </c>
      <c r="D1941" s="9">
        <v>112872.88</v>
      </c>
    </row>
    <row r="1942" spans="1:4" thickTop="1" thickBot="1">
      <c r="A1942" s="24">
        <v>43945</v>
      </c>
      <c r="B1942" s="3">
        <v>43945</v>
      </c>
      <c r="C1942" s="4">
        <v>43945</v>
      </c>
      <c r="D1942" s="9">
        <v>106565.295</v>
      </c>
    </row>
    <row r="1943" spans="1:4" thickTop="1" thickBot="1">
      <c r="A1943" s="24">
        <v>43946</v>
      </c>
      <c r="B1943" s="3">
        <v>43946</v>
      </c>
      <c r="C1943" s="4">
        <v>43946</v>
      </c>
      <c r="D1943" s="9">
        <v>96845.119999999995</v>
      </c>
    </row>
    <row r="1944" spans="1:4" thickTop="1" thickBot="1">
      <c r="A1944" s="24">
        <v>43947</v>
      </c>
      <c r="B1944" s="3">
        <v>43947</v>
      </c>
      <c r="C1944" s="4">
        <v>43947</v>
      </c>
      <c r="D1944" s="9">
        <v>96572.934999999998</v>
      </c>
    </row>
    <row r="1945" spans="1:4" thickTop="1" thickBot="1">
      <c r="A1945" s="24">
        <v>43948</v>
      </c>
      <c r="B1945" s="3">
        <v>43948</v>
      </c>
      <c r="C1945" s="4">
        <v>43948</v>
      </c>
      <c r="D1945" s="9">
        <v>113471.83</v>
      </c>
    </row>
    <row r="1946" spans="1:4" thickTop="1" thickBot="1">
      <c r="A1946" s="24">
        <v>43949</v>
      </c>
      <c r="B1946" s="3">
        <v>43949</v>
      </c>
      <c r="C1946" s="4">
        <v>43949</v>
      </c>
      <c r="D1946" s="9">
        <v>112124.06</v>
      </c>
    </row>
    <row r="1947" spans="1:4" thickTop="1" thickBot="1">
      <c r="A1947" s="24">
        <v>43950</v>
      </c>
      <c r="B1947" s="3">
        <v>43950</v>
      </c>
      <c r="C1947" s="4">
        <v>43950</v>
      </c>
      <c r="D1947" s="9">
        <v>121307.84</v>
      </c>
    </row>
    <row r="1948" spans="1:4" thickTop="1" thickBot="1">
      <c r="A1948" s="24">
        <v>43951</v>
      </c>
      <c r="B1948" s="3">
        <v>43951</v>
      </c>
      <c r="C1948" s="4">
        <v>43951</v>
      </c>
      <c r="D1948" s="9">
        <v>121353.33</v>
      </c>
    </row>
    <row r="1949" spans="1:4" thickTop="1" thickBot="1">
      <c r="A1949" s="24">
        <v>43952</v>
      </c>
      <c r="B1949" s="3">
        <v>43952</v>
      </c>
      <c r="C1949" s="4">
        <v>43952</v>
      </c>
      <c r="D1949" s="9">
        <v>127238.875</v>
      </c>
    </row>
    <row r="1950" spans="1:4" thickTop="1" thickBot="1">
      <c r="A1950" s="24">
        <v>43953</v>
      </c>
      <c r="B1950" s="3">
        <v>43953</v>
      </c>
      <c r="C1950" s="4">
        <v>43953</v>
      </c>
      <c r="D1950" s="9">
        <v>111665.72500000001</v>
      </c>
    </row>
    <row r="1951" spans="1:4" thickTop="1" thickBot="1">
      <c r="A1951" s="24">
        <v>43954</v>
      </c>
      <c r="B1951" s="3">
        <v>43954</v>
      </c>
      <c r="C1951" s="4">
        <v>43954</v>
      </c>
      <c r="D1951" s="9">
        <v>109669.355</v>
      </c>
    </row>
    <row r="1952" spans="1:4" thickTop="1" thickBot="1">
      <c r="A1952" s="24">
        <v>43955</v>
      </c>
      <c r="B1952" s="3">
        <v>43955</v>
      </c>
      <c r="C1952" s="4">
        <v>43955</v>
      </c>
      <c r="D1952" s="9">
        <v>126892.26</v>
      </c>
    </row>
    <row r="1953" spans="1:4" thickTop="1" thickBot="1">
      <c r="A1953" s="24">
        <v>43956</v>
      </c>
      <c r="B1953" s="3">
        <v>43956</v>
      </c>
      <c r="C1953" s="4">
        <v>43956</v>
      </c>
      <c r="D1953" s="9">
        <v>118839.095</v>
      </c>
    </row>
    <row r="1954" spans="1:4" thickTop="1" thickBot="1">
      <c r="A1954" s="24">
        <v>43957</v>
      </c>
      <c r="B1954" s="3">
        <v>43957</v>
      </c>
      <c r="C1954" s="4">
        <v>43957</v>
      </c>
      <c r="D1954" s="9">
        <v>113214.27</v>
      </c>
    </row>
    <row r="1955" spans="1:4" thickTop="1" thickBot="1">
      <c r="A1955" s="24">
        <v>43958</v>
      </c>
      <c r="B1955" s="3">
        <v>43958</v>
      </c>
      <c r="C1955" s="4">
        <v>43958</v>
      </c>
      <c r="D1955" s="9">
        <v>109642.755</v>
      </c>
    </row>
    <row r="1956" spans="1:4" thickTop="1" thickBot="1">
      <c r="A1956" s="24">
        <v>43959</v>
      </c>
      <c r="B1956" s="3">
        <v>43959</v>
      </c>
      <c r="C1956" s="4">
        <v>43959</v>
      </c>
      <c r="D1956" s="9">
        <v>107914.05499999999</v>
      </c>
    </row>
    <row r="1957" spans="1:4" thickTop="1" thickBot="1">
      <c r="A1957" s="24">
        <v>43960</v>
      </c>
      <c r="B1957" s="3">
        <v>43960</v>
      </c>
      <c r="C1957" s="4">
        <v>43960</v>
      </c>
      <c r="D1957" s="9">
        <v>107786.255</v>
      </c>
    </row>
    <row r="1958" spans="1:4" thickTop="1" thickBot="1">
      <c r="A1958" s="24">
        <v>43961</v>
      </c>
      <c r="B1958" s="3">
        <v>43961</v>
      </c>
      <c r="C1958" s="4">
        <v>43961</v>
      </c>
      <c r="D1958" s="9">
        <v>107555.19</v>
      </c>
    </row>
    <row r="1959" spans="1:4" thickTop="1" thickBot="1">
      <c r="A1959" s="24">
        <v>43962</v>
      </c>
      <c r="B1959" s="3">
        <v>43962</v>
      </c>
      <c r="C1959" s="4">
        <v>43962</v>
      </c>
      <c r="D1959" s="9">
        <v>122550.94500000001</v>
      </c>
    </row>
    <row r="1960" spans="1:4" thickTop="1" thickBot="1">
      <c r="A1960" s="24">
        <v>43963</v>
      </c>
      <c r="B1960" s="3">
        <v>43963</v>
      </c>
      <c r="C1960" s="4">
        <v>43963</v>
      </c>
      <c r="D1960" s="9">
        <v>120767.795</v>
      </c>
    </row>
    <row r="1961" spans="1:4" thickTop="1" thickBot="1">
      <c r="A1961" s="24">
        <v>43964</v>
      </c>
      <c r="B1961" s="3">
        <v>43964</v>
      </c>
      <c r="C1961" s="4">
        <v>43964</v>
      </c>
      <c r="D1961" s="9">
        <v>127145.14</v>
      </c>
    </row>
    <row r="1962" spans="1:4" thickTop="1" thickBot="1">
      <c r="A1962" s="24">
        <v>43965</v>
      </c>
      <c r="B1962" s="3">
        <v>43965</v>
      </c>
      <c r="C1962" s="4">
        <v>43965</v>
      </c>
      <c r="D1962" s="9">
        <v>129285.09</v>
      </c>
    </row>
    <row r="1963" spans="1:4" thickTop="1" thickBot="1">
      <c r="A1963" s="24">
        <v>43966</v>
      </c>
      <c r="B1963" s="3">
        <v>43966</v>
      </c>
      <c r="C1963" s="4">
        <v>43966</v>
      </c>
      <c r="D1963" s="9">
        <v>129112.45</v>
      </c>
    </row>
    <row r="1964" spans="1:4" thickTop="1" thickBot="1">
      <c r="A1964" s="24">
        <v>43967</v>
      </c>
      <c r="B1964" s="3">
        <v>43967</v>
      </c>
      <c r="C1964" s="4">
        <v>43967</v>
      </c>
      <c r="D1964" s="9">
        <v>110420.89</v>
      </c>
    </row>
    <row r="1965" spans="1:4" thickTop="1" thickBot="1">
      <c r="A1965" s="24">
        <v>43968</v>
      </c>
      <c r="B1965" s="3">
        <v>43968</v>
      </c>
      <c r="C1965" s="4">
        <v>43968</v>
      </c>
      <c r="D1965" s="9">
        <v>109774.425</v>
      </c>
    </row>
    <row r="1966" spans="1:4" thickTop="1" thickBot="1">
      <c r="A1966" s="24">
        <v>43969</v>
      </c>
      <c r="B1966" s="3">
        <v>43969</v>
      </c>
      <c r="C1966" s="4">
        <v>43969</v>
      </c>
      <c r="D1966" s="9">
        <v>120076.645</v>
      </c>
    </row>
    <row r="1967" spans="1:4" thickTop="1" thickBot="1">
      <c r="A1967" s="24">
        <v>43970</v>
      </c>
      <c r="B1967" s="3">
        <v>43970</v>
      </c>
      <c r="C1967" s="4">
        <v>43970</v>
      </c>
      <c r="D1967" s="9">
        <v>119789.97</v>
      </c>
    </row>
    <row r="1968" spans="1:4" thickTop="1" thickBot="1">
      <c r="A1968" s="24">
        <v>43971</v>
      </c>
      <c r="B1968" s="3">
        <v>43971</v>
      </c>
      <c r="C1968" s="4">
        <v>43971</v>
      </c>
      <c r="D1968" s="9">
        <v>119803.985</v>
      </c>
    </row>
    <row r="1969" spans="1:4" thickTop="1" thickBot="1">
      <c r="A1969" s="24">
        <v>43972</v>
      </c>
      <c r="B1969" s="3">
        <v>43972</v>
      </c>
      <c r="C1969" s="4">
        <v>43972</v>
      </c>
      <c r="D1969" s="9">
        <v>127563.61</v>
      </c>
    </row>
    <row r="1970" spans="1:4" thickTop="1" thickBot="1">
      <c r="A1970" s="24">
        <v>43973</v>
      </c>
      <c r="B1970" s="3">
        <v>43973</v>
      </c>
      <c r="C1970" s="4">
        <v>43973</v>
      </c>
      <c r="D1970" s="9">
        <v>130472.2</v>
      </c>
    </row>
    <row r="1971" spans="1:4" thickTop="1" thickBot="1">
      <c r="A1971" s="24">
        <v>43974</v>
      </c>
      <c r="B1971" s="3">
        <v>43974</v>
      </c>
      <c r="C1971" s="4">
        <v>43974</v>
      </c>
      <c r="D1971" s="9">
        <v>115234.32</v>
      </c>
    </row>
    <row r="1972" spans="1:4" thickTop="1" thickBot="1">
      <c r="A1972" s="24">
        <v>43975</v>
      </c>
      <c r="B1972" s="3">
        <v>43975</v>
      </c>
      <c r="C1972" s="4">
        <v>43975</v>
      </c>
      <c r="D1972" s="9">
        <v>109579.82</v>
      </c>
    </row>
    <row r="1973" spans="1:4" thickTop="1" thickBot="1">
      <c r="A1973" s="24">
        <v>43976</v>
      </c>
      <c r="B1973" s="3">
        <v>43976</v>
      </c>
      <c r="C1973" s="4">
        <v>43976</v>
      </c>
      <c r="D1973" s="9">
        <v>125532.575</v>
      </c>
    </row>
    <row r="1974" spans="1:4" thickTop="1" thickBot="1">
      <c r="A1974" s="24">
        <v>43977</v>
      </c>
      <c r="B1974" s="3">
        <v>43977</v>
      </c>
      <c r="C1974" s="4">
        <v>43977</v>
      </c>
      <c r="D1974" s="9">
        <v>126788.83500000001</v>
      </c>
    </row>
    <row r="1975" spans="1:4" thickTop="1" thickBot="1">
      <c r="A1975" s="24">
        <v>43978</v>
      </c>
      <c r="B1975" s="3">
        <v>43978</v>
      </c>
      <c r="C1975" s="4">
        <v>43978</v>
      </c>
      <c r="D1975" s="9">
        <v>124189.8</v>
      </c>
    </row>
    <row r="1976" spans="1:4" thickTop="1" thickBot="1">
      <c r="A1976" s="24">
        <v>43979</v>
      </c>
      <c r="B1976" s="3">
        <v>43979</v>
      </c>
      <c r="C1976" s="4">
        <v>43979</v>
      </c>
      <c r="D1976" s="9">
        <v>124062.485</v>
      </c>
    </row>
    <row r="1977" spans="1:4" thickTop="1" thickBot="1">
      <c r="A1977" s="24">
        <v>43980</v>
      </c>
      <c r="B1977" s="3">
        <v>43980</v>
      </c>
      <c r="C1977" s="4">
        <v>43980</v>
      </c>
      <c r="D1977" s="9">
        <v>120072.09</v>
      </c>
    </row>
    <row r="1978" spans="1:4" thickTop="1" thickBot="1">
      <c r="A1978" s="24">
        <v>43981</v>
      </c>
      <c r="B1978" s="3">
        <v>43981</v>
      </c>
      <c r="C1978" s="4">
        <v>43981</v>
      </c>
      <c r="D1978" s="9">
        <v>102231.77</v>
      </c>
    </row>
    <row r="1979" spans="1:4" thickTop="1" thickBot="1">
      <c r="A1979" s="24">
        <v>43982</v>
      </c>
      <c r="B1979" s="3">
        <v>43982</v>
      </c>
      <c r="C1979" s="4">
        <v>43982</v>
      </c>
      <c r="D1979" s="9">
        <v>102684.59</v>
      </c>
    </row>
    <row r="1980" spans="1:4" thickTop="1" thickBot="1">
      <c r="A1980" s="24">
        <v>43983</v>
      </c>
      <c r="B1980" s="3">
        <v>43983</v>
      </c>
      <c r="C1980" s="4">
        <v>43983</v>
      </c>
      <c r="D1980" s="9">
        <v>132039.70499999999</v>
      </c>
    </row>
    <row r="1981" spans="1:4" thickTop="1" thickBot="1">
      <c r="A1981" s="24">
        <v>43984</v>
      </c>
      <c r="B1981" s="3">
        <v>43984</v>
      </c>
      <c r="C1981" s="4">
        <v>43984</v>
      </c>
      <c r="D1981" s="9">
        <v>132710.35999999999</v>
      </c>
    </row>
    <row r="1982" spans="1:4" thickTop="1" thickBot="1">
      <c r="A1982" s="24">
        <v>43985</v>
      </c>
      <c r="B1982" s="3">
        <v>43985</v>
      </c>
      <c r="C1982" s="4">
        <v>43985</v>
      </c>
      <c r="D1982" s="9">
        <v>130801.825</v>
      </c>
    </row>
    <row r="1983" spans="1:4" thickTop="1" thickBot="1">
      <c r="A1983" s="24">
        <v>43986</v>
      </c>
      <c r="B1983" s="3">
        <v>43986</v>
      </c>
      <c r="C1983" s="4">
        <v>43986</v>
      </c>
      <c r="D1983" s="9">
        <v>133322.02499999999</v>
      </c>
    </row>
    <row r="1984" spans="1:4" thickTop="1" thickBot="1">
      <c r="A1984" s="24">
        <v>43987</v>
      </c>
      <c r="B1984" s="3">
        <v>43987</v>
      </c>
      <c r="C1984" s="4">
        <v>43987</v>
      </c>
      <c r="D1984" s="9">
        <v>137368.465</v>
      </c>
    </row>
    <row r="1985" spans="1:4" thickTop="1" thickBot="1">
      <c r="A1985" s="24">
        <v>43988</v>
      </c>
      <c r="B1985" s="3">
        <v>43988</v>
      </c>
      <c r="C1985" s="4">
        <v>43988</v>
      </c>
      <c r="D1985" s="9">
        <v>126427.92</v>
      </c>
    </row>
    <row r="1986" spans="1:4" thickTop="1" thickBot="1">
      <c r="A1986" s="24">
        <v>43989</v>
      </c>
      <c r="B1986" s="3">
        <v>43989</v>
      </c>
      <c r="C1986" s="4">
        <v>43989</v>
      </c>
      <c r="D1986" s="9">
        <v>119524.41</v>
      </c>
    </row>
    <row r="1987" spans="1:4" thickTop="1" thickBot="1">
      <c r="A1987" s="24">
        <v>43990</v>
      </c>
      <c r="B1987" s="3">
        <v>43990</v>
      </c>
      <c r="C1987" s="4">
        <v>43990</v>
      </c>
      <c r="D1987" s="9">
        <v>124792.97500000001</v>
      </c>
    </row>
    <row r="1988" spans="1:4" thickTop="1" thickBot="1">
      <c r="A1988" s="24">
        <v>43991</v>
      </c>
      <c r="B1988" s="3">
        <v>43991</v>
      </c>
      <c r="C1988" s="4">
        <v>43991</v>
      </c>
      <c r="D1988" s="9">
        <v>141571.29500000001</v>
      </c>
    </row>
    <row r="1989" spans="1:4" thickTop="1" thickBot="1">
      <c r="A1989" s="24">
        <v>43992</v>
      </c>
      <c r="B1989" s="3">
        <v>43992</v>
      </c>
      <c r="C1989" s="4">
        <v>43992</v>
      </c>
      <c r="D1989" s="9">
        <v>137795.79500000001</v>
      </c>
    </row>
    <row r="1990" spans="1:4" thickTop="1" thickBot="1">
      <c r="A1990" s="24">
        <v>43993</v>
      </c>
      <c r="B1990" s="3">
        <v>43993</v>
      </c>
      <c r="C1990" s="4">
        <v>43993</v>
      </c>
      <c r="D1990" s="9">
        <v>141444.44500000001</v>
      </c>
    </row>
    <row r="1991" spans="1:4" thickTop="1" thickBot="1">
      <c r="A1991" s="24">
        <v>43994</v>
      </c>
      <c r="B1991" s="3">
        <v>43994</v>
      </c>
      <c r="C1991" s="4">
        <v>43994</v>
      </c>
      <c r="D1991" s="9">
        <v>134684.58499999999</v>
      </c>
    </row>
    <row r="1992" spans="1:4" thickTop="1" thickBot="1">
      <c r="A1992" s="24">
        <v>43995</v>
      </c>
      <c r="B1992" s="3">
        <v>43995</v>
      </c>
      <c r="C1992" s="4">
        <v>43995</v>
      </c>
      <c r="D1992" s="9">
        <v>117394.455</v>
      </c>
    </row>
    <row r="1993" spans="1:4" thickTop="1" thickBot="1">
      <c r="A1993" s="24">
        <v>43996</v>
      </c>
      <c r="B1993" s="3">
        <v>43996</v>
      </c>
      <c r="C1993" s="4">
        <v>43996</v>
      </c>
      <c r="D1993" s="9">
        <v>107553.005</v>
      </c>
    </row>
    <row r="1994" spans="1:4" thickTop="1" thickBot="1">
      <c r="A1994" s="24">
        <v>43997</v>
      </c>
      <c r="B1994" s="3">
        <v>43997</v>
      </c>
      <c r="C1994" s="4">
        <v>43997</v>
      </c>
      <c r="D1994" s="9">
        <v>121221.455</v>
      </c>
    </row>
    <row r="1995" spans="1:4" thickTop="1" thickBot="1">
      <c r="A1995" s="24">
        <v>43998</v>
      </c>
      <c r="B1995" s="3">
        <v>43998</v>
      </c>
      <c r="C1995" s="4">
        <v>43998</v>
      </c>
      <c r="D1995" s="9">
        <v>124473.67</v>
      </c>
    </row>
    <row r="1996" spans="1:4" thickTop="1" thickBot="1">
      <c r="A1996" s="24">
        <v>43999</v>
      </c>
      <c r="B1996" s="3">
        <v>43999</v>
      </c>
      <c r="C1996" s="4">
        <v>43999</v>
      </c>
      <c r="D1996" s="9">
        <v>133969.69</v>
      </c>
    </row>
    <row r="1997" spans="1:4" thickTop="1" thickBot="1">
      <c r="A1997" s="24">
        <v>44000</v>
      </c>
      <c r="B1997" s="3">
        <v>44000</v>
      </c>
      <c r="C1997" s="4">
        <v>44000</v>
      </c>
      <c r="D1997" s="9">
        <v>130437.325</v>
      </c>
    </row>
    <row r="1998" spans="1:4" thickTop="1" thickBot="1">
      <c r="A1998" s="24">
        <v>44001</v>
      </c>
      <c r="B1998" s="3">
        <v>44001</v>
      </c>
      <c r="C1998" s="4">
        <v>44001</v>
      </c>
      <c r="D1998" s="9">
        <v>120149.435</v>
      </c>
    </row>
    <row r="1999" spans="1:4" thickTop="1" thickBot="1">
      <c r="A1999" s="24">
        <v>44002</v>
      </c>
      <c r="B1999" s="3">
        <v>44002</v>
      </c>
      <c r="C1999" s="4">
        <v>44002</v>
      </c>
      <c r="D1999" s="9">
        <v>109644.69500000001</v>
      </c>
    </row>
    <row r="2000" spans="1:4" thickTop="1" thickBot="1">
      <c r="A2000" s="24">
        <v>44003</v>
      </c>
      <c r="B2000" s="3">
        <v>44003</v>
      </c>
      <c r="C2000" s="4">
        <v>44003</v>
      </c>
      <c r="D2000" s="9">
        <v>121528.375</v>
      </c>
    </row>
    <row r="2001" spans="1:4" thickTop="1" thickBot="1">
      <c r="A2001" s="24">
        <v>44004</v>
      </c>
      <c r="B2001" s="3">
        <v>44004</v>
      </c>
      <c r="C2001" s="4">
        <v>44004</v>
      </c>
      <c r="D2001" s="9">
        <v>136373.435</v>
      </c>
    </row>
    <row r="2002" spans="1:4" thickTop="1" thickBot="1">
      <c r="A2002" s="24">
        <v>44005</v>
      </c>
      <c r="B2002" s="3">
        <v>44005</v>
      </c>
      <c r="C2002" s="4">
        <v>44005</v>
      </c>
      <c r="D2002" s="9">
        <v>131904.745</v>
      </c>
    </row>
    <row r="2003" spans="1:4" thickTop="1" thickBot="1">
      <c r="A2003" s="24">
        <v>44006</v>
      </c>
      <c r="B2003" s="3">
        <v>44006</v>
      </c>
      <c r="C2003" s="4">
        <v>44006</v>
      </c>
      <c r="D2003" s="9">
        <v>133100.905</v>
      </c>
    </row>
    <row r="2004" spans="1:4" thickTop="1" thickBot="1">
      <c r="A2004" s="24">
        <v>44007</v>
      </c>
      <c r="B2004" s="3">
        <v>44007</v>
      </c>
      <c r="C2004" s="4">
        <v>44007</v>
      </c>
      <c r="D2004" s="9">
        <v>131466.23999999999</v>
      </c>
    </row>
    <row r="2005" spans="1:4" thickTop="1" thickBot="1">
      <c r="A2005" s="24">
        <v>44008</v>
      </c>
      <c r="B2005" s="3">
        <v>44008</v>
      </c>
      <c r="C2005" s="4">
        <v>44008</v>
      </c>
      <c r="D2005" s="9">
        <v>136872.56</v>
      </c>
    </row>
    <row r="2006" spans="1:4" thickTop="1" thickBot="1">
      <c r="A2006" s="24">
        <v>44009</v>
      </c>
      <c r="B2006" s="3">
        <v>44009</v>
      </c>
      <c r="C2006" s="4">
        <v>44009</v>
      </c>
      <c r="D2006" s="9">
        <v>126938.54</v>
      </c>
    </row>
    <row r="2007" spans="1:4" thickTop="1" thickBot="1">
      <c r="A2007" s="24">
        <v>44010</v>
      </c>
      <c r="B2007" s="3">
        <v>44010</v>
      </c>
      <c r="C2007" s="4">
        <v>44010</v>
      </c>
      <c r="D2007" s="9">
        <v>125830.75</v>
      </c>
    </row>
    <row r="2008" spans="1:4" thickTop="1" thickBot="1">
      <c r="A2008" s="24">
        <v>44011</v>
      </c>
      <c r="B2008" s="3">
        <v>44011</v>
      </c>
      <c r="C2008" s="4">
        <v>44011</v>
      </c>
      <c r="D2008" s="9">
        <v>141431.99</v>
      </c>
    </row>
    <row r="2009" spans="1:4" thickTop="1" thickBot="1">
      <c r="A2009" s="24">
        <v>44012</v>
      </c>
      <c r="B2009" s="3">
        <v>44012</v>
      </c>
      <c r="C2009" s="4">
        <v>44012</v>
      </c>
      <c r="D2009" s="9">
        <v>137644.86499999999</v>
      </c>
    </row>
    <row r="2010" spans="1:4" thickTop="1" thickBot="1">
      <c r="A2010" s="24">
        <v>44013</v>
      </c>
      <c r="B2010" s="3">
        <v>44013</v>
      </c>
      <c r="C2010" s="4">
        <v>44013</v>
      </c>
      <c r="D2010" s="9">
        <v>126614.72</v>
      </c>
    </row>
    <row r="2011" spans="1:4" thickTop="1" thickBot="1">
      <c r="A2011" s="24">
        <v>44014</v>
      </c>
      <c r="B2011" s="3">
        <v>44014</v>
      </c>
      <c r="C2011" s="4">
        <v>44014</v>
      </c>
      <c r="D2011" s="9">
        <v>131372.71</v>
      </c>
    </row>
    <row r="2012" spans="1:4" thickTop="1" thickBot="1">
      <c r="A2012" s="24">
        <v>44015</v>
      </c>
      <c r="B2012" s="3">
        <v>44015</v>
      </c>
      <c r="C2012" s="4">
        <v>44015</v>
      </c>
      <c r="D2012" s="9">
        <v>143010.26999999999</v>
      </c>
    </row>
    <row r="2013" spans="1:4" thickTop="1" thickBot="1">
      <c r="A2013" s="24">
        <v>44016</v>
      </c>
      <c r="B2013" s="3">
        <v>44016</v>
      </c>
      <c r="C2013" s="4">
        <v>44016</v>
      </c>
      <c r="D2013" s="9">
        <v>125400.27</v>
      </c>
    </row>
    <row r="2014" spans="1:4" thickTop="1" thickBot="1">
      <c r="A2014" s="24">
        <v>44017</v>
      </c>
      <c r="B2014" s="3">
        <v>44017</v>
      </c>
      <c r="C2014" s="4">
        <v>44017</v>
      </c>
      <c r="D2014" s="9">
        <v>118507.76</v>
      </c>
    </row>
    <row r="2015" spans="1:4" thickTop="1" thickBot="1">
      <c r="A2015" s="24">
        <v>44018</v>
      </c>
      <c r="B2015" s="3">
        <v>44018</v>
      </c>
      <c r="C2015" s="4">
        <v>44018</v>
      </c>
      <c r="D2015" s="9">
        <v>136255.33499999999</v>
      </c>
    </row>
    <row r="2016" spans="1:4" thickTop="1" thickBot="1">
      <c r="A2016" s="24">
        <v>44019</v>
      </c>
      <c r="B2016" s="3">
        <v>44019</v>
      </c>
      <c r="C2016" s="4">
        <v>44019</v>
      </c>
      <c r="D2016" s="9">
        <v>140264.51999999999</v>
      </c>
    </row>
    <row r="2017" spans="1:4" thickTop="1" thickBot="1">
      <c r="A2017" s="24">
        <v>44020</v>
      </c>
      <c r="B2017" s="3">
        <v>44020</v>
      </c>
      <c r="C2017" s="4">
        <v>44020</v>
      </c>
      <c r="D2017" s="9">
        <v>138627.10999999999</v>
      </c>
    </row>
    <row r="2018" spans="1:4" thickTop="1" thickBot="1">
      <c r="A2018" s="24">
        <v>44021</v>
      </c>
      <c r="B2018" s="3">
        <v>44021</v>
      </c>
      <c r="C2018" s="4">
        <v>44021</v>
      </c>
      <c r="D2018" s="9">
        <v>135266.16500000001</v>
      </c>
    </row>
    <row r="2019" spans="1:4" thickTop="1" thickBot="1">
      <c r="A2019" s="24">
        <v>44022</v>
      </c>
      <c r="B2019" s="3">
        <v>44022</v>
      </c>
      <c r="C2019" s="4">
        <v>44022</v>
      </c>
      <c r="D2019" s="9">
        <v>134041.23000000001</v>
      </c>
    </row>
    <row r="2020" spans="1:4" thickTop="1" thickBot="1">
      <c r="A2020" s="24">
        <v>44023</v>
      </c>
      <c r="B2020" s="3">
        <v>44023</v>
      </c>
      <c r="C2020" s="4">
        <v>44023</v>
      </c>
      <c r="D2020" s="9">
        <v>130088.95</v>
      </c>
    </row>
    <row r="2021" spans="1:4" thickTop="1" thickBot="1">
      <c r="A2021" s="24">
        <v>44024</v>
      </c>
      <c r="B2021" s="3">
        <v>44024</v>
      </c>
      <c r="C2021" s="4">
        <v>44024</v>
      </c>
      <c r="D2021" s="9">
        <v>118837.05</v>
      </c>
    </row>
    <row r="2022" spans="1:4" thickTop="1" thickBot="1">
      <c r="A2022" s="24">
        <v>44025</v>
      </c>
      <c r="B2022" s="3">
        <v>44025</v>
      </c>
      <c r="C2022" s="4">
        <v>44025</v>
      </c>
      <c r="D2022" s="9">
        <v>130119.41</v>
      </c>
    </row>
    <row r="2023" spans="1:4" thickTop="1" thickBot="1">
      <c r="A2023" s="24">
        <v>44026</v>
      </c>
      <c r="B2023" s="3">
        <v>44026</v>
      </c>
      <c r="C2023" s="4">
        <v>44026</v>
      </c>
      <c r="D2023" s="9">
        <v>133668.935</v>
      </c>
    </row>
    <row r="2024" spans="1:4" thickTop="1" thickBot="1">
      <c r="A2024" s="24">
        <v>44027</v>
      </c>
      <c r="B2024" s="3">
        <v>44027</v>
      </c>
      <c r="C2024" s="4">
        <v>44027</v>
      </c>
      <c r="D2024" s="9">
        <v>135296.79999999999</v>
      </c>
    </row>
    <row r="2025" spans="1:4" thickTop="1" thickBot="1">
      <c r="A2025" s="24">
        <v>44028</v>
      </c>
      <c r="B2025" s="3">
        <v>44028</v>
      </c>
      <c r="C2025" s="4">
        <v>44028</v>
      </c>
      <c r="D2025" s="9">
        <v>143158.89000000001</v>
      </c>
    </row>
    <row r="2026" spans="1:4" thickTop="1" thickBot="1">
      <c r="A2026" s="24">
        <v>44029</v>
      </c>
      <c r="B2026" s="3">
        <v>44029</v>
      </c>
      <c r="C2026" s="4">
        <v>44029</v>
      </c>
      <c r="D2026" s="9">
        <v>143109.35500000001</v>
      </c>
    </row>
    <row r="2027" spans="1:4" thickTop="1" thickBot="1">
      <c r="A2027" s="24">
        <v>44030</v>
      </c>
      <c r="B2027" s="3">
        <v>44030</v>
      </c>
      <c r="C2027" s="4">
        <v>44030</v>
      </c>
      <c r="D2027" s="9">
        <v>125303.88499999999</v>
      </c>
    </row>
    <row r="2028" spans="1:4" thickTop="1" thickBot="1">
      <c r="A2028" s="24">
        <v>44031</v>
      </c>
      <c r="B2028" s="3">
        <v>44031</v>
      </c>
      <c r="C2028" s="4">
        <v>44031</v>
      </c>
      <c r="D2028" s="9">
        <v>114065.32</v>
      </c>
    </row>
    <row r="2029" spans="1:4" thickTop="1" thickBot="1">
      <c r="A2029" s="24">
        <v>44032</v>
      </c>
      <c r="B2029" s="3">
        <v>44032</v>
      </c>
      <c r="C2029" s="4">
        <v>44032</v>
      </c>
      <c r="D2029" s="9">
        <v>132894.41</v>
      </c>
    </row>
    <row r="2030" spans="1:4" thickTop="1" thickBot="1">
      <c r="A2030" s="24">
        <v>44033</v>
      </c>
      <c r="B2030" s="3">
        <v>44033</v>
      </c>
      <c r="C2030" s="4">
        <v>44033</v>
      </c>
      <c r="D2030" s="9">
        <v>140086.10500000001</v>
      </c>
    </row>
    <row r="2031" spans="1:4" thickTop="1" thickBot="1">
      <c r="A2031" s="24">
        <v>44034</v>
      </c>
      <c r="B2031" s="3">
        <v>44034</v>
      </c>
      <c r="C2031" s="4">
        <v>44034</v>
      </c>
      <c r="D2031" s="9">
        <v>138666.10500000001</v>
      </c>
    </row>
    <row r="2032" spans="1:4" thickTop="1" thickBot="1">
      <c r="A2032" s="24">
        <v>44035</v>
      </c>
      <c r="B2032" s="3">
        <v>44035</v>
      </c>
      <c r="C2032" s="4">
        <v>44035</v>
      </c>
      <c r="D2032" s="9">
        <v>142476.36499999999</v>
      </c>
    </row>
    <row r="2033" spans="1:4" thickTop="1" thickBot="1">
      <c r="A2033" s="24">
        <v>44036</v>
      </c>
      <c r="B2033" s="3">
        <v>44036</v>
      </c>
      <c r="C2033" s="4">
        <v>44036</v>
      </c>
      <c r="D2033" s="9">
        <v>133822.70000000001</v>
      </c>
    </row>
    <row r="2034" spans="1:4" thickTop="1" thickBot="1">
      <c r="A2034" s="24">
        <v>44037</v>
      </c>
      <c r="B2034" s="3">
        <v>44037</v>
      </c>
      <c r="C2034" s="4">
        <v>44037</v>
      </c>
      <c r="D2034" s="9">
        <v>128417.22</v>
      </c>
    </row>
    <row r="2035" spans="1:4" thickTop="1" thickBot="1">
      <c r="A2035" s="24">
        <v>44038</v>
      </c>
      <c r="B2035" s="3">
        <v>44038</v>
      </c>
      <c r="C2035" s="4">
        <v>44038</v>
      </c>
      <c r="D2035" s="9">
        <v>123014.55499999999</v>
      </c>
    </row>
    <row r="2036" spans="1:4" thickTop="1" thickBot="1">
      <c r="A2036" s="24">
        <v>44039</v>
      </c>
      <c r="B2036" s="3">
        <v>44039</v>
      </c>
      <c r="C2036" s="4">
        <v>44039</v>
      </c>
      <c r="D2036" s="9">
        <v>132571.32999999999</v>
      </c>
    </row>
    <row r="2037" spans="1:4" thickTop="1" thickBot="1">
      <c r="A2037" s="24">
        <v>44040</v>
      </c>
      <c r="B2037" s="3">
        <v>44040</v>
      </c>
      <c r="C2037" s="4">
        <v>44040</v>
      </c>
      <c r="D2037" s="9">
        <v>132720.39499999999</v>
      </c>
    </row>
    <row r="2038" spans="1:4" thickTop="1" thickBot="1">
      <c r="A2038" s="24">
        <v>44041</v>
      </c>
      <c r="B2038" s="3">
        <v>44041</v>
      </c>
      <c r="C2038" s="4">
        <v>44041</v>
      </c>
      <c r="D2038" s="9">
        <v>130547.735</v>
      </c>
    </row>
    <row r="2039" spans="1:4" thickTop="1" thickBot="1">
      <c r="A2039" s="24">
        <v>44042</v>
      </c>
      <c r="B2039" s="3">
        <v>44042</v>
      </c>
      <c r="C2039" s="4">
        <v>44042</v>
      </c>
      <c r="D2039" s="9">
        <v>132583.64000000001</v>
      </c>
    </row>
    <row r="2040" spans="1:4" thickTop="1" thickBot="1">
      <c r="A2040" s="24">
        <v>44043</v>
      </c>
      <c r="B2040" s="3">
        <v>44043</v>
      </c>
      <c r="C2040" s="4">
        <v>44043</v>
      </c>
      <c r="D2040" s="9">
        <v>132105.75</v>
      </c>
    </row>
    <row r="2041" spans="1:4" thickTop="1" thickBot="1">
      <c r="A2041" s="24">
        <v>44044</v>
      </c>
      <c r="B2041" s="3">
        <v>44044</v>
      </c>
      <c r="C2041" s="4">
        <v>44044</v>
      </c>
      <c r="D2041" s="9">
        <v>111590.65</v>
      </c>
    </row>
    <row r="2042" spans="1:4" thickTop="1" thickBot="1">
      <c r="A2042" s="24">
        <v>44045</v>
      </c>
      <c r="B2042" s="3">
        <v>44045</v>
      </c>
      <c r="C2042" s="4">
        <v>44045</v>
      </c>
      <c r="D2042" s="9">
        <v>109935.33500000001</v>
      </c>
    </row>
    <row r="2043" spans="1:4" thickTop="1" thickBot="1">
      <c r="A2043" s="24">
        <v>44046</v>
      </c>
      <c r="B2043" s="3">
        <v>44046</v>
      </c>
      <c r="C2043" s="4">
        <v>44046</v>
      </c>
      <c r="D2043" s="9">
        <v>127930.355</v>
      </c>
    </row>
    <row r="2044" spans="1:4" thickTop="1" thickBot="1">
      <c r="A2044" s="24">
        <v>44047</v>
      </c>
      <c r="B2044" s="3">
        <v>44047</v>
      </c>
      <c r="C2044" s="4">
        <v>44047</v>
      </c>
      <c r="D2044" s="9">
        <v>140042.14499999999</v>
      </c>
    </row>
    <row r="2045" spans="1:4" thickTop="1" thickBot="1">
      <c r="A2045" s="24">
        <v>44048</v>
      </c>
      <c r="B2045" s="3">
        <v>44048</v>
      </c>
      <c r="C2045" s="4">
        <v>44048</v>
      </c>
      <c r="D2045" s="9">
        <v>140205.29500000001</v>
      </c>
    </row>
    <row r="2046" spans="1:4" thickTop="1" thickBot="1">
      <c r="A2046" s="24">
        <v>44049</v>
      </c>
      <c r="B2046" s="3">
        <v>44049</v>
      </c>
      <c r="C2046" s="4">
        <v>44049</v>
      </c>
      <c r="D2046" s="9">
        <v>140835.17499999999</v>
      </c>
    </row>
    <row r="2047" spans="1:4" thickTop="1" thickBot="1">
      <c r="A2047" s="24">
        <v>44050</v>
      </c>
      <c r="B2047" s="3">
        <v>44050</v>
      </c>
      <c r="C2047" s="4">
        <v>44050</v>
      </c>
      <c r="D2047" s="9">
        <v>144062.60999999999</v>
      </c>
    </row>
    <row r="2048" spans="1:4" thickTop="1" thickBot="1">
      <c r="A2048" s="24">
        <v>44051</v>
      </c>
      <c r="B2048" s="3">
        <v>44051</v>
      </c>
      <c r="C2048" s="4">
        <v>44051</v>
      </c>
      <c r="D2048" s="9">
        <v>121119.265</v>
      </c>
    </row>
    <row r="2049" spans="1:4" thickTop="1" thickBot="1">
      <c r="A2049" s="24">
        <v>44052</v>
      </c>
      <c r="B2049" s="3">
        <v>44052</v>
      </c>
      <c r="C2049" s="4">
        <v>44052</v>
      </c>
      <c r="D2049" s="9">
        <v>111165.955</v>
      </c>
    </row>
    <row r="2050" spans="1:4" thickTop="1" thickBot="1">
      <c r="A2050" s="24">
        <v>44053</v>
      </c>
      <c r="B2050" s="3">
        <v>44053</v>
      </c>
      <c r="C2050" s="4">
        <v>44053</v>
      </c>
      <c r="D2050" s="9">
        <v>125959.75</v>
      </c>
    </row>
    <row r="2051" spans="1:4" thickTop="1" thickBot="1">
      <c r="A2051" s="24">
        <v>44054</v>
      </c>
      <c r="B2051" s="3">
        <v>44054</v>
      </c>
      <c r="C2051" s="4">
        <v>44054</v>
      </c>
      <c r="D2051" s="9">
        <v>130141.22500000001</v>
      </c>
    </row>
    <row r="2052" spans="1:4" thickTop="1" thickBot="1">
      <c r="A2052" s="24">
        <v>44055</v>
      </c>
      <c r="B2052" s="3">
        <v>44055</v>
      </c>
      <c r="C2052" s="4">
        <v>44055</v>
      </c>
      <c r="D2052" s="9">
        <v>127945.31</v>
      </c>
    </row>
    <row r="2053" spans="1:4" thickTop="1" thickBot="1">
      <c r="A2053" s="24">
        <v>44056</v>
      </c>
      <c r="B2053" s="3">
        <v>44056</v>
      </c>
      <c r="C2053" s="4">
        <v>44056</v>
      </c>
      <c r="D2053" s="9">
        <v>121914.44</v>
      </c>
    </row>
    <row r="2054" spans="1:4" thickTop="1" thickBot="1">
      <c r="A2054" s="24">
        <v>44057</v>
      </c>
      <c r="B2054" s="3">
        <v>44057</v>
      </c>
      <c r="C2054" s="4">
        <v>44057</v>
      </c>
      <c r="D2054" s="9">
        <v>124640.09</v>
      </c>
    </row>
    <row r="2055" spans="1:4" thickTop="1" thickBot="1">
      <c r="A2055" s="24">
        <v>44058</v>
      </c>
      <c r="B2055" s="3">
        <v>44058</v>
      </c>
      <c r="C2055" s="4">
        <v>44058</v>
      </c>
      <c r="D2055" s="9">
        <v>113755.18</v>
      </c>
    </row>
    <row r="2056" spans="1:4" thickTop="1" thickBot="1">
      <c r="A2056" s="24">
        <v>44059</v>
      </c>
      <c r="B2056" s="3">
        <v>44059</v>
      </c>
      <c r="C2056" s="4">
        <v>44059</v>
      </c>
      <c r="D2056" s="9">
        <v>111034.745</v>
      </c>
    </row>
    <row r="2057" spans="1:4" thickTop="1" thickBot="1">
      <c r="A2057" s="24">
        <v>44060</v>
      </c>
      <c r="B2057" s="3">
        <v>44060</v>
      </c>
      <c r="C2057" s="4">
        <v>44060</v>
      </c>
      <c r="D2057" s="9">
        <v>121520.57</v>
      </c>
    </row>
    <row r="2058" spans="1:4" thickTop="1" thickBot="1">
      <c r="A2058" s="24">
        <v>44061</v>
      </c>
      <c r="B2058" s="3">
        <v>44061</v>
      </c>
      <c r="C2058" s="4">
        <v>44061</v>
      </c>
      <c r="D2058" s="9">
        <v>119321.855</v>
      </c>
    </row>
    <row r="2059" spans="1:4" thickTop="1" thickBot="1">
      <c r="A2059" s="24">
        <v>44062</v>
      </c>
      <c r="B2059" s="3">
        <v>44062</v>
      </c>
      <c r="C2059" s="4">
        <v>44062</v>
      </c>
      <c r="D2059" s="9">
        <v>129884.75</v>
      </c>
    </row>
    <row r="2060" spans="1:4" thickTop="1" thickBot="1">
      <c r="A2060" s="24">
        <v>44063</v>
      </c>
      <c r="B2060" s="3">
        <v>44063</v>
      </c>
      <c r="C2060" s="4">
        <v>44063</v>
      </c>
      <c r="D2060" s="9">
        <v>123490.855</v>
      </c>
    </row>
    <row r="2061" spans="1:4" thickTop="1" thickBot="1">
      <c r="A2061" s="24">
        <v>44064</v>
      </c>
      <c r="B2061" s="3">
        <v>44064</v>
      </c>
      <c r="C2061" s="4">
        <v>44064</v>
      </c>
      <c r="D2061" s="9">
        <v>125707.04</v>
      </c>
    </row>
    <row r="2062" spans="1:4" thickTop="1" thickBot="1">
      <c r="A2062" s="24">
        <v>44065</v>
      </c>
      <c r="B2062" s="3">
        <v>44065</v>
      </c>
      <c r="C2062" s="4">
        <v>44065</v>
      </c>
      <c r="D2062" s="9">
        <v>127131.37</v>
      </c>
    </row>
    <row r="2063" spans="1:4" thickTop="1" thickBot="1">
      <c r="A2063" s="24">
        <v>44066</v>
      </c>
      <c r="B2063" s="3">
        <v>44066</v>
      </c>
      <c r="C2063" s="4">
        <v>44066</v>
      </c>
      <c r="D2063" s="9">
        <v>117125.065</v>
      </c>
    </row>
    <row r="2064" spans="1:4" thickTop="1" thickBot="1">
      <c r="A2064" s="24">
        <v>44067</v>
      </c>
      <c r="B2064" s="3">
        <v>44067</v>
      </c>
      <c r="C2064" s="4">
        <v>44067</v>
      </c>
      <c r="D2064" s="9">
        <v>134984.79</v>
      </c>
    </row>
    <row r="2065" spans="1:4" thickTop="1" thickBot="1">
      <c r="A2065" s="24">
        <v>44068</v>
      </c>
      <c r="B2065" s="3">
        <v>44068</v>
      </c>
      <c r="C2065" s="4">
        <v>44068</v>
      </c>
      <c r="D2065" s="9">
        <v>138437.85500000001</v>
      </c>
    </row>
    <row r="2066" spans="1:4" thickTop="1" thickBot="1">
      <c r="A2066" s="24">
        <v>44069</v>
      </c>
      <c r="B2066" s="3">
        <v>44069</v>
      </c>
      <c r="C2066" s="4">
        <v>44069</v>
      </c>
      <c r="D2066" s="9">
        <v>129322.31</v>
      </c>
    </row>
    <row r="2067" spans="1:4" thickTop="1" thickBot="1">
      <c r="A2067" s="24">
        <v>44070</v>
      </c>
      <c r="B2067" s="3">
        <v>44070</v>
      </c>
      <c r="C2067" s="4">
        <v>44070</v>
      </c>
      <c r="D2067" s="9">
        <v>119044.425</v>
      </c>
    </row>
    <row r="2068" spans="1:4" thickTop="1" thickBot="1">
      <c r="A2068" s="24">
        <v>44071</v>
      </c>
      <c r="B2068" s="3">
        <v>44071</v>
      </c>
      <c r="C2068" s="4">
        <v>44071</v>
      </c>
      <c r="D2068" s="9">
        <v>118809.08</v>
      </c>
    </row>
    <row r="2069" spans="1:4" thickTop="1" thickBot="1">
      <c r="A2069" s="24">
        <v>44072</v>
      </c>
      <c r="B2069" s="3">
        <v>44072</v>
      </c>
      <c r="C2069" s="4">
        <v>44072</v>
      </c>
      <c r="D2069" s="9">
        <v>100166.88499999999</v>
      </c>
    </row>
    <row r="2070" spans="1:4" thickTop="1" thickBot="1">
      <c r="A2070" s="24">
        <v>44073</v>
      </c>
      <c r="B2070" s="3">
        <v>44073</v>
      </c>
      <c r="C2070" s="4">
        <v>44073</v>
      </c>
      <c r="D2070" s="9">
        <v>98917.175000000003</v>
      </c>
    </row>
    <row r="2071" spans="1:4" thickTop="1" thickBot="1">
      <c r="A2071" s="24">
        <v>44074</v>
      </c>
      <c r="B2071" s="3">
        <v>44074</v>
      </c>
      <c r="C2071" s="4">
        <v>44074</v>
      </c>
      <c r="D2071" s="9">
        <v>121605.395</v>
      </c>
    </row>
    <row r="2072" spans="1:4" thickTop="1" thickBot="1">
      <c r="A2072" s="24">
        <v>44075</v>
      </c>
      <c r="B2072" s="3">
        <v>44075</v>
      </c>
      <c r="C2072" s="4">
        <v>44075</v>
      </c>
      <c r="D2072" s="9">
        <v>119645.18</v>
      </c>
    </row>
    <row r="2073" spans="1:4" thickTop="1" thickBot="1">
      <c r="A2073" s="24">
        <v>44076</v>
      </c>
      <c r="B2073" s="3">
        <v>44076</v>
      </c>
      <c r="C2073" s="4">
        <v>44076</v>
      </c>
      <c r="D2073" s="9">
        <v>113547.67</v>
      </c>
    </row>
    <row r="2074" spans="1:4" thickTop="1" thickBot="1">
      <c r="A2074" s="24">
        <v>44077</v>
      </c>
      <c r="B2074" s="3">
        <v>44077</v>
      </c>
      <c r="C2074" s="4">
        <v>44077</v>
      </c>
      <c r="D2074" s="9">
        <v>109327.46</v>
      </c>
    </row>
    <row r="2075" spans="1:4" thickTop="1" thickBot="1">
      <c r="A2075" s="24">
        <v>44078</v>
      </c>
      <c r="B2075" s="3">
        <v>44078</v>
      </c>
      <c r="C2075" s="4">
        <v>44078</v>
      </c>
      <c r="D2075" s="9">
        <v>114865.645</v>
      </c>
    </row>
    <row r="2076" spans="1:4" thickTop="1" thickBot="1">
      <c r="A2076" s="24">
        <v>44079</v>
      </c>
      <c r="B2076" s="3">
        <v>44079</v>
      </c>
      <c r="C2076" s="4">
        <v>44079</v>
      </c>
      <c r="D2076" s="9">
        <v>105534.01</v>
      </c>
    </row>
    <row r="2077" spans="1:4" thickTop="1" thickBot="1">
      <c r="A2077" s="24">
        <v>44080</v>
      </c>
      <c r="B2077" s="3">
        <v>44080</v>
      </c>
      <c r="C2077" s="4">
        <v>44080</v>
      </c>
      <c r="D2077" s="9">
        <v>95865.14</v>
      </c>
    </row>
    <row r="2078" spans="1:4" thickTop="1" thickBot="1">
      <c r="A2078" s="24">
        <v>44081</v>
      </c>
      <c r="B2078" s="3">
        <v>44081</v>
      </c>
      <c r="C2078" s="4">
        <v>44081</v>
      </c>
      <c r="D2078" s="9">
        <v>99778.2</v>
      </c>
    </row>
    <row r="2079" spans="1:4" thickTop="1" thickBot="1">
      <c r="A2079" s="24">
        <v>44082</v>
      </c>
      <c r="B2079" s="3">
        <v>44082</v>
      </c>
      <c r="C2079" s="4">
        <v>44082</v>
      </c>
      <c r="D2079" s="9">
        <v>112421.09</v>
      </c>
    </row>
    <row r="2080" spans="1:4" thickTop="1" thickBot="1">
      <c r="A2080" s="24">
        <v>44083</v>
      </c>
      <c r="B2080" s="3">
        <v>44083</v>
      </c>
      <c r="C2080" s="4">
        <v>44083</v>
      </c>
      <c r="D2080" s="9">
        <v>112140.47</v>
      </c>
    </row>
    <row r="2081" spans="1:4" thickTop="1" thickBot="1">
      <c r="A2081" s="24">
        <v>44084</v>
      </c>
      <c r="B2081" s="3">
        <v>44084</v>
      </c>
      <c r="C2081" s="4">
        <v>44084</v>
      </c>
      <c r="D2081" s="9">
        <v>109328.33500000001</v>
      </c>
    </row>
    <row r="2082" spans="1:4" thickTop="1" thickBot="1">
      <c r="A2082" s="24">
        <v>44085</v>
      </c>
      <c r="B2082" s="3">
        <v>44085</v>
      </c>
      <c r="C2082" s="4">
        <v>44085</v>
      </c>
      <c r="D2082" s="9">
        <v>106643.05</v>
      </c>
    </row>
    <row r="2083" spans="1:4" thickTop="1" thickBot="1">
      <c r="A2083" s="24">
        <v>44086</v>
      </c>
      <c r="B2083" s="3">
        <v>44086</v>
      </c>
      <c r="C2083" s="4">
        <v>44086</v>
      </c>
      <c r="D2083" s="9">
        <v>111644.6</v>
      </c>
    </row>
    <row r="2084" spans="1:4" thickTop="1" thickBot="1">
      <c r="A2084" s="24">
        <v>44087</v>
      </c>
      <c r="B2084" s="3">
        <v>44087</v>
      </c>
      <c r="C2084" s="4">
        <v>44087</v>
      </c>
      <c r="D2084" s="9">
        <v>96225.91</v>
      </c>
    </row>
    <row r="2085" spans="1:4" thickTop="1" thickBot="1">
      <c r="A2085" s="24">
        <v>44088</v>
      </c>
      <c r="B2085" s="3">
        <v>44088</v>
      </c>
      <c r="C2085" s="4">
        <v>44088</v>
      </c>
      <c r="D2085" s="9">
        <v>107196.61</v>
      </c>
    </row>
    <row r="2086" spans="1:4" thickTop="1" thickBot="1">
      <c r="A2086" s="24">
        <v>44089</v>
      </c>
      <c r="B2086" s="3">
        <v>44089</v>
      </c>
      <c r="C2086" s="4">
        <v>44089</v>
      </c>
      <c r="D2086" s="9">
        <v>113008.77</v>
      </c>
    </row>
    <row r="2087" spans="1:4" thickTop="1" thickBot="1">
      <c r="A2087" s="24">
        <v>44090</v>
      </c>
      <c r="B2087" s="3">
        <v>44090</v>
      </c>
      <c r="C2087" s="4">
        <v>44090</v>
      </c>
      <c r="D2087" s="9">
        <v>110807.72</v>
      </c>
    </row>
    <row r="2088" spans="1:4" thickTop="1" thickBot="1">
      <c r="A2088" s="24">
        <v>44091</v>
      </c>
      <c r="B2088" s="3">
        <v>44091</v>
      </c>
      <c r="C2088" s="4">
        <v>44091</v>
      </c>
      <c r="D2088" s="9">
        <v>115643.44</v>
      </c>
    </row>
    <row r="2089" spans="1:4" thickTop="1" thickBot="1">
      <c r="A2089" s="24">
        <v>44092</v>
      </c>
      <c r="B2089" s="3">
        <v>44092</v>
      </c>
      <c r="C2089" s="4">
        <v>44092</v>
      </c>
      <c r="D2089" s="9">
        <v>112335.7</v>
      </c>
    </row>
    <row r="2090" spans="1:4" thickTop="1" thickBot="1">
      <c r="A2090" s="24">
        <v>44093</v>
      </c>
      <c r="B2090" s="3">
        <v>44093</v>
      </c>
      <c r="C2090" s="4">
        <v>44093</v>
      </c>
      <c r="D2090" s="9">
        <v>93384</v>
      </c>
    </row>
    <row r="2091" spans="1:4" thickTop="1" thickBot="1">
      <c r="A2091" s="24">
        <v>44094</v>
      </c>
      <c r="B2091" s="3">
        <v>44094</v>
      </c>
      <c r="C2091" s="4">
        <v>44094</v>
      </c>
      <c r="D2091" s="9">
        <v>86891.23</v>
      </c>
    </row>
    <row r="2092" spans="1:4" thickTop="1" thickBot="1">
      <c r="A2092" s="24">
        <v>44095</v>
      </c>
      <c r="B2092" s="3">
        <v>44095</v>
      </c>
      <c r="C2092" s="4">
        <v>44095</v>
      </c>
      <c r="D2092" s="9">
        <v>100977.95</v>
      </c>
    </row>
    <row r="2093" spans="1:4" thickTop="1" thickBot="1">
      <c r="A2093" s="24">
        <v>44096</v>
      </c>
      <c r="B2093" s="3">
        <v>44096</v>
      </c>
      <c r="C2093" s="4">
        <v>44096</v>
      </c>
      <c r="D2093" s="9">
        <v>103200.64</v>
      </c>
    </row>
    <row r="2094" spans="1:4" thickTop="1" thickBot="1">
      <c r="A2094" s="24">
        <v>44097</v>
      </c>
      <c r="B2094" s="3">
        <v>44097</v>
      </c>
      <c r="C2094" s="4">
        <v>44097</v>
      </c>
      <c r="D2094" s="9">
        <v>112412.44500000001</v>
      </c>
    </row>
    <row r="2095" spans="1:4" thickTop="1" thickBot="1">
      <c r="A2095" s="24">
        <v>44098</v>
      </c>
      <c r="B2095" s="3">
        <v>44098</v>
      </c>
      <c r="C2095" s="4">
        <v>44098</v>
      </c>
      <c r="D2095" s="9">
        <v>117535.715</v>
      </c>
    </row>
    <row r="2096" spans="1:4" thickTop="1" thickBot="1">
      <c r="A2096" s="24">
        <v>44099</v>
      </c>
      <c r="B2096" s="3">
        <v>44099</v>
      </c>
      <c r="C2096" s="4">
        <v>44099</v>
      </c>
      <c r="D2096" s="9">
        <v>126354.68</v>
      </c>
    </row>
    <row r="2097" spans="1:4" thickTop="1" thickBot="1">
      <c r="A2097" s="24">
        <v>44100</v>
      </c>
      <c r="B2097" s="3">
        <v>44100</v>
      </c>
      <c r="C2097" s="4">
        <v>44100</v>
      </c>
      <c r="D2097" s="9">
        <v>106694.965</v>
      </c>
    </row>
    <row r="2098" spans="1:4" thickTop="1" thickBot="1">
      <c r="A2098" s="24">
        <v>44101</v>
      </c>
      <c r="B2098" s="3">
        <v>44101</v>
      </c>
      <c r="C2098" s="4">
        <v>44101</v>
      </c>
      <c r="D2098" s="9">
        <v>101703.49</v>
      </c>
    </row>
    <row r="2099" spans="1:4" thickTop="1" thickBot="1">
      <c r="A2099" s="24">
        <v>44102</v>
      </c>
      <c r="B2099" s="3">
        <v>44102</v>
      </c>
      <c r="C2099" s="4">
        <v>44102</v>
      </c>
      <c r="D2099" s="9">
        <v>114651.14</v>
      </c>
    </row>
    <row r="2100" spans="1:4" thickTop="1" thickBot="1">
      <c r="A2100" s="24">
        <v>44103</v>
      </c>
      <c r="B2100" s="3">
        <v>44103</v>
      </c>
      <c r="C2100" s="4">
        <v>44103</v>
      </c>
      <c r="D2100" s="9">
        <v>112076.46</v>
      </c>
    </row>
    <row r="2101" spans="1:4" thickTop="1" thickBot="1">
      <c r="A2101" s="24">
        <v>44104</v>
      </c>
      <c r="B2101" s="3">
        <v>44104</v>
      </c>
      <c r="C2101" s="4">
        <v>44104</v>
      </c>
      <c r="D2101" s="9">
        <v>113620.21</v>
      </c>
    </row>
    <row r="2102" spans="1:4" thickTop="1" thickBot="1">
      <c r="A2102" s="24">
        <v>44105</v>
      </c>
      <c r="B2102" s="3">
        <v>44105</v>
      </c>
      <c r="C2102" s="4">
        <v>44105</v>
      </c>
      <c r="D2102" s="9">
        <v>106641.79</v>
      </c>
    </row>
    <row r="2103" spans="1:4" thickTop="1" thickBot="1">
      <c r="A2103" s="24">
        <v>44106</v>
      </c>
      <c r="B2103" s="3">
        <v>44106</v>
      </c>
      <c r="C2103" s="4">
        <v>44106</v>
      </c>
      <c r="D2103" s="9">
        <v>99585.835000000006</v>
      </c>
    </row>
    <row r="2104" spans="1:4" thickTop="1" thickBot="1">
      <c r="A2104" s="24">
        <v>44107</v>
      </c>
      <c r="B2104" s="3">
        <v>44107</v>
      </c>
      <c r="C2104" s="4">
        <v>44107</v>
      </c>
      <c r="D2104" s="9">
        <v>92277.024999999994</v>
      </c>
    </row>
    <row r="2105" spans="1:4" thickTop="1" thickBot="1">
      <c r="A2105" s="24">
        <v>44108</v>
      </c>
      <c r="B2105" s="3">
        <v>44108</v>
      </c>
      <c r="C2105" s="4">
        <v>44108</v>
      </c>
      <c r="D2105" s="9">
        <v>94081.565000000002</v>
      </c>
    </row>
    <row r="2106" spans="1:4" thickTop="1" thickBot="1">
      <c r="A2106" s="24">
        <v>44109</v>
      </c>
      <c r="B2106" s="3">
        <v>44109</v>
      </c>
      <c r="C2106" s="4">
        <v>44109</v>
      </c>
      <c r="D2106" s="9">
        <v>113610.03</v>
      </c>
    </row>
    <row r="2107" spans="1:4" thickTop="1" thickBot="1">
      <c r="A2107" s="24">
        <v>44110</v>
      </c>
      <c r="B2107" s="3">
        <v>44110</v>
      </c>
      <c r="C2107" s="4">
        <v>44110</v>
      </c>
      <c r="D2107" s="9">
        <v>122607.56</v>
      </c>
    </row>
  </sheetData>
  <conditionalFormatting sqref="D1:D1048576">
    <cfRule type="colorScale" priority="1">
      <colorScale>
        <cfvo type="min"/>
        <cfvo type="percentile" val="50"/>
        <cfvo type="max"/>
        <color rgb="FF63BE7B"/>
        <color rgb="FFFCFCFF"/>
        <color rgb="FFF8696B"/>
      </colorScale>
    </cfRule>
    <cfRule type="colorScale" priority="2">
      <colorScale>
        <cfvo type="min"/>
        <cfvo type="max"/>
        <color theme="4" tint="0.59999389629810485"/>
        <color rgb="FFC00000"/>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25006-493E-FE49-9E97-738F1E3F2CF8}">
  <dimension ref="A1:Q2107"/>
  <sheetViews>
    <sheetView showGridLines="0" zoomScale="83" zoomScaleNormal="86" workbookViewId="0">
      <pane ySplit="1" topLeftCell="A2" activePane="bottomLeft" state="frozen"/>
      <selection activeCell="T32" sqref="T32"/>
      <selection pane="bottomLeft" activeCell="Q8" sqref="Q8"/>
    </sheetView>
  </sheetViews>
  <sheetFormatPr baseColWidth="10" defaultColWidth="10.6640625" defaultRowHeight="18" thickTop="1" thickBottom="1"/>
  <cols>
    <col min="2" max="2" width="13.83203125" style="5" customWidth="1"/>
    <col min="3" max="3" width="11.5" customWidth="1"/>
    <col min="6" max="6" width="13.83203125" customWidth="1"/>
    <col min="9" max="9" width="20.83203125" customWidth="1"/>
    <col min="10" max="10" width="22.1640625" customWidth="1"/>
    <col min="11" max="11" width="14.6640625" customWidth="1"/>
    <col min="13" max="13" width="12.5" style="9" bestFit="1" customWidth="1"/>
    <col min="14" max="14" width="12.5" style="6" customWidth="1"/>
    <col min="15" max="15" width="16.5" style="12" customWidth="1"/>
  </cols>
  <sheetData>
    <row r="1" spans="1:17" ht="21">
      <c r="A1" s="39" t="s">
        <v>71</v>
      </c>
      <c r="B1"/>
    </row>
    <row r="2" spans="1:17" ht="22" thickBot="1">
      <c r="B2"/>
      <c r="Q2" s="39" t="s">
        <v>97</v>
      </c>
    </row>
    <row r="3" spans="1:17" ht="23" thickTop="1" thickBot="1">
      <c r="A3" s="5" t="s">
        <v>41</v>
      </c>
      <c r="B3" s="5" t="s">
        <v>4</v>
      </c>
      <c r="C3" s="5" t="s">
        <v>14</v>
      </c>
      <c r="D3" s="5" t="s">
        <v>11</v>
      </c>
      <c r="E3" s="5" t="s">
        <v>12</v>
      </c>
      <c r="F3" s="5" t="s">
        <v>16</v>
      </c>
      <c r="G3" s="5" t="s">
        <v>18</v>
      </c>
      <c r="H3" s="5" t="s">
        <v>19</v>
      </c>
      <c r="I3" s="5" t="s">
        <v>17</v>
      </c>
      <c r="J3" s="5" t="s">
        <v>20</v>
      </c>
      <c r="K3" s="5" t="s">
        <v>21</v>
      </c>
      <c r="L3" s="5" t="s">
        <v>22</v>
      </c>
      <c r="M3" s="8" t="s">
        <v>23</v>
      </c>
      <c r="N3" s="7" t="s">
        <v>24</v>
      </c>
      <c r="O3" s="11" t="s">
        <v>13</v>
      </c>
      <c r="Q3" s="39" t="s">
        <v>144</v>
      </c>
    </row>
    <row r="4" spans="1:17" ht="23" thickTop="1" thickBot="1">
      <c r="A4" s="5">
        <v>1</v>
      </c>
      <c r="B4" s="24">
        <v>43861</v>
      </c>
      <c r="C4" s="2">
        <v>43861</v>
      </c>
      <c r="D4" s="3">
        <v>43861</v>
      </c>
      <c r="E4" s="4">
        <v>43861</v>
      </c>
      <c r="F4">
        <f t="shared" ref="F4:F23" si="0">WEEKNUM(B4)</f>
        <v>5</v>
      </c>
      <c r="G4" t="s">
        <v>1</v>
      </c>
      <c r="H4" t="s">
        <v>0</v>
      </c>
      <c r="I4">
        <v>21.5</v>
      </c>
      <c r="J4">
        <v>42.9</v>
      </c>
      <c r="K4">
        <v>18.3</v>
      </c>
      <c r="L4">
        <v>0</v>
      </c>
      <c r="M4" s="9">
        <v>170653.84</v>
      </c>
      <c r="N4" s="6">
        <v>2809.437516</v>
      </c>
      <c r="O4" s="12">
        <f t="shared" ref="O4:O23" si="1">M4*N4</f>
        <v>479441300.34546143</v>
      </c>
      <c r="Q4" s="39" t="s">
        <v>145</v>
      </c>
    </row>
    <row r="5" spans="1:17" ht="23" thickTop="1" thickBot="1">
      <c r="A5" s="5">
        <v>2</v>
      </c>
      <c r="B5" s="24">
        <v>43490</v>
      </c>
      <c r="C5" s="2">
        <v>43490</v>
      </c>
      <c r="D5" s="3">
        <v>43490</v>
      </c>
      <c r="E5" s="4">
        <v>43490</v>
      </c>
      <c r="F5">
        <f t="shared" si="0"/>
        <v>4</v>
      </c>
      <c r="G5" t="s">
        <v>0</v>
      </c>
      <c r="H5" t="s">
        <v>0</v>
      </c>
      <c r="I5">
        <v>21.1</v>
      </c>
      <c r="J5">
        <v>42.8</v>
      </c>
      <c r="K5">
        <v>25.3</v>
      </c>
      <c r="L5">
        <v>0</v>
      </c>
      <c r="M5" s="9">
        <v>168894.845</v>
      </c>
      <c r="N5" s="6">
        <v>906.43723230000001</v>
      </c>
      <c r="O5" s="12">
        <f t="shared" si="1"/>
        <v>153092575.8515375</v>
      </c>
      <c r="Q5" s="39" t="s">
        <v>146</v>
      </c>
    </row>
    <row r="6" spans="1:17" ht="23" thickTop="1" thickBot="1">
      <c r="A6" s="5">
        <v>3</v>
      </c>
      <c r="B6" s="24">
        <v>43119</v>
      </c>
      <c r="C6" s="2">
        <v>43119</v>
      </c>
      <c r="D6" s="3">
        <v>43119</v>
      </c>
      <c r="E6" s="4">
        <v>43119</v>
      </c>
      <c r="F6">
        <f t="shared" si="0"/>
        <v>3</v>
      </c>
      <c r="G6" t="s">
        <v>0</v>
      </c>
      <c r="H6" t="s">
        <v>0</v>
      </c>
      <c r="I6">
        <v>22.5</v>
      </c>
      <c r="J6">
        <v>40.299999999999997</v>
      </c>
      <c r="K6">
        <v>30.6</v>
      </c>
      <c r="L6">
        <v>0</v>
      </c>
      <c r="M6" s="9">
        <v>165070.595</v>
      </c>
      <c r="N6" s="6">
        <v>647.57416339999997</v>
      </c>
      <c r="O6" s="12">
        <f t="shared" si="1"/>
        <v>106895452.45906521</v>
      </c>
      <c r="Q6" s="39" t="s">
        <v>147</v>
      </c>
    </row>
    <row r="7" spans="1:17" thickTop="1" thickBot="1">
      <c r="A7" s="5">
        <v>4</v>
      </c>
      <c r="B7" s="24">
        <v>43525</v>
      </c>
      <c r="C7" s="2">
        <v>43525</v>
      </c>
      <c r="D7" s="3">
        <v>43525</v>
      </c>
      <c r="E7" s="4">
        <v>43525</v>
      </c>
      <c r="F7">
        <f t="shared" si="0"/>
        <v>9</v>
      </c>
      <c r="G7" t="s">
        <v>1</v>
      </c>
      <c r="H7" t="s">
        <v>0</v>
      </c>
      <c r="I7">
        <v>22.6</v>
      </c>
      <c r="J7">
        <v>38.1</v>
      </c>
      <c r="K7">
        <v>22.3</v>
      </c>
      <c r="L7">
        <v>0</v>
      </c>
      <c r="M7" s="9">
        <v>163682.04</v>
      </c>
      <c r="N7" s="6">
        <v>1284.799876</v>
      </c>
      <c r="O7" s="12">
        <f t="shared" si="1"/>
        <v>210298664.69542706</v>
      </c>
    </row>
    <row r="8" spans="1:17" thickTop="1" thickBot="1">
      <c r="A8" s="5">
        <v>5</v>
      </c>
      <c r="B8" s="24">
        <v>43129</v>
      </c>
      <c r="C8" s="2">
        <v>43129</v>
      </c>
      <c r="D8" s="3">
        <v>43129</v>
      </c>
      <c r="E8" s="4">
        <v>43129</v>
      </c>
      <c r="F8">
        <f t="shared" si="0"/>
        <v>5</v>
      </c>
      <c r="G8" t="s">
        <v>0</v>
      </c>
      <c r="H8" t="s">
        <v>0</v>
      </c>
      <c r="I8">
        <v>27.8</v>
      </c>
      <c r="J8">
        <v>33.5</v>
      </c>
      <c r="K8">
        <v>7.3</v>
      </c>
      <c r="L8">
        <v>0</v>
      </c>
      <c r="M8" s="9">
        <v>160437.565</v>
      </c>
      <c r="N8" s="6">
        <v>107.6574249</v>
      </c>
      <c r="O8" s="12">
        <f t="shared" si="1"/>
        <v>17272295.10512637</v>
      </c>
    </row>
    <row r="9" spans="1:17" thickTop="1" thickBot="1">
      <c r="A9" s="5">
        <v>6</v>
      </c>
      <c r="B9" s="24">
        <v>42437</v>
      </c>
      <c r="C9" s="2">
        <v>42437</v>
      </c>
      <c r="D9" s="3">
        <v>42437</v>
      </c>
      <c r="E9" s="4">
        <v>42437</v>
      </c>
      <c r="F9">
        <f t="shared" si="0"/>
        <v>11</v>
      </c>
      <c r="G9" t="s">
        <v>1</v>
      </c>
      <c r="H9" t="s">
        <v>0</v>
      </c>
      <c r="I9">
        <v>19.899999999999999</v>
      </c>
      <c r="J9">
        <v>38.9</v>
      </c>
      <c r="K9">
        <v>20.8</v>
      </c>
      <c r="L9">
        <v>0.6</v>
      </c>
      <c r="M9" s="9">
        <v>160285.01500000001</v>
      </c>
      <c r="N9" s="6">
        <v>253.0320323</v>
      </c>
      <c r="O9" s="12">
        <f t="shared" si="1"/>
        <v>40557243.09268599</v>
      </c>
    </row>
    <row r="10" spans="1:17" thickTop="1" thickBot="1">
      <c r="A10" s="5">
        <v>7</v>
      </c>
      <c r="B10" s="24">
        <v>42382</v>
      </c>
      <c r="C10" s="2">
        <v>42382</v>
      </c>
      <c r="D10" s="3">
        <v>42382</v>
      </c>
      <c r="E10" s="4">
        <v>42382</v>
      </c>
      <c r="F10">
        <f t="shared" si="0"/>
        <v>3</v>
      </c>
      <c r="G10" t="s">
        <v>0</v>
      </c>
      <c r="H10" t="s">
        <v>0</v>
      </c>
      <c r="I10">
        <v>16.8</v>
      </c>
      <c r="J10">
        <v>42.2</v>
      </c>
      <c r="K10">
        <v>25</v>
      </c>
      <c r="L10">
        <v>0.2</v>
      </c>
      <c r="M10" s="9">
        <v>160011.07500000001</v>
      </c>
      <c r="N10" s="6">
        <v>545.73781959999997</v>
      </c>
      <c r="O10" s="12">
        <f t="shared" si="1"/>
        <v>87324095.182352066</v>
      </c>
    </row>
    <row r="11" spans="1:17" thickTop="1" thickBot="1">
      <c r="A11" s="5">
        <v>8</v>
      </c>
      <c r="B11" s="24">
        <v>43128</v>
      </c>
      <c r="C11" s="2">
        <v>43128</v>
      </c>
      <c r="D11" s="3">
        <v>43128</v>
      </c>
      <c r="E11" s="4">
        <v>43128</v>
      </c>
      <c r="F11">
        <f t="shared" si="0"/>
        <v>5</v>
      </c>
      <c r="G11" t="s">
        <v>0</v>
      </c>
      <c r="H11" t="s">
        <v>0</v>
      </c>
      <c r="I11">
        <v>22.7</v>
      </c>
      <c r="J11">
        <v>38.1</v>
      </c>
      <c r="K11">
        <v>28.5</v>
      </c>
      <c r="L11">
        <v>0</v>
      </c>
      <c r="M11" s="9">
        <v>159436.69</v>
      </c>
      <c r="N11" s="6">
        <v>290.41964400000001</v>
      </c>
      <c r="O11" s="12">
        <f t="shared" si="1"/>
        <v>46303546.750338361</v>
      </c>
    </row>
    <row r="12" spans="1:17" thickTop="1" thickBot="1">
      <c r="A12" s="5">
        <v>9</v>
      </c>
      <c r="B12" s="24">
        <v>43138</v>
      </c>
      <c r="C12" s="2">
        <v>43138</v>
      </c>
      <c r="D12" s="3">
        <v>43138</v>
      </c>
      <c r="E12" s="4">
        <v>43138</v>
      </c>
      <c r="F12">
        <f t="shared" si="0"/>
        <v>6</v>
      </c>
      <c r="G12" t="s">
        <v>1</v>
      </c>
      <c r="H12" t="s">
        <v>0</v>
      </c>
      <c r="I12">
        <v>18.7</v>
      </c>
      <c r="J12">
        <v>37.4</v>
      </c>
      <c r="K12">
        <v>27.1</v>
      </c>
      <c r="L12">
        <v>0</v>
      </c>
      <c r="M12" s="9">
        <v>159307.315</v>
      </c>
      <c r="N12" s="6">
        <v>624.26093430000003</v>
      </c>
      <c r="O12" s="12">
        <f t="shared" si="1"/>
        <v>99449333.302724406</v>
      </c>
    </row>
    <row r="13" spans="1:17" thickTop="1" thickBot="1">
      <c r="A13" s="5">
        <v>10</v>
      </c>
      <c r="B13" s="24">
        <v>42356</v>
      </c>
      <c r="C13" s="2">
        <v>42356</v>
      </c>
      <c r="D13" s="3">
        <v>42356</v>
      </c>
      <c r="E13" s="4">
        <v>42356</v>
      </c>
      <c r="F13">
        <f t="shared" si="0"/>
        <v>51</v>
      </c>
      <c r="G13" t="s">
        <v>0</v>
      </c>
      <c r="H13" t="s">
        <v>0</v>
      </c>
      <c r="I13">
        <v>19.399999999999999</v>
      </c>
      <c r="J13">
        <v>35.4</v>
      </c>
      <c r="K13">
        <v>31.2</v>
      </c>
      <c r="L13">
        <v>0</v>
      </c>
      <c r="M13" s="9">
        <v>158052.89000000001</v>
      </c>
      <c r="N13" s="6">
        <v>81.192486250000002</v>
      </c>
      <c r="O13" s="12">
        <f t="shared" si="1"/>
        <v>12832707.098097764</v>
      </c>
    </row>
    <row r="14" spans="1:17" thickTop="1" thickBot="1">
      <c r="A14" s="5">
        <v>11</v>
      </c>
      <c r="B14" s="24">
        <v>42423</v>
      </c>
      <c r="C14" s="2">
        <v>42423</v>
      </c>
      <c r="D14" s="3">
        <v>42423</v>
      </c>
      <c r="E14" s="4">
        <v>42423</v>
      </c>
      <c r="F14">
        <f t="shared" si="0"/>
        <v>9</v>
      </c>
      <c r="G14" t="s">
        <v>1</v>
      </c>
      <c r="H14" t="s">
        <v>0</v>
      </c>
      <c r="I14">
        <v>18.100000000000001</v>
      </c>
      <c r="J14">
        <v>39.4</v>
      </c>
      <c r="K14">
        <v>19.399999999999999</v>
      </c>
      <c r="L14">
        <v>0</v>
      </c>
      <c r="M14" s="9">
        <v>156924.82999999999</v>
      </c>
      <c r="N14" s="6">
        <v>66.960656470000004</v>
      </c>
      <c r="O14" s="12">
        <f t="shared" si="1"/>
        <v>10507789.633243149</v>
      </c>
    </row>
    <row r="15" spans="1:17" thickTop="1" thickBot="1">
      <c r="A15" s="5">
        <v>12</v>
      </c>
      <c r="B15" s="24">
        <v>43441</v>
      </c>
      <c r="C15" s="2">
        <v>43441</v>
      </c>
      <c r="D15" s="3">
        <v>43441</v>
      </c>
      <c r="E15" s="4">
        <v>43441</v>
      </c>
      <c r="F15">
        <f t="shared" si="0"/>
        <v>49</v>
      </c>
      <c r="G15" t="s">
        <v>1</v>
      </c>
      <c r="H15" t="s">
        <v>0</v>
      </c>
      <c r="I15">
        <v>25.1</v>
      </c>
      <c r="J15">
        <v>38</v>
      </c>
      <c r="K15">
        <v>27.1</v>
      </c>
      <c r="L15">
        <v>0</v>
      </c>
      <c r="M15" s="9">
        <v>156648.405</v>
      </c>
      <c r="N15" s="6">
        <v>177.86181680000001</v>
      </c>
      <c r="O15" s="12">
        <f t="shared" si="1"/>
        <v>27861769.912122205</v>
      </c>
    </row>
    <row r="16" spans="1:17" thickTop="1" thickBot="1">
      <c r="A16" s="5">
        <v>13</v>
      </c>
      <c r="B16" s="24">
        <v>43489</v>
      </c>
      <c r="C16" s="2">
        <v>43489</v>
      </c>
      <c r="D16" s="3">
        <v>43489</v>
      </c>
      <c r="E16" s="4">
        <v>43489</v>
      </c>
      <c r="F16">
        <f t="shared" si="0"/>
        <v>4</v>
      </c>
      <c r="G16" t="s">
        <v>0</v>
      </c>
      <c r="H16" t="s">
        <v>0</v>
      </c>
      <c r="I16">
        <v>17.3</v>
      </c>
      <c r="J16">
        <v>40.799999999999997</v>
      </c>
      <c r="K16">
        <v>30</v>
      </c>
      <c r="L16">
        <v>0</v>
      </c>
      <c r="M16" s="9">
        <v>155891.345</v>
      </c>
      <c r="N16" s="6">
        <v>4549.6451049999996</v>
      </c>
      <c r="O16" s="12">
        <f t="shared" si="1"/>
        <v>709250294.69111621</v>
      </c>
    </row>
    <row r="17" spans="1:15" thickTop="1" thickBot="1">
      <c r="A17" s="5">
        <v>14</v>
      </c>
      <c r="B17" s="24">
        <v>42775</v>
      </c>
      <c r="C17" s="2">
        <v>42775</v>
      </c>
      <c r="D17" s="3">
        <v>42775</v>
      </c>
      <c r="E17" s="4">
        <v>42775</v>
      </c>
      <c r="F17">
        <f t="shared" si="0"/>
        <v>6</v>
      </c>
      <c r="G17" t="s">
        <v>1</v>
      </c>
      <c r="H17" t="s">
        <v>0</v>
      </c>
      <c r="I17">
        <v>20.3</v>
      </c>
      <c r="J17">
        <v>36</v>
      </c>
      <c r="K17">
        <v>24.4</v>
      </c>
      <c r="L17">
        <v>0</v>
      </c>
      <c r="M17" s="9">
        <v>155060.60999999999</v>
      </c>
      <c r="N17" s="6">
        <v>156.69956149999999</v>
      </c>
      <c r="O17" s="12">
        <f t="shared" si="1"/>
        <v>24297929.592922512</v>
      </c>
    </row>
    <row r="18" spans="1:15" thickTop="1" thickBot="1">
      <c r="A18" s="5">
        <v>15</v>
      </c>
      <c r="B18" s="24">
        <v>42357</v>
      </c>
      <c r="C18" s="2">
        <v>42357</v>
      </c>
      <c r="D18" s="3">
        <v>42357</v>
      </c>
      <c r="E18" s="4">
        <v>42357</v>
      </c>
      <c r="F18">
        <f t="shared" si="0"/>
        <v>51</v>
      </c>
      <c r="G18" t="s">
        <v>0</v>
      </c>
      <c r="H18" t="s">
        <v>0</v>
      </c>
      <c r="I18">
        <v>19.2</v>
      </c>
      <c r="J18">
        <v>41.2</v>
      </c>
      <c r="K18">
        <v>20.5</v>
      </c>
      <c r="L18">
        <v>0</v>
      </c>
      <c r="M18" s="9">
        <v>154924.89000000001</v>
      </c>
      <c r="N18" s="6">
        <v>69.328820820000004</v>
      </c>
      <c r="O18" s="12">
        <f t="shared" si="1"/>
        <v>10740759.939368211</v>
      </c>
    </row>
    <row r="19" spans="1:15" thickTop="1" thickBot="1">
      <c r="A19" s="5">
        <v>16</v>
      </c>
      <c r="B19" s="24">
        <v>43860</v>
      </c>
      <c r="C19" s="2">
        <v>43860</v>
      </c>
      <c r="D19" s="3">
        <v>43860</v>
      </c>
      <c r="E19" s="4">
        <v>43860</v>
      </c>
      <c r="F19">
        <f t="shared" si="0"/>
        <v>5</v>
      </c>
      <c r="G19" t="s">
        <v>1</v>
      </c>
      <c r="H19" t="s">
        <v>0</v>
      </c>
      <c r="I19">
        <v>16.399999999999999</v>
      </c>
      <c r="J19">
        <v>39.4</v>
      </c>
      <c r="K19">
        <v>29.3</v>
      </c>
      <c r="L19">
        <v>0</v>
      </c>
      <c r="M19" s="9">
        <v>154816.49</v>
      </c>
      <c r="N19" s="6">
        <v>1044.4473029999999</v>
      </c>
      <c r="O19" s="12">
        <f t="shared" si="1"/>
        <v>161697665.44042644</v>
      </c>
    </row>
    <row r="20" spans="1:15" thickTop="1" thickBot="1">
      <c r="A20" s="5">
        <v>17</v>
      </c>
      <c r="B20" s="24">
        <v>43118</v>
      </c>
      <c r="C20" s="2">
        <v>43118</v>
      </c>
      <c r="D20" s="3">
        <v>43118</v>
      </c>
      <c r="E20" s="4">
        <v>43118</v>
      </c>
      <c r="F20">
        <f t="shared" si="0"/>
        <v>3</v>
      </c>
      <c r="G20" t="s">
        <v>0</v>
      </c>
      <c r="H20" t="s">
        <v>0</v>
      </c>
      <c r="I20">
        <v>16.600000000000001</v>
      </c>
      <c r="J20">
        <v>40</v>
      </c>
      <c r="K20">
        <v>30.8</v>
      </c>
      <c r="L20">
        <v>0</v>
      </c>
      <c r="M20" s="9">
        <v>154648.065</v>
      </c>
      <c r="N20" s="6">
        <v>1210.1379199999999</v>
      </c>
      <c r="O20" s="12">
        <f t="shared" si="1"/>
        <v>187145487.71112478</v>
      </c>
    </row>
    <row r="21" spans="1:15" thickTop="1" thickBot="1">
      <c r="A21" s="5">
        <v>18</v>
      </c>
      <c r="B21" s="24">
        <v>43069</v>
      </c>
      <c r="C21" s="2">
        <v>43069</v>
      </c>
      <c r="D21" s="3">
        <v>43069</v>
      </c>
      <c r="E21" s="4">
        <v>43069</v>
      </c>
      <c r="F21">
        <f t="shared" si="0"/>
        <v>48</v>
      </c>
      <c r="G21" t="s">
        <v>1</v>
      </c>
      <c r="H21" t="s">
        <v>0</v>
      </c>
      <c r="I21">
        <v>22.5</v>
      </c>
      <c r="J21">
        <v>34.9</v>
      </c>
      <c r="K21">
        <v>23.1</v>
      </c>
      <c r="L21">
        <v>0</v>
      </c>
      <c r="M21" s="9">
        <v>154632.33499999999</v>
      </c>
      <c r="N21" s="6">
        <v>131.4914339</v>
      </c>
      <c r="O21" s="12">
        <f t="shared" si="1"/>
        <v>20332827.456455156</v>
      </c>
    </row>
    <row r="22" spans="1:15" thickTop="1" thickBot="1">
      <c r="A22" s="5">
        <v>19</v>
      </c>
      <c r="B22" s="24">
        <v>42011</v>
      </c>
      <c r="C22" s="2">
        <v>42011</v>
      </c>
      <c r="D22" s="3">
        <v>42011</v>
      </c>
      <c r="E22" s="4">
        <v>42011</v>
      </c>
      <c r="F22">
        <f t="shared" si="0"/>
        <v>2</v>
      </c>
      <c r="G22" t="s">
        <v>0</v>
      </c>
      <c r="H22" t="s">
        <v>0</v>
      </c>
      <c r="I22">
        <v>18.899999999999999</v>
      </c>
      <c r="J22">
        <v>37.4</v>
      </c>
      <c r="K22">
        <v>20.7</v>
      </c>
      <c r="L22">
        <v>0</v>
      </c>
      <c r="M22" s="9">
        <v>153514.82</v>
      </c>
      <c r="N22" s="6">
        <v>48.312309380000002</v>
      </c>
      <c r="O22" s="12">
        <f t="shared" si="1"/>
        <v>7416655.4782550121</v>
      </c>
    </row>
    <row r="23" spans="1:15" thickTop="1" thickBot="1">
      <c r="A23" s="5">
        <v>20</v>
      </c>
      <c r="B23" s="24">
        <v>42026</v>
      </c>
      <c r="C23" s="2">
        <v>42026</v>
      </c>
      <c r="D23" s="3">
        <v>42026</v>
      </c>
      <c r="E23" s="4">
        <v>42026</v>
      </c>
      <c r="F23">
        <f t="shared" si="0"/>
        <v>4</v>
      </c>
      <c r="G23" t="s">
        <v>0</v>
      </c>
      <c r="H23" t="s">
        <v>0</v>
      </c>
      <c r="I23">
        <v>18.7</v>
      </c>
      <c r="J23">
        <v>35.799999999999997</v>
      </c>
      <c r="K23">
        <v>23.1</v>
      </c>
      <c r="L23">
        <v>0</v>
      </c>
      <c r="M23" s="9">
        <v>153232.1</v>
      </c>
      <c r="N23" s="6">
        <v>35.230761399999999</v>
      </c>
      <c r="O23" s="12">
        <f t="shared" si="1"/>
        <v>5398483.5539209396</v>
      </c>
    </row>
    <row r="24" spans="1:15" ht="17" thickTop="1">
      <c r="B24"/>
      <c r="C24" s="2"/>
      <c r="D24" s="3"/>
      <c r="E24" s="4"/>
    </row>
    <row r="25" spans="1:15" ht="24">
      <c r="A25" s="46" t="s">
        <v>72</v>
      </c>
      <c r="B25"/>
      <c r="C25" s="2"/>
      <c r="D25" s="3"/>
      <c r="E25" s="4"/>
    </row>
    <row r="26" spans="1:15" ht="17" thickBot="1">
      <c r="B26"/>
      <c r="C26" s="2"/>
      <c r="D26" s="3"/>
      <c r="E26" s="4"/>
    </row>
    <row r="27" spans="1:15" thickTop="1" thickBot="1">
      <c r="A27" s="5" t="s">
        <v>41</v>
      </c>
      <c r="B27" s="5" t="s">
        <v>4</v>
      </c>
      <c r="C27" s="5" t="s">
        <v>14</v>
      </c>
      <c r="D27" s="5" t="s">
        <v>11</v>
      </c>
      <c r="E27" s="5" t="s">
        <v>12</v>
      </c>
      <c r="F27" s="5" t="s">
        <v>16</v>
      </c>
      <c r="G27" s="5" t="s">
        <v>18</v>
      </c>
      <c r="H27" s="5" t="s">
        <v>19</v>
      </c>
      <c r="I27" s="5" t="s">
        <v>17</v>
      </c>
      <c r="J27" s="5" t="s">
        <v>20</v>
      </c>
      <c r="K27" s="5" t="s">
        <v>21</v>
      </c>
      <c r="L27" s="5" t="s">
        <v>22</v>
      </c>
      <c r="M27" s="8" t="s">
        <v>23</v>
      </c>
      <c r="N27" s="7" t="s">
        <v>24</v>
      </c>
      <c r="O27" s="11" t="s">
        <v>13</v>
      </c>
    </row>
    <row r="28" spans="1:15" thickTop="1" thickBot="1">
      <c r="A28" s="5">
        <v>2107</v>
      </c>
      <c r="B28" s="24">
        <v>43094</v>
      </c>
      <c r="C28" s="2">
        <v>43094</v>
      </c>
      <c r="D28" s="3">
        <v>43094</v>
      </c>
      <c r="E28" s="4">
        <v>43094</v>
      </c>
      <c r="F28">
        <f t="shared" ref="F28:F47" si="2">WEEKNUM(B28)</f>
        <v>52</v>
      </c>
      <c r="G28" t="s">
        <v>0</v>
      </c>
      <c r="H28" t="s">
        <v>1</v>
      </c>
      <c r="I28">
        <v>15.1</v>
      </c>
      <c r="J28">
        <v>21.4</v>
      </c>
      <c r="K28">
        <v>29</v>
      </c>
      <c r="L28">
        <v>0</v>
      </c>
      <c r="M28" s="9">
        <v>85094.375</v>
      </c>
      <c r="N28" s="6">
        <v>44.900300629999997</v>
      </c>
      <c r="O28" s="12">
        <f t="shared" ref="O28:O47" si="3">M28*N28</f>
        <v>3820763.019421956</v>
      </c>
    </row>
    <row r="29" spans="1:15" thickTop="1" thickBot="1">
      <c r="A29" s="5">
        <v>2106</v>
      </c>
      <c r="B29" s="24">
        <v>42737</v>
      </c>
      <c r="C29" s="2">
        <v>42737</v>
      </c>
      <c r="D29" s="3">
        <v>42737</v>
      </c>
      <c r="E29" s="4">
        <v>42737</v>
      </c>
      <c r="F29">
        <f t="shared" si="2"/>
        <v>1</v>
      </c>
      <c r="G29" t="s">
        <v>0</v>
      </c>
      <c r="H29" t="s">
        <v>1</v>
      </c>
      <c r="I29">
        <v>14.8</v>
      </c>
      <c r="J29">
        <v>17.8</v>
      </c>
      <c r="K29">
        <v>7.8</v>
      </c>
      <c r="L29">
        <v>0.4</v>
      </c>
      <c r="M29" s="9">
        <v>86507.47</v>
      </c>
      <c r="N29" s="6">
        <v>30.618702880000001</v>
      </c>
      <c r="O29" s="12">
        <f t="shared" si="3"/>
        <v>2648746.5208305139</v>
      </c>
    </row>
    <row r="30" spans="1:15" thickTop="1" thickBot="1">
      <c r="A30" s="5">
        <v>2104</v>
      </c>
      <c r="B30" s="24">
        <v>44094</v>
      </c>
      <c r="C30" s="2">
        <v>44094</v>
      </c>
      <c r="D30" s="3">
        <v>44094</v>
      </c>
      <c r="E30" s="4">
        <v>44094</v>
      </c>
      <c r="F30">
        <f t="shared" si="2"/>
        <v>39</v>
      </c>
      <c r="G30" t="s">
        <v>0</v>
      </c>
      <c r="H30" t="s">
        <v>0</v>
      </c>
      <c r="I30">
        <v>17.100000000000001</v>
      </c>
      <c r="J30">
        <v>22</v>
      </c>
      <c r="K30">
        <v>16.7</v>
      </c>
      <c r="L30">
        <v>0</v>
      </c>
      <c r="M30" s="9">
        <v>86891.23</v>
      </c>
      <c r="N30" s="6">
        <v>23.051334789999999</v>
      </c>
      <c r="O30" s="12">
        <f t="shared" si="3"/>
        <v>2002958.8330448915</v>
      </c>
    </row>
    <row r="31" spans="1:15" thickTop="1" thickBot="1">
      <c r="A31" s="5">
        <v>2103</v>
      </c>
      <c r="B31" s="24">
        <v>43436</v>
      </c>
      <c r="C31" s="2">
        <v>43436</v>
      </c>
      <c r="D31" s="3">
        <v>43436</v>
      </c>
      <c r="E31" s="4">
        <v>43436</v>
      </c>
      <c r="F31">
        <f t="shared" si="2"/>
        <v>49</v>
      </c>
      <c r="G31" t="s">
        <v>1</v>
      </c>
      <c r="H31" t="s">
        <v>0</v>
      </c>
      <c r="I31">
        <v>12.2</v>
      </c>
      <c r="J31">
        <v>19.5</v>
      </c>
      <c r="K31">
        <v>18.899999999999999</v>
      </c>
      <c r="L31">
        <v>10.4</v>
      </c>
      <c r="M31" s="9">
        <v>88903.065000000002</v>
      </c>
      <c r="N31" s="6">
        <v>24.455382029999999</v>
      </c>
      <c r="O31" s="12">
        <f t="shared" si="3"/>
        <v>2174158.4182129218</v>
      </c>
    </row>
    <row r="32" spans="1:15" thickTop="1" thickBot="1">
      <c r="A32" s="5">
        <v>2102</v>
      </c>
      <c r="B32" s="24">
        <v>42749</v>
      </c>
      <c r="C32" s="2">
        <v>42749</v>
      </c>
      <c r="D32" s="3">
        <v>42749</v>
      </c>
      <c r="E32" s="4">
        <v>42749</v>
      </c>
      <c r="F32">
        <f t="shared" si="2"/>
        <v>2</v>
      </c>
      <c r="G32" t="s">
        <v>0</v>
      </c>
      <c r="H32" t="s">
        <v>0</v>
      </c>
      <c r="I32">
        <v>15.2</v>
      </c>
      <c r="J32">
        <v>23.5</v>
      </c>
      <c r="K32">
        <v>16.5</v>
      </c>
      <c r="L32">
        <v>2.6</v>
      </c>
      <c r="M32" s="9">
        <v>88996.625</v>
      </c>
      <c r="N32" s="6">
        <v>42.294834850000001</v>
      </c>
      <c r="O32" s="12">
        <f t="shared" si="3"/>
        <v>3764097.5565823815</v>
      </c>
    </row>
    <row r="33" spans="1:15" thickTop="1" thickBot="1">
      <c r="A33" s="5">
        <v>2101</v>
      </c>
      <c r="B33" s="24">
        <v>42778</v>
      </c>
      <c r="C33" s="2">
        <v>42778</v>
      </c>
      <c r="D33" s="3">
        <v>42778</v>
      </c>
      <c r="E33" s="4">
        <v>42778</v>
      </c>
      <c r="F33">
        <f t="shared" si="2"/>
        <v>7</v>
      </c>
      <c r="G33" t="s">
        <v>1</v>
      </c>
      <c r="H33" t="s">
        <v>0</v>
      </c>
      <c r="I33">
        <v>15.1</v>
      </c>
      <c r="J33">
        <v>19.899999999999999</v>
      </c>
      <c r="K33">
        <v>12.6</v>
      </c>
      <c r="L33">
        <v>2</v>
      </c>
      <c r="M33" s="9">
        <v>89003.15</v>
      </c>
      <c r="N33" s="6">
        <v>19.865113940000001</v>
      </c>
      <c r="O33" s="12">
        <f t="shared" si="3"/>
        <v>1768057.7157689109</v>
      </c>
    </row>
    <row r="34" spans="1:15" thickTop="1" thickBot="1">
      <c r="A34" s="5">
        <v>2100</v>
      </c>
      <c r="B34" s="24">
        <v>43831</v>
      </c>
      <c r="C34" s="2">
        <v>43831</v>
      </c>
      <c r="D34" s="3">
        <v>43831</v>
      </c>
      <c r="E34" s="4">
        <v>43831</v>
      </c>
      <c r="F34">
        <f t="shared" si="2"/>
        <v>1</v>
      </c>
      <c r="G34" t="s">
        <v>0</v>
      </c>
      <c r="H34" t="s">
        <v>1</v>
      </c>
      <c r="I34">
        <v>11.8</v>
      </c>
      <c r="J34">
        <v>24.9</v>
      </c>
      <c r="K34">
        <v>31.6</v>
      </c>
      <c r="L34">
        <v>0</v>
      </c>
      <c r="M34" s="9">
        <v>89077.854999999996</v>
      </c>
      <c r="N34" s="6">
        <v>50.921802759999999</v>
      </c>
      <c r="O34" s="12">
        <f t="shared" si="3"/>
        <v>4536004.9625938796</v>
      </c>
    </row>
    <row r="35" spans="1:15" thickTop="1" thickBot="1">
      <c r="A35" s="5">
        <v>2099</v>
      </c>
      <c r="B35" s="24">
        <v>42736</v>
      </c>
      <c r="C35" s="2">
        <v>42736</v>
      </c>
      <c r="D35" s="3">
        <v>42736</v>
      </c>
      <c r="E35" s="4">
        <v>42736</v>
      </c>
      <c r="F35">
        <f t="shared" si="2"/>
        <v>1</v>
      </c>
      <c r="G35" t="s">
        <v>0</v>
      </c>
      <c r="H35" t="s">
        <v>1</v>
      </c>
      <c r="I35">
        <v>16.8</v>
      </c>
      <c r="J35">
        <v>21.1</v>
      </c>
      <c r="K35">
        <v>8.5</v>
      </c>
      <c r="L35">
        <v>0</v>
      </c>
      <c r="M35" s="9">
        <v>89403.145000000004</v>
      </c>
      <c r="N35" s="6">
        <v>25.846761099999998</v>
      </c>
      <c r="O35" s="12">
        <f t="shared" si="3"/>
        <v>2310781.7304036594</v>
      </c>
    </row>
    <row r="36" spans="1:15" thickTop="1" thickBot="1">
      <c r="A36" s="5">
        <v>2098</v>
      </c>
      <c r="B36" s="24">
        <v>43821</v>
      </c>
      <c r="C36" s="2">
        <v>43821</v>
      </c>
      <c r="D36" s="3">
        <v>43821</v>
      </c>
      <c r="E36" s="4">
        <v>43821</v>
      </c>
      <c r="F36">
        <f t="shared" si="2"/>
        <v>52</v>
      </c>
      <c r="G36" t="s">
        <v>0</v>
      </c>
      <c r="H36" t="s">
        <v>0</v>
      </c>
      <c r="I36">
        <v>13.1</v>
      </c>
      <c r="J36">
        <v>19.600000000000001</v>
      </c>
      <c r="K36">
        <v>31.5</v>
      </c>
      <c r="L36">
        <v>0</v>
      </c>
      <c r="M36" s="9">
        <v>90145.615000000005</v>
      </c>
      <c r="N36" s="6">
        <v>34.678705909999998</v>
      </c>
      <c r="O36" s="12">
        <f t="shared" si="3"/>
        <v>3126133.2716610846</v>
      </c>
    </row>
    <row r="37" spans="1:15" thickTop="1" thickBot="1">
      <c r="A37" s="5">
        <v>2097</v>
      </c>
      <c r="B37" s="24">
        <v>42721</v>
      </c>
      <c r="C37" s="2">
        <v>42721</v>
      </c>
      <c r="D37" s="3">
        <v>42721</v>
      </c>
      <c r="E37" s="4">
        <v>42721</v>
      </c>
      <c r="F37">
        <f t="shared" si="2"/>
        <v>51</v>
      </c>
      <c r="G37" t="s">
        <v>1</v>
      </c>
      <c r="H37" t="s">
        <v>0</v>
      </c>
      <c r="I37">
        <v>15.1</v>
      </c>
      <c r="J37">
        <v>20.9</v>
      </c>
      <c r="K37">
        <v>22.5</v>
      </c>
      <c r="L37">
        <v>0</v>
      </c>
      <c r="M37" s="9">
        <v>90227.48</v>
      </c>
      <c r="N37" s="6">
        <v>23.576231230000001</v>
      </c>
      <c r="O37" s="12">
        <f t="shared" si="3"/>
        <v>2127223.9317802005</v>
      </c>
    </row>
    <row r="38" spans="1:15" thickTop="1" thickBot="1">
      <c r="A38" s="5">
        <v>2096</v>
      </c>
      <c r="B38" s="24">
        <v>42750</v>
      </c>
      <c r="C38" s="2">
        <v>42750</v>
      </c>
      <c r="D38" s="3">
        <v>42750</v>
      </c>
      <c r="E38" s="4">
        <v>42750</v>
      </c>
      <c r="F38">
        <f t="shared" si="2"/>
        <v>3</v>
      </c>
      <c r="G38" t="s">
        <v>0</v>
      </c>
      <c r="H38" t="s">
        <v>0</v>
      </c>
      <c r="I38">
        <v>15.2</v>
      </c>
      <c r="J38">
        <v>21.5</v>
      </c>
      <c r="K38">
        <v>22.7</v>
      </c>
      <c r="L38">
        <v>0</v>
      </c>
      <c r="M38" s="9">
        <v>90294</v>
      </c>
      <c r="N38" s="6">
        <v>55.444296340000001</v>
      </c>
      <c r="O38" s="12">
        <f t="shared" si="3"/>
        <v>5006287.2937239604</v>
      </c>
    </row>
    <row r="39" spans="1:15" thickTop="1" thickBot="1">
      <c r="A39" s="5">
        <v>2095</v>
      </c>
      <c r="B39" s="24">
        <v>43421</v>
      </c>
      <c r="C39" s="2">
        <v>43421</v>
      </c>
      <c r="D39" s="3">
        <v>43421</v>
      </c>
      <c r="E39" s="4">
        <v>43421</v>
      </c>
      <c r="F39">
        <f t="shared" si="2"/>
        <v>46</v>
      </c>
      <c r="G39" t="s">
        <v>1</v>
      </c>
      <c r="H39" t="s">
        <v>0</v>
      </c>
      <c r="I39">
        <v>9.6</v>
      </c>
      <c r="J39">
        <v>18.100000000000001</v>
      </c>
      <c r="K39">
        <v>29.9</v>
      </c>
      <c r="L39">
        <v>0</v>
      </c>
      <c r="M39" s="9">
        <v>90498.92</v>
      </c>
      <c r="N39" s="6">
        <v>83.267081379999993</v>
      </c>
      <c r="O39" s="12">
        <f t="shared" si="3"/>
        <v>7535580.9364421088</v>
      </c>
    </row>
    <row r="40" spans="1:15" thickTop="1" thickBot="1">
      <c r="A40" s="5">
        <v>2094</v>
      </c>
      <c r="B40" s="24">
        <v>42722</v>
      </c>
      <c r="C40" s="2">
        <v>42722</v>
      </c>
      <c r="D40" s="3">
        <v>42722</v>
      </c>
      <c r="E40" s="4">
        <v>42722</v>
      </c>
      <c r="F40">
        <f t="shared" si="2"/>
        <v>52</v>
      </c>
      <c r="G40" t="s">
        <v>1</v>
      </c>
      <c r="H40" t="s">
        <v>0</v>
      </c>
      <c r="I40">
        <v>10</v>
      </c>
      <c r="J40">
        <v>17.5</v>
      </c>
      <c r="K40">
        <v>30.3</v>
      </c>
      <c r="L40">
        <v>0</v>
      </c>
      <c r="M40" s="9">
        <v>90911.085000000006</v>
      </c>
      <c r="N40" s="6">
        <v>26.49359939</v>
      </c>
      <c r="O40" s="12">
        <f t="shared" si="3"/>
        <v>2408561.8661002382</v>
      </c>
    </row>
    <row r="41" spans="1:15" thickTop="1" thickBot="1">
      <c r="A41" s="5">
        <v>2093</v>
      </c>
      <c r="B41" s="24">
        <v>43387</v>
      </c>
      <c r="C41" s="2">
        <v>43387</v>
      </c>
      <c r="D41" s="3">
        <v>43387</v>
      </c>
      <c r="E41" s="4">
        <v>43387</v>
      </c>
      <c r="F41">
        <f t="shared" si="2"/>
        <v>42</v>
      </c>
      <c r="G41" t="s">
        <v>1</v>
      </c>
      <c r="H41" t="s">
        <v>0</v>
      </c>
      <c r="I41">
        <v>12.4</v>
      </c>
      <c r="J41">
        <v>27.3</v>
      </c>
      <c r="K41">
        <v>22.1</v>
      </c>
      <c r="L41">
        <v>0</v>
      </c>
      <c r="M41" s="9">
        <v>90918.615000000005</v>
      </c>
      <c r="N41" s="6">
        <v>56.864164340000002</v>
      </c>
      <c r="O41" s="12">
        <f t="shared" si="3"/>
        <v>5170011.0649251891</v>
      </c>
    </row>
    <row r="42" spans="1:15" thickTop="1" thickBot="1">
      <c r="A42" s="5">
        <v>2092</v>
      </c>
      <c r="B42" s="24">
        <v>42785</v>
      </c>
      <c r="C42" s="2">
        <v>42785</v>
      </c>
      <c r="D42" s="3">
        <v>42785</v>
      </c>
      <c r="E42" s="4">
        <v>42785</v>
      </c>
      <c r="F42">
        <f t="shared" si="2"/>
        <v>8</v>
      </c>
      <c r="G42" t="s">
        <v>1</v>
      </c>
      <c r="H42" t="s">
        <v>0</v>
      </c>
      <c r="I42">
        <v>11.7</v>
      </c>
      <c r="J42">
        <v>17.3</v>
      </c>
      <c r="K42">
        <v>9.9</v>
      </c>
      <c r="L42">
        <v>0</v>
      </c>
      <c r="M42" s="9">
        <v>91280.024999999994</v>
      </c>
      <c r="N42" s="6">
        <v>53.12020553</v>
      </c>
      <c r="O42" s="12">
        <f t="shared" si="3"/>
        <v>4848813.6887835376</v>
      </c>
    </row>
    <row r="43" spans="1:15" thickTop="1" thickBot="1">
      <c r="A43" s="5">
        <v>2091</v>
      </c>
      <c r="B43" s="24">
        <v>43842</v>
      </c>
      <c r="C43" s="2">
        <v>43842</v>
      </c>
      <c r="D43" s="3">
        <v>43842</v>
      </c>
      <c r="E43" s="4">
        <v>43842</v>
      </c>
      <c r="F43">
        <f t="shared" si="2"/>
        <v>3</v>
      </c>
      <c r="G43" t="s">
        <v>0</v>
      </c>
      <c r="H43" t="s">
        <v>0</v>
      </c>
      <c r="I43">
        <v>14.2</v>
      </c>
      <c r="J43">
        <v>19.899999999999999</v>
      </c>
      <c r="K43">
        <v>21.9</v>
      </c>
      <c r="L43">
        <v>0</v>
      </c>
      <c r="M43" s="9">
        <v>91797.595000000001</v>
      </c>
      <c r="N43" s="6">
        <v>45.627913079999999</v>
      </c>
      <c r="O43" s="12">
        <f t="shared" si="3"/>
        <v>4188532.6856130427</v>
      </c>
    </row>
    <row r="44" spans="1:15" thickTop="1" thickBot="1">
      <c r="A44" s="5">
        <v>2090</v>
      </c>
      <c r="B44" s="24">
        <v>43841</v>
      </c>
      <c r="C44" s="2">
        <v>43841</v>
      </c>
      <c r="D44" s="3">
        <v>43841</v>
      </c>
      <c r="E44" s="4">
        <v>43841</v>
      </c>
      <c r="F44">
        <f t="shared" si="2"/>
        <v>2</v>
      </c>
      <c r="G44" t="s">
        <v>0</v>
      </c>
      <c r="H44" t="s">
        <v>0</v>
      </c>
      <c r="I44">
        <v>13.5</v>
      </c>
      <c r="J44">
        <v>19.3</v>
      </c>
      <c r="K44">
        <v>18.2</v>
      </c>
      <c r="L44">
        <v>15.6</v>
      </c>
      <c r="M44" s="9">
        <v>91886.604999999996</v>
      </c>
      <c r="N44" s="6">
        <v>22.78453983</v>
      </c>
      <c r="O44" s="12">
        <f t="shared" si="3"/>
        <v>2093594.0114659769</v>
      </c>
    </row>
    <row r="45" spans="1:15" thickTop="1" thickBot="1">
      <c r="A45" s="5">
        <v>2089</v>
      </c>
      <c r="B45" s="24">
        <v>43114</v>
      </c>
      <c r="C45" s="2">
        <v>43114</v>
      </c>
      <c r="D45" s="3">
        <v>43114</v>
      </c>
      <c r="E45" s="4">
        <v>43114</v>
      </c>
      <c r="F45">
        <f t="shared" si="2"/>
        <v>3</v>
      </c>
      <c r="G45" t="s">
        <v>0</v>
      </c>
      <c r="H45" t="s">
        <v>0</v>
      </c>
      <c r="I45">
        <v>12.7</v>
      </c>
      <c r="J45">
        <v>19.5</v>
      </c>
      <c r="K45">
        <v>27.5</v>
      </c>
      <c r="L45">
        <v>15</v>
      </c>
      <c r="M45" s="9">
        <v>92021.68</v>
      </c>
      <c r="N45" s="6">
        <v>66.65958191</v>
      </c>
      <c r="O45" s="12">
        <f t="shared" si="3"/>
        <v>6134126.7154558087</v>
      </c>
    </row>
    <row r="46" spans="1:15" thickTop="1" thickBot="1">
      <c r="A46" s="5">
        <v>2088</v>
      </c>
      <c r="B46" s="24">
        <v>43422</v>
      </c>
      <c r="C46" s="2">
        <v>43422</v>
      </c>
      <c r="D46" s="3">
        <v>43422</v>
      </c>
      <c r="E46" s="4">
        <v>43422</v>
      </c>
      <c r="F46">
        <f t="shared" si="2"/>
        <v>47</v>
      </c>
      <c r="G46" t="s">
        <v>1</v>
      </c>
      <c r="H46" t="s">
        <v>0</v>
      </c>
      <c r="I46">
        <v>9.8000000000000007</v>
      </c>
      <c r="J46">
        <v>26.6</v>
      </c>
      <c r="K46">
        <v>30.1</v>
      </c>
      <c r="L46">
        <v>0</v>
      </c>
      <c r="M46" s="9">
        <v>92043.13</v>
      </c>
      <c r="N46" s="6">
        <v>89.24819359</v>
      </c>
      <c r="O46" s="12">
        <f t="shared" si="3"/>
        <v>8214683.0848695375</v>
      </c>
    </row>
    <row r="47" spans="1:15" thickTop="1" thickBot="1">
      <c r="A47" s="5">
        <v>2087</v>
      </c>
      <c r="B47" s="24">
        <v>43932</v>
      </c>
      <c r="C47" s="2">
        <v>43932</v>
      </c>
      <c r="D47" s="3">
        <v>43932</v>
      </c>
      <c r="E47" s="4">
        <v>43932</v>
      </c>
      <c r="F47">
        <f t="shared" si="2"/>
        <v>15</v>
      </c>
      <c r="G47" t="s">
        <v>0</v>
      </c>
      <c r="H47" t="s">
        <v>1</v>
      </c>
      <c r="I47">
        <v>13</v>
      </c>
      <c r="J47">
        <v>15.7</v>
      </c>
      <c r="K47">
        <v>11.3</v>
      </c>
      <c r="L47">
        <v>2.4</v>
      </c>
      <c r="M47" s="9">
        <v>92097.07</v>
      </c>
      <c r="N47" s="6">
        <v>19.934105580000001</v>
      </c>
      <c r="O47" s="12">
        <f t="shared" si="3"/>
        <v>1835872.7169886508</v>
      </c>
    </row>
    <row r="48" spans="1:15" ht="17" thickTop="1">
      <c r="B48"/>
      <c r="C48" s="2"/>
      <c r="D48" s="3"/>
      <c r="E48" s="4"/>
    </row>
    <row r="49" spans="1:5" ht="16">
      <c r="B49"/>
      <c r="C49" s="2"/>
      <c r="D49" s="3"/>
      <c r="E49" s="4"/>
    </row>
    <row r="50" spans="1:5" ht="16">
      <c r="A50" s="484"/>
      <c r="B50" s="484"/>
    </row>
    <row r="51" spans="1:5" ht="16">
      <c r="A51" s="484"/>
      <c r="B51" s="484"/>
    </row>
    <row r="52" spans="1:5" ht="16">
      <c r="A52" s="484"/>
      <c r="B52" s="484"/>
    </row>
    <row r="53" spans="1:5" ht="16">
      <c r="A53" s="484"/>
      <c r="B53" s="484"/>
    </row>
    <row r="54" spans="1:5" ht="16">
      <c r="A54" s="484"/>
      <c r="B54" s="484"/>
    </row>
    <row r="55" spans="1:5" ht="16">
      <c r="A55" s="484"/>
      <c r="B55" s="484"/>
    </row>
    <row r="56" spans="1:5" ht="16">
      <c r="A56" s="484"/>
      <c r="B56" s="484"/>
    </row>
    <row r="57" spans="1:5" ht="16">
      <c r="A57" s="484"/>
      <c r="B57" s="484"/>
    </row>
    <row r="58" spans="1:5" ht="16">
      <c r="A58" s="484"/>
      <c r="B58" s="484"/>
    </row>
    <row r="59" spans="1:5" ht="16">
      <c r="A59" s="484"/>
      <c r="B59" s="484"/>
    </row>
    <row r="60" spans="1:5" ht="16">
      <c r="A60" s="484"/>
      <c r="B60" s="484"/>
    </row>
    <row r="61" spans="1:5" ht="16">
      <c r="A61" s="484"/>
      <c r="B61" s="484"/>
    </row>
    <row r="62" spans="1:5" ht="16">
      <c r="A62" s="484"/>
      <c r="B62" s="484"/>
    </row>
    <row r="63" spans="1:5" ht="16">
      <c r="A63" s="484"/>
      <c r="B63" s="484"/>
    </row>
    <row r="64" spans="1:5" ht="16">
      <c r="A64" s="484"/>
      <c r="B64" s="484"/>
    </row>
    <row r="65" spans="1:5" ht="16">
      <c r="A65" s="484"/>
      <c r="B65" s="484"/>
    </row>
    <row r="66" spans="1:5" ht="16">
      <c r="A66" s="484"/>
      <c r="B66" s="484"/>
    </row>
    <row r="67" spans="1:5" ht="16">
      <c r="A67" s="484"/>
      <c r="B67" s="484"/>
    </row>
    <row r="68" spans="1:5" ht="16">
      <c r="A68" s="484"/>
      <c r="B68" s="484"/>
    </row>
    <row r="69" spans="1:5" ht="16">
      <c r="A69" s="484"/>
      <c r="B69" s="484"/>
    </row>
    <row r="70" spans="1:5" ht="16">
      <c r="A70" s="484"/>
      <c r="B70" s="484"/>
    </row>
    <row r="71" spans="1:5" ht="16">
      <c r="A71" s="484"/>
      <c r="B71" s="484"/>
      <c r="C71" s="2"/>
      <c r="D71" s="3"/>
      <c r="E71" s="4"/>
    </row>
    <row r="72" spans="1:5" ht="16">
      <c r="A72" s="484"/>
      <c r="B72" s="484"/>
      <c r="C72" s="2"/>
      <c r="D72" s="3"/>
      <c r="E72" s="4"/>
    </row>
    <row r="73" spans="1:5" ht="16">
      <c r="A73" s="484"/>
      <c r="B73" s="484"/>
      <c r="C73" s="2"/>
      <c r="D73" s="3"/>
      <c r="E73" s="4"/>
    </row>
    <row r="74" spans="1:5" ht="16">
      <c r="A74" s="484"/>
      <c r="B74" s="484"/>
      <c r="C74" s="2"/>
      <c r="D74" s="3"/>
      <c r="E74" s="4"/>
    </row>
    <row r="75" spans="1:5" ht="16">
      <c r="A75" s="484"/>
      <c r="B75" s="484"/>
      <c r="C75" s="2"/>
      <c r="D75" s="3"/>
      <c r="E75" s="4"/>
    </row>
    <row r="76" spans="1:5" ht="16">
      <c r="A76" s="484"/>
      <c r="B76" s="484"/>
      <c r="C76" s="2"/>
      <c r="D76" s="3"/>
      <c r="E76" s="4"/>
    </row>
    <row r="77" spans="1:5" ht="16">
      <c r="A77" s="484"/>
      <c r="B77" s="484"/>
      <c r="C77" s="2"/>
      <c r="D77" s="3"/>
      <c r="E77" s="4"/>
    </row>
    <row r="78" spans="1:5" ht="16">
      <c r="A78" s="484"/>
      <c r="B78" s="484"/>
      <c r="C78" s="2"/>
      <c r="D78" s="3"/>
      <c r="E78" s="4"/>
    </row>
    <row r="79" spans="1:5" ht="16">
      <c r="A79" s="484"/>
      <c r="B79" s="484"/>
      <c r="C79" s="2"/>
      <c r="D79" s="3"/>
      <c r="E79" s="4"/>
    </row>
    <row r="80" spans="1:5" ht="16">
      <c r="A80" s="484"/>
      <c r="B80" s="484"/>
      <c r="C80" s="2"/>
      <c r="D80" s="3"/>
      <c r="E80" s="4"/>
    </row>
    <row r="81" spans="1:5" ht="16">
      <c r="A81" s="484"/>
      <c r="B81" s="484"/>
      <c r="C81" s="2"/>
      <c r="D81" s="3"/>
      <c r="E81" s="4"/>
    </row>
    <row r="82" spans="1:5" ht="16">
      <c r="A82" s="484"/>
      <c r="B82" s="484"/>
      <c r="C82" s="2"/>
      <c r="D82" s="3"/>
      <c r="E82" s="4"/>
    </row>
    <row r="83" spans="1:5" ht="16">
      <c r="A83" s="484"/>
      <c r="B83" s="484"/>
      <c r="C83" s="2"/>
      <c r="D83" s="3"/>
      <c r="E83" s="4"/>
    </row>
    <row r="84" spans="1:5" ht="16">
      <c r="A84" s="484"/>
      <c r="B84" s="484"/>
      <c r="C84" s="2"/>
      <c r="D84" s="3"/>
      <c r="E84" s="4"/>
    </row>
    <row r="85" spans="1:5" ht="16">
      <c r="A85" s="484"/>
      <c r="B85" s="484"/>
      <c r="C85" s="2"/>
      <c r="D85" s="3"/>
      <c r="E85" s="4"/>
    </row>
    <row r="86" spans="1:5" ht="16">
      <c r="A86" s="484"/>
      <c r="B86" s="484"/>
      <c r="C86" s="2"/>
      <c r="D86" s="3"/>
      <c r="E86" s="4"/>
    </row>
    <row r="87" spans="1:5" ht="16">
      <c r="A87" s="484"/>
      <c r="B87" s="484"/>
      <c r="C87" s="2"/>
      <c r="D87" s="3"/>
      <c r="E87" s="4"/>
    </row>
    <row r="88" spans="1:5" ht="16">
      <c r="A88" s="484"/>
      <c r="B88" s="484"/>
      <c r="C88" s="2"/>
      <c r="D88" s="3"/>
      <c r="E88" s="4"/>
    </row>
    <row r="89" spans="1:5" ht="16">
      <c r="A89" s="484"/>
      <c r="B89" s="484"/>
      <c r="C89" s="2"/>
      <c r="D89" s="3"/>
      <c r="E89" s="4"/>
    </row>
    <row r="90" spans="1:5" ht="16">
      <c r="A90" s="484"/>
      <c r="B90" s="484"/>
      <c r="C90" s="2"/>
      <c r="D90" s="3"/>
      <c r="E90" s="4"/>
    </row>
    <row r="91" spans="1:5" ht="16">
      <c r="A91" s="484"/>
      <c r="B91" s="484"/>
      <c r="C91" s="2"/>
      <c r="D91" s="3"/>
      <c r="E91" s="4"/>
    </row>
    <row r="92" spans="1:5" ht="16">
      <c r="A92" s="484"/>
      <c r="B92" s="484"/>
      <c r="C92" s="2"/>
      <c r="D92" s="3"/>
      <c r="E92" s="4"/>
    </row>
    <row r="93" spans="1:5" ht="16">
      <c r="A93" s="484"/>
      <c r="B93" s="484"/>
      <c r="C93" s="2"/>
      <c r="D93" s="3"/>
      <c r="E93" s="4"/>
    </row>
    <row r="94" spans="1:5" ht="16">
      <c r="A94" s="484"/>
      <c r="B94" s="484"/>
      <c r="C94" s="2"/>
      <c r="D94" s="3"/>
      <c r="E94" s="4"/>
    </row>
    <row r="95" spans="1:5" ht="16">
      <c r="A95" s="484"/>
      <c r="B95" s="484"/>
      <c r="C95" s="2"/>
      <c r="D95" s="3"/>
      <c r="E95" s="4"/>
    </row>
    <row r="96" spans="1:5" ht="16">
      <c r="A96" s="484"/>
      <c r="B96" s="484"/>
      <c r="C96" s="2"/>
      <c r="D96" s="3"/>
      <c r="E96" s="4"/>
    </row>
    <row r="97" spans="1:5" ht="16">
      <c r="A97" s="484"/>
      <c r="B97" s="484"/>
      <c r="C97" s="2"/>
      <c r="D97" s="3"/>
      <c r="E97" s="4"/>
    </row>
    <row r="98" spans="1:5" ht="16">
      <c r="A98" s="484"/>
      <c r="B98" s="484"/>
      <c r="C98" s="2"/>
      <c r="D98" s="3"/>
      <c r="E98" s="4"/>
    </row>
    <row r="99" spans="1:5" ht="16">
      <c r="A99" s="484"/>
      <c r="B99" s="484"/>
      <c r="C99" s="2"/>
      <c r="D99" s="3"/>
      <c r="E99" s="4"/>
    </row>
    <row r="100" spans="1:5" ht="16">
      <c r="A100" s="484"/>
      <c r="B100" s="484"/>
      <c r="C100" s="2"/>
      <c r="D100" s="3"/>
      <c r="E100" s="4"/>
    </row>
    <row r="101" spans="1:5" ht="16">
      <c r="A101" s="484"/>
      <c r="B101" s="484"/>
      <c r="C101" s="2"/>
      <c r="D101" s="3"/>
      <c r="E101" s="4"/>
    </row>
    <row r="102" spans="1:5" ht="16">
      <c r="A102" s="484"/>
      <c r="B102" s="484"/>
      <c r="C102" s="2"/>
      <c r="D102" s="3"/>
      <c r="E102" s="4"/>
    </row>
    <row r="103" spans="1:5" ht="16">
      <c r="A103" s="484"/>
      <c r="B103" s="484"/>
      <c r="C103" s="2"/>
      <c r="D103" s="3"/>
      <c r="E103" s="4"/>
    </row>
    <row r="104" spans="1:5" ht="16">
      <c r="A104" s="484"/>
      <c r="B104" s="484"/>
      <c r="C104" s="2"/>
      <c r="D104" s="3"/>
      <c r="E104" s="4"/>
    </row>
    <row r="105" spans="1:5" ht="16">
      <c r="A105" s="484"/>
      <c r="B105" s="484"/>
      <c r="C105" s="2"/>
      <c r="D105" s="3"/>
      <c r="E105" s="4"/>
    </row>
    <row r="106" spans="1:5" ht="16">
      <c r="A106" s="484"/>
      <c r="B106" s="484"/>
      <c r="C106" s="2"/>
      <c r="D106" s="3"/>
      <c r="E106" s="4"/>
    </row>
    <row r="107" spans="1:5" ht="16">
      <c r="A107" s="484"/>
      <c r="B107" s="484"/>
      <c r="C107" s="2"/>
      <c r="D107" s="3"/>
      <c r="E107" s="4"/>
    </row>
    <row r="108" spans="1:5" ht="16">
      <c r="A108" s="484"/>
      <c r="B108" s="484"/>
      <c r="C108" s="2"/>
      <c r="D108" s="3"/>
      <c r="E108" s="4"/>
    </row>
    <row r="109" spans="1:5" ht="16">
      <c r="A109" s="484"/>
      <c r="B109" s="484"/>
      <c r="C109" s="2"/>
      <c r="D109" s="3"/>
      <c r="E109" s="4"/>
    </row>
    <row r="110" spans="1:5" ht="16">
      <c r="A110" s="484"/>
      <c r="B110" s="484"/>
      <c r="C110" s="2"/>
      <c r="D110" s="3"/>
      <c r="E110" s="4"/>
    </row>
    <row r="111" spans="1:5" ht="16">
      <c r="A111" s="484"/>
      <c r="B111" s="484"/>
      <c r="C111" s="2"/>
      <c r="D111" s="3"/>
      <c r="E111" s="4"/>
    </row>
    <row r="112" spans="1:5" ht="16">
      <c r="A112" s="484"/>
      <c r="B112" s="484"/>
      <c r="C112" s="2"/>
      <c r="D112" s="3"/>
      <c r="E112" s="4"/>
    </row>
    <row r="113" spans="1:5" ht="16">
      <c r="A113" s="484"/>
      <c r="B113" s="484"/>
      <c r="C113" s="2"/>
      <c r="D113" s="3"/>
      <c r="E113" s="4"/>
    </row>
    <row r="114" spans="1:5" ht="16">
      <c r="A114" s="484"/>
      <c r="B114" s="484"/>
      <c r="C114" s="2"/>
      <c r="D114" s="3"/>
      <c r="E114" s="4"/>
    </row>
    <row r="115" spans="1:5" ht="16">
      <c r="A115" s="484"/>
      <c r="B115" s="484"/>
      <c r="C115" s="2"/>
      <c r="D115" s="3"/>
      <c r="E115" s="4"/>
    </row>
    <row r="116" spans="1:5" ht="16">
      <c r="A116" s="484"/>
      <c r="B116" s="484"/>
      <c r="C116" s="2"/>
      <c r="D116" s="3"/>
      <c r="E116" s="4"/>
    </row>
    <row r="117" spans="1:5" ht="16">
      <c r="A117" s="484"/>
      <c r="B117" s="484"/>
      <c r="C117" s="2"/>
      <c r="D117" s="3"/>
      <c r="E117" s="4"/>
    </row>
    <row r="118" spans="1:5" ht="16">
      <c r="A118" s="484"/>
      <c r="B118" s="484"/>
      <c r="C118" s="2"/>
      <c r="D118" s="3"/>
      <c r="E118" s="4"/>
    </row>
    <row r="119" spans="1:5" ht="16">
      <c r="A119" s="484"/>
      <c r="B119" s="484"/>
      <c r="C119" s="2"/>
      <c r="D119" s="3"/>
      <c r="E119" s="4"/>
    </row>
    <row r="120" spans="1:5" ht="16">
      <c r="A120" s="484"/>
      <c r="B120" s="484"/>
      <c r="C120" s="2"/>
      <c r="D120" s="3"/>
      <c r="E120" s="4"/>
    </row>
    <row r="121" spans="1:5" ht="16">
      <c r="A121" s="484"/>
      <c r="B121" s="484"/>
      <c r="C121" s="2"/>
      <c r="D121" s="3"/>
      <c r="E121" s="4"/>
    </row>
    <row r="122" spans="1:5" ht="16">
      <c r="A122" s="484"/>
      <c r="B122" s="484"/>
      <c r="C122" s="2"/>
      <c r="D122" s="3"/>
      <c r="E122" s="4"/>
    </row>
    <row r="123" spans="1:5" ht="16">
      <c r="A123" s="484"/>
      <c r="B123" s="484"/>
      <c r="C123" s="2"/>
      <c r="D123" s="3"/>
      <c r="E123" s="4"/>
    </row>
    <row r="124" spans="1:5" ht="16">
      <c r="A124" s="484"/>
      <c r="B124" s="484"/>
      <c r="C124" s="2"/>
      <c r="D124" s="3"/>
      <c r="E124" s="4"/>
    </row>
    <row r="125" spans="1:5" ht="16">
      <c r="A125" s="484"/>
      <c r="B125" s="484"/>
      <c r="C125" s="2"/>
      <c r="D125" s="3"/>
      <c r="E125" s="4"/>
    </row>
    <row r="126" spans="1:5" ht="16">
      <c r="A126" s="484"/>
      <c r="B126" s="484"/>
      <c r="C126" s="2"/>
      <c r="D126" s="3"/>
      <c r="E126" s="4"/>
    </row>
    <row r="127" spans="1:5" ht="16">
      <c r="A127" s="484"/>
      <c r="B127" s="484"/>
      <c r="C127" s="2"/>
      <c r="D127" s="3"/>
      <c r="E127" s="4"/>
    </row>
    <row r="128" spans="1:5" ht="16">
      <c r="A128" s="484"/>
      <c r="B128" s="484"/>
      <c r="C128" s="2"/>
      <c r="D128" s="3"/>
      <c r="E128" s="4"/>
    </row>
    <row r="129" spans="1:5" ht="16">
      <c r="A129" s="484"/>
      <c r="B129" s="484"/>
      <c r="C129" s="2"/>
      <c r="D129" s="3"/>
      <c r="E129" s="4"/>
    </row>
    <row r="130" spans="1:5" ht="16">
      <c r="A130" s="484"/>
      <c r="B130" s="484"/>
      <c r="C130" s="2"/>
      <c r="D130" s="3"/>
      <c r="E130" s="4"/>
    </row>
    <row r="131" spans="1:5" ht="16">
      <c r="A131" s="484"/>
      <c r="B131" s="484"/>
      <c r="C131" s="2"/>
      <c r="D131" s="3"/>
      <c r="E131" s="4"/>
    </row>
    <row r="132" spans="1:5" ht="16">
      <c r="A132" s="484"/>
      <c r="B132" s="484"/>
      <c r="C132" s="2"/>
      <c r="D132" s="3"/>
      <c r="E132" s="4"/>
    </row>
    <row r="133" spans="1:5" ht="16">
      <c r="A133" s="484"/>
      <c r="B133" s="484"/>
      <c r="C133" s="2"/>
      <c r="D133" s="3"/>
      <c r="E133" s="4"/>
    </row>
    <row r="134" spans="1:5" ht="16">
      <c r="A134" s="484"/>
      <c r="B134" s="484"/>
      <c r="C134" s="2"/>
      <c r="D134" s="3"/>
      <c r="E134" s="4"/>
    </row>
    <row r="135" spans="1:5" ht="16">
      <c r="A135" s="484"/>
      <c r="B135" s="484"/>
      <c r="C135" s="2"/>
      <c r="D135" s="3"/>
      <c r="E135" s="4"/>
    </row>
    <row r="136" spans="1:5" ht="16">
      <c r="A136" s="484"/>
      <c r="B136" s="484"/>
      <c r="C136" s="2"/>
      <c r="D136" s="3"/>
      <c r="E136" s="4"/>
    </row>
    <row r="137" spans="1:5" ht="16">
      <c r="A137" s="484"/>
      <c r="B137" s="484"/>
      <c r="C137" s="2"/>
      <c r="D137" s="3"/>
      <c r="E137" s="4"/>
    </row>
    <row r="138" spans="1:5" ht="16">
      <c r="A138" s="484"/>
      <c r="B138" s="484"/>
      <c r="C138" s="2"/>
      <c r="D138" s="3"/>
      <c r="E138" s="4"/>
    </row>
    <row r="139" spans="1:5" ht="16">
      <c r="A139" s="484"/>
      <c r="B139" s="484"/>
      <c r="C139" s="2"/>
      <c r="D139" s="3"/>
      <c r="E139" s="4"/>
    </row>
    <row r="140" spans="1:5" ht="16">
      <c r="A140" s="484"/>
      <c r="B140" s="484"/>
      <c r="C140" s="2"/>
      <c r="D140" s="3"/>
      <c r="E140" s="4"/>
    </row>
    <row r="141" spans="1:5" ht="16">
      <c r="A141" s="484"/>
      <c r="B141" s="484"/>
      <c r="C141" s="2"/>
      <c r="D141" s="3"/>
      <c r="E141" s="4"/>
    </row>
    <row r="142" spans="1:5" ht="16">
      <c r="A142" s="484"/>
      <c r="B142" s="484"/>
      <c r="C142" s="2"/>
      <c r="D142" s="3"/>
      <c r="E142" s="4"/>
    </row>
    <row r="143" spans="1:5" ht="16">
      <c r="A143" s="484"/>
      <c r="B143" s="484"/>
      <c r="C143" s="2"/>
      <c r="D143" s="3"/>
      <c r="E143" s="4"/>
    </row>
    <row r="144" spans="1:5" ht="16">
      <c r="A144" s="484"/>
      <c r="B144" s="484"/>
      <c r="C144" s="2"/>
      <c r="D144" s="3"/>
      <c r="E144" s="4"/>
    </row>
    <row r="145" spans="1:5" ht="16">
      <c r="A145" s="484"/>
      <c r="B145" s="484"/>
      <c r="C145" s="2"/>
      <c r="D145" s="3"/>
      <c r="E145" s="4"/>
    </row>
    <row r="146" spans="1:5" ht="16">
      <c r="A146" s="484"/>
      <c r="B146" s="484"/>
      <c r="C146" s="2"/>
      <c r="D146" s="3"/>
      <c r="E146" s="4"/>
    </row>
    <row r="147" spans="1:5" ht="16">
      <c r="A147" s="484"/>
      <c r="B147" s="484"/>
      <c r="C147" s="2"/>
      <c r="D147" s="3"/>
      <c r="E147" s="4"/>
    </row>
    <row r="148" spans="1:5" ht="16">
      <c r="A148" s="484"/>
      <c r="B148" s="484"/>
      <c r="C148" s="2"/>
      <c r="D148" s="3"/>
      <c r="E148" s="4"/>
    </row>
    <row r="149" spans="1:5" ht="16">
      <c r="A149" s="484"/>
      <c r="B149" s="484"/>
      <c r="C149" s="2"/>
      <c r="D149" s="3"/>
      <c r="E149" s="4"/>
    </row>
    <row r="150" spans="1:5" ht="16">
      <c r="A150" s="484"/>
      <c r="B150" s="484"/>
      <c r="C150" s="2"/>
      <c r="D150" s="3"/>
      <c r="E150" s="4"/>
    </row>
    <row r="151" spans="1:5" ht="16">
      <c r="A151" s="484"/>
      <c r="B151" s="484"/>
      <c r="C151" s="2"/>
      <c r="D151" s="3"/>
      <c r="E151" s="4"/>
    </row>
    <row r="152" spans="1:5" ht="16">
      <c r="A152" s="484"/>
      <c r="B152" s="484"/>
      <c r="C152" s="2"/>
      <c r="D152" s="3"/>
      <c r="E152" s="4"/>
    </row>
    <row r="153" spans="1:5" ht="16">
      <c r="A153" s="484"/>
      <c r="B153" s="484"/>
      <c r="C153" s="2"/>
      <c r="D153" s="3"/>
      <c r="E153" s="4"/>
    </row>
    <row r="154" spans="1:5" ht="16">
      <c r="A154" s="484"/>
      <c r="B154" s="484"/>
      <c r="C154" s="2"/>
      <c r="D154" s="3"/>
      <c r="E154" s="4"/>
    </row>
    <row r="155" spans="1:5" ht="16">
      <c r="A155" s="484"/>
      <c r="B155" s="484"/>
      <c r="C155" s="2"/>
      <c r="D155" s="3"/>
      <c r="E155" s="4"/>
    </row>
    <row r="156" spans="1:5" ht="16">
      <c r="A156" s="484"/>
      <c r="B156" s="484"/>
      <c r="C156" s="2"/>
      <c r="D156" s="3"/>
      <c r="E156" s="4"/>
    </row>
    <row r="157" spans="1:5" ht="16">
      <c r="A157" s="484"/>
      <c r="B157" s="484"/>
      <c r="C157" s="2"/>
      <c r="D157" s="3"/>
      <c r="E157" s="4"/>
    </row>
    <row r="158" spans="1:5" ht="16">
      <c r="A158" s="484"/>
      <c r="B158" s="484"/>
      <c r="C158" s="2"/>
      <c r="D158" s="3"/>
      <c r="E158" s="4"/>
    </row>
    <row r="159" spans="1:5" ht="16">
      <c r="A159" s="484"/>
      <c r="B159" s="484"/>
      <c r="C159" s="2"/>
      <c r="D159" s="3"/>
      <c r="E159" s="4"/>
    </row>
    <row r="160" spans="1:5" ht="16">
      <c r="A160" s="484"/>
      <c r="B160" s="484"/>
      <c r="C160" s="2"/>
      <c r="D160" s="3"/>
      <c r="E160" s="4"/>
    </row>
    <row r="161" spans="1:5" ht="16">
      <c r="A161" s="484"/>
      <c r="B161" s="484"/>
      <c r="C161" s="2"/>
      <c r="D161" s="3"/>
      <c r="E161" s="4"/>
    </row>
    <row r="162" spans="1:5" ht="16">
      <c r="A162" s="484"/>
      <c r="B162" s="484"/>
      <c r="C162" s="2"/>
      <c r="D162" s="3"/>
      <c r="E162" s="4"/>
    </row>
    <row r="163" spans="1:5" ht="16">
      <c r="A163" s="484"/>
      <c r="B163" s="484"/>
      <c r="C163" s="2"/>
      <c r="D163" s="3"/>
      <c r="E163" s="4"/>
    </row>
    <row r="164" spans="1:5" ht="16">
      <c r="A164" s="484"/>
      <c r="B164" s="484"/>
      <c r="C164" s="2"/>
      <c r="D164" s="3"/>
      <c r="E164" s="4"/>
    </row>
    <row r="165" spans="1:5" ht="16">
      <c r="A165" s="484"/>
      <c r="B165" s="484"/>
      <c r="C165" s="2"/>
      <c r="D165" s="3"/>
      <c r="E165" s="4"/>
    </row>
    <row r="166" spans="1:5" ht="16">
      <c r="A166" s="484"/>
      <c r="B166" s="484"/>
      <c r="C166" s="2"/>
      <c r="D166" s="3"/>
      <c r="E166" s="4"/>
    </row>
    <row r="167" spans="1:5" ht="16">
      <c r="A167" s="484"/>
      <c r="B167" s="484"/>
      <c r="C167" s="2"/>
      <c r="D167" s="3"/>
      <c r="E167" s="4"/>
    </row>
    <row r="168" spans="1:5" ht="16">
      <c r="A168" s="484"/>
      <c r="B168" s="484"/>
      <c r="C168" s="2"/>
      <c r="D168" s="3"/>
      <c r="E168" s="4"/>
    </row>
    <row r="169" spans="1:5" ht="16">
      <c r="A169" s="484"/>
      <c r="B169" s="484"/>
      <c r="C169" s="2"/>
      <c r="D169" s="3"/>
      <c r="E169" s="4"/>
    </row>
    <row r="170" spans="1:5" ht="16">
      <c r="A170" s="484"/>
      <c r="B170" s="484"/>
      <c r="C170" s="2"/>
      <c r="D170" s="3"/>
      <c r="E170" s="4"/>
    </row>
    <row r="171" spans="1:5" ht="16">
      <c r="A171" s="484"/>
      <c r="B171" s="484"/>
      <c r="C171" s="2"/>
      <c r="D171" s="3"/>
      <c r="E171" s="4"/>
    </row>
    <row r="172" spans="1:5" ht="16">
      <c r="A172" s="484"/>
      <c r="B172" s="484"/>
      <c r="C172" s="2"/>
      <c r="D172" s="3"/>
      <c r="E172" s="4"/>
    </row>
    <row r="173" spans="1:5" ht="16">
      <c r="A173" s="484"/>
      <c r="B173" s="484"/>
      <c r="C173" s="2"/>
      <c r="D173" s="3"/>
      <c r="E173" s="4"/>
    </row>
    <row r="174" spans="1:5" ht="16">
      <c r="A174" s="484"/>
      <c r="B174" s="484"/>
      <c r="C174" s="2"/>
      <c r="D174" s="3"/>
      <c r="E174" s="4"/>
    </row>
    <row r="175" spans="1:5" ht="16">
      <c r="A175" s="484"/>
      <c r="B175" s="484"/>
      <c r="C175" s="2"/>
      <c r="D175" s="3"/>
      <c r="E175" s="4"/>
    </row>
    <row r="176" spans="1:5" ht="16">
      <c r="A176" s="484"/>
      <c r="B176" s="484"/>
      <c r="C176" s="2"/>
      <c r="D176" s="3"/>
      <c r="E176" s="4"/>
    </row>
    <row r="177" spans="1:5" ht="16">
      <c r="A177" s="484"/>
      <c r="B177" s="484"/>
      <c r="C177" s="2"/>
      <c r="D177" s="3"/>
      <c r="E177" s="4"/>
    </row>
    <row r="178" spans="1:5" ht="16">
      <c r="A178" s="484"/>
      <c r="B178" s="484"/>
      <c r="C178" s="2"/>
      <c r="D178" s="3"/>
      <c r="E178" s="4"/>
    </row>
    <row r="179" spans="1:5" ht="16">
      <c r="A179" s="484"/>
      <c r="B179" s="484"/>
      <c r="C179" s="2"/>
      <c r="D179" s="3"/>
      <c r="E179" s="4"/>
    </row>
    <row r="180" spans="1:5" ht="16">
      <c r="A180" s="484"/>
      <c r="B180" s="484"/>
      <c r="C180" s="2"/>
      <c r="D180" s="3"/>
      <c r="E180" s="4"/>
    </row>
    <row r="181" spans="1:5" ht="16">
      <c r="A181" s="484"/>
      <c r="B181" s="484"/>
      <c r="C181" s="2"/>
      <c r="D181" s="3"/>
      <c r="E181" s="4"/>
    </row>
    <row r="182" spans="1:5" ht="16">
      <c r="A182" s="484"/>
      <c r="B182" s="484"/>
      <c r="C182" s="2"/>
      <c r="D182" s="3"/>
      <c r="E182" s="4"/>
    </row>
    <row r="183" spans="1:5" ht="16">
      <c r="A183" s="484"/>
      <c r="B183" s="484"/>
      <c r="C183" s="2"/>
      <c r="D183" s="3"/>
      <c r="E183" s="4"/>
    </row>
    <row r="184" spans="1:5" ht="16">
      <c r="A184" s="484"/>
      <c r="B184" s="484"/>
      <c r="C184" s="2"/>
      <c r="D184" s="3"/>
      <c r="E184" s="4"/>
    </row>
    <row r="185" spans="1:5" ht="16">
      <c r="A185" s="484"/>
      <c r="B185" s="484"/>
      <c r="C185" s="2"/>
      <c r="D185" s="3"/>
      <c r="E185" s="4"/>
    </row>
    <row r="186" spans="1:5" ht="16">
      <c r="A186" s="484"/>
      <c r="B186" s="484"/>
      <c r="C186" s="2"/>
      <c r="D186" s="3"/>
      <c r="E186" s="4"/>
    </row>
    <row r="187" spans="1:5" ht="16">
      <c r="A187" s="484"/>
      <c r="B187" s="484"/>
      <c r="C187" s="2"/>
      <c r="D187" s="3"/>
      <c r="E187" s="4"/>
    </row>
    <row r="188" spans="1:5" ht="16">
      <c r="A188" s="484"/>
      <c r="B188" s="484"/>
      <c r="C188" s="2"/>
      <c r="D188" s="3"/>
      <c r="E188" s="4"/>
    </row>
    <row r="189" spans="1:5" ht="16">
      <c r="A189" s="484"/>
      <c r="B189" s="484"/>
      <c r="C189" s="2"/>
      <c r="D189" s="3"/>
      <c r="E189" s="4"/>
    </row>
    <row r="190" spans="1:5" ht="16">
      <c r="A190" s="484"/>
      <c r="B190" s="484"/>
      <c r="C190" s="2"/>
      <c r="D190" s="3"/>
      <c r="E190" s="4"/>
    </row>
    <row r="191" spans="1:5" ht="16">
      <c r="A191" s="484"/>
      <c r="B191" s="484"/>
      <c r="C191" s="2"/>
      <c r="D191" s="3"/>
      <c r="E191" s="4"/>
    </row>
    <row r="192" spans="1:5" ht="16">
      <c r="A192" s="484"/>
      <c r="B192" s="484"/>
      <c r="C192" s="2"/>
      <c r="D192" s="3"/>
      <c r="E192" s="4"/>
    </row>
    <row r="193" spans="1:5" ht="16">
      <c r="A193" s="484"/>
      <c r="B193" s="484"/>
      <c r="C193" s="2"/>
      <c r="D193" s="3"/>
      <c r="E193" s="4"/>
    </row>
    <row r="194" spans="1:5" ht="16">
      <c r="A194" s="484"/>
      <c r="B194" s="484"/>
      <c r="C194" s="2"/>
      <c r="D194" s="3"/>
      <c r="E194" s="4"/>
    </row>
    <row r="195" spans="1:5" ht="16">
      <c r="A195" s="484"/>
      <c r="B195" s="484"/>
      <c r="C195" s="2"/>
      <c r="D195" s="3"/>
      <c r="E195" s="4"/>
    </row>
    <row r="196" spans="1:5" ht="16">
      <c r="A196" s="484"/>
      <c r="B196" s="484"/>
      <c r="C196" s="2"/>
      <c r="D196" s="3"/>
      <c r="E196" s="4"/>
    </row>
    <row r="197" spans="1:5" ht="16">
      <c r="A197" s="484"/>
      <c r="B197" s="484"/>
      <c r="C197" s="2"/>
      <c r="D197" s="3"/>
      <c r="E197" s="4"/>
    </row>
    <row r="198" spans="1:5" ht="16">
      <c r="A198" s="484"/>
      <c r="B198" s="484"/>
      <c r="C198" s="2"/>
      <c r="D198" s="3"/>
      <c r="E198" s="4"/>
    </row>
    <row r="199" spans="1:5" ht="16">
      <c r="A199" s="484"/>
      <c r="B199" s="484"/>
      <c r="C199" s="2"/>
      <c r="D199" s="3"/>
      <c r="E199" s="4"/>
    </row>
    <row r="200" spans="1:5" ht="16">
      <c r="A200" s="484"/>
      <c r="B200" s="484"/>
      <c r="C200" s="2"/>
      <c r="D200" s="3"/>
      <c r="E200" s="4"/>
    </row>
    <row r="201" spans="1:5" ht="16">
      <c r="A201" s="484"/>
      <c r="B201" s="484"/>
      <c r="C201" s="2"/>
      <c r="D201" s="3"/>
      <c r="E201" s="4"/>
    </row>
    <row r="202" spans="1:5" ht="16">
      <c r="A202" s="484"/>
      <c r="B202" s="484"/>
      <c r="C202" s="2"/>
      <c r="D202" s="3"/>
      <c r="E202" s="4"/>
    </row>
    <row r="203" spans="1:5" ht="16">
      <c r="A203" s="484"/>
      <c r="B203" s="484"/>
      <c r="C203" s="2"/>
      <c r="D203" s="3"/>
      <c r="E203" s="4"/>
    </row>
    <row r="204" spans="1:5" ht="16">
      <c r="A204" s="484"/>
      <c r="B204" s="484"/>
      <c r="C204" s="2"/>
      <c r="D204" s="3"/>
      <c r="E204" s="4"/>
    </row>
    <row r="205" spans="1:5" ht="16">
      <c r="A205" s="484"/>
      <c r="B205" s="484"/>
      <c r="C205" s="2"/>
      <c r="D205" s="3"/>
      <c r="E205" s="4"/>
    </row>
    <row r="206" spans="1:5" ht="16">
      <c r="A206" s="484"/>
      <c r="B206" s="484"/>
      <c r="C206" s="2"/>
      <c r="D206" s="3"/>
      <c r="E206" s="4"/>
    </row>
    <row r="207" spans="1:5" ht="16">
      <c r="A207" s="484"/>
      <c r="B207" s="484"/>
      <c r="C207" s="2"/>
      <c r="D207" s="3"/>
      <c r="E207" s="4"/>
    </row>
    <row r="208" spans="1:5" ht="16">
      <c r="A208" s="484"/>
      <c r="B208" s="484"/>
      <c r="C208" s="2"/>
      <c r="D208" s="3"/>
      <c r="E208" s="4"/>
    </row>
    <row r="209" spans="1:5" ht="16">
      <c r="A209" s="484"/>
      <c r="B209" s="484"/>
      <c r="C209" s="2"/>
      <c r="D209" s="3"/>
      <c r="E209" s="4"/>
    </row>
    <row r="210" spans="1:5" ht="16">
      <c r="A210" s="484"/>
      <c r="B210" s="484"/>
      <c r="C210" s="2"/>
      <c r="D210" s="3"/>
      <c r="E210" s="4"/>
    </row>
    <row r="211" spans="1:5" ht="16">
      <c r="A211" s="484"/>
      <c r="B211" s="484"/>
      <c r="C211" s="2"/>
      <c r="D211" s="3"/>
      <c r="E211" s="4"/>
    </row>
    <row r="212" spans="1:5" ht="16">
      <c r="A212" s="484"/>
      <c r="B212" s="484"/>
      <c r="C212" s="2"/>
      <c r="D212" s="3"/>
      <c r="E212" s="4"/>
    </row>
    <row r="213" spans="1:5" ht="16">
      <c r="A213" s="484"/>
      <c r="B213" s="484"/>
      <c r="C213" s="2"/>
      <c r="D213" s="3"/>
      <c r="E213" s="4"/>
    </row>
    <row r="214" spans="1:5" ht="16">
      <c r="A214" s="484"/>
      <c r="B214" s="484"/>
      <c r="C214" s="2"/>
      <c r="D214" s="3"/>
      <c r="E214" s="4"/>
    </row>
    <row r="215" spans="1:5" ht="16">
      <c r="A215" s="484"/>
      <c r="B215" s="484"/>
      <c r="C215" s="2"/>
      <c r="D215" s="3"/>
      <c r="E215" s="4"/>
    </row>
    <row r="216" spans="1:5" ht="16">
      <c r="A216" s="484"/>
      <c r="B216" s="484"/>
      <c r="C216" s="2"/>
      <c r="D216" s="3"/>
      <c r="E216" s="4"/>
    </row>
    <row r="217" spans="1:5" ht="16">
      <c r="A217" s="484"/>
      <c r="B217" s="484"/>
      <c r="C217" s="2"/>
      <c r="D217" s="3"/>
      <c r="E217" s="4"/>
    </row>
    <row r="218" spans="1:5" ht="16">
      <c r="A218" s="484"/>
      <c r="B218" s="484"/>
      <c r="C218" s="2"/>
      <c r="D218" s="3"/>
      <c r="E218" s="4"/>
    </row>
    <row r="219" spans="1:5" ht="16">
      <c r="A219" s="484"/>
      <c r="B219" s="484"/>
      <c r="C219" s="2"/>
      <c r="D219" s="3"/>
      <c r="E219" s="4"/>
    </row>
    <row r="220" spans="1:5" ht="16">
      <c r="A220" s="484"/>
      <c r="B220" s="484"/>
      <c r="C220" s="2"/>
      <c r="D220" s="3"/>
      <c r="E220" s="4"/>
    </row>
    <row r="221" spans="1:5" ht="16">
      <c r="A221" s="484"/>
      <c r="B221" s="484"/>
      <c r="C221" s="2"/>
      <c r="D221" s="3"/>
      <c r="E221" s="4"/>
    </row>
    <row r="222" spans="1:5" ht="16">
      <c r="A222" s="484"/>
      <c r="B222" s="484"/>
      <c r="C222" s="2"/>
      <c r="D222" s="3"/>
      <c r="E222" s="4"/>
    </row>
    <row r="223" spans="1:5" ht="16">
      <c r="A223" s="484"/>
      <c r="B223" s="484"/>
      <c r="C223" s="2"/>
      <c r="D223" s="3"/>
      <c r="E223" s="4"/>
    </row>
    <row r="224" spans="1:5" ht="16">
      <c r="A224" s="484"/>
      <c r="B224" s="484"/>
      <c r="C224" s="2"/>
      <c r="D224" s="3"/>
      <c r="E224" s="4"/>
    </row>
    <row r="225" spans="1:5" ht="16">
      <c r="A225" s="484"/>
      <c r="B225" s="484"/>
      <c r="C225" s="2"/>
      <c r="D225" s="3"/>
      <c r="E225" s="4"/>
    </row>
    <row r="226" spans="1:5" ht="16">
      <c r="A226" s="484"/>
      <c r="B226" s="484"/>
      <c r="C226" s="2"/>
      <c r="D226" s="3"/>
      <c r="E226" s="4"/>
    </row>
    <row r="227" spans="1:5" ht="16">
      <c r="A227" s="484"/>
      <c r="B227" s="484"/>
      <c r="C227" s="2"/>
      <c r="D227" s="3"/>
      <c r="E227" s="4"/>
    </row>
    <row r="228" spans="1:5" ht="16">
      <c r="A228" s="484"/>
      <c r="B228" s="484"/>
      <c r="C228" s="2"/>
      <c r="D228" s="3"/>
      <c r="E228" s="4"/>
    </row>
    <row r="229" spans="1:5" ht="16">
      <c r="A229" s="484"/>
      <c r="B229" s="484"/>
      <c r="C229" s="2"/>
      <c r="D229" s="3"/>
      <c r="E229" s="4"/>
    </row>
    <row r="230" spans="1:5" ht="16">
      <c r="A230" s="484"/>
      <c r="B230" s="484"/>
      <c r="C230" s="2"/>
      <c r="D230" s="3"/>
      <c r="E230" s="4"/>
    </row>
    <row r="231" spans="1:5" ht="16">
      <c r="A231" s="484"/>
      <c r="B231" s="484"/>
      <c r="C231" s="2"/>
      <c r="D231" s="3"/>
      <c r="E231" s="4"/>
    </row>
    <row r="232" spans="1:5" ht="16">
      <c r="A232" s="484"/>
      <c r="B232" s="484"/>
      <c r="C232" s="2"/>
      <c r="D232" s="3"/>
      <c r="E232" s="4"/>
    </row>
    <row r="233" spans="1:5" ht="16">
      <c r="A233" s="484"/>
      <c r="B233" s="484"/>
      <c r="C233" s="2"/>
      <c r="D233" s="3"/>
      <c r="E233" s="4"/>
    </row>
    <row r="234" spans="1:5" ht="16">
      <c r="A234" s="484"/>
      <c r="B234" s="484"/>
      <c r="C234" s="2"/>
      <c r="D234" s="3"/>
      <c r="E234" s="4"/>
    </row>
    <row r="235" spans="1:5" ht="16">
      <c r="A235" s="484"/>
      <c r="B235" s="484"/>
      <c r="C235" s="2"/>
      <c r="D235" s="3"/>
      <c r="E235" s="4"/>
    </row>
    <row r="236" spans="1:5" ht="16">
      <c r="A236" s="484"/>
      <c r="B236" s="484"/>
      <c r="C236" s="2"/>
      <c r="D236" s="3"/>
      <c r="E236" s="4"/>
    </row>
    <row r="237" spans="1:5" ht="16">
      <c r="A237" s="484"/>
      <c r="B237" s="484"/>
      <c r="C237" s="2"/>
      <c r="D237" s="3"/>
      <c r="E237" s="4"/>
    </row>
    <row r="238" spans="1:5" ht="16">
      <c r="A238" s="484"/>
      <c r="B238" s="484"/>
      <c r="C238" s="2"/>
      <c r="D238" s="3"/>
      <c r="E238" s="4"/>
    </row>
    <row r="239" spans="1:5" ht="16">
      <c r="A239" s="484"/>
      <c r="B239" s="484"/>
      <c r="C239" s="2"/>
      <c r="D239" s="3"/>
      <c r="E239" s="4"/>
    </row>
    <row r="240" spans="1:5" ht="16">
      <c r="A240" s="484"/>
      <c r="B240" s="484"/>
      <c r="C240" s="2"/>
      <c r="D240" s="3"/>
      <c r="E240" s="4"/>
    </row>
    <row r="241" spans="1:5" ht="16">
      <c r="A241" s="484"/>
      <c r="B241" s="484"/>
      <c r="C241" s="2"/>
      <c r="D241" s="3"/>
      <c r="E241" s="4"/>
    </row>
    <row r="242" spans="1:5" ht="16">
      <c r="A242" s="484"/>
      <c r="B242" s="484"/>
      <c r="C242" s="2"/>
      <c r="D242" s="3"/>
      <c r="E242" s="4"/>
    </row>
    <row r="243" spans="1:5" ht="16">
      <c r="A243" s="484"/>
      <c r="B243" s="484"/>
      <c r="C243" s="2"/>
      <c r="D243" s="3"/>
      <c r="E243" s="4"/>
    </row>
    <row r="244" spans="1:5" ht="16">
      <c r="A244" s="484"/>
      <c r="B244" s="484"/>
      <c r="C244" s="2"/>
      <c r="D244" s="3"/>
      <c r="E244" s="4"/>
    </row>
    <row r="245" spans="1:5" ht="16">
      <c r="A245" s="484"/>
      <c r="B245" s="484"/>
      <c r="C245" s="2"/>
      <c r="D245" s="3"/>
      <c r="E245" s="4"/>
    </row>
    <row r="246" spans="1:5" ht="16">
      <c r="A246" s="484"/>
      <c r="B246" s="484"/>
      <c r="C246" s="2"/>
      <c r="D246" s="3"/>
      <c r="E246" s="4"/>
    </row>
    <row r="247" spans="1:5" ht="16">
      <c r="A247" s="484"/>
      <c r="B247" s="484"/>
      <c r="C247" s="2"/>
      <c r="D247" s="3"/>
      <c r="E247" s="4"/>
    </row>
    <row r="248" spans="1:5" ht="16">
      <c r="A248" s="484"/>
      <c r="B248" s="484"/>
      <c r="C248" s="2"/>
      <c r="D248" s="3"/>
      <c r="E248" s="4"/>
    </row>
    <row r="249" spans="1:5" ht="16">
      <c r="A249" s="484"/>
      <c r="B249" s="484"/>
      <c r="C249" s="2"/>
      <c r="D249" s="3"/>
      <c r="E249" s="4"/>
    </row>
    <row r="250" spans="1:5" ht="16">
      <c r="A250" s="484"/>
      <c r="B250" s="484"/>
      <c r="C250" s="2"/>
      <c r="D250" s="3"/>
      <c r="E250" s="4"/>
    </row>
    <row r="251" spans="1:5" ht="16">
      <c r="A251" s="484"/>
      <c r="B251" s="484"/>
      <c r="C251" s="2"/>
      <c r="D251" s="3"/>
      <c r="E251" s="4"/>
    </row>
    <row r="252" spans="1:5" ht="16">
      <c r="A252" s="484"/>
      <c r="B252" s="484"/>
      <c r="C252" s="2"/>
      <c r="D252" s="3"/>
      <c r="E252" s="4"/>
    </row>
    <row r="253" spans="1:5" ht="16">
      <c r="A253" s="484"/>
      <c r="B253" s="484"/>
      <c r="C253" s="2"/>
      <c r="D253" s="3"/>
      <c r="E253" s="4"/>
    </row>
    <row r="254" spans="1:5" ht="16">
      <c r="A254" s="484"/>
      <c r="B254" s="484"/>
      <c r="C254" s="2"/>
      <c r="D254" s="3"/>
      <c r="E254" s="4"/>
    </row>
    <row r="255" spans="1:5" ht="16">
      <c r="A255" s="484"/>
      <c r="B255" s="484"/>
      <c r="C255" s="2"/>
      <c r="D255" s="3"/>
      <c r="E255" s="4"/>
    </row>
    <row r="256" spans="1:5" ht="16">
      <c r="A256" s="484"/>
      <c r="B256" s="484"/>
      <c r="C256" s="2"/>
      <c r="D256" s="3"/>
      <c r="E256" s="4"/>
    </row>
    <row r="257" spans="1:5" ht="16">
      <c r="A257" s="484"/>
      <c r="B257" s="484"/>
      <c r="C257" s="2"/>
      <c r="D257" s="3"/>
      <c r="E257" s="4"/>
    </row>
    <row r="258" spans="1:5" ht="16">
      <c r="A258" s="484"/>
      <c r="B258" s="484"/>
      <c r="C258" s="2"/>
      <c r="D258" s="3"/>
      <c r="E258" s="4"/>
    </row>
    <row r="259" spans="1:5" ht="16">
      <c r="A259" s="484"/>
      <c r="B259" s="484"/>
      <c r="C259" s="2"/>
      <c r="D259" s="3"/>
      <c r="E259" s="4"/>
    </row>
    <row r="260" spans="1:5" ht="16">
      <c r="A260" s="484"/>
      <c r="B260" s="484"/>
      <c r="C260" s="2"/>
      <c r="D260" s="3"/>
      <c r="E260" s="4"/>
    </row>
    <row r="261" spans="1:5" ht="16">
      <c r="A261" s="484"/>
      <c r="B261" s="484"/>
      <c r="C261" s="2"/>
      <c r="D261" s="3"/>
      <c r="E261" s="4"/>
    </row>
    <row r="262" spans="1:5" ht="16">
      <c r="A262" s="484"/>
      <c r="B262" s="484"/>
      <c r="C262" s="2"/>
      <c r="D262" s="3"/>
      <c r="E262" s="4"/>
    </row>
    <row r="263" spans="1:5" ht="16">
      <c r="A263" s="484"/>
      <c r="B263" s="484"/>
      <c r="C263" s="2"/>
      <c r="D263" s="3"/>
      <c r="E263" s="4"/>
    </row>
    <row r="264" spans="1:5" ht="16">
      <c r="A264" s="484"/>
      <c r="B264" s="484"/>
      <c r="C264" s="2"/>
      <c r="D264" s="3"/>
      <c r="E264" s="4"/>
    </row>
    <row r="265" spans="1:5" ht="16">
      <c r="A265" s="484"/>
      <c r="B265" s="484"/>
      <c r="C265" s="2"/>
      <c r="D265" s="3"/>
      <c r="E265" s="4"/>
    </row>
    <row r="266" spans="1:5" ht="16">
      <c r="A266" s="484"/>
      <c r="B266" s="484"/>
      <c r="C266" s="2"/>
      <c r="D266" s="3"/>
      <c r="E266" s="4"/>
    </row>
    <row r="267" spans="1:5" ht="16">
      <c r="A267" s="484"/>
      <c r="B267" s="484"/>
      <c r="C267" s="2"/>
      <c r="D267" s="3"/>
      <c r="E267" s="4"/>
    </row>
    <row r="268" spans="1:5" ht="16">
      <c r="A268" s="484"/>
      <c r="B268" s="484"/>
      <c r="C268" s="2"/>
      <c r="D268" s="3"/>
      <c r="E268" s="4"/>
    </row>
    <row r="269" spans="1:5" ht="16">
      <c r="A269" s="484"/>
      <c r="B269" s="484"/>
      <c r="C269" s="2"/>
      <c r="D269" s="3"/>
      <c r="E269" s="4"/>
    </row>
    <row r="270" spans="1:5" ht="16">
      <c r="A270" s="484"/>
      <c r="B270" s="484"/>
      <c r="C270" s="2"/>
      <c r="D270" s="3"/>
      <c r="E270" s="4"/>
    </row>
    <row r="271" spans="1:5" ht="16">
      <c r="A271" s="484"/>
      <c r="B271" s="484"/>
      <c r="C271" s="2"/>
      <c r="D271" s="3"/>
      <c r="E271" s="4"/>
    </row>
    <row r="272" spans="1:5" ht="16">
      <c r="A272" s="484"/>
      <c r="B272" s="484"/>
      <c r="C272" s="2"/>
      <c r="D272" s="3"/>
      <c r="E272" s="4"/>
    </row>
    <row r="273" spans="1:5" ht="16">
      <c r="A273" s="484"/>
      <c r="B273" s="484"/>
      <c r="C273" s="2"/>
      <c r="D273" s="3"/>
      <c r="E273" s="4"/>
    </row>
    <row r="274" spans="1:5" ht="16">
      <c r="A274" s="484"/>
      <c r="B274" s="484"/>
      <c r="C274" s="2"/>
      <c r="D274" s="3"/>
      <c r="E274" s="4"/>
    </row>
    <row r="275" spans="1:5" ht="16">
      <c r="A275" s="484"/>
      <c r="B275" s="484"/>
      <c r="C275" s="2"/>
      <c r="D275" s="3"/>
      <c r="E275" s="4"/>
    </row>
    <row r="276" spans="1:5" ht="16">
      <c r="A276" s="484"/>
      <c r="B276" s="484"/>
      <c r="C276" s="2"/>
      <c r="D276" s="3"/>
      <c r="E276" s="4"/>
    </row>
    <row r="277" spans="1:5" ht="16">
      <c r="A277" s="484"/>
      <c r="B277" s="484"/>
      <c r="C277" s="2"/>
      <c r="D277" s="3"/>
      <c r="E277" s="4"/>
    </row>
    <row r="278" spans="1:5" ht="16">
      <c r="A278" s="484"/>
      <c r="B278" s="484"/>
      <c r="C278" s="2"/>
      <c r="D278" s="3"/>
      <c r="E278" s="4"/>
    </row>
    <row r="279" spans="1:5" ht="16">
      <c r="A279" s="484"/>
      <c r="B279" s="484"/>
      <c r="C279" s="2"/>
      <c r="D279" s="3"/>
      <c r="E279" s="4"/>
    </row>
    <row r="280" spans="1:5" ht="16">
      <c r="A280" s="484"/>
      <c r="B280" s="484"/>
      <c r="C280" s="2"/>
      <c r="D280" s="3"/>
      <c r="E280" s="4"/>
    </row>
    <row r="281" spans="1:5" ht="16">
      <c r="A281" s="484"/>
      <c r="B281" s="484"/>
      <c r="C281" s="2"/>
      <c r="D281" s="3"/>
      <c r="E281" s="4"/>
    </row>
    <row r="282" spans="1:5" ht="16">
      <c r="A282" s="484"/>
      <c r="B282" s="484"/>
      <c r="C282" s="2"/>
      <c r="D282" s="3"/>
      <c r="E282" s="4"/>
    </row>
    <row r="283" spans="1:5" ht="16">
      <c r="A283" s="484"/>
      <c r="B283" s="484"/>
      <c r="C283" s="2"/>
      <c r="D283" s="3"/>
      <c r="E283" s="4"/>
    </row>
    <row r="284" spans="1:5" ht="16">
      <c r="A284" s="484"/>
      <c r="B284" s="484"/>
      <c r="C284" s="2"/>
      <c r="D284" s="3"/>
      <c r="E284" s="4"/>
    </row>
    <row r="285" spans="1:5" ht="16">
      <c r="A285" s="484"/>
      <c r="B285" s="484"/>
      <c r="C285" s="2"/>
      <c r="D285" s="3"/>
      <c r="E285" s="4"/>
    </row>
    <row r="286" spans="1:5" ht="16">
      <c r="A286" s="484"/>
      <c r="B286" s="484"/>
      <c r="C286" s="2"/>
      <c r="D286" s="3"/>
      <c r="E286" s="4"/>
    </row>
    <row r="287" spans="1:5" ht="16">
      <c r="A287" s="484"/>
      <c r="B287" s="484"/>
      <c r="C287" s="2"/>
      <c r="D287" s="3"/>
      <c r="E287" s="4"/>
    </row>
    <row r="288" spans="1:5" ht="16">
      <c r="A288" s="484"/>
      <c r="B288" s="484"/>
      <c r="C288" s="2"/>
      <c r="D288" s="3"/>
      <c r="E288" s="4"/>
    </row>
    <row r="289" spans="1:5" ht="16">
      <c r="A289" s="484"/>
      <c r="B289" s="484"/>
      <c r="C289" s="2"/>
      <c r="D289" s="3"/>
      <c r="E289" s="4"/>
    </row>
    <row r="290" spans="1:5" ht="16">
      <c r="A290" s="484"/>
      <c r="B290" s="484"/>
      <c r="C290" s="2"/>
      <c r="D290" s="3"/>
      <c r="E290" s="4"/>
    </row>
    <row r="291" spans="1:5" ht="16">
      <c r="A291" s="484"/>
      <c r="B291" s="484"/>
      <c r="C291" s="2"/>
      <c r="D291" s="3"/>
      <c r="E291" s="4"/>
    </row>
    <row r="292" spans="1:5" ht="16">
      <c r="A292" s="484"/>
      <c r="B292" s="484"/>
      <c r="C292" s="2"/>
      <c r="D292" s="3"/>
      <c r="E292" s="4"/>
    </row>
    <row r="293" spans="1:5" ht="16">
      <c r="A293" s="484"/>
      <c r="B293" s="484"/>
      <c r="C293" s="2"/>
      <c r="D293" s="3"/>
      <c r="E293" s="4"/>
    </row>
    <row r="294" spans="1:5" ht="16">
      <c r="A294" s="484"/>
      <c r="B294" s="484"/>
      <c r="C294" s="2"/>
      <c r="D294" s="3"/>
      <c r="E294" s="4"/>
    </row>
    <row r="295" spans="1:5" ht="16">
      <c r="A295" s="484"/>
      <c r="B295" s="484"/>
      <c r="C295" s="2"/>
      <c r="D295" s="3"/>
      <c r="E295" s="4"/>
    </row>
    <row r="296" spans="1:5" ht="16">
      <c r="A296" s="484"/>
      <c r="B296" s="484"/>
      <c r="C296" s="2"/>
      <c r="D296" s="3"/>
      <c r="E296" s="4"/>
    </row>
    <row r="297" spans="1:5" ht="16">
      <c r="A297" s="484"/>
      <c r="B297" s="484"/>
      <c r="C297" s="2"/>
      <c r="D297" s="3"/>
      <c r="E297" s="4"/>
    </row>
    <row r="298" spans="1:5" ht="16">
      <c r="A298" s="484"/>
      <c r="B298" s="484"/>
      <c r="C298" s="2"/>
      <c r="D298" s="3"/>
      <c r="E298" s="4"/>
    </row>
    <row r="299" spans="1:5" ht="16">
      <c r="A299" s="484"/>
      <c r="B299" s="484"/>
      <c r="C299" s="2"/>
      <c r="D299" s="3"/>
      <c r="E299" s="4"/>
    </row>
    <row r="300" spans="1:5" ht="16">
      <c r="A300" s="484"/>
      <c r="B300" s="484"/>
      <c r="C300" s="2"/>
      <c r="D300" s="3"/>
      <c r="E300" s="4"/>
    </row>
    <row r="301" spans="1:5" ht="16">
      <c r="A301" s="484"/>
      <c r="B301" s="484"/>
      <c r="C301" s="2"/>
      <c r="D301" s="3"/>
      <c r="E301" s="4"/>
    </row>
    <row r="302" spans="1:5" ht="16">
      <c r="A302" s="484"/>
      <c r="B302" s="484"/>
      <c r="C302" s="2"/>
      <c r="D302" s="3"/>
      <c r="E302" s="4"/>
    </row>
    <row r="303" spans="1:5" ht="16">
      <c r="A303" s="484"/>
      <c r="B303" s="484"/>
      <c r="C303" s="2"/>
      <c r="D303" s="3"/>
      <c r="E303" s="4"/>
    </row>
    <row r="304" spans="1:5" ht="16">
      <c r="A304" s="484"/>
      <c r="B304" s="484"/>
      <c r="C304" s="2"/>
      <c r="D304" s="3"/>
      <c r="E304" s="4"/>
    </row>
    <row r="305" spans="1:5" ht="16">
      <c r="A305" s="484"/>
      <c r="B305" s="484"/>
      <c r="C305" s="2"/>
      <c r="D305" s="3"/>
      <c r="E305" s="4"/>
    </row>
    <row r="306" spans="1:5" ht="16">
      <c r="A306" s="484"/>
      <c r="B306" s="484"/>
      <c r="C306" s="2"/>
      <c r="D306" s="3"/>
      <c r="E306" s="4"/>
    </row>
    <row r="307" spans="1:5" ht="16">
      <c r="A307" s="484"/>
      <c r="B307" s="484"/>
      <c r="C307" s="2"/>
      <c r="D307" s="3"/>
      <c r="E307" s="4"/>
    </row>
    <row r="308" spans="1:5" ht="16">
      <c r="A308" s="484"/>
      <c r="B308" s="484"/>
      <c r="C308" s="2"/>
      <c r="D308" s="3"/>
      <c r="E308" s="4"/>
    </row>
    <row r="309" spans="1:5" ht="16">
      <c r="A309" s="484"/>
      <c r="B309" s="484"/>
      <c r="C309" s="2"/>
      <c r="D309" s="3"/>
      <c r="E309" s="4"/>
    </row>
    <row r="310" spans="1:5" ht="16">
      <c r="A310" s="484"/>
      <c r="B310" s="484"/>
      <c r="C310" s="2"/>
      <c r="D310" s="3"/>
      <c r="E310" s="4"/>
    </row>
    <row r="311" spans="1:5" ht="16">
      <c r="A311" s="484"/>
      <c r="B311" s="484"/>
      <c r="C311" s="2"/>
      <c r="D311" s="3"/>
      <c r="E311" s="4"/>
    </row>
    <row r="312" spans="1:5" ht="16">
      <c r="A312" s="484"/>
      <c r="B312" s="484"/>
      <c r="C312" s="2"/>
      <c r="D312" s="3"/>
      <c r="E312" s="4"/>
    </row>
    <row r="313" spans="1:5" ht="16">
      <c r="A313" s="484"/>
      <c r="B313" s="484"/>
      <c r="C313" s="2"/>
      <c r="D313" s="3"/>
      <c r="E313" s="4"/>
    </row>
    <row r="314" spans="1:5" ht="16">
      <c r="A314" s="484"/>
      <c r="B314" s="484"/>
      <c r="C314" s="2"/>
      <c r="D314" s="3"/>
      <c r="E314" s="4"/>
    </row>
    <row r="315" spans="1:5" ht="16">
      <c r="A315" s="484"/>
      <c r="B315" s="484"/>
      <c r="C315" s="2"/>
      <c r="D315" s="3"/>
      <c r="E315" s="4"/>
    </row>
    <row r="316" spans="1:5" ht="16">
      <c r="A316" s="484"/>
      <c r="B316" s="484"/>
      <c r="C316" s="2"/>
      <c r="D316" s="3"/>
      <c r="E316" s="4"/>
    </row>
    <row r="317" spans="1:5" ht="16">
      <c r="A317" s="484"/>
      <c r="B317" s="484"/>
      <c r="C317" s="2"/>
      <c r="D317" s="3"/>
      <c r="E317" s="4"/>
    </row>
    <row r="318" spans="1:5" ht="16">
      <c r="A318" s="484"/>
      <c r="B318" s="484"/>
      <c r="C318" s="2"/>
      <c r="D318" s="3"/>
      <c r="E318" s="4"/>
    </row>
    <row r="319" spans="1:5" ht="16">
      <c r="A319" s="484"/>
      <c r="B319" s="484"/>
      <c r="C319" s="2"/>
      <c r="D319" s="3"/>
      <c r="E319" s="4"/>
    </row>
    <row r="320" spans="1:5" ht="16">
      <c r="A320" s="484"/>
      <c r="B320" s="484"/>
      <c r="C320" s="2"/>
      <c r="D320" s="3"/>
      <c r="E320" s="4"/>
    </row>
    <row r="321" spans="1:5" ht="16">
      <c r="A321" s="484"/>
      <c r="B321" s="484"/>
      <c r="C321" s="2"/>
      <c r="D321" s="3"/>
      <c r="E321" s="4"/>
    </row>
    <row r="322" spans="1:5" ht="16">
      <c r="A322" s="484"/>
      <c r="B322" s="484"/>
      <c r="C322" s="2"/>
      <c r="D322" s="3"/>
      <c r="E322" s="4"/>
    </row>
    <row r="323" spans="1:5" ht="16">
      <c r="A323" s="484"/>
      <c r="B323" s="484"/>
      <c r="C323" s="2"/>
      <c r="D323" s="3"/>
      <c r="E323" s="4"/>
    </row>
    <row r="324" spans="1:5" ht="16">
      <c r="A324" s="484"/>
      <c r="B324" s="484"/>
      <c r="C324" s="2"/>
      <c r="D324" s="3"/>
      <c r="E324" s="4"/>
    </row>
    <row r="325" spans="1:5" ht="16">
      <c r="A325" s="484"/>
      <c r="B325" s="484"/>
      <c r="C325" s="2"/>
      <c r="D325" s="3"/>
      <c r="E325" s="4"/>
    </row>
    <row r="326" spans="1:5" ht="16">
      <c r="A326" s="484"/>
      <c r="B326" s="484"/>
      <c r="C326" s="2"/>
      <c r="D326" s="3"/>
      <c r="E326" s="4"/>
    </row>
    <row r="327" spans="1:5" ht="16">
      <c r="A327" s="484"/>
      <c r="B327" s="484"/>
      <c r="C327" s="2"/>
      <c r="D327" s="3"/>
      <c r="E327" s="4"/>
    </row>
    <row r="328" spans="1:5" ht="16">
      <c r="A328" s="484"/>
      <c r="B328" s="484"/>
      <c r="C328" s="2"/>
      <c r="D328" s="3"/>
      <c r="E328" s="4"/>
    </row>
    <row r="329" spans="1:5" ht="16">
      <c r="A329" s="484"/>
      <c r="B329" s="484"/>
      <c r="C329" s="2"/>
      <c r="D329" s="3"/>
      <c r="E329" s="4"/>
    </row>
    <row r="330" spans="1:5" ht="16">
      <c r="A330" s="484"/>
      <c r="B330" s="484"/>
      <c r="C330" s="2"/>
      <c r="D330" s="3"/>
      <c r="E330" s="4"/>
    </row>
    <row r="331" spans="1:5" ht="16">
      <c r="A331" s="484"/>
      <c r="B331" s="484"/>
      <c r="C331" s="2"/>
      <c r="D331" s="3"/>
      <c r="E331" s="4"/>
    </row>
    <row r="332" spans="1:5" ht="16">
      <c r="A332" s="484"/>
      <c r="B332" s="484"/>
      <c r="C332" s="2"/>
      <c r="D332" s="3"/>
      <c r="E332" s="4"/>
    </row>
    <row r="333" spans="1:5" ht="16">
      <c r="A333" s="484"/>
      <c r="B333" s="484"/>
      <c r="C333" s="2"/>
      <c r="D333" s="3"/>
      <c r="E333" s="4"/>
    </row>
    <row r="334" spans="1:5" ht="16">
      <c r="A334" s="484"/>
      <c r="B334" s="484"/>
      <c r="C334" s="2"/>
      <c r="D334" s="3"/>
      <c r="E334" s="4"/>
    </row>
    <row r="335" spans="1:5" ht="16">
      <c r="A335" s="484"/>
      <c r="B335" s="484"/>
      <c r="C335" s="2"/>
      <c r="D335" s="3"/>
      <c r="E335" s="4"/>
    </row>
    <row r="336" spans="1:5" ht="16">
      <c r="A336" s="484"/>
      <c r="B336" s="484"/>
      <c r="C336" s="2"/>
      <c r="D336" s="3"/>
      <c r="E336" s="4"/>
    </row>
    <row r="337" spans="1:5" ht="16">
      <c r="A337" s="484"/>
      <c r="B337" s="484"/>
      <c r="C337" s="2"/>
      <c r="D337" s="3"/>
      <c r="E337" s="4"/>
    </row>
    <row r="338" spans="1:5" ht="16">
      <c r="A338" s="484"/>
      <c r="B338" s="484"/>
      <c r="C338" s="2"/>
      <c r="D338" s="3"/>
      <c r="E338" s="4"/>
    </row>
    <row r="339" spans="1:5" ht="16">
      <c r="A339" s="484"/>
      <c r="B339" s="484"/>
      <c r="C339" s="2"/>
      <c r="D339" s="3"/>
      <c r="E339" s="4"/>
    </row>
    <row r="340" spans="1:5" ht="16">
      <c r="A340" s="484"/>
      <c r="B340" s="484"/>
      <c r="C340" s="2"/>
      <c r="D340" s="3"/>
      <c r="E340" s="4"/>
    </row>
    <row r="341" spans="1:5" ht="16">
      <c r="A341" s="484"/>
      <c r="B341" s="484"/>
      <c r="C341" s="2"/>
      <c r="D341" s="3"/>
      <c r="E341" s="4"/>
    </row>
    <row r="342" spans="1:5" ht="16">
      <c r="A342" s="484"/>
      <c r="B342" s="484"/>
      <c r="C342" s="2"/>
      <c r="D342" s="3"/>
      <c r="E342" s="4"/>
    </row>
    <row r="343" spans="1:5" ht="16">
      <c r="A343" s="484"/>
      <c r="B343" s="484"/>
      <c r="C343" s="2"/>
      <c r="D343" s="3"/>
      <c r="E343" s="4"/>
    </row>
    <row r="344" spans="1:5" ht="16">
      <c r="A344" s="484"/>
      <c r="B344" s="484"/>
      <c r="C344" s="2"/>
      <c r="D344" s="3"/>
      <c r="E344" s="4"/>
    </row>
    <row r="345" spans="1:5" ht="16">
      <c r="B345"/>
      <c r="C345" s="2"/>
      <c r="D345" s="3"/>
      <c r="E345" s="4"/>
    </row>
    <row r="346" spans="1:5" ht="16">
      <c r="B346"/>
      <c r="C346" s="2"/>
      <c r="D346" s="3"/>
      <c r="E346" s="4"/>
    </row>
    <row r="347" spans="1:5" ht="16">
      <c r="B347"/>
      <c r="C347" s="2"/>
      <c r="D347" s="3"/>
      <c r="E347" s="4"/>
    </row>
    <row r="348" spans="1:5" ht="16">
      <c r="B348"/>
      <c r="C348" s="2"/>
      <c r="D348" s="3"/>
      <c r="E348" s="4"/>
    </row>
    <row r="349" spans="1:5" ht="16">
      <c r="B349"/>
      <c r="C349" s="2"/>
      <c r="D349" s="3"/>
      <c r="E349" s="4"/>
    </row>
    <row r="350" spans="1:5" ht="16">
      <c r="B350"/>
      <c r="C350" s="2"/>
      <c r="D350" s="3"/>
      <c r="E350" s="4"/>
    </row>
    <row r="351" spans="1:5" ht="16">
      <c r="B351"/>
      <c r="C351" s="2"/>
      <c r="D351" s="3"/>
      <c r="E351" s="4"/>
    </row>
    <row r="352" spans="1:5" ht="16">
      <c r="B352"/>
      <c r="C352" s="2"/>
      <c r="D352" s="3"/>
      <c r="E352" s="4"/>
    </row>
    <row r="353" spans="2:5" ht="16">
      <c r="B353"/>
      <c r="C353" s="2"/>
      <c r="D353" s="3"/>
      <c r="E353" s="4"/>
    </row>
    <row r="354" spans="2:5" ht="16">
      <c r="B354"/>
      <c r="C354" s="2"/>
      <c r="D354" s="3"/>
      <c r="E354" s="4"/>
    </row>
    <row r="355" spans="2:5" ht="16">
      <c r="B355"/>
      <c r="C355" s="2"/>
      <c r="D355" s="3"/>
      <c r="E355" s="4"/>
    </row>
    <row r="356" spans="2:5" ht="16">
      <c r="B356"/>
      <c r="C356" s="2"/>
      <c r="D356" s="3"/>
      <c r="E356" s="4"/>
    </row>
    <row r="357" spans="2:5" ht="16">
      <c r="B357"/>
      <c r="C357" s="2"/>
      <c r="D357" s="3"/>
      <c r="E357" s="4"/>
    </row>
    <row r="358" spans="2:5" ht="16">
      <c r="B358"/>
      <c r="C358" s="2"/>
      <c r="D358" s="3"/>
      <c r="E358" s="4"/>
    </row>
    <row r="359" spans="2:5" ht="16">
      <c r="B359"/>
      <c r="C359" s="2"/>
      <c r="D359" s="3"/>
      <c r="E359" s="4"/>
    </row>
    <row r="360" spans="2:5" ht="16">
      <c r="B360"/>
      <c r="C360" s="2"/>
      <c r="D360" s="3"/>
      <c r="E360" s="4"/>
    </row>
    <row r="361" spans="2:5" ht="16">
      <c r="B361"/>
      <c r="C361" s="2"/>
      <c r="D361" s="3"/>
      <c r="E361" s="4"/>
    </row>
    <row r="362" spans="2:5" ht="16">
      <c r="B362"/>
      <c r="C362" s="2"/>
      <c r="D362" s="3"/>
      <c r="E362" s="4"/>
    </row>
    <row r="363" spans="2:5" ht="16">
      <c r="B363"/>
      <c r="C363" s="2"/>
      <c r="D363" s="3"/>
      <c r="E363" s="4"/>
    </row>
    <row r="364" spans="2:5" ht="16">
      <c r="B364"/>
      <c r="C364" s="2"/>
      <c r="D364" s="3"/>
      <c r="E364" s="4"/>
    </row>
    <row r="365" spans="2:5" ht="16">
      <c r="B365"/>
      <c r="C365" s="2"/>
      <c r="D365" s="3"/>
      <c r="E365" s="4"/>
    </row>
    <row r="366" spans="2:5" ht="16">
      <c r="B366"/>
      <c r="C366" s="2"/>
      <c r="D366" s="3"/>
      <c r="E366" s="4"/>
    </row>
    <row r="367" spans="2:5" ht="16">
      <c r="B367"/>
      <c r="C367" s="2"/>
      <c r="D367" s="3"/>
      <c r="E367" s="4"/>
    </row>
    <row r="368" spans="2:5" ht="16">
      <c r="B368"/>
      <c r="C368" s="2"/>
      <c r="D368" s="3"/>
      <c r="E368" s="4"/>
    </row>
    <row r="369" spans="2:5" ht="16">
      <c r="B369"/>
      <c r="C369" s="2"/>
      <c r="D369" s="3"/>
      <c r="E369" s="4"/>
    </row>
    <row r="370" spans="2:5" ht="16">
      <c r="B370"/>
      <c r="C370" s="2"/>
      <c r="D370" s="3"/>
      <c r="E370" s="4"/>
    </row>
    <row r="371" spans="2:5" ht="16">
      <c r="B371"/>
      <c r="C371" s="2"/>
      <c r="D371" s="3"/>
      <c r="E371" s="4"/>
    </row>
    <row r="372" spans="2:5" ht="16">
      <c r="B372"/>
      <c r="C372" s="2"/>
      <c r="D372" s="3"/>
      <c r="E372" s="4"/>
    </row>
    <row r="373" spans="2:5" ht="16">
      <c r="B373"/>
      <c r="C373" s="2"/>
      <c r="D373" s="3"/>
      <c r="E373" s="4"/>
    </row>
    <row r="374" spans="2:5" ht="16">
      <c r="B374"/>
      <c r="C374" s="2"/>
      <c r="D374" s="3"/>
      <c r="E374" s="4"/>
    </row>
    <row r="375" spans="2:5" ht="16">
      <c r="B375"/>
      <c r="C375" s="2"/>
      <c r="D375" s="3"/>
      <c r="E375" s="4"/>
    </row>
    <row r="376" spans="2:5" ht="16">
      <c r="B376"/>
      <c r="C376" s="2"/>
      <c r="D376" s="3"/>
      <c r="E376" s="4"/>
    </row>
    <row r="377" spans="2:5" ht="16">
      <c r="B377"/>
      <c r="C377" s="2"/>
      <c r="D377" s="3"/>
      <c r="E377" s="4"/>
    </row>
    <row r="378" spans="2:5" ht="16">
      <c r="B378"/>
      <c r="C378" s="2"/>
      <c r="D378" s="3"/>
      <c r="E378" s="4"/>
    </row>
    <row r="379" spans="2:5" ht="16">
      <c r="B379"/>
      <c r="C379" s="2"/>
      <c r="D379" s="3"/>
      <c r="E379" s="4"/>
    </row>
    <row r="380" spans="2:5" ht="16">
      <c r="B380"/>
      <c r="C380" s="2"/>
      <c r="D380" s="3"/>
      <c r="E380" s="4"/>
    </row>
    <row r="381" spans="2:5" ht="16">
      <c r="B381"/>
      <c r="C381" s="2"/>
      <c r="D381" s="3"/>
      <c r="E381" s="4"/>
    </row>
    <row r="382" spans="2:5" ht="16">
      <c r="B382"/>
      <c r="C382" s="2"/>
      <c r="D382" s="3"/>
      <c r="E382" s="4"/>
    </row>
    <row r="383" spans="2:5" ht="16">
      <c r="B383"/>
      <c r="C383" s="2"/>
      <c r="D383" s="3"/>
      <c r="E383" s="4"/>
    </row>
    <row r="384" spans="2:5" ht="16">
      <c r="B384"/>
      <c r="C384" s="2"/>
      <c r="D384" s="3"/>
      <c r="E384" s="4"/>
    </row>
    <row r="385" spans="2:5" ht="16">
      <c r="B385"/>
      <c r="C385" s="2"/>
      <c r="D385" s="3"/>
      <c r="E385" s="4"/>
    </row>
    <row r="386" spans="2:5" ht="16">
      <c r="B386"/>
      <c r="C386" s="2"/>
      <c r="D386" s="3"/>
      <c r="E386" s="4"/>
    </row>
    <row r="387" spans="2:5" ht="16">
      <c r="B387"/>
      <c r="C387" s="2"/>
      <c r="D387" s="3"/>
      <c r="E387" s="4"/>
    </row>
    <row r="388" spans="2:5" ht="16">
      <c r="B388"/>
      <c r="C388" s="2"/>
      <c r="D388" s="3"/>
      <c r="E388" s="4"/>
    </row>
    <row r="389" spans="2:5" ht="16">
      <c r="B389"/>
      <c r="C389" s="2"/>
      <c r="D389" s="3"/>
      <c r="E389" s="4"/>
    </row>
    <row r="390" spans="2:5" ht="16">
      <c r="B390"/>
      <c r="C390" s="2"/>
      <c r="D390" s="3"/>
      <c r="E390" s="4"/>
    </row>
    <row r="391" spans="2:5" ht="16">
      <c r="B391"/>
      <c r="C391" s="2"/>
      <c r="D391" s="3"/>
      <c r="E391" s="4"/>
    </row>
    <row r="392" spans="2:5" ht="16">
      <c r="B392"/>
      <c r="C392" s="2"/>
      <c r="D392" s="3"/>
      <c r="E392" s="4"/>
    </row>
    <row r="393" spans="2:5" ht="16">
      <c r="B393"/>
      <c r="C393" s="2"/>
      <c r="D393" s="3"/>
      <c r="E393" s="4"/>
    </row>
    <row r="394" spans="2:5" ht="16">
      <c r="B394"/>
      <c r="C394" s="2"/>
      <c r="D394" s="3"/>
      <c r="E394" s="4"/>
    </row>
    <row r="395" spans="2:5" ht="16">
      <c r="B395"/>
      <c r="C395" s="2"/>
      <c r="D395" s="3"/>
      <c r="E395" s="4"/>
    </row>
    <row r="396" spans="2:5" ht="16">
      <c r="B396"/>
      <c r="C396" s="2"/>
      <c r="D396" s="3"/>
      <c r="E396" s="4"/>
    </row>
    <row r="397" spans="2:5" ht="16">
      <c r="B397"/>
      <c r="C397" s="2"/>
      <c r="D397" s="3"/>
      <c r="E397" s="4"/>
    </row>
    <row r="398" spans="2:5" ht="16">
      <c r="B398"/>
      <c r="C398" s="2"/>
      <c r="D398" s="3"/>
      <c r="E398" s="4"/>
    </row>
    <row r="399" spans="2:5" ht="16">
      <c r="B399"/>
      <c r="C399" s="2"/>
      <c r="D399" s="3"/>
      <c r="E399" s="4"/>
    </row>
    <row r="400" spans="2:5" ht="16">
      <c r="B400"/>
      <c r="C400" s="2"/>
      <c r="D400" s="3"/>
      <c r="E400" s="4"/>
    </row>
    <row r="401" spans="2:5" ht="16">
      <c r="B401"/>
      <c r="C401" s="2"/>
      <c r="D401" s="3"/>
      <c r="E401" s="4"/>
    </row>
    <row r="402" spans="2:5" ht="16">
      <c r="B402"/>
      <c r="C402" s="2"/>
      <c r="D402" s="3"/>
      <c r="E402" s="4"/>
    </row>
    <row r="403" spans="2:5" ht="16">
      <c r="B403"/>
      <c r="C403" s="2"/>
      <c r="D403" s="3"/>
      <c r="E403" s="4"/>
    </row>
    <row r="404" spans="2:5" ht="16">
      <c r="B404"/>
      <c r="C404" s="2"/>
      <c r="D404" s="3"/>
      <c r="E404" s="4"/>
    </row>
    <row r="405" spans="2:5" ht="16">
      <c r="B405"/>
      <c r="C405" s="2"/>
      <c r="D405" s="3"/>
      <c r="E405" s="4"/>
    </row>
    <row r="406" spans="2:5" ht="16">
      <c r="B406"/>
      <c r="C406" s="2"/>
      <c r="D406" s="3"/>
      <c r="E406" s="4"/>
    </row>
    <row r="407" spans="2:5" ht="16">
      <c r="B407"/>
      <c r="C407" s="2"/>
      <c r="D407" s="3"/>
      <c r="E407" s="4"/>
    </row>
    <row r="408" spans="2:5" ht="16">
      <c r="B408"/>
      <c r="C408" s="2"/>
      <c r="D408" s="3"/>
      <c r="E408" s="4"/>
    </row>
    <row r="409" spans="2:5" ht="16">
      <c r="B409"/>
      <c r="C409" s="2"/>
      <c r="D409" s="3"/>
      <c r="E409" s="4"/>
    </row>
    <row r="410" spans="2:5" ht="16">
      <c r="B410"/>
      <c r="C410" s="2"/>
      <c r="D410" s="3"/>
      <c r="E410" s="4"/>
    </row>
    <row r="411" spans="2:5" ht="16">
      <c r="B411"/>
      <c r="C411" s="2"/>
      <c r="D411" s="3"/>
      <c r="E411" s="4"/>
    </row>
    <row r="412" spans="2:5" ht="16">
      <c r="B412"/>
      <c r="C412" s="2"/>
      <c r="D412" s="3"/>
      <c r="E412" s="4"/>
    </row>
    <row r="413" spans="2:5" ht="16">
      <c r="B413"/>
      <c r="C413" s="2"/>
      <c r="D413" s="3"/>
      <c r="E413" s="4"/>
    </row>
    <row r="414" spans="2:5" ht="16">
      <c r="B414"/>
      <c r="C414" s="2"/>
      <c r="D414" s="3"/>
      <c r="E414" s="4"/>
    </row>
    <row r="415" spans="2:5" ht="16">
      <c r="B415"/>
      <c r="C415" s="2"/>
      <c r="D415" s="3"/>
      <c r="E415" s="4"/>
    </row>
    <row r="416" spans="2:5" ht="16">
      <c r="B416"/>
      <c r="C416" s="2"/>
      <c r="D416" s="3"/>
      <c r="E416" s="4"/>
    </row>
    <row r="417" spans="2:5" ht="16">
      <c r="B417"/>
      <c r="C417" s="2"/>
      <c r="D417" s="3"/>
      <c r="E417" s="4"/>
    </row>
    <row r="418" spans="2:5" ht="16">
      <c r="B418"/>
      <c r="C418" s="2"/>
      <c r="D418" s="3"/>
      <c r="E418" s="4"/>
    </row>
    <row r="419" spans="2:5" ht="16">
      <c r="B419"/>
      <c r="C419" s="2"/>
      <c r="D419" s="3"/>
      <c r="E419" s="4"/>
    </row>
    <row r="420" spans="2:5" ht="16">
      <c r="B420"/>
      <c r="C420" s="2"/>
      <c r="D420" s="3"/>
      <c r="E420" s="4"/>
    </row>
    <row r="421" spans="2:5" ht="16">
      <c r="B421"/>
      <c r="C421" s="2"/>
      <c r="D421" s="3"/>
      <c r="E421" s="4"/>
    </row>
    <row r="422" spans="2:5" ht="16">
      <c r="B422"/>
      <c r="C422" s="2"/>
      <c r="D422" s="3"/>
      <c r="E422" s="4"/>
    </row>
    <row r="423" spans="2:5" ht="16">
      <c r="B423"/>
      <c r="C423" s="2"/>
      <c r="D423" s="3"/>
      <c r="E423" s="4"/>
    </row>
    <row r="424" spans="2:5" ht="16">
      <c r="B424"/>
      <c r="C424" s="2"/>
      <c r="D424" s="3"/>
      <c r="E424" s="4"/>
    </row>
    <row r="425" spans="2:5" ht="16">
      <c r="B425"/>
      <c r="C425" s="2"/>
      <c r="D425" s="3"/>
      <c r="E425" s="4"/>
    </row>
    <row r="426" spans="2:5" ht="16">
      <c r="B426"/>
      <c r="C426" s="2"/>
      <c r="D426" s="3"/>
      <c r="E426" s="4"/>
    </row>
    <row r="427" spans="2:5" ht="16">
      <c r="B427"/>
      <c r="C427" s="2"/>
      <c r="D427" s="3"/>
      <c r="E427" s="4"/>
    </row>
    <row r="428" spans="2:5" ht="16">
      <c r="B428"/>
      <c r="C428" s="2"/>
      <c r="D428" s="3"/>
      <c r="E428" s="4"/>
    </row>
    <row r="429" spans="2:5" ht="16">
      <c r="B429"/>
      <c r="C429" s="2"/>
      <c r="D429" s="3"/>
      <c r="E429" s="4"/>
    </row>
    <row r="430" spans="2:5" ht="16">
      <c r="B430"/>
      <c r="C430" s="2"/>
      <c r="D430" s="3"/>
      <c r="E430" s="4"/>
    </row>
    <row r="431" spans="2:5" ht="16">
      <c r="B431"/>
      <c r="C431" s="2"/>
      <c r="D431" s="3"/>
      <c r="E431" s="4"/>
    </row>
    <row r="432" spans="2:5" ht="16">
      <c r="B432"/>
      <c r="C432" s="2"/>
      <c r="D432" s="3"/>
      <c r="E432" s="4"/>
    </row>
    <row r="433" spans="2:5" ht="16">
      <c r="B433"/>
      <c r="C433" s="2"/>
      <c r="D433" s="3"/>
      <c r="E433" s="4"/>
    </row>
    <row r="434" spans="2:5" ht="16">
      <c r="B434"/>
      <c r="C434" s="2"/>
      <c r="D434" s="3"/>
      <c r="E434" s="4"/>
    </row>
    <row r="435" spans="2:5" ht="16">
      <c r="B435"/>
      <c r="C435" s="2"/>
      <c r="D435" s="3"/>
      <c r="E435" s="4"/>
    </row>
    <row r="436" spans="2:5" ht="16">
      <c r="B436"/>
      <c r="C436" s="2"/>
      <c r="D436" s="3"/>
      <c r="E436" s="4"/>
    </row>
    <row r="437" spans="2:5" ht="16">
      <c r="B437"/>
      <c r="C437" s="2"/>
      <c r="D437" s="3"/>
      <c r="E437" s="4"/>
    </row>
    <row r="438" spans="2:5" ht="16">
      <c r="B438"/>
      <c r="C438" s="2"/>
      <c r="D438" s="3"/>
      <c r="E438" s="4"/>
    </row>
    <row r="439" spans="2:5" ht="16">
      <c r="B439"/>
      <c r="C439" s="2"/>
      <c r="D439" s="3"/>
      <c r="E439" s="4"/>
    </row>
    <row r="440" spans="2:5" ht="16">
      <c r="B440"/>
      <c r="C440" s="2"/>
      <c r="D440" s="3"/>
      <c r="E440" s="4"/>
    </row>
    <row r="441" spans="2:5" ht="16">
      <c r="B441"/>
      <c r="C441" s="2"/>
      <c r="D441" s="3"/>
      <c r="E441" s="4"/>
    </row>
    <row r="442" spans="2:5" ht="16">
      <c r="B442"/>
      <c r="C442" s="2"/>
      <c r="D442" s="3"/>
      <c r="E442" s="4"/>
    </row>
    <row r="443" spans="2:5" ht="16">
      <c r="B443"/>
      <c r="C443" s="2"/>
      <c r="D443" s="3"/>
      <c r="E443" s="4"/>
    </row>
    <row r="444" spans="2:5" ht="16">
      <c r="B444"/>
      <c r="C444" s="2"/>
      <c r="D444" s="3"/>
      <c r="E444" s="4"/>
    </row>
    <row r="445" spans="2:5" ht="16">
      <c r="B445"/>
      <c r="C445" s="2"/>
      <c r="D445" s="3"/>
      <c r="E445" s="4"/>
    </row>
    <row r="446" spans="2:5" ht="16">
      <c r="B446"/>
      <c r="C446" s="2"/>
      <c r="D446" s="3"/>
      <c r="E446" s="4"/>
    </row>
    <row r="447" spans="2:5" ht="16">
      <c r="B447"/>
      <c r="C447" s="2"/>
      <c r="D447" s="3"/>
      <c r="E447" s="4"/>
    </row>
    <row r="448" spans="2:5" ht="16">
      <c r="B448"/>
      <c r="C448" s="2"/>
      <c r="D448" s="3"/>
      <c r="E448" s="4"/>
    </row>
    <row r="449" spans="2:5" ht="16">
      <c r="B449"/>
      <c r="C449" s="2"/>
      <c r="D449" s="3"/>
      <c r="E449" s="4"/>
    </row>
    <row r="450" spans="2:5" ht="16">
      <c r="B450"/>
      <c r="C450" s="2"/>
      <c r="D450" s="3"/>
      <c r="E450" s="4"/>
    </row>
    <row r="451" spans="2:5" ht="16">
      <c r="B451"/>
      <c r="C451" s="2"/>
      <c r="D451" s="3"/>
      <c r="E451" s="4"/>
    </row>
    <row r="452" spans="2:5" ht="16">
      <c r="B452"/>
      <c r="C452" s="2"/>
      <c r="D452" s="3"/>
      <c r="E452" s="4"/>
    </row>
    <row r="453" spans="2:5" ht="16">
      <c r="B453"/>
      <c r="C453" s="2"/>
      <c r="D453" s="3"/>
      <c r="E453" s="4"/>
    </row>
    <row r="454" spans="2:5" ht="16">
      <c r="B454"/>
      <c r="C454" s="2"/>
      <c r="D454" s="3"/>
      <c r="E454" s="4"/>
    </row>
    <row r="455" spans="2:5" ht="16">
      <c r="B455"/>
      <c r="C455" s="2"/>
      <c r="D455" s="3"/>
      <c r="E455" s="4"/>
    </row>
    <row r="456" spans="2:5" ht="16">
      <c r="B456"/>
      <c r="C456" s="2"/>
      <c r="D456" s="3"/>
      <c r="E456" s="4"/>
    </row>
    <row r="457" spans="2:5" ht="16">
      <c r="B457"/>
      <c r="C457" s="2"/>
      <c r="D457" s="3"/>
      <c r="E457" s="4"/>
    </row>
    <row r="458" spans="2:5" ht="16">
      <c r="B458"/>
      <c r="C458" s="2"/>
      <c r="D458" s="3"/>
      <c r="E458" s="4"/>
    </row>
    <row r="459" spans="2:5" ht="16">
      <c r="B459"/>
      <c r="C459" s="2"/>
      <c r="D459" s="3"/>
      <c r="E459" s="4"/>
    </row>
    <row r="460" spans="2:5" ht="16">
      <c r="B460"/>
      <c r="C460" s="2"/>
      <c r="D460" s="3"/>
      <c r="E460" s="4"/>
    </row>
    <row r="461" spans="2:5" ht="16">
      <c r="B461"/>
      <c r="C461" s="2"/>
      <c r="D461" s="3"/>
      <c r="E461" s="4"/>
    </row>
    <row r="462" spans="2:5" ht="16">
      <c r="B462"/>
      <c r="C462" s="2"/>
      <c r="D462" s="3"/>
      <c r="E462" s="4"/>
    </row>
    <row r="463" spans="2:5" ht="16">
      <c r="B463"/>
      <c r="C463" s="2"/>
      <c r="D463" s="3"/>
      <c r="E463" s="4"/>
    </row>
    <row r="464" spans="2:5" ht="16">
      <c r="B464"/>
      <c r="C464" s="2"/>
      <c r="D464" s="3"/>
      <c r="E464" s="4"/>
    </row>
    <row r="465" spans="2:5" ht="16">
      <c r="B465"/>
      <c r="C465" s="2"/>
      <c r="D465" s="3"/>
      <c r="E465" s="4"/>
    </row>
    <row r="466" spans="2:5" ht="16">
      <c r="B466"/>
      <c r="C466" s="2"/>
      <c r="D466" s="3"/>
      <c r="E466" s="4"/>
    </row>
    <row r="467" spans="2:5" ht="16">
      <c r="B467"/>
      <c r="C467" s="2"/>
      <c r="D467" s="3"/>
      <c r="E467" s="4"/>
    </row>
    <row r="468" spans="2:5" ht="16">
      <c r="B468"/>
      <c r="C468" s="2"/>
      <c r="D468" s="3"/>
      <c r="E468" s="4"/>
    </row>
    <row r="469" spans="2:5" ht="16">
      <c r="B469"/>
      <c r="C469" s="2"/>
      <c r="D469" s="3"/>
      <c r="E469" s="4"/>
    </row>
    <row r="470" spans="2:5" ht="16">
      <c r="B470"/>
      <c r="C470" s="2"/>
      <c r="D470" s="3"/>
      <c r="E470" s="4"/>
    </row>
    <row r="471" spans="2:5" ht="16">
      <c r="B471"/>
      <c r="C471" s="2"/>
      <c r="D471" s="3"/>
      <c r="E471" s="4"/>
    </row>
    <row r="472" spans="2:5" ht="16">
      <c r="B472"/>
      <c r="C472" s="2"/>
      <c r="D472" s="3"/>
      <c r="E472" s="4"/>
    </row>
    <row r="473" spans="2:5" ht="16">
      <c r="B473"/>
      <c r="C473" s="2"/>
      <c r="D473" s="3"/>
      <c r="E473" s="4"/>
    </row>
    <row r="474" spans="2:5" ht="16">
      <c r="B474"/>
      <c r="C474" s="2"/>
      <c r="D474" s="3"/>
      <c r="E474" s="4"/>
    </row>
    <row r="475" spans="2:5" ht="16">
      <c r="B475"/>
      <c r="C475" s="2"/>
      <c r="D475" s="3"/>
      <c r="E475" s="4"/>
    </row>
    <row r="476" spans="2:5" ht="16">
      <c r="B476"/>
      <c r="C476" s="2"/>
      <c r="D476" s="3"/>
      <c r="E476" s="4"/>
    </row>
    <row r="477" spans="2:5" ht="16">
      <c r="B477"/>
      <c r="C477" s="2"/>
      <c r="D477" s="3"/>
      <c r="E477" s="4"/>
    </row>
    <row r="478" spans="2:5" ht="16">
      <c r="B478"/>
      <c r="C478" s="2"/>
      <c r="D478" s="3"/>
      <c r="E478" s="4"/>
    </row>
    <row r="479" spans="2:5" ht="16">
      <c r="B479"/>
      <c r="C479" s="2"/>
      <c r="D479" s="3"/>
      <c r="E479" s="4"/>
    </row>
    <row r="480" spans="2:5" ht="16">
      <c r="B480"/>
      <c r="C480" s="2"/>
      <c r="D480" s="3"/>
      <c r="E480" s="4"/>
    </row>
    <row r="481" spans="2:5" ht="16">
      <c r="B481"/>
      <c r="C481" s="2"/>
      <c r="D481" s="3"/>
      <c r="E481" s="4"/>
    </row>
    <row r="482" spans="2:5" ht="16">
      <c r="B482"/>
      <c r="C482" s="2"/>
      <c r="D482" s="3"/>
      <c r="E482" s="4"/>
    </row>
    <row r="483" spans="2:5" ht="16">
      <c r="B483"/>
      <c r="C483" s="2"/>
      <c r="D483" s="3"/>
      <c r="E483" s="4"/>
    </row>
    <row r="484" spans="2:5" ht="16">
      <c r="B484"/>
      <c r="C484" s="2"/>
      <c r="D484" s="3"/>
      <c r="E484" s="4"/>
    </row>
    <row r="485" spans="2:5" ht="16">
      <c r="B485"/>
      <c r="C485" s="2"/>
      <c r="D485" s="3"/>
      <c r="E485" s="4"/>
    </row>
    <row r="486" spans="2:5" ht="16">
      <c r="B486"/>
      <c r="C486" s="2"/>
      <c r="D486" s="3"/>
      <c r="E486" s="4"/>
    </row>
    <row r="487" spans="2:5" ht="16">
      <c r="B487"/>
      <c r="C487" s="2"/>
      <c r="D487" s="3"/>
      <c r="E487" s="4"/>
    </row>
    <row r="488" spans="2:5" ht="16">
      <c r="B488"/>
      <c r="C488" s="2"/>
      <c r="D488" s="3"/>
      <c r="E488" s="4"/>
    </row>
    <row r="489" spans="2:5" ht="16">
      <c r="B489"/>
      <c r="C489" s="2"/>
      <c r="D489" s="3"/>
      <c r="E489" s="4"/>
    </row>
    <row r="490" spans="2:5" ht="16">
      <c r="B490"/>
      <c r="C490" s="2"/>
      <c r="D490" s="3"/>
      <c r="E490" s="4"/>
    </row>
    <row r="491" spans="2:5" ht="16">
      <c r="B491"/>
      <c r="C491" s="2"/>
      <c r="D491" s="3"/>
      <c r="E491" s="4"/>
    </row>
    <row r="492" spans="2:5" ht="16">
      <c r="B492"/>
      <c r="C492" s="2"/>
      <c r="D492" s="3"/>
      <c r="E492" s="4"/>
    </row>
    <row r="493" spans="2:5" ht="16">
      <c r="B493"/>
      <c r="C493" s="2"/>
      <c r="D493" s="3"/>
      <c r="E493" s="4"/>
    </row>
    <row r="494" spans="2:5" ht="16">
      <c r="B494"/>
      <c r="C494" s="2"/>
      <c r="D494" s="3"/>
      <c r="E494" s="4"/>
    </row>
    <row r="495" spans="2:5" ht="16">
      <c r="B495"/>
      <c r="C495" s="2"/>
      <c r="D495" s="3"/>
      <c r="E495" s="4"/>
    </row>
    <row r="496" spans="2:5" ht="16">
      <c r="B496"/>
      <c r="C496" s="2"/>
      <c r="D496" s="3"/>
      <c r="E496" s="4"/>
    </row>
    <row r="497" spans="2:5" ht="16">
      <c r="B497"/>
      <c r="C497" s="2"/>
      <c r="D497" s="3"/>
      <c r="E497" s="4"/>
    </row>
    <row r="498" spans="2:5" ht="16">
      <c r="B498"/>
      <c r="C498" s="2"/>
      <c r="D498" s="3"/>
      <c r="E498" s="4"/>
    </row>
    <row r="499" spans="2:5" ht="16">
      <c r="B499"/>
      <c r="C499" s="2"/>
      <c r="D499" s="3"/>
      <c r="E499" s="4"/>
    </row>
    <row r="500" spans="2:5" ht="16">
      <c r="B500"/>
      <c r="C500" s="2"/>
      <c r="D500" s="3"/>
      <c r="E500" s="4"/>
    </row>
    <row r="501" spans="2:5" ht="16">
      <c r="B501"/>
      <c r="C501" s="2"/>
      <c r="D501" s="3"/>
      <c r="E501" s="4"/>
    </row>
    <row r="502" spans="2:5" ht="16">
      <c r="B502"/>
      <c r="C502" s="2"/>
      <c r="D502" s="3"/>
      <c r="E502" s="4"/>
    </row>
    <row r="503" spans="2:5" ht="16">
      <c r="B503"/>
      <c r="C503" s="2"/>
      <c r="D503" s="3"/>
      <c r="E503" s="4"/>
    </row>
    <row r="504" spans="2:5" ht="16">
      <c r="B504"/>
      <c r="C504" s="2"/>
      <c r="D504" s="3"/>
      <c r="E504" s="4"/>
    </row>
    <row r="505" spans="2:5" ht="16">
      <c r="B505"/>
      <c r="C505" s="2"/>
      <c r="D505" s="3"/>
      <c r="E505" s="4"/>
    </row>
    <row r="506" spans="2:5" ht="16">
      <c r="B506"/>
      <c r="C506" s="2"/>
      <c r="D506" s="3"/>
      <c r="E506" s="4"/>
    </row>
    <row r="507" spans="2:5" ht="16">
      <c r="B507"/>
      <c r="C507" s="2"/>
      <c r="D507" s="3"/>
      <c r="E507" s="4"/>
    </row>
    <row r="508" spans="2:5" ht="16">
      <c r="B508"/>
      <c r="C508" s="2"/>
      <c r="D508" s="3"/>
      <c r="E508" s="4"/>
    </row>
    <row r="509" spans="2:5" ht="16">
      <c r="B509"/>
      <c r="C509" s="2"/>
      <c r="D509" s="3"/>
      <c r="E509" s="4"/>
    </row>
    <row r="510" spans="2:5" ht="16">
      <c r="B510"/>
      <c r="C510" s="2"/>
      <c r="D510" s="3"/>
      <c r="E510" s="4"/>
    </row>
    <row r="511" spans="2:5" ht="16">
      <c r="B511"/>
      <c r="C511" s="2"/>
      <c r="D511" s="3"/>
      <c r="E511" s="4"/>
    </row>
    <row r="512" spans="2:5" ht="16">
      <c r="B512"/>
      <c r="C512" s="2"/>
      <c r="D512" s="3"/>
      <c r="E512" s="4"/>
    </row>
    <row r="513" spans="2:5" ht="16">
      <c r="B513"/>
      <c r="C513" s="2"/>
      <c r="D513" s="3"/>
      <c r="E513" s="4"/>
    </row>
    <row r="514" spans="2:5" ht="16">
      <c r="B514"/>
      <c r="C514" s="2"/>
      <c r="D514" s="3"/>
      <c r="E514" s="4"/>
    </row>
    <row r="515" spans="2:5" ht="16">
      <c r="B515"/>
      <c r="C515" s="2"/>
      <c r="D515" s="3"/>
      <c r="E515" s="4"/>
    </row>
    <row r="516" spans="2:5" ht="16">
      <c r="B516"/>
      <c r="C516" s="2"/>
      <c r="D516" s="3"/>
      <c r="E516" s="4"/>
    </row>
    <row r="517" spans="2:5" ht="16">
      <c r="B517"/>
      <c r="C517" s="2"/>
      <c r="D517" s="3"/>
      <c r="E517" s="4"/>
    </row>
    <row r="518" spans="2:5" ht="16">
      <c r="B518"/>
      <c r="C518" s="2"/>
      <c r="D518" s="3"/>
      <c r="E518" s="4"/>
    </row>
    <row r="519" spans="2:5" ht="16">
      <c r="B519"/>
      <c r="C519" s="2"/>
      <c r="D519" s="3"/>
      <c r="E519" s="4"/>
    </row>
    <row r="520" spans="2:5" ht="16">
      <c r="B520"/>
      <c r="C520" s="2"/>
      <c r="D520" s="3"/>
      <c r="E520" s="4"/>
    </row>
    <row r="521" spans="2:5" ht="16">
      <c r="B521"/>
      <c r="C521" s="2"/>
      <c r="D521" s="3"/>
      <c r="E521" s="4"/>
    </row>
    <row r="522" spans="2:5" ht="16">
      <c r="B522"/>
      <c r="C522" s="2"/>
      <c r="D522" s="3"/>
      <c r="E522" s="4"/>
    </row>
    <row r="523" spans="2:5" ht="16">
      <c r="B523"/>
      <c r="C523" s="2"/>
      <c r="D523" s="3"/>
      <c r="E523" s="4"/>
    </row>
    <row r="524" spans="2:5" ht="16">
      <c r="B524"/>
      <c r="C524" s="2"/>
      <c r="D524" s="3"/>
      <c r="E524" s="4"/>
    </row>
    <row r="525" spans="2:5" ht="16">
      <c r="B525"/>
      <c r="C525" s="2"/>
      <c r="D525" s="3"/>
      <c r="E525" s="4"/>
    </row>
    <row r="526" spans="2:5" ht="16">
      <c r="B526"/>
      <c r="C526" s="2"/>
      <c r="D526" s="3"/>
      <c r="E526" s="4"/>
    </row>
    <row r="527" spans="2:5" ht="16">
      <c r="B527"/>
      <c r="C527" s="2"/>
      <c r="D527" s="3"/>
      <c r="E527" s="4"/>
    </row>
    <row r="528" spans="2:5" ht="16">
      <c r="B528"/>
      <c r="C528" s="2"/>
      <c r="D528" s="3"/>
      <c r="E528" s="4"/>
    </row>
    <row r="529" spans="2:5" ht="16">
      <c r="B529"/>
      <c r="C529" s="2"/>
      <c r="D529" s="3"/>
      <c r="E529" s="4"/>
    </row>
    <row r="530" spans="2:5" ht="16">
      <c r="B530"/>
      <c r="C530" s="2"/>
      <c r="D530" s="3"/>
      <c r="E530" s="4"/>
    </row>
    <row r="531" spans="2:5" ht="16">
      <c r="B531"/>
      <c r="C531" s="2"/>
      <c r="D531" s="3"/>
      <c r="E531" s="4"/>
    </row>
    <row r="532" spans="2:5" ht="16">
      <c r="B532"/>
      <c r="C532" s="2"/>
      <c r="D532" s="3"/>
      <c r="E532" s="4"/>
    </row>
    <row r="533" spans="2:5" ht="16">
      <c r="B533"/>
      <c r="C533" s="2"/>
      <c r="D533" s="3"/>
      <c r="E533" s="4"/>
    </row>
    <row r="534" spans="2:5" ht="16">
      <c r="B534"/>
      <c r="C534" s="2"/>
      <c r="D534" s="3"/>
      <c r="E534" s="4"/>
    </row>
    <row r="535" spans="2:5" ht="16">
      <c r="B535"/>
      <c r="C535" s="2"/>
      <c r="D535" s="3"/>
      <c r="E535" s="4"/>
    </row>
    <row r="536" spans="2:5" ht="16">
      <c r="B536"/>
      <c r="C536" s="2"/>
      <c r="D536" s="3"/>
      <c r="E536" s="4"/>
    </row>
    <row r="537" spans="2:5" ht="16">
      <c r="B537"/>
      <c r="C537" s="2"/>
      <c r="D537" s="3"/>
      <c r="E537" s="4"/>
    </row>
    <row r="538" spans="2:5" ht="16">
      <c r="B538"/>
      <c r="C538" s="2"/>
      <c r="D538" s="3"/>
      <c r="E538" s="4"/>
    </row>
    <row r="539" spans="2:5" ht="16">
      <c r="B539"/>
      <c r="C539" s="2"/>
      <c r="D539" s="3"/>
      <c r="E539" s="4"/>
    </row>
    <row r="540" spans="2:5" ht="16">
      <c r="B540"/>
      <c r="C540" s="2"/>
      <c r="D540" s="3"/>
      <c r="E540" s="4"/>
    </row>
    <row r="541" spans="2:5" ht="16">
      <c r="B541"/>
      <c r="C541" s="2"/>
      <c r="D541" s="3"/>
      <c r="E541" s="4"/>
    </row>
    <row r="542" spans="2:5" ht="16">
      <c r="B542"/>
      <c r="C542" s="2"/>
      <c r="D542" s="3"/>
      <c r="E542" s="4"/>
    </row>
    <row r="543" spans="2:5" ht="16">
      <c r="B543"/>
      <c r="C543" s="2"/>
      <c r="D543" s="3"/>
      <c r="E543" s="4"/>
    </row>
    <row r="544" spans="2:5" ht="16">
      <c r="B544"/>
      <c r="C544" s="2"/>
      <c r="D544" s="3"/>
      <c r="E544" s="4"/>
    </row>
    <row r="545" spans="2:5" ht="16">
      <c r="B545"/>
      <c r="C545" s="2"/>
      <c r="D545" s="3"/>
      <c r="E545" s="4"/>
    </row>
    <row r="546" spans="2:5" ht="16">
      <c r="B546"/>
      <c r="C546" s="2"/>
      <c r="D546" s="3"/>
      <c r="E546" s="4"/>
    </row>
    <row r="547" spans="2:5" ht="16">
      <c r="B547"/>
      <c r="C547" s="2"/>
      <c r="D547" s="3"/>
      <c r="E547" s="4"/>
    </row>
    <row r="548" spans="2:5" ht="16">
      <c r="B548"/>
      <c r="C548" s="2"/>
      <c r="D548" s="3"/>
      <c r="E548" s="4"/>
    </row>
    <row r="549" spans="2:5" ht="16">
      <c r="B549"/>
      <c r="C549" s="2"/>
      <c r="D549" s="3"/>
      <c r="E549" s="4"/>
    </row>
    <row r="550" spans="2:5" ht="16">
      <c r="B550"/>
      <c r="C550" s="2"/>
      <c r="D550" s="3"/>
      <c r="E550" s="4"/>
    </row>
    <row r="551" spans="2:5" ht="16">
      <c r="B551"/>
      <c r="C551" s="2"/>
      <c r="D551" s="3"/>
      <c r="E551" s="4"/>
    </row>
    <row r="552" spans="2:5" ht="16">
      <c r="B552"/>
      <c r="C552" s="2"/>
      <c r="D552" s="3"/>
      <c r="E552" s="4"/>
    </row>
    <row r="553" spans="2:5" ht="16">
      <c r="B553"/>
      <c r="C553" s="2"/>
      <c r="D553" s="3"/>
      <c r="E553" s="4"/>
    </row>
    <row r="554" spans="2:5" ht="16">
      <c r="B554"/>
      <c r="C554" s="2"/>
      <c r="D554" s="3"/>
      <c r="E554" s="4"/>
    </row>
    <row r="555" spans="2:5" ht="16">
      <c r="B555"/>
      <c r="C555" s="2"/>
      <c r="D555" s="3"/>
      <c r="E555" s="4"/>
    </row>
    <row r="556" spans="2:5" ht="16">
      <c r="B556"/>
      <c r="C556" s="2"/>
      <c r="D556" s="3"/>
      <c r="E556" s="4"/>
    </row>
    <row r="557" spans="2:5" ht="16">
      <c r="B557"/>
      <c r="C557" s="2"/>
      <c r="D557" s="3"/>
      <c r="E557" s="4"/>
    </row>
    <row r="558" spans="2:5" ht="16">
      <c r="B558"/>
      <c r="C558" s="2"/>
      <c r="D558" s="3"/>
      <c r="E558" s="4"/>
    </row>
    <row r="559" spans="2:5" ht="16">
      <c r="B559"/>
      <c r="C559" s="2"/>
      <c r="D559" s="3"/>
      <c r="E559" s="4"/>
    </row>
    <row r="560" spans="2:5" ht="16">
      <c r="B560"/>
      <c r="C560" s="2"/>
      <c r="D560" s="3"/>
      <c r="E560" s="4"/>
    </row>
    <row r="561" spans="2:5" ht="16">
      <c r="B561"/>
      <c r="C561" s="2"/>
      <c r="D561" s="3"/>
      <c r="E561" s="4"/>
    </row>
    <row r="562" spans="2:5" ht="16">
      <c r="B562"/>
      <c r="C562" s="2"/>
      <c r="D562" s="3"/>
      <c r="E562" s="4"/>
    </row>
    <row r="563" spans="2:5" ht="16">
      <c r="B563"/>
      <c r="C563" s="2"/>
      <c r="D563" s="3"/>
      <c r="E563" s="4"/>
    </row>
    <row r="564" spans="2:5" ht="16">
      <c r="B564"/>
      <c r="C564" s="2"/>
      <c r="D564" s="3"/>
      <c r="E564" s="4"/>
    </row>
    <row r="565" spans="2:5" ht="16">
      <c r="B565"/>
      <c r="C565" s="2"/>
      <c r="D565" s="3"/>
      <c r="E565" s="4"/>
    </row>
    <row r="566" spans="2:5" ht="16">
      <c r="B566"/>
      <c r="C566" s="2"/>
      <c r="D566" s="3"/>
      <c r="E566" s="4"/>
    </row>
    <row r="567" spans="2:5" ht="16">
      <c r="B567"/>
      <c r="C567" s="2"/>
      <c r="D567" s="3"/>
      <c r="E567" s="4"/>
    </row>
    <row r="568" spans="2:5" ht="16">
      <c r="B568"/>
      <c r="C568" s="2"/>
      <c r="D568" s="3"/>
      <c r="E568" s="4"/>
    </row>
    <row r="569" spans="2:5" ht="16">
      <c r="B569"/>
      <c r="C569" s="2"/>
      <c r="D569" s="3"/>
      <c r="E569" s="4"/>
    </row>
    <row r="570" spans="2:5" ht="16">
      <c r="B570"/>
      <c r="C570" s="2"/>
      <c r="D570" s="3"/>
      <c r="E570" s="4"/>
    </row>
    <row r="571" spans="2:5" ht="16">
      <c r="B571"/>
      <c r="C571" s="2"/>
      <c r="D571" s="3"/>
      <c r="E571" s="4"/>
    </row>
    <row r="572" spans="2:5" ht="16">
      <c r="B572"/>
      <c r="C572" s="2"/>
      <c r="D572" s="3"/>
      <c r="E572" s="4"/>
    </row>
    <row r="573" spans="2:5" ht="16">
      <c r="B573"/>
      <c r="C573" s="2"/>
      <c r="D573" s="3"/>
      <c r="E573" s="4"/>
    </row>
    <row r="574" spans="2:5" ht="16">
      <c r="B574"/>
      <c r="C574" s="2"/>
      <c r="D574" s="3"/>
      <c r="E574" s="4"/>
    </row>
    <row r="575" spans="2:5" ht="16">
      <c r="B575"/>
      <c r="C575" s="2"/>
      <c r="D575" s="3"/>
      <c r="E575" s="4"/>
    </row>
    <row r="576" spans="2:5" ht="16">
      <c r="B576"/>
      <c r="C576" s="2"/>
      <c r="D576" s="3"/>
      <c r="E576" s="4"/>
    </row>
    <row r="577" spans="2:5" ht="16">
      <c r="B577"/>
      <c r="C577" s="2"/>
      <c r="D577" s="3"/>
      <c r="E577" s="4"/>
    </row>
    <row r="578" spans="2:5" ht="16">
      <c r="B578"/>
      <c r="C578" s="2"/>
      <c r="D578" s="3"/>
      <c r="E578" s="4"/>
    </row>
    <row r="579" spans="2:5" ht="16">
      <c r="B579"/>
      <c r="C579" s="2"/>
      <c r="D579" s="3"/>
      <c r="E579" s="4"/>
    </row>
    <row r="580" spans="2:5" ht="16">
      <c r="B580"/>
      <c r="C580" s="2"/>
      <c r="D580" s="3"/>
      <c r="E580" s="4"/>
    </row>
    <row r="581" spans="2:5" ht="16">
      <c r="B581"/>
      <c r="C581" s="2"/>
      <c r="D581" s="3"/>
      <c r="E581" s="4"/>
    </row>
    <row r="582" spans="2:5" ht="16">
      <c r="B582"/>
      <c r="C582" s="2"/>
      <c r="D582" s="3"/>
      <c r="E582" s="4"/>
    </row>
    <row r="583" spans="2:5" ht="16">
      <c r="B583"/>
      <c r="C583" s="2"/>
      <c r="D583" s="3"/>
      <c r="E583" s="4"/>
    </row>
    <row r="584" spans="2:5" ht="16">
      <c r="B584"/>
      <c r="C584" s="2"/>
      <c r="D584" s="3"/>
      <c r="E584" s="4"/>
    </row>
    <row r="585" spans="2:5" ht="16">
      <c r="B585"/>
      <c r="C585" s="2"/>
      <c r="D585" s="3"/>
      <c r="E585" s="4"/>
    </row>
    <row r="586" spans="2:5" ht="16">
      <c r="B586"/>
      <c r="C586" s="2"/>
      <c r="D586" s="3"/>
      <c r="E586" s="4"/>
    </row>
    <row r="587" spans="2:5" ht="16">
      <c r="B587"/>
      <c r="C587" s="2"/>
      <c r="D587" s="3"/>
      <c r="E587" s="4"/>
    </row>
    <row r="588" spans="2:5" ht="16">
      <c r="B588"/>
      <c r="C588" s="2"/>
      <c r="D588" s="3"/>
      <c r="E588" s="4"/>
    </row>
    <row r="589" spans="2:5" ht="16">
      <c r="B589"/>
      <c r="C589" s="2"/>
      <c r="D589" s="3"/>
      <c r="E589" s="4"/>
    </row>
    <row r="590" spans="2:5" ht="16">
      <c r="B590"/>
      <c r="C590" s="2"/>
      <c r="D590" s="3"/>
      <c r="E590" s="4"/>
    </row>
    <row r="591" spans="2:5" ht="16">
      <c r="B591"/>
      <c r="C591" s="2"/>
      <c r="D591" s="3"/>
      <c r="E591" s="4"/>
    </row>
    <row r="592" spans="2:5" ht="16">
      <c r="B592"/>
      <c r="C592" s="2"/>
      <c r="D592" s="3"/>
      <c r="E592" s="4"/>
    </row>
    <row r="593" spans="2:5" ht="16">
      <c r="B593"/>
      <c r="C593" s="2"/>
      <c r="D593" s="3"/>
      <c r="E593" s="4"/>
    </row>
    <row r="594" spans="2:5" ht="16">
      <c r="B594"/>
      <c r="C594" s="2"/>
      <c r="D594" s="3"/>
      <c r="E594" s="4"/>
    </row>
    <row r="595" spans="2:5" ht="16">
      <c r="B595"/>
      <c r="C595" s="2"/>
      <c r="D595" s="3"/>
      <c r="E595" s="4"/>
    </row>
    <row r="596" spans="2:5" ht="16">
      <c r="B596"/>
      <c r="C596" s="2"/>
      <c r="D596" s="3"/>
      <c r="E596" s="4"/>
    </row>
    <row r="597" spans="2:5" ht="16">
      <c r="B597"/>
      <c r="C597" s="2"/>
      <c r="D597" s="3"/>
      <c r="E597" s="4"/>
    </row>
    <row r="598" spans="2:5" ht="16">
      <c r="B598"/>
      <c r="C598" s="2"/>
      <c r="D598" s="3"/>
      <c r="E598" s="4"/>
    </row>
    <row r="599" spans="2:5" ht="16">
      <c r="B599"/>
      <c r="C599" s="2"/>
      <c r="D599" s="3"/>
      <c r="E599" s="4"/>
    </row>
    <row r="600" spans="2:5" ht="16">
      <c r="B600"/>
      <c r="C600" s="2"/>
      <c r="D600" s="3"/>
      <c r="E600" s="4"/>
    </row>
    <row r="601" spans="2:5" ht="16">
      <c r="B601"/>
      <c r="C601" s="2"/>
      <c r="D601" s="3"/>
      <c r="E601" s="4"/>
    </row>
    <row r="602" spans="2:5" ht="16">
      <c r="B602"/>
      <c r="C602" s="2"/>
      <c r="D602" s="3"/>
      <c r="E602" s="4"/>
    </row>
    <row r="603" spans="2:5" ht="16">
      <c r="B603"/>
      <c r="C603" s="2"/>
      <c r="D603" s="3"/>
      <c r="E603" s="4"/>
    </row>
    <row r="604" spans="2:5" ht="16">
      <c r="B604"/>
      <c r="C604" s="2"/>
      <c r="D604" s="3"/>
      <c r="E604" s="4"/>
    </row>
    <row r="605" spans="2:5" ht="16">
      <c r="B605"/>
      <c r="C605" s="2"/>
      <c r="D605" s="3"/>
      <c r="E605" s="4"/>
    </row>
    <row r="606" spans="2:5" ht="16">
      <c r="B606"/>
      <c r="C606" s="2"/>
      <c r="D606" s="3"/>
      <c r="E606" s="4"/>
    </row>
    <row r="607" spans="2:5" ht="16">
      <c r="B607"/>
      <c r="C607" s="2"/>
      <c r="D607" s="3"/>
      <c r="E607" s="4"/>
    </row>
    <row r="608" spans="2:5" ht="16">
      <c r="B608"/>
      <c r="C608" s="2"/>
      <c r="D608" s="3"/>
      <c r="E608" s="4"/>
    </row>
    <row r="609" spans="2:5" ht="16">
      <c r="B609"/>
      <c r="C609" s="2"/>
      <c r="D609" s="3"/>
      <c r="E609" s="4"/>
    </row>
    <row r="610" spans="2:5" ht="16">
      <c r="B610"/>
      <c r="C610" s="2"/>
      <c r="D610" s="3"/>
      <c r="E610" s="4"/>
    </row>
    <row r="611" spans="2:5" ht="16">
      <c r="B611"/>
      <c r="C611" s="2"/>
      <c r="D611" s="3"/>
      <c r="E611" s="4"/>
    </row>
    <row r="612" spans="2:5" ht="16">
      <c r="B612"/>
      <c r="C612" s="2"/>
      <c r="D612" s="3"/>
      <c r="E612" s="4"/>
    </row>
    <row r="613" spans="2:5" ht="16">
      <c r="B613"/>
      <c r="C613" s="2"/>
      <c r="D613" s="3"/>
      <c r="E613" s="4"/>
    </row>
    <row r="614" spans="2:5" ht="16">
      <c r="B614"/>
      <c r="C614" s="2"/>
      <c r="D614" s="3"/>
      <c r="E614" s="4"/>
    </row>
    <row r="615" spans="2:5" ht="16">
      <c r="B615"/>
      <c r="C615" s="2"/>
      <c r="D615" s="3"/>
      <c r="E615" s="4"/>
    </row>
    <row r="616" spans="2:5" ht="16">
      <c r="B616"/>
      <c r="C616" s="2"/>
      <c r="D616" s="3"/>
      <c r="E616" s="4"/>
    </row>
    <row r="617" spans="2:5" ht="16">
      <c r="B617"/>
      <c r="C617" s="2"/>
      <c r="D617" s="3"/>
      <c r="E617" s="4"/>
    </row>
    <row r="618" spans="2:5" ht="16">
      <c r="B618"/>
      <c r="C618" s="2"/>
      <c r="D618" s="3"/>
      <c r="E618" s="4"/>
    </row>
    <row r="619" spans="2:5" ht="16">
      <c r="B619"/>
      <c r="C619" s="2"/>
      <c r="D619" s="3"/>
      <c r="E619" s="4"/>
    </row>
    <row r="620" spans="2:5" ht="16">
      <c r="B620"/>
      <c r="C620" s="2"/>
      <c r="D620" s="3"/>
      <c r="E620" s="4"/>
    </row>
    <row r="621" spans="2:5" ht="16">
      <c r="B621"/>
      <c r="C621" s="2"/>
      <c r="D621" s="3"/>
      <c r="E621" s="4"/>
    </row>
    <row r="622" spans="2:5" ht="16">
      <c r="B622"/>
      <c r="C622" s="2"/>
      <c r="D622" s="3"/>
      <c r="E622" s="4"/>
    </row>
    <row r="623" spans="2:5" ht="16">
      <c r="B623"/>
      <c r="C623" s="2"/>
      <c r="D623" s="3"/>
      <c r="E623" s="4"/>
    </row>
    <row r="624" spans="2:5" ht="16">
      <c r="B624"/>
      <c r="C624" s="2"/>
      <c r="D624" s="3"/>
      <c r="E624" s="4"/>
    </row>
    <row r="625" spans="2:5" ht="16">
      <c r="B625"/>
      <c r="C625" s="2"/>
      <c r="D625" s="3"/>
      <c r="E625" s="4"/>
    </row>
    <row r="626" spans="2:5" ht="16">
      <c r="B626"/>
      <c r="C626" s="2"/>
      <c r="D626" s="3"/>
      <c r="E626" s="4"/>
    </row>
    <row r="627" spans="2:5" ht="16">
      <c r="B627"/>
      <c r="C627" s="2"/>
      <c r="D627" s="3"/>
      <c r="E627" s="4"/>
    </row>
    <row r="628" spans="2:5" ht="16">
      <c r="B628"/>
      <c r="C628" s="2"/>
      <c r="D628" s="3"/>
      <c r="E628" s="4"/>
    </row>
    <row r="629" spans="2:5" ht="16">
      <c r="B629"/>
      <c r="C629" s="2"/>
      <c r="D629" s="3"/>
      <c r="E629" s="4"/>
    </row>
    <row r="630" spans="2:5" ht="16">
      <c r="B630"/>
      <c r="C630" s="2"/>
      <c r="D630" s="3"/>
      <c r="E630" s="4"/>
    </row>
    <row r="631" spans="2:5" ht="16">
      <c r="B631"/>
      <c r="C631" s="2"/>
      <c r="D631" s="3"/>
      <c r="E631" s="4"/>
    </row>
    <row r="632" spans="2:5" ht="16">
      <c r="B632"/>
      <c r="C632" s="2"/>
      <c r="D632" s="3"/>
      <c r="E632" s="4"/>
    </row>
    <row r="633" spans="2:5" ht="16">
      <c r="B633"/>
      <c r="C633" s="2"/>
      <c r="D633" s="3"/>
      <c r="E633" s="4"/>
    </row>
    <row r="634" spans="2:5" ht="16">
      <c r="B634"/>
      <c r="C634" s="2"/>
      <c r="D634" s="3"/>
      <c r="E634" s="4"/>
    </row>
    <row r="635" spans="2:5" ht="16">
      <c r="B635"/>
      <c r="C635" s="2"/>
      <c r="D635" s="3"/>
      <c r="E635" s="4"/>
    </row>
    <row r="636" spans="2:5" ht="16">
      <c r="B636"/>
      <c r="C636" s="2"/>
      <c r="D636" s="3"/>
      <c r="E636" s="4"/>
    </row>
    <row r="637" spans="2:5" ht="16">
      <c r="B637"/>
      <c r="C637" s="2"/>
      <c r="D637" s="3"/>
      <c r="E637" s="4"/>
    </row>
    <row r="638" spans="2:5" ht="16">
      <c r="B638"/>
      <c r="C638" s="2"/>
      <c r="D638" s="3"/>
      <c r="E638" s="4"/>
    </row>
    <row r="639" spans="2:5" ht="16">
      <c r="B639"/>
      <c r="C639" s="2"/>
      <c r="D639" s="3"/>
      <c r="E639" s="4"/>
    </row>
    <row r="640" spans="2:5" ht="16">
      <c r="B640"/>
      <c r="C640" s="2"/>
      <c r="D640" s="3"/>
      <c r="E640" s="4"/>
    </row>
    <row r="641" spans="2:5" ht="16">
      <c r="B641"/>
      <c r="C641" s="2"/>
      <c r="D641" s="3"/>
      <c r="E641" s="4"/>
    </row>
    <row r="642" spans="2:5" ht="16">
      <c r="B642"/>
      <c r="C642" s="2"/>
      <c r="D642" s="3"/>
      <c r="E642" s="4"/>
    </row>
    <row r="643" spans="2:5" ht="16">
      <c r="B643"/>
      <c r="C643" s="2"/>
      <c r="D643" s="3"/>
      <c r="E643" s="4"/>
    </row>
    <row r="644" spans="2:5" ht="16">
      <c r="B644"/>
      <c r="C644" s="2"/>
      <c r="D644" s="3"/>
      <c r="E644" s="4"/>
    </row>
    <row r="645" spans="2:5" ht="16">
      <c r="B645"/>
      <c r="C645" s="2"/>
      <c r="D645" s="3"/>
      <c r="E645" s="4"/>
    </row>
    <row r="646" spans="2:5" ht="16">
      <c r="B646"/>
      <c r="C646" s="2"/>
      <c r="D646" s="3"/>
      <c r="E646" s="4"/>
    </row>
    <row r="647" spans="2:5" ht="16">
      <c r="B647"/>
      <c r="C647" s="2"/>
      <c r="D647" s="3"/>
      <c r="E647" s="4"/>
    </row>
    <row r="648" spans="2:5" ht="16">
      <c r="B648"/>
      <c r="C648" s="2"/>
      <c r="D648" s="3"/>
      <c r="E648" s="4"/>
    </row>
    <row r="649" spans="2:5" ht="16">
      <c r="B649"/>
      <c r="C649" s="2"/>
      <c r="D649" s="3"/>
      <c r="E649" s="4"/>
    </row>
    <row r="650" spans="2:5" ht="16">
      <c r="B650"/>
      <c r="C650" s="2"/>
      <c r="D650" s="3"/>
      <c r="E650" s="4"/>
    </row>
    <row r="651" spans="2:5" ht="16">
      <c r="B651"/>
      <c r="C651" s="2"/>
      <c r="D651" s="3"/>
      <c r="E651" s="4"/>
    </row>
    <row r="652" spans="2:5" ht="16">
      <c r="B652"/>
      <c r="C652" s="2"/>
      <c r="D652" s="3"/>
      <c r="E652" s="4"/>
    </row>
    <row r="653" spans="2:5" ht="16">
      <c r="B653"/>
      <c r="C653" s="2"/>
      <c r="D653" s="3"/>
      <c r="E653" s="4"/>
    </row>
    <row r="654" spans="2:5" ht="16">
      <c r="B654"/>
      <c r="C654" s="2"/>
      <c r="D654" s="3"/>
      <c r="E654" s="4"/>
    </row>
    <row r="655" spans="2:5" ht="16">
      <c r="B655"/>
      <c r="C655" s="2"/>
      <c r="D655" s="3"/>
      <c r="E655" s="4"/>
    </row>
    <row r="656" spans="2:5" ht="16">
      <c r="B656"/>
      <c r="C656" s="2"/>
      <c r="D656" s="3"/>
      <c r="E656" s="4"/>
    </row>
    <row r="657" spans="2:5" ht="16">
      <c r="B657"/>
      <c r="C657" s="2"/>
      <c r="D657" s="3"/>
      <c r="E657" s="4"/>
    </row>
    <row r="658" spans="2:5" ht="16">
      <c r="B658"/>
      <c r="C658" s="2"/>
      <c r="D658" s="3"/>
      <c r="E658" s="4"/>
    </row>
    <row r="659" spans="2:5" ht="16">
      <c r="B659"/>
      <c r="C659" s="2"/>
      <c r="D659" s="3"/>
      <c r="E659" s="4"/>
    </row>
    <row r="660" spans="2:5" ht="16">
      <c r="B660"/>
      <c r="C660" s="2"/>
      <c r="D660" s="3"/>
      <c r="E660" s="4"/>
    </row>
    <row r="661" spans="2:5" ht="16">
      <c r="B661"/>
      <c r="C661" s="2"/>
      <c r="D661" s="3"/>
      <c r="E661" s="4"/>
    </row>
    <row r="662" spans="2:5" ht="16">
      <c r="B662"/>
      <c r="C662" s="2"/>
      <c r="D662" s="3"/>
      <c r="E662" s="4"/>
    </row>
    <row r="663" spans="2:5" ht="16">
      <c r="B663"/>
      <c r="C663" s="2"/>
      <c r="D663" s="3"/>
      <c r="E663" s="4"/>
    </row>
    <row r="664" spans="2:5" ht="16">
      <c r="B664"/>
      <c r="C664" s="2"/>
      <c r="D664" s="3"/>
      <c r="E664" s="4"/>
    </row>
    <row r="665" spans="2:5" ht="16">
      <c r="B665"/>
      <c r="C665" s="2"/>
      <c r="D665" s="3"/>
      <c r="E665" s="4"/>
    </row>
    <row r="666" spans="2:5" ht="16">
      <c r="B666"/>
      <c r="C666" s="2"/>
      <c r="D666" s="3"/>
      <c r="E666" s="4"/>
    </row>
    <row r="667" spans="2:5" ht="16">
      <c r="B667"/>
      <c r="C667" s="2"/>
      <c r="D667" s="3"/>
      <c r="E667" s="4"/>
    </row>
    <row r="668" spans="2:5" ht="16">
      <c r="B668"/>
      <c r="C668" s="2"/>
      <c r="D668" s="3"/>
      <c r="E668" s="4"/>
    </row>
    <row r="669" spans="2:5" ht="16">
      <c r="B669"/>
      <c r="C669" s="2"/>
      <c r="D669" s="3"/>
      <c r="E669" s="4"/>
    </row>
    <row r="670" spans="2:5" ht="16">
      <c r="B670"/>
      <c r="C670" s="2"/>
      <c r="D670" s="3"/>
      <c r="E670" s="4"/>
    </row>
    <row r="671" spans="2:5" ht="16">
      <c r="B671"/>
      <c r="C671" s="2"/>
      <c r="D671" s="3"/>
      <c r="E671" s="4"/>
    </row>
    <row r="672" spans="2:5" ht="16">
      <c r="B672"/>
      <c r="C672" s="2"/>
      <c r="D672" s="3"/>
      <c r="E672" s="4"/>
    </row>
    <row r="673" spans="2:5" ht="16">
      <c r="B673"/>
      <c r="C673" s="2"/>
      <c r="D673" s="3"/>
      <c r="E673" s="4"/>
    </row>
    <row r="674" spans="2:5" ht="16">
      <c r="B674"/>
      <c r="C674" s="2"/>
      <c r="D674" s="3"/>
      <c r="E674" s="4"/>
    </row>
    <row r="675" spans="2:5" ht="16">
      <c r="B675"/>
      <c r="C675" s="2"/>
      <c r="D675" s="3"/>
      <c r="E675" s="4"/>
    </row>
    <row r="676" spans="2:5" ht="16">
      <c r="B676"/>
      <c r="C676" s="2"/>
      <c r="D676" s="3"/>
      <c r="E676" s="4"/>
    </row>
    <row r="677" spans="2:5" ht="16">
      <c r="B677"/>
      <c r="C677" s="2"/>
      <c r="D677" s="3"/>
      <c r="E677" s="4"/>
    </row>
    <row r="678" spans="2:5" ht="16">
      <c r="B678"/>
      <c r="C678" s="2"/>
      <c r="D678" s="3"/>
      <c r="E678" s="4"/>
    </row>
    <row r="679" spans="2:5" ht="16">
      <c r="B679"/>
      <c r="C679" s="2"/>
      <c r="D679" s="3"/>
      <c r="E679" s="4"/>
    </row>
    <row r="680" spans="2:5" ht="16">
      <c r="B680"/>
      <c r="C680" s="2"/>
      <c r="D680" s="3"/>
      <c r="E680" s="4"/>
    </row>
    <row r="681" spans="2:5" ht="16">
      <c r="B681"/>
      <c r="C681" s="2"/>
      <c r="D681" s="3"/>
      <c r="E681" s="4"/>
    </row>
    <row r="682" spans="2:5" ht="16">
      <c r="B682"/>
      <c r="C682" s="2"/>
      <c r="D682" s="3"/>
      <c r="E682" s="4"/>
    </row>
    <row r="683" spans="2:5" ht="16">
      <c r="B683"/>
      <c r="C683" s="2"/>
      <c r="D683" s="3"/>
      <c r="E683" s="4"/>
    </row>
    <row r="684" spans="2:5" ht="16">
      <c r="B684"/>
      <c r="C684" s="2"/>
      <c r="D684" s="3"/>
      <c r="E684" s="4"/>
    </row>
    <row r="685" spans="2:5" ht="16">
      <c r="B685"/>
      <c r="C685" s="2"/>
      <c r="D685" s="3"/>
      <c r="E685" s="4"/>
    </row>
    <row r="686" spans="2:5" ht="16">
      <c r="B686"/>
      <c r="C686" s="2"/>
      <c r="D686" s="3"/>
      <c r="E686" s="4"/>
    </row>
    <row r="687" spans="2:5" ht="16">
      <c r="B687"/>
      <c r="C687" s="2"/>
      <c r="D687" s="3"/>
      <c r="E687" s="4"/>
    </row>
    <row r="688" spans="2:5" ht="16">
      <c r="B688"/>
      <c r="C688" s="2"/>
      <c r="D688" s="3"/>
      <c r="E688" s="4"/>
    </row>
    <row r="689" spans="2:5" ht="16">
      <c r="B689"/>
      <c r="C689" s="2"/>
      <c r="D689" s="3"/>
      <c r="E689" s="4"/>
    </row>
    <row r="690" spans="2:5" ht="16">
      <c r="B690"/>
      <c r="C690" s="2"/>
      <c r="D690" s="3"/>
      <c r="E690" s="4"/>
    </row>
    <row r="691" spans="2:5" ht="16">
      <c r="B691"/>
      <c r="C691" s="2"/>
      <c r="D691" s="3"/>
      <c r="E691" s="4"/>
    </row>
    <row r="692" spans="2:5" ht="16">
      <c r="B692"/>
      <c r="C692" s="2"/>
      <c r="D692" s="3"/>
      <c r="E692" s="4"/>
    </row>
    <row r="693" spans="2:5" ht="16">
      <c r="B693"/>
      <c r="C693" s="2"/>
      <c r="D693" s="3"/>
      <c r="E693" s="4"/>
    </row>
    <row r="694" spans="2:5" ht="16">
      <c r="B694"/>
      <c r="C694" s="2"/>
      <c r="D694" s="3"/>
      <c r="E694" s="4"/>
    </row>
    <row r="695" spans="2:5" ht="16">
      <c r="B695"/>
      <c r="C695" s="2"/>
      <c r="D695" s="3"/>
      <c r="E695" s="4"/>
    </row>
    <row r="696" spans="2:5" ht="16">
      <c r="B696"/>
      <c r="C696" s="2"/>
      <c r="D696" s="3"/>
      <c r="E696" s="4"/>
    </row>
    <row r="697" spans="2:5" ht="16">
      <c r="B697"/>
      <c r="C697" s="2"/>
      <c r="D697" s="3"/>
      <c r="E697" s="4"/>
    </row>
    <row r="698" spans="2:5" ht="16">
      <c r="B698"/>
      <c r="C698" s="2"/>
      <c r="D698" s="3"/>
      <c r="E698" s="4"/>
    </row>
    <row r="699" spans="2:5" ht="16">
      <c r="B699"/>
      <c r="C699" s="2"/>
      <c r="D699" s="3"/>
      <c r="E699" s="4"/>
    </row>
    <row r="700" spans="2:5" ht="16">
      <c r="B700"/>
      <c r="C700" s="2"/>
      <c r="D700" s="3"/>
      <c r="E700" s="4"/>
    </row>
    <row r="701" spans="2:5" ht="16">
      <c r="B701"/>
      <c r="C701" s="2"/>
      <c r="D701" s="3"/>
      <c r="E701" s="4"/>
    </row>
    <row r="702" spans="2:5" ht="16">
      <c r="B702"/>
      <c r="C702" s="2"/>
      <c r="D702" s="3"/>
      <c r="E702" s="4"/>
    </row>
    <row r="703" spans="2:5" ht="16">
      <c r="B703"/>
      <c r="C703" s="2"/>
      <c r="D703" s="3"/>
      <c r="E703" s="4"/>
    </row>
    <row r="704" spans="2:5" ht="16">
      <c r="B704"/>
      <c r="C704" s="2"/>
      <c r="D704" s="3"/>
      <c r="E704" s="4"/>
    </row>
    <row r="705" spans="2:5" ht="16">
      <c r="B705"/>
      <c r="C705" s="2"/>
      <c r="D705" s="3"/>
      <c r="E705" s="4"/>
    </row>
    <row r="706" spans="2:5" ht="16">
      <c r="B706"/>
      <c r="C706" s="2"/>
      <c r="D706" s="3"/>
      <c r="E706" s="4"/>
    </row>
    <row r="707" spans="2:5" ht="16">
      <c r="B707"/>
      <c r="C707" s="2"/>
      <c r="D707" s="3"/>
      <c r="E707" s="4"/>
    </row>
    <row r="708" spans="2:5" ht="16">
      <c r="B708"/>
      <c r="C708" s="2"/>
      <c r="D708" s="3"/>
      <c r="E708" s="4"/>
    </row>
    <row r="709" spans="2:5" ht="16">
      <c r="B709"/>
      <c r="C709" s="2"/>
      <c r="D709" s="3"/>
      <c r="E709" s="4"/>
    </row>
    <row r="710" spans="2:5" ht="16">
      <c r="B710"/>
      <c r="C710" s="2"/>
      <c r="D710" s="3"/>
      <c r="E710" s="4"/>
    </row>
    <row r="711" spans="2:5" ht="16">
      <c r="B711"/>
      <c r="C711" s="2"/>
      <c r="D711" s="3"/>
      <c r="E711" s="4"/>
    </row>
    <row r="712" spans="2:5" ht="16">
      <c r="B712"/>
      <c r="C712" s="2"/>
      <c r="D712" s="3"/>
      <c r="E712" s="4"/>
    </row>
    <row r="713" spans="2:5" ht="16">
      <c r="B713"/>
      <c r="C713" s="2"/>
      <c r="D713" s="3"/>
      <c r="E713" s="4"/>
    </row>
    <row r="714" spans="2:5" ht="16">
      <c r="B714"/>
      <c r="C714" s="2"/>
      <c r="D714" s="3"/>
      <c r="E714" s="4"/>
    </row>
    <row r="715" spans="2:5" ht="16">
      <c r="B715"/>
      <c r="C715" s="2"/>
      <c r="D715" s="3"/>
      <c r="E715" s="4"/>
    </row>
    <row r="716" spans="2:5" ht="16">
      <c r="B716"/>
      <c r="C716" s="2"/>
      <c r="D716" s="3"/>
      <c r="E716" s="4"/>
    </row>
    <row r="717" spans="2:5" ht="16">
      <c r="B717"/>
      <c r="C717" s="2"/>
      <c r="D717" s="3"/>
      <c r="E717" s="4"/>
    </row>
    <row r="718" spans="2:5" ht="16">
      <c r="B718"/>
      <c r="C718" s="2"/>
      <c r="D718" s="3"/>
      <c r="E718" s="4"/>
    </row>
    <row r="719" spans="2:5" ht="16">
      <c r="B719"/>
      <c r="C719" s="2"/>
      <c r="D719" s="3"/>
      <c r="E719" s="4"/>
    </row>
    <row r="720" spans="2:5" ht="16">
      <c r="B720"/>
      <c r="C720" s="2"/>
      <c r="D720" s="3"/>
      <c r="E720" s="4"/>
    </row>
    <row r="721" spans="2:5" ht="16">
      <c r="B721"/>
      <c r="C721" s="2"/>
      <c r="D721" s="3"/>
      <c r="E721" s="4"/>
    </row>
    <row r="722" spans="2:5" ht="16">
      <c r="B722"/>
      <c r="C722" s="2"/>
      <c r="D722" s="3"/>
      <c r="E722" s="4"/>
    </row>
    <row r="723" spans="2:5" ht="16">
      <c r="B723"/>
      <c r="C723" s="2"/>
      <c r="D723" s="3"/>
      <c r="E723" s="4"/>
    </row>
    <row r="724" spans="2:5" ht="16">
      <c r="B724"/>
      <c r="C724" s="2"/>
      <c r="D724" s="3"/>
      <c r="E724" s="4"/>
    </row>
    <row r="725" spans="2:5" ht="16">
      <c r="B725"/>
      <c r="C725" s="2"/>
      <c r="D725" s="3"/>
      <c r="E725" s="4"/>
    </row>
    <row r="726" spans="2:5" ht="16">
      <c r="B726"/>
      <c r="C726" s="2"/>
      <c r="D726" s="3"/>
      <c r="E726" s="4"/>
    </row>
    <row r="727" spans="2:5" ht="16">
      <c r="B727"/>
      <c r="C727" s="2"/>
      <c r="D727" s="3"/>
      <c r="E727" s="4"/>
    </row>
    <row r="728" spans="2:5" ht="16">
      <c r="B728"/>
      <c r="C728" s="2"/>
      <c r="D728" s="3"/>
      <c r="E728" s="4"/>
    </row>
    <row r="729" spans="2:5" ht="16">
      <c r="B729"/>
      <c r="C729" s="2"/>
      <c r="D729" s="3"/>
      <c r="E729" s="4"/>
    </row>
    <row r="730" spans="2:5" ht="16">
      <c r="B730"/>
      <c r="C730" s="2"/>
      <c r="D730" s="3"/>
      <c r="E730" s="4"/>
    </row>
    <row r="731" spans="2:5" ht="16">
      <c r="B731"/>
      <c r="C731" s="2"/>
      <c r="D731" s="3"/>
      <c r="E731" s="4"/>
    </row>
    <row r="732" spans="2:5" ht="16">
      <c r="B732"/>
      <c r="C732" s="2"/>
      <c r="D732" s="3"/>
      <c r="E732" s="4"/>
    </row>
    <row r="733" spans="2:5" ht="16">
      <c r="B733"/>
      <c r="C733" s="2"/>
      <c r="D733" s="3"/>
      <c r="E733" s="4"/>
    </row>
    <row r="734" spans="2:5" ht="16">
      <c r="B734"/>
      <c r="C734" s="2"/>
      <c r="D734" s="3"/>
      <c r="E734" s="4"/>
    </row>
    <row r="735" spans="2:5" ht="16">
      <c r="B735"/>
      <c r="C735" s="2"/>
      <c r="D735" s="3"/>
      <c r="E735" s="4"/>
    </row>
    <row r="736" spans="2:5" ht="16">
      <c r="B736"/>
      <c r="C736" s="2"/>
      <c r="D736" s="3"/>
      <c r="E736" s="4"/>
    </row>
    <row r="737" spans="2:5" ht="16">
      <c r="B737"/>
      <c r="C737" s="2"/>
      <c r="D737" s="3"/>
      <c r="E737" s="4"/>
    </row>
    <row r="738" spans="2:5" ht="16">
      <c r="B738"/>
      <c r="C738" s="2"/>
      <c r="D738" s="3"/>
      <c r="E738" s="4"/>
    </row>
    <row r="739" spans="2:5" ht="16">
      <c r="B739"/>
      <c r="C739" s="2"/>
      <c r="D739" s="3"/>
      <c r="E739" s="4"/>
    </row>
    <row r="740" spans="2:5" ht="16">
      <c r="B740"/>
      <c r="C740" s="2"/>
      <c r="D740" s="3"/>
      <c r="E740" s="4"/>
    </row>
    <row r="741" spans="2:5" ht="16">
      <c r="B741"/>
      <c r="C741" s="2"/>
      <c r="D741" s="3"/>
      <c r="E741" s="4"/>
    </row>
    <row r="742" spans="2:5" ht="16">
      <c r="B742"/>
      <c r="C742" s="2"/>
      <c r="D742" s="3"/>
      <c r="E742" s="4"/>
    </row>
    <row r="743" spans="2:5" ht="16">
      <c r="B743"/>
      <c r="C743" s="2"/>
      <c r="D743" s="3"/>
      <c r="E743" s="4"/>
    </row>
    <row r="744" spans="2:5" ht="16">
      <c r="B744"/>
      <c r="C744" s="2"/>
      <c r="D744" s="3"/>
      <c r="E744" s="4"/>
    </row>
    <row r="745" spans="2:5" ht="16">
      <c r="B745"/>
      <c r="C745" s="2"/>
      <c r="D745" s="3"/>
      <c r="E745" s="4"/>
    </row>
    <row r="746" spans="2:5" ht="16">
      <c r="B746"/>
      <c r="C746" s="2"/>
      <c r="D746" s="3"/>
      <c r="E746" s="4"/>
    </row>
    <row r="747" spans="2:5" ht="16">
      <c r="B747"/>
      <c r="C747" s="2"/>
      <c r="D747" s="3"/>
      <c r="E747" s="4"/>
    </row>
    <row r="748" spans="2:5" ht="16">
      <c r="B748"/>
      <c r="C748" s="2"/>
      <c r="D748" s="3"/>
      <c r="E748" s="4"/>
    </row>
    <row r="749" spans="2:5" ht="16">
      <c r="B749"/>
      <c r="C749" s="2"/>
      <c r="D749" s="3"/>
      <c r="E749" s="4"/>
    </row>
    <row r="750" spans="2:5" ht="16">
      <c r="B750"/>
      <c r="C750" s="2"/>
      <c r="D750" s="3"/>
      <c r="E750" s="4"/>
    </row>
    <row r="751" spans="2:5" ht="16">
      <c r="B751"/>
      <c r="C751" s="2"/>
      <c r="D751" s="3"/>
      <c r="E751" s="4"/>
    </row>
    <row r="752" spans="2:5" ht="16">
      <c r="B752"/>
      <c r="C752" s="2"/>
      <c r="D752" s="3"/>
      <c r="E752" s="4"/>
    </row>
    <row r="753" spans="2:5" ht="16">
      <c r="B753"/>
      <c r="C753" s="2"/>
      <c r="D753" s="3"/>
      <c r="E753" s="4"/>
    </row>
    <row r="754" spans="2:5" ht="16">
      <c r="B754"/>
      <c r="C754" s="2"/>
      <c r="D754" s="3"/>
      <c r="E754" s="4"/>
    </row>
    <row r="755" spans="2:5" ht="16">
      <c r="B755"/>
      <c r="C755" s="2"/>
      <c r="D755" s="3"/>
      <c r="E755" s="4"/>
    </row>
    <row r="756" spans="2:5" ht="16">
      <c r="B756"/>
      <c r="C756" s="2"/>
      <c r="D756" s="3"/>
      <c r="E756" s="4"/>
    </row>
    <row r="757" spans="2:5" ht="16">
      <c r="B757"/>
      <c r="C757" s="2"/>
      <c r="D757" s="3"/>
      <c r="E757" s="4"/>
    </row>
    <row r="758" spans="2:5" ht="16">
      <c r="B758"/>
      <c r="C758" s="2"/>
      <c r="D758" s="3"/>
      <c r="E758" s="4"/>
    </row>
    <row r="759" spans="2:5" ht="16">
      <c r="B759"/>
      <c r="C759" s="2"/>
      <c r="D759" s="3"/>
      <c r="E759" s="4"/>
    </row>
    <row r="760" spans="2:5" ht="16">
      <c r="B760"/>
      <c r="C760" s="2"/>
      <c r="D760" s="3"/>
      <c r="E760" s="4"/>
    </row>
    <row r="761" spans="2:5" ht="16">
      <c r="B761"/>
      <c r="C761" s="2"/>
      <c r="D761" s="3"/>
      <c r="E761" s="4"/>
    </row>
    <row r="762" spans="2:5" ht="16">
      <c r="B762"/>
      <c r="C762" s="2"/>
      <c r="D762" s="3"/>
      <c r="E762" s="4"/>
    </row>
    <row r="763" spans="2:5" ht="16">
      <c r="B763"/>
      <c r="C763" s="2"/>
      <c r="D763" s="3"/>
      <c r="E763" s="4"/>
    </row>
    <row r="764" spans="2:5" ht="16">
      <c r="B764"/>
      <c r="C764" s="2"/>
      <c r="D764" s="3"/>
      <c r="E764" s="4"/>
    </row>
    <row r="765" spans="2:5" ht="16">
      <c r="B765"/>
      <c r="C765" s="2"/>
      <c r="D765" s="3"/>
      <c r="E765" s="4"/>
    </row>
    <row r="766" spans="2:5" ht="16">
      <c r="B766"/>
      <c r="C766" s="2"/>
      <c r="D766" s="3"/>
      <c r="E766" s="4"/>
    </row>
    <row r="767" spans="2:5" ht="16">
      <c r="B767"/>
      <c r="C767" s="2"/>
      <c r="D767" s="3"/>
      <c r="E767" s="4"/>
    </row>
    <row r="768" spans="2:5" ht="16">
      <c r="B768"/>
      <c r="C768" s="2"/>
      <c r="D768" s="3"/>
      <c r="E768" s="4"/>
    </row>
    <row r="769" spans="2:5" ht="16">
      <c r="B769"/>
      <c r="C769" s="2"/>
      <c r="D769" s="3"/>
      <c r="E769" s="4"/>
    </row>
    <row r="770" spans="2:5" ht="16">
      <c r="B770"/>
      <c r="C770" s="2"/>
      <c r="D770" s="3"/>
      <c r="E770" s="4"/>
    </row>
    <row r="771" spans="2:5" ht="16">
      <c r="B771"/>
      <c r="C771" s="2"/>
      <c r="D771" s="3"/>
      <c r="E771" s="4"/>
    </row>
    <row r="772" spans="2:5" ht="16">
      <c r="B772"/>
      <c r="C772" s="2"/>
      <c r="D772" s="3"/>
      <c r="E772" s="4"/>
    </row>
    <row r="773" spans="2:5" ht="16">
      <c r="B773"/>
      <c r="C773" s="2"/>
      <c r="D773" s="3"/>
      <c r="E773" s="4"/>
    </row>
    <row r="774" spans="2:5" ht="16">
      <c r="B774"/>
      <c r="C774" s="2"/>
      <c r="D774" s="3"/>
      <c r="E774" s="4"/>
    </row>
    <row r="775" spans="2:5" ht="16">
      <c r="B775"/>
      <c r="C775" s="2"/>
      <c r="D775" s="3"/>
      <c r="E775" s="4"/>
    </row>
    <row r="776" spans="2:5" ht="16">
      <c r="B776"/>
      <c r="C776" s="2"/>
      <c r="D776" s="3"/>
      <c r="E776" s="4"/>
    </row>
    <row r="777" spans="2:5" ht="16">
      <c r="B777"/>
      <c r="C777" s="2"/>
      <c r="D777" s="3"/>
      <c r="E777" s="4"/>
    </row>
    <row r="778" spans="2:5" ht="16">
      <c r="B778"/>
      <c r="C778" s="2"/>
      <c r="D778" s="3"/>
      <c r="E778" s="4"/>
    </row>
    <row r="779" spans="2:5" ht="16">
      <c r="B779"/>
      <c r="C779" s="2"/>
      <c r="D779" s="3"/>
      <c r="E779" s="4"/>
    </row>
    <row r="780" spans="2:5" ht="16">
      <c r="B780"/>
      <c r="C780" s="2"/>
      <c r="D780" s="3"/>
      <c r="E780" s="4"/>
    </row>
    <row r="781" spans="2:5" ht="16">
      <c r="B781"/>
      <c r="C781" s="2"/>
      <c r="D781" s="3"/>
      <c r="E781" s="4"/>
    </row>
    <row r="782" spans="2:5" ht="16">
      <c r="B782"/>
      <c r="C782" s="2"/>
      <c r="D782" s="3"/>
      <c r="E782" s="4"/>
    </row>
    <row r="783" spans="2:5" ht="16">
      <c r="B783"/>
      <c r="C783" s="2"/>
      <c r="D783" s="3"/>
      <c r="E783" s="4"/>
    </row>
    <row r="784" spans="2:5" ht="16">
      <c r="B784"/>
      <c r="C784" s="2"/>
      <c r="D784" s="3"/>
      <c r="E784" s="4"/>
    </row>
    <row r="785" spans="2:5" ht="16">
      <c r="B785"/>
      <c r="C785" s="2"/>
      <c r="D785" s="3"/>
      <c r="E785" s="4"/>
    </row>
    <row r="786" spans="2:5" ht="16">
      <c r="B786"/>
      <c r="C786" s="2"/>
      <c r="D786" s="3"/>
      <c r="E786" s="4"/>
    </row>
    <row r="787" spans="2:5" ht="16">
      <c r="B787"/>
      <c r="C787" s="2"/>
      <c r="D787" s="3"/>
      <c r="E787" s="4"/>
    </row>
    <row r="788" spans="2:5" ht="16">
      <c r="B788"/>
      <c r="C788" s="2"/>
      <c r="D788" s="3"/>
      <c r="E788" s="4"/>
    </row>
    <row r="789" spans="2:5" ht="16">
      <c r="B789"/>
      <c r="C789" s="2"/>
      <c r="D789" s="3"/>
      <c r="E789" s="4"/>
    </row>
    <row r="790" spans="2:5" ht="16">
      <c r="B790"/>
      <c r="C790" s="2"/>
      <c r="D790" s="3"/>
      <c r="E790" s="4"/>
    </row>
    <row r="791" spans="2:5" ht="16">
      <c r="B791"/>
      <c r="C791" s="2"/>
      <c r="D791" s="3"/>
      <c r="E791" s="4"/>
    </row>
    <row r="792" spans="2:5" ht="16">
      <c r="B792"/>
      <c r="C792" s="2"/>
      <c r="D792" s="3"/>
      <c r="E792" s="4"/>
    </row>
    <row r="793" spans="2:5" ht="16">
      <c r="B793"/>
      <c r="C793" s="2"/>
      <c r="D793" s="3"/>
      <c r="E793" s="4"/>
    </row>
    <row r="794" spans="2:5" ht="16">
      <c r="B794"/>
      <c r="C794" s="2"/>
      <c r="D794" s="3"/>
      <c r="E794" s="4"/>
    </row>
    <row r="795" spans="2:5" ht="16">
      <c r="B795"/>
      <c r="C795" s="2"/>
      <c r="D795" s="3"/>
      <c r="E795" s="4"/>
    </row>
    <row r="796" spans="2:5" ht="16">
      <c r="B796"/>
      <c r="C796" s="2"/>
      <c r="D796" s="3"/>
      <c r="E796" s="4"/>
    </row>
    <row r="797" spans="2:5" ht="16">
      <c r="B797"/>
      <c r="C797" s="2"/>
      <c r="D797" s="3"/>
      <c r="E797" s="4"/>
    </row>
    <row r="798" spans="2:5" ht="16">
      <c r="B798"/>
      <c r="C798" s="2"/>
      <c r="D798" s="3"/>
      <c r="E798" s="4"/>
    </row>
    <row r="799" spans="2:5" ht="16">
      <c r="B799"/>
      <c r="C799" s="2"/>
      <c r="D799" s="3"/>
      <c r="E799" s="4"/>
    </row>
    <row r="800" spans="2:5" ht="16">
      <c r="B800"/>
      <c r="C800" s="2"/>
      <c r="D800" s="3"/>
      <c r="E800" s="4"/>
    </row>
    <row r="801" spans="2:5" ht="16">
      <c r="B801"/>
      <c r="C801" s="2"/>
      <c r="D801" s="3"/>
      <c r="E801" s="4"/>
    </row>
    <row r="802" spans="2:5" ht="16">
      <c r="B802"/>
      <c r="C802" s="2"/>
      <c r="D802" s="3"/>
      <c r="E802" s="4"/>
    </row>
    <row r="803" spans="2:5" ht="16">
      <c r="B803"/>
      <c r="C803" s="2"/>
      <c r="D803" s="3"/>
      <c r="E803" s="4"/>
    </row>
    <row r="804" spans="2:5" ht="16">
      <c r="B804"/>
      <c r="C804" s="2"/>
      <c r="D804" s="3"/>
      <c r="E804" s="4"/>
    </row>
    <row r="805" spans="2:5" ht="16">
      <c r="B805"/>
      <c r="C805" s="2"/>
      <c r="D805" s="3"/>
      <c r="E805" s="4"/>
    </row>
    <row r="806" spans="2:5" ht="16">
      <c r="B806"/>
      <c r="C806" s="2"/>
      <c r="D806" s="3"/>
      <c r="E806" s="4"/>
    </row>
    <row r="807" spans="2:5" ht="16">
      <c r="B807"/>
      <c r="C807" s="2"/>
      <c r="D807" s="3"/>
      <c r="E807" s="4"/>
    </row>
    <row r="808" spans="2:5" ht="16">
      <c r="B808"/>
      <c r="C808" s="2"/>
      <c r="D808" s="3"/>
      <c r="E808" s="4"/>
    </row>
    <row r="809" spans="2:5" ht="16">
      <c r="B809"/>
      <c r="C809" s="2"/>
      <c r="D809" s="3"/>
      <c r="E809" s="4"/>
    </row>
    <row r="810" spans="2:5" ht="16">
      <c r="B810"/>
      <c r="C810" s="2"/>
      <c r="D810" s="3"/>
      <c r="E810" s="4"/>
    </row>
    <row r="811" spans="2:5" ht="16">
      <c r="B811"/>
      <c r="C811" s="2"/>
      <c r="D811" s="3"/>
      <c r="E811" s="4"/>
    </row>
    <row r="812" spans="2:5" ht="16">
      <c r="B812"/>
      <c r="C812" s="2"/>
      <c r="D812" s="3"/>
      <c r="E812" s="4"/>
    </row>
    <row r="813" spans="2:5" ht="16">
      <c r="B813"/>
      <c r="C813" s="2"/>
      <c r="D813" s="3"/>
      <c r="E813" s="4"/>
    </row>
    <row r="814" spans="2:5" ht="16">
      <c r="B814"/>
      <c r="C814" s="2"/>
      <c r="D814" s="3"/>
      <c r="E814" s="4"/>
    </row>
    <row r="815" spans="2:5" ht="16">
      <c r="B815"/>
      <c r="C815" s="2"/>
      <c r="D815" s="3"/>
      <c r="E815" s="4"/>
    </row>
    <row r="816" spans="2:5" ht="16">
      <c r="B816"/>
      <c r="C816" s="2"/>
      <c r="D816" s="3"/>
      <c r="E816" s="4"/>
    </row>
    <row r="817" spans="2:5" ht="16">
      <c r="B817"/>
      <c r="C817" s="2"/>
      <c r="D817" s="3"/>
      <c r="E817" s="4"/>
    </row>
    <row r="818" spans="2:5" ht="16">
      <c r="B818"/>
      <c r="C818" s="2"/>
      <c r="D818" s="3"/>
      <c r="E818" s="4"/>
    </row>
    <row r="819" spans="2:5" ht="16">
      <c r="B819"/>
      <c r="C819" s="2"/>
      <c r="D819" s="3"/>
      <c r="E819" s="4"/>
    </row>
    <row r="820" spans="2:5" ht="16">
      <c r="B820"/>
      <c r="C820" s="2"/>
      <c r="D820" s="3"/>
      <c r="E820" s="4"/>
    </row>
    <row r="821" spans="2:5" ht="16">
      <c r="B821"/>
      <c r="C821" s="2"/>
      <c r="D821" s="3"/>
      <c r="E821" s="4"/>
    </row>
    <row r="822" spans="2:5" ht="16">
      <c r="B822"/>
      <c r="C822" s="2"/>
      <c r="D822" s="3"/>
      <c r="E822" s="4"/>
    </row>
    <row r="823" spans="2:5" ht="16">
      <c r="B823"/>
      <c r="C823" s="2"/>
      <c r="D823" s="3"/>
      <c r="E823" s="4"/>
    </row>
    <row r="824" spans="2:5" ht="16">
      <c r="B824"/>
      <c r="C824" s="2"/>
      <c r="D824" s="3"/>
      <c r="E824" s="4"/>
    </row>
    <row r="825" spans="2:5" ht="16">
      <c r="B825"/>
      <c r="C825" s="2"/>
      <c r="D825" s="3"/>
      <c r="E825" s="4"/>
    </row>
    <row r="826" spans="2:5" ht="16">
      <c r="B826"/>
      <c r="C826" s="2"/>
      <c r="D826" s="3"/>
      <c r="E826" s="4"/>
    </row>
    <row r="827" spans="2:5" ht="16">
      <c r="B827"/>
      <c r="C827" s="2"/>
      <c r="D827" s="3"/>
      <c r="E827" s="4"/>
    </row>
    <row r="828" spans="2:5" ht="16">
      <c r="B828"/>
      <c r="C828" s="2"/>
      <c r="D828" s="3"/>
      <c r="E828" s="4"/>
    </row>
    <row r="829" spans="2:5" ht="16">
      <c r="B829"/>
      <c r="C829" s="2"/>
      <c r="D829" s="3"/>
      <c r="E829" s="4"/>
    </row>
    <row r="830" spans="2:5" ht="16">
      <c r="B830"/>
      <c r="C830" s="2"/>
      <c r="D830" s="3"/>
      <c r="E830" s="4"/>
    </row>
    <row r="831" spans="2:5" ht="16">
      <c r="B831"/>
      <c r="C831" s="2"/>
      <c r="D831" s="3"/>
      <c r="E831" s="4"/>
    </row>
    <row r="832" spans="2:5" ht="16">
      <c r="B832"/>
      <c r="C832" s="2"/>
      <c r="D832" s="3"/>
      <c r="E832" s="4"/>
    </row>
    <row r="833" spans="2:5" ht="16">
      <c r="B833"/>
      <c r="C833" s="2"/>
      <c r="D833" s="3"/>
      <c r="E833" s="4"/>
    </row>
    <row r="834" spans="2:5" ht="16">
      <c r="B834"/>
      <c r="C834" s="2"/>
      <c r="D834" s="3"/>
      <c r="E834" s="4"/>
    </row>
    <row r="835" spans="2:5" ht="16">
      <c r="B835"/>
      <c r="C835" s="2"/>
      <c r="D835" s="3"/>
      <c r="E835" s="4"/>
    </row>
    <row r="836" spans="2:5" ht="16">
      <c r="B836"/>
      <c r="C836" s="2"/>
      <c r="D836" s="3"/>
      <c r="E836" s="4"/>
    </row>
    <row r="837" spans="2:5" ht="16">
      <c r="B837"/>
      <c r="C837" s="2"/>
      <c r="D837" s="3"/>
      <c r="E837" s="4"/>
    </row>
    <row r="838" spans="2:5" ht="16">
      <c r="B838"/>
      <c r="C838" s="2"/>
      <c r="D838" s="3"/>
      <c r="E838" s="4"/>
    </row>
    <row r="839" spans="2:5" ht="16">
      <c r="B839"/>
      <c r="C839" s="2"/>
      <c r="D839" s="3"/>
      <c r="E839" s="4"/>
    </row>
    <row r="840" spans="2:5" ht="16">
      <c r="B840"/>
      <c r="C840" s="2"/>
      <c r="D840" s="3"/>
      <c r="E840" s="4"/>
    </row>
    <row r="841" spans="2:5" ht="16">
      <c r="B841"/>
      <c r="C841" s="2"/>
      <c r="D841" s="3"/>
      <c r="E841" s="4"/>
    </row>
    <row r="842" spans="2:5" ht="16">
      <c r="B842"/>
      <c r="C842" s="2"/>
      <c r="D842" s="3"/>
      <c r="E842" s="4"/>
    </row>
    <row r="843" spans="2:5" ht="16">
      <c r="B843"/>
      <c r="C843" s="2"/>
      <c r="D843" s="3"/>
      <c r="E843" s="4"/>
    </row>
    <row r="844" spans="2:5" ht="16">
      <c r="B844"/>
      <c r="C844" s="2"/>
      <c r="D844" s="3"/>
      <c r="E844" s="4"/>
    </row>
    <row r="845" spans="2:5" ht="16">
      <c r="B845"/>
      <c r="C845" s="2"/>
      <c r="D845" s="3"/>
      <c r="E845" s="4"/>
    </row>
    <row r="846" spans="2:5" ht="16">
      <c r="B846"/>
      <c r="C846" s="2"/>
      <c r="D846" s="3"/>
      <c r="E846" s="4"/>
    </row>
    <row r="847" spans="2:5" ht="16">
      <c r="B847"/>
      <c r="C847" s="2"/>
      <c r="D847" s="3"/>
      <c r="E847" s="4"/>
    </row>
    <row r="848" spans="2:5" ht="16">
      <c r="B848"/>
      <c r="C848" s="2"/>
      <c r="D848" s="3"/>
      <c r="E848" s="4"/>
    </row>
    <row r="849" spans="2:5" ht="16">
      <c r="B849"/>
      <c r="C849" s="2"/>
      <c r="D849" s="3"/>
      <c r="E849" s="4"/>
    </row>
    <row r="850" spans="2:5" ht="16">
      <c r="B850"/>
      <c r="C850" s="2"/>
      <c r="D850" s="3"/>
      <c r="E850" s="4"/>
    </row>
    <row r="851" spans="2:5" ht="16">
      <c r="B851"/>
      <c r="C851" s="2"/>
      <c r="D851" s="3"/>
      <c r="E851" s="4"/>
    </row>
    <row r="852" spans="2:5" ht="16">
      <c r="B852"/>
      <c r="C852" s="2"/>
      <c r="D852" s="3"/>
      <c r="E852" s="4"/>
    </row>
    <row r="853" spans="2:5" ht="16">
      <c r="B853"/>
      <c r="C853" s="2"/>
      <c r="D853" s="3"/>
      <c r="E853" s="4"/>
    </row>
    <row r="854" spans="2:5" ht="16">
      <c r="B854"/>
      <c r="C854" s="2"/>
      <c r="D854" s="3"/>
      <c r="E854" s="4"/>
    </row>
    <row r="855" spans="2:5" ht="16">
      <c r="B855"/>
      <c r="C855" s="2"/>
      <c r="D855" s="3"/>
      <c r="E855" s="4"/>
    </row>
    <row r="856" spans="2:5" ht="16">
      <c r="B856"/>
      <c r="C856" s="2"/>
      <c r="D856" s="3"/>
      <c r="E856" s="4"/>
    </row>
    <row r="857" spans="2:5" ht="16">
      <c r="B857"/>
      <c r="C857" s="2"/>
      <c r="D857" s="3"/>
      <c r="E857" s="4"/>
    </row>
    <row r="858" spans="2:5" ht="16">
      <c r="B858"/>
      <c r="C858" s="2"/>
      <c r="D858" s="3"/>
      <c r="E858" s="4"/>
    </row>
    <row r="859" spans="2:5" ht="16">
      <c r="B859"/>
      <c r="C859" s="2"/>
      <c r="D859" s="3"/>
      <c r="E859" s="4"/>
    </row>
    <row r="860" spans="2:5" ht="16">
      <c r="B860"/>
      <c r="C860" s="2"/>
      <c r="D860" s="3"/>
      <c r="E860" s="4"/>
    </row>
    <row r="861" spans="2:5" ht="16">
      <c r="B861"/>
      <c r="C861" s="2"/>
      <c r="D861" s="3"/>
      <c r="E861" s="4"/>
    </row>
    <row r="862" spans="2:5" ht="16">
      <c r="B862"/>
      <c r="C862" s="2"/>
      <c r="D862" s="3"/>
      <c r="E862" s="4"/>
    </row>
    <row r="863" spans="2:5" ht="16">
      <c r="B863"/>
      <c r="C863" s="2"/>
      <c r="D863" s="3"/>
      <c r="E863" s="4"/>
    </row>
    <row r="864" spans="2:5" ht="16">
      <c r="B864"/>
      <c r="C864" s="2"/>
      <c r="D864" s="3"/>
      <c r="E864" s="4"/>
    </row>
    <row r="865" spans="2:5" ht="16">
      <c r="B865"/>
      <c r="C865" s="2"/>
      <c r="D865" s="3"/>
      <c r="E865" s="4"/>
    </row>
    <row r="866" spans="2:5" ht="16">
      <c r="B866"/>
      <c r="C866" s="2"/>
      <c r="D866" s="3"/>
      <c r="E866" s="4"/>
    </row>
    <row r="867" spans="2:5" ht="16">
      <c r="B867"/>
      <c r="C867" s="2"/>
      <c r="D867" s="3"/>
      <c r="E867" s="4"/>
    </row>
    <row r="868" spans="2:5" ht="16">
      <c r="B868"/>
      <c r="C868" s="2"/>
      <c r="D868" s="3"/>
      <c r="E868" s="4"/>
    </row>
    <row r="869" spans="2:5" ht="16">
      <c r="B869"/>
      <c r="C869" s="2"/>
      <c r="D869" s="3"/>
      <c r="E869" s="4"/>
    </row>
    <row r="870" spans="2:5" ht="16">
      <c r="B870"/>
      <c r="C870" s="2"/>
      <c r="D870" s="3"/>
      <c r="E870" s="4"/>
    </row>
    <row r="871" spans="2:5" ht="16">
      <c r="B871"/>
      <c r="C871" s="2"/>
      <c r="D871" s="3"/>
      <c r="E871" s="4"/>
    </row>
    <row r="872" spans="2:5" ht="16">
      <c r="B872"/>
      <c r="C872" s="2"/>
      <c r="D872" s="3"/>
      <c r="E872" s="4"/>
    </row>
    <row r="873" spans="2:5" ht="16">
      <c r="B873"/>
      <c r="C873" s="2"/>
      <c r="D873" s="3"/>
      <c r="E873" s="4"/>
    </row>
    <row r="874" spans="2:5" ht="16">
      <c r="B874"/>
      <c r="C874" s="2"/>
      <c r="D874" s="3"/>
      <c r="E874" s="4"/>
    </row>
    <row r="875" spans="2:5" ht="16">
      <c r="B875"/>
      <c r="C875" s="2"/>
      <c r="D875" s="3"/>
      <c r="E875" s="4"/>
    </row>
    <row r="876" spans="2:5" ht="16">
      <c r="B876"/>
      <c r="C876" s="2"/>
      <c r="D876" s="3"/>
      <c r="E876" s="4"/>
    </row>
    <row r="877" spans="2:5" ht="16">
      <c r="B877"/>
      <c r="C877" s="2"/>
      <c r="D877" s="3"/>
      <c r="E877" s="4"/>
    </row>
    <row r="878" spans="2:5" ht="16">
      <c r="B878"/>
      <c r="C878" s="2"/>
      <c r="D878" s="3"/>
      <c r="E878" s="4"/>
    </row>
    <row r="879" spans="2:5" ht="16">
      <c r="B879"/>
      <c r="C879" s="2"/>
      <c r="D879" s="3"/>
      <c r="E879" s="4"/>
    </row>
    <row r="880" spans="2:5" ht="16">
      <c r="B880"/>
      <c r="C880" s="2"/>
      <c r="D880" s="3"/>
      <c r="E880" s="4"/>
    </row>
    <row r="881" spans="2:5" ht="16">
      <c r="B881"/>
      <c r="C881" s="2"/>
      <c r="D881" s="3"/>
      <c r="E881" s="4"/>
    </row>
    <row r="882" spans="2:5" ht="16">
      <c r="B882"/>
      <c r="C882" s="2"/>
      <c r="D882" s="3"/>
      <c r="E882" s="4"/>
    </row>
    <row r="883" spans="2:5" ht="16">
      <c r="B883"/>
      <c r="C883" s="2"/>
      <c r="D883" s="3"/>
      <c r="E883" s="4"/>
    </row>
    <row r="884" spans="2:5" ht="16">
      <c r="B884"/>
      <c r="C884" s="2"/>
      <c r="D884" s="3"/>
      <c r="E884" s="4"/>
    </row>
    <row r="885" spans="2:5" ht="16">
      <c r="B885"/>
      <c r="C885" s="2"/>
      <c r="D885" s="3"/>
      <c r="E885" s="4"/>
    </row>
    <row r="886" spans="2:5" ht="16">
      <c r="B886"/>
      <c r="C886" s="2"/>
      <c r="D886" s="3"/>
      <c r="E886" s="4"/>
    </row>
    <row r="887" spans="2:5" ht="16">
      <c r="B887"/>
      <c r="C887" s="2"/>
      <c r="D887" s="3"/>
      <c r="E887" s="4"/>
    </row>
    <row r="888" spans="2:5" ht="16">
      <c r="B888"/>
      <c r="C888" s="2"/>
      <c r="D888" s="3"/>
      <c r="E888" s="4"/>
    </row>
    <row r="889" spans="2:5" ht="16">
      <c r="B889"/>
      <c r="C889" s="2"/>
      <c r="D889" s="3"/>
      <c r="E889" s="4"/>
    </row>
    <row r="890" spans="2:5" ht="16">
      <c r="B890"/>
      <c r="C890" s="2"/>
      <c r="D890" s="3"/>
      <c r="E890" s="4"/>
    </row>
    <row r="891" spans="2:5" ht="16">
      <c r="B891"/>
      <c r="C891" s="2"/>
      <c r="D891" s="3"/>
      <c r="E891" s="4"/>
    </row>
    <row r="892" spans="2:5" ht="16">
      <c r="B892"/>
      <c r="C892" s="2"/>
      <c r="D892" s="3"/>
      <c r="E892" s="4"/>
    </row>
    <row r="893" spans="2:5" ht="16">
      <c r="B893"/>
      <c r="C893" s="2"/>
      <c r="D893" s="3"/>
      <c r="E893" s="4"/>
    </row>
    <row r="894" spans="2:5" ht="16">
      <c r="B894"/>
      <c r="C894" s="2"/>
      <c r="D894" s="3"/>
      <c r="E894" s="4"/>
    </row>
    <row r="895" spans="2:5" ht="16">
      <c r="B895"/>
      <c r="C895" s="2"/>
      <c r="D895" s="3"/>
      <c r="E895" s="4"/>
    </row>
    <row r="896" spans="2:5" ht="16">
      <c r="B896"/>
      <c r="C896" s="2"/>
      <c r="D896" s="3"/>
      <c r="E896" s="4"/>
    </row>
    <row r="897" spans="2:5" ht="16">
      <c r="B897"/>
      <c r="C897" s="2"/>
      <c r="D897" s="3"/>
      <c r="E897" s="4"/>
    </row>
    <row r="898" spans="2:5" ht="16">
      <c r="B898"/>
      <c r="C898" s="2"/>
      <c r="D898" s="3"/>
      <c r="E898" s="4"/>
    </row>
    <row r="899" spans="2:5" ht="16">
      <c r="B899"/>
      <c r="C899" s="2"/>
      <c r="D899" s="3"/>
      <c r="E899" s="4"/>
    </row>
    <row r="900" spans="2:5" ht="16">
      <c r="B900"/>
      <c r="C900" s="2"/>
      <c r="D900" s="3"/>
      <c r="E900" s="4"/>
    </row>
    <row r="901" spans="2:5" ht="16">
      <c r="B901"/>
      <c r="C901" s="2"/>
      <c r="D901" s="3"/>
      <c r="E901" s="4"/>
    </row>
    <row r="902" spans="2:5" ht="16">
      <c r="B902"/>
      <c r="C902" s="2"/>
      <c r="D902" s="3"/>
      <c r="E902" s="4"/>
    </row>
    <row r="903" spans="2:5" ht="16">
      <c r="B903"/>
      <c r="C903" s="2"/>
      <c r="D903" s="3"/>
      <c r="E903" s="4"/>
    </row>
    <row r="904" spans="2:5" ht="16">
      <c r="B904"/>
      <c r="C904" s="2"/>
      <c r="D904" s="3"/>
      <c r="E904" s="4"/>
    </row>
    <row r="905" spans="2:5" ht="16">
      <c r="B905"/>
      <c r="C905" s="2"/>
      <c r="D905" s="3"/>
      <c r="E905" s="4"/>
    </row>
    <row r="906" spans="2:5" ht="16">
      <c r="B906"/>
      <c r="C906" s="2"/>
      <c r="D906" s="3"/>
      <c r="E906" s="4"/>
    </row>
    <row r="907" spans="2:5" ht="16">
      <c r="B907"/>
      <c r="C907" s="2"/>
      <c r="D907" s="3"/>
      <c r="E907" s="4"/>
    </row>
    <row r="908" spans="2:5" ht="16">
      <c r="B908"/>
      <c r="C908" s="2"/>
      <c r="D908" s="3"/>
      <c r="E908" s="4"/>
    </row>
    <row r="909" spans="2:5" ht="16">
      <c r="B909"/>
      <c r="C909" s="2"/>
      <c r="D909" s="3"/>
      <c r="E909" s="4"/>
    </row>
    <row r="910" spans="2:5" ht="16">
      <c r="B910"/>
      <c r="C910" s="2"/>
      <c r="D910" s="3"/>
      <c r="E910" s="4"/>
    </row>
    <row r="911" spans="2:5" ht="16">
      <c r="B911"/>
      <c r="C911" s="2"/>
      <c r="D911" s="3"/>
      <c r="E911" s="4"/>
    </row>
    <row r="912" spans="2:5" ht="16">
      <c r="B912"/>
      <c r="C912" s="2"/>
      <c r="D912" s="3"/>
      <c r="E912" s="4"/>
    </row>
    <row r="913" spans="2:5" ht="16">
      <c r="B913"/>
      <c r="C913" s="2"/>
      <c r="D913" s="3"/>
      <c r="E913" s="4"/>
    </row>
    <row r="914" spans="2:5" ht="16">
      <c r="B914"/>
      <c r="C914" s="2"/>
      <c r="D914" s="3"/>
      <c r="E914" s="4"/>
    </row>
    <row r="915" spans="2:5" ht="16">
      <c r="B915"/>
      <c r="C915" s="2"/>
      <c r="D915" s="3"/>
      <c r="E915" s="4"/>
    </row>
    <row r="916" spans="2:5" ht="16">
      <c r="B916"/>
      <c r="C916" s="2"/>
      <c r="D916" s="3"/>
      <c r="E916" s="4"/>
    </row>
    <row r="917" spans="2:5" ht="16">
      <c r="B917"/>
      <c r="C917" s="2"/>
      <c r="D917" s="3"/>
      <c r="E917" s="4"/>
    </row>
    <row r="918" spans="2:5" ht="16">
      <c r="B918"/>
      <c r="C918" s="2"/>
      <c r="D918" s="3"/>
      <c r="E918" s="4"/>
    </row>
    <row r="919" spans="2:5" ht="16">
      <c r="B919"/>
      <c r="C919" s="2"/>
      <c r="D919" s="3"/>
      <c r="E919" s="4"/>
    </row>
    <row r="920" spans="2:5" ht="16">
      <c r="B920"/>
      <c r="C920" s="2"/>
      <c r="D920" s="3"/>
      <c r="E920" s="4"/>
    </row>
    <row r="921" spans="2:5" ht="16">
      <c r="B921"/>
      <c r="C921" s="2"/>
      <c r="D921" s="3"/>
      <c r="E921" s="4"/>
    </row>
    <row r="922" spans="2:5" ht="16">
      <c r="B922"/>
      <c r="C922" s="2"/>
      <c r="D922" s="3"/>
      <c r="E922" s="4"/>
    </row>
    <row r="923" spans="2:5" ht="16">
      <c r="B923"/>
      <c r="C923" s="2"/>
      <c r="D923" s="3"/>
      <c r="E923" s="4"/>
    </row>
    <row r="924" spans="2:5" ht="16">
      <c r="B924"/>
      <c r="C924" s="2"/>
      <c r="D924" s="3"/>
      <c r="E924" s="4"/>
    </row>
    <row r="925" spans="2:5" ht="16">
      <c r="B925"/>
      <c r="C925" s="2"/>
      <c r="D925" s="3"/>
      <c r="E925" s="4"/>
    </row>
    <row r="926" spans="2:5" ht="16">
      <c r="B926"/>
      <c r="C926" s="2"/>
      <c r="D926" s="3"/>
      <c r="E926" s="4"/>
    </row>
    <row r="927" spans="2:5" ht="16">
      <c r="B927"/>
      <c r="C927" s="2"/>
      <c r="D927" s="3"/>
      <c r="E927" s="4"/>
    </row>
    <row r="928" spans="2:5" ht="16">
      <c r="B928"/>
      <c r="C928" s="2"/>
      <c r="D928" s="3"/>
      <c r="E928" s="4"/>
    </row>
    <row r="929" spans="2:5" ht="16">
      <c r="B929"/>
      <c r="C929" s="2"/>
      <c r="D929" s="3"/>
      <c r="E929" s="4"/>
    </row>
    <row r="930" spans="2:5" ht="16">
      <c r="B930"/>
      <c r="C930" s="2"/>
      <c r="D930" s="3"/>
      <c r="E930" s="4"/>
    </row>
    <row r="931" spans="2:5" ht="16">
      <c r="B931"/>
      <c r="C931" s="2"/>
      <c r="D931" s="3"/>
      <c r="E931" s="4"/>
    </row>
    <row r="932" spans="2:5" ht="16">
      <c r="B932"/>
      <c r="C932" s="2"/>
      <c r="D932" s="3"/>
      <c r="E932" s="4"/>
    </row>
    <row r="933" spans="2:5" ht="16">
      <c r="B933"/>
      <c r="C933" s="2"/>
      <c r="D933" s="3"/>
      <c r="E933" s="4"/>
    </row>
    <row r="934" spans="2:5" ht="16">
      <c r="B934"/>
      <c r="C934" s="2"/>
      <c r="D934" s="3"/>
      <c r="E934" s="4"/>
    </row>
    <row r="935" spans="2:5" ht="16">
      <c r="B935"/>
      <c r="C935" s="2"/>
      <c r="D935" s="3"/>
      <c r="E935" s="4"/>
    </row>
    <row r="936" spans="2:5" ht="16">
      <c r="B936"/>
      <c r="C936" s="2"/>
      <c r="D936" s="3"/>
      <c r="E936" s="4"/>
    </row>
    <row r="937" spans="2:5" ht="16">
      <c r="B937"/>
      <c r="C937" s="2"/>
      <c r="D937" s="3"/>
      <c r="E937" s="4"/>
    </row>
    <row r="938" spans="2:5" ht="17" thickBot="1">
      <c r="B938"/>
      <c r="C938" s="2"/>
      <c r="D938" s="3"/>
      <c r="E938" s="4"/>
    </row>
    <row r="939" spans="2:5" thickTop="1" thickBot="1">
      <c r="B939" s="24"/>
      <c r="C939" s="2"/>
      <c r="D939" s="3"/>
      <c r="E939" s="4"/>
    </row>
    <row r="940" spans="2:5" thickTop="1" thickBot="1">
      <c r="B940" s="24"/>
      <c r="C940" s="2"/>
      <c r="D940" s="3"/>
      <c r="E940" s="4"/>
    </row>
    <row r="941" spans="2:5" thickTop="1" thickBot="1">
      <c r="B941" s="24"/>
      <c r="C941" s="2"/>
      <c r="D941" s="3"/>
      <c r="E941" s="4"/>
    </row>
    <row r="942" spans="2:5" thickTop="1" thickBot="1">
      <c r="B942" s="24"/>
      <c r="C942" s="2"/>
      <c r="D942" s="3"/>
      <c r="E942" s="4"/>
    </row>
    <row r="943" spans="2:5" thickTop="1" thickBot="1">
      <c r="B943" s="24"/>
      <c r="C943" s="2"/>
      <c r="D943" s="3"/>
      <c r="E943" s="4"/>
    </row>
    <row r="944" spans="2:5" thickTop="1" thickBot="1">
      <c r="B944" s="24"/>
      <c r="C944" s="2"/>
      <c r="D944" s="3"/>
      <c r="E944" s="4"/>
    </row>
    <row r="945" spans="2:5" thickTop="1" thickBot="1">
      <c r="B945" s="24"/>
      <c r="C945" s="2"/>
      <c r="D945" s="3"/>
      <c r="E945" s="4"/>
    </row>
    <row r="946" spans="2:5" thickTop="1" thickBot="1">
      <c r="B946" s="24"/>
      <c r="C946" s="2"/>
      <c r="D946" s="3"/>
      <c r="E946" s="4"/>
    </row>
    <row r="947" spans="2:5" thickTop="1" thickBot="1">
      <c r="B947" s="24"/>
      <c r="C947" s="2"/>
      <c r="D947" s="3"/>
      <c r="E947" s="4"/>
    </row>
    <row r="948" spans="2:5" thickTop="1" thickBot="1">
      <c r="B948" s="24"/>
      <c r="C948" s="2"/>
      <c r="D948" s="3"/>
      <c r="E948" s="4"/>
    </row>
    <row r="949" spans="2:5" thickTop="1" thickBot="1">
      <c r="B949" s="24"/>
      <c r="C949" s="2"/>
      <c r="D949" s="3"/>
      <c r="E949" s="4"/>
    </row>
    <row r="950" spans="2:5" thickTop="1" thickBot="1">
      <c r="B950" s="24"/>
      <c r="C950" s="2"/>
      <c r="D950" s="3"/>
      <c r="E950" s="4"/>
    </row>
    <row r="951" spans="2:5" thickTop="1" thickBot="1">
      <c r="B951" s="24"/>
      <c r="C951" s="2"/>
      <c r="D951" s="3"/>
      <c r="E951" s="4"/>
    </row>
    <row r="952" spans="2:5" thickTop="1" thickBot="1">
      <c r="B952" s="24"/>
      <c r="C952" s="2"/>
      <c r="D952" s="3"/>
      <c r="E952" s="4"/>
    </row>
    <row r="953" spans="2:5" thickTop="1" thickBot="1">
      <c r="B953" s="24"/>
      <c r="C953" s="2"/>
      <c r="D953" s="3"/>
      <c r="E953" s="4"/>
    </row>
    <row r="954" spans="2:5" thickTop="1" thickBot="1">
      <c r="B954" s="24"/>
      <c r="C954" s="2"/>
      <c r="D954" s="3"/>
      <c r="E954" s="4"/>
    </row>
    <row r="955" spans="2:5" thickTop="1" thickBot="1">
      <c r="B955" s="24"/>
      <c r="C955" s="2"/>
      <c r="D955" s="3"/>
      <c r="E955" s="4"/>
    </row>
    <row r="956" spans="2:5" thickTop="1" thickBot="1">
      <c r="B956" s="24"/>
      <c r="C956" s="2"/>
      <c r="D956" s="3"/>
      <c r="E956" s="4"/>
    </row>
    <row r="957" spans="2:5" thickTop="1" thickBot="1">
      <c r="B957" s="24"/>
      <c r="C957" s="2"/>
      <c r="D957" s="3"/>
      <c r="E957" s="4"/>
    </row>
    <row r="958" spans="2:5" thickTop="1" thickBot="1">
      <c r="B958" s="24"/>
      <c r="C958" s="2"/>
      <c r="D958" s="3"/>
      <c r="E958" s="4"/>
    </row>
    <row r="959" spans="2:5" thickTop="1" thickBot="1">
      <c r="B959" s="24"/>
      <c r="C959" s="2"/>
      <c r="D959" s="3"/>
      <c r="E959" s="4"/>
    </row>
    <row r="960" spans="2:5" thickTop="1" thickBot="1">
      <c r="B960" s="24"/>
      <c r="C960" s="2"/>
      <c r="D960" s="3"/>
      <c r="E960" s="4"/>
    </row>
    <row r="961" spans="2:5" thickTop="1" thickBot="1">
      <c r="B961" s="24"/>
      <c r="C961" s="2"/>
      <c r="D961" s="3"/>
      <c r="E961" s="4"/>
    </row>
    <row r="962" spans="2:5" thickTop="1" thickBot="1">
      <c r="B962" s="24"/>
      <c r="C962" s="2"/>
      <c r="D962" s="3"/>
      <c r="E962" s="4"/>
    </row>
    <row r="963" spans="2:5" thickTop="1" thickBot="1">
      <c r="B963" s="24"/>
      <c r="C963" s="2"/>
      <c r="D963" s="3"/>
      <c r="E963" s="4"/>
    </row>
    <row r="964" spans="2:5" thickTop="1" thickBot="1">
      <c r="B964" s="24"/>
      <c r="C964" s="2"/>
      <c r="D964" s="3"/>
      <c r="E964" s="4"/>
    </row>
    <row r="965" spans="2:5" thickTop="1" thickBot="1">
      <c r="B965" s="24"/>
      <c r="C965" s="2"/>
      <c r="D965" s="3"/>
      <c r="E965" s="4"/>
    </row>
    <row r="966" spans="2:5" thickTop="1" thickBot="1">
      <c r="B966" s="24"/>
      <c r="C966" s="2"/>
      <c r="D966" s="3"/>
      <c r="E966" s="4"/>
    </row>
    <row r="967" spans="2:5" thickTop="1" thickBot="1">
      <c r="B967" s="24"/>
      <c r="C967" s="2"/>
      <c r="D967" s="3"/>
      <c r="E967" s="4"/>
    </row>
    <row r="968" spans="2:5" thickTop="1" thickBot="1">
      <c r="B968" s="24"/>
      <c r="C968" s="2"/>
      <c r="D968" s="3"/>
      <c r="E968" s="4"/>
    </row>
    <row r="969" spans="2:5" thickTop="1" thickBot="1">
      <c r="B969" s="24"/>
      <c r="C969" s="2"/>
      <c r="D969" s="3"/>
      <c r="E969" s="4"/>
    </row>
    <row r="970" spans="2:5" thickTop="1" thickBot="1">
      <c r="B970" s="24"/>
      <c r="C970" s="2"/>
      <c r="D970" s="3"/>
      <c r="E970" s="4"/>
    </row>
    <row r="971" spans="2:5" thickTop="1" thickBot="1">
      <c r="B971" s="24"/>
      <c r="C971" s="2"/>
      <c r="D971" s="3"/>
      <c r="E971" s="4"/>
    </row>
    <row r="972" spans="2:5" thickTop="1" thickBot="1">
      <c r="B972" s="24"/>
      <c r="C972" s="2"/>
      <c r="D972" s="3"/>
      <c r="E972" s="4"/>
    </row>
    <row r="973" spans="2:5" thickTop="1" thickBot="1">
      <c r="B973" s="24"/>
      <c r="C973" s="2"/>
      <c r="D973" s="3"/>
      <c r="E973" s="4"/>
    </row>
    <row r="974" spans="2:5" thickTop="1" thickBot="1">
      <c r="B974" s="24"/>
      <c r="C974" s="2"/>
      <c r="D974" s="3"/>
      <c r="E974" s="4"/>
    </row>
    <row r="975" spans="2:5" thickTop="1" thickBot="1">
      <c r="B975" s="24"/>
      <c r="C975" s="2"/>
      <c r="D975" s="3"/>
      <c r="E975" s="4"/>
    </row>
    <row r="976" spans="2:5" thickTop="1" thickBot="1">
      <c r="B976" s="24"/>
      <c r="C976" s="2"/>
      <c r="D976" s="3"/>
      <c r="E976" s="4"/>
    </row>
    <row r="977" spans="2:5" thickTop="1" thickBot="1">
      <c r="B977" s="24"/>
      <c r="C977" s="2"/>
      <c r="D977" s="3"/>
      <c r="E977" s="4"/>
    </row>
    <row r="978" spans="2:5" thickTop="1" thickBot="1">
      <c r="B978" s="24"/>
      <c r="C978" s="2"/>
      <c r="D978" s="3"/>
      <c r="E978" s="4"/>
    </row>
    <row r="979" spans="2:5" thickTop="1" thickBot="1">
      <c r="B979" s="24"/>
      <c r="C979" s="2"/>
      <c r="D979" s="3"/>
      <c r="E979" s="4"/>
    </row>
    <row r="980" spans="2:5" thickTop="1" thickBot="1">
      <c r="B980" s="24"/>
      <c r="C980" s="2"/>
      <c r="D980" s="3"/>
      <c r="E980" s="4"/>
    </row>
    <row r="981" spans="2:5" thickTop="1" thickBot="1">
      <c r="B981" s="24"/>
      <c r="C981" s="2"/>
      <c r="D981" s="3"/>
      <c r="E981" s="4"/>
    </row>
    <row r="982" spans="2:5" thickTop="1" thickBot="1">
      <c r="B982" s="24"/>
      <c r="C982" s="2"/>
      <c r="D982" s="3"/>
      <c r="E982" s="4"/>
    </row>
    <row r="983" spans="2:5" thickTop="1" thickBot="1">
      <c r="B983" s="24"/>
      <c r="C983" s="2"/>
      <c r="D983" s="3"/>
      <c r="E983" s="4"/>
    </row>
    <row r="984" spans="2:5" thickTop="1" thickBot="1">
      <c r="B984" s="24"/>
      <c r="C984" s="2"/>
      <c r="D984" s="3"/>
      <c r="E984" s="4"/>
    </row>
    <row r="985" spans="2:5" thickTop="1" thickBot="1">
      <c r="B985" s="24"/>
      <c r="C985" s="2"/>
      <c r="D985" s="3"/>
      <c r="E985" s="4"/>
    </row>
    <row r="986" spans="2:5" thickTop="1" thickBot="1">
      <c r="B986" s="24"/>
      <c r="C986" s="2"/>
      <c r="D986" s="3"/>
      <c r="E986" s="4"/>
    </row>
    <row r="987" spans="2:5" thickTop="1" thickBot="1">
      <c r="B987" s="24"/>
      <c r="C987" s="2"/>
      <c r="D987" s="3"/>
      <c r="E987" s="4"/>
    </row>
    <row r="988" spans="2:5" thickTop="1" thickBot="1">
      <c r="B988" s="24"/>
      <c r="C988" s="2"/>
      <c r="D988" s="3"/>
      <c r="E988" s="4"/>
    </row>
    <row r="989" spans="2:5" thickTop="1" thickBot="1">
      <c r="B989" s="24"/>
      <c r="C989" s="2"/>
      <c r="D989" s="3"/>
      <c r="E989" s="4"/>
    </row>
    <row r="990" spans="2:5" thickTop="1" thickBot="1">
      <c r="B990" s="24"/>
      <c r="C990" s="2"/>
      <c r="D990" s="3"/>
      <c r="E990" s="4"/>
    </row>
    <row r="991" spans="2:5" thickTop="1" thickBot="1">
      <c r="B991" s="24"/>
      <c r="C991" s="2"/>
      <c r="D991" s="3"/>
      <c r="E991" s="4"/>
    </row>
    <row r="992" spans="2:5" thickTop="1" thickBot="1">
      <c r="B992" s="24"/>
      <c r="C992" s="2"/>
      <c r="D992" s="3"/>
      <c r="E992" s="4"/>
    </row>
    <row r="993" spans="2:5" thickTop="1" thickBot="1">
      <c r="B993" s="24"/>
      <c r="C993" s="2"/>
      <c r="D993" s="3"/>
      <c r="E993" s="4"/>
    </row>
    <row r="994" spans="2:5" thickTop="1" thickBot="1">
      <c r="B994" s="24"/>
      <c r="C994" s="2"/>
      <c r="D994" s="3"/>
      <c r="E994" s="4"/>
    </row>
    <row r="995" spans="2:5" thickTop="1" thickBot="1">
      <c r="B995" s="24"/>
      <c r="C995" s="2"/>
      <c r="D995" s="3"/>
      <c r="E995" s="4"/>
    </row>
    <row r="996" spans="2:5" thickTop="1" thickBot="1">
      <c r="B996" s="24"/>
      <c r="C996" s="2"/>
      <c r="D996" s="3"/>
      <c r="E996" s="4"/>
    </row>
    <row r="997" spans="2:5" thickTop="1" thickBot="1">
      <c r="B997" s="24"/>
      <c r="C997" s="2"/>
      <c r="D997" s="3"/>
      <c r="E997" s="4"/>
    </row>
    <row r="998" spans="2:5" thickTop="1" thickBot="1">
      <c r="B998" s="24"/>
      <c r="C998" s="2"/>
      <c r="D998" s="3"/>
      <c r="E998" s="4"/>
    </row>
    <row r="999" spans="2:5" thickTop="1" thickBot="1">
      <c r="B999" s="24"/>
      <c r="C999" s="2"/>
      <c r="D999" s="3"/>
      <c r="E999" s="4"/>
    </row>
    <row r="1000" spans="2:5" thickTop="1" thickBot="1">
      <c r="B1000" s="24"/>
      <c r="C1000" s="2"/>
      <c r="D1000" s="3"/>
      <c r="E1000" s="4"/>
    </row>
    <row r="1001" spans="2:5" thickTop="1" thickBot="1">
      <c r="B1001" s="24"/>
      <c r="C1001" s="2"/>
      <c r="D1001" s="3"/>
      <c r="E1001" s="4"/>
    </row>
    <row r="1002" spans="2:5" thickTop="1" thickBot="1">
      <c r="B1002" s="24"/>
      <c r="C1002" s="2"/>
      <c r="D1002" s="3"/>
      <c r="E1002" s="4"/>
    </row>
    <row r="1003" spans="2:5" thickTop="1" thickBot="1">
      <c r="B1003" s="24"/>
      <c r="C1003" s="2"/>
      <c r="D1003" s="3"/>
      <c r="E1003" s="4"/>
    </row>
    <row r="1004" spans="2:5" thickTop="1" thickBot="1">
      <c r="B1004" s="24"/>
      <c r="C1004" s="2"/>
      <c r="D1004" s="3"/>
      <c r="E1004" s="4"/>
    </row>
    <row r="1005" spans="2:5" thickTop="1" thickBot="1">
      <c r="B1005" s="24"/>
      <c r="C1005" s="2"/>
      <c r="D1005" s="3"/>
      <c r="E1005" s="4"/>
    </row>
    <row r="1006" spans="2:5" thickTop="1" thickBot="1">
      <c r="B1006" s="24"/>
      <c r="C1006" s="2"/>
      <c r="D1006" s="3"/>
      <c r="E1006" s="4"/>
    </row>
    <row r="1007" spans="2:5" thickTop="1" thickBot="1">
      <c r="B1007" s="24"/>
      <c r="C1007" s="2"/>
      <c r="D1007" s="3"/>
      <c r="E1007" s="4"/>
    </row>
    <row r="1008" spans="2:5" thickTop="1" thickBot="1">
      <c r="B1008" s="24"/>
      <c r="C1008" s="2"/>
      <c r="D1008" s="3"/>
      <c r="E1008" s="4"/>
    </row>
    <row r="1009" spans="2:5" thickTop="1" thickBot="1">
      <c r="B1009" s="24"/>
      <c r="C1009" s="2"/>
      <c r="D1009" s="3"/>
      <c r="E1009" s="4"/>
    </row>
    <row r="1010" spans="2:5" thickTop="1" thickBot="1">
      <c r="B1010" s="24"/>
      <c r="C1010" s="2"/>
      <c r="D1010" s="3"/>
      <c r="E1010" s="4"/>
    </row>
    <row r="1011" spans="2:5" thickTop="1" thickBot="1">
      <c r="B1011" s="24"/>
      <c r="C1011" s="2"/>
      <c r="D1011" s="3"/>
      <c r="E1011" s="4"/>
    </row>
    <row r="1012" spans="2:5" thickTop="1" thickBot="1">
      <c r="B1012" s="24"/>
      <c r="C1012" s="2"/>
      <c r="D1012" s="3"/>
      <c r="E1012" s="4"/>
    </row>
    <row r="1013" spans="2:5" thickTop="1" thickBot="1">
      <c r="B1013" s="24"/>
      <c r="C1013" s="2"/>
      <c r="D1013" s="3"/>
      <c r="E1013" s="4"/>
    </row>
    <row r="1014" spans="2:5" thickTop="1" thickBot="1">
      <c r="B1014" s="24"/>
      <c r="C1014" s="2"/>
      <c r="D1014" s="3"/>
      <c r="E1014" s="4"/>
    </row>
    <row r="1015" spans="2:5" thickTop="1" thickBot="1">
      <c r="B1015" s="24"/>
      <c r="C1015" s="2"/>
      <c r="D1015" s="3"/>
      <c r="E1015" s="4"/>
    </row>
    <row r="1016" spans="2:5" thickTop="1" thickBot="1">
      <c r="B1016" s="24"/>
      <c r="C1016" s="2"/>
      <c r="D1016" s="3"/>
      <c r="E1016" s="4"/>
    </row>
    <row r="1017" spans="2:5" thickTop="1" thickBot="1">
      <c r="B1017" s="24"/>
      <c r="C1017" s="2"/>
      <c r="D1017" s="3"/>
      <c r="E1017" s="4"/>
    </row>
    <row r="1018" spans="2:5" thickTop="1" thickBot="1">
      <c r="B1018" s="24"/>
      <c r="C1018" s="2"/>
      <c r="D1018" s="3"/>
      <c r="E1018" s="4"/>
    </row>
    <row r="1019" spans="2:5" thickTop="1" thickBot="1">
      <c r="B1019" s="24"/>
      <c r="C1019" s="2"/>
      <c r="D1019" s="3"/>
      <c r="E1019" s="4"/>
    </row>
    <row r="1020" spans="2:5" thickTop="1" thickBot="1">
      <c r="B1020" s="24"/>
      <c r="C1020" s="2"/>
      <c r="D1020" s="3"/>
      <c r="E1020" s="4"/>
    </row>
    <row r="1021" spans="2:5" thickTop="1" thickBot="1">
      <c r="B1021" s="24"/>
      <c r="C1021" s="2"/>
      <c r="D1021" s="3"/>
      <c r="E1021" s="4"/>
    </row>
    <row r="1022" spans="2:5" thickTop="1" thickBot="1">
      <c r="B1022" s="24"/>
      <c r="C1022" s="2"/>
      <c r="D1022" s="3"/>
      <c r="E1022" s="4"/>
    </row>
    <row r="1023" spans="2:5" thickTop="1" thickBot="1">
      <c r="B1023" s="24"/>
      <c r="C1023" s="2"/>
      <c r="D1023" s="3"/>
      <c r="E1023" s="4"/>
    </row>
    <row r="1024" spans="2:5" thickTop="1" thickBot="1">
      <c r="B1024" s="24"/>
      <c r="C1024" s="2"/>
      <c r="D1024" s="3"/>
      <c r="E1024" s="4"/>
    </row>
    <row r="1025" spans="2:5" thickTop="1" thickBot="1">
      <c r="B1025" s="24"/>
      <c r="C1025" s="2"/>
      <c r="D1025" s="3"/>
      <c r="E1025" s="4"/>
    </row>
    <row r="1026" spans="2:5" thickTop="1" thickBot="1">
      <c r="B1026" s="24"/>
      <c r="C1026" s="2"/>
      <c r="D1026" s="3"/>
      <c r="E1026" s="4"/>
    </row>
    <row r="1027" spans="2:5" thickTop="1" thickBot="1">
      <c r="B1027" s="24"/>
      <c r="C1027" s="2"/>
      <c r="D1027" s="3"/>
      <c r="E1027" s="4"/>
    </row>
    <row r="1028" spans="2:5" thickTop="1" thickBot="1">
      <c r="B1028" s="24"/>
      <c r="C1028" s="2"/>
      <c r="D1028" s="3"/>
      <c r="E1028" s="4"/>
    </row>
    <row r="1029" spans="2:5" thickTop="1" thickBot="1">
      <c r="B1029" s="24"/>
      <c r="C1029" s="2"/>
      <c r="D1029" s="3"/>
      <c r="E1029" s="4"/>
    </row>
    <row r="1030" spans="2:5" thickTop="1" thickBot="1">
      <c r="B1030" s="24"/>
      <c r="C1030" s="2"/>
      <c r="D1030" s="3"/>
      <c r="E1030" s="4"/>
    </row>
    <row r="1031" spans="2:5" thickTop="1" thickBot="1">
      <c r="B1031" s="24"/>
      <c r="C1031" s="2"/>
      <c r="D1031" s="3"/>
      <c r="E1031" s="4"/>
    </row>
    <row r="1032" spans="2:5" thickTop="1" thickBot="1">
      <c r="B1032" s="24"/>
      <c r="C1032" s="2"/>
      <c r="D1032" s="3"/>
      <c r="E1032" s="4"/>
    </row>
    <row r="1033" spans="2:5" thickTop="1" thickBot="1">
      <c r="B1033" s="24"/>
      <c r="C1033" s="2"/>
      <c r="D1033" s="3"/>
      <c r="E1033" s="4"/>
    </row>
    <row r="1034" spans="2:5" thickTop="1" thickBot="1">
      <c r="B1034" s="24"/>
      <c r="C1034" s="2"/>
      <c r="D1034" s="3"/>
      <c r="E1034" s="4"/>
    </row>
    <row r="1035" spans="2:5" thickTop="1" thickBot="1">
      <c r="B1035" s="24"/>
      <c r="C1035" s="2"/>
      <c r="D1035" s="3"/>
      <c r="E1035" s="4"/>
    </row>
    <row r="1036" spans="2:5" thickTop="1" thickBot="1">
      <c r="B1036" s="24"/>
      <c r="C1036" s="2"/>
      <c r="D1036" s="3"/>
      <c r="E1036" s="4"/>
    </row>
    <row r="1037" spans="2:5" thickTop="1" thickBot="1">
      <c r="B1037" s="24"/>
      <c r="C1037" s="2"/>
      <c r="D1037" s="3"/>
      <c r="E1037" s="4"/>
    </row>
    <row r="1038" spans="2:5" thickTop="1" thickBot="1">
      <c r="B1038" s="24"/>
      <c r="C1038" s="2"/>
      <c r="D1038" s="3"/>
      <c r="E1038" s="4"/>
    </row>
    <row r="1039" spans="2:5" thickTop="1" thickBot="1">
      <c r="B1039" s="24"/>
      <c r="C1039" s="2"/>
      <c r="D1039" s="3"/>
      <c r="E1039" s="4"/>
    </row>
    <row r="1040" spans="2:5" thickTop="1" thickBot="1">
      <c r="B1040" s="24"/>
      <c r="C1040" s="2"/>
      <c r="D1040" s="3"/>
      <c r="E1040" s="4"/>
    </row>
    <row r="1041" spans="2:5" thickTop="1" thickBot="1">
      <c r="B1041" s="24"/>
      <c r="C1041" s="2"/>
      <c r="D1041" s="3"/>
      <c r="E1041" s="4"/>
    </row>
    <row r="1042" spans="2:5" thickTop="1" thickBot="1">
      <c r="B1042" s="24"/>
      <c r="C1042" s="2"/>
      <c r="D1042" s="3"/>
      <c r="E1042" s="4"/>
    </row>
    <row r="1043" spans="2:5" thickTop="1" thickBot="1">
      <c r="B1043" s="24"/>
      <c r="C1043" s="2"/>
      <c r="D1043" s="3"/>
      <c r="E1043" s="4"/>
    </row>
    <row r="1044" spans="2:5" thickTop="1" thickBot="1">
      <c r="B1044" s="24"/>
      <c r="C1044" s="2"/>
      <c r="D1044" s="3"/>
      <c r="E1044" s="4"/>
    </row>
    <row r="1045" spans="2:5" thickTop="1" thickBot="1">
      <c r="B1045" s="24"/>
      <c r="C1045" s="2"/>
      <c r="D1045" s="3"/>
      <c r="E1045" s="4"/>
    </row>
    <row r="1046" spans="2:5" thickTop="1" thickBot="1">
      <c r="B1046" s="24"/>
      <c r="C1046" s="2"/>
      <c r="D1046" s="3"/>
      <c r="E1046" s="4"/>
    </row>
    <row r="1047" spans="2:5" thickTop="1" thickBot="1">
      <c r="B1047" s="24"/>
      <c r="C1047" s="2"/>
      <c r="D1047" s="3"/>
      <c r="E1047" s="4"/>
    </row>
    <row r="1048" spans="2:5" thickTop="1" thickBot="1">
      <c r="B1048" s="24"/>
      <c r="C1048" s="2"/>
      <c r="D1048" s="3"/>
      <c r="E1048" s="4"/>
    </row>
    <row r="1049" spans="2:5" thickTop="1" thickBot="1">
      <c r="B1049" s="24"/>
      <c r="C1049" s="2"/>
      <c r="D1049" s="3"/>
      <c r="E1049" s="4"/>
    </row>
    <row r="1050" spans="2:5" thickTop="1" thickBot="1">
      <c r="B1050" s="24"/>
      <c r="C1050" s="2"/>
      <c r="D1050" s="3"/>
      <c r="E1050" s="4"/>
    </row>
    <row r="1051" spans="2:5" thickTop="1" thickBot="1">
      <c r="B1051" s="24"/>
      <c r="C1051" s="2"/>
      <c r="D1051" s="3"/>
      <c r="E1051" s="4"/>
    </row>
    <row r="1052" spans="2:5" thickTop="1" thickBot="1">
      <c r="B1052" s="24"/>
      <c r="C1052" s="2"/>
      <c r="D1052" s="3"/>
      <c r="E1052" s="4"/>
    </row>
    <row r="1053" spans="2:5" thickTop="1" thickBot="1">
      <c r="B1053" s="24"/>
      <c r="C1053" s="2"/>
      <c r="D1053" s="3"/>
      <c r="E1053" s="4"/>
    </row>
    <row r="1054" spans="2:5" thickTop="1" thickBot="1">
      <c r="B1054" s="24"/>
      <c r="C1054" s="2"/>
      <c r="D1054" s="3"/>
      <c r="E1054" s="4"/>
    </row>
    <row r="1055" spans="2:5" thickTop="1" thickBot="1">
      <c r="B1055" s="24"/>
      <c r="C1055" s="2"/>
      <c r="D1055" s="3"/>
      <c r="E1055" s="4"/>
    </row>
    <row r="1056" spans="2:5" thickTop="1" thickBot="1">
      <c r="B1056" s="24"/>
      <c r="C1056" s="2"/>
      <c r="D1056" s="3"/>
      <c r="E1056" s="4"/>
    </row>
    <row r="1057" spans="2:5" thickTop="1" thickBot="1">
      <c r="B1057" s="24"/>
      <c r="C1057" s="2"/>
      <c r="D1057" s="3"/>
      <c r="E1057" s="4"/>
    </row>
    <row r="1058" spans="2:5" thickTop="1" thickBot="1">
      <c r="B1058" s="24"/>
      <c r="C1058" s="2"/>
      <c r="D1058" s="3"/>
      <c r="E1058" s="4"/>
    </row>
    <row r="1059" spans="2:5" thickTop="1" thickBot="1">
      <c r="B1059" s="24"/>
      <c r="C1059" s="2"/>
      <c r="D1059" s="3"/>
      <c r="E1059" s="4"/>
    </row>
    <row r="1060" spans="2:5" thickTop="1" thickBot="1">
      <c r="B1060" s="24"/>
      <c r="C1060" s="2"/>
      <c r="D1060" s="3"/>
      <c r="E1060" s="4"/>
    </row>
    <row r="1061" spans="2:5" thickTop="1" thickBot="1">
      <c r="B1061" s="24"/>
      <c r="C1061" s="2"/>
      <c r="D1061" s="3"/>
      <c r="E1061" s="4"/>
    </row>
    <row r="1062" spans="2:5" thickTop="1" thickBot="1">
      <c r="B1062" s="24"/>
      <c r="C1062" s="2"/>
      <c r="D1062" s="3"/>
      <c r="E1062" s="4"/>
    </row>
    <row r="1063" spans="2:5" thickTop="1" thickBot="1">
      <c r="B1063" s="24"/>
      <c r="C1063" s="2"/>
      <c r="D1063" s="3"/>
      <c r="E1063" s="4"/>
    </row>
    <row r="1064" spans="2:5" thickTop="1" thickBot="1">
      <c r="B1064" s="24"/>
      <c r="C1064" s="2"/>
      <c r="D1064" s="3"/>
      <c r="E1064" s="4"/>
    </row>
    <row r="1065" spans="2:5" thickTop="1" thickBot="1">
      <c r="B1065" s="24"/>
      <c r="C1065" s="2"/>
      <c r="D1065" s="3"/>
      <c r="E1065" s="4"/>
    </row>
    <row r="1066" spans="2:5" thickTop="1" thickBot="1">
      <c r="B1066" s="24"/>
      <c r="C1066" s="2"/>
      <c r="D1066" s="3"/>
      <c r="E1066" s="4"/>
    </row>
    <row r="1067" spans="2:5" thickTop="1" thickBot="1">
      <c r="B1067" s="24"/>
      <c r="C1067" s="2"/>
      <c r="D1067" s="3"/>
      <c r="E1067" s="4"/>
    </row>
    <row r="1068" spans="2:5" thickTop="1" thickBot="1">
      <c r="B1068" s="24"/>
      <c r="C1068" s="2"/>
      <c r="D1068" s="3"/>
      <c r="E1068" s="4"/>
    </row>
    <row r="1069" spans="2:5" thickTop="1" thickBot="1">
      <c r="B1069" s="24"/>
      <c r="C1069" s="2"/>
      <c r="D1069" s="3"/>
      <c r="E1069" s="4"/>
    </row>
    <row r="1070" spans="2:5" thickTop="1" thickBot="1">
      <c r="B1070" s="24"/>
      <c r="C1070" s="2"/>
      <c r="D1070" s="3"/>
      <c r="E1070" s="4"/>
    </row>
    <row r="1071" spans="2:5" thickTop="1" thickBot="1">
      <c r="B1071" s="24"/>
      <c r="C1071" s="2"/>
      <c r="D1071" s="3"/>
      <c r="E1071" s="4"/>
    </row>
    <row r="1072" spans="2:5" thickTop="1" thickBot="1">
      <c r="B1072" s="24"/>
      <c r="C1072" s="2"/>
      <c r="D1072" s="3"/>
      <c r="E1072" s="4"/>
    </row>
    <row r="1073" spans="2:5" thickTop="1" thickBot="1">
      <c r="B1073" s="24"/>
      <c r="C1073" s="2"/>
      <c r="D1073" s="3"/>
      <c r="E1073" s="4"/>
    </row>
    <row r="1074" spans="2:5" thickTop="1" thickBot="1">
      <c r="B1074" s="24"/>
      <c r="C1074" s="2"/>
      <c r="D1074" s="3"/>
      <c r="E1074" s="4"/>
    </row>
    <row r="1075" spans="2:5" thickTop="1" thickBot="1">
      <c r="B1075" s="24"/>
      <c r="C1075" s="2"/>
      <c r="D1075" s="3"/>
      <c r="E1075" s="4"/>
    </row>
    <row r="1076" spans="2:5" thickTop="1" thickBot="1">
      <c r="B1076" s="24"/>
      <c r="C1076" s="2"/>
      <c r="D1076" s="3"/>
      <c r="E1076" s="4"/>
    </row>
    <row r="1077" spans="2:5" thickTop="1" thickBot="1">
      <c r="B1077" s="24"/>
      <c r="C1077" s="2"/>
      <c r="D1077" s="3"/>
      <c r="E1077" s="4"/>
    </row>
    <row r="1078" spans="2:5" thickTop="1" thickBot="1">
      <c r="B1078" s="24"/>
      <c r="C1078" s="2"/>
      <c r="D1078" s="3"/>
      <c r="E1078" s="4"/>
    </row>
    <row r="1079" spans="2:5" thickTop="1" thickBot="1">
      <c r="B1079" s="24"/>
      <c r="C1079" s="2"/>
      <c r="D1079" s="3"/>
      <c r="E1079" s="4"/>
    </row>
    <row r="1080" spans="2:5" thickTop="1" thickBot="1">
      <c r="B1080" s="24"/>
      <c r="C1080" s="2"/>
      <c r="D1080" s="3"/>
      <c r="E1080" s="4"/>
    </row>
    <row r="1081" spans="2:5" thickTop="1" thickBot="1">
      <c r="B1081" s="24"/>
      <c r="C1081" s="2"/>
      <c r="D1081" s="3"/>
      <c r="E1081" s="4"/>
    </row>
    <row r="1082" spans="2:5" thickTop="1" thickBot="1">
      <c r="B1082" s="24"/>
      <c r="C1082" s="2"/>
      <c r="D1082" s="3"/>
      <c r="E1082" s="4"/>
    </row>
    <row r="1083" spans="2:5" thickTop="1" thickBot="1">
      <c r="B1083" s="24"/>
      <c r="C1083" s="2"/>
      <c r="D1083" s="3"/>
      <c r="E1083" s="4"/>
    </row>
    <row r="1084" spans="2:5" thickTop="1" thickBot="1">
      <c r="B1084" s="24"/>
      <c r="C1084" s="2"/>
      <c r="D1084" s="3"/>
      <c r="E1084" s="4"/>
    </row>
    <row r="1085" spans="2:5" thickTop="1" thickBot="1">
      <c r="B1085" s="24"/>
      <c r="C1085" s="2"/>
      <c r="D1085" s="3"/>
      <c r="E1085" s="4"/>
    </row>
    <row r="1086" spans="2:5" thickTop="1" thickBot="1">
      <c r="B1086" s="24"/>
      <c r="C1086" s="2"/>
      <c r="D1086" s="3"/>
      <c r="E1086" s="4"/>
    </row>
    <row r="1087" spans="2:5" thickTop="1" thickBot="1">
      <c r="B1087" s="24"/>
      <c r="C1087" s="2"/>
      <c r="D1087" s="3"/>
      <c r="E1087" s="4"/>
    </row>
    <row r="1088" spans="2:5" thickTop="1" thickBot="1">
      <c r="B1088" s="24"/>
      <c r="C1088" s="2"/>
      <c r="D1088" s="3"/>
      <c r="E1088" s="4"/>
    </row>
    <row r="1089" spans="2:5" thickTop="1" thickBot="1">
      <c r="B1089" s="24"/>
      <c r="C1089" s="2"/>
      <c r="D1089" s="3"/>
      <c r="E1089" s="4"/>
    </row>
    <row r="1090" spans="2:5" thickTop="1" thickBot="1">
      <c r="B1090" s="24"/>
      <c r="C1090" s="2"/>
      <c r="D1090" s="3"/>
      <c r="E1090" s="4"/>
    </row>
    <row r="1091" spans="2:5" thickTop="1" thickBot="1">
      <c r="B1091" s="24"/>
      <c r="C1091" s="2"/>
      <c r="D1091" s="3"/>
      <c r="E1091" s="4"/>
    </row>
    <row r="1092" spans="2:5" thickTop="1" thickBot="1">
      <c r="B1092" s="24"/>
      <c r="C1092" s="2"/>
      <c r="D1092" s="3"/>
      <c r="E1092" s="4"/>
    </row>
    <row r="1093" spans="2:5" thickTop="1" thickBot="1">
      <c r="B1093" s="24"/>
      <c r="C1093" s="2"/>
      <c r="D1093" s="3"/>
      <c r="E1093" s="4"/>
    </row>
    <row r="1094" spans="2:5" thickTop="1" thickBot="1">
      <c r="B1094" s="24"/>
      <c r="C1094" s="2"/>
      <c r="D1094" s="3"/>
      <c r="E1094" s="4"/>
    </row>
    <row r="1095" spans="2:5" thickTop="1" thickBot="1">
      <c r="B1095" s="24"/>
      <c r="C1095" s="2"/>
      <c r="D1095" s="3"/>
      <c r="E1095" s="4"/>
    </row>
    <row r="1096" spans="2:5" thickTop="1" thickBot="1">
      <c r="B1096" s="24"/>
      <c r="C1096" s="2"/>
      <c r="D1096" s="3"/>
      <c r="E1096" s="4"/>
    </row>
    <row r="1097" spans="2:5" thickTop="1" thickBot="1">
      <c r="B1097" s="24"/>
      <c r="C1097" s="2"/>
      <c r="D1097" s="3"/>
      <c r="E1097" s="4"/>
    </row>
    <row r="1098" spans="2:5" thickTop="1" thickBot="1">
      <c r="B1098" s="24"/>
      <c r="C1098" s="2"/>
      <c r="D1098" s="3"/>
      <c r="E1098" s="4"/>
    </row>
    <row r="1099" spans="2:5" thickTop="1" thickBot="1">
      <c r="B1099" s="24"/>
      <c r="C1099" s="2"/>
      <c r="D1099" s="3"/>
      <c r="E1099" s="4"/>
    </row>
    <row r="1100" spans="2:5" thickTop="1" thickBot="1">
      <c r="B1100" s="24"/>
      <c r="C1100" s="2"/>
      <c r="D1100" s="3"/>
      <c r="E1100" s="4"/>
    </row>
    <row r="1101" spans="2:5" thickTop="1" thickBot="1">
      <c r="B1101" s="24"/>
      <c r="C1101" s="2"/>
      <c r="D1101" s="3"/>
      <c r="E1101" s="4"/>
    </row>
    <row r="1102" spans="2:5" thickTop="1" thickBot="1">
      <c r="B1102" s="24"/>
      <c r="C1102" s="2"/>
      <c r="D1102" s="3"/>
      <c r="E1102" s="4"/>
    </row>
    <row r="1103" spans="2:5" thickTop="1" thickBot="1">
      <c r="B1103" s="24"/>
      <c r="C1103" s="2"/>
      <c r="D1103" s="3"/>
      <c r="E1103" s="4"/>
    </row>
    <row r="1104" spans="2:5" thickTop="1" thickBot="1">
      <c r="B1104" s="24"/>
      <c r="C1104" s="2"/>
      <c r="D1104" s="3"/>
      <c r="E1104" s="4"/>
    </row>
    <row r="1105" spans="2:5" thickTop="1" thickBot="1">
      <c r="B1105" s="24"/>
      <c r="C1105" s="2"/>
      <c r="D1105" s="3"/>
      <c r="E1105" s="4"/>
    </row>
    <row r="1106" spans="2:5" thickTop="1" thickBot="1">
      <c r="B1106" s="24"/>
      <c r="C1106" s="2"/>
      <c r="D1106" s="3"/>
      <c r="E1106" s="4"/>
    </row>
    <row r="1107" spans="2:5" thickTop="1" thickBot="1">
      <c r="B1107" s="24"/>
      <c r="C1107" s="2"/>
      <c r="D1107" s="3"/>
      <c r="E1107" s="4"/>
    </row>
    <row r="1108" spans="2:5" thickTop="1" thickBot="1">
      <c r="B1108" s="24"/>
      <c r="C1108" s="2"/>
      <c r="D1108" s="3"/>
      <c r="E1108" s="4"/>
    </row>
    <row r="1109" spans="2:5" thickTop="1" thickBot="1">
      <c r="B1109" s="24"/>
      <c r="C1109" s="2"/>
      <c r="D1109" s="3"/>
      <c r="E1109" s="4"/>
    </row>
    <row r="1110" spans="2:5" thickTop="1" thickBot="1">
      <c r="B1110" s="24"/>
      <c r="C1110" s="2"/>
      <c r="D1110" s="3"/>
      <c r="E1110" s="4"/>
    </row>
    <row r="1111" spans="2:5" thickTop="1" thickBot="1">
      <c r="B1111" s="24"/>
      <c r="C1111" s="2"/>
      <c r="D1111" s="3"/>
      <c r="E1111" s="4"/>
    </row>
    <row r="1112" spans="2:5" thickTop="1" thickBot="1">
      <c r="B1112" s="24"/>
      <c r="C1112" s="2"/>
      <c r="D1112" s="3"/>
      <c r="E1112" s="4"/>
    </row>
    <row r="1113" spans="2:5" thickTop="1" thickBot="1">
      <c r="B1113" s="24"/>
      <c r="C1113" s="2"/>
      <c r="D1113" s="3"/>
      <c r="E1113" s="4"/>
    </row>
    <row r="1114" spans="2:5" thickTop="1" thickBot="1">
      <c r="B1114" s="24"/>
      <c r="C1114" s="2"/>
      <c r="D1114" s="3"/>
      <c r="E1114" s="4"/>
    </row>
    <row r="1115" spans="2:5" thickTop="1" thickBot="1">
      <c r="B1115" s="24"/>
      <c r="C1115" s="2"/>
      <c r="D1115" s="3"/>
      <c r="E1115" s="4"/>
    </row>
    <row r="1116" spans="2:5" thickTop="1" thickBot="1">
      <c r="B1116" s="24"/>
      <c r="C1116" s="2"/>
      <c r="D1116" s="3"/>
      <c r="E1116" s="4"/>
    </row>
    <row r="1117" spans="2:5" thickTop="1" thickBot="1">
      <c r="B1117" s="24"/>
      <c r="C1117" s="2"/>
      <c r="D1117" s="3"/>
      <c r="E1117" s="4"/>
    </row>
    <row r="1118" spans="2:5" thickTop="1" thickBot="1">
      <c r="B1118" s="24"/>
      <c r="C1118" s="2"/>
      <c r="D1118" s="3"/>
      <c r="E1118" s="4"/>
    </row>
    <row r="1119" spans="2:5" thickTop="1" thickBot="1">
      <c r="B1119" s="24"/>
      <c r="C1119" s="2"/>
      <c r="D1119" s="3"/>
      <c r="E1119" s="4"/>
    </row>
    <row r="1120" spans="2:5" thickTop="1" thickBot="1">
      <c r="B1120" s="24"/>
      <c r="C1120" s="2"/>
      <c r="D1120" s="3"/>
      <c r="E1120" s="4"/>
    </row>
    <row r="1121" spans="2:5" thickTop="1" thickBot="1">
      <c r="B1121" s="24"/>
      <c r="C1121" s="2"/>
      <c r="D1121" s="3"/>
      <c r="E1121" s="4"/>
    </row>
    <row r="1122" spans="2:5" thickTop="1" thickBot="1">
      <c r="B1122" s="24"/>
      <c r="C1122" s="2"/>
      <c r="D1122" s="3"/>
      <c r="E1122" s="4"/>
    </row>
    <row r="1123" spans="2:5" thickTop="1" thickBot="1">
      <c r="B1123" s="24"/>
      <c r="C1123" s="2"/>
      <c r="D1123" s="3"/>
      <c r="E1123" s="4"/>
    </row>
    <row r="1124" spans="2:5" thickTop="1" thickBot="1">
      <c r="B1124" s="24"/>
      <c r="C1124" s="2"/>
      <c r="D1124" s="3"/>
      <c r="E1124" s="4"/>
    </row>
    <row r="1125" spans="2:5" thickTop="1" thickBot="1">
      <c r="B1125" s="24"/>
      <c r="C1125" s="2"/>
      <c r="D1125" s="3"/>
      <c r="E1125" s="4"/>
    </row>
    <row r="1126" spans="2:5" thickTop="1" thickBot="1">
      <c r="B1126" s="24"/>
      <c r="C1126" s="2"/>
      <c r="D1126" s="3"/>
      <c r="E1126" s="4"/>
    </row>
    <row r="1127" spans="2:5" thickTop="1" thickBot="1">
      <c r="B1127" s="24"/>
      <c r="C1127" s="2"/>
      <c r="D1127" s="3"/>
      <c r="E1127" s="4"/>
    </row>
    <row r="1128" spans="2:5" thickTop="1" thickBot="1">
      <c r="B1128" s="24"/>
      <c r="C1128" s="2"/>
      <c r="D1128" s="3"/>
      <c r="E1128" s="4"/>
    </row>
    <row r="1129" spans="2:5" thickTop="1" thickBot="1">
      <c r="B1129" s="24"/>
      <c r="C1129" s="2"/>
      <c r="D1129" s="3"/>
      <c r="E1129" s="4"/>
    </row>
    <row r="1130" spans="2:5" thickTop="1" thickBot="1">
      <c r="B1130" s="24"/>
      <c r="C1130" s="2"/>
      <c r="D1130" s="3"/>
      <c r="E1130" s="4"/>
    </row>
    <row r="1131" spans="2:5" thickTop="1" thickBot="1">
      <c r="B1131" s="24"/>
      <c r="C1131" s="2"/>
      <c r="D1131" s="3"/>
      <c r="E1131" s="4"/>
    </row>
    <row r="1132" spans="2:5" thickTop="1" thickBot="1">
      <c r="B1132" s="24"/>
      <c r="C1132" s="2"/>
      <c r="D1132" s="3"/>
      <c r="E1132" s="4"/>
    </row>
    <row r="1133" spans="2:5" thickTop="1" thickBot="1">
      <c r="B1133" s="24"/>
      <c r="C1133" s="2"/>
      <c r="D1133" s="3"/>
      <c r="E1133" s="4"/>
    </row>
    <row r="1134" spans="2:5" thickTop="1" thickBot="1">
      <c r="B1134" s="24"/>
      <c r="C1134" s="2"/>
      <c r="D1134" s="3"/>
      <c r="E1134" s="4"/>
    </row>
    <row r="1135" spans="2:5" thickTop="1" thickBot="1">
      <c r="B1135" s="24"/>
      <c r="C1135" s="2"/>
      <c r="D1135" s="3"/>
      <c r="E1135" s="4"/>
    </row>
    <row r="1136" spans="2:5" thickTop="1" thickBot="1">
      <c r="B1136" s="24"/>
      <c r="C1136" s="2"/>
      <c r="D1136" s="3"/>
      <c r="E1136" s="4"/>
    </row>
    <row r="1137" spans="2:5" thickTop="1" thickBot="1">
      <c r="B1137" s="24"/>
      <c r="C1137" s="2"/>
      <c r="D1137" s="3"/>
      <c r="E1137" s="4"/>
    </row>
    <row r="1138" spans="2:5" thickTop="1" thickBot="1">
      <c r="B1138" s="24"/>
      <c r="C1138" s="2"/>
      <c r="D1138" s="3"/>
      <c r="E1138" s="4"/>
    </row>
    <row r="1139" spans="2:5" thickTop="1" thickBot="1">
      <c r="B1139" s="24"/>
      <c r="C1139" s="2"/>
      <c r="D1139" s="3"/>
      <c r="E1139" s="4"/>
    </row>
    <row r="1140" spans="2:5" thickTop="1" thickBot="1">
      <c r="B1140" s="24"/>
      <c r="C1140" s="2"/>
      <c r="D1140" s="3"/>
      <c r="E1140" s="4"/>
    </row>
    <row r="1141" spans="2:5" thickTop="1" thickBot="1">
      <c r="B1141" s="24"/>
      <c r="C1141" s="2"/>
      <c r="D1141" s="3"/>
      <c r="E1141" s="4"/>
    </row>
    <row r="1142" spans="2:5" thickTop="1" thickBot="1">
      <c r="B1142" s="24"/>
      <c r="C1142" s="2"/>
      <c r="D1142" s="3"/>
      <c r="E1142" s="4"/>
    </row>
    <row r="1143" spans="2:5" thickTop="1" thickBot="1">
      <c r="B1143" s="24"/>
      <c r="C1143" s="2"/>
      <c r="D1143" s="3"/>
      <c r="E1143" s="4"/>
    </row>
    <row r="1144" spans="2:5" thickTop="1" thickBot="1">
      <c r="B1144" s="24"/>
      <c r="C1144" s="2"/>
      <c r="D1144" s="3"/>
      <c r="E1144" s="4"/>
    </row>
    <row r="1145" spans="2:5" thickTop="1" thickBot="1">
      <c r="B1145" s="24"/>
      <c r="C1145" s="2"/>
      <c r="D1145" s="3"/>
      <c r="E1145" s="4"/>
    </row>
    <row r="1146" spans="2:5" thickTop="1" thickBot="1">
      <c r="B1146" s="24"/>
      <c r="C1146" s="2"/>
      <c r="D1146" s="3"/>
      <c r="E1146" s="4"/>
    </row>
    <row r="1147" spans="2:5" thickTop="1" thickBot="1">
      <c r="B1147" s="24"/>
      <c r="C1147" s="2"/>
      <c r="D1147" s="3"/>
      <c r="E1147" s="4"/>
    </row>
    <row r="1148" spans="2:5" thickTop="1" thickBot="1">
      <c r="B1148" s="24"/>
      <c r="C1148" s="2"/>
      <c r="D1148" s="3"/>
      <c r="E1148" s="4"/>
    </row>
    <row r="1149" spans="2:5" thickTop="1" thickBot="1">
      <c r="B1149" s="24"/>
      <c r="C1149" s="2"/>
      <c r="D1149" s="3"/>
      <c r="E1149" s="4"/>
    </row>
    <row r="1150" spans="2:5" thickTop="1" thickBot="1">
      <c r="B1150" s="24"/>
      <c r="C1150" s="2"/>
      <c r="D1150" s="3"/>
      <c r="E1150" s="4"/>
    </row>
    <row r="1151" spans="2:5" thickTop="1" thickBot="1">
      <c r="B1151" s="24"/>
      <c r="C1151" s="2"/>
      <c r="D1151" s="3"/>
      <c r="E1151" s="4"/>
    </row>
    <row r="1152" spans="2:5" thickTop="1" thickBot="1">
      <c r="B1152" s="24"/>
      <c r="C1152" s="2"/>
      <c r="D1152" s="3"/>
      <c r="E1152" s="4"/>
    </row>
    <row r="1153" spans="2:5" thickTop="1" thickBot="1">
      <c r="B1153" s="24"/>
      <c r="C1153" s="2"/>
      <c r="D1153" s="3"/>
      <c r="E1153" s="4"/>
    </row>
    <row r="1154" spans="2:5" thickTop="1" thickBot="1">
      <c r="B1154" s="24"/>
      <c r="C1154" s="2"/>
      <c r="D1154" s="3"/>
      <c r="E1154" s="4"/>
    </row>
    <row r="1155" spans="2:5" thickTop="1" thickBot="1">
      <c r="B1155" s="24"/>
      <c r="C1155" s="2"/>
      <c r="D1155" s="3"/>
      <c r="E1155" s="4"/>
    </row>
    <row r="1156" spans="2:5" thickTop="1" thickBot="1">
      <c r="B1156" s="24"/>
      <c r="C1156" s="2"/>
      <c r="D1156" s="3"/>
      <c r="E1156" s="4"/>
    </row>
    <row r="1157" spans="2:5" thickTop="1" thickBot="1">
      <c r="B1157" s="24"/>
      <c r="C1157" s="2"/>
      <c r="D1157" s="3"/>
      <c r="E1157" s="4"/>
    </row>
    <row r="1158" spans="2:5" thickTop="1" thickBot="1">
      <c r="B1158" s="24"/>
      <c r="C1158" s="2"/>
      <c r="D1158" s="3"/>
      <c r="E1158" s="4"/>
    </row>
    <row r="1159" spans="2:5" thickTop="1" thickBot="1">
      <c r="B1159" s="24"/>
      <c r="C1159" s="2"/>
      <c r="D1159" s="3"/>
      <c r="E1159" s="4"/>
    </row>
    <row r="1160" spans="2:5" thickTop="1" thickBot="1">
      <c r="B1160" s="24"/>
      <c r="C1160" s="2"/>
      <c r="D1160" s="3"/>
      <c r="E1160" s="4"/>
    </row>
    <row r="1161" spans="2:5" thickTop="1" thickBot="1">
      <c r="B1161" s="24"/>
      <c r="C1161" s="2"/>
      <c r="D1161" s="3"/>
      <c r="E1161" s="4"/>
    </row>
    <row r="1162" spans="2:5" thickTop="1" thickBot="1">
      <c r="B1162" s="24"/>
      <c r="C1162" s="2"/>
      <c r="D1162" s="3"/>
      <c r="E1162" s="4"/>
    </row>
    <row r="1163" spans="2:5" thickTop="1" thickBot="1">
      <c r="B1163" s="24"/>
      <c r="C1163" s="2"/>
      <c r="D1163" s="3"/>
      <c r="E1163" s="4"/>
    </row>
    <row r="1164" spans="2:5" thickTop="1" thickBot="1">
      <c r="B1164" s="24"/>
      <c r="C1164" s="2"/>
      <c r="D1164" s="3"/>
      <c r="E1164" s="4"/>
    </row>
    <row r="1165" spans="2:5" thickTop="1" thickBot="1">
      <c r="B1165" s="24"/>
      <c r="C1165" s="2"/>
      <c r="D1165" s="3"/>
      <c r="E1165" s="4"/>
    </row>
    <row r="1166" spans="2:5" thickTop="1" thickBot="1">
      <c r="B1166" s="24"/>
      <c r="C1166" s="2"/>
      <c r="D1166" s="3"/>
      <c r="E1166" s="4"/>
    </row>
    <row r="1167" spans="2:5" thickTop="1" thickBot="1">
      <c r="B1167" s="24"/>
      <c r="C1167" s="2"/>
      <c r="D1167" s="3"/>
      <c r="E1167" s="4"/>
    </row>
    <row r="1168" spans="2:5" thickTop="1" thickBot="1">
      <c r="B1168" s="24"/>
      <c r="C1168" s="2"/>
      <c r="D1168" s="3"/>
      <c r="E1168" s="4"/>
    </row>
    <row r="1169" spans="2:5" thickTop="1" thickBot="1">
      <c r="B1169" s="24"/>
      <c r="C1169" s="2"/>
      <c r="D1169" s="3"/>
      <c r="E1169" s="4"/>
    </row>
    <row r="1170" spans="2:5" thickTop="1" thickBot="1">
      <c r="B1170" s="24"/>
      <c r="C1170" s="2"/>
      <c r="D1170" s="3"/>
      <c r="E1170" s="4"/>
    </row>
    <row r="1171" spans="2:5" thickTop="1" thickBot="1">
      <c r="B1171" s="24"/>
      <c r="C1171" s="2"/>
      <c r="D1171" s="3"/>
      <c r="E1171" s="4"/>
    </row>
    <row r="1172" spans="2:5" thickTop="1" thickBot="1">
      <c r="B1172" s="24"/>
      <c r="C1172" s="2"/>
      <c r="D1172" s="3"/>
      <c r="E1172" s="4"/>
    </row>
    <row r="1173" spans="2:5" thickTop="1" thickBot="1">
      <c r="B1173" s="24"/>
      <c r="C1173" s="2"/>
      <c r="D1173" s="3"/>
      <c r="E1173" s="4"/>
    </row>
    <row r="1174" spans="2:5" thickTop="1" thickBot="1">
      <c r="B1174" s="24"/>
      <c r="C1174" s="2"/>
      <c r="D1174" s="3"/>
      <c r="E1174" s="4"/>
    </row>
    <row r="1175" spans="2:5" thickTop="1" thickBot="1">
      <c r="B1175" s="24"/>
      <c r="C1175" s="2"/>
      <c r="D1175" s="3"/>
      <c r="E1175" s="4"/>
    </row>
    <row r="1176" spans="2:5" thickTop="1" thickBot="1">
      <c r="B1176" s="24"/>
      <c r="C1176" s="2"/>
      <c r="D1176" s="3"/>
      <c r="E1176" s="4"/>
    </row>
    <row r="1177" spans="2:5" thickTop="1" thickBot="1">
      <c r="B1177" s="24"/>
      <c r="C1177" s="2"/>
      <c r="D1177" s="3"/>
      <c r="E1177" s="4"/>
    </row>
    <row r="1178" spans="2:5" thickTop="1" thickBot="1">
      <c r="B1178" s="24"/>
      <c r="C1178" s="2"/>
      <c r="D1178" s="3"/>
      <c r="E1178" s="4"/>
    </row>
    <row r="1179" spans="2:5" thickTop="1" thickBot="1">
      <c r="B1179" s="24"/>
      <c r="C1179" s="2"/>
      <c r="D1179" s="3"/>
      <c r="E1179" s="4"/>
    </row>
    <row r="1180" spans="2:5" thickTop="1" thickBot="1">
      <c r="B1180" s="24"/>
      <c r="C1180" s="2"/>
      <c r="D1180" s="3"/>
      <c r="E1180" s="4"/>
    </row>
    <row r="1181" spans="2:5" thickTop="1" thickBot="1">
      <c r="B1181" s="24"/>
      <c r="C1181" s="2"/>
      <c r="D1181" s="3"/>
      <c r="E1181" s="4"/>
    </row>
    <row r="1182" spans="2:5" thickTop="1" thickBot="1">
      <c r="B1182" s="24"/>
      <c r="C1182" s="2"/>
      <c r="D1182" s="3"/>
      <c r="E1182" s="4"/>
    </row>
    <row r="1183" spans="2:5" thickTop="1" thickBot="1">
      <c r="B1183" s="24"/>
      <c r="C1183" s="2"/>
      <c r="D1183" s="3"/>
      <c r="E1183" s="4"/>
    </row>
    <row r="1184" spans="2:5" thickTop="1" thickBot="1">
      <c r="B1184" s="24"/>
      <c r="C1184" s="2"/>
      <c r="D1184" s="3"/>
      <c r="E1184" s="4"/>
    </row>
    <row r="1185" spans="2:5" thickTop="1" thickBot="1">
      <c r="B1185" s="24"/>
      <c r="C1185" s="2"/>
      <c r="D1185" s="3"/>
      <c r="E1185" s="4"/>
    </row>
    <row r="1186" spans="2:5" thickTop="1" thickBot="1">
      <c r="B1186" s="24"/>
      <c r="C1186" s="2"/>
      <c r="D1186" s="3"/>
      <c r="E1186" s="4"/>
    </row>
    <row r="1187" spans="2:5" thickTop="1" thickBot="1">
      <c r="B1187" s="24"/>
      <c r="C1187" s="2"/>
      <c r="D1187" s="3"/>
      <c r="E1187" s="4"/>
    </row>
    <row r="1188" spans="2:5" thickTop="1" thickBot="1">
      <c r="B1188" s="24"/>
      <c r="C1188" s="2"/>
      <c r="D1188" s="3"/>
      <c r="E1188" s="4"/>
    </row>
    <row r="1189" spans="2:5" thickTop="1" thickBot="1">
      <c r="B1189" s="24"/>
      <c r="C1189" s="2"/>
      <c r="D1189" s="3"/>
      <c r="E1189" s="4"/>
    </row>
    <row r="1190" spans="2:5" thickTop="1" thickBot="1">
      <c r="B1190" s="24"/>
      <c r="C1190" s="2"/>
      <c r="D1190" s="3"/>
      <c r="E1190" s="4"/>
    </row>
    <row r="1191" spans="2:5" thickTop="1" thickBot="1">
      <c r="B1191" s="24"/>
      <c r="C1191" s="2"/>
      <c r="D1191" s="3"/>
      <c r="E1191" s="4"/>
    </row>
    <row r="1192" spans="2:5" thickTop="1" thickBot="1">
      <c r="B1192" s="24"/>
      <c r="C1192" s="2"/>
      <c r="D1192" s="3"/>
      <c r="E1192" s="4"/>
    </row>
    <row r="1193" spans="2:5" thickTop="1" thickBot="1">
      <c r="B1193" s="24"/>
      <c r="C1193" s="2"/>
      <c r="D1193" s="3"/>
      <c r="E1193" s="4"/>
    </row>
    <row r="1194" spans="2:5" thickTop="1" thickBot="1">
      <c r="B1194" s="24"/>
      <c r="C1194" s="2"/>
      <c r="D1194" s="3"/>
      <c r="E1194" s="4"/>
    </row>
    <row r="1195" spans="2:5" thickTop="1" thickBot="1">
      <c r="B1195" s="24"/>
      <c r="C1195" s="2"/>
      <c r="D1195" s="3"/>
      <c r="E1195" s="4"/>
    </row>
    <row r="1196" spans="2:5" thickTop="1" thickBot="1">
      <c r="B1196" s="24"/>
      <c r="C1196" s="2"/>
      <c r="D1196" s="3"/>
      <c r="E1196" s="4"/>
    </row>
    <row r="1197" spans="2:5" thickTop="1" thickBot="1">
      <c r="B1197" s="24"/>
      <c r="C1197" s="2"/>
      <c r="D1197" s="3"/>
      <c r="E1197" s="4"/>
    </row>
    <row r="1198" spans="2:5" thickTop="1" thickBot="1">
      <c r="B1198" s="24"/>
      <c r="C1198" s="2"/>
      <c r="D1198" s="3"/>
      <c r="E1198" s="4"/>
    </row>
    <row r="1199" spans="2:5" thickTop="1" thickBot="1">
      <c r="B1199" s="24"/>
      <c r="C1199" s="2"/>
      <c r="D1199" s="3"/>
      <c r="E1199" s="4"/>
    </row>
    <row r="1200" spans="2:5" thickTop="1" thickBot="1">
      <c r="B1200" s="24"/>
      <c r="C1200" s="2"/>
      <c r="D1200" s="3"/>
      <c r="E1200" s="4"/>
    </row>
    <row r="1201" spans="2:5" thickTop="1" thickBot="1">
      <c r="B1201" s="24"/>
      <c r="C1201" s="2"/>
      <c r="D1201" s="3"/>
      <c r="E1201" s="4"/>
    </row>
    <row r="1202" spans="2:5" thickTop="1" thickBot="1">
      <c r="B1202" s="24"/>
      <c r="C1202" s="2"/>
      <c r="D1202" s="3"/>
      <c r="E1202" s="4"/>
    </row>
    <row r="1203" spans="2:5" thickTop="1" thickBot="1">
      <c r="B1203" s="24"/>
      <c r="C1203" s="2"/>
      <c r="D1203" s="3"/>
      <c r="E1203" s="4"/>
    </row>
    <row r="1204" spans="2:5" thickTop="1" thickBot="1">
      <c r="B1204" s="24"/>
      <c r="C1204" s="2"/>
      <c r="D1204" s="3"/>
      <c r="E1204" s="4"/>
    </row>
    <row r="1205" spans="2:5" thickTop="1" thickBot="1">
      <c r="B1205" s="24"/>
      <c r="C1205" s="2"/>
      <c r="D1205" s="3"/>
      <c r="E1205" s="4"/>
    </row>
    <row r="1206" spans="2:5" thickTop="1" thickBot="1">
      <c r="B1206" s="24"/>
      <c r="C1206" s="2"/>
      <c r="D1206" s="3"/>
      <c r="E1206" s="4"/>
    </row>
    <row r="1207" spans="2:5" thickTop="1" thickBot="1">
      <c r="B1207" s="24"/>
      <c r="C1207" s="2"/>
      <c r="D1207" s="3"/>
      <c r="E1207" s="4"/>
    </row>
    <row r="1208" spans="2:5" thickTop="1" thickBot="1">
      <c r="B1208" s="24"/>
      <c r="C1208" s="2"/>
      <c r="D1208" s="3"/>
      <c r="E1208" s="4"/>
    </row>
    <row r="1209" spans="2:5" thickTop="1" thickBot="1">
      <c r="B1209" s="24"/>
      <c r="C1209" s="2"/>
      <c r="D1209" s="3"/>
      <c r="E1209" s="4"/>
    </row>
    <row r="1210" spans="2:5" thickTop="1" thickBot="1">
      <c r="B1210" s="24"/>
      <c r="C1210" s="2"/>
      <c r="D1210" s="3"/>
      <c r="E1210" s="4"/>
    </row>
    <row r="1211" spans="2:5" thickTop="1" thickBot="1">
      <c r="B1211" s="24"/>
      <c r="C1211" s="2"/>
      <c r="D1211" s="3"/>
      <c r="E1211" s="4"/>
    </row>
    <row r="1212" spans="2:5" thickTop="1" thickBot="1">
      <c r="B1212" s="24"/>
      <c r="C1212" s="2"/>
      <c r="D1212" s="3"/>
      <c r="E1212" s="4"/>
    </row>
    <row r="1213" spans="2:5" thickTop="1" thickBot="1">
      <c r="B1213" s="24"/>
      <c r="C1213" s="2"/>
      <c r="D1213" s="3"/>
      <c r="E1213" s="4"/>
    </row>
    <row r="1214" spans="2:5" thickTop="1" thickBot="1">
      <c r="B1214" s="24"/>
      <c r="C1214" s="2"/>
      <c r="D1214" s="3"/>
      <c r="E1214" s="4"/>
    </row>
    <row r="1215" spans="2:5" thickTop="1" thickBot="1">
      <c r="B1215" s="24"/>
      <c r="C1215" s="2"/>
      <c r="D1215" s="3"/>
      <c r="E1215" s="4"/>
    </row>
    <row r="1216" spans="2:5" thickTop="1" thickBot="1">
      <c r="B1216" s="24"/>
      <c r="C1216" s="2"/>
      <c r="D1216" s="3"/>
      <c r="E1216" s="4"/>
    </row>
    <row r="1217" spans="2:5" thickTop="1" thickBot="1">
      <c r="B1217" s="24"/>
      <c r="C1217" s="2"/>
      <c r="D1217" s="3"/>
      <c r="E1217" s="4"/>
    </row>
    <row r="1218" spans="2:5" thickTop="1" thickBot="1">
      <c r="B1218" s="24"/>
      <c r="C1218" s="2"/>
      <c r="D1218" s="3"/>
      <c r="E1218" s="4"/>
    </row>
    <row r="1219" spans="2:5" thickTop="1" thickBot="1">
      <c r="B1219" s="24"/>
      <c r="C1219" s="2"/>
      <c r="D1219" s="3"/>
      <c r="E1219" s="4"/>
    </row>
    <row r="1220" spans="2:5" thickTop="1" thickBot="1">
      <c r="B1220" s="24"/>
      <c r="C1220" s="2"/>
      <c r="D1220" s="3"/>
      <c r="E1220" s="4"/>
    </row>
    <row r="1221" spans="2:5" thickTop="1" thickBot="1">
      <c r="B1221" s="24"/>
      <c r="C1221" s="2"/>
      <c r="D1221" s="3"/>
      <c r="E1221" s="4"/>
    </row>
    <row r="1222" spans="2:5" thickTop="1" thickBot="1">
      <c r="B1222" s="24"/>
      <c r="C1222" s="2"/>
      <c r="D1222" s="3"/>
      <c r="E1222" s="4"/>
    </row>
    <row r="1223" spans="2:5" thickTop="1" thickBot="1">
      <c r="B1223" s="24"/>
      <c r="C1223" s="2"/>
      <c r="D1223" s="3"/>
      <c r="E1223" s="4"/>
    </row>
    <row r="1224" spans="2:5" thickTop="1" thickBot="1">
      <c r="B1224" s="24"/>
      <c r="C1224" s="2"/>
      <c r="D1224" s="3"/>
      <c r="E1224" s="4"/>
    </row>
    <row r="1225" spans="2:5" thickTop="1" thickBot="1">
      <c r="B1225" s="24"/>
      <c r="C1225" s="2"/>
      <c r="D1225" s="3"/>
      <c r="E1225" s="4"/>
    </row>
    <row r="1226" spans="2:5" thickTop="1" thickBot="1">
      <c r="B1226" s="24"/>
      <c r="C1226" s="2"/>
      <c r="D1226" s="3"/>
      <c r="E1226" s="4"/>
    </row>
    <row r="1227" spans="2:5" thickTop="1" thickBot="1">
      <c r="B1227" s="24"/>
      <c r="C1227" s="2"/>
      <c r="D1227" s="3"/>
      <c r="E1227" s="4"/>
    </row>
    <row r="1228" spans="2:5" thickTop="1" thickBot="1">
      <c r="B1228" s="24"/>
      <c r="C1228" s="2"/>
      <c r="D1228" s="3"/>
      <c r="E1228" s="4"/>
    </row>
    <row r="1229" spans="2:5" thickTop="1" thickBot="1">
      <c r="B1229" s="24"/>
      <c r="C1229" s="2"/>
      <c r="D1229" s="3"/>
      <c r="E1229" s="4"/>
    </row>
    <row r="1230" spans="2:5" thickTop="1" thickBot="1">
      <c r="B1230" s="24"/>
      <c r="C1230" s="2"/>
      <c r="D1230" s="3"/>
      <c r="E1230" s="4"/>
    </row>
    <row r="1231" spans="2:5" thickTop="1" thickBot="1">
      <c r="B1231" s="24"/>
      <c r="C1231" s="2"/>
      <c r="D1231" s="3"/>
      <c r="E1231" s="4"/>
    </row>
    <row r="1232" spans="2:5" thickTop="1" thickBot="1">
      <c r="B1232" s="24"/>
      <c r="C1232" s="2"/>
      <c r="D1232" s="3"/>
      <c r="E1232" s="4"/>
    </row>
    <row r="1233" spans="2:5" thickTop="1" thickBot="1">
      <c r="B1233" s="24"/>
      <c r="C1233" s="2"/>
      <c r="D1233" s="3"/>
      <c r="E1233" s="4"/>
    </row>
    <row r="1234" spans="2:5" thickTop="1" thickBot="1">
      <c r="B1234" s="24"/>
      <c r="C1234" s="2"/>
      <c r="D1234" s="3"/>
      <c r="E1234" s="4"/>
    </row>
    <row r="1235" spans="2:5" thickTop="1" thickBot="1">
      <c r="B1235" s="24"/>
      <c r="C1235" s="2"/>
      <c r="D1235" s="3"/>
      <c r="E1235" s="4"/>
    </row>
    <row r="1236" spans="2:5" thickTop="1" thickBot="1">
      <c r="B1236" s="24"/>
      <c r="C1236" s="2"/>
      <c r="D1236" s="3"/>
      <c r="E1236" s="4"/>
    </row>
    <row r="1237" spans="2:5" thickTop="1" thickBot="1">
      <c r="B1237" s="24"/>
      <c r="C1237" s="2"/>
      <c r="D1237" s="3"/>
      <c r="E1237" s="4"/>
    </row>
    <row r="1238" spans="2:5" thickTop="1" thickBot="1">
      <c r="B1238" s="24"/>
      <c r="C1238" s="2"/>
      <c r="D1238" s="3"/>
      <c r="E1238" s="4"/>
    </row>
    <row r="1239" spans="2:5" thickTop="1" thickBot="1">
      <c r="B1239" s="24"/>
      <c r="C1239" s="2"/>
      <c r="D1239" s="3"/>
      <c r="E1239" s="4"/>
    </row>
    <row r="1240" spans="2:5" thickTop="1" thickBot="1">
      <c r="B1240" s="24"/>
      <c r="C1240" s="2"/>
      <c r="D1240" s="3"/>
      <c r="E1240" s="4"/>
    </row>
    <row r="1241" spans="2:5" thickTop="1" thickBot="1">
      <c r="B1241" s="24"/>
      <c r="C1241" s="2"/>
      <c r="D1241" s="3"/>
      <c r="E1241" s="4"/>
    </row>
    <row r="1242" spans="2:5" thickTop="1" thickBot="1">
      <c r="B1242" s="24"/>
      <c r="C1242" s="2"/>
      <c r="D1242" s="3"/>
      <c r="E1242" s="4"/>
    </row>
    <row r="1243" spans="2:5" thickTop="1" thickBot="1">
      <c r="B1243" s="24"/>
      <c r="C1243" s="2"/>
      <c r="D1243" s="3"/>
      <c r="E1243" s="4"/>
    </row>
    <row r="1244" spans="2:5" thickTop="1" thickBot="1">
      <c r="B1244" s="24"/>
      <c r="C1244" s="2"/>
      <c r="D1244" s="3"/>
      <c r="E1244" s="4"/>
    </row>
    <row r="1245" spans="2:5" thickTop="1" thickBot="1">
      <c r="B1245" s="24"/>
      <c r="C1245" s="2"/>
      <c r="D1245" s="3"/>
      <c r="E1245" s="4"/>
    </row>
    <row r="1246" spans="2:5" thickTop="1" thickBot="1">
      <c r="B1246" s="24"/>
      <c r="C1246" s="2"/>
      <c r="D1246" s="3"/>
      <c r="E1246" s="4"/>
    </row>
    <row r="1247" spans="2:5" thickTop="1" thickBot="1">
      <c r="B1247" s="24"/>
      <c r="C1247" s="2"/>
      <c r="D1247" s="3"/>
      <c r="E1247" s="4"/>
    </row>
    <row r="1248" spans="2:5" thickTop="1" thickBot="1">
      <c r="B1248" s="24"/>
      <c r="C1248" s="2"/>
      <c r="D1248" s="3"/>
      <c r="E1248" s="4"/>
    </row>
    <row r="1249" spans="2:5" thickTop="1" thickBot="1">
      <c r="B1249" s="24"/>
      <c r="C1249" s="2"/>
      <c r="D1249" s="3"/>
      <c r="E1249" s="4"/>
    </row>
    <row r="1250" spans="2:5" thickTop="1" thickBot="1">
      <c r="B1250" s="24"/>
      <c r="C1250" s="2"/>
      <c r="D1250" s="3"/>
      <c r="E1250" s="4"/>
    </row>
    <row r="1251" spans="2:5" thickTop="1" thickBot="1">
      <c r="B1251" s="24"/>
      <c r="C1251" s="2"/>
      <c r="D1251" s="3"/>
      <c r="E1251" s="4"/>
    </row>
    <row r="1252" spans="2:5" thickTop="1" thickBot="1">
      <c r="B1252" s="24"/>
      <c r="C1252" s="2"/>
      <c r="D1252" s="3"/>
      <c r="E1252" s="4"/>
    </row>
    <row r="1253" spans="2:5" thickTop="1" thickBot="1">
      <c r="B1253" s="24"/>
      <c r="C1253" s="2"/>
      <c r="D1253" s="3"/>
      <c r="E1253" s="4"/>
    </row>
    <row r="1254" spans="2:5" thickTop="1" thickBot="1">
      <c r="B1254" s="24"/>
      <c r="C1254" s="2"/>
      <c r="D1254" s="3"/>
      <c r="E1254" s="4"/>
    </row>
    <row r="1255" spans="2:5" thickTop="1" thickBot="1">
      <c r="B1255" s="24"/>
      <c r="C1255" s="2"/>
      <c r="D1255" s="3"/>
      <c r="E1255" s="4"/>
    </row>
    <row r="1256" spans="2:5" thickTop="1" thickBot="1">
      <c r="B1256" s="24"/>
      <c r="C1256" s="2"/>
      <c r="D1256" s="3"/>
      <c r="E1256" s="4"/>
    </row>
    <row r="1257" spans="2:5" thickTop="1" thickBot="1">
      <c r="B1257" s="24"/>
      <c r="C1257" s="2"/>
      <c r="D1257" s="3"/>
      <c r="E1257" s="4"/>
    </row>
    <row r="1258" spans="2:5" thickTop="1" thickBot="1">
      <c r="B1258" s="24"/>
      <c r="C1258" s="2"/>
      <c r="D1258" s="3"/>
      <c r="E1258" s="4"/>
    </row>
    <row r="1259" spans="2:5" thickTop="1" thickBot="1">
      <c r="B1259" s="24"/>
      <c r="C1259" s="2"/>
      <c r="D1259" s="3"/>
      <c r="E1259" s="4"/>
    </row>
    <row r="1260" spans="2:5" thickTop="1" thickBot="1">
      <c r="B1260" s="24"/>
      <c r="C1260" s="2"/>
      <c r="D1260" s="3"/>
      <c r="E1260" s="4"/>
    </row>
    <row r="1261" spans="2:5" thickTop="1" thickBot="1">
      <c r="B1261" s="24"/>
      <c r="C1261" s="2"/>
      <c r="D1261" s="3"/>
      <c r="E1261" s="4"/>
    </row>
    <row r="1262" spans="2:5" thickTop="1" thickBot="1">
      <c r="B1262" s="24"/>
      <c r="C1262" s="2"/>
      <c r="D1262" s="3"/>
      <c r="E1262" s="4"/>
    </row>
    <row r="1263" spans="2:5" thickTop="1" thickBot="1">
      <c r="B1263" s="24"/>
      <c r="C1263" s="2"/>
      <c r="D1263" s="3"/>
      <c r="E1263" s="4"/>
    </row>
    <row r="1264" spans="2:5" thickTop="1" thickBot="1">
      <c r="B1264" s="24"/>
      <c r="C1264" s="2"/>
      <c r="D1264" s="3"/>
      <c r="E1264" s="4"/>
    </row>
    <row r="1265" spans="2:5" thickTop="1" thickBot="1">
      <c r="B1265" s="24"/>
      <c r="C1265" s="2"/>
      <c r="D1265" s="3"/>
      <c r="E1265" s="4"/>
    </row>
    <row r="1266" spans="2:5" thickTop="1" thickBot="1">
      <c r="B1266" s="24"/>
      <c r="C1266" s="2"/>
      <c r="D1266" s="3"/>
      <c r="E1266" s="4"/>
    </row>
    <row r="1267" spans="2:5" thickTop="1" thickBot="1">
      <c r="B1267" s="24"/>
      <c r="C1267" s="2"/>
      <c r="D1267" s="3"/>
      <c r="E1267" s="4"/>
    </row>
    <row r="1268" spans="2:5" thickTop="1" thickBot="1">
      <c r="B1268" s="24"/>
      <c r="C1268" s="2"/>
      <c r="D1268" s="3"/>
      <c r="E1268" s="4"/>
    </row>
    <row r="1269" spans="2:5" thickTop="1" thickBot="1">
      <c r="B1269" s="24"/>
      <c r="C1269" s="2"/>
      <c r="D1269" s="3"/>
      <c r="E1269" s="4"/>
    </row>
    <row r="1270" spans="2:5" thickTop="1" thickBot="1">
      <c r="B1270" s="24"/>
      <c r="C1270" s="2"/>
      <c r="D1270" s="3"/>
      <c r="E1270" s="4"/>
    </row>
    <row r="1271" spans="2:5" thickTop="1" thickBot="1">
      <c r="B1271" s="24"/>
      <c r="C1271" s="2"/>
      <c r="D1271" s="3"/>
      <c r="E1271" s="4"/>
    </row>
    <row r="1272" spans="2:5" thickTop="1" thickBot="1">
      <c r="B1272" s="24"/>
      <c r="C1272" s="2"/>
      <c r="D1272" s="3"/>
      <c r="E1272" s="4"/>
    </row>
    <row r="1273" spans="2:5" thickTop="1" thickBot="1">
      <c r="B1273" s="24"/>
      <c r="C1273" s="2"/>
      <c r="D1273" s="3"/>
      <c r="E1273" s="4"/>
    </row>
    <row r="1274" spans="2:5" thickTop="1" thickBot="1">
      <c r="B1274" s="24"/>
      <c r="C1274" s="2"/>
      <c r="D1274" s="3"/>
      <c r="E1274" s="4"/>
    </row>
    <row r="1275" spans="2:5" thickTop="1" thickBot="1">
      <c r="B1275" s="24"/>
      <c r="C1275" s="2"/>
      <c r="D1275" s="3"/>
      <c r="E1275" s="4"/>
    </row>
    <row r="1276" spans="2:5" thickTop="1" thickBot="1">
      <c r="B1276" s="24"/>
      <c r="C1276" s="2"/>
      <c r="D1276" s="3"/>
      <c r="E1276" s="4"/>
    </row>
    <row r="1277" spans="2:5" thickTop="1" thickBot="1">
      <c r="B1277" s="24"/>
      <c r="C1277" s="2"/>
      <c r="D1277" s="3"/>
      <c r="E1277" s="4"/>
    </row>
    <row r="1278" spans="2:5" thickTop="1" thickBot="1">
      <c r="B1278" s="24"/>
      <c r="C1278" s="2"/>
      <c r="D1278" s="3"/>
      <c r="E1278" s="4"/>
    </row>
    <row r="1279" spans="2:5" thickTop="1" thickBot="1">
      <c r="B1279" s="24"/>
      <c r="C1279" s="2"/>
      <c r="D1279" s="3"/>
      <c r="E1279" s="4"/>
    </row>
    <row r="1280" spans="2:5" thickTop="1" thickBot="1">
      <c r="B1280" s="24"/>
      <c r="C1280" s="2"/>
      <c r="D1280" s="3"/>
      <c r="E1280" s="4"/>
    </row>
    <row r="1281" spans="2:5" thickTop="1" thickBot="1">
      <c r="B1281" s="24"/>
      <c r="C1281" s="2"/>
      <c r="D1281" s="3"/>
      <c r="E1281" s="4"/>
    </row>
    <row r="1282" spans="2:5" thickTop="1" thickBot="1">
      <c r="B1282" s="24"/>
      <c r="C1282" s="2"/>
      <c r="D1282" s="3"/>
      <c r="E1282" s="4"/>
    </row>
    <row r="1283" spans="2:5" thickTop="1" thickBot="1">
      <c r="B1283" s="24"/>
      <c r="C1283" s="2"/>
      <c r="D1283" s="3"/>
      <c r="E1283" s="4"/>
    </row>
    <row r="1284" spans="2:5" thickTop="1" thickBot="1">
      <c r="B1284" s="24"/>
      <c r="C1284" s="2"/>
      <c r="D1284" s="3"/>
      <c r="E1284" s="4"/>
    </row>
    <row r="1285" spans="2:5" thickTop="1" thickBot="1">
      <c r="B1285" s="24"/>
      <c r="C1285" s="2"/>
      <c r="D1285" s="3"/>
      <c r="E1285" s="4"/>
    </row>
    <row r="1286" spans="2:5" thickTop="1" thickBot="1">
      <c r="B1286" s="24"/>
      <c r="C1286" s="2"/>
      <c r="D1286" s="3"/>
      <c r="E1286" s="4"/>
    </row>
    <row r="1287" spans="2:5" thickTop="1" thickBot="1">
      <c r="B1287" s="24"/>
      <c r="C1287" s="2"/>
      <c r="D1287" s="3"/>
      <c r="E1287" s="4"/>
    </row>
    <row r="1288" spans="2:5" thickTop="1" thickBot="1">
      <c r="B1288" s="24"/>
      <c r="C1288" s="2"/>
      <c r="D1288" s="3"/>
      <c r="E1288" s="4"/>
    </row>
    <row r="1289" spans="2:5" thickTop="1" thickBot="1">
      <c r="B1289" s="24"/>
      <c r="C1289" s="2"/>
      <c r="D1289" s="3"/>
      <c r="E1289" s="4"/>
    </row>
    <row r="1290" spans="2:5" thickTop="1" thickBot="1">
      <c r="B1290" s="24"/>
      <c r="C1290" s="2"/>
      <c r="D1290" s="3"/>
      <c r="E1290" s="4"/>
    </row>
    <row r="1291" spans="2:5" thickTop="1" thickBot="1">
      <c r="B1291" s="24"/>
      <c r="C1291" s="2"/>
      <c r="D1291" s="3"/>
      <c r="E1291" s="4"/>
    </row>
    <row r="1292" spans="2:5" thickTop="1" thickBot="1">
      <c r="B1292" s="24"/>
      <c r="C1292" s="2"/>
      <c r="D1292" s="3"/>
      <c r="E1292" s="4"/>
    </row>
    <row r="1293" spans="2:5" thickTop="1" thickBot="1">
      <c r="B1293" s="24"/>
      <c r="C1293" s="2"/>
      <c r="D1293" s="3"/>
      <c r="E1293" s="4"/>
    </row>
    <row r="1294" spans="2:5" thickTop="1" thickBot="1">
      <c r="B1294" s="24"/>
      <c r="C1294" s="2"/>
      <c r="D1294" s="3"/>
      <c r="E1294" s="4"/>
    </row>
    <row r="1295" spans="2:5" thickTop="1" thickBot="1">
      <c r="B1295" s="24"/>
      <c r="C1295" s="2"/>
      <c r="D1295" s="3"/>
      <c r="E1295" s="4"/>
    </row>
    <row r="1296" spans="2:5" thickTop="1" thickBot="1">
      <c r="B1296" s="24"/>
      <c r="C1296" s="2"/>
      <c r="D1296" s="3"/>
      <c r="E1296" s="4"/>
    </row>
    <row r="1297" spans="2:5" thickTop="1" thickBot="1">
      <c r="B1297" s="24"/>
      <c r="C1297" s="2"/>
      <c r="D1297" s="3"/>
      <c r="E1297" s="4"/>
    </row>
    <row r="1298" spans="2:5" thickTop="1" thickBot="1">
      <c r="B1298" s="24"/>
      <c r="C1298" s="2"/>
      <c r="D1298" s="3"/>
      <c r="E1298" s="4"/>
    </row>
    <row r="1299" spans="2:5" thickTop="1" thickBot="1">
      <c r="B1299" s="24"/>
      <c r="C1299" s="2"/>
      <c r="D1299" s="3"/>
      <c r="E1299" s="4"/>
    </row>
    <row r="1300" spans="2:5" thickTop="1" thickBot="1">
      <c r="B1300" s="24"/>
      <c r="C1300" s="2"/>
      <c r="D1300" s="3"/>
      <c r="E1300" s="4"/>
    </row>
    <row r="1301" spans="2:5" thickTop="1" thickBot="1">
      <c r="B1301" s="24"/>
      <c r="C1301" s="2"/>
      <c r="D1301" s="3"/>
      <c r="E1301" s="4"/>
    </row>
    <row r="1302" spans="2:5" thickTop="1" thickBot="1">
      <c r="B1302" s="24"/>
      <c r="C1302" s="2"/>
      <c r="D1302" s="3"/>
      <c r="E1302" s="4"/>
    </row>
    <row r="1303" spans="2:5" thickTop="1" thickBot="1">
      <c r="B1303" s="24"/>
      <c r="C1303" s="2"/>
      <c r="D1303" s="3"/>
      <c r="E1303" s="4"/>
    </row>
    <row r="1304" spans="2:5" thickTop="1" thickBot="1">
      <c r="B1304" s="24"/>
      <c r="C1304" s="2"/>
      <c r="D1304" s="3"/>
      <c r="E1304" s="4"/>
    </row>
    <row r="1305" spans="2:5" thickTop="1" thickBot="1">
      <c r="B1305" s="24"/>
      <c r="C1305" s="2"/>
      <c r="D1305" s="3"/>
      <c r="E1305" s="4"/>
    </row>
    <row r="1306" spans="2:5" thickTop="1" thickBot="1">
      <c r="B1306" s="24"/>
      <c r="C1306" s="2"/>
      <c r="D1306" s="3"/>
      <c r="E1306" s="4"/>
    </row>
    <row r="1307" spans="2:5" thickTop="1" thickBot="1">
      <c r="B1307" s="24"/>
      <c r="C1307" s="2"/>
      <c r="D1307" s="3"/>
      <c r="E1307" s="4"/>
    </row>
    <row r="1308" spans="2:5" thickTop="1" thickBot="1">
      <c r="B1308" s="24"/>
      <c r="C1308" s="2"/>
      <c r="D1308" s="3"/>
      <c r="E1308" s="4"/>
    </row>
    <row r="1309" spans="2:5" thickTop="1" thickBot="1">
      <c r="B1309" s="24"/>
      <c r="C1309" s="2"/>
      <c r="D1309" s="3"/>
      <c r="E1309" s="4"/>
    </row>
    <row r="1310" spans="2:5" thickTop="1" thickBot="1">
      <c r="B1310" s="24"/>
      <c r="C1310" s="2"/>
      <c r="D1310" s="3"/>
      <c r="E1310" s="4"/>
    </row>
    <row r="1311" spans="2:5" thickTop="1" thickBot="1">
      <c r="B1311" s="24"/>
      <c r="C1311" s="2"/>
      <c r="D1311" s="3"/>
      <c r="E1311" s="4"/>
    </row>
    <row r="1312" spans="2:5" thickTop="1" thickBot="1">
      <c r="B1312" s="24"/>
      <c r="C1312" s="2"/>
      <c r="D1312" s="3"/>
      <c r="E1312" s="4"/>
    </row>
    <row r="1313" spans="2:5" thickTop="1" thickBot="1">
      <c r="B1313" s="24"/>
      <c r="C1313" s="2"/>
      <c r="D1313" s="3"/>
      <c r="E1313" s="4"/>
    </row>
    <row r="1314" spans="2:5" thickTop="1" thickBot="1">
      <c r="B1314" s="24"/>
      <c r="C1314" s="2"/>
      <c r="D1314" s="3"/>
      <c r="E1314" s="4"/>
    </row>
    <row r="1315" spans="2:5" thickTop="1" thickBot="1">
      <c r="B1315" s="24"/>
      <c r="C1315" s="2"/>
      <c r="D1315" s="3"/>
      <c r="E1315" s="4"/>
    </row>
    <row r="1316" spans="2:5" thickTop="1" thickBot="1">
      <c r="B1316" s="24"/>
      <c r="C1316" s="2"/>
      <c r="D1316" s="3"/>
      <c r="E1316" s="4"/>
    </row>
    <row r="1317" spans="2:5" thickTop="1" thickBot="1">
      <c r="B1317" s="24"/>
      <c r="C1317" s="2"/>
      <c r="D1317" s="3"/>
      <c r="E1317" s="4"/>
    </row>
    <row r="1318" spans="2:5" thickTop="1" thickBot="1">
      <c r="B1318" s="24"/>
      <c r="C1318" s="2"/>
      <c r="D1318" s="3"/>
      <c r="E1318" s="4"/>
    </row>
    <row r="1319" spans="2:5" thickTop="1" thickBot="1">
      <c r="B1319" s="24"/>
      <c r="C1319" s="2"/>
      <c r="D1319" s="3"/>
      <c r="E1319" s="4"/>
    </row>
    <row r="1320" spans="2:5" thickTop="1" thickBot="1">
      <c r="B1320" s="24"/>
      <c r="C1320" s="2"/>
      <c r="D1320" s="3"/>
      <c r="E1320" s="4"/>
    </row>
    <row r="1321" spans="2:5" thickTop="1" thickBot="1">
      <c r="B1321" s="24"/>
      <c r="C1321" s="2"/>
      <c r="D1321" s="3"/>
      <c r="E1321" s="4"/>
    </row>
    <row r="1322" spans="2:5" thickTop="1" thickBot="1">
      <c r="B1322" s="24"/>
      <c r="C1322" s="2"/>
      <c r="D1322" s="3"/>
      <c r="E1322" s="4"/>
    </row>
    <row r="1323" spans="2:5" thickTop="1" thickBot="1">
      <c r="B1323" s="24"/>
      <c r="C1323" s="2"/>
      <c r="D1323" s="3"/>
      <c r="E1323" s="4"/>
    </row>
    <row r="1324" spans="2:5" thickTop="1" thickBot="1">
      <c r="B1324" s="24"/>
      <c r="C1324" s="2"/>
      <c r="D1324" s="3"/>
      <c r="E1324" s="4"/>
    </row>
    <row r="1325" spans="2:5" thickTop="1" thickBot="1">
      <c r="B1325" s="24"/>
      <c r="C1325" s="2"/>
      <c r="D1325" s="3"/>
      <c r="E1325" s="4"/>
    </row>
    <row r="1326" spans="2:5" thickTop="1" thickBot="1">
      <c r="B1326" s="24"/>
      <c r="C1326" s="2"/>
      <c r="D1326" s="3"/>
      <c r="E1326" s="4"/>
    </row>
    <row r="1327" spans="2:5" thickTop="1" thickBot="1">
      <c r="B1327" s="24"/>
      <c r="C1327" s="2"/>
      <c r="D1327" s="3"/>
      <c r="E1327" s="4"/>
    </row>
    <row r="1328" spans="2:5" thickTop="1" thickBot="1">
      <c r="B1328" s="24"/>
      <c r="C1328" s="2"/>
      <c r="D1328" s="3"/>
      <c r="E1328" s="4"/>
    </row>
    <row r="1329" spans="2:5" thickTop="1" thickBot="1">
      <c r="B1329" s="24"/>
      <c r="C1329" s="2"/>
      <c r="D1329" s="3"/>
      <c r="E1329" s="4"/>
    </row>
    <row r="1330" spans="2:5" thickTop="1" thickBot="1">
      <c r="B1330" s="24"/>
      <c r="C1330" s="2"/>
      <c r="D1330" s="3"/>
      <c r="E1330" s="4"/>
    </row>
    <row r="1331" spans="2:5" thickTop="1" thickBot="1">
      <c r="B1331" s="24"/>
      <c r="C1331" s="2"/>
      <c r="D1331" s="3"/>
      <c r="E1331" s="4"/>
    </row>
    <row r="1332" spans="2:5" thickTop="1" thickBot="1">
      <c r="B1332" s="24"/>
      <c r="C1332" s="2"/>
      <c r="D1332" s="3"/>
      <c r="E1332" s="4"/>
    </row>
    <row r="1333" spans="2:5" thickTop="1" thickBot="1">
      <c r="B1333" s="24"/>
      <c r="C1333" s="2"/>
      <c r="D1333" s="3"/>
      <c r="E1333" s="4"/>
    </row>
    <row r="1334" spans="2:5" thickTop="1" thickBot="1">
      <c r="B1334" s="24"/>
      <c r="C1334" s="2"/>
      <c r="D1334" s="3"/>
      <c r="E1334" s="4"/>
    </row>
    <row r="1335" spans="2:5" thickTop="1" thickBot="1">
      <c r="B1335" s="24"/>
      <c r="C1335" s="2"/>
      <c r="D1335" s="3"/>
      <c r="E1335" s="4"/>
    </row>
    <row r="1336" spans="2:5" thickTop="1" thickBot="1">
      <c r="B1336" s="24"/>
      <c r="C1336" s="2"/>
      <c r="D1336" s="3"/>
      <c r="E1336" s="4"/>
    </row>
    <row r="1337" spans="2:5" thickTop="1" thickBot="1">
      <c r="B1337" s="24"/>
      <c r="C1337" s="2"/>
      <c r="D1337" s="3"/>
      <c r="E1337" s="4"/>
    </row>
    <row r="1338" spans="2:5" thickTop="1" thickBot="1">
      <c r="B1338" s="24"/>
      <c r="C1338" s="2"/>
      <c r="D1338" s="3"/>
      <c r="E1338" s="4"/>
    </row>
    <row r="1339" spans="2:5" thickTop="1" thickBot="1">
      <c r="B1339" s="24"/>
      <c r="C1339" s="2"/>
      <c r="D1339" s="3"/>
      <c r="E1339" s="4"/>
    </row>
    <row r="1340" spans="2:5" thickTop="1" thickBot="1">
      <c r="B1340" s="24"/>
      <c r="C1340" s="2"/>
      <c r="D1340" s="3"/>
      <c r="E1340" s="4"/>
    </row>
    <row r="1341" spans="2:5" thickTop="1" thickBot="1">
      <c r="B1341" s="24"/>
      <c r="C1341" s="2"/>
      <c r="D1341" s="3"/>
      <c r="E1341" s="4"/>
    </row>
    <row r="1342" spans="2:5" thickTop="1" thickBot="1">
      <c r="B1342" s="24"/>
      <c r="C1342" s="2"/>
      <c r="D1342" s="3"/>
      <c r="E1342" s="4"/>
    </row>
    <row r="1343" spans="2:5" thickTop="1" thickBot="1">
      <c r="B1343" s="24"/>
      <c r="C1343" s="2"/>
      <c r="D1343" s="3"/>
      <c r="E1343" s="4"/>
    </row>
    <row r="1344" spans="2:5" thickTop="1" thickBot="1">
      <c r="B1344" s="24"/>
      <c r="C1344" s="2"/>
      <c r="D1344" s="3"/>
      <c r="E1344" s="4"/>
    </row>
    <row r="1345" spans="2:5" thickTop="1" thickBot="1">
      <c r="B1345" s="24"/>
      <c r="C1345" s="2"/>
      <c r="D1345" s="3"/>
      <c r="E1345" s="4"/>
    </row>
    <row r="1346" spans="2:5" thickTop="1" thickBot="1">
      <c r="B1346" s="24"/>
      <c r="C1346" s="2"/>
      <c r="D1346" s="3"/>
      <c r="E1346" s="4"/>
    </row>
    <row r="1347" spans="2:5" thickTop="1" thickBot="1">
      <c r="B1347" s="24"/>
      <c r="C1347" s="2"/>
      <c r="D1347" s="3"/>
      <c r="E1347" s="4"/>
    </row>
    <row r="1348" spans="2:5" thickTop="1" thickBot="1">
      <c r="B1348" s="24"/>
      <c r="C1348" s="2"/>
      <c r="D1348" s="3"/>
      <c r="E1348" s="4"/>
    </row>
    <row r="1349" spans="2:5" thickTop="1" thickBot="1">
      <c r="B1349" s="24"/>
      <c r="C1349" s="2"/>
      <c r="D1349" s="3"/>
      <c r="E1349" s="4"/>
    </row>
    <row r="1350" spans="2:5" thickTop="1" thickBot="1">
      <c r="B1350" s="24"/>
      <c r="C1350" s="2"/>
      <c r="D1350" s="3"/>
      <c r="E1350" s="4"/>
    </row>
    <row r="1351" spans="2:5" thickTop="1" thickBot="1">
      <c r="B1351" s="24"/>
      <c r="C1351" s="2"/>
      <c r="D1351" s="3"/>
      <c r="E1351" s="4"/>
    </row>
    <row r="1352" spans="2:5" thickTop="1" thickBot="1">
      <c r="B1352" s="24"/>
      <c r="C1352" s="2"/>
      <c r="D1352" s="3"/>
      <c r="E1352" s="4"/>
    </row>
    <row r="1353" spans="2:5" thickTop="1" thickBot="1">
      <c r="B1353" s="24"/>
      <c r="C1353" s="2"/>
      <c r="D1353" s="3"/>
      <c r="E1353" s="4"/>
    </row>
    <row r="1354" spans="2:5" thickTop="1" thickBot="1">
      <c r="B1354" s="24"/>
      <c r="C1354" s="2"/>
      <c r="D1354" s="3"/>
      <c r="E1354" s="4"/>
    </row>
    <row r="1355" spans="2:5" thickTop="1" thickBot="1">
      <c r="B1355" s="24"/>
      <c r="C1355" s="2"/>
      <c r="D1355" s="3"/>
      <c r="E1355" s="4"/>
    </row>
    <row r="1356" spans="2:5" thickTop="1" thickBot="1">
      <c r="B1356" s="24"/>
      <c r="C1356" s="2"/>
      <c r="D1356" s="3"/>
      <c r="E1356" s="4"/>
    </row>
    <row r="1357" spans="2:5" thickTop="1" thickBot="1">
      <c r="B1357" s="24"/>
      <c r="C1357" s="2"/>
      <c r="D1357" s="3"/>
      <c r="E1357" s="4"/>
    </row>
    <row r="1358" spans="2:5" thickTop="1" thickBot="1">
      <c r="B1358" s="24"/>
      <c r="C1358" s="2"/>
      <c r="D1358" s="3"/>
      <c r="E1358" s="4"/>
    </row>
    <row r="1359" spans="2:5" thickTop="1" thickBot="1">
      <c r="B1359" s="24"/>
      <c r="C1359" s="2"/>
      <c r="D1359" s="3"/>
      <c r="E1359" s="4"/>
    </row>
    <row r="1360" spans="2:5" thickTop="1" thickBot="1">
      <c r="B1360" s="24"/>
      <c r="C1360" s="2"/>
      <c r="D1360" s="3"/>
      <c r="E1360" s="4"/>
    </row>
    <row r="1361" spans="2:5" thickTop="1" thickBot="1">
      <c r="B1361" s="24"/>
      <c r="C1361" s="2"/>
      <c r="D1361" s="3"/>
      <c r="E1361" s="4"/>
    </row>
    <row r="1362" spans="2:5" thickTop="1" thickBot="1">
      <c r="B1362" s="24"/>
      <c r="C1362" s="2"/>
      <c r="D1362" s="3"/>
      <c r="E1362" s="4"/>
    </row>
    <row r="1363" spans="2:5" thickTop="1" thickBot="1">
      <c r="B1363" s="24"/>
      <c r="C1363" s="2"/>
      <c r="D1363" s="3"/>
      <c r="E1363" s="4"/>
    </row>
    <row r="1364" spans="2:5" thickTop="1" thickBot="1">
      <c r="B1364" s="24"/>
      <c r="C1364" s="2"/>
      <c r="D1364" s="3"/>
      <c r="E1364" s="4"/>
    </row>
    <row r="1365" spans="2:5" thickTop="1" thickBot="1">
      <c r="B1365" s="24"/>
      <c r="C1365" s="2"/>
      <c r="D1365" s="3"/>
      <c r="E1365" s="4"/>
    </row>
    <row r="1366" spans="2:5" thickTop="1" thickBot="1">
      <c r="B1366" s="24"/>
      <c r="C1366" s="2"/>
      <c r="D1366" s="3"/>
      <c r="E1366" s="4"/>
    </row>
    <row r="1367" spans="2:5" thickTop="1" thickBot="1">
      <c r="B1367" s="24"/>
      <c r="C1367" s="2"/>
      <c r="D1367" s="3"/>
      <c r="E1367" s="4"/>
    </row>
    <row r="1368" spans="2:5" thickTop="1" thickBot="1">
      <c r="B1368" s="24"/>
      <c r="C1368" s="2"/>
      <c r="D1368" s="3"/>
      <c r="E1368" s="4"/>
    </row>
    <row r="1369" spans="2:5" thickTop="1" thickBot="1">
      <c r="B1369" s="24"/>
      <c r="C1369" s="2"/>
      <c r="D1369" s="3"/>
      <c r="E1369" s="4"/>
    </row>
    <row r="1370" spans="2:5" thickTop="1" thickBot="1">
      <c r="B1370" s="24"/>
      <c r="C1370" s="2"/>
      <c r="D1370" s="3"/>
      <c r="E1370" s="4"/>
    </row>
    <row r="1371" spans="2:5" thickTop="1" thickBot="1">
      <c r="B1371" s="24"/>
      <c r="C1371" s="2"/>
      <c r="D1371" s="3"/>
      <c r="E1371" s="4"/>
    </row>
    <row r="1372" spans="2:5" thickTop="1" thickBot="1">
      <c r="B1372" s="24"/>
      <c r="C1372" s="2"/>
      <c r="D1372" s="3"/>
      <c r="E1372" s="4"/>
    </row>
    <row r="1373" spans="2:5" thickTop="1" thickBot="1">
      <c r="B1373" s="24"/>
      <c r="C1373" s="2"/>
      <c r="D1373" s="3"/>
      <c r="E1373" s="4"/>
    </row>
    <row r="1374" spans="2:5" thickTop="1" thickBot="1">
      <c r="B1374" s="24"/>
      <c r="C1374" s="2"/>
      <c r="D1374" s="3"/>
      <c r="E1374" s="4"/>
    </row>
    <row r="1375" spans="2:5" thickTop="1" thickBot="1">
      <c r="B1375" s="24"/>
      <c r="C1375" s="2"/>
      <c r="D1375" s="3"/>
      <c r="E1375" s="4"/>
    </row>
    <row r="1376" spans="2:5" thickTop="1" thickBot="1">
      <c r="B1376" s="24"/>
      <c r="C1376" s="2"/>
      <c r="D1376" s="3"/>
      <c r="E1376" s="4"/>
    </row>
    <row r="1377" spans="2:5" thickTop="1" thickBot="1">
      <c r="B1377" s="24"/>
      <c r="C1377" s="2"/>
      <c r="D1377" s="3"/>
      <c r="E1377" s="4"/>
    </row>
    <row r="1378" spans="2:5" thickTop="1" thickBot="1">
      <c r="B1378" s="24"/>
      <c r="C1378" s="2"/>
      <c r="D1378" s="3"/>
      <c r="E1378" s="4"/>
    </row>
    <row r="1379" spans="2:5" thickTop="1" thickBot="1">
      <c r="B1379" s="24"/>
      <c r="C1379" s="2"/>
      <c r="D1379" s="3"/>
      <c r="E1379" s="4"/>
    </row>
    <row r="1380" spans="2:5" thickTop="1" thickBot="1">
      <c r="B1380" s="24"/>
      <c r="C1380" s="2"/>
      <c r="D1380" s="3"/>
      <c r="E1380" s="4"/>
    </row>
    <row r="1381" spans="2:5" thickTop="1" thickBot="1">
      <c r="B1381" s="24"/>
      <c r="C1381" s="2"/>
      <c r="D1381" s="3"/>
      <c r="E1381" s="4"/>
    </row>
    <row r="1382" spans="2:5" thickTop="1" thickBot="1">
      <c r="B1382" s="24"/>
      <c r="C1382" s="2"/>
      <c r="D1382" s="3"/>
      <c r="E1382" s="4"/>
    </row>
    <row r="1383" spans="2:5" thickTop="1" thickBot="1">
      <c r="B1383" s="24"/>
      <c r="C1383" s="2"/>
      <c r="D1383" s="3"/>
      <c r="E1383" s="4"/>
    </row>
    <row r="1384" spans="2:5" thickTop="1" thickBot="1">
      <c r="B1384" s="24"/>
      <c r="C1384" s="2"/>
      <c r="D1384" s="3"/>
      <c r="E1384" s="4"/>
    </row>
    <row r="1385" spans="2:5" thickTop="1" thickBot="1">
      <c r="B1385" s="24"/>
      <c r="C1385" s="2"/>
      <c r="D1385" s="3"/>
      <c r="E1385" s="4"/>
    </row>
    <row r="1386" spans="2:5" thickTop="1" thickBot="1">
      <c r="B1386" s="24"/>
      <c r="C1386" s="2"/>
      <c r="D1386" s="3"/>
      <c r="E1386" s="4"/>
    </row>
    <row r="1387" spans="2:5" thickTop="1" thickBot="1">
      <c r="B1387" s="24"/>
      <c r="C1387" s="2"/>
      <c r="D1387" s="3"/>
      <c r="E1387" s="4"/>
    </row>
    <row r="1388" spans="2:5" thickTop="1" thickBot="1">
      <c r="B1388" s="24"/>
      <c r="C1388" s="2"/>
      <c r="D1388" s="3"/>
      <c r="E1388" s="4"/>
    </row>
    <row r="1389" spans="2:5" thickTop="1" thickBot="1">
      <c r="B1389" s="24"/>
      <c r="C1389" s="2"/>
      <c r="D1389" s="3"/>
      <c r="E1389" s="4"/>
    </row>
    <row r="1390" spans="2:5" thickTop="1" thickBot="1">
      <c r="B1390" s="24"/>
      <c r="C1390" s="2"/>
      <c r="D1390" s="3"/>
      <c r="E1390" s="4"/>
    </row>
    <row r="1391" spans="2:5" thickTop="1" thickBot="1">
      <c r="B1391" s="24"/>
      <c r="C1391" s="2"/>
      <c r="D1391" s="3"/>
      <c r="E1391" s="4"/>
    </row>
    <row r="1392" spans="2:5" thickTop="1" thickBot="1">
      <c r="B1392" s="24"/>
      <c r="C1392" s="2"/>
      <c r="D1392" s="3"/>
      <c r="E1392" s="4"/>
    </row>
    <row r="1393" spans="2:5" thickTop="1" thickBot="1">
      <c r="B1393" s="24"/>
      <c r="C1393" s="2"/>
      <c r="D1393" s="3"/>
      <c r="E1393" s="4"/>
    </row>
    <row r="1394" spans="2:5" thickTop="1" thickBot="1">
      <c r="B1394" s="24"/>
      <c r="C1394" s="2"/>
      <c r="D1394" s="3"/>
      <c r="E1394" s="4"/>
    </row>
    <row r="1395" spans="2:5" thickTop="1" thickBot="1">
      <c r="B1395" s="24"/>
      <c r="C1395" s="2"/>
      <c r="D1395" s="3"/>
      <c r="E1395" s="4"/>
    </row>
    <row r="1396" spans="2:5" thickTop="1" thickBot="1">
      <c r="B1396" s="24"/>
      <c r="C1396" s="2"/>
      <c r="D1396" s="3"/>
      <c r="E1396" s="4"/>
    </row>
    <row r="1397" spans="2:5" thickTop="1" thickBot="1">
      <c r="B1397" s="24"/>
      <c r="C1397" s="2"/>
      <c r="D1397" s="3"/>
      <c r="E1397" s="4"/>
    </row>
    <row r="1398" spans="2:5" thickTop="1" thickBot="1">
      <c r="B1398" s="24"/>
      <c r="C1398" s="2"/>
      <c r="D1398" s="3"/>
      <c r="E1398" s="4"/>
    </row>
    <row r="1399" spans="2:5" thickTop="1" thickBot="1">
      <c r="B1399" s="24"/>
      <c r="C1399" s="2"/>
      <c r="D1399" s="3"/>
      <c r="E1399" s="4"/>
    </row>
    <row r="1400" spans="2:5" thickTop="1" thickBot="1">
      <c r="B1400" s="24"/>
      <c r="C1400" s="2"/>
      <c r="D1400" s="3"/>
      <c r="E1400" s="4"/>
    </row>
    <row r="1401" spans="2:5" thickTop="1" thickBot="1">
      <c r="B1401" s="24"/>
      <c r="C1401" s="2"/>
      <c r="D1401" s="3"/>
      <c r="E1401" s="4"/>
    </row>
    <row r="1402" spans="2:5" thickTop="1" thickBot="1">
      <c r="B1402" s="24"/>
      <c r="C1402" s="2"/>
      <c r="D1402" s="3"/>
      <c r="E1402" s="4"/>
    </row>
    <row r="1403" spans="2:5" thickTop="1" thickBot="1">
      <c r="B1403" s="24"/>
      <c r="C1403" s="2"/>
      <c r="D1403" s="3"/>
      <c r="E1403" s="4"/>
    </row>
    <row r="1404" spans="2:5" thickTop="1" thickBot="1">
      <c r="B1404" s="24"/>
      <c r="C1404" s="2"/>
      <c r="D1404" s="3"/>
      <c r="E1404" s="4"/>
    </row>
    <row r="1405" spans="2:5" thickTop="1" thickBot="1">
      <c r="B1405" s="24"/>
      <c r="C1405" s="2"/>
      <c r="D1405" s="3"/>
      <c r="E1405" s="4"/>
    </row>
    <row r="1406" spans="2:5" thickTop="1" thickBot="1">
      <c r="B1406" s="24"/>
      <c r="C1406" s="2"/>
      <c r="D1406" s="3"/>
      <c r="E1406" s="4"/>
    </row>
    <row r="1407" spans="2:5" thickTop="1" thickBot="1">
      <c r="B1407" s="24"/>
      <c r="C1407" s="2"/>
      <c r="D1407" s="3"/>
      <c r="E1407" s="4"/>
    </row>
    <row r="1408" spans="2:5" thickTop="1" thickBot="1">
      <c r="B1408" s="24"/>
      <c r="C1408" s="2"/>
      <c r="D1408" s="3"/>
      <c r="E1408" s="4"/>
    </row>
    <row r="1409" spans="2:5" thickTop="1" thickBot="1">
      <c r="B1409" s="24"/>
      <c r="C1409" s="2"/>
      <c r="D1409" s="3"/>
      <c r="E1409" s="4"/>
    </row>
    <row r="1410" spans="2:5" thickTop="1" thickBot="1">
      <c r="B1410" s="24"/>
      <c r="C1410" s="2"/>
      <c r="D1410" s="3"/>
      <c r="E1410" s="4"/>
    </row>
    <row r="1411" spans="2:5" thickTop="1" thickBot="1">
      <c r="B1411" s="24"/>
      <c r="C1411" s="2"/>
      <c r="D1411" s="3"/>
      <c r="E1411" s="4"/>
    </row>
    <row r="1412" spans="2:5" thickTop="1" thickBot="1">
      <c r="B1412" s="24"/>
      <c r="C1412" s="2"/>
      <c r="D1412" s="3"/>
      <c r="E1412" s="4"/>
    </row>
    <row r="1413" spans="2:5" thickTop="1" thickBot="1">
      <c r="B1413" s="24"/>
      <c r="C1413" s="2"/>
      <c r="D1413" s="3"/>
      <c r="E1413" s="4"/>
    </row>
    <row r="1414" spans="2:5" thickTop="1" thickBot="1">
      <c r="B1414" s="24"/>
      <c r="C1414" s="2"/>
      <c r="D1414" s="3"/>
      <c r="E1414" s="4"/>
    </row>
    <row r="1415" spans="2:5" thickTop="1" thickBot="1">
      <c r="B1415" s="24"/>
      <c r="C1415" s="2"/>
      <c r="D1415" s="3"/>
      <c r="E1415" s="4"/>
    </row>
    <row r="1416" spans="2:5" thickTop="1" thickBot="1">
      <c r="B1416" s="24"/>
      <c r="C1416" s="2"/>
      <c r="D1416" s="3"/>
      <c r="E1416" s="4"/>
    </row>
    <row r="1417" spans="2:5" thickTop="1" thickBot="1">
      <c r="B1417" s="24"/>
      <c r="C1417" s="2"/>
      <c r="D1417" s="3"/>
      <c r="E1417" s="4"/>
    </row>
    <row r="1418" spans="2:5" thickTop="1" thickBot="1">
      <c r="B1418" s="24"/>
      <c r="C1418" s="2"/>
      <c r="D1418" s="3"/>
      <c r="E1418" s="4"/>
    </row>
    <row r="1419" spans="2:5" thickTop="1" thickBot="1">
      <c r="B1419" s="24"/>
      <c r="C1419" s="2"/>
      <c r="D1419" s="3"/>
      <c r="E1419" s="4"/>
    </row>
    <row r="1420" spans="2:5" thickTop="1" thickBot="1">
      <c r="B1420" s="24"/>
      <c r="C1420" s="2"/>
      <c r="D1420" s="3"/>
      <c r="E1420" s="4"/>
    </row>
    <row r="1421" spans="2:5" thickTop="1" thickBot="1">
      <c r="B1421" s="24"/>
      <c r="C1421" s="2"/>
      <c r="D1421" s="3"/>
      <c r="E1421" s="4"/>
    </row>
    <row r="1422" spans="2:5" thickTop="1" thickBot="1">
      <c r="B1422" s="24"/>
      <c r="C1422" s="2"/>
      <c r="D1422" s="3"/>
      <c r="E1422" s="4"/>
    </row>
    <row r="1423" spans="2:5" thickTop="1" thickBot="1">
      <c r="B1423" s="24"/>
      <c r="C1423" s="2"/>
      <c r="D1423" s="3"/>
      <c r="E1423" s="4"/>
    </row>
    <row r="1424" spans="2:5" thickTop="1" thickBot="1">
      <c r="B1424" s="24"/>
      <c r="C1424" s="2"/>
      <c r="D1424" s="3"/>
      <c r="E1424" s="4"/>
    </row>
    <row r="1425" spans="2:5" thickTop="1" thickBot="1">
      <c r="B1425" s="24"/>
      <c r="C1425" s="2"/>
      <c r="D1425" s="3"/>
      <c r="E1425" s="4"/>
    </row>
    <row r="1426" spans="2:5" thickTop="1" thickBot="1">
      <c r="B1426" s="24"/>
      <c r="C1426" s="2"/>
      <c r="D1426" s="3"/>
      <c r="E1426" s="4"/>
    </row>
    <row r="1427" spans="2:5" thickTop="1" thickBot="1">
      <c r="B1427" s="24"/>
      <c r="C1427" s="2"/>
      <c r="D1427" s="3"/>
      <c r="E1427" s="4"/>
    </row>
    <row r="1428" spans="2:5" thickTop="1" thickBot="1">
      <c r="B1428" s="24"/>
      <c r="C1428" s="2"/>
      <c r="D1428" s="3"/>
      <c r="E1428" s="4"/>
    </row>
    <row r="1429" spans="2:5" thickTop="1" thickBot="1">
      <c r="B1429" s="24"/>
      <c r="C1429" s="2"/>
      <c r="D1429" s="3"/>
      <c r="E1429" s="4"/>
    </row>
    <row r="1430" spans="2:5" thickTop="1" thickBot="1">
      <c r="B1430" s="24"/>
      <c r="C1430" s="2"/>
      <c r="D1430" s="3"/>
      <c r="E1430" s="4"/>
    </row>
    <row r="1431" spans="2:5" thickTop="1" thickBot="1">
      <c r="B1431" s="24"/>
      <c r="C1431" s="2"/>
      <c r="D1431" s="3"/>
      <c r="E1431" s="4"/>
    </row>
    <row r="1432" spans="2:5" thickTop="1" thickBot="1">
      <c r="B1432" s="24"/>
      <c r="C1432" s="2"/>
      <c r="D1432" s="3"/>
      <c r="E1432" s="4"/>
    </row>
    <row r="1433" spans="2:5" thickTop="1" thickBot="1">
      <c r="B1433" s="24"/>
      <c r="C1433" s="2"/>
      <c r="D1433" s="3"/>
      <c r="E1433" s="4"/>
    </row>
    <row r="1434" spans="2:5" thickTop="1" thickBot="1">
      <c r="B1434" s="24"/>
      <c r="C1434" s="2"/>
      <c r="D1434" s="3"/>
      <c r="E1434" s="4"/>
    </row>
    <row r="1435" spans="2:5" thickTop="1" thickBot="1">
      <c r="B1435" s="24"/>
      <c r="C1435" s="2"/>
      <c r="D1435" s="3"/>
      <c r="E1435" s="4"/>
    </row>
    <row r="1436" spans="2:5" thickTop="1" thickBot="1">
      <c r="B1436" s="24"/>
      <c r="C1436" s="2"/>
      <c r="D1436" s="3"/>
      <c r="E1436" s="4"/>
    </row>
    <row r="1437" spans="2:5" thickTop="1" thickBot="1">
      <c r="B1437" s="24"/>
      <c r="C1437" s="2"/>
      <c r="D1437" s="3"/>
      <c r="E1437" s="4"/>
    </row>
    <row r="1438" spans="2:5" thickTop="1" thickBot="1">
      <c r="B1438" s="24"/>
      <c r="C1438" s="2"/>
      <c r="D1438" s="3"/>
      <c r="E1438" s="4"/>
    </row>
    <row r="1439" spans="2:5" thickTop="1" thickBot="1">
      <c r="B1439" s="24"/>
      <c r="C1439" s="2"/>
      <c r="D1439" s="3"/>
      <c r="E1439" s="4"/>
    </row>
    <row r="1440" spans="2:5" thickTop="1" thickBot="1">
      <c r="B1440" s="24"/>
      <c r="C1440" s="2"/>
      <c r="D1440" s="3"/>
      <c r="E1440" s="4"/>
    </row>
    <row r="1441" spans="2:5" thickTop="1" thickBot="1">
      <c r="B1441" s="24"/>
      <c r="C1441" s="2"/>
      <c r="D1441" s="3"/>
      <c r="E1441" s="4"/>
    </row>
    <row r="1442" spans="2:5" thickTop="1" thickBot="1">
      <c r="B1442" s="24"/>
      <c r="C1442" s="2"/>
      <c r="D1442" s="3"/>
      <c r="E1442" s="4"/>
    </row>
    <row r="1443" spans="2:5" thickTop="1" thickBot="1">
      <c r="B1443" s="24"/>
      <c r="C1443" s="2"/>
      <c r="D1443" s="3"/>
      <c r="E1443" s="4"/>
    </row>
    <row r="1444" spans="2:5" thickTop="1" thickBot="1">
      <c r="B1444" s="24"/>
      <c r="C1444" s="2"/>
      <c r="D1444" s="3"/>
      <c r="E1444" s="4"/>
    </row>
    <row r="1445" spans="2:5" thickTop="1" thickBot="1">
      <c r="B1445" s="24"/>
      <c r="C1445" s="2"/>
      <c r="D1445" s="3"/>
      <c r="E1445" s="4"/>
    </row>
    <row r="1446" spans="2:5" thickTop="1" thickBot="1">
      <c r="B1446" s="24"/>
      <c r="C1446" s="2"/>
      <c r="D1446" s="3"/>
      <c r="E1446" s="4"/>
    </row>
    <row r="1447" spans="2:5" thickTop="1" thickBot="1">
      <c r="B1447" s="24"/>
      <c r="C1447" s="2"/>
      <c r="D1447" s="3"/>
      <c r="E1447" s="4"/>
    </row>
    <row r="1448" spans="2:5" thickTop="1" thickBot="1">
      <c r="B1448" s="24"/>
      <c r="C1448" s="2"/>
      <c r="D1448" s="3"/>
      <c r="E1448" s="4"/>
    </row>
    <row r="1449" spans="2:5" thickTop="1" thickBot="1">
      <c r="B1449" s="24"/>
      <c r="C1449" s="2"/>
      <c r="D1449" s="3"/>
      <c r="E1449" s="4"/>
    </row>
    <row r="1450" spans="2:5" thickTop="1" thickBot="1">
      <c r="B1450" s="24"/>
      <c r="C1450" s="2"/>
      <c r="D1450" s="3"/>
      <c r="E1450" s="4"/>
    </row>
    <row r="1451" spans="2:5" thickTop="1" thickBot="1">
      <c r="B1451" s="24"/>
      <c r="C1451" s="2"/>
      <c r="D1451" s="3"/>
      <c r="E1451" s="4"/>
    </row>
    <row r="1452" spans="2:5" thickTop="1" thickBot="1">
      <c r="B1452" s="24"/>
      <c r="C1452" s="2"/>
      <c r="D1452" s="3"/>
      <c r="E1452" s="4"/>
    </row>
    <row r="1453" spans="2:5" thickTop="1" thickBot="1">
      <c r="B1453" s="24"/>
      <c r="C1453" s="2"/>
      <c r="D1453" s="3"/>
      <c r="E1453" s="4"/>
    </row>
    <row r="1454" spans="2:5" thickTop="1" thickBot="1">
      <c r="B1454" s="24"/>
      <c r="C1454" s="2"/>
      <c r="D1454" s="3"/>
      <c r="E1454" s="4"/>
    </row>
    <row r="1455" spans="2:5" thickTop="1" thickBot="1">
      <c r="B1455" s="24"/>
      <c r="C1455" s="2"/>
      <c r="D1455" s="3"/>
      <c r="E1455" s="4"/>
    </row>
    <row r="1456" spans="2:5" thickTop="1" thickBot="1">
      <c r="B1456" s="24"/>
      <c r="C1456" s="2"/>
      <c r="D1456" s="3"/>
      <c r="E1456" s="4"/>
    </row>
    <row r="1457" spans="2:5" thickTop="1" thickBot="1">
      <c r="B1457" s="24"/>
      <c r="C1457" s="2"/>
      <c r="D1457" s="3"/>
      <c r="E1457" s="4"/>
    </row>
    <row r="1458" spans="2:5" thickTop="1" thickBot="1">
      <c r="B1458" s="24"/>
      <c r="C1458" s="2"/>
      <c r="D1458" s="3"/>
      <c r="E1458" s="4"/>
    </row>
    <row r="1459" spans="2:5" thickTop="1" thickBot="1">
      <c r="B1459" s="24"/>
      <c r="C1459" s="2"/>
      <c r="D1459" s="3"/>
      <c r="E1459" s="4"/>
    </row>
    <row r="1460" spans="2:5" thickTop="1" thickBot="1">
      <c r="B1460" s="24"/>
      <c r="C1460" s="2"/>
      <c r="D1460" s="3"/>
      <c r="E1460" s="4"/>
    </row>
    <row r="1461" spans="2:5" thickTop="1" thickBot="1">
      <c r="B1461" s="24"/>
      <c r="C1461" s="2"/>
      <c r="D1461" s="3"/>
      <c r="E1461" s="4"/>
    </row>
    <row r="1462" spans="2:5" thickTop="1" thickBot="1">
      <c r="B1462" s="24"/>
      <c r="C1462" s="2"/>
      <c r="D1462" s="3"/>
      <c r="E1462" s="4"/>
    </row>
    <row r="1463" spans="2:5" thickTop="1" thickBot="1">
      <c r="B1463" s="24"/>
      <c r="C1463" s="2"/>
      <c r="D1463" s="3"/>
      <c r="E1463" s="4"/>
    </row>
    <row r="1464" spans="2:5" thickTop="1" thickBot="1">
      <c r="B1464" s="24"/>
      <c r="C1464" s="2"/>
      <c r="D1464" s="3"/>
      <c r="E1464" s="4"/>
    </row>
    <row r="1465" spans="2:5" thickTop="1" thickBot="1">
      <c r="B1465" s="24"/>
      <c r="C1465" s="2"/>
      <c r="D1465" s="3"/>
      <c r="E1465" s="4"/>
    </row>
    <row r="1466" spans="2:5" thickTop="1" thickBot="1">
      <c r="B1466" s="24"/>
      <c r="C1466" s="2"/>
      <c r="D1466" s="3"/>
      <c r="E1466" s="4"/>
    </row>
    <row r="1467" spans="2:5" thickTop="1" thickBot="1">
      <c r="B1467" s="24"/>
      <c r="C1467" s="2"/>
      <c r="D1467" s="3"/>
      <c r="E1467" s="4"/>
    </row>
    <row r="1468" spans="2:5" thickTop="1" thickBot="1">
      <c r="B1468" s="24"/>
      <c r="C1468" s="2"/>
      <c r="D1468" s="3"/>
      <c r="E1468" s="4"/>
    </row>
    <row r="1469" spans="2:5" thickTop="1" thickBot="1">
      <c r="B1469" s="24"/>
      <c r="C1469" s="2"/>
      <c r="D1469" s="3"/>
      <c r="E1469" s="4"/>
    </row>
    <row r="1470" spans="2:5" thickTop="1" thickBot="1">
      <c r="B1470" s="24"/>
      <c r="C1470" s="2"/>
      <c r="D1470" s="3"/>
      <c r="E1470" s="4"/>
    </row>
    <row r="1471" spans="2:5" thickTop="1" thickBot="1">
      <c r="B1471" s="24"/>
      <c r="C1471" s="2"/>
      <c r="D1471" s="3"/>
      <c r="E1471" s="4"/>
    </row>
    <row r="1472" spans="2:5" thickTop="1" thickBot="1">
      <c r="B1472" s="24"/>
      <c r="C1472" s="2"/>
      <c r="D1472" s="3"/>
      <c r="E1472" s="4"/>
    </row>
    <row r="1473" spans="2:5" thickTop="1" thickBot="1">
      <c r="B1473" s="24"/>
      <c r="C1473" s="2"/>
      <c r="D1473" s="3"/>
      <c r="E1473" s="4"/>
    </row>
    <row r="1474" spans="2:5" thickTop="1" thickBot="1">
      <c r="B1474" s="24"/>
      <c r="C1474" s="2"/>
      <c r="D1474" s="3"/>
      <c r="E1474" s="4"/>
    </row>
    <row r="1475" spans="2:5" thickTop="1" thickBot="1">
      <c r="B1475" s="24"/>
      <c r="C1475" s="2"/>
      <c r="D1475" s="3"/>
      <c r="E1475" s="4"/>
    </row>
    <row r="1476" spans="2:5" thickTop="1" thickBot="1">
      <c r="B1476" s="24"/>
      <c r="C1476" s="2"/>
      <c r="D1476" s="3"/>
      <c r="E1476" s="4"/>
    </row>
    <row r="1477" spans="2:5" thickTop="1" thickBot="1">
      <c r="B1477" s="24"/>
      <c r="C1477" s="2"/>
      <c r="D1477" s="3"/>
      <c r="E1477" s="4"/>
    </row>
    <row r="1478" spans="2:5" thickTop="1" thickBot="1">
      <c r="B1478" s="24"/>
      <c r="C1478" s="2"/>
      <c r="D1478" s="3"/>
      <c r="E1478" s="4"/>
    </row>
    <row r="1479" spans="2:5" thickTop="1" thickBot="1">
      <c r="B1479" s="24"/>
      <c r="C1479" s="2"/>
      <c r="D1479" s="3"/>
      <c r="E1479" s="4"/>
    </row>
    <row r="1480" spans="2:5" thickTop="1" thickBot="1">
      <c r="B1480" s="24"/>
      <c r="C1480" s="2"/>
      <c r="D1480" s="3"/>
      <c r="E1480" s="4"/>
    </row>
    <row r="1481" spans="2:5" thickTop="1" thickBot="1">
      <c r="B1481" s="24"/>
      <c r="C1481" s="2"/>
      <c r="D1481" s="3"/>
      <c r="E1481" s="4"/>
    </row>
    <row r="1482" spans="2:5" thickTop="1" thickBot="1">
      <c r="B1482" s="24"/>
      <c r="C1482" s="2"/>
      <c r="D1482" s="3"/>
      <c r="E1482" s="4"/>
    </row>
    <row r="1483" spans="2:5" thickTop="1" thickBot="1">
      <c r="B1483" s="24"/>
      <c r="C1483" s="2"/>
      <c r="D1483" s="3"/>
      <c r="E1483" s="4"/>
    </row>
    <row r="1484" spans="2:5" thickTop="1" thickBot="1">
      <c r="B1484" s="24"/>
      <c r="C1484" s="2"/>
      <c r="D1484" s="3"/>
      <c r="E1484" s="4"/>
    </row>
    <row r="1485" spans="2:5" thickTop="1" thickBot="1">
      <c r="B1485" s="24"/>
      <c r="C1485" s="2"/>
      <c r="D1485" s="3"/>
      <c r="E1485" s="4"/>
    </row>
    <row r="1486" spans="2:5" thickTop="1" thickBot="1">
      <c r="B1486" s="24"/>
      <c r="C1486" s="2"/>
      <c r="D1486" s="3"/>
      <c r="E1486" s="4"/>
    </row>
    <row r="1487" spans="2:5" thickTop="1" thickBot="1">
      <c r="B1487" s="24"/>
      <c r="C1487" s="2"/>
      <c r="D1487" s="3"/>
      <c r="E1487" s="4"/>
    </row>
    <row r="1488" spans="2:5" thickTop="1" thickBot="1">
      <c r="B1488" s="24"/>
      <c r="C1488" s="2"/>
      <c r="D1488" s="3"/>
      <c r="E1488" s="4"/>
    </row>
    <row r="1489" spans="2:5" thickTop="1" thickBot="1">
      <c r="B1489" s="24"/>
      <c r="C1489" s="2"/>
      <c r="D1489" s="3"/>
      <c r="E1489" s="4"/>
    </row>
    <row r="1490" spans="2:5" thickTop="1" thickBot="1">
      <c r="B1490" s="24"/>
      <c r="C1490" s="2"/>
      <c r="D1490" s="3"/>
      <c r="E1490" s="4"/>
    </row>
    <row r="1491" spans="2:5" thickTop="1" thickBot="1">
      <c r="B1491" s="24"/>
      <c r="C1491" s="2"/>
      <c r="D1491" s="3"/>
      <c r="E1491" s="4"/>
    </row>
    <row r="1492" spans="2:5" thickTop="1" thickBot="1">
      <c r="B1492" s="24"/>
      <c r="C1492" s="2"/>
      <c r="D1492" s="3"/>
      <c r="E1492" s="4"/>
    </row>
    <row r="1493" spans="2:5" thickTop="1" thickBot="1">
      <c r="B1493" s="24"/>
      <c r="C1493" s="2"/>
      <c r="D1493" s="3"/>
      <c r="E1493" s="4"/>
    </row>
    <row r="1494" spans="2:5" thickTop="1" thickBot="1">
      <c r="B1494" s="24"/>
      <c r="C1494" s="2"/>
      <c r="D1494" s="3"/>
      <c r="E1494" s="4"/>
    </row>
    <row r="1495" spans="2:5" thickTop="1" thickBot="1">
      <c r="B1495" s="24"/>
      <c r="C1495" s="2"/>
      <c r="D1495" s="3"/>
      <c r="E1495" s="4"/>
    </row>
    <row r="1496" spans="2:5" thickTop="1" thickBot="1">
      <c r="B1496" s="24"/>
      <c r="C1496" s="2"/>
      <c r="D1496" s="3"/>
      <c r="E1496" s="4"/>
    </row>
    <row r="1497" spans="2:5" thickTop="1" thickBot="1">
      <c r="B1497" s="24"/>
      <c r="C1497" s="2"/>
      <c r="D1497" s="3"/>
      <c r="E1497" s="4"/>
    </row>
    <row r="1498" spans="2:5" thickTop="1" thickBot="1">
      <c r="B1498" s="24"/>
      <c r="C1498" s="2"/>
      <c r="D1498" s="3"/>
      <c r="E1498" s="4"/>
    </row>
    <row r="1499" spans="2:5" thickTop="1" thickBot="1">
      <c r="B1499" s="24"/>
      <c r="C1499" s="2"/>
      <c r="D1499" s="3"/>
      <c r="E1499" s="4"/>
    </row>
    <row r="1500" spans="2:5" thickTop="1" thickBot="1">
      <c r="B1500" s="24"/>
      <c r="C1500" s="2"/>
      <c r="D1500" s="3"/>
      <c r="E1500" s="4"/>
    </row>
    <row r="1501" spans="2:5" thickTop="1" thickBot="1">
      <c r="B1501" s="24"/>
      <c r="C1501" s="2"/>
      <c r="D1501" s="3"/>
      <c r="E1501" s="4"/>
    </row>
    <row r="1502" spans="2:5" thickTop="1" thickBot="1">
      <c r="B1502" s="24"/>
      <c r="C1502" s="2"/>
      <c r="D1502" s="3"/>
      <c r="E1502" s="4"/>
    </row>
    <row r="1503" spans="2:5" thickTop="1" thickBot="1">
      <c r="B1503" s="24"/>
      <c r="C1503" s="2"/>
      <c r="D1503" s="3"/>
      <c r="E1503" s="4"/>
    </row>
    <row r="1504" spans="2:5" thickTop="1" thickBot="1">
      <c r="B1504" s="24"/>
      <c r="C1504" s="2"/>
      <c r="D1504" s="3"/>
      <c r="E1504" s="4"/>
    </row>
    <row r="1505" spans="2:5" thickTop="1" thickBot="1">
      <c r="B1505" s="24"/>
      <c r="C1505" s="2"/>
      <c r="D1505" s="3"/>
      <c r="E1505" s="4"/>
    </row>
    <row r="1506" spans="2:5" thickTop="1" thickBot="1">
      <c r="B1506" s="24"/>
      <c r="C1506" s="2"/>
      <c r="D1506" s="3"/>
      <c r="E1506" s="4"/>
    </row>
    <row r="1507" spans="2:5" thickTop="1" thickBot="1">
      <c r="B1507" s="24"/>
      <c r="C1507" s="2"/>
      <c r="D1507" s="3"/>
      <c r="E1507" s="4"/>
    </row>
    <row r="1508" spans="2:5" thickTop="1" thickBot="1">
      <c r="B1508" s="24"/>
      <c r="C1508" s="2"/>
      <c r="D1508" s="3"/>
      <c r="E1508" s="4"/>
    </row>
    <row r="1509" spans="2:5" thickTop="1" thickBot="1">
      <c r="B1509" s="24"/>
      <c r="C1509" s="2"/>
      <c r="D1509" s="3"/>
      <c r="E1509" s="4"/>
    </row>
    <row r="1510" spans="2:5" thickTop="1" thickBot="1">
      <c r="B1510" s="24"/>
      <c r="C1510" s="2"/>
      <c r="D1510" s="3"/>
      <c r="E1510" s="4"/>
    </row>
    <row r="1511" spans="2:5" thickTop="1" thickBot="1">
      <c r="B1511" s="24"/>
      <c r="C1511" s="2"/>
      <c r="D1511" s="3"/>
      <c r="E1511" s="4"/>
    </row>
    <row r="1512" spans="2:5" thickTop="1" thickBot="1">
      <c r="B1512" s="24"/>
      <c r="C1512" s="2"/>
      <c r="D1512" s="3"/>
      <c r="E1512" s="4"/>
    </row>
    <row r="1513" spans="2:5" thickTop="1" thickBot="1">
      <c r="B1513" s="24"/>
      <c r="C1513" s="2"/>
      <c r="D1513" s="3"/>
      <c r="E1513" s="4"/>
    </row>
    <row r="1514" spans="2:5" thickTop="1" thickBot="1">
      <c r="B1514" s="24"/>
      <c r="C1514" s="2"/>
      <c r="D1514" s="3"/>
      <c r="E1514" s="4"/>
    </row>
    <row r="1515" spans="2:5" thickTop="1" thickBot="1">
      <c r="B1515" s="24"/>
      <c r="C1515" s="2"/>
      <c r="D1515" s="3"/>
      <c r="E1515" s="4"/>
    </row>
    <row r="1516" spans="2:5" thickTop="1" thickBot="1">
      <c r="B1516" s="24"/>
      <c r="C1516" s="2"/>
      <c r="D1516" s="3"/>
      <c r="E1516" s="4"/>
    </row>
    <row r="1517" spans="2:5" thickTop="1" thickBot="1">
      <c r="B1517" s="24"/>
      <c r="C1517" s="2"/>
      <c r="D1517" s="3"/>
      <c r="E1517" s="4"/>
    </row>
    <row r="1518" spans="2:5" thickTop="1" thickBot="1">
      <c r="B1518" s="24"/>
      <c r="C1518" s="2"/>
      <c r="D1518" s="3"/>
      <c r="E1518" s="4"/>
    </row>
    <row r="1519" spans="2:5" thickTop="1" thickBot="1">
      <c r="B1519" s="24"/>
      <c r="C1519" s="2"/>
      <c r="D1519" s="3"/>
      <c r="E1519" s="4"/>
    </row>
    <row r="1520" spans="2:5" thickTop="1" thickBot="1">
      <c r="B1520" s="24"/>
      <c r="C1520" s="2"/>
      <c r="D1520" s="3"/>
      <c r="E1520" s="4"/>
    </row>
    <row r="1521" spans="2:5" thickTop="1" thickBot="1">
      <c r="B1521" s="24"/>
      <c r="C1521" s="2"/>
      <c r="D1521" s="3"/>
      <c r="E1521" s="4"/>
    </row>
    <row r="1522" spans="2:5" thickTop="1" thickBot="1">
      <c r="B1522" s="24"/>
      <c r="C1522" s="2"/>
      <c r="D1522" s="3"/>
      <c r="E1522" s="4"/>
    </row>
    <row r="1523" spans="2:5" thickTop="1" thickBot="1">
      <c r="B1523" s="24"/>
      <c r="C1523" s="2"/>
      <c r="D1523" s="3"/>
      <c r="E1523" s="4"/>
    </row>
    <row r="1524" spans="2:5" thickTop="1" thickBot="1">
      <c r="B1524" s="24"/>
      <c r="C1524" s="2"/>
      <c r="D1524" s="3"/>
      <c r="E1524" s="4"/>
    </row>
    <row r="1525" spans="2:5" thickTop="1" thickBot="1">
      <c r="B1525" s="24"/>
      <c r="C1525" s="2"/>
      <c r="D1525" s="3"/>
      <c r="E1525" s="4"/>
    </row>
    <row r="1526" spans="2:5" thickTop="1" thickBot="1">
      <c r="B1526" s="24"/>
      <c r="C1526" s="2"/>
      <c r="D1526" s="3"/>
      <c r="E1526" s="4"/>
    </row>
    <row r="1527" spans="2:5" thickTop="1" thickBot="1">
      <c r="B1527" s="24"/>
      <c r="C1527" s="2"/>
      <c r="D1527" s="3"/>
      <c r="E1527" s="4"/>
    </row>
    <row r="1528" spans="2:5" thickTop="1" thickBot="1">
      <c r="B1528" s="24"/>
      <c r="C1528" s="2"/>
      <c r="D1528" s="3"/>
      <c r="E1528" s="4"/>
    </row>
    <row r="1529" spans="2:5" thickTop="1" thickBot="1">
      <c r="B1529" s="24"/>
      <c r="C1529" s="2"/>
      <c r="D1529" s="3"/>
      <c r="E1529" s="4"/>
    </row>
    <row r="1530" spans="2:5" thickTop="1" thickBot="1">
      <c r="B1530" s="24"/>
      <c r="C1530" s="2"/>
      <c r="D1530" s="3"/>
      <c r="E1530" s="4"/>
    </row>
    <row r="1531" spans="2:5" thickTop="1" thickBot="1">
      <c r="B1531" s="24"/>
      <c r="C1531" s="2"/>
      <c r="D1531" s="3"/>
      <c r="E1531" s="4"/>
    </row>
    <row r="1532" spans="2:5" thickTop="1" thickBot="1">
      <c r="B1532" s="24"/>
      <c r="C1532" s="2"/>
      <c r="D1532" s="3"/>
      <c r="E1532" s="4"/>
    </row>
    <row r="1533" spans="2:5" thickTop="1" thickBot="1">
      <c r="B1533" s="24"/>
      <c r="C1533" s="2"/>
      <c r="D1533" s="3"/>
      <c r="E1533" s="4"/>
    </row>
    <row r="1534" spans="2:5" thickTop="1" thickBot="1">
      <c r="B1534" s="24"/>
      <c r="C1534" s="2"/>
      <c r="D1534" s="3"/>
      <c r="E1534" s="4"/>
    </row>
    <row r="1535" spans="2:5" thickTop="1" thickBot="1">
      <c r="B1535" s="24"/>
      <c r="C1535" s="2"/>
      <c r="D1535" s="3"/>
      <c r="E1535" s="4"/>
    </row>
    <row r="1536" spans="2:5" thickTop="1" thickBot="1">
      <c r="B1536" s="24"/>
      <c r="C1536" s="2"/>
      <c r="D1536" s="3"/>
      <c r="E1536" s="4"/>
    </row>
    <row r="1537" spans="2:5" thickTop="1" thickBot="1">
      <c r="B1537" s="24"/>
      <c r="C1537" s="2"/>
      <c r="D1537" s="3"/>
      <c r="E1537" s="4"/>
    </row>
    <row r="1538" spans="2:5" thickTop="1" thickBot="1">
      <c r="B1538" s="24"/>
      <c r="C1538" s="2"/>
      <c r="D1538" s="3"/>
      <c r="E1538" s="4"/>
    </row>
    <row r="1539" spans="2:5" thickTop="1" thickBot="1">
      <c r="B1539" s="24"/>
      <c r="C1539" s="2"/>
      <c r="D1539" s="3"/>
      <c r="E1539" s="4"/>
    </row>
    <row r="1540" spans="2:5" thickTop="1" thickBot="1">
      <c r="B1540" s="24"/>
      <c r="C1540" s="2"/>
      <c r="D1540" s="3"/>
      <c r="E1540" s="4"/>
    </row>
    <row r="1541" spans="2:5" thickTop="1" thickBot="1">
      <c r="B1541" s="24"/>
      <c r="C1541" s="2"/>
      <c r="D1541" s="3"/>
      <c r="E1541" s="4"/>
    </row>
    <row r="1542" spans="2:5" thickTop="1" thickBot="1">
      <c r="B1542" s="24"/>
      <c r="C1542" s="2"/>
      <c r="D1542" s="3"/>
      <c r="E1542" s="4"/>
    </row>
    <row r="1543" spans="2:5" thickTop="1" thickBot="1">
      <c r="B1543" s="24"/>
      <c r="C1543" s="2"/>
      <c r="D1543" s="3"/>
      <c r="E1543" s="4"/>
    </row>
    <row r="1544" spans="2:5" thickTop="1" thickBot="1">
      <c r="B1544" s="24"/>
      <c r="C1544" s="2"/>
      <c r="D1544" s="3"/>
      <c r="E1544" s="4"/>
    </row>
    <row r="1545" spans="2:5" thickTop="1" thickBot="1">
      <c r="B1545" s="24"/>
      <c r="C1545" s="2"/>
      <c r="D1545" s="3"/>
      <c r="E1545" s="4"/>
    </row>
    <row r="1546" spans="2:5" thickTop="1" thickBot="1">
      <c r="B1546" s="24"/>
      <c r="C1546" s="2"/>
      <c r="D1546" s="3"/>
      <c r="E1546" s="4"/>
    </row>
    <row r="1547" spans="2:5" thickTop="1" thickBot="1">
      <c r="B1547" s="24"/>
      <c r="C1547" s="2"/>
      <c r="D1547" s="3"/>
      <c r="E1547" s="4"/>
    </row>
    <row r="1548" spans="2:5" thickTop="1" thickBot="1">
      <c r="B1548" s="24"/>
      <c r="C1548" s="2"/>
      <c r="D1548" s="3"/>
      <c r="E1548" s="4"/>
    </row>
    <row r="1549" spans="2:5" thickTop="1" thickBot="1">
      <c r="B1549" s="24"/>
      <c r="C1549" s="2"/>
      <c r="D1549" s="3"/>
      <c r="E1549" s="4"/>
    </row>
    <row r="1550" spans="2:5" thickTop="1" thickBot="1">
      <c r="B1550" s="24"/>
      <c r="C1550" s="2"/>
      <c r="D1550" s="3"/>
      <c r="E1550" s="4"/>
    </row>
    <row r="1551" spans="2:5" thickTop="1" thickBot="1">
      <c r="B1551" s="24"/>
      <c r="C1551" s="2"/>
      <c r="D1551" s="3"/>
      <c r="E1551" s="4"/>
    </row>
    <row r="1552" spans="2:5" thickTop="1" thickBot="1">
      <c r="B1552" s="24"/>
      <c r="C1552" s="2"/>
      <c r="D1552" s="3"/>
      <c r="E1552" s="4"/>
    </row>
    <row r="1553" spans="2:5" thickTop="1" thickBot="1">
      <c r="B1553" s="24"/>
      <c r="C1553" s="2"/>
      <c r="D1553" s="3"/>
      <c r="E1553" s="4"/>
    </row>
    <row r="1554" spans="2:5" thickTop="1" thickBot="1">
      <c r="B1554" s="24"/>
      <c r="C1554" s="2"/>
      <c r="D1554" s="3"/>
      <c r="E1554" s="4"/>
    </row>
    <row r="1555" spans="2:5" thickTop="1" thickBot="1">
      <c r="B1555" s="24"/>
      <c r="C1555" s="2"/>
      <c r="D1555" s="3"/>
      <c r="E1555" s="4"/>
    </row>
    <row r="1556" spans="2:5" thickTop="1" thickBot="1">
      <c r="B1556" s="24"/>
      <c r="C1556" s="2"/>
      <c r="D1556" s="3"/>
      <c r="E1556" s="4"/>
    </row>
    <row r="1557" spans="2:5" thickTop="1" thickBot="1">
      <c r="B1557" s="24"/>
      <c r="C1557" s="2"/>
      <c r="D1557" s="3"/>
      <c r="E1557" s="4"/>
    </row>
    <row r="1558" spans="2:5" thickTop="1" thickBot="1">
      <c r="B1558" s="24"/>
      <c r="C1558" s="2"/>
      <c r="D1558" s="3"/>
      <c r="E1558" s="4"/>
    </row>
    <row r="1559" spans="2:5" thickTop="1" thickBot="1">
      <c r="B1559" s="24"/>
      <c r="C1559" s="2"/>
      <c r="D1559" s="3"/>
      <c r="E1559" s="4"/>
    </row>
    <row r="1560" spans="2:5" thickTop="1" thickBot="1">
      <c r="B1560" s="24"/>
      <c r="C1560" s="2"/>
      <c r="D1560" s="3"/>
      <c r="E1560" s="4"/>
    </row>
    <row r="1561" spans="2:5" thickTop="1" thickBot="1">
      <c r="B1561" s="24"/>
      <c r="C1561" s="2"/>
      <c r="D1561" s="3"/>
      <c r="E1561" s="4"/>
    </row>
    <row r="1562" spans="2:5" thickTop="1" thickBot="1">
      <c r="B1562" s="24"/>
      <c r="C1562" s="2"/>
      <c r="D1562" s="3"/>
      <c r="E1562" s="4"/>
    </row>
    <row r="1563" spans="2:5" thickTop="1" thickBot="1">
      <c r="B1563" s="24"/>
      <c r="C1563" s="2"/>
      <c r="D1563" s="3"/>
      <c r="E1563" s="4"/>
    </row>
    <row r="1564" spans="2:5" thickTop="1" thickBot="1">
      <c r="B1564" s="24"/>
      <c r="C1564" s="2"/>
      <c r="D1564" s="3"/>
      <c r="E1564" s="4"/>
    </row>
    <row r="1565" spans="2:5" thickTop="1" thickBot="1">
      <c r="B1565" s="24"/>
      <c r="C1565" s="2"/>
      <c r="D1565" s="3"/>
      <c r="E1565" s="4"/>
    </row>
    <row r="1566" spans="2:5" thickTop="1" thickBot="1">
      <c r="B1566" s="24"/>
      <c r="C1566" s="2"/>
      <c r="D1566" s="3"/>
      <c r="E1566" s="4"/>
    </row>
    <row r="1567" spans="2:5" thickTop="1" thickBot="1">
      <c r="B1567" s="24"/>
      <c r="C1567" s="2"/>
      <c r="D1567" s="3"/>
      <c r="E1567" s="4"/>
    </row>
    <row r="1568" spans="2:5" thickTop="1" thickBot="1">
      <c r="B1568" s="24"/>
      <c r="C1568" s="2"/>
      <c r="D1568" s="3"/>
      <c r="E1568" s="4"/>
    </row>
    <row r="1569" spans="2:5" thickTop="1" thickBot="1">
      <c r="B1569" s="24"/>
      <c r="C1569" s="2"/>
      <c r="D1569" s="3"/>
      <c r="E1569" s="4"/>
    </row>
    <row r="1570" spans="2:5" thickTop="1" thickBot="1">
      <c r="B1570" s="24"/>
      <c r="C1570" s="2"/>
      <c r="D1570" s="3"/>
      <c r="E1570" s="4"/>
    </row>
    <row r="1571" spans="2:5" thickTop="1" thickBot="1">
      <c r="B1571" s="24"/>
      <c r="C1571" s="2"/>
      <c r="D1571" s="3"/>
      <c r="E1571" s="4"/>
    </row>
    <row r="1572" spans="2:5" thickTop="1" thickBot="1">
      <c r="B1572" s="24"/>
      <c r="C1572" s="2"/>
      <c r="D1572" s="3"/>
      <c r="E1572" s="4"/>
    </row>
    <row r="1573" spans="2:5" thickTop="1" thickBot="1">
      <c r="B1573" s="24"/>
      <c r="C1573" s="2"/>
      <c r="D1573" s="3"/>
      <c r="E1573" s="4"/>
    </row>
    <row r="1574" spans="2:5" thickTop="1" thickBot="1">
      <c r="B1574" s="24"/>
      <c r="C1574" s="2"/>
      <c r="D1574" s="3"/>
      <c r="E1574" s="4"/>
    </row>
    <row r="1575" spans="2:5" thickTop="1" thickBot="1">
      <c r="B1575" s="24"/>
      <c r="C1575" s="2"/>
      <c r="D1575" s="3"/>
      <c r="E1575" s="4"/>
    </row>
    <row r="1576" spans="2:5" thickTop="1" thickBot="1">
      <c r="B1576" s="24"/>
      <c r="C1576" s="2"/>
      <c r="D1576" s="3"/>
      <c r="E1576" s="4"/>
    </row>
    <row r="1577" spans="2:5" thickTop="1" thickBot="1">
      <c r="B1577" s="24"/>
      <c r="C1577" s="2"/>
      <c r="D1577" s="3"/>
      <c r="E1577" s="4"/>
    </row>
    <row r="1578" spans="2:5" thickTop="1" thickBot="1">
      <c r="B1578" s="24"/>
      <c r="C1578" s="2"/>
      <c r="D1578" s="3"/>
      <c r="E1578" s="4"/>
    </row>
    <row r="1579" spans="2:5" thickTop="1" thickBot="1">
      <c r="B1579" s="24"/>
      <c r="C1579" s="2"/>
      <c r="D1579" s="3"/>
      <c r="E1579" s="4"/>
    </row>
    <row r="1580" spans="2:5" thickTop="1" thickBot="1">
      <c r="B1580" s="24"/>
      <c r="C1580" s="2"/>
      <c r="D1580" s="3"/>
      <c r="E1580" s="4"/>
    </row>
    <row r="1581" spans="2:5" thickTop="1" thickBot="1">
      <c r="B1581" s="24"/>
      <c r="C1581" s="2"/>
      <c r="D1581" s="3"/>
      <c r="E1581" s="4"/>
    </row>
    <row r="1582" spans="2:5" thickTop="1" thickBot="1">
      <c r="B1582" s="24"/>
      <c r="C1582" s="2"/>
      <c r="D1582" s="3"/>
      <c r="E1582" s="4"/>
    </row>
    <row r="1583" spans="2:5" thickTop="1" thickBot="1">
      <c r="B1583" s="24"/>
      <c r="C1583" s="2"/>
      <c r="D1583" s="3"/>
      <c r="E1583" s="4"/>
    </row>
    <row r="1584" spans="2:5" thickTop="1" thickBot="1">
      <c r="B1584" s="24"/>
      <c r="C1584" s="2"/>
      <c r="D1584" s="3"/>
      <c r="E1584" s="4"/>
    </row>
    <row r="1585" spans="2:5" thickTop="1" thickBot="1">
      <c r="B1585" s="24"/>
      <c r="C1585" s="2"/>
      <c r="D1585" s="3"/>
      <c r="E1585" s="4"/>
    </row>
    <row r="1586" spans="2:5" thickTop="1" thickBot="1">
      <c r="B1586" s="24"/>
      <c r="C1586" s="2"/>
      <c r="D1586" s="3"/>
      <c r="E1586" s="4"/>
    </row>
    <row r="1587" spans="2:5" thickTop="1" thickBot="1">
      <c r="B1587" s="24"/>
      <c r="C1587" s="2"/>
      <c r="D1587" s="3"/>
      <c r="E1587" s="4"/>
    </row>
    <row r="1588" spans="2:5" thickTop="1" thickBot="1">
      <c r="B1588" s="24"/>
      <c r="C1588" s="2"/>
      <c r="D1588" s="3"/>
      <c r="E1588" s="4"/>
    </row>
    <row r="1589" spans="2:5" thickTop="1" thickBot="1">
      <c r="B1589" s="24"/>
      <c r="C1589" s="2"/>
      <c r="D1589" s="3"/>
      <c r="E1589" s="4"/>
    </row>
    <row r="1590" spans="2:5" thickTop="1" thickBot="1">
      <c r="B1590" s="24"/>
      <c r="C1590" s="2"/>
      <c r="D1590" s="3"/>
      <c r="E1590" s="4"/>
    </row>
    <row r="1591" spans="2:5" thickTop="1" thickBot="1">
      <c r="B1591" s="24"/>
      <c r="C1591" s="2"/>
      <c r="D1591" s="3"/>
      <c r="E1591" s="4"/>
    </row>
    <row r="1592" spans="2:5" thickTop="1" thickBot="1">
      <c r="B1592" s="24"/>
      <c r="C1592" s="2"/>
      <c r="D1592" s="3"/>
      <c r="E1592" s="4"/>
    </row>
    <row r="1593" spans="2:5" thickTop="1" thickBot="1">
      <c r="B1593" s="24"/>
      <c r="C1593" s="2"/>
      <c r="D1593" s="3"/>
      <c r="E1593" s="4"/>
    </row>
    <row r="1594" spans="2:5" thickTop="1" thickBot="1">
      <c r="B1594" s="24"/>
      <c r="C1594" s="2"/>
      <c r="D1594" s="3"/>
      <c r="E1594" s="4"/>
    </row>
    <row r="1595" spans="2:5" thickTop="1" thickBot="1">
      <c r="B1595" s="24"/>
      <c r="C1595" s="2"/>
      <c r="D1595" s="3"/>
      <c r="E1595" s="4"/>
    </row>
    <row r="1596" spans="2:5" thickTop="1" thickBot="1">
      <c r="B1596" s="24"/>
      <c r="C1596" s="2"/>
      <c r="D1596" s="3"/>
      <c r="E1596" s="4"/>
    </row>
    <row r="1597" spans="2:5" thickTop="1" thickBot="1">
      <c r="B1597" s="24"/>
      <c r="C1597" s="2"/>
      <c r="D1597" s="3"/>
      <c r="E1597" s="4"/>
    </row>
    <row r="1598" spans="2:5" thickTop="1" thickBot="1">
      <c r="B1598" s="24"/>
      <c r="C1598" s="2"/>
      <c r="D1598" s="3"/>
      <c r="E1598" s="4"/>
    </row>
    <row r="1599" spans="2:5" thickTop="1" thickBot="1">
      <c r="B1599" s="24"/>
      <c r="C1599" s="2"/>
      <c r="D1599" s="3"/>
      <c r="E1599" s="4"/>
    </row>
    <row r="1600" spans="2:5" thickTop="1" thickBot="1">
      <c r="B1600" s="24"/>
      <c r="C1600" s="2"/>
      <c r="D1600" s="3"/>
      <c r="E1600" s="4"/>
    </row>
    <row r="1601" spans="2:5" thickTop="1" thickBot="1">
      <c r="B1601" s="24"/>
      <c r="C1601" s="2"/>
      <c r="D1601" s="3"/>
      <c r="E1601" s="4"/>
    </row>
    <row r="1602" spans="2:5" thickTop="1" thickBot="1">
      <c r="B1602" s="24"/>
      <c r="C1602" s="2"/>
      <c r="D1602" s="3"/>
      <c r="E1602" s="4"/>
    </row>
    <row r="1603" spans="2:5" thickTop="1" thickBot="1">
      <c r="B1603" s="24"/>
      <c r="C1603" s="2"/>
      <c r="D1603" s="3"/>
      <c r="E1603" s="4"/>
    </row>
    <row r="1604" spans="2:5" thickTop="1" thickBot="1">
      <c r="B1604" s="24"/>
      <c r="C1604" s="2"/>
      <c r="D1604" s="3"/>
      <c r="E1604" s="4"/>
    </row>
    <row r="1605" spans="2:5" thickTop="1" thickBot="1">
      <c r="B1605" s="24"/>
      <c r="C1605" s="2"/>
      <c r="D1605" s="3"/>
      <c r="E1605" s="4"/>
    </row>
    <row r="1606" spans="2:5" thickTop="1" thickBot="1">
      <c r="B1606" s="24"/>
      <c r="C1606" s="2"/>
      <c r="D1606" s="3"/>
      <c r="E1606" s="4"/>
    </row>
    <row r="1607" spans="2:5" thickTop="1" thickBot="1">
      <c r="B1607" s="24"/>
      <c r="C1607" s="2"/>
      <c r="D1607" s="3"/>
      <c r="E1607" s="4"/>
    </row>
    <row r="1608" spans="2:5" thickTop="1" thickBot="1">
      <c r="B1608" s="24"/>
      <c r="C1608" s="2"/>
      <c r="D1608" s="3"/>
      <c r="E1608" s="4"/>
    </row>
    <row r="1609" spans="2:5" thickTop="1" thickBot="1">
      <c r="B1609" s="24"/>
      <c r="C1609" s="2"/>
      <c r="D1609" s="3"/>
      <c r="E1609" s="4"/>
    </row>
    <row r="1610" spans="2:5" thickTop="1" thickBot="1">
      <c r="B1610" s="24"/>
      <c r="C1610" s="2"/>
      <c r="D1610" s="3"/>
      <c r="E1610" s="4"/>
    </row>
    <row r="1611" spans="2:5" thickTop="1" thickBot="1">
      <c r="B1611" s="24"/>
      <c r="C1611" s="2"/>
      <c r="D1611" s="3"/>
      <c r="E1611" s="4"/>
    </row>
    <row r="1612" spans="2:5" thickTop="1" thickBot="1">
      <c r="B1612" s="24"/>
      <c r="C1612" s="2"/>
      <c r="D1612" s="3"/>
      <c r="E1612" s="4"/>
    </row>
    <row r="1613" spans="2:5" thickTop="1" thickBot="1">
      <c r="B1613" s="24"/>
      <c r="C1613" s="2"/>
      <c r="D1613" s="3"/>
      <c r="E1613" s="4"/>
    </row>
    <row r="1614" spans="2:5" thickTop="1" thickBot="1">
      <c r="B1614" s="24"/>
      <c r="C1614" s="2"/>
      <c r="D1614" s="3"/>
      <c r="E1614" s="4"/>
    </row>
    <row r="1615" spans="2:5" thickTop="1" thickBot="1">
      <c r="B1615" s="24"/>
      <c r="C1615" s="2"/>
      <c r="D1615" s="3"/>
      <c r="E1615" s="4"/>
    </row>
    <row r="1616" spans="2:5" thickTop="1" thickBot="1">
      <c r="B1616" s="24"/>
      <c r="C1616" s="2"/>
      <c r="D1616" s="3"/>
      <c r="E1616" s="4"/>
    </row>
    <row r="1617" spans="2:5" thickTop="1" thickBot="1">
      <c r="B1617" s="24"/>
      <c r="C1617" s="2"/>
      <c r="D1617" s="3"/>
      <c r="E1617" s="4"/>
    </row>
    <row r="1618" spans="2:5" thickTop="1" thickBot="1">
      <c r="B1618" s="24"/>
      <c r="C1618" s="2"/>
      <c r="D1618" s="3"/>
      <c r="E1618" s="4"/>
    </row>
    <row r="1619" spans="2:5" thickTop="1" thickBot="1">
      <c r="B1619" s="24"/>
      <c r="C1619" s="2"/>
      <c r="D1619" s="3"/>
      <c r="E1619" s="4"/>
    </row>
    <row r="1620" spans="2:5" thickTop="1" thickBot="1">
      <c r="B1620" s="24"/>
      <c r="C1620" s="2"/>
      <c r="D1620" s="3"/>
      <c r="E1620" s="4"/>
    </row>
    <row r="1621" spans="2:5" thickTop="1" thickBot="1">
      <c r="B1621" s="24"/>
      <c r="C1621" s="2"/>
      <c r="D1621" s="3"/>
      <c r="E1621" s="4"/>
    </row>
    <row r="1622" spans="2:5" thickTop="1" thickBot="1">
      <c r="B1622" s="24"/>
      <c r="C1622" s="2"/>
      <c r="D1622" s="3"/>
      <c r="E1622" s="4"/>
    </row>
    <row r="1623" spans="2:5" thickTop="1" thickBot="1">
      <c r="B1623" s="24"/>
      <c r="C1623" s="2"/>
      <c r="D1623" s="3"/>
      <c r="E1623" s="4"/>
    </row>
    <row r="1624" spans="2:5" thickTop="1" thickBot="1">
      <c r="B1624" s="24"/>
      <c r="C1624" s="2"/>
      <c r="D1624" s="3"/>
      <c r="E1624" s="4"/>
    </row>
    <row r="1625" spans="2:5" thickTop="1" thickBot="1">
      <c r="B1625" s="24"/>
      <c r="C1625" s="2"/>
      <c r="D1625" s="3"/>
      <c r="E1625" s="4"/>
    </row>
    <row r="1626" spans="2:5" thickTop="1" thickBot="1">
      <c r="B1626" s="24"/>
      <c r="C1626" s="2"/>
      <c r="D1626" s="3"/>
      <c r="E1626" s="4"/>
    </row>
    <row r="1627" spans="2:5" thickTop="1" thickBot="1">
      <c r="B1627" s="24"/>
      <c r="C1627" s="2"/>
      <c r="D1627" s="3"/>
      <c r="E1627" s="4"/>
    </row>
    <row r="1628" spans="2:5" thickTop="1" thickBot="1">
      <c r="B1628" s="24"/>
      <c r="C1628" s="2"/>
      <c r="D1628" s="3"/>
      <c r="E1628" s="4"/>
    </row>
    <row r="1629" spans="2:5" thickTop="1" thickBot="1">
      <c r="B1629" s="24"/>
      <c r="C1629" s="2"/>
      <c r="D1629" s="3"/>
      <c r="E1629" s="4"/>
    </row>
    <row r="1630" spans="2:5" thickTop="1" thickBot="1">
      <c r="B1630" s="24"/>
      <c r="C1630" s="2"/>
      <c r="D1630" s="3"/>
      <c r="E1630" s="4"/>
    </row>
    <row r="1631" spans="2:5" thickTop="1" thickBot="1">
      <c r="B1631" s="24"/>
      <c r="C1631" s="2"/>
      <c r="D1631" s="3"/>
      <c r="E1631" s="4"/>
    </row>
    <row r="1632" spans="2:5" thickTop="1" thickBot="1">
      <c r="B1632" s="24"/>
      <c r="C1632" s="2"/>
      <c r="D1632" s="3"/>
      <c r="E1632" s="4"/>
    </row>
    <row r="1633" spans="2:5" thickTop="1" thickBot="1">
      <c r="B1633" s="24"/>
      <c r="C1633" s="2"/>
      <c r="D1633" s="3"/>
      <c r="E1633" s="4"/>
    </row>
    <row r="1634" spans="2:5" thickTop="1" thickBot="1">
      <c r="B1634" s="24"/>
      <c r="C1634" s="2"/>
      <c r="D1634" s="3"/>
      <c r="E1634" s="4"/>
    </row>
    <row r="1635" spans="2:5" thickTop="1" thickBot="1">
      <c r="B1635" s="24"/>
      <c r="C1635" s="2"/>
      <c r="D1635" s="3"/>
      <c r="E1635" s="4"/>
    </row>
    <row r="1636" spans="2:5" thickTop="1" thickBot="1">
      <c r="B1636" s="24"/>
      <c r="C1636" s="2"/>
      <c r="D1636" s="3"/>
      <c r="E1636" s="4"/>
    </row>
    <row r="1637" spans="2:5" thickTop="1" thickBot="1">
      <c r="B1637" s="24"/>
      <c r="C1637" s="2"/>
      <c r="D1637" s="3"/>
      <c r="E1637" s="4"/>
    </row>
    <row r="1638" spans="2:5" thickTop="1" thickBot="1">
      <c r="B1638" s="24"/>
      <c r="C1638" s="2"/>
      <c r="D1638" s="3"/>
      <c r="E1638" s="4"/>
    </row>
    <row r="1639" spans="2:5" thickTop="1" thickBot="1">
      <c r="B1639" s="24"/>
      <c r="C1639" s="2"/>
      <c r="D1639" s="3"/>
      <c r="E1639" s="4"/>
    </row>
    <row r="1640" spans="2:5" thickTop="1" thickBot="1">
      <c r="B1640" s="24"/>
      <c r="C1640" s="2"/>
      <c r="D1640" s="3"/>
      <c r="E1640" s="4"/>
    </row>
    <row r="1641" spans="2:5" thickTop="1" thickBot="1">
      <c r="B1641" s="24"/>
      <c r="C1641" s="2"/>
      <c r="D1641" s="3"/>
      <c r="E1641" s="4"/>
    </row>
    <row r="1642" spans="2:5" thickTop="1" thickBot="1">
      <c r="B1642" s="24"/>
      <c r="C1642" s="2"/>
      <c r="D1642" s="3"/>
      <c r="E1642" s="4"/>
    </row>
    <row r="1643" spans="2:5" thickTop="1" thickBot="1">
      <c r="B1643" s="24"/>
      <c r="C1643" s="2"/>
      <c r="D1643" s="3"/>
      <c r="E1643" s="4"/>
    </row>
    <row r="1644" spans="2:5" thickTop="1" thickBot="1">
      <c r="B1644" s="24"/>
      <c r="C1644" s="2"/>
      <c r="D1644" s="3"/>
      <c r="E1644" s="4"/>
    </row>
    <row r="1645" spans="2:5" thickTop="1" thickBot="1">
      <c r="B1645" s="24"/>
      <c r="C1645" s="2"/>
      <c r="D1645" s="3"/>
      <c r="E1645" s="4"/>
    </row>
    <row r="1646" spans="2:5" thickTop="1" thickBot="1">
      <c r="B1646" s="24"/>
      <c r="C1646" s="2"/>
      <c r="D1646" s="3"/>
      <c r="E1646" s="4"/>
    </row>
    <row r="1647" spans="2:5" thickTop="1" thickBot="1">
      <c r="B1647" s="24"/>
      <c r="C1647" s="2"/>
      <c r="D1647" s="3"/>
      <c r="E1647" s="4"/>
    </row>
    <row r="1648" spans="2:5" thickTop="1" thickBot="1">
      <c r="B1648" s="24"/>
      <c r="C1648" s="2"/>
      <c r="D1648" s="3"/>
      <c r="E1648" s="4"/>
    </row>
    <row r="1649" spans="2:5" thickTop="1" thickBot="1">
      <c r="B1649" s="24"/>
      <c r="C1649" s="2"/>
      <c r="D1649" s="3"/>
      <c r="E1649" s="4"/>
    </row>
    <row r="1650" spans="2:5" thickTop="1" thickBot="1">
      <c r="B1650" s="24"/>
      <c r="C1650" s="2"/>
      <c r="D1650" s="3"/>
      <c r="E1650" s="4"/>
    </row>
    <row r="1651" spans="2:5" thickTop="1" thickBot="1">
      <c r="B1651" s="24"/>
      <c r="C1651" s="2"/>
      <c r="D1651" s="3"/>
      <c r="E1651" s="4"/>
    </row>
    <row r="1652" spans="2:5" thickTop="1" thickBot="1">
      <c r="B1652" s="24"/>
      <c r="C1652" s="2"/>
      <c r="D1652" s="3"/>
      <c r="E1652" s="4"/>
    </row>
    <row r="1653" spans="2:5" thickTop="1" thickBot="1">
      <c r="B1653" s="24"/>
      <c r="C1653" s="2"/>
      <c r="D1653" s="3"/>
      <c r="E1653" s="4"/>
    </row>
    <row r="1654" spans="2:5" thickTop="1" thickBot="1">
      <c r="B1654" s="24"/>
      <c r="C1654" s="2"/>
      <c r="D1654" s="3"/>
      <c r="E1654" s="4"/>
    </row>
    <row r="1655" spans="2:5" thickTop="1" thickBot="1">
      <c r="B1655" s="24"/>
      <c r="C1655" s="2"/>
      <c r="D1655" s="3"/>
      <c r="E1655" s="4"/>
    </row>
    <row r="1656" spans="2:5" thickTop="1" thickBot="1">
      <c r="B1656" s="24"/>
      <c r="C1656" s="2"/>
      <c r="D1656" s="3"/>
      <c r="E1656" s="4"/>
    </row>
    <row r="1657" spans="2:5" thickTop="1" thickBot="1">
      <c r="B1657" s="24"/>
      <c r="C1657" s="2"/>
      <c r="D1657" s="3"/>
      <c r="E1657" s="4"/>
    </row>
    <row r="1658" spans="2:5" thickTop="1" thickBot="1">
      <c r="B1658" s="24"/>
      <c r="C1658" s="2"/>
      <c r="D1658" s="3"/>
      <c r="E1658" s="4"/>
    </row>
    <row r="1659" spans="2:5" thickTop="1" thickBot="1">
      <c r="B1659" s="24"/>
      <c r="C1659" s="2"/>
      <c r="D1659" s="3"/>
      <c r="E1659" s="4"/>
    </row>
    <row r="1660" spans="2:5" thickTop="1" thickBot="1">
      <c r="B1660" s="24"/>
      <c r="C1660" s="2"/>
      <c r="D1660" s="3"/>
      <c r="E1660" s="4"/>
    </row>
    <row r="1661" spans="2:5" thickTop="1" thickBot="1">
      <c r="B1661" s="24"/>
      <c r="C1661" s="2"/>
      <c r="D1661" s="3"/>
      <c r="E1661" s="4"/>
    </row>
    <row r="1662" spans="2:5" thickTop="1" thickBot="1">
      <c r="B1662" s="24"/>
      <c r="C1662" s="2"/>
      <c r="D1662" s="3"/>
      <c r="E1662" s="4"/>
    </row>
    <row r="1663" spans="2:5" thickTop="1" thickBot="1">
      <c r="B1663" s="24"/>
      <c r="C1663" s="2"/>
      <c r="D1663" s="3"/>
      <c r="E1663" s="4"/>
    </row>
    <row r="1664" spans="2:5" thickTop="1" thickBot="1">
      <c r="B1664" s="24"/>
      <c r="C1664" s="2"/>
      <c r="D1664" s="3"/>
      <c r="E1664" s="4"/>
    </row>
    <row r="1665" spans="2:5" thickTop="1" thickBot="1">
      <c r="B1665" s="24"/>
      <c r="C1665" s="2"/>
      <c r="D1665" s="3"/>
      <c r="E1665" s="4"/>
    </row>
    <row r="1666" spans="2:5" thickTop="1" thickBot="1">
      <c r="B1666" s="24"/>
      <c r="C1666" s="2"/>
      <c r="D1666" s="3"/>
      <c r="E1666" s="4"/>
    </row>
    <row r="1667" spans="2:5" thickTop="1" thickBot="1">
      <c r="B1667" s="24"/>
      <c r="C1667" s="2"/>
      <c r="D1667" s="3"/>
      <c r="E1667" s="4"/>
    </row>
    <row r="1668" spans="2:5" thickTop="1" thickBot="1">
      <c r="B1668" s="24"/>
      <c r="C1668" s="2"/>
      <c r="D1668" s="3"/>
      <c r="E1668" s="4"/>
    </row>
    <row r="1669" spans="2:5" thickTop="1" thickBot="1">
      <c r="B1669" s="24"/>
      <c r="C1669" s="2"/>
      <c r="D1669" s="3"/>
      <c r="E1669" s="4"/>
    </row>
    <row r="1670" spans="2:5" thickTop="1" thickBot="1">
      <c r="B1670" s="24"/>
      <c r="C1670" s="2"/>
      <c r="D1670" s="3"/>
      <c r="E1670" s="4"/>
    </row>
    <row r="1671" spans="2:5" thickTop="1" thickBot="1">
      <c r="B1671" s="24"/>
      <c r="C1671" s="2"/>
      <c r="D1671" s="3"/>
      <c r="E1671" s="4"/>
    </row>
    <row r="1672" spans="2:5" thickTop="1" thickBot="1">
      <c r="B1672" s="24"/>
      <c r="C1672" s="2"/>
      <c r="D1672" s="3"/>
      <c r="E1672" s="4"/>
    </row>
    <row r="1673" spans="2:5" thickTop="1" thickBot="1">
      <c r="B1673" s="24"/>
      <c r="C1673" s="2"/>
      <c r="D1673" s="3"/>
      <c r="E1673" s="4"/>
    </row>
    <row r="1674" spans="2:5" thickTop="1" thickBot="1">
      <c r="B1674" s="24"/>
      <c r="C1674" s="2"/>
      <c r="D1674" s="3"/>
      <c r="E1674" s="4"/>
    </row>
    <row r="1675" spans="2:5" thickTop="1" thickBot="1">
      <c r="B1675" s="24"/>
      <c r="C1675" s="2"/>
      <c r="D1675" s="3"/>
      <c r="E1675" s="4"/>
    </row>
    <row r="1676" spans="2:5" thickTop="1" thickBot="1">
      <c r="B1676" s="24"/>
      <c r="C1676" s="2"/>
      <c r="D1676" s="3"/>
      <c r="E1676" s="4"/>
    </row>
    <row r="1677" spans="2:5" thickTop="1" thickBot="1">
      <c r="B1677" s="24"/>
      <c r="C1677" s="2"/>
      <c r="D1677" s="3"/>
      <c r="E1677" s="4"/>
    </row>
    <row r="1678" spans="2:5" thickTop="1" thickBot="1">
      <c r="B1678" s="24"/>
      <c r="C1678" s="2"/>
      <c r="D1678" s="3"/>
      <c r="E1678" s="4"/>
    </row>
    <row r="1679" spans="2:5" thickTop="1" thickBot="1">
      <c r="B1679" s="24"/>
      <c r="C1679" s="2"/>
      <c r="D1679" s="3"/>
      <c r="E1679" s="4"/>
    </row>
    <row r="1680" spans="2:5" thickTop="1" thickBot="1">
      <c r="B1680" s="24"/>
      <c r="C1680" s="2"/>
      <c r="D1680" s="3"/>
      <c r="E1680" s="4"/>
    </row>
    <row r="1681" spans="2:5" thickTop="1" thickBot="1">
      <c r="B1681" s="24"/>
      <c r="C1681" s="2"/>
      <c r="D1681" s="3"/>
      <c r="E1681" s="4"/>
    </row>
    <row r="1682" spans="2:5" thickTop="1" thickBot="1">
      <c r="B1682" s="24"/>
      <c r="C1682" s="2"/>
      <c r="D1682" s="3"/>
      <c r="E1682" s="4"/>
    </row>
    <row r="1683" spans="2:5" thickTop="1" thickBot="1">
      <c r="B1683" s="24"/>
      <c r="C1683" s="2"/>
      <c r="D1683" s="3"/>
      <c r="E1683" s="4"/>
    </row>
    <row r="1684" spans="2:5" thickTop="1" thickBot="1">
      <c r="B1684" s="24"/>
      <c r="C1684" s="2"/>
      <c r="D1684" s="3"/>
      <c r="E1684" s="4"/>
    </row>
    <row r="1685" spans="2:5" thickTop="1" thickBot="1">
      <c r="B1685" s="24"/>
      <c r="C1685" s="2"/>
      <c r="D1685" s="3"/>
      <c r="E1685" s="4"/>
    </row>
    <row r="1686" spans="2:5" thickTop="1" thickBot="1">
      <c r="B1686" s="24"/>
      <c r="C1686" s="2"/>
      <c r="D1686" s="3"/>
      <c r="E1686" s="4"/>
    </row>
    <row r="1687" spans="2:5" thickTop="1" thickBot="1">
      <c r="B1687" s="24"/>
      <c r="C1687" s="2"/>
      <c r="D1687" s="3"/>
      <c r="E1687" s="4"/>
    </row>
    <row r="1688" spans="2:5" thickTop="1" thickBot="1">
      <c r="B1688" s="24"/>
      <c r="C1688" s="2"/>
      <c r="D1688" s="3"/>
      <c r="E1688" s="4"/>
    </row>
    <row r="1689" spans="2:5" thickTop="1" thickBot="1">
      <c r="B1689" s="24"/>
      <c r="C1689" s="2"/>
      <c r="D1689" s="3"/>
      <c r="E1689" s="4"/>
    </row>
    <row r="1690" spans="2:5" thickTop="1" thickBot="1">
      <c r="B1690" s="24"/>
      <c r="C1690" s="2"/>
      <c r="D1690" s="3"/>
      <c r="E1690" s="4"/>
    </row>
    <row r="1691" spans="2:5" thickTop="1" thickBot="1">
      <c r="B1691" s="24"/>
      <c r="C1691" s="2"/>
      <c r="D1691" s="3"/>
      <c r="E1691" s="4"/>
    </row>
    <row r="1692" spans="2:5" thickTop="1" thickBot="1">
      <c r="B1692" s="24"/>
      <c r="C1692" s="2"/>
      <c r="D1692" s="3"/>
      <c r="E1692" s="4"/>
    </row>
    <row r="1693" spans="2:5" thickTop="1" thickBot="1">
      <c r="B1693" s="24"/>
      <c r="C1693" s="2"/>
      <c r="D1693" s="3"/>
      <c r="E1693" s="4"/>
    </row>
    <row r="1694" spans="2:5" thickTop="1" thickBot="1">
      <c r="B1694" s="24"/>
      <c r="C1694" s="2"/>
      <c r="D1694" s="3"/>
      <c r="E1694" s="4"/>
    </row>
    <row r="1695" spans="2:5" thickTop="1" thickBot="1">
      <c r="B1695" s="24"/>
      <c r="C1695" s="2"/>
      <c r="D1695" s="3"/>
      <c r="E1695" s="4"/>
    </row>
    <row r="1696" spans="2:5" thickTop="1" thickBot="1">
      <c r="B1696" s="24"/>
      <c r="C1696" s="2"/>
      <c r="D1696" s="3"/>
      <c r="E1696" s="4"/>
    </row>
    <row r="1697" spans="2:5" thickTop="1" thickBot="1">
      <c r="B1697" s="24"/>
      <c r="C1697" s="2"/>
      <c r="D1697" s="3"/>
      <c r="E1697" s="4"/>
    </row>
    <row r="1698" spans="2:5" thickTop="1" thickBot="1">
      <c r="B1698" s="24"/>
      <c r="C1698" s="2"/>
      <c r="D1698" s="3"/>
      <c r="E1698" s="4"/>
    </row>
    <row r="1699" spans="2:5" thickTop="1" thickBot="1">
      <c r="B1699" s="24"/>
      <c r="C1699" s="2"/>
      <c r="D1699" s="3"/>
      <c r="E1699" s="4"/>
    </row>
    <row r="1700" spans="2:5" thickTop="1" thickBot="1">
      <c r="B1700" s="24"/>
      <c r="C1700" s="2"/>
      <c r="D1700" s="3"/>
      <c r="E1700" s="4"/>
    </row>
    <row r="1701" spans="2:5" thickTop="1" thickBot="1">
      <c r="B1701" s="24"/>
      <c r="C1701" s="2"/>
      <c r="D1701" s="3"/>
      <c r="E1701" s="4"/>
    </row>
    <row r="1702" spans="2:5" thickTop="1" thickBot="1">
      <c r="B1702" s="24"/>
      <c r="C1702" s="2"/>
      <c r="D1702" s="3"/>
      <c r="E1702" s="4"/>
    </row>
    <row r="1703" spans="2:5" thickTop="1" thickBot="1">
      <c r="B1703" s="24"/>
      <c r="C1703" s="2"/>
      <c r="D1703" s="3"/>
      <c r="E1703" s="4"/>
    </row>
    <row r="1704" spans="2:5" thickTop="1" thickBot="1">
      <c r="B1704" s="24"/>
      <c r="C1704" s="2"/>
      <c r="D1704" s="3"/>
      <c r="E1704" s="4"/>
    </row>
    <row r="1705" spans="2:5" thickTop="1" thickBot="1">
      <c r="B1705" s="24"/>
      <c r="C1705" s="2"/>
      <c r="D1705" s="3"/>
      <c r="E1705" s="4"/>
    </row>
    <row r="1706" spans="2:5" thickTop="1" thickBot="1">
      <c r="B1706" s="24"/>
      <c r="C1706" s="2"/>
      <c r="D1706" s="3"/>
      <c r="E1706" s="4"/>
    </row>
    <row r="1707" spans="2:5" thickTop="1" thickBot="1">
      <c r="B1707" s="24"/>
      <c r="C1707" s="2"/>
      <c r="D1707" s="3"/>
      <c r="E1707" s="4"/>
    </row>
    <row r="1708" spans="2:5" thickTop="1" thickBot="1">
      <c r="B1708" s="24"/>
      <c r="C1708" s="2"/>
      <c r="D1708" s="3"/>
      <c r="E1708" s="4"/>
    </row>
    <row r="1709" spans="2:5" thickTop="1" thickBot="1">
      <c r="B1709" s="24"/>
      <c r="C1709" s="2"/>
      <c r="D1709" s="3"/>
      <c r="E1709" s="4"/>
    </row>
    <row r="1710" spans="2:5" thickTop="1" thickBot="1">
      <c r="B1710" s="24"/>
      <c r="C1710" s="2"/>
      <c r="D1710" s="3"/>
      <c r="E1710" s="4"/>
    </row>
    <row r="1711" spans="2:5" thickTop="1" thickBot="1">
      <c r="B1711" s="24"/>
      <c r="C1711" s="2"/>
      <c r="D1711" s="3"/>
      <c r="E1711" s="4"/>
    </row>
    <row r="1712" spans="2:5" thickTop="1" thickBot="1">
      <c r="B1712" s="24"/>
      <c r="C1712" s="2"/>
      <c r="D1712" s="3"/>
      <c r="E1712" s="4"/>
    </row>
    <row r="1713" spans="2:5" thickTop="1" thickBot="1">
      <c r="B1713" s="24"/>
      <c r="C1713" s="2"/>
      <c r="D1713" s="3"/>
      <c r="E1713" s="4"/>
    </row>
    <row r="1714" spans="2:5" thickTop="1" thickBot="1">
      <c r="B1714" s="24"/>
      <c r="C1714" s="2"/>
      <c r="D1714" s="3"/>
      <c r="E1714" s="4"/>
    </row>
    <row r="1715" spans="2:5" thickTop="1" thickBot="1">
      <c r="B1715" s="24"/>
      <c r="C1715" s="2"/>
      <c r="D1715" s="3"/>
      <c r="E1715" s="4"/>
    </row>
    <row r="1716" spans="2:5" thickTop="1" thickBot="1">
      <c r="B1716" s="24"/>
      <c r="C1716" s="2"/>
      <c r="D1716" s="3"/>
      <c r="E1716" s="4"/>
    </row>
    <row r="1717" spans="2:5" thickTop="1" thickBot="1">
      <c r="B1717" s="24"/>
      <c r="C1717" s="2"/>
      <c r="D1717" s="3"/>
      <c r="E1717" s="4"/>
    </row>
    <row r="1718" spans="2:5" thickTop="1" thickBot="1">
      <c r="B1718" s="24"/>
      <c r="C1718" s="2"/>
      <c r="D1718" s="3"/>
      <c r="E1718" s="4"/>
    </row>
    <row r="1719" spans="2:5" thickTop="1" thickBot="1">
      <c r="B1719" s="24"/>
      <c r="C1719" s="2"/>
      <c r="D1719" s="3"/>
      <c r="E1719" s="4"/>
    </row>
    <row r="1720" spans="2:5" thickTop="1" thickBot="1">
      <c r="B1720" s="24"/>
      <c r="C1720" s="2"/>
      <c r="D1720" s="3"/>
      <c r="E1720" s="4"/>
    </row>
    <row r="1721" spans="2:5" thickTop="1" thickBot="1">
      <c r="B1721" s="24"/>
      <c r="C1721" s="2"/>
      <c r="D1721" s="3"/>
      <c r="E1721" s="4"/>
    </row>
    <row r="1722" spans="2:5" thickTop="1" thickBot="1">
      <c r="B1722" s="24"/>
      <c r="C1722" s="2"/>
      <c r="D1722" s="3"/>
      <c r="E1722" s="4"/>
    </row>
    <row r="1723" spans="2:5" thickTop="1" thickBot="1">
      <c r="B1723" s="24"/>
      <c r="C1723" s="2"/>
      <c r="D1723" s="3"/>
      <c r="E1723" s="4"/>
    </row>
    <row r="1724" spans="2:5" thickTop="1" thickBot="1">
      <c r="B1724" s="24"/>
      <c r="C1724" s="2"/>
      <c r="D1724" s="3"/>
      <c r="E1724" s="4"/>
    </row>
    <row r="1725" spans="2:5" thickTop="1" thickBot="1">
      <c r="B1725" s="24"/>
      <c r="C1725" s="2"/>
      <c r="D1725" s="3"/>
      <c r="E1725" s="4"/>
    </row>
    <row r="1726" spans="2:5" thickTop="1" thickBot="1">
      <c r="B1726" s="24"/>
      <c r="C1726" s="2"/>
      <c r="D1726" s="3"/>
      <c r="E1726" s="4"/>
    </row>
    <row r="1727" spans="2:5" thickTop="1" thickBot="1">
      <c r="B1727" s="24"/>
      <c r="C1727" s="2"/>
      <c r="D1727" s="3"/>
      <c r="E1727" s="4"/>
    </row>
    <row r="1728" spans="2:5" thickTop="1" thickBot="1">
      <c r="B1728" s="24"/>
      <c r="C1728" s="2"/>
      <c r="D1728" s="3"/>
      <c r="E1728" s="4"/>
    </row>
    <row r="1729" spans="2:5" thickTop="1" thickBot="1">
      <c r="B1729" s="24"/>
      <c r="C1729" s="2"/>
      <c r="D1729" s="3"/>
      <c r="E1729" s="4"/>
    </row>
    <row r="1730" spans="2:5" thickTop="1" thickBot="1">
      <c r="B1730" s="24"/>
      <c r="C1730" s="2"/>
      <c r="D1730" s="3"/>
      <c r="E1730" s="4"/>
    </row>
    <row r="1731" spans="2:5" thickTop="1" thickBot="1">
      <c r="B1731" s="24"/>
      <c r="C1731" s="2"/>
      <c r="D1731" s="3"/>
      <c r="E1731" s="4"/>
    </row>
    <row r="1732" spans="2:5" thickTop="1" thickBot="1">
      <c r="B1732" s="24"/>
      <c r="C1732" s="2"/>
      <c r="D1732" s="3"/>
      <c r="E1732" s="4"/>
    </row>
    <row r="1733" spans="2:5" thickTop="1" thickBot="1">
      <c r="B1733" s="24"/>
      <c r="C1733" s="2"/>
      <c r="D1733" s="3"/>
      <c r="E1733" s="4"/>
    </row>
    <row r="1734" spans="2:5" thickTop="1" thickBot="1">
      <c r="B1734" s="24"/>
      <c r="C1734" s="2"/>
      <c r="D1734" s="3"/>
      <c r="E1734" s="4"/>
    </row>
    <row r="1735" spans="2:5" thickTop="1" thickBot="1">
      <c r="B1735" s="24"/>
      <c r="C1735" s="2"/>
      <c r="D1735" s="3"/>
      <c r="E1735" s="4"/>
    </row>
    <row r="1736" spans="2:5" thickTop="1" thickBot="1">
      <c r="B1736" s="24"/>
      <c r="C1736" s="2"/>
      <c r="D1736" s="3"/>
      <c r="E1736" s="4"/>
    </row>
    <row r="1737" spans="2:5" thickTop="1" thickBot="1">
      <c r="B1737" s="24"/>
      <c r="C1737" s="2"/>
      <c r="D1737" s="3"/>
      <c r="E1737" s="4"/>
    </row>
    <row r="1738" spans="2:5" thickTop="1" thickBot="1">
      <c r="B1738" s="24"/>
      <c r="C1738" s="2"/>
      <c r="D1738" s="3"/>
      <c r="E1738" s="4"/>
    </row>
    <row r="1739" spans="2:5" thickTop="1" thickBot="1">
      <c r="B1739" s="24"/>
      <c r="C1739" s="2"/>
      <c r="D1739" s="3"/>
      <c r="E1739" s="4"/>
    </row>
    <row r="1740" spans="2:5" thickTop="1" thickBot="1">
      <c r="B1740" s="24"/>
      <c r="C1740" s="2"/>
      <c r="D1740" s="3"/>
      <c r="E1740" s="4"/>
    </row>
    <row r="1741" spans="2:5" thickTop="1" thickBot="1">
      <c r="B1741" s="24"/>
      <c r="C1741" s="2"/>
      <c r="D1741" s="3"/>
      <c r="E1741" s="4"/>
    </row>
    <row r="1742" spans="2:5" thickTop="1" thickBot="1">
      <c r="B1742" s="24"/>
      <c r="C1742" s="2"/>
      <c r="D1742" s="3"/>
      <c r="E1742" s="4"/>
    </row>
    <row r="1743" spans="2:5" thickTop="1" thickBot="1">
      <c r="B1743" s="24"/>
      <c r="C1743" s="2"/>
      <c r="D1743" s="3"/>
      <c r="E1743" s="4"/>
    </row>
    <row r="1744" spans="2:5" thickTop="1" thickBot="1">
      <c r="B1744" s="24"/>
      <c r="C1744" s="2"/>
      <c r="D1744" s="3"/>
      <c r="E1744" s="4"/>
    </row>
    <row r="1745" spans="2:5" thickTop="1" thickBot="1">
      <c r="B1745" s="24"/>
      <c r="C1745" s="2"/>
      <c r="D1745" s="3"/>
      <c r="E1745" s="4"/>
    </row>
    <row r="1746" spans="2:5" thickTop="1" thickBot="1">
      <c r="B1746" s="24"/>
      <c r="C1746" s="2"/>
      <c r="D1746" s="3"/>
      <c r="E1746" s="4"/>
    </row>
    <row r="1747" spans="2:5" thickTop="1" thickBot="1">
      <c r="B1747" s="24"/>
      <c r="C1747" s="2"/>
      <c r="D1747" s="3"/>
      <c r="E1747" s="4"/>
    </row>
    <row r="1748" spans="2:5" thickTop="1" thickBot="1">
      <c r="B1748" s="24"/>
      <c r="C1748" s="2"/>
      <c r="D1748" s="3"/>
      <c r="E1748" s="4"/>
    </row>
    <row r="1749" spans="2:5" thickTop="1" thickBot="1">
      <c r="B1749" s="24"/>
      <c r="C1749" s="2"/>
      <c r="D1749" s="3"/>
      <c r="E1749" s="4"/>
    </row>
    <row r="1750" spans="2:5" thickTop="1" thickBot="1">
      <c r="B1750" s="24"/>
      <c r="C1750" s="2"/>
      <c r="D1750" s="3"/>
      <c r="E1750" s="4"/>
    </row>
    <row r="1751" spans="2:5" thickTop="1" thickBot="1">
      <c r="B1751" s="24"/>
      <c r="C1751" s="2"/>
      <c r="D1751" s="3"/>
      <c r="E1751" s="4"/>
    </row>
    <row r="1752" spans="2:5" thickTop="1" thickBot="1">
      <c r="B1752" s="24"/>
      <c r="C1752" s="2"/>
      <c r="D1752" s="3"/>
      <c r="E1752" s="4"/>
    </row>
    <row r="1753" spans="2:5" thickTop="1" thickBot="1">
      <c r="B1753" s="24"/>
      <c r="C1753" s="2"/>
      <c r="D1753" s="3"/>
      <c r="E1753" s="4"/>
    </row>
    <row r="1754" spans="2:5" thickTop="1" thickBot="1">
      <c r="B1754" s="24"/>
      <c r="C1754" s="2"/>
      <c r="D1754" s="3"/>
      <c r="E1754" s="4"/>
    </row>
    <row r="1755" spans="2:5" thickTop="1" thickBot="1">
      <c r="B1755" s="24"/>
      <c r="C1755" s="2"/>
      <c r="D1755" s="3"/>
      <c r="E1755" s="4"/>
    </row>
    <row r="1756" spans="2:5" thickTop="1" thickBot="1">
      <c r="B1756" s="24"/>
      <c r="C1756" s="2"/>
      <c r="D1756" s="3"/>
      <c r="E1756" s="4"/>
    </row>
    <row r="1757" spans="2:5" thickTop="1" thickBot="1">
      <c r="B1757" s="24"/>
      <c r="C1757" s="2"/>
      <c r="D1757" s="3"/>
      <c r="E1757" s="4"/>
    </row>
    <row r="1758" spans="2:5" thickTop="1" thickBot="1">
      <c r="B1758" s="24"/>
      <c r="C1758" s="2"/>
      <c r="D1758" s="3"/>
      <c r="E1758" s="4"/>
    </row>
    <row r="1759" spans="2:5" thickTop="1" thickBot="1">
      <c r="B1759" s="24"/>
      <c r="C1759" s="2"/>
      <c r="D1759" s="3"/>
      <c r="E1759" s="4"/>
    </row>
    <row r="1760" spans="2:5" thickTop="1" thickBot="1">
      <c r="B1760" s="24"/>
      <c r="C1760" s="2"/>
      <c r="D1760" s="3"/>
      <c r="E1760" s="4"/>
    </row>
    <row r="1761" spans="2:5" thickTop="1" thickBot="1">
      <c r="B1761" s="24"/>
      <c r="C1761" s="2"/>
      <c r="D1761" s="3"/>
      <c r="E1761" s="4"/>
    </row>
    <row r="1762" spans="2:5" thickTop="1" thickBot="1">
      <c r="B1762" s="24"/>
      <c r="C1762" s="2"/>
      <c r="D1762" s="3"/>
      <c r="E1762" s="4"/>
    </row>
    <row r="1763" spans="2:5" thickTop="1" thickBot="1">
      <c r="B1763" s="24"/>
      <c r="C1763" s="2"/>
      <c r="D1763" s="3"/>
      <c r="E1763" s="4"/>
    </row>
    <row r="1764" spans="2:5" thickTop="1" thickBot="1">
      <c r="B1764" s="24"/>
      <c r="C1764" s="2"/>
      <c r="D1764" s="3"/>
      <c r="E1764" s="4"/>
    </row>
    <row r="1765" spans="2:5" thickTop="1" thickBot="1">
      <c r="B1765" s="24"/>
      <c r="C1765" s="2"/>
      <c r="D1765" s="3"/>
      <c r="E1765" s="4"/>
    </row>
    <row r="1766" spans="2:5" thickTop="1" thickBot="1">
      <c r="B1766" s="24"/>
      <c r="C1766" s="2"/>
      <c r="D1766" s="3"/>
      <c r="E1766" s="4"/>
    </row>
    <row r="1767" spans="2:5" thickTop="1" thickBot="1">
      <c r="B1767" s="24"/>
      <c r="C1767" s="2"/>
      <c r="D1767" s="3"/>
      <c r="E1767" s="4"/>
    </row>
    <row r="1768" spans="2:5" thickTop="1" thickBot="1">
      <c r="B1768" s="24"/>
      <c r="C1768" s="2"/>
      <c r="D1768" s="3"/>
      <c r="E1768" s="4"/>
    </row>
    <row r="1769" spans="2:5" thickTop="1" thickBot="1">
      <c r="B1769" s="24"/>
      <c r="C1769" s="2"/>
      <c r="D1769" s="3"/>
      <c r="E1769" s="4"/>
    </row>
    <row r="1770" spans="2:5" thickTop="1" thickBot="1">
      <c r="B1770" s="24"/>
      <c r="C1770" s="2"/>
      <c r="D1770" s="3"/>
      <c r="E1770" s="4"/>
    </row>
    <row r="1771" spans="2:5" thickTop="1" thickBot="1">
      <c r="B1771" s="24"/>
      <c r="C1771" s="2"/>
      <c r="D1771" s="3"/>
      <c r="E1771" s="4"/>
    </row>
    <row r="1772" spans="2:5" thickTop="1" thickBot="1">
      <c r="B1772" s="24"/>
      <c r="C1772" s="2"/>
      <c r="D1772" s="3"/>
      <c r="E1772" s="4"/>
    </row>
    <row r="1773" spans="2:5" thickTop="1" thickBot="1">
      <c r="B1773" s="24"/>
      <c r="C1773" s="2"/>
      <c r="D1773" s="3"/>
      <c r="E1773" s="4"/>
    </row>
    <row r="1774" spans="2:5" thickTop="1" thickBot="1">
      <c r="B1774" s="24"/>
      <c r="C1774" s="2"/>
      <c r="D1774" s="3"/>
      <c r="E1774" s="4"/>
    </row>
    <row r="1775" spans="2:5" thickTop="1" thickBot="1">
      <c r="B1775" s="24"/>
      <c r="C1775" s="2"/>
      <c r="D1775" s="3"/>
      <c r="E1775" s="4"/>
    </row>
    <row r="1776" spans="2:5" thickTop="1" thickBot="1">
      <c r="B1776" s="24"/>
      <c r="C1776" s="2"/>
      <c r="D1776" s="3"/>
      <c r="E1776" s="4"/>
    </row>
    <row r="1777" spans="2:5" thickTop="1" thickBot="1">
      <c r="B1777" s="24"/>
      <c r="C1777" s="2"/>
      <c r="D1777" s="3"/>
      <c r="E1777" s="4"/>
    </row>
    <row r="1778" spans="2:5" thickTop="1" thickBot="1">
      <c r="B1778" s="24"/>
      <c r="C1778" s="2"/>
      <c r="D1778" s="3"/>
      <c r="E1778" s="4"/>
    </row>
    <row r="1779" spans="2:5" thickTop="1" thickBot="1">
      <c r="B1779" s="24"/>
      <c r="C1779" s="2"/>
      <c r="D1779" s="3"/>
      <c r="E1779" s="4"/>
    </row>
    <row r="1780" spans="2:5" thickTop="1" thickBot="1">
      <c r="B1780" s="24"/>
      <c r="C1780" s="2"/>
      <c r="D1780" s="3"/>
      <c r="E1780" s="4"/>
    </row>
    <row r="1781" spans="2:5" thickTop="1" thickBot="1">
      <c r="B1781" s="24"/>
      <c r="C1781" s="2"/>
      <c r="D1781" s="3"/>
      <c r="E1781" s="4"/>
    </row>
    <row r="1782" spans="2:5" thickTop="1" thickBot="1">
      <c r="B1782" s="24"/>
      <c r="C1782" s="2"/>
      <c r="D1782" s="3"/>
      <c r="E1782" s="4"/>
    </row>
    <row r="1783" spans="2:5" thickTop="1" thickBot="1">
      <c r="B1783" s="24"/>
      <c r="C1783" s="2"/>
      <c r="D1783" s="3"/>
      <c r="E1783" s="4"/>
    </row>
    <row r="1784" spans="2:5" thickTop="1" thickBot="1">
      <c r="B1784" s="24"/>
      <c r="C1784" s="2"/>
      <c r="D1784" s="3"/>
      <c r="E1784" s="4"/>
    </row>
    <row r="1785" spans="2:5" thickTop="1" thickBot="1">
      <c r="B1785" s="24"/>
      <c r="C1785" s="2"/>
      <c r="D1785" s="3"/>
      <c r="E1785" s="4"/>
    </row>
    <row r="1786" spans="2:5" thickTop="1" thickBot="1">
      <c r="B1786" s="24"/>
      <c r="C1786" s="2"/>
      <c r="D1786" s="3"/>
      <c r="E1786" s="4"/>
    </row>
    <row r="1787" spans="2:5" thickTop="1" thickBot="1">
      <c r="B1787" s="24"/>
      <c r="C1787" s="2"/>
      <c r="D1787" s="3"/>
      <c r="E1787" s="4"/>
    </row>
    <row r="1788" spans="2:5" thickTop="1" thickBot="1">
      <c r="B1788" s="24"/>
      <c r="C1788" s="2"/>
      <c r="D1788" s="3"/>
      <c r="E1788" s="4"/>
    </row>
    <row r="1789" spans="2:5" thickTop="1" thickBot="1">
      <c r="B1789" s="24"/>
      <c r="C1789" s="2"/>
      <c r="D1789" s="3"/>
      <c r="E1789" s="4"/>
    </row>
    <row r="1790" spans="2:5" thickTop="1" thickBot="1">
      <c r="B1790" s="24"/>
      <c r="C1790" s="2"/>
      <c r="D1790" s="3"/>
      <c r="E1790" s="4"/>
    </row>
    <row r="1791" spans="2:5" thickTop="1" thickBot="1">
      <c r="B1791" s="24"/>
      <c r="C1791" s="2"/>
      <c r="D1791" s="3"/>
      <c r="E1791" s="4"/>
    </row>
    <row r="1792" spans="2:5" thickTop="1" thickBot="1">
      <c r="B1792" s="24"/>
      <c r="C1792" s="2"/>
      <c r="D1792" s="3"/>
      <c r="E1792" s="4"/>
    </row>
    <row r="1793" spans="2:5" thickTop="1" thickBot="1">
      <c r="B1793" s="24"/>
      <c r="C1793" s="2"/>
      <c r="D1793" s="3"/>
      <c r="E1793" s="4"/>
    </row>
    <row r="1794" spans="2:5" thickTop="1" thickBot="1">
      <c r="B1794" s="24"/>
      <c r="C1794" s="2"/>
      <c r="D1794" s="3"/>
      <c r="E1794" s="4"/>
    </row>
    <row r="1795" spans="2:5" thickTop="1" thickBot="1">
      <c r="B1795" s="24"/>
      <c r="C1795" s="2"/>
      <c r="D1795" s="3"/>
      <c r="E1795" s="4"/>
    </row>
    <row r="1796" spans="2:5" thickTop="1" thickBot="1">
      <c r="B1796" s="24"/>
      <c r="C1796" s="2"/>
      <c r="D1796" s="3"/>
      <c r="E1796" s="4"/>
    </row>
    <row r="1797" spans="2:5" thickTop="1" thickBot="1">
      <c r="B1797" s="24"/>
      <c r="C1797" s="2"/>
      <c r="D1797" s="3"/>
      <c r="E1797" s="4"/>
    </row>
    <row r="1798" spans="2:5" thickTop="1" thickBot="1">
      <c r="B1798" s="24"/>
      <c r="C1798" s="2"/>
      <c r="D1798" s="3"/>
      <c r="E1798" s="4"/>
    </row>
    <row r="1799" spans="2:5" thickTop="1" thickBot="1">
      <c r="B1799" s="24"/>
      <c r="C1799" s="2"/>
      <c r="D1799" s="3"/>
      <c r="E1799" s="4"/>
    </row>
    <row r="1800" spans="2:5" thickTop="1" thickBot="1">
      <c r="B1800" s="24"/>
      <c r="C1800" s="2"/>
      <c r="D1800" s="3"/>
      <c r="E1800" s="4"/>
    </row>
    <row r="1801" spans="2:5" thickTop="1" thickBot="1">
      <c r="B1801" s="24"/>
      <c r="C1801" s="2"/>
      <c r="D1801" s="3"/>
      <c r="E1801" s="4"/>
    </row>
    <row r="1802" spans="2:5" thickTop="1" thickBot="1">
      <c r="B1802" s="24"/>
      <c r="C1802" s="2"/>
      <c r="D1802" s="3"/>
      <c r="E1802" s="4"/>
    </row>
    <row r="1803" spans="2:5" thickTop="1" thickBot="1">
      <c r="B1803" s="24"/>
      <c r="C1803" s="2"/>
      <c r="D1803" s="3"/>
      <c r="E1803" s="4"/>
    </row>
    <row r="1804" spans="2:5" thickTop="1" thickBot="1">
      <c r="B1804" s="24"/>
      <c r="C1804" s="2"/>
      <c r="D1804" s="3"/>
      <c r="E1804" s="4"/>
    </row>
    <row r="1805" spans="2:5" thickTop="1" thickBot="1">
      <c r="B1805" s="24"/>
      <c r="C1805" s="2"/>
      <c r="D1805" s="3"/>
      <c r="E1805" s="4"/>
    </row>
    <row r="1806" spans="2:5" thickTop="1" thickBot="1">
      <c r="B1806" s="24"/>
      <c r="C1806" s="2"/>
      <c r="D1806" s="3"/>
      <c r="E1806" s="4"/>
    </row>
    <row r="1807" spans="2:5" thickTop="1" thickBot="1">
      <c r="B1807" s="24"/>
      <c r="C1807" s="2"/>
      <c r="D1807" s="3"/>
      <c r="E1807" s="4"/>
    </row>
    <row r="1808" spans="2:5" thickTop="1" thickBot="1">
      <c r="B1808" s="24"/>
      <c r="C1808" s="2"/>
      <c r="D1808" s="3"/>
      <c r="E1808" s="4"/>
    </row>
    <row r="1809" spans="2:5" thickTop="1" thickBot="1">
      <c r="B1809" s="24"/>
      <c r="C1809" s="2"/>
      <c r="D1809" s="3"/>
      <c r="E1809" s="4"/>
    </row>
    <row r="1810" spans="2:5" thickTop="1" thickBot="1">
      <c r="B1810" s="24"/>
      <c r="C1810" s="2"/>
      <c r="D1810" s="3"/>
      <c r="E1810" s="4"/>
    </row>
    <row r="1811" spans="2:5" thickTop="1" thickBot="1">
      <c r="B1811" s="24"/>
      <c r="C1811" s="2"/>
      <c r="D1811" s="3"/>
      <c r="E1811" s="4"/>
    </row>
    <row r="1812" spans="2:5" thickTop="1" thickBot="1">
      <c r="B1812" s="24"/>
      <c r="C1812" s="2"/>
      <c r="D1812" s="3"/>
      <c r="E1812" s="4"/>
    </row>
    <row r="1813" spans="2:5" thickTop="1" thickBot="1">
      <c r="B1813" s="24"/>
      <c r="C1813" s="2"/>
      <c r="D1813" s="3"/>
      <c r="E1813" s="4"/>
    </row>
    <row r="1814" spans="2:5" thickTop="1" thickBot="1">
      <c r="B1814" s="24"/>
      <c r="C1814" s="2"/>
      <c r="D1814" s="3"/>
      <c r="E1814" s="4"/>
    </row>
    <row r="1815" spans="2:5" thickTop="1" thickBot="1">
      <c r="B1815" s="24"/>
      <c r="C1815" s="2"/>
      <c r="D1815" s="3"/>
      <c r="E1815" s="4"/>
    </row>
    <row r="1816" spans="2:5" thickTop="1" thickBot="1">
      <c r="B1816" s="24"/>
      <c r="C1816" s="2"/>
      <c r="D1816" s="3"/>
      <c r="E1816" s="4"/>
    </row>
    <row r="1817" spans="2:5" thickTop="1" thickBot="1">
      <c r="B1817" s="24"/>
      <c r="C1817" s="2"/>
      <c r="D1817" s="3"/>
      <c r="E1817" s="4"/>
    </row>
    <row r="1818" spans="2:5" thickTop="1" thickBot="1">
      <c r="B1818" s="24"/>
      <c r="C1818" s="2"/>
      <c r="D1818" s="3"/>
      <c r="E1818" s="4"/>
    </row>
    <row r="1819" spans="2:5" thickTop="1" thickBot="1">
      <c r="B1819" s="24"/>
      <c r="C1819" s="2"/>
      <c r="D1819" s="3"/>
      <c r="E1819" s="4"/>
    </row>
    <row r="1820" spans="2:5" thickTop="1" thickBot="1">
      <c r="B1820" s="24"/>
      <c r="C1820" s="2"/>
      <c r="D1820" s="3"/>
      <c r="E1820" s="4"/>
    </row>
    <row r="1821" spans="2:5" thickTop="1" thickBot="1">
      <c r="B1821" s="24"/>
      <c r="C1821" s="2"/>
      <c r="D1821" s="3"/>
      <c r="E1821" s="4"/>
    </row>
    <row r="1822" spans="2:5" thickTop="1" thickBot="1">
      <c r="B1822" s="24"/>
      <c r="C1822" s="2"/>
      <c r="D1822" s="3"/>
      <c r="E1822" s="4"/>
    </row>
    <row r="1823" spans="2:5" thickTop="1" thickBot="1">
      <c r="B1823" s="24"/>
      <c r="C1823" s="2"/>
      <c r="D1823" s="3"/>
      <c r="E1823" s="4"/>
    </row>
    <row r="1824" spans="2:5" thickTop="1" thickBot="1">
      <c r="B1824" s="24"/>
      <c r="C1824" s="2"/>
      <c r="D1824" s="3"/>
      <c r="E1824" s="4"/>
    </row>
    <row r="1825" spans="2:5" thickTop="1" thickBot="1">
      <c r="B1825" s="24"/>
      <c r="C1825" s="2"/>
      <c r="D1825" s="3"/>
      <c r="E1825" s="4"/>
    </row>
    <row r="1826" spans="2:5" thickTop="1" thickBot="1">
      <c r="B1826" s="24"/>
      <c r="C1826" s="2"/>
      <c r="D1826" s="3"/>
      <c r="E1826" s="4"/>
    </row>
    <row r="1827" spans="2:5" thickTop="1" thickBot="1">
      <c r="B1827" s="24"/>
      <c r="C1827" s="2"/>
      <c r="D1827" s="3"/>
      <c r="E1827" s="4"/>
    </row>
    <row r="1828" spans="2:5" thickTop="1" thickBot="1">
      <c r="B1828" s="24"/>
      <c r="C1828" s="2"/>
      <c r="D1828" s="3"/>
      <c r="E1828" s="4"/>
    </row>
    <row r="1829" spans="2:5" thickTop="1" thickBot="1">
      <c r="B1829" s="24"/>
      <c r="C1829" s="2"/>
      <c r="D1829" s="3"/>
      <c r="E1829" s="4"/>
    </row>
    <row r="1830" spans="2:5" thickTop="1" thickBot="1">
      <c r="B1830" s="24"/>
      <c r="C1830" s="2"/>
      <c r="D1830" s="3"/>
      <c r="E1830" s="4"/>
    </row>
    <row r="1831" spans="2:5" thickTop="1" thickBot="1">
      <c r="B1831" s="24"/>
      <c r="C1831" s="2"/>
      <c r="D1831" s="3"/>
      <c r="E1831" s="4"/>
    </row>
    <row r="1832" spans="2:5" thickTop="1" thickBot="1">
      <c r="B1832" s="24"/>
      <c r="C1832" s="2"/>
      <c r="D1832" s="3"/>
      <c r="E1832" s="4"/>
    </row>
    <row r="1833" spans="2:5" thickTop="1" thickBot="1">
      <c r="B1833" s="24"/>
      <c r="C1833" s="2"/>
      <c r="D1833" s="3"/>
      <c r="E1833" s="4"/>
    </row>
    <row r="1834" spans="2:5" thickTop="1" thickBot="1">
      <c r="B1834" s="24"/>
      <c r="C1834" s="2"/>
      <c r="D1834" s="3"/>
      <c r="E1834" s="4"/>
    </row>
    <row r="1835" spans="2:5" thickTop="1" thickBot="1">
      <c r="B1835" s="24"/>
      <c r="C1835" s="2"/>
      <c r="D1835" s="3"/>
      <c r="E1835" s="4"/>
    </row>
    <row r="1836" spans="2:5" thickTop="1" thickBot="1">
      <c r="B1836" s="24"/>
      <c r="C1836" s="2"/>
      <c r="D1836" s="3"/>
      <c r="E1836" s="4"/>
    </row>
    <row r="1837" spans="2:5" thickTop="1" thickBot="1">
      <c r="B1837" s="24"/>
      <c r="C1837" s="2"/>
      <c r="D1837" s="3"/>
      <c r="E1837" s="4"/>
    </row>
    <row r="1838" spans="2:5" thickTop="1" thickBot="1">
      <c r="B1838" s="24"/>
      <c r="C1838" s="2"/>
      <c r="D1838" s="3"/>
      <c r="E1838" s="4"/>
    </row>
    <row r="1839" spans="2:5" thickTop="1" thickBot="1">
      <c r="B1839" s="24"/>
      <c r="C1839" s="2"/>
      <c r="D1839" s="3"/>
      <c r="E1839" s="4"/>
    </row>
    <row r="1840" spans="2:5" thickTop="1" thickBot="1">
      <c r="B1840" s="24"/>
      <c r="C1840" s="2"/>
      <c r="D1840" s="3"/>
      <c r="E1840" s="4"/>
    </row>
    <row r="1841" spans="2:5" thickTop="1" thickBot="1">
      <c r="B1841" s="24"/>
      <c r="C1841" s="2"/>
      <c r="D1841" s="3"/>
      <c r="E1841" s="4"/>
    </row>
    <row r="1842" spans="2:5" thickTop="1" thickBot="1">
      <c r="B1842" s="24"/>
      <c r="C1842" s="2"/>
      <c r="D1842" s="3"/>
      <c r="E1842" s="4"/>
    </row>
    <row r="1843" spans="2:5" thickTop="1" thickBot="1">
      <c r="B1843" s="24"/>
      <c r="C1843" s="2"/>
      <c r="D1843" s="3"/>
      <c r="E1843" s="4"/>
    </row>
    <row r="1844" spans="2:5" thickTop="1" thickBot="1">
      <c r="B1844" s="24"/>
      <c r="C1844" s="2"/>
      <c r="D1844" s="3"/>
      <c r="E1844" s="4"/>
    </row>
    <row r="1845" spans="2:5" thickTop="1" thickBot="1">
      <c r="B1845" s="24"/>
      <c r="C1845" s="2"/>
      <c r="D1845" s="3"/>
      <c r="E1845" s="4"/>
    </row>
    <row r="1846" spans="2:5" thickTop="1" thickBot="1">
      <c r="B1846" s="24"/>
      <c r="C1846" s="2"/>
      <c r="D1846" s="3"/>
      <c r="E1846" s="4"/>
    </row>
    <row r="1847" spans="2:5" thickTop="1" thickBot="1">
      <c r="B1847" s="24"/>
      <c r="C1847" s="2"/>
      <c r="D1847" s="3"/>
      <c r="E1847" s="4"/>
    </row>
    <row r="1848" spans="2:5" thickTop="1" thickBot="1">
      <c r="B1848" s="24"/>
      <c r="C1848" s="2"/>
      <c r="D1848" s="3"/>
      <c r="E1848" s="4"/>
    </row>
    <row r="1849" spans="2:5" thickTop="1" thickBot="1">
      <c r="B1849" s="24"/>
      <c r="C1849" s="2"/>
      <c r="D1849" s="3"/>
      <c r="E1849" s="4"/>
    </row>
    <row r="1850" spans="2:5" thickTop="1" thickBot="1">
      <c r="B1850" s="24"/>
      <c r="C1850" s="2"/>
      <c r="D1850" s="3"/>
      <c r="E1850" s="4"/>
    </row>
    <row r="1851" spans="2:5" thickTop="1" thickBot="1">
      <c r="B1851" s="24"/>
      <c r="C1851" s="2"/>
      <c r="D1851" s="3"/>
      <c r="E1851" s="4"/>
    </row>
    <row r="1852" spans="2:5" thickTop="1" thickBot="1">
      <c r="B1852" s="24"/>
      <c r="C1852" s="2"/>
      <c r="D1852" s="3"/>
      <c r="E1852" s="4"/>
    </row>
    <row r="1853" spans="2:5" thickTop="1" thickBot="1">
      <c r="B1853" s="24"/>
      <c r="C1853" s="2"/>
      <c r="D1853" s="3"/>
      <c r="E1853" s="4"/>
    </row>
    <row r="1854" spans="2:5" thickTop="1" thickBot="1">
      <c r="B1854" s="24"/>
      <c r="C1854" s="2"/>
      <c r="D1854" s="3"/>
      <c r="E1854" s="4"/>
    </row>
    <row r="1855" spans="2:5" thickTop="1" thickBot="1">
      <c r="B1855" s="24"/>
      <c r="C1855" s="2"/>
      <c r="D1855" s="3"/>
      <c r="E1855" s="4"/>
    </row>
    <row r="1856" spans="2:5" thickTop="1" thickBot="1">
      <c r="B1856" s="24"/>
      <c r="C1856" s="2"/>
      <c r="D1856" s="3"/>
      <c r="E1856" s="4"/>
    </row>
    <row r="1857" spans="2:5" thickTop="1" thickBot="1">
      <c r="B1857" s="24"/>
      <c r="C1857" s="2"/>
      <c r="D1857" s="3"/>
      <c r="E1857" s="4"/>
    </row>
    <row r="1858" spans="2:5" thickTop="1" thickBot="1">
      <c r="B1858" s="24"/>
      <c r="C1858" s="2"/>
      <c r="D1858" s="3"/>
      <c r="E1858" s="4"/>
    </row>
    <row r="1859" spans="2:5" thickTop="1" thickBot="1">
      <c r="B1859" s="24"/>
      <c r="C1859" s="2"/>
      <c r="D1859" s="3"/>
      <c r="E1859" s="4"/>
    </row>
    <row r="1860" spans="2:5" thickTop="1" thickBot="1">
      <c r="B1860" s="24"/>
      <c r="C1860" s="2"/>
      <c r="D1860" s="3"/>
      <c r="E1860" s="4"/>
    </row>
    <row r="1861" spans="2:5" thickTop="1" thickBot="1">
      <c r="B1861" s="24"/>
      <c r="C1861" s="2"/>
      <c r="D1861" s="3"/>
      <c r="E1861" s="4"/>
    </row>
    <row r="1862" spans="2:5" thickTop="1" thickBot="1">
      <c r="B1862" s="24"/>
      <c r="C1862" s="2"/>
      <c r="D1862" s="3"/>
      <c r="E1862" s="4"/>
    </row>
    <row r="1863" spans="2:5" thickTop="1" thickBot="1">
      <c r="B1863" s="24"/>
      <c r="C1863" s="2"/>
      <c r="D1863" s="3"/>
      <c r="E1863" s="4"/>
    </row>
    <row r="1864" spans="2:5" thickTop="1" thickBot="1">
      <c r="B1864" s="24"/>
      <c r="C1864" s="2"/>
      <c r="D1864" s="3"/>
      <c r="E1864" s="4"/>
    </row>
    <row r="1865" spans="2:5" thickTop="1" thickBot="1">
      <c r="B1865" s="24"/>
      <c r="C1865" s="2"/>
      <c r="D1865" s="3"/>
      <c r="E1865" s="4"/>
    </row>
    <row r="1866" spans="2:5" thickTop="1" thickBot="1">
      <c r="B1866" s="24"/>
      <c r="C1866" s="2"/>
      <c r="D1866" s="3"/>
      <c r="E1866" s="4"/>
    </row>
    <row r="1867" spans="2:5" thickTop="1" thickBot="1">
      <c r="B1867" s="24"/>
      <c r="C1867" s="2"/>
      <c r="D1867" s="3"/>
      <c r="E1867" s="4"/>
    </row>
    <row r="1868" spans="2:5" thickTop="1" thickBot="1">
      <c r="B1868" s="24"/>
      <c r="C1868" s="2"/>
      <c r="D1868" s="3"/>
      <c r="E1868" s="4"/>
    </row>
    <row r="1869" spans="2:5" thickTop="1" thickBot="1">
      <c r="B1869" s="24"/>
      <c r="C1869" s="2"/>
      <c r="D1869" s="3"/>
      <c r="E1869" s="4"/>
    </row>
    <row r="1870" spans="2:5" thickTop="1" thickBot="1">
      <c r="B1870" s="24"/>
      <c r="C1870" s="2"/>
      <c r="D1870" s="3"/>
      <c r="E1870" s="4"/>
    </row>
    <row r="1871" spans="2:5" thickTop="1" thickBot="1">
      <c r="B1871" s="24"/>
      <c r="C1871" s="2"/>
      <c r="D1871" s="3"/>
      <c r="E1871" s="4"/>
    </row>
    <row r="1872" spans="2:5" thickTop="1" thickBot="1">
      <c r="B1872" s="24"/>
      <c r="C1872" s="2"/>
      <c r="D1872" s="3"/>
      <c r="E1872" s="4"/>
    </row>
    <row r="1873" spans="2:5" thickTop="1" thickBot="1">
      <c r="B1873" s="24"/>
      <c r="C1873" s="2"/>
      <c r="D1873" s="3"/>
      <c r="E1873" s="4"/>
    </row>
    <row r="1874" spans="2:5" thickTop="1" thickBot="1">
      <c r="B1874" s="24"/>
      <c r="C1874" s="2"/>
      <c r="D1874" s="3"/>
      <c r="E1874" s="4"/>
    </row>
    <row r="1875" spans="2:5" thickTop="1" thickBot="1">
      <c r="B1875" s="24"/>
      <c r="C1875" s="2"/>
      <c r="D1875" s="3"/>
      <c r="E1875" s="4"/>
    </row>
    <row r="1876" spans="2:5" thickTop="1" thickBot="1">
      <c r="B1876" s="24"/>
      <c r="C1876" s="2"/>
      <c r="D1876" s="3"/>
      <c r="E1876" s="4"/>
    </row>
    <row r="1877" spans="2:5" thickTop="1" thickBot="1">
      <c r="B1877" s="24"/>
      <c r="C1877" s="2"/>
      <c r="D1877" s="3"/>
      <c r="E1877" s="4"/>
    </row>
    <row r="1878" spans="2:5" thickTop="1" thickBot="1">
      <c r="B1878" s="24"/>
      <c r="C1878" s="2"/>
      <c r="D1878" s="3"/>
      <c r="E1878" s="4"/>
    </row>
    <row r="1879" spans="2:5" thickTop="1" thickBot="1">
      <c r="B1879" s="24"/>
      <c r="C1879" s="2"/>
      <c r="D1879" s="3"/>
      <c r="E1879" s="4"/>
    </row>
    <row r="1880" spans="2:5" thickTop="1" thickBot="1">
      <c r="B1880" s="24"/>
      <c r="C1880" s="2"/>
      <c r="D1880" s="3"/>
      <c r="E1880" s="4"/>
    </row>
    <row r="1881" spans="2:5" thickTop="1" thickBot="1">
      <c r="B1881" s="24"/>
      <c r="C1881" s="2"/>
      <c r="D1881" s="3"/>
      <c r="E1881" s="4"/>
    </row>
    <row r="1882" spans="2:5" thickTop="1" thickBot="1">
      <c r="B1882" s="24"/>
      <c r="C1882" s="2"/>
      <c r="D1882" s="3"/>
      <c r="E1882" s="4"/>
    </row>
    <row r="1883" spans="2:5" thickTop="1" thickBot="1">
      <c r="B1883" s="24"/>
      <c r="C1883" s="2"/>
      <c r="D1883" s="3"/>
      <c r="E1883" s="4"/>
    </row>
    <row r="1884" spans="2:5" thickTop="1" thickBot="1">
      <c r="B1884" s="24"/>
      <c r="C1884" s="2"/>
      <c r="D1884" s="3"/>
      <c r="E1884" s="4"/>
    </row>
    <row r="1885" spans="2:5" thickTop="1" thickBot="1">
      <c r="B1885" s="24"/>
      <c r="C1885" s="2"/>
      <c r="D1885" s="3"/>
      <c r="E1885" s="4"/>
    </row>
    <row r="1886" spans="2:5" thickTop="1" thickBot="1">
      <c r="B1886" s="24"/>
      <c r="C1886" s="2"/>
      <c r="D1886" s="3"/>
      <c r="E1886" s="4"/>
    </row>
    <row r="1887" spans="2:5" thickTop="1" thickBot="1">
      <c r="B1887" s="24"/>
      <c r="C1887" s="2"/>
      <c r="D1887" s="3"/>
      <c r="E1887" s="4"/>
    </row>
    <row r="1888" spans="2:5" thickTop="1" thickBot="1">
      <c r="B1888" s="24"/>
      <c r="C1888" s="2"/>
      <c r="D1888" s="3"/>
      <c r="E1888" s="4"/>
    </row>
    <row r="1889" spans="2:5" thickTop="1" thickBot="1">
      <c r="B1889" s="24"/>
      <c r="C1889" s="2"/>
      <c r="D1889" s="3"/>
      <c r="E1889" s="4"/>
    </row>
    <row r="1890" spans="2:5" thickTop="1" thickBot="1">
      <c r="B1890" s="24"/>
      <c r="C1890" s="2"/>
      <c r="D1890" s="3"/>
      <c r="E1890" s="4"/>
    </row>
    <row r="1891" spans="2:5" thickTop="1" thickBot="1">
      <c r="B1891" s="24"/>
      <c r="C1891" s="2"/>
      <c r="D1891" s="3"/>
      <c r="E1891" s="4"/>
    </row>
    <row r="1892" spans="2:5" thickTop="1" thickBot="1">
      <c r="B1892" s="24"/>
      <c r="C1892" s="2"/>
      <c r="D1892" s="3"/>
      <c r="E1892" s="4"/>
    </row>
    <row r="1893" spans="2:5" thickTop="1" thickBot="1">
      <c r="B1893" s="24"/>
      <c r="C1893" s="2"/>
      <c r="D1893" s="3"/>
      <c r="E1893" s="4"/>
    </row>
    <row r="1894" spans="2:5" thickTop="1" thickBot="1">
      <c r="B1894" s="24"/>
      <c r="C1894" s="2"/>
      <c r="D1894" s="3"/>
      <c r="E1894" s="4"/>
    </row>
    <row r="1895" spans="2:5" thickTop="1" thickBot="1">
      <c r="B1895" s="24"/>
      <c r="C1895" s="2"/>
      <c r="D1895" s="3"/>
      <c r="E1895" s="4"/>
    </row>
    <row r="1896" spans="2:5" thickTop="1" thickBot="1">
      <c r="B1896" s="24"/>
      <c r="C1896" s="2"/>
      <c r="D1896" s="3"/>
      <c r="E1896" s="4"/>
    </row>
    <row r="1897" spans="2:5" thickTop="1" thickBot="1">
      <c r="B1897" s="24"/>
      <c r="C1897" s="2"/>
      <c r="D1897" s="3"/>
      <c r="E1897" s="4"/>
    </row>
    <row r="1898" spans="2:5" thickTop="1" thickBot="1">
      <c r="B1898" s="24"/>
      <c r="C1898" s="2"/>
      <c r="D1898" s="3"/>
      <c r="E1898" s="4"/>
    </row>
    <row r="1899" spans="2:5" thickTop="1" thickBot="1">
      <c r="B1899" s="24"/>
      <c r="C1899" s="2"/>
      <c r="D1899" s="3"/>
      <c r="E1899" s="4"/>
    </row>
    <row r="1900" spans="2:5" thickTop="1" thickBot="1">
      <c r="B1900" s="24"/>
      <c r="C1900" s="2"/>
      <c r="D1900" s="3"/>
      <c r="E1900" s="4"/>
    </row>
    <row r="1901" spans="2:5" thickTop="1" thickBot="1">
      <c r="B1901" s="24"/>
      <c r="C1901" s="2"/>
      <c r="D1901" s="3"/>
      <c r="E1901" s="4"/>
    </row>
    <row r="1902" spans="2:5" thickTop="1" thickBot="1">
      <c r="B1902" s="24"/>
      <c r="C1902" s="2"/>
      <c r="D1902" s="3"/>
      <c r="E1902" s="4"/>
    </row>
    <row r="1903" spans="2:5" thickTop="1" thickBot="1">
      <c r="B1903" s="24"/>
      <c r="C1903" s="2"/>
      <c r="D1903" s="3"/>
      <c r="E1903" s="4"/>
    </row>
    <row r="1904" spans="2:5" thickTop="1" thickBot="1">
      <c r="B1904" s="24"/>
      <c r="C1904" s="2"/>
      <c r="D1904" s="3"/>
      <c r="E1904" s="4"/>
    </row>
    <row r="1905" spans="2:5" thickTop="1" thickBot="1">
      <c r="B1905" s="24"/>
      <c r="C1905" s="2"/>
      <c r="D1905" s="3"/>
      <c r="E1905" s="4"/>
    </row>
    <row r="1906" spans="2:5" thickTop="1" thickBot="1">
      <c r="B1906" s="24"/>
      <c r="C1906" s="2"/>
      <c r="D1906" s="3"/>
      <c r="E1906" s="4"/>
    </row>
    <row r="1907" spans="2:5" thickTop="1" thickBot="1">
      <c r="B1907" s="24"/>
      <c r="C1907" s="2"/>
      <c r="D1907" s="3"/>
      <c r="E1907" s="4"/>
    </row>
    <row r="1908" spans="2:5" thickTop="1" thickBot="1">
      <c r="B1908" s="24"/>
      <c r="C1908" s="2"/>
      <c r="D1908" s="3"/>
      <c r="E1908" s="4"/>
    </row>
    <row r="1909" spans="2:5" thickTop="1" thickBot="1">
      <c r="B1909" s="24"/>
      <c r="C1909" s="2"/>
      <c r="D1909" s="3"/>
      <c r="E1909" s="4"/>
    </row>
    <row r="1910" spans="2:5" thickTop="1" thickBot="1">
      <c r="B1910" s="24"/>
      <c r="C1910" s="2"/>
      <c r="D1910" s="3"/>
      <c r="E1910" s="4"/>
    </row>
    <row r="1911" spans="2:5" thickTop="1" thickBot="1">
      <c r="B1911" s="24"/>
      <c r="C1911" s="2"/>
      <c r="D1911" s="3"/>
      <c r="E1911" s="4"/>
    </row>
    <row r="1912" spans="2:5" thickTop="1" thickBot="1">
      <c r="B1912" s="24"/>
      <c r="C1912" s="2"/>
      <c r="D1912" s="3"/>
      <c r="E1912" s="4"/>
    </row>
    <row r="1913" spans="2:5" thickTop="1" thickBot="1">
      <c r="B1913" s="24"/>
      <c r="C1913" s="2"/>
      <c r="D1913" s="3"/>
      <c r="E1913" s="4"/>
    </row>
    <row r="1914" spans="2:5" thickTop="1" thickBot="1">
      <c r="B1914" s="24"/>
      <c r="C1914" s="2"/>
      <c r="D1914" s="3"/>
      <c r="E1914" s="4"/>
    </row>
    <row r="1915" spans="2:5" thickTop="1" thickBot="1">
      <c r="B1915" s="24"/>
      <c r="C1915" s="2"/>
      <c r="D1915" s="3"/>
      <c r="E1915" s="4"/>
    </row>
    <row r="1916" spans="2:5" thickTop="1" thickBot="1">
      <c r="B1916" s="24"/>
      <c r="C1916" s="2"/>
      <c r="D1916" s="3"/>
      <c r="E1916" s="4"/>
    </row>
    <row r="1917" spans="2:5" thickTop="1" thickBot="1">
      <c r="B1917" s="24"/>
      <c r="C1917" s="2"/>
      <c r="D1917" s="3"/>
      <c r="E1917" s="4"/>
    </row>
    <row r="1918" spans="2:5" thickTop="1" thickBot="1">
      <c r="B1918" s="24"/>
      <c r="C1918" s="2"/>
      <c r="D1918" s="3"/>
      <c r="E1918" s="4"/>
    </row>
    <row r="1919" spans="2:5" thickTop="1" thickBot="1">
      <c r="B1919" s="24"/>
      <c r="C1919" s="2"/>
      <c r="D1919" s="3"/>
      <c r="E1919" s="4"/>
    </row>
    <row r="1920" spans="2:5" thickTop="1" thickBot="1">
      <c r="B1920" s="24"/>
      <c r="C1920" s="2"/>
      <c r="D1920" s="3"/>
      <c r="E1920" s="4"/>
    </row>
    <row r="1921" spans="2:5" thickTop="1" thickBot="1">
      <c r="B1921" s="24"/>
      <c r="C1921" s="2"/>
      <c r="D1921" s="3"/>
      <c r="E1921" s="4"/>
    </row>
    <row r="1922" spans="2:5" thickTop="1" thickBot="1">
      <c r="B1922" s="24"/>
      <c r="C1922" s="2"/>
      <c r="D1922" s="3"/>
      <c r="E1922" s="4"/>
    </row>
    <row r="1923" spans="2:5" thickTop="1" thickBot="1">
      <c r="B1923" s="24"/>
      <c r="C1923" s="2"/>
      <c r="D1923" s="3"/>
      <c r="E1923" s="4"/>
    </row>
    <row r="1924" spans="2:5" thickTop="1" thickBot="1">
      <c r="B1924" s="24"/>
      <c r="C1924" s="2"/>
      <c r="D1924" s="3"/>
      <c r="E1924" s="4"/>
    </row>
    <row r="1925" spans="2:5" thickTop="1" thickBot="1">
      <c r="B1925" s="24"/>
      <c r="C1925" s="2"/>
      <c r="D1925" s="3"/>
      <c r="E1925" s="4"/>
    </row>
    <row r="1926" spans="2:5" thickTop="1" thickBot="1">
      <c r="B1926" s="24"/>
      <c r="C1926" s="2"/>
      <c r="D1926" s="3"/>
      <c r="E1926" s="4"/>
    </row>
    <row r="1927" spans="2:5" thickTop="1" thickBot="1">
      <c r="B1927" s="24"/>
      <c r="C1927" s="2"/>
      <c r="D1927" s="3"/>
      <c r="E1927" s="4"/>
    </row>
    <row r="1928" spans="2:5" thickTop="1" thickBot="1">
      <c r="B1928" s="24"/>
      <c r="C1928" s="2"/>
      <c r="D1928" s="3"/>
      <c r="E1928" s="4"/>
    </row>
    <row r="1929" spans="2:5" thickTop="1" thickBot="1">
      <c r="B1929" s="24"/>
      <c r="C1929" s="2"/>
      <c r="D1929" s="3"/>
      <c r="E1929" s="4"/>
    </row>
    <row r="1930" spans="2:5" thickTop="1" thickBot="1">
      <c r="B1930" s="24"/>
      <c r="C1930" s="2"/>
      <c r="D1930" s="3"/>
      <c r="E1930" s="4"/>
    </row>
    <row r="1931" spans="2:5" thickTop="1" thickBot="1">
      <c r="B1931" s="24"/>
      <c r="C1931" s="2"/>
      <c r="D1931" s="3"/>
      <c r="E1931" s="4"/>
    </row>
    <row r="1932" spans="2:5" thickTop="1" thickBot="1">
      <c r="B1932" s="24"/>
      <c r="C1932" s="2"/>
      <c r="D1932" s="3"/>
      <c r="E1932" s="4"/>
    </row>
    <row r="1933" spans="2:5" thickTop="1" thickBot="1">
      <c r="B1933" s="24"/>
      <c r="C1933" s="2"/>
      <c r="D1933" s="3"/>
      <c r="E1933" s="4"/>
    </row>
    <row r="1934" spans="2:5" thickTop="1" thickBot="1">
      <c r="B1934" s="24"/>
      <c r="C1934" s="2"/>
      <c r="D1934" s="3"/>
      <c r="E1934" s="4"/>
    </row>
    <row r="1935" spans="2:5" thickTop="1" thickBot="1">
      <c r="B1935" s="24"/>
      <c r="C1935" s="2"/>
      <c r="D1935" s="3"/>
      <c r="E1935" s="4"/>
    </row>
    <row r="1936" spans="2:5" thickTop="1" thickBot="1">
      <c r="B1936" s="24"/>
      <c r="C1936" s="2"/>
      <c r="D1936" s="3"/>
      <c r="E1936" s="4"/>
    </row>
    <row r="1937" spans="2:5" thickTop="1" thickBot="1">
      <c r="B1937" s="24"/>
      <c r="C1937" s="2"/>
      <c r="D1937" s="3"/>
      <c r="E1937" s="4"/>
    </row>
    <row r="1938" spans="2:5" thickTop="1" thickBot="1">
      <c r="B1938" s="24"/>
      <c r="C1938" s="2"/>
      <c r="D1938" s="3"/>
      <c r="E1938" s="4"/>
    </row>
    <row r="1939" spans="2:5" thickTop="1" thickBot="1">
      <c r="B1939" s="24"/>
      <c r="C1939" s="2"/>
      <c r="D1939" s="3"/>
      <c r="E1939" s="4"/>
    </row>
    <row r="1940" spans="2:5" thickTop="1" thickBot="1">
      <c r="B1940" s="24"/>
      <c r="C1940" s="2"/>
      <c r="D1940" s="3"/>
      <c r="E1940" s="4"/>
    </row>
    <row r="1941" spans="2:5" thickTop="1" thickBot="1">
      <c r="B1941" s="24"/>
      <c r="C1941" s="2"/>
      <c r="D1941" s="3"/>
      <c r="E1941" s="4"/>
    </row>
    <row r="1942" spans="2:5" thickTop="1" thickBot="1">
      <c r="B1942" s="24"/>
      <c r="C1942" s="2"/>
      <c r="D1942" s="3"/>
      <c r="E1942" s="4"/>
    </row>
    <row r="1943" spans="2:5" thickTop="1" thickBot="1">
      <c r="B1943" s="24"/>
      <c r="C1943" s="2"/>
      <c r="D1943" s="3"/>
      <c r="E1943" s="4"/>
    </row>
    <row r="1944" spans="2:5" thickTop="1" thickBot="1">
      <c r="B1944" s="24"/>
      <c r="C1944" s="2"/>
      <c r="D1944" s="3"/>
      <c r="E1944" s="4"/>
    </row>
    <row r="1945" spans="2:5" thickTop="1" thickBot="1">
      <c r="B1945" s="24"/>
      <c r="C1945" s="2"/>
      <c r="D1945" s="3"/>
      <c r="E1945" s="4"/>
    </row>
    <row r="1946" spans="2:5" thickTop="1" thickBot="1">
      <c r="B1946" s="24"/>
      <c r="C1946" s="2"/>
      <c r="D1946" s="3"/>
      <c r="E1946" s="4"/>
    </row>
    <row r="1947" spans="2:5" thickTop="1" thickBot="1">
      <c r="B1947" s="24"/>
      <c r="C1947" s="2"/>
      <c r="D1947" s="3"/>
      <c r="E1947" s="4"/>
    </row>
    <row r="1948" spans="2:5" thickTop="1" thickBot="1">
      <c r="B1948" s="24"/>
      <c r="C1948" s="2"/>
      <c r="D1948" s="3"/>
      <c r="E1948" s="4"/>
    </row>
    <row r="1949" spans="2:5" thickTop="1" thickBot="1">
      <c r="B1949" s="24"/>
      <c r="C1949" s="2"/>
      <c r="D1949" s="3"/>
      <c r="E1949" s="4"/>
    </row>
    <row r="1950" spans="2:5" thickTop="1" thickBot="1">
      <c r="B1950" s="24"/>
      <c r="C1950" s="2"/>
      <c r="D1950" s="3"/>
      <c r="E1950" s="4"/>
    </row>
    <row r="1951" spans="2:5" thickTop="1" thickBot="1">
      <c r="B1951" s="24"/>
      <c r="C1951" s="2"/>
      <c r="D1951" s="3"/>
      <c r="E1951" s="4"/>
    </row>
    <row r="1952" spans="2:5" thickTop="1" thickBot="1">
      <c r="B1952" s="24"/>
      <c r="C1952" s="2"/>
      <c r="D1952" s="3"/>
      <c r="E1952" s="4"/>
    </row>
    <row r="1953" spans="2:14" thickTop="1" thickBot="1">
      <c r="B1953" s="24"/>
      <c r="C1953" s="2"/>
      <c r="D1953" s="3"/>
      <c r="E1953" s="4"/>
    </row>
    <row r="1954" spans="2:14" thickTop="1" thickBot="1">
      <c r="B1954" s="24"/>
      <c r="C1954" s="2"/>
      <c r="D1954" s="3"/>
      <c r="E1954" s="4"/>
    </row>
    <row r="1955" spans="2:14" thickTop="1" thickBot="1">
      <c r="B1955" s="24"/>
      <c r="C1955" s="2"/>
      <c r="D1955" s="3"/>
      <c r="E1955" s="4"/>
    </row>
    <row r="1956" spans="2:14" thickTop="1" thickBot="1">
      <c r="B1956" s="24"/>
      <c r="C1956" s="2"/>
      <c r="D1956" s="3"/>
      <c r="E1956" s="4"/>
    </row>
    <row r="1957" spans="2:14" thickTop="1" thickBot="1">
      <c r="B1957" s="24"/>
      <c r="C1957" s="2"/>
      <c r="D1957" s="3"/>
      <c r="E1957" s="4"/>
    </row>
    <row r="1958" spans="2:14" thickTop="1" thickBot="1">
      <c r="B1958" s="24"/>
      <c r="C1958" s="2"/>
      <c r="D1958" s="3"/>
      <c r="E1958" s="4"/>
    </row>
    <row r="1959" spans="2:14" thickTop="1" thickBot="1">
      <c r="B1959" s="24"/>
      <c r="C1959" s="2"/>
      <c r="D1959" s="3"/>
      <c r="E1959" s="4"/>
    </row>
    <row r="1960" spans="2:14" thickTop="1" thickBot="1">
      <c r="B1960" s="24"/>
      <c r="C1960" s="2"/>
      <c r="D1960" s="3"/>
      <c r="E1960" s="4"/>
    </row>
    <row r="1961" spans="2:14" thickTop="1" thickBot="1">
      <c r="B1961" s="24"/>
      <c r="C1961" s="2"/>
      <c r="D1961" s="3"/>
      <c r="E1961" s="4"/>
    </row>
    <row r="1962" spans="2:14" thickTop="1" thickBot="1">
      <c r="B1962" s="24"/>
      <c r="C1962" s="2"/>
      <c r="D1962" s="3"/>
      <c r="E1962" s="4"/>
    </row>
    <row r="1963" spans="2:14" thickTop="1" thickBot="1">
      <c r="B1963" s="24"/>
      <c r="C1963" s="2"/>
      <c r="D1963" s="3"/>
      <c r="E1963" s="4"/>
    </row>
    <row r="1964" spans="2:14" thickTop="1" thickBot="1">
      <c r="B1964" s="24"/>
      <c r="C1964" s="2"/>
      <c r="D1964" s="3"/>
      <c r="E1964" s="4"/>
    </row>
    <row r="1965" spans="2:14" thickTop="1" thickBot="1">
      <c r="B1965" s="24"/>
      <c r="C1965" s="2"/>
      <c r="D1965" s="3"/>
      <c r="E1965" s="4"/>
      <c r="N1965" s="10"/>
    </row>
    <row r="1966" spans="2:14" thickTop="1" thickBot="1">
      <c r="B1966" s="24"/>
      <c r="C1966" s="2"/>
      <c r="D1966" s="3"/>
      <c r="E1966" s="4"/>
    </row>
    <row r="1967" spans="2:14" thickTop="1" thickBot="1">
      <c r="B1967" s="24"/>
      <c r="C1967" s="2"/>
      <c r="D1967" s="3"/>
      <c r="E1967" s="4"/>
    </row>
    <row r="1968" spans="2:14" thickTop="1" thickBot="1">
      <c r="B1968" s="24"/>
      <c r="C1968" s="2"/>
      <c r="D1968" s="3"/>
      <c r="E1968" s="4"/>
    </row>
    <row r="1969" spans="2:5" thickTop="1" thickBot="1">
      <c r="B1969" s="24"/>
      <c r="C1969" s="2"/>
      <c r="D1969" s="3"/>
      <c r="E1969" s="4"/>
    </row>
    <row r="1970" spans="2:5" thickTop="1" thickBot="1">
      <c r="B1970" s="24"/>
      <c r="C1970" s="2"/>
      <c r="D1970" s="3"/>
      <c r="E1970" s="4"/>
    </row>
    <row r="1971" spans="2:5" thickTop="1" thickBot="1">
      <c r="B1971" s="24"/>
      <c r="C1971" s="2"/>
      <c r="D1971" s="3"/>
      <c r="E1971" s="4"/>
    </row>
    <row r="1972" spans="2:5" thickTop="1" thickBot="1">
      <c r="B1972" s="24"/>
      <c r="C1972" s="2"/>
      <c r="D1972" s="3"/>
      <c r="E1972" s="4"/>
    </row>
    <row r="1973" spans="2:5" thickTop="1" thickBot="1">
      <c r="B1973" s="24"/>
      <c r="C1973" s="2"/>
      <c r="D1973" s="3"/>
      <c r="E1973" s="4"/>
    </row>
    <row r="1974" spans="2:5" thickTop="1" thickBot="1">
      <c r="B1974" s="24"/>
      <c r="C1974" s="2"/>
      <c r="D1974" s="3"/>
      <c r="E1974" s="4"/>
    </row>
    <row r="1975" spans="2:5" thickTop="1" thickBot="1">
      <c r="B1975" s="24"/>
      <c r="C1975" s="2"/>
      <c r="D1975" s="3"/>
      <c r="E1975" s="4"/>
    </row>
    <row r="1976" spans="2:5" thickTop="1" thickBot="1">
      <c r="B1976" s="24"/>
      <c r="C1976" s="2"/>
      <c r="D1976" s="3"/>
      <c r="E1976" s="4"/>
    </row>
    <row r="1977" spans="2:5" thickTop="1" thickBot="1">
      <c r="B1977" s="24"/>
      <c r="C1977" s="2"/>
      <c r="D1977" s="3"/>
      <c r="E1977" s="4"/>
    </row>
    <row r="1978" spans="2:5" thickTop="1" thickBot="1">
      <c r="B1978" s="24"/>
      <c r="C1978" s="2"/>
      <c r="D1978" s="3"/>
      <c r="E1978" s="4"/>
    </row>
    <row r="1979" spans="2:5" thickTop="1" thickBot="1">
      <c r="B1979" s="24"/>
      <c r="C1979" s="2"/>
      <c r="D1979" s="3"/>
      <c r="E1979" s="4"/>
    </row>
    <row r="1980" spans="2:5" thickTop="1" thickBot="1">
      <c r="B1980" s="24"/>
      <c r="C1980" s="2"/>
      <c r="D1980" s="3"/>
      <c r="E1980" s="4"/>
    </row>
    <row r="1981" spans="2:5" thickTop="1" thickBot="1">
      <c r="B1981" s="24"/>
      <c r="C1981" s="2"/>
      <c r="D1981" s="3"/>
      <c r="E1981" s="4"/>
    </row>
    <row r="1982" spans="2:5" thickTop="1" thickBot="1">
      <c r="B1982" s="24"/>
      <c r="C1982" s="2"/>
      <c r="D1982" s="3"/>
      <c r="E1982" s="4"/>
    </row>
    <row r="1983" spans="2:5" thickTop="1" thickBot="1">
      <c r="B1983" s="24"/>
      <c r="C1983" s="2"/>
      <c r="D1983" s="3"/>
      <c r="E1983" s="4"/>
    </row>
    <row r="1984" spans="2:5" thickTop="1" thickBot="1">
      <c r="B1984" s="24"/>
      <c r="C1984" s="2"/>
      <c r="D1984" s="3"/>
      <c r="E1984" s="4"/>
    </row>
    <row r="1985" spans="2:5" thickTop="1" thickBot="1">
      <c r="B1985" s="24"/>
      <c r="C1985" s="2"/>
      <c r="D1985" s="3"/>
      <c r="E1985" s="4"/>
    </row>
    <row r="1986" spans="2:5" thickTop="1" thickBot="1">
      <c r="B1986" s="24"/>
      <c r="C1986" s="2"/>
      <c r="D1986" s="3"/>
      <c r="E1986" s="4"/>
    </row>
    <row r="1987" spans="2:5" thickTop="1" thickBot="1">
      <c r="B1987" s="24"/>
      <c r="C1987" s="2"/>
      <c r="D1987" s="3"/>
      <c r="E1987" s="4"/>
    </row>
    <row r="1988" spans="2:5" thickTop="1" thickBot="1">
      <c r="B1988" s="24"/>
      <c r="C1988" s="2"/>
      <c r="D1988" s="3"/>
      <c r="E1988" s="4"/>
    </row>
    <row r="1989" spans="2:5" thickTop="1" thickBot="1">
      <c r="B1989" s="24"/>
      <c r="C1989" s="2"/>
      <c r="D1989" s="3"/>
      <c r="E1989" s="4"/>
    </row>
    <row r="1990" spans="2:5" thickTop="1" thickBot="1">
      <c r="B1990" s="24"/>
      <c r="C1990" s="2"/>
      <c r="D1990" s="3"/>
      <c r="E1990" s="4"/>
    </row>
    <row r="1991" spans="2:5" thickTop="1" thickBot="1">
      <c r="B1991" s="24"/>
      <c r="C1991" s="2"/>
      <c r="D1991" s="3"/>
      <c r="E1991" s="4"/>
    </row>
    <row r="1992" spans="2:5" thickTop="1" thickBot="1">
      <c r="B1992" s="24"/>
      <c r="C1992" s="2"/>
      <c r="D1992" s="3"/>
      <c r="E1992" s="4"/>
    </row>
    <row r="1993" spans="2:5" thickTop="1" thickBot="1">
      <c r="B1993" s="24"/>
      <c r="C1993" s="2"/>
      <c r="D1993" s="3"/>
      <c r="E1993" s="4"/>
    </row>
    <row r="1994" spans="2:5" thickTop="1" thickBot="1">
      <c r="B1994" s="24"/>
      <c r="C1994" s="2"/>
      <c r="D1994" s="3"/>
      <c r="E1994" s="4"/>
    </row>
    <row r="1995" spans="2:5" thickTop="1" thickBot="1">
      <c r="B1995" s="24"/>
      <c r="C1995" s="2"/>
      <c r="D1995" s="3"/>
      <c r="E1995" s="4"/>
    </row>
    <row r="1996" spans="2:5" thickTop="1" thickBot="1">
      <c r="B1996" s="24"/>
      <c r="C1996" s="2"/>
      <c r="D1996" s="3"/>
      <c r="E1996" s="4"/>
    </row>
    <row r="1997" spans="2:5" thickTop="1" thickBot="1">
      <c r="B1997" s="24"/>
      <c r="C1997" s="2"/>
      <c r="D1997" s="3"/>
      <c r="E1997" s="4"/>
    </row>
    <row r="1998" spans="2:5" thickTop="1" thickBot="1">
      <c r="B1998" s="24"/>
      <c r="C1998" s="2"/>
      <c r="D1998" s="3"/>
      <c r="E1998" s="4"/>
    </row>
    <row r="1999" spans="2:5" thickTop="1" thickBot="1">
      <c r="B1999" s="24"/>
      <c r="C1999" s="2"/>
      <c r="D1999" s="3"/>
      <c r="E1999" s="4"/>
    </row>
    <row r="2000" spans="2:5" thickTop="1" thickBot="1">
      <c r="B2000" s="24"/>
      <c r="C2000" s="2"/>
      <c r="D2000" s="3"/>
      <c r="E2000" s="4"/>
    </row>
    <row r="2001" spans="2:5" thickTop="1" thickBot="1">
      <c r="B2001" s="24"/>
      <c r="C2001" s="2"/>
      <c r="D2001" s="3"/>
      <c r="E2001" s="4"/>
    </row>
    <row r="2002" spans="2:5" thickTop="1" thickBot="1">
      <c r="B2002" s="24"/>
      <c r="C2002" s="2"/>
      <c r="D2002" s="3"/>
      <c r="E2002" s="4"/>
    </row>
    <row r="2003" spans="2:5" thickTop="1" thickBot="1">
      <c r="B2003" s="24"/>
      <c r="C2003" s="2"/>
      <c r="D2003" s="3"/>
      <c r="E2003" s="4"/>
    </row>
    <row r="2004" spans="2:5" thickTop="1" thickBot="1">
      <c r="B2004" s="24"/>
      <c r="C2004" s="2"/>
      <c r="D2004" s="3"/>
      <c r="E2004" s="4"/>
    </row>
    <row r="2005" spans="2:5" thickTop="1" thickBot="1">
      <c r="B2005" s="24"/>
      <c r="C2005" s="2"/>
      <c r="D2005" s="3"/>
      <c r="E2005" s="4"/>
    </row>
    <row r="2006" spans="2:5" thickTop="1" thickBot="1">
      <c r="B2006" s="24"/>
      <c r="C2006" s="2"/>
      <c r="D2006" s="3"/>
      <c r="E2006" s="4"/>
    </row>
    <row r="2007" spans="2:5" thickTop="1" thickBot="1">
      <c r="B2007" s="24"/>
      <c r="C2007" s="2"/>
      <c r="D2007" s="3"/>
      <c r="E2007" s="4"/>
    </row>
    <row r="2008" spans="2:5" thickTop="1" thickBot="1">
      <c r="B2008" s="24"/>
      <c r="C2008" s="2"/>
      <c r="D2008" s="3"/>
      <c r="E2008" s="4"/>
    </row>
    <row r="2009" spans="2:5" thickTop="1" thickBot="1">
      <c r="B2009" s="24"/>
      <c r="C2009" s="2"/>
      <c r="D2009" s="3"/>
      <c r="E2009" s="4"/>
    </row>
    <row r="2010" spans="2:5" thickTop="1" thickBot="1">
      <c r="B2010" s="24"/>
      <c r="C2010" s="2"/>
      <c r="D2010" s="3"/>
      <c r="E2010" s="4"/>
    </row>
    <row r="2011" spans="2:5" thickTop="1" thickBot="1">
      <c r="B2011" s="24"/>
      <c r="C2011" s="2"/>
      <c r="D2011" s="3"/>
      <c r="E2011" s="4"/>
    </row>
    <row r="2012" spans="2:5" thickTop="1" thickBot="1">
      <c r="B2012" s="24"/>
      <c r="C2012" s="2"/>
      <c r="D2012" s="3"/>
      <c r="E2012" s="4"/>
    </row>
    <row r="2013" spans="2:5" thickTop="1" thickBot="1">
      <c r="B2013" s="24"/>
      <c r="C2013" s="2"/>
      <c r="D2013" s="3"/>
      <c r="E2013" s="4"/>
    </row>
    <row r="2014" spans="2:5" thickTop="1" thickBot="1">
      <c r="B2014" s="24"/>
      <c r="C2014" s="2"/>
      <c r="D2014" s="3"/>
      <c r="E2014" s="4"/>
    </row>
    <row r="2015" spans="2:5" thickTop="1" thickBot="1">
      <c r="B2015" s="24"/>
      <c r="C2015" s="2"/>
      <c r="D2015" s="3"/>
      <c r="E2015" s="4"/>
    </row>
    <row r="2016" spans="2:5" thickTop="1" thickBot="1">
      <c r="B2016" s="24"/>
      <c r="C2016" s="2"/>
      <c r="D2016" s="3"/>
      <c r="E2016" s="4"/>
    </row>
    <row r="2017" spans="2:5" thickTop="1" thickBot="1">
      <c r="B2017" s="24"/>
      <c r="C2017" s="2"/>
      <c r="D2017" s="3"/>
      <c r="E2017" s="4"/>
    </row>
    <row r="2018" spans="2:5" thickTop="1" thickBot="1">
      <c r="B2018" s="24"/>
      <c r="C2018" s="2"/>
      <c r="D2018" s="3"/>
      <c r="E2018" s="4"/>
    </row>
    <row r="2019" spans="2:5" thickTop="1" thickBot="1">
      <c r="B2019" s="24"/>
      <c r="C2019" s="2"/>
      <c r="D2019" s="3"/>
      <c r="E2019" s="4"/>
    </row>
    <row r="2020" spans="2:5" thickTop="1" thickBot="1">
      <c r="B2020" s="24"/>
      <c r="C2020" s="2"/>
      <c r="D2020" s="3"/>
      <c r="E2020" s="4"/>
    </row>
    <row r="2021" spans="2:5" thickTop="1" thickBot="1">
      <c r="B2021" s="24"/>
      <c r="C2021" s="2"/>
      <c r="D2021" s="3"/>
      <c r="E2021" s="4"/>
    </row>
    <row r="2022" spans="2:5" thickTop="1" thickBot="1">
      <c r="B2022" s="24"/>
      <c r="C2022" s="2"/>
      <c r="D2022" s="3"/>
      <c r="E2022" s="4"/>
    </row>
    <row r="2023" spans="2:5" thickTop="1" thickBot="1">
      <c r="B2023" s="24"/>
      <c r="C2023" s="2"/>
      <c r="D2023" s="3"/>
      <c r="E2023" s="4"/>
    </row>
    <row r="2024" spans="2:5" thickTop="1" thickBot="1">
      <c r="B2024" s="24"/>
      <c r="C2024" s="2"/>
      <c r="D2024" s="3"/>
      <c r="E2024" s="4"/>
    </row>
    <row r="2025" spans="2:5" thickTop="1" thickBot="1">
      <c r="B2025" s="24"/>
      <c r="C2025" s="2"/>
      <c r="D2025" s="3"/>
      <c r="E2025" s="4"/>
    </row>
    <row r="2026" spans="2:5" thickTop="1" thickBot="1">
      <c r="B2026" s="24"/>
      <c r="C2026" s="2"/>
      <c r="D2026" s="3"/>
      <c r="E2026" s="4"/>
    </row>
    <row r="2027" spans="2:5" thickTop="1" thickBot="1">
      <c r="B2027" s="24"/>
      <c r="C2027" s="2"/>
      <c r="D2027" s="3"/>
      <c r="E2027" s="4"/>
    </row>
    <row r="2028" spans="2:5" thickTop="1" thickBot="1">
      <c r="B2028" s="24"/>
      <c r="C2028" s="2"/>
      <c r="D2028" s="3"/>
      <c r="E2028" s="4"/>
    </row>
    <row r="2029" spans="2:5" thickTop="1" thickBot="1">
      <c r="B2029" s="24"/>
      <c r="C2029" s="2"/>
      <c r="D2029" s="3"/>
      <c r="E2029" s="4"/>
    </row>
    <row r="2030" spans="2:5" thickTop="1" thickBot="1">
      <c r="B2030" s="24"/>
      <c r="C2030" s="2"/>
      <c r="D2030" s="3"/>
      <c r="E2030" s="4"/>
    </row>
    <row r="2031" spans="2:5" thickTop="1" thickBot="1">
      <c r="B2031" s="24"/>
      <c r="C2031" s="2"/>
      <c r="D2031" s="3"/>
      <c r="E2031" s="4"/>
    </row>
    <row r="2032" spans="2:5" thickTop="1" thickBot="1">
      <c r="B2032" s="24"/>
      <c r="C2032" s="2"/>
      <c r="D2032" s="3"/>
      <c r="E2032" s="4"/>
    </row>
    <row r="2033" spans="2:5" thickTop="1" thickBot="1">
      <c r="B2033" s="24"/>
      <c r="C2033" s="2"/>
      <c r="D2033" s="3"/>
      <c r="E2033" s="4"/>
    </row>
    <row r="2034" spans="2:5" thickTop="1" thickBot="1">
      <c r="B2034" s="24"/>
      <c r="C2034" s="2"/>
      <c r="D2034" s="3"/>
      <c r="E2034" s="4"/>
    </row>
    <row r="2035" spans="2:5" thickTop="1" thickBot="1">
      <c r="B2035" s="24"/>
      <c r="C2035" s="2"/>
      <c r="D2035" s="3"/>
      <c r="E2035" s="4"/>
    </row>
    <row r="2036" spans="2:5" thickTop="1" thickBot="1">
      <c r="B2036" s="24"/>
      <c r="C2036" s="2"/>
      <c r="D2036" s="3"/>
      <c r="E2036" s="4"/>
    </row>
    <row r="2037" spans="2:5" thickTop="1" thickBot="1">
      <c r="B2037" s="24"/>
      <c r="C2037" s="2"/>
      <c r="D2037" s="3"/>
      <c r="E2037" s="4"/>
    </row>
    <row r="2038" spans="2:5" thickTop="1" thickBot="1">
      <c r="B2038" s="24"/>
      <c r="C2038" s="2"/>
      <c r="D2038" s="3"/>
      <c r="E2038" s="4"/>
    </row>
    <row r="2039" spans="2:5" thickTop="1" thickBot="1">
      <c r="B2039" s="24"/>
      <c r="C2039" s="2"/>
      <c r="D2039" s="3"/>
      <c r="E2039" s="4"/>
    </row>
    <row r="2040" spans="2:5" thickTop="1" thickBot="1">
      <c r="B2040" s="24"/>
      <c r="C2040" s="2"/>
      <c r="D2040" s="3"/>
      <c r="E2040" s="4"/>
    </row>
    <row r="2041" spans="2:5" thickTop="1" thickBot="1">
      <c r="B2041" s="24"/>
      <c r="C2041" s="2"/>
      <c r="D2041" s="3"/>
      <c r="E2041" s="4"/>
    </row>
    <row r="2042" spans="2:5" thickTop="1" thickBot="1">
      <c r="B2042" s="24"/>
      <c r="C2042" s="2"/>
      <c r="D2042" s="3"/>
      <c r="E2042" s="4"/>
    </row>
    <row r="2043" spans="2:5" thickTop="1" thickBot="1">
      <c r="B2043" s="24"/>
      <c r="C2043" s="2"/>
      <c r="D2043" s="3"/>
      <c r="E2043" s="4"/>
    </row>
    <row r="2044" spans="2:5" thickTop="1" thickBot="1">
      <c r="B2044" s="24"/>
      <c r="C2044" s="2"/>
      <c r="D2044" s="3"/>
      <c r="E2044" s="4"/>
    </row>
    <row r="2045" spans="2:5" thickTop="1" thickBot="1">
      <c r="B2045" s="24"/>
      <c r="C2045" s="2"/>
      <c r="D2045" s="3"/>
      <c r="E2045" s="4"/>
    </row>
    <row r="2046" spans="2:5" thickTop="1" thickBot="1">
      <c r="B2046" s="24"/>
      <c r="C2046" s="2"/>
      <c r="D2046" s="3"/>
      <c r="E2046" s="4"/>
    </row>
    <row r="2047" spans="2:5" thickTop="1" thickBot="1">
      <c r="B2047" s="24"/>
      <c r="C2047" s="2"/>
      <c r="D2047" s="3"/>
      <c r="E2047" s="4"/>
    </row>
    <row r="2048" spans="2:5" thickTop="1" thickBot="1">
      <c r="B2048" s="24"/>
      <c r="C2048" s="2"/>
      <c r="D2048" s="3"/>
      <c r="E2048" s="4"/>
    </row>
    <row r="2049" spans="2:5" thickTop="1" thickBot="1">
      <c r="B2049" s="24"/>
      <c r="C2049" s="2"/>
      <c r="D2049" s="3"/>
      <c r="E2049" s="4"/>
    </row>
    <row r="2050" spans="2:5" thickTop="1" thickBot="1">
      <c r="B2050" s="24"/>
      <c r="C2050" s="2"/>
      <c r="D2050" s="3"/>
      <c r="E2050" s="4"/>
    </row>
    <row r="2051" spans="2:5" thickTop="1" thickBot="1">
      <c r="B2051" s="24"/>
      <c r="C2051" s="2"/>
      <c r="D2051" s="3"/>
      <c r="E2051" s="4"/>
    </row>
    <row r="2052" spans="2:5" thickTop="1" thickBot="1">
      <c r="B2052" s="24"/>
      <c r="C2052" s="2"/>
      <c r="D2052" s="3"/>
      <c r="E2052" s="4"/>
    </row>
    <row r="2053" spans="2:5" thickTop="1" thickBot="1">
      <c r="B2053" s="24"/>
      <c r="C2053" s="2"/>
      <c r="D2053" s="3"/>
      <c r="E2053" s="4"/>
    </row>
    <row r="2054" spans="2:5" thickTop="1" thickBot="1">
      <c r="B2054" s="24"/>
      <c r="C2054" s="2"/>
      <c r="D2054" s="3"/>
      <c r="E2054" s="4"/>
    </row>
    <row r="2055" spans="2:5" thickTop="1" thickBot="1">
      <c r="B2055" s="24"/>
      <c r="C2055" s="2"/>
      <c r="D2055" s="3"/>
      <c r="E2055" s="4"/>
    </row>
    <row r="2056" spans="2:5" thickTop="1" thickBot="1">
      <c r="B2056" s="24"/>
      <c r="C2056" s="2"/>
      <c r="D2056" s="3"/>
      <c r="E2056" s="4"/>
    </row>
    <row r="2057" spans="2:5" thickTop="1" thickBot="1">
      <c r="B2057" s="24"/>
      <c r="C2057" s="2"/>
      <c r="D2057" s="3"/>
      <c r="E2057" s="4"/>
    </row>
    <row r="2058" spans="2:5" thickTop="1" thickBot="1">
      <c r="B2058" s="24"/>
      <c r="C2058" s="2"/>
      <c r="D2058" s="3"/>
      <c r="E2058" s="4"/>
    </row>
    <row r="2059" spans="2:5" thickTop="1" thickBot="1">
      <c r="B2059" s="24"/>
      <c r="C2059" s="2"/>
      <c r="D2059" s="3"/>
      <c r="E2059" s="4"/>
    </row>
    <row r="2060" spans="2:5" thickTop="1" thickBot="1">
      <c r="B2060" s="24"/>
      <c r="C2060" s="2"/>
      <c r="D2060" s="3"/>
      <c r="E2060" s="4"/>
    </row>
    <row r="2061" spans="2:5" thickTop="1" thickBot="1">
      <c r="B2061" s="24"/>
      <c r="C2061" s="2"/>
      <c r="D2061" s="3"/>
      <c r="E2061" s="4"/>
    </row>
    <row r="2062" spans="2:5" thickTop="1" thickBot="1">
      <c r="B2062" s="24"/>
      <c r="C2062" s="2"/>
      <c r="D2062" s="3"/>
      <c r="E2062" s="4"/>
    </row>
    <row r="2063" spans="2:5" thickTop="1" thickBot="1">
      <c r="B2063" s="24"/>
      <c r="C2063" s="2"/>
      <c r="D2063" s="3"/>
      <c r="E2063" s="4"/>
    </row>
    <row r="2064" spans="2:5" thickTop="1" thickBot="1">
      <c r="B2064" s="24"/>
      <c r="C2064" s="2"/>
      <c r="D2064" s="3"/>
      <c r="E2064" s="4"/>
    </row>
    <row r="2065" spans="2:5" thickTop="1" thickBot="1">
      <c r="B2065" s="24"/>
      <c r="C2065" s="2"/>
      <c r="D2065" s="3"/>
      <c r="E2065" s="4"/>
    </row>
    <row r="2066" spans="2:5" thickTop="1" thickBot="1">
      <c r="B2066" s="24"/>
      <c r="C2066" s="2"/>
      <c r="D2066" s="3"/>
      <c r="E2066" s="4"/>
    </row>
    <row r="2067" spans="2:5" thickTop="1" thickBot="1">
      <c r="B2067" s="24"/>
      <c r="C2067" s="2"/>
      <c r="D2067" s="3"/>
      <c r="E2067" s="4"/>
    </row>
    <row r="2068" spans="2:5" thickTop="1" thickBot="1">
      <c r="B2068" s="24"/>
      <c r="C2068" s="2"/>
      <c r="D2068" s="3"/>
      <c r="E2068" s="4"/>
    </row>
    <row r="2069" spans="2:5" thickTop="1" thickBot="1">
      <c r="B2069" s="24"/>
      <c r="C2069" s="2"/>
      <c r="D2069" s="3"/>
      <c r="E2069" s="4"/>
    </row>
    <row r="2070" spans="2:5" thickTop="1" thickBot="1">
      <c r="B2070" s="24"/>
      <c r="C2070" s="2"/>
      <c r="D2070" s="3"/>
      <c r="E2070" s="4"/>
    </row>
    <row r="2071" spans="2:5" thickTop="1" thickBot="1">
      <c r="B2071" s="24"/>
      <c r="C2071" s="2"/>
      <c r="D2071" s="3"/>
      <c r="E2071" s="4"/>
    </row>
    <row r="2072" spans="2:5" thickTop="1" thickBot="1">
      <c r="B2072" s="24"/>
      <c r="C2072" s="2"/>
      <c r="D2072" s="3"/>
      <c r="E2072" s="4"/>
    </row>
    <row r="2073" spans="2:5" thickTop="1" thickBot="1">
      <c r="B2073" s="24"/>
      <c r="C2073" s="2"/>
      <c r="D2073" s="3"/>
      <c r="E2073" s="4"/>
    </row>
    <row r="2074" spans="2:5" thickTop="1" thickBot="1">
      <c r="B2074" s="24"/>
      <c r="C2074" s="2"/>
      <c r="D2074" s="3"/>
      <c r="E2074" s="4"/>
    </row>
    <row r="2075" spans="2:5" thickTop="1" thickBot="1">
      <c r="B2075" s="24"/>
      <c r="C2075" s="2"/>
      <c r="D2075" s="3"/>
      <c r="E2075" s="4"/>
    </row>
    <row r="2076" spans="2:5" thickTop="1" thickBot="1">
      <c r="B2076" s="24"/>
      <c r="C2076" s="2"/>
      <c r="D2076" s="3"/>
      <c r="E2076" s="4"/>
    </row>
    <row r="2077" spans="2:5" thickTop="1" thickBot="1">
      <c r="B2077" s="24"/>
      <c r="C2077" s="2"/>
      <c r="D2077" s="3"/>
      <c r="E2077" s="4"/>
    </row>
    <row r="2078" spans="2:5" thickTop="1" thickBot="1">
      <c r="B2078" s="24"/>
      <c r="C2078" s="2"/>
      <c r="D2078" s="3"/>
      <c r="E2078" s="4"/>
    </row>
    <row r="2079" spans="2:5" thickTop="1" thickBot="1">
      <c r="B2079" s="24"/>
      <c r="C2079" s="2"/>
      <c r="D2079" s="3"/>
      <c r="E2079" s="4"/>
    </row>
    <row r="2080" spans="2:5" thickTop="1" thickBot="1">
      <c r="B2080" s="24"/>
      <c r="C2080" s="2"/>
      <c r="D2080" s="3"/>
      <c r="E2080" s="4"/>
    </row>
    <row r="2081" spans="2:5" thickTop="1" thickBot="1">
      <c r="B2081" s="24"/>
      <c r="C2081" s="2"/>
      <c r="D2081" s="3"/>
      <c r="E2081" s="4"/>
    </row>
    <row r="2082" spans="2:5" thickTop="1" thickBot="1">
      <c r="B2082" s="24"/>
      <c r="C2082" s="2"/>
      <c r="D2082" s="3"/>
      <c r="E2082" s="4"/>
    </row>
    <row r="2083" spans="2:5" thickTop="1" thickBot="1">
      <c r="B2083" s="24"/>
      <c r="C2083" s="2"/>
      <c r="D2083" s="3"/>
      <c r="E2083" s="4"/>
    </row>
    <row r="2084" spans="2:5" thickTop="1" thickBot="1">
      <c r="B2084" s="24"/>
      <c r="C2084" s="2"/>
      <c r="D2084" s="3"/>
      <c r="E2084" s="4"/>
    </row>
    <row r="2085" spans="2:5" thickTop="1" thickBot="1">
      <c r="B2085" s="24"/>
      <c r="C2085" s="2"/>
      <c r="D2085" s="3"/>
      <c r="E2085" s="4"/>
    </row>
    <row r="2086" spans="2:5" thickTop="1" thickBot="1">
      <c r="B2086" s="24"/>
      <c r="C2086" s="2"/>
      <c r="D2086" s="3"/>
      <c r="E2086" s="4"/>
    </row>
    <row r="2087" spans="2:5" thickTop="1" thickBot="1">
      <c r="B2087" s="24"/>
      <c r="C2087" s="2"/>
      <c r="D2087" s="3"/>
      <c r="E2087" s="4"/>
    </row>
    <row r="2088" spans="2:5" thickTop="1" thickBot="1">
      <c r="B2088" s="24"/>
      <c r="C2088" s="2"/>
      <c r="D2088" s="3"/>
      <c r="E2088" s="4"/>
    </row>
    <row r="2089" spans="2:5" thickTop="1" thickBot="1">
      <c r="B2089" s="24"/>
      <c r="C2089" s="2"/>
      <c r="D2089" s="3"/>
      <c r="E2089" s="4"/>
    </row>
    <row r="2090" spans="2:5" thickTop="1" thickBot="1">
      <c r="B2090" s="24"/>
      <c r="C2090" s="2"/>
      <c r="D2090" s="3"/>
      <c r="E2090" s="4"/>
    </row>
    <row r="2091" spans="2:5" thickTop="1" thickBot="1">
      <c r="B2091" s="24"/>
      <c r="C2091" s="2"/>
      <c r="D2091" s="3"/>
      <c r="E2091" s="4"/>
    </row>
    <row r="2092" spans="2:5" thickTop="1" thickBot="1">
      <c r="B2092" s="24"/>
      <c r="C2092" s="2"/>
      <c r="D2092" s="3"/>
      <c r="E2092" s="4"/>
    </row>
    <row r="2093" spans="2:5" thickTop="1" thickBot="1">
      <c r="B2093" s="24"/>
      <c r="C2093" s="2"/>
      <c r="D2093" s="3"/>
      <c r="E2093" s="4"/>
    </row>
    <row r="2094" spans="2:5" thickTop="1" thickBot="1">
      <c r="B2094" s="24"/>
      <c r="C2094" s="2"/>
      <c r="D2094" s="3"/>
      <c r="E2094" s="4"/>
    </row>
    <row r="2095" spans="2:5" thickTop="1" thickBot="1">
      <c r="B2095" s="24"/>
      <c r="C2095" s="2"/>
      <c r="D2095" s="3"/>
      <c r="E2095" s="4"/>
    </row>
    <row r="2096" spans="2:5" thickTop="1" thickBot="1">
      <c r="B2096" s="24"/>
      <c r="C2096" s="2"/>
      <c r="D2096" s="3"/>
      <c r="E2096" s="4"/>
    </row>
    <row r="2097" spans="2:5" thickTop="1" thickBot="1">
      <c r="B2097" s="24"/>
      <c r="C2097" s="2"/>
      <c r="D2097" s="3"/>
      <c r="E2097" s="4"/>
    </row>
    <row r="2098" spans="2:5" thickTop="1" thickBot="1">
      <c r="B2098" s="24"/>
      <c r="C2098" s="2"/>
      <c r="D2098" s="3"/>
      <c r="E2098" s="4"/>
    </row>
    <row r="2099" spans="2:5" thickTop="1" thickBot="1">
      <c r="B2099" s="24"/>
      <c r="C2099" s="2"/>
      <c r="D2099" s="3"/>
      <c r="E2099" s="4"/>
    </row>
    <row r="2100" spans="2:5" thickTop="1" thickBot="1">
      <c r="B2100" s="24"/>
      <c r="C2100" s="2"/>
      <c r="D2100" s="3"/>
      <c r="E2100" s="4"/>
    </row>
    <row r="2101" spans="2:5" thickTop="1" thickBot="1">
      <c r="B2101" s="24"/>
      <c r="C2101" s="2"/>
      <c r="D2101" s="3"/>
      <c r="E2101" s="4"/>
    </row>
    <row r="2102" spans="2:5" thickTop="1" thickBot="1">
      <c r="B2102" s="24"/>
      <c r="C2102" s="2"/>
      <c r="D2102" s="3"/>
      <c r="E2102" s="4"/>
    </row>
    <row r="2103" spans="2:5" thickTop="1" thickBot="1">
      <c r="B2103" s="24"/>
      <c r="C2103" s="2"/>
      <c r="D2103" s="3"/>
      <c r="E2103" s="4"/>
    </row>
    <row r="2104" spans="2:5" thickTop="1" thickBot="1">
      <c r="B2104" s="24"/>
      <c r="C2104" s="2"/>
      <c r="D2104" s="3"/>
      <c r="E2104" s="4"/>
    </row>
    <row r="2105" spans="2:5" thickTop="1" thickBot="1">
      <c r="B2105" s="24"/>
      <c r="C2105" s="2"/>
      <c r="D2105" s="3"/>
      <c r="E2105" s="4"/>
    </row>
    <row r="2106" spans="2:5" thickTop="1" thickBot="1">
      <c r="B2106" s="24"/>
      <c r="C2106" s="2"/>
      <c r="D2106" s="3"/>
      <c r="E2106" s="4"/>
    </row>
    <row r="2107" spans="2:5" ht="16"/>
  </sheetData>
  <conditionalFormatting sqref="O48:O49 O71:O1048576 O3:O26">
    <cfRule type="colorScale" priority="13">
      <colorScale>
        <cfvo type="num" val="1000000"/>
        <cfvo type="num" val="10000000"/>
        <color rgb="FFFF0000"/>
        <color rgb="FF92D050"/>
      </colorScale>
    </cfRule>
    <cfRule type="colorScale" priority="14">
      <colorScale>
        <cfvo type="num" val="1000000"/>
        <cfvo type="num" val="10000000"/>
        <color rgb="FFFF0000"/>
        <color theme="9"/>
      </colorScale>
    </cfRule>
  </conditionalFormatting>
  <conditionalFormatting sqref="N48:N49 N71:N1048576 N3:N26">
    <cfRule type="colorScale" priority="11">
      <colorScale>
        <cfvo type="formula" val="&quot;20&lt;=&quot;"/>
        <cfvo type="formula" val="&quot;&gt;=200&quot;"/>
        <color rgb="FFFF0000"/>
        <color rgb="FF92D050"/>
      </colorScale>
    </cfRule>
    <cfRule type="colorScale" priority="12">
      <colorScale>
        <cfvo type="num" val="20"/>
        <cfvo type="num" val="20"/>
        <color rgb="FFFF0000"/>
        <color rgb="FF92D050"/>
      </colorScale>
    </cfRule>
  </conditionalFormatting>
  <conditionalFormatting sqref="I27:I47">
    <cfRule type="dataBar" priority="10">
      <dataBar>
        <cfvo type="min"/>
        <cfvo type="max"/>
        <color rgb="FF638EC6"/>
      </dataBar>
      <extLst>
        <ext xmlns:x14="http://schemas.microsoft.com/office/spreadsheetml/2009/9/main" uri="{B025F937-C7B1-47D3-B67F-A62EFF666E3E}">
          <x14:id>{D7806BE6-9497-4742-A065-0CC329657617}</x14:id>
        </ext>
      </extLst>
    </cfRule>
  </conditionalFormatting>
  <conditionalFormatting sqref="J27:J47">
    <cfRule type="dataBar" priority="9">
      <dataBar>
        <cfvo type="min"/>
        <cfvo type="max"/>
        <color rgb="FFFF555A"/>
      </dataBar>
      <extLst>
        <ext xmlns:x14="http://schemas.microsoft.com/office/spreadsheetml/2009/9/main" uri="{B025F937-C7B1-47D3-B67F-A62EFF666E3E}">
          <x14:id>{6F8254BC-3BDF-A643-A63D-6169152B99CD}</x14:id>
        </ext>
      </extLst>
    </cfRule>
  </conditionalFormatting>
  <conditionalFormatting sqref="K27:K47">
    <cfRule type="dataBar" priority="8">
      <dataBar>
        <cfvo type="min"/>
        <cfvo type="max"/>
        <color rgb="FFFFB628"/>
      </dataBar>
      <extLst>
        <ext xmlns:x14="http://schemas.microsoft.com/office/spreadsheetml/2009/9/main" uri="{B025F937-C7B1-47D3-B67F-A62EFF666E3E}">
          <x14:id>{23D3B7CD-D4B7-8D40-9E2D-7C6422DD472B}</x14:id>
        </ext>
      </extLst>
    </cfRule>
  </conditionalFormatting>
  <conditionalFormatting sqref="L27:L47">
    <cfRule type="dataBar" priority="7">
      <dataBar>
        <cfvo type="min"/>
        <cfvo type="max"/>
        <color rgb="FF008AEF"/>
      </dataBar>
      <extLst>
        <ext xmlns:x14="http://schemas.microsoft.com/office/spreadsheetml/2009/9/main" uri="{B025F937-C7B1-47D3-B67F-A62EFF666E3E}">
          <x14:id>{33F27D86-E06D-C44C-B702-98A2F258CD38}</x14:id>
        </ext>
      </extLst>
    </cfRule>
  </conditionalFormatting>
  <conditionalFormatting sqref="M27:M47">
    <cfRule type="colorScale" priority="5">
      <colorScale>
        <cfvo type="min"/>
        <cfvo type="percentile" val="50"/>
        <cfvo type="max"/>
        <color rgb="FF63BE7B"/>
        <color rgb="FFFCFCFF"/>
        <color rgb="FFF8696B"/>
      </colorScale>
    </cfRule>
    <cfRule type="colorScale" priority="6">
      <colorScale>
        <cfvo type="min"/>
        <cfvo type="max"/>
        <color theme="4" tint="0.59999389629810485"/>
        <color rgb="FFC00000"/>
      </colorScale>
    </cfRule>
  </conditionalFormatting>
  <conditionalFormatting sqref="O27:O47">
    <cfRule type="colorScale" priority="3">
      <colorScale>
        <cfvo type="num" val="1000000"/>
        <cfvo type="num" val="10000000"/>
        <color rgb="FFFF0000"/>
        <color rgb="FF92D050"/>
      </colorScale>
    </cfRule>
    <cfRule type="colorScale" priority="4">
      <colorScale>
        <cfvo type="num" val="1000000"/>
        <cfvo type="num" val="10000000"/>
        <color rgb="FFFF0000"/>
        <color theme="9"/>
      </colorScale>
    </cfRule>
  </conditionalFormatting>
  <conditionalFormatting sqref="N27:N47">
    <cfRule type="colorScale" priority="1">
      <colorScale>
        <cfvo type="formula" val="&quot;20&lt;=&quot;"/>
        <cfvo type="formula" val="&quot;&gt;=200&quot;"/>
        <color rgb="FFFF0000"/>
        <color rgb="FF92D050"/>
      </colorScale>
    </cfRule>
    <cfRule type="colorScale" priority="2">
      <colorScale>
        <cfvo type="num" val="20"/>
        <cfvo type="num" val="20"/>
        <color rgb="FFFF0000"/>
        <color rgb="FF92D050"/>
      </colorScale>
    </cfRule>
  </conditionalFormatting>
  <conditionalFormatting sqref="I48:I49 I71:I1048576 I3:I26">
    <cfRule type="dataBar" priority="21">
      <dataBar>
        <cfvo type="min"/>
        <cfvo type="max"/>
        <color rgb="FF638EC6"/>
      </dataBar>
      <extLst>
        <ext xmlns:x14="http://schemas.microsoft.com/office/spreadsheetml/2009/9/main" uri="{B025F937-C7B1-47D3-B67F-A62EFF666E3E}">
          <x14:id>{1A177D34-298F-4C40-8060-F0CC40BE65EA}</x14:id>
        </ext>
      </extLst>
    </cfRule>
  </conditionalFormatting>
  <conditionalFormatting sqref="J48:J49 J71:J1048576 J3:J26">
    <cfRule type="dataBar" priority="24">
      <dataBar>
        <cfvo type="min"/>
        <cfvo type="max"/>
        <color rgb="FFFF555A"/>
      </dataBar>
      <extLst>
        <ext xmlns:x14="http://schemas.microsoft.com/office/spreadsheetml/2009/9/main" uri="{B025F937-C7B1-47D3-B67F-A62EFF666E3E}">
          <x14:id>{20153065-9C31-1340-B29D-522D84B29CFB}</x14:id>
        </ext>
      </extLst>
    </cfRule>
  </conditionalFormatting>
  <conditionalFormatting sqref="K48:K49 K71:K1048576 K3:K26">
    <cfRule type="dataBar" priority="27">
      <dataBar>
        <cfvo type="min"/>
        <cfvo type="max"/>
        <color rgb="FFFFB628"/>
      </dataBar>
      <extLst>
        <ext xmlns:x14="http://schemas.microsoft.com/office/spreadsheetml/2009/9/main" uri="{B025F937-C7B1-47D3-B67F-A62EFF666E3E}">
          <x14:id>{2A2CCDE5-B3A0-1A4E-B596-FD238460FC87}</x14:id>
        </ext>
      </extLst>
    </cfRule>
  </conditionalFormatting>
  <conditionalFormatting sqref="L48:L49 L71:L1048576 L3:L26">
    <cfRule type="dataBar" priority="30">
      <dataBar>
        <cfvo type="min"/>
        <cfvo type="max"/>
        <color rgb="FF008AEF"/>
      </dataBar>
      <extLst>
        <ext xmlns:x14="http://schemas.microsoft.com/office/spreadsheetml/2009/9/main" uri="{B025F937-C7B1-47D3-B67F-A62EFF666E3E}">
          <x14:id>{508EB0A7-1E13-044C-9DF2-FBA231000FFE}</x14:id>
        </ext>
      </extLst>
    </cfRule>
  </conditionalFormatting>
  <conditionalFormatting sqref="M48:M49 M71:M1048576 M3:M26">
    <cfRule type="colorScale" priority="33">
      <colorScale>
        <cfvo type="min"/>
        <cfvo type="percentile" val="50"/>
        <cfvo type="max"/>
        <color rgb="FF63BE7B"/>
        <color rgb="FFFCFCFF"/>
        <color rgb="FFF8696B"/>
      </colorScale>
    </cfRule>
    <cfRule type="colorScale" priority="34">
      <colorScale>
        <cfvo type="min"/>
        <cfvo type="max"/>
        <color theme="4" tint="0.59999389629810485"/>
        <color rgb="FFC00000"/>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7806BE6-9497-4742-A065-0CC329657617}">
            <x14:dataBar minLength="0" maxLength="100" border="1" negativeBarBorderColorSameAsPositive="0">
              <x14:cfvo type="autoMin"/>
              <x14:cfvo type="autoMax"/>
              <x14:borderColor rgb="FF638EC6"/>
              <x14:negativeFillColor rgb="FFFF0000"/>
              <x14:negativeBorderColor rgb="FFFF0000"/>
              <x14:axisColor rgb="FF000000"/>
            </x14:dataBar>
          </x14:cfRule>
          <xm:sqref>I27:I47</xm:sqref>
        </x14:conditionalFormatting>
        <x14:conditionalFormatting xmlns:xm="http://schemas.microsoft.com/office/excel/2006/main">
          <x14:cfRule type="dataBar" id="{6F8254BC-3BDF-A643-A63D-6169152B99CD}">
            <x14:dataBar minLength="0" maxLength="100" border="1" negativeBarBorderColorSameAsPositive="0">
              <x14:cfvo type="autoMin"/>
              <x14:cfvo type="autoMax"/>
              <x14:borderColor rgb="FFFF555A"/>
              <x14:negativeFillColor rgb="FFFF0000"/>
              <x14:negativeBorderColor rgb="FFFF0000"/>
              <x14:axisColor rgb="FF000000"/>
            </x14:dataBar>
          </x14:cfRule>
          <xm:sqref>J27:J47</xm:sqref>
        </x14:conditionalFormatting>
        <x14:conditionalFormatting xmlns:xm="http://schemas.microsoft.com/office/excel/2006/main">
          <x14:cfRule type="dataBar" id="{23D3B7CD-D4B7-8D40-9E2D-7C6422DD472B}">
            <x14:dataBar minLength="0" maxLength="100" gradient="0">
              <x14:cfvo type="autoMin"/>
              <x14:cfvo type="autoMax"/>
              <x14:negativeFillColor rgb="FFFF0000"/>
              <x14:axisColor rgb="FF000000"/>
            </x14:dataBar>
          </x14:cfRule>
          <xm:sqref>K27:K47</xm:sqref>
        </x14:conditionalFormatting>
        <x14:conditionalFormatting xmlns:xm="http://schemas.microsoft.com/office/excel/2006/main">
          <x14:cfRule type="dataBar" id="{33F27D86-E06D-C44C-B702-98A2F258CD38}">
            <x14:dataBar minLength="0" maxLength="100" gradient="0">
              <x14:cfvo type="autoMin"/>
              <x14:cfvo type="autoMax"/>
              <x14:negativeFillColor rgb="FFFF0000"/>
              <x14:axisColor rgb="FF000000"/>
            </x14:dataBar>
          </x14:cfRule>
          <xm:sqref>L27:L47</xm:sqref>
        </x14:conditionalFormatting>
        <x14:conditionalFormatting xmlns:xm="http://schemas.microsoft.com/office/excel/2006/main">
          <x14:cfRule type="dataBar" id="{1A177D34-298F-4C40-8060-F0CC40BE65EA}">
            <x14:dataBar minLength="0" maxLength="100" border="1" negativeBarBorderColorSameAsPositive="0">
              <x14:cfvo type="autoMin"/>
              <x14:cfvo type="autoMax"/>
              <x14:borderColor rgb="FF638EC6"/>
              <x14:negativeFillColor rgb="FFFF0000"/>
              <x14:negativeBorderColor rgb="FFFF0000"/>
              <x14:axisColor rgb="FF000000"/>
            </x14:dataBar>
          </x14:cfRule>
          <xm:sqref>I48:I49 I71:I1048576 I3:I26</xm:sqref>
        </x14:conditionalFormatting>
        <x14:conditionalFormatting xmlns:xm="http://schemas.microsoft.com/office/excel/2006/main">
          <x14:cfRule type="dataBar" id="{20153065-9C31-1340-B29D-522D84B29CFB}">
            <x14:dataBar minLength="0" maxLength="100" border="1" negativeBarBorderColorSameAsPositive="0">
              <x14:cfvo type="autoMin"/>
              <x14:cfvo type="autoMax"/>
              <x14:borderColor rgb="FFFF555A"/>
              <x14:negativeFillColor rgb="FFFF0000"/>
              <x14:negativeBorderColor rgb="FFFF0000"/>
              <x14:axisColor rgb="FF000000"/>
            </x14:dataBar>
          </x14:cfRule>
          <xm:sqref>J48:J49 J71:J1048576 J3:J26</xm:sqref>
        </x14:conditionalFormatting>
        <x14:conditionalFormatting xmlns:xm="http://schemas.microsoft.com/office/excel/2006/main">
          <x14:cfRule type="dataBar" id="{2A2CCDE5-B3A0-1A4E-B596-FD238460FC87}">
            <x14:dataBar minLength="0" maxLength="100" gradient="0">
              <x14:cfvo type="autoMin"/>
              <x14:cfvo type="autoMax"/>
              <x14:negativeFillColor rgb="FFFF0000"/>
              <x14:axisColor rgb="FF000000"/>
            </x14:dataBar>
          </x14:cfRule>
          <xm:sqref>K48:K49 K71:K1048576 K3:K26</xm:sqref>
        </x14:conditionalFormatting>
        <x14:conditionalFormatting xmlns:xm="http://schemas.microsoft.com/office/excel/2006/main">
          <x14:cfRule type="dataBar" id="{508EB0A7-1E13-044C-9DF2-FBA231000FFE}">
            <x14:dataBar minLength="0" maxLength="100" gradient="0">
              <x14:cfvo type="autoMin"/>
              <x14:cfvo type="autoMax"/>
              <x14:negativeFillColor rgb="FFFF0000"/>
              <x14:axisColor rgb="FF000000"/>
            </x14:dataBar>
          </x14:cfRule>
          <xm:sqref>L48:L49 L71:L1048576 L3:L26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CD91B-7277-0D42-A736-40F89EFA70CD}">
  <dimension ref="A1:F2107"/>
  <sheetViews>
    <sheetView showGridLines="0" topLeftCell="B1" zoomScale="107" workbookViewId="0">
      <selection activeCell="F41" sqref="F41"/>
    </sheetView>
  </sheetViews>
  <sheetFormatPr baseColWidth="10" defaultColWidth="10.6640625" defaultRowHeight="18" thickTop="1" thickBottom="1"/>
  <cols>
    <col min="1" max="1" width="10.83203125" style="5"/>
    <col min="4" max="4" width="12.5" style="9" bestFit="1" customWidth="1"/>
  </cols>
  <sheetData>
    <row r="1" spans="1:4" thickTop="1" thickBot="1">
      <c r="A1" s="5" t="s">
        <v>4</v>
      </c>
      <c r="B1" s="5" t="s">
        <v>11</v>
      </c>
      <c r="C1" s="5" t="s">
        <v>12</v>
      </c>
      <c r="D1" s="8" t="s">
        <v>23</v>
      </c>
    </row>
    <row r="2" spans="1:4" thickTop="1" thickBot="1">
      <c r="A2" s="24">
        <v>42005</v>
      </c>
      <c r="B2" s="3">
        <v>42005</v>
      </c>
      <c r="C2" s="4">
        <v>42005</v>
      </c>
      <c r="D2" s="9">
        <v>99635.03</v>
      </c>
    </row>
    <row r="3" spans="1:4" thickTop="1" thickBot="1">
      <c r="A3" s="24">
        <v>42006</v>
      </c>
      <c r="B3" s="3">
        <v>42006</v>
      </c>
      <c r="C3" s="4">
        <v>42006</v>
      </c>
      <c r="D3" s="9">
        <v>129606.01</v>
      </c>
    </row>
    <row r="4" spans="1:4" thickTop="1" thickBot="1">
      <c r="A4" s="24">
        <v>42007</v>
      </c>
      <c r="B4" s="3">
        <v>42007</v>
      </c>
      <c r="C4" s="4">
        <v>42007</v>
      </c>
      <c r="D4" s="9">
        <v>142300.54</v>
      </c>
    </row>
    <row r="5" spans="1:4" thickTop="1" thickBot="1">
      <c r="A5" s="24">
        <v>42008</v>
      </c>
      <c r="B5" s="3">
        <v>42008</v>
      </c>
      <c r="C5" s="4">
        <v>42008</v>
      </c>
      <c r="D5" s="9">
        <v>104330.715</v>
      </c>
    </row>
    <row r="6" spans="1:4" thickTop="1" thickBot="1">
      <c r="A6" s="24">
        <v>42009</v>
      </c>
      <c r="B6" s="3">
        <v>42009</v>
      </c>
      <c r="C6" s="4">
        <v>42009</v>
      </c>
      <c r="D6" s="9">
        <v>118132.2</v>
      </c>
    </row>
    <row r="7" spans="1:4" thickTop="1" thickBot="1">
      <c r="A7" s="24">
        <v>42010</v>
      </c>
      <c r="B7" s="3">
        <v>42010</v>
      </c>
      <c r="C7" s="4">
        <v>42010</v>
      </c>
      <c r="D7" s="9">
        <v>130672.485</v>
      </c>
    </row>
    <row r="8" spans="1:4" thickTop="1" thickBot="1">
      <c r="A8" s="24">
        <v>42011</v>
      </c>
      <c r="B8" s="3">
        <v>42011</v>
      </c>
      <c r="C8" s="4">
        <v>42011</v>
      </c>
      <c r="D8" s="9">
        <v>153514.82</v>
      </c>
    </row>
    <row r="9" spans="1:4" thickTop="1" thickBot="1">
      <c r="A9" s="24">
        <v>42012</v>
      </c>
      <c r="B9" s="3">
        <v>42012</v>
      </c>
      <c r="C9" s="4">
        <v>42012</v>
      </c>
      <c r="D9" s="9">
        <v>142015.655</v>
      </c>
    </row>
    <row r="10" spans="1:4" thickTop="1" thickBot="1">
      <c r="A10" s="24">
        <v>42013</v>
      </c>
      <c r="B10" s="3">
        <v>42013</v>
      </c>
      <c r="C10" s="4">
        <v>42013</v>
      </c>
      <c r="D10" s="9">
        <v>121801.155</v>
      </c>
    </row>
    <row r="11" spans="1:4" thickTop="1" thickBot="1">
      <c r="A11" s="24">
        <v>42014</v>
      </c>
      <c r="B11" s="3">
        <v>42014</v>
      </c>
      <c r="C11" s="4">
        <v>42014</v>
      </c>
      <c r="D11" s="9">
        <v>103043.66</v>
      </c>
    </row>
    <row r="12" spans="1:4" thickTop="1" thickBot="1">
      <c r="A12" s="24">
        <v>42015</v>
      </c>
      <c r="B12" s="3">
        <v>42015</v>
      </c>
      <c r="C12" s="4">
        <v>42015</v>
      </c>
      <c r="D12" s="9">
        <v>99865.755000000005</v>
      </c>
    </row>
    <row r="13" spans="1:4" thickTop="1" thickBot="1">
      <c r="A13" s="24">
        <v>42016</v>
      </c>
      <c r="B13" s="3">
        <v>42016</v>
      </c>
      <c r="C13" s="4">
        <v>42016</v>
      </c>
      <c r="D13" s="9">
        <v>131261.125</v>
      </c>
    </row>
    <row r="14" spans="1:4" thickTop="1" thickBot="1">
      <c r="A14" s="24">
        <v>42017</v>
      </c>
      <c r="B14" s="3">
        <v>42017</v>
      </c>
      <c r="C14" s="4">
        <v>42017</v>
      </c>
      <c r="D14" s="9">
        <v>126527.36</v>
      </c>
    </row>
    <row r="15" spans="1:4" thickTop="1" thickBot="1">
      <c r="A15" s="24">
        <v>42018</v>
      </c>
      <c r="B15" s="3">
        <v>42018</v>
      </c>
      <c r="C15" s="4">
        <v>42018</v>
      </c>
      <c r="D15" s="9">
        <v>119741.62</v>
      </c>
    </row>
    <row r="16" spans="1:4" thickTop="1" thickBot="1">
      <c r="A16" s="24">
        <v>42019</v>
      </c>
      <c r="B16" s="3">
        <v>42019</v>
      </c>
      <c r="C16" s="4">
        <v>42019</v>
      </c>
      <c r="D16" s="9">
        <v>118411.22</v>
      </c>
    </row>
    <row r="17" spans="1:4" thickTop="1" thickBot="1">
      <c r="A17" s="24">
        <v>42020</v>
      </c>
      <c r="B17" s="3">
        <v>42020</v>
      </c>
      <c r="C17" s="4">
        <v>42020</v>
      </c>
      <c r="D17" s="9">
        <v>116690.765</v>
      </c>
    </row>
    <row r="18" spans="1:4" thickTop="1" thickBot="1">
      <c r="A18" s="24">
        <v>42021</v>
      </c>
      <c r="B18" s="3">
        <v>42021</v>
      </c>
      <c r="C18" s="4">
        <v>42021</v>
      </c>
      <c r="D18" s="9">
        <v>99371.31</v>
      </c>
    </row>
    <row r="19" spans="1:4" thickTop="1" thickBot="1">
      <c r="A19" s="24">
        <v>42022</v>
      </c>
      <c r="B19" s="3">
        <v>42022</v>
      </c>
      <c r="C19" s="4">
        <v>42022</v>
      </c>
      <c r="D19" s="9">
        <v>97728.75</v>
      </c>
    </row>
    <row r="20" spans="1:4" thickTop="1" thickBot="1">
      <c r="A20" s="24">
        <v>42023</v>
      </c>
      <c r="B20" s="3">
        <v>42023</v>
      </c>
      <c r="C20" s="4">
        <v>42023</v>
      </c>
      <c r="D20" s="9">
        <v>116883.15</v>
      </c>
    </row>
    <row r="21" spans="1:4" thickTop="1" thickBot="1">
      <c r="A21" s="24">
        <v>42024</v>
      </c>
      <c r="B21" s="3">
        <v>42024</v>
      </c>
      <c r="C21" s="4">
        <v>42024</v>
      </c>
      <c r="D21" s="9">
        <v>128968.125</v>
      </c>
    </row>
    <row r="22" spans="1:4" thickTop="1" thickBot="1">
      <c r="A22" s="24">
        <v>42025</v>
      </c>
      <c r="B22" s="3">
        <v>42025</v>
      </c>
      <c r="C22" s="4">
        <v>42025</v>
      </c>
      <c r="D22" s="9">
        <v>148702.505</v>
      </c>
    </row>
    <row r="23" spans="1:4" thickTop="1" thickBot="1">
      <c r="A23" s="24">
        <v>42026</v>
      </c>
      <c r="B23" s="3">
        <v>42026</v>
      </c>
      <c r="C23" s="4">
        <v>42026</v>
      </c>
      <c r="D23" s="9">
        <v>153232.1</v>
      </c>
    </row>
    <row r="24" spans="1:4" thickTop="1" thickBot="1">
      <c r="A24" s="24">
        <v>42027</v>
      </c>
      <c r="B24" s="3">
        <v>42027</v>
      </c>
      <c r="C24" s="4">
        <v>42027</v>
      </c>
      <c r="D24" s="9">
        <v>138095.20000000001</v>
      </c>
    </row>
    <row r="25" spans="1:4" thickTop="1" thickBot="1">
      <c r="A25" s="24">
        <v>42028</v>
      </c>
      <c r="B25" s="3">
        <v>42028</v>
      </c>
      <c r="C25" s="4">
        <v>42028</v>
      </c>
      <c r="D25" s="9">
        <v>116310.59</v>
      </c>
    </row>
    <row r="26" spans="1:4" thickTop="1" thickBot="1">
      <c r="A26" s="24">
        <v>42029</v>
      </c>
      <c r="B26" s="3">
        <v>42029</v>
      </c>
      <c r="C26" s="4">
        <v>42029</v>
      </c>
      <c r="D26" s="9">
        <v>97959.46</v>
      </c>
    </row>
    <row r="27" spans="1:4" thickTop="1" thickBot="1">
      <c r="A27" s="24">
        <v>42030</v>
      </c>
      <c r="B27" s="3">
        <v>42030</v>
      </c>
      <c r="C27" s="4">
        <v>42030</v>
      </c>
      <c r="D27" s="9">
        <v>103769.48</v>
      </c>
    </row>
    <row r="28" spans="1:4" thickTop="1" thickBot="1">
      <c r="A28" s="24">
        <v>42031</v>
      </c>
      <c r="B28" s="3">
        <v>42031</v>
      </c>
      <c r="C28" s="4">
        <v>42031</v>
      </c>
      <c r="D28" s="9">
        <v>118393.31</v>
      </c>
    </row>
    <row r="29" spans="1:4" thickTop="1" thickBot="1">
      <c r="A29" s="24">
        <v>42032</v>
      </c>
      <c r="B29" s="3">
        <v>42032</v>
      </c>
      <c r="C29" s="4">
        <v>42032</v>
      </c>
      <c r="D29" s="9">
        <v>116763.72500000001</v>
      </c>
    </row>
    <row r="30" spans="1:4" thickTop="1" thickBot="1">
      <c r="A30" s="24">
        <v>42033</v>
      </c>
      <c r="B30" s="3">
        <v>42033</v>
      </c>
      <c r="C30" s="4">
        <v>42033</v>
      </c>
      <c r="D30" s="9">
        <v>119313.73</v>
      </c>
    </row>
    <row r="31" spans="1:4" thickTop="1" thickBot="1">
      <c r="A31" s="24">
        <v>42034</v>
      </c>
      <c r="B31" s="3">
        <v>42034</v>
      </c>
      <c r="C31" s="4">
        <v>42034</v>
      </c>
      <c r="D31" s="9">
        <v>121018.15</v>
      </c>
    </row>
    <row r="32" spans="1:4" thickTop="1" thickBot="1">
      <c r="A32" s="24">
        <v>42035</v>
      </c>
      <c r="B32" s="3">
        <v>42035</v>
      </c>
      <c r="C32" s="4">
        <v>42035</v>
      </c>
      <c r="D32" s="9">
        <v>103822.97</v>
      </c>
    </row>
    <row r="33" spans="1:6" thickTop="1" thickBot="1">
      <c r="A33" s="24">
        <v>42036</v>
      </c>
      <c r="B33" s="3">
        <v>42036</v>
      </c>
      <c r="C33" s="4">
        <v>42036</v>
      </c>
      <c r="D33" s="9">
        <v>100178.84</v>
      </c>
    </row>
    <row r="34" spans="1:6" thickTop="1" thickBot="1">
      <c r="A34" s="24">
        <v>42037</v>
      </c>
      <c r="B34" s="3">
        <v>42037</v>
      </c>
      <c r="C34" s="4">
        <v>42037</v>
      </c>
      <c r="D34" s="9">
        <v>118694.16</v>
      </c>
    </row>
    <row r="35" spans="1:6" thickTop="1" thickBot="1">
      <c r="A35" s="24">
        <v>42038</v>
      </c>
      <c r="B35" s="3">
        <v>42038</v>
      </c>
      <c r="C35" s="4">
        <v>42038</v>
      </c>
      <c r="D35" s="9">
        <v>122880.13</v>
      </c>
    </row>
    <row r="36" spans="1:6" thickTop="1" thickBot="1">
      <c r="A36" s="24">
        <v>42039</v>
      </c>
      <c r="B36" s="3">
        <v>42039</v>
      </c>
      <c r="C36" s="4">
        <v>42039</v>
      </c>
      <c r="D36" s="9">
        <v>117398.03</v>
      </c>
    </row>
    <row r="37" spans="1:6" thickTop="1" thickBot="1">
      <c r="A37" s="24">
        <v>42040</v>
      </c>
      <c r="B37" s="3">
        <v>42040</v>
      </c>
      <c r="C37" s="4">
        <v>42040</v>
      </c>
      <c r="D37" s="9">
        <v>122279.425</v>
      </c>
    </row>
    <row r="38" spans="1:6" thickTop="1" thickBot="1">
      <c r="A38" s="24">
        <v>42041</v>
      </c>
      <c r="B38" s="3">
        <v>42041</v>
      </c>
      <c r="C38" s="4">
        <v>42041</v>
      </c>
      <c r="D38" s="9">
        <v>141837.005</v>
      </c>
    </row>
    <row r="39" spans="1:6" thickTop="1" thickBot="1">
      <c r="A39" s="24">
        <v>42042</v>
      </c>
      <c r="B39" s="3">
        <v>42042</v>
      </c>
      <c r="C39" s="4">
        <v>42042</v>
      </c>
      <c r="D39" s="9">
        <v>132138.36499999999</v>
      </c>
    </row>
    <row r="40" spans="1:6" thickTop="1" thickBot="1">
      <c r="A40" s="24">
        <v>42043</v>
      </c>
      <c r="B40" s="3">
        <v>42043</v>
      </c>
      <c r="C40" s="4">
        <v>42043</v>
      </c>
      <c r="D40" s="9">
        <v>112108.215</v>
      </c>
    </row>
    <row r="41" spans="1:6" thickTop="1" thickBot="1">
      <c r="A41" s="24">
        <v>42044</v>
      </c>
      <c r="B41" s="3">
        <v>42044</v>
      </c>
      <c r="C41" s="4">
        <v>42044</v>
      </c>
      <c r="D41" s="9">
        <v>126813.075</v>
      </c>
      <c r="F41" t="s">
        <v>66</v>
      </c>
    </row>
    <row r="42" spans="1:6" thickTop="1" thickBot="1">
      <c r="A42" s="24">
        <v>42045</v>
      </c>
      <c r="B42" s="3">
        <v>42045</v>
      </c>
      <c r="C42" s="4">
        <v>42045</v>
      </c>
      <c r="D42" s="9">
        <v>145948.565</v>
      </c>
    </row>
    <row r="43" spans="1:6" thickTop="1" thickBot="1">
      <c r="A43" s="24">
        <v>42046</v>
      </c>
      <c r="B43" s="3">
        <v>42046</v>
      </c>
      <c r="C43" s="4">
        <v>42046</v>
      </c>
      <c r="D43" s="9">
        <v>149322.85</v>
      </c>
    </row>
    <row r="44" spans="1:6" thickTop="1" thickBot="1">
      <c r="A44" s="24">
        <v>42047</v>
      </c>
      <c r="B44" s="3">
        <v>42047</v>
      </c>
      <c r="C44" s="4">
        <v>42047</v>
      </c>
      <c r="D44" s="9">
        <v>131376.78</v>
      </c>
    </row>
    <row r="45" spans="1:6" thickTop="1" thickBot="1">
      <c r="A45" s="24">
        <v>42048</v>
      </c>
      <c r="B45" s="3">
        <v>42048</v>
      </c>
      <c r="C45" s="4">
        <v>42048</v>
      </c>
      <c r="D45" s="9">
        <v>136070.62</v>
      </c>
    </row>
    <row r="46" spans="1:6" thickTop="1" thickBot="1">
      <c r="A46" s="24">
        <v>42049</v>
      </c>
      <c r="B46" s="3">
        <v>42049</v>
      </c>
      <c r="C46" s="4">
        <v>42049</v>
      </c>
      <c r="D46" s="9">
        <v>119692.02499999999</v>
      </c>
    </row>
    <row r="47" spans="1:6" thickTop="1" thickBot="1">
      <c r="A47" s="24">
        <v>42050</v>
      </c>
      <c r="B47" s="3">
        <v>42050</v>
      </c>
      <c r="C47" s="4">
        <v>42050</v>
      </c>
      <c r="D47" s="9">
        <v>125287.71</v>
      </c>
    </row>
    <row r="48" spans="1:6" thickTop="1" thickBot="1">
      <c r="A48" s="24">
        <v>42051</v>
      </c>
      <c r="B48" s="3">
        <v>42051</v>
      </c>
      <c r="C48" s="4">
        <v>42051</v>
      </c>
      <c r="D48" s="9">
        <v>131832.63</v>
      </c>
    </row>
    <row r="49" spans="1:4" thickTop="1" thickBot="1">
      <c r="A49" s="24">
        <v>42052</v>
      </c>
      <c r="B49" s="3">
        <v>42052</v>
      </c>
      <c r="C49" s="4">
        <v>42052</v>
      </c>
      <c r="D49" s="9">
        <v>127666.01</v>
      </c>
    </row>
    <row r="50" spans="1:4" thickTop="1" thickBot="1">
      <c r="A50" s="24">
        <v>42053</v>
      </c>
      <c r="B50" s="3">
        <v>42053</v>
      </c>
      <c r="C50" s="4">
        <v>42053</v>
      </c>
      <c r="D50" s="9">
        <v>125972.765</v>
      </c>
    </row>
    <row r="51" spans="1:4" thickTop="1" thickBot="1">
      <c r="A51" s="24">
        <v>42054</v>
      </c>
      <c r="B51" s="3">
        <v>42054</v>
      </c>
      <c r="C51" s="4">
        <v>42054</v>
      </c>
      <c r="D51" s="9">
        <v>139399.69</v>
      </c>
    </row>
    <row r="52" spans="1:4" thickTop="1" thickBot="1">
      <c r="A52" s="24">
        <v>42055</v>
      </c>
      <c r="B52" s="3">
        <v>42055</v>
      </c>
      <c r="C52" s="4">
        <v>42055</v>
      </c>
      <c r="D52" s="9">
        <v>139465.67499999999</v>
      </c>
    </row>
    <row r="53" spans="1:4" thickTop="1" thickBot="1">
      <c r="A53" s="24">
        <v>42056</v>
      </c>
      <c r="B53" s="3">
        <v>42056</v>
      </c>
      <c r="C53" s="4">
        <v>42056</v>
      </c>
      <c r="D53" s="9">
        <v>136283.03</v>
      </c>
    </row>
    <row r="54" spans="1:4" thickTop="1" thickBot="1">
      <c r="A54" s="24">
        <v>42057</v>
      </c>
      <c r="B54" s="3">
        <v>42057</v>
      </c>
      <c r="C54" s="4">
        <v>42057</v>
      </c>
      <c r="D54" s="9">
        <v>138016.35</v>
      </c>
    </row>
    <row r="55" spans="1:4" thickTop="1" thickBot="1">
      <c r="A55" s="24">
        <v>42058</v>
      </c>
      <c r="B55" s="3">
        <v>42058</v>
      </c>
      <c r="C55" s="4">
        <v>42058</v>
      </c>
      <c r="D55" s="9">
        <v>135255.815</v>
      </c>
    </row>
    <row r="56" spans="1:4" thickTop="1" thickBot="1">
      <c r="A56" s="24">
        <v>42059</v>
      </c>
      <c r="B56" s="3">
        <v>42059</v>
      </c>
      <c r="C56" s="4">
        <v>42059</v>
      </c>
      <c r="D56" s="9">
        <v>120263.515</v>
      </c>
    </row>
    <row r="57" spans="1:4" thickTop="1" thickBot="1">
      <c r="A57" s="24">
        <v>42060</v>
      </c>
      <c r="B57" s="3">
        <v>42060</v>
      </c>
      <c r="C57" s="4">
        <v>42060</v>
      </c>
      <c r="D57" s="9">
        <v>130062.755</v>
      </c>
    </row>
    <row r="58" spans="1:4" thickTop="1" thickBot="1">
      <c r="A58" s="24">
        <v>42061</v>
      </c>
      <c r="B58" s="3">
        <v>42061</v>
      </c>
      <c r="C58" s="4">
        <v>42061</v>
      </c>
      <c r="D58" s="9">
        <v>131525.85500000001</v>
      </c>
    </row>
    <row r="59" spans="1:4" thickTop="1" thickBot="1">
      <c r="A59" s="24">
        <v>42062</v>
      </c>
      <c r="B59" s="3">
        <v>42062</v>
      </c>
      <c r="C59" s="4">
        <v>42062</v>
      </c>
      <c r="D59" s="9">
        <v>131069.4</v>
      </c>
    </row>
    <row r="60" spans="1:4" thickTop="1" thickBot="1">
      <c r="A60" s="24">
        <v>42063</v>
      </c>
      <c r="B60" s="3">
        <v>42063</v>
      </c>
      <c r="C60" s="4">
        <v>42063</v>
      </c>
      <c r="D60" s="9">
        <v>116275.73</v>
      </c>
    </row>
    <row r="61" spans="1:4" thickTop="1" thickBot="1">
      <c r="A61" s="24">
        <v>42064</v>
      </c>
      <c r="B61" s="3">
        <v>42064</v>
      </c>
      <c r="C61" s="4">
        <v>42064</v>
      </c>
      <c r="D61" s="9">
        <v>103462.78</v>
      </c>
    </row>
    <row r="62" spans="1:4" thickTop="1" thickBot="1">
      <c r="A62" s="24">
        <v>42065</v>
      </c>
      <c r="B62" s="3">
        <v>42065</v>
      </c>
      <c r="C62" s="4">
        <v>42065</v>
      </c>
      <c r="D62" s="9">
        <v>123301.83500000001</v>
      </c>
    </row>
    <row r="63" spans="1:4" thickTop="1" thickBot="1">
      <c r="A63" s="24">
        <v>42066</v>
      </c>
      <c r="B63" s="3">
        <v>42066</v>
      </c>
      <c r="C63" s="4">
        <v>42066</v>
      </c>
      <c r="D63" s="9">
        <v>126750.29</v>
      </c>
    </row>
    <row r="64" spans="1:4" thickTop="1" thickBot="1">
      <c r="A64" s="24">
        <v>42067</v>
      </c>
      <c r="B64" s="3">
        <v>42067</v>
      </c>
      <c r="C64" s="4">
        <v>42067</v>
      </c>
      <c r="D64" s="9">
        <v>120764.185</v>
      </c>
    </row>
    <row r="65" spans="1:4" thickTop="1" thickBot="1">
      <c r="A65" s="24">
        <v>42068</v>
      </c>
      <c r="B65" s="3">
        <v>42068</v>
      </c>
      <c r="C65" s="4">
        <v>42068</v>
      </c>
      <c r="D65" s="9">
        <v>114967.345</v>
      </c>
    </row>
    <row r="66" spans="1:4" thickTop="1" thickBot="1">
      <c r="A66" s="24">
        <v>42069</v>
      </c>
      <c r="B66" s="3">
        <v>42069</v>
      </c>
      <c r="C66" s="4">
        <v>42069</v>
      </c>
      <c r="D66" s="9">
        <v>117053.75</v>
      </c>
    </row>
    <row r="67" spans="1:4" thickTop="1" thickBot="1">
      <c r="A67" s="24">
        <v>42070</v>
      </c>
      <c r="B67" s="3">
        <v>42070</v>
      </c>
      <c r="C67" s="4">
        <v>42070</v>
      </c>
      <c r="D67" s="9">
        <v>108344.575</v>
      </c>
    </row>
    <row r="68" spans="1:4" thickTop="1" thickBot="1">
      <c r="A68" s="24">
        <v>42071</v>
      </c>
      <c r="B68" s="3">
        <v>42071</v>
      </c>
      <c r="C68" s="4">
        <v>42071</v>
      </c>
      <c r="D68" s="9">
        <v>106348.78</v>
      </c>
    </row>
    <row r="69" spans="1:4" thickTop="1" thickBot="1">
      <c r="A69" s="24">
        <v>42072</v>
      </c>
      <c r="B69" s="3">
        <v>42072</v>
      </c>
      <c r="C69" s="4">
        <v>42072</v>
      </c>
      <c r="D69" s="9">
        <v>108282.48</v>
      </c>
    </row>
    <row r="70" spans="1:4" thickTop="1" thickBot="1">
      <c r="A70" s="24">
        <v>42073</v>
      </c>
      <c r="B70" s="3">
        <v>42073</v>
      </c>
      <c r="C70" s="4">
        <v>42073</v>
      </c>
      <c r="D70" s="9">
        <v>125828.53</v>
      </c>
    </row>
    <row r="71" spans="1:4" thickTop="1" thickBot="1">
      <c r="A71" s="24">
        <v>42074</v>
      </c>
      <c r="B71" s="3">
        <v>42074</v>
      </c>
      <c r="C71" s="4">
        <v>42074</v>
      </c>
      <c r="D71" s="9">
        <v>124418.41499999999</v>
      </c>
    </row>
    <row r="72" spans="1:4" thickTop="1" thickBot="1">
      <c r="A72" s="24">
        <v>42075</v>
      </c>
      <c r="B72" s="3">
        <v>42075</v>
      </c>
      <c r="C72" s="4">
        <v>42075</v>
      </c>
      <c r="D72" s="9">
        <v>121683.65</v>
      </c>
    </row>
    <row r="73" spans="1:4" thickTop="1" thickBot="1">
      <c r="A73" s="24">
        <v>42076</v>
      </c>
      <c r="B73" s="3">
        <v>42076</v>
      </c>
      <c r="C73" s="4">
        <v>42076</v>
      </c>
      <c r="D73" s="9">
        <v>120929.815</v>
      </c>
    </row>
    <row r="74" spans="1:4" thickTop="1" thickBot="1">
      <c r="A74" s="24">
        <v>42077</v>
      </c>
      <c r="B74" s="3">
        <v>42077</v>
      </c>
      <c r="C74" s="4">
        <v>42077</v>
      </c>
      <c r="D74" s="9">
        <v>108738.82</v>
      </c>
    </row>
    <row r="75" spans="1:4" thickTop="1" thickBot="1">
      <c r="A75" s="24">
        <v>42078</v>
      </c>
      <c r="B75" s="3">
        <v>42078</v>
      </c>
      <c r="C75" s="4">
        <v>42078</v>
      </c>
      <c r="D75" s="9">
        <v>100170.295</v>
      </c>
    </row>
    <row r="76" spans="1:4" thickTop="1" thickBot="1">
      <c r="A76" s="24">
        <v>42079</v>
      </c>
      <c r="B76" s="3">
        <v>42079</v>
      </c>
      <c r="C76" s="4">
        <v>42079</v>
      </c>
      <c r="D76" s="9">
        <v>123787.075</v>
      </c>
    </row>
    <row r="77" spans="1:4" thickTop="1" thickBot="1">
      <c r="A77" s="24">
        <v>42080</v>
      </c>
      <c r="B77" s="3">
        <v>42080</v>
      </c>
      <c r="C77" s="4">
        <v>42080</v>
      </c>
      <c r="D77" s="9">
        <v>125600.86</v>
      </c>
    </row>
    <row r="78" spans="1:4" thickTop="1" thickBot="1">
      <c r="A78" s="24">
        <v>42081</v>
      </c>
      <c r="B78" s="3">
        <v>42081</v>
      </c>
      <c r="C78" s="4">
        <v>42081</v>
      </c>
      <c r="D78" s="9">
        <v>127975.815</v>
      </c>
    </row>
    <row r="79" spans="1:4" thickTop="1" thickBot="1">
      <c r="A79" s="24">
        <v>42082</v>
      </c>
      <c r="B79" s="3">
        <v>42082</v>
      </c>
      <c r="C79" s="4">
        <v>42082</v>
      </c>
      <c r="D79" s="9">
        <v>128319.45</v>
      </c>
    </row>
    <row r="80" spans="1:4" thickTop="1" thickBot="1">
      <c r="A80" s="24">
        <v>42083</v>
      </c>
      <c r="B80" s="3">
        <v>42083</v>
      </c>
      <c r="C80" s="4">
        <v>42083</v>
      </c>
      <c r="D80" s="9">
        <v>119491.32</v>
      </c>
    </row>
    <row r="81" spans="1:4" thickTop="1" thickBot="1">
      <c r="A81" s="24">
        <v>42084</v>
      </c>
      <c r="B81" s="3">
        <v>42084</v>
      </c>
      <c r="C81" s="4">
        <v>42084</v>
      </c>
      <c r="D81" s="9">
        <v>106754.8</v>
      </c>
    </row>
    <row r="82" spans="1:4" thickTop="1" thickBot="1">
      <c r="A82" s="24">
        <v>42085</v>
      </c>
      <c r="B82" s="3">
        <v>42085</v>
      </c>
      <c r="C82" s="4">
        <v>42085</v>
      </c>
      <c r="D82" s="9">
        <v>106555.03</v>
      </c>
    </row>
    <row r="83" spans="1:4" thickTop="1" thickBot="1">
      <c r="A83" s="24">
        <v>42086</v>
      </c>
      <c r="B83" s="3">
        <v>42086</v>
      </c>
      <c r="C83" s="4">
        <v>42086</v>
      </c>
      <c r="D83" s="9">
        <v>122810.05</v>
      </c>
    </row>
    <row r="84" spans="1:4" thickTop="1" thickBot="1">
      <c r="A84" s="24">
        <v>42087</v>
      </c>
      <c r="B84" s="3">
        <v>42087</v>
      </c>
      <c r="C84" s="4">
        <v>42087</v>
      </c>
      <c r="D84" s="9">
        <v>123234.935</v>
      </c>
    </row>
    <row r="85" spans="1:4" thickTop="1" thickBot="1">
      <c r="A85" s="24">
        <v>42088</v>
      </c>
      <c r="B85" s="3">
        <v>42088</v>
      </c>
      <c r="C85" s="4">
        <v>42088</v>
      </c>
      <c r="D85" s="9">
        <v>122268.86</v>
      </c>
    </row>
    <row r="86" spans="1:4" thickTop="1" thickBot="1">
      <c r="A86" s="24">
        <v>42089</v>
      </c>
      <c r="B86" s="3">
        <v>42089</v>
      </c>
      <c r="C86" s="4">
        <v>42089</v>
      </c>
      <c r="D86" s="9">
        <v>121998.2</v>
      </c>
    </row>
    <row r="87" spans="1:4" thickTop="1" thickBot="1">
      <c r="A87" s="24">
        <v>42090</v>
      </c>
      <c r="B87" s="3">
        <v>42090</v>
      </c>
      <c r="C87" s="4">
        <v>42090</v>
      </c>
      <c r="D87" s="9">
        <v>122346.33500000001</v>
      </c>
    </row>
    <row r="88" spans="1:4" thickTop="1" thickBot="1">
      <c r="A88" s="24">
        <v>42091</v>
      </c>
      <c r="B88" s="3">
        <v>42091</v>
      </c>
      <c r="C88" s="4">
        <v>42091</v>
      </c>
      <c r="D88" s="9">
        <v>112187.715</v>
      </c>
    </row>
    <row r="89" spans="1:4" thickTop="1" thickBot="1">
      <c r="A89" s="24">
        <v>42092</v>
      </c>
      <c r="B89" s="3">
        <v>42092</v>
      </c>
      <c r="C89" s="4">
        <v>42092</v>
      </c>
      <c r="D89" s="9">
        <v>106418.66499999999</v>
      </c>
    </row>
    <row r="90" spans="1:4" thickTop="1" thickBot="1">
      <c r="A90" s="24">
        <v>42093</v>
      </c>
      <c r="B90" s="3">
        <v>42093</v>
      </c>
      <c r="C90" s="4">
        <v>42093</v>
      </c>
      <c r="D90" s="9">
        <v>123061.87</v>
      </c>
    </row>
    <row r="91" spans="1:4" thickTop="1" thickBot="1">
      <c r="A91" s="24">
        <v>42094</v>
      </c>
      <c r="B91" s="3">
        <v>42094</v>
      </c>
      <c r="C91" s="4">
        <v>42094</v>
      </c>
      <c r="D91" s="9">
        <v>125795.325</v>
      </c>
    </row>
    <row r="92" spans="1:4" thickTop="1" thickBot="1">
      <c r="A92" s="24">
        <v>42095</v>
      </c>
      <c r="B92" s="3">
        <v>42095</v>
      </c>
      <c r="C92" s="4">
        <v>42095</v>
      </c>
      <c r="D92" s="9">
        <v>122042.265</v>
      </c>
    </row>
    <row r="93" spans="1:4" thickTop="1" thickBot="1">
      <c r="A93" s="24">
        <v>42096</v>
      </c>
      <c r="B93" s="3">
        <v>42096</v>
      </c>
      <c r="C93" s="4">
        <v>42096</v>
      </c>
      <c r="D93" s="9">
        <v>113838.41</v>
      </c>
    </row>
    <row r="94" spans="1:4" thickTop="1" thickBot="1">
      <c r="A94" s="24">
        <v>42097</v>
      </c>
      <c r="B94" s="3">
        <v>42097</v>
      </c>
      <c r="C94" s="4">
        <v>42097</v>
      </c>
      <c r="D94" s="9">
        <v>98891.06</v>
      </c>
    </row>
    <row r="95" spans="1:4" thickTop="1" thickBot="1">
      <c r="A95" s="24">
        <v>42098</v>
      </c>
      <c r="B95" s="3">
        <v>42098</v>
      </c>
      <c r="C95" s="4">
        <v>42098</v>
      </c>
      <c r="D95" s="9">
        <v>103999.17</v>
      </c>
    </row>
    <row r="96" spans="1:4" thickTop="1" thickBot="1">
      <c r="A96" s="24">
        <v>42099</v>
      </c>
      <c r="B96" s="3">
        <v>42099</v>
      </c>
      <c r="C96" s="4">
        <v>42099</v>
      </c>
      <c r="D96" s="9">
        <v>103685.45</v>
      </c>
    </row>
    <row r="97" spans="1:4" thickTop="1" thickBot="1">
      <c r="A97" s="24">
        <v>42100</v>
      </c>
      <c r="B97" s="3">
        <v>42100</v>
      </c>
      <c r="C97" s="4">
        <v>42100</v>
      </c>
      <c r="D97" s="9">
        <v>107383.37</v>
      </c>
    </row>
    <row r="98" spans="1:4" thickTop="1" thickBot="1">
      <c r="A98" s="24">
        <v>42101</v>
      </c>
      <c r="B98" s="3">
        <v>42101</v>
      </c>
      <c r="C98" s="4">
        <v>42101</v>
      </c>
      <c r="D98" s="9">
        <v>120235.505</v>
      </c>
    </row>
    <row r="99" spans="1:4" thickTop="1" thickBot="1">
      <c r="A99" s="24">
        <v>42102</v>
      </c>
      <c r="B99" s="3">
        <v>42102</v>
      </c>
      <c r="C99" s="4">
        <v>42102</v>
      </c>
      <c r="D99" s="9">
        <v>122129.77499999999</v>
      </c>
    </row>
    <row r="100" spans="1:4" thickTop="1" thickBot="1">
      <c r="A100" s="24">
        <v>42103</v>
      </c>
      <c r="B100" s="3">
        <v>42103</v>
      </c>
      <c r="C100" s="4">
        <v>42103</v>
      </c>
      <c r="D100" s="9">
        <v>123990.76</v>
      </c>
    </row>
    <row r="101" spans="1:4" thickTop="1" thickBot="1">
      <c r="A101" s="24">
        <v>42104</v>
      </c>
      <c r="B101" s="3">
        <v>42104</v>
      </c>
      <c r="C101" s="4">
        <v>42104</v>
      </c>
      <c r="D101" s="9">
        <v>121753.11500000001</v>
      </c>
    </row>
    <row r="102" spans="1:4" thickTop="1" thickBot="1">
      <c r="A102" s="24">
        <v>42105</v>
      </c>
      <c r="B102" s="3">
        <v>42105</v>
      </c>
      <c r="C102" s="4">
        <v>42105</v>
      </c>
      <c r="D102" s="9">
        <v>110034.16499999999</v>
      </c>
    </row>
    <row r="103" spans="1:4" thickTop="1" thickBot="1">
      <c r="A103" s="24">
        <v>42106</v>
      </c>
      <c r="B103" s="3">
        <v>42106</v>
      </c>
      <c r="C103" s="4">
        <v>42106</v>
      </c>
      <c r="D103" s="9">
        <v>103760.22500000001</v>
      </c>
    </row>
    <row r="104" spans="1:4" thickTop="1" thickBot="1">
      <c r="A104" s="24">
        <v>42107</v>
      </c>
      <c r="B104" s="3">
        <v>42107</v>
      </c>
      <c r="C104" s="4">
        <v>42107</v>
      </c>
      <c r="D104" s="9">
        <v>125107.78</v>
      </c>
    </row>
    <row r="105" spans="1:4" thickTop="1" thickBot="1">
      <c r="A105" s="24">
        <v>42108</v>
      </c>
      <c r="B105" s="3">
        <v>42108</v>
      </c>
      <c r="C105" s="4">
        <v>42108</v>
      </c>
      <c r="D105" s="9">
        <v>127793.38</v>
      </c>
    </row>
    <row r="106" spans="1:4" thickTop="1" thickBot="1">
      <c r="A106" s="24">
        <v>42109</v>
      </c>
      <c r="B106" s="3">
        <v>42109</v>
      </c>
      <c r="C106" s="4">
        <v>42109</v>
      </c>
      <c r="D106" s="9">
        <v>126673.935</v>
      </c>
    </row>
    <row r="107" spans="1:4" thickTop="1" thickBot="1">
      <c r="A107" s="24">
        <v>42110</v>
      </c>
      <c r="B107" s="3">
        <v>42110</v>
      </c>
      <c r="C107" s="4">
        <v>42110</v>
      </c>
      <c r="D107" s="9">
        <v>126937.94</v>
      </c>
    </row>
    <row r="108" spans="1:4" thickTop="1" thickBot="1">
      <c r="A108" s="24">
        <v>42111</v>
      </c>
      <c r="B108" s="3">
        <v>42111</v>
      </c>
      <c r="C108" s="4">
        <v>42111</v>
      </c>
      <c r="D108" s="9">
        <v>131031.41499999999</v>
      </c>
    </row>
    <row r="109" spans="1:4" thickTop="1" thickBot="1">
      <c r="A109" s="24">
        <v>42112</v>
      </c>
      <c r="B109" s="3">
        <v>42112</v>
      </c>
      <c r="C109" s="4">
        <v>42112</v>
      </c>
      <c r="D109" s="9">
        <v>109763.985</v>
      </c>
    </row>
    <row r="110" spans="1:4" thickTop="1" thickBot="1">
      <c r="A110" s="24">
        <v>42113</v>
      </c>
      <c r="B110" s="3">
        <v>42113</v>
      </c>
      <c r="C110" s="4">
        <v>42113</v>
      </c>
      <c r="D110" s="9">
        <v>107160.54</v>
      </c>
    </row>
    <row r="111" spans="1:4" thickTop="1" thickBot="1">
      <c r="A111" s="24">
        <v>42114</v>
      </c>
      <c r="B111" s="3">
        <v>42114</v>
      </c>
      <c r="C111" s="4">
        <v>42114</v>
      </c>
      <c r="D111" s="9">
        <v>126696.19</v>
      </c>
    </row>
    <row r="112" spans="1:4" thickTop="1" thickBot="1">
      <c r="A112" s="24">
        <v>42115</v>
      </c>
      <c r="B112" s="3">
        <v>42115</v>
      </c>
      <c r="C112" s="4">
        <v>42115</v>
      </c>
      <c r="D112" s="9">
        <v>127973.58500000001</v>
      </c>
    </row>
    <row r="113" spans="1:4" thickTop="1" thickBot="1">
      <c r="A113" s="24">
        <v>42116</v>
      </c>
      <c r="B113" s="3">
        <v>42116</v>
      </c>
      <c r="C113" s="4">
        <v>42116</v>
      </c>
      <c r="D113" s="9">
        <v>128598.495</v>
      </c>
    </row>
    <row r="114" spans="1:4" thickTop="1" thickBot="1">
      <c r="A114" s="24">
        <v>42117</v>
      </c>
      <c r="B114" s="3">
        <v>42117</v>
      </c>
      <c r="C114" s="4">
        <v>42117</v>
      </c>
      <c r="D114" s="9">
        <v>126483.80499999999</v>
      </c>
    </row>
    <row r="115" spans="1:4" thickTop="1" thickBot="1">
      <c r="A115" s="24">
        <v>42118</v>
      </c>
      <c r="B115" s="3">
        <v>42118</v>
      </c>
      <c r="C115" s="4">
        <v>42118</v>
      </c>
      <c r="D115" s="9">
        <v>126230.785</v>
      </c>
    </row>
    <row r="116" spans="1:4" thickTop="1" thickBot="1">
      <c r="A116" s="24">
        <v>42119</v>
      </c>
      <c r="B116" s="3">
        <v>42119</v>
      </c>
      <c r="C116" s="4">
        <v>42119</v>
      </c>
      <c r="D116" s="9">
        <v>111803.625</v>
      </c>
    </row>
    <row r="117" spans="1:4" thickTop="1" thickBot="1">
      <c r="A117" s="24">
        <v>42120</v>
      </c>
      <c r="B117" s="3">
        <v>42120</v>
      </c>
      <c r="C117" s="4">
        <v>42120</v>
      </c>
      <c r="D117" s="9">
        <v>108217.82</v>
      </c>
    </row>
    <row r="118" spans="1:4" thickTop="1" thickBot="1">
      <c r="A118" s="24">
        <v>42121</v>
      </c>
      <c r="B118" s="3">
        <v>42121</v>
      </c>
      <c r="C118" s="4">
        <v>42121</v>
      </c>
      <c r="D118" s="9">
        <v>127855.22</v>
      </c>
    </row>
    <row r="119" spans="1:4" thickTop="1" thickBot="1">
      <c r="A119" s="24">
        <v>42122</v>
      </c>
      <c r="B119" s="3">
        <v>42122</v>
      </c>
      <c r="C119" s="4">
        <v>42122</v>
      </c>
      <c r="D119" s="9">
        <v>132642.14000000001</v>
      </c>
    </row>
    <row r="120" spans="1:4" thickTop="1" thickBot="1">
      <c r="A120" s="24">
        <v>42123</v>
      </c>
      <c r="B120" s="3">
        <v>42123</v>
      </c>
      <c r="C120" s="4">
        <v>42123</v>
      </c>
      <c r="D120" s="9">
        <v>132814.61499999999</v>
      </c>
    </row>
    <row r="121" spans="1:4" thickTop="1" thickBot="1">
      <c r="A121" s="24">
        <v>42124</v>
      </c>
      <c r="B121" s="3">
        <v>42124</v>
      </c>
      <c r="C121" s="4">
        <v>42124</v>
      </c>
      <c r="D121" s="9">
        <v>132669.57999999999</v>
      </c>
    </row>
    <row r="122" spans="1:4" thickTop="1" thickBot="1">
      <c r="A122" s="24">
        <v>42125</v>
      </c>
      <c r="B122" s="3">
        <v>42125</v>
      </c>
      <c r="C122" s="4">
        <v>42125</v>
      </c>
      <c r="D122" s="9">
        <v>126304.44500000001</v>
      </c>
    </row>
    <row r="123" spans="1:4" thickTop="1" thickBot="1">
      <c r="A123" s="24">
        <v>42126</v>
      </c>
      <c r="B123" s="3">
        <v>42126</v>
      </c>
      <c r="C123" s="4">
        <v>42126</v>
      </c>
      <c r="D123" s="9">
        <v>108487.97500000001</v>
      </c>
    </row>
    <row r="124" spans="1:4" thickTop="1" thickBot="1">
      <c r="A124" s="24">
        <v>42127</v>
      </c>
      <c r="B124" s="3">
        <v>42127</v>
      </c>
      <c r="C124" s="4">
        <v>42127</v>
      </c>
      <c r="D124" s="9">
        <v>109233.34</v>
      </c>
    </row>
    <row r="125" spans="1:4" thickTop="1" thickBot="1">
      <c r="A125" s="24">
        <v>42128</v>
      </c>
      <c r="B125" s="3">
        <v>42128</v>
      </c>
      <c r="C125" s="4">
        <v>42128</v>
      </c>
      <c r="D125" s="9">
        <v>122375.47</v>
      </c>
    </row>
    <row r="126" spans="1:4" thickTop="1" thickBot="1">
      <c r="A126" s="24">
        <v>42129</v>
      </c>
      <c r="B126" s="3">
        <v>42129</v>
      </c>
      <c r="C126" s="4">
        <v>42129</v>
      </c>
      <c r="D126" s="9">
        <v>123734.86500000001</v>
      </c>
    </row>
    <row r="127" spans="1:4" thickTop="1" thickBot="1">
      <c r="A127" s="24">
        <v>42130</v>
      </c>
      <c r="B127" s="3">
        <v>42130</v>
      </c>
      <c r="C127" s="4">
        <v>42130</v>
      </c>
      <c r="D127" s="9">
        <v>129121.86</v>
      </c>
    </row>
    <row r="128" spans="1:4" thickTop="1" thickBot="1">
      <c r="A128" s="24">
        <v>42131</v>
      </c>
      <c r="B128" s="3">
        <v>42131</v>
      </c>
      <c r="C128" s="4">
        <v>42131</v>
      </c>
      <c r="D128" s="9">
        <v>131237.185</v>
      </c>
    </row>
    <row r="129" spans="1:4" thickTop="1" thickBot="1">
      <c r="A129" s="24">
        <v>42132</v>
      </c>
      <c r="B129" s="3">
        <v>42132</v>
      </c>
      <c r="C129" s="4">
        <v>42132</v>
      </c>
      <c r="D129" s="9">
        <v>131138.73000000001</v>
      </c>
    </row>
    <row r="130" spans="1:4" thickTop="1" thickBot="1">
      <c r="A130" s="24">
        <v>42133</v>
      </c>
      <c r="B130" s="3">
        <v>42133</v>
      </c>
      <c r="C130" s="4">
        <v>42133</v>
      </c>
      <c r="D130" s="9">
        <v>108377.05</v>
      </c>
    </row>
    <row r="131" spans="1:4" thickTop="1" thickBot="1">
      <c r="A131" s="24">
        <v>42134</v>
      </c>
      <c r="B131" s="3">
        <v>42134</v>
      </c>
      <c r="C131" s="4">
        <v>42134</v>
      </c>
      <c r="D131" s="9">
        <v>103811.28</v>
      </c>
    </row>
    <row r="132" spans="1:4" thickTop="1" thickBot="1">
      <c r="A132" s="24">
        <v>42135</v>
      </c>
      <c r="B132" s="3">
        <v>42135</v>
      </c>
      <c r="C132" s="4">
        <v>42135</v>
      </c>
      <c r="D132" s="9">
        <v>123740.245</v>
      </c>
    </row>
    <row r="133" spans="1:4" thickTop="1" thickBot="1">
      <c r="A133" s="24">
        <v>42136</v>
      </c>
      <c r="B133" s="3">
        <v>42136</v>
      </c>
      <c r="C133" s="4">
        <v>42136</v>
      </c>
      <c r="D133" s="9">
        <v>129312.58</v>
      </c>
    </row>
    <row r="134" spans="1:4" thickTop="1" thickBot="1">
      <c r="A134" s="24">
        <v>42137</v>
      </c>
      <c r="B134" s="3">
        <v>42137</v>
      </c>
      <c r="C134" s="4">
        <v>42137</v>
      </c>
      <c r="D134" s="9">
        <v>136903.26999999999</v>
      </c>
    </row>
    <row r="135" spans="1:4" thickTop="1" thickBot="1">
      <c r="A135" s="24">
        <v>42138</v>
      </c>
      <c r="B135" s="3">
        <v>42138</v>
      </c>
      <c r="C135" s="4">
        <v>42138</v>
      </c>
      <c r="D135" s="9">
        <v>135217.65</v>
      </c>
    </row>
    <row r="136" spans="1:4" thickTop="1" thickBot="1">
      <c r="A136" s="24">
        <v>42139</v>
      </c>
      <c r="B136" s="3">
        <v>42139</v>
      </c>
      <c r="C136" s="4">
        <v>42139</v>
      </c>
      <c r="D136" s="9">
        <v>135172.41</v>
      </c>
    </row>
    <row r="137" spans="1:4" thickTop="1" thickBot="1">
      <c r="A137" s="24">
        <v>42140</v>
      </c>
      <c r="B137" s="3">
        <v>42140</v>
      </c>
      <c r="C137" s="4">
        <v>42140</v>
      </c>
      <c r="D137" s="9">
        <v>117136.63</v>
      </c>
    </row>
    <row r="138" spans="1:4" thickTop="1" thickBot="1">
      <c r="A138" s="24">
        <v>42141</v>
      </c>
      <c r="B138" s="3">
        <v>42141</v>
      </c>
      <c r="C138" s="4">
        <v>42141</v>
      </c>
      <c r="D138" s="9">
        <v>111897.08500000001</v>
      </c>
    </row>
    <row r="139" spans="1:4" thickTop="1" thickBot="1">
      <c r="A139" s="24">
        <v>42142</v>
      </c>
      <c r="B139" s="3">
        <v>42142</v>
      </c>
      <c r="C139" s="4">
        <v>42142</v>
      </c>
      <c r="D139" s="9">
        <v>127524.8</v>
      </c>
    </row>
    <row r="140" spans="1:4" thickTop="1" thickBot="1">
      <c r="A140" s="24">
        <v>42143</v>
      </c>
      <c r="B140" s="3">
        <v>42143</v>
      </c>
      <c r="C140" s="4">
        <v>42143</v>
      </c>
      <c r="D140" s="9">
        <v>133235.48000000001</v>
      </c>
    </row>
    <row r="141" spans="1:4" thickTop="1" thickBot="1">
      <c r="A141" s="24">
        <v>42144</v>
      </c>
      <c r="B141" s="3">
        <v>42144</v>
      </c>
      <c r="C141" s="4">
        <v>42144</v>
      </c>
      <c r="D141" s="9">
        <v>127522.71</v>
      </c>
    </row>
    <row r="142" spans="1:4" thickTop="1" thickBot="1">
      <c r="A142" s="24">
        <v>42145</v>
      </c>
      <c r="B142" s="3">
        <v>42145</v>
      </c>
      <c r="C142" s="4">
        <v>42145</v>
      </c>
      <c r="D142" s="9">
        <v>135361.19500000001</v>
      </c>
    </row>
    <row r="143" spans="1:4" thickTop="1" thickBot="1">
      <c r="A143" s="24">
        <v>42146</v>
      </c>
      <c r="B143" s="3">
        <v>42146</v>
      </c>
      <c r="C143" s="4">
        <v>42146</v>
      </c>
      <c r="D143" s="9">
        <v>133422.46</v>
      </c>
    </row>
    <row r="144" spans="1:4" thickTop="1" thickBot="1">
      <c r="A144" s="24">
        <v>42147</v>
      </c>
      <c r="B144" s="3">
        <v>42147</v>
      </c>
      <c r="C144" s="4">
        <v>42147</v>
      </c>
      <c r="D144" s="9">
        <v>119331.85</v>
      </c>
    </row>
    <row r="145" spans="1:4" thickTop="1" thickBot="1">
      <c r="A145" s="24">
        <v>42148</v>
      </c>
      <c r="B145" s="3">
        <v>42148</v>
      </c>
      <c r="C145" s="4">
        <v>42148</v>
      </c>
      <c r="D145" s="9">
        <v>118783.08500000001</v>
      </c>
    </row>
    <row r="146" spans="1:4" thickTop="1" thickBot="1">
      <c r="A146" s="24">
        <v>42149</v>
      </c>
      <c r="B146" s="3">
        <v>42149</v>
      </c>
      <c r="C146" s="4">
        <v>42149</v>
      </c>
      <c r="D146" s="9">
        <v>136690.92000000001</v>
      </c>
    </row>
    <row r="147" spans="1:4" thickTop="1" thickBot="1">
      <c r="A147" s="24">
        <v>42150</v>
      </c>
      <c r="B147" s="3">
        <v>42150</v>
      </c>
      <c r="C147" s="4">
        <v>42150</v>
      </c>
      <c r="D147" s="9">
        <v>140886.995</v>
      </c>
    </row>
    <row r="148" spans="1:4" thickTop="1" thickBot="1">
      <c r="A148" s="24">
        <v>42151</v>
      </c>
      <c r="B148" s="3">
        <v>42151</v>
      </c>
      <c r="C148" s="4">
        <v>42151</v>
      </c>
      <c r="D148" s="9">
        <v>133103.37</v>
      </c>
    </row>
    <row r="149" spans="1:4" thickTop="1" thickBot="1">
      <c r="A149" s="24">
        <v>42152</v>
      </c>
      <c r="B149" s="3">
        <v>42152</v>
      </c>
      <c r="C149" s="4">
        <v>42152</v>
      </c>
      <c r="D149" s="9">
        <v>127900.235</v>
      </c>
    </row>
    <row r="150" spans="1:4" thickTop="1" thickBot="1">
      <c r="A150" s="24">
        <v>42153</v>
      </c>
      <c r="B150" s="3">
        <v>42153</v>
      </c>
      <c r="C150" s="4">
        <v>42153</v>
      </c>
      <c r="D150" s="9">
        <v>132338.94</v>
      </c>
    </row>
    <row r="151" spans="1:4" thickTop="1" thickBot="1">
      <c r="A151" s="24">
        <v>42154</v>
      </c>
      <c r="B151" s="3">
        <v>42154</v>
      </c>
      <c r="C151" s="4">
        <v>42154</v>
      </c>
      <c r="D151" s="9">
        <v>114669.79</v>
      </c>
    </row>
    <row r="152" spans="1:4" thickTop="1" thickBot="1">
      <c r="A152" s="24">
        <v>42155</v>
      </c>
      <c r="B152" s="3">
        <v>42155</v>
      </c>
      <c r="C152" s="4">
        <v>42155</v>
      </c>
      <c r="D152" s="9">
        <v>113261.26</v>
      </c>
    </row>
    <row r="153" spans="1:4" thickTop="1" thickBot="1">
      <c r="A153" s="24">
        <v>42156</v>
      </c>
      <c r="B153" s="3">
        <v>42156</v>
      </c>
      <c r="C153" s="4">
        <v>42156</v>
      </c>
      <c r="D153" s="9">
        <v>140919.995</v>
      </c>
    </row>
    <row r="154" spans="1:4" thickTop="1" thickBot="1">
      <c r="A154" s="24">
        <v>42157</v>
      </c>
      <c r="B154" s="3">
        <v>42157</v>
      </c>
      <c r="C154" s="4">
        <v>42157</v>
      </c>
      <c r="D154" s="9">
        <v>148534.505</v>
      </c>
    </row>
    <row r="155" spans="1:4" thickTop="1" thickBot="1">
      <c r="A155" s="24">
        <v>42158</v>
      </c>
      <c r="B155" s="3">
        <v>42158</v>
      </c>
      <c r="C155" s="4">
        <v>42158</v>
      </c>
      <c r="D155" s="9">
        <v>146902.95000000001</v>
      </c>
    </row>
    <row r="156" spans="1:4" thickTop="1" thickBot="1">
      <c r="A156" s="24">
        <v>42159</v>
      </c>
      <c r="B156" s="3">
        <v>42159</v>
      </c>
      <c r="C156" s="4">
        <v>42159</v>
      </c>
      <c r="D156" s="9">
        <v>147155.26500000001</v>
      </c>
    </row>
    <row r="157" spans="1:4" thickTop="1" thickBot="1">
      <c r="A157" s="24">
        <v>42160</v>
      </c>
      <c r="B157" s="3">
        <v>42160</v>
      </c>
      <c r="C157" s="4">
        <v>42160</v>
      </c>
      <c r="D157" s="9">
        <v>142625.035</v>
      </c>
    </row>
    <row r="158" spans="1:4" thickTop="1" thickBot="1">
      <c r="A158" s="24">
        <v>42161</v>
      </c>
      <c r="B158" s="3">
        <v>42161</v>
      </c>
      <c r="C158" s="4">
        <v>42161</v>
      </c>
      <c r="D158" s="9">
        <v>120128.295</v>
      </c>
    </row>
    <row r="159" spans="1:4" thickTop="1" thickBot="1">
      <c r="A159" s="24">
        <v>42162</v>
      </c>
      <c r="B159" s="3">
        <v>42162</v>
      </c>
      <c r="C159" s="4">
        <v>42162</v>
      </c>
      <c r="D159" s="9">
        <v>109609.685</v>
      </c>
    </row>
    <row r="160" spans="1:4" thickTop="1" thickBot="1">
      <c r="A160" s="24">
        <v>42163</v>
      </c>
      <c r="B160" s="3">
        <v>42163</v>
      </c>
      <c r="C160" s="4">
        <v>42163</v>
      </c>
      <c r="D160" s="9">
        <v>110715.815</v>
      </c>
    </row>
    <row r="161" spans="1:4" thickTop="1" thickBot="1">
      <c r="A161" s="24">
        <v>42164</v>
      </c>
      <c r="B161" s="3">
        <v>42164</v>
      </c>
      <c r="C161" s="4">
        <v>42164</v>
      </c>
      <c r="D161" s="9">
        <v>132854.13500000001</v>
      </c>
    </row>
    <row r="162" spans="1:4" thickTop="1" thickBot="1">
      <c r="A162" s="24">
        <v>42165</v>
      </c>
      <c r="B162" s="3">
        <v>42165</v>
      </c>
      <c r="C162" s="4">
        <v>42165</v>
      </c>
      <c r="D162" s="9">
        <v>144125.52499999999</v>
      </c>
    </row>
    <row r="163" spans="1:4" thickTop="1" thickBot="1">
      <c r="A163" s="24">
        <v>42166</v>
      </c>
      <c r="B163" s="3">
        <v>42166</v>
      </c>
      <c r="C163" s="4">
        <v>42166</v>
      </c>
      <c r="D163" s="9">
        <v>143465.44500000001</v>
      </c>
    </row>
    <row r="164" spans="1:4" thickTop="1" thickBot="1">
      <c r="A164" s="24">
        <v>42167</v>
      </c>
      <c r="B164" s="3">
        <v>42167</v>
      </c>
      <c r="C164" s="4">
        <v>42167</v>
      </c>
      <c r="D164" s="9">
        <v>145005.62</v>
      </c>
    </row>
    <row r="165" spans="1:4" thickTop="1" thickBot="1">
      <c r="A165" s="24">
        <v>42168</v>
      </c>
      <c r="B165" s="3">
        <v>42168</v>
      </c>
      <c r="C165" s="4">
        <v>42168</v>
      </c>
      <c r="D165" s="9">
        <v>123754.55</v>
      </c>
    </row>
    <row r="166" spans="1:4" thickTop="1" thickBot="1">
      <c r="A166" s="24">
        <v>42169</v>
      </c>
      <c r="B166" s="3">
        <v>42169</v>
      </c>
      <c r="C166" s="4">
        <v>42169</v>
      </c>
      <c r="D166" s="9">
        <v>119125.62</v>
      </c>
    </row>
    <row r="167" spans="1:4" thickTop="1" thickBot="1">
      <c r="A167" s="24">
        <v>42170</v>
      </c>
      <c r="B167" s="3">
        <v>42170</v>
      </c>
      <c r="C167" s="4">
        <v>42170</v>
      </c>
      <c r="D167" s="9">
        <v>136054.14499999999</v>
      </c>
    </row>
    <row r="168" spans="1:4" thickTop="1" thickBot="1">
      <c r="A168" s="24">
        <v>42171</v>
      </c>
      <c r="B168" s="3">
        <v>42171</v>
      </c>
      <c r="C168" s="4">
        <v>42171</v>
      </c>
      <c r="D168" s="9">
        <v>139073.785</v>
      </c>
    </row>
    <row r="169" spans="1:4" thickTop="1" thickBot="1">
      <c r="A169" s="24">
        <v>42172</v>
      </c>
      <c r="B169" s="3">
        <v>42172</v>
      </c>
      <c r="C169" s="4">
        <v>42172</v>
      </c>
      <c r="D169" s="9">
        <v>134290.46</v>
      </c>
    </row>
    <row r="170" spans="1:4" thickTop="1" thickBot="1">
      <c r="A170" s="24">
        <v>42173</v>
      </c>
      <c r="B170" s="3">
        <v>42173</v>
      </c>
      <c r="C170" s="4">
        <v>42173</v>
      </c>
      <c r="D170" s="9">
        <v>137073.77499999999</v>
      </c>
    </row>
    <row r="171" spans="1:4" thickTop="1" thickBot="1">
      <c r="A171" s="24">
        <v>42174</v>
      </c>
      <c r="B171" s="3">
        <v>42174</v>
      </c>
      <c r="C171" s="4">
        <v>42174</v>
      </c>
      <c r="D171" s="9">
        <v>139781.245</v>
      </c>
    </row>
    <row r="172" spans="1:4" thickTop="1" thickBot="1">
      <c r="A172" s="24">
        <v>42175</v>
      </c>
      <c r="B172" s="3">
        <v>42175</v>
      </c>
      <c r="C172" s="4">
        <v>42175</v>
      </c>
      <c r="D172" s="9">
        <v>129576.36</v>
      </c>
    </row>
    <row r="173" spans="1:4" thickTop="1" thickBot="1">
      <c r="A173" s="24">
        <v>42176</v>
      </c>
      <c r="B173" s="3">
        <v>42176</v>
      </c>
      <c r="C173" s="4">
        <v>42176</v>
      </c>
      <c r="D173" s="9">
        <v>124910.57</v>
      </c>
    </row>
    <row r="174" spans="1:4" thickTop="1" thickBot="1">
      <c r="A174" s="24">
        <v>42177</v>
      </c>
      <c r="B174" s="3">
        <v>42177</v>
      </c>
      <c r="C174" s="4">
        <v>42177</v>
      </c>
      <c r="D174" s="9">
        <v>140431.35999999999</v>
      </c>
    </row>
    <row r="175" spans="1:4" thickTop="1" thickBot="1">
      <c r="A175" s="24">
        <v>42178</v>
      </c>
      <c r="B175" s="3">
        <v>42178</v>
      </c>
      <c r="C175" s="4">
        <v>42178</v>
      </c>
      <c r="D175" s="9">
        <v>133171.4</v>
      </c>
    </row>
    <row r="176" spans="1:4" thickTop="1" thickBot="1">
      <c r="A176" s="24">
        <v>42179</v>
      </c>
      <c r="B176" s="3">
        <v>42179</v>
      </c>
      <c r="C176" s="4">
        <v>42179</v>
      </c>
      <c r="D176" s="9">
        <v>135407.57</v>
      </c>
    </row>
    <row r="177" spans="1:4" thickTop="1" thickBot="1">
      <c r="A177" s="24">
        <v>42180</v>
      </c>
      <c r="B177" s="3">
        <v>42180</v>
      </c>
      <c r="C177" s="4">
        <v>42180</v>
      </c>
      <c r="D177" s="9">
        <v>137379.23000000001</v>
      </c>
    </row>
    <row r="178" spans="1:4" thickTop="1" thickBot="1">
      <c r="A178" s="24">
        <v>42181</v>
      </c>
      <c r="B178" s="3">
        <v>42181</v>
      </c>
      <c r="C178" s="4">
        <v>42181</v>
      </c>
      <c r="D178" s="9">
        <v>135562.07500000001</v>
      </c>
    </row>
    <row r="179" spans="1:4" thickTop="1" thickBot="1">
      <c r="A179" s="24">
        <v>42182</v>
      </c>
      <c r="B179" s="3">
        <v>42182</v>
      </c>
      <c r="C179" s="4">
        <v>42182</v>
      </c>
      <c r="D179" s="9">
        <v>124587.43</v>
      </c>
    </row>
    <row r="180" spans="1:4" thickTop="1" thickBot="1">
      <c r="A180" s="24">
        <v>42183</v>
      </c>
      <c r="B180" s="3">
        <v>42183</v>
      </c>
      <c r="C180" s="4">
        <v>42183</v>
      </c>
      <c r="D180" s="9">
        <v>119277.48</v>
      </c>
    </row>
    <row r="181" spans="1:4" thickTop="1" thickBot="1">
      <c r="A181" s="24">
        <v>42184</v>
      </c>
      <c r="B181" s="3">
        <v>42184</v>
      </c>
      <c r="C181" s="4">
        <v>42184</v>
      </c>
      <c r="D181" s="9">
        <v>139468.155</v>
      </c>
    </row>
    <row r="182" spans="1:4" thickTop="1" thickBot="1">
      <c r="A182" s="24">
        <v>42185</v>
      </c>
      <c r="B182" s="3">
        <v>42185</v>
      </c>
      <c r="C182" s="4">
        <v>42185</v>
      </c>
      <c r="D182" s="9">
        <v>143170.05499999999</v>
      </c>
    </row>
    <row r="183" spans="1:4" thickTop="1" thickBot="1">
      <c r="A183" s="24">
        <v>42186</v>
      </c>
      <c r="B183" s="3">
        <v>42186</v>
      </c>
      <c r="C183" s="4">
        <v>42186</v>
      </c>
      <c r="D183" s="9">
        <v>138931</v>
      </c>
    </row>
    <row r="184" spans="1:4" thickTop="1" thickBot="1">
      <c r="A184" s="24">
        <v>42187</v>
      </c>
      <c r="B184" s="3">
        <v>42187</v>
      </c>
      <c r="C184" s="4">
        <v>42187</v>
      </c>
      <c r="D184" s="9">
        <v>138972.42499999999</v>
      </c>
    </row>
    <row r="185" spans="1:4" thickTop="1" thickBot="1">
      <c r="A185" s="24">
        <v>42188</v>
      </c>
      <c r="B185" s="3">
        <v>42188</v>
      </c>
      <c r="C185" s="4">
        <v>42188</v>
      </c>
      <c r="D185" s="9">
        <v>145713.81</v>
      </c>
    </row>
    <row r="186" spans="1:4" thickTop="1" thickBot="1">
      <c r="A186" s="24">
        <v>42189</v>
      </c>
      <c r="B186" s="3">
        <v>42189</v>
      </c>
      <c r="C186" s="4">
        <v>42189</v>
      </c>
      <c r="D186" s="9">
        <v>130073.27</v>
      </c>
    </row>
    <row r="187" spans="1:4" thickTop="1" thickBot="1">
      <c r="A187" s="24">
        <v>42190</v>
      </c>
      <c r="B187" s="3">
        <v>42190</v>
      </c>
      <c r="C187" s="4">
        <v>42190</v>
      </c>
      <c r="D187" s="9">
        <v>117312.925</v>
      </c>
    </row>
    <row r="188" spans="1:4" thickTop="1" thickBot="1">
      <c r="A188" s="24">
        <v>42191</v>
      </c>
      <c r="B188" s="3">
        <v>42191</v>
      </c>
      <c r="C188" s="4">
        <v>42191</v>
      </c>
      <c r="D188" s="9">
        <v>143176.33499999999</v>
      </c>
    </row>
    <row r="189" spans="1:4" thickTop="1" thickBot="1">
      <c r="A189" s="24">
        <v>42192</v>
      </c>
      <c r="B189" s="3">
        <v>42192</v>
      </c>
      <c r="C189" s="4">
        <v>42192</v>
      </c>
      <c r="D189" s="9">
        <v>143984.39000000001</v>
      </c>
    </row>
    <row r="190" spans="1:4" thickTop="1" thickBot="1">
      <c r="A190" s="24">
        <v>42193</v>
      </c>
      <c r="B190" s="3">
        <v>42193</v>
      </c>
      <c r="C190" s="4">
        <v>42193</v>
      </c>
      <c r="D190" s="9">
        <v>141696.29500000001</v>
      </c>
    </row>
    <row r="191" spans="1:4" thickTop="1" thickBot="1">
      <c r="A191" s="24">
        <v>42194</v>
      </c>
      <c r="B191" s="3">
        <v>42194</v>
      </c>
      <c r="C191" s="4">
        <v>42194</v>
      </c>
      <c r="D191" s="9">
        <v>141994.375</v>
      </c>
    </row>
    <row r="192" spans="1:4" thickTop="1" thickBot="1">
      <c r="A192" s="24">
        <v>42195</v>
      </c>
      <c r="B192" s="3">
        <v>42195</v>
      </c>
      <c r="C192" s="4">
        <v>42195</v>
      </c>
      <c r="D192" s="9">
        <v>136884.095</v>
      </c>
    </row>
    <row r="193" spans="1:4" thickTop="1" thickBot="1">
      <c r="A193" s="24">
        <v>42196</v>
      </c>
      <c r="B193" s="3">
        <v>42196</v>
      </c>
      <c r="C193" s="4">
        <v>42196</v>
      </c>
      <c r="D193" s="9">
        <v>123971.705</v>
      </c>
    </row>
    <row r="194" spans="1:4" thickTop="1" thickBot="1">
      <c r="A194" s="24">
        <v>42197</v>
      </c>
      <c r="B194" s="3">
        <v>42197</v>
      </c>
      <c r="C194" s="4">
        <v>42197</v>
      </c>
      <c r="D194" s="9">
        <v>124790.69500000001</v>
      </c>
    </row>
    <row r="195" spans="1:4" thickTop="1" thickBot="1">
      <c r="A195" s="24">
        <v>42198</v>
      </c>
      <c r="B195" s="3">
        <v>42198</v>
      </c>
      <c r="C195" s="4">
        <v>42198</v>
      </c>
      <c r="D195" s="9">
        <v>138680.33499999999</v>
      </c>
    </row>
    <row r="196" spans="1:4" thickTop="1" thickBot="1">
      <c r="A196" s="24">
        <v>42199</v>
      </c>
      <c r="B196" s="3">
        <v>42199</v>
      </c>
      <c r="C196" s="4">
        <v>42199</v>
      </c>
      <c r="D196" s="9">
        <v>150671.10500000001</v>
      </c>
    </row>
    <row r="197" spans="1:4" thickTop="1" thickBot="1">
      <c r="A197" s="24">
        <v>42200</v>
      </c>
      <c r="B197" s="3">
        <v>42200</v>
      </c>
      <c r="C197" s="4">
        <v>42200</v>
      </c>
      <c r="D197" s="9">
        <v>151270.54</v>
      </c>
    </row>
    <row r="198" spans="1:4" thickTop="1" thickBot="1">
      <c r="A198" s="24">
        <v>42201</v>
      </c>
      <c r="B198" s="3">
        <v>42201</v>
      </c>
      <c r="C198" s="4">
        <v>42201</v>
      </c>
      <c r="D198" s="9">
        <v>144797.98000000001</v>
      </c>
    </row>
    <row r="199" spans="1:4" thickTop="1" thickBot="1">
      <c r="A199" s="24">
        <v>42202</v>
      </c>
      <c r="B199" s="3">
        <v>42202</v>
      </c>
      <c r="C199" s="4">
        <v>42202</v>
      </c>
      <c r="D199" s="9">
        <v>142965.48000000001</v>
      </c>
    </row>
    <row r="200" spans="1:4" thickTop="1" thickBot="1">
      <c r="A200" s="24">
        <v>42203</v>
      </c>
      <c r="B200" s="3">
        <v>42203</v>
      </c>
      <c r="C200" s="4">
        <v>42203</v>
      </c>
      <c r="D200" s="9">
        <v>130187.44500000001</v>
      </c>
    </row>
    <row r="201" spans="1:4" thickTop="1" thickBot="1">
      <c r="A201" s="24">
        <v>42204</v>
      </c>
      <c r="B201" s="3">
        <v>42204</v>
      </c>
      <c r="C201" s="4">
        <v>42204</v>
      </c>
      <c r="D201" s="9">
        <v>131141.35500000001</v>
      </c>
    </row>
    <row r="202" spans="1:4" thickTop="1" thickBot="1">
      <c r="A202" s="24">
        <v>42205</v>
      </c>
      <c r="B202" s="3">
        <v>42205</v>
      </c>
      <c r="C202" s="4">
        <v>42205</v>
      </c>
      <c r="D202" s="9">
        <v>146154.37</v>
      </c>
    </row>
    <row r="203" spans="1:4" thickTop="1" thickBot="1">
      <c r="A203" s="24">
        <v>42206</v>
      </c>
      <c r="B203" s="3">
        <v>42206</v>
      </c>
      <c r="C203" s="4">
        <v>42206</v>
      </c>
      <c r="D203" s="9">
        <v>138931.81</v>
      </c>
    </row>
    <row r="204" spans="1:4" thickTop="1" thickBot="1">
      <c r="A204" s="24">
        <v>42207</v>
      </c>
      <c r="B204" s="3">
        <v>42207</v>
      </c>
      <c r="C204" s="4">
        <v>42207</v>
      </c>
      <c r="D204" s="9">
        <v>138418.83499999999</v>
      </c>
    </row>
    <row r="205" spans="1:4" thickTop="1" thickBot="1">
      <c r="A205" s="24">
        <v>42208</v>
      </c>
      <c r="B205" s="3">
        <v>42208</v>
      </c>
      <c r="C205" s="4">
        <v>42208</v>
      </c>
      <c r="D205" s="9">
        <v>142316.29500000001</v>
      </c>
    </row>
    <row r="206" spans="1:4" thickTop="1" thickBot="1">
      <c r="A206" s="24">
        <v>42209</v>
      </c>
      <c r="B206" s="3">
        <v>42209</v>
      </c>
      <c r="C206" s="4">
        <v>42209</v>
      </c>
      <c r="D206" s="9">
        <v>136837.155</v>
      </c>
    </row>
    <row r="207" spans="1:4" thickTop="1" thickBot="1">
      <c r="A207" s="24">
        <v>42210</v>
      </c>
      <c r="B207" s="3">
        <v>42210</v>
      </c>
      <c r="C207" s="4">
        <v>42210</v>
      </c>
      <c r="D207" s="9">
        <v>121021.425</v>
      </c>
    </row>
    <row r="208" spans="1:4" thickTop="1" thickBot="1">
      <c r="A208" s="24">
        <v>42211</v>
      </c>
      <c r="B208" s="3">
        <v>42211</v>
      </c>
      <c r="C208" s="4">
        <v>42211</v>
      </c>
      <c r="D208" s="9">
        <v>120396.735</v>
      </c>
    </row>
    <row r="209" spans="1:4" thickTop="1" thickBot="1">
      <c r="A209" s="24">
        <v>42212</v>
      </c>
      <c r="B209" s="3">
        <v>42212</v>
      </c>
      <c r="C209" s="4">
        <v>42212</v>
      </c>
      <c r="D209" s="9">
        <v>142470.43</v>
      </c>
    </row>
    <row r="210" spans="1:4" thickTop="1" thickBot="1">
      <c r="A210" s="24">
        <v>42213</v>
      </c>
      <c r="B210" s="3">
        <v>42213</v>
      </c>
      <c r="C210" s="4">
        <v>42213</v>
      </c>
      <c r="D210" s="9">
        <v>144008.37</v>
      </c>
    </row>
    <row r="211" spans="1:4" thickTop="1" thickBot="1">
      <c r="A211" s="24">
        <v>42214</v>
      </c>
      <c r="B211" s="3">
        <v>42214</v>
      </c>
      <c r="C211" s="4">
        <v>42214</v>
      </c>
      <c r="D211" s="9">
        <v>142637.76000000001</v>
      </c>
    </row>
    <row r="212" spans="1:4" thickTop="1" thickBot="1">
      <c r="A212" s="24">
        <v>42215</v>
      </c>
      <c r="B212" s="3">
        <v>42215</v>
      </c>
      <c r="C212" s="4">
        <v>42215</v>
      </c>
      <c r="D212" s="9">
        <v>143544.10999999999</v>
      </c>
    </row>
    <row r="213" spans="1:4" thickTop="1" thickBot="1">
      <c r="A213" s="24">
        <v>42216</v>
      </c>
      <c r="B213" s="3">
        <v>42216</v>
      </c>
      <c r="C213" s="4">
        <v>42216</v>
      </c>
      <c r="D213" s="9">
        <v>139584.95499999999</v>
      </c>
    </row>
    <row r="214" spans="1:4" thickTop="1" thickBot="1">
      <c r="A214" s="24">
        <v>42217</v>
      </c>
      <c r="B214" s="3">
        <v>42217</v>
      </c>
      <c r="C214" s="4">
        <v>42217</v>
      </c>
      <c r="D214" s="9">
        <v>125032.57</v>
      </c>
    </row>
    <row r="215" spans="1:4" thickTop="1" thickBot="1">
      <c r="A215" s="24">
        <v>42218</v>
      </c>
      <c r="B215" s="3">
        <v>42218</v>
      </c>
      <c r="C215" s="4">
        <v>42218</v>
      </c>
      <c r="D215" s="9">
        <v>117638.065</v>
      </c>
    </row>
    <row r="216" spans="1:4" thickTop="1" thickBot="1">
      <c r="A216" s="24">
        <v>42219</v>
      </c>
      <c r="B216" s="3">
        <v>42219</v>
      </c>
      <c r="C216" s="4">
        <v>42219</v>
      </c>
      <c r="D216" s="9">
        <v>141451.72500000001</v>
      </c>
    </row>
    <row r="217" spans="1:4" thickTop="1" thickBot="1">
      <c r="A217" s="24">
        <v>42220</v>
      </c>
      <c r="B217" s="3">
        <v>42220</v>
      </c>
      <c r="C217" s="4">
        <v>42220</v>
      </c>
      <c r="D217" s="9">
        <v>147550.185</v>
      </c>
    </row>
    <row r="218" spans="1:4" thickTop="1" thickBot="1">
      <c r="A218" s="24">
        <v>42221</v>
      </c>
      <c r="B218" s="3">
        <v>42221</v>
      </c>
      <c r="C218" s="4">
        <v>42221</v>
      </c>
      <c r="D218" s="9">
        <v>142325.99</v>
      </c>
    </row>
    <row r="219" spans="1:4" thickTop="1" thickBot="1">
      <c r="A219" s="24">
        <v>42222</v>
      </c>
      <c r="B219" s="3">
        <v>42222</v>
      </c>
      <c r="C219" s="4">
        <v>42222</v>
      </c>
      <c r="D219" s="9">
        <v>143642.35500000001</v>
      </c>
    </row>
    <row r="220" spans="1:4" thickTop="1" thickBot="1">
      <c r="A220" s="24">
        <v>42223</v>
      </c>
      <c r="B220" s="3">
        <v>42223</v>
      </c>
      <c r="C220" s="4">
        <v>42223</v>
      </c>
      <c r="D220" s="9">
        <v>143060.32999999999</v>
      </c>
    </row>
    <row r="221" spans="1:4" thickTop="1" thickBot="1">
      <c r="A221" s="24">
        <v>42224</v>
      </c>
      <c r="B221" s="3">
        <v>42224</v>
      </c>
      <c r="C221" s="4">
        <v>42224</v>
      </c>
      <c r="D221" s="9">
        <v>125830.535</v>
      </c>
    </row>
    <row r="222" spans="1:4" thickTop="1" thickBot="1">
      <c r="A222" s="24">
        <v>42225</v>
      </c>
      <c r="B222" s="3">
        <v>42225</v>
      </c>
      <c r="C222" s="4">
        <v>42225</v>
      </c>
      <c r="D222" s="9">
        <v>120008.455</v>
      </c>
    </row>
    <row r="223" spans="1:4" thickTop="1" thickBot="1">
      <c r="A223" s="24">
        <v>42226</v>
      </c>
      <c r="B223" s="3">
        <v>42226</v>
      </c>
      <c r="C223" s="4">
        <v>42226</v>
      </c>
      <c r="D223" s="9">
        <v>130978.095</v>
      </c>
    </row>
    <row r="224" spans="1:4" thickTop="1" thickBot="1">
      <c r="A224" s="24">
        <v>42227</v>
      </c>
      <c r="B224" s="3">
        <v>42227</v>
      </c>
      <c r="C224" s="4">
        <v>42227</v>
      </c>
      <c r="D224" s="9">
        <v>135616.125</v>
      </c>
    </row>
    <row r="225" spans="1:4" thickTop="1" thickBot="1">
      <c r="A225" s="24">
        <v>42228</v>
      </c>
      <c r="B225" s="3">
        <v>42228</v>
      </c>
      <c r="C225" s="4">
        <v>42228</v>
      </c>
      <c r="D225" s="9">
        <v>138900.5</v>
      </c>
    </row>
    <row r="226" spans="1:4" thickTop="1" thickBot="1">
      <c r="A226" s="24">
        <v>42229</v>
      </c>
      <c r="B226" s="3">
        <v>42229</v>
      </c>
      <c r="C226" s="4">
        <v>42229</v>
      </c>
      <c r="D226" s="9">
        <v>140905.85</v>
      </c>
    </row>
    <row r="227" spans="1:4" thickTop="1" thickBot="1">
      <c r="A227" s="24">
        <v>42230</v>
      </c>
      <c r="B227" s="3">
        <v>42230</v>
      </c>
      <c r="C227" s="4">
        <v>42230</v>
      </c>
      <c r="D227" s="9">
        <v>137838.92499999999</v>
      </c>
    </row>
    <row r="228" spans="1:4" thickTop="1" thickBot="1">
      <c r="A228" s="24">
        <v>42231</v>
      </c>
      <c r="B228" s="3">
        <v>42231</v>
      </c>
      <c r="C228" s="4">
        <v>42231</v>
      </c>
      <c r="D228" s="9">
        <v>122088.76</v>
      </c>
    </row>
    <row r="229" spans="1:4" thickTop="1" thickBot="1">
      <c r="A229" s="24">
        <v>42232</v>
      </c>
      <c r="B229" s="3">
        <v>42232</v>
      </c>
      <c r="C229" s="4">
        <v>42232</v>
      </c>
      <c r="D229" s="9">
        <v>116648.77</v>
      </c>
    </row>
    <row r="230" spans="1:4" thickTop="1" thickBot="1">
      <c r="A230" s="24">
        <v>42233</v>
      </c>
      <c r="B230" s="3">
        <v>42233</v>
      </c>
      <c r="C230" s="4">
        <v>42233</v>
      </c>
      <c r="D230" s="9">
        <v>137008.71</v>
      </c>
    </row>
    <row r="231" spans="1:4" thickTop="1" thickBot="1">
      <c r="A231" s="24">
        <v>42234</v>
      </c>
      <c r="B231" s="3">
        <v>42234</v>
      </c>
      <c r="C231" s="4">
        <v>42234</v>
      </c>
      <c r="D231" s="9">
        <v>148093.96</v>
      </c>
    </row>
    <row r="232" spans="1:4" thickTop="1" thickBot="1">
      <c r="A232" s="24">
        <v>42235</v>
      </c>
      <c r="B232" s="3">
        <v>42235</v>
      </c>
      <c r="C232" s="4">
        <v>42235</v>
      </c>
      <c r="D232" s="9">
        <v>144024.66</v>
      </c>
    </row>
    <row r="233" spans="1:4" thickTop="1" thickBot="1">
      <c r="A233" s="24">
        <v>42236</v>
      </c>
      <c r="B233" s="3">
        <v>42236</v>
      </c>
      <c r="C233" s="4">
        <v>42236</v>
      </c>
      <c r="D233" s="9">
        <v>131575.79</v>
      </c>
    </row>
    <row r="234" spans="1:4" thickTop="1" thickBot="1">
      <c r="A234" s="24">
        <v>42237</v>
      </c>
      <c r="B234" s="3">
        <v>42237</v>
      </c>
      <c r="C234" s="4">
        <v>42237</v>
      </c>
      <c r="D234" s="9">
        <v>126570.47</v>
      </c>
    </row>
    <row r="235" spans="1:4" thickTop="1" thickBot="1">
      <c r="A235" s="24">
        <v>42238</v>
      </c>
      <c r="B235" s="3">
        <v>42238</v>
      </c>
      <c r="C235" s="4">
        <v>42238</v>
      </c>
      <c r="D235" s="9">
        <v>112275.15</v>
      </c>
    </row>
    <row r="236" spans="1:4" thickTop="1" thickBot="1">
      <c r="A236" s="24">
        <v>42239</v>
      </c>
      <c r="B236" s="3">
        <v>42239</v>
      </c>
      <c r="C236" s="4">
        <v>42239</v>
      </c>
      <c r="D236" s="9">
        <v>111793.015</v>
      </c>
    </row>
    <row r="237" spans="1:4" thickTop="1" thickBot="1">
      <c r="A237" s="24">
        <v>42240</v>
      </c>
      <c r="B237" s="3">
        <v>42240</v>
      </c>
      <c r="C237" s="4">
        <v>42240</v>
      </c>
      <c r="D237" s="9">
        <v>128868.255</v>
      </c>
    </row>
    <row r="238" spans="1:4" thickTop="1" thickBot="1">
      <c r="A238" s="24">
        <v>42241</v>
      </c>
      <c r="B238" s="3">
        <v>42241</v>
      </c>
      <c r="C238" s="4">
        <v>42241</v>
      </c>
      <c r="D238" s="9">
        <v>135051.54500000001</v>
      </c>
    </row>
    <row r="239" spans="1:4" thickTop="1" thickBot="1">
      <c r="A239" s="24">
        <v>42242</v>
      </c>
      <c r="B239" s="3">
        <v>42242</v>
      </c>
      <c r="C239" s="4">
        <v>42242</v>
      </c>
      <c r="D239" s="9">
        <v>135914.68</v>
      </c>
    </row>
    <row r="240" spans="1:4" thickTop="1" thickBot="1">
      <c r="A240" s="24">
        <v>42243</v>
      </c>
      <c r="B240" s="3">
        <v>42243</v>
      </c>
      <c r="C240" s="4">
        <v>42243</v>
      </c>
      <c r="D240" s="9">
        <v>141159.76999999999</v>
      </c>
    </row>
    <row r="241" spans="1:4" thickTop="1" thickBot="1">
      <c r="A241" s="24">
        <v>42244</v>
      </c>
      <c r="B241" s="3">
        <v>42244</v>
      </c>
      <c r="C241" s="4">
        <v>42244</v>
      </c>
      <c r="D241" s="9">
        <v>134755.505</v>
      </c>
    </row>
    <row r="242" spans="1:4" thickTop="1" thickBot="1">
      <c r="A242" s="24">
        <v>42245</v>
      </c>
      <c r="B242" s="3">
        <v>42245</v>
      </c>
      <c r="C242" s="4">
        <v>42245</v>
      </c>
      <c r="D242" s="9">
        <v>124448.5</v>
      </c>
    </row>
    <row r="243" spans="1:4" thickTop="1" thickBot="1">
      <c r="A243" s="24">
        <v>42246</v>
      </c>
      <c r="B243" s="3">
        <v>42246</v>
      </c>
      <c r="C243" s="4">
        <v>42246</v>
      </c>
      <c r="D243" s="9">
        <v>116744.215</v>
      </c>
    </row>
    <row r="244" spans="1:4" thickTop="1" thickBot="1">
      <c r="A244" s="24">
        <v>42247</v>
      </c>
      <c r="B244" s="3">
        <v>42247</v>
      </c>
      <c r="C244" s="4">
        <v>42247</v>
      </c>
      <c r="D244" s="9">
        <v>137724.89499999999</v>
      </c>
    </row>
    <row r="245" spans="1:4" thickTop="1" thickBot="1">
      <c r="A245" s="24">
        <v>42248</v>
      </c>
      <c r="B245" s="3">
        <v>42248</v>
      </c>
      <c r="C245" s="4">
        <v>42248</v>
      </c>
      <c r="D245" s="9">
        <v>134116.76999999999</v>
      </c>
    </row>
    <row r="246" spans="1:4" thickTop="1" thickBot="1">
      <c r="A246" s="24">
        <v>42249</v>
      </c>
      <c r="B246" s="3">
        <v>42249</v>
      </c>
      <c r="C246" s="4">
        <v>42249</v>
      </c>
      <c r="D246" s="9">
        <v>132794.715</v>
      </c>
    </row>
    <row r="247" spans="1:4" thickTop="1" thickBot="1">
      <c r="A247" s="24">
        <v>42250</v>
      </c>
      <c r="B247" s="3">
        <v>42250</v>
      </c>
      <c r="C247" s="4">
        <v>42250</v>
      </c>
      <c r="D247" s="9">
        <v>132096.33499999999</v>
      </c>
    </row>
    <row r="248" spans="1:4" thickTop="1" thickBot="1">
      <c r="A248" s="24">
        <v>42251</v>
      </c>
      <c r="B248" s="3">
        <v>42251</v>
      </c>
      <c r="C248" s="4">
        <v>42251</v>
      </c>
      <c r="D248" s="9">
        <v>131384.88</v>
      </c>
    </row>
    <row r="249" spans="1:4" thickTop="1" thickBot="1">
      <c r="A249" s="24">
        <v>42252</v>
      </c>
      <c r="B249" s="3">
        <v>42252</v>
      </c>
      <c r="C249" s="4">
        <v>42252</v>
      </c>
      <c r="D249" s="9">
        <v>115799.32</v>
      </c>
    </row>
    <row r="250" spans="1:4" thickTop="1" thickBot="1">
      <c r="A250" s="24">
        <v>42253</v>
      </c>
      <c r="B250" s="3">
        <v>42253</v>
      </c>
      <c r="C250" s="4">
        <v>42253</v>
      </c>
      <c r="D250" s="9">
        <v>109641.375</v>
      </c>
    </row>
    <row r="251" spans="1:4" thickTop="1" thickBot="1">
      <c r="A251" s="24">
        <v>42254</v>
      </c>
      <c r="B251" s="3">
        <v>42254</v>
      </c>
      <c r="C251" s="4">
        <v>42254</v>
      </c>
      <c r="D251" s="9">
        <v>131619.36499999999</v>
      </c>
    </row>
    <row r="252" spans="1:4" thickTop="1" thickBot="1">
      <c r="A252" s="24">
        <v>42255</v>
      </c>
      <c r="B252" s="3">
        <v>42255</v>
      </c>
      <c r="C252" s="4">
        <v>42255</v>
      </c>
      <c r="D252" s="9">
        <v>136340.70000000001</v>
      </c>
    </row>
    <row r="253" spans="1:4" thickTop="1" thickBot="1">
      <c r="A253" s="24">
        <v>42256</v>
      </c>
      <c r="B253" s="3">
        <v>42256</v>
      </c>
      <c r="C253" s="4">
        <v>42256</v>
      </c>
      <c r="D253" s="9">
        <v>132977.45000000001</v>
      </c>
    </row>
    <row r="254" spans="1:4" thickTop="1" thickBot="1">
      <c r="A254" s="24">
        <v>42257</v>
      </c>
      <c r="B254" s="3">
        <v>42257</v>
      </c>
      <c r="C254" s="4">
        <v>42257</v>
      </c>
      <c r="D254" s="9">
        <v>133541.98000000001</v>
      </c>
    </row>
    <row r="255" spans="1:4" thickTop="1" thickBot="1">
      <c r="A255" s="24">
        <v>42258</v>
      </c>
      <c r="B255" s="3">
        <v>42258</v>
      </c>
      <c r="C255" s="4">
        <v>42258</v>
      </c>
      <c r="D255" s="9">
        <v>123968.9</v>
      </c>
    </row>
    <row r="256" spans="1:4" thickTop="1" thickBot="1">
      <c r="A256" s="24">
        <v>42259</v>
      </c>
      <c r="B256" s="3">
        <v>42259</v>
      </c>
      <c r="C256" s="4">
        <v>42259</v>
      </c>
      <c r="D256" s="9">
        <v>108790.005</v>
      </c>
    </row>
    <row r="257" spans="1:4" thickTop="1" thickBot="1">
      <c r="A257" s="24">
        <v>42260</v>
      </c>
      <c r="B257" s="3">
        <v>42260</v>
      </c>
      <c r="C257" s="4">
        <v>42260</v>
      </c>
      <c r="D257" s="9">
        <v>99161.764999999999</v>
      </c>
    </row>
    <row r="258" spans="1:4" thickTop="1" thickBot="1">
      <c r="A258" s="24">
        <v>42261</v>
      </c>
      <c r="B258" s="3">
        <v>42261</v>
      </c>
      <c r="C258" s="4">
        <v>42261</v>
      </c>
      <c r="D258" s="9">
        <v>116574.17</v>
      </c>
    </row>
    <row r="259" spans="1:4" thickTop="1" thickBot="1">
      <c r="A259" s="24">
        <v>42262</v>
      </c>
      <c r="B259" s="3">
        <v>42262</v>
      </c>
      <c r="C259" s="4">
        <v>42262</v>
      </c>
      <c r="D259" s="9">
        <v>123750.5</v>
      </c>
    </row>
    <row r="260" spans="1:4" thickTop="1" thickBot="1">
      <c r="A260" s="24">
        <v>42263</v>
      </c>
      <c r="B260" s="3">
        <v>42263</v>
      </c>
      <c r="C260" s="4">
        <v>42263</v>
      </c>
      <c r="D260" s="9">
        <v>131795.48499999999</v>
      </c>
    </row>
    <row r="261" spans="1:4" thickTop="1" thickBot="1">
      <c r="A261" s="24">
        <v>42264</v>
      </c>
      <c r="B261" s="3">
        <v>42264</v>
      </c>
      <c r="C261" s="4">
        <v>42264</v>
      </c>
      <c r="D261" s="9">
        <v>131050.675</v>
      </c>
    </row>
    <row r="262" spans="1:4" thickTop="1" thickBot="1">
      <c r="A262" s="24">
        <v>42265</v>
      </c>
      <c r="B262" s="3">
        <v>42265</v>
      </c>
      <c r="C262" s="4">
        <v>42265</v>
      </c>
      <c r="D262" s="9">
        <v>130764.58500000001</v>
      </c>
    </row>
    <row r="263" spans="1:4" thickTop="1" thickBot="1">
      <c r="A263" s="24">
        <v>42266</v>
      </c>
      <c r="B263" s="3">
        <v>42266</v>
      </c>
      <c r="C263" s="4">
        <v>42266</v>
      </c>
      <c r="D263" s="9">
        <v>112377.185</v>
      </c>
    </row>
    <row r="264" spans="1:4" thickTop="1" thickBot="1">
      <c r="A264" s="24">
        <v>42267</v>
      </c>
      <c r="B264" s="3">
        <v>42267</v>
      </c>
      <c r="C264" s="4">
        <v>42267</v>
      </c>
      <c r="D264" s="9">
        <v>103708.925</v>
      </c>
    </row>
    <row r="265" spans="1:4" thickTop="1" thickBot="1">
      <c r="A265" s="24">
        <v>42268</v>
      </c>
      <c r="B265" s="3">
        <v>42268</v>
      </c>
      <c r="C265" s="4">
        <v>42268</v>
      </c>
      <c r="D265" s="9">
        <v>120096.71</v>
      </c>
    </row>
    <row r="266" spans="1:4" thickTop="1" thickBot="1">
      <c r="A266" s="24">
        <v>42269</v>
      </c>
      <c r="B266" s="3">
        <v>42269</v>
      </c>
      <c r="C266" s="4">
        <v>42269</v>
      </c>
      <c r="D266" s="9">
        <v>127755.095</v>
      </c>
    </row>
    <row r="267" spans="1:4" thickTop="1" thickBot="1">
      <c r="A267" s="24">
        <v>42270</v>
      </c>
      <c r="B267" s="3">
        <v>42270</v>
      </c>
      <c r="C267" s="4">
        <v>42270</v>
      </c>
      <c r="D267" s="9">
        <v>131866.73000000001</v>
      </c>
    </row>
    <row r="268" spans="1:4" thickTop="1" thickBot="1">
      <c r="A268" s="24">
        <v>42271</v>
      </c>
      <c r="B268" s="3">
        <v>42271</v>
      </c>
      <c r="C268" s="4">
        <v>42271</v>
      </c>
      <c r="D268" s="9">
        <v>130937.625</v>
      </c>
    </row>
    <row r="269" spans="1:4" thickTop="1" thickBot="1">
      <c r="A269" s="24">
        <v>42272</v>
      </c>
      <c r="B269" s="3">
        <v>42272</v>
      </c>
      <c r="C269" s="4">
        <v>42272</v>
      </c>
      <c r="D269" s="9">
        <v>124278.93</v>
      </c>
    </row>
    <row r="270" spans="1:4" thickTop="1" thickBot="1">
      <c r="A270" s="24">
        <v>42273</v>
      </c>
      <c r="B270" s="3">
        <v>42273</v>
      </c>
      <c r="C270" s="4">
        <v>42273</v>
      </c>
      <c r="D270" s="9">
        <v>111064.49</v>
      </c>
    </row>
    <row r="271" spans="1:4" thickTop="1" thickBot="1">
      <c r="A271" s="24">
        <v>42274</v>
      </c>
      <c r="B271" s="3">
        <v>42274</v>
      </c>
      <c r="C271" s="4">
        <v>42274</v>
      </c>
      <c r="D271" s="9">
        <v>106431.815</v>
      </c>
    </row>
    <row r="272" spans="1:4" thickTop="1" thickBot="1">
      <c r="A272" s="24">
        <v>42275</v>
      </c>
      <c r="B272" s="3">
        <v>42275</v>
      </c>
      <c r="C272" s="4">
        <v>42275</v>
      </c>
      <c r="D272" s="9">
        <v>121796.715</v>
      </c>
    </row>
    <row r="273" spans="1:4" thickTop="1" thickBot="1">
      <c r="A273" s="24">
        <v>42276</v>
      </c>
      <c r="B273" s="3">
        <v>42276</v>
      </c>
      <c r="C273" s="4">
        <v>42276</v>
      </c>
      <c r="D273" s="9">
        <v>126691.8</v>
      </c>
    </row>
    <row r="274" spans="1:4" thickTop="1" thickBot="1">
      <c r="A274" s="24">
        <v>42277</v>
      </c>
      <c r="B274" s="3">
        <v>42277</v>
      </c>
      <c r="C274" s="4">
        <v>42277</v>
      </c>
      <c r="D274" s="9">
        <v>129641.245</v>
      </c>
    </row>
    <row r="275" spans="1:4" thickTop="1" thickBot="1">
      <c r="A275" s="24">
        <v>42278</v>
      </c>
      <c r="B275" s="3">
        <v>42278</v>
      </c>
      <c r="C275" s="4">
        <v>42278</v>
      </c>
      <c r="D275" s="9">
        <v>124356.41499999999</v>
      </c>
    </row>
    <row r="276" spans="1:4" thickTop="1" thickBot="1">
      <c r="A276" s="24">
        <v>42279</v>
      </c>
      <c r="B276" s="3">
        <v>42279</v>
      </c>
      <c r="C276" s="4">
        <v>42279</v>
      </c>
      <c r="D276" s="9">
        <v>107544.145</v>
      </c>
    </row>
    <row r="277" spans="1:4" thickTop="1" thickBot="1">
      <c r="A277" s="24">
        <v>42280</v>
      </c>
      <c r="B277" s="3">
        <v>42280</v>
      </c>
      <c r="C277" s="4">
        <v>42280</v>
      </c>
      <c r="D277" s="9">
        <v>100598.55</v>
      </c>
    </row>
    <row r="278" spans="1:4" thickTop="1" thickBot="1">
      <c r="A278" s="24">
        <v>42281</v>
      </c>
      <c r="B278" s="3">
        <v>42281</v>
      </c>
      <c r="C278" s="4">
        <v>42281</v>
      </c>
      <c r="D278" s="9">
        <v>103828.88</v>
      </c>
    </row>
    <row r="279" spans="1:4" thickTop="1" thickBot="1">
      <c r="A279" s="24">
        <v>42282</v>
      </c>
      <c r="B279" s="3">
        <v>42282</v>
      </c>
      <c r="C279" s="4">
        <v>42282</v>
      </c>
      <c r="D279" s="9">
        <v>125194.87</v>
      </c>
    </row>
    <row r="280" spans="1:4" thickTop="1" thickBot="1">
      <c r="A280" s="24">
        <v>42283</v>
      </c>
      <c r="B280" s="3">
        <v>42283</v>
      </c>
      <c r="C280" s="4">
        <v>42283</v>
      </c>
      <c r="D280" s="9">
        <v>127225.245</v>
      </c>
    </row>
    <row r="281" spans="1:4" thickTop="1" thickBot="1">
      <c r="A281" s="24">
        <v>42284</v>
      </c>
      <c r="B281" s="3">
        <v>42284</v>
      </c>
      <c r="C281" s="4">
        <v>42284</v>
      </c>
      <c r="D281" s="9">
        <v>117282.765</v>
      </c>
    </row>
    <row r="282" spans="1:4" thickTop="1" thickBot="1">
      <c r="A282" s="24">
        <v>42285</v>
      </c>
      <c r="B282" s="3">
        <v>42285</v>
      </c>
      <c r="C282" s="4">
        <v>42285</v>
      </c>
      <c r="D282" s="9">
        <v>122121.325</v>
      </c>
    </row>
    <row r="283" spans="1:4" thickTop="1" thickBot="1">
      <c r="A283" s="24">
        <v>42286</v>
      </c>
      <c r="B283" s="3">
        <v>42286</v>
      </c>
      <c r="C283" s="4">
        <v>42286</v>
      </c>
      <c r="D283" s="9">
        <v>126989.905</v>
      </c>
    </row>
    <row r="284" spans="1:4" thickTop="1" thickBot="1">
      <c r="A284" s="24">
        <v>42287</v>
      </c>
      <c r="B284" s="3">
        <v>42287</v>
      </c>
      <c r="C284" s="4">
        <v>42287</v>
      </c>
      <c r="D284" s="9">
        <v>112604.825</v>
      </c>
    </row>
    <row r="285" spans="1:4" thickTop="1" thickBot="1">
      <c r="A285" s="24">
        <v>42288</v>
      </c>
      <c r="B285" s="3">
        <v>42288</v>
      </c>
      <c r="C285" s="4">
        <v>42288</v>
      </c>
      <c r="D285" s="9">
        <v>105376.33500000001</v>
      </c>
    </row>
    <row r="286" spans="1:4" thickTop="1" thickBot="1">
      <c r="A286" s="24">
        <v>42289</v>
      </c>
      <c r="B286" s="3">
        <v>42289</v>
      </c>
      <c r="C286" s="4">
        <v>42289</v>
      </c>
      <c r="D286" s="9">
        <v>120916.215</v>
      </c>
    </row>
    <row r="287" spans="1:4" thickTop="1" thickBot="1">
      <c r="A287" s="24">
        <v>42290</v>
      </c>
      <c r="B287" s="3">
        <v>42290</v>
      </c>
      <c r="C287" s="4">
        <v>42290</v>
      </c>
      <c r="D287" s="9">
        <v>122830.38</v>
      </c>
    </row>
    <row r="288" spans="1:4" thickTop="1" thickBot="1">
      <c r="A288" s="24">
        <v>42291</v>
      </c>
      <c r="B288" s="3">
        <v>42291</v>
      </c>
      <c r="C288" s="4">
        <v>42291</v>
      </c>
      <c r="D288" s="9">
        <v>126919.19500000001</v>
      </c>
    </row>
    <row r="289" spans="1:4" thickTop="1" thickBot="1">
      <c r="A289" s="24">
        <v>42292</v>
      </c>
      <c r="B289" s="3">
        <v>42292</v>
      </c>
      <c r="C289" s="4">
        <v>42292</v>
      </c>
      <c r="D289" s="9">
        <v>130260.37</v>
      </c>
    </row>
    <row r="290" spans="1:4" thickTop="1" thickBot="1">
      <c r="A290" s="24">
        <v>42293</v>
      </c>
      <c r="B290" s="3">
        <v>42293</v>
      </c>
      <c r="C290" s="4">
        <v>42293</v>
      </c>
      <c r="D290" s="9">
        <v>123985.97</v>
      </c>
    </row>
    <row r="291" spans="1:4" thickTop="1" thickBot="1">
      <c r="A291" s="24">
        <v>42294</v>
      </c>
      <c r="B291" s="3">
        <v>42294</v>
      </c>
      <c r="C291" s="4">
        <v>42294</v>
      </c>
      <c r="D291" s="9">
        <v>104916.345</v>
      </c>
    </row>
    <row r="292" spans="1:4" thickTop="1" thickBot="1">
      <c r="A292" s="24">
        <v>42295</v>
      </c>
      <c r="B292" s="3">
        <v>42295</v>
      </c>
      <c r="C292" s="4">
        <v>42295</v>
      </c>
      <c r="D292" s="9">
        <v>100812.04</v>
      </c>
    </row>
    <row r="293" spans="1:4" thickTop="1" thickBot="1">
      <c r="A293" s="24">
        <v>42296</v>
      </c>
      <c r="B293" s="3">
        <v>42296</v>
      </c>
      <c r="C293" s="4">
        <v>42296</v>
      </c>
      <c r="D293" s="9">
        <v>120795</v>
      </c>
    </row>
    <row r="294" spans="1:4" thickTop="1" thickBot="1">
      <c r="A294" s="24">
        <v>42297</v>
      </c>
      <c r="B294" s="3">
        <v>42297</v>
      </c>
      <c r="C294" s="4">
        <v>42297</v>
      </c>
      <c r="D294" s="9">
        <v>126655.49</v>
      </c>
    </row>
    <row r="295" spans="1:4" thickTop="1" thickBot="1">
      <c r="A295" s="24">
        <v>42298</v>
      </c>
      <c r="B295" s="3">
        <v>42298</v>
      </c>
      <c r="C295" s="4">
        <v>42298</v>
      </c>
      <c r="D295" s="9">
        <v>122368.88499999999</v>
      </c>
    </row>
    <row r="296" spans="1:4" thickTop="1" thickBot="1">
      <c r="A296" s="24">
        <v>42299</v>
      </c>
      <c r="B296" s="3">
        <v>42299</v>
      </c>
      <c r="C296" s="4">
        <v>42299</v>
      </c>
      <c r="D296" s="9">
        <v>121471.64</v>
      </c>
    </row>
    <row r="297" spans="1:4" thickTop="1" thickBot="1">
      <c r="A297" s="24">
        <v>42300</v>
      </c>
      <c r="B297" s="3">
        <v>42300</v>
      </c>
      <c r="C297" s="4">
        <v>42300</v>
      </c>
      <c r="D297" s="9">
        <v>120420.7</v>
      </c>
    </row>
    <row r="298" spans="1:4" thickTop="1" thickBot="1">
      <c r="A298" s="24">
        <v>42301</v>
      </c>
      <c r="B298" s="3">
        <v>42301</v>
      </c>
      <c r="C298" s="4">
        <v>42301</v>
      </c>
      <c r="D298" s="9">
        <v>106813.03</v>
      </c>
    </row>
    <row r="299" spans="1:4" thickTop="1" thickBot="1">
      <c r="A299" s="24">
        <v>42302</v>
      </c>
      <c r="B299" s="3">
        <v>42302</v>
      </c>
      <c r="C299" s="4">
        <v>42302</v>
      </c>
      <c r="D299" s="9">
        <v>102279.745</v>
      </c>
    </row>
    <row r="300" spans="1:4" thickTop="1" thickBot="1">
      <c r="A300" s="24">
        <v>42303</v>
      </c>
      <c r="B300" s="3">
        <v>42303</v>
      </c>
      <c r="C300" s="4">
        <v>42303</v>
      </c>
      <c r="D300" s="9">
        <v>115297.34</v>
      </c>
    </row>
    <row r="301" spans="1:4" thickTop="1" thickBot="1">
      <c r="A301" s="24">
        <v>42304</v>
      </c>
      <c r="B301" s="3">
        <v>42304</v>
      </c>
      <c r="C301" s="4">
        <v>42304</v>
      </c>
      <c r="D301" s="9">
        <v>116619.57</v>
      </c>
    </row>
    <row r="302" spans="1:4" thickTop="1" thickBot="1">
      <c r="A302" s="24">
        <v>42305</v>
      </c>
      <c r="B302" s="3">
        <v>42305</v>
      </c>
      <c r="C302" s="4">
        <v>42305</v>
      </c>
      <c r="D302" s="9">
        <v>122887.41</v>
      </c>
    </row>
    <row r="303" spans="1:4" thickTop="1" thickBot="1">
      <c r="A303" s="24">
        <v>42306</v>
      </c>
      <c r="B303" s="3">
        <v>42306</v>
      </c>
      <c r="C303" s="4">
        <v>42306</v>
      </c>
      <c r="D303" s="9">
        <v>124222.935</v>
      </c>
    </row>
    <row r="304" spans="1:4" thickTop="1" thickBot="1">
      <c r="A304" s="24">
        <v>42307</v>
      </c>
      <c r="B304" s="3">
        <v>42307</v>
      </c>
      <c r="C304" s="4">
        <v>42307</v>
      </c>
      <c r="D304" s="9">
        <v>121256.97</v>
      </c>
    </row>
    <row r="305" spans="1:4" thickTop="1" thickBot="1">
      <c r="A305" s="24">
        <v>42308</v>
      </c>
      <c r="B305" s="3">
        <v>42308</v>
      </c>
      <c r="C305" s="4">
        <v>42308</v>
      </c>
      <c r="D305" s="9">
        <v>106353.44</v>
      </c>
    </row>
    <row r="306" spans="1:4" thickTop="1" thickBot="1">
      <c r="A306" s="24">
        <v>42309</v>
      </c>
      <c r="B306" s="3">
        <v>42309</v>
      </c>
      <c r="C306" s="4">
        <v>42309</v>
      </c>
      <c r="D306" s="9">
        <v>103629.645</v>
      </c>
    </row>
    <row r="307" spans="1:4" thickTop="1" thickBot="1">
      <c r="A307" s="24">
        <v>42310</v>
      </c>
      <c r="B307" s="3">
        <v>42310</v>
      </c>
      <c r="C307" s="4">
        <v>42310</v>
      </c>
      <c r="D307" s="9">
        <v>113791.75</v>
      </c>
    </row>
    <row r="308" spans="1:4" thickTop="1" thickBot="1">
      <c r="A308" s="24">
        <v>42311</v>
      </c>
      <c r="B308" s="3">
        <v>42311</v>
      </c>
      <c r="C308" s="4">
        <v>42311</v>
      </c>
      <c r="D308" s="9">
        <v>101793.035</v>
      </c>
    </row>
    <row r="309" spans="1:4" thickTop="1" thickBot="1">
      <c r="A309" s="24">
        <v>42312</v>
      </c>
      <c r="B309" s="3">
        <v>42312</v>
      </c>
      <c r="C309" s="4">
        <v>42312</v>
      </c>
      <c r="D309" s="9">
        <v>120177.94500000001</v>
      </c>
    </row>
    <row r="310" spans="1:4" thickTop="1" thickBot="1">
      <c r="A310" s="24">
        <v>42313</v>
      </c>
      <c r="B310" s="3">
        <v>42313</v>
      </c>
      <c r="C310" s="4">
        <v>42313</v>
      </c>
      <c r="D310" s="9">
        <v>125985.465</v>
      </c>
    </row>
    <row r="311" spans="1:4" thickTop="1" thickBot="1">
      <c r="A311" s="24">
        <v>42314</v>
      </c>
      <c r="B311" s="3">
        <v>42314</v>
      </c>
      <c r="C311" s="4">
        <v>42314</v>
      </c>
      <c r="D311" s="9">
        <v>120505.58500000001</v>
      </c>
    </row>
    <row r="312" spans="1:4" thickTop="1" thickBot="1">
      <c r="A312" s="24">
        <v>42315</v>
      </c>
      <c r="B312" s="3">
        <v>42315</v>
      </c>
      <c r="C312" s="4">
        <v>42315</v>
      </c>
      <c r="D312" s="9">
        <v>104269.79</v>
      </c>
    </row>
    <row r="313" spans="1:4" thickTop="1" thickBot="1">
      <c r="A313" s="24">
        <v>42316</v>
      </c>
      <c r="B313" s="3">
        <v>42316</v>
      </c>
      <c r="C313" s="4">
        <v>42316</v>
      </c>
      <c r="D313" s="9">
        <v>103793.08500000001</v>
      </c>
    </row>
    <row r="314" spans="1:4" thickTop="1" thickBot="1">
      <c r="A314" s="24">
        <v>42317</v>
      </c>
      <c r="B314" s="3">
        <v>42317</v>
      </c>
      <c r="C314" s="4">
        <v>42317</v>
      </c>
      <c r="D314" s="9">
        <v>127234.72</v>
      </c>
    </row>
    <row r="315" spans="1:4" thickTop="1" thickBot="1">
      <c r="A315" s="24">
        <v>42318</v>
      </c>
      <c r="B315" s="3">
        <v>42318</v>
      </c>
      <c r="C315" s="4">
        <v>42318</v>
      </c>
      <c r="D315" s="9">
        <v>121617.28</v>
      </c>
    </row>
    <row r="316" spans="1:4" thickTop="1" thickBot="1">
      <c r="A316" s="24">
        <v>42319</v>
      </c>
      <c r="B316" s="3">
        <v>42319</v>
      </c>
      <c r="C316" s="4">
        <v>42319</v>
      </c>
      <c r="D316" s="9">
        <v>121566.645</v>
      </c>
    </row>
    <row r="317" spans="1:4" thickTop="1" thickBot="1">
      <c r="A317" s="24">
        <v>42320</v>
      </c>
      <c r="B317" s="3">
        <v>42320</v>
      </c>
      <c r="C317" s="4">
        <v>42320</v>
      </c>
      <c r="D317" s="9">
        <v>123775.16</v>
      </c>
    </row>
    <row r="318" spans="1:4" thickTop="1" thickBot="1">
      <c r="A318" s="24">
        <v>42321</v>
      </c>
      <c r="B318" s="3">
        <v>42321</v>
      </c>
      <c r="C318" s="4">
        <v>42321</v>
      </c>
      <c r="D318" s="9">
        <v>117078.58500000001</v>
      </c>
    </row>
    <row r="319" spans="1:4" thickTop="1" thickBot="1">
      <c r="A319" s="24">
        <v>42322</v>
      </c>
      <c r="B319" s="3">
        <v>42322</v>
      </c>
      <c r="C319" s="4">
        <v>42322</v>
      </c>
      <c r="D319" s="9">
        <v>103646.63499999999</v>
      </c>
    </row>
    <row r="320" spans="1:4" thickTop="1" thickBot="1">
      <c r="A320" s="24">
        <v>42323</v>
      </c>
      <c r="B320" s="3">
        <v>42323</v>
      </c>
      <c r="C320" s="4">
        <v>42323</v>
      </c>
      <c r="D320" s="9">
        <v>99761.81</v>
      </c>
    </row>
    <row r="321" spans="1:4" thickTop="1" thickBot="1">
      <c r="A321" s="24">
        <v>42324</v>
      </c>
      <c r="B321" s="3">
        <v>42324</v>
      </c>
      <c r="C321" s="4">
        <v>42324</v>
      </c>
      <c r="D321" s="9">
        <v>124557.22500000001</v>
      </c>
    </row>
    <row r="322" spans="1:4" thickTop="1" thickBot="1">
      <c r="A322" s="24">
        <v>42325</v>
      </c>
      <c r="B322" s="3">
        <v>42325</v>
      </c>
      <c r="C322" s="4">
        <v>42325</v>
      </c>
      <c r="D322" s="9">
        <v>131442.20000000001</v>
      </c>
    </row>
    <row r="323" spans="1:4" thickTop="1" thickBot="1">
      <c r="A323" s="24">
        <v>42326</v>
      </c>
      <c r="B323" s="3">
        <v>42326</v>
      </c>
      <c r="C323" s="4">
        <v>42326</v>
      </c>
      <c r="D323" s="9">
        <v>132353.755</v>
      </c>
    </row>
    <row r="324" spans="1:4" thickTop="1" thickBot="1">
      <c r="A324" s="24">
        <v>42327</v>
      </c>
      <c r="B324" s="3">
        <v>42327</v>
      </c>
      <c r="C324" s="4">
        <v>42327</v>
      </c>
      <c r="D324" s="9">
        <v>138118.70499999999</v>
      </c>
    </row>
    <row r="325" spans="1:4" thickTop="1" thickBot="1">
      <c r="A325" s="24">
        <v>42328</v>
      </c>
      <c r="B325" s="3">
        <v>42328</v>
      </c>
      <c r="C325" s="4">
        <v>42328</v>
      </c>
      <c r="D325" s="9">
        <v>123412.685</v>
      </c>
    </row>
    <row r="326" spans="1:4" thickTop="1" thickBot="1">
      <c r="A326" s="24">
        <v>42329</v>
      </c>
      <c r="B326" s="3">
        <v>42329</v>
      </c>
      <c r="C326" s="4">
        <v>42329</v>
      </c>
      <c r="D326" s="9">
        <v>102647.905</v>
      </c>
    </row>
    <row r="327" spans="1:4" thickTop="1" thickBot="1">
      <c r="A327" s="24">
        <v>42330</v>
      </c>
      <c r="B327" s="3">
        <v>42330</v>
      </c>
      <c r="C327" s="4">
        <v>42330</v>
      </c>
      <c r="D327" s="9">
        <v>98621.62</v>
      </c>
    </row>
    <row r="328" spans="1:4" thickTop="1" thickBot="1">
      <c r="A328" s="24">
        <v>42331</v>
      </c>
      <c r="B328" s="3">
        <v>42331</v>
      </c>
      <c r="C328" s="4">
        <v>42331</v>
      </c>
      <c r="D328" s="9">
        <v>114406.825</v>
      </c>
    </row>
    <row r="329" spans="1:4" thickTop="1" thickBot="1">
      <c r="A329" s="24">
        <v>42332</v>
      </c>
      <c r="B329" s="3">
        <v>42332</v>
      </c>
      <c r="C329" s="4">
        <v>42332</v>
      </c>
      <c r="D329" s="9">
        <v>118894.30499999999</v>
      </c>
    </row>
    <row r="330" spans="1:4" thickTop="1" thickBot="1">
      <c r="A330" s="24">
        <v>42333</v>
      </c>
      <c r="B330" s="3">
        <v>42333</v>
      </c>
      <c r="C330" s="4">
        <v>42333</v>
      </c>
      <c r="D330" s="9">
        <v>124728.875</v>
      </c>
    </row>
    <row r="331" spans="1:4" thickTop="1" thickBot="1">
      <c r="A331" s="24">
        <v>42334</v>
      </c>
      <c r="B331" s="3">
        <v>42334</v>
      </c>
      <c r="C331" s="4">
        <v>42334</v>
      </c>
      <c r="D331" s="9">
        <v>112907.145</v>
      </c>
    </row>
    <row r="332" spans="1:4" thickTop="1" thickBot="1">
      <c r="A332" s="24">
        <v>42335</v>
      </c>
      <c r="B332" s="3">
        <v>42335</v>
      </c>
      <c r="C332" s="4">
        <v>42335</v>
      </c>
      <c r="D332" s="9">
        <v>117492.82</v>
      </c>
    </row>
    <row r="333" spans="1:4" thickTop="1" thickBot="1">
      <c r="A333" s="24">
        <v>42336</v>
      </c>
      <c r="B333" s="3">
        <v>42336</v>
      </c>
      <c r="C333" s="4">
        <v>42336</v>
      </c>
      <c r="D333" s="9">
        <v>105011.19500000001</v>
      </c>
    </row>
    <row r="334" spans="1:4" thickTop="1" thickBot="1">
      <c r="A334" s="24">
        <v>42337</v>
      </c>
      <c r="B334" s="3">
        <v>42337</v>
      </c>
      <c r="C334" s="4">
        <v>42337</v>
      </c>
      <c r="D334" s="9">
        <v>102162.53</v>
      </c>
    </row>
    <row r="335" spans="1:4" thickTop="1" thickBot="1">
      <c r="A335" s="24">
        <v>42338</v>
      </c>
      <c r="B335" s="3">
        <v>42338</v>
      </c>
      <c r="C335" s="4">
        <v>42338</v>
      </c>
      <c r="D335" s="9">
        <v>122452.41499999999</v>
      </c>
    </row>
    <row r="336" spans="1:4" thickTop="1" thickBot="1">
      <c r="A336" s="24">
        <v>42339</v>
      </c>
      <c r="B336" s="3">
        <v>42339</v>
      </c>
      <c r="C336" s="4">
        <v>42339</v>
      </c>
      <c r="D336" s="9">
        <v>117115.62</v>
      </c>
    </row>
    <row r="337" spans="1:4" thickTop="1" thickBot="1">
      <c r="A337" s="24">
        <v>42340</v>
      </c>
      <c r="B337" s="3">
        <v>42340</v>
      </c>
      <c r="C337" s="4">
        <v>42340</v>
      </c>
      <c r="D337" s="9">
        <v>115230.125</v>
      </c>
    </row>
    <row r="338" spans="1:4" thickTop="1" thickBot="1">
      <c r="A338" s="24">
        <v>42341</v>
      </c>
      <c r="B338" s="3">
        <v>42341</v>
      </c>
      <c r="C338" s="4">
        <v>42341</v>
      </c>
      <c r="D338" s="9">
        <v>121699.425</v>
      </c>
    </row>
    <row r="339" spans="1:4" thickTop="1" thickBot="1">
      <c r="A339" s="24">
        <v>42342</v>
      </c>
      <c r="B339" s="3">
        <v>42342</v>
      </c>
      <c r="C339" s="4">
        <v>42342</v>
      </c>
      <c r="D339" s="9">
        <v>129148.52</v>
      </c>
    </row>
    <row r="340" spans="1:4" thickTop="1" thickBot="1">
      <c r="A340" s="24">
        <v>42343</v>
      </c>
      <c r="B340" s="3">
        <v>42343</v>
      </c>
      <c r="C340" s="4">
        <v>42343</v>
      </c>
      <c r="D340" s="9">
        <v>115606.005</v>
      </c>
    </row>
    <row r="341" spans="1:4" thickTop="1" thickBot="1">
      <c r="A341" s="24">
        <v>42344</v>
      </c>
      <c r="B341" s="3">
        <v>42344</v>
      </c>
      <c r="C341" s="4">
        <v>42344</v>
      </c>
      <c r="D341" s="9">
        <v>112025.29</v>
      </c>
    </row>
    <row r="342" spans="1:4" thickTop="1" thickBot="1">
      <c r="A342" s="24">
        <v>42345</v>
      </c>
      <c r="B342" s="3">
        <v>42345</v>
      </c>
      <c r="C342" s="4">
        <v>42345</v>
      </c>
      <c r="D342" s="9">
        <v>129059.645</v>
      </c>
    </row>
    <row r="343" spans="1:4" thickTop="1" thickBot="1">
      <c r="A343" s="24">
        <v>42346</v>
      </c>
      <c r="B343" s="3">
        <v>42346</v>
      </c>
      <c r="C343" s="4">
        <v>42346</v>
      </c>
      <c r="D343" s="9">
        <v>136800.91</v>
      </c>
    </row>
    <row r="344" spans="1:4" thickTop="1" thickBot="1">
      <c r="A344" s="24">
        <v>42347</v>
      </c>
      <c r="B344" s="3">
        <v>42347</v>
      </c>
      <c r="C344" s="4">
        <v>42347</v>
      </c>
      <c r="D344" s="9">
        <v>125965.02</v>
      </c>
    </row>
    <row r="345" spans="1:4" thickTop="1" thickBot="1">
      <c r="A345" s="24">
        <v>42348</v>
      </c>
      <c r="B345" s="3">
        <v>42348</v>
      </c>
      <c r="C345" s="4">
        <v>42348</v>
      </c>
      <c r="D345" s="9">
        <v>125807.495</v>
      </c>
    </row>
    <row r="346" spans="1:4" thickTop="1" thickBot="1">
      <c r="A346" s="24">
        <v>42349</v>
      </c>
      <c r="B346" s="3">
        <v>42349</v>
      </c>
      <c r="C346" s="4">
        <v>42349</v>
      </c>
      <c r="D346" s="9">
        <v>116597.81</v>
      </c>
    </row>
    <row r="347" spans="1:4" thickTop="1" thickBot="1">
      <c r="A347" s="24">
        <v>42350</v>
      </c>
      <c r="B347" s="3">
        <v>42350</v>
      </c>
      <c r="C347" s="4">
        <v>42350</v>
      </c>
      <c r="D347" s="9">
        <v>106139.41</v>
      </c>
    </row>
    <row r="348" spans="1:4" thickTop="1" thickBot="1">
      <c r="A348" s="24">
        <v>42351</v>
      </c>
      <c r="B348" s="3">
        <v>42351</v>
      </c>
      <c r="C348" s="4">
        <v>42351</v>
      </c>
      <c r="D348" s="9">
        <v>105218.515</v>
      </c>
    </row>
    <row r="349" spans="1:4" thickTop="1" thickBot="1">
      <c r="A349" s="24">
        <v>42352</v>
      </c>
      <c r="B349" s="3">
        <v>42352</v>
      </c>
      <c r="C349" s="4">
        <v>42352</v>
      </c>
      <c r="D349" s="9">
        <v>125784.96000000001</v>
      </c>
    </row>
    <row r="350" spans="1:4" thickTop="1" thickBot="1">
      <c r="A350" s="24">
        <v>42353</v>
      </c>
      <c r="B350" s="3">
        <v>42353</v>
      </c>
      <c r="C350" s="4">
        <v>42353</v>
      </c>
      <c r="D350" s="9">
        <v>129077.41</v>
      </c>
    </row>
    <row r="351" spans="1:4" thickTop="1" thickBot="1">
      <c r="A351" s="24">
        <v>42354</v>
      </c>
      <c r="B351" s="3">
        <v>42354</v>
      </c>
      <c r="C351" s="4">
        <v>42354</v>
      </c>
      <c r="D351" s="9">
        <v>135930.07999999999</v>
      </c>
    </row>
    <row r="352" spans="1:4" thickTop="1" thickBot="1">
      <c r="A352" s="24">
        <v>42355</v>
      </c>
      <c r="B352" s="3">
        <v>42355</v>
      </c>
      <c r="C352" s="4">
        <v>42355</v>
      </c>
      <c r="D352" s="9">
        <v>152366.29999999999</v>
      </c>
    </row>
    <row r="353" spans="1:4" thickTop="1" thickBot="1">
      <c r="A353" s="24">
        <v>42356</v>
      </c>
      <c r="B353" s="3">
        <v>42356</v>
      </c>
      <c r="C353" s="4">
        <v>42356</v>
      </c>
      <c r="D353" s="9">
        <v>158052.89000000001</v>
      </c>
    </row>
    <row r="354" spans="1:4" thickTop="1" thickBot="1">
      <c r="A354" s="24">
        <v>42357</v>
      </c>
      <c r="B354" s="3">
        <v>42357</v>
      </c>
      <c r="C354" s="4">
        <v>42357</v>
      </c>
      <c r="D354" s="9">
        <v>154924.89000000001</v>
      </c>
    </row>
    <row r="355" spans="1:4" thickTop="1" thickBot="1">
      <c r="A355" s="24">
        <v>42358</v>
      </c>
      <c r="B355" s="3">
        <v>42358</v>
      </c>
      <c r="C355" s="4">
        <v>42358</v>
      </c>
      <c r="D355" s="9">
        <v>133421.03</v>
      </c>
    </row>
    <row r="356" spans="1:4" thickTop="1" thickBot="1">
      <c r="A356" s="24">
        <v>42359</v>
      </c>
      <c r="B356" s="3">
        <v>42359</v>
      </c>
      <c r="C356" s="4">
        <v>42359</v>
      </c>
      <c r="D356" s="9">
        <v>113802.21</v>
      </c>
    </row>
    <row r="357" spans="1:4" thickTop="1" thickBot="1">
      <c r="A357" s="24">
        <v>42360</v>
      </c>
      <c r="B357" s="3">
        <v>42360</v>
      </c>
      <c r="C357" s="4">
        <v>42360</v>
      </c>
      <c r="D357" s="9">
        <v>119477.515</v>
      </c>
    </row>
    <row r="358" spans="1:4" thickTop="1" thickBot="1">
      <c r="A358" s="24">
        <v>42361</v>
      </c>
      <c r="B358" s="3">
        <v>42361</v>
      </c>
      <c r="C358" s="4">
        <v>42361</v>
      </c>
      <c r="D358" s="9">
        <v>126553.11500000001</v>
      </c>
    </row>
    <row r="359" spans="1:4" thickTop="1" thickBot="1">
      <c r="A359" s="24">
        <v>42362</v>
      </c>
      <c r="B359" s="3">
        <v>42362</v>
      </c>
      <c r="C359" s="4">
        <v>42362</v>
      </c>
      <c r="D359" s="9">
        <v>134583.25</v>
      </c>
    </row>
    <row r="360" spans="1:4" thickTop="1" thickBot="1">
      <c r="A360" s="24">
        <v>42363</v>
      </c>
      <c r="B360" s="3">
        <v>42363</v>
      </c>
      <c r="C360" s="4">
        <v>42363</v>
      </c>
      <c r="D360" s="9">
        <v>119950.37</v>
      </c>
    </row>
    <row r="361" spans="1:4" thickTop="1" thickBot="1">
      <c r="A361" s="24">
        <v>42364</v>
      </c>
      <c r="B361" s="3">
        <v>42364</v>
      </c>
      <c r="C361" s="4">
        <v>42364</v>
      </c>
      <c r="D361" s="9">
        <v>95093.294999999998</v>
      </c>
    </row>
    <row r="362" spans="1:4" thickTop="1" thickBot="1">
      <c r="A362" s="24">
        <v>42365</v>
      </c>
      <c r="B362" s="3">
        <v>42365</v>
      </c>
      <c r="C362" s="4">
        <v>42365</v>
      </c>
      <c r="D362" s="9">
        <v>96394.94</v>
      </c>
    </row>
    <row r="363" spans="1:4" thickTop="1" thickBot="1">
      <c r="A363" s="24">
        <v>42366</v>
      </c>
      <c r="B363" s="3">
        <v>42366</v>
      </c>
      <c r="C363" s="4">
        <v>42366</v>
      </c>
      <c r="D363" s="9">
        <v>100048.44</v>
      </c>
    </row>
    <row r="364" spans="1:4" thickTop="1" thickBot="1">
      <c r="A364" s="24">
        <v>42367</v>
      </c>
      <c r="B364" s="3">
        <v>42367</v>
      </c>
      <c r="C364" s="4">
        <v>42367</v>
      </c>
      <c r="D364" s="9">
        <v>111647.54</v>
      </c>
    </row>
    <row r="365" spans="1:4" thickTop="1" thickBot="1">
      <c r="A365" s="24">
        <v>42368</v>
      </c>
      <c r="B365" s="3">
        <v>42368</v>
      </c>
      <c r="C365" s="4">
        <v>42368</v>
      </c>
      <c r="D365" s="9">
        <v>128552.13499999999</v>
      </c>
    </row>
    <row r="366" spans="1:4" thickTop="1" thickBot="1">
      <c r="A366" s="24">
        <v>42369</v>
      </c>
      <c r="B366" s="3">
        <v>42369</v>
      </c>
      <c r="C366" s="4">
        <v>42369</v>
      </c>
      <c r="D366" s="9">
        <v>146473.83499999999</v>
      </c>
    </row>
    <row r="367" spans="1:4" thickTop="1" thickBot="1">
      <c r="A367" s="24">
        <v>42370</v>
      </c>
      <c r="B367" s="3">
        <v>42370</v>
      </c>
      <c r="C367" s="4">
        <v>42370</v>
      </c>
      <c r="D367" s="9">
        <v>116040.925</v>
      </c>
    </row>
    <row r="368" spans="1:4" thickTop="1" thickBot="1">
      <c r="A368" s="24">
        <v>42371</v>
      </c>
      <c r="B368" s="3">
        <v>42371</v>
      </c>
      <c r="C368" s="4">
        <v>42371</v>
      </c>
      <c r="D368" s="9">
        <v>99622.64</v>
      </c>
    </row>
    <row r="369" spans="1:4" thickTop="1" thickBot="1">
      <c r="A369" s="24">
        <v>42372</v>
      </c>
      <c r="B369" s="3">
        <v>42372</v>
      </c>
      <c r="C369" s="4">
        <v>42372</v>
      </c>
      <c r="D369" s="9">
        <v>97656.445000000007</v>
      </c>
    </row>
    <row r="370" spans="1:4" thickTop="1" thickBot="1">
      <c r="A370" s="24">
        <v>42373</v>
      </c>
      <c r="B370" s="3">
        <v>42373</v>
      </c>
      <c r="C370" s="4">
        <v>42373</v>
      </c>
      <c r="D370" s="9">
        <v>110932.505</v>
      </c>
    </row>
    <row r="371" spans="1:4" thickTop="1" thickBot="1">
      <c r="A371" s="24">
        <v>42374</v>
      </c>
      <c r="B371" s="3">
        <v>42374</v>
      </c>
      <c r="C371" s="4">
        <v>42374</v>
      </c>
      <c r="D371" s="9">
        <v>117873.58</v>
      </c>
    </row>
    <row r="372" spans="1:4" thickTop="1" thickBot="1">
      <c r="A372" s="24">
        <v>42375</v>
      </c>
      <c r="B372" s="3">
        <v>42375</v>
      </c>
      <c r="C372" s="4">
        <v>42375</v>
      </c>
      <c r="D372" s="9">
        <v>115064.265</v>
      </c>
    </row>
    <row r="373" spans="1:4" thickTop="1" thickBot="1">
      <c r="A373" s="24">
        <v>42376</v>
      </c>
      <c r="B373" s="3">
        <v>42376</v>
      </c>
      <c r="C373" s="4">
        <v>42376</v>
      </c>
      <c r="D373" s="9">
        <v>112392.69500000001</v>
      </c>
    </row>
    <row r="374" spans="1:4" thickTop="1" thickBot="1">
      <c r="A374" s="24">
        <v>42377</v>
      </c>
      <c r="B374" s="3">
        <v>42377</v>
      </c>
      <c r="C374" s="4">
        <v>42377</v>
      </c>
      <c r="D374" s="9">
        <v>111879.54</v>
      </c>
    </row>
    <row r="375" spans="1:4" thickTop="1" thickBot="1">
      <c r="A375" s="24">
        <v>42378</v>
      </c>
      <c r="B375" s="3">
        <v>42378</v>
      </c>
      <c r="C375" s="4">
        <v>42378</v>
      </c>
      <c r="D375" s="9">
        <v>105482.69500000001</v>
      </c>
    </row>
    <row r="376" spans="1:4" thickTop="1" thickBot="1">
      <c r="A376" s="24">
        <v>42379</v>
      </c>
      <c r="B376" s="3">
        <v>42379</v>
      </c>
      <c r="C376" s="4">
        <v>42379</v>
      </c>
      <c r="D376" s="9">
        <v>113049.145</v>
      </c>
    </row>
    <row r="377" spans="1:4" thickTop="1" thickBot="1">
      <c r="A377" s="24">
        <v>42380</v>
      </c>
      <c r="B377" s="3">
        <v>42380</v>
      </c>
      <c r="C377" s="4">
        <v>42380</v>
      </c>
      <c r="D377" s="9">
        <v>141133.08499999999</v>
      </c>
    </row>
    <row r="378" spans="1:4" thickTop="1" thickBot="1">
      <c r="A378" s="24">
        <v>42381</v>
      </c>
      <c r="B378" s="3">
        <v>42381</v>
      </c>
      <c r="C378" s="4">
        <v>42381</v>
      </c>
      <c r="D378" s="9">
        <v>135006.10999999999</v>
      </c>
    </row>
    <row r="379" spans="1:4" thickTop="1" thickBot="1">
      <c r="A379" s="24">
        <v>42382</v>
      </c>
      <c r="B379" s="3">
        <v>42382</v>
      </c>
      <c r="C379" s="4">
        <v>42382</v>
      </c>
      <c r="D379" s="9">
        <v>160011.07500000001</v>
      </c>
    </row>
    <row r="380" spans="1:4" thickTop="1" thickBot="1">
      <c r="A380" s="24">
        <v>42383</v>
      </c>
      <c r="B380" s="3">
        <v>42383</v>
      </c>
      <c r="C380" s="4">
        <v>42383</v>
      </c>
      <c r="D380" s="9">
        <v>120396.33500000001</v>
      </c>
    </row>
    <row r="381" spans="1:4" thickTop="1" thickBot="1">
      <c r="A381" s="24">
        <v>42384</v>
      </c>
      <c r="B381" s="3">
        <v>42384</v>
      </c>
      <c r="C381" s="4">
        <v>42384</v>
      </c>
      <c r="D381" s="9">
        <v>113244.79</v>
      </c>
    </row>
    <row r="382" spans="1:4" thickTop="1" thickBot="1">
      <c r="A382" s="24">
        <v>42385</v>
      </c>
      <c r="B382" s="3">
        <v>42385</v>
      </c>
      <c r="C382" s="4">
        <v>42385</v>
      </c>
      <c r="D382" s="9">
        <v>103046.17</v>
      </c>
    </row>
    <row r="383" spans="1:4" thickTop="1" thickBot="1">
      <c r="A383" s="24">
        <v>42386</v>
      </c>
      <c r="B383" s="3">
        <v>42386</v>
      </c>
      <c r="C383" s="4">
        <v>42386</v>
      </c>
      <c r="D383" s="9">
        <v>114097.07</v>
      </c>
    </row>
    <row r="384" spans="1:4" thickTop="1" thickBot="1">
      <c r="A384" s="24">
        <v>42387</v>
      </c>
      <c r="B384" s="3">
        <v>42387</v>
      </c>
      <c r="C384" s="4">
        <v>42387</v>
      </c>
      <c r="D384" s="9">
        <v>147817.58499999999</v>
      </c>
    </row>
    <row r="385" spans="1:4" thickTop="1" thickBot="1">
      <c r="A385" s="24">
        <v>42388</v>
      </c>
      <c r="B385" s="3">
        <v>42388</v>
      </c>
      <c r="C385" s="4">
        <v>42388</v>
      </c>
      <c r="D385" s="9">
        <v>148612.37</v>
      </c>
    </row>
    <row r="386" spans="1:4" thickTop="1" thickBot="1">
      <c r="A386" s="24">
        <v>42389</v>
      </c>
      <c r="B386" s="3">
        <v>42389</v>
      </c>
      <c r="C386" s="4">
        <v>42389</v>
      </c>
      <c r="D386" s="9">
        <v>142471.51</v>
      </c>
    </row>
    <row r="387" spans="1:4" thickTop="1" thickBot="1">
      <c r="A387" s="24">
        <v>42390</v>
      </c>
      <c r="B387" s="3">
        <v>42390</v>
      </c>
      <c r="C387" s="4">
        <v>42390</v>
      </c>
      <c r="D387" s="9">
        <v>139450.61499999999</v>
      </c>
    </row>
    <row r="388" spans="1:4" thickTop="1" thickBot="1">
      <c r="A388" s="24">
        <v>42391</v>
      </c>
      <c r="B388" s="3">
        <v>42391</v>
      </c>
      <c r="C388" s="4">
        <v>42391</v>
      </c>
      <c r="D388" s="9">
        <v>129135.185</v>
      </c>
    </row>
    <row r="389" spans="1:4" thickTop="1" thickBot="1">
      <c r="A389" s="24">
        <v>42392</v>
      </c>
      <c r="B389" s="3">
        <v>42392</v>
      </c>
      <c r="C389" s="4">
        <v>42392</v>
      </c>
      <c r="D389" s="9">
        <v>108097.845</v>
      </c>
    </row>
    <row r="390" spans="1:4" thickTop="1" thickBot="1">
      <c r="A390" s="24">
        <v>42393</v>
      </c>
      <c r="B390" s="3">
        <v>42393</v>
      </c>
      <c r="C390" s="4">
        <v>42393</v>
      </c>
      <c r="D390" s="9">
        <v>103396.3</v>
      </c>
    </row>
    <row r="391" spans="1:4" thickTop="1" thickBot="1">
      <c r="A391" s="24">
        <v>42394</v>
      </c>
      <c r="B391" s="3">
        <v>42394</v>
      </c>
      <c r="C391" s="4">
        <v>42394</v>
      </c>
      <c r="D391" s="9">
        <v>112649.60000000001</v>
      </c>
    </row>
    <row r="392" spans="1:4" thickTop="1" thickBot="1">
      <c r="A392" s="24">
        <v>42395</v>
      </c>
      <c r="B392" s="3">
        <v>42395</v>
      </c>
      <c r="C392" s="4">
        <v>42395</v>
      </c>
      <c r="D392" s="9">
        <v>110152.815</v>
      </c>
    </row>
    <row r="393" spans="1:4" thickTop="1" thickBot="1">
      <c r="A393" s="24">
        <v>42396</v>
      </c>
      <c r="B393" s="3">
        <v>42396</v>
      </c>
      <c r="C393" s="4">
        <v>42396</v>
      </c>
      <c r="D393" s="9">
        <v>133718.035</v>
      </c>
    </row>
    <row r="394" spans="1:4" thickTop="1" thickBot="1">
      <c r="A394" s="24">
        <v>42397</v>
      </c>
      <c r="B394" s="3">
        <v>42397</v>
      </c>
      <c r="C394" s="4">
        <v>42397</v>
      </c>
      <c r="D394" s="9">
        <v>134169.82999999999</v>
      </c>
    </row>
    <row r="395" spans="1:4" thickTop="1" thickBot="1">
      <c r="A395" s="24">
        <v>42398</v>
      </c>
      <c r="B395" s="3">
        <v>42398</v>
      </c>
      <c r="C395" s="4">
        <v>42398</v>
      </c>
      <c r="D395" s="9">
        <v>123615.21</v>
      </c>
    </row>
    <row r="396" spans="1:4" thickTop="1" thickBot="1">
      <c r="A396" s="24">
        <v>42399</v>
      </c>
      <c r="B396" s="3">
        <v>42399</v>
      </c>
      <c r="C396" s="4">
        <v>42399</v>
      </c>
      <c r="D396" s="9">
        <v>107579.345</v>
      </c>
    </row>
    <row r="397" spans="1:4" thickTop="1" thickBot="1">
      <c r="A397" s="24">
        <v>42400</v>
      </c>
      <c r="B397" s="3">
        <v>42400</v>
      </c>
      <c r="C397" s="4">
        <v>42400</v>
      </c>
      <c r="D397" s="9">
        <v>101279.65</v>
      </c>
    </row>
    <row r="398" spans="1:4" thickTop="1" thickBot="1">
      <c r="A398" s="24">
        <v>42401</v>
      </c>
      <c r="B398" s="3">
        <v>42401</v>
      </c>
      <c r="C398" s="4">
        <v>42401</v>
      </c>
      <c r="D398" s="9">
        <v>121942.895</v>
      </c>
    </row>
    <row r="399" spans="1:4" thickTop="1" thickBot="1">
      <c r="A399" s="24">
        <v>42402</v>
      </c>
      <c r="B399" s="3">
        <v>42402</v>
      </c>
      <c r="C399" s="4">
        <v>42402</v>
      </c>
      <c r="D399" s="9">
        <v>133989.155</v>
      </c>
    </row>
    <row r="400" spans="1:4" thickTop="1" thickBot="1">
      <c r="A400" s="24">
        <v>42403</v>
      </c>
      <c r="B400" s="3">
        <v>42403</v>
      </c>
      <c r="C400" s="4">
        <v>42403</v>
      </c>
      <c r="D400" s="9">
        <v>122594.47500000001</v>
      </c>
    </row>
    <row r="401" spans="1:4" thickTop="1" thickBot="1">
      <c r="A401" s="24">
        <v>42404</v>
      </c>
      <c r="B401" s="3">
        <v>42404</v>
      </c>
      <c r="C401" s="4">
        <v>42404</v>
      </c>
      <c r="D401" s="9">
        <v>119919.605</v>
      </c>
    </row>
    <row r="402" spans="1:4" thickTop="1" thickBot="1">
      <c r="A402" s="24">
        <v>42405</v>
      </c>
      <c r="B402" s="3">
        <v>42405</v>
      </c>
      <c r="C402" s="4">
        <v>42405</v>
      </c>
      <c r="D402" s="9">
        <v>126330.55</v>
      </c>
    </row>
    <row r="403" spans="1:4" thickTop="1" thickBot="1">
      <c r="A403" s="24">
        <v>42406</v>
      </c>
      <c r="B403" s="3">
        <v>42406</v>
      </c>
      <c r="C403" s="4">
        <v>42406</v>
      </c>
      <c r="D403" s="9">
        <v>123737.01</v>
      </c>
    </row>
    <row r="404" spans="1:4" thickTop="1" thickBot="1">
      <c r="A404" s="24">
        <v>42407</v>
      </c>
      <c r="B404" s="3">
        <v>42407</v>
      </c>
      <c r="C404" s="4">
        <v>42407</v>
      </c>
      <c r="D404" s="9">
        <v>124436.81</v>
      </c>
    </row>
    <row r="405" spans="1:4" thickTop="1" thickBot="1">
      <c r="A405" s="24">
        <v>42408</v>
      </c>
      <c r="B405" s="3">
        <v>42408</v>
      </c>
      <c r="C405" s="4">
        <v>42408</v>
      </c>
      <c r="D405" s="9">
        <v>129327.22500000001</v>
      </c>
    </row>
    <row r="406" spans="1:4" thickTop="1" thickBot="1">
      <c r="A406" s="24">
        <v>42409</v>
      </c>
      <c r="B406" s="3">
        <v>42409</v>
      </c>
      <c r="C406" s="4">
        <v>42409</v>
      </c>
      <c r="D406" s="9">
        <v>131271.26500000001</v>
      </c>
    </row>
    <row r="407" spans="1:4" thickTop="1" thickBot="1">
      <c r="A407" s="24">
        <v>42410</v>
      </c>
      <c r="B407" s="3">
        <v>42410</v>
      </c>
      <c r="C407" s="4">
        <v>42410</v>
      </c>
      <c r="D407" s="9">
        <v>132265.005</v>
      </c>
    </row>
    <row r="408" spans="1:4" thickTop="1" thickBot="1">
      <c r="A408" s="24">
        <v>42411</v>
      </c>
      <c r="B408" s="3">
        <v>42411</v>
      </c>
      <c r="C408" s="4">
        <v>42411</v>
      </c>
      <c r="D408" s="9">
        <v>131003.79</v>
      </c>
    </row>
    <row r="409" spans="1:4" thickTop="1" thickBot="1">
      <c r="A409" s="24">
        <v>42412</v>
      </c>
      <c r="B409" s="3">
        <v>42412</v>
      </c>
      <c r="C409" s="4">
        <v>42412</v>
      </c>
      <c r="D409" s="9">
        <v>133845.51999999999</v>
      </c>
    </row>
    <row r="410" spans="1:4" thickTop="1" thickBot="1">
      <c r="A410" s="24">
        <v>42413</v>
      </c>
      <c r="B410" s="3">
        <v>42413</v>
      </c>
      <c r="C410" s="4">
        <v>42413</v>
      </c>
      <c r="D410" s="9">
        <v>120839.995</v>
      </c>
    </row>
    <row r="411" spans="1:4" thickTop="1" thickBot="1">
      <c r="A411" s="24">
        <v>42414</v>
      </c>
      <c r="B411" s="3">
        <v>42414</v>
      </c>
      <c r="C411" s="4">
        <v>42414</v>
      </c>
      <c r="D411" s="9">
        <v>104364.735</v>
      </c>
    </row>
    <row r="412" spans="1:4" thickTop="1" thickBot="1">
      <c r="A412" s="24">
        <v>42415</v>
      </c>
      <c r="B412" s="3">
        <v>42415</v>
      </c>
      <c r="C412" s="4">
        <v>42415</v>
      </c>
      <c r="D412" s="9">
        <v>120863.325</v>
      </c>
    </row>
    <row r="413" spans="1:4" thickTop="1" thickBot="1">
      <c r="A413" s="24">
        <v>42416</v>
      </c>
      <c r="B413" s="3">
        <v>42416</v>
      </c>
      <c r="C413" s="4">
        <v>42416</v>
      </c>
      <c r="D413" s="9">
        <v>117062.035</v>
      </c>
    </row>
    <row r="414" spans="1:4" thickTop="1" thickBot="1">
      <c r="A414" s="24">
        <v>42417</v>
      </c>
      <c r="B414" s="3">
        <v>42417</v>
      </c>
      <c r="C414" s="4">
        <v>42417</v>
      </c>
      <c r="D414" s="9">
        <v>119481.79</v>
      </c>
    </row>
    <row r="415" spans="1:4" thickTop="1" thickBot="1">
      <c r="A415" s="24">
        <v>42418</v>
      </c>
      <c r="B415" s="3">
        <v>42418</v>
      </c>
      <c r="C415" s="4">
        <v>42418</v>
      </c>
      <c r="D415" s="9">
        <v>125964.185</v>
      </c>
    </row>
    <row r="416" spans="1:4" thickTop="1" thickBot="1">
      <c r="A416" s="24">
        <v>42419</v>
      </c>
      <c r="B416" s="3">
        <v>42419</v>
      </c>
      <c r="C416" s="4">
        <v>42419</v>
      </c>
      <c r="D416" s="9">
        <v>122991.66</v>
      </c>
    </row>
    <row r="417" spans="1:4" thickTop="1" thickBot="1">
      <c r="A417" s="24">
        <v>42420</v>
      </c>
      <c r="B417" s="3">
        <v>42420</v>
      </c>
      <c r="C417" s="4">
        <v>42420</v>
      </c>
      <c r="D417" s="9">
        <v>105911.71</v>
      </c>
    </row>
    <row r="418" spans="1:4" thickTop="1" thickBot="1">
      <c r="A418" s="24">
        <v>42421</v>
      </c>
      <c r="B418" s="3">
        <v>42421</v>
      </c>
      <c r="C418" s="4">
        <v>42421</v>
      </c>
      <c r="D418" s="9">
        <v>107884.355</v>
      </c>
    </row>
    <row r="419" spans="1:4" thickTop="1" thickBot="1">
      <c r="A419" s="24">
        <v>42422</v>
      </c>
      <c r="B419" s="3">
        <v>42422</v>
      </c>
      <c r="C419" s="4">
        <v>42422</v>
      </c>
      <c r="D419" s="9">
        <v>130527.325</v>
      </c>
    </row>
    <row r="420" spans="1:4" thickTop="1" thickBot="1">
      <c r="A420" s="24">
        <v>42423</v>
      </c>
      <c r="B420" s="3">
        <v>42423</v>
      </c>
      <c r="C420" s="4">
        <v>42423</v>
      </c>
      <c r="D420" s="9">
        <v>156924.82999999999</v>
      </c>
    </row>
    <row r="421" spans="1:4" thickTop="1" thickBot="1">
      <c r="A421" s="24">
        <v>42424</v>
      </c>
      <c r="B421" s="3">
        <v>42424</v>
      </c>
      <c r="C421" s="4">
        <v>42424</v>
      </c>
      <c r="D421" s="9">
        <v>152419.41500000001</v>
      </c>
    </row>
    <row r="422" spans="1:4" thickTop="1" thickBot="1">
      <c r="A422" s="24">
        <v>42425</v>
      </c>
      <c r="B422" s="3">
        <v>42425</v>
      </c>
      <c r="C422" s="4">
        <v>42425</v>
      </c>
      <c r="D422" s="9">
        <v>138064.85500000001</v>
      </c>
    </row>
    <row r="423" spans="1:4" thickTop="1" thickBot="1">
      <c r="A423" s="24">
        <v>42426</v>
      </c>
      <c r="B423" s="3">
        <v>42426</v>
      </c>
      <c r="C423" s="4">
        <v>42426</v>
      </c>
      <c r="D423" s="9">
        <v>122575.935</v>
      </c>
    </row>
    <row r="424" spans="1:4" thickTop="1" thickBot="1">
      <c r="A424" s="24">
        <v>42427</v>
      </c>
      <c r="B424" s="3">
        <v>42427</v>
      </c>
      <c r="C424" s="4">
        <v>42427</v>
      </c>
      <c r="D424" s="9">
        <v>110545.84</v>
      </c>
    </row>
    <row r="425" spans="1:4" thickTop="1" thickBot="1">
      <c r="A425" s="24">
        <v>42428</v>
      </c>
      <c r="B425" s="3">
        <v>42428</v>
      </c>
      <c r="C425" s="4">
        <v>42428</v>
      </c>
      <c r="D425" s="9">
        <v>105781.985</v>
      </c>
    </row>
    <row r="426" spans="1:4" thickTop="1" thickBot="1">
      <c r="A426" s="24">
        <v>42429</v>
      </c>
      <c r="B426" s="3">
        <v>42429</v>
      </c>
      <c r="C426" s="4">
        <v>42429</v>
      </c>
      <c r="D426" s="9">
        <v>125400.08</v>
      </c>
    </row>
    <row r="427" spans="1:4" thickTop="1" thickBot="1">
      <c r="A427" s="24">
        <v>42430</v>
      </c>
      <c r="B427" s="3">
        <v>42430</v>
      </c>
      <c r="C427" s="4">
        <v>42430</v>
      </c>
      <c r="D427" s="9">
        <v>142242.595</v>
      </c>
    </row>
    <row r="428" spans="1:4" thickTop="1" thickBot="1">
      <c r="A428" s="24">
        <v>42431</v>
      </c>
      <c r="B428" s="3">
        <v>42431</v>
      </c>
      <c r="C428" s="4">
        <v>42431</v>
      </c>
      <c r="D428" s="9">
        <v>145182.98000000001</v>
      </c>
    </row>
    <row r="429" spans="1:4" thickTop="1" thickBot="1">
      <c r="A429" s="24">
        <v>42432</v>
      </c>
      <c r="B429" s="3">
        <v>42432</v>
      </c>
      <c r="C429" s="4">
        <v>42432</v>
      </c>
      <c r="D429" s="9">
        <v>136226.12</v>
      </c>
    </row>
    <row r="430" spans="1:4" thickTop="1" thickBot="1">
      <c r="A430" s="24">
        <v>42433</v>
      </c>
      <c r="B430" s="3">
        <v>42433</v>
      </c>
      <c r="C430" s="4">
        <v>42433</v>
      </c>
      <c r="D430" s="9">
        <v>149376.57</v>
      </c>
    </row>
    <row r="431" spans="1:4" thickTop="1" thickBot="1">
      <c r="A431" s="24">
        <v>42434</v>
      </c>
      <c r="B431" s="3">
        <v>42434</v>
      </c>
      <c r="C431" s="4">
        <v>42434</v>
      </c>
      <c r="D431" s="9">
        <v>124692.315</v>
      </c>
    </row>
    <row r="432" spans="1:4" thickTop="1" thickBot="1">
      <c r="A432" s="24">
        <v>42435</v>
      </c>
      <c r="B432" s="3">
        <v>42435</v>
      </c>
      <c r="C432" s="4">
        <v>42435</v>
      </c>
      <c r="D432" s="9">
        <v>117707.95</v>
      </c>
    </row>
    <row r="433" spans="1:4" thickTop="1" thickBot="1">
      <c r="A433" s="24">
        <v>42436</v>
      </c>
      <c r="B433" s="3">
        <v>42436</v>
      </c>
      <c r="C433" s="4">
        <v>42436</v>
      </c>
      <c r="D433" s="9">
        <v>131465.82500000001</v>
      </c>
    </row>
    <row r="434" spans="1:4" thickTop="1" thickBot="1">
      <c r="A434" s="24">
        <v>42437</v>
      </c>
      <c r="B434" s="3">
        <v>42437</v>
      </c>
      <c r="C434" s="4">
        <v>42437</v>
      </c>
      <c r="D434" s="9">
        <v>160285.01500000001</v>
      </c>
    </row>
    <row r="435" spans="1:4" thickTop="1" thickBot="1">
      <c r="A435" s="24">
        <v>42438</v>
      </c>
      <c r="B435" s="3">
        <v>42438</v>
      </c>
      <c r="C435" s="4">
        <v>42438</v>
      </c>
      <c r="D435" s="9">
        <v>152599.125</v>
      </c>
    </row>
    <row r="436" spans="1:4" thickTop="1" thickBot="1">
      <c r="A436" s="24">
        <v>42439</v>
      </c>
      <c r="B436" s="3">
        <v>42439</v>
      </c>
      <c r="C436" s="4">
        <v>42439</v>
      </c>
      <c r="D436" s="9">
        <v>135635.70499999999</v>
      </c>
    </row>
    <row r="437" spans="1:4" thickTop="1" thickBot="1">
      <c r="A437" s="24">
        <v>42440</v>
      </c>
      <c r="B437" s="3">
        <v>42440</v>
      </c>
      <c r="C437" s="4">
        <v>42440</v>
      </c>
      <c r="D437" s="9">
        <v>141414.35</v>
      </c>
    </row>
    <row r="438" spans="1:4" thickTop="1" thickBot="1">
      <c r="A438" s="24">
        <v>42441</v>
      </c>
      <c r="B438" s="3">
        <v>42441</v>
      </c>
      <c r="C438" s="4">
        <v>42441</v>
      </c>
      <c r="D438" s="9">
        <v>119690.755</v>
      </c>
    </row>
    <row r="439" spans="1:4" thickTop="1" thickBot="1">
      <c r="A439" s="24">
        <v>42442</v>
      </c>
      <c r="B439" s="3">
        <v>42442</v>
      </c>
      <c r="C439" s="4">
        <v>42442</v>
      </c>
      <c r="D439" s="9">
        <v>111329.62</v>
      </c>
    </row>
    <row r="440" spans="1:4" thickTop="1" thickBot="1">
      <c r="A440" s="24">
        <v>42443</v>
      </c>
      <c r="B440" s="3">
        <v>42443</v>
      </c>
      <c r="C440" s="4">
        <v>42443</v>
      </c>
      <c r="D440" s="9">
        <v>105388.57</v>
      </c>
    </row>
    <row r="441" spans="1:4" thickTop="1" thickBot="1">
      <c r="A441" s="24">
        <v>42444</v>
      </c>
      <c r="B441" s="3">
        <v>42444</v>
      </c>
      <c r="C441" s="4">
        <v>42444</v>
      </c>
      <c r="D441" s="9">
        <v>123073.98</v>
      </c>
    </row>
    <row r="442" spans="1:4" thickTop="1" thickBot="1">
      <c r="A442" s="24">
        <v>42445</v>
      </c>
      <c r="B442" s="3">
        <v>42445</v>
      </c>
      <c r="C442" s="4">
        <v>42445</v>
      </c>
      <c r="D442" s="9">
        <v>135047.625</v>
      </c>
    </row>
    <row r="443" spans="1:4" thickTop="1" thickBot="1">
      <c r="A443" s="24">
        <v>42446</v>
      </c>
      <c r="B443" s="3">
        <v>42446</v>
      </c>
      <c r="C443" s="4">
        <v>42446</v>
      </c>
      <c r="D443" s="9">
        <v>143184.80499999999</v>
      </c>
    </row>
    <row r="444" spans="1:4" thickTop="1" thickBot="1">
      <c r="A444" s="24">
        <v>42447</v>
      </c>
      <c r="B444" s="3">
        <v>42447</v>
      </c>
      <c r="C444" s="4">
        <v>42447</v>
      </c>
      <c r="D444" s="9">
        <v>118189.72</v>
      </c>
    </row>
    <row r="445" spans="1:4" thickTop="1" thickBot="1">
      <c r="A445" s="24">
        <v>42448</v>
      </c>
      <c r="B445" s="3">
        <v>42448</v>
      </c>
      <c r="C445" s="4">
        <v>42448</v>
      </c>
      <c r="D445" s="9">
        <v>105484.1</v>
      </c>
    </row>
    <row r="446" spans="1:4" thickTop="1" thickBot="1">
      <c r="A446" s="24">
        <v>42449</v>
      </c>
      <c r="B446" s="3">
        <v>42449</v>
      </c>
      <c r="C446" s="4">
        <v>42449</v>
      </c>
      <c r="D446" s="9">
        <v>100394.06</v>
      </c>
    </row>
    <row r="447" spans="1:4" thickTop="1" thickBot="1">
      <c r="A447" s="24">
        <v>42450</v>
      </c>
      <c r="B447" s="3">
        <v>42450</v>
      </c>
      <c r="C447" s="4">
        <v>42450</v>
      </c>
      <c r="D447" s="9">
        <v>117796.715</v>
      </c>
    </row>
    <row r="448" spans="1:4" thickTop="1" thickBot="1">
      <c r="A448" s="24">
        <v>42451</v>
      </c>
      <c r="B448" s="3">
        <v>42451</v>
      </c>
      <c r="C448" s="4">
        <v>42451</v>
      </c>
      <c r="D448" s="9">
        <v>124081.46</v>
      </c>
    </row>
    <row r="449" spans="1:4" thickTop="1" thickBot="1">
      <c r="A449" s="24">
        <v>42452</v>
      </c>
      <c r="B449" s="3">
        <v>42452</v>
      </c>
      <c r="C449" s="4">
        <v>42452</v>
      </c>
      <c r="D449" s="9">
        <v>126074.895</v>
      </c>
    </row>
    <row r="450" spans="1:4" thickTop="1" thickBot="1">
      <c r="A450" s="24">
        <v>42453</v>
      </c>
      <c r="B450" s="3">
        <v>42453</v>
      </c>
      <c r="C450" s="4">
        <v>42453</v>
      </c>
      <c r="D450" s="9">
        <v>125072.73</v>
      </c>
    </row>
    <row r="451" spans="1:4" thickTop="1" thickBot="1">
      <c r="A451" s="24">
        <v>42454</v>
      </c>
      <c r="B451" s="3">
        <v>42454</v>
      </c>
      <c r="C451" s="4">
        <v>42454</v>
      </c>
      <c r="D451" s="9">
        <v>101740.89</v>
      </c>
    </row>
    <row r="452" spans="1:4" thickTop="1" thickBot="1">
      <c r="A452" s="24">
        <v>42455</v>
      </c>
      <c r="B452" s="3">
        <v>42455</v>
      </c>
      <c r="C452" s="4">
        <v>42455</v>
      </c>
      <c r="D452" s="9">
        <v>102726.745</v>
      </c>
    </row>
    <row r="453" spans="1:4" thickTop="1" thickBot="1">
      <c r="A453" s="24">
        <v>42456</v>
      </c>
      <c r="B453" s="3">
        <v>42456</v>
      </c>
      <c r="C453" s="4">
        <v>42456</v>
      </c>
      <c r="D453" s="9">
        <v>98324.645000000004</v>
      </c>
    </row>
    <row r="454" spans="1:4" thickTop="1" thickBot="1">
      <c r="A454" s="24">
        <v>42457</v>
      </c>
      <c r="B454" s="3">
        <v>42457</v>
      </c>
      <c r="C454" s="4">
        <v>42457</v>
      </c>
      <c r="D454" s="9">
        <v>102746.6</v>
      </c>
    </row>
    <row r="455" spans="1:4" thickTop="1" thickBot="1">
      <c r="A455" s="24">
        <v>42458</v>
      </c>
      <c r="B455" s="3">
        <v>42458</v>
      </c>
      <c r="C455" s="4">
        <v>42458</v>
      </c>
      <c r="D455" s="9">
        <v>118281.13</v>
      </c>
    </row>
    <row r="456" spans="1:4" thickTop="1" thickBot="1">
      <c r="A456" s="24">
        <v>42459</v>
      </c>
      <c r="B456" s="3">
        <v>42459</v>
      </c>
      <c r="C456" s="4">
        <v>42459</v>
      </c>
      <c r="D456" s="9">
        <v>122625.21</v>
      </c>
    </row>
    <row r="457" spans="1:4" thickTop="1" thickBot="1">
      <c r="A457" s="24">
        <v>42460</v>
      </c>
      <c r="B457" s="3">
        <v>42460</v>
      </c>
      <c r="C457" s="4">
        <v>42460</v>
      </c>
      <c r="D457" s="9">
        <v>122964.715</v>
      </c>
    </row>
    <row r="458" spans="1:4" thickTop="1" thickBot="1">
      <c r="A458" s="24">
        <v>42461</v>
      </c>
      <c r="B458" s="3">
        <v>42461</v>
      </c>
      <c r="C458" s="4">
        <v>42461</v>
      </c>
      <c r="D458" s="9">
        <v>116321.60000000001</v>
      </c>
    </row>
    <row r="459" spans="1:4" thickTop="1" thickBot="1">
      <c r="A459" s="24">
        <v>42462</v>
      </c>
      <c r="B459" s="3">
        <v>42462</v>
      </c>
      <c r="C459" s="4">
        <v>42462</v>
      </c>
      <c r="D459" s="9">
        <v>102832.72</v>
      </c>
    </row>
    <row r="460" spans="1:4" thickTop="1" thickBot="1">
      <c r="A460" s="24">
        <v>42463</v>
      </c>
      <c r="B460" s="3">
        <v>42463</v>
      </c>
      <c r="C460" s="4">
        <v>42463</v>
      </c>
      <c r="D460" s="9">
        <v>102084</v>
      </c>
    </row>
    <row r="461" spans="1:4" thickTop="1" thickBot="1">
      <c r="A461" s="24">
        <v>42464</v>
      </c>
      <c r="B461" s="3">
        <v>42464</v>
      </c>
      <c r="C461" s="4">
        <v>42464</v>
      </c>
      <c r="D461" s="9">
        <v>120445.735</v>
      </c>
    </row>
    <row r="462" spans="1:4" thickTop="1" thickBot="1">
      <c r="A462" s="24">
        <v>42465</v>
      </c>
      <c r="B462" s="3">
        <v>42465</v>
      </c>
      <c r="C462" s="4">
        <v>42465</v>
      </c>
      <c r="D462" s="9">
        <v>120371.235</v>
      </c>
    </row>
    <row r="463" spans="1:4" thickTop="1" thickBot="1">
      <c r="A463" s="24">
        <v>42466</v>
      </c>
      <c r="B463" s="3">
        <v>42466</v>
      </c>
      <c r="C463" s="4">
        <v>42466</v>
      </c>
      <c r="D463" s="9">
        <v>125657.125</v>
      </c>
    </row>
    <row r="464" spans="1:4" thickTop="1" thickBot="1">
      <c r="A464" s="24">
        <v>42467</v>
      </c>
      <c r="B464" s="3">
        <v>42467</v>
      </c>
      <c r="C464" s="4">
        <v>42467</v>
      </c>
      <c r="D464" s="9">
        <v>125663.33</v>
      </c>
    </row>
    <row r="465" spans="1:4" thickTop="1" thickBot="1">
      <c r="A465" s="24">
        <v>42468</v>
      </c>
      <c r="B465" s="3">
        <v>42468</v>
      </c>
      <c r="C465" s="4">
        <v>42468</v>
      </c>
      <c r="D465" s="9">
        <v>124266.88499999999</v>
      </c>
    </row>
    <row r="466" spans="1:4" thickTop="1" thickBot="1">
      <c r="A466" s="24">
        <v>42469</v>
      </c>
      <c r="B466" s="3">
        <v>42469</v>
      </c>
      <c r="C466" s="4">
        <v>42469</v>
      </c>
      <c r="D466" s="9">
        <v>109044.9</v>
      </c>
    </row>
    <row r="467" spans="1:4" thickTop="1" thickBot="1">
      <c r="A467" s="24">
        <v>42470</v>
      </c>
      <c r="B467" s="3">
        <v>42470</v>
      </c>
      <c r="C467" s="4">
        <v>42470</v>
      </c>
      <c r="D467" s="9">
        <v>99845.345000000001</v>
      </c>
    </row>
    <row r="468" spans="1:4" thickTop="1" thickBot="1">
      <c r="A468" s="24">
        <v>42471</v>
      </c>
      <c r="B468" s="3">
        <v>42471</v>
      </c>
      <c r="C468" s="4">
        <v>42471</v>
      </c>
      <c r="D468" s="9">
        <v>118614.005</v>
      </c>
    </row>
    <row r="469" spans="1:4" thickTop="1" thickBot="1">
      <c r="A469" s="24">
        <v>42472</v>
      </c>
      <c r="B469" s="3">
        <v>42472</v>
      </c>
      <c r="C469" s="4">
        <v>42472</v>
      </c>
      <c r="D469" s="9">
        <v>123808.76</v>
      </c>
    </row>
    <row r="470" spans="1:4" thickTop="1" thickBot="1">
      <c r="A470" s="24">
        <v>42473</v>
      </c>
      <c r="B470" s="3">
        <v>42473</v>
      </c>
      <c r="C470" s="4">
        <v>42473</v>
      </c>
      <c r="D470" s="9">
        <v>124686.63</v>
      </c>
    </row>
    <row r="471" spans="1:4" thickTop="1" thickBot="1">
      <c r="A471" s="24">
        <v>42474</v>
      </c>
      <c r="B471" s="3">
        <v>42474</v>
      </c>
      <c r="C471" s="4">
        <v>42474</v>
      </c>
      <c r="D471" s="9">
        <v>126519.065</v>
      </c>
    </row>
    <row r="472" spans="1:4" thickTop="1" thickBot="1">
      <c r="A472" s="24">
        <v>42475</v>
      </c>
      <c r="B472" s="3">
        <v>42475</v>
      </c>
      <c r="C472" s="4">
        <v>42475</v>
      </c>
      <c r="D472" s="9">
        <v>124721.485</v>
      </c>
    </row>
    <row r="473" spans="1:4" thickTop="1" thickBot="1">
      <c r="A473" s="24">
        <v>42476</v>
      </c>
      <c r="B473" s="3">
        <v>42476</v>
      </c>
      <c r="C473" s="4">
        <v>42476</v>
      </c>
      <c r="D473" s="9">
        <v>108525.965</v>
      </c>
    </row>
    <row r="474" spans="1:4" thickTop="1" thickBot="1">
      <c r="A474" s="24">
        <v>42477</v>
      </c>
      <c r="B474" s="3">
        <v>42477</v>
      </c>
      <c r="C474" s="4">
        <v>42477</v>
      </c>
      <c r="D474" s="9">
        <v>100526.30499999999</v>
      </c>
    </row>
    <row r="475" spans="1:4" thickTop="1" thickBot="1">
      <c r="A475" s="24">
        <v>42478</v>
      </c>
      <c r="B475" s="3">
        <v>42478</v>
      </c>
      <c r="C475" s="4">
        <v>42478</v>
      </c>
      <c r="D475" s="9">
        <v>123441.82</v>
      </c>
    </row>
    <row r="476" spans="1:4" thickTop="1" thickBot="1">
      <c r="A476" s="24">
        <v>42479</v>
      </c>
      <c r="B476" s="3">
        <v>42479</v>
      </c>
      <c r="C476" s="4">
        <v>42479</v>
      </c>
      <c r="D476" s="9">
        <v>126846.44500000001</v>
      </c>
    </row>
    <row r="477" spans="1:4" thickTop="1" thickBot="1">
      <c r="A477" s="24">
        <v>42480</v>
      </c>
      <c r="B477" s="3">
        <v>42480</v>
      </c>
      <c r="C477" s="4">
        <v>42480</v>
      </c>
      <c r="D477" s="9">
        <v>125204.785</v>
      </c>
    </row>
    <row r="478" spans="1:4" thickTop="1" thickBot="1">
      <c r="A478" s="24">
        <v>42481</v>
      </c>
      <c r="B478" s="3">
        <v>42481</v>
      </c>
      <c r="C478" s="4">
        <v>42481</v>
      </c>
      <c r="D478" s="9">
        <v>125514.14</v>
      </c>
    </row>
    <row r="479" spans="1:4" thickTop="1" thickBot="1">
      <c r="A479" s="24">
        <v>42482</v>
      </c>
      <c r="B479" s="3">
        <v>42482</v>
      </c>
      <c r="C479" s="4">
        <v>42482</v>
      </c>
      <c r="D479" s="9">
        <v>120124.30499999999</v>
      </c>
    </row>
    <row r="480" spans="1:4" thickTop="1" thickBot="1">
      <c r="A480" s="24">
        <v>42483</v>
      </c>
      <c r="B480" s="3">
        <v>42483</v>
      </c>
      <c r="C480" s="4">
        <v>42483</v>
      </c>
      <c r="D480" s="9">
        <v>108773.745</v>
      </c>
    </row>
    <row r="481" spans="1:4" thickTop="1" thickBot="1">
      <c r="A481" s="24">
        <v>42484</v>
      </c>
      <c r="B481" s="3">
        <v>42484</v>
      </c>
      <c r="C481" s="4">
        <v>42484</v>
      </c>
      <c r="D481" s="9">
        <v>105642.28</v>
      </c>
    </row>
    <row r="482" spans="1:4" thickTop="1" thickBot="1">
      <c r="A482" s="24">
        <v>42485</v>
      </c>
      <c r="B482" s="3">
        <v>42485</v>
      </c>
      <c r="C482" s="4">
        <v>42485</v>
      </c>
      <c r="D482" s="9">
        <v>104072.435</v>
      </c>
    </row>
    <row r="483" spans="1:4" thickTop="1" thickBot="1">
      <c r="A483" s="24">
        <v>42486</v>
      </c>
      <c r="B483" s="3">
        <v>42486</v>
      </c>
      <c r="C483" s="4">
        <v>42486</v>
      </c>
      <c r="D483" s="9">
        <v>117437.66499999999</v>
      </c>
    </row>
    <row r="484" spans="1:4" thickTop="1" thickBot="1">
      <c r="A484" s="24">
        <v>42487</v>
      </c>
      <c r="B484" s="3">
        <v>42487</v>
      </c>
      <c r="C484" s="4">
        <v>42487</v>
      </c>
      <c r="D484" s="9">
        <v>118531.5</v>
      </c>
    </row>
    <row r="485" spans="1:4" thickTop="1" thickBot="1">
      <c r="A485" s="24">
        <v>42488</v>
      </c>
      <c r="B485" s="3">
        <v>42488</v>
      </c>
      <c r="C485" s="4">
        <v>42488</v>
      </c>
      <c r="D485" s="9">
        <v>126847.02</v>
      </c>
    </row>
    <row r="486" spans="1:4" thickTop="1" thickBot="1">
      <c r="A486" s="24">
        <v>42489</v>
      </c>
      <c r="B486" s="3">
        <v>42489</v>
      </c>
      <c r="C486" s="4">
        <v>42489</v>
      </c>
      <c r="D486" s="9">
        <v>122054.13</v>
      </c>
    </row>
    <row r="487" spans="1:4" thickTop="1" thickBot="1">
      <c r="A487" s="24">
        <v>42490</v>
      </c>
      <c r="B487" s="3">
        <v>42490</v>
      </c>
      <c r="C487" s="4">
        <v>42490</v>
      </c>
      <c r="D487" s="9">
        <v>103505.19500000001</v>
      </c>
    </row>
    <row r="488" spans="1:4" thickTop="1" thickBot="1">
      <c r="A488" s="24">
        <v>42491</v>
      </c>
      <c r="B488" s="3">
        <v>42491</v>
      </c>
      <c r="C488" s="4">
        <v>42491</v>
      </c>
      <c r="D488" s="9">
        <v>98873.535000000003</v>
      </c>
    </row>
    <row r="489" spans="1:4" thickTop="1" thickBot="1">
      <c r="A489" s="24">
        <v>42492</v>
      </c>
      <c r="B489" s="3">
        <v>42492</v>
      </c>
      <c r="C489" s="4">
        <v>42492</v>
      </c>
      <c r="D489" s="9">
        <v>116969.63</v>
      </c>
    </row>
    <row r="490" spans="1:4" thickTop="1" thickBot="1">
      <c r="A490" s="24">
        <v>42493</v>
      </c>
      <c r="B490" s="3">
        <v>42493</v>
      </c>
      <c r="C490" s="4">
        <v>42493</v>
      </c>
      <c r="D490" s="9">
        <v>119014.44500000001</v>
      </c>
    </row>
    <row r="491" spans="1:4" thickTop="1" thickBot="1">
      <c r="A491" s="24">
        <v>42494</v>
      </c>
      <c r="B491" s="3">
        <v>42494</v>
      </c>
      <c r="C491" s="4">
        <v>42494</v>
      </c>
      <c r="D491" s="9">
        <v>124525.185</v>
      </c>
    </row>
    <row r="492" spans="1:4" thickTop="1" thickBot="1">
      <c r="A492" s="24">
        <v>42495</v>
      </c>
      <c r="B492" s="3">
        <v>42495</v>
      </c>
      <c r="C492" s="4">
        <v>42495</v>
      </c>
      <c r="D492" s="9">
        <v>118192.05499999999</v>
      </c>
    </row>
    <row r="493" spans="1:4" thickTop="1" thickBot="1">
      <c r="A493" s="24">
        <v>42496</v>
      </c>
      <c r="B493" s="3">
        <v>42496</v>
      </c>
      <c r="C493" s="4">
        <v>42496</v>
      </c>
      <c r="D493" s="9">
        <v>120421.32</v>
      </c>
    </row>
    <row r="494" spans="1:4" thickTop="1" thickBot="1">
      <c r="A494" s="24">
        <v>42497</v>
      </c>
      <c r="B494" s="3">
        <v>42497</v>
      </c>
      <c r="C494" s="4">
        <v>42497</v>
      </c>
      <c r="D494" s="9">
        <v>106052.64</v>
      </c>
    </row>
    <row r="495" spans="1:4" thickTop="1" thickBot="1">
      <c r="A495" s="24">
        <v>42498</v>
      </c>
      <c r="B495" s="3">
        <v>42498</v>
      </c>
      <c r="C495" s="4">
        <v>42498</v>
      </c>
      <c r="D495" s="9">
        <v>103487.28</v>
      </c>
    </row>
    <row r="496" spans="1:4" thickTop="1" thickBot="1">
      <c r="A496" s="24">
        <v>42499</v>
      </c>
      <c r="B496" s="3">
        <v>42499</v>
      </c>
      <c r="C496" s="4">
        <v>42499</v>
      </c>
      <c r="D496" s="9">
        <v>119781.13499999999</v>
      </c>
    </row>
    <row r="497" spans="1:4" thickTop="1" thickBot="1">
      <c r="A497" s="24">
        <v>42500</v>
      </c>
      <c r="B497" s="3">
        <v>42500</v>
      </c>
      <c r="C497" s="4">
        <v>42500</v>
      </c>
      <c r="D497" s="9">
        <v>119611.88</v>
      </c>
    </row>
    <row r="498" spans="1:4" thickTop="1" thickBot="1">
      <c r="A498" s="24">
        <v>42501</v>
      </c>
      <c r="B498" s="3">
        <v>42501</v>
      </c>
      <c r="C498" s="4">
        <v>42501</v>
      </c>
      <c r="D498" s="9">
        <v>123616.28</v>
      </c>
    </row>
    <row r="499" spans="1:4" thickTop="1" thickBot="1">
      <c r="A499" s="24">
        <v>42502</v>
      </c>
      <c r="B499" s="3">
        <v>42502</v>
      </c>
      <c r="C499" s="4">
        <v>42502</v>
      </c>
      <c r="D499" s="9">
        <v>120693.53</v>
      </c>
    </row>
    <row r="500" spans="1:4" thickTop="1" thickBot="1">
      <c r="A500" s="24">
        <v>42503</v>
      </c>
      <c r="B500" s="3">
        <v>42503</v>
      </c>
      <c r="C500" s="4">
        <v>42503</v>
      </c>
      <c r="D500" s="9">
        <v>118800.07</v>
      </c>
    </row>
    <row r="501" spans="1:4" thickTop="1" thickBot="1">
      <c r="A501" s="24">
        <v>42504</v>
      </c>
      <c r="B501" s="3">
        <v>42504</v>
      </c>
      <c r="C501" s="4">
        <v>42504</v>
      </c>
      <c r="D501" s="9">
        <v>101945.995</v>
      </c>
    </row>
    <row r="502" spans="1:4" thickTop="1" thickBot="1">
      <c r="A502" s="24">
        <v>42505</v>
      </c>
      <c r="B502" s="3">
        <v>42505</v>
      </c>
      <c r="C502" s="4">
        <v>42505</v>
      </c>
      <c r="D502" s="9">
        <v>99697.62</v>
      </c>
    </row>
    <row r="503" spans="1:4" thickTop="1" thickBot="1">
      <c r="A503" s="24">
        <v>42506</v>
      </c>
      <c r="B503" s="3">
        <v>42506</v>
      </c>
      <c r="C503" s="4">
        <v>42506</v>
      </c>
      <c r="D503" s="9">
        <v>121182.69500000001</v>
      </c>
    </row>
    <row r="504" spans="1:4" thickTop="1" thickBot="1">
      <c r="A504" s="24">
        <v>42507</v>
      </c>
      <c r="B504" s="3">
        <v>42507</v>
      </c>
      <c r="C504" s="4">
        <v>42507</v>
      </c>
      <c r="D504" s="9">
        <v>124209.405</v>
      </c>
    </row>
    <row r="505" spans="1:4" thickTop="1" thickBot="1">
      <c r="A505" s="24">
        <v>42508</v>
      </c>
      <c r="B505" s="3">
        <v>42508</v>
      </c>
      <c r="C505" s="4">
        <v>42508</v>
      </c>
      <c r="D505" s="9">
        <v>124352.215</v>
      </c>
    </row>
    <row r="506" spans="1:4" thickTop="1" thickBot="1">
      <c r="A506" s="24">
        <v>42509</v>
      </c>
      <c r="B506" s="3">
        <v>42509</v>
      </c>
      <c r="C506" s="4">
        <v>42509</v>
      </c>
      <c r="D506" s="9">
        <v>124392.29</v>
      </c>
    </row>
    <row r="507" spans="1:4" thickTop="1" thickBot="1">
      <c r="A507" s="24">
        <v>42510</v>
      </c>
      <c r="B507" s="3">
        <v>42510</v>
      </c>
      <c r="C507" s="4">
        <v>42510</v>
      </c>
      <c r="D507" s="9">
        <v>127705.84</v>
      </c>
    </row>
    <row r="508" spans="1:4" thickTop="1" thickBot="1">
      <c r="A508" s="24">
        <v>42511</v>
      </c>
      <c r="B508" s="3">
        <v>42511</v>
      </c>
      <c r="C508" s="4">
        <v>42511</v>
      </c>
      <c r="D508" s="9">
        <v>112336.78</v>
      </c>
    </row>
    <row r="509" spans="1:4" thickTop="1" thickBot="1">
      <c r="A509" s="24">
        <v>42512</v>
      </c>
      <c r="B509" s="3">
        <v>42512</v>
      </c>
      <c r="C509" s="4">
        <v>42512</v>
      </c>
      <c r="D509" s="9">
        <v>101618.98</v>
      </c>
    </row>
    <row r="510" spans="1:4" thickTop="1" thickBot="1">
      <c r="A510" s="24">
        <v>42513</v>
      </c>
      <c r="B510" s="3">
        <v>42513</v>
      </c>
      <c r="C510" s="4">
        <v>42513</v>
      </c>
      <c r="D510" s="9">
        <v>121424.42</v>
      </c>
    </row>
    <row r="511" spans="1:4" thickTop="1" thickBot="1">
      <c r="A511" s="24">
        <v>42514</v>
      </c>
      <c r="B511" s="3">
        <v>42514</v>
      </c>
      <c r="C511" s="4">
        <v>42514</v>
      </c>
      <c r="D511" s="9">
        <v>131916.405</v>
      </c>
    </row>
    <row r="512" spans="1:4" thickTop="1" thickBot="1">
      <c r="A512" s="24">
        <v>42515</v>
      </c>
      <c r="B512" s="3">
        <v>42515</v>
      </c>
      <c r="C512" s="4">
        <v>42515</v>
      </c>
      <c r="D512" s="9">
        <v>132170.04999999999</v>
      </c>
    </row>
    <row r="513" spans="1:4" thickTop="1" thickBot="1">
      <c r="A513" s="24">
        <v>42516</v>
      </c>
      <c r="B513" s="3">
        <v>42516</v>
      </c>
      <c r="C513" s="4">
        <v>42516</v>
      </c>
      <c r="D513" s="9">
        <v>137080.875</v>
      </c>
    </row>
    <row r="514" spans="1:4" thickTop="1" thickBot="1">
      <c r="A514" s="24">
        <v>42517</v>
      </c>
      <c r="B514" s="3">
        <v>42517</v>
      </c>
      <c r="C514" s="4">
        <v>42517</v>
      </c>
      <c r="D514" s="9">
        <v>134317.62</v>
      </c>
    </row>
    <row r="515" spans="1:4" thickTop="1" thickBot="1">
      <c r="A515" s="24">
        <v>42518</v>
      </c>
      <c r="B515" s="3">
        <v>42518</v>
      </c>
      <c r="C515" s="4">
        <v>42518</v>
      </c>
      <c r="D515" s="9">
        <v>119938.795</v>
      </c>
    </row>
    <row r="516" spans="1:4" thickTop="1" thickBot="1">
      <c r="A516" s="24">
        <v>42519</v>
      </c>
      <c r="B516" s="3">
        <v>42519</v>
      </c>
      <c r="C516" s="4">
        <v>42519</v>
      </c>
      <c r="D516" s="9">
        <v>118751.965</v>
      </c>
    </row>
    <row r="517" spans="1:4" thickTop="1" thickBot="1">
      <c r="A517" s="24">
        <v>42520</v>
      </c>
      <c r="B517" s="3">
        <v>42520</v>
      </c>
      <c r="C517" s="4">
        <v>42520</v>
      </c>
      <c r="D517" s="9">
        <v>134983.95499999999</v>
      </c>
    </row>
    <row r="518" spans="1:4" thickTop="1" thickBot="1">
      <c r="A518" s="24">
        <v>42521</v>
      </c>
      <c r="B518" s="3">
        <v>42521</v>
      </c>
      <c r="C518" s="4">
        <v>42521</v>
      </c>
      <c r="D518" s="9">
        <v>140402.15</v>
      </c>
    </row>
    <row r="519" spans="1:4" thickTop="1" thickBot="1">
      <c r="A519" s="24">
        <v>42522</v>
      </c>
      <c r="B519" s="3">
        <v>42522</v>
      </c>
      <c r="C519" s="4">
        <v>42522</v>
      </c>
      <c r="D519" s="9">
        <v>141195.03</v>
      </c>
    </row>
    <row r="520" spans="1:4" thickTop="1" thickBot="1">
      <c r="A520" s="24">
        <v>42523</v>
      </c>
      <c r="B520" s="3">
        <v>42523</v>
      </c>
      <c r="C520" s="4">
        <v>42523</v>
      </c>
      <c r="D520" s="9">
        <v>141292.56</v>
      </c>
    </row>
    <row r="521" spans="1:4" thickTop="1" thickBot="1">
      <c r="A521" s="24">
        <v>42524</v>
      </c>
      <c r="B521" s="3">
        <v>42524</v>
      </c>
      <c r="C521" s="4">
        <v>42524</v>
      </c>
      <c r="D521" s="9">
        <v>137717.255</v>
      </c>
    </row>
    <row r="522" spans="1:4" thickTop="1" thickBot="1">
      <c r="A522" s="24">
        <v>42525</v>
      </c>
      <c r="B522" s="3">
        <v>42525</v>
      </c>
      <c r="C522" s="4">
        <v>42525</v>
      </c>
      <c r="D522" s="9">
        <v>122764.33</v>
      </c>
    </row>
    <row r="523" spans="1:4" thickTop="1" thickBot="1">
      <c r="A523" s="24">
        <v>42526</v>
      </c>
      <c r="B523" s="3">
        <v>42526</v>
      </c>
      <c r="C523" s="4">
        <v>42526</v>
      </c>
      <c r="D523" s="9">
        <v>116052.80499999999</v>
      </c>
    </row>
    <row r="524" spans="1:4" thickTop="1" thickBot="1">
      <c r="A524" s="24">
        <v>42527</v>
      </c>
      <c r="B524" s="3">
        <v>42527</v>
      </c>
      <c r="C524" s="4">
        <v>42527</v>
      </c>
      <c r="D524" s="9">
        <v>134829.755</v>
      </c>
    </row>
    <row r="525" spans="1:4" thickTop="1" thickBot="1">
      <c r="A525" s="24">
        <v>42528</v>
      </c>
      <c r="B525" s="3">
        <v>42528</v>
      </c>
      <c r="C525" s="4">
        <v>42528</v>
      </c>
      <c r="D525" s="9">
        <v>135306.005</v>
      </c>
    </row>
    <row r="526" spans="1:4" thickTop="1" thickBot="1">
      <c r="A526" s="24">
        <v>42529</v>
      </c>
      <c r="B526" s="3">
        <v>42529</v>
      </c>
      <c r="C526" s="4">
        <v>42529</v>
      </c>
      <c r="D526" s="9">
        <v>137305.35500000001</v>
      </c>
    </row>
    <row r="527" spans="1:4" thickTop="1" thickBot="1">
      <c r="A527" s="24">
        <v>42530</v>
      </c>
      <c r="B527" s="3">
        <v>42530</v>
      </c>
      <c r="C527" s="4">
        <v>42530</v>
      </c>
      <c r="D527" s="9">
        <v>132859.30499999999</v>
      </c>
    </row>
    <row r="528" spans="1:4" thickTop="1" thickBot="1">
      <c r="A528" s="24">
        <v>42531</v>
      </c>
      <c r="B528" s="3">
        <v>42531</v>
      </c>
      <c r="C528" s="4">
        <v>42531</v>
      </c>
      <c r="D528" s="9">
        <v>132209.51500000001</v>
      </c>
    </row>
    <row r="529" spans="1:4" thickTop="1" thickBot="1">
      <c r="A529" s="24">
        <v>42532</v>
      </c>
      <c r="B529" s="3">
        <v>42532</v>
      </c>
      <c r="C529" s="4">
        <v>42532</v>
      </c>
      <c r="D529" s="9">
        <v>120753.43</v>
      </c>
    </row>
    <row r="530" spans="1:4" thickTop="1" thickBot="1">
      <c r="A530" s="24">
        <v>42533</v>
      </c>
      <c r="B530" s="3">
        <v>42533</v>
      </c>
      <c r="C530" s="4">
        <v>42533</v>
      </c>
      <c r="D530" s="9">
        <v>122771.53</v>
      </c>
    </row>
    <row r="531" spans="1:4" thickTop="1" thickBot="1">
      <c r="A531" s="24">
        <v>42534</v>
      </c>
      <c r="B531" s="3">
        <v>42534</v>
      </c>
      <c r="C531" s="4">
        <v>42534</v>
      </c>
      <c r="D531" s="9">
        <v>122106.95</v>
      </c>
    </row>
    <row r="532" spans="1:4" thickTop="1" thickBot="1">
      <c r="A532" s="24">
        <v>42535</v>
      </c>
      <c r="B532" s="3">
        <v>42535</v>
      </c>
      <c r="C532" s="4">
        <v>42535</v>
      </c>
      <c r="D532" s="9">
        <v>138466.56</v>
      </c>
    </row>
    <row r="533" spans="1:4" thickTop="1" thickBot="1">
      <c r="A533" s="24">
        <v>42536</v>
      </c>
      <c r="B533" s="3">
        <v>42536</v>
      </c>
      <c r="C533" s="4">
        <v>42536</v>
      </c>
      <c r="D533" s="9">
        <v>140904.59</v>
      </c>
    </row>
    <row r="534" spans="1:4" thickTop="1" thickBot="1">
      <c r="A534" s="24">
        <v>42537</v>
      </c>
      <c r="B534" s="3">
        <v>42537</v>
      </c>
      <c r="C534" s="4">
        <v>42537</v>
      </c>
      <c r="D534" s="9">
        <v>140741.16500000001</v>
      </c>
    </row>
    <row r="535" spans="1:4" thickTop="1" thickBot="1">
      <c r="A535" s="24">
        <v>42538</v>
      </c>
      <c r="B535" s="3">
        <v>42538</v>
      </c>
      <c r="C535" s="4">
        <v>42538</v>
      </c>
      <c r="D535" s="9">
        <v>138023.10999999999</v>
      </c>
    </row>
    <row r="536" spans="1:4" thickTop="1" thickBot="1">
      <c r="A536" s="24">
        <v>42539</v>
      </c>
      <c r="B536" s="3">
        <v>42539</v>
      </c>
      <c r="C536" s="4">
        <v>42539</v>
      </c>
      <c r="D536" s="9">
        <v>123162.185</v>
      </c>
    </row>
    <row r="537" spans="1:4" thickTop="1" thickBot="1">
      <c r="A537" s="24">
        <v>42540</v>
      </c>
      <c r="B537" s="3">
        <v>42540</v>
      </c>
      <c r="C537" s="4">
        <v>42540</v>
      </c>
      <c r="D537" s="9">
        <v>119662.16499999999</v>
      </c>
    </row>
    <row r="538" spans="1:4" thickTop="1" thickBot="1">
      <c r="A538" s="24">
        <v>42541</v>
      </c>
      <c r="B538" s="3">
        <v>42541</v>
      </c>
      <c r="C538" s="4">
        <v>42541</v>
      </c>
      <c r="D538" s="9">
        <v>134435.11499999999</v>
      </c>
    </row>
    <row r="539" spans="1:4" thickTop="1" thickBot="1">
      <c r="A539" s="24">
        <v>42542</v>
      </c>
      <c r="B539" s="3">
        <v>42542</v>
      </c>
      <c r="C539" s="4">
        <v>42542</v>
      </c>
      <c r="D539" s="9">
        <v>137511.315</v>
      </c>
    </row>
    <row r="540" spans="1:4" thickTop="1" thickBot="1">
      <c r="A540" s="24">
        <v>42543</v>
      </c>
      <c r="B540" s="3">
        <v>42543</v>
      </c>
      <c r="C540" s="4">
        <v>42543</v>
      </c>
      <c r="D540" s="9">
        <v>133813.285</v>
      </c>
    </row>
    <row r="541" spans="1:4" thickTop="1" thickBot="1">
      <c r="A541" s="24">
        <v>42544</v>
      </c>
      <c r="B541" s="3">
        <v>42544</v>
      </c>
      <c r="C541" s="4">
        <v>42544</v>
      </c>
      <c r="D541" s="9">
        <v>136740.005</v>
      </c>
    </row>
    <row r="542" spans="1:4" thickTop="1" thickBot="1">
      <c r="A542" s="24">
        <v>42545</v>
      </c>
      <c r="B542" s="3">
        <v>42545</v>
      </c>
      <c r="C542" s="4">
        <v>42545</v>
      </c>
      <c r="D542" s="9">
        <v>144658.38</v>
      </c>
    </row>
    <row r="543" spans="1:4" thickTop="1" thickBot="1">
      <c r="A543" s="24">
        <v>42546</v>
      </c>
      <c r="B543" s="3">
        <v>42546</v>
      </c>
      <c r="C543" s="4">
        <v>42546</v>
      </c>
      <c r="D543" s="9">
        <v>131730.83499999999</v>
      </c>
    </row>
    <row r="544" spans="1:4" thickTop="1" thickBot="1">
      <c r="A544" s="24">
        <v>42547</v>
      </c>
      <c r="B544" s="3">
        <v>42547</v>
      </c>
      <c r="C544" s="4">
        <v>42547</v>
      </c>
      <c r="D544" s="9">
        <v>126455.935</v>
      </c>
    </row>
    <row r="545" spans="1:4" thickTop="1" thickBot="1">
      <c r="A545" s="24">
        <v>42548</v>
      </c>
      <c r="B545" s="3">
        <v>42548</v>
      </c>
      <c r="C545" s="4">
        <v>42548</v>
      </c>
      <c r="D545" s="9">
        <v>148639.995</v>
      </c>
    </row>
    <row r="546" spans="1:4" thickTop="1" thickBot="1">
      <c r="A546" s="24">
        <v>42549</v>
      </c>
      <c r="B546" s="3">
        <v>42549</v>
      </c>
      <c r="C546" s="4">
        <v>42549</v>
      </c>
      <c r="D546" s="9">
        <v>142146.31</v>
      </c>
    </row>
    <row r="547" spans="1:4" thickTop="1" thickBot="1">
      <c r="A547" s="24">
        <v>42550</v>
      </c>
      <c r="B547" s="3">
        <v>42550</v>
      </c>
      <c r="C547" s="4">
        <v>42550</v>
      </c>
      <c r="D547" s="9">
        <v>136071.965</v>
      </c>
    </row>
    <row r="548" spans="1:4" thickTop="1" thickBot="1">
      <c r="A548" s="24">
        <v>42551</v>
      </c>
      <c r="B548" s="3">
        <v>42551</v>
      </c>
      <c r="C548" s="4">
        <v>42551</v>
      </c>
      <c r="D548" s="9">
        <v>141078.46</v>
      </c>
    </row>
    <row r="549" spans="1:4" thickTop="1" thickBot="1">
      <c r="A549" s="24">
        <v>42552</v>
      </c>
      <c r="B549" s="3">
        <v>42552</v>
      </c>
      <c r="C549" s="4">
        <v>42552</v>
      </c>
      <c r="D549" s="9">
        <v>136676.715</v>
      </c>
    </row>
    <row r="550" spans="1:4" thickTop="1" thickBot="1">
      <c r="A550" s="24">
        <v>42553</v>
      </c>
      <c r="B550" s="3">
        <v>42553</v>
      </c>
      <c r="C550" s="4">
        <v>42553</v>
      </c>
      <c r="D550" s="9">
        <v>118683.565</v>
      </c>
    </row>
    <row r="551" spans="1:4" thickTop="1" thickBot="1">
      <c r="A551" s="24">
        <v>42554</v>
      </c>
      <c r="B551" s="3">
        <v>42554</v>
      </c>
      <c r="C551" s="4">
        <v>42554</v>
      </c>
      <c r="D551" s="9">
        <v>112556.405</v>
      </c>
    </row>
    <row r="552" spans="1:4" thickTop="1" thickBot="1">
      <c r="A552" s="24">
        <v>42555</v>
      </c>
      <c r="B552" s="3">
        <v>42555</v>
      </c>
      <c r="C552" s="4">
        <v>42555</v>
      </c>
      <c r="D552" s="9">
        <v>135712.245</v>
      </c>
    </row>
    <row r="553" spans="1:4" thickTop="1" thickBot="1">
      <c r="A553" s="24">
        <v>42556</v>
      </c>
      <c r="B553" s="3">
        <v>42556</v>
      </c>
      <c r="C553" s="4">
        <v>42556</v>
      </c>
      <c r="D553" s="9">
        <v>142401.79500000001</v>
      </c>
    </row>
    <row r="554" spans="1:4" thickTop="1" thickBot="1">
      <c r="A554" s="24">
        <v>42557</v>
      </c>
      <c r="B554" s="3">
        <v>42557</v>
      </c>
      <c r="C554" s="4">
        <v>42557</v>
      </c>
      <c r="D554" s="9">
        <v>134056.095</v>
      </c>
    </row>
    <row r="555" spans="1:4" thickTop="1" thickBot="1">
      <c r="A555" s="24">
        <v>42558</v>
      </c>
      <c r="B555" s="3">
        <v>42558</v>
      </c>
      <c r="C555" s="4">
        <v>42558</v>
      </c>
      <c r="D555" s="9">
        <v>138768.04500000001</v>
      </c>
    </row>
    <row r="556" spans="1:4" thickTop="1" thickBot="1">
      <c r="A556" s="24">
        <v>42559</v>
      </c>
      <c r="B556" s="3">
        <v>42559</v>
      </c>
      <c r="C556" s="4">
        <v>42559</v>
      </c>
      <c r="D556" s="9">
        <v>136690.04999999999</v>
      </c>
    </row>
    <row r="557" spans="1:4" thickTop="1" thickBot="1">
      <c r="A557" s="24">
        <v>42560</v>
      </c>
      <c r="B557" s="3">
        <v>42560</v>
      </c>
      <c r="C557" s="4">
        <v>42560</v>
      </c>
      <c r="D557" s="9">
        <v>122369.535</v>
      </c>
    </row>
    <row r="558" spans="1:4" thickTop="1" thickBot="1">
      <c r="A558" s="24">
        <v>42561</v>
      </c>
      <c r="B558" s="3">
        <v>42561</v>
      </c>
      <c r="C558" s="4">
        <v>42561</v>
      </c>
      <c r="D558" s="9">
        <v>119218.23</v>
      </c>
    </row>
    <row r="559" spans="1:4" thickTop="1" thickBot="1">
      <c r="A559" s="24">
        <v>42562</v>
      </c>
      <c r="B559" s="3">
        <v>42562</v>
      </c>
      <c r="C559" s="4">
        <v>42562</v>
      </c>
      <c r="D559" s="9">
        <v>128207.125</v>
      </c>
    </row>
    <row r="560" spans="1:4" thickTop="1" thickBot="1">
      <c r="A560" s="24">
        <v>42563</v>
      </c>
      <c r="B560" s="3">
        <v>42563</v>
      </c>
      <c r="C560" s="4">
        <v>42563</v>
      </c>
      <c r="D560" s="9">
        <v>137582.19500000001</v>
      </c>
    </row>
    <row r="561" spans="1:4" thickTop="1" thickBot="1">
      <c r="A561" s="24">
        <v>42564</v>
      </c>
      <c r="B561" s="3">
        <v>42564</v>
      </c>
      <c r="C561" s="4">
        <v>42564</v>
      </c>
      <c r="D561" s="9">
        <v>145728.26</v>
      </c>
    </row>
    <row r="562" spans="1:4" thickTop="1" thickBot="1">
      <c r="A562" s="24">
        <v>42565</v>
      </c>
      <c r="B562" s="3">
        <v>42565</v>
      </c>
      <c r="C562" s="4">
        <v>42565</v>
      </c>
      <c r="D562" s="9">
        <v>144103.70499999999</v>
      </c>
    </row>
    <row r="563" spans="1:4" thickTop="1" thickBot="1">
      <c r="A563" s="24">
        <v>42566</v>
      </c>
      <c r="B563" s="3">
        <v>42566</v>
      </c>
      <c r="C563" s="4">
        <v>42566</v>
      </c>
      <c r="D563" s="9">
        <v>141166.85</v>
      </c>
    </row>
    <row r="564" spans="1:4" thickTop="1" thickBot="1">
      <c r="A564" s="24">
        <v>42567</v>
      </c>
      <c r="B564" s="3">
        <v>42567</v>
      </c>
      <c r="C564" s="4">
        <v>42567</v>
      </c>
      <c r="D564" s="9">
        <v>120659.15</v>
      </c>
    </row>
    <row r="565" spans="1:4" thickTop="1" thickBot="1">
      <c r="A565" s="24">
        <v>42568</v>
      </c>
      <c r="B565" s="3">
        <v>42568</v>
      </c>
      <c r="C565" s="4">
        <v>42568</v>
      </c>
      <c r="D565" s="9">
        <v>113418.125</v>
      </c>
    </row>
    <row r="566" spans="1:4" thickTop="1" thickBot="1">
      <c r="A566" s="24">
        <v>42569</v>
      </c>
      <c r="B566" s="3">
        <v>42569</v>
      </c>
      <c r="C566" s="4">
        <v>42569</v>
      </c>
      <c r="D566" s="9">
        <v>127367.015</v>
      </c>
    </row>
    <row r="567" spans="1:4" thickTop="1" thickBot="1">
      <c r="A567" s="24">
        <v>42570</v>
      </c>
      <c r="B567" s="3">
        <v>42570</v>
      </c>
      <c r="C567" s="4">
        <v>42570</v>
      </c>
      <c r="D567" s="9">
        <v>137028.04999999999</v>
      </c>
    </row>
    <row r="568" spans="1:4" thickTop="1" thickBot="1">
      <c r="A568" s="24">
        <v>42571</v>
      </c>
      <c r="B568" s="3">
        <v>42571</v>
      </c>
      <c r="C568" s="4">
        <v>42571</v>
      </c>
      <c r="D568" s="9">
        <v>136850.14000000001</v>
      </c>
    </row>
    <row r="569" spans="1:4" thickTop="1" thickBot="1">
      <c r="A569" s="24">
        <v>42572</v>
      </c>
      <c r="B569" s="3">
        <v>42572</v>
      </c>
      <c r="C569" s="4">
        <v>42572</v>
      </c>
      <c r="D569" s="9">
        <v>136127.125</v>
      </c>
    </row>
    <row r="570" spans="1:4" thickTop="1" thickBot="1">
      <c r="A570" s="24">
        <v>42573</v>
      </c>
      <c r="B570" s="3">
        <v>42573</v>
      </c>
      <c r="C570" s="4">
        <v>42573</v>
      </c>
      <c r="D570" s="9">
        <v>128777.82</v>
      </c>
    </row>
    <row r="571" spans="1:4" thickTop="1" thickBot="1">
      <c r="A571" s="24">
        <v>42574</v>
      </c>
      <c r="B571" s="3">
        <v>42574</v>
      </c>
      <c r="C571" s="4">
        <v>42574</v>
      </c>
      <c r="D571" s="9">
        <v>119888.575</v>
      </c>
    </row>
    <row r="572" spans="1:4" thickTop="1" thickBot="1">
      <c r="A572" s="24">
        <v>42575</v>
      </c>
      <c r="B572" s="3">
        <v>42575</v>
      </c>
      <c r="C572" s="4">
        <v>42575</v>
      </c>
      <c r="D572" s="9">
        <v>120126.905</v>
      </c>
    </row>
    <row r="573" spans="1:4" thickTop="1" thickBot="1">
      <c r="A573" s="24">
        <v>42576</v>
      </c>
      <c r="B573" s="3">
        <v>42576</v>
      </c>
      <c r="C573" s="4">
        <v>42576</v>
      </c>
      <c r="D573" s="9">
        <v>138134.63500000001</v>
      </c>
    </row>
    <row r="574" spans="1:4" thickTop="1" thickBot="1">
      <c r="A574" s="24">
        <v>42577</v>
      </c>
      <c r="B574" s="3">
        <v>42577</v>
      </c>
      <c r="C574" s="4">
        <v>42577</v>
      </c>
      <c r="D574" s="9">
        <v>146465.69</v>
      </c>
    </row>
    <row r="575" spans="1:4" thickTop="1" thickBot="1">
      <c r="A575" s="24">
        <v>42578</v>
      </c>
      <c r="B575" s="3">
        <v>42578</v>
      </c>
      <c r="C575" s="4">
        <v>42578</v>
      </c>
      <c r="D575" s="9">
        <v>143209.755</v>
      </c>
    </row>
    <row r="576" spans="1:4" thickTop="1" thickBot="1">
      <c r="A576" s="24">
        <v>42579</v>
      </c>
      <c r="B576" s="3">
        <v>42579</v>
      </c>
      <c r="C576" s="4">
        <v>42579</v>
      </c>
      <c r="D576" s="9">
        <v>142341.63500000001</v>
      </c>
    </row>
    <row r="577" spans="1:4" thickTop="1" thickBot="1">
      <c r="A577" s="24">
        <v>42580</v>
      </c>
      <c r="B577" s="3">
        <v>42580</v>
      </c>
      <c r="C577" s="4">
        <v>42580</v>
      </c>
      <c r="D577" s="9">
        <v>139822.93</v>
      </c>
    </row>
    <row r="578" spans="1:4" thickTop="1" thickBot="1">
      <c r="A578" s="24">
        <v>42581</v>
      </c>
      <c r="B578" s="3">
        <v>42581</v>
      </c>
      <c r="C578" s="4">
        <v>42581</v>
      </c>
      <c r="D578" s="9">
        <v>121548.535</v>
      </c>
    </row>
    <row r="579" spans="1:4" thickTop="1" thickBot="1">
      <c r="A579" s="24">
        <v>42582</v>
      </c>
      <c r="B579" s="3">
        <v>42582</v>
      </c>
      <c r="C579" s="4">
        <v>42582</v>
      </c>
      <c r="D579" s="9">
        <v>114481.28</v>
      </c>
    </row>
    <row r="580" spans="1:4" thickTop="1" thickBot="1">
      <c r="A580" s="24">
        <v>42583</v>
      </c>
      <c r="B580" s="3">
        <v>42583</v>
      </c>
      <c r="C580" s="4">
        <v>42583</v>
      </c>
      <c r="D580" s="9">
        <v>137934.845</v>
      </c>
    </row>
    <row r="581" spans="1:4" thickTop="1" thickBot="1">
      <c r="A581" s="24">
        <v>42584</v>
      </c>
      <c r="B581" s="3">
        <v>42584</v>
      </c>
      <c r="C581" s="4">
        <v>42584</v>
      </c>
      <c r="D581" s="9">
        <v>137301.69</v>
      </c>
    </row>
    <row r="582" spans="1:4" thickTop="1" thickBot="1">
      <c r="A582" s="24">
        <v>42585</v>
      </c>
      <c r="B582" s="3">
        <v>42585</v>
      </c>
      <c r="C582" s="4">
        <v>42585</v>
      </c>
      <c r="D582" s="9">
        <v>140922.715</v>
      </c>
    </row>
    <row r="583" spans="1:4" thickTop="1" thickBot="1">
      <c r="A583" s="24">
        <v>42586</v>
      </c>
      <c r="B583" s="3">
        <v>42586</v>
      </c>
      <c r="C583" s="4">
        <v>42586</v>
      </c>
      <c r="D583" s="9">
        <v>142671.51</v>
      </c>
    </row>
    <row r="584" spans="1:4" thickTop="1" thickBot="1">
      <c r="A584" s="24">
        <v>42587</v>
      </c>
      <c r="B584" s="3">
        <v>42587</v>
      </c>
      <c r="C584" s="4">
        <v>42587</v>
      </c>
      <c r="D584" s="9">
        <v>145491.32999999999</v>
      </c>
    </row>
    <row r="585" spans="1:4" thickTop="1" thickBot="1">
      <c r="A585" s="24">
        <v>42588</v>
      </c>
      <c r="B585" s="3">
        <v>42588</v>
      </c>
      <c r="C585" s="4">
        <v>42588</v>
      </c>
      <c r="D585" s="9">
        <v>130907.095</v>
      </c>
    </row>
    <row r="586" spans="1:4" thickTop="1" thickBot="1">
      <c r="A586" s="24">
        <v>42589</v>
      </c>
      <c r="B586" s="3">
        <v>42589</v>
      </c>
      <c r="C586" s="4">
        <v>42589</v>
      </c>
      <c r="D586" s="9">
        <v>120379.285</v>
      </c>
    </row>
    <row r="587" spans="1:4" thickTop="1" thickBot="1">
      <c r="A587" s="24">
        <v>42590</v>
      </c>
      <c r="B587" s="3">
        <v>42590</v>
      </c>
      <c r="C587" s="4">
        <v>42590</v>
      </c>
      <c r="D587" s="9">
        <v>138506.45000000001</v>
      </c>
    </row>
    <row r="588" spans="1:4" thickTop="1" thickBot="1">
      <c r="A588" s="24">
        <v>42591</v>
      </c>
      <c r="B588" s="3">
        <v>42591</v>
      </c>
      <c r="C588" s="4">
        <v>42591</v>
      </c>
      <c r="D588" s="9">
        <v>132819.535</v>
      </c>
    </row>
    <row r="589" spans="1:4" thickTop="1" thickBot="1">
      <c r="A589" s="24">
        <v>42592</v>
      </c>
      <c r="B589" s="3">
        <v>42592</v>
      </c>
      <c r="C589" s="4">
        <v>42592</v>
      </c>
      <c r="D589" s="9">
        <v>130616.67</v>
      </c>
    </row>
    <row r="590" spans="1:4" thickTop="1" thickBot="1">
      <c r="A590" s="24">
        <v>42593</v>
      </c>
      <c r="B590" s="3">
        <v>42593</v>
      </c>
      <c r="C590" s="4">
        <v>42593</v>
      </c>
      <c r="D590" s="9">
        <v>138368.4</v>
      </c>
    </row>
    <row r="591" spans="1:4" thickTop="1" thickBot="1">
      <c r="A591" s="24">
        <v>42594</v>
      </c>
      <c r="B591" s="3">
        <v>42594</v>
      </c>
      <c r="C591" s="4">
        <v>42594</v>
      </c>
      <c r="D591" s="9">
        <v>134885.67000000001</v>
      </c>
    </row>
    <row r="592" spans="1:4" thickTop="1" thickBot="1">
      <c r="A592" s="24">
        <v>42595</v>
      </c>
      <c r="B592" s="3">
        <v>42595</v>
      </c>
      <c r="C592" s="4">
        <v>42595</v>
      </c>
      <c r="D592" s="9">
        <v>120382.80499999999</v>
      </c>
    </row>
    <row r="593" spans="1:4" thickTop="1" thickBot="1">
      <c r="A593" s="24">
        <v>42596</v>
      </c>
      <c r="B593" s="3">
        <v>42596</v>
      </c>
      <c r="C593" s="4">
        <v>42596</v>
      </c>
      <c r="D593" s="9">
        <v>113066.245</v>
      </c>
    </row>
    <row r="594" spans="1:4" thickTop="1" thickBot="1">
      <c r="A594" s="24">
        <v>42597</v>
      </c>
      <c r="B594" s="3">
        <v>42597</v>
      </c>
      <c r="C594" s="4">
        <v>42597</v>
      </c>
      <c r="D594" s="9">
        <v>127906.24000000001</v>
      </c>
    </row>
    <row r="595" spans="1:4" thickTop="1" thickBot="1">
      <c r="A595" s="24">
        <v>42598</v>
      </c>
      <c r="B595" s="3">
        <v>42598</v>
      </c>
      <c r="C595" s="4">
        <v>42598</v>
      </c>
      <c r="D595" s="9">
        <v>124975.11</v>
      </c>
    </row>
    <row r="596" spans="1:4" thickTop="1" thickBot="1">
      <c r="A596" s="24">
        <v>42599</v>
      </c>
      <c r="B596" s="3">
        <v>42599</v>
      </c>
      <c r="C596" s="4">
        <v>42599</v>
      </c>
      <c r="D596" s="9">
        <v>132561.22</v>
      </c>
    </row>
    <row r="597" spans="1:4" thickTop="1" thickBot="1">
      <c r="A597" s="24">
        <v>42600</v>
      </c>
      <c r="B597" s="3">
        <v>42600</v>
      </c>
      <c r="C597" s="4">
        <v>42600</v>
      </c>
      <c r="D597" s="9">
        <v>123434.505</v>
      </c>
    </row>
    <row r="598" spans="1:4" thickTop="1" thickBot="1">
      <c r="A598" s="24">
        <v>42601</v>
      </c>
      <c r="B598" s="3">
        <v>42601</v>
      </c>
      <c r="C598" s="4">
        <v>42601</v>
      </c>
      <c r="D598" s="9">
        <v>132569.74</v>
      </c>
    </row>
    <row r="599" spans="1:4" thickTop="1" thickBot="1">
      <c r="A599" s="24">
        <v>42602</v>
      </c>
      <c r="B599" s="3">
        <v>42602</v>
      </c>
      <c r="C599" s="4">
        <v>42602</v>
      </c>
      <c r="D599" s="9">
        <v>121052.06</v>
      </c>
    </row>
    <row r="600" spans="1:4" thickTop="1" thickBot="1">
      <c r="A600" s="24">
        <v>42603</v>
      </c>
      <c r="B600" s="3">
        <v>42603</v>
      </c>
      <c r="C600" s="4">
        <v>42603</v>
      </c>
      <c r="D600" s="9">
        <v>119118.545</v>
      </c>
    </row>
    <row r="601" spans="1:4" thickTop="1" thickBot="1">
      <c r="A601" s="24">
        <v>42604</v>
      </c>
      <c r="B601" s="3">
        <v>42604</v>
      </c>
      <c r="C601" s="4">
        <v>42604</v>
      </c>
      <c r="D601" s="9">
        <v>139203.5</v>
      </c>
    </row>
    <row r="602" spans="1:4" thickTop="1" thickBot="1">
      <c r="A602" s="24">
        <v>42605</v>
      </c>
      <c r="B602" s="3">
        <v>42605</v>
      </c>
      <c r="C602" s="4">
        <v>42605</v>
      </c>
      <c r="D602" s="9">
        <v>138640.39000000001</v>
      </c>
    </row>
    <row r="603" spans="1:4" thickTop="1" thickBot="1">
      <c r="A603" s="24">
        <v>42606</v>
      </c>
      <c r="B603" s="3">
        <v>42606</v>
      </c>
      <c r="C603" s="4">
        <v>42606</v>
      </c>
      <c r="D603" s="9">
        <v>141122.79500000001</v>
      </c>
    </row>
    <row r="604" spans="1:4" thickTop="1" thickBot="1">
      <c r="A604" s="24">
        <v>42607</v>
      </c>
      <c r="B604" s="3">
        <v>42607</v>
      </c>
      <c r="C604" s="4">
        <v>42607</v>
      </c>
      <c r="D604" s="9">
        <v>139724.02499999999</v>
      </c>
    </row>
    <row r="605" spans="1:4" thickTop="1" thickBot="1">
      <c r="A605" s="24">
        <v>42608</v>
      </c>
      <c r="B605" s="3">
        <v>42608</v>
      </c>
      <c r="C605" s="4">
        <v>42608</v>
      </c>
      <c r="D605" s="9">
        <v>139920.54500000001</v>
      </c>
    </row>
    <row r="606" spans="1:4" thickTop="1" thickBot="1">
      <c r="A606" s="24">
        <v>42609</v>
      </c>
      <c r="B606" s="3">
        <v>42609</v>
      </c>
      <c r="C606" s="4">
        <v>42609</v>
      </c>
      <c r="D606" s="9">
        <v>119573.22</v>
      </c>
    </row>
    <row r="607" spans="1:4" thickTop="1" thickBot="1">
      <c r="A607" s="24">
        <v>42610</v>
      </c>
      <c r="B607" s="3">
        <v>42610</v>
      </c>
      <c r="C607" s="4">
        <v>42610</v>
      </c>
      <c r="D607" s="9">
        <v>114832.425</v>
      </c>
    </row>
    <row r="608" spans="1:4" thickTop="1" thickBot="1">
      <c r="A608" s="24">
        <v>42611</v>
      </c>
      <c r="B608" s="3">
        <v>42611</v>
      </c>
      <c r="C608" s="4">
        <v>42611</v>
      </c>
      <c r="D608" s="9">
        <v>125055.69</v>
      </c>
    </row>
    <row r="609" spans="1:4" thickTop="1" thickBot="1">
      <c r="A609" s="24">
        <v>42612</v>
      </c>
      <c r="B609" s="3">
        <v>42612</v>
      </c>
      <c r="C609" s="4">
        <v>42612</v>
      </c>
      <c r="D609" s="9">
        <v>133748.44</v>
      </c>
    </row>
    <row r="610" spans="1:4" thickTop="1" thickBot="1">
      <c r="A610" s="24">
        <v>42613</v>
      </c>
      <c r="B610" s="3">
        <v>42613</v>
      </c>
      <c r="C610" s="4">
        <v>42613</v>
      </c>
      <c r="D610" s="9">
        <v>128834.065</v>
      </c>
    </row>
    <row r="611" spans="1:4" thickTop="1" thickBot="1">
      <c r="A611" s="24">
        <v>42614</v>
      </c>
      <c r="B611" s="3">
        <v>42614</v>
      </c>
      <c r="C611" s="4">
        <v>42614</v>
      </c>
      <c r="D611" s="9">
        <v>134246.16500000001</v>
      </c>
    </row>
    <row r="612" spans="1:4" thickTop="1" thickBot="1">
      <c r="A612" s="24">
        <v>42615</v>
      </c>
      <c r="B612" s="3">
        <v>42615</v>
      </c>
      <c r="C612" s="4">
        <v>42615</v>
      </c>
      <c r="D612" s="9">
        <v>135273.32500000001</v>
      </c>
    </row>
    <row r="613" spans="1:4" thickTop="1" thickBot="1">
      <c r="A613" s="24">
        <v>42616</v>
      </c>
      <c r="B613" s="3">
        <v>42616</v>
      </c>
      <c r="C613" s="4">
        <v>42616</v>
      </c>
      <c r="D613" s="9">
        <v>118621.96</v>
      </c>
    </row>
    <row r="614" spans="1:4" thickTop="1" thickBot="1">
      <c r="A614" s="24">
        <v>42617</v>
      </c>
      <c r="B614" s="3">
        <v>42617</v>
      </c>
      <c r="C614" s="4">
        <v>42617</v>
      </c>
      <c r="D614" s="9">
        <v>110986.005</v>
      </c>
    </row>
    <row r="615" spans="1:4" thickTop="1" thickBot="1">
      <c r="A615" s="24">
        <v>42618</v>
      </c>
      <c r="B615" s="3">
        <v>42618</v>
      </c>
      <c r="C615" s="4">
        <v>42618</v>
      </c>
      <c r="D615" s="9">
        <v>127275.815</v>
      </c>
    </row>
    <row r="616" spans="1:4" thickTop="1" thickBot="1">
      <c r="A616" s="24">
        <v>42619</v>
      </c>
      <c r="B616" s="3">
        <v>42619</v>
      </c>
      <c r="C616" s="4">
        <v>42619</v>
      </c>
      <c r="D616" s="9">
        <v>129542.36500000001</v>
      </c>
    </row>
    <row r="617" spans="1:4" thickTop="1" thickBot="1">
      <c r="A617" s="24">
        <v>42620</v>
      </c>
      <c r="B617" s="3">
        <v>42620</v>
      </c>
      <c r="C617" s="4">
        <v>42620</v>
      </c>
      <c r="D617" s="9">
        <v>123307.02</v>
      </c>
    </row>
    <row r="618" spans="1:4" thickTop="1" thickBot="1">
      <c r="A618" s="24">
        <v>42621</v>
      </c>
      <c r="B618" s="3">
        <v>42621</v>
      </c>
      <c r="C618" s="4">
        <v>42621</v>
      </c>
      <c r="D618" s="9">
        <v>117722.95</v>
      </c>
    </row>
    <row r="619" spans="1:4" thickTop="1" thickBot="1">
      <c r="A619" s="24">
        <v>42622</v>
      </c>
      <c r="B619" s="3">
        <v>42622</v>
      </c>
      <c r="C619" s="4">
        <v>42622</v>
      </c>
      <c r="D619" s="9">
        <v>125432.605</v>
      </c>
    </row>
    <row r="620" spans="1:4" thickTop="1" thickBot="1">
      <c r="A620" s="24">
        <v>42623</v>
      </c>
      <c r="B620" s="3">
        <v>42623</v>
      </c>
      <c r="C620" s="4">
        <v>42623</v>
      </c>
      <c r="D620" s="9">
        <v>111412.995</v>
      </c>
    </row>
    <row r="621" spans="1:4" thickTop="1" thickBot="1">
      <c r="A621" s="24">
        <v>42624</v>
      </c>
      <c r="B621" s="3">
        <v>42624</v>
      </c>
      <c r="C621" s="4">
        <v>42624</v>
      </c>
      <c r="D621" s="9">
        <v>109125.215</v>
      </c>
    </row>
    <row r="622" spans="1:4" thickTop="1" thickBot="1">
      <c r="A622" s="24">
        <v>42625</v>
      </c>
      <c r="B622" s="3">
        <v>42625</v>
      </c>
      <c r="C622" s="4">
        <v>42625</v>
      </c>
      <c r="D622" s="9">
        <v>130967.28</v>
      </c>
    </row>
    <row r="623" spans="1:4" thickTop="1" thickBot="1">
      <c r="A623" s="24">
        <v>42626</v>
      </c>
      <c r="B623" s="3">
        <v>42626</v>
      </c>
      <c r="C623" s="4">
        <v>42626</v>
      </c>
      <c r="D623" s="9">
        <v>134720.155</v>
      </c>
    </row>
    <row r="624" spans="1:4" thickTop="1" thickBot="1">
      <c r="A624" s="24">
        <v>42627</v>
      </c>
      <c r="B624" s="3">
        <v>42627</v>
      </c>
      <c r="C624" s="4">
        <v>42627</v>
      </c>
      <c r="D624" s="9">
        <v>130650.88</v>
      </c>
    </row>
    <row r="625" spans="1:4" thickTop="1" thickBot="1">
      <c r="A625" s="24">
        <v>42628</v>
      </c>
      <c r="B625" s="3">
        <v>42628</v>
      </c>
      <c r="C625" s="4">
        <v>42628</v>
      </c>
      <c r="D625" s="9">
        <v>134234.45000000001</v>
      </c>
    </row>
    <row r="626" spans="1:4" thickTop="1" thickBot="1">
      <c r="A626" s="24">
        <v>42629</v>
      </c>
      <c r="B626" s="3">
        <v>42629</v>
      </c>
      <c r="C626" s="4">
        <v>42629</v>
      </c>
      <c r="D626" s="9">
        <v>131734.10500000001</v>
      </c>
    </row>
    <row r="627" spans="1:4" thickTop="1" thickBot="1">
      <c r="A627" s="24">
        <v>42630</v>
      </c>
      <c r="B627" s="3">
        <v>42630</v>
      </c>
      <c r="C627" s="4">
        <v>42630</v>
      </c>
      <c r="D627" s="9">
        <v>106709.54</v>
      </c>
    </row>
    <row r="628" spans="1:4" thickTop="1" thickBot="1">
      <c r="A628" s="24">
        <v>42631</v>
      </c>
      <c r="B628" s="3">
        <v>42631</v>
      </c>
      <c r="C628" s="4">
        <v>42631</v>
      </c>
      <c r="D628" s="9">
        <v>110314.625</v>
      </c>
    </row>
    <row r="629" spans="1:4" thickTop="1" thickBot="1">
      <c r="A629" s="24">
        <v>42632</v>
      </c>
      <c r="B629" s="3">
        <v>42632</v>
      </c>
      <c r="C629" s="4">
        <v>42632</v>
      </c>
      <c r="D629" s="9">
        <v>127391.09</v>
      </c>
    </row>
    <row r="630" spans="1:4" thickTop="1" thickBot="1">
      <c r="A630" s="24">
        <v>42633</v>
      </c>
      <c r="B630" s="3">
        <v>42633</v>
      </c>
      <c r="C630" s="4">
        <v>42633</v>
      </c>
      <c r="D630" s="9">
        <v>122664.30499999999</v>
      </c>
    </row>
    <row r="631" spans="1:4" thickTop="1" thickBot="1">
      <c r="A631" s="24">
        <v>42634</v>
      </c>
      <c r="B631" s="3">
        <v>42634</v>
      </c>
      <c r="C631" s="4">
        <v>42634</v>
      </c>
      <c r="D631" s="9">
        <v>127208.57</v>
      </c>
    </row>
    <row r="632" spans="1:4" thickTop="1" thickBot="1">
      <c r="A632" s="24">
        <v>42635</v>
      </c>
      <c r="B632" s="3">
        <v>42635</v>
      </c>
      <c r="C632" s="4">
        <v>42635</v>
      </c>
      <c r="D632" s="9">
        <v>131357.34</v>
      </c>
    </row>
    <row r="633" spans="1:4" thickTop="1" thickBot="1">
      <c r="A633" s="24">
        <v>42636</v>
      </c>
      <c r="B633" s="3">
        <v>42636</v>
      </c>
      <c r="C633" s="4">
        <v>42636</v>
      </c>
      <c r="D633" s="9">
        <v>127420.43</v>
      </c>
    </row>
    <row r="634" spans="1:4" thickTop="1" thickBot="1">
      <c r="A634" s="24">
        <v>42637</v>
      </c>
      <c r="B634" s="3">
        <v>42637</v>
      </c>
      <c r="C634" s="4">
        <v>42637</v>
      </c>
      <c r="D634" s="9">
        <v>106776.27499999999</v>
      </c>
    </row>
    <row r="635" spans="1:4" thickTop="1" thickBot="1">
      <c r="A635" s="24">
        <v>42638</v>
      </c>
      <c r="B635" s="3">
        <v>42638</v>
      </c>
      <c r="C635" s="4">
        <v>42638</v>
      </c>
      <c r="D635" s="9">
        <v>105931.55499999999</v>
      </c>
    </row>
    <row r="636" spans="1:4" thickTop="1" thickBot="1">
      <c r="A636" s="24">
        <v>42639</v>
      </c>
      <c r="B636" s="3">
        <v>42639</v>
      </c>
      <c r="C636" s="4">
        <v>42639</v>
      </c>
      <c r="D636" s="9">
        <v>124343.19</v>
      </c>
    </row>
    <row r="637" spans="1:4" thickTop="1" thickBot="1">
      <c r="A637" s="24">
        <v>42640</v>
      </c>
      <c r="B637" s="3">
        <v>42640</v>
      </c>
      <c r="C637" s="4">
        <v>42640</v>
      </c>
      <c r="D637" s="9">
        <v>126888.77</v>
      </c>
    </row>
    <row r="638" spans="1:4" thickTop="1" thickBot="1">
      <c r="A638" s="24">
        <v>42641</v>
      </c>
      <c r="B638" s="3">
        <v>42641</v>
      </c>
      <c r="C638" s="4">
        <v>42641</v>
      </c>
      <c r="D638" s="9">
        <v>121143.25</v>
      </c>
    </row>
    <row r="639" spans="1:4" thickTop="1" thickBot="1">
      <c r="A639" s="24">
        <v>42642</v>
      </c>
      <c r="B639" s="3">
        <v>42642</v>
      </c>
      <c r="C639" s="4">
        <v>42642</v>
      </c>
      <c r="D639" s="9">
        <v>122858.49</v>
      </c>
    </row>
    <row r="640" spans="1:4" thickTop="1" thickBot="1">
      <c r="A640" s="24">
        <v>42643</v>
      </c>
      <c r="B640" s="3">
        <v>42643</v>
      </c>
      <c r="C640" s="4">
        <v>42643</v>
      </c>
      <c r="D640" s="9">
        <v>113439.77499999999</v>
      </c>
    </row>
    <row r="641" spans="1:4" thickTop="1" thickBot="1">
      <c r="A641" s="24">
        <v>42644</v>
      </c>
      <c r="B641" s="3">
        <v>42644</v>
      </c>
      <c r="C641" s="4">
        <v>42644</v>
      </c>
      <c r="D641" s="9">
        <v>109181.26</v>
      </c>
    </row>
    <row r="642" spans="1:4" thickTop="1" thickBot="1">
      <c r="A642" s="24">
        <v>42645</v>
      </c>
      <c r="B642" s="3">
        <v>42645</v>
      </c>
      <c r="C642" s="4">
        <v>42645</v>
      </c>
      <c r="D642" s="9">
        <v>97992.93</v>
      </c>
    </row>
    <row r="643" spans="1:4" thickTop="1" thickBot="1">
      <c r="A643" s="24">
        <v>42646</v>
      </c>
      <c r="B643" s="3">
        <v>42646</v>
      </c>
      <c r="C643" s="4">
        <v>42646</v>
      </c>
      <c r="D643" s="9">
        <v>115839.01</v>
      </c>
    </row>
    <row r="644" spans="1:4" thickTop="1" thickBot="1">
      <c r="A644" s="24">
        <v>42647</v>
      </c>
      <c r="B644" s="3">
        <v>42647</v>
      </c>
      <c r="C644" s="4">
        <v>42647</v>
      </c>
      <c r="D644" s="9">
        <v>124089.47</v>
      </c>
    </row>
    <row r="645" spans="1:4" thickTop="1" thickBot="1">
      <c r="A645" s="24">
        <v>42648</v>
      </c>
      <c r="B645" s="3">
        <v>42648</v>
      </c>
      <c r="C645" s="4">
        <v>42648</v>
      </c>
      <c r="D645" s="9">
        <v>128558.38499999999</v>
      </c>
    </row>
    <row r="646" spans="1:4" thickTop="1" thickBot="1">
      <c r="A646" s="24">
        <v>42649</v>
      </c>
      <c r="B646" s="3">
        <v>42649</v>
      </c>
      <c r="C646" s="4">
        <v>42649</v>
      </c>
      <c r="D646" s="9">
        <v>115898.54</v>
      </c>
    </row>
    <row r="647" spans="1:4" thickTop="1" thickBot="1">
      <c r="A647" s="24">
        <v>42650</v>
      </c>
      <c r="B647" s="3">
        <v>42650</v>
      </c>
      <c r="C647" s="4">
        <v>42650</v>
      </c>
      <c r="D647" s="9">
        <v>116197.73</v>
      </c>
    </row>
    <row r="648" spans="1:4" thickTop="1" thickBot="1">
      <c r="A648" s="24">
        <v>42651</v>
      </c>
      <c r="B648" s="3">
        <v>42651</v>
      </c>
      <c r="C648" s="4">
        <v>42651</v>
      </c>
      <c r="D648" s="9">
        <v>101300.77499999999</v>
      </c>
    </row>
    <row r="649" spans="1:4" thickTop="1" thickBot="1">
      <c r="A649" s="24">
        <v>42652</v>
      </c>
      <c r="B649" s="3">
        <v>42652</v>
      </c>
      <c r="C649" s="4">
        <v>42652</v>
      </c>
      <c r="D649" s="9">
        <v>94954.16</v>
      </c>
    </row>
    <row r="650" spans="1:4" thickTop="1" thickBot="1">
      <c r="A650" s="24">
        <v>42653</v>
      </c>
      <c r="B650" s="3">
        <v>42653</v>
      </c>
      <c r="C650" s="4">
        <v>42653</v>
      </c>
      <c r="D650" s="9">
        <v>116831.43</v>
      </c>
    </row>
    <row r="651" spans="1:4" thickTop="1" thickBot="1">
      <c r="A651" s="24">
        <v>42654</v>
      </c>
      <c r="B651" s="3">
        <v>42654</v>
      </c>
      <c r="C651" s="4">
        <v>42654</v>
      </c>
      <c r="D651" s="9">
        <v>124665.82</v>
      </c>
    </row>
    <row r="652" spans="1:4" thickTop="1" thickBot="1">
      <c r="A652" s="24">
        <v>42655</v>
      </c>
      <c r="B652" s="3">
        <v>42655</v>
      </c>
      <c r="C652" s="4">
        <v>42655</v>
      </c>
      <c r="D652" s="9">
        <v>128612.3</v>
      </c>
    </row>
    <row r="653" spans="1:4" thickTop="1" thickBot="1">
      <c r="A653" s="24">
        <v>42656</v>
      </c>
      <c r="B653" s="3">
        <v>42656</v>
      </c>
      <c r="C653" s="4">
        <v>42656</v>
      </c>
      <c r="D653" s="9">
        <v>128242.765</v>
      </c>
    </row>
    <row r="654" spans="1:4" thickTop="1" thickBot="1">
      <c r="A654" s="24">
        <v>42657</v>
      </c>
      <c r="B654" s="3">
        <v>42657</v>
      </c>
      <c r="C654" s="4">
        <v>42657</v>
      </c>
      <c r="D654" s="9">
        <v>121731.485</v>
      </c>
    </row>
    <row r="655" spans="1:4" thickTop="1" thickBot="1">
      <c r="A655" s="24">
        <v>42658</v>
      </c>
      <c r="B655" s="3">
        <v>42658</v>
      </c>
      <c r="C655" s="4">
        <v>42658</v>
      </c>
      <c r="D655" s="9">
        <v>97887.485000000001</v>
      </c>
    </row>
    <row r="656" spans="1:4" thickTop="1" thickBot="1">
      <c r="A656" s="24">
        <v>42659</v>
      </c>
      <c r="B656" s="3">
        <v>42659</v>
      </c>
      <c r="C656" s="4">
        <v>42659</v>
      </c>
      <c r="D656" s="9">
        <v>101793.035</v>
      </c>
    </row>
    <row r="657" spans="1:4" thickTop="1" thickBot="1">
      <c r="A657" s="24">
        <v>42660</v>
      </c>
      <c r="B657" s="3">
        <v>42660</v>
      </c>
      <c r="C657" s="4">
        <v>42660</v>
      </c>
      <c r="D657" s="9">
        <v>116042.845</v>
      </c>
    </row>
    <row r="658" spans="1:4" thickTop="1" thickBot="1">
      <c r="A658" s="24">
        <v>42661</v>
      </c>
      <c r="B658" s="3">
        <v>42661</v>
      </c>
      <c r="C658" s="4">
        <v>42661</v>
      </c>
      <c r="D658" s="9">
        <v>123265.44</v>
      </c>
    </row>
    <row r="659" spans="1:4" thickTop="1" thickBot="1">
      <c r="A659" s="24">
        <v>42662</v>
      </c>
      <c r="B659" s="3">
        <v>42662</v>
      </c>
      <c r="C659" s="4">
        <v>42662</v>
      </c>
      <c r="D659" s="9">
        <v>126362.045</v>
      </c>
    </row>
    <row r="660" spans="1:4" thickTop="1" thickBot="1">
      <c r="A660" s="24">
        <v>42663</v>
      </c>
      <c r="B660" s="3">
        <v>42663</v>
      </c>
      <c r="C660" s="4">
        <v>42663</v>
      </c>
      <c r="D660" s="9">
        <v>114867.16</v>
      </c>
    </row>
    <row r="661" spans="1:4" thickTop="1" thickBot="1">
      <c r="A661" s="24">
        <v>42664</v>
      </c>
      <c r="B661" s="3">
        <v>42664</v>
      </c>
      <c r="C661" s="4">
        <v>42664</v>
      </c>
      <c r="D661" s="9">
        <v>122975.285</v>
      </c>
    </row>
    <row r="662" spans="1:4" thickTop="1" thickBot="1">
      <c r="A662" s="24">
        <v>42665</v>
      </c>
      <c r="B662" s="3">
        <v>42665</v>
      </c>
      <c r="C662" s="4">
        <v>42665</v>
      </c>
      <c r="D662" s="9">
        <v>114184.19500000001</v>
      </c>
    </row>
    <row r="663" spans="1:4" thickTop="1" thickBot="1">
      <c r="A663" s="24">
        <v>42666</v>
      </c>
      <c r="B663" s="3">
        <v>42666</v>
      </c>
      <c r="C663" s="4">
        <v>42666</v>
      </c>
      <c r="D663" s="9">
        <v>111289</v>
      </c>
    </row>
    <row r="664" spans="1:4" thickTop="1" thickBot="1">
      <c r="A664" s="24">
        <v>42667</v>
      </c>
      <c r="B664" s="3">
        <v>42667</v>
      </c>
      <c r="C664" s="4">
        <v>42667</v>
      </c>
      <c r="D664" s="9">
        <v>125270.16499999999</v>
      </c>
    </row>
    <row r="665" spans="1:4" thickTop="1" thickBot="1">
      <c r="A665" s="24">
        <v>42668</v>
      </c>
      <c r="B665" s="3">
        <v>42668</v>
      </c>
      <c r="C665" s="4">
        <v>42668</v>
      </c>
      <c r="D665" s="9">
        <v>117138.355</v>
      </c>
    </row>
    <row r="666" spans="1:4" thickTop="1" thickBot="1">
      <c r="A666" s="24">
        <v>42669</v>
      </c>
      <c r="B666" s="3">
        <v>42669</v>
      </c>
      <c r="C666" s="4">
        <v>42669</v>
      </c>
      <c r="D666" s="9">
        <v>121605.395</v>
      </c>
    </row>
    <row r="667" spans="1:4" thickTop="1" thickBot="1">
      <c r="A667" s="24">
        <v>42670</v>
      </c>
      <c r="B667" s="3">
        <v>42670</v>
      </c>
      <c r="C667" s="4">
        <v>42670</v>
      </c>
      <c r="D667" s="9">
        <v>120142.43</v>
      </c>
    </row>
    <row r="668" spans="1:4" thickTop="1" thickBot="1">
      <c r="A668" s="24">
        <v>42671</v>
      </c>
      <c r="B668" s="3">
        <v>42671</v>
      </c>
      <c r="C668" s="4">
        <v>42671</v>
      </c>
      <c r="D668" s="9">
        <v>119820.71</v>
      </c>
    </row>
    <row r="669" spans="1:4" thickTop="1" thickBot="1">
      <c r="A669" s="24">
        <v>42672</v>
      </c>
      <c r="B669" s="3">
        <v>42672</v>
      </c>
      <c r="C669" s="4">
        <v>42672</v>
      </c>
      <c r="D669" s="9">
        <v>104191.105</v>
      </c>
    </row>
    <row r="670" spans="1:4" thickTop="1" thickBot="1">
      <c r="A670" s="24">
        <v>42673</v>
      </c>
      <c r="B670" s="3">
        <v>42673</v>
      </c>
      <c r="C670" s="4">
        <v>42673</v>
      </c>
      <c r="D670" s="9">
        <v>94325.72</v>
      </c>
    </row>
    <row r="671" spans="1:4" thickTop="1" thickBot="1">
      <c r="A671" s="24">
        <v>42674</v>
      </c>
      <c r="B671" s="3">
        <v>42674</v>
      </c>
      <c r="C671" s="4">
        <v>42674</v>
      </c>
      <c r="D671" s="9">
        <v>110661.43</v>
      </c>
    </row>
    <row r="672" spans="1:4" thickTop="1" thickBot="1">
      <c r="A672" s="24">
        <v>42675</v>
      </c>
      <c r="B672" s="3">
        <v>42675</v>
      </c>
      <c r="C672" s="4">
        <v>42675</v>
      </c>
      <c r="D672" s="9">
        <v>104976.21</v>
      </c>
    </row>
    <row r="673" spans="1:4" thickTop="1" thickBot="1">
      <c r="A673" s="24">
        <v>42676</v>
      </c>
      <c r="B673" s="3">
        <v>42676</v>
      </c>
      <c r="C673" s="4">
        <v>42676</v>
      </c>
      <c r="D673" s="9">
        <v>119904.48</v>
      </c>
    </row>
    <row r="674" spans="1:4" thickTop="1" thickBot="1">
      <c r="A674" s="24">
        <v>42677</v>
      </c>
      <c r="B674" s="3">
        <v>42677</v>
      </c>
      <c r="C674" s="4">
        <v>42677</v>
      </c>
      <c r="D674" s="9">
        <v>118677.495</v>
      </c>
    </row>
    <row r="675" spans="1:4" thickTop="1" thickBot="1">
      <c r="A675" s="24">
        <v>42678</v>
      </c>
      <c r="B675" s="3">
        <v>42678</v>
      </c>
      <c r="C675" s="4">
        <v>42678</v>
      </c>
      <c r="D675" s="9">
        <v>113666.485</v>
      </c>
    </row>
    <row r="676" spans="1:4" thickTop="1" thickBot="1">
      <c r="A676" s="24">
        <v>42679</v>
      </c>
      <c r="B676" s="3">
        <v>42679</v>
      </c>
      <c r="C676" s="4">
        <v>42679</v>
      </c>
      <c r="D676" s="9">
        <v>101810.75</v>
      </c>
    </row>
    <row r="677" spans="1:4" thickTop="1" thickBot="1">
      <c r="A677" s="24">
        <v>42680</v>
      </c>
      <c r="B677" s="3">
        <v>42680</v>
      </c>
      <c r="C677" s="4">
        <v>42680</v>
      </c>
      <c r="D677" s="9">
        <v>96934.925000000003</v>
      </c>
    </row>
    <row r="678" spans="1:4" thickTop="1" thickBot="1">
      <c r="A678" s="24">
        <v>42681</v>
      </c>
      <c r="B678" s="3">
        <v>42681</v>
      </c>
      <c r="C678" s="4">
        <v>42681</v>
      </c>
      <c r="D678" s="9">
        <v>116230.34</v>
      </c>
    </row>
    <row r="679" spans="1:4" thickTop="1" thickBot="1">
      <c r="A679" s="24">
        <v>42682</v>
      </c>
      <c r="B679" s="3">
        <v>42682</v>
      </c>
      <c r="C679" s="4">
        <v>42682</v>
      </c>
      <c r="D679" s="9">
        <v>117794.595</v>
      </c>
    </row>
    <row r="680" spans="1:4" thickTop="1" thickBot="1">
      <c r="A680" s="24">
        <v>42683</v>
      </c>
      <c r="B680" s="3">
        <v>42683</v>
      </c>
      <c r="C680" s="4">
        <v>42683</v>
      </c>
      <c r="D680" s="9">
        <v>122131.11500000001</v>
      </c>
    </row>
    <row r="681" spans="1:4" thickTop="1" thickBot="1">
      <c r="A681" s="24">
        <v>42684</v>
      </c>
      <c r="B681" s="3">
        <v>42684</v>
      </c>
      <c r="C681" s="4">
        <v>42684</v>
      </c>
      <c r="D681" s="9">
        <v>122634.53</v>
      </c>
    </row>
    <row r="682" spans="1:4" thickTop="1" thickBot="1">
      <c r="A682" s="24">
        <v>42685</v>
      </c>
      <c r="B682" s="3">
        <v>42685</v>
      </c>
      <c r="C682" s="4">
        <v>42685</v>
      </c>
      <c r="D682" s="9">
        <v>117953.88499999999</v>
      </c>
    </row>
    <row r="683" spans="1:4" thickTop="1" thickBot="1">
      <c r="A683" s="24">
        <v>42686</v>
      </c>
      <c r="B683" s="3">
        <v>42686</v>
      </c>
      <c r="C683" s="4">
        <v>42686</v>
      </c>
      <c r="D683" s="9">
        <v>99907.32</v>
      </c>
    </row>
    <row r="684" spans="1:4" thickTop="1" thickBot="1">
      <c r="A684" s="24">
        <v>42687</v>
      </c>
      <c r="B684" s="3">
        <v>42687</v>
      </c>
      <c r="C684" s="4">
        <v>42687</v>
      </c>
      <c r="D684" s="9">
        <v>96805.925000000003</v>
      </c>
    </row>
    <row r="685" spans="1:4" thickTop="1" thickBot="1">
      <c r="A685" s="24">
        <v>42688</v>
      </c>
      <c r="B685" s="3">
        <v>42688</v>
      </c>
      <c r="C685" s="4">
        <v>42688</v>
      </c>
      <c r="D685" s="9">
        <v>116817.15</v>
      </c>
    </row>
    <row r="686" spans="1:4" thickTop="1" thickBot="1">
      <c r="A686" s="24">
        <v>42689</v>
      </c>
      <c r="B686" s="3">
        <v>42689</v>
      </c>
      <c r="C686" s="4">
        <v>42689</v>
      </c>
      <c r="D686" s="9">
        <v>119905.59</v>
      </c>
    </row>
    <row r="687" spans="1:4" thickTop="1" thickBot="1">
      <c r="A687" s="24">
        <v>42690</v>
      </c>
      <c r="B687" s="3">
        <v>42690</v>
      </c>
      <c r="C687" s="4">
        <v>42690</v>
      </c>
      <c r="D687" s="9">
        <v>122146.66</v>
      </c>
    </row>
    <row r="688" spans="1:4" thickTop="1" thickBot="1">
      <c r="A688" s="24">
        <v>42691</v>
      </c>
      <c r="B688" s="3">
        <v>42691</v>
      </c>
      <c r="C688" s="4">
        <v>42691</v>
      </c>
      <c r="D688" s="9">
        <v>122464.645</v>
      </c>
    </row>
    <row r="689" spans="1:4" thickTop="1" thickBot="1">
      <c r="A689" s="24">
        <v>42692</v>
      </c>
      <c r="B689" s="3">
        <v>42692</v>
      </c>
      <c r="C689" s="4">
        <v>42692</v>
      </c>
      <c r="D689" s="9">
        <v>121441.05</v>
      </c>
    </row>
    <row r="690" spans="1:4" thickTop="1" thickBot="1">
      <c r="A690" s="24">
        <v>42693</v>
      </c>
      <c r="B690" s="3">
        <v>42693</v>
      </c>
      <c r="C690" s="4">
        <v>42693</v>
      </c>
      <c r="D690" s="9">
        <v>106868.5</v>
      </c>
    </row>
    <row r="691" spans="1:4" thickTop="1" thickBot="1">
      <c r="A691" s="24">
        <v>42694</v>
      </c>
      <c r="B691" s="3">
        <v>42694</v>
      </c>
      <c r="C691" s="4">
        <v>42694</v>
      </c>
      <c r="D691" s="9">
        <v>112098.33500000001</v>
      </c>
    </row>
    <row r="692" spans="1:4" thickTop="1" thickBot="1">
      <c r="A692" s="24">
        <v>42695</v>
      </c>
      <c r="B692" s="3">
        <v>42695</v>
      </c>
      <c r="C692" s="4">
        <v>42695</v>
      </c>
      <c r="D692" s="9">
        <v>138681.815</v>
      </c>
    </row>
    <row r="693" spans="1:4" thickTop="1" thickBot="1">
      <c r="A693" s="24">
        <v>42696</v>
      </c>
      <c r="B693" s="3">
        <v>42696</v>
      </c>
      <c r="C693" s="4">
        <v>42696</v>
      </c>
      <c r="D693" s="9">
        <v>126617.72</v>
      </c>
    </row>
    <row r="694" spans="1:4" thickTop="1" thickBot="1">
      <c r="A694" s="24">
        <v>42697</v>
      </c>
      <c r="B694" s="3">
        <v>42697</v>
      </c>
      <c r="C694" s="4">
        <v>42697</v>
      </c>
      <c r="D694" s="9">
        <v>118119.01</v>
      </c>
    </row>
    <row r="695" spans="1:4" thickTop="1" thickBot="1">
      <c r="A695" s="24">
        <v>42698</v>
      </c>
      <c r="B695" s="3">
        <v>42698</v>
      </c>
      <c r="C695" s="4">
        <v>42698</v>
      </c>
      <c r="D695" s="9">
        <v>120308.545</v>
      </c>
    </row>
    <row r="696" spans="1:4" thickTop="1" thickBot="1">
      <c r="A696" s="24">
        <v>42699</v>
      </c>
      <c r="B696" s="3">
        <v>42699</v>
      </c>
      <c r="C696" s="4">
        <v>42699</v>
      </c>
      <c r="D696" s="9">
        <v>116011.565</v>
      </c>
    </row>
    <row r="697" spans="1:4" thickTop="1" thickBot="1">
      <c r="A697" s="24">
        <v>42700</v>
      </c>
      <c r="B697" s="3">
        <v>42700</v>
      </c>
      <c r="C697" s="4">
        <v>42700</v>
      </c>
      <c r="D697" s="9">
        <v>104700.05499999999</v>
      </c>
    </row>
    <row r="698" spans="1:4" thickTop="1" thickBot="1">
      <c r="A698" s="24">
        <v>42701</v>
      </c>
      <c r="B698" s="3">
        <v>42701</v>
      </c>
      <c r="C698" s="4">
        <v>42701</v>
      </c>
      <c r="D698" s="9">
        <v>102718.9</v>
      </c>
    </row>
    <row r="699" spans="1:4" thickTop="1" thickBot="1">
      <c r="A699" s="24">
        <v>42702</v>
      </c>
      <c r="B699" s="3">
        <v>42702</v>
      </c>
      <c r="C699" s="4">
        <v>42702</v>
      </c>
      <c r="D699" s="9">
        <v>118666.37</v>
      </c>
    </row>
    <row r="700" spans="1:4" thickTop="1" thickBot="1">
      <c r="A700" s="24">
        <v>42703</v>
      </c>
      <c r="B700" s="3">
        <v>42703</v>
      </c>
      <c r="C700" s="4">
        <v>42703</v>
      </c>
      <c r="D700" s="9">
        <v>119169.17</v>
      </c>
    </row>
    <row r="701" spans="1:4" thickTop="1" thickBot="1">
      <c r="A701" s="24">
        <v>42704</v>
      </c>
      <c r="B701" s="3">
        <v>42704</v>
      </c>
      <c r="C701" s="4">
        <v>42704</v>
      </c>
      <c r="D701" s="9">
        <v>121067.59</v>
      </c>
    </row>
    <row r="702" spans="1:4" thickTop="1" thickBot="1">
      <c r="A702" s="24">
        <v>42705</v>
      </c>
      <c r="B702" s="3">
        <v>42705</v>
      </c>
      <c r="C702" s="4">
        <v>42705</v>
      </c>
      <c r="D702" s="9">
        <v>113024.02</v>
      </c>
    </row>
    <row r="703" spans="1:4" thickTop="1" thickBot="1">
      <c r="A703" s="24">
        <v>42706</v>
      </c>
      <c r="B703" s="3">
        <v>42706</v>
      </c>
      <c r="C703" s="4">
        <v>42706</v>
      </c>
      <c r="D703" s="9">
        <v>109318.355</v>
      </c>
    </row>
    <row r="704" spans="1:4" thickTop="1" thickBot="1">
      <c r="A704" s="24">
        <v>42707</v>
      </c>
      <c r="B704" s="3">
        <v>42707</v>
      </c>
      <c r="C704" s="4">
        <v>42707</v>
      </c>
      <c r="D704" s="9">
        <v>98899.494999999995</v>
      </c>
    </row>
    <row r="705" spans="1:4" thickTop="1" thickBot="1">
      <c r="A705" s="24">
        <v>42708</v>
      </c>
      <c r="B705" s="3">
        <v>42708</v>
      </c>
      <c r="C705" s="4">
        <v>42708</v>
      </c>
      <c r="D705" s="9">
        <v>97300.36</v>
      </c>
    </row>
    <row r="706" spans="1:4" thickTop="1" thickBot="1">
      <c r="A706" s="24">
        <v>42709</v>
      </c>
      <c r="B706" s="3">
        <v>42709</v>
      </c>
      <c r="C706" s="4">
        <v>42709</v>
      </c>
      <c r="D706" s="9">
        <v>109670</v>
      </c>
    </row>
    <row r="707" spans="1:4" thickTop="1" thickBot="1">
      <c r="A707" s="24">
        <v>42710</v>
      </c>
      <c r="B707" s="3">
        <v>42710</v>
      </c>
      <c r="C707" s="4">
        <v>42710</v>
      </c>
      <c r="D707" s="9">
        <v>111228.06</v>
      </c>
    </row>
    <row r="708" spans="1:4" thickTop="1" thickBot="1">
      <c r="A708" s="24">
        <v>42711</v>
      </c>
      <c r="B708" s="3">
        <v>42711</v>
      </c>
      <c r="C708" s="4">
        <v>42711</v>
      </c>
      <c r="D708" s="9">
        <v>112738.08</v>
      </c>
    </row>
    <row r="709" spans="1:4" thickTop="1" thickBot="1">
      <c r="A709" s="24">
        <v>42712</v>
      </c>
      <c r="B709" s="3">
        <v>42712</v>
      </c>
      <c r="C709" s="4">
        <v>42712</v>
      </c>
      <c r="D709" s="9">
        <v>105445.65</v>
      </c>
    </row>
    <row r="710" spans="1:4" thickTop="1" thickBot="1">
      <c r="A710" s="24">
        <v>42713</v>
      </c>
      <c r="B710" s="3">
        <v>42713</v>
      </c>
      <c r="C710" s="4">
        <v>42713</v>
      </c>
      <c r="D710" s="9">
        <v>105664.09</v>
      </c>
    </row>
    <row r="711" spans="1:4" thickTop="1" thickBot="1">
      <c r="A711" s="24">
        <v>42714</v>
      </c>
      <c r="B711" s="3">
        <v>42714</v>
      </c>
      <c r="C711" s="4">
        <v>42714</v>
      </c>
      <c r="D711" s="9">
        <v>98622.865000000005</v>
      </c>
    </row>
    <row r="712" spans="1:4" thickTop="1" thickBot="1">
      <c r="A712" s="24">
        <v>42715</v>
      </c>
      <c r="B712" s="3">
        <v>42715</v>
      </c>
      <c r="C712" s="4">
        <v>42715</v>
      </c>
      <c r="D712" s="9">
        <v>93673.19</v>
      </c>
    </row>
    <row r="713" spans="1:4" thickTop="1" thickBot="1">
      <c r="A713" s="24">
        <v>42716</v>
      </c>
      <c r="B713" s="3">
        <v>42716</v>
      </c>
      <c r="C713" s="4">
        <v>42716</v>
      </c>
      <c r="D713" s="9">
        <v>120390.11</v>
      </c>
    </row>
    <row r="714" spans="1:4" thickTop="1" thickBot="1">
      <c r="A714" s="24">
        <v>42717</v>
      </c>
      <c r="B714" s="3">
        <v>42717</v>
      </c>
      <c r="C714" s="4">
        <v>42717</v>
      </c>
      <c r="D714" s="9">
        <v>128831.65</v>
      </c>
    </row>
    <row r="715" spans="1:4" thickTop="1" thickBot="1">
      <c r="A715" s="24">
        <v>42718</v>
      </c>
      <c r="B715" s="3">
        <v>42718</v>
      </c>
      <c r="C715" s="4">
        <v>42718</v>
      </c>
      <c r="D715" s="9">
        <v>111423.765</v>
      </c>
    </row>
    <row r="716" spans="1:4" thickTop="1" thickBot="1">
      <c r="A716" s="24">
        <v>42719</v>
      </c>
      <c r="B716" s="3">
        <v>42719</v>
      </c>
      <c r="C716" s="4">
        <v>42719</v>
      </c>
      <c r="D716" s="9">
        <v>107072.36</v>
      </c>
    </row>
    <row r="717" spans="1:4" thickTop="1" thickBot="1">
      <c r="A717" s="24">
        <v>42720</v>
      </c>
      <c r="B717" s="3">
        <v>42720</v>
      </c>
      <c r="C717" s="4">
        <v>42720</v>
      </c>
      <c r="D717" s="9">
        <v>113698.06</v>
      </c>
    </row>
    <row r="718" spans="1:4" thickTop="1" thickBot="1">
      <c r="A718" s="24">
        <v>42721</v>
      </c>
      <c r="B718" s="3">
        <v>42721</v>
      </c>
      <c r="C718" s="4">
        <v>42721</v>
      </c>
      <c r="D718" s="9">
        <v>90227.48</v>
      </c>
    </row>
    <row r="719" spans="1:4" thickTop="1" thickBot="1">
      <c r="A719" s="24">
        <v>42722</v>
      </c>
      <c r="B719" s="3">
        <v>42722</v>
      </c>
      <c r="C719" s="4">
        <v>42722</v>
      </c>
      <c r="D719" s="9">
        <v>90911.085000000006</v>
      </c>
    </row>
    <row r="720" spans="1:4" thickTop="1" thickBot="1">
      <c r="A720" s="24">
        <v>42723</v>
      </c>
      <c r="B720" s="3">
        <v>42723</v>
      </c>
      <c r="C720" s="4">
        <v>42723</v>
      </c>
      <c r="D720" s="9">
        <v>109260.30499999999</v>
      </c>
    </row>
    <row r="721" spans="1:4" thickTop="1" thickBot="1">
      <c r="A721" s="24">
        <v>42724</v>
      </c>
      <c r="B721" s="3">
        <v>42724</v>
      </c>
      <c r="C721" s="4">
        <v>42724</v>
      </c>
      <c r="D721" s="9">
        <v>106451.255</v>
      </c>
    </row>
    <row r="722" spans="1:4" thickTop="1" thickBot="1">
      <c r="A722" s="24">
        <v>42725</v>
      </c>
      <c r="B722" s="3">
        <v>42725</v>
      </c>
      <c r="C722" s="4">
        <v>42725</v>
      </c>
      <c r="D722" s="9">
        <v>104389.51</v>
      </c>
    </row>
    <row r="723" spans="1:4" thickTop="1" thickBot="1">
      <c r="A723" s="24">
        <v>42726</v>
      </c>
      <c r="B723" s="3">
        <v>42726</v>
      </c>
      <c r="C723" s="4">
        <v>42726</v>
      </c>
      <c r="D723" s="9">
        <v>105513.235</v>
      </c>
    </row>
    <row r="724" spans="1:4" thickTop="1" thickBot="1">
      <c r="A724" s="24">
        <v>42727</v>
      </c>
      <c r="B724" s="3">
        <v>42727</v>
      </c>
      <c r="C724" s="4">
        <v>42727</v>
      </c>
      <c r="D724" s="9">
        <v>112247.94500000001</v>
      </c>
    </row>
    <row r="725" spans="1:4" thickTop="1" thickBot="1">
      <c r="A725" s="24">
        <v>42728</v>
      </c>
      <c r="B725" s="3">
        <v>42728</v>
      </c>
      <c r="C725" s="4">
        <v>42728</v>
      </c>
      <c r="D725" s="9">
        <v>114843.875</v>
      </c>
    </row>
    <row r="726" spans="1:4" thickTop="1" thickBot="1">
      <c r="A726" s="24">
        <v>42729</v>
      </c>
      <c r="B726" s="3">
        <v>42729</v>
      </c>
      <c r="C726" s="4">
        <v>42729</v>
      </c>
      <c r="D726" s="9">
        <v>114468.17</v>
      </c>
    </row>
    <row r="727" spans="1:4" thickTop="1" thickBot="1">
      <c r="A727" s="24">
        <v>42730</v>
      </c>
      <c r="B727" s="3">
        <v>42730</v>
      </c>
      <c r="C727" s="4">
        <v>42730</v>
      </c>
      <c r="D727" s="9">
        <v>106284.83</v>
      </c>
    </row>
    <row r="728" spans="1:4" thickTop="1" thickBot="1">
      <c r="A728" s="24">
        <v>42731</v>
      </c>
      <c r="B728" s="3">
        <v>42731</v>
      </c>
      <c r="C728" s="4">
        <v>42731</v>
      </c>
      <c r="D728" s="9">
        <v>99701.43</v>
      </c>
    </row>
    <row r="729" spans="1:4" thickTop="1" thickBot="1">
      <c r="A729" s="24">
        <v>42732</v>
      </c>
      <c r="B729" s="3">
        <v>42732</v>
      </c>
      <c r="C729" s="4">
        <v>42732</v>
      </c>
      <c r="D729" s="9">
        <v>123693.52</v>
      </c>
    </row>
    <row r="730" spans="1:4" thickTop="1" thickBot="1">
      <c r="A730" s="24">
        <v>42733</v>
      </c>
      <c r="B730" s="3">
        <v>42733</v>
      </c>
      <c r="C730" s="4">
        <v>42733</v>
      </c>
      <c r="D730" s="9">
        <v>135571.79500000001</v>
      </c>
    </row>
    <row r="731" spans="1:4" thickTop="1" thickBot="1">
      <c r="A731" s="24">
        <v>42734</v>
      </c>
      <c r="B731" s="3">
        <v>42734</v>
      </c>
      <c r="C731" s="4">
        <v>42734</v>
      </c>
      <c r="D731" s="9">
        <v>112141.83</v>
      </c>
    </row>
    <row r="732" spans="1:4" thickTop="1" thickBot="1">
      <c r="A732" s="24">
        <v>42735</v>
      </c>
      <c r="B732" s="3">
        <v>42735</v>
      </c>
      <c r="C732" s="4">
        <v>42735</v>
      </c>
      <c r="D732" s="9">
        <v>95728.15</v>
      </c>
    </row>
    <row r="733" spans="1:4" thickTop="1" thickBot="1">
      <c r="A733" s="24">
        <v>42736</v>
      </c>
      <c r="B733" s="3">
        <v>42736</v>
      </c>
      <c r="C733" s="4">
        <v>42736</v>
      </c>
      <c r="D733" s="9">
        <v>89403.145000000004</v>
      </c>
    </row>
    <row r="734" spans="1:4" thickTop="1" thickBot="1">
      <c r="A734" s="24">
        <v>42737</v>
      </c>
      <c r="B734" s="3">
        <v>42737</v>
      </c>
      <c r="C734" s="4">
        <v>42737</v>
      </c>
      <c r="D734" s="9">
        <v>86507.47</v>
      </c>
    </row>
    <row r="735" spans="1:4" thickTop="1" thickBot="1">
      <c r="A735" s="24">
        <v>42738</v>
      </c>
      <c r="B735" s="3">
        <v>42738</v>
      </c>
      <c r="C735" s="4">
        <v>42738</v>
      </c>
      <c r="D735" s="9">
        <v>97564.744999999995</v>
      </c>
    </row>
    <row r="736" spans="1:4" thickTop="1" thickBot="1">
      <c r="A736" s="24">
        <v>42739</v>
      </c>
      <c r="B736" s="3">
        <v>42739</v>
      </c>
      <c r="C736" s="4">
        <v>42739</v>
      </c>
      <c r="D736" s="9">
        <v>116606.795</v>
      </c>
    </row>
    <row r="737" spans="1:4" thickTop="1" thickBot="1">
      <c r="A737" s="24">
        <v>42740</v>
      </c>
      <c r="B737" s="3">
        <v>42740</v>
      </c>
      <c r="C737" s="4">
        <v>42740</v>
      </c>
      <c r="D737" s="9">
        <v>128079.845</v>
      </c>
    </row>
    <row r="738" spans="1:4" thickTop="1" thickBot="1">
      <c r="A738" s="24">
        <v>42741</v>
      </c>
      <c r="B738" s="3">
        <v>42741</v>
      </c>
      <c r="C738" s="4">
        <v>42741</v>
      </c>
      <c r="D738" s="9">
        <v>136308.73499999999</v>
      </c>
    </row>
    <row r="739" spans="1:4" thickTop="1" thickBot="1">
      <c r="A739" s="24">
        <v>42742</v>
      </c>
      <c r="B739" s="3">
        <v>42742</v>
      </c>
      <c r="C739" s="4">
        <v>42742</v>
      </c>
      <c r="D739" s="9">
        <v>134955.01999999999</v>
      </c>
    </row>
    <row r="740" spans="1:4" thickTop="1" thickBot="1">
      <c r="A740" s="24">
        <v>42743</v>
      </c>
      <c r="B740" s="3">
        <v>42743</v>
      </c>
      <c r="C740" s="4">
        <v>42743</v>
      </c>
      <c r="D740" s="9">
        <v>122777.02499999999</v>
      </c>
    </row>
    <row r="741" spans="1:4" thickTop="1" thickBot="1">
      <c r="A741" s="24">
        <v>42744</v>
      </c>
      <c r="B741" s="3">
        <v>42744</v>
      </c>
      <c r="C741" s="4">
        <v>42744</v>
      </c>
      <c r="D741" s="9">
        <v>116211.99</v>
      </c>
    </row>
    <row r="742" spans="1:4" thickTop="1" thickBot="1">
      <c r="A742" s="24">
        <v>42745</v>
      </c>
      <c r="B742" s="3">
        <v>42745</v>
      </c>
      <c r="C742" s="4">
        <v>42745</v>
      </c>
      <c r="D742" s="9">
        <v>120366.32</v>
      </c>
    </row>
    <row r="743" spans="1:4" thickTop="1" thickBot="1">
      <c r="A743" s="24">
        <v>42746</v>
      </c>
      <c r="B743" s="3">
        <v>42746</v>
      </c>
      <c r="C743" s="4">
        <v>42746</v>
      </c>
      <c r="D743" s="9">
        <v>111595.855</v>
      </c>
    </row>
    <row r="744" spans="1:4" thickTop="1" thickBot="1">
      <c r="A744" s="24">
        <v>42747</v>
      </c>
      <c r="B744" s="3">
        <v>42747</v>
      </c>
      <c r="C744" s="4">
        <v>42747</v>
      </c>
      <c r="D744" s="9">
        <v>118783.94500000001</v>
      </c>
    </row>
    <row r="745" spans="1:4" thickTop="1" thickBot="1">
      <c r="A745" s="24">
        <v>42748</v>
      </c>
      <c r="B745" s="3">
        <v>42748</v>
      </c>
      <c r="C745" s="4">
        <v>42748</v>
      </c>
      <c r="D745" s="9">
        <v>111341.675</v>
      </c>
    </row>
    <row r="746" spans="1:4" thickTop="1" thickBot="1">
      <c r="A746" s="24">
        <v>42749</v>
      </c>
      <c r="B746" s="3">
        <v>42749</v>
      </c>
      <c r="C746" s="4">
        <v>42749</v>
      </c>
      <c r="D746" s="9">
        <v>88996.625</v>
      </c>
    </row>
    <row r="747" spans="1:4" thickTop="1" thickBot="1">
      <c r="A747" s="24">
        <v>42750</v>
      </c>
      <c r="B747" s="3">
        <v>42750</v>
      </c>
      <c r="C747" s="4">
        <v>42750</v>
      </c>
      <c r="D747" s="9">
        <v>90294</v>
      </c>
    </row>
    <row r="748" spans="1:4" thickTop="1" thickBot="1">
      <c r="A748" s="24">
        <v>42751</v>
      </c>
      <c r="B748" s="3">
        <v>42751</v>
      </c>
      <c r="C748" s="4">
        <v>42751</v>
      </c>
      <c r="D748" s="9">
        <v>120928.705</v>
      </c>
    </row>
    <row r="749" spans="1:4" thickTop="1" thickBot="1">
      <c r="A749" s="24">
        <v>42752</v>
      </c>
      <c r="B749" s="3">
        <v>42752</v>
      </c>
      <c r="C749" s="4">
        <v>42752</v>
      </c>
      <c r="D749" s="9">
        <v>140517.65</v>
      </c>
    </row>
    <row r="750" spans="1:4" thickTop="1" thickBot="1">
      <c r="A750" s="24">
        <v>42753</v>
      </c>
      <c r="B750" s="3">
        <v>42753</v>
      </c>
      <c r="C750" s="4">
        <v>42753</v>
      </c>
      <c r="D750" s="9">
        <v>111211.35</v>
      </c>
    </row>
    <row r="751" spans="1:4" thickTop="1" thickBot="1">
      <c r="A751" s="24">
        <v>42754</v>
      </c>
      <c r="B751" s="3">
        <v>42754</v>
      </c>
      <c r="C751" s="4">
        <v>42754</v>
      </c>
      <c r="D751" s="9">
        <v>112371.41</v>
      </c>
    </row>
    <row r="752" spans="1:4" thickTop="1" thickBot="1">
      <c r="A752" s="24">
        <v>42755</v>
      </c>
      <c r="B752" s="3">
        <v>42755</v>
      </c>
      <c r="C752" s="4">
        <v>42755</v>
      </c>
      <c r="D752" s="9">
        <v>107937.685</v>
      </c>
    </row>
    <row r="753" spans="1:4" thickTop="1" thickBot="1">
      <c r="A753" s="24">
        <v>42756</v>
      </c>
      <c r="B753" s="3">
        <v>42756</v>
      </c>
      <c r="C753" s="4">
        <v>42756</v>
      </c>
      <c r="D753" s="9">
        <v>96779.07</v>
      </c>
    </row>
    <row r="754" spans="1:4" thickTop="1" thickBot="1">
      <c r="A754" s="24">
        <v>42757</v>
      </c>
      <c r="B754" s="3">
        <v>42757</v>
      </c>
      <c r="C754" s="4">
        <v>42757</v>
      </c>
      <c r="D754" s="9">
        <v>103291.61</v>
      </c>
    </row>
    <row r="755" spans="1:4" thickTop="1" thickBot="1">
      <c r="A755" s="24">
        <v>42758</v>
      </c>
      <c r="B755" s="3">
        <v>42758</v>
      </c>
      <c r="C755" s="4">
        <v>42758</v>
      </c>
      <c r="D755" s="9">
        <v>141332.05499999999</v>
      </c>
    </row>
    <row r="756" spans="1:4" thickTop="1" thickBot="1">
      <c r="A756" s="24">
        <v>42759</v>
      </c>
      <c r="B756" s="3">
        <v>42759</v>
      </c>
      <c r="C756" s="4">
        <v>42759</v>
      </c>
      <c r="D756" s="9">
        <v>115664.16</v>
      </c>
    </row>
    <row r="757" spans="1:4" thickTop="1" thickBot="1">
      <c r="A757" s="24">
        <v>42760</v>
      </c>
      <c r="B757" s="3">
        <v>42760</v>
      </c>
      <c r="C757" s="4">
        <v>42760</v>
      </c>
      <c r="D757" s="9">
        <v>111936.7</v>
      </c>
    </row>
    <row r="758" spans="1:4" thickTop="1" thickBot="1">
      <c r="A758" s="24">
        <v>42761</v>
      </c>
      <c r="B758" s="3">
        <v>42761</v>
      </c>
      <c r="C758" s="4">
        <v>42761</v>
      </c>
      <c r="D758" s="9">
        <v>98590.06</v>
      </c>
    </row>
    <row r="759" spans="1:4" thickTop="1" thickBot="1">
      <c r="A759" s="24">
        <v>42762</v>
      </c>
      <c r="B759" s="3">
        <v>42762</v>
      </c>
      <c r="C759" s="4">
        <v>42762</v>
      </c>
      <c r="D759" s="9">
        <v>112513.82</v>
      </c>
    </row>
    <row r="760" spans="1:4" thickTop="1" thickBot="1">
      <c r="A760" s="24">
        <v>42763</v>
      </c>
      <c r="B760" s="3">
        <v>42763</v>
      </c>
      <c r="C760" s="4">
        <v>42763</v>
      </c>
      <c r="D760" s="9">
        <v>108336.53</v>
      </c>
    </row>
    <row r="761" spans="1:4" thickTop="1" thickBot="1">
      <c r="A761" s="24">
        <v>42764</v>
      </c>
      <c r="B761" s="3">
        <v>42764</v>
      </c>
      <c r="C761" s="4">
        <v>42764</v>
      </c>
      <c r="D761" s="9">
        <v>109020.58</v>
      </c>
    </row>
    <row r="762" spans="1:4" thickTop="1" thickBot="1">
      <c r="A762" s="24">
        <v>42765</v>
      </c>
      <c r="B762" s="3">
        <v>42765</v>
      </c>
      <c r="C762" s="4">
        <v>42765</v>
      </c>
      <c r="D762" s="9">
        <v>124292.955</v>
      </c>
    </row>
    <row r="763" spans="1:4" thickTop="1" thickBot="1">
      <c r="A763" s="24">
        <v>42766</v>
      </c>
      <c r="B763" s="3">
        <v>42766</v>
      </c>
      <c r="C763" s="4">
        <v>42766</v>
      </c>
      <c r="D763" s="9">
        <v>112863.01</v>
      </c>
    </row>
    <row r="764" spans="1:4" thickTop="1" thickBot="1">
      <c r="A764" s="24">
        <v>42767</v>
      </c>
      <c r="B764" s="3">
        <v>42767</v>
      </c>
      <c r="C764" s="4">
        <v>42767</v>
      </c>
      <c r="D764" s="9">
        <v>114133.73</v>
      </c>
    </row>
    <row r="765" spans="1:4" thickTop="1" thickBot="1">
      <c r="A765" s="24">
        <v>42768</v>
      </c>
      <c r="B765" s="3">
        <v>42768</v>
      </c>
      <c r="C765" s="4">
        <v>42768</v>
      </c>
      <c r="D765" s="9">
        <v>110669.27</v>
      </c>
    </row>
    <row r="766" spans="1:4" thickTop="1" thickBot="1">
      <c r="A766" s="24">
        <v>42769</v>
      </c>
      <c r="B766" s="3">
        <v>42769</v>
      </c>
      <c r="C766" s="4">
        <v>42769</v>
      </c>
      <c r="D766" s="9">
        <v>117452.27</v>
      </c>
    </row>
    <row r="767" spans="1:4" thickTop="1" thickBot="1">
      <c r="A767" s="24">
        <v>42770</v>
      </c>
      <c r="B767" s="3">
        <v>42770</v>
      </c>
      <c r="C767" s="4">
        <v>42770</v>
      </c>
      <c r="D767" s="9">
        <v>117361.7</v>
      </c>
    </row>
    <row r="768" spans="1:4" thickTop="1" thickBot="1">
      <c r="A768" s="24">
        <v>42771</v>
      </c>
      <c r="B768" s="3">
        <v>42771</v>
      </c>
      <c r="C768" s="4">
        <v>42771</v>
      </c>
      <c r="D768" s="9">
        <v>110384.27499999999</v>
      </c>
    </row>
    <row r="769" spans="1:4" thickTop="1" thickBot="1">
      <c r="A769" s="24">
        <v>42772</v>
      </c>
      <c r="B769" s="3">
        <v>42772</v>
      </c>
      <c r="C769" s="4">
        <v>42772</v>
      </c>
      <c r="D769" s="9">
        <v>108761.37</v>
      </c>
    </row>
    <row r="770" spans="1:4" thickTop="1" thickBot="1">
      <c r="A770" s="24">
        <v>42773</v>
      </c>
      <c r="B770" s="3">
        <v>42773</v>
      </c>
      <c r="C770" s="4">
        <v>42773</v>
      </c>
      <c r="D770" s="9">
        <v>111543.81</v>
      </c>
    </row>
    <row r="771" spans="1:4" thickTop="1" thickBot="1">
      <c r="A771" s="24">
        <v>42774</v>
      </c>
      <c r="B771" s="3">
        <v>42774</v>
      </c>
      <c r="C771" s="4">
        <v>42774</v>
      </c>
      <c r="D771" s="9">
        <v>142213.66</v>
      </c>
    </row>
    <row r="772" spans="1:4" thickTop="1" thickBot="1">
      <c r="A772" s="24">
        <v>42775</v>
      </c>
      <c r="B772" s="3">
        <v>42775</v>
      </c>
      <c r="C772" s="4">
        <v>42775</v>
      </c>
      <c r="D772" s="9">
        <v>155060.60999999999</v>
      </c>
    </row>
    <row r="773" spans="1:4" thickTop="1" thickBot="1">
      <c r="A773" s="24">
        <v>42776</v>
      </c>
      <c r="B773" s="3">
        <v>42776</v>
      </c>
      <c r="C773" s="4">
        <v>42776</v>
      </c>
      <c r="D773" s="9">
        <v>138793.59</v>
      </c>
    </row>
    <row r="774" spans="1:4" thickTop="1" thickBot="1">
      <c r="A774" s="24">
        <v>42777</v>
      </c>
      <c r="B774" s="3">
        <v>42777</v>
      </c>
      <c r="C774" s="4">
        <v>42777</v>
      </c>
      <c r="D774" s="9">
        <v>111983.51</v>
      </c>
    </row>
    <row r="775" spans="1:4" thickTop="1" thickBot="1">
      <c r="A775" s="24">
        <v>42778</v>
      </c>
      <c r="B775" s="3">
        <v>42778</v>
      </c>
      <c r="C775" s="4">
        <v>42778</v>
      </c>
      <c r="D775" s="9">
        <v>89003.15</v>
      </c>
    </row>
    <row r="776" spans="1:4" thickTop="1" thickBot="1">
      <c r="A776" s="24">
        <v>42779</v>
      </c>
      <c r="B776" s="3">
        <v>42779</v>
      </c>
      <c r="C776" s="4">
        <v>42779</v>
      </c>
      <c r="D776" s="9">
        <v>104844.105</v>
      </c>
    </row>
    <row r="777" spans="1:4" thickTop="1" thickBot="1">
      <c r="A777" s="24">
        <v>42780</v>
      </c>
      <c r="B777" s="3">
        <v>42780</v>
      </c>
      <c r="C777" s="4">
        <v>42780</v>
      </c>
      <c r="D777" s="9">
        <v>111613.05</v>
      </c>
    </row>
    <row r="778" spans="1:4" thickTop="1" thickBot="1">
      <c r="A778" s="24">
        <v>42781</v>
      </c>
      <c r="B778" s="3">
        <v>42781</v>
      </c>
      <c r="C778" s="4">
        <v>42781</v>
      </c>
      <c r="D778" s="9">
        <v>116299.39</v>
      </c>
    </row>
    <row r="779" spans="1:4" thickTop="1" thickBot="1">
      <c r="A779" s="24">
        <v>42782</v>
      </c>
      <c r="B779" s="3">
        <v>42782</v>
      </c>
      <c r="C779" s="4">
        <v>42782</v>
      </c>
      <c r="D779" s="9">
        <v>119947.59</v>
      </c>
    </row>
    <row r="780" spans="1:4" thickTop="1" thickBot="1">
      <c r="A780" s="24">
        <v>42783</v>
      </c>
      <c r="B780" s="3">
        <v>42783</v>
      </c>
      <c r="C780" s="4">
        <v>42783</v>
      </c>
      <c r="D780" s="9">
        <v>111885.97</v>
      </c>
    </row>
    <row r="781" spans="1:4" thickTop="1" thickBot="1">
      <c r="A781" s="24">
        <v>42784</v>
      </c>
      <c r="B781" s="3">
        <v>42784</v>
      </c>
      <c r="C781" s="4">
        <v>42784</v>
      </c>
      <c r="D781" s="9">
        <v>95623.35</v>
      </c>
    </row>
    <row r="782" spans="1:4" thickTop="1" thickBot="1">
      <c r="A782" s="24">
        <v>42785</v>
      </c>
      <c r="B782" s="3">
        <v>42785</v>
      </c>
      <c r="C782" s="4">
        <v>42785</v>
      </c>
      <c r="D782" s="9">
        <v>91280.024999999994</v>
      </c>
    </row>
    <row r="783" spans="1:4" thickTop="1" thickBot="1">
      <c r="A783" s="24">
        <v>42786</v>
      </c>
      <c r="B783" s="3">
        <v>42786</v>
      </c>
      <c r="C783" s="4">
        <v>42786</v>
      </c>
      <c r="D783" s="9">
        <v>105341.86500000001</v>
      </c>
    </row>
    <row r="784" spans="1:4" thickTop="1" thickBot="1">
      <c r="A784" s="24">
        <v>42787</v>
      </c>
      <c r="B784" s="3">
        <v>42787</v>
      </c>
      <c r="C784" s="4">
        <v>42787</v>
      </c>
      <c r="D784" s="9">
        <v>112351.47</v>
      </c>
    </row>
    <row r="785" spans="1:4" thickTop="1" thickBot="1">
      <c r="A785" s="24">
        <v>42788</v>
      </c>
      <c r="B785" s="3">
        <v>42788</v>
      </c>
      <c r="C785" s="4">
        <v>42788</v>
      </c>
      <c r="D785" s="9">
        <v>116690.17</v>
      </c>
    </row>
    <row r="786" spans="1:4" thickTop="1" thickBot="1">
      <c r="A786" s="24">
        <v>42789</v>
      </c>
      <c r="B786" s="3">
        <v>42789</v>
      </c>
      <c r="C786" s="4">
        <v>42789</v>
      </c>
      <c r="D786" s="9">
        <v>117948.685</v>
      </c>
    </row>
    <row r="787" spans="1:4" thickTop="1" thickBot="1">
      <c r="A787" s="24">
        <v>42790</v>
      </c>
      <c r="B787" s="3">
        <v>42790</v>
      </c>
      <c r="C787" s="4">
        <v>42790</v>
      </c>
      <c r="D787" s="9">
        <v>111229.52</v>
      </c>
    </row>
    <row r="788" spans="1:4" thickTop="1" thickBot="1">
      <c r="A788" s="24">
        <v>42791</v>
      </c>
      <c r="B788" s="3">
        <v>42791</v>
      </c>
      <c r="C788" s="4">
        <v>42791</v>
      </c>
      <c r="D788" s="9">
        <v>95046.904999999999</v>
      </c>
    </row>
    <row r="789" spans="1:4" thickTop="1" thickBot="1">
      <c r="A789" s="24">
        <v>42792</v>
      </c>
      <c r="B789" s="3">
        <v>42792</v>
      </c>
      <c r="C789" s="4">
        <v>42792</v>
      </c>
      <c r="D789" s="9">
        <v>100495.61500000001</v>
      </c>
    </row>
    <row r="790" spans="1:4" thickTop="1" thickBot="1">
      <c r="A790" s="24">
        <v>42793</v>
      </c>
      <c r="B790" s="3">
        <v>42793</v>
      </c>
      <c r="C790" s="4">
        <v>42793</v>
      </c>
      <c r="D790" s="9">
        <v>131090.77499999999</v>
      </c>
    </row>
    <row r="791" spans="1:4" thickTop="1" thickBot="1">
      <c r="A791" s="24">
        <v>42794</v>
      </c>
      <c r="B791" s="3">
        <v>42794</v>
      </c>
      <c r="C791" s="4">
        <v>42794</v>
      </c>
      <c r="D791" s="9">
        <v>140167.5</v>
      </c>
    </row>
    <row r="792" spans="1:4" thickTop="1" thickBot="1">
      <c r="A792" s="24">
        <v>42795</v>
      </c>
      <c r="B792" s="3">
        <v>42795</v>
      </c>
      <c r="C792" s="4">
        <v>42795</v>
      </c>
      <c r="D792" s="9">
        <v>137291.97</v>
      </c>
    </row>
    <row r="793" spans="1:4" thickTop="1" thickBot="1">
      <c r="A793" s="24">
        <v>42796</v>
      </c>
      <c r="B793" s="3">
        <v>42796</v>
      </c>
      <c r="C793" s="4">
        <v>42796</v>
      </c>
      <c r="D793" s="9">
        <v>127633.27499999999</v>
      </c>
    </row>
    <row r="794" spans="1:4" thickTop="1" thickBot="1">
      <c r="A794" s="24">
        <v>42797</v>
      </c>
      <c r="B794" s="3">
        <v>42797</v>
      </c>
      <c r="C794" s="4">
        <v>42797</v>
      </c>
      <c r="D794" s="9">
        <v>124311.33</v>
      </c>
    </row>
    <row r="795" spans="1:4" thickTop="1" thickBot="1">
      <c r="A795" s="24">
        <v>42798</v>
      </c>
      <c r="B795" s="3">
        <v>42798</v>
      </c>
      <c r="C795" s="4">
        <v>42798</v>
      </c>
      <c r="D795" s="9">
        <v>116083.295</v>
      </c>
    </row>
    <row r="796" spans="1:4" thickTop="1" thickBot="1">
      <c r="A796" s="24">
        <v>42799</v>
      </c>
      <c r="B796" s="3">
        <v>42799</v>
      </c>
      <c r="C796" s="4">
        <v>42799</v>
      </c>
      <c r="D796" s="9">
        <v>103539.02</v>
      </c>
    </row>
    <row r="797" spans="1:4" thickTop="1" thickBot="1">
      <c r="A797" s="24">
        <v>42800</v>
      </c>
      <c r="B797" s="3">
        <v>42800</v>
      </c>
      <c r="C797" s="4">
        <v>42800</v>
      </c>
      <c r="D797" s="9">
        <v>116447.855</v>
      </c>
    </row>
    <row r="798" spans="1:4" thickTop="1" thickBot="1">
      <c r="A798" s="24">
        <v>42801</v>
      </c>
      <c r="B798" s="3">
        <v>42801</v>
      </c>
      <c r="C798" s="4">
        <v>42801</v>
      </c>
      <c r="D798" s="9">
        <v>117931.46</v>
      </c>
    </row>
    <row r="799" spans="1:4" thickTop="1" thickBot="1">
      <c r="A799" s="24">
        <v>42802</v>
      </c>
      <c r="B799" s="3">
        <v>42802</v>
      </c>
      <c r="C799" s="4">
        <v>42802</v>
      </c>
      <c r="D799" s="9">
        <v>124370.765</v>
      </c>
    </row>
    <row r="800" spans="1:4" thickTop="1" thickBot="1">
      <c r="A800" s="24">
        <v>42803</v>
      </c>
      <c r="B800" s="3">
        <v>42803</v>
      </c>
      <c r="C800" s="4">
        <v>42803</v>
      </c>
      <c r="D800" s="9">
        <v>129649.25</v>
      </c>
    </row>
    <row r="801" spans="1:4" thickTop="1" thickBot="1">
      <c r="A801" s="24">
        <v>42804</v>
      </c>
      <c r="B801" s="3">
        <v>42804</v>
      </c>
      <c r="C801" s="4">
        <v>42804</v>
      </c>
      <c r="D801" s="9">
        <v>125346.075</v>
      </c>
    </row>
    <row r="802" spans="1:4" thickTop="1" thickBot="1">
      <c r="A802" s="24">
        <v>42805</v>
      </c>
      <c r="B802" s="3">
        <v>42805</v>
      </c>
      <c r="C802" s="4">
        <v>42805</v>
      </c>
      <c r="D802" s="9">
        <v>108816.81</v>
      </c>
    </row>
    <row r="803" spans="1:4" thickTop="1" thickBot="1">
      <c r="A803" s="24">
        <v>42806</v>
      </c>
      <c r="B803" s="3">
        <v>42806</v>
      </c>
      <c r="C803" s="4">
        <v>42806</v>
      </c>
      <c r="D803" s="9">
        <v>102617.51</v>
      </c>
    </row>
    <row r="804" spans="1:4" thickTop="1" thickBot="1">
      <c r="A804" s="24">
        <v>42807</v>
      </c>
      <c r="B804" s="3">
        <v>42807</v>
      </c>
      <c r="C804" s="4">
        <v>42807</v>
      </c>
      <c r="D804" s="9">
        <v>104468.9</v>
      </c>
    </row>
    <row r="805" spans="1:4" thickTop="1" thickBot="1">
      <c r="A805" s="24">
        <v>42808</v>
      </c>
      <c r="B805" s="3">
        <v>42808</v>
      </c>
      <c r="C805" s="4">
        <v>42808</v>
      </c>
      <c r="D805" s="9">
        <v>133227.785</v>
      </c>
    </row>
    <row r="806" spans="1:4" thickTop="1" thickBot="1">
      <c r="A806" s="24">
        <v>42809</v>
      </c>
      <c r="B806" s="3">
        <v>42809</v>
      </c>
      <c r="C806" s="4">
        <v>42809</v>
      </c>
      <c r="D806" s="9">
        <v>139672.83499999999</v>
      </c>
    </row>
    <row r="807" spans="1:4" thickTop="1" thickBot="1">
      <c r="A807" s="24">
        <v>42810</v>
      </c>
      <c r="B807" s="3">
        <v>42810</v>
      </c>
      <c r="C807" s="4">
        <v>42810</v>
      </c>
      <c r="D807" s="9">
        <v>124255.97500000001</v>
      </c>
    </row>
    <row r="808" spans="1:4" thickTop="1" thickBot="1">
      <c r="A808" s="24">
        <v>42811</v>
      </c>
      <c r="B808" s="3">
        <v>42811</v>
      </c>
      <c r="C808" s="4">
        <v>42811</v>
      </c>
      <c r="D808" s="9">
        <v>111612.075</v>
      </c>
    </row>
    <row r="809" spans="1:4" thickTop="1" thickBot="1">
      <c r="A809" s="24">
        <v>42812</v>
      </c>
      <c r="B809" s="3">
        <v>42812</v>
      </c>
      <c r="C809" s="4">
        <v>42812</v>
      </c>
      <c r="D809" s="9">
        <v>107731.78</v>
      </c>
    </row>
    <row r="810" spans="1:4" thickTop="1" thickBot="1">
      <c r="A810" s="24">
        <v>42813</v>
      </c>
      <c r="B810" s="3">
        <v>42813</v>
      </c>
      <c r="C810" s="4">
        <v>42813</v>
      </c>
      <c r="D810" s="9">
        <v>113593.82</v>
      </c>
    </row>
    <row r="811" spans="1:4" thickTop="1" thickBot="1">
      <c r="A811" s="24">
        <v>42814</v>
      </c>
      <c r="B811" s="3">
        <v>42814</v>
      </c>
      <c r="C811" s="4">
        <v>42814</v>
      </c>
      <c r="D811" s="9">
        <v>131980.98499999999</v>
      </c>
    </row>
    <row r="812" spans="1:4" thickTop="1" thickBot="1">
      <c r="A812" s="24">
        <v>42815</v>
      </c>
      <c r="B812" s="3">
        <v>42815</v>
      </c>
      <c r="C812" s="4">
        <v>42815</v>
      </c>
      <c r="D812" s="9">
        <v>127625.36500000001</v>
      </c>
    </row>
    <row r="813" spans="1:4" thickTop="1" thickBot="1">
      <c r="A813" s="24">
        <v>42816</v>
      </c>
      <c r="B813" s="3">
        <v>42816</v>
      </c>
      <c r="C813" s="4">
        <v>42816</v>
      </c>
      <c r="D813" s="9">
        <v>114696.37</v>
      </c>
    </row>
    <row r="814" spans="1:4" thickTop="1" thickBot="1">
      <c r="A814" s="24">
        <v>42817</v>
      </c>
      <c r="B814" s="3">
        <v>42817</v>
      </c>
      <c r="C814" s="4">
        <v>42817</v>
      </c>
      <c r="D814" s="9">
        <v>111632.83500000001</v>
      </c>
    </row>
    <row r="815" spans="1:4" thickTop="1" thickBot="1">
      <c r="A815" s="24">
        <v>42818</v>
      </c>
      <c r="B815" s="3">
        <v>42818</v>
      </c>
      <c r="C815" s="4">
        <v>42818</v>
      </c>
      <c r="D815" s="9">
        <v>115411.41</v>
      </c>
    </row>
    <row r="816" spans="1:4" thickTop="1" thickBot="1">
      <c r="A816" s="24">
        <v>42819</v>
      </c>
      <c r="B816" s="3">
        <v>42819</v>
      </c>
      <c r="C816" s="4">
        <v>42819</v>
      </c>
      <c r="D816" s="9">
        <v>107465.98</v>
      </c>
    </row>
    <row r="817" spans="1:4" thickTop="1" thickBot="1">
      <c r="A817" s="24">
        <v>42820</v>
      </c>
      <c r="B817" s="3">
        <v>42820</v>
      </c>
      <c r="C817" s="4">
        <v>42820</v>
      </c>
      <c r="D817" s="9">
        <v>104189.1</v>
      </c>
    </row>
    <row r="818" spans="1:4" thickTop="1" thickBot="1">
      <c r="A818" s="24">
        <v>42821</v>
      </c>
      <c r="B818" s="3">
        <v>42821</v>
      </c>
      <c r="C818" s="4">
        <v>42821</v>
      </c>
      <c r="D818" s="9">
        <v>116237.22</v>
      </c>
    </row>
    <row r="819" spans="1:4" thickTop="1" thickBot="1">
      <c r="A819" s="24">
        <v>42822</v>
      </c>
      <c r="B819" s="3">
        <v>42822</v>
      </c>
      <c r="C819" s="4">
        <v>42822</v>
      </c>
      <c r="D819" s="9">
        <v>111032.97500000001</v>
      </c>
    </row>
    <row r="820" spans="1:4" thickTop="1" thickBot="1">
      <c r="A820" s="24">
        <v>42823</v>
      </c>
      <c r="B820" s="3">
        <v>42823</v>
      </c>
      <c r="C820" s="4">
        <v>42823</v>
      </c>
      <c r="D820" s="9">
        <v>109640.33</v>
      </c>
    </row>
    <row r="821" spans="1:4" thickTop="1" thickBot="1">
      <c r="A821" s="24">
        <v>42824</v>
      </c>
      <c r="B821" s="3">
        <v>42824</v>
      </c>
      <c r="C821" s="4">
        <v>42824</v>
      </c>
      <c r="D821" s="9">
        <v>107491.87</v>
      </c>
    </row>
    <row r="822" spans="1:4" thickTop="1" thickBot="1">
      <c r="A822" s="24">
        <v>42825</v>
      </c>
      <c r="B822" s="3">
        <v>42825</v>
      </c>
      <c r="C822" s="4">
        <v>42825</v>
      </c>
      <c r="D822" s="9">
        <v>110662.245</v>
      </c>
    </row>
    <row r="823" spans="1:4" thickTop="1" thickBot="1">
      <c r="A823" s="24">
        <v>42826</v>
      </c>
      <c r="B823" s="3">
        <v>42826</v>
      </c>
      <c r="C823" s="4">
        <v>42826</v>
      </c>
      <c r="D823" s="9">
        <v>97402.264999999999</v>
      </c>
    </row>
    <row r="824" spans="1:4" thickTop="1" thickBot="1">
      <c r="A824" s="24">
        <v>42827</v>
      </c>
      <c r="B824" s="3">
        <v>42827</v>
      </c>
      <c r="C824" s="4">
        <v>42827</v>
      </c>
      <c r="D824" s="9">
        <v>94477.095000000001</v>
      </c>
    </row>
    <row r="825" spans="1:4" thickTop="1" thickBot="1">
      <c r="A825" s="24">
        <v>42828</v>
      </c>
      <c r="B825" s="3">
        <v>42828</v>
      </c>
      <c r="C825" s="4">
        <v>42828</v>
      </c>
      <c r="D825" s="9">
        <v>107895.52499999999</v>
      </c>
    </row>
    <row r="826" spans="1:4" thickTop="1" thickBot="1">
      <c r="A826" s="24">
        <v>42829</v>
      </c>
      <c r="B826" s="3">
        <v>42829</v>
      </c>
      <c r="C826" s="4">
        <v>42829</v>
      </c>
      <c r="D826" s="9">
        <v>113138.67</v>
      </c>
    </row>
    <row r="827" spans="1:4" thickTop="1" thickBot="1">
      <c r="A827" s="24">
        <v>42830</v>
      </c>
      <c r="B827" s="3">
        <v>42830</v>
      </c>
      <c r="C827" s="4">
        <v>42830</v>
      </c>
      <c r="D827" s="9">
        <v>114191.35</v>
      </c>
    </row>
    <row r="828" spans="1:4" thickTop="1" thickBot="1">
      <c r="A828" s="24">
        <v>42831</v>
      </c>
      <c r="B828" s="3">
        <v>42831</v>
      </c>
      <c r="C828" s="4">
        <v>42831</v>
      </c>
      <c r="D828" s="9">
        <v>114817.30499999999</v>
      </c>
    </row>
    <row r="829" spans="1:4" thickTop="1" thickBot="1">
      <c r="A829" s="24">
        <v>42832</v>
      </c>
      <c r="B829" s="3">
        <v>42832</v>
      </c>
      <c r="C829" s="4">
        <v>42832</v>
      </c>
      <c r="D829" s="9">
        <v>110160.02499999999</v>
      </c>
    </row>
    <row r="830" spans="1:4" thickTop="1" thickBot="1">
      <c r="A830" s="24">
        <v>42833</v>
      </c>
      <c r="B830" s="3">
        <v>42833</v>
      </c>
      <c r="C830" s="4">
        <v>42833</v>
      </c>
      <c r="D830" s="9">
        <v>99084.74</v>
      </c>
    </row>
    <row r="831" spans="1:4" thickTop="1" thickBot="1">
      <c r="A831" s="24">
        <v>42834</v>
      </c>
      <c r="B831" s="3">
        <v>42834</v>
      </c>
      <c r="C831" s="4">
        <v>42834</v>
      </c>
      <c r="D831" s="9">
        <v>96041.895000000004</v>
      </c>
    </row>
    <row r="832" spans="1:4" thickTop="1" thickBot="1">
      <c r="A832" s="24">
        <v>42835</v>
      </c>
      <c r="B832" s="3">
        <v>42835</v>
      </c>
      <c r="C832" s="4">
        <v>42835</v>
      </c>
      <c r="D832" s="9">
        <v>113287.05499999999</v>
      </c>
    </row>
    <row r="833" spans="1:4" thickTop="1" thickBot="1">
      <c r="A833" s="24">
        <v>42836</v>
      </c>
      <c r="B833" s="3">
        <v>42836</v>
      </c>
      <c r="C833" s="4">
        <v>42836</v>
      </c>
      <c r="D833" s="9">
        <v>114159.965</v>
      </c>
    </row>
    <row r="834" spans="1:4" thickTop="1" thickBot="1">
      <c r="A834" s="24">
        <v>42837</v>
      </c>
      <c r="B834" s="3">
        <v>42837</v>
      </c>
      <c r="C834" s="4">
        <v>42837</v>
      </c>
      <c r="D834" s="9">
        <v>114335.995</v>
      </c>
    </row>
    <row r="835" spans="1:4" thickTop="1" thickBot="1">
      <c r="A835" s="24">
        <v>42838</v>
      </c>
      <c r="B835" s="3">
        <v>42838</v>
      </c>
      <c r="C835" s="4">
        <v>42838</v>
      </c>
      <c r="D835" s="9">
        <v>112704.045</v>
      </c>
    </row>
    <row r="836" spans="1:4" thickTop="1" thickBot="1">
      <c r="A836" s="24">
        <v>42839</v>
      </c>
      <c r="B836" s="3">
        <v>42839</v>
      </c>
      <c r="C836" s="4">
        <v>42839</v>
      </c>
      <c r="D836" s="9">
        <v>97436.41</v>
      </c>
    </row>
    <row r="837" spans="1:4" thickTop="1" thickBot="1">
      <c r="A837" s="24">
        <v>42840</v>
      </c>
      <c r="B837" s="3">
        <v>42840</v>
      </c>
      <c r="C837" s="4">
        <v>42840</v>
      </c>
      <c r="D837" s="9">
        <v>99608.57</v>
      </c>
    </row>
    <row r="838" spans="1:4" thickTop="1" thickBot="1">
      <c r="A838" s="24">
        <v>42841</v>
      </c>
      <c r="B838" s="3">
        <v>42841</v>
      </c>
      <c r="C838" s="4">
        <v>42841</v>
      </c>
      <c r="D838" s="9">
        <v>96594.744999999995</v>
      </c>
    </row>
    <row r="839" spans="1:4" thickTop="1" thickBot="1">
      <c r="A839" s="24">
        <v>42842</v>
      </c>
      <c r="B839" s="3">
        <v>42842</v>
      </c>
      <c r="C839" s="4">
        <v>42842</v>
      </c>
      <c r="D839" s="9">
        <v>99945.494999999995</v>
      </c>
    </row>
    <row r="840" spans="1:4" thickTop="1" thickBot="1">
      <c r="A840" s="24">
        <v>42843</v>
      </c>
      <c r="B840" s="3">
        <v>42843</v>
      </c>
      <c r="C840" s="4">
        <v>42843</v>
      </c>
      <c r="D840" s="9">
        <v>111955.175</v>
      </c>
    </row>
    <row r="841" spans="1:4" thickTop="1" thickBot="1">
      <c r="A841" s="24">
        <v>42844</v>
      </c>
      <c r="B841" s="3">
        <v>42844</v>
      </c>
      <c r="C841" s="4">
        <v>42844</v>
      </c>
      <c r="D841" s="9">
        <v>114436.97</v>
      </c>
    </row>
    <row r="842" spans="1:4" thickTop="1" thickBot="1">
      <c r="A842" s="24">
        <v>42845</v>
      </c>
      <c r="B842" s="3">
        <v>42845</v>
      </c>
      <c r="C842" s="4">
        <v>42845</v>
      </c>
      <c r="D842" s="9">
        <v>112816.68</v>
      </c>
    </row>
    <row r="843" spans="1:4" thickTop="1" thickBot="1">
      <c r="A843" s="24">
        <v>42846</v>
      </c>
      <c r="B843" s="3">
        <v>42846</v>
      </c>
      <c r="C843" s="4">
        <v>42846</v>
      </c>
      <c r="D843" s="9">
        <v>114522.44</v>
      </c>
    </row>
    <row r="844" spans="1:4" thickTop="1" thickBot="1">
      <c r="A844" s="24">
        <v>42847</v>
      </c>
      <c r="B844" s="3">
        <v>42847</v>
      </c>
      <c r="C844" s="4">
        <v>42847</v>
      </c>
      <c r="D844" s="9">
        <v>102528.4</v>
      </c>
    </row>
    <row r="845" spans="1:4" thickTop="1" thickBot="1">
      <c r="A845" s="24">
        <v>42848</v>
      </c>
      <c r="B845" s="3">
        <v>42848</v>
      </c>
      <c r="C845" s="4">
        <v>42848</v>
      </c>
      <c r="D845" s="9">
        <v>97356.565000000002</v>
      </c>
    </row>
    <row r="846" spans="1:4" thickTop="1" thickBot="1">
      <c r="A846" s="24">
        <v>42849</v>
      </c>
      <c r="B846" s="3">
        <v>42849</v>
      </c>
      <c r="C846" s="4">
        <v>42849</v>
      </c>
      <c r="D846" s="9">
        <v>109421.815</v>
      </c>
    </row>
    <row r="847" spans="1:4" thickTop="1" thickBot="1">
      <c r="A847" s="24">
        <v>42850</v>
      </c>
      <c r="B847" s="3">
        <v>42850</v>
      </c>
      <c r="C847" s="4">
        <v>42850</v>
      </c>
      <c r="D847" s="9">
        <v>101548.735</v>
      </c>
    </row>
    <row r="848" spans="1:4" thickTop="1" thickBot="1">
      <c r="A848" s="24">
        <v>42851</v>
      </c>
      <c r="B848" s="3">
        <v>42851</v>
      </c>
      <c r="C848" s="4">
        <v>42851</v>
      </c>
      <c r="D848" s="9">
        <v>116795.245</v>
      </c>
    </row>
    <row r="849" spans="1:4" thickTop="1" thickBot="1">
      <c r="A849" s="24">
        <v>42852</v>
      </c>
      <c r="B849" s="3">
        <v>42852</v>
      </c>
      <c r="C849" s="4">
        <v>42852</v>
      </c>
      <c r="D849" s="9">
        <v>126329.53</v>
      </c>
    </row>
    <row r="850" spans="1:4" thickTop="1" thickBot="1">
      <c r="A850" s="24">
        <v>42853</v>
      </c>
      <c r="B850" s="3">
        <v>42853</v>
      </c>
      <c r="C850" s="4">
        <v>42853</v>
      </c>
      <c r="D850" s="9">
        <v>120144.19</v>
      </c>
    </row>
    <row r="851" spans="1:4" thickTop="1" thickBot="1">
      <c r="A851" s="24">
        <v>42854</v>
      </c>
      <c r="B851" s="3">
        <v>42854</v>
      </c>
      <c r="C851" s="4">
        <v>42854</v>
      </c>
      <c r="D851" s="9">
        <v>104864.05</v>
      </c>
    </row>
    <row r="852" spans="1:4" thickTop="1" thickBot="1">
      <c r="A852" s="24">
        <v>42855</v>
      </c>
      <c r="B852" s="3">
        <v>42855</v>
      </c>
      <c r="C852" s="4">
        <v>42855</v>
      </c>
      <c r="D852" s="9">
        <v>103756.535</v>
      </c>
    </row>
    <row r="853" spans="1:4" thickTop="1" thickBot="1">
      <c r="A853" s="24">
        <v>42856</v>
      </c>
      <c r="B853" s="3">
        <v>42856</v>
      </c>
      <c r="C853" s="4">
        <v>42856</v>
      </c>
      <c r="D853" s="9">
        <v>115103.77499999999</v>
      </c>
    </row>
    <row r="854" spans="1:4" thickTop="1" thickBot="1">
      <c r="A854" s="24">
        <v>42857</v>
      </c>
      <c r="B854" s="3">
        <v>42857</v>
      </c>
      <c r="C854" s="4">
        <v>42857</v>
      </c>
      <c r="D854" s="9">
        <v>120718.64</v>
      </c>
    </row>
    <row r="855" spans="1:4" thickTop="1" thickBot="1">
      <c r="A855" s="24">
        <v>42858</v>
      </c>
      <c r="B855" s="3">
        <v>42858</v>
      </c>
      <c r="C855" s="4">
        <v>42858</v>
      </c>
      <c r="D855" s="9">
        <v>129196.44500000001</v>
      </c>
    </row>
    <row r="856" spans="1:4" thickTop="1" thickBot="1">
      <c r="A856" s="24">
        <v>42859</v>
      </c>
      <c r="B856" s="3">
        <v>42859</v>
      </c>
      <c r="C856" s="4">
        <v>42859</v>
      </c>
      <c r="D856" s="9">
        <v>127260.05</v>
      </c>
    </row>
    <row r="857" spans="1:4" thickTop="1" thickBot="1">
      <c r="A857" s="24">
        <v>42860</v>
      </c>
      <c r="B857" s="3">
        <v>42860</v>
      </c>
      <c r="C857" s="4">
        <v>42860</v>
      </c>
      <c r="D857" s="9">
        <v>123150.38499999999</v>
      </c>
    </row>
    <row r="858" spans="1:4" thickTop="1" thickBot="1">
      <c r="A858" s="24">
        <v>42861</v>
      </c>
      <c r="B858" s="3">
        <v>42861</v>
      </c>
      <c r="C858" s="4">
        <v>42861</v>
      </c>
      <c r="D858" s="9">
        <v>105013.07</v>
      </c>
    </row>
    <row r="859" spans="1:4" thickTop="1" thickBot="1">
      <c r="A859" s="24">
        <v>42862</v>
      </c>
      <c r="B859" s="3">
        <v>42862</v>
      </c>
      <c r="C859" s="4">
        <v>42862</v>
      </c>
      <c r="D859" s="9">
        <v>107424.07</v>
      </c>
    </row>
    <row r="860" spans="1:4" thickTop="1" thickBot="1">
      <c r="A860" s="24">
        <v>42863</v>
      </c>
      <c r="B860" s="3">
        <v>42863</v>
      </c>
      <c r="C860" s="4">
        <v>42863</v>
      </c>
      <c r="D860" s="9">
        <v>125858.27</v>
      </c>
    </row>
    <row r="861" spans="1:4" thickTop="1" thickBot="1">
      <c r="A861" s="24">
        <v>42864</v>
      </c>
      <c r="B861" s="3">
        <v>42864</v>
      </c>
      <c r="C861" s="4">
        <v>42864</v>
      </c>
      <c r="D861" s="9">
        <v>126760.71</v>
      </c>
    </row>
    <row r="862" spans="1:4" thickTop="1" thickBot="1">
      <c r="A862" s="24">
        <v>42865</v>
      </c>
      <c r="B862" s="3">
        <v>42865</v>
      </c>
      <c r="C862" s="4">
        <v>42865</v>
      </c>
      <c r="D862" s="9">
        <v>125747.735</v>
      </c>
    </row>
    <row r="863" spans="1:4" thickTop="1" thickBot="1">
      <c r="A863" s="24">
        <v>42866</v>
      </c>
      <c r="B863" s="3">
        <v>42866</v>
      </c>
      <c r="C863" s="4">
        <v>42866</v>
      </c>
      <c r="D863" s="9">
        <v>128753.13</v>
      </c>
    </row>
    <row r="864" spans="1:4" thickTop="1" thickBot="1">
      <c r="A864" s="24">
        <v>42867</v>
      </c>
      <c r="B864" s="3">
        <v>42867</v>
      </c>
      <c r="C864" s="4">
        <v>42867</v>
      </c>
      <c r="D864" s="9">
        <v>123523</v>
      </c>
    </row>
    <row r="865" spans="1:4" thickTop="1" thickBot="1">
      <c r="A865" s="24">
        <v>42868</v>
      </c>
      <c r="B865" s="3">
        <v>42868</v>
      </c>
      <c r="C865" s="4">
        <v>42868</v>
      </c>
      <c r="D865" s="9">
        <v>109477.42</v>
      </c>
    </row>
    <row r="866" spans="1:4" thickTop="1" thickBot="1">
      <c r="A866" s="24">
        <v>42869</v>
      </c>
      <c r="B866" s="3">
        <v>42869</v>
      </c>
      <c r="C866" s="4">
        <v>42869</v>
      </c>
      <c r="D866" s="9">
        <v>107497.03</v>
      </c>
    </row>
    <row r="867" spans="1:4" thickTop="1" thickBot="1">
      <c r="A867" s="24">
        <v>42870</v>
      </c>
      <c r="B867" s="3">
        <v>42870</v>
      </c>
      <c r="C867" s="4">
        <v>42870</v>
      </c>
      <c r="D867" s="9">
        <v>125871.91499999999</v>
      </c>
    </row>
    <row r="868" spans="1:4" thickTop="1" thickBot="1">
      <c r="A868" s="24">
        <v>42871</v>
      </c>
      <c r="B868" s="3">
        <v>42871</v>
      </c>
      <c r="C868" s="4">
        <v>42871</v>
      </c>
      <c r="D868" s="9">
        <v>127820.715</v>
      </c>
    </row>
    <row r="869" spans="1:4" thickTop="1" thickBot="1">
      <c r="A869" s="24">
        <v>42872</v>
      </c>
      <c r="B869" s="3">
        <v>42872</v>
      </c>
      <c r="C869" s="4">
        <v>42872</v>
      </c>
      <c r="D869" s="9">
        <v>125072.675</v>
      </c>
    </row>
    <row r="870" spans="1:4" thickTop="1" thickBot="1">
      <c r="A870" s="24">
        <v>42873</v>
      </c>
      <c r="B870" s="3">
        <v>42873</v>
      </c>
      <c r="C870" s="4">
        <v>42873</v>
      </c>
      <c r="D870" s="9">
        <v>122910.48</v>
      </c>
    </row>
    <row r="871" spans="1:4" thickTop="1" thickBot="1">
      <c r="A871" s="24">
        <v>42874</v>
      </c>
      <c r="B871" s="3">
        <v>42874</v>
      </c>
      <c r="C871" s="4">
        <v>42874</v>
      </c>
      <c r="D871" s="9">
        <v>123351.45</v>
      </c>
    </row>
    <row r="872" spans="1:4" thickTop="1" thickBot="1">
      <c r="A872" s="24">
        <v>42875</v>
      </c>
      <c r="B872" s="3">
        <v>42875</v>
      </c>
      <c r="C872" s="4">
        <v>42875</v>
      </c>
      <c r="D872" s="9">
        <v>109111.61500000001</v>
      </c>
    </row>
    <row r="873" spans="1:4" thickTop="1" thickBot="1">
      <c r="A873" s="24">
        <v>42876</v>
      </c>
      <c r="B873" s="3">
        <v>42876</v>
      </c>
      <c r="C873" s="4">
        <v>42876</v>
      </c>
      <c r="D873" s="9">
        <v>105912.16</v>
      </c>
    </row>
    <row r="874" spans="1:4" thickTop="1" thickBot="1">
      <c r="A874" s="24">
        <v>42877</v>
      </c>
      <c r="B874" s="3">
        <v>42877</v>
      </c>
      <c r="C874" s="4">
        <v>42877</v>
      </c>
      <c r="D874" s="9">
        <v>113551.03999999999</v>
      </c>
    </row>
    <row r="875" spans="1:4" thickTop="1" thickBot="1">
      <c r="A875" s="24">
        <v>42878</v>
      </c>
      <c r="B875" s="3">
        <v>42878</v>
      </c>
      <c r="C875" s="4">
        <v>42878</v>
      </c>
      <c r="D875" s="9">
        <v>119127.205</v>
      </c>
    </row>
    <row r="876" spans="1:4" thickTop="1" thickBot="1">
      <c r="A876" s="24">
        <v>42879</v>
      </c>
      <c r="B876" s="3">
        <v>42879</v>
      </c>
      <c r="C876" s="4">
        <v>42879</v>
      </c>
      <c r="D876" s="9">
        <v>121571.97</v>
      </c>
    </row>
    <row r="877" spans="1:4" thickTop="1" thickBot="1">
      <c r="A877" s="24">
        <v>42880</v>
      </c>
      <c r="B877" s="3">
        <v>42880</v>
      </c>
      <c r="C877" s="4">
        <v>42880</v>
      </c>
      <c r="D877" s="9">
        <v>124010.03</v>
      </c>
    </row>
    <row r="878" spans="1:4" thickTop="1" thickBot="1">
      <c r="A878" s="24">
        <v>42881</v>
      </c>
      <c r="B878" s="3">
        <v>42881</v>
      </c>
      <c r="C878" s="4">
        <v>42881</v>
      </c>
      <c r="D878" s="9">
        <v>123130.6</v>
      </c>
    </row>
    <row r="879" spans="1:4" thickTop="1" thickBot="1">
      <c r="A879" s="24">
        <v>42882</v>
      </c>
      <c r="B879" s="3">
        <v>42882</v>
      </c>
      <c r="C879" s="4">
        <v>42882</v>
      </c>
      <c r="D879" s="9">
        <v>104643.675</v>
      </c>
    </row>
    <row r="880" spans="1:4" thickTop="1" thickBot="1">
      <c r="A880" s="24">
        <v>42883</v>
      </c>
      <c r="B880" s="3">
        <v>42883</v>
      </c>
      <c r="C880" s="4">
        <v>42883</v>
      </c>
      <c r="D880" s="9">
        <v>110029.55</v>
      </c>
    </row>
    <row r="881" spans="1:4" thickTop="1" thickBot="1">
      <c r="A881" s="24">
        <v>42884</v>
      </c>
      <c r="B881" s="3">
        <v>42884</v>
      </c>
      <c r="C881" s="4">
        <v>42884</v>
      </c>
      <c r="D881" s="9">
        <v>130516.1</v>
      </c>
    </row>
    <row r="882" spans="1:4" thickTop="1" thickBot="1">
      <c r="A882" s="24">
        <v>42885</v>
      </c>
      <c r="B882" s="3">
        <v>42885</v>
      </c>
      <c r="C882" s="4">
        <v>42885</v>
      </c>
      <c r="D882" s="9">
        <v>132762.38</v>
      </c>
    </row>
    <row r="883" spans="1:4" thickTop="1" thickBot="1">
      <c r="A883" s="24">
        <v>42886</v>
      </c>
      <c r="B883" s="3">
        <v>42886</v>
      </c>
      <c r="C883" s="4">
        <v>42886</v>
      </c>
      <c r="D883" s="9">
        <v>139030.79500000001</v>
      </c>
    </row>
    <row r="884" spans="1:4" thickTop="1" thickBot="1">
      <c r="A884" s="24">
        <v>42887</v>
      </c>
      <c r="B884" s="3">
        <v>42887</v>
      </c>
      <c r="C884" s="4">
        <v>42887</v>
      </c>
      <c r="D884" s="9">
        <v>140202.73499999999</v>
      </c>
    </row>
    <row r="885" spans="1:4" thickTop="1" thickBot="1">
      <c r="A885" s="24">
        <v>42888</v>
      </c>
      <c r="B885" s="3">
        <v>42888</v>
      </c>
      <c r="C885" s="4">
        <v>42888</v>
      </c>
      <c r="D885" s="9">
        <v>136856.79999999999</v>
      </c>
    </row>
    <row r="886" spans="1:4" thickTop="1" thickBot="1">
      <c r="A886" s="24">
        <v>42889</v>
      </c>
      <c r="B886" s="3">
        <v>42889</v>
      </c>
      <c r="C886" s="4">
        <v>42889</v>
      </c>
      <c r="D886" s="9">
        <v>122161.405</v>
      </c>
    </row>
    <row r="887" spans="1:4" thickTop="1" thickBot="1">
      <c r="A887" s="24">
        <v>42890</v>
      </c>
      <c r="B887" s="3">
        <v>42890</v>
      </c>
      <c r="C887" s="4">
        <v>42890</v>
      </c>
      <c r="D887" s="9">
        <v>118953.95</v>
      </c>
    </row>
    <row r="888" spans="1:4" thickTop="1" thickBot="1">
      <c r="A888" s="24">
        <v>42891</v>
      </c>
      <c r="B888" s="3">
        <v>42891</v>
      </c>
      <c r="C888" s="4">
        <v>42891</v>
      </c>
      <c r="D888" s="9">
        <v>132877.45000000001</v>
      </c>
    </row>
    <row r="889" spans="1:4" thickTop="1" thickBot="1">
      <c r="A889" s="24">
        <v>42892</v>
      </c>
      <c r="B889" s="3">
        <v>42892</v>
      </c>
      <c r="C889" s="4">
        <v>42892</v>
      </c>
      <c r="D889" s="9">
        <v>133274.53</v>
      </c>
    </row>
    <row r="890" spans="1:4" thickTop="1" thickBot="1">
      <c r="A890" s="24">
        <v>42893</v>
      </c>
      <c r="B890" s="3">
        <v>42893</v>
      </c>
      <c r="C890" s="4">
        <v>42893</v>
      </c>
      <c r="D890" s="9">
        <v>136116.12</v>
      </c>
    </row>
    <row r="891" spans="1:4" thickTop="1" thickBot="1">
      <c r="A891" s="24">
        <v>42894</v>
      </c>
      <c r="B891" s="3">
        <v>42894</v>
      </c>
      <c r="C891" s="4">
        <v>42894</v>
      </c>
      <c r="D891" s="9">
        <v>139511.78</v>
      </c>
    </row>
    <row r="892" spans="1:4" thickTop="1" thickBot="1">
      <c r="A892" s="24">
        <v>42895</v>
      </c>
      <c r="B892" s="3">
        <v>42895</v>
      </c>
      <c r="C892" s="4">
        <v>42895</v>
      </c>
      <c r="D892" s="9">
        <v>130994.54</v>
      </c>
    </row>
    <row r="893" spans="1:4" thickTop="1" thickBot="1">
      <c r="A893" s="24">
        <v>42896</v>
      </c>
      <c r="B893" s="3">
        <v>42896</v>
      </c>
      <c r="C893" s="4">
        <v>42896</v>
      </c>
      <c r="D893" s="9">
        <v>120698.91499999999</v>
      </c>
    </row>
    <row r="894" spans="1:4" thickTop="1" thickBot="1">
      <c r="A894" s="24">
        <v>42897</v>
      </c>
      <c r="B894" s="3">
        <v>42897</v>
      </c>
      <c r="C894" s="4">
        <v>42897</v>
      </c>
      <c r="D894" s="9">
        <v>113374.465</v>
      </c>
    </row>
    <row r="895" spans="1:4" thickTop="1" thickBot="1">
      <c r="A895" s="24">
        <v>42898</v>
      </c>
      <c r="B895" s="3">
        <v>42898</v>
      </c>
      <c r="C895" s="4">
        <v>42898</v>
      </c>
      <c r="D895" s="9">
        <v>117691.685</v>
      </c>
    </row>
    <row r="896" spans="1:4" thickTop="1" thickBot="1">
      <c r="A896" s="24">
        <v>42899</v>
      </c>
      <c r="B896" s="3">
        <v>42899</v>
      </c>
      <c r="C896" s="4">
        <v>42899</v>
      </c>
      <c r="D896" s="9">
        <v>135184.95000000001</v>
      </c>
    </row>
    <row r="897" spans="1:4" thickTop="1" thickBot="1">
      <c r="A897" s="24">
        <v>42900</v>
      </c>
      <c r="B897" s="3">
        <v>42900</v>
      </c>
      <c r="C897" s="4">
        <v>42900</v>
      </c>
      <c r="D897" s="9">
        <v>136253.42000000001</v>
      </c>
    </row>
    <row r="898" spans="1:4" thickTop="1" thickBot="1">
      <c r="A898" s="24">
        <v>42901</v>
      </c>
      <c r="B898" s="3">
        <v>42901</v>
      </c>
      <c r="C898" s="4">
        <v>42901</v>
      </c>
      <c r="D898" s="9">
        <v>135303.255</v>
      </c>
    </row>
    <row r="899" spans="1:4" thickTop="1" thickBot="1">
      <c r="A899" s="24">
        <v>42902</v>
      </c>
      <c r="B899" s="3">
        <v>42902</v>
      </c>
      <c r="C899" s="4">
        <v>42902</v>
      </c>
      <c r="D899" s="9">
        <v>135269.63500000001</v>
      </c>
    </row>
    <row r="900" spans="1:4" thickTop="1" thickBot="1">
      <c r="A900" s="24">
        <v>42903</v>
      </c>
      <c r="B900" s="3">
        <v>42903</v>
      </c>
      <c r="C900" s="4">
        <v>42903</v>
      </c>
      <c r="D900" s="9">
        <v>121178.68</v>
      </c>
    </row>
    <row r="901" spans="1:4" thickTop="1" thickBot="1">
      <c r="A901" s="24">
        <v>42904</v>
      </c>
      <c r="B901" s="3">
        <v>42904</v>
      </c>
      <c r="C901" s="4">
        <v>42904</v>
      </c>
      <c r="D901" s="9">
        <v>116112.74</v>
      </c>
    </row>
    <row r="902" spans="1:4" thickTop="1" thickBot="1">
      <c r="A902" s="24">
        <v>42905</v>
      </c>
      <c r="B902" s="3">
        <v>42905</v>
      </c>
      <c r="C902" s="4">
        <v>42905</v>
      </c>
      <c r="D902" s="9">
        <v>134925.74</v>
      </c>
    </row>
    <row r="903" spans="1:4" thickTop="1" thickBot="1">
      <c r="A903" s="24">
        <v>42906</v>
      </c>
      <c r="B903" s="3">
        <v>42906</v>
      </c>
      <c r="C903" s="4">
        <v>42906</v>
      </c>
      <c r="D903" s="9">
        <v>131996.97</v>
      </c>
    </row>
    <row r="904" spans="1:4" thickTop="1" thickBot="1">
      <c r="A904" s="24">
        <v>42907</v>
      </c>
      <c r="B904" s="3">
        <v>42907</v>
      </c>
      <c r="C904" s="4">
        <v>42907</v>
      </c>
      <c r="D904" s="9">
        <v>139814.29999999999</v>
      </c>
    </row>
    <row r="905" spans="1:4" thickTop="1" thickBot="1">
      <c r="A905" s="24">
        <v>42908</v>
      </c>
      <c r="B905" s="3">
        <v>42908</v>
      </c>
      <c r="C905" s="4">
        <v>42908</v>
      </c>
      <c r="D905" s="9">
        <v>140348.57</v>
      </c>
    </row>
    <row r="906" spans="1:4" thickTop="1" thickBot="1">
      <c r="A906" s="24">
        <v>42909</v>
      </c>
      <c r="B906" s="3">
        <v>42909</v>
      </c>
      <c r="C906" s="4">
        <v>42909</v>
      </c>
      <c r="D906" s="9">
        <v>132029.57500000001</v>
      </c>
    </row>
    <row r="907" spans="1:4" thickTop="1" thickBot="1">
      <c r="A907" s="24">
        <v>42910</v>
      </c>
      <c r="B907" s="3">
        <v>42910</v>
      </c>
      <c r="C907" s="4">
        <v>42910</v>
      </c>
      <c r="D907" s="9">
        <v>122393.325</v>
      </c>
    </row>
    <row r="908" spans="1:4" thickTop="1" thickBot="1">
      <c r="A908" s="24">
        <v>42911</v>
      </c>
      <c r="B908" s="3">
        <v>42911</v>
      </c>
      <c r="C908" s="4">
        <v>42911</v>
      </c>
      <c r="D908" s="9">
        <v>118103.86500000001</v>
      </c>
    </row>
    <row r="909" spans="1:4" thickTop="1" thickBot="1">
      <c r="A909" s="24">
        <v>42912</v>
      </c>
      <c r="B909" s="3">
        <v>42912</v>
      </c>
      <c r="C909" s="4">
        <v>42912</v>
      </c>
      <c r="D909" s="9">
        <v>138040.38</v>
      </c>
    </row>
    <row r="910" spans="1:4" thickTop="1" thickBot="1">
      <c r="A910" s="24">
        <v>42913</v>
      </c>
      <c r="B910" s="3">
        <v>42913</v>
      </c>
      <c r="C910" s="4">
        <v>42913</v>
      </c>
      <c r="D910" s="9">
        <v>144526.63</v>
      </c>
    </row>
    <row r="911" spans="1:4" thickTop="1" thickBot="1">
      <c r="A911" s="24">
        <v>42914</v>
      </c>
      <c r="B911" s="3">
        <v>42914</v>
      </c>
      <c r="C911" s="4">
        <v>42914</v>
      </c>
      <c r="D911" s="9">
        <v>141351.89499999999</v>
      </c>
    </row>
    <row r="912" spans="1:4" thickTop="1" thickBot="1">
      <c r="A912" s="24">
        <v>42915</v>
      </c>
      <c r="B912" s="3">
        <v>42915</v>
      </c>
      <c r="C912" s="4">
        <v>42915</v>
      </c>
      <c r="D912" s="9">
        <v>138124.06</v>
      </c>
    </row>
    <row r="913" spans="1:4" thickTop="1" thickBot="1">
      <c r="A913" s="24">
        <v>42916</v>
      </c>
      <c r="B913" s="3">
        <v>42916</v>
      </c>
      <c r="C913" s="4">
        <v>42916</v>
      </c>
      <c r="D913" s="9">
        <v>139275.77499999999</v>
      </c>
    </row>
    <row r="914" spans="1:4" thickTop="1" thickBot="1">
      <c r="A914" s="24">
        <v>42917</v>
      </c>
      <c r="B914" s="3">
        <v>42917</v>
      </c>
      <c r="C914" s="4">
        <v>42917</v>
      </c>
      <c r="D914" s="9">
        <v>125949.5</v>
      </c>
    </row>
    <row r="915" spans="1:4" thickTop="1" thickBot="1">
      <c r="A915" s="24">
        <v>42918</v>
      </c>
      <c r="B915" s="3">
        <v>42918</v>
      </c>
      <c r="C915" s="4">
        <v>42918</v>
      </c>
      <c r="D915" s="9">
        <v>120137.45</v>
      </c>
    </row>
    <row r="916" spans="1:4" thickTop="1" thickBot="1">
      <c r="A916" s="24">
        <v>42919</v>
      </c>
      <c r="B916" s="3">
        <v>42919</v>
      </c>
      <c r="C916" s="4">
        <v>42919</v>
      </c>
      <c r="D916" s="9">
        <v>139765.32</v>
      </c>
    </row>
    <row r="917" spans="1:4" thickTop="1" thickBot="1">
      <c r="A917" s="24">
        <v>42920</v>
      </c>
      <c r="B917" s="3">
        <v>42920</v>
      </c>
      <c r="C917" s="4">
        <v>42920</v>
      </c>
      <c r="D917" s="9">
        <v>134029.80499999999</v>
      </c>
    </row>
    <row r="918" spans="1:4" thickTop="1" thickBot="1">
      <c r="A918" s="24">
        <v>42921</v>
      </c>
      <c r="B918" s="3">
        <v>42921</v>
      </c>
      <c r="C918" s="4">
        <v>42921</v>
      </c>
      <c r="D918" s="9">
        <v>134084.66500000001</v>
      </c>
    </row>
    <row r="919" spans="1:4" thickTop="1" thickBot="1">
      <c r="A919" s="24">
        <v>42922</v>
      </c>
      <c r="B919" s="3">
        <v>42922</v>
      </c>
      <c r="C919" s="4">
        <v>42922</v>
      </c>
      <c r="D919" s="9">
        <v>137899.715</v>
      </c>
    </row>
    <row r="920" spans="1:4" thickTop="1" thickBot="1">
      <c r="A920" s="24">
        <v>42923</v>
      </c>
      <c r="B920" s="3">
        <v>42923</v>
      </c>
      <c r="C920" s="4">
        <v>42923</v>
      </c>
      <c r="D920" s="9">
        <v>134078.07</v>
      </c>
    </row>
    <row r="921" spans="1:4" thickTop="1" thickBot="1">
      <c r="A921" s="24">
        <v>42924</v>
      </c>
      <c r="B921" s="3">
        <v>42924</v>
      </c>
      <c r="C921" s="4">
        <v>42924</v>
      </c>
      <c r="D921" s="9">
        <v>123687.97</v>
      </c>
    </row>
    <row r="922" spans="1:4" thickTop="1" thickBot="1">
      <c r="A922" s="24">
        <v>42925</v>
      </c>
      <c r="B922" s="3">
        <v>42925</v>
      </c>
      <c r="C922" s="4">
        <v>42925</v>
      </c>
      <c r="D922" s="9">
        <v>116064.03</v>
      </c>
    </row>
    <row r="923" spans="1:4" thickTop="1" thickBot="1">
      <c r="A923" s="24">
        <v>42926</v>
      </c>
      <c r="B923" s="3">
        <v>42926</v>
      </c>
      <c r="C923" s="4">
        <v>42926</v>
      </c>
      <c r="D923" s="9">
        <v>133132.32500000001</v>
      </c>
    </row>
    <row r="924" spans="1:4" thickTop="1" thickBot="1">
      <c r="A924" s="24">
        <v>42927</v>
      </c>
      <c r="B924" s="3">
        <v>42927</v>
      </c>
      <c r="C924" s="4">
        <v>42927</v>
      </c>
      <c r="D924" s="9">
        <v>137352.78</v>
      </c>
    </row>
    <row r="925" spans="1:4" thickTop="1" thickBot="1">
      <c r="A925" s="24">
        <v>42928</v>
      </c>
      <c r="B925" s="3">
        <v>42928</v>
      </c>
      <c r="C925" s="4">
        <v>42928</v>
      </c>
      <c r="D925" s="9">
        <v>138152.10500000001</v>
      </c>
    </row>
    <row r="926" spans="1:4" thickTop="1" thickBot="1">
      <c r="A926" s="24">
        <v>42929</v>
      </c>
      <c r="B926" s="3">
        <v>42929</v>
      </c>
      <c r="C926" s="4">
        <v>42929</v>
      </c>
      <c r="D926" s="9">
        <v>134622.39000000001</v>
      </c>
    </row>
    <row r="927" spans="1:4" thickTop="1" thickBot="1">
      <c r="A927" s="24">
        <v>42930</v>
      </c>
      <c r="B927" s="3">
        <v>42930</v>
      </c>
      <c r="C927" s="4">
        <v>42930</v>
      </c>
      <c r="D927" s="9">
        <v>131387.745</v>
      </c>
    </row>
    <row r="928" spans="1:4" thickTop="1" thickBot="1">
      <c r="A928" s="24">
        <v>42931</v>
      </c>
      <c r="B928" s="3">
        <v>42931</v>
      </c>
      <c r="C928" s="4">
        <v>42931</v>
      </c>
      <c r="D928" s="9">
        <v>124486.69500000001</v>
      </c>
    </row>
    <row r="929" spans="1:4" thickTop="1" thickBot="1">
      <c r="A929" s="24">
        <v>42932</v>
      </c>
      <c r="B929" s="3">
        <v>42932</v>
      </c>
      <c r="C929" s="4">
        <v>42932</v>
      </c>
      <c r="D929" s="9">
        <v>119927.64</v>
      </c>
    </row>
    <row r="930" spans="1:4" thickTop="1" thickBot="1">
      <c r="A930" s="24">
        <v>42933</v>
      </c>
      <c r="B930" s="3">
        <v>42933</v>
      </c>
      <c r="C930" s="4">
        <v>42933</v>
      </c>
      <c r="D930" s="9">
        <v>131868.24</v>
      </c>
    </row>
    <row r="931" spans="1:4" thickTop="1" thickBot="1">
      <c r="A931" s="24">
        <v>42934</v>
      </c>
      <c r="B931" s="3">
        <v>42934</v>
      </c>
      <c r="C931" s="4">
        <v>42934</v>
      </c>
      <c r="D931" s="9">
        <v>136121.83499999999</v>
      </c>
    </row>
    <row r="932" spans="1:4" thickTop="1" thickBot="1">
      <c r="A932" s="24">
        <v>42935</v>
      </c>
      <c r="B932" s="3">
        <v>42935</v>
      </c>
      <c r="C932" s="4">
        <v>42935</v>
      </c>
      <c r="D932" s="9">
        <v>133906.26</v>
      </c>
    </row>
    <row r="933" spans="1:4" thickTop="1" thickBot="1">
      <c r="A933" s="24">
        <v>42936</v>
      </c>
      <c r="B933" s="3">
        <v>42936</v>
      </c>
      <c r="C933" s="4">
        <v>42936</v>
      </c>
      <c r="D933" s="9">
        <v>139316.29</v>
      </c>
    </row>
    <row r="934" spans="1:4" thickTop="1" thickBot="1">
      <c r="A934" s="24">
        <v>42937</v>
      </c>
      <c r="B934" s="3">
        <v>42937</v>
      </c>
      <c r="C934" s="4">
        <v>42937</v>
      </c>
      <c r="D934" s="9">
        <v>140073.89499999999</v>
      </c>
    </row>
    <row r="935" spans="1:4" thickTop="1" thickBot="1">
      <c r="A935" s="24">
        <v>42938</v>
      </c>
      <c r="B935" s="3">
        <v>42938</v>
      </c>
      <c r="C935" s="4">
        <v>42938</v>
      </c>
      <c r="D935" s="9">
        <v>122397.13</v>
      </c>
    </row>
    <row r="936" spans="1:4" thickTop="1" thickBot="1">
      <c r="A936" s="24">
        <v>42939</v>
      </c>
      <c r="B936" s="3">
        <v>42939</v>
      </c>
      <c r="C936" s="4">
        <v>42939</v>
      </c>
      <c r="D936" s="9">
        <v>118007.66499999999</v>
      </c>
    </row>
    <row r="937" spans="1:4" thickTop="1" thickBot="1">
      <c r="A937" s="24">
        <v>42940</v>
      </c>
      <c r="B937" s="3">
        <v>42940</v>
      </c>
      <c r="C937" s="4">
        <v>42940</v>
      </c>
      <c r="D937" s="9">
        <v>136330.59</v>
      </c>
    </row>
    <row r="938" spans="1:4" thickTop="1" thickBot="1">
      <c r="A938" s="24">
        <v>42941</v>
      </c>
      <c r="B938" s="3">
        <v>42941</v>
      </c>
      <c r="C938" s="4">
        <v>42941</v>
      </c>
      <c r="D938" s="9">
        <v>129699.265</v>
      </c>
    </row>
    <row r="939" spans="1:4" thickTop="1" thickBot="1">
      <c r="A939" s="24">
        <v>42942</v>
      </c>
      <c r="B939" s="3">
        <v>42942</v>
      </c>
      <c r="C939" s="4">
        <v>42942</v>
      </c>
      <c r="D939" s="9">
        <v>133198.34</v>
      </c>
    </row>
    <row r="940" spans="1:4" thickTop="1" thickBot="1">
      <c r="A940" s="24">
        <v>42943</v>
      </c>
      <c r="B940" s="3">
        <v>42943</v>
      </c>
      <c r="C940" s="4">
        <v>42943</v>
      </c>
      <c r="D940" s="9">
        <v>136003.91500000001</v>
      </c>
    </row>
    <row r="941" spans="1:4" thickTop="1" thickBot="1">
      <c r="A941" s="24">
        <v>42944</v>
      </c>
      <c r="B941" s="3">
        <v>42944</v>
      </c>
      <c r="C941" s="4">
        <v>42944</v>
      </c>
      <c r="D941" s="9">
        <v>130432.05</v>
      </c>
    </row>
    <row r="942" spans="1:4" thickTop="1" thickBot="1">
      <c r="A942" s="24">
        <v>42945</v>
      </c>
      <c r="B942" s="3">
        <v>42945</v>
      </c>
      <c r="C942" s="4">
        <v>42945</v>
      </c>
      <c r="D942" s="9">
        <v>111331.235</v>
      </c>
    </row>
    <row r="943" spans="1:4" thickTop="1" thickBot="1">
      <c r="A943" s="24">
        <v>42946</v>
      </c>
      <c r="B943" s="3">
        <v>42946</v>
      </c>
      <c r="C943" s="4">
        <v>42946</v>
      </c>
      <c r="D943" s="9">
        <v>107580.495</v>
      </c>
    </row>
    <row r="944" spans="1:4" thickTop="1" thickBot="1">
      <c r="A944" s="24">
        <v>42947</v>
      </c>
      <c r="B944" s="3">
        <v>42947</v>
      </c>
      <c r="C944" s="4">
        <v>42947</v>
      </c>
      <c r="D944" s="9">
        <v>132276.88</v>
      </c>
    </row>
    <row r="945" spans="1:4" thickTop="1" thickBot="1">
      <c r="A945" s="24">
        <v>42948</v>
      </c>
      <c r="B945" s="3">
        <v>42948</v>
      </c>
      <c r="C945" s="4">
        <v>42948</v>
      </c>
      <c r="D945" s="9">
        <v>137617.88</v>
      </c>
    </row>
    <row r="946" spans="1:4" thickTop="1" thickBot="1">
      <c r="A946" s="24">
        <v>42949</v>
      </c>
      <c r="B946" s="3">
        <v>42949</v>
      </c>
      <c r="C946" s="4">
        <v>42949</v>
      </c>
      <c r="D946" s="9">
        <v>140729.185</v>
      </c>
    </row>
    <row r="947" spans="1:4" thickTop="1" thickBot="1">
      <c r="A947" s="24">
        <v>42950</v>
      </c>
      <c r="B947" s="3">
        <v>42950</v>
      </c>
      <c r="C947" s="4">
        <v>42950</v>
      </c>
      <c r="D947" s="9">
        <v>151355.43</v>
      </c>
    </row>
    <row r="948" spans="1:4" thickTop="1" thickBot="1">
      <c r="A948" s="24">
        <v>42951</v>
      </c>
      <c r="B948" s="3">
        <v>42951</v>
      </c>
      <c r="C948" s="4">
        <v>42951</v>
      </c>
      <c r="D948" s="9">
        <v>141647.89499999999</v>
      </c>
    </row>
    <row r="949" spans="1:4" thickTop="1" thickBot="1">
      <c r="A949" s="24">
        <v>42952</v>
      </c>
      <c r="B949" s="3">
        <v>42952</v>
      </c>
      <c r="C949" s="4">
        <v>42952</v>
      </c>
      <c r="D949" s="9">
        <v>116696.455</v>
      </c>
    </row>
    <row r="950" spans="1:4" thickTop="1" thickBot="1">
      <c r="A950" s="24">
        <v>42953</v>
      </c>
      <c r="B950" s="3">
        <v>42953</v>
      </c>
      <c r="C950" s="4">
        <v>42953</v>
      </c>
      <c r="D950" s="9">
        <v>117351.14</v>
      </c>
    </row>
    <row r="951" spans="1:4" thickTop="1" thickBot="1">
      <c r="A951" s="24">
        <v>42954</v>
      </c>
      <c r="B951" s="3">
        <v>42954</v>
      </c>
      <c r="C951" s="4">
        <v>42954</v>
      </c>
      <c r="D951" s="9">
        <v>138963.17499999999</v>
      </c>
    </row>
    <row r="952" spans="1:4" thickTop="1" thickBot="1">
      <c r="A952" s="24">
        <v>42955</v>
      </c>
      <c r="B952" s="3">
        <v>42955</v>
      </c>
      <c r="C952" s="4">
        <v>42955</v>
      </c>
      <c r="D952" s="9">
        <v>139108.435</v>
      </c>
    </row>
    <row r="953" spans="1:4" thickTop="1" thickBot="1">
      <c r="A953" s="24">
        <v>42956</v>
      </c>
      <c r="B953" s="3">
        <v>42956</v>
      </c>
      <c r="C953" s="4">
        <v>42956</v>
      </c>
      <c r="D953" s="9">
        <v>130044.375</v>
      </c>
    </row>
    <row r="954" spans="1:4" thickTop="1" thickBot="1">
      <c r="A954" s="24">
        <v>42957</v>
      </c>
      <c r="B954" s="3">
        <v>42957</v>
      </c>
      <c r="C954" s="4">
        <v>42957</v>
      </c>
      <c r="D954" s="9">
        <v>122361.925</v>
      </c>
    </row>
    <row r="955" spans="1:4" thickTop="1" thickBot="1">
      <c r="A955" s="24">
        <v>42958</v>
      </c>
      <c r="B955" s="3">
        <v>42958</v>
      </c>
      <c r="C955" s="4">
        <v>42958</v>
      </c>
      <c r="D955" s="9">
        <v>122862.345</v>
      </c>
    </row>
    <row r="956" spans="1:4" thickTop="1" thickBot="1">
      <c r="A956" s="24">
        <v>42959</v>
      </c>
      <c r="B956" s="3">
        <v>42959</v>
      </c>
      <c r="C956" s="4">
        <v>42959</v>
      </c>
      <c r="D956" s="9">
        <v>113669.45</v>
      </c>
    </row>
    <row r="957" spans="1:4" thickTop="1" thickBot="1">
      <c r="A957" s="24">
        <v>42960</v>
      </c>
      <c r="B957" s="3">
        <v>42960</v>
      </c>
      <c r="C957" s="4">
        <v>42960</v>
      </c>
      <c r="D957" s="9">
        <v>106274.56</v>
      </c>
    </row>
    <row r="958" spans="1:4" thickTop="1" thickBot="1">
      <c r="A958" s="24">
        <v>42961</v>
      </c>
      <c r="B958" s="3">
        <v>42961</v>
      </c>
      <c r="C958" s="4">
        <v>42961</v>
      </c>
      <c r="D958" s="9">
        <v>121533.955</v>
      </c>
    </row>
    <row r="959" spans="1:4" thickTop="1" thickBot="1">
      <c r="A959" s="24">
        <v>42962</v>
      </c>
      <c r="B959" s="3">
        <v>42962</v>
      </c>
      <c r="C959" s="4">
        <v>42962</v>
      </c>
      <c r="D959" s="9">
        <v>127193.3</v>
      </c>
    </row>
    <row r="960" spans="1:4" thickTop="1" thickBot="1">
      <c r="A960" s="24">
        <v>42963</v>
      </c>
      <c r="B960" s="3">
        <v>42963</v>
      </c>
      <c r="C960" s="4">
        <v>42963</v>
      </c>
      <c r="D960" s="9">
        <v>121445.38</v>
      </c>
    </row>
    <row r="961" spans="1:4" thickTop="1" thickBot="1">
      <c r="A961" s="24">
        <v>42964</v>
      </c>
      <c r="B961" s="3">
        <v>42964</v>
      </c>
      <c r="C961" s="4">
        <v>42964</v>
      </c>
      <c r="D961" s="9">
        <v>129223.80499999999</v>
      </c>
    </row>
    <row r="962" spans="1:4" thickTop="1" thickBot="1">
      <c r="A962" s="24">
        <v>42965</v>
      </c>
      <c r="B962" s="3">
        <v>42965</v>
      </c>
      <c r="C962" s="4">
        <v>42965</v>
      </c>
      <c r="D962" s="9">
        <v>133562.98499999999</v>
      </c>
    </row>
    <row r="963" spans="1:4" thickTop="1" thickBot="1">
      <c r="A963" s="24">
        <v>42966</v>
      </c>
      <c r="B963" s="3">
        <v>42966</v>
      </c>
      <c r="C963" s="4">
        <v>42966</v>
      </c>
      <c r="D963" s="9">
        <v>124852.67</v>
      </c>
    </row>
    <row r="964" spans="1:4" thickTop="1" thickBot="1">
      <c r="A964" s="24">
        <v>42967</v>
      </c>
      <c r="B964" s="3">
        <v>42967</v>
      </c>
      <c r="C964" s="4">
        <v>42967</v>
      </c>
      <c r="D964" s="9">
        <v>119798.995</v>
      </c>
    </row>
    <row r="965" spans="1:4" thickTop="1" thickBot="1">
      <c r="A965" s="24">
        <v>42968</v>
      </c>
      <c r="B965" s="3">
        <v>42968</v>
      </c>
      <c r="C965" s="4">
        <v>42968</v>
      </c>
      <c r="D965" s="9">
        <v>140410.29500000001</v>
      </c>
    </row>
    <row r="966" spans="1:4" thickTop="1" thickBot="1">
      <c r="A966" s="24">
        <v>42969</v>
      </c>
      <c r="B966" s="3">
        <v>42969</v>
      </c>
      <c r="C966" s="4">
        <v>42969</v>
      </c>
      <c r="D966" s="9">
        <v>133809.45499999999</v>
      </c>
    </row>
    <row r="967" spans="1:4" thickTop="1" thickBot="1">
      <c r="A967" s="24">
        <v>42970</v>
      </c>
      <c r="B967" s="3">
        <v>42970</v>
      </c>
      <c r="C967" s="4">
        <v>42970</v>
      </c>
      <c r="D967" s="9">
        <v>133056.82</v>
      </c>
    </row>
    <row r="968" spans="1:4" thickTop="1" thickBot="1">
      <c r="A968" s="24">
        <v>42971</v>
      </c>
      <c r="B968" s="3">
        <v>42971</v>
      </c>
      <c r="C968" s="4">
        <v>42971</v>
      </c>
      <c r="D968" s="9">
        <v>135619.94</v>
      </c>
    </row>
    <row r="969" spans="1:4" thickTop="1" thickBot="1">
      <c r="A969" s="24">
        <v>42972</v>
      </c>
      <c r="B969" s="3">
        <v>42972</v>
      </c>
      <c r="C969" s="4">
        <v>42972</v>
      </c>
      <c r="D969" s="9">
        <v>133666.57500000001</v>
      </c>
    </row>
    <row r="970" spans="1:4" thickTop="1" thickBot="1">
      <c r="A970" s="24">
        <v>42973</v>
      </c>
      <c r="B970" s="3">
        <v>42973</v>
      </c>
      <c r="C970" s="4">
        <v>42973</v>
      </c>
      <c r="D970" s="9">
        <v>117444.1</v>
      </c>
    </row>
    <row r="971" spans="1:4" thickTop="1" thickBot="1">
      <c r="A971" s="24">
        <v>42974</v>
      </c>
      <c r="B971" s="3">
        <v>42974</v>
      </c>
      <c r="C971" s="4">
        <v>42974</v>
      </c>
      <c r="D971" s="9">
        <v>115177.935</v>
      </c>
    </row>
    <row r="972" spans="1:4" thickTop="1" thickBot="1">
      <c r="A972" s="24">
        <v>42975</v>
      </c>
      <c r="B972" s="3">
        <v>42975</v>
      </c>
      <c r="C972" s="4">
        <v>42975</v>
      </c>
      <c r="D972" s="9">
        <v>139414.495</v>
      </c>
    </row>
    <row r="973" spans="1:4" thickTop="1" thickBot="1">
      <c r="A973" s="24">
        <v>42976</v>
      </c>
      <c r="B973" s="3">
        <v>42976</v>
      </c>
      <c r="C973" s="4">
        <v>42976</v>
      </c>
      <c r="D973" s="9">
        <v>139814.04</v>
      </c>
    </row>
    <row r="974" spans="1:4" thickTop="1" thickBot="1">
      <c r="A974" s="24">
        <v>42977</v>
      </c>
      <c r="B974" s="3">
        <v>42977</v>
      </c>
      <c r="C974" s="4">
        <v>42977</v>
      </c>
      <c r="D974" s="9">
        <v>137513.465</v>
      </c>
    </row>
    <row r="975" spans="1:4" thickTop="1" thickBot="1">
      <c r="A975" s="24">
        <v>42978</v>
      </c>
      <c r="B975" s="3">
        <v>42978</v>
      </c>
      <c r="C975" s="4">
        <v>42978</v>
      </c>
      <c r="D975" s="9">
        <v>133982.255</v>
      </c>
    </row>
    <row r="976" spans="1:4" thickTop="1" thickBot="1">
      <c r="A976" s="24">
        <v>42979</v>
      </c>
      <c r="B976" s="3">
        <v>42979</v>
      </c>
      <c r="C976" s="4">
        <v>42979</v>
      </c>
      <c r="D976" s="9">
        <v>128707.425</v>
      </c>
    </row>
    <row r="977" spans="1:4" thickTop="1" thickBot="1">
      <c r="A977" s="24">
        <v>42980</v>
      </c>
      <c r="B977" s="3">
        <v>42980</v>
      </c>
      <c r="C977" s="4">
        <v>42980</v>
      </c>
      <c r="D977" s="9">
        <v>114098.11500000001</v>
      </c>
    </row>
    <row r="978" spans="1:4" thickTop="1" thickBot="1">
      <c r="A978" s="24">
        <v>42981</v>
      </c>
      <c r="B978" s="3">
        <v>42981</v>
      </c>
      <c r="C978" s="4">
        <v>42981</v>
      </c>
      <c r="D978" s="9">
        <v>103964.33</v>
      </c>
    </row>
    <row r="979" spans="1:4" thickTop="1" thickBot="1">
      <c r="A979" s="24">
        <v>42982</v>
      </c>
      <c r="B979" s="3">
        <v>42982</v>
      </c>
      <c r="C979" s="4">
        <v>42982</v>
      </c>
      <c r="D979" s="9">
        <v>128001.05499999999</v>
      </c>
    </row>
    <row r="980" spans="1:4" thickTop="1" thickBot="1">
      <c r="A980" s="24">
        <v>42983</v>
      </c>
      <c r="B980" s="3">
        <v>42983</v>
      </c>
      <c r="C980" s="4">
        <v>42983</v>
      </c>
      <c r="D980" s="9">
        <v>137696.67000000001</v>
      </c>
    </row>
    <row r="981" spans="1:4" thickTop="1" thickBot="1">
      <c r="A981" s="24">
        <v>42984</v>
      </c>
      <c r="B981" s="3">
        <v>42984</v>
      </c>
      <c r="C981" s="4">
        <v>42984</v>
      </c>
      <c r="D981" s="9">
        <v>134819.94500000001</v>
      </c>
    </row>
    <row r="982" spans="1:4" thickTop="1" thickBot="1">
      <c r="A982" s="24">
        <v>42985</v>
      </c>
      <c r="B982" s="3">
        <v>42985</v>
      </c>
      <c r="C982" s="4">
        <v>42985</v>
      </c>
      <c r="D982" s="9">
        <v>133405.72</v>
      </c>
    </row>
    <row r="983" spans="1:4" thickTop="1" thickBot="1">
      <c r="A983" s="24">
        <v>42986</v>
      </c>
      <c r="B983" s="3">
        <v>42986</v>
      </c>
      <c r="C983" s="4">
        <v>42986</v>
      </c>
      <c r="D983" s="9">
        <v>132543.1</v>
      </c>
    </row>
    <row r="984" spans="1:4" thickTop="1" thickBot="1">
      <c r="A984" s="24">
        <v>42987</v>
      </c>
      <c r="B984" s="3">
        <v>42987</v>
      </c>
      <c r="C984" s="4">
        <v>42987</v>
      </c>
      <c r="D984" s="9">
        <v>120454.01</v>
      </c>
    </row>
    <row r="985" spans="1:4" thickTop="1" thickBot="1">
      <c r="A985" s="24">
        <v>42988</v>
      </c>
      <c r="B985" s="3">
        <v>42988</v>
      </c>
      <c r="C985" s="4">
        <v>42988</v>
      </c>
      <c r="D985" s="9">
        <v>114584.065</v>
      </c>
    </row>
    <row r="986" spans="1:4" thickTop="1" thickBot="1">
      <c r="A986" s="24">
        <v>42989</v>
      </c>
      <c r="B986" s="3">
        <v>42989</v>
      </c>
      <c r="C986" s="4">
        <v>42989</v>
      </c>
      <c r="D986" s="9">
        <v>127169.03</v>
      </c>
    </row>
    <row r="987" spans="1:4" thickTop="1" thickBot="1">
      <c r="A987" s="24">
        <v>42990</v>
      </c>
      <c r="B987" s="3">
        <v>42990</v>
      </c>
      <c r="C987" s="4">
        <v>42990</v>
      </c>
      <c r="D987" s="9">
        <v>130906.89</v>
      </c>
    </row>
    <row r="988" spans="1:4" thickTop="1" thickBot="1">
      <c r="A988" s="24">
        <v>42991</v>
      </c>
      <c r="B988" s="3">
        <v>42991</v>
      </c>
      <c r="C988" s="4">
        <v>42991</v>
      </c>
      <c r="D988" s="9">
        <v>127192.315</v>
      </c>
    </row>
    <row r="989" spans="1:4" thickTop="1" thickBot="1">
      <c r="A989" s="24">
        <v>42992</v>
      </c>
      <c r="B989" s="3">
        <v>42992</v>
      </c>
      <c r="C989" s="4">
        <v>42992</v>
      </c>
      <c r="D989" s="9">
        <v>131986.80499999999</v>
      </c>
    </row>
    <row r="990" spans="1:4" thickTop="1" thickBot="1">
      <c r="A990" s="24">
        <v>42993</v>
      </c>
      <c r="B990" s="3">
        <v>42993</v>
      </c>
      <c r="C990" s="4">
        <v>42993</v>
      </c>
      <c r="D990" s="9">
        <v>128761.605</v>
      </c>
    </row>
    <row r="991" spans="1:4" thickTop="1" thickBot="1">
      <c r="A991" s="24">
        <v>42994</v>
      </c>
      <c r="B991" s="3">
        <v>42994</v>
      </c>
      <c r="C991" s="4">
        <v>42994</v>
      </c>
      <c r="D991" s="9">
        <v>111301.56</v>
      </c>
    </row>
    <row r="992" spans="1:4" thickTop="1" thickBot="1">
      <c r="A992" s="24">
        <v>42995</v>
      </c>
      <c r="B992" s="3">
        <v>42995</v>
      </c>
      <c r="C992" s="4">
        <v>42995</v>
      </c>
      <c r="D992" s="9">
        <v>104766</v>
      </c>
    </row>
    <row r="993" spans="1:4" thickTop="1" thickBot="1">
      <c r="A993" s="24">
        <v>42996</v>
      </c>
      <c r="B993" s="3">
        <v>42996</v>
      </c>
      <c r="C993" s="4">
        <v>42996</v>
      </c>
      <c r="D993" s="9">
        <v>115123.54</v>
      </c>
    </row>
    <row r="994" spans="1:4" thickTop="1" thickBot="1">
      <c r="A994" s="24">
        <v>42997</v>
      </c>
      <c r="B994" s="3">
        <v>42997</v>
      </c>
      <c r="C994" s="4">
        <v>42997</v>
      </c>
      <c r="D994" s="9">
        <v>124033.955</v>
      </c>
    </row>
    <row r="995" spans="1:4" thickTop="1" thickBot="1">
      <c r="A995" s="24">
        <v>42998</v>
      </c>
      <c r="B995" s="3">
        <v>42998</v>
      </c>
      <c r="C995" s="4">
        <v>42998</v>
      </c>
      <c r="D995" s="9">
        <v>123461.38</v>
      </c>
    </row>
    <row r="996" spans="1:4" thickTop="1" thickBot="1">
      <c r="A996" s="24">
        <v>42999</v>
      </c>
      <c r="B996" s="3">
        <v>42999</v>
      </c>
      <c r="C996" s="4">
        <v>42999</v>
      </c>
      <c r="D996" s="9">
        <v>119309.93</v>
      </c>
    </row>
    <row r="997" spans="1:4" thickTop="1" thickBot="1">
      <c r="A997" s="24">
        <v>43000</v>
      </c>
      <c r="B997" s="3">
        <v>43000</v>
      </c>
      <c r="C997" s="4">
        <v>43000</v>
      </c>
      <c r="D997" s="9">
        <v>116611.25</v>
      </c>
    </row>
    <row r="998" spans="1:4" thickTop="1" thickBot="1">
      <c r="A998" s="24">
        <v>43001</v>
      </c>
      <c r="B998" s="3">
        <v>43001</v>
      </c>
      <c r="C998" s="4">
        <v>43001</v>
      </c>
      <c r="D998" s="9">
        <v>101012.29</v>
      </c>
    </row>
    <row r="999" spans="1:4" thickTop="1" thickBot="1">
      <c r="A999" s="24">
        <v>43002</v>
      </c>
      <c r="B999" s="3">
        <v>43002</v>
      </c>
      <c r="C999" s="4">
        <v>43002</v>
      </c>
      <c r="D999" s="9">
        <v>92608.24</v>
      </c>
    </row>
    <row r="1000" spans="1:4" thickTop="1" thickBot="1">
      <c r="A1000" s="24">
        <v>43003</v>
      </c>
      <c r="B1000" s="3">
        <v>43003</v>
      </c>
      <c r="C1000" s="4">
        <v>43003</v>
      </c>
      <c r="D1000" s="9">
        <v>119126.485</v>
      </c>
    </row>
    <row r="1001" spans="1:4" thickTop="1" thickBot="1">
      <c r="A1001" s="24">
        <v>43004</v>
      </c>
      <c r="B1001" s="3">
        <v>43004</v>
      </c>
      <c r="C1001" s="4">
        <v>43004</v>
      </c>
      <c r="D1001" s="9">
        <v>124452.94</v>
      </c>
    </row>
    <row r="1002" spans="1:4" thickTop="1" thickBot="1">
      <c r="A1002" s="24">
        <v>43005</v>
      </c>
      <c r="B1002" s="3">
        <v>43005</v>
      </c>
      <c r="C1002" s="4">
        <v>43005</v>
      </c>
      <c r="D1002" s="9">
        <v>119028.07</v>
      </c>
    </row>
    <row r="1003" spans="1:4" thickTop="1" thickBot="1">
      <c r="A1003" s="24">
        <v>43006</v>
      </c>
      <c r="B1003" s="3">
        <v>43006</v>
      </c>
      <c r="C1003" s="4">
        <v>43006</v>
      </c>
      <c r="D1003" s="9">
        <v>116655.855</v>
      </c>
    </row>
    <row r="1004" spans="1:4" thickTop="1" thickBot="1">
      <c r="A1004" s="24">
        <v>43007</v>
      </c>
      <c r="B1004" s="3">
        <v>43007</v>
      </c>
      <c r="C1004" s="4">
        <v>43007</v>
      </c>
      <c r="D1004" s="9">
        <v>102847.255</v>
      </c>
    </row>
    <row r="1005" spans="1:4" thickTop="1" thickBot="1">
      <c r="A1005" s="24">
        <v>43008</v>
      </c>
      <c r="B1005" s="3">
        <v>43008</v>
      </c>
      <c r="C1005" s="4">
        <v>43008</v>
      </c>
      <c r="D1005" s="9">
        <v>100701.82</v>
      </c>
    </row>
    <row r="1006" spans="1:4" thickTop="1" thickBot="1">
      <c r="A1006" s="24">
        <v>43009</v>
      </c>
      <c r="B1006" s="3">
        <v>43009</v>
      </c>
      <c r="C1006" s="4">
        <v>43009</v>
      </c>
      <c r="D1006" s="9">
        <v>103556.74</v>
      </c>
    </row>
    <row r="1007" spans="1:4" thickTop="1" thickBot="1">
      <c r="A1007" s="24">
        <v>43010</v>
      </c>
      <c r="B1007" s="3">
        <v>43010</v>
      </c>
      <c r="C1007" s="4">
        <v>43010</v>
      </c>
      <c r="D1007" s="9">
        <v>119226.42</v>
      </c>
    </row>
    <row r="1008" spans="1:4" thickTop="1" thickBot="1">
      <c r="A1008" s="24">
        <v>43011</v>
      </c>
      <c r="B1008" s="3">
        <v>43011</v>
      </c>
      <c r="C1008" s="4">
        <v>43011</v>
      </c>
      <c r="D1008" s="9">
        <v>118856.41499999999</v>
      </c>
    </row>
    <row r="1009" spans="1:4" thickTop="1" thickBot="1">
      <c r="A1009" s="24">
        <v>43012</v>
      </c>
      <c r="B1009" s="3">
        <v>43012</v>
      </c>
      <c r="C1009" s="4">
        <v>43012</v>
      </c>
      <c r="D1009" s="9">
        <v>114604.62</v>
      </c>
    </row>
    <row r="1010" spans="1:4" thickTop="1" thickBot="1">
      <c r="A1010" s="24">
        <v>43013</v>
      </c>
      <c r="B1010" s="3">
        <v>43013</v>
      </c>
      <c r="C1010" s="4">
        <v>43013</v>
      </c>
      <c r="D1010" s="9">
        <v>113134.58</v>
      </c>
    </row>
    <row r="1011" spans="1:4" thickTop="1" thickBot="1">
      <c r="A1011" s="24">
        <v>43014</v>
      </c>
      <c r="B1011" s="3">
        <v>43014</v>
      </c>
      <c r="C1011" s="4">
        <v>43014</v>
      </c>
      <c r="D1011" s="9">
        <v>118359.28</v>
      </c>
    </row>
    <row r="1012" spans="1:4" thickTop="1" thickBot="1">
      <c r="A1012" s="24">
        <v>43015</v>
      </c>
      <c r="B1012" s="3">
        <v>43015</v>
      </c>
      <c r="C1012" s="4">
        <v>43015</v>
      </c>
      <c r="D1012" s="9">
        <v>101974.595</v>
      </c>
    </row>
    <row r="1013" spans="1:4" thickTop="1" thickBot="1">
      <c r="A1013" s="24">
        <v>43016</v>
      </c>
      <c r="B1013" s="3">
        <v>43016</v>
      </c>
      <c r="C1013" s="4">
        <v>43016</v>
      </c>
      <c r="D1013" s="9">
        <v>97053.544999999998</v>
      </c>
    </row>
    <row r="1014" spans="1:4" thickTop="1" thickBot="1">
      <c r="A1014" s="24">
        <v>43017</v>
      </c>
      <c r="B1014" s="3">
        <v>43017</v>
      </c>
      <c r="C1014" s="4">
        <v>43017</v>
      </c>
      <c r="D1014" s="9">
        <v>111432.36500000001</v>
      </c>
    </row>
    <row r="1015" spans="1:4" thickTop="1" thickBot="1">
      <c r="A1015" s="24">
        <v>43018</v>
      </c>
      <c r="B1015" s="3">
        <v>43018</v>
      </c>
      <c r="C1015" s="4">
        <v>43018</v>
      </c>
      <c r="D1015" s="9">
        <v>116556.425</v>
      </c>
    </row>
    <row r="1016" spans="1:4" thickTop="1" thickBot="1">
      <c r="A1016" s="24">
        <v>43019</v>
      </c>
      <c r="B1016" s="3">
        <v>43019</v>
      </c>
      <c r="C1016" s="4">
        <v>43019</v>
      </c>
      <c r="D1016" s="9">
        <v>114133.54</v>
      </c>
    </row>
    <row r="1017" spans="1:4" thickTop="1" thickBot="1">
      <c r="A1017" s="24">
        <v>43020</v>
      </c>
      <c r="B1017" s="3">
        <v>43020</v>
      </c>
      <c r="C1017" s="4">
        <v>43020</v>
      </c>
      <c r="D1017" s="9">
        <v>113957.735</v>
      </c>
    </row>
    <row r="1018" spans="1:4" thickTop="1" thickBot="1">
      <c r="A1018" s="24">
        <v>43021</v>
      </c>
      <c r="B1018" s="3">
        <v>43021</v>
      </c>
      <c r="C1018" s="4">
        <v>43021</v>
      </c>
      <c r="D1018" s="9">
        <v>117048.72500000001</v>
      </c>
    </row>
    <row r="1019" spans="1:4" thickTop="1" thickBot="1">
      <c r="A1019" s="24">
        <v>43022</v>
      </c>
      <c r="B1019" s="3">
        <v>43022</v>
      </c>
      <c r="C1019" s="4">
        <v>43022</v>
      </c>
      <c r="D1019" s="9">
        <v>102037.16499999999</v>
      </c>
    </row>
    <row r="1020" spans="1:4" thickTop="1" thickBot="1">
      <c r="A1020" s="24">
        <v>43023</v>
      </c>
      <c r="B1020" s="3">
        <v>43023</v>
      </c>
      <c r="C1020" s="4">
        <v>43023</v>
      </c>
      <c r="D1020" s="9">
        <v>98108.815000000002</v>
      </c>
    </row>
    <row r="1021" spans="1:4" thickTop="1" thickBot="1">
      <c r="A1021" s="24">
        <v>43024</v>
      </c>
      <c r="B1021" s="3">
        <v>43024</v>
      </c>
      <c r="C1021" s="4">
        <v>43024</v>
      </c>
      <c r="D1021" s="9">
        <v>115907.395</v>
      </c>
    </row>
    <row r="1022" spans="1:4" thickTop="1" thickBot="1">
      <c r="A1022" s="24">
        <v>43025</v>
      </c>
      <c r="B1022" s="3">
        <v>43025</v>
      </c>
      <c r="C1022" s="4">
        <v>43025</v>
      </c>
      <c r="D1022" s="9">
        <v>117470.22</v>
      </c>
    </row>
    <row r="1023" spans="1:4" thickTop="1" thickBot="1">
      <c r="A1023" s="24">
        <v>43026</v>
      </c>
      <c r="B1023" s="3">
        <v>43026</v>
      </c>
      <c r="C1023" s="4">
        <v>43026</v>
      </c>
      <c r="D1023" s="9">
        <v>121087.1</v>
      </c>
    </row>
    <row r="1024" spans="1:4" thickTop="1" thickBot="1">
      <c r="A1024" s="24">
        <v>43027</v>
      </c>
      <c r="B1024" s="3">
        <v>43027</v>
      </c>
      <c r="C1024" s="4">
        <v>43027</v>
      </c>
      <c r="D1024" s="9">
        <v>118201.175</v>
      </c>
    </row>
    <row r="1025" spans="1:4" thickTop="1" thickBot="1">
      <c r="A1025" s="24">
        <v>43028</v>
      </c>
      <c r="B1025" s="3">
        <v>43028</v>
      </c>
      <c r="C1025" s="4">
        <v>43028</v>
      </c>
      <c r="D1025" s="9">
        <v>108412.66499999999</v>
      </c>
    </row>
    <row r="1026" spans="1:4" thickTop="1" thickBot="1">
      <c r="A1026" s="24">
        <v>43029</v>
      </c>
      <c r="B1026" s="3">
        <v>43029</v>
      </c>
      <c r="C1026" s="4">
        <v>43029</v>
      </c>
      <c r="D1026" s="9">
        <v>102195.97500000001</v>
      </c>
    </row>
    <row r="1027" spans="1:4" thickTop="1" thickBot="1">
      <c r="A1027" s="24">
        <v>43030</v>
      </c>
      <c r="B1027" s="3">
        <v>43030</v>
      </c>
      <c r="C1027" s="4">
        <v>43030</v>
      </c>
      <c r="D1027" s="9">
        <v>100571.04</v>
      </c>
    </row>
    <row r="1028" spans="1:4" thickTop="1" thickBot="1">
      <c r="A1028" s="24">
        <v>43031</v>
      </c>
      <c r="B1028" s="3">
        <v>43031</v>
      </c>
      <c r="C1028" s="4">
        <v>43031</v>
      </c>
      <c r="D1028" s="9">
        <v>115549.435</v>
      </c>
    </row>
    <row r="1029" spans="1:4" thickTop="1" thickBot="1">
      <c r="A1029" s="24">
        <v>43032</v>
      </c>
      <c r="B1029" s="3">
        <v>43032</v>
      </c>
      <c r="C1029" s="4">
        <v>43032</v>
      </c>
      <c r="D1029" s="9">
        <v>118010.31</v>
      </c>
    </row>
    <row r="1030" spans="1:4" thickTop="1" thickBot="1">
      <c r="A1030" s="24">
        <v>43033</v>
      </c>
      <c r="B1030" s="3">
        <v>43033</v>
      </c>
      <c r="C1030" s="4">
        <v>43033</v>
      </c>
      <c r="D1030" s="9">
        <v>115813.03</v>
      </c>
    </row>
    <row r="1031" spans="1:4" thickTop="1" thickBot="1">
      <c r="A1031" s="24">
        <v>43034</v>
      </c>
      <c r="B1031" s="3">
        <v>43034</v>
      </c>
      <c r="C1031" s="4">
        <v>43034</v>
      </c>
      <c r="D1031" s="9">
        <v>117333.44500000001</v>
      </c>
    </row>
    <row r="1032" spans="1:4" thickTop="1" thickBot="1">
      <c r="A1032" s="24">
        <v>43035</v>
      </c>
      <c r="B1032" s="3">
        <v>43035</v>
      </c>
      <c r="C1032" s="4">
        <v>43035</v>
      </c>
      <c r="D1032" s="9">
        <v>112633.265</v>
      </c>
    </row>
    <row r="1033" spans="1:4" thickTop="1" thickBot="1">
      <c r="A1033" s="24">
        <v>43036</v>
      </c>
      <c r="B1033" s="3">
        <v>43036</v>
      </c>
      <c r="C1033" s="4">
        <v>43036</v>
      </c>
      <c r="D1033" s="9">
        <v>100746.42</v>
      </c>
    </row>
    <row r="1034" spans="1:4" thickTop="1" thickBot="1">
      <c r="A1034" s="24">
        <v>43037</v>
      </c>
      <c r="B1034" s="3">
        <v>43037</v>
      </c>
      <c r="C1034" s="4">
        <v>43037</v>
      </c>
      <c r="D1034" s="9">
        <v>92182.955000000002</v>
      </c>
    </row>
    <row r="1035" spans="1:4" thickTop="1" thickBot="1">
      <c r="A1035" s="24">
        <v>43038</v>
      </c>
      <c r="B1035" s="3">
        <v>43038</v>
      </c>
      <c r="C1035" s="4">
        <v>43038</v>
      </c>
      <c r="D1035" s="9">
        <v>112227.65</v>
      </c>
    </row>
    <row r="1036" spans="1:4" thickTop="1" thickBot="1">
      <c r="A1036" s="24">
        <v>43039</v>
      </c>
      <c r="B1036" s="3">
        <v>43039</v>
      </c>
      <c r="C1036" s="4">
        <v>43039</v>
      </c>
      <c r="D1036" s="9">
        <v>116179.47</v>
      </c>
    </row>
    <row r="1037" spans="1:4" thickTop="1" thickBot="1">
      <c r="A1037" s="24">
        <v>43040</v>
      </c>
      <c r="B1037" s="3">
        <v>43040</v>
      </c>
      <c r="C1037" s="4">
        <v>43040</v>
      </c>
      <c r="D1037" s="9">
        <v>116632.09</v>
      </c>
    </row>
    <row r="1038" spans="1:4" thickTop="1" thickBot="1">
      <c r="A1038" s="24">
        <v>43041</v>
      </c>
      <c r="B1038" s="3">
        <v>43041</v>
      </c>
      <c r="C1038" s="4">
        <v>43041</v>
      </c>
      <c r="D1038" s="9">
        <v>120470.785</v>
      </c>
    </row>
    <row r="1039" spans="1:4" thickTop="1" thickBot="1">
      <c r="A1039" s="24">
        <v>43042</v>
      </c>
      <c r="B1039" s="3">
        <v>43042</v>
      </c>
      <c r="C1039" s="4">
        <v>43042</v>
      </c>
      <c r="D1039" s="9">
        <v>113451.995</v>
      </c>
    </row>
    <row r="1040" spans="1:4" thickTop="1" thickBot="1">
      <c r="A1040" s="24">
        <v>43043</v>
      </c>
      <c r="B1040" s="3">
        <v>43043</v>
      </c>
      <c r="C1040" s="4">
        <v>43043</v>
      </c>
      <c r="D1040" s="9">
        <v>101610.815</v>
      </c>
    </row>
    <row r="1041" spans="1:4" thickTop="1" thickBot="1">
      <c r="A1041" s="24">
        <v>43044</v>
      </c>
      <c r="B1041" s="3">
        <v>43044</v>
      </c>
      <c r="C1041" s="4">
        <v>43044</v>
      </c>
      <c r="D1041" s="9">
        <v>95368.164999999994</v>
      </c>
    </row>
    <row r="1042" spans="1:4" thickTop="1" thickBot="1">
      <c r="A1042" s="24">
        <v>43045</v>
      </c>
      <c r="B1042" s="3">
        <v>43045</v>
      </c>
      <c r="C1042" s="4">
        <v>43045</v>
      </c>
      <c r="D1042" s="9">
        <v>104632.79</v>
      </c>
    </row>
    <row r="1043" spans="1:4" thickTop="1" thickBot="1">
      <c r="A1043" s="24">
        <v>43046</v>
      </c>
      <c r="B1043" s="3">
        <v>43046</v>
      </c>
      <c r="C1043" s="4">
        <v>43046</v>
      </c>
      <c r="D1043" s="9">
        <v>100592.295</v>
      </c>
    </row>
    <row r="1044" spans="1:4" thickTop="1" thickBot="1">
      <c r="A1044" s="24">
        <v>43047</v>
      </c>
      <c r="B1044" s="3">
        <v>43047</v>
      </c>
      <c r="C1044" s="4">
        <v>43047</v>
      </c>
      <c r="D1044" s="9">
        <v>111738.485</v>
      </c>
    </row>
    <row r="1045" spans="1:4" thickTop="1" thickBot="1">
      <c r="A1045" s="24">
        <v>43048</v>
      </c>
      <c r="B1045" s="3">
        <v>43048</v>
      </c>
      <c r="C1045" s="4">
        <v>43048</v>
      </c>
      <c r="D1045" s="9">
        <v>113539.935</v>
      </c>
    </row>
    <row r="1046" spans="1:4" thickTop="1" thickBot="1">
      <c r="A1046" s="24">
        <v>43049</v>
      </c>
      <c r="B1046" s="3">
        <v>43049</v>
      </c>
      <c r="C1046" s="4">
        <v>43049</v>
      </c>
      <c r="D1046" s="9">
        <v>115156.44500000001</v>
      </c>
    </row>
    <row r="1047" spans="1:4" thickTop="1" thickBot="1">
      <c r="A1047" s="24">
        <v>43050</v>
      </c>
      <c r="B1047" s="3">
        <v>43050</v>
      </c>
      <c r="C1047" s="4">
        <v>43050</v>
      </c>
      <c r="D1047" s="9">
        <v>104194.345</v>
      </c>
    </row>
    <row r="1048" spans="1:4" thickTop="1" thickBot="1">
      <c r="A1048" s="24">
        <v>43051</v>
      </c>
      <c r="B1048" s="3">
        <v>43051</v>
      </c>
      <c r="C1048" s="4">
        <v>43051</v>
      </c>
      <c r="D1048" s="9">
        <v>98774.235000000001</v>
      </c>
    </row>
    <row r="1049" spans="1:4" thickTop="1" thickBot="1">
      <c r="A1049" s="24">
        <v>43052</v>
      </c>
      <c r="B1049" s="3">
        <v>43052</v>
      </c>
      <c r="C1049" s="4">
        <v>43052</v>
      </c>
      <c r="D1049" s="9">
        <v>125795.84</v>
      </c>
    </row>
    <row r="1050" spans="1:4" thickTop="1" thickBot="1">
      <c r="A1050" s="24">
        <v>43053</v>
      </c>
      <c r="B1050" s="3">
        <v>43053</v>
      </c>
      <c r="C1050" s="4">
        <v>43053</v>
      </c>
      <c r="D1050" s="9">
        <v>135420.82</v>
      </c>
    </row>
    <row r="1051" spans="1:4" thickTop="1" thickBot="1">
      <c r="A1051" s="24">
        <v>43054</v>
      </c>
      <c r="B1051" s="3">
        <v>43054</v>
      </c>
      <c r="C1051" s="4">
        <v>43054</v>
      </c>
      <c r="D1051" s="9">
        <v>130385.05</v>
      </c>
    </row>
    <row r="1052" spans="1:4" thickTop="1" thickBot="1">
      <c r="A1052" s="24">
        <v>43055</v>
      </c>
      <c r="B1052" s="3">
        <v>43055</v>
      </c>
      <c r="C1052" s="4">
        <v>43055</v>
      </c>
      <c r="D1052" s="9">
        <v>116715.965</v>
      </c>
    </row>
    <row r="1053" spans="1:4" thickTop="1" thickBot="1">
      <c r="A1053" s="24">
        <v>43056</v>
      </c>
      <c r="B1053" s="3">
        <v>43056</v>
      </c>
      <c r="C1053" s="4">
        <v>43056</v>
      </c>
      <c r="D1053" s="9">
        <v>117797.62</v>
      </c>
    </row>
    <row r="1054" spans="1:4" thickTop="1" thickBot="1">
      <c r="A1054" s="24">
        <v>43057</v>
      </c>
      <c r="B1054" s="3">
        <v>43057</v>
      </c>
      <c r="C1054" s="4">
        <v>43057</v>
      </c>
      <c r="D1054" s="9">
        <v>106730.21</v>
      </c>
    </row>
    <row r="1055" spans="1:4" thickTop="1" thickBot="1">
      <c r="A1055" s="24">
        <v>43058</v>
      </c>
      <c r="B1055" s="3">
        <v>43058</v>
      </c>
      <c r="C1055" s="4">
        <v>43058</v>
      </c>
      <c r="D1055" s="9">
        <v>101256.78</v>
      </c>
    </row>
    <row r="1056" spans="1:4" thickTop="1" thickBot="1">
      <c r="A1056" s="24">
        <v>43059</v>
      </c>
      <c r="B1056" s="3">
        <v>43059</v>
      </c>
      <c r="C1056" s="4">
        <v>43059</v>
      </c>
      <c r="D1056" s="9">
        <v>128658.27</v>
      </c>
    </row>
    <row r="1057" spans="1:4" thickTop="1" thickBot="1">
      <c r="A1057" s="24">
        <v>43060</v>
      </c>
      <c r="B1057" s="3">
        <v>43060</v>
      </c>
      <c r="C1057" s="4">
        <v>43060</v>
      </c>
      <c r="D1057" s="9">
        <v>137151.495</v>
      </c>
    </row>
    <row r="1058" spans="1:4" thickTop="1" thickBot="1">
      <c r="A1058" s="24">
        <v>43061</v>
      </c>
      <c r="B1058" s="3">
        <v>43061</v>
      </c>
      <c r="C1058" s="4">
        <v>43061</v>
      </c>
      <c r="D1058" s="9">
        <v>138882.25</v>
      </c>
    </row>
    <row r="1059" spans="1:4" thickTop="1" thickBot="1">
      <c r="A1059" s="24">
        <v>43062</v>
      </c>
      <c r="B1059" s="3">
        <v>43062</v>
      </c>
      <c r="C1059" s="4">
        <v>43062</v>
      </c>
      <c r="D1059" s="9">
        <v>135162.11499999999</v>
      </c>
    </row>
    <row r="1060" spans="1:4" thickTop="1" thickBot="1">
      <c r="A1060" s="24">
        <v>43063</v>
      </c>
      <c r="B1060" s="3">
        <v>43063</v>
      </c>
      <c r="C1060" s="4">
        <v>43063</v>
      </c>
      <c r="D1060" s="9">
        <v>133951.29</v>
      </c>
    </row>
    <row r="1061" spans="1:4" thickTop="1" thickBot="1">
      <c r="A1061" s="24">
        <v>43064</v>
      </c>
      <c r="B1061" s="3">
        <v>43064</v>
      </c>
      <c r="C1061" s="4">
        <v>43064</v>
      </c>
      <c r="D1061" s="9">
        <v>121219.595</v>
      </c>
    </row>
    <row r="1062" spans="1:4" thickTop="1" thickBot="1">
      <c r="A1062" s="24">
        <v>43065</v>
      </c>
      <c r="B1062" s="3">
        <v>43065</v>
      </c>
      <c r="C1062" s="4">
        <v>43065</v>
      </c>
      <c r="D1062" s="9">
        <v>108717.875</v>
      </c>
    </row>
    <row r="1063" spans="1:4" thickTop="1" thickBot="1">
      <c r="A1063" s="24">
        <v>43066</v>
      </c>
      <c r="B1063" s="3">
        <v>43066</v>
      </c>
      <c r="C1063" s="4">
        <v>43066</v>
      </c>
      <c r="D1063" s="9">
        <v>115429.005</v>
      </c>
    </row>
    <row r="1064" spans="1:4" thickTop="1" thickBot="1">
      <c r="A1064" s="24">
        <v>43067</v>
      </c>
      <c r="B1064" s="3">
        <v>43067</v>
      </c>
      <c r="C1064" s="4">
        <v>43067</v>
      </c>
      <c r="D1064" s="9">
        <v>129798.47</v>
      </c>
    </row>
    <row r="1065" spans="1:4" thickTop="1" thickBot="1">
      <c r="A1065" s="24">
        <v>43068</v>
      </c>
      <c r="B1065" s="3">
        <v>43068</v>
      </c>
      <c r="C1065" s="4">
        <v>43068</v>
      </c>
      <c r="D1065" s="9">
        <v>151730.95000000001</v>
      </c>
    </row>
    <row r="1066" spans="1:4" thickTop="1" thickBot="1">
      <c r="A1066" s="24">
        <v>43069</v>
      </c>
      <c r="B1066" s="3">
        <v>43069</v>
      </c>
      <c r="C1066" s="4">
        <v>43069</v>
      </c>
      <c r="D1066" s="9">
        <v>154632.33499999999</v>
      </c>
    </row>
    <row r="1067" spans="1:4" thickTop="1" thickBot="1">
      <c r="A1067" s="24">
        <v>43070</v>
      </c>
      <c r="B1067" s="3">
        <v>43070</v>
      </c>
      <c r="C1067" s="4">
        <v>43070</v>
      </c>
      <c r="D1067" s="9">
        <v>125141.9</v>
      </c>
    </row>
    <row r="1068" spans="1:4" thickTop="1" thickBot="1">
      <c r="A1068" s="24">
        <v>43071</v>
      </c>
      <c r="B1068" s="3">
        <v>43071</v>
      </c>
      <c r="C1068" s="4">
        <v>43071</v>
      </c>
      <c r="D1068" s="9">
        <v>99234.22</v>
      </c>
    </row>
    <row r="1069" spans="1:4" thickTop="1" thickBot="1">
      <c r="A1069" s="24">
        <v>43072</v>
      </c>
      <c r="B1069" s="3">
        <v>43072</v>
      </c>
      <c r="C1069" s="4">
        <v>43072</v>
      </c>
      <c r="D1069" s="9">
        <v>92487.705000000002</v>
      </c>
    </row>
    <row r="1070" spans="1:4" thickTop="1" thickBot="1">
      <c r="A1070" s="24">
        <v>43073</v>
      </c>
      <c r="B1070" s="3">
        <v>43073</v>
      </c>
      <c r="C1070" s="4">
        <v>43073</v>
      </c>
      <c r="D1070" s="9">
        <v>111625.98</v>
      </c>
    </row>
    <row r="1071" spans="1:4" thickTop="1" thickBot="1">
      <c r="A1071" s="24">
        <v>43074</v>
      </c>
      <c r="B1071" s="3">
        <v>43074</v>
      </c>
      <c r="C1071" s="4">
        <v>43074</v>
      </c>
      <c r="D1071" s="9">
        <v>113063.675</v>
      </c>
    </row>
    <row r="1072" spans="1:4" thickTop="1" thickBot="1">
      <c r="A1072" s="24">
        <v>43075</v>
      </c>
      <c r="B1072" s="3">
        <v>43075</v>
      </c>
      <c r="C1072" s="4">
        <v>43075</v>
      </c>
      <c r="D1072" s="9">
        <v>115383.13</v>
      </c>
    </row>
    <row r="1073" spans="1:4" thickTop="1" thickBot="1">
      <c r="A1073" s="24">
        <v>43076</v>
      </c>
      <c r="B1073" s="3">
        <v>43076</v>
      </c>
      <c r="C1073" s="4">
        <v>43076</v>
      </c>
      <c r="D1073" s="9">
        <v>115736.97</v>
      </c>
    </row>
    <row r="1074" spans="1:4" thickTop="1" thickBot="1">
      <c r="A1074" s="24">
        <v>43077</v>
      </c>
      <c r="B1074" s="3">
        <v>43077</v>
      </c>
      <c r="C1074" s="4">
        <v>43077</v>
      </c>
      <c r="D1074" s="9">
        <v>109568.47</v>
      </c>
    </row>
    <row r="1075" spans="1:4" thickTop="1" thickBot="1">
      <c r="A1075" s="24">
        <v>43078</v>
      </c>
      <c r="B1075" s="3">
        <v>43078</v>
      </c>
      <c r="C1075" s="4">
        <v>43078</v>
      </c>
      <c r="D1075" s="9">
        <v>99334.8</v>
      </c>
    </row>
    <row r="1076" spans="1:4" thickTop="1" thickBot="1">
      <c r="A1076" s="24">
        <v>43079</v>
      </c>
      <c r="B1076" s="3">
        <v>43079</v>
      </c>
      <c r="C1076" s="4">
        <v>43079</v>
      </c>
      <c r="D1076" s="9">
        <v>97715.01</v>
      </c>
    </row>
    <row r="1077" spans="1:4" thickTop="1" thickBot="1">
      <c r="A1077" s="24">
        <v>43080</v>
      </c>
      <c r="B1077" s="3">
        <v>43080</v>
      </c>
      <c r="C1077" s="4">
        <v>43080</v>
      </c>
      <c r="D1077" s="9">
        <v>114680.185</v>
      </c>
    </row>
    <row r="1078" spans="1:4" thickTop="1" thickBot="1">
      <c r="A1078" s="24">
        <v>43081</v>
      </c>
      <c r="B1078" s="3">
        <v>43081</v>
      </c>
      <c r="C1078" s="4">
        <v>43081</v>
      </c>
      <c r="D1078" s="9">
        <v>121945.175</v>
      </c>
    </row>
    <row r="1079" spans="1:4" thickTop="1" thickBot="1">
      <c r="A1079" s="24">
        <v>43082</v>
      </c>
      <c r="B1079" s="3">
        <v>43082</v>
      </c>
      <c r="C1079" s="4">
        <v>43082</v>
      </c>
      <c r="D1079" s="9">
        <v>146933.095</v>
      </c>
    </row>
    <row r="1080" spans="1:4" thickTop="1" thickBot="1">
      <c r="A1080" s="24">
        <v>43083</v>
      </c>
      <c r="B1080" s="3">
        <v>43083</v>
      </c>
      <c r="C1080" s="4">
        <v>43083</v>
      </c>
      <c r="D1080" s="9">
        <v>129280.81</v>
      </c>
    </row>
    <row r="1081" spans="1:4" thickTop="1" thickBot="1">
      <c r="A1081" s="24">
        <v>43084</v>
      </c>
      <c r="B1081" s="3">
        <v>43084</v>
      </c>
      <c r="C1081" s="4">
        <v>43084</v>
      </c>
      <c r="D1081" s="9">
        <v>120821.05499999999</v>
      </c>
    </row>
    <row r="1082" spans="1:4" thickTop="1" thickBot="1">
      <c r="A1082" s="24">
        <v>43085</v>
      </c>
      <c r="B1082" s="3">
        <v>43085</v>
      </c>
      <c r="C1082" s="4">
        <v>43085</v>
      </c>
      <c r="D1082" s="9">
        <v>110154.36</v>
      </c>
    </row>
    <row r="1083" spans="1:4" thickTop="1" thickBot="1">
      <c r="A1083" s="24">
        <v>43086</v>
      </c>
      <c r="B1083" s="3">
        <v>43086</v>
      </c>
      <c r="C1083" s="4">
        <v>43086</v>
      </c>
      <c r="D1083" s="9">
        <v>107212.84</v>
      </c>
    </row>
    <row r="1084" spans="1:4" thickTop="1" thickBot="1">
      <c r="A1084" s="24">
        <v>43087</v>
      </c>
      <c r="B1084" s="3">
        <v>43087</v>
      </c>
      <c r="C1084" s="4">
        <v>43087</v>
      </c>
      <c r="D1084" s="9">
        <v>138949.67499999999</v>
      </c>
    </row>
    <row r="1085" spans="1:4" thickTop="1" thickBot="1">
      <c r="A1085" s="24">
        <v>43088</v>
      </c>
      <c r="B1085" s="3">
        <v>43088</v>
      </c>
      <c r="C1085" s="4">
        <v>43088</v>
      </c>
      <c r="D1085" s="9">
        <v>142870.39499999999</v>
      </c>
    </row>
    <row r="1086" spans="1:4" thickTop="1" thickBot="1">
      <c r="A1086" s="24">
        <v>43089</v>
      </c>
      <c r="B1086" s="3">
        <v>43089</v>
      </c>
      <c r="C1086" s="4">
        <v>43089</v>
      </c>
      <c r="D1086" s="9">
        <v>114916.99</v>
      </c>
    </row>
    <row r="1087" spans="1:4" thickTop="1" thickBot="1">
      <c r="A1087" s="24">
        <v>43090</v>
      </c>
      <c r="B1087" s="3">
        <v>43090</v>
      </c>
      <c r="C1087" s="4">
        <v>43090</v>
      </c>
      <c r="D1087" s="9">
        <v>114462.53</v>
      </c>
    </row>
    <row r="1088" spans="1:4" thickTop="1" thickBot="1">
      <c r="A1088" s="24">
        <v>43091</v>
      </c>
      <c r="B1088" s="3">
        <v>43091</v>
      </c>
      <c r="C1088" s="4">
        <v>43091</v>
      </c>
      <c r="D1088" s="9">
        <v>116428.79</v>
      </c>
    </row>
    <row r="1089" spans="1:4" thickTop="1" thickBot="1">
      <c r="A1089" s="24">
        <v>43092</v>
      </c>
      <c r="B1089" s="3">
        <v>43092</v>
      </c>
      <c r="C1089" s="4">
        <v>43092</v>
      </c>
      <c r="D1089" s="9">
        <v>109364.01</v>
      </c>
    </row>
    <row r="1090" spans="1:4" thickTop="1" thickBot="1">
      <c r="A1090" s="24">
        <v>43093</v>
      </c>
      <c r="B1090" s="3">
        <v>43093</v>
      </c>
      <c r="C1090" s="4">
        <v>43093</v>
      </c>
      <c r="D1090" s="9">
        <v>92856.23</v>
      </c>
    </row>
    <row r="1091" spans="1:4" thickTop="1" thickBot="1">
      <c r="A1091" s="24">
        <v>43094</v>
      </c>
      <c r="B1091" s="3">
        <v>43094</v>
      </c>
      <c r="C1091" s="4">
        <v>43094</v>
      </c>
      <c r="D1091" s="9">
        <v>85094.375</v>
      </c>
    </row>
    <row r="1092" spans="1:4" thickTop="1" thickBot="1">
      <c r="A1092" s="24">
        <v>43095</v>
      </c>
      <c r="B1092" s="3">
        <v>43095</v>
      </c>
      <c r="C1092" s="4">
        <v>43095</v>
      </c>
      <c r="D1092" s="9">
        <v>98638.854999999996</v>
      </c>
    </row>
    <row r="1093" spans="1:4" thickTop="1" thickBot="1">
      <c r="A1093" s="24">
        <v>43096</v>
      </c>
      <c r="B1093" s="3">
        <v>43096</v>
      </c>
      <c r="C1093" s="4">
        <v>43096</v>
      </c>
      <c r="D1093" s="9">
        <v>128753.755</v>
      </c>
    </row>
    <row r="1094" spans="1:4" thickTop="1" thickBot="1">
      <c r="A1094" s="24">
        <v>43097</v>
      </c>
      <c r="B1094" s="3">
        <v>43097</v>
      </c>
      <c r="C1094" s="4">
        <v>43097</v>
      </c>
      <c r="D1094" s="9">
        <v>130699.155</v>
      </c>
    </row>
    <row r="1095" spans="1:4" thickTop="1" thickBot="1">
      <c r="A1095" s="24">
        <v>43098</v>
      </c>
      <c r="B1095" s="3">
        <v>43098</v>
      </c>
      <c r="C1095" s="4">
        <v>43098</v>
      </c>
      <c r="D1095" s="9">
        <v>115572.045</v>
      </c>
    </row>
    <row r="1096" spans="1:4" thickTop="1" thickBot="1">
      <c r="A1096" s="24">
        <v>43099</v>
      </c>
      <c r="B1096" s="3">
        <v>43099</v>
      </c>
      <c r="C1096" s="4">
        <v>43099</v>
      </c>
      <c r="D1096" s="9">
        <v>96358.975000000006</v>
      </c>
    </row>
    <row r="1097" spans="1:4" thickTop="1" thickBot="1">
      <c r="A1097" s="24">
        <v>43100</v>
      </c>
      <c r="B1097" s="3">
        <v>43100</v>
      </c>
      <c r="C1097" s="4">
        <v>43100</v>
      </c>
      <c r="D1097" s="9">
        <v>95700.479999999996</v>
      </c>
    </row>
    <row r="1098" spans="1:4" thickTop="1" thickBot="1">
      <c r="A1098" s="24">
        <v>43101</v>
      </c>
      <c r="B1098" s="3">
        <v>43101</v>
      </c>
      <c r="C1098" s="4">
        <v>43101</v>
      </c>
      <c r="D1098" s="9">
        <v>95959.684999999998</v>
      </c>
    </row>
    <row r="1099" spans="1:4" thickTop="1" thickBot="1">
      <c r="A1099" s="24">
        <v>43102</v>
      </c>
      <c r="B1099" s="3">
        <v>43102</v>
      </c>
      <c r="C1099" s="4">
        <v>43102</v>
      </c>
      <c r="D1099" s="9">
        <v>105277.85</v>
      </c>
    </row>
    <row r="1100" spans="1:4" thickTop="1" thickBot="1">
      <c r="A1100" s="24">
        <v>43103</v>
      </c>
      <c r="B1100" s="3">
        <v>43103</v>
      </c>
      <c r="C1100" s="4">
        <v>43103</v>
      </c>
      <c r="D1100" s="9">
        <v>106373.825</v>
      </c>
    </row>
    <row r="1101" spans="1:4" thickTop="1" thickBot="1">
      <c r="A1101" s="24">
        <v>43104</v>
      </c>
      <c r="B1101" s="3">
        <v>43104</v>
      </c>
      <c r="C1101" s="4">
        <v>43104</v>
      </c>
      <c r="D1101" s="9">
        <v>113337.685</v>
      </c>
    </row>
    <row r="1102" spans="1:4" thickTop="1" thickBot="1">
      <c r="A1102" s="24">
        <v>43105</v>
      </c>
      <c r="B1102" s="3">
        <v>43105</v>
      </c>
      <c r="C1102" s="4">
        <v>43105</v>
      </c>
      <c r="D1102" s="9">
        <v>123247.735</v>
      </c>
    </row>
    <row r="1103" spans="1:4" thickTop="1" thickBot="1">
      <c r="A1103" s="24">
        <v>43106</v>
      </c>
      <c r="B1103" s="3">
        <v>43106</v>
      </c>
      <c r="C1103" s="4">
        <v>43106</v>
      </c>
      <c r="D1103" s="9">
        <v>133705.845</v>
      </c>
    </row>
    <row r="1104" spans="1:4" thickTop="1" thickBot="1">
      <c r="A1104" s="24">
        <v>43107</v>
      </c>
      <c r="B1104" s="3">
        <v>43107</v>
      </c>
      <c r="C1104" s="4">
        <v>43107</v>
      </c>
      <c r="D1104" s="9">
        <v>107142.815</v>
      </c>
    </row>
    <row r="1105" spans="1:4" thickTop="1" thickBot="1">
      <c r="A1105" s="24">
        <v>43108</v>
      </c>
      <c r="B1105" s="3">
        <v>43108</v>
      </c>
      <c r="C1105" s="4">
        <v>43108</v>
      </c>
      <c r="D1105" s="9">
        <v>118832.07</v>
      </c>
    </row>
    <row r="1106" spans="1:4" thickTop="1" thickBot="1">
      <c r="A1106" s="24">
        <v>43109</v>
      </c>
      <c r="B1106" s="3">
        <v>43109</v>
      </c>
      <c r="C1106" s="4">
        <v>43109</v>
      </c>
      <c r="D1106" s="9">
        <v>111361.05</v>
      </c>
    </row>
    <row r="1107" spans="1:4" thickTop="1" thickBot="1">
      <c r="A1107" s="24">
        <v>43110</v>
      </c>
      <c r="B1107" s="3">
        <v>43110</v>
      </c>
      <c r="C1107" s="4">
        <v>43110</v>
      </c>
      <c r="D1107" s="9">
        <v>116530.04</v>
      </c>
    </row>
    <row r="1108" spans="1:4" thickTop="1" thickBot="1">
      <c r="A1108" s="24">
        <v>43111</v>
      </c>
      <c r="B1108" s="3">
        <v>43111</v>
      </c>
      <c r="C1108" s="4">
        <v>43111</v>
      </c>
      <c r="D1108" s="9">
        <v>139607.905</v>
      </c>
    </row>
    <row r="1109" spans="1:4" thickTop="1" thickBot="1">
      <c r="A1109" s="24">
        <v>43112</v>
      </c>
      <c r="B1109" s="3">
        <v>43112</v>
      </c>
      <c r="C1109" s="4">
        <v>43112</v>
      </c>
      <c r="D1109" s="9">
        <v>132022.87</v>
      </c>
    </row>
    <row r="1110" spans="1:4" thickTop="1" thickBot="1">
      <c r="A1110" s="24">
        <v>43113</v>
      </c>
      <c r="B1110" s="3">
        <v>43113</v>
      </c>
      <c r="C1110" s="4">
        <v>43113</v>
      </c>
      <c r="D1110" s="9">
        <v>98977.05</v>
      </c>
    </row>
    <row r="1111" spans="1:4" thickTop="1" thickBot="1">
      <c r="A1111" s="24">
        <v>43114</v>
      </c>
      <c r="B1111" s="3">
        <v>43114</v>
      </c>
      <c r="C1111" s="4">
        <v>43114</v>
      </c>
      <c r="D1111" s="9">
        <v>92021.68</v>
      </c>
    </row>
    <row r="1112" spans="1:4" thickTop="1" thickBot="1">
      <c r="A1112" s="24">
        <v>43115</v>
      </c>
      <c r="B1112" s="3">
        <v>43115</v>
      </c>
      <c r="C1112" s="4">
        <v>43115</v>
      </c>
      <c r="D1112" s="9">
        <v>109389.095</v>
      </c>
    </row>
    <row r="1113" spans="1:4" thickTop="1" thickBot="1">
      <c r="A1113" s="24">
        <v>43116</v>
      </c>
      <c r="B1113" s="3">
        <v>43116</v>
      </c>
      <c r="C1113" s="4">
        <v>43116</v>
      </c>
      <c r="D1113" s="9">
        <v>116074.03</v>
      </c>
    </row>
    <row r="1114" spans="1:4" thickTop="1" thickBot="1">
      <c r="A1114" s="24">
        <v>43117</v>
      </c>
      <c r="B1114" s="3">
        <v>43117</v>
      </c>
      <c r="C1114" s="4">
        <v>43117</v>
      </c>
      <c r="D1114" s="9">
        <v>129286.36500000001</v>
      </c>
    </row>
    <row r="1115" spans="1:4" thickTop="1" thickBot="1">
      <c r="A1115" s="24">
        <v>43118</v>
      </c>
      <c r="B1115" s="3">
        <v>43118</v>
      </c>
      <c r="C1115" s="4">
        <v>43118</v>
      </c>
      <c r="D1115" s="9">
        <v>154648.065</v>
      </c>
    </row>
    <row r="1116" spans="1:4" thickTop="1" thickBot="1">
      <c r="A1116" s="24">
        <v>43119</v>
      </c>
      <c r="B1116" s="3">
        <v>43119</v>
      </c>
      <c r="C1116" s="4">
        <v>43119</v>
      </c>
      <c r="D1116" s="9">
        <v>165070.595</v>
      </c>
    </row>
    <row r="1117" spans="1:4" thickTop="1" thickBot="1">
      <c r="A1117" s="24">
        <v>43120</v>
      </c>
      <c r="B1117" s="3">
        <v>43120</v>
      </c>
      <c r="C1117" s="4">
        <v>43120</v>
      </c>
      <c r="D1117" s="9">
        <v>124825.02499999999</v>
      </c>
    </row>
    <row r="1118" spans="1:4" thickTop="1" thickBot="1">
      <c r="A1118" s="24">
        <v>43121</v>
      </c>
      <c r="B1118" s="3">
        <v>43121</v>
      </c>
      <c r="C1118" s="4">
        <v>43121</v>
      </c>
      <c r="D1118" s="9">
        <v>127305.2</v>
      </c>
    </row>
    <row r="1119" spans="1:4" thickTop="1" thickBot="1">
      <c r="A1119" s="24">
        <v>43122</v>
      </c>
      <c r="B1119" s="3">
        <v>43122</v>
      </c>
      <c r="C1119" s="4">
        <v>43122</v>
      </c>
      <c r="D1119" s="9">
        <v>137955.42499999999</v>
      </c>
    </row>
    <row r="1120" spans="1:4" thickTop="1" thickBot="1">
      <c r="A1120" s="24">
        <v>43123</v>
      </c>
      <c r="B1120" s="3">
        <v>43123</v>
      </c>
      <c r="C1120" s="4">
        <v>43123</v>
      </c>
      <c r="D1120" s="9">
        <v>128314.47</v>
      </c>
    </row>
    <row r="1121" spans="1:4" thickTop="1" thickBot="1">
      <c r="A1121" s="24">
        <v>43124</v>
      </c>
      <c r="B1121" s="3">
        <v>43124</v>
      </c>
      <c r="C1121" s="4">
        <v>43124</v>
      </c>
      <c r="D1121" s="9">
        <v>128899.765</v>
      </c>
    </row>
    <row r="1122" spans="1:4" thickTop="1" thickBot="1">
      <c r="A1122" s="24">
        <v>43125</v>
      </c>
      <c r="B1122" s="3">
        <v>43125</v>
      </c>
      <c r="C1122" s="4">
        <v>43125</v>
      </c>
      <c r="D1122" s="9">
        <v>139245.21</v>
      </c>
    </row>
    <row r="1123" spans="1:4" thickTop="1" thickBot="1">
      <c r="A1123" s="24">
        <v>43126</v>
      </c>
      <c r="B1123" s="3">
        <v>43126</v>
      </c>
      <c r="C1123" s="4">
        <v>43126</v>
      </c>
      <c r="D1123" s="9">
        <v>128599.46</v>
      </c>
    </row>
    <row r="1124" spans="1:4" thickTop="1" thickBot="1">
      <c r="A1124" s="24">
        <v>43127</v>
      </c>
      <c r="B1124" s="3">
        <v>43127</v>
      </c>
      <c r="C1124" s="4">
        <v>43127</v>
      </c>
      <c r="D1124" s="9">
        <v>139114.58499999999</v>
      </c>
    </row>
    <row r="1125" spans="1:4" thickTop="1" thickBot="1">
      <c r="A1125" s="24">
        <v>43128</v>
      </c>
      <c r="B1125" s="3">
        <v>43128</v>
      </c>
      <c r="C1125" s="4">
        <v>43128</v>
      </c>
      <c r="D1125" s="9">
        <v>159436.69</v>
      </c>
    </row>
    <row r="1126" spans="1:4" thickTop="1" thickBot="1">
      <c r="A1126" s="24">
        <v>43129</v>
      </c>
      <c r="B1126" s="3">
        <v>43129</v>
      </c>
      <c r="C1126" s="4">
        <v>43129</v>
      </c>
      <c r="D1126" s="9">
        <v>160437.565</v>
      </c>
    </row>
    <row r="1127" spans="1:4" thickTop="1" thickBot="1">
      <c r="A1127" s="24">
        <v>43130</v>
      </c>
      <c r="B1127" s="3">
        <v>43130</v>
      </c>
      <c r="C1127" s="4">
        <v>43130</v>
      </c>
      <c r="D1127" s="9">
        <v>115239.57</v>
      </c>
    </row>
    <row r="1128" spans="1:4" thickTop="1" thickBot="1">
      <c r="A1128" s="24">
        <v>43131</v>
      </c>
      <c r="B1128" s="3">
        <v>43131</v>
      </c>
      <c r="C1128" s="4">
        <v>43131</v>
      </c>
      <c r="D1128" s="9">
        <v>108524.18</v>
      </c>
    </row>
    <row r="1129" spans="1:4" thickTop="1" thickBot="1">
      <c r="A1129" s="24">
        <v>43132</v>
      </c>
      <c r="B1129" s="3">
        <v>43132</v>
      </c>
      <c r="C1129" s="4">
        <v>43132</v>
      </c>
      <c r="D1129" s="9">
        <v>109949.21</v>
      </c>
    </row>
    <row r="1130" spans="1:4" thickTop="1" thickBot="1">
      <c r="A1130" s="24">
        <v>43133</v>
      </c>
      <c r="B1130" s="3">
        <v>43133</v>
      </c>
      <c r="C1130" s="4">
        <v>43133</v>
      </c>
      <c r="D1130" s="9">
        <v>112946.34</v>
      </c>
    </row>
    <row r="1131" spans="1:4" thickTop="1" thickBot="1">
      <c r="A1131" s="24">
        <v>43134</v>
      </c>
      <c r="B1131" s="3">
        <v>43134</v>
      </c>
      <c r="C1131" s="4">
        <v>43134</v>
      </c>
      <c r="D1131" s="9">
        <v>104947.325</v>
      </c>
    </row>
    <row r="1132" spans="1:4" thickTop="1" thickBot="1">
      <c r="A1132" s="24">
        <v>43135</v>
      </c>
      <c r="B1132" s="3">
        <v>43135</v>
      </c>
      <c r="C1132" s="4">
        <v>43135</v>
      </c>
      <c r="D1132" s="9">
        <v>106065.935</v>
      </c>
    </row>
    <row r="1133" spans="1:4" thickTop="1" thickBot="1">
      <c r="A1133" s="24">
        <v>43136</v>
      </c>
      <c r="B1133" s="3">
        <v>43136</v>
      </c>
      <c r="C1133" s="4">
        <v>43136</v>
      </c>
      <c r="D1133" s="9">
        <v>126465.96</v>
      </c>
    </row>
    <row r="1134" spans="1:4" thickTop="1" thickBot="1">
      <c r="A1134" s="24">
        <v>43137</v>
      </c>
      <c r="B1134" s="3">
        <v>43137</v>
      </c>
      <c r="C1134" s="4">
        <v>43137</v>
      </c>
      <c r="D1134" s="9">
        <v>137539.72500000001</v>
      </c>
    </row>
    <row r="1135" spans="1:4" thickTop="1" thickBot="1">
      <c r="A1135" s="24">
        <v>43138</v>
      </c>
      <c r="B1135" s="3">
        <v>43138</v>
      </c>
      <c r="C1135" s="4">
        <v>43138</v>
      </c>
      <c r="D1135" s="9">
        <v>159307.315</v>
      </c>
    </row>
    <row r="1136" spans="1:4" thickTop="1" thickBot="1">
      <c r="A1136" s="24">
        <v>43139</v>
      </c>
      <c r="B1136" s="3">
        <v>43139</v>
      </c>
      <c r="C1136" s="4">
        <v>43139</v>
      </c>
      <c r="D1136" s="9">
        <v>149473.01</v>
      </c>
    </row>
    <row r="1137" spans="1:4" thickTop="1" thickBot="1">
      <c r="A1137" s="24">
        <v>43140</v>
      </c>
      <c r="B1137" s="3">
        <v>43140</v>
      </c>
      <c r="C1137" s="4">
        <v>43140</v>
      </c>
      <c r="D1137" s="9">
        <v>137101.87</v>
      </c>
    </row>
    <row r="1138" spans="1:4" thickTop="1" thickBot="1">
      <c r="A1138" s="24">
        <v>43141</v>
      </c>
      <c r="B1138" s="3">
        <v>43141</v>
      </c>
      <c r="C1138" s="4">
        <v>43141</v>
      </c>
      <c r="D1138" s="9">
        <v>118113.8</v>
      </c>
    </row>
    <row r="1139" spans="1:4" thickTop="1" thickBot="1">
      <c r="A1139" s="24">
        <v>43142</v>
      </c>
      <c r="B1139" s="3">
        <v>43142</v>
      </c>
      <c r="C1139" s="4">
        <v>43142</v>
      </c>
      <c r="D1139" s="9">
        <v>100440.29</v>
      </c>
    </row>
    <row r="1140" spans="1:4" thickTop="1" thickBot="1">
      <c r="A1140" s="24">
        <v>43143</v>
      </c>
      <c r="B1140" s="3">
        <v>43143</v>
      </c>
      <c r="C1140" s="4">
        <v>43143</v>
      </c>
      <c r="D1140" s="9">
        <v>116209.13</v>
      </c>
    </row>
    <row r="1141" spans="1:4" thickTop="1" thickBot="1">
      <c r="A1141" s="24">
        <v>43144</v>
      </c>
      <c r="B1141" s="3">
        <v>43144</v>
      </c>
      <c r="C1141" s="4">
        <v>43144</v>
      </c>
      <c r="D1141" s="9">
        <v>124882.715</v>
      </c>
    </row>
    <row r="1142" spans="1:4" thickTop="1" thickBot="1">
      <c r="A1142" s="24">
        <v>43145</v>
      </c>
      <c r="B1142" s="3">
        <v>43145</v>
      </c>
      <c r="C1142" s="4">
        <v>43145</v>
      </c>
      <c r="D1142" s="9">
        <v>115269.5</v>
      </c>
    </row>
    <row r="1143" spans="1:4" thickTop="1" thickBot="1">
      <c r="A1143" s="24">
        <v>43146</v>
      </c>
      <c r="B1143" s="3">
        <v>43146</v>
      </c>
      <c r="C1143" s="4">
        <v>43146</v>
      </c>
      <c r="D1143" s="9">
        <v>117260.245</v>
      </c>
    </row>
    <row r="1144" spans="1:4" thickTop="1" thickBot="1">
      <c r="A1144" s="24">
        <v>43147</v>
      </c>
      <c r="B1144" s="3">
        <v>43147</v>
      </c>
      <c r="C1144" s="4">
        <v>43147</v>
      </c>
      <c r="D1144" s="9">
        <v>114736.355</v>
      </c>
    </row>
    <row r="1145" spans="1:4" thickTop="1" thickBot="1">
      <c r="A1145" s="24">
        <v>43148</v>
      </c>
      <c r="B1145" s="3">
        <v>43148</v>
      </c>
      <c r="C1145" s="4">
        <v>43148</v>
      </c>
      <c r="D1145" s="9">
        <v>105799.935</v>
      </c>
    </row>
    <row r="1146" spans="1:4" thickTop="1" thickBot="1">
      <c r="A1146" s="24">
        <v>43149</v>
      </c>
      <c r="B1146" s="3">
        <v>43149</v>
      </c>
      <c r="C1146" s="4">
        <v>43149</v>
      </c>
      <c r="D1146" s="9">
        <v>105085.515</v>
      </c>
    </row>
    <row r="1147" spans="1:4" thickTop="1" thickBot="1">
      <c r="A1147" s="24">
        <v>43150</v>
      </c>
      <c r="B1147" s="3">
        <v>43150</v>
      </c>
      <c r="C1147" s="4">
        <v>43150</v>
      </c>
      <c r="D1147" s="9">
        <v>113116.425</v>
      </c>
    </row>
    <row r="1148" spans="1:4" thickTop="1" thickBot="1">
      <c r="A1148" s="24">
        <v>43151</v>
      </c>
      <c r="B1148" s="3">
        <v>43151</v>
      </c>
      <c r="C1148" s="4">
        <v>43151</v>
      </c>
      <c r="D1148" s="9">
        <v>120035.38499999999</v>
      </c>
    </row>
    <row r="1149" spans="1:4" thickTop="1" thickBot="1">
      <c r="A1149" s="24">
        <v>43152</v>
      </c>
      <c r="B1149" s="3">
        <v>43152</v>
      </c>
      <c r="C1149" s="4">
        <v>43152</v>
      </c>
      <c r="D1149" s="9">
        <v>124481.41499999999</v>
      </c>
    </row>
    <row r="1150" spans="1:4" thickTop="1" thickBot="1">
      <c r="A1150" s="24">
        <v>43153</v>
      </c>
      <c r="B1150" s="3">
        <v>43153</v>
      </c>
      <c r="C1150" s="4">
        <v>43153</v>
      </c>
      <c r="D1150" s="9">
        <v>133607.065</v>
      </c>
    </row>
    <row r="1151" spans="1:4" thickTop="1" thickBot="1">
      <c r="A1151" s="24">
        <v>43154</v>
      </c>
      <c r="B1151" s="3">
        <v>43154</v>
      </c>
      <c r="C1151" s="4">
        <v>43154</v>
      </c>
      <c r="D1151" s="9">
        <v>136328.345</v>
      </c>
    </row>
    <row r="1152" spans="1:4" thickTop="1" thickBot="1">
      <c r="A1152" s="24">
        <v>43155</v>
      </c>
      <c r="B1152" s="3">
        <v>43155</v>
      </c>
      <c r="C1152" s="4">
        <v>43155</v>
      </c>
      <c r="D1152" s="9">
        <v>119226.435</v>
      </c>
    </row>
    <row r="1153" spans="1:4" thickTop="1" thickBot="1">
      <c r="A1153" s="24">
        <v>43156</v>
      </c>
      <c r="B1153" s="3">
        <v>43156</v>
      </c>
      <c r="C1153" s="4">
        <v>43156</v>
      </c>
      <c r="D1153" s="9">
        <v>96305.07</v>
      </c>
    </row>
    <row r="1154" spans="1:4" thickTop="1" thickBot="1">
      <c r="A1154" s="24">
        <v>43157</v>
      </c>
      <c r="B1154" s="3">
        <v>43157</v>
      </c>
      <c r="C1154" s="4">
        <v>43157</v>
      </c>
      <c r="D1154" s="9">
        <v>117952.36500000001</v>
      </c>
    </row>
    <row r="1155" spans="1:4" thickTop="1" thickBot="1">
      <c r="A1155" s="24">
        <v>43158</v>
      </c>
      <c r="B1155" s="3">
        <v>43158</v>
      </c>
      <c r="C1155" s="4">
        <v>43158</v>
      </c>
      <c r="D1155" s="9">
        <v>127894.285</v>
      </c>
    </row>
    <row r="1156" spans="1:4" thickTop="1" thickBot="1">
      <c r="A1156" s="24">
        <v>43159</v>
      </c>
      <c r="B1156" s="3">
        <v>43159</v>
      </c>
      <c r="C1156" s="4">
        <v>43159</v>
      </c>
      <c r="D1156" s="9">
        <v>123400.17</v>
      </c>
    </row>
    <row r="1157" spans="1:4" thickTop="1" thickBot="1">
      <c r="A1157" s="24">
        <v>43160</v>
      </c>
      <c r="B1157" s="3">
        <v>43160</v>
      </c>
      <c r="C1157" s="4">
        <v>43160</v>
      </c>
      <c r="D1157" s="9">
        <v>117346.26</v>
      </c>
    </row>
    <row r="1158" spans="1:4" thickTop="1" thickBot="1">
      <c r="A1158" s="24">
        <v>43161</v>
      </c>
      <c r="B1158" s="3">
        <v>43161</v>
      </c>
      <c r="C1158" s="4">
        <v>43161</v>
      </c>
      <c r="D1158" s="9">
        <v>119960.33</v>
      </c>
    </row>
    <row r="1159" spans="1:4" thickTop="1" thickBot="1">
      <c r="A1159" s="24">
        <v>43162</v>
      </c>
      <c r="B1159" s="3">
        <v>43162</v>
      </c>
      <c r="C1159" s="4">
        <v>43162</v>
      </c>
      <c r="D1159" s="9">
        <v>111096.30499999999</v>
      </c>
    </row>
    <row r="1160" spans="1:4" thickTop="1" thickBot="1">
      <c r="A1160" s="24">
        <v>43163</v>
      </c>
      <c r="B1160" s="3">
        <v>43163</v>
      </c>
      <c r="C1160" s="4">
        <v>43163</v>
      </c>
      <c r="D1160" s="9">
        <v>101334.2</v>
      </c>
    </row>
    <row r="1161" spans="1:4" thickTop="1" thickBot="1">
      <c r="A1161" s="24">
        <v>43164</v>
      </c>
      <c r="B1161" s="3">
        <v>43164</v>
      </c>
      <c r="C1161" s="4">
        <v>43164</v>
      </c>
      <c r="D1161" s="9">
        <v>112527.285</v>
      </c>
    </row>
    <row r="1162" spans="1:4" thickTop="1" thickBot="1">
      <c r="A1162" s="24">
        <v>43165</v>
      </c>
      <c r="B1162" s="3">
        <v>43165</v>
      </c>
      <c r="C1162" s="4">
        <v>43165</v>
      </c>
      <c r="D1162" s="9">
        <v>113850.81</v>
      </c>
    </row>
    <row r="1163" spans="1:4" thickTop="1" thickBot="1">
      <c r="A1163" s="24">
        <v>43166</v>
      </c>
      <c r="B1163" s="3">
        <v>43166</v>
      </c>
      <c r="C1163" s="4">
        <v>43166</v>
      </c>
      <c r="D1163" s="9">
        <v>122717.5</v>
      </c>
    </row>
    <row r="1164" spans="1:4" thickTop="1" thickBot="1">
      <c r="A1164" s="24">
        <v>43167</v>
      </c>
      <c r="B1164" s="3">
        <v>43167</v>
      </c>
      <c r="C1164" s="4">
        <v>43167</v>
      </c>
      <c r="D1164" s="9">
        <v>128732.59</v>
      </c>
    </row>
    <row r="1165" spans="1:4" thickTop="1" thickBot="1">
      <c r="A1165" s="24">
        <v>43168</v>
      </c>
      <c r="B1165" s="3">
        <v>43168</v>
      </c>
      <c r="C1165" s="4">
        <v>43168</v>
      </c>
      <c r="D1165" s="9">
        <v>127805.485</v>
      </c>
    </row>
    <row r="1166" spans="1:4" thickTop="1" thickBot="1">
      <c r="A1166" s="24">
        <v>43169</v>
      </c>
      <c r="B1166" s="3">
        <v>43169</v>
      </c>
      <c r="C1166" s="4">
        <v>43169</v>
      </c>
      <c r="D1166" s="9">
        <v>120398.88499999999</v>
      </c>
    </row>
    <row r="1167" spans="1:4" thickTop="1" thickBot="1">
      <c r="A1167" s="24">
        <v>43170</v>
      </c>
      <c r="B1167" s="3">
        <v>43170</v>
      </c>
      <c r="C1167" s="4">
        <v>43170</v>
      </c>
      <c r="D1167" s="9">
        <v>104486.18</v>
      </c>
    </row>
    <row r="1168" spans="1:4" thickTop="1" thickBot="1">
      <c r="A1168" s="24">
        <v>43171</v>
      </c>
      <c r="B1168" s="3">
        <v>43171</v>
      </c>
      <c r="C1168" s="4">
        <v>43171</v>
      </c>
      <c r="D1168" s="9">
        <v>97542.31</v>
      </c>
    </row>
    <row r="1169" spans="1:4" thickTop="1" thickBot="1">
      <c r="A1169" s="24">
        <v>43172</v>
      </c>
      <c r="B1169" s="3">
        <v>43172</v>
      </c>
      <c r="C1169" s="4">
        <v>43172</v>
      </c>
      <c r="D1169" s="9">
        <v>112663.625</v>
      </c>
    </row>
    <row r="1170" spans="1:4" thickTop="1" thickBot="1">
      <c r="A1170" s="24">
        <v>43173</v>
      </c>
      <c r="B1170" s="3">
        <v>43173</v>
      </c>
      <c r="C1170" s="4">
        <v>43173</v>
      </c>
      <c r="D1170" s="9">
        <v>114195.35</v>
      </c>
    </row>
    <row r="1171" spans="1:4" thickTop="1" thickBot="1">
      <c r="A1171" s="24">
        <v>43174</v>
      </c>
      <c r="B1171" s="3">
        <v>43174</v>
      </c>
      <c r="C1171" s="4">
        <v>43174</v>
      </c>
      <c r="D1171" s="9">
        <v>116045.27</v>
      </c>
    </row>
    <row r="1172" spans="1:4" thickTop="1" thickBot="1">
      <c r="A1172" s="24">
        <v>43175</v>
      </c>
      <c r="B1172" s="3">
        <v>43175</v>
      </c>
      <c r="C1172" s="4">
        <v>43175</v>
      </c>
      <c r="D1172" s="9">
        <v>116284.345</v>
      </c>
    </row>
    <row r="1173" spans="1:4" thickTop="1" thickBot="1">
      <c r="A1173" s="24">
        <v>43176</v>
      </c>
      <c r="B1173" s="3">
        <v>43176</v>
      </c>
      <c r="C1173" s="4">
        <v>43176</v>
      </c>
      <c r="D1173" s="9">
        <v>110715.12</v>
      </c>
    </row>
    <row r="1174" spans="1:4" thickTop="1" thickBot="1">
      <c r="A1174" s="24">
        <v>43177</v>
      </c>
      <c r="B1174" s="3">
        <v>43177</v>
      </c>
      <c r="C1174" s="4">
        <v>43177</v>
      </c>
      <c r="D1174" s="9">
        <v>97262.705000000002</v>
      </c>
    </row>
    <row r="1175" spans="1:4" thickTop="1" thickBot="1">
      <c r="A1175" s="24">
        <v>43178</v>
      </c>
      <c r="B1175" s="3">
        <v>43178</v>
      </c>
      <c r="C1175" s="4">
        <v>43178</v>
      </c>
      <c r="D1175" s="9">
        <v>111617.94500000001</v>
      </c>
    </row>
    <row r="1176" spans="1:4" thickTop="1" thickBot="1">
      <c r="A1176" s="24">
        <v>43179</v>
      </c>
      <c r="B1176" s="3">
        <v>43179</v>
      </c>
      <c r="C1176" s="4">
        <v>43179</v>
      </c>
      <c r="D1176" s="9">
        <v>110794.26</v>
      </c>
    </row>
    <row r="1177" spans="1:4" thickTop="1" thickBot="1">
      <c r="A1177" s="24">
        <v>43180</v>
      </c>
      <c r="B1177" s="3">
        <v>43180</v>
      </c>
      <c r="C1177" s="4">
        <v>43180</v>
      </c>
      <c r="D1177" s="9">
        <v>111254.315</v>
      </c>
    </row>
    <row r="1178" spans="1:4" thickTop="1" thickBot="1">
      <c r="A1178" s="24">
        <v>43181</v>
      </c>
      <c r="B1178" s="3">
        <v>43181</v>
      </c>
      <c r="C1178" s="4">
        <v>43181</v>
      </c>
      <c r="D1178" s="9">
        <v>115020.505</v>
      </c>
    </row>
    <row r="1179" spans="1:4" thickTop="1" thickBot="1">
      <c r="A1179" s="24">
        <v>43182</v>
      </c>
      <c r="B1179" s="3">
        <v>43182</v>
      </c>
      <c r="C1179" s="4">
        <v>43182</v>
      </c>
      <c r="D1179" s="9">
        <v>119298.325</v>
      </c>
    </row>
    <row r="1180" spans="1:4" thickTop="1" thickBot="1">
      <c r="A1180" s="24">
        <v>43183</v>
      </c>
      <c r="B1180" s="3">
        <v>43183</v>
      </c>
      <c r="C1180" s="4">
        <v>43183</v>
      </c>
      <c r="D1180" s="9">
        <v>112312.69500000001</v>
      </c>
    </row>
    <row r="1181" spans="1:4" thickTop="1" thickBot="1">
      <c r="A1181" s="24">
        <v>43184</v>
      </c>
      <c r="B1181" s="3">
        <v>43184</v>
      </c>
      <c r="C1181" s="4">
        <v>43184</v>
      </c>
      <c r="D1181" s="9">
        <v>98918.514999999999</v>
      </c>
    </row>
    <row r="1182" spans="1:4" thickTop="1" thickBot="1">
      <c r="A1182" s="24">
        <v>43185</v>
      </c>
      <c r="B1182" s="3">
        <v>43185</v>
      </c>
      <c r="C1182" s="4">
        <v>43185</v>
      </c>
      <c r="D1182" s="9">
        <v>112488.215</v>
      </c>
    </row>
    <row r="1183" spans="1:4" thickTop="1" thickBot="1">
      <c r="A1183" s="24">
        <v>43186</v>
      </c>
      <c r="B1183" s="3">
        <v>43186</v>
      </c>
      <c r="C1183" s="4">
        <v>43186</v>
      </c>
      <c r="D1183" s="9">
        <v>116809.36500000001</v>
      </c>
    </row>
    <row r="1184" spans="1:4" thickTop="1" thickBot="1">
      <c r="A1184" s="24">
        <v>43187</v>
      </c>
      <c r="B1184" s="3">
        <v>43187</v>
      </c>
      <c r="C1184" s="4">
        <v>43187</v>
      </c>
      <c r="D1184" s="9">
        <v>117744.005</v>
      </c>
    </row>
    <row r="1185" spans="1:4" thickTop="1" thickBot="1">
      <c r="A1185" s="24">
        <v>43188</v>
      </c>
      <c r="B1185" s="3">
        <v>43188</v>
      </c>
      <c r="C1185" s="4">
        <v>43188</v>
      </c>
      <c r="D1185" s="9">
        <v>116457.26</v>
      </c>
    </row>
    <row r="1186" spans="1:4" thickTop="1" thickBot="1">
      <c r="A1186" s="24">
        <v>43189</v>
      </c>
      <c r="B1186" s="3">
        <v>43189</v>
      </c>
      <c r="C1186" s="4">
        <v>43189</v>
      </c>
      <c r="D1186" s="9">
        <v>97070.345000000001</v>
      </c>
    </row>
    <row r="1187" spans="1:4" thickTop="1" thickBot="1">
      <c r="A1187" s="24">
        <v>43190</v>
      </c>
      <c r="B1187" s="3">
        <v>43190</v>
      </c>
      <c r="C1187" s="4">
        <v>43190</v>
      </c>
      <c r="D1187" s="9">
        <v>99687.64</v>
      </c>
    </row>
    <row r="1188" spans="1:4" thickTop="1" thickBot="1">
      <c r="A1188" s="24">
        <v>43191</v>
      </c>
      <c r="B1188" s="3">
        <v>43191</v>
      </c>
      <c r="C1188" s="4">
        <v>43191</v>
      </c>
      <c r="D1188" s="9">
        <v>98817.03</v>
      </c>
    </row>
    <row r="1189" spans="1:4" thickTop="1" thickBot="1">
      <c r="A1189" s="24">
        <v>43192</v>
      </c>
      <c r="B1189" s="3">
        <v>43192</v>
      </c>
      <c r="C1189" s="4">
        <v>43192</v>
      </c>
      <c r="D1189" s="9">
        <v>98258.25</v>
      </c>
    </row>
    <row r="1190" spans="1:4" thickTop="1" thickBot="1">
      <c r="A1190" s="24">
        <v>43193</v>
      </c>
      <c r="B1190" s="3">
        <v>43193</v>
      </c>
      <c r="C1190" s="4">
        <v>43193</v>
      </c>
      <c r="D1190" s="9">
        <v>113381.53</v>
      </c>
    </row>
    <row r="1191" spans="1:4" thickTop="1" thickBot="1">
      <c r="A1191" s="24">
        <v>43194</v>
      </c>
      <c r="B1191" s="3">
        <v>43194</v>
      </c>
      <c r="C1191" s="4">
        <v>43194</v>
      </c>
      <c r="D1191" s="9">
        <v>115974.61</v>
      </c>
    </row>
    <row r="1192" spans="1:4" thickTop="1" thickBot="1">
      <c r="A1192" s="24">
        <v>43195</v>
      </c>
      <c r="B1192" s="3">
        <v>43195</v>
      </c>
      <c r="C1192" s="4">
        <v>43195</v>
      </c>
      <c r="D1192" s="9">
        <v>117551.69500000001</v>
      </c>
    </row>
    <row r="1193" spans="1:4" thickTop="1" thickBot="1">
      <c r="A1193" s="24">
        <v>43196</v>
      </c>
      <c r="B1193" s="3">
        <v>43196</v>
      </c>
      <c r="C1193" s="4">
        <v>43196</v>
      </c>
      <c r="D1193" s="9">
        <v>115979.07</v>
      </c>
    </row>
    <row r="1194" spans="1:4" thickTop="1" thickBot="1">
      <c r="A1194" s="24">
        <v>43197</v>
      </c>
      <c r="B1194" s="3">
        <v>43197</v>
      </c>
      <c r="C1194" s="4">
        <v>43197</v>
      </c>
      <c r="D1194" s="9">
        <v>105938.47500000001</v>
      </c>
    </row>
    <row r="1195" spans="1:4" thickTop="1" thickBot="1">
      <c r="A1195" s="24">
        <v>43198</v>
      </c>
      <c r="B1195" s="3">
        <v>43198</v>
      </c>
      <c r="C1195" s="4">
        <v>43198</v>
      </c>
      <c r="D1195" s="9">
        <v>100571.16499999999</v>
      </c>
    </row>
    <row r="1196" spans="1:4" thickTop="1" thickBot="1">
      <c r="A1196" s="24">
        <v>43199</v>
      </c>
      <c r="B1196" s="3">
        <v>43199</v>
      </c>
      <c r="C1196" s="4">
        <v>43199</v>
      </c>
      <c r="D1196" s="9">
        <v>118702.925</v>
      </c>
    </row>
    <row r="1197" spans="1:4" thickTop="1" thickBot="1">
      <c r="A1197" s="24">
        <v>43200</v>
      </c>
      <c r="B1197" s="3">
        <v>43200</v>
      </c>
      <c r="C1197" s="4">
        <v>43200</v>
      </c>
      <c r="D1197" s="9">
        <v>122423.01</v>
      </c>
    </row>
    <row r="1198" spans="1:4" thickTop="1" thickBot="1">
      <c r="A1198" s="24">
        <v>43201</v>
      </c>
      <c r="B1198" s="3">
        <v>43201</v>
      </c>
      <c r="C1198" s="4">
        <v>43201</v>
      </c>
      <c r="D1198" s="9">
        <v>121944.995</v>
      </c>
    </row>
    <row r="1199" spans="1:4" thickTop="1" thickBot="1">
      <c r="A1199" s="24">
        <v>43202</v>
      </c>
      <c r="B1199" s="3">
        <v>43202</v>
      </c>
      <c r="C1199" s="4">
        <v>43202</v>
      </c>
      <c r="D1199" s="9">
        <v>119876.63</v>
      </c>
    </row>
    <row r="1200" spans="1:4" thickTop="1" thickBot="1">
      <c r="A1200" s="24">
        <v>43203</v>
      </c>
      <c r="B1200" s="3">
        <v>43203</v>
      </c>
      <c r="C1200" s="4">
        <v>43203</v>
      </c>
      <c r="D1200" s="9">
        <v>113609.76</v>
      </c>
    </row>
    <row r="1201" spans="1:4" thickTop="1" thickBot="1">
      <c r="A1201" s="24">
        <v>43204</v>
      </c>
      <c r="B1201" s="3">
        <v>43204</v>
      </c>
      <c r="C1201" s="4">
        <v>43204</v>
      </c>
      <c r="D1201" s="9">
        <v>105135.30499999999</v>
      </c>
    </row>
    <row r="1202" spans="1:4" thickTop="1" thickBot="1">
      <c r="A1202" s="24">
        <v>43205</v>
      </c>
      <c r="B1202" s="3">
        <v>43205</v>
      </c>
      <c r="C1202" s="4">
        <v>43205</v>
      </c>
      <c r="D1202" s="9">
        <v>104123.39</v>
      </c>
    </row>
    <row r="1203" spans="1:4" thickTop="1" thickBot="1">
      <c r="A1203" s="24">
        <v>43206</v>
      </c>
      <c r="B1203" s="3">
        <v>43206</v>
      </c>
      <c r="C1203" s="4">
        <v>43206</v>
      </c>
      <c r="D1203" s="9">
        <v>115694.64</v>
      </c>
    </row>
    <row r="1204" spans="1:4" thickTop="1" thickBot="1">
      <c r="A1204" s="24">
        <v>43207</v>
      </c>
      <c r="B1204" s="3">
        <v>43207</v>
      </c>
      <c r="C1204" s="4">
        <v>43207</v>
      </c>
      <c r="D1204" s="9">
        <v>121092.855</v>
      </c>
    </row>
    <row r="1205" spans="1:4" thickTop="1" thickBot="1">
      <c r="A1205" s="24">
        <v>43208</v>
      </c>
      <c r="B1205" s="3">
        <v>43208</v>
      </c>
      <c r="C1205" s="4">
        <v>43208</v>
      </c>
      <c r="D1205" s="9">
        <v>120784.875</v>
      </c>
    </row>
    <row r="1206" spans="1:4" thickTop="1" thickBot="1">
      <c r="A1206" s="24">
        <v>43209</v>
      </c>
      <c r="B1206" s="3">
        <v>43209</v>
      </c>
      <c r="C1206" s="4">
        <v>43209</v>
      </c>
      <c r="D1206" s="9">
        <v>120448.935</v>
      </c>
    </row>
    <row r="1207" spans="1:4" thickTop="1" thickBot="1">
      <c r="A1207" s="24">
        <v>43210</v>
      </c>
      <c r="B1207" s="3">
        <v>43210</v>
      </c>
      <c r="C1207" s="4">
        <v>43210</v>
      </c>
      <c r="D1207" s="9">
        <v>118324.09</v>
      </c>
    </row>
    <row r="1208" spans="1:4" thickTop="1" thickBot="1">
      <c r="A1208" s="24">
        <v>43211</v>
      </c>
      <c r="B1208" s="3">
        <v>43211</v>
      </c>
      <c r="C1208" s="4">
        <v>43211</v>
      </c>
      <c r="D1208" s="9">
        <v>107479.26</v>
      </c>
    </row>
    <row r="1209" spans="1:4" thickTop="1" thickBot="1">
      <c r="A1209" s="24">
        <v>43212</v>
      </c>
      <c r="B1209" s="3">
        <v>43212</v>
      </c>
      <c r="C1209" s="4">
        <v>43212</v>
      </c>
      <c r="D1209" s="9">
        <v>103662.05</v>
      </c>
    </row>
    <row r="1210" spans="1:4" thickTop="1" thickBot="1">
      <c r="A1210" s="24">
        <v>43213</v>
      </c>
      <c r="B1210" s="3">
        <v>43213</v>
      </c>
      <c r="C1210" s="4">
        <v>43213</v>
      </c>
      <c r="D1210" s="9">
        <v>117799.97</v>
      </c>
    </row>
    <row r="1211" spans="1:4" thickTop="1" thickBot="1">
      <c r="A1211" s="24">
        <v>43214</v>
      </c>
      <c r="B1211" s="3">
        <v>43214</v>
      </c>
      <c r="C1211" s="4">
        <v>43214</v>
      </c>
      <c r="D1211" s="9">
        <v>117642.645</v>
      </c>
    </row>
    <row r="1212" spans="1:4" thickTop="1" thickBot="1">
      <c r="A1212" s="24">
        <v>43215</v>
      </c>
      <c r="B1212" s="3">
        <v>43215</v>
      </c>
      <c r="C1212" s="4">
        <v>43215</v>
      </c>
      <c r="D1212" s="9">
        <v>106654.955</v>
      </c>
    </row>
    <row r="1213" spans="1:4" thickTop="1" thickBot="1">
      <c r="A1213" s="24">
        <v>43216</v>
      </c>
      <c r="B1213" s="3">
        <v>43216</v>
      </c>
      <c r="C1213" s="4">
        <v>43216</v>
      </c>
      <c r="D1213" s="9">
        <v>117617.51</v>
      </c>
    </row>
    <row r="1214" spans="1:4" thickTop="1" thickBot="1">
      <c r="A1214" s="24">
        <v>43217</v>
      </c>
      <c r="B1214" s="3">
        <v>43217</v>
      </c>
      <c r="C1214" s="4">
        <v>43217</v>
      </c>
      <c r="D1214" s="9">
        <v>119079.465</v>
      </c>
    </row>
    <row r="1215" spans="1:4" thickTop="1" thickBot="1">
      <c r="A1215" s="24">
        <v>43218</v>
      </c>
      <c r="B1215" s="3">
        <v>43218</v>
      </c>
      <c r="C1215" s="4">
        <v>43218</v>
      </c>
      <c r="D1215" s="9">
        <v>108613.38</v>
      </c>
    </row>
    <row r="1216" spans="1:4" thickTop="1" thickBot="1">
      <c r="A1216" s="24">
        <v>43219</v>
      </c>
      <c r="B1216" s="3">
        <v>43219</v>
      </c>
      <c r="C1216" s="4">
        <v>43219</v>
      </c>
      <c r="D1216" s="9">
        <v>105277.715</v>
      </c>
    </row>
    <row r="1217" spans="1:4" thickTop="1" thickBot="1">
      <c r="A1217" s="24">
        <v>43220</v>
      </c>
      <c r="B1217" s="3">
        <v>43220</v>
      </c>
      <c r="C1217" s="4">
        <v>43220</v>
      </c>
      <c r="D1217" s="9">
        <v>121551.685</v>
      </c>
    </row>
    <row r="1218" spans="1:4" thickTop="1" thickBot="1">
      <c r="A1218" s="24">
        <v>43221</v>
      </c>
      <c r="B1218" s="3">
        <v>43221</v>
      </c>
      <c r="C1218" s="4">
        <v>43221</v>
      </c>
      <c r="D1218" s="9">
        <v>122642.235</v>
      </c>
    </row>
    <row r="1219" spans="1:4" thickTop="1" thickBot="1">
      <c r="A1219" s="24">
        <v>43222</v>
      </c>
      <c r="B1219" s="3">
        <v>43222</v>
      </c>
      <c r="C1219" s="4">
        <v>43222</v>
      </c>
      <c r="D1219" s="9">
        <v>118716.595</v>
      </c>
    </row>
    <row r="1220" spans="1:4" thickTop="1" thickBot="1">
      <c r="A1220" s="24">
        <v>43223</v>
      </c>
      <c r="B1220" s="3">
        <v>43223</v>
      </c>
      <c r="C1220" s="4">
        <v>43223</v>
      </c>
      <c r="D1220" s="9">
        <v>117357.83500000001</v>
      </c>
    </row>
    <row r="1221" spans="1:4" thickTop="1" thickBot="1">
      <c r="A1221" s="24">
        <v>43224</v>
      </c>
      <c r="B1221" s="3">
        <v>43224</v>
      </c>
      <c r="C1221" s="4">
        <v>43224</v>
      </c>
      <c r="D1221" s="9">
        <v>116870.46</v>
      </c>
    </row>
    <row r="1222" spans="1:4" thickTop="1" thickBot="1">
      <c r="A1222" s="24">
        <v>43225</v>
      </c>
      <c r="B1222" s="3">
        <v>43225</v>
      </c>
      <c r="C1222" s="4">
        <v>43225</v>
      </c>
      <c r="D1222" s="9">
        <v>106892.995</v>
      </c>
    </row>
    <row r="1223" spans="1:4" thickTop="1" thickBot="1">
      <c r="A1223" s="24">
        <v>43226</v>
      </c>
      <c r="B1223" s="3">
        <v>43226</v>
      </c>
      <c r="C1223" s="4">
        <v>43226</v>
      </c>
      <c r="D1223" s="9">
        <v>105840.39</v>
      </c>
    </row>
    <row r="1224" spans="1:4" thickTop="1" thickBot="1">
      <c r="A1224" s="24">
        <v>43227</v>
      </c>
      <c r="B1224" s="3">
        <v>43227</v>
      </c>
      <c r="C1224" s="4">
        <v>43227</v>
      </c>
      <c r="D1224" s="9">
        <v>118254.55499999999</v>
      </c>
    </row>
    <row r="1225" spans="1:4" thickTop="1" thickBot="1">
      <c r="A1225" s="24">
        <v>43228</v>
      </c>
      <c r="B1225" s="3">
        <v>43228</v>
      </c>
      <c r="C1225" s="4">
        <v>43228</v>
      </c>
      <c r="D1225" s="9">
        <v>122876.86500000001</v>
      </c>
    </row>
    <row r="1226" spans="1:4" thickTop="1" thickBot="1">
      <c r="A1226" s="24">
        <v>43229</v>
      </c>
      <c r="B1226" s="3">
        <v>43229</v>
      </c>
      <c r="C1226" s="4">
        <v>43229</v>
      </c>
      <c r="D1226" s="9">
        <v>122721.46</v>
      </c>
    </row>
    <row r="1227" spans="1:4" thickTop="1" thickBot="1">
      <c r="A1227" s="24">
        <v>43230</v>
      </c>
      <c r="B1227" s="3">
        <v>43230</v>
      </c>
      <c r="C1227" s="4">
        <v>43230</v>
      </c>
      <c r="D1227" s="9">
        <v>128518.505</v>
      </c>
    </row>
    <row r="1228" spans="1:4" thickTop="1" thickBot="1">
      <c r="A1228" s="24">
        <v>43231</v>
      </c>
      <c r="B1228" s="3">
        <v>43231</v>
      </c>
      <c r="C1228" s="4">
        <v>43231</v>
      </c>
      <c r="D1228" s="9">
        <v>133467.37</v>
      </c>
    </row>
    <row r="1229" spans="1:4" thickTop="1" thickBot="1">
      <c r="A1229" s="24">
        <v>43232</v>
      </c>
      <c r="B1229" s="3">
        <v>43232</v>
      </c>
      <c r="C1229" s="4">
        <v>43232</v>
      </c>
      <c r="D1229" s="9">
        <v>111273.755</v>
      </c>
    </row>
    <row r="1230" spans="1:4" thickTop="1" thickBot="1">
      <c r="A1230" s="24">
        <v>43233</v>
      </c>
      <c r="B1230" s="3">
        <v>43233</v>
      </c>
      <c r="C1230" s="4">
        <v>43233</v>
      </c>
      <c r="D1230" s="9">
        <v>108729.71</v>
      </c>
    </row>
    <row r="1231" spans="1:4" thickTop="1" thickBot="1">
      <c r="A1231" s="24">
        <v>43234</v>
      </c>
      <c r="B1231" s="3">
        <v>43234</v>
      </c>
      <c r="C1231" s="4">
        <v>43234</v>
      </c>
      <c r="D1231" s="9">
        <v>129885.955</v>
      </c>
    </row>
    <row r="1232" spans="1:4" thickTop="1" thickBot="1">
      <c r="A1232" s="24">
        <v>43235</v>
      </c>
      <c r="B1232" s="3">
        <v>43235</v>
      </c>
      <c r="C1232" s="4">
        <v>43235</v>
      </c>
      <c r="D1232" s="9">
        <v>131900.51999999999</v>
      </c>
    </row>
    <row r="1233" spans="1:4" thickTop="1" thickBot="1">
      <c r="A1233" s="24">
        <v>43236</v>
      </c>
      <c r="B1233" s="3">
        <v>43236</v>
      </c>
      <c r="C1233" s="4">
        <v>43236</v>
      </c>
      <c r="D1233" s="9">
        <v>133399.23000000001</v>
      </c>
    </row>
    <row r="1234" spans="1:4" thickTop="1" thickBot="1">
      <c r="A1234" s="24">
        <v>43237</v>
      </c>
      <c r="B1234" s="3">
        <v>43237</v>
      </c>
      <c r="C1234" s="4">
        <v>43237</v>
      </c>
      <c r="D1234" s="9">
        <v>131757.155</v>
      </c>
    </row>
    <row r="1235" spans="1:4" thickTop="1" thickBot="1">
      <c r="A1235" s="24">
        <v>43238</v>
      </c>
      <c r="B1235" s="3">
        <v>43238</v>
      </c>
      <c r="C1235" s="4">
        <v>43238</v>
      </c>
      <c r="D1235" s="9">
        <v>127353.575</v>
      </c>
    </row>
    <row r="1236" spans="1:4" thickTop="1" thickBot="1">
      <c r="A1236" s="24">
        <v>43239</v>
      </c>
      <c r="B1236" s="3">
        <v>43239</v>
      </c>
      <c r="C1236" s="4">
        <v>43239</v>
      </c>
      <c r="D1236" s="9">
        <v>119262.145</v>
      </c>
    </row>
    <row r="1237" spans="1:4" thickTop="1" thickBot="1">
      <c r="A1237" s="24">
        <v>43240</v>
      </c>
      <c r="B1237" s="3">
        <v>43240</v>
      </c>
      <c r="C1237" s="4">
        <v>43240</v>
      </c>
      <c r="D1237" s="9">
        <v>112349.26</v>
      </c>
    </row>
    <row r="1238" spans="1:4" thickTop="1" thickBot="1">
      <c r="A1238" s="24">
        <v>43241</v>
      </c>
      <c r="B1238" s="3">
        <v>43241</v>
      </c>
      <c r="C1238" s="4">
        <v>43241</v>
      </c>
      <c r="D1238" s="9">
        <v>124046.80499999999</v>
      </c>
    </row>
    <row r="1239" spans="1:4" thickTop="1" thickBot="1">
      <c r="A1239" s="24">
        <v>43242</v>
      </c>
      <c r="B1239" s="3">
        <v>43242</v>
      </c>
      <c r="C1239" s="4">
        <v>43242</v>
      </c>
      <c r="D1239" s="9">
        <v>126922.995</v>
      </c>
    </row>
    <row r="1240" spans="1:4" thickTop="1" thickBot="1">
      <c r="A1240" s="24">
        <v>43243</v>
      </c>
      <c r="B1240" s="3">
        <v>43243</v>
      </c>
      <c r="C1240" s="4">
        <v>43243</v>
      </c>
      <c r="D1240" s="9">
        <v>129352.83</v>
      </c>
    </row>
    <row r="1241" spans="1:4" thickTop="1" thickBot="1">
      <c r="A1241" s="24">
        <v>43244</v>
      </c>
      <c r="B1241" s="3">
        <v>43244</v>
      </c>
      <c r="C1241" s="4">
        <v>43244</v>
      </c>
      <c r="D1241" s="9">
        <v>129553.94</v>
      </c>
    </row>
    <row r="1242" spans="1:4" thickTop="1" thickBot="1">
      <c r="A1242" s="24">
        <v>43245</v>
      </c>
      <c r="B1242" s="3">
        <v>43245</v>
      </c>
      <c r="C1242" s="4">
        <v>43245</v>
      </c>
      <c r="D1242" s="9">
        <v>127957.57</v>
      </c>
    </row>
    <row r="1243" spans="1:4" thickTop="1" thickBot="1">
      <c r="A1243" s="24">
        <v>43246</v>
      </c>
      <c r="B1243" s="3">
        <v>43246</v>
      </c>
      <c r="C1243" s="4">
        <v>43246</v>
      </c>
      <c r="D1243" s="9">
        <v>115384.08500000001</v>
      </c>
    </row>
    <row r="1244" spans="1:4" thickTop="1" thickBot="1">
      <c r="A1244" s="24">
        <v>43247</v>
      </c>
      <c r="B1244" s="3">
        <v>43247</v>
      </c>
      <c r="C1244" s="4">
        <v>43247</v>
      </c>
      <c r="D1244" s="9">
        <v>106044.51</v>
      </c>
    </row>
    <row r="1245" spans="1:4" thickTop="1" thickBot="1">
      <c r="A1245" s="24">
        <v>43248</v>
      </c>
      <c r="B1245" s="3">
        <v>43248</v>
      </c>
      <c r="C1245" s="4">
        <v>43248</v>
      </c>
      <c r="D1245" s="9">
        <v>119360.265</v>
      </c>
    </row>
    <row r="1246" spans="1:4" thickTop="1" thickBot="1">
      <c r="A1246" s="24">
        <v>43249</v>
      </c>
      <c r="B1246" s="3">
        <v>43249</v>
      </c>
      <c r="C1246" s="4">
        <v>43249</v>
      </c>
      <c r="D1246" s="9">
        <v>123142.76</v>
      </c>
    </row>
    <row r="1247" spans="1:4" thickTop="1" thickBot="1">
      <c r="A1247" s="24">
        <v>43250</v>
      </c>
      <c r="B1247" s="3">
        <v>43250</v>
      </c>
      <c r="C1247" s="4">
        <v>43250</v>
      </c>
      <c r="D1247" s="9">
        <v>127830.62</v>
      </c>
    </row>
    <row r="1248" spans="1:4" thickTop="1" thickBot="1">
      <c r="A1248" s="24">
        <v>43251</v>
      </c>
      <c r="B1248" s="3">
        <v>43251</v>
      </c>
      <c r="C1248" s="4">
        <v>43251</v>
      </c>
      <c r="D1248" s="9">
        <v>131159.94500000001</v>
      </c>
    </row>
    <row r="1249" spans="1:4" thickTop="1" thickBot="1">
      <c r="A1249" s="24">
        <v>43252</v>
      </c>
      <c r="B1249" s="3">
        <v>43252</v>
      </c>
      <c r="C1249" s="4">
        <v>43252</v>
      </c>
      <c r="D1249" s="9">
        <v>135864.065</v>
      </c>
    </row>
    <row r="1250" spans="1:4" thickTop="1" thickBot="1">
      <c r="A1250" s="24">
        <v>43253</v>
      </c>
      <c r="B1250" s="3">
        <v>43253</v>
      </c>
      <c r="C1250" s="4">
        <v>43253</v>
      </c>
      <c r="D1250" s="9">
        <v>123226.075</v>
      </c>
    </row>
    <row r="1251" spans="1:4" thickTop="1" thickBot="1">
      <c r="A1251" s="24">
        <v>43254</v>
      </c>
      <c r="B1251" s="3">
        <v>43254</v>
      </c>
      <c r="C1251" s="4">
        <v>43254</v>
      </c>
      <c r="D1251" s="9">
        <v>121177.58500000001</v>
      </c>
    </row>
    <row r="1252" spans="1:4" thickTop="1" thickBot="1">
      <c r="A1252" s="24">
        <v>43255</v>
      </c>
      <c r="B1252" s="3">
        <v>43255</v>
      </c>
      <c r="C1252" s="4">
        <v>43255</v>
      </c>
      <c r="D1252" s="9">
        <v>135385.41</v>
      </c>
    </row>
    <row r="1253" spans="1:4" thickTop="1" thickBot="1">
      <c r="A1253" s="24">
        <v>43256</v>
      </c>
      <c r="B1253" s="3">
        <v>43256</v>
      </c>
      <c r="C1253" s="4">
        <v>43256</v>
      </c>
      <c r="D1253" s="9">
        <v>132975.13</v>
      </c>
    </row>
    <row r="1254" spans="1:4" thickTop="1" thickBot="1">
      <c r="A1254" s="24">
        <v>43257</v>
      </c>
      <c r="B1254" s="3">
        <v>43257</v>
      </c>
      <c r="C1254" s="4">
        <v>43257</v>
      </c>
      <c r="D1254" s="9">
        <v>132038.42499999999</v>
      </c>
    </row>
    <row r="1255" spans="1:4" thickTop="1" thickBot="1">
      <c r="A1255" s="24">
        <v>43258</v>
      </c>
      <c r="B1255" s="3">
        <v>43258</v>
      </c>
      <c r="C1255" s="4">
        <v>43258</v>
      </c>
      <c r="D1255" s="9">
        <v>128577.63</v>
      </c>
    </row>
    <row r="1256" spans="1:4" thickTop="1" thickBot="1">
      <c r="A1256" s="24">
        <v>43259</v>
      </c>
      <c r="B1256" s="3">
        <v>43259</v>
      </c>
      <c r="C1256" s="4">
        <v>43259</v>
      </c>
      <c r="D1256" s="9">
        <v>129910.015</v>
      </c>
    </row>
    <row r="1257" spans="1:4" thickTop="1" thickBot="1">
      <c r="A1257" s="24">
        <v>43260</v>
      </c>
      <c r="B1257" s="3">
        <v>43260</v>
      </c>
      <c r="C1257" s="4">
        <v>43260</v>
      </c>
      <c r="D1257" s="9">
        <v>120232.19500000001</v>
      </c>
    </row>
    <row r="1258" spans="1:4" thickTop="1" thickBot="1">
      <c r="A1258" s="24">
        <v>43261</v>
      </c>
      <c r="B1258" s="3">
        <v>43261</v>
      </c>
      <c r="C1258" s="4">
        <v>43261</v>
      </c>
      <c r="D1258" s="9">
        <v>117037.86500000001</v>
      </c>
    </row>
    <row r="1259" spans="1:4" thickTop="1" thickBot="1">
      <c r="A1259" s="24">
        <v>43262</v>
      </c>
      <c r="B1259" s="3">
        <v>43262</v>
      </c>
      <c r="C1259" s="4">
        <v>43262</v>
      </c>
      <c r="D1259" s="9">
        <v>113420.985</v>
      </c>
    </row>
    <row r="1260" spans="1:4" thickTop="1" thickBot="1">
      <c r="A1260" s="24">
        <v>43263</v>
      </c>
      <c r="B1260" s="3">
        <v>43263</v>
      </c>
      <c r="C1260" s="4">
        <v>43263</v>
      </c>
      <c r="D1260" s="9">
        <v>127261.295</v>
      </c>
    </row>
    <row r="1261" spans="1:4" thickTop="1" thickBot="1">
      <c r="A1261" s="24">
        <v>43264</v>
      </c>
      <c r="B1261" s="3">
        <v>43264</v>
      </c>
      <c r="C1261" s="4">
        <v>43264</v>
      </c>
      <c r="D1261" s="9">
        <v>131574.60500000001</v>
      </c>
    </row>
    <row r="1262" spans="1:4" thickTop="1" thickBot="1">
      <c r="A1262" s="24">
        <v>43265</v>
      </c>
      <c r="B1262" s="3">
        <v>43265</v>
      </c>
      <c r="C1262" s="4">
        <v>43265</v>
      </c>
      <c r="D1262" s="9">
        <v>130544.485</v>
      </c>
    </row>
    <row r="1263" spans="1:4" thickTop="1" thickBot="1">
      <c r="A1263" s="24">
        <v>43266</v>
      </c>
      <c r="B1263" s="3">
        <v>43266</v>
      </c>
      <c r="C1263" s="4">
        <v>43266</v>
      </c>
      <c r="D1263" s="9">
        <v>133009.01</v>
      </c>
    </row>
    <row r="1264" spans="1:4" thickTop="1" thickBot="1">
      <c r="A1264" s="24">
        <v>43267</v>
      </c>
      <c r="B1264" s="3">
        <v>43267</v>
      </c>
      <c r="C1264" s="4">
        <v>43267</v>
      </c>
      <c r="D1264" s="9">
        <v>124351.235</v>
      </c>
    </row>
    <row r="1265" spans="1:4" thickTop="1" thickBot="1">
      <c r="A1265" s="24">
        <v>43268</v>
      </c>
      <c r="B1265" s="3">
        <v>43268</v>
      </c>
      <c r="C1265" s="4">
        <v>43268</v>
      </c>
      <c r="D1265" s="9">
        <v>120785.595</v>
      </c>
    </row>
    <row r="1266" spans="1:4" thickTop="1" thickBot="1">
      <c r="A1266" s="24">
        <v>43269</v>
      </c>
      <c r="B1266" s="3">
        <v>43269</v>
      </c>
      <c r="C1266" s="4">
        <v>43269</v>
      </c>
      <c r="D1266" s="9">
        <v>138518.73499999999</v>
      </c>
    </row>
    <row r="1267" spans="1:4" thickTop="1" thickBot="1">
      <c r="A1267" s="24">
        <v>43270</v>
      </c>
      <c r="B1267" s="3">
        <v>43270</v>
      </c>
      <c r="C1267" s="4">
        <v>43270</v>
      </c>
      <c r="D1267" s="9">
        <v>143830.12</v>
      </c>
    </row>
    <row r="1268" spans="1:4" thickTop="1" thickBot="1">
      <c r="A1268" s="24">
        <v>43271</v>
      </c>
      <c r="B1268" s="3">
        <v>43271</v>
      </c>
      <c r="C1268" s="4">
        <v>43271</v>
      </c>
      <c r="D1268" s="9">
        <v>141305.88</v>
      </c>
    </row>
    <row r="1269" spans="1:4" thickTop="1" thickBot="1">
      <c r="A1269" s="24">
        <v>43272</v>
      </c>
      <c r="B1269" s="3">
        <v>43272</v>
      </c>
      <c r="C1269" s="4">
        <v>43272</v>
      </c>
      <c r="D1269" s="9">
        <v>143542.01999999999</v>
      </c>
    </row>
    <row r="1270" spans="1:4" thickTop="1" thickBot="1">
      <c r="A1270" s="24">
        <v>43273</v>
      </c>
      <c r="B1270" s="3">
        <v>43273</v>
      </c>
      <c r="C1270" s="4">
        <v>43273</v>
      </c>
      <c r="D1270" s="9">
        <v>140296.4</v>
      </c>
    </row>
    <row r="1271" spans="1:4" thickTop="1" thickBot="1">
      <c r="A1271" s="24">
        <v>43274</v>
      </c>
      <c r="B1271" s="3">
        <v>43274</v>
      </c>
      <c r="C1271" s="4">
        <v>43274</v>
      </c>
      <c r="D1271" s="9">
        <v>132165.42499999999</v>
      </c>
    </row>
    <row r="1272" spans="1:4" thickTop="1" thickBot="1">
      <c r="A1272" s="24">
        <v>43275</v>
      </c>
      <c r="B1272" s="3">
        <v>43275</v>
      </c>
      <c r="C1272" s="4">
        <v>43275</v>
      </c>
      <c r="D1272" s="9">
        <v>125850.58</v>
      </c>
    </row>
    <row r="1273" spans="1:4" thickTop="1" thickBot="1">
      <c r="A1273" s="24">
        <v>43276</v>
      </c>
      <c r="B1273" s="3">
        <v>43276</v>
      </c>
      <c r="C1273" s="4">
        <v>43276</v>
      </c>
      <c r="D1273" s="9">
        <v>141972.715</v>
      </c>
    </row>
    <row r="1274" spans="1:4" thickTop="1" thickBot="1">
      <c r="A1274" s="24">
        <v>43277</v>
      </c>
      <c r="B1274" s="3">
        <v>43277</v>
      </c>
      <c r="C1274" s="4">
        <v>43277</v>
      </c>
      <c r="D1274" s="9">
        <v>142842.4</v>
      </c>
    </row>
    <row r="1275" spans="1:4" thickTop="1" thickBot="1">
      <c r="A1275" s="24">
        <v>43278</v>
      </c>
      <c r="B1275" s="3">
        <v>43278</v>
      </c>
      <c r="C1275" s="4">
        <v>43278</v>
      </c>
      <c r="D1275" s="9">
        <v>148100.13</v>
      </c>
    </row>
    <row r="1276" spans="1:4" thickTop="1" thickBot="1">
      <c r="A1276" s="24">
        <v>43279</v>
      </c>
      <c r="B1276" s="3">
        <v>43279</v>
      </c>
      <c r="C1276" s="4">
        <v>43279</v>
      </c>
      <c r="D1276" s="9">
        <v>150445.47</v>
      </c>
    </row>
    <row r="1277" spans="1:4" thickTop="1" thickBot="1">
      <c r="A1277" s="24">
        <v>43280</v>
      </c>
      <c r="B1277" s="3">
        <v>43280</v>
      </c>
      <c r="C1277" s="4">
        <v>43280</v>
      </c>
      <c r="D1277" s="9">
        <v>139188.48000000001</v>
      </c>
    </row>
    <row r="1278" spans="1:4" thickTop="1" thickBot="1">
      <c r="A1278" s="24">
        <v>43281</v>
      </c>
      <c r="B1278" s="3">
        <v>43281</v>
      </c>
      <c r="C1278" s="4">
        <v>43281</v>
      </c>
      <c r="D1278" s="9">
        <v>125394.425</v>
      </c>
    </row>
    <row r="1279" spans="1:4" thickTop="1" thickBot="1">
      <c r="A1279" s="24">
        <v>43282</v>
      </c>
      <c r="B1279" s="3">
        <v>43282</v>
      </c>
      <c r="C1279" s="4">
        <v>43282</v>
      </c>
      <c r="D1279" s="9">
        <v>124313.07</v>
      </c>
    </row>
    <row r="1280" spans="1:4" thickTop="1" thickBot="1">
      <c r="A1280" s="24">
        <v>43283</v>
      </c>
      <c r="B1280" s="3">
        <v>43283</v>
      </c>
      <c r="C1280" s="4">
        <v>43283</v>
      </c>
      <c r="D1280" s="9">
        <v>140713.255</v>
      </c>
    </row>
    <row r="1281" spans="1:4" thickTop="1" thickBot="1">
      <c r="A1281" s="24">
        <v>43284</v>
      </c>
      <c r="B1281" s="3">
        <v>43284</v>
      </c>
      <c r="C1281" s="4">
        <v>43284</v>
      </c>
      <c r="D1281" s="9">
        <v>135759.27499999999</v>
      </c>
    </row>
    <row r="1282" spans="1:4" thickTop="1" thickBot="1">
      <c r="A1282" s="24">
        <v>43285</v>
      </c>
      <c r="B1282" s="3">
        <v>43285</v>
      </c>
      <c r="C1282" s="4">
        <v>43285</v>
      </c>
      <c r="D1282" s="9">
        <v>128580.97500000001</v>
      </c>
    </row>
    <row r="1283" spans="1:4" thickTop="1" thickBot="1">
      <c r="A1283" s="24">
        <v>43286</v>
      </c>
      <c r="B1283" s="3">
        <v>43286</v>
      </c>
      <c r="C1283" s="4">
        <v>43286</v>
      </c>
      <c r="D1283" s="9">
        <v>125861.6</v>
      </c>
    </row>
    <row r="1284" spans="1:4" thickTop="1" thickBot="1">
      <c r="A1284" s="24">
        <v>43287</v>
      </c>
      <c r="B1284" s="3">
        <v>43287</v>
      </c>
      <c r="C1284" s="4">
        <v>43287</v>
      </c>
      <c r="D1284" s="9">
        <v>124242.52</v>
      </c>
    </row>
    <row r="1285" spans="1:4" thickTop="1" thickBot="1">
      <c r="A1285" s="24">
        <v>43288</v>
      </c>
      <c r="B1285" s="3">
        <v>43288</v>
      </c>
      <c r="C1285" s="4">
        <v>43288</v>
      </c>
      <c r="D1285" s="9">
        <v>119717.435</v>
      </c>
    </row>
    <row r="1286" spans="1:4" thickTop="1" thickBot="1">
      <c r="A1286" s="24">
        <v>43289</v>
      </c>
      <c r="B1286" s="3">
        <v>43289</v>
      </c>
      <c r="C1286" s="4">
        <v>43289</v>
      </c>
      <c r="D1286" s="9">
        <v>114562.215</v>
      </c>
    </row>
    <row r="1287" spans="1:4" thickTop="1" thickBot="1">
      <c r="A1287" s="24">
        <v>43290</v>
      </c>
      <c r="B1287" s="3">
        <v>43290</v>
      </c>
      <c r="C1287" s="4">
        <v>43290</v>
      </c>
      <c r="D1287" s="9">
        <v>133874.47500000001</v>
      </c>
    </row>
    <row r="1288" spans="1:4" thickTop="1" thickBot="1">
      <c r="A1288" s="24">
        <v>43291</v>
      </c>
      <c r="B1288" s="3">
        <v>43291</v>
      </c>
      <c r="C1288" s="4">
        <v>43291</v>
      </c>
      <c r="D1288" s="9">
        <v>140342.995</v>
      </c>
    </row>
    <row r="1289" spans="1:4" thickTop="1" thickBot="1">
      <c r="A1289" s="24">
        <v>43292</v>
      </c>
      <c r="B1289" s="3">
        <v>43292</v>
      </c>
      <c r="C1289" s="4">
        <v>43292</v>
      </c>
      <c r="D1289" s="9">
        <v>143461.125</v>
      </c>
    </row>
    <row r="1290" spans="1:4" thickTop="1" thickBot="1">
      <c r="A1290" s="24">
        <v>43293</v>
      </c>
      <c r="B1290" s="3">
        <v>43293</v>
      </c>
      <c r="C1290" s="4">
        <v>43293</v>
      </c>
      <c r="D1290" s="9">
        <v>145767.1</v>
      </c>
    </row>
    <row r="1291" spans="1:4" thickTop="1" thickBot="1">
      <c r="A1291" s="24">
        <v>43294</v>
      </c>
      <c r="B1291" s="3">
        <v>43294</v>
      </c>
      <c r="C1291" s="4">
        <v>43294</v>
      </c>
      <c r="D1291" s="9">
        <v>140542.95000000001</v>
      </c>
    </row>
    <row r="1292" spans="1:4" thickTop="1" thickBot="1">
      <c r="A1292" s="24">
        <v>43295</v>
      </c>
      <c r="B1292" s="3">
        <v>43295</v>
      </c>
      <c r="C1292" s="4">
        <v>43295</v>
      </c>
      <c r="D1292" s="9">
        <v>124491.53</v>
      </c>
    </row>
    <row r="1293" spans="1:4" thickTop="1" thickBot="1">
      <c r="A1293" s="24">
        <v>43296</v>
      </c>
      <c r="B1293" s="3">
        <v>43296</v>
      </c>
      <c r="C1293" s="4">
        <v>43296</v>
      </c>
      <c r="D1293" s="9">
        <v>119464.315</v>
      </c>
    </row>
    <row r="1294" spans="1:4" thickTop="1" thickBot="1">
      <c r="A1294" s="24">
        <v>43297</v>
      </c>
      <c r="B1294" s="3">
        <v>43297</v>
      </c>
      <c r="C1294" s="4">
        <v>43297</v>
      </c>
      <c r="D1294" s="9">
        <v>137446.75</v>
      </c>
    </row>
    <row r="1295" spans="1:4" thickTop="1" thickBot="1">
      <c r="A1295" s="24">
        <v>43298</v>
      </c>
      <c r="B1295" s="3">
        <v>43298</v>
      </c>
      <c r="C1295" s="4">
        <v>43298</v>
      </c>
      <c r="D1295" s="9">
        <v>131367.09</v>
      </c>
    </row>
    <row r="1296" spans="1:4" thickTop="1" thickBot="1">
      <c r="A1296" s="24">
        <v>43299</v>
      </c>
      <c r="B1296" s="3">
        <v>43299</v>
      </c>
      <c r="C1296" s="4">
        <v>43299</v>
      </c>
      <c r="D1296" s="9">
        <v>132856.72</v>
      </c>
    </row>
    <row r="1297" spans="1:4" thickTop="1" thickBot="1">
      <c r="A1297" s="24">
        <v>43300</v>
      </c>
      <c r="B1297" s="3">
        <v>43300</v>
      </c>
      <c r="C1297" s="4">
        <v>43300</v>
      </c>
      <c r="D1297" s="9">
        <v>133778.44500000001</v>
      </c>
    </row>
    <row r="1298" spans="1:4" thickTop="1" thickBot="1">
      <c r="A1298" s="24">
        <v>43301</v>
      </c>
      <c r="B1298" s="3">
        <v>43301</v>
      </c>
      <c r="C1298" s="4">
        <v>43301</v>
      </c>
      <c r="D1298" s="9">
        <v>135728.405</v>
      </c>
    </row>
    <row r="1299" spans="1:4" thickTop="1" thickBot="1">
      <c r="A1299" s="24">
        <v>43302</v>
      </c>
      <c r="B1299" s="3">
        <v>43302</v>
      </c>
      <c r="C1299" s="4">
        <v>43302</v>
      </c>
      <c r="D1299" s="9">
        <v>125928.62</v>
      </c>
    </row>
    <row r="1300" spans="1:4" thickTop="1" thickBot="1">
      <c r="A1300" s="24">
        <v>43303</v>
      </c>
      <c r="B1300" s="3">
        <v>43303</v>
      </c>
      <c r="C1300" s="4">
        <v>43303</v>
      </c>
      <c r="D1300" s="9">
        <v>114186.8</v>
      </c>
    </row>
    <row r="1301" spans="1:4" thickTop="1" thickBot="1">
      <c r="A1301" s="24">
        <v>43304</v>
      </c>
      <c r="B1301" s="3">
        <v>43304</v>
      </c>
      <c r="C1301" s="4">
        <v>43304</v>
      </c>
      <c r="D1301" s="9">
        <v>134664.655</v>
      </c>
    </row>
    <row r="1302" spans="1:4" thickTop="1" thickBot="1">
      <c r="A1302" s="24">
        <v>43305</v>
      </c>
      <c r="B1302" s="3">
        <v>43305</v>
      </c>
      <c r="C1302" s="4">
        <v>43305</v>
      </c>
      <c r="D1302" s="9">
        <v>132967.19</v>
      </c>
    </row>
    <row r="1303" spans="1:4" thickTop="1" thickBot="1">
      <c r="A1303" s="24">
        <v>43306</v>
      </c>
      <c r="B1303" s="3">
        <v>43306</v>
      </c>
      <c r="C1303" s="4">
        <v>43306</v>
      </c>
      <c r="D1303" s="9">
        <v>135308.29500000001</v>
      </c>
    </row>
    <row r="1304" spans="1:4" thickTop="1" thickBot="1">
      <c r="A1304" s="24">
        <v>43307</v>
      </c>
      <c r="B1304" s="3">
        <v>43307</v>
      </c>
      <c r="C1304" s="4">
        <v>43307</v>
      </c>
      <c r="D1304" s="9">
        <v>137634.125</v>
      </c>
    </row>
    <row r="1305" spans="1:4" thickTop="1" thickBot="1">
      <c r="A1305" s="24">
        <v>43308</v>
      </c>
      <c r="B1305" s="3">
        <v>43308</v>
      </c>
      <c r="C1305" s="4">
        <v>43308</v>
      </c>
      <c r="D1305" s="9">
        <v>130119.5</v>
      </c>
    </row>
    <row r="1306" spans="1:4" thickTop="1" thickBot="1">
      <c r="A1306" s="24">
        <v>43309</v>
      </c>
      <c r="B1306" s="3">
        <v>43309</v>
      </c>
      <c r="C1306" s="4">
        <v>43309</v>
      </c>
      <c r="D1306" s="9">
        <v>116942.94</v>
      </c>
    </row>
    <row r="1307" spans="1:4" thickTop="1" thickBot="1">
      <c r="A1307" s="24">
        <v>43310</v>
      </c>
      <c r="B1307" s="3">
        <v>43310</v>
      </c>
      <c r="C1307" s="4">
        <v>43310</v>
      </c>
      <c r="D1307" s="9">
        <v>111555</v>
      </c>
    </row>
    <row r="1308" spans="1:4" thickTop="1" thickBot="1">
      <c r="A1308" s="24">
        <v>43311</v>
      </c>
      <c r="B1308" s="3">
        <v>43311</v>
      </c>
      <c r="C1308" s="4">
        <v>43311</v>
      </c>
      <c r="D1308" s="9">
        <v>135422.13500000001</v>
      </c>
    </row>
    <row r="1309" spans="1:4" thickTop="1" thickBot="1">
      <c r="A1309" s="24">
        <v>43312</v>
      </c>
      <c r="B1309" s="3">
        <v>43312</v>
      </c>
      <c r="C1309" s="4">
        <v>43312</v>
      </c>
      <c r="D1309" s="9">
        <v>129519.995</v>
      </c>
    </row>
    <row r="1310" spans="1:4" thickTop="1" thickBot="1">
      <c r="A1310" s="24">
        <v>43313</v>
      </c>
      <c r="B1310" s="3">
        <v>43313</v>
      </c>
      <c r="C1310" s="4">
        <v>43313</v>
      </c>
      <c r="D1310" s="9">
        <v>134004.96</v>
      </c>
    </row>
    <row r="1311" spans="1:4" thickTop="1" thickBot="1">
      <c r="A1311" s="24">
        <v>43314</v>
      </c>
      <c r="B1311" s="3">
        <v>43314</v>
      </c>
      <c r="C1311" s="4">
        <v>43314</v>
      </c>
      <c r="D1311" s="9">
        <v>129025</v>
      </c>
    </row>
    <row r="1312" spans="1:4" thickTop="1" thickBot="1">
      <c r="A1312" s="24">
        <v>43315</v>
      </c>
      <c r="B1312" s="3">
        <v>43315</v>
      </c>
      <c r="C1312" s="4">
        <v>43315</v>
      </c>
      <c r="D1312" s="9">
        <v>129740.315</v>
      </c>
    </row>
    <row r="1313" spans="1:4" thickTop="1" thickBot="1">
      <c r="A1313" s="24">
        <v>43316</v>
      </c>
      <c r="B1313" s="3">
        <v>43316</v>
      </c>
      <c r="C1313" s="4">
        <v>43316</v>
      </c>
      <c r="D1313" s="9">
        <v>116238.175</v>
      </c>
    </row>
    <row r="1314" spans="1:4" thickTop="1" thickBot="1">
      <c r="A1314" s="24">
        <v>43317</v>
      </c>
      <c r="B1314" s="3">
        <v>43317</v>
      </c>
      <c r="C1314" s="4">
        <v>43317</v>
      </c>
      <c r="D1314" s="9">
        <v>104912.38</v>
      </c>
    </row>
    <row r="1315" spans="1:4" thickTop="1" thickBot="1">
      <c r="A1315" s="24">
        <v>43318</v>
      </c>
      <c r="B1315" s="3">
        <v>43318</v>
      </c>
      <c r="C1315" s="4">
        <v>43318</v>
      </c>
      <c r="D1315" s="9">
        <v>127198.78</v>
      </c>
    </row>
    <row r="1316" spans="1:4" thickTop="1" thickBot="1">
      <c r="A1316" s="24">
        <v>43319</v>
      </c>
      <c r="B1316" s="3">
        <v>43319</v>
      </c>
      <c r="C1316" s="4">
        <v>43319</v>
      </c>
      <c r="D1316" s="9">
        <v>131851.01500000001</v>
      </c>
    </row>
    <row r="1317" spans="1:4" thickTop="1" thickBot="1">
      <c r="A1317" s="24">
        <v>43320</v>
      </c>
      <c r="B1317" s="3">
        <v>43320</v>
      </c>
      <c r="C1317" s="4">
        <v>43320</v>
      </c>
      <c r="D1317" s="9">
        <v>131939.5</v>
      </c>
    </row>
    <row r="1318" spans="1:4" thickTop="1" thickBot="1">
      <c r="A1318" s="24">
        <v>43321</v>
      </c>
      <c r="B1318" s="3">
        <v>43321</v>
      </c>
      <c r="C1318" s="4">
        <v>43321</v>
      </c>
      <c r="D1318" s="9">
        <v>135670.99</v>
      </c>
    </row>
    <row r="1319" spans="1:4" thickTop="1" thickBot="1">
      <c r="A1319" s="24">
        <v>43322</v>
      </c>
      <c r="B1319" s="3">
        <v>43322</v>
      </c>
      <c r="C1319" s="4">
        <v>43322</v>
      </c>
      <c r="D1319" s="9">
        <v>121875.355</v>
      </c>
    </row>
    <row r="1320" spans="1:4" thickTop="1" thickBot="1">
      <c r="A1320" s="24">
        <v>43323</v>
      </c>
      <c r="B1320" s="3">
        <v>43323</v>
      </c>
      <c r="C1320" s="4">
        <v>43323</v>
      </c>
      <c r="D1320" s="9">
        <v>119988.735</v>
      </c>
    </row>
    <row r="1321" spans="1:4" thickTop="1" thickBot="1">
      <c r="A1321" s="24">
        <v>43324</v>
      </c>
      <c r="B1321" s="3">
        <v>43324</v>
      </c>
      <c r="C1321" s="4">
        <v>43324</v>
      </c>
      <c r="D1321" s="9">
        <v>115231.85</v>
      </c>
    </row>
    <row r="1322" spans="1:4" thickTop="1" thickBot="1">
      <c r="A1322" s="24">
        <v>43325</v>
      </c>
      <c r="B1322" s="3">
        <v>43325</v>
      </c>
      <c r="C1322" s="4">
        <v>43325</v>
      </c>
      <c r="D1322" s="9">
        <v>127541.57</v>
      </c>
    </row>
    <row r="1323" spans="1:4" thickTop="1" thickBot="1">
      <c r="A1323" s="24">
        <v>43326</v>
      </c>
      <c r="B1323" s="3">
        <v>43326</v>
      </c>
      <c r="C1323" s="4">
        <v>43326</v>
      </c>
      <c r="D1323" s="9">
        <v>121073.45</v>
      </c>
    </row>
    <row r="1324" spans="1:4" thickTop="1" thickBot="1">
      <c r="A1324" s="24">
        <v>43327</v>
      </c>
      <c r="B1324" s="3">
        <v>43327</v>
      </c>
      <c r="C1324" s="4">
        <v>43327</v>
      </c>
      <c r="D1324" s="9">
        <v>122602.11500000001</v>
      </c>
    </row>
    <row r="1325" spans="1:4" thickTop="1" thickBot="1">
      <c r="A1325" s="24">
        <v>43328</v>
      </c>
      <c r="B1325" s="3">
        <v>43328</v>
      </c>
      <c r="C1325" s="4">
        <v>43328</v>
      </c>
      <c r="D1325" s="9">
        <v>131137.065</v>
      </c>
    </row>
    <row r="1326" spans="1:4" thickTop="1" thickBot="1">
      <c r="A1326" s="24">
        <v>43329</v>
      </c>
      <c r="B1326" s="3">
        <v>43329</v>
      </c>
      <c r="C1326" s="4">
        <v>43329</v>
      </c>
      <c r="D1326" s="9">
        <v>125189.54</v>
      </c>
    </row>
    <row r="1327" spans="1:4" thickTop="1" thickBot="1">
      <c r="A1327" s="24">
        <v>43330</v>
      </c>
      <c r="B1327" s="3">
        <v>43330</v>
      </c>
      <c r="C1327" s="4">
        <v>43330</v>
      </c>
      <c r="D1327" s="9">
        <v>116571.26</v>
      </c>
    </row>
    <row r="1328" spans="1:4" thickTop="1" thickBot="1">
      <c r="A1328" s="24">
        <v>43331</v>
      </c>
      <c r="B1328" s="3">
        <v>43331</v>
      </c>
      <c r="C1328" s="4">
        <v>43331</v>
      </c>
      <c r="D1328" s="9">
        <v>119707.93</v>
      </c>
    </row>
    <row r="1329" spans="1:4" thickTop="1" thickBot="1">
      <c r="A1329" s="24">
        <v>43332</v>
      </c>
      <c r="B1329" s="3">
        <v>43332</v>
      </c>
      <c r="C1329" s="4">
        <v>43332</v>
      </c>
      <c r="D1329" s="9">
        <v>138918.38500000001</v>
      </c>
    </row>
    <row r="1330" spans="1:4" thickTop="1" thickBot="1">
      <c r="A1330" s="24">
        <v>43333</v>
      </c>
      <c r="B1330" s="3">
        <v>43333</v>
      </c>
      <c r="C1330" s="4">
        <v>43333</v>
      </c>
      <c r="D1330" s="9">
        <v>138424.25</v>
      </c>
    </row>
    <row r="1331" spans="1:4" thickTop="1" thickBot="1">
      <c r="A1331" s="24">
        <v>43334</v>
      </c>
      <c r="B1331" s="3">
        <v>43334</v>
      </c>
      <c r="C1331" s="4">
        <v>43334</v>
      </c>
      <c r="D1331" s="9">
        <v>136240.845</v>
      </c>
    </row>
    <row r="1332" spans="1:4" thickTop="1" thickBot="1">
      <c r="A1332" s="24">
        <v>43335</v>
      </c>
      <c r="B1332" s="3">
        <v>43335</v>
      </c>
      <c r="C1332" s="4">
        <v>43335</v>
      </c>
      <c r="D1332" s="9">
        <v>131956.72500000001</v>
      </c>
    </row>
    <row r="1333" spans="1:4" thickTop="1" thickBot="1">
      <c r="A1333" s="24">
        <v>43336</v>
      </c>
      <c r="B1333" s="3">
        <v>43336</v>
      </c>
      <c r="C1333" s="4">
        <v>43336</v>
      </c>
      <c r="D1333" s="9">
        <v>130210.94</v>
      </c>
    </row>
    <row r="1334" spans="1:4" thickTop="1" thickBot="1">
      <c r="A1334" s="24">
        <v>43337</v>
      </c>
      <c r="B1334" s="3">
        <v>43337</v>
      </c>
      <c r="C1334" s="4">
        <v>43337</v>
      </c>
      <c r="D1334" s="9">
        <v>116471.77499999999</v>
      </c>
    </row>
    <row r="1335" spans="1:4" thickTop="1" thickBot="1">
      <c r="A1335" s="24">
        <v>43338</v>
      </c>
      <c r="B1335" s="3">
        <v>43338</v>
      </c>
      <c r="C1335" s="4">
        <v>43338</v>
      </c>
      <c r="D1335" s="9">
        <v>111436.265</v>
      </c>
    </row>
    <row r="1336" spans="1:4" thickTop="1" thickBot="1">
      <c r="A1336" s="24">
        <v>43339</v>
      </c>
      <c r="B1336" s="3">
        <v>43339</v>
      </c>
      <c r="C1336" s="4">
        <v>43339</v>
      </c>
      <c r="D1336" s="9">
        <v>131280.85</v>
      </c>
    </row>
    <row r="1337" spans="1:4" thickTop="1" thickBot="1">
      <c r="A1337" s="24">
        <v>43340</v>
      </c>
      <c r="B1337" s="3">
        <v>43340</v>
      </c>
      <c r="C1337" s="4">
        <v>43340</v>
      </c>
      <c r="D1337" s="9">
        <v>139563.095</v>
      </c>
    </row>
    <row r="1338" spans="1:4" thickTop="1" thickBot="1">
      <c r="A1338" s="24">
        <v>43341</v>
      </c>
      <c r="B1338" s="3">
        <v>43341</v>
      </c>
      <c r="C1338" s="4">
        <v>43341</v>
      </c>
      <c r="D1338" s="9">
        <v>136032.16</v>
      </c>
    </row>
    <row r="1339" spans="1:4" thickTop="1" thickBot="1">
      <c r="A1339" s="24">
        <v>43342</v>
      </c>
      <c r="B1339" s="3">
        <v>43342</v>
      </c>
      <c r="C1339" s="4">
        <v>43342</v>
      </c>
      <c r="D1339" s="9">
        <v>139752.54500000001</v>
      </c>
    </row>
    <row r="1340" spans="1:4" thickTop="1" thickBot="1">
      <c r="A1340" s="24">
        <v>43343</v>
      </c>
      <c r="B1340" s="3">
        <v>43343</v>
      </c>
      <c r="C1340" s="4">
        <v>43343</v>
      </c>
      <c r="D1340" s="9">
        <v>130466.91499999999</v>
      </c>
    </row>
    <row r="1341" spans="1:4" thickTop="1" thickBot="1">
      <c r="A1341" s="24">
        <v>43344</v>
      </c>
      <c r="B1341" s="3">
        <v>43344</v>
      </c>
      <c r="C1341" s="4">
        <v>43344</v>
      </c>
      <c r="D1341" s="9">
        <v>116344.565</v>
      </c>
    </row>
    <row r="1342" spans="1:4" thickTop="1" thickBot="1">
      <c r="A1342" s="24">
        <v>43345</v>
      </c>
      <c r="B1342" s="3">
        <v>43345</v>
      </c>
      <c r="C1342" s="4">
        <v>43345</v>
      </c>
      <c r="D1342" s="9">
        <v>118402.905</v>
      </c>
    </row>
    <row r="1343" spans="1:4" thickTop="1" thickBot="1">
      <c r="A1343" s="24">
        <v>43346</v>
      </c>
      <c r="B1343" s="3">
        <v>43346</v>
      </c>
      <c r="C1343" s="4">
        <v>43346</v>
      </c>
      <c r="D1343" s="9">
        <v>131448.995</v>
      </c>
    </row>
    <row r="1344" spans="1:4" thickTop="1" thickBot="1">
      <c r="A1344" s="24">
        <v>43347</v>
      </c>
      <c r="B1344" s="3">
        <v>43347</v>
      </c>
      <c r="C1344" s="4">
        <v>43347</v>
      </c>
      <c r="D1344" s="9">
        <v>128192.08500000001</v>
      </c>
    </row>
    <row r="1345" spans="1:4" thickTop="1" thickBot="1">
      <c r="A1345" s="24">
        <v>43348</v>
      </c>
      <c r="B1345" s="3">
        <v>43348</v>
      </c>
      <c r="C1345" s="4">
        <v>43348</v>
      </c>
      <c r="D1345" s="9">
        <v>118307.155</v>
      </c>
    </row>
    <row r="1346" spans="1:4" thickTop="1" thickBot="1">
      <c r="A1346" s="24">
        <v>43349</v>
      </c>
      <c r="B1346" s="3">
        <v>43349</v>
      </c>
      <c r="C1346" s="4">
        <v>43349</v>
      </c>
      <c r="D1346" s="9">
        <v>116467.37</v>
      </c>
    </row>
    <row r="1347" spans="1:4" thickTop="1" thickBot="1">
      <c r="A1347" s="24">
        <v>43350</v>
      </c>
      <c r="B1347" s="3">
        <v>43350</v>
      </c>
      <c r="C1347" s="4">
        <v>43350</v>
      </c>
      <c r="D1347" s="9">
        <v>123583.52</v>
      </c>
    </row>
    <row r="1348" spans="1:4" thickTop="1" thickBot="1">
      <c r="A1348" s="24">
        <v>43351</v>
      </c>
      <c r="B1348" s="3">
        <v>43351</v>
      </c>
      <c r="C1348" s="4">
        <v>43351</v>
      </c>
      <c r="D1348" s="9">
        <v>109948.61500000001</v>
      </c>
    </row>
    <row r="1349" spans="1:4" thickTop="1" thickBot="1">
      <c r="A1349" s="24">
        <v>43352</v>
      </c>
      <c r="B1349" s="3">
        <v>43352</v>
      </c>
      <c r="C1349" s="4">
        <v>43352</v>
      </c>
      <c r="D1349" s="9">
        <v>107838.95</v>
      </c>
    </row>
    <row r="1350" spans="1:4" thickTop="1" thickBot="1">
      <c r="A1350" s="24">
        <v>43353</v>
      </c>
      <c r="B1350" s="3">
        <v>43353</v>
      </c>
      <c r="C1350" s="4">
        <v>43353</v>
      </c>
      <c r="D1350" s="9">
        <v>123132.625</v>
      </c>
    </row>
    <row r="1351" spans="1:4" thickTop="1" thickBot="1">
      <c r="A1351" s="24">
        <v>43354</v>
      </c>
      <c r="B1351" s="3">
        <v>43354</v>
      </c>
      <c r="C1351" s="4">
        <v>43354</v>
      </c>
      <c r="D1351" s="9">
        <v>111096.53</v>
      </c>
    </row>
    <row r="1352" spans="1:4" thickTop="1" thickBot="1">
      <c r="A1352" s="24">
        <v>43355</v>
      </c>
      <c r="B1352" s="3">
        <v>43355</v>
      </c>
      <c r="C1352" s="4">
        <v>43355</v>
      </c>
      <c r="D1352" s="9">
        <v>112935.03999999999</v>
      </c>
    </row>
    <row r="1353" spans="1:4" thickTop="1" thickBot="1">
      <c r="A1353" s="24">
        <v>43356</v>
      </c>
      <c r="B1353" s="3">
        <v>43356</v>
      </c>
      <c r="C1353" s="4">
        <v>43356</v>
      </c>
      <c r="D1353" s="9">
        <v>117880.565</v>
      </c>
    </row>
    <row r="1354" spans="1:4" thickTop="1" thickBot="1">
      <c r="A1354" s="24">
        <v>43357</v>
      </c>
      <c r="B1354" s="3">
        <v>43357</v>
      </c>
      <c r="C1354" s="4">
        <v>43357</v>
      </c>
      <c r="D1354" s="9">
        <v>111213.15</v>
      </c>
    </row>
    <row r="1355" spans="1:4" thickTop="1" thickBot="1">
      <c r="A1355" s="24">
        <v>43358</v>
      </c>
      <c r="B1355" s="3">
        <v>43358</v>
      </c>
      <c r="C1355" s="4">
        <v>43358</v>
      </c>
      <c r="D1355" s="9">
        <v>108632.355</v>
      </c>
    </row>
    <row r="1356" spans="1:4" thickTop="1" thickBot="1">
      <c r="A1356" s="24">
        <v>43359</v>
      </c>
      <c r="B1356" s="3">
        <v>43359</v>
      </c>
      <c r="C1356" s="4">
        <v>43359</v>
      </c>
      <c r="D1356" s="9">
        <v>113030.005</v>
      </c>
    </row>
    <row r="1357" spans="1:4" thickTop="1" thickBot="1">
      <c r="A1357" s="24">
        <v>43360</v>
      </c>
      <c r="B1357" s="3">
        <v>43360</v>
      </c>
      <c r="C1357" s="4">
        <v>43360</v>
      </c>
      <c r="D1357" s="9">
        <v>118208.24</v>
      </c>
    </row>
    <row r="1358" spans="1:4" thickTop="1" thickBot="1">
      <c r="A1358" s="24">
        <v>43361</v>
      </c>
      <c r="B1358" s="3">
        <v>43361</v>
      </c>
      <c r="C1358" s="4">
        <v>43361</v>
      </c>
      <c r="D1358" s="9">
        <v>119622.285</v>
      </c>
    </row>
    <row r="1359" spans="1:4" thickTop="1" thickBot="1">
      <c r="A1359" s="24">
        <v>43362</v>
      </c>
      <c r="B1359" s="3">
        <v>43362</v>
      </c>
      <c r="C1359" s="4">
        <v>43362</v>
      </c>
      <c r="D1359" s="9">
        <v>123787.77</v>
      </c>
    </row>
    <row r="1360" spans="1:4" thickTop="1" thickBot="1">
      <c r="A1360" s="24">
        <v>43363</v>
      </c>
      <c r="B1360" s="3">
        <v>43363</v>
      </c>
      <c r="C1360" s="4">
        <v>43363</v>
      </c>
      <c r="D1360" s="9">
        <v>125335.57</v>
      </c>
    </row>
    <row r="1361" spans="1:4" thickTop="1" thickBot="1">
      <c r="A1361" s="24">
        <v>43364</v>
      </c>
      <c r="B1361" s="3">
        <v>43364</v>
      </c>
      <c r="C1361" s="4">
        <v>43364</v>
      </c>
      <c r="D1361" s="9">
        <v>120372.48</v>
      </c>
    </row>
    <row r="1362" spans="1:4" thickTop="1" thickBot="1">
      <c r="A1362" s="24">
        <v>43365</v>
      </c>
      <c r="B1362" s="3">
        <v>43365</v>
      </c>
      <c r="C1362" s="4">
        <v>43365</v>
      </c>
      <c r="D1362" s="9">
        <v>107731.72</v>
      </c>
    </row>
    <row r="1363" spans="1:4" thickTop="1" thickBot="1">
      <c r="A1363" s="24">
        <v>43366</v>
      </c>
      <c r="B1363" s="3">
        <v>43366</v>
      </c>
      <c r="C1363" s="4">
        <v>43366</v>
      </c>
      <c r="D1363" s="9">
        <v>107332.1</v>
      </c>
    </row>
    <row r="1364" spans="1:4" thickTop="1" thickBot="1">
      <c r="A1364" s="24">
        <v>43367</v>
      </c>
      <c r="B1364" s="3">
        <v>43367</v>
      </c>
      <c r="C1364" s="4">
        <v>43367</v>
      </c>
      <c r="D1364" s="9">
        <v>119535.715</v>
      </c>
    </row>
    <row r="1365" spans="1:4" thickTop="1" thickBot="1">
      <c r="A1365" s="24">
        <v>43368</v>
      </c>
      <c r="B1365" s="3">
        <v>43368</v>
      </c>
      <c r="C1365" s="4">
        <v>43368</v>
      </c>
      <c r="D1365" s="9">
        <v>124797.08500000001</v>
      </c>
    </row>
    <row r="1366" spans="1:4" thickTop="1" thickBot="1">
      <c r="A1366" s="24">
        <v>43369</v>
      </c>
      <c r="B1366" s="3">
        <v>43369</v>
      </c>
      <c r="C1366" s="4">
        <v>43369</v>
      </c>
      <c r="D1366" s="9">
        <v>119238.345</v>
      </c>
    </row>
    <row r="1367" spans="1:4" thickTop="1" thickBot="1">
      <c r="A1367" s="24">
        <v>43370</v>
      </c>
      <c r="B1367" s="3">
        <v>43370</v>
      </c>
      <c r="C1367" s="4">
        <v>43370</v>
      </c>
      <c r="D1367" s="9">
        <v>110878.67</v>
      </c>
    </row>
    <row r="1368" spans="1:4" thickTop="1" thickBot="1">
      <c r="A1368" s="24">
        <v>43371</v>
      </c>
      <c r="B1368" s="3">
        <v>43371</v>
      </c>
      <c r="C1368" s="4">
        <v>43371</v>
      </c>
      <c r="D1368" s="9">
        <v>108622.42</v>
      </c>
    </row>
    <row r="1369" spans="1:4" thickTop="1" thickBot="1">
      <c r="A1369" s="24">
        <v>43372</v>
      </c>
      <c r="B1369" s="3">
        <v>43372</v>
      </c>
      <c r="C1369" s="4">
        <v>43372</v>
      </c>
      <c r="D1369" s="9">
        <v>109315.065</v>
      </c>
    </row>
    <row r="1370" spans="1:4" thickTop="1" thickBot="1">
      <c r="A1370" s="24">
        <v>43373</v>
      </c>
      <c r="B1370" s="3">
        <v>43373</v>
      </c>
      <c r="C1370" s="4">
        <v>43373</v>
      </c>
      <c r="D1370" s="9">
        <v>106236.23</v>
      </c>
    </row>
    <row r="1371" spans="1:4" thickTop="1" thickBot="1">
      <c r="A1371" s="24">
        <v>43374</v>
      </c>
      <c r="B1371" s="3">
        <v>43374</v>
      </c>
      <c r="C1371" s="4">
        <v>43374</v>
      </c>
      <c r="D1371" s="9">
        <v>114466.64</v>
      </c>
    </row>
    <row r="1372" spans="1:4" thickTop="1" thickBot="1">
      <c r="A1372" s="24">
        <v>43375</v>
      </c>
      <c r="B1372" s="3">
        <v>43375</v>
      </c>
      <c r="C1372" s="4">
        <v>43375</v>
      </c>
      <c r="D1372" s="9">
        <v>114458.205</v>
      </c>
    </row>
    <row r="1373" spans="1:4" thickTop="1" thickBot="1">
      <c r="A1373" s="24">
        <v>43376</v>
      </c>
      <c r="B1373" s="3">
        <v>43376</v>
      </c>
      <c r="C1373" s="4">
        <v>43376</v>
      </c>
      <c r="D1373" s="9">
        <v>115490.83500000001</v>
      </c>
    </row>
    <row r="1374" spans="1:4" thickTop="1" thickBot="1">
      <c r="A1374" s="24">
        <v>43377</v>
      </c>
      <c r="B1374" s="3">
        <v>43377</v>
      </c>
      <c r="C1374" s="4">
        <v>43377</v>
      </c>
      <c r="D1374" s="9">
        <v>115294.12</v>
      </c>
    </row>
    <row r="1375" spans="1:4" thickTop="1" thickBot="1">
      <c r="A1375" s="24">
        <v>43378</v>
      </c>
      <c r="B1375" s="3">
        <v>43378</v>
      </c>
      <c r="C1375" s="4">
        <v>43378</v>
      </c>
      <c r="D1375" s="9">
        <v>112576.545</v>
      </c>
    </row>
    <row r="1376" spans="1:4" thickTop="1" thickBot="1">
      <c r="A1376" s="24">
        <v>43379</v>
      </c>
      <c r="B1376" s="3">
        <v>43379</v>
      </c>
      <c r="C1376" s="4">
        <v>43379</v>
      </c>
      <c r="D1376" s="9">
        <v>102988.145</v>
      </c>
    </row>
    <row r="1377" spans="1:4" thickTop="1" thickBot="1">
      <c r="A1377" s="24">
        <v>43380</v>
      </c>
      <c r="B1377" s="3">
        <v>43380</v>
      </c>
      <c r="C1377" s="4">
        <v>43380</v>
      </c>
      <c r="D1377" s="9">
        <v>100476.705</v>
      </c>
    </row>
    <row r="1378" spans="1:4" thickTop="1" thickBot="1">
      <c r="A1378" s="24">
        <v>43381</v>
      </c>
      <c r="B1378" s="3">
        <v>43381</v>
      </c>
      <c r="C1378" s="4">
        <v>43381</v>
      </c>
      <c r="D1378" s="9">
        <v>113945.5</v>
      </c>
    </row>
    <row r="1379" spans="1:4" thickTop="1" thickBot="1">
      <c r="A1379" s="24">
        <v>43382</v>
      </c>
      <c r="B1379" s="3">
        <v>43382</v>
      </c>
      <c r="C1379" s="4">
        <v>43382</v>
      </c>
      <c r="D1379" s="9">
        <v>116449.31</v>
      </c>
    </row>
    <row r="1380" spans="1:4" thickTop="1" thickBot="1">
      <c r="A1380" s="24">
        <v>43383</v>
      </c>
      <c r="B1380" s="3">
        <v>43383</v>
      </c>
      <c r="C1380" s="4">
        <v>43383</v>
      </c>
      <c r="D1380" s="9">
        <v>109551.08</v>
      </c>
    </row>
    <row r="1381" spans="1:4" thickTop="1" thickBot="1">
      <c r="A1381" s="24">
        <v>43384</v>
      </c>
      <c r="B1381" s="3">
        <v>43384</v>
      </c>
      <c r="C1381" s="4">
        <v>43384</v>
      </c>
      <c r="D1381" s="9">
        <v>110432.33</v>
      </c>
    </row>
    <row r="1382" spans="1:4" thickTop="1" thickBot="1">
      <c r="A1382" s="24">
        <v>43385</v>
      </c>
      <c r="B1382" s="3">
        <v>43385</v>
      </c>
      <c r="C1382" s="4">
        <v>43385</v>
      </c>
      <c r="D1382" s="9">
        <v>110457.33500000001</v>
      </c>
    </row>
    <row r="1383" spans="1:4" thickTop="1" thickBot="1">
      <c r="A1383" s="24">
        <v>43386</v>
      </c>
      <c r="B1383" s="3">
        <v>43386</v>
      </c>
      <c r="C1383" s="4">
        <v>43386</v>
      </c>
      <c r="D1383" s="9">
        <v>96584.744999999995</v>
      </c>
    </row>
    <row r="1384" spans="1:4" thickTop="1" thickBot="1">
      <c r="A1384" s="24">
        <v>43387</v>
      </c>
      <c r="B1384" s="3">
        <v>43387</v>
      </c>
      <c r="C1384" s="4">
        <v>43387</v>
      </c>
      <c r="D1384" s="9">
        <v>90918.615000000005</v>
      </c>
    </row>
    <row r="1385" spans="1:4" thickTop="1" thickBot="1">
      <c r="A1385" s="24">
        <v>43388</v>
      </c>
      <c r="B1385" s="3">
        <v>43388</v>
      </c>
      <c r="C1385" s="4">
        <v>43388</v>
      </c>
      <c r="D1385" s="9">
        <v>108070.27499999999</v>
      </c>
    </row>
    <row r="1386" spans="1:4" thickTop="1" thickBot="1">
      <c r="A1386" s="24">
        <v>43389</v>
      </c>
      <c r="B1386" s="3">
        <v>43389</v>
      </c>
      <c r="C1386" s="4">
        <v>43389</v>
      </c>
      <c r="D1386" s="9">
        <v>113889.41</v>
      </c>
    </row>
    <row r="1387" spans="1:4" thickTop="1" thickBot="1">
      <c r="A1387" s="24">
        <v>43390</v>
      </c>
      <c r="B1387" s="3">
        <v>43390</v>
      </c>
      <c r="C1387" s="4">
        <v>43390</v>
      </c>
      <c r="D1387" s="9">
        <v>112592.26</v>
      </c>
    </row>
    <row r="1388" spans="1:4" thickTop="1" thickBot="1">
      <c r="A1388" s="24">
        <v>43391</v>
      </c>
      <c r="B1388" s="3">
        <v>43391</v>
      </c>
      <c r="C1388" s="4">
        <v>43391</v>
      </c>
      <c r="D1388" s="9">
        <v>112806.58500000001</v>
      </c>
    </row>
    <row r="1389" spans="1:4" thickTop="1" thickBot="1">
      <c r="A1389" s="24">
        <v>43392</v>
      </c>
      <c r="B1389" s="3">
        <v>43392</v>
      </c>
      <c r="C1389" s="4">
        <v>43392</v>
      </c>
      <c r="D1389" s="9">
        <v>107940.16</v>
      </c>
    </row>
    <row r="1390" spans="1:4" thickTop="1" thickBot="1">
      <c r="A1390" s="24">
        <v>43393</v>
      </c>
      <c r="B1390" s="3">
        <v>43393</v>
      </c>
      <c r="C1390" s="4">
        <v>43393</v>
      </c>
      <c r="D1390" s="9">
        <v>99368.854999999996</v>
      </c>
    </row>
    <row r="1391" spans="1:4" thickTop="1" thickBot="1">
      <c r="A1391" s="24">
        <v>43394</v>
      </c>
      <c r="B1391" s="3">
        <v>43394</v>
      </c>
      <c r="C1391" s="4">
        <v>43394</v>
      </c>
      <c r="D1391" s="9">
        <v>98427.53</v>
      </c>
    </row>
    <row r="1392" spans="1:4" thickTop="1" thickBot="1">
      <c r="A1392" s="24">
        <v>43395</v>
      </c>
      <c r="B1392" s="3">
        <v>43395</v>
      </c>
      <c r="C1392" s="4">
        <v>43395</v>
      </c>
      <c r="D1392" s="9">
        <v>105893.61500000001</v>
      </c>
    </row>
    <row r="1393" spans="1:4" thickTop="1" thickBot="1">
      <c r="A1393" s="24">
        <v>43396</v>
      </c>
      <c r="B1393" s="3">
        <v>43396</v>
      </c>
      <c r="C1393" s="4">
        <v>43396</v>
      </c>
      <c r="D1393" s="9">
        <v>109241.565</v>
      </c>
    </row>
    <row r="1394" spans="1:4" thickTop="1" thickBot="1">
      <c r="A1394" s="24">
        <v>43397</v>
      </c>
      <c r="B1394" s="3">
        <v>43397</v>
      </c>
      <c r="C1394" s="4">
        <v>43397</v>
      </c>
      <c r="D1394" s="9">
        <v>111423.36500000001</v>
      </c>
    </row>
    <row r="1395" spans="1:4" thickTop="1" thickBot="1">
      <c r="A1395" s="24">
        <v>43398</v>
      </c>
      <c r="B1395" s="3">
        <v>43398</v>
      </c>
      <c r="C1395" s="4">
        <v>43398</v>
      </c>
      <c r="D1395" s="9">
        <v>112414.39</v>
      </c>
    </row>
    <row r="1396" spans="1:4" thickTop="1" thickBot="1">
      <c r="A1396" s="24">
        <v>43399</v>
      </c>
      <c r="B1396" s="3">
        <v>43399</v>
      </c>
      <c r="C1396" s="4">
        <v>43399</v>
      </c>
      <c r="D1396" s="9">
        <v>111145.12</v>
      </c>
    </row>
    <row r="1397" spans="1:4" thickTop="1" thickBot="1">
      <c r="A1397" s="24">
        <v>43400</v>
      </c>
      <c r="B1397" s="3">
        <v>43400</v>
      </c>
      <c r="C1397" s="4">
        <v>43400</v>
      </c>
      <c r="D1397" s="9">
        <v>97973.985000000001</v>
      </c>
    </row>
    <row r="1398" spans="1:4" thickTop="1" thickBot="1">
      <c r="A1398" s="24">
        <v>43401</v>
      </c>
      <c r="B1398" s="3">
        <v>43401</v>
      </c>
      <c r="C1398" s="4">
        <v>43401</v>
      </c>
      <c r="D1398" s="9">
        <v>95624.014999999999</v>
      </c>
    </row>
    <row r="1399" spans="1:4" thickTop="1" thickBot="1">
      <c r="A1399" s="24">
        <v>43402</v>
      </c>
      <c r="B1399" s="3">
        <v>43402</v>
      </c>
      <c r="C1399" s="4">
        <v>43402</v>
      </c>
      <c r="D1399" s="9">
        <v>110196.61500000001</v>
      </c>
    </row>
    <row r="1400" spans="1:4" thickTop="1" thickBot="1">
      <c r="A1400" s="24">
        <v>43403</v>
      </c>
      <c r="B1400" s="3">
        <v>43403</v>
      </c>
      <c r="C1400" s="4">
        <v>43403</v>
      </c>
      <c r="D1400" s="9">
        <v>113459.02499999999</v>
      </c>
    </row>
    <row r="1401" spans="1:4" thickTop="1" thickBot="1">
      <c r="A1401" s="24">
        <v>43404</v>
      </c>
      <c r="B1401" s="3">
        <v>43404</v>
      </c>
      <c r="C1401" s="4">
        <v>43404</v>
      </c>
      <c r="D1401" s="9">
        <v>114402.745</v>
      </c>
    </row>
    <row r="1402" spans="1:4" thickTop="1" thickBot="1">
      <c r="A1402" s="24">
        <v>43405</v>
      </c>
      <c r="B1402" s="3">
        <v>43405</v>
      </c>
      <c r="C1402" s="4">
        <v>43405</v>
      </c>
      <c r="D1402" s="9">
        <v>119350.66499999999</v>
      </c>
    </row>
    <row r="1403" spans="1:4" thickTop="1" thickBot="1">
      <c r="A1403" s="24">
        <v>43406</v>
      </c>
      <c r="B1403" s="3">
        <v>43406</v>
      </c>
      <c r="C1403" s="4">
        <v>43406</v>
      </c>
      <c r="D1403" s="9">
        <v>116793.855</v>
      </c>
    </row>
    <row r="1404" spans="1:4" thickTop="1" thickBot="1">
      <c r="A1404" s="24">
        <v>43407</v>
      </c>
      <c r="B1404" s="3">
        <v>43407</v>
      </c>
      <c r="C1404" s="4">
        <v>43407</v>
      </c>
      <c r="D1404" s="9">
        <v>93859.285000000003</v>
      </c>
    </row>
    <row r="1405" spans="1:4" thickTop="1" thickBot="1">
      <c r="A1405" s="24">
        <v>43408</v>
      </c>
      <c r="B1405" s="3">
        <v>43408</v>
      </c>
      <c r="C1405" s="4">
        <v>43408</v>
      </c>
      <c r="D1405" s="9">
        <v>96432.625</v>
      </c>
    </row>
    <row r="1406" spans="1:4" thickTop="1" thickBot="1">
      <c r="A1406" s="24">
        <v>43409</v>
      </c>
      <c r="B1406" s="3">
        <v>43409</v>
      </c>
      <c r="C1406" s="4">
        <v>43409</v>
      </c>
      <c r="D1406" s="9">
        <v>107014.075</v>
      </c>
    </row>
    <row r="1407" spans="1:4" thickTop="1" thickBot="1">
      <c r="A1407" s="24">
        <v>43410</v>
      </c>
      <c r="B1407" s="3">
        <v>43410</v>
      </c>
      <c r="C1407" s="4">
        <v>43410</v>
      </c>
      <c r="D1407" s="9">
        <v>100696.565</v>
      </c>
    </row>
    <row r="1408" spans="1:4" thickTop="1" thickBot="1">
      <c r="A1408" s="24">
        <v>43411</v>
      </c>
      <c r="B1408" s="3">
        <v>43411</v>
      </c>
      <c r="C1408" s="4">
        <v>43411</v>
      </c>
      <c r="D1408" s="9">
        <v>106387.19500000001</v>
      </c>
    </row>
    <row r="1409" spans="1:4" thickTop="1" thickBot="1">
      <c r="A1409" s="24">
        <v>43412</v>
      </c>
      <c r="B1409" s="3">
        <v>43412</v>
      </c>
      <c r="C1409" s="4">
        <v>43412</v>
      </c>
      <c r="D1409" s="9">
        <v>109430.37</v>
      </c>
    </row>
    <row r="1410" spans="1:4" thickTop="1" thickBot="1">
      <c r="A1410" s="24">
        <v>43413</v>
      </c>
      <c r="B1410" s="3">
        <v>43413</v>
      </c>
      <c r="C1410" s="4">
        <v>43413</v>
      </c>
      <c r="D1410" s="9">
        <v>112506.95</v>
      </c>
    </row>
    <row r="1411" spans="1:4" thickTop="1" thickBot="1">
      <c r="A1411" s="24">
        <v>43414</v>
      </c>
      <c r="B1411" s="3">
        <v>43414</v>
      </c>
      <c r="C1411" s="4">
        <v>43414</v>
      </c>
      <c r="D1411" s="9">
        <v>100203.55</v>
      </c>
    </row>
    <row r="1412" spans="1:4" thickTop="1" thickBot="1">
      <c r="A1412" s="24">
        <v>43415</v>
      </c>
      <c r="B1412" s="3">
        <v>43415</v>
      </c>
      <c r="C1412" s="4">
        <v>43415</v>
      </c>
      <c r="D1412" s="9">
        <v>94602.89</v>
      </c>
    </row>
    <row r="1413" spans="1:4" thickTop="1" thickBot="1">
      <c r="A1413" s="24">
        <v>43416</v>
      </c>
      <c r="B1413" s="3">
        <v>43416</v>
      </c>
      <c r="C1413" s="4">
        <v>43416</v>
      </c>
      <c r="D1413" s="9">
        <v>114159.595</v>
      </c>
    </row>
    <row r="1414" spans="1:4" thickTop="1" thickBot="1">
      <c r="A1414" s="24">
        <v>43417</v>
      </c>
      <c r="B1414" s="3">
        <v>43417</v>
      </c>
      <c r="C1414" s="4">
        <v>43417</v>
      </c>
      <c r="D1414" s="9">
        <v>120185.265</v>
      </c>
    </row>
    <row r="1415" spans="1:4" thickTop="1" thickBot="1">
      <c r="A1415" s="24">
        <v>43418</v>
      </c>
      <c r="B1415" s="3">
        <v>43418</v>
      </c>
      <c r="C1415" s="4">
        <v>43418</v>
      </c>
      <c r="D1415" s="9">
        <v>116487.58</v>
      </c>
    </row>
    <row r="1416" spans="1:4" thickTop="1" thickBot="1">
      <c r="A1416" s="24">
        <v>43419</v>
      </c>
      <c r="B1416" s="3">
        <v>43419</v>
      </c>
      <c r="C1416" s="4">
        <v>43419</v>
      </c>
      <c r="D1416" s="9">
        <v>108628.34</v>
      </c>
    </row>
    <row r="1417" spans="1:4" thickTop="1" thickBot="1">
      <c r="A1417" s="24">
        <v>43420</v>
      </c>
      <c r="B1417" s="3">
        <v>43420</v>
      </c>
      <c r="C1417" s="4">
        <v>43420</v>
      </c>
      <c r="D1417" s="9">
        <v>107405.925</v>
      </c>
    </row>
    <row r="1418" spans="1:4" thickTop="1" thickBot="1">
      <c r="A1418" s="24">
        <v>43421</v>
      </c>
      <c r="B1418" s="3">
        <v>43421</v>
      </c>
      <c r="C1418" s="4">
        <v>43421</v>
      </c>
      <c r="D1418" s="9">
        <v>90498.92</v>
      </c>
    </row>
    <row r="1419" spans="1:4" thickTop="1" thickBot="1">
      <c r="A1419" s="24">
        <v>43422</v>
      </c>
      <c r="B1419" s="3">
        <v>43422</v>
      </c>
      <c r="C1419" s="4">
        <v>43422</v>
      </c>
      <c r="D1419" s="9">
        <v>92043.13</v>
      </c>
    </row>
    <row r="1420" spans="1:4" thickTop="1" thickBot="1">
      <c r="A1420" s="24">
        <v>43423</v>
      </c>
      <c r="B1420" s="3">
        <v>43423</v>
      </c>
      <c r="C1420" s="4">
        <v>43423</v>
      </c>
      <c r="D1420" s="9">
        <v>113978.535</v>
      </c>
    </row>
    <row r="1421" spans="1:4" thickTop="1" thickBot="1">
      <c r="A1421" s="24">
        <v>43424</v>
      </c>
      <c r="B1421" s="3">
        <v>43424</v>
      </c>
      <c r="C1421" s="4">
        <v>43424</v>
      </c>
      <c r="D1421" s="9">
        <v>118330.625</v>
      </c>
    </row>
    <row r="1422" spans="1:4" thickTop="1" thickBot="1">
      <c r="A1422" s="24">
        <v>43425</v>
      </c>
      <c r="B1422" s="3">
        <v>43425</v>
      </c>
      <c r="C1422" s="4">
        <v>43425</v>
      </c>
      <c r="D1422" s="9">
        <v>106618.19500000001</v>
      </c>
    </row>
    <row r="1423" spans="1:4" thickTop="1" thickBot="1">
      <c r="A1423" s="24">
        <v>43426</v>
      </c>
      <c r="B1423" s="3">
        <v>43426</v>
      </c>
      <c r="C1423" s="4">
        <v>43426</v>
      </c>
      <c r="D1423" s="9">
        <v>107278.83</v>
      </c>
    </row>
    <row r="1424" spans="1:4" thickTop="1" thickBot="1">
      <c r="A1424" s="24">
        <v>43427</v>
      </c>
      <c r="B1424" s="3">
        <v>43427</v>
      </c>
      <c r="C1424" s="4">
        <v>43427</v>
      </c>
      <c r="D1424" s="9">
        <v>113582.6</v>
      </c>
    </row>
    <row r="1425" spans="1:4" thickTop="1" thickBot="1">
      <c r="A1425" s="24">
        <v>43428</v>
      </c>
      <c r="B1425" s="3">
        <v>43428</v>
      </c>
      <c r="C1425" s="4">
        <v>43428</v>
      </c>
      <c r="D1425" s="9">
        <v>101352.12</v>
      </c>
    </row>
    <row r="1426" spans="1:4" thickTop="1" thickBot="1">
      <c r="A1426" s="24">
        <v>43429</v>
      </c>
      <c r="B1426" s="3">
        <v>43429</v>
      </c>
      <c r="C1426" s="4">
        <v>43429</v>
      </c>
      <c r="D1426" s="9">
        <v>96240.41</v>
      </c>
    </row>
    <row r="1427" spans="1:4" thickTop="1" thickBot="1">
      <c r="A1427" s="24">
        <v>43430</v>
      </c>
      <c r="B1427" s="3">
        <v>43430</v>
      </c>
      <c r="C1427" s="4">
        <v>43430</v>
      </c>
      <c r="D1427" s="9">
        <v>110547.605</v>
      </c>
    </row>
    <row r="1428" spans="1:4" thickTop="1" thickBot="1">
      <c r="A1428" s="24">
        <v>43431</v>
      </c>
      <c r="B1428" s="3">
        <v>43431</v>
      </c>
      <c r="C1428" s="4">
        <v>43431</v>
      </c>
      <c r="D1428" s="9">
        <v>109706.42</v>
      </c>
    </row>
    <row r="1429" spans="1:4" thickTop="1" thickBot="1">
      <c r="A1429" s="24">
        <v>43432</v>
      </c>
      <c r="B1429" s="3">
        <v>43432</v>
      </c>
      <c r="C1429" s="4">
        <v>43432</v>
      </c>
      <c r="D1429" s="9">
        <v>106684.825</v>
      </c>
    </row>
    <row r="1430" spans="1:4" thickTop="1" thickBot="1">
      <c r="A1430" s="24">
        <v>43433</v>
      </c>
      <c r="B1430" s="3">
        <v>43433</v>
      </c>
      <c r="C1430" s="4">
        <v>43433</v>
      </c>
      <c r="D1430" s="9">
        <v>112586.74</v>
      </c>
    </row>
    <row r="1431" spans="1:4" thickTop="1" thickBot="1">
      <c r="A1431" s="24">
        <v>43434</v>
      </c>
      <c r="B1431" s="3">
        <v>43434</v>
      </c>
      <c r="C1431" s="4">
        <v>43434</v>
      </c>
      <c r="D1431" s="9">
        <v>110031.82</v>
      </c>
    </row>
    <row r="1432" spans="1:4" thickTop="1" thickBot="1">
      <c r="A1432" s="24">
        <v>43435</v>
      </c>
      <c r="B1432" s="3">
        <v>43435</v>
      </c>
      <c r="C1432" s="4">
        <v>43435</v>
      </c>
      <c r="D1432" s="9">
        <v>100725.24</v>
      </c>
    </row>
    <row r="1433" spans="1:4" thickTop="1" thickBot="1">
      <c r="A1433" s="24">
        <v>43436</v>
      </c>
      <c r="B1433" s="3">
        <v>43436</v>
      </c>
      <c r="C1433" s="4">
        <v>43436</v>
      </c>
      <c r="D1433" s="9">
        <v>88903.065000000002</v>
      </c>
    </row>
    <row r="1434" spans="1:4" thickTop="1" thickBot="1">
      <c r="A1434" s="24">
        <v>43437</v>
      </c>
      <c r="B1434" s="3">
        <v>43437</v>
      </c>
      <c r="C1434" s="4">
        <v>43437</v>
      </c>
      <c r="D1434" s="9">
        <v>107666.30499999999</v>
      </c>
    </row>
    <row r="1435" spans="1:4" thickTop="1" thickBot="1">
      <c r="A1435" s="24">
        <v>43438</v>
      </c>
      <c r="B1435" s="3">
        <v>43438</v>
      </c>
      <c r="C1435" s="4">
        <v>43438</v>
      </c>
      <c r="D1435" s="9">
        <v>111718.075</v>
      </c>
    </row>
    <row r="1436" spans="1:4" thickTop="1" thickBot="1">
      <c r="A1436" s="24">
        <v>43439</v>
      </c>
      <c r="B1436" s="3">
        <v>43439</v>
      </c>
      <c r="C1436" s="4">
        <v>43439</v>
      </c>
      <c r="D1436" s="9">
        <v>114225.12</v>
      </c>
    </row>
    <row r="1437" spans="1:4" thickTop="1" thickBot="1">
      <c r="A1437" s="24">
        <v>43440</v>
      </c>
      <c r="B1437" s="3">
        <v>43440</v>
      </c>
      <c r="C1437" s="4">
        <v>43440</v>
      </c>
      <c r="D1437" s="9">
        <v>135452.26</v>
      </c>
    </row>
    <row r="1438" spans="1:4" thickTop="1" thickBot="1">
      <c r="A1438" s="24">
        <v>43441</v>
      </c>
      <c r="B1438" s="3">
        <v>43441</v>
      </c>
      <c r="C1438" s="4">
        <v>43441</v>
      </c>
      <c r="D1438" s="9">
        <v>156648.405</v>
      </c>
    </row>
    <row r="1439" spans="1:4" thickTop="1" thickBot="1">
      <c r="A1439" s="24">
        <v>43442</v>
      </c>
      <c r="B1439" s="3">
        <v>43442</v>
      </c>
      <c r="C1439" s="4">
        <v>43442</v>
      </c>
      <c r="D1439" s="9">
        <v>121237.47</v>
      </c>
    </row>
    <row r="1440" spans="1:4" thickTop="1" thickBot="1">
      <c r="A1440" s="24">
        <v>43443</v>
      </c>
      <c r="B1440" s="3">
        <v>43443</v>
      </c>
      <c r="C1440" s="4">
        <v>43443</v>
      </c>
      <c r="D1440" s="9">
        <v>102161.11500000001</v>
      </c>
    </row>
    <row r="1441" spans="1:4" thickTop="1" thickBot="1">
      <c r="A1441" s="24">
        <v>43444</v>
      </c>
      <c r="B1441" s="3">
        <v>43444</v>
      </c>
      <c r="C1441" s="4">
        <v>43444</v>
      </c>
      <c r="D1441" s="9">
        <v>110803.765</v>
      </c>
    </row>
    <row r="1442" spans="1:4" thickTop="1" thickBot="1">
      <c r="A1442" s="24">
        <v>43445</v>
      </c>
      <c r="B1442" s="3">
        <v>43445</v>
      </c>
      <c r="C1442" s="4">
        <v>43445</v>
      </c>
      <c r="D1442" s="9">
        <v>114413.785</v>
      </c>
    </row>
    <row r="1443" spans="1:4" thickTop="1" thickBot="1">
      <c r="A1443" s="24">
        <v>43446</v>
      </c>
      <c r="B1443" s="3">
        <v>43446</v>
      </c>
      <c r="C1443" s="4">
        <v>43446</v>
      </c>
      <c r="D1443" s="9">
        <v>129715.465</v>
      </c>
    </row>
    <row r="1444" spans="1:4" thickTop="1" thickBot="1">
      <c r="A1444" s="24">
        <v>43447</v>
      </c>
      <c r="B1444" s="3">
        <v>43447</v>
      </c>
      <c r="C1444" s="4">
        <v>43447</v>
      </c>
      <c r="D1444" s="9">
        <v>114986.33</v>
      </c>
    </row>
    <row r="1445" spans="1:4" thickTop="1" thickBot="1">
      <c r="A1445" s="24">
        <v>43448</v>
      </c>
      <c r="B1445" s="3">
        <v>43448</v>
      </c>
      <c r="C1445" s="4">
        <v>43448</v>
      </c>
      <c r="D1445" s="9">
        <v>110025.465</v>
      </c>
    </row>
    <row r="1446" spans="1:4" thickTop="1" thickBot="1">
      <c r="A1446" s="24">
        <v>43449</v>
      </c>
      <c r="B1446" s="3">
        <v>43449</v>
      </c>
      <c r="C1446" s="4">
        <v>43449</v>
      </c>
      <c r="D1446" s="9">
        <v>102577.145</v>
      </c>
    </row>
    <row r="1447" spans="1:4" thickTop="1" thickBot="1">
      <c r="A1447" s="24">
        <v>43450</v>
      </c>
      <c r="B1447" s="3">
        <v>43450</v>
      </c>
      <c r="C1447" s="4">
        <v>43450</v>
      </c>
      <c r="D1447" s="9">
        <v>99110.774999999994</v>
      </c>
    </row>
    <row r="1448" spans="1:4" thickTop="1" thickBot="1">
      <c r="A1448" s="24">
        <v>43451</v>
      </c>
      <c r="B1448" s="3">
        <v>43451</v>
      </c>
      <c r="C1448" s="4">
        <v>43451</v>
      </c>
      <c r="D1448" s="9">
        <v>112804.4</v>
      </c>
    </row>
    <row r="1449" spans="1:4" thickTop="1" thickBot="1">
      <c r="A1449" s="24">
        <v>43452</v>
      </c>
      <c r="B1449" s="3">
        <v>43452</v>
      </c>
      <c r="C1449" s="4">
        <v>43452</v>
      </c>
      <c r="D1449" s="9">
        <v>113485.105</v>
      </c>
    </row>
    <row r="1450" spans="1:4" thickTop="1" thickBot="1">
      <c r="A1450" s="24">
        <v>43453</v>
      </c>
      <c r="B1450" s="3">
        <v>43453</v>
      </c>
      <c r="C1450" s="4">
        <v>43453</v>
      </c>
      <c r="D1450" s="9">
        <v>119907.245</v>
      </c>
    </row>
    <row r="1451" spans="1:4" thickTop="1" thickBot="1">
      <c r="A1451" s="24">
        <v>43454</v>
      </c>
      <c r="B1451" s="3">
        <v>43454</v>
      </c>
      <c r="C1451" s="4">
        <v>43454</v>
      </c>
      <c r="D1451" s="9">
        <v>111880.52499999999</v>
      </c>
    </row>
    <row r="1452" spans="1:4" thickTop="1" thickBot="1">
      <c r="A1452" s="24">
        <v>43455</v>
      </c>
      <c r="B1452" s="3">
        <v>43455</v>
      </c>
      <c r="C1452" s="4">
        <v>43455</v>
      </c>
      <c r="D1452" s="9">
        <v>102075.925</v>
      </c>
    </row>
    <row r="1453" spans="1:4" thickTop="1" thickBot="1">
      <c r="A1453" s="24">
        <v>43456</v>
      </c>
      <c r="B1453" s="3">
        <v>43456</v>
      </c>
      <c r="C1453" s="4">
        <v>43456</v>
      </c>
      <c r="D1453" s="9">
        <v>92725.74</v>
      </c>
    </row>
    <row r="1454" spans="1:4" thickTop="1" thickBot="1">
      <c r="A1454" s="24">
        <v>43457</v>
      </c>
      <c r="B1454" s="3">
        <v>43457</v>
      </c>
      <c r="C1454" s="4">
        <v>43457</v>
      </c>
      <c r="D1454" s="9">
        <v>94938.395000000004</v>
      </c>
    </row>
    <row r="1455" spans="1:4" thickTop="1" thickBot="1">
      <c r="A1455" s="24">
        <v>43458</v>
      </c>
      <c r="B1455" s="3">
        <v>43458</v>
      </c>
      <c r="C1455" s="4">
        <v>43458</v>
      </c>
      <c r="D1455" s="9">
        <v>112358.815</v>
      </c>
    </row>
    <row r="1456" spans="1:4" thickTop="1" thickBot="1">
      <c r="A1456" s="24">
        <v>43459</v>
      </c>
      <c r="B1456" s="3">
        <v>43459</v>
      </c>
      <c r="C1456" s="4">
        <v>43459</v>
      </c>
      <c r="D1456" s="9">
        <v>98191.654999999999</v>
      </c>
    </row>
    <row r="1457" spans="1:4" thickTop="1" thickBot="1">
      <c r="A1457" s="24">
        <v>43460</v>
      </c>
      <c r="B1457" s="3">
        <v>43460</v>
      </c>
      <c r="C1457" s="4">
        <v>43460</v>
      </c>
      <c r="D1457" s="9">
        <v>100017.19500000001</v>
      </c>
    </row>
    <row r="1458" spans="1:4" thickTop="1" thickBot="1">
      <c r="A1458" s="24">
        <v>43461</v>
      </c>
      <c r="B1458" s="3">
        <v>43461</v>
      </c>
      <c r="C1458" s="4">
        <v>43461</v>
      </c>
      <c r="D1458" s="9">
        <v>129749.14</v>
      </c>
    </row>
    <row r="1459" spans="1:4" thickTop="1" thickBot="1">
      <c r="A1459" s="24">
        <v>43462</v>
      </c>
      <c r="B1459" s="3">
        <v>43462</v>
      </c>
      <c r="C1459" s="4">
        <v>43462</v>
      </c>
      <c r="D1459" s="9">
        <v>133831.375</v>
      </c>
    </row>
    <row r="1460" spans="1:4" thickTop="1" thickBot="1">
      <c r="A1460" s="24">
        <v>43463</v>
      </c>
      <c r="B1460" s="3">
        <v>43463</v>
      </c>
      <c r="C1460" s="4">
        <v>43463</v>
      </c>
      <c r="D1460" s="9">
        <v>108290.11</v>
      </c>
    </row>
    <row r="1461" spans="1:4" thickTop="1" thickBot="1">
      <c r="A1461" s="24">
        <v>43464</v>
      </c>
      <c r="B1461" s="3">
        <v>43464</v>
      </c>
      <c r="C1461" s="4">
        <v>43464</v>
      </c>
      <c r="D1461" s="9">
        <v>99613.865000000005</v>
      </c>
    </row>
    <row r="1462" spans="1:4" thickTop="1" thickBot="1">
      <c r="A1462" s="24">
        <v>43465</v>
      </c>
      <c r="B1462" s="3">
        <v>43465</v>
      </c>
      <c r="C1462" s="4">
        <v>43465</v>
      </c>
      <c r="D1462" s="9">
        <v>103381.91499999999</v>
      </c>
    </row>
    <row r="1463" spans="1:4" thickTop="1" thickBot="1">
      <c r="A1463" s="24">
        <v>43466</v>
      </c>
      <c r="B1463" s="3">
        <v>43466</v>
      </c>
      <c r="C1463" s="4">
        <v>43466</v>
      </c>
      <c r="D1463" s="9">
        <v>98933.06</v>
      </c>
    </row>
    <row r="1464" spans="1:4" thickTop="1" thickBot="1">
      <c r="A1464" s="24">
        <v>43467</v>
      </c>
      <c r="B1464" s="3">
        <v>43467</v>
      </c>
      <c r="C1464" s="4">
        <v>43467</v>
      </c>
      <c r="D1464" s="9">
        <v>106470.675</v>
      </c>
    </row>
    <row r="1465" spans="1:4" thickTop="1" thickBot="1">
      <c r="A1465" s="24">
        <v>43468</v>
      </c>
      <c r="B1465" s="3">
        <v>43468</v>
      </c>
      <c r="C1465" s="4">
        <v>43468</v>
      </c>
      <c r="D1465" s="9">
        <v>118789.605</v>
      </c>
    </row>
    <row r="1466" spans="1:4" thickTop="1" thickBot="1">
      <c r="A1466" s="24">
        <v>43469</v>
      </c>
      <c r="B1466" s="3">
        <v>43469</v>
      </c>
      <c r="C1466" s="4">
        <v>43469</v>
      </c>
      <c r="D1466" s="9">
        <v>133288.46</v>
      </c>
    </row>
    <row r="1467" spans="1:4" thickTop="1" thickBot="1">
      <c r="A1467" s="24">
        <v>43470</v>
      </c>
      <c r="B1467" s="3">
        <v>43470</v>
      </c>
      <c r="C1467" s="4">
        <v>43470</v>
      </c>
      <c r="D1467" s="9">
        <v>97262.79</v>
      </c>
    </row>
    <row r="1468" spans="1:4" thickTop="1" thickBot="1">
      <c r="A1468" s="24">
        <v>43471</v>
      </c>
      <c r="B1468" s="3">
        <v>43471</v>
      </c>
      <c r="C1468" s="4">
        <v>43471</v>
      </c>
      <c r="D1468" s="9">
        <v>93606.214999999997</v>
      </c>
    </row>
    <row r="1469" spans="1:4" thickTop="1" thickBot="1">
      <c r="A1469" s="24">
        <v>43472</v>
      </c>
      <c r="B1469" s="3">
        <v>43472</v>
      </c>
      <c r="C1469" s="4">
        <v>43472</v>
      </c>
      <c r="D1469" s="9">
        <v>109874.9</v>
      </c>
    </row>
    <row r="1470" spans="1:4" thickTop="1" thickBot="1">
      <c r="A1470" s="24">
        <v>43473</v>
      </c>
      <c r="B1470" s="3">
        <v>43473</v>
      </c>
      <c r="C1470" s="4">
        <v>43473</v>
      </c>
      <c r="D1470" s="9">
        <v>113446.1</v>
      </c>
    </row>
    <row r="1471" spans="1:4" thickTop="1" thickBot="1">
      <c r="A1471" s="24">
        <v>43474</v>
      </c>
      <c r="B1471" s="3">
        <v>43474</v>
      </c>
      <c r="C1471" s="4">
        <v>43474</v>
      </c>
      <c r="D1471" s="9">
        <v>105483.435</v>
      </c>
    </row>
    <row r="1472" spans="1:4" thickTop="1" thickBot="1">
      <c r="A1472" s="24">
        <v>43475</v>
      </c>
      <c r="B1472" s="3">
        <v>43475</v>
      </c>
      <c r="C1472" s="4">
        <v>43475</v>
      </c>
      <c r="D1472" s="9">
        <v>108078.69500000001</v>
      </c>
    </row>
    <row r="1473" spans="1:4" thickTop="1" thickBot="1">
      <c r="A1473" s="24">
        <v>43476</v>
      </c>
      <c r="B1473" s="3">
        <v>43476</v>
      </c>
      <c r="C1473" s="4">
        <v>43476</v>
      </c>
      <c r="D1473" s="9">
        <v>119728.63499999999</v>
      </c>
    </row>
    <row r="1474" spans="1:4" thickTop="1" thickBot="1">
      <c r="A1474" s="24">
        <v>43477</v>
      </c>
      <c r="B1474" s="3">
        <v>43477</v>
      </c>
      <c r="C1474" s="4">
        <v>43477</v>
      </c>
      <c r="D1474" s="9">
        <v>108628.96</v>
      </c>
    </row>
    <row r="1475" spans="1:4" thickTop="1" thickBot="1">
      <c r="A1475" s="24">
        <v>43478</v>
      </c>
      <c r="B1475" s="3">
        <v>43478</v>
      </c>
      <c r="C1475" s="4">
        <v>43478</v>
      </c>
      <c r="D1475" s="9">
        <v>101853.24</v>
      </c>
    </row>
    <row r="1476" spans="1:4" thickTop="1" thickBot="1">
      <c r="A1476" s="24">
        <v>43479</v>
      </c>
      <c r="B1476" s="3">
        <v>43479</v>
      </c>
      <c r="C1476" s="4">
        <v>43479</v>
      </c>
      <c r="D1476" s="9">
        <v>147070.535</v>
      </c>
    </row>
    <row r="1477" spans="1:4" thickTop="1" thickBot="1">
      <c r="A1477" s="24">
        <v>43480</v>
      </c>
      <c r="B1477" s="3">
        <v>43480</v>
      </c>
      <c r="C1477" s="4">
        <v>43480</v>
      </c>
      <c r="D1477" s="9">
        <v>152496.245</v>
      </c>
    </row>
    <row r="1478" spans="1:4" thickTop="1" thickBot="1">
      <c r="A1478" s="24">
        <v>43481</v>
      </c>
      <c r="B1478" s="3">
        <v>43481</v>
      </c>
      <c r="C1478" s="4">
        <v>43481</v>
      </c>
      <c r="D1478" s="9">
        <v>136971.755</v>
      </c>
    </row>
    <row r="1479" spans="1:4" thickTop="1" thickBot="1">
      <c r="A1479" s="24">
        <v>43482</v>
      </c>
      <c r="B1479" s="3">
        <v>43482</v>
      </c>
      <c r="C1479" s="4">
        <v>43482</v>
      </c>
      <c r="D1479" s="9">
        <v>145211.49</v>
      </c>
    </row>
    <row r="1480" spans="1:4" thickTop="1" thickBot="1">
      <c r="A1480" s="24">
        <v>43483</v>
      </c>
      <c r="B1480" s="3">
        <v>43483</v>
      </c>
      <c r="C1480" s="4">
        <v>43483</v>
      </c>
      <c r="D1480" s="9">
        <v>134898.21</v>
      </c>
    </row>
    <row r="1481" spans="1:4" thickTop="1" thickBot="1">
      <c r="A1481" s="24">
        <v>43484</v>
      </c>
      <c r="B1481" s="3">
        <v>43484</v>
      </c>
      <c r="C1481" s="4">
        <v>43484</v>
      </c>
      <c r="D1481" s="9">
        <v>101692.45</v>
      </c>
    </row>
    <row r="1482" spans="1:4" thickTop="1" thickBot="1">
      <c r="A1482" s="24">
        <v>43485</v>
      </c>
      <c r="B1482" s="3">
        <v>43485</v>
      </c>
      <c r="C1482" s="4">
        <v>43485</v>
      </c>
      <c r="D1482" s="9">
        <v>102283.13</v>
      </c>
    </row>
    <row r="1483" spans="1:4" thickTop="1" thickBot="1">
      <c r="A1483" s="24">
        <v>43486</v>
      </c>
      <c r="B1483" s="3">
        <v>43486</v>
      </c>
      <c r="C1483" s="4">
        <v>43486</v>
      </c>
      <c r="D1483" s="9">
        <v>130517.97</v>
      </c>
    </row>
    <row r="1484" spans="1:4" thickTop="1" thickBot="1">
      <c r="A1484" s="24">
        <v>43487</v>
      </c>
      <c r="B1484" s="3">
        <v>43487</v>
      </c>
      <c r="C1484" s="4">
        <v>43487</v>
      </c>
      <c r="D1484" s="9">
        <v>141444.78</v>
      </c>
    </row>
    <row r="1485" spans="1:4" thickTop="1" thickBot="1">
      <c r="A1485" s="24">
        <v>43488</v>
      </c>
      <c r="B1485" s="3">
        <v>43488</v>
      </c>
      <c r="C1485" s="4">
        <v>43488</v>
      </c>
      <c r="D1485" s="9">
        <v>125501.15</v>
      </c>
    </row>
    <row r="1486" spans="1:4" thickTop="1" thickBot="1">
      <c r="A1486" s="24">
        <v>43489</v>
      </c>
      <c r="B1486" s="3">
        <v>43489</v>
      </c>
      <c r="C1486" s="4">
        <v>43489</v>
      </c>
      <c r="D1486" s="9">
        <v>155891.345</v>
      </c>
    </row>
    <row r="1487" spans="1:4" thickTop="1" thickBot="1">
      <c r="A1487" s="24">
        <v>43490</v>
      </c>
      <c r="B1487" s="3">
        <v>43490</v>
      </c>
      <c r="C1487" s="4">
        <v>43490</v>
      </c>
      <c r="D1487" s="9">
        <v>168894.845</v>
      </c>
    </row>
    <row r="1488" spans="1:4" thickTop="1" thickBot="1">
      <c r="A1488" s="24">
        <v>43491</v>
      </c>
      <c r="B1488" s="3">
        <v>43491</v>
      </c>
      <c r="C1488" s="4">
        <v>43491</v>
      </c>
      <c r="D1488" s="9">
        <v>114818.66499999999</v>
      </c>
    </row>
    <row r="1489" spans="1:4" thickTop="1" thickBot="1">
      <c r="A1489" s="24">
        <v>43492</v>
      </c>
      <c r="B1489" s="3">
        <v>43492</v>
      </c>
      <c r="C1489" s="4">
        <v>43492</v>
      </c>
      <c r="D1489" s="9">
        <v>99801.574999999997</v>
      </c>
    </row>
    <row r="1490" spans="1:4" thickTop="1" thickBot="1">
      <c r="A1490" s="24">
        <v>43493</v>
      </c>
      <c r="B1490" s="3">
        <v>43493</v>
      </c>
      <c r="C1490" s="4">
        <v>43493</v>
      </c>
      <c r="D1490" s="9">
        <v>112374.63</v>
      </c>
    </row>
    <row r="1491" spans="1:4" thickTop="1" thickBot="1">
      <c r="A1491" s="24">
        <v>43494</v>
      </c>
      <c r="B1491" s="3">
        <v>43494</v>
      </c>
      <c r="C1491" s="4">
        <v>43494</v>
      </c>
      <c r="D1491" s="9">
        <v>138455.45499999999</v>
      </c>
    </row>
    <row r="1492" spans="1:4" thickTop="1" thickBot="1">
      <c r="A1492" s="24">
        <v>43495</v>
      </c>
      <c r="B1492" s="3">
        <v>43495</v>
      </c>
      <c r="C1492" s="4">
        <v>43495</v>
      </c>
      <c r="D1492" s="9">
        <v>142113.375</v>
      </c>
    </row>
    <row r="1493" spans="1:4" thickTop="1" thickBot="1">
      <c r="A1493" s="24">
        <v>43496</v>
      </c>
      <c r="B1493" s="3">
        <v>43496</v>
      </c>
      <c r="C1493" s="4">
        <v>43496</v>
      </c>
      <c r="D1493" s="9">
        <v>110277.21</v>
      </c>
    </row>
    <row r="1494" spans="1:4" thickTop="1" thickBot="1">
      <c r="A1494" s="24">
        <v>43497</v>
      </c>
      <c r="B1494" s="3">
        <v>43497</v>
      </c>
      <c r="C1494" s="4">
        <v>43497</v>
      </c>
      <c r="D1494" s="9">
        <v>104422.79</v>
      </c>
    </row>
    <row r="1495" spans="1:4" thickTop="1" thickBot="1">
      <c r="A1495" s="24">
        <v>43498</v>
      </c>
      <c r="B1495" s="3">
        <v>43498</v>
      </c>
      <c r="C1495" s="4">
        <v>43498</v>
      </c>
      <c r="D1495" s="9">
        <v>124749.065</v>
      </c>
    </row>
    <row r="1496" spans="1:4" thickTop="1" thickBot="1">
      <c r="A1496" s="24">
        <v>43499</v>
      </c>
      <c r="B1496" s="3">
        <v>43499</v>
      </c>
      <c r="C1496" s="4">
        <v>43499</v>
      </c>
      <c r="D1496" s="9">
        <v>133287.58499999999</v>
      </c>
    </row>
    <row r="1497" spans="1:4" thickTop="1" thickBot="1">
      <c r="A1497" s="24">
        <v>43500</v>
      </c>
      <c r="B1497" s="3">
        <v>43500</v>
      </c>
      <c r="C1497" s="4">
        <v>43500</v>
      </c>
      <c r="D1497" s="9">
        <v>119168.96000000001</v>
      </c>
    </row>
    <row r="1498" spans="1:4" thickTop="1" thickBot="1">
      <c r="A1498" s="24">
        <v>43501</v>
      </c>
      <c r="B1498" s="3">
        <v>43501</v>
      </c>
      <c r="C1498" s="4">
        <v>43501</v>
      </c>
      <c r="D1498" s="9">
        <v>119702.045</v>
      </c>
    </row>
    <row r="1499" spans="1:4" thickTop="1" thickBot="1">
      <c r="A1499" s="24">
        <v>43502</v>
      </c>
      <c r="B1499" s="3">
        <v>43502</v>
      </c>
      <c r="C1499" s="4">
        <v>43502</v>
      </c>
      <c r="D1499" s="9">
        <v>140497.815</v>
      </c>
    </row>
    <row r="1500" spans="1:4" thickTop="1" thickBot="1">
      <c r="A1500" s="24">
        <v>43503</v>
      </c>
      <c r="B1500" s="3">
        <v>43503</v>
      </c>
      <c r="C1500" s="4">
        <v>43503</v>
      </c>
      <c r="D1500" s="9">
        <v>141593.54500000001</v>
      </c>
    </row>
    <row r="1501" spans="1:4" thickTop="1" thickBot="1">
      <c r="A1501" s="24">
        <v>43504</v>
      </c>
      <c r="B1501" s="3">
        <v>43504</v>
      </c>
      <c r="C1501" s="4">
        <v>43504</v>
      </c>
      <c r="D1501" s="9">
        <v>117327.495</v>
      </c>
    </row>
    <row r="1502" spans="1:4" thickTop="1" thickBot="1">
      <c r="A1502" s="24">
        <v>43505</v>
      </c>
      <c r="B1502" s="3">
        <v>43505</v>
      </c>
      <c r="C1502" s="4">
        <v>43505</v>
      </c>
      <c r="D1502" s="9">
        <v>95668.77</v>
      </c>
    </row>
    <row r="1503" spans="1:4" thickTop="1" thickBot="1">
      <c r="A1503" s="24">
        <v>43506</v>
      </c>
      <c r="B1503" s="3">
        <v>43506</v>
      </c>
      <c r="C1503" s="4">
        <v>43506</v>
      </c>
      <c r="D1503" s="9">
        <v>94786.72</v>
      </c>
    </row>
    <row r="1504" spans="1:4" thickTop="1" thickBot="1">
      <c r="A1504" s="24">
        <v>43507</v>
      </c>
      <c r="B1504" s="3">
        <v>43507</v>
      </c>
      <c r="C1504" s="4">
        <v>43507</v>
      </c>
      <c r="D1504" s="9">
        <v>114085.645</v>
      </c>
    </row>
    <row r="1505" spans="1:4" thickTop="1" thickBot="1">
      <c r="A1505" s="24">
        <v>43508</v>
      </c>
      <c r="B1505" s="3">
        <v>43508</v>
      </c>
      <c r="C1505" s="4">
        <v>43508</v>
      </c>
      <c r="D1505" s="9">
        <v>107697.205</v>
      </c>
    </row>
    <row r="1506" spans="1:4" thickTop="1" thickBot="1">
      <c r="A1506" s="24">
        <v>43509</v>
      </c>
      <c r="B1506" s="3">
        <v>43509</v>
      </c>
      <c r="C1506" s="4">
        <v>43509</v>
      </c>
      <c r="D1506" s="9">
        <v>106692.845</v>
      </c>
    </row>
    <row r="1507" spans="1:4" thickTop="1" thickBot="1">
      <c r="A1507" s="24">
        <v>43510</v>
      </c>
      <c r="B1507" s="3">
        <v>43510</v>
      </c>
      <c r="C1507" s="4">
        <v>43510</v>
      </c>
      <c r="D1507" s="9">
        <v>107655.08</v>
      </c>
    </row>
    <row r="1508" spans="1:4" thickTop="1" thickBot="1">
      <c r="A1508" s="24">
        <v>43511</v>
      </c>
      <c r="B1508" s="3">
        <v>43511</v>
      </c>
      <c r="C1508" s="4">
        <v>43511</v>
      </c>
      <c r="D1508" s="9">
        <v>113910.46</v>
      </c>
    </row>
    <row r="1509" spans="1:4" thickTop="1" thickBot="1">
      <c r="A1509" s="24">
        <v>43512</v>
      </c>
      <c r="B1509" s="3">
        <v>43512</v>
      </c>
      <c r="C1509" s="4">
        <v>43512</v>
      </c>
      <c r="D1509" s="9">
        <v>106467.235</v>
      </c>
    </row>
    <row r="1510" spans="1:4" thickTop="1" thickBot="1">
      <c r="A1510" s="24">
        <v>43513</v>
      </c>
      <c r="B1510" s="3">
        <v>43513</v>
      </c>
      <c r="C1510" s="4">
        <v>43513</v>
      </c>
      <c r="D1510" s="9">
        <v>108470.925</v>
      </c>
    </row>
    <row r="1511" spans="1:4" thickTop="1" thickBot="1">
      <c r="A1511" s="24">
        <v>43514</v>
      </c>
      <c r="B1511" s="3">
        <v>43514</v>
      </c>
      <c r="C1511" s="4">
        <v>43514</v>
      </c>
      <c r="D1511" s="9">
        <v>116995.065</v>
      </c>
    </row>
    <row r="1512" spans="1:4" thickTop="1" thickBot="1">
      <c r="A1512" s="24">
        <v>43515</v>
      </c>
      <c r="B1512" s="3">
        <v>43515</v>
      </c>
      <c r="C1512" s="4">
        <v>43515</v>
      </c>
      <c r="D1512" s="9">
        <v>110531.6</v>
      </c>
    </row>
    <row r="1513" spans="1:4" thickTop="1" thickBot="1">
      <c r="A1513" s="24">
        <v>43516</v>
      </c>
      <c r="B1513" s="3">
        <v>43516</v>
      </c>
      <c r="C1513" s="4">
        <v>43516</v>
      </c>
      <c r="D1513" s="9">
        <v>108972.30499999999</v>
      </c>
    </row>
    <row r="1514" spans="1:4" thickTop="1" thickBot="1">
      <c r="A1514" s="24">
        <v>43517</v>
      </c>
      <c r="B1514" s="3">
        <v>43517</v>
      </c>
      <c r="C1514" s="4">
        <v>43517</v>
      </c>
      <c r="D1514" s="9">
        <v>110235.33500000001</v>
      </c>
    </row>
    <row r="1515" spans="1:4" thickTop="1" thickBot="1">
      <c r="A1515" s="24">
        <v>43518</v>
      </c>
      <c r="B1515" s="3">
        <v>43518</v>
      </c>
      <c r="C1515" s="4">
        <v>43518</v>
      </c>
      <c r="D1515" s="9">
        <v>109901.75999999999</v>
      </c>
    </row>
    <row r="1516" spans="1:4" thickTop="1" thickBot="1">
      <c r="A1516" s="24">
        <v>43519</v>
      </c>
      <c r="B1516" s="3">
        <v>43519</v>
      </c>
      <c r="C1516" s="4">
        <v>43519</v>
      </c>
      <c r="D1516" s="9">
        <v>99890.25</v>
      </c>
    </row>
    <row r="1517" spans="1:4" thickTop="1" thickBot="1">
      <c r="A1517" s="24">
        <v>43520</v>
      </c>
      <c r="B1517" s="3">
        <v>43520</v>
      </c>
      <c r="C1517" s="4">
        <v>43520</v>
      </c>
      <c r="D1517" s="9">
        <v>106877.86500000001</v>
      </c>
    </row>
    <row r="1518" spans="1:4" thickTop="1" thickBot="1">
      <c r="A1518" s="24">
        <v>43521</v>
      </c>
      <c r="B1518" s="3">
        <v>43521</v>
      </c>
      <c r="C1518" s="4">
        <v>43521</v>
      </c>
      <c r="D1518" s="9">
        <v>133476.60500000001</v>
      </c>
    </row>
    <row r="1519" spans="1:4" thickTop="1" thickBot="1">
      <c r="A1519" s="24">
        <v>43522</v>
      </c>
      <c r="B1519" s="3">
        <v>43522</v>
      </c>
      <c r="C1519" s="4">
        <v>43522</v>
      </c>
      <c r="D1519" s="9">
        <v>123114.11500000001</v>
      </c>
    </row>
    <row r="1520" spans="1:4" thickTop="1" thickBot="1">
      <c r="A1520" s="24">
        <v>43523</v>
      </c>
      <c r="B1520" s="3">
        <v>43523</v>
      </c>
      <c r="C1520" s="4">
        <v>43523</v>
      </c>
      <c r="D1520" s="9">
        <v>125272.27</v>
      </c>
    </row>
    <row r="1521" spans="1:4" thickTop="1" thickBot="1">
      <c r="A1521" s="24">
        <v>43524</v>
      </c>
      <c r="B1521" s="3">
        <v>43524</v>
      </c>
      <c r="C1521" s="4">
        <v>43524</v>
      </c>
      <c r="D1521" s="9">
        <v>150472.255</v>
      </c>
    </row>
    <row r="1522" spans="1:4" thickTop="1" thickBot="1">
      <c r="A1522" s="24">
        <v>43525</v>
      </c>
      <c r="B1522" s="3">
        <v>43525</v>
      </c>
      <c r="C1522" s="4">
        <v>43525</v>
      </c>
      <c r="D1522" s="9">
        <v>163682.04</v>
      </c>
    </row>
    <row r="1523" spans="1:4" thickTop="1" thickBot="1">
      <c r="A1523" s="24">
        <v>43526</v>
      </c>
      <c r="B1523" s="3">
        <v>43526</v>
      </c>
      <c r="C1523" s="4">
        <v>43526</v>
      </c>
      <c r="D1523" s="9">
        <v>146265.11499999999</v>
      </c>
    </row>
    <row r="1524" spans="1:4" thickTop="1" thickBot="1">
      <c r="A1524" s="24">
        <v>43527</v>
      </c>
      <c r="B1524" s="3">
        <v>43527</v>
      </c>
      <c r="C1524" s="4">
        <v>43527</v>
      </c>
      <c r="D1524" s="9">
        <v>138597.69</v>
      </c>
    </row>
    <row r="1525" spans="1:4" thickTop="1" thickBot="1">
      <c r="A1525" s="24">
        <v>43528</v>
      </c>
      <c r="B1525" s="3">
        <v>43528</v>
      </c>
      <c r="C1525" s="4">
        <v>43528</v>
      </c>
      <c r="D1525" s="9">
        <v>136528.81</v>
      </c>
    </row>
    <row r="1526" spans="1:4" thickTop="1" thickBot="1">
      <c r="A1526" s="24">
        <v>43529</v>
      </c>
      <c r="B1526" s="3">
        <v>43529</v>
      </c>
      <c r="C1526" s="4">
        <v>43529</v>
      </c>
      <c r="D1526" s="9">
        <v>126073.53</v>
      </c>
    </row>
    <row r="1527" spans="1:4" thickTop="1" thickBot="1">
      <c r="A1527" s="24">
        <v>43530</v>
      </c>
      <c r="B1527" s="3">
        <v>43530</v>
      </c>
      <c r="C1527" s="4">
        <v>43530</v>
      </c>
      <c r="D1527" s="9">
        <v>108723.61500000001</v>
      </c>
    </row>
    <row r="1528" spans="1:4" thickTop="1" thickBot="1">
      <c r="A1528" s="24">
        <v>43531</v>
      </c>
      <c r="B1528" s="3">
        <v>43531</v>
      </c>
      <c r="C1528" s="4">
        <v>43531</v>
      </c>
      <c r="D1528" s="9">
        <v>114519.86500000001</v>
      </c>
    </row>
    <row r="1529" spans="1:4" thickTop="1" thickBot="1">
      <c r="A1529" s="24">
        <v>43532</v>
      </c>
      <c r="B1529" s="3">
        <v>43532</v>
      </c>
      <c r="C1529" s="4">
        <v>43532</v>
      </c>
      <c r="D1529" s="9">
        <v>117281.2</v>
      </c>
    </row>
    <row r="1530" spans="1:4" thickTop="1" thickBot="1">
      <c r="A1530" s="24">
        <v>43533</v>
      </c>
      <c r="B1530" s="3">
        <v>43533</v>
      </c>
      <c r="C1530" s="4">
        <v>43533</v>
      </c>
      <c r="D1530" s="9">
        <v>106854.935</v>
      </c>
    </row>
    <row r="1531" spans="1:4" thickTop="1" thickBot="1">
      <c r="A1531" s="24">
        <v>43534</v>
      </c>
      <c r="B1531" s="3">
        <v>43534</v>
      </c>
      <c r="C1531" s="4">
        <v>43534</v>
      </c>
      <c r="D1531" s="9">
        <v>101994.05499999999</v>
      </c>
    </row>
    <row r="1532" spans="1:4" thickTop="1" thickBot="1">
      <c r="A1532" s="24">
        <v>43535</v>
      </c>
      <c r="B1532" s="3">
        <v>43535</v>
      </c>
      <c r="C1532" s="4">
        <v>43535</v>
      </c>
      <c r="D1532" s="9">
        <v>103219.08</v>
      </c>
    </row>
    <row r="1533" spans="1:4" thickTop="1" thickBot="1">
      <c r="A1533" s="24">
        <v>43536</v>
      </c>
      <c r="B1533" s="3">
        <v>43536</v>
      </c>
      <c r="C1533" s="4">
        <v>43536</v>
      </c>
      <c r="D1533" s="9">
        <v>110086.7</v>
      </c>
    </row>
    <row r="1534" spans="1:4" thickTop="1" thickBot="1">
      <c r="A1534" s="24">
        <v>43537</v>
      </c>
      <c r="B1534" s="3">
        <v>43537</v>
      </c>
      <c r="C1534" s="4">
        <v>43537</v>
      </c>
      <c r="D1534" s="9">
        <v>114740.52</v>
      </c>
    </row>
    <row r="1535" spans="1:4" thickTop="1" thickBot="1">
      <c r="A1535" s="24">
        <v>43538</v>
      </c>
      <c r="B1535" s="3">
        <v>43538</v>
      </c>
      <c r="C1535" s="4">
        <v>43538</v>
      </c>
      <c r="D1535" s="9">
        <v>112785.78</v>
      </c>
    </row>
    <row r="1536" spans="1:4" thickTop="1" thickBot="1">
      <c r="A1536" s="24">
        <v>43539</v>
      </c>
      <c r="B1536" s="3">
        <v>43539</v>
      </c>
      <c r="C1536" s="4">
        <v>43539</v>
      </c>
      <c r="D1536" s="9">
        <v>111179.125</v>
      </c>
    </row>
    <row r="1537" spans="1:4" thickTop="1" thickBot="1">
      <c r="A1537" s="24">
        <v>43540</v>
      </c>
      <c r="B1537" s="3">
        <v>43540</v>
      </c>
      <c r="C1537" s="4">
        <v>43540</v>
      </c>
      <c r="D1537" s="9">
        <v>105119.48</v>
      </c>
    </row>
    <row r="1538" spans="1:4" thickTop="1" thickBot="1">
      <c r="A1538" s="24">
        <v>43541</v>
      </c>
      <c r="B1538" s="3">
        <v>43541</v>
      </c>
      <c r="C1538" s="4">
        <v>43541</v>
      </c>
      <c r="D1538" s="9">
        <v>105669.045</v>
      </c>
    </row>
    <row r="1539" spans="1:4" thickTop="1" thickBot="1">
      <c r="A1539" s="24">
        <v>43542</v>
      </c>
      <c r="B1539" s="3">
        <v>43542</v>
      </c>
      <c r="C1539" s="4">
        <v>43542</v>
      </c>
      <c r="D1539" s="9">
        <v>121954.38499999999</v>
      </c>
    </row>
    <row r="1540" spans="1:4" thickTop="1" thickBot="1">
      <c r="A1540" s="24">
        <v>43543</v>
      </c>
      <c r="B1540" s="3">
        <v>43543</v>
      </c>
      <c r="C1540" s="4">
        <v>43543</v>
      </c>
      <c r="D1540" s="9">
        <v>123290.83500000001</v>
      </c>
    </row>
    <row r="1541" spans="1:4" thickTop="1" thickBot="1">
      <c r="A1541" s="24">
        <v>43544</v>
      </c>
      <c r="B1541" s="3">
        <v>43544</v>
      </c>
      <c r="C1541" s="4">
        <v>43544</v>
      </c>
      <c r="D1541" s="9">
        <v>123994.3</v>
      </c>
    </row>
    <row r="1542" spans="1:4" thickTop="1" thickBot="1">
      <c r="A1542" s="24">
        <v>43545</v>
      </c>
      <c r="B1542" s="3">
        <v>43545</v>
      </c>
      <c r="C1542" s="4">
        <v>43545</v>
      </c>
      <c r="D1542" s="9">
        <v>124181.405</v>
      </c>
    </row>
    <row r="1543" spans="1:4" thickTop="1" thickBot="1">
      <c r="A1543" s="24">
        <v>43546</v>
      </c>
      <c r="B1543" s="3">
        <v>43546</v>
      </c>
      <c r="C1543" s="4">
        <v>43546</v>
      </c>
      <c r="D1543" s="9">
        <v>128305.64</v>
      </c>
    </row>
    <row r="1544" spans="1:4" thickTop="1" thickBot="1">
      <c r="A1544" s="24">
        <v>43547</v>
      </c>
      <c r="B1544" s="3">
        <v>43547</v>
      </c>
      <c r="C1544" s="4">
        <v>43547</v>
      </c>
      <c r="D1544" s="9">
        <v>109147.65</v>
      </c>
    </row>
    <row r="1545" spans="1:4" thickTop="1" thickBot="1">
      <c r="A1545" s="24">
        <v>43548</v>
      </c>
      <c r="B1545" s="3">
        <v>43548</v>
      </c>
      <c r="C1545" s="4">
        <v>43548</v>
      </c>
      <c r="D1545" s="9">
        <v>104226.83</v>
      </c>
    </row>
    <row r="1546" spans="1:4" thickTop="1" thickBot="1">
      <c r="A1546" s="24">
        <v>43549</v>
      </c>
      <c r="B1546" s="3">
        <v>43549</v>
      </c>
      <c r="C1546" s="4">
        <v>43549</v>
      </c>
      <c r="D1546" s="9">
        <v>107583.935</v>
      </c>
    </row>
    <row r="1547" spans="1:4" thickTop="1" thickBot="1">
      <c r="A1547" s="24">
        <v>43550</v>
      </c>
      <c r="B1547" s="3">
        <v>43550</v>
      </c>
      <c r="C1547" s="4">
        <v>43550</v>
      </c>
      <c r="D1547" s="9">
        <v>108840.18</v>
      </c>
    </row>
    <row r="1548" spans="1:4" thickTop="1" thickBot="1">
      <c r="A1548" s="24">
        <v>43551</v>
      </c>
      <c r="B1548" s="3">
        <v>43551</v>
      </c>
      <c r="C1548" s="4">
        <v>43551</v>
      </c>
      <c r="D1548" s="9">
        <v>113307.595</v>
      </c>
    </row>
    <row r="1549" spans="1:4" thickTop="1" thickBot="1">
      <c r="A1549" s="24">
        <v>43552</v>
      </c>
      <c r="B1549" s="3">
        <v>43552</v>
      </c>
      <c r="C1549" s="4">
        <v>43552</v>
      </c>
      <c r="D1549" s="9">
        <v>113923.16</v>
      </c>
    </row>
    <row r="1550" spans="1:4" thickTop="1" thickBot="1">
      <c r="A1550" s="24">
        <v>43553</v>
      </c>
      <c r="B1550" s="3">
        <v>43553</v>
      </c>
      <c r="C1550" s="4">
        <v>43553</v>
      </c>
      <c r="D1550" s="9">
        <v>110768.285</v>
      </c>
    </row>
    <row r="1551" spans="1:4" thickTop="1" thickBot="1">
      <c r="A1551" s="24">
        <v>43554</v>
      </c>
      <c r="B1551" s="3">
        <v>43554</v>
      </c>
      <c r="C1551" s="4">
        <v>43554</v>
      </c>
      <c r="D1551" s="9">
        <v>101262.655</v>
      </c>
    </row>
    <row r="1552" spans="1:4" thickTop="1" thickBot="1">
      <c r="A1552" s="24">
        <v>43555</v>
      </c>
      <c r="B1552" s="3">
        <v>43555</v>
      </c>
      <c r="C1552" s="4">
        <v>43555</v>
      </c>
      <c r="D1552" s="9">
        <v>101119.83500000001</v>
      </c>
    </row>
    <row r="1553" spans="1:4" thickTop="1" thickBot="1">
      <c r="A1553" s="24">
        <v>43556</v>
      </c>
      <c r="B1553" s="3">
        <v>43556</v>
      </c>
      <c r="C1553" s="4">
        <v>43556</v>
      </c>
      <c r="D1553" s="9">
        <v>116817.43</v>
      </c>
    </row>
    <row r="1554" spans="1:4" thickTop="1" thickBot="1">
      <c r="A1554" s="24">
        <v>43557</v>
      </c>
      <c r="B1554" s="3">
        <v>43557</v>
      </c>
      <c r="C1554" s="4">
        <v>43557</v>
      </c>
      <c r="D1554" s="9">
        <v>114927.205</v>
      </c>
    </row>
    <row r="1555" spans="1:4" thickTop="1" thickBot="1">
      <c r="A1555" s="24">
        <v>43558</v>
      </c>
      <c r="B1555" s="3">
        <v>43558</v>
      </c>
      <c r="C1555" s="4">
        <v>43558</v>
      </c>
      <c r="D1555" s="9">
        <v>115188.76</v>
      </c>
    </row>
    <row r="1556" spans="1:4" thickTop="1" thickBot="1">
      <c r="A1556" s="24">
        <v>43559</v>
      </c>
      <c r="B1556" s="3">
        <v>43559</v>
      </c>
      <c r="C1556" s="4">
        <v>43559</v>
      </c>
      <c r="D1556" s="9">
        <v>113763.83500000001</v>
      </c>
    </row>
    <row r="1557" spans="1:4" thickTop="1" thickBot="1">
      <c r="A1557" s="24">
        <v>43560</v>
      </c>
      <c r="B1557" s="3">
        <v>43560</v>
      </c>
      <c r="C1557" s="4">
        <v>43560</v>
      </c>
      <c r="D1557" s="9">
        <v>111484.73</v>
      </c>
    </row>
    <row r="1558" spans="1:4" thickTop="1" thickBot="1">
      <c r="A1558" s="24">
        <v>43561</v>
      </c>
      <c r="B1558" s="3">
        <v>43561</v>
      </c>
      <c r="C1558" s="4">
        <v>43561</v>
      </c>
      <c r="D1558" s="9">
        <v>102229.645</v>
      </c>
    </row>
    <row r="1559" spans="1:4" thickTop="1" thickBot="1">
      <c r="A1559" s="24">
        <v>43562</v>
      </c>
      <c r="B1559" s="3">
        <v>43562</v>
      </c>
      <c r="C1559" s="4">
        <v>43562</v>
      </c>
      <c r="D1559" s="9">
        <v>93590.425000000003</v>
      </c>
    </row>
    <row r="1560" spans="1:4" thickTop="1" thickBot="1">
      <c r="A1560" s="24">
        <v>43563</v>
      </c>
      <c r="B1560" s="3">
        <v>43563</v>
      </c>
      <c r="C1560" s="4">
        <v>43563</v>
      </c>
      <c r="D1560" s="9">
        <v>108543.63499999999</v>
      </c>
    </row>
    <row r="1561" spans="1:4" thickTop="1" thickBot="1">
      <c r="A1561" s="24">
        <v>43564</v>
      </c>
      <c r="B1561" s="3">
        <v>43564</v>
      </c>
      <c r="C1561" s="4">
        <v>43564</v>
      </c>
      <c r="D1561" s="9">
        <v>111999.03999999999</v>
      </c>
    </row>
    <row r="1562" spans="1:4" thickTop="1" thickBot="1">
      <c r="A1562" s="24">
        <v>43565</v>
      </c>
      <c r="B1562" s="3">
        <v>43565</v>
      </c>
      <c r="C1562" s="4">
        <v>43565</v>
      </c>
      <c r="D1562" s="9">
        <v>120858.98</v>
      </c>
    </row>
    <row r="1563" spans="1:4" thickTop="1" thickBot="1">
      <c r="A1563" s="24">
        <v>43566</v>
      </c>
      <c r="B1563" s="3">
        <v>43566</v>
      </c>
      <c r="C1563" s="4">
        <v>43566</v>
      </c>
      <c r="D1563" s="9">
        <v>116890.61</v>
      </c>
    </row>
    <row r="1564" spans="1:4" thickTop="1" thickBot="1">
      <c r="A1564" s="24">
        <v>43567</v>
      </c>
      <c r="B1564" s="3">
        <v>43567</v>
      </c>
      <c r="C1564" s="4">
        <v>43567</v>
      </c>
      <c r="D1564" s="9">
        <v>114848.77</v>
      </c>
    </row>
    <row r="1565" spans="1:4" thickTop="1" thickBot="1">
      <c r="A1565" s="24">
        <v>43568</v>
      </c>
      <c r="B1565" s="3">
        <v>43568</v>
      </c>
      <c r="C1565" s="4">
        <v>43568</v>
      </c>
      <c r="D1565" s="9">
        <v>105963.55499999999</v>
      </c>
    </row>
    <row r="1566" spans="1:4" thickTop="1" thickBot="1">
      <c r="A1566" s="24">
        <v>43569</v>
      </c>
      <c r="B1566" s="3">
        <v>43569</v>
      </c>
      <c r="C1566" s="4">
        <v>43569</v>
      </c>
      <c r="D1566" s="9">
        <v>98680</v>
      </c>
    </row>
    <row r="1567" spans="1:4" thickTop="1" thickBot="1">
      <c r="A1567" s="24">
        <v>43570</v>
      </c>
      <c r="B1567" s="3">
        <v>43570</v>
      </c>
      <c r="C1567" s="4">
        <v>43570</v>
      </c>
      <c r="D1567" s="9">
        <v>114194.955</v>
      </c>
    </row>
    <row r="1568" spans="1:4" thickTop="1" thickBot="1">
      <c r="A1568" s="24">
        <v>43571</v>
      </c>
      <c r="B1568" s="3">
        <v>43571</v>
      </c>
      <c r="C1568" s="4">
        <v>43571</v>
      </c>
      <c r="D1568" s="9">
        <v>115392.875</v>
      </c>
    </row>
    <row r="1569" spans="1:4" thickTop="1" thickBot="1">
      <c r="A1569" s="24">
        <v>43572</v>
      </c>
      <c r="B1569" s="3">
        <v>43572</v>
      </c>
      <c r="C1569" s="4">
        <v>43572</v>
      </c>
      <c r="D1569" s="9">
        <v>117281.13</v>
      </c>
    </row>
    <row r="1570" spans="1:4" thickTop="1" thickBot="1">
      <c r="A1570" s="24">
        <v>43573</v>
      </c>
      <c r="B1570" s="3">
        <v>43573</v>
      </c>
      <c r="C1570" s="4">
        <v>43573</v>
      </c>
      <c r="D1570" s="9">
        <v>111360.065</v>
      </c>
    </row>
    <row r="1571" spans="1:4" thickTop="1" thickBot="1">
      <c r="A1571" s="24">
        <v>43574</v>
      </c>
      <c r="B1571" s="3">
        <v>43574</v>
      </c>
      <c r="C1571" s="4">
        <v>43574</v>
      </c>
      <c r="D1571" s="9">
        <v>95967.404999999999</v>
      </c>
    </row>
    <row r="1572" spans="1:4" thickTop="1" thickBot="1">
      <c r="A1572" s="24">
        <v>43575</v>
      </c>
      <c r="B1572" s="3">
        <v>43575</v>
      </c>
      <c r="C1572" s="4">
        <v>43575</v>
      </c>
      <c r="D1572" s="9">
        <v>95654.36</v>
      </c>
    </row>
    <row r="1573" spans="1:4" thickTop="1" thickBot="1">
      <c r="A1573" s="24">
        <v>43576</v>
      </c>
      <c r="B1573" s="3">
        <v>43576</v>
      </c>
      <c r="C1573" s="4">
        <v>43576</v>
      </c>
      <c r="D1573" s="9">
        <v>94810.664999999994</v>
      </c>
    </row>
    <row r="1574" spans="1:4" thickTop="1" thickBot="1">
      <c r="A1574" s="24">
        <v>43577</v>
      </c>
      <c r="B1574" s="3">
        <v>43577</v>
      </c>
      <c r="C1574" s="4">
        <v>43577</v>
      </c>
      <c r="D1574" s="9">
        <v>100246.51</v>
      </c>
    </row>
    <row r="1575" spans="1:4" thickTop="1" thickBot="1">
      <c r="A1575" s="24">
        <v>43578</v>
      </c>
      <c r="B1575" s="3">
        <v>43578</v>
      </c>
      <c r="C1575" s="4">
        <v>43578</v>
      </c>
      <c r="D1575" s="9">
        <v>114240.88499999999</v>
      </c>
    </row>
    <row r="1576" spans="1:4" thickTop="1" thickBot="1">
      <c r="A1576" s="24">
        <v>43579</v>
      </c>
      <c r="B1576" s="3">
        <v>43579</v>
      </c>
      <c r="C1576" s="4">
        <v>43579</v>
      </c>
      <c r="D1576" s="9">
        <v>113264.23</v>
      </c>
    </row>
    <row r="1577" spans="1:4" thickTop="1" thickBot="1">
      <c r="A1577" s="24">
        <v>43580</v>
      </c>
      <c r="B1577" s="3">
        <v>43580</v>
      </c>
      <c r="C1577" s="4">
        <v>43580</v>
      </c>
      <c r="D1577" s="9">
        <v>98112.464999999997</v>
      </c>
    </row>
    <row r="1578" spans="1:4" thickTop="1" thickBot="1">
      <c r="A1578" s="24">
        <v>43581</v>
      </c>
      <c r="B1578" s="3">
        <v>43581</v>
      </c>
      <c r="C1578" s="4">
        <v>43581</v>
      </c>
      <c r="D1578" s="9">
        <v>107226.59</v>
      </c>
    </row>
    <row r="1579" spans="1:4" thickTop="1" thickBot="1">
      <c r="A1579" s="24">
        <v>43582</v>
      </c>
      <c r="B1579" s="3">
        <v>43582</v>
      </c>
      <c r="C1579" s="4">
        <v>43582</v>
      </c>
      <c r="D1579" s="9">
        <v>105374.93</v>
      </c>
    </row>
    <row r="1580" spans="1:4" thickTop="1" thickBot="1">
      <c r="A1580" s="24">
        <v>43583</v>
      </c>
      <c r="B1580" s="3">
        <v>43583</v>
      </c>
      <c r="C1580" s="4">
        <v>43583</v>
      </c>
      <c r="D1580" s="9">
        <v>101057.43</v>
      </c>
    </row>
    <row r="1581" spans="1:4" thickTop="1" thickBot="1">
      <c r="A1581" s="24">
        <v>43584</v>
      </c>
      <c r="B1581" s="3">
        <v>43584</v>
      </c>
      <c r="C1581" s="4">
        <v>43584</v>
      </c>
      <c r="D1581" s="9">
        <v>118307.52499999999</v>
      </c>
    </row>
    <row r="1582" spans="1:4" thickTop="1" thickBot="1">
      <c r="A1582" s="24">
        <v>43585</v>
      </c>
      <c r="B1582" s="3">
        <v>43585</v>
      </c>
      <c r="C1582" s="4">
        <v>43585</v>
      </c>
      <c r="D1582" s="9">
        <v>110515.6</v>
      </c>
    </row>
    <row r="1583" spans="1:4" thickTop="1" thickBot="1">
      <c r="A1583" s="24">
        <v>43586</v>
      </c>
      <c r="B1583" s="3">
        <v>43586</v>
      </c>
      <c r="C1583" s="4">
        <v>43586</v>
      </c>
      <c r="D1583" s="9">
        <v>111462.38499999999</v>
      </c>
    </row>
    <row r="1584" spans="1:4" thickTop="1" thickBot="1">
      <c r="A1584" s="24">
        <v>43587</v>
      </c>
      <c r="B1584" s="3">
        <v>43587</v>
      </c>
      <c r="C1584" s="4">
        <v>43587</v>
      </c>
      <c r="D1584" s="9">
        <v>112948.4</v>
      </c>
    </row>
    <row r="1585" spans="1:4" thickTop="1" thickBot="1">
      <c r="A1585" s="24">
        <v>43588</v>
      </c>
      <c r="B1585" s="3">
        <v>43588</v>
      </c>
      <c r="C1585" s="4">
        <v>43588</v>
      </c>
      <c r="D1585" s="9">
        <v>110902.185</v>
      </c>
    </row>
    <row r="1586" spans="1:4" thickTop="1" thickBot="1">
      <c r="A1586" s="24">
        <v>43589</v>
      </c>
      <c r="B1586" s="3">
        <v>43589</v>
      </c>
      <c r="C1586" s="4">
        <v>43589</v>
      </c>
      <c r="D1586" s="9">
        <v>103616.145</v>
      </c>
    </row>
    <row r="1587" spans="1:4" thickTop="1" thickBot="1">
      <c r="A1587" s="24">
        <v>43590</v>
      </c>
      <c r="B1587" s="3">
        <v>43590</v>
      </c>
      <c r="C1587" s="4">
        <v>43590</v>
      </c>
      <c r="D1587" s="9">
        <v>104770.705</v>
      </c>
    </row>
    <row r="1588" spans="1:4" thickTop="1" thickBot="1">
      <c r="A1588" s="24">
        <v>43591</v>
      </c>
      <c r="B1588" s="3">
        <v>43591</v>
      </c>
      <c r="C1588" s="4">
        <v>43591</v>
      </c>
      <c r="D1588" s="9">
        <v>121535.485</v>
      </c>
    </row>
    <row r="1589" spans="1:4" thickTop="1" thickBot="1">
      <c r="A1589" s="24">
        <v>43592</v>
      </c>
      <c r="B1589" s="3">
        <v>43592</v>
      </c>
      <c r="C1589" s="4">
        <v>43592</v>
      </c>
      <c r="D1589" s="9">
        <v>116318.435</v>
      </c>
    </row>
    <row r="1590" spans="1:4" thickTop="1" thickBot="1">
      <c r="A1590" s="24">
        <v>43593</v>
      </c>
      <c r="B1590" s="3">
        <v>43593</v>
      </c>
      <c r="C1590" s="4">
        <v>43593</v>
      </c>
      <c r="D1590" s="9">
        <v>118801.84</v>
      </c>
    </row>
    <row r="1591" spans="1:4" thickTop="1" thickBot="1">
      <c r="A1591" s="24">
        <v>43594</v>
      </c>
      <c r="B1591" s="3">
        <v>43594</v>
      </c>
      <c r="C1591" s="4">
        <v>43594</v>
      </c>
      <c r="D1591" s="9">
        <v>122003.33500000001</v>
      </c>
    </row>
    <row r="1592" spans="1:4" thickTop="1" thickBot="1">
      <c r="A1592" s="24">
        <v>43595</v>
      </c>
      <c r="B1592" s="3">
        <v>43595</v>
      </c>
      <c r="C1592" s="4">
        <v>43595</v>
      </c>
      <c r="D1592" s="9">
        <v>123850.86</v>
      </c>
    </row>
    <row r="1593" spans="1:4" thickTop="1" thickBot="1">
      <c r="A1593" s="24">
        <v>43596</v>
      </c>
      <c r="B1593" s="3">
        <v>43596</v>
      </c>
      <c r="C1593" s="4">
        <v>43596</v>
      </c>
      <c r="D1593" s="9">
        <v>113186.735</v>
      </c>
    </row>
    <row r="1594" spans="1:4" thickTop="1" thickBot="1">
      <c r="A1594" s="24">
        <v>43597</v>
      </c>
      <c r="B1594" s="3">
        <v>43597</v>
      </c>
      <c r="C1594" s="4">
        <v>43597</v>
      </c>
      <c r="D1594" s="9">
        <v>110416.88</v>
      </c>
    </row>
    <row r="1595" spans="1:4" thickTop="1" thickBot="1">
      <c r="A1595" s="24">
        <v>43598</v>
      </c>
      <c r="B1595" s="3">
        <v>43598</v>
      </c>
      <c r="C1595" s="4">
        <v>43598</v>
      </c>
      <c r="D1595" s="9">
        <v>119598.605</v>
      </c>
    </row>
    <row r="1596" spans="1:4" thickTop="1" thickBot="1">
      <c r="A1596" s="24">
        <v>43599</v>
      </c>
      <c r="B1596" s="3">
        <v>43599</v>
      </c>
      <c r="C1596" s="4">
        <v>43599</v>
      </c>
      <c r="D1596" s="9">
        <v>123005.31</v>
      </c>
    </row>
    <row r="1597" spans="1:4" thickTop="1" thickBot="1">
      <c r="A1597" s="24">
        <v>43600</v>
      </c>
      <c r="B1597" s="3">
        <v>43600</v>
      </c>
      <c r="C1597" s="4">
        <v>43600</v>
      </c>
      <c r="D1597" s="9">
        <v>126264.77499999999</v>
      </c>
    </row>
    <row r="1598" spans="1:4" thickTop="1" thickBot="1">
      <c r="A1598" s="24">
        <v>43601</v>
      </c>
      <c r="B1598" s="3">
        <v>43601</v>
      </c>
      <c r="C1598" s="4">
        <v>43601</v>
      </c>
      <c r="D1598" s="9">
        <v>127389.485</v>
      </c>
    </row>
    <row r="1599" spans="1:4" thickTop="1" thickBot="1">
      <c r="A1599" s="24">
        <v>43602</v>
      </c>
      <c r="B1599" s="3">
        <v>43602</v>
      </c>
      <c r="C1599" s="4">
        <v>43602</v>
      </c>
      <c r="D1599" s="9">
        <v>126934.24</v>
      </c>
    </row>
    <row r="1600" spans="1:4" thickTop="1" thickBot="1">
      <c r="A1600" s="24">
        <v>43603</v>
      </c>
      <c r="B1600" s="3">
        <v>43603</v>
      </c>
      <c r="C1600" s="4">
        <v>43603</v>
      </c>
      <c r="D1600" s="9">
        <v>112990.63499999999</v>
      </c>
    </row>
    <row r="1601" spans="1:4" thickTop="1" thickBot="1">
      <c r="A1601" s="24">
        <v>43604</v>
      </c>
      <c r="B1601" s="3">
        <v>43604</v>
      </c>
      <c r="C1601" s="4">
        <v>43604</v>
      </c>
      <c r="D1601" s="9">
        <v>104054.85</v>
      </c>
    </row>
    <row r="1602" spans="1:4" thickTop="1" thickBot="1">
      <c r="A1602" s="24">
        <v>43605</v>
      </c>
      <c r="B1602" s="3">
        <v>43605</v>
      </c>
      <c r="C1602" s="4">
        <v>43605</v>
      </c>
      <c r="D1602" s="9">
        <v>118733.42</v>
      </c>
    </row>
    <row r="1603" spans="1:4" thickTop="1" thickBot="1">
      <c r="A1603" s="24">
        <v>43606</v>
      </c>
      <c r="B1603" s="3">
        <v>43606</v>
      </c>
      <c r="C1603" s="4">
        <v>43606</v>
      </c>
      <c r="D1603" s="9">
        <v>121766.77</v>
      </c>
    </row>
    <row r="1604" spans="1:4" thickTop="1" thickBot="1">
      <c r="A1604" s="24">
        <v>43607</v>
      </c>
      <c r="B1604" s="3">
        <v>43607</v>
      </c>
      <c r="C1604" s="4">
        <v>43607</v>
      </c>
      <c r="D1604" s="9">
        <v>122015.59</v>
      </c>
    </row>
    <row r="1605" spans="1:4" thickTop="1" thickBot="1">
      <c r="A1605" s="24">
        <v>43608</v>
      </c>
      <c r="B1605" s="3">
        <v>43608</v>
      </c>
      <c r="C1605" s="4">
        <v>43608</v>
      </c>
      <c r="D1605" s="9">
        <v>119118.11</v>
      </c>
    </row>
    <row r="1606" spans="1:4" thickTop="1" thickBot="1">
      <c r="A1606" s="24">
        <v>43609</v>
      </c>
      <c r="B1606" s="3">
        <v>43609</v>
      </c>
      <c r="C1606" s="4">
        <v>43609</v>
      </c>
      <c r="D1606" s="9">
        <v>118924.765</v>
      </c>
    </row>
    <row r="1607" spans="1:4" thickTop="1" thickBot="1">
      <c r="A1607" s="24">
        <v>43610</v>
      </c>
      <c r="B1607" s="3">
        <v>43610</v>
      </c>
      <c r="C1607" s="4">
        <v>43610</v>
      </c>
      <c r="D1607" s="9">
        <v>104949.95</v>
      </c>
    </row>
    <row r="1608" spans="1:4" thickTop="1" thickBot="1">
      <c r="A1608" s="24">
        <v>43611</v>
      </c>
      <c r="B1608" s="3">
        <v>43611</v>
      </c>
      <c r="C1608" s="4">
        <v>43611</v>
      </c>
      <c r="D1608" s="9">
        <v>106153.43</v>
      </c>
    </row>
    <row r="1609" spans="1:4" thickTop="1" thickBot="1">
      <c r="A1609" s="24">
        <v>43612</v>
      </c>
      <c r="B1609" s="3">
        <v>43612</v>
      </c>
      <c r="C1609" s="4">
        <v>43612</v>
      </c>
      <c r="D1609" s="9">
        <v>130229.295</v>
      </c>
    </row>
    <row r="1610" spans="1:4" thickTop="1" thickBot="1">
      <c r="A1610" s="24">
        <v>43613</v>
      </c>
      <c r="B1610" s="3">
        <v>43613</v>
      </c>
      <c r="C1610" s="4">
        <v>43613</v>
      </c>
      <c r="D1610" s="9">
        <v>133799.655</v>
      </c>
    </row>
    <row r="1611" spans="1:4" thickTop="1" thickBot="1">
      <c r="A1611" s="24">
        <v>43614</v>
      </c>
      <c r="B1611" s="3">
        <v>43614</v>
      </c>
      <c r="C1611" s="4">
        <v>43614</v>
      </c>
      <c r="D1611" s="9">
        <v>136301.49</v>
      </c>
    </row>
    <row r="1612" spans="1:4" thickTop="1" thickBot="1">
      <c r="A1612" s="24">
        <v>43615</v>
      </c>
      <c r="B1612" s="3">
        <v>43615</v>
      </c>
      <c r="C1612" s="4">
        <v>43615</v>
      </c>
      <c r="D1612" s="9">
        <v>138857.13500000001</v>
      </c>
    </row>
    <row r="1613" spans="1:4" thickTop="1" thickBot="1">
      <c r="A1613" s="24">
        <v>43616</v>
      </c>
      <c r="B1613" s="3">
        <v>43616</v>
      </c>
      <c r="C1613" s="4">
        <v>43616</v>
      </c>
      <c r="D1613" s="9">
        <v>133869.14000000001</v>
      </c>
    </row>
    <row r="1614" spans="1:4" thickTop="1" thickBot="1">
      <c r="A1614" s="24">
        <v>43617</v>
      </c>
      <c r="B1614" s="3">
        <v>43617</v>
      </c>
      <c r="C1614" s="4">
        <v>43617</v>
      </c>
      <c r="D1614" s="9">
        <v>120653.435</v>
      </c>
    </row>
    <row r="1615" spans="1:4" thickTop="1" thickBot="1">
      <c r="A1615" s="24">
        <v>43618</v>
      </c>
      <c r="B1615" s="3">
        <v>43618</v>
      </c>
      <c r="C1615" s="4">
        <v>43618</v>
      </c>
      <c r="D1615" s="9">
        <v>118086.93</v>
      </c>
    </row>
    <row r="1616" spans="1:4" thickTop="1" thickBot="1">
      <c r="A1616" s="24">
        <v>43619</v>
      </c>
      <c r="B1616" s="3">
        <v>43619</v>
      </c>
      <c r="C1616" s="4">
        <v>43619</v>
      </c>
      <c r="D1616" s="9">
        <v>135437.85</v>
      </c>
    </row>
    <row r="1617" spans="1:4" thickTop="1" thickBot="1">
      <c r="A1617" s="24">
        <v>43620</v>
      </c>
      <c r="B1617" s="3">
        <v>43620</v>
      </c>
      <c r="C1617" s="4">
        <v>43620</v>
      </c>
      <c r="D1617" s="9">
        <v>136149.125</v>
      </c>
    </row>
    <row r="1618" spans="1:4" thickTop="1" thickBot="1">
      <c r="A1618" s="24">
        <v>43621</v>
      </c>
      <c r="B1618" s="3">
        <v>43621</v>
      </c>
      <c r="C1618" s="4">
        <v>43621</v>
      </c>
      <c r="D1618" s="9">
        <v>137844.815</v>
      </c>
    </row>
    <row r="1619" spans="1:4" thickTop="1" thickBot="1">
      <c r="A1619" s="24">
        <v>43622</v>
      </c>
      <c r="B1619" s="3">
        <v>43622</v>
      </c>
      <c r="C1619" s="4">
        <v>43622</v>
      </c>
      <c r="D1619" s="9">
        <v>134971.77499999999</v>
      </c>
    </row>
    <row r="1620" spans="1:4" thickTop="1" thickBot="1">
      <c r="A1620" s="24">
        <v>43623</v>
      </c>
      <c r="B1620" s="3">
        <v>43623</v>
      </c>
      <c r="C1620" s="4">
        <v>43623</v>
      </c>
      <c r="D1620" s="9">
        <v>132003.44</v>
      </c>
    </row>
    <row r="1621" spans="1:4" thickTop="1" thickBot="1">
      <c r="A1621" s="24">
        <v>43624</v>
      </c>
      <c r="B1621" s="3">
        <v>43624</v>
      </c>
      <c r="C1621" s="4">
        <v>43624</v>
      </c>
      <c r="D1621" s="9">
        <v>117243.63</v>
      </c>
    </row>
    <row r="1622" spans="1:4" thickTop="1" thickBot="1">
      <c r="A1622" s="24">
        <v>43625</v>
      </c>
      <c r="B1622" s="3">
        <v>43625</v>
      </c>
      <c r="C1622" s="4">
        <v>43625</v>
      </c>
      <c r="D1622" s="9">
        <v>110669.42</v>
      </c>
    </row>
    <row r="1623" spans="1:4" thickTop="1" thickBot="1">
      <c r="A1623" s="24">
        <v>43626</v>
      </c>
      <c r="B1623" s="3">
        <v>43626</v>
      </c>
      <c r="C1623" s="4">
        <v>43626</v>
      </c>
      <c r="D1623" s="9">
        <v>108133.03</v>
      </c>
    </row>
    <row r="1624" spans="1:4" thickTop="1" thickBot="1">
      <c r="A1624" s="24">
        <v>43627</v>
      </c>
      <c r="B1624" s="3">
        <v>43627</v>
      </c>
      <c r="C1624" s="4">
        <v>43627</v>
      </c>
      <c r="D1624" s="9">
        <v>122760.92</v>
      </c>
    </row>
    <row r="1625" spans="1:4" thickTop="1" thickBot="1">
      <c r="A1625" s="24">
        <v>43628</v>
      </c>
      <c r="B1625" s="3">
        <v>43628</v>
      </c>
      <c r="C1625" s="4">
        <v>43628</v>
      </c>
      <c r="D1625" s="9">
        <v>128127.75</v>
      </c>
    </row>
    <row r="1626" spans="1:4" thickTop="1" thickBot="1">
      <c r="A1626" s="24">
        <v>43629</v>
      </c>
      <c r="B1626" s="3">
        <v>43629</v>
      </c>
      <c r="C1626" s="4">
        <v>43629</v>
      </c>
      <c r="D1626" s="9">
        <v>128535.19</v>
      </c>
    </row>
    <row r="1627" spans="1:4" thickTop="1" thickBot="1">
      <c r="A1627" s="24">
        <v>43630</v>
      </c>
      <c r="B1627" s="3">
        <v>43630</v>
      </c>
      <c r="C1627" s="4">
        <v>43630</v>
      </c>
      <c r="D1627" s="9">
        <v>128153.19500000001</v>
      </c>
    </row>
    <row r="1628" spans="1:4" thickTop="1" thickBot="1">
      <c r="A1628" s="24">
        <v>43631</v>
      </c>
      <c r="B1628" s="3">
        <v>43631</v>
      </c>
      <c r="C1628" s="4">
        <v>43631</v>
      </c>
      <c r="D1628" s="9">
        <v>121097.845</v>
      </c>
    </row>
    <row r="1629" spans="1:4" thickTop="1" thickBot="1">
      <c r="A1629" s="24">
        <v>43632</v>
      </c>
      <c r="B1629" s="3">
        <v>43632</v>
      </c>
      <c r="C1629" s="4">
        <v>43632</v>
      </c>
      <c r="D1629" s="9">
        <v>116811.39</v>
      </c>
    </row>
    <row r="1630" spans="1:4" thickTop="1" thickBot="1">
      <c r="A1630" s="24">
        <v>43633</v>
      </c>
      <c r="B1630" s="3">
        <v>43633</v>
      </c>
      <c r="C1630" s="4">
        <v>43633</v>
      </c>
      <c r="D1630" s="9">
        <v>129972.91499999999</v>
      </c>
    </row>
    <row r="1631" spans="1:4" thickTop="1" thickBot="1">
      <c r="A1631" s="24">
        <v>43634</v>
      </c>
      <c r="B1631" s="3">
        <v>43634</v>
      </c>
      <c r="C1631" s="4">
        <v>43634</v>
      </c>
      <c r="D1631" s="9">
        <v>137922.22</v>
      </c>
    </row>
    <row r="1632" spans="1:4" thickTop="1" thickBot="1">
      <c r="A1632" s="24">
        <v>43635</v>
      </c>
      <c r="B1632" s="3">
        <v>43635</v>
      </c>
      <c r="C1632" s="4">
        <v>43635</v>
      </c>
      <c r="D1632" s="9">
        <v>144737.12</v>
      </c>
    </row>
    <row r="1633" spans="1:4" thickTop="1" thickBot="1">
      <c r="A1633" s="24">
        <v>43636</v>
      </c>
      <c r="B1633" s="3">
        <v>43636</v>
      </c>
      <c r="C1633" s="4">
        <v>43636</v>
      </c>
      <c r="D1633" s="9">
        <v>148609.595</v>
      </c>
    </row>
    <row r="1634" spans="1:4" thickTop="1" thickBot="1">
      <c r="A1634" s="24">
        <v>43637</v>
      </c>
      <c r="B1634" s="3">
        <v>43637</v>
      </c>
      <c r="C1634" s="4">
        <v>43637</v>
      </c>
      <c r="D1634" s="9">
        <v>144504.32999999999</v>
      </c>
    </row>
    <row r="1635" spans="1:4" thickTop="1" thickBot="1">
      <c r="A1635" s="24">
        <v>43638</v>
      </c>
      <c r="B1635" s="3">
        <v>43638</v>
      </c>
      <c r="C1635" s="4">
        <v>43638</v>
      </c>
      <c r="D1635" s="9">
        <v>132829.29</v>
      </c>
    </row>
    <row r="1636" spans="1:4" thickTop="1" thickBot="1">
      <c r="A1636" s="24">
        <v>43639</v>
      </c>
      <c r="B1636" s="3">
        <v>43639</v>
      </c>
      <c r="C1636" s="4">
        <v>43639</v>
      </c>
      <c r="D1636" s="9">
        <v>133525.32</v>
      </c>
    </row>
    <row r="1637" spans="1:4" thickTop="1" thickBot="1">
      <c r="A1637" s="24">
        <v>43640</v>
      </c>
      <c r="B1637" s="3">
        <v>43640</v>
      </c>
      <c r="C1637" s="4">
        <v>43640</v>
      </c>
      <c r="D1637" s="9">
        <v>146856.79999999999</v>
      </c>
    </row>
    <row r="1638" spans="1:4" thickTop="1" thickBot="1">
      <c r="A1638" s="24">
        <v>43641</v>
      </c>
      <c r="B1638" s="3">
        <v>43641</v>
      </c>
      <c r="C1638" s="4">
        <v>43641</v>
      </c>
      <c r="D1638" s="9">
        <v>145807.25</v>
      </c>
    </row>
    <row r="1639" spans="1:4" thickTop="1" thickBot="1">
      <c r="A1639" s="24">
        <v>43642</v>
      </c>
      <c r="B1639" s="3">
        <v>43642</v>
      </c>
      <c r="C1639" s="4">
        <v>43642</v>
      </c>
      <c r="D1639" s="9">
        <v>139351.56</v>
      </c>
    </row>
    <row r="1640" spans="1:4" thickTop="1" thickBot="1">
      <c r="A1640" s="24">
        <v>43643</v>
      </c>
      <c r="B1640" s="3">
        <v>43643</v>
      </c>
      <c r="C1640" s="4">
        <v>43643</v>
      </c>
      <c r="D1640" s="9">
        <v>131023.66</v>
      </c>
    </row>
    <row r="1641" spans="1:4" thickTop="1" thickBot="1">
      <c r="A1641" s="24">
        <v>43644</v>
      </c>
      <c r="B1641" s="3">
        <v>43644</v>
      </c>
      <c r="C1641" s="4">
        <v>43644</v>
      </c>
      <c r="D1641" s="9">
        <v>123546.62</v>
      </c>
    </row>
    <row r="1642" spans="1:4" thickTop="1" thickBot="1">
      <c r="A1642" s="24">
        <v>43645</v>
      </c>
      <c r="B1642" s="3">
        <v>43645</v>
      </c>
      <c r="C1642" s="4">
        <v>43645</v>
      </c>
      <c r="D1642" s="9">
        <v>117924.13</v>
      </c>
    </row>
    <row r="1643" spans="1:4" thickTop="1" thickBot="1">
      <c r="A1643" s="24">
        <v>43646</v>
      </c>
      <c r="B1643" s="3">
        <v>43646</v>
      </c>
      <c r="C1643" s="4">
        <v>43646</v>
      </c>
      <c r="D1643" s="9">
        <v>116150.91499999999</v>
      </c>
    </row>
    <row r="1644" spans="1:4" thickTop="1" thickBot="1">
      <c r="A1644" s="24">
        <v>43647</v>
      </c>
      <c r="B1644" s="3">
        <v>43647</v>
      </c>
      <c r="C1644" s="4">
        <v>43647</v>
      </c>
      <c r="D1644" s="9">
        <v>130565.58</v>
      </c>
    </row>
    <row r="1645" spans="1:4" thickTop="1" thickBot="1">
      <c r="A1645" s="24">
        <v>43648</v>
      </c>
      <c r="B1645" s="3">
        <v>43648</v>
      </c>
      <c r="C1645" s="4">
        <v>43648</v>
      </c>
      <c r="D1645" s="9">
        <v>135866.75</v>
      </c>
    </row>
    <row r="1646" spans="1:4" thickTop="1" thickBot="1">
      <c r="A1646" s="24">
        <v>43649</v>
      </c>
      <c r="B1646" s="3">
        <v>43649</v>
      </c>
      <c r="C1646" s="4">
        <v>43649</v>
      </c>
      <c r="D1646" s="9">
        <v>137327.70000000001</v>
      </c>
    </row>
    <row r="1647" spans="1:4" thickTop="1" thickBot="1">
      <c r="A1647" s="24">
        <v>43650</v>
      </c>
      <c r="B1647" s="3">
        <v>43650</v>
      </c>
      <c r="C1647" s="4">
        <v>43650</v>
      </c>
      <c r="D1647" s="9">
        <v>135182.72500000001</v>
      </c>
    </row>
    <row r="1648" spans="1:4" thickTop="1" thickBot="1">
      <c r="A1648" s="24">
        <v>43651</v>
      </c>
      <c r="B1648" s="3">
        <v>43651</v>
      </c>
      <c r="C1648" s="4">
        <v>43651</v>
      </c>
      <c r="D1648" s="9">
        <v>132774.29500000001</v>
      </c>
    </row>
    <row r="1649" spans="1:4" thickTop="1" thickBot="1">
      <c r="A1649" s="24">
        <v>43652</v>
      </c>
      <c r="B1649" s="3">
        <v>43652</v>
      </c>
      <c r="C1649" s="4">
        <v>43652</v>
      </c>
      <c r="D1649" s="9">
        <v>114660.9</v>
      </c>
    </row>
    <row r="1650" spans="1:4" thickTop="1" thickBot="1">
      <c r="A1650" s="24">
        <v>43653</v>
      </c>
      <c r="B1650" s="3">
        <v>43653</v>
      </c>
      <c r="C1650" s="4">
        <v>43653</v>
      </c>
      <c r="D1650" s="9">
        <v>114469.88</v>
      </c>
    </row>
    <row r="1651" spans="1:4" thickTop="1" thickBot="1">
      <c r="A1651" s="24">
        <v>43654</v>
      </c>
      <c r="B1651" s="3">
        <v>43654</v>
      </c>
      <c r="C1651" s="4">
        <v>43654</v>
      </c>
      <c r="D1651" s="9">
        <v>127307.26</v>
      </c>
    </row>
    <row r="1652" spans="1:4" thickTop="1" thickBot="1">
      <c r="A1652" s="24">
        <v>43655</v>
      </c>
      <c r="B1652" s="3">
        <v>43655</v>
      </c>
      <c r="C1652" s="4">
        <v>43655</v>
      </c>
      <c r="D1652" s="9">
        <v>133803.98499999999</v>
      </c>
    </row>
    <row r="1653" spans="1:4" thickTop="1" thickBot="1">
      <c r="A1653" s="24">
        <v>43656</v>
      </c>
      <c r="B1653" s="3">
        <v>43656</v>
      </c>
      <c r="C1653" s="4">
        <v>43656</v>
      </c>
      <c r="D1653" s="9">
        <v>127092.715</v>
      </c>
    </row>
    <row r="1654" spans="1:4" thickTop="1" thickBot="1">
      <c r="A1654" s="24">
        <v>43657</v>
      </c>
      <c r="B1654" s="3">
        <v>43657</v>
      </c>
      <c r="C1654" s="4">
        <v>43657</v>
      </c>
      <c r="D1654" s="9">
        <v>133131.51999999999</v>
      </c>
    </row>
    <row r="1655" spans="1:4" thickTop="1" thickBot="1">
      <c r="A1655" s="24">
        <v>43658</v>
      </c>
      <c r="B1655" s="3">
        <v>43658</v>
      </c>
      <c r="C1655" s="4">
        <v>43658</v>
      </c>
      <c r="D1655" s="9">
        <v>128384.14</v>
      </c>
    </row>
    <row r="1656" spans="1:4" thickTop="1" thickBot="1">
      <c r="A1656" s="24">
        <v>43659</v>
      </c>
      <c r="B1656" s="3">
        <v>43659</v>
      </c>
      <c r="C1656" s="4">
        <v>43659</v>
      </c>
      <c r="D1656" s="9">
        <v>123954.31</v>
      </c>
    </row>
    <row r="1657" spans="1:4" thickTop="1" thickBot="1">
      <c r="A1657" s="24">
        <v>43660</v>
      </c>
      <c r="B1657" s="3">
        <v>43660</v>
      </c>
      <c r="C1657" s="4">
        <v>43660</v>
      </c>
      <c r="D1657" s="9">
        <v>123740.265</v>
      </c>
    </row>
    <row r="1658" spans="1:4" thickTop="1" thickBot="1">
      <c r="A1658" s="24">
        <v>43661</v>
      </c>
      <c r="B1658" s="3">
        <v>43661</v>
      </c>
      <c r="C1658" s="4">
        <v>43661</v>
      </c>
      <c r="D1658" s="9">
        <v>131739.20000000001</v>
      </c>
    </row>
    <row r="1659" spans="1:4" thickTop="1" thickBot="1">
      <c r="A1659" s="24">
        <v>43662</v>
      </c>
      <c r="B1659" s="3">
        <v>43662</v>
      </c>
      <c r="C1659" s="4">
        <v>43662</v>
      </c>
      <c r="D1659" s="9">
        <v>132941.76999999999</v>
      </c>
    </row>
    <row r="1660" spans="1:4" thickTop="1" thickBot="1">
      <c r="A1660" s="24">
        <v>43663</v>
      </c>
      <c r="B1660" s="3">
        <v>43663</v>
      </c>
      <c r="C1660" s="4">
        <v>43663</v>
      </c>
      <c r="D1660" s="9">
        <v>135339.82</v>
      </c>
    </row>
    <row r="1661" spans="1:4" thickTop="1" thickBot="1">
      <c r="A1661" s="24">
        <v>43664</v>
      </c>
      <c r="B1661" s="3">
        <v>43664</v>
      </c>
      <c r="C1661" s="4">
        <v>43664</v>
      </c>
      <c r="D1661" s="9">
        <v>134119.14000000001</v>
      </c>
    </row>
    <row r="1662" spans="1:4" thickTop="1" thickBot="1">
      <c r="A1662" s="24">
        <v>43665</v>
      </c>
      <c r="B1662" s="3">
        <v>43665</v>
      </c>
      <c r="C1662" s="4">
        <v>43665</v>
      </c>
      <c r="D1662" s="9">
        <v>132101.85999999999</v>
      </c>
    </row>
    <row r="1663" spans="1:4" thickTop="1" thickBot="1">
      <c r="A1663" s="24">
        <v>43666</v>
      </c>
      <c r="B1663" s="3">
        <v>43666</v>
      </c>
      <c r="C1663" s="4">
        <v>43666</v>
      </c>
      <c r="D1663" s="9">
        <v>111288.905</v>
      </c>
    </row>
    <row r="1664" spans="1:4" thickTop="1" thickBot="1">
      <c r="A1664" s="24">
        <v>43667</v>
      </c>
      <c r="B1664" s="3">
        <v>43667</v>
      </c>
      <c r="C1664" s="4">
        <v>43667</v>
      </c>
      <c r="D1664" s="9">
        <v>111293.15</v>
      </c>
    </row>
    <row r="1665" spans="1:4" thickTop="1" thickBot="1">
      <c r="A1665" s="24">
        <v>43668</v>
      </c>
      <c r="B1665" s="3">
        <v>43668</v>
      </c>
      <c r="C1665" s="4">
        <v>43668</v>
      </c>
      <c r="D1665" s="9">
        <v>123618.42</v>
      </c>
    </row>
    <row r="1666" spans="1:4" thickTop="1" thickBot="1">
      <c r="A1666" s="24">
        <v>43669</v>
      </c>
      <c r="B1666" s="3">
        <v>43669</v>
      </c>
      <c r="C1666" s="4">
        <v>43669</v>
      </c>
      <c r="D1666" s="9">
        <v>129008.62</v>
      </c>
    </row>
    <row r="1667" spans="1:4" thickTop="1" thickBot="1">
      <c r="A1667" s="24">
        <v>43670</v>
      </c>
      <c r="B1667" s="3">
        <v>43670</v>
      </c>
      <c r="C1667" s="4">
        <v>43670</v>
      </c>
      <c r="D1667" s="9">
        <v>135782.54500000001</v>
      </c>
    </row>
    <row r="1668" spans="1:4" thickTop="1" thickBot="1">
      <c r="A1668" s="24">
        <v>43671</v>
      </c>
      <c r="B1668" s="3">
        <v>43671</v>
      </c>
      <c r="C1668" s="4">
        <v>43671</v>
      </c>
      <c r="D1668" s="9">
        <v>132940.63</v>
      </c>
    </row>
    <row r="1669" spans="1:4" thickTop="1" thickBot="1">
      <c r="A1669" s="24">
        <v>43672</v>
      </c>
      <c r="B1669" s="3">
        <v>43672</v>
      </c>
      <c r="C1669" s="4">
        <v>43672</v>
      </c>
      <c r="D1669" s="9">
        <v>136493.13</v>
      </c>
    </row>
    <row r="1670" spans="1:4" thickTop="1" thickBot="1">
      <c r="A1670" s="24">
        <v>43673</v>
      </c>
      <c r="B1670" s="3">
        <v>43673</v>
      </c>
      <c r="C1670" s="4">
        <v>43673</v>
      </c>
      <c r="D1670" s="9">
        <v>121958.69</v>
      </c>
    </row>
    <row r="1671" spans="1:4" thickTop="1" thickBot="1">
      <c r="A1671" s="24">
        <v>43674</v>
      </c>
      <c r="B1671" s="3">
        <v>43674</v>
      </c>
      <c r="C1671" s="4">
        <v>43674</v>
      </c>
      <c r="D1671" s="9">
        <v>118413.13499999999</v>
      </c>
    </row>
    <row r="1672" spans="1:4" thickTop="1" thickBot="1">
      <c r="A1672" s="24">
        <v>43675</v>
      </c>
      <c r="B1672" s="3">
        <v>43675</v>
      </c>
      <c r="C1672" s="4">
        <v>43675</v>
      </c>
      <c r="D1672" s="9">
        <v>133205.18</v>
      </c>
    </row>
    <row r="1673" spans="1:4" thickTop="1" thickBot="1">
      <c r="A1673" s="24">
        <v>43676</v>
      </c>
      <c r="B1673" s="3">
        <v>43676</v>
      </c>
      <c r="C1673" s="4">
        <v>43676</v>
      </c>
      <c r="D1673" s="9">
        <v>138858.04500000001</v>
      </c>
    </row>
    <row r="1674" spans="1:4" thickTop="1" thickBot="1">
      <c r="A1674" s="24">
        <v>43677</v>
      </c>
      <c r="B1674" s="3">
        <v>43677</v>
      </c>
      <c r="C1674" s="4">
        <v>43677</v>
      </c>
      <c r="D1674" s="9">
        <v>140275.82999999999</v>
      </c>
    </row>
    <row r="1675" spans="1:4" thickTop="1" thickBot="1">
      <c r="A1675" s="24">
        <v>43678</v>
      </c>
      <c r="B1675" s="3">
        <v>43678</v>
      </c>
      <c r="C1675" s="4">
        <v>43678</v>
      </c>
      <c r="D1675" s="9">
        <v>137651.13500000001</v>
      </c>
    </row>
    <row r="1676" spans="1:4" thickTop="1" thickBot="1">
      <c r="A1676" s="24">
        <v>43679</v>
      </c>
      <c r="B1676" s="3">
        <v>43679</v>
      </c>
      <c r="C1676" s="4">
        <v>43679</v>
      </c>
      <c r="D1676" s="9">
        <v>135633.89000000001</v>
      </c>
    </row>
    <row r="1677" spans="1:4" thickTop="1" thickBot="1">
      <c r="A1677" s="24">
        <v>43680</v>
      </c>
      <c r="B1677" s="3">
        <v>43680</v>
      </c>
      <c r="C1677" s="4">
        <v>43680</v>
      </c>
      <c r="D1677" s="9">
        <v>119933.7</v>
      </c>
    </row>
    <row r="1678" spans="1:4" thickTop="1" thickBot="1">
      <c r="A1678" s="24">
        <v>43681</v>
      </c>
      <c r="B1678" s="3">
        <v>43681</v>
      </c>
      <c r="C1678" s="4">
        <v>43681</v>
      </c>
      <c r="D1678" s="9">
        <v>120350.215</v>
      </c>
    </row>
    <row r="1679" spans="1:4" thickTop="1" thickBot="1">
      <c r="A1679" s="24">
        <v>43682</v>
      </c>
      <c r="B1679" s="3">
        <v>43682</v>
      </c>
      <c r="C1679" s="4">
        <v>43682</v>
      </c>
      <c r="D1679" s="9">
        <v>125652.05499999999</v>
      </c>
    </row>
    <row r="1680" spans="1:4" thickTop="1" thickBot="1">
      <c r="A1680" s="24">
        <v>43683</v>
      </c>
      <c r="B1680" s="3">
        <v>43683</v>
      </c>
      <c r="C1680" s="4">
        <v>43683</v>
      </c>
      <c r="D1680" s="9">
        <v>132120.39000000001</v>
      </c>
    </row>
    <row r="1681" spans="1:4" thickTop="1" thickBot="1">
      <c r="A1681" s="24">
        <v>43684</v>
      </c>
      <c r="B1681" s="3">
        <v>43684</v>
      </c>
      <c r="C1681" s="4">
        <v>43684</v>
      </c>
      <c r="D1681" s="9">
        <v>136315.38</v>
      </c>
    </row>
    <row r="1682" spans="1:4" thickTop="1" thickBot="1">
      <c r="A1682" s="24">
        <v>43685</v>
      </c>
      <c r="B1682" s="3">
        <v>43685</v>
      </c>
      <c r="C1682" s="4">
        <v>43685</v>
      </c>
      <c r="D1682" s="9">
        <v>133004.73000000001</v>
      </c>
    </row>
    <row r="1683" spans="1:4" thickTop="1" thickBot="1">
      <c r="A1683" s="24">
        <v>43686</v>
      </c>
      <c r="B1683" s="3">
        <v>43686</v>
      </c>
      <c r="C1683" s="4">
        <v>43686</v>
      </c>
      <c r="D1683" s="9">
        <v>142555.10500000001</v>
      </c>
    </row>
    <row r="1684" spans="1:4" thickTop="1" thickBot="1">
      <c r="A1684" s="24">
        <v>43687</v>
      </c>
      <c r="B1684" s="3">
        <v>43687</v>
      </c>
      <c r="C1684" s="4">
        <v>43687</v>
      </c>
      <c r="D1684" s="9">
        <v>128554.605</v>
      </c>
    </row>
    <row r="1685" spans="1:4" thickTop="1" thickBot="1">
      <c r="A1685" s="24">
        <v>43688</v>
      </c>
      <c r="B1685" s="3">
        <v>43688</v>
      </c>
      <c r="C1685" s="4">
        <v>43688</v>
      </c>
      <c r="D1685" s="9">
        <v>121028.325</v>
      </c>
    </row>
    <row r="1686" spans="1:4" thickTop="1" thickBot="1">
      <c r="A1686" s="24">
        <v>43689</v>
      </c>
      <c r="B1686" s="3">
        <v>43689</v>
      </c>
      <c r="C1686" s="4">
        <v>43689</v>
      </c>
      <c r="D1686" s="9">
        <v>136683.4</v>
      </c>
    </row>
    <row r="1687" spans="1:4" thickTop="1" thickBot="1">
      <c r="A1687" s="24">
        <v>43690</v>
      </c>
      <c r="B1687" s="3">
        <v>43690</v>
      </c>
      <c r="C1687" s="4">
        <v>43690</v>
      </c>
      <c r="D1687" s="9">
        <v>141474.26500000001</v>
      </c>
    </row>
    <row r="1688" spans="1:4" thickTop="1" thickBot="1">
      <c r="A1688" s="24">
        <v>43691</v>
      </c>
      <c r="B1688" s="3">
        <v>43691</v>
      </c>
      <c r="C1688" s="4">
        <v>43691</v>
      </c>
      <c r="D1688" s="9">
        <v>134681.435</v>
      </c>
    </row>
    <row r="1689" spans="1:4" thickTop="1" thickBot="1">
      <c r="A1689" s="24">
        <v>43692</v>
      </c>
      <c r="B1689" s="3">
        <v>43692</v>
      </c>
      <c r="C1689" s="4">
        <v>43692</v>
      </c>
      <c r="D1689" s="9">
        <v>128119.715</v>
      </c>
    </row>
    <row r="1690" spans="1:4" thickTop="1" thickBot="1">
      <c r="A1690" s="24">
        <v>43693</v>
      </c>
      <c r="B1690" s="3">
        <v>43693</v>
      </c>
      <c r="C1690" s="4">
        <v>43693</v>
      </c>
      <c r="D1690" s="9">
        <v>129781.155</v>
      </c>
    </row>
    <row r="1691" spans="1:4" thickTop="1" thickBot="1">
      <c r="A1691" s="24">
        <v>43694</v>
      </c>
      <c r="B1691" s="3">
        <v>43694</v>
      </c>
      <c r="C1691" s="4">
        <v>43694</v>
      </c>
      <c r="D1691" s="9">
        <v>115460.6</v>
      </c>
    </row>
    <row r="1692" spans="1:4" thickTop="1" thickBot="1">
      <c r="A1692" s="24">
        <v>43695</v>
      </c>
      <c r="B1692" s="3">
        <v>43695</v>
      </c>
      <c r="C1692" s="4">
        <v>43695</v>
      </c>
      <c r="D1692" s="9">
        <v>110816.375</v>
      </c>
    </row>
    <row r="1693" spans="1:4" thickTop="1" thickBot="1">
      <c r="A1693" s="24">
        <v>43696</v>
      </c>
      <c r="B1693" s="3">
        <v>43696</v>
      </c>
      <c r="C1693" s="4">
        <v>43696</v>
      </c>
      <c r="D1693" s="9">
        <v>131067.25</v>
      </c>
    </row>
    <row r="1694" spans="1:4" thickTop="1" thickBot="1">
      <c r="A1694" s="24">
        <v>43697</v>
      </c>
      <c r="B1694" s="3">
        <v>43697</v>
      </c>
      <c r="C1694" s="4">
        <v>43697</v>
      </c>
      <c r="D1694" s="9">
        <v>131438.54999999999</v>
      </c>
    </row>
    <row r="1695" spans="1:4" thickTop="1" thickBot="1">
      <c r="A1695" s="24">
        <v>43698</v>
      </c>
      <c r="B1695" s="3">
        <v>43698</v>
      </c>
      <c r="C1695" s="4">
        <v>43698</v>
      </c>
      <c r="D1695" s="9">
        <v>120747.08</v>
      </c>
    </row>
    <row r="1696" spans="1:4" thickTop="1" thickBot="1">
      <c r="A1696" s="24">
        <v>43699</v>
      </c>
      <c r="B1696" s="3">
        <v>43699</v>
      </c>
      <c r="C1696" s="4">
        <v>43699</v>
      </c>
      <c r="D1696" s="9">
        <v>127697.99</v>
      </c>
    </row>
    <row r="1697" spans="1:4" thickTop="1" thickBot="1">
      <c r="A1697" s="24">
        <v>43700</v>
      </c>
      <c r="B1697" s="3">
        <v>43700</v>
      </c>
      <c r="C1697" s="4">
        <v>43700</v>
      </c>
      <c r="D1697" s="9">
        <v>126763.36500000001</v>
      </c>
    </row>
    <row r="1698" spans="1:4" thickTop="1" thickBot="1">
      <c r="A1698" s="24">
        <v>43701</v>
      </c>
      <c r="B1698" s="3">
        <v>43701</v>
      </c>
      <c r="C1698" s="4">
        <v>43701</v>
      </c>
      <c r="D1698" s="9">
        <v>107303.47500000001</v>
      </c>
    </row>
    <row r="1699" spans="1:4" thickTop="1" thickBot="1">
      <c r="A1699" s="24">
        <v>43702</v>
      </c>
      <c r="B1699" s="3">
        <v>43702</v>
      </c>
      <c r="C1699" s="4">
        <v>43702</v>
      </c>
      <c r="D1699" s="9">
        <v>113980.3</v>
      </c>
    </row>
    <row r="1700" spans="1:4" thickTop="1" thickBot="1">
      <c r="A1700" s="24">
        <v>43703</v>
      </c>
      <c r="B1700" s="3">
        <v>43703</v>
      </c>
      <c r="C1700" s="4">
        <v>43703</v>
      </c>
      <c r="D1700" s="9">
        <v>132704.36499999999</v>
      </c>
    </row>
    <row r="1701" spans="1:4" thickTop="1" thickBot="1">
      <c r="A1701" s="24">
        <v>43704</v>
      </c>
      <c r="B1701" s="3">
        <v>43704</v>
      </c>
      <c r="C1701" s="4">
        <v>43704</v>
      </c>
      <c r="D1701" s="9">
        <v>130964.88499999999</v>
      </c>
    </row>
    <row r="1702" spans="1:4" thickTop="1" thickBot="1">
      <c r="A1702" s="24">
        <v>43705</v>
      </c>
      <c r="B1702" s="3">
        <v>43705</v>
      </c>
      <c r="C1702" s="4">
        <v>43705</v>
      </c>
      <c r="D1702" s="9">
        <v>137660.94</v>
      </c>
    </row>
    <row r="1703" spans="1:4" thickTop="1" thickBot="1">
      <c r="A1703" s="24">
        <v>43706</v>
      </c>
      <c r="B1703" s="3">
        <v>43706</v>
      </c>
      <c r="C1703" s="4">
        <v>43706</v>
      </c>
      <c r="D1703" s="9">
        <v>134233.345</v>
      </c>
    </row>
    <row r="1704" spans="1:4" thickTop="1" thickBot="1">
      <c r="A1704" s="24">
        <v>43707</v>
      </c>
      <c r="B1704" s="3">
        <v>43707</v>
      </c>
      <c r="C1704" s="4">
        <v>43707</v>
      </c>
      <c r="D1704" s="9">
        <v>131871.07999999999</v>
      </c>
    </row>
    <row r="1705" spans="1:4" thickTop="1" thickBot="1">
      <c r="A1705" s="24">
        <v>43708</v>
      </c>
      <c r="B1705" s="3">
        <v>43708</v>
      </c>
      <c r="C1705" s="4">
        <v>43708</v>
      </c>
      <c r="D1705" s="9">
        <v>107616.03</v>
      </c>
    </row>
    <row r="1706" spans="1:4" thickTop="1" thickBot="1">
      <c r="A1706" s="24">
        <v>43709</v>
      </c>
      <c r="B1706" s="3">
        <v>43709</v>
      </c>
      <c r="C1706" s="4">
        <v>43709</v>
      </c>
      <c r="D1706" s="9">
        <v>106779.47500000001</v>
      </c>
    </row>
    <row r="1707" spans="1:4" thickTop="1" thickBot="1">
      <c r="A1707" s="24">
        <v>43710</v>
      </c>
      <c r="B1707" s="3">
        <v>43710</v>
      </c>
      <c r="C1707" s="4">
        <v>43710</v>
      </c>
      <c r="D1707" s="9">
        <v>121697.38</v>
      </c>
    </row>
    <row r="1708" spans="1:4" thickTop="1" thickBot="1">
      <c r="A1708" s="24">
        <v>43711</v>
      </c>
      <c r="B1708" s="3">
        <v>43711</v>
      </c>
      <c r="C1708" s="4">
        <v>43711</v>
      </c>
      <c r="D1708" s="9">
        <v>118871.215</v>
      </c>
    </row>
    <row r="1709" spans="1:4" thickTop="1" thickBot="1">
      <c r="A1709" s="24">
        <v>43712</v>
      </c>
      <c r="B1709" s="3">
        <v>43712</v>
      </c>
      <c r="C1709" s="4">
        <v>43712</v>
      </c>
      <c r="D1709" s="9">
        <v>122652.81</v>
      </c>
    </row>
    <row r="1710" spans="1:4" thickTop="1" thickBot="1">
      <c r="A1710" s="24">
        <v>43713</v>
      </c>
      <c r="B1710" s="3">
        <v>43713</v>
      </c>
      <c r="C1710" s="4">
        <v>43713</v>
      </c>
      <c r="D1710" s="9">
        <v>120223.175</v>
      </c>
    </row>
    <row r="1711" spans="1:4" thickTop="1" thickBot="1">
      <c r="A1711" s="24">
        <v>43714</v>
      </c>
      <c r="B1711" s="3">
        <v>43714</v>
      </c>
      <c r="C1711" s="4">
        <v>43714</v>
      </c>
      <c r="D1711" s="9">
        <v>122222.69</v>
      </c>
    </row>
    <row r="1712" spans="1:4" thickTop="1" thickBot="1">
      <c r="A1712" s="24">
        <v>43715</v>
      </c>
      <c r="B1712" s="3">
        <v>43715</v>
      </c>
      <c r="C1712" s="4">
        <v>43715</v>
      </c>
      <c r="D1712" s="9">
        <v>115200.19</v>
      </c>
    </row>
    <row r="1713" spans="1:4" thickTop="1" thickBot="1">
      <c r="A1713" s="24">
        <v>43716</v>
      </c>
      <c r="B1713" s="3">
        <v>43716</v>
      </c>
      <c r="C1713" s="4">
        <v>43716</v>
      </c>
      <c r="D1713" s="9">
        <v>116999.07</v>
      </c>
    </row>
    <row r="1714" spans="1:4" thickTop="1" thickBot="1">
      <c r="A1714" s="24">
        <v>43717</v>
      </c>
      <c r="B1714" s="3">
        <v>43717</v>
      </c>
      <c r="C1714" s="4">
        <v>43717</v>
      </c>
      <c r="D1714" s="9">
        <v>130448.11500000001</v>
      </c>
    </row>
    <row r="1715" spans="1:4" thickTop="1" thickBot="1">
      <c r="A1715" s="24">
        <v>43718</v>
      </c>
      <c r="B1715" s="3">
        <v>43718</v>
      </c>
      <c r="C1715" s="4">
        <v>43718</v>
      </c>
      <c r="D1715" s="9">
        <v>131665.01500000001</v>
      </c>
    </row>
    <row r="1716" spans="1:4" thickTop="1" thickBot="1">
      <c r="A1716" s="24">
        <v>43719</v>
      </c>
      <c r="B1716" s="3">
        <v>43719</v>
      </c>
      <c r="C1716" s="4">
        <v>43719</v>
      </c>
      <c r="D1716" s="9">
        <v>121100.045</v>
      </c>
    </row>
    <row r="1717" spans="1:4" thickTop="1" thickBot="1">
      <c r="A1717" s="24">
        <v>43720</v>
      </c>
      <c r="B1717" s="3">
        <v>43720</v>
      </c>
      <c r="C1717" s="4">
        <v>43720</v>
      </c>
      <c r="D1717" s="9">
        <v>118723.07</v>
      </c>
    </row>
    <row r="1718" spans="1:4" thickTop="1" thickBot="1">
      <c r="A1718" s="24">
        <v>43721</v>
      </c>
      <c r="B1718" s="3">
        <v>43721</v>
      </c>
      <c r="C1718" s="4">
        <v>43721</v>
      </c>
      <c r="D1718" s="9">
        <v>120349.015</v>
      </c>
    </row>
    <row r="1719" spans="1:4" thickTop="1" thickBot="1">
      <c r="A1719" s="24">
        <v>43722</v>
      </c>
      <c r="B1719" s="3">
        <v>43722</v>
      </c>
      <c r="C1719" s="4">
        <v>43722</v>
      </c>
      <c r="D1719" s="9">
        <v>103500.955</v>
      </c>
    </row>
    <row r="1720" spans="1:4" thickTop="1" thickBot="1">
      <c r="A1720" s="24">
        <v>43723</v>
      </c>
      <c r="B1720" s="3">
        <v>43723</v>
      </c>
      <c r="C1720" s="4">
        <v>43723</v>
      </c>
      <c r="D1720" s="9">
        <v>105149.02</v>
      </c>
    </row>
    <row r="1721" spans="1:4" thickTop="1" thickBot="1">
      <c r="A1721" s="24">
        <v>43724</v>
      </c>
      <c r="B1721" s="3">
        <v>43724</v>
      </c>
      <c r="C1721" s="4">
        <v>43724</v>
      </c>
      <c r="D1721" s="9">
        <v>119362.235</v>
      </c>
    </row>
    <row r="1722" spans="1:4" thickTop="1" thickBot="1">
      <c r="A1722" s="24">
        <v>43725</v>
      </c>
      <c r="B1722" s="3">
        <v>43725</v>
      </c>
      <c r="C1722" s="4">
        <v>43725</v>
      </c>
      <c r="D1722" s="9">
        <v>124129.44</v>
      </c>
    </row>
    <row r="1723" spans="1:4" thickTop="1" thickBot="1">
      <c r="A1723" s="24">
        <v>43726</v>
      </c>
      <c r="B1723" s="3">
        <v>43726</v>
      </c>
      <c r="C1723" s="4">
        <v>43726</v>
      </c>
      <c r="D1723" s="9">
        <v>119715.705</v>
      </c>
    </row>
    <row r="1724" spans="1:4" thickTop="1" thickBot="1">
      <c r="A1724" s="24">
        <v>43727</v>
      </c>
      <c r="B1724" s="3">
        <v>43727</v>
      </c>
      <c r="C1724" s="4">
        <v>43727</v>
      </c>
      <c r="D1724" s="9">
        <v>108102.56</v>
      </c>
    </row>
    <row r="1725" spans="1:4" thickTop="1" thickBot="1">
      <c r="A1725" s="24">
        <v>43728</v>
      </c>
      <c r="B1725" s="3">
        <v>43728</v>
      </c>
      <c r="C1725" s="4">
        <v>43728</v>
      </c>
      <c r="D1725" s="9">
        <v>107222.345</v>
      </c>
    </row>
    <row r="1726" spans="1:4" thickTop="1" thickBot="1">
      <c r="A1726" s="24">
        <v>43729</v>
      </c>
      <c r="B1726" s="3">
        <v>43729</v>
      </c>
      <c r="C1726" s="4">
        <v>43729</v>
      </c>
      <c r="D1726" s="9">
        <v>101348.35</v>
      </c>
    </row>
    <row r="1727" spans="1:4" thickTop="1" thickBot="1">
      <c r="A1727" s="24">
        <v>43730</v>
      </c>
      <c r="B1727" s="3">
        <v>43730</v>
      </c>
      <c r="C1727" s="4">
        <v>43730</v>
      </c>
      <c r="D1727" s="9">
        <v>102386.52499999999</v>
      </c>
    </row>
    <row r="1728" spans="1:4" thickTop="1" thickBot="1">
      <c r="A1728" s="24">
        <v>43731</v>
      </c>
      <c r="B1728" s="3">
        <v>43731</v>
      </c>
      <c r="C1728" s="4">
        <v>43731</v>
      </c>
      <c r="D1728" s="9">
        <v>121862.88499999999</v>
      </c>
    </row>
    <row r="1729" spans="1:4" thickTop="1" thickBot="1">
      <c r="A1729" s="24">
        <v>43732</v>
      </c>
      <c r="B1729" s="3">
        <v>43732</v>
      </c>
      <c r="C1729" s="4">
        <v>43732</v>
      </c>
      <c r="D1729" s="9">
        <v>125787.33</v>
      </c>
    </row>
    <row r="1730" spans="1:4" thickTop="1" thickBot="1">
      <c r="A1730" s="24">
        <v>43733</v>
      </c>
      <c r="B1730" s="3">
        <v>43733</v>
      </c>
      <c r="C1730" s="4">
        <v>43733</v>
      </c>
      <c r="D1730" s="9">
        <v>124302.93</v>
      </c>
    </row>
    <row r="1731" spans="1:4" thickTop="1" thickBot="1">
      <c r="A1731" s="24">
        <v>43734</v>
      </c>
      <c r="B1731" s="3">
        <v>43734</v>
      </c>
      <c r="C1731" s="4">
        <v>43734</v>
      </c>
      <c r="D1731" s="9">
        <v>117320.175</v>
      </c>
    </row>
    <row r="1732" spans="1:4" thickTop="1" thickBot="1">
      <c r="A1732" s="24">
        <v>43735</v>
      </c>
      <c r="B1732" s="3">
        <v>43735</v>
      </c>
      <c r="C1732" s="4">
        <v>43735</v>
      </c>
      <c r="D1732" s="9">
        <v>106043.02</v>
      </c>
    </row>
    <row r="1733" spans="1:4" thickTop="1" thickBot="1">
      <c r="A1733" s="24">
        <v>43736</v>
      </c>
      <c r="B1733" s="3">
        <v>43736</v>
      </c>
      <c r="C1733" s="4">
        <v>43736</v>
      </c>
      <c r="D1733" s="9">
        <v>108762.31</v>
      </c>
    </row>
    <row r="1734" spans="1:4" thickTop="1" thickBot="1">
      <c r="A1734" s="24">
        <v>43737</v>
      </c>
      <c r="B1734" s="3">
        <v>43737</v>
      </c>
      <c r="C1734" s="4">
        <v>43737</v>
      </c>
      <c r="D1734" s="9">
        <v>104804.09</v>
      </c>
    </row>
    <row r="1735" spans="1:4" thickTop="1" thickBot="1">
      <c r="A1735" s="24">
        <v>43738</v>
      </c>
      <c r="B1735" s="3">
        <v>43738</v>
      </c>
      <c r="C1735" s="4">
        <v>43738</v>
      </c>
      <c r="D1735" s="9">
        <v>121770.82</v>
      </c>
    </row>
    <row r="1736" spans="1:4" thickTop="1" thickBot="1">
      <c r="A1736" s="24">
        <v>43739</v>
      </c>
      <c r="B1736" s="3">
        <v>43739</v>
      </c>
      <c r="C1736" s="4">
        <v>43739</v>
      </c>
      <c r="D1736" s="9">
        <v>117265.27499999999</v>
      </c>
    </row>
    <row r="1737" spans="1:4" thickTop="1" thickBot="1">
      <c r="A1737" s="24">
        <v>43740</v>
      </c>
      <c r="B1737" s="3">
        <v>43740</v>
      </c>
      <c r="C1737" s="4">
        <v>43740</v>
      </c>
      <c r="D1737" s="9">
        <v>110760.825</v>
      </c>
    </row>
    <row r="1738" spans="1:4" thickTop="1" thickBot="1">
      <c r="A1738" s="24">
        <v>43741</v>
      </c>
      <c r="B1738" s="3">
        <v>43741</v>
      </c>
      <c r="C1738" s="4">
        <v>43741</v>
      </c>
      <c r="D1738" s="9">
        <v>109312.85</v>
      </c>
    </row>
    <row r="1739" spans="1:4" thickTop="1" thickBot="1">
      <c r="A1739" s="24">
        <v>43742</v>
      </c>
      <c r="B1739" s="3">
        <v>43742</v>
      </c>
      <c r="C1739" s="4">
        <v>43742</v>
      </c>
      <c r="D1739" s="9">
        <v>117512.56</v>
      </c>
    </row>
    <row r="1740" spans="1:4" thickTop="1" thickBot="1">
      <c r="A1740" s="24">
        <v>43743</v>
      </c>
      <c r="B1740" s="3">
        <v>43743</v>
      </c>
      <c r="C1740" s="4">
        <v>43743</v>
      </c>
      <c r="D1740" s="9">
        <v>101386.01</v>
      </c>
    </row>
    <row r="1741" spans="1:4" thickTop="1" thickBot="1">
      <c r="A1741" s="24">
        <v>43744</v>
      </c>
      <c r="B1741" s="3">
        <v>43744</v>
      </c>
      <c r="C1741" s="4">
        <v>43744</v>
      </c>
      <c r="D1741" s="9">
        <v>93011.345000000001</v>
      </c>
    </row>
    <row r="1742" spans="1:4" thickTop="1" thickBot="1">
      <c r="A1742" s="24">
        <v>43745</v>
      </c>
      <c r="B1742" s="3">
        <v>43745</v>
      </c>
      <c r="C1742" s="4">
        <v>43745</v>
      </c>
      <c r="D1742" s="9">
        <v>113296.31</v>
      </c>
    </row>
    <row r="1743" spans="1:4" thickTop="1" thickBot="1">
      <c r="A1743" s="24">
        <v>43746</v>
      </c>
      <c r="B1743" s="3">
        <v>43746</v>
      </c>
      <c r="C1743" s="4">
        <v>43746</v>
      </c>
      <c r="D1743" s="9">
        <v>117504.77499999999</v>
      </c>
    </row>
    <row r="1744" spans="1:4" thickTop="1" thickBot="1">
      <c r="A1744" s="24">
        <v>43747</v>
      </c>
      <c r="B1744" s="3">
        <v>43747</v>
      </c>
      <c r="C1744" s="4">
        <v>43747</v>
      </c>
      <c r="D1744" s="9">
        <v>122771.82</v>
      </c>
    </row>
    <row r="1745" spans="1:4" thickTop="1" thickBot="1">
      <c r="A1745" s="24">
        <v>43748</v>
      </c>
      <c r="B1745" s="3">
        <v>43748</v>
      </c>
      <c r="C1745" s="4">
        <v>43748</v>
      </c>
      <c r="D1745" s="9">
        <v>123692.08</v>
      </c>
    </row>
    <row r="1746" spans="1:4" thickTop="1" thickBot="1">
      <c r="A1746" s="24">
        <v>43749</v>
      </c>
      <c r="B1746" s="3">
        <v>43749</v>
      </c>
      <c r="C1746" s="4">
        <v>43749</v>
      </c>
      <c r="D1746" s="9">
        <v>115250.505</v>
      </c>
    </row>
    <row r="1747" spans="1:4" thickTop="1" thickBot="1">
      <c r="A1747" s="24">
        <v>43750</v>
      </c>
      <c r="B1747" s="3">
        <v>43750</v>
      </c>
      <c r="C1747" s="4">
        <v>43750</v>
      </c>
      <c r="D1747" s="9">
        <v>101053.36500000001</v>
      </c>
    </row>
    <row r="1748" spans="1:4" thickTop="1" thickBot="1">
      <c r="A1748" s="24">
        <v>43751</v>
      </c>
      <c r="B1748" s="3">
        <v>43751</v>
      </c>
      <c r="C1748" s="4">
        <v>43751</v>
      </c>
      <c r="D1748" s="9">
        <v>94744.7</v>
      </c>
    </row>
    <row r="1749" spans="1:4" thickTop="1" thickBot="1">
      <c r="A1749" s="24">
        <v>43752</v>
      </c>
      <c r="B1749" s="3">
        <v>43752</v>
      </c>
      <c r="C1749" s="4">
        <v>43752</v>
      </c>
      <c r="D1749" s="9">
        <v>110290.12</v>
      </c>
    </row>
    <row r="1750" spans="1:4" thickTop="1" thickBot="1">
      <c r="A1750" s="24">
        <v>43753</v>
      </c>
      <c r="B1750" s="3">
        <v>43753</v>
      </c>
      <c r="C1750" s="4">
        <v>43753</v>
      </c>
      <c r="D1750" s="9">
        <v>112052.12</v>
      </c>
    </row>
    <row r="1751" spans="1:4" thickTop="1" thickBot="1">
      <c r="A1751" s="24">
        <v>43754</v>
      </c>
      <c r="B1751" s="3">
        <v>43754</v>
      </c>
      <c r="C1751" s="4">
        <v>43754</v>
      </c>
      <c r="D1751" s="9">
        <v>117533.72</v>
      </c>
    </row>
    <row r="1752" spans="1:4" thickTop="1" thickBot="1">
      <c r="A1752" s="24">
        <v>43755</v>
      </c>
      <c r="B1752" s="3">
        <v>43755</v>
      </c>
      <c r="C1752" s="4">
        <v>43755</v>
      </c>
      <c r="D1752" s="9">
        <v>116690.04</v>
      </c>
    </row>
    <row r="1753" spans="1:4" thickTop="1" thickBot="1">
      <c r="A1753" s="24">
        <v>43756</v>
      </c>
      <c r="B1753" s="3">
        <v>43756</v>
      </c>
      <c r="C1753" s="4">
        <v>43756</v>
      </c>
      <c r="D1753" s="9">
        <v>109857.485</v>
      </c>
    </row>
    <row r="1754" spans="1:4" thickTop="1" thickBot="1">
      <c r="A1754" s="24">
        <v>43757</v>
      </c>
      <c r="B1754" s="3">
        <v>43757</v>
      </c>
      <c r="C1754" s="4">
        <v>43757</v>
      </c>
      <c r="D1754" s="9">
        <v>102032.495</v>
      </c>
    </row>
    <row r="1755" spans="1:4" thickTop="1" thickBot="1">
      <c r="A1755" s="24">
        <v>43758</v>
      </c>
      <c r="B1755" s="3">
        <v>43758</v>
      </c>
      <c r="C1755" s="4">
        <v>43758</v>
      </c>
      <c r="D1755" s="9">
        <v>102684.515</v>
      </c>
    </row>
    <row r="1756" spans="1:4" thickTop="1" thickBot="1">
      <c r="A1756" s="24">
        <v>43759</v>
      </c>
      <c r="B1756" s="3">
        <v>43759</v>
      </c>
      <c r="C1756" s="4">
        <v>43759</v>
      </c>
      <c r="D1756" s="9">
        <v>114502.07</v>
      </c>
    </row>
    <row r="1757" spans="1:4" thickTop="1" thickBot="1">
      <c r="A1757" s="24">
        <v>43760</v>
      </c>
      <c r="B1757" s="3">
        <v>43760</v>
      </c>
      <c r="C1757" s="4">
        <v>43760</v>
      </c>
      <c r="D1757" s="9">
        <v>114108.545</v>
      </c>
    </row>
    <row r="1758" spans="1:4" thickTop="1" thickBot="1">
      <c r="A1758" s="24">
        <v>43761</v>
      </c>
      <c r="B1758" s="3">
        <v>43761</v>
      </c>
      <c r="C1758" s="4">
        <v>43761</v>
      </c>
      <c r="D1758" s="9">
        <v>114281.61500000001</v>
      </c>
    </row>
    <row r="1759" spans="1:4" thickTop="1" thickBot="1">
      <c r="A1759" s="24">
        <v>43762</v>
      </c>
      <c r="B1759" s="3">
        <v>43762</v>
      </c>
      <c r="C1759" s="4">
        <v>43762</v>
      </c>
      <c r="D1759" s="9">
        <v>115442.655</v>
      </c>
    </row>
    <row r="1760" spans="1:4" thickTop="1" thickBot="1">
      <c r="A1760" s="24">
        <v>43763</v>
      </c>
      <c r="B1760" s="3">
        <v>43763</v>
      </c>
      <c r="C1760" s="4">
        <v>43763</v>
      </c>
      <c r="D1760" s="9">
        <v>109130.77</v>
      </c>
    </row>
    <row r="1761" spans="1:4" thickTop="1" thickBot="1">
      <c r="A1761" s="24">
        <v>43764</v>
      </c>
      <c r="B1761" s="3">
        <v>43764</v>
      </c>
      <c r="C1761" s="4">
        <v>43764</v>
      </c>
      <c r="D1761" s="9">
        <v>96698.285000000003</v>
      </c>
    </row>
    <row r="1762" spans="1:4" thickTop="1" thickBot="1">
      <c r="A1762" s="24">
        <v>43765</v>
      </c>
      <c r="B1762" s="3">
        <v>43765</v>
      </c>
      <c r="C1762" s="4">
        <v>43765</v>
      </c>
      <c r="D1762" s="9">
        <v>102830.55499999999</v>
      </c>
    </row>
    <row r="1763" spans="1:4" thickTop="1" thickBot="1">
      <c r="A1763" s="24">
        <v>43766</v>
      </c>
      <c r="B1763" s="3">
        <v>43766</v>
      </c>
      <c r="C1763" s="4">
        <v>43766</v>
      </c>
      <c r="D1763" s="9">
        <v>112634.63499999999</v>
      </c>
    </row>
    <row r="1764" spans="1:4" thickTop="1" thickBot="1">
      <c r="A1764" s="24">
        <v>43767</v>
      </c>
      <c r="B1764" s="3">
        <v>43767</v>
      </c>
      <c r="C1764" s="4">
        <v>43767</v>
      </c>
      <c r="D1764" s="9">
        <v>111887.405</v>
      </c>
    </row>
    <row r="1765" spans="1:4" thickTop="1" thickBot="1">
      <c r="A1765" s="24">
        <v>43768</v>
      </c>
      <c r="B1765" s="3">
        <v>43768</v>
      </c>
      <c r="C1765" s="4">
        <v>43768</v>
      </c>
      <c r="D1765" s="9">
        <v>117375.73</v>
      </c>
    </row>
    <row r="1766" spans="1:4" thickTop="1" thickBot="1">
      <c r="A1766" s="24">
        <v>43769</v>
      </c>
      <c r="B1766" s="3">
        <v>43769</v>
      </c>
      <c r="C1766" s="4">
        <v>43769</v>
      </c>
      <c r="D1766" s="9">
        <v>121752.875</v>
      </c>
    </row>
    <row r="1767" spans="1:4" thickTop="1" thickBot="1">
      <c r="A1767" s="24">
        <v>43770</v>
      </c>
      <c r="B1767" s="3">
        <v>43770</v>
      </c>
      <c r="C1767" s="4">
        <v>43770</v>
      </c>
      <c r="D1767" s="9">
        <v>130510.905</v>
      </c>
    </row>
    <row r="1768" spans="1:4" thickTop="1" thickBot="1">
      <c r="A1768" s="24">
        <v>43771</v>
      </c>
      <c r="B1768" s="3">
        <v>43771</v>
      </c>
      <c r="C1768" s="4">
        <v>43771</v>
      </c>
      <c r="D1768" s="9">
        <v>105806.825</v>
      </c>
    </row>
    <row r="1769" spans="1:4" thickTop="1" thickBot="1">
      <c r="A1769" s="24">
        <v>43772</v>
      </c>
      <c r="B1769" s="3">
        <v>43772</v>
      </c>
      <c r="C1769" s="4">
        <v>43772</v>
      </c>
      <c r="D1769" s="9">
        <v>96867.014999999999</v>
      </c>
    </row>
    <row r="1770" spans="1:4" thickTop="1" thickBot="1">
      <c r="A1770" s="24">
        <v>43773</v>
      </c>
      <c r="B1770" s="3">
        <v>43773</v>
      </c>
      <c r="C1770" s="4">
        <v>43773</v>
      </c>
      <c r="D1770" s="9">
        <v>107279.84</v>
      </c>
    </row>
    <row r="1771" spans="1:4" thickTop="1" thickBot="1">
      <c r="A1771" s="24">
        <v>43774</v>
      </c>
      <c r="B1771" s="3">
        <v>43774</v>
      </c>
      <c r="C1771" s="4">
        <v>43774</v>
      </c>
      <c r="D1771" s="9">
        <v>96817</v>
      </c>
    </row>
    <row r="1772" spans="1:4" thickTop="1" thickBot="1">
      <c r="A1772" s="24">
        <v>43775</v>
      </c>
      <c r="B1772" s="3">
        <v>43775</v>
      </c>
      <c r="C1772" s="4">
        <v>43775</v>
      </c>
      <c r="D1772" s="9">
        <v>104381.38</v>
      </c>
    </row>
    <row r="1773" spans="1:4" thickTop="1" thickBot="1">
      <c r="A1773" s="24">
        <v>43776</v>
      </c>
      <c r="B1773" s="3">
        <v>43776</v>
      </c>
      <c r="C1773" s="4">
        <v>43776</v>
      </c>
      <c r="D1773" s="9">
        <v>115132.64</v>
      </c>
    </row>
    <row r="1774" spans="1:4" thickTop="1" thickBot="1">
      <c r="A1774" s="24">
        <v>43777</v>
      </c>
      <c r="B1774" s="3">
        <v>43777</v>
      </c>
      <c r="C1774" s="4">
        <v>43777</v>
      </c>
      <c r="D1774" s="9">
        <v>113954.78</v>
      </c>
    </row>
    <row r="1775" spans="1:4" thickTop="1" thickBot="1">
      <c r="A1775" s="24">
        <v>43778</v>
      </c>
      <c r="B1775" s="3">
        <v>43778</v>
      </c>
      <c r="C1775" s="4">
        <v>43778</v>
      </c>
      <c r="D1775" s="9">
        <v>108924.79</v>
      </c>
    </row>
    <row r="1776" spans="1:4" thickTop="1" thickBot="1">
      <c r="A1776" s="24">
        <v>43779</v>
      </c>
      <c r="B1776" s="3">
        <v>43779</v>
      </c>
      <c r="C1776" s="4">
        <v>43779</v>
      </c>
      <c r="D1776" s="9">
        <v>101550.045</v>
      </c>
    </row>
    <row r="1777" spans="1:4" thickTop="1" thickBot="1">
      <c r="A1777" s="24">
        <v>43780</v>
      </c>
      <c r="B1777" s="3">
        <v>43780</v>
      </c>
      <c r="C1777" s="4">
        <v>43780</v>
      </c>
      <c r="D1777" s="9">
        <v>106758.95</v>
      </c>
    </row>
    <row r="1778" spans="1:4" thickTop="1" thickBot="1">
      <c r="A1778" s="24">
        <v>43781</v>
      </c>
      <c r="B1778" s="3">
        <v>43781</v>
      </c>
      <c r="C1778" s="4">
        <v>43781</v>
      </c>
      <c r="D1778" s="9">
        <v>104303.46</v>
      </c>
    </row>
    <row r="1779" spans="1:4" thickTop="1" thickBot="1">
      <c r="A1779" s="24">
        <v>43782</v>
      </c>
      <c r="B1779" s="3">
        <v>43782</v>
      </c>
      <c r="C1779" s="4">
        <v>43782</v>
      </c>
      <c r="D1779" s="9">
        <v>112573.54</v>
      </c>
    </row>
    <row r="1780" spans="1:4" thickTop="1" thickBot="1">
      <c r="A1780" s="24">
        <v>43783</v>
      </c>
      <c r="B1780" s="3">
        <v>43783</v>
      </c>
      <c r="C1780" s="4">
        <v>43783</v>
      </c>
      <c r="D1780" s="9">
        <v>109828.93</v>
      </c>
    </row>
    <row r="1781" spans="1:4" thickTop="1" thickBot="1">
      <c r="A1781" s="24">
        <v>43784</v>
      </c>
      <c r="B1781" s="3">
        <v>43784</v>
      </c>
      <c r="C1781" s="4">
        <v>43784</v>
      </c>
      <c r="D1781" s="9">
        <v>110954.755</v>
      </c>
    </row>
    <row r="1782" spans="1:4" thickTop="1" thickBot="1">
      <c r="A1782" s="24">
        <v>43785</v>
      </c>
      <c r="B1782" s="3">
        <v>43785</v>
      </c>
      <c r="C1782" s="4">
        <v>43785</v>
      </c>
      <c r="D1782" s="9">
        <v>97646.12</v>
      </c>
    </row>
    <row r="1783" spans="1:4" thickTop="1" thickBot="1">
      <c r="A1783" s="24">
        <v>43786</v>
      </c>
      <c r="B1783" s="3">
        <v>43786</v>
      </c>
      <c r="C1783" s="4">
        <v>43786</v>
      </c>
      <c r="D1783" s="9">
        <v>96742.49</v>
      </c>
    </row>
    <row r="1784" spans="1:4" thickTop="1" thickBot="1">
      <c r="A1784" s="24">
        <v>43787</v>
      </c>
      <c r="B1784" s="3">
        <v>43787</v>
      </c>
      <c r="C1784" s="4">
        <v>43787</v>
      </c>
      <c r="D1784" s="9">
        <v>109148.25</v>
      </c>
    </row>
    <row r="1785" spans="1:4" thickTop="1" thickBot="1">
      <c r="A1785" s="24">
        <v>43788</v>
      </c>
      <c r="B1785" s="3">
        <v>43788</v>
      </c>
      <c r="C1785" s="4">
        <v>43788</v>
      </c>
      <c r="D1785" s="9">
        <v>112033.87</v>
      </c>
    </row>
    <row r="1786" spans="1:4" thickTop="1" thickBot="1">
      <c r="A1786" s="24">
        <v>43789</v>
      </c>
      <c r="B1786" s="3">
        <v>43789</v>
      </c>
      <c r="C1786" s="4">
        <v>43789</v>
      </c>
      <c r="D1786" s="9">
        <v>119736.125</v>
      </c>
    </row>
    <row r="1787" spans="1:4" thickTop="1" thickBot="1">
      <c r="A1787" s="24">
        <v>43790</v>
      </c>
      <c r="B1787" s="3">
        <v>43790</v>
      </c>
      <c r="C1787" s="4">
        <v>43790</v>
      </c>
      <c r="D1787" s="9">
        <v>131312</v>
      </c>
    </row>
    <row r="1788" spans="1:4" thickTop="1" thickBot="1">
      <c r="A1788" s="24">
        <v>43791</v>
      </c>
      <c r="B1788" s="3">
        <v>43791</v>
      </c>
      <c r="C1788" s="4">
        <v>43791</v>
      </c>
      <c r="D1788" s="9">
        <v>109049.36500000001</v>
      </c>
    </row>
    <row r="1789" spans="1:4" thickTop="1" thickBot="1">
      <c r="A1789" s="24">
        <v>43792</v>
      </c>
      <c r="B1789" s="3">
        <v>43792</v>
      </c>
      <c r="C1789" s="4">
        <v>43792</v>
      </c>
      <c r="D1789" s="9">
        <v>97245.764999999999</v>
      </c>
    </row>
    <row r="1790" spans="1:4" thickTop="1" thickBot="1">
      <c r="A1790" s="24">
        <v>43793</v>
      </c>
      <c r="B1790" s="3">
        <v>43793</v>
      </c>
      <c r="C1790" s="4">
        <v>43793</v>
      </c>
      <c r="D1790" s="9">
        <v>96778.25</v>
      </c>
    </row>
    <row r="1791" spans="1:4" thickTop="1" thickBot="1">
      <c r="A1791" s="24">
        <v>43794</v>
      </c>
      <c r="B1791" s="3">
        <v>43794</v>
      </c>
      <c r="C1791" s="4">
        <v>43794</v>
      </c>
      <c r="D1791" s="9">
        <v>113899.3</v>
      </c>
    </row>
    <row r="1792" spans="1:4" thickTop="1" thickBot="1">
      <c r="A1792" s="24">
        <v>43795</v>
      </c>
      <c r="B1792" s="3">
        <v>43795</v>
      </c>
      <c r="C1792" s="4">
        <v>43795</v>
      </c>
      <c r="D1792" s="9">
        <v>107629.16</v>
      </c>
    </row>
    <row r="1793" spans="1:4" thickTop="1" thickBot="1">
      <c r="A1793" s="24">
        <v>43796</v>
      </c>
      <c r="B1793" s="3">
        <v>43796</v>
      </c>
      <c r="C1793" s="4">
        <v>43796</v>
      </c>
      <c r="D1793" s="9">
        <v>108417.69500000001</v>
      </c>
    </row>
    <row r="1794" spans="1:4" thickTop="1" thickBot="1">
      <c r="A1794" s="24">
        <v>43797</v>
      </c>
      <c r="B1794" s="3">
        <v>43797</v>
      </c>
      <c r="C1794" s="4">
        <v>43797</v>
      </c>
      <c r="D1794" s="9">
        <v>112735.875</v>
      </c>
    </row>
    <row r="1795" spans="1:4" thickTop="1" thickBot="1">
      <c r="A1795" s="24">
        <v>43798</v>
      </c>
      <c r="B1795" s="3">
        <v>43798</v>
      </c>
      <c r="C1795" s="4">
        <v>43798</v>
      </c>
      <c r="D1795" s="9">
        <v>114799.91</v>
      </c>
    </row>
    <row r="1796" spans="1:4" thickTop="1" thickBot="1">
      <c r="A1796" s="24">
        <v>43799</v>
      </c>
      <c r="B1796" s="3">
        <v>43799</v>
      </c>
      <c r="C1796" s="4">
        <v>43799</v>
      </c>
      <c r="D1796" s="9">
        <v>98959.56</v>
      </c>
    </row>
    <row r="1797" spans="1:4" thickTop="1" thickBot="1">
      <c r="A1797" s="24">
        <v>43800</v>
      </c>
      <c r="B1797" s="3">
        <v>43800</v>
      </c>
      <c r="C1797" s="4">
        <v>43800</v>
      </c>
      <c r="D1797" s="9">
        <v>100233.98</v>
      </c>
    </row>
    <row r="1798" spans="1:4" thickTop="1" thickBot="1">
      <c r="A1798" s="24">
        <v>43801</v>
      </c>
      <c r="B1798" s="3">
        <v>43801</v>
      </c>
      <c r="C1798" s="4">
        <v>43801</v>
      </c>
      <c r="D1798" s="9">
        <v>110609.4</v>
      </c>
    </row>
    <row r="1799" spans="1:4" thickTop="1" thickBot="1">
      <c r="A1799" s="24">
        <v>43802</v>
      </c>
      <c r="B1799" s="3">
        <v>43802</v>
      </c>
      <c r="C1799" s="4">
        <v>43802</v>
      </c>
      <c r="D1799" s="9">
        <v>109094.04</v>
      </c>
    </row>
    <row r="1800" spans="1:4" thickTop="1" thickBot="1">
      <c r="A1800" s="24">
        <v>43803</v>
      </c>
      <c r="B1800" s="3">
        <v>43803</v>
      </c>
      <c r="C1800" s="4">
        <v>43803</v>
      </c>
      <c r="D1800" s="9">
        <v>107400.705</v>
      </c>
    </row>
    <row r="1801" spans="1:4" thickTop="1" thickBot="1">
      <c r="A1801" s="24">
        <v>43804</v>
      </c>
      <c r="B1801" s="3">
        <v>43804</v>
      </c>
      <c r="C1801" s="4">
        <v>43804</v>
      </c>
      <c r="D1801" s="9">
        <v>107891.69</v>
      </c>
    </row>
    <row r="1802" spans="1:4" thickTop="1" thickBot="1">
      <c r="A1802" s="24">
        <v>43805</v>
      </c>
      <c r="B1802" s="3">
        <v>43805</v>
      </c>
      <c r="C1802" s="4">
        <v>43805</v>
      </c>
      <c r="D1802" s="9">
        <v>105028.985</v>
      </c>
    </row>
    <row r="1803" spans="1:4" thickTop="1" thickBot="1">
      <c r="A1803" s="24">
        <v>43806</v>
      </c>
      <c r="B1803" s="3">
        <v>43806</v>
      </c>
      <c r="C1803" s="4">
        <v>43806</v>
      </c>
      <c r="D1803" s="9">
        <v>95436.3</v>
      </c>
    </row>
    <row r="1804" spans="1:4" thickTop="1" thickBot="1">
      <c r="A1804" s="24">
        <v>43807</v>
      </c>
      <c r="B1804" s="3">
        <v>43807</v>
      </c>
      <c r="C1804" s="4">
        <v>43807</v>
      </c>
      <c r="D1804" s="9">
        <v>97577.414999999994</v>
      </c>
    </row>
    <row r="1805" spans="1:4" thickTop="1" thickBot="1">
      <c r="A1805" s="24">
        <v>43808</v>
      </c>
      <c r="B1805" s="3">
        <v>43808</v>
      </c>
      <c r="C1805" s="4">
        <v>43808</v>
      </c>
      <c r="D1805" s="9">
        <v>127910.83500000001</v>
      </c>
    </row>
    <row r="1806" spans="1:4" thickTop="1" thickBot="1">
      <c r="A1806" s="24">
        <v>43809</v>
      </c>
      <c r="B1806" s="3">
        <v>43809</v>
      </c>
      <c r="C1806" s="4">
        <v>43809</v>
      </c>
      <c r="D1806" s="9">
        <v>109548.62</v>
      </c>
    </row>
    <row r="1807" spans="1:4" thickTop="1" thickBot="1">
      <c r="A1807" s="24">
        <v>43810</v>
      </c>
      <c r="B1807" s="3">
        <v>43810</v>
      </c>
      <c r="C1807" s="4">
        <v>43810</v>
      </c>
      <c r="D1807" s="9">
        <v>109060.375</v>
      </c>
    </row>
    <row r="1808" spans="1:4" thickTop="1" thickBot="1">
      <c r="A1808" s="24">
        <v>43811</v>
      </c>
      <c r="B1808" s="3">
        <v>43811</v>
      </c>
      <c r="C1808" s="4">
        <v>43811</v>
      </c>
      <c r="D1808" s="9">
        <v>108599.065</v>
      </c>
    </row>
    <row r="1809" spans="1:4" thickTop="1" thickBot="1">
      <c r="A1809" s="24">
        <v>43812</v>
      </c>
      <c r="B1809" s="3">
        <v>43812</v>
      </c>
      <c r="C1809" s="4">
        <v>43812</v>
      </c>
      <c r="D1809" s="9">
        <v>107070.61</v>
      </c>
    </row>
    <row r="1810" spans="1:4" thickTop="1" thickBot="1">
      <c r="A1810" s="24">
        <v>43813</v>
      </c>
      <c r="B1810" s="3">
        <v>43813</v>
      </c>
      <c r="C1810" s="4">
        <v>43813</v>
      </c>
      <c r="D1810" s="9">
        <v>101239.235</v>
      </c>
    </row>
    <row r="1811" spans="1:4" thickTop="1" thickBot="1">
      <c r="A1811" s="24">
        <v>43814</v>
      </c>
      <c r="B1811" s="3">
        <v>43814</v>
      </c>
      <c r="C1811" s="4">
        <v>43814</v>
      </c>
      <c r="D1811" s="9">
        <v>98723.45</v>
      </c>
    </row>
    <row r="1812" spans="1:4" thickTop="1" thickBot="1">
      <c r="A1812" s="24">
        <v>43815</v>
      </c>
      <c r="B1812" s="3">
        <v>43815</v>
      </c>
      <c r="C1812" s="4">
        <v>43815</v>
      </c>
      <c r="D1812" s="9">
        <v>114400.065</v>
      </c>
    </row>
    <row r="1813" spans="1:4" thickTop="1" thickBot="1">
      <c r="A1813" s="24">
        <v>43816</v>
      </c>
      <c r="B1813" s="3">
        <v>43816</v>
      </c>
      <c r="C1813" s="4">
        <v>43816</v>
      </c>
      <c r="D1813" s="9">
        <v>123999.07</v>
      </c>
    </row>
    <row r="1814" spans="1:4" thickTop="1" thickBot="1">
      <c r="A1814" s="24">
        <v>43817</v>
      </c>
      <c r="B1814" s="3">
        <v>43817</v>
      </c>
      <c r="C1814" s="4">
        <v>43817</v>
      </c>
      <c r="D1814" s="9">
        <v>146990.89000000001</v>
      </c>
    </row>
    <row r="1815" spans="1:4" thickTop="1" thickBot="1">
      <c r="A1815" s="24">
        <v>43818</v>
      </c>
      <c r="B1815" s="3">
        <v>43818</v>
      </c>
      <c r="C1815" s="4">
        <v>43818</v>
      </c>
      <c r="D1815" s="9">
        <v>125050.61</v>
      </c>
    </row>
    <row r="1816" spans="1:4" thickTop="1" thickBot="1">
      <c r="A1816" s="24">
        <v>43819</v>
      </c>
      <c r="B1816" s="3">
        <v>43819</v>
      </c>
      <c r="C1816" s="4">
        <v>43819</v>
      </c>
      <c r="D1816" s="9">
        <v>150553.4</v>
      </c>
    </row>
    <row r="1817" spans="1:4" thickTop="1" thickBot="1">
      <c r="A1817" s="24">
        <v>43820</v>
      </c>
      <c r="B1817" s="3">
        <v>43820</v>
      </c>
      <c r="C1817" s="4">
        <v>43820</v>
      </c>
      <c r="D1817" s="9">
        <v>100632.47500000001</v>
      </c>
    </row>
    <row r="1818" spans="1:4" thickTop="1" thickBot="1">
      <c r="A1818" s="24">
        <v>43821</v>
      </c>
      <c r="B1818" s="3">
        <v>43821</v>
      </c>
      <c r="C1818" s="4">
        <v>43821</v>
      </c>
      <c r="D1818" s="9">
        <v>90145.615000000005</v>
      </c>
    </row>
    <row r="1819" spans="1:4" thickTop="1" thickBot="1">
      <c r="A1819" s="24">
        <v>43822</v>
      </c>
      <c r="B1819" s="3">
        <v>43822</v>
      </c>
      <c r="C1819" s="4">
        <v>43822</v>
      </c>
      <c r="D1819" s="9">
        <v>101818.02499999999</v>
      </c>
    </row>
    <row r="1820" spans="1:4" thickTop="1" thickBot="1">
      <c r="A1820" s="24">
        <v>43823</v>
      </c>
      <c r="B1820" s="3">
        <v>43823</v>
      </c>
      <c r="C1820" s="4">
        <v>43823</v>
      </c>
      <c r="D1820" s="9">
        <v>102168.93</v>
      </c>
    </row>
    <row r="1821" spans="1:4" thickTop="1" thickBot="1">
      <c r="A1821" s="24">
        <v>43824</v>
      </c>
      <c r="B1821" s="3">
        <v>43824</v>
      </c>
      <c r="C1821" s="4">
        <v>43824</v>
      </c>
      <c r="D1821" s="9">
        <v>98312.744999999995</v>
      </c>
    </row>
    <row r="1822" spans="1:4" thickTop="1" thickBot="1">
      <c r="A1822" s="24">
        <v>43825</v>
      </c>
      <c r="B1822" s="3">
        <v>43825</v>
      </c>
      <c r="C1822" s="4">
        <v>43825</v>
      </c>
      <c r="D1822" s="9">
        <v>96120.524999999994</v>
      </c>
    </row>
    <row r="1823" spans="1:4" thickTop="1" thickBot="1">
      <c r="A1823" s="24">
        <v>43826</v>
      </c>
      <c r="B1823" s="3">
        <v>43826</v>
      </c>
      <c r="C1823" s="4">
        <v>43826</v>
      </c>
      <c r="D1823" s="9">
        <v>107256.065</v>
      </c>
    </row>
    <row r="1824" spans="1:4" thickTop="1" thickBot="1">
      <c r="A1824" s="24">
        <v>43827</v>
      </c>
      <c r="B1824" s="3">
        <v>43827</v>
      </c>
      <c r="C1824" s="4">
        <v>43827</v>
      </c>
      <c r="D1824" s="9">
        <v>113521.685</v>
      </c>
    </row>
    <row r="1825" spans="1:4" thickTop="1" thickBot="1">
      <c r="A1825" s="24">
        <v>43828</v>
      </c>
      <c r="B1825" s="3">
        <v>43828</v>
      </c>
      <c r="C1825" s="4">
        <v>43828</v>
      </c>
      <c r="D1825" s="9">
        <v>118293.52499999999</v>
      </c>
    </row>
    <row r="1826" spans="1:4" thickTop="1" thickBot="1">
      <c r="A1826" s="24">
        <v>43829</v>
      </c>
      <c r="B1826" s="3">
        <v>43829</v>
      </c>
      <c r="C1826" s="4">
        <v>43829</v>
      </c>
      <c r="D1826" s="9">
        <v>140410.125</v>
      </c>
    </row>
    <row r="1827" spans="1:4" thickTop="1" thickBot="1">
      <c r="A1827" s="24">
        <v>43830</v>
      </c>
      <c r="B1827" s="3">
        <v>43830</v>
      </c>
      <c r="C1827" s="4">
        <v>43830</v>
      </c>
      <c r="D1827" s="9">
        <v>95410.39</v>
      </c>
    </row>
    <row r="1828" spans="1:4" thickTop="1" thickBot="1">
      <c r="A1828" s="24">
        <v>43831</v>
      </c>
      <c r="B1828" s="3">
        <v>43831</v>
      </c>
      <c r="C1828" s="4">
        <v>43831</v>
      </c>
      <c r="D1828" s="9">
        <v>89077.854999999996</v>
      </c>
    </row>
    <row r="1829" spans="1:4" thickTop="1" thickBot="1">
      <c r="A1829" s="24">
        <v>43832</v>
      </c>
      <c r="B1829" s="3">
        <v>43832</v>
      </c>
      <c r="C1829" s="4">
        <v>43832</v>
      </c>
      <c r="D1829" s="9">
        <v>102988.185</v>
      </c>
    </row>
    <row r="1830" spans="1:4" thickTop="1" thickBot="1">
      <c r="A1830" s="24">
        <v>43833</v>
      </c>
      <c r="B1830" s="3">
        <v>43833</v>
      </c>
      <c r="C1830" s="4">
        <v>43833</v>
      </c>
      <c r="D1830" s="9">
        <v>118922.215</v>
      </c>
    </row>
    <row r="1831" spans="1:4" thickTop="1" thickBot="1">
      <c r="A1831" s="24">
        <v>43834</v>
      </c>
      <c r="B1831" s="3">
        <v>43834</v>
      </c>
      <c r="C1831" s="4">
        <v>43834</v>
      </c>
      <c r="D1831" s="9">
        <v>102245.61</v>
      </c>
    </row>
    <row r="1832" spans="1:4" thickTop="1" thickBot="1">
      <c r="A1832" s="24">
        <v>43835</v>
      </c>
      <c r="B1832" s="3">
        <v>43835</v>
      </c>
      <c r="C1832" s="4">
        <v>43835</v>
      </c>
      <c r="D1832" s="9">
        <v>95671.2</v>
      </c>
    </row>
    <row r="1833" spans="1:4" thickTop="1" thickBot="1">
      <c r="A1833" s="24">
        <v>43836</v>
      </c>
      <c r="B1833" s="3">
        <v>43836</v>
      </c>
      <c r="C1833" s="4">
        <v>43836</v>
      </c>
      <c r="D1833" s="9">
        <v>110253.59</v>
      </c>
    </row>
    <row r="1834" spans="1:4" thickTop="1" thickBot="1">
      <c r="A1834" s="24">
        <v>43837</v>
      </c>
      <c r="B1834" s="3">
        <v>43837</v>
      </c>
      <c r="C1834" s="4">
        <v>43837</v>
      </c>
      <c r="D1834" s="9">
        <v>109336.56</v>
      </c>
    </row>
    <row r="1835" spans="1:4" thickTop="1" thickBot="1">
      <c r="A1835" s="24">
        <v>43838</v>
      </c>
      <c r="B1835" s="3">
        <v>43838</v>
      </c>
      <c r="C1835" s="4">
        <v>43838</v>
      </c>
      <c r="D1835" s="9">
        <v>110038.625</v>
      </c>
    </row>
    <row r="1836" spans="1:4" thickTop="1" thickBot="1">
      <c r="A1836" s="24">
        <v>43839</v>
      </c>
      <c r="B1836" s="3">
        <v>43839</v>
      </c>
      <c r="C1836" s="4">
        <v>43839</v>
      </c>
      <c r="D1836" s="9">
        <v>127365.59</v>
      </c>
    </row>
    <row r="1837" spans="1:4" thickTop="1" thickBot="1">
      <c r="A1837" s="24">
        <v>43840</v>
      </c>
      <c r="B1837" s="3">
        <v>43840</v>
      </c>
      <c r="C1837" s="4">
        <v>43840</v>
      </c>
      <c r="D1837" s="9">
        <v>122533.88</v>
      </c>
    </row>
    <row r="1838" spans="1:4" thickTop="1" thickBot="1">
      <c r="A1838" s="24">
        <v>43841</v>
      </c>
      <c r="B1838" s="3">
        <v>43841</v>
      </c>
      <c r="C1838" s="4">
        <v>43841</v>
      </c>
      <c r="D1838" s="9">
        <v>91886.604999999996</v>
      </c>
    </row>
    <row r="1839" spans="1:4" thickTop="1" thickBot="1">
      <c r="A1839" s="24">
        <v>43842</v>
      </c>
      <c r="B1839" s="3">
        <v>43842</v>
      </c>
      <c r="C1839" s="4">
        <v>43842</v>
      </c>
      <c r="D1839" s="9">
        <v>91797.595000000001</v>
      </c>
    </row>
    <row r="1840" spans="1:4" thickTop="1" thickBot="1">
      <c r="A1840" s="24">
        <v>43843</v>
      </c>
      <c r="B1840" s="3">
        <v>43843</v>
      </c>
      <c r="C1840" s="4">
        <v>43843</v>
      </c>
      <c r="D1840" s="9">
        <v>119653.94500000001</v>
      </c>
    </row>
    <row r="1841" spans="1:4" thickTop="1" thickBot="1">
      <c r="A1841" s="24">
        <v>43844</v>
      </c>
      <c r="B1841" s="3">
        <v>43844</v>
      </c>
      <c r="C1841" s="4">
        <v>43844</v>
      </c>
      <c r="D1841" s="9">
        <v>137302.60500000001</v>
      </c>
    </row>
    <row r="1842" spans="1:4" thickTop="1" thickBot="1">
      <c r="A1842" s="24">
        <v>43845</v>
      </c>
      <c r="B1842" s="3">
        <v>43845</v>
      </c>
      <c r="C1842" s="4">
        <v>43845</v>
      </c>
      <c r="D1842" s="9">
        <v>137408.22500000001</v>
      </c>
    </row>
    <row r="1843" spans="1:4" thickTop="1" thickBot="1">
      <c r="A1843" s="24">
        <v>43846</v>
      </c>
      <c r="B1843" s="3">
        <v>43846</v>
      </c>
      <c r="C1843" s="4">
        <v>43846</v>
      </c>
      <c r="D1843" s="9">
        <v>109669.645</v>
      </c>
    </row>
    <row r="1844" spans="1:4" thickTop="1" thickBot="1">
      <c r="A1844" s="24">
        <v>43847</v>
      </c>
      <c r="B1844" s="3">
        <v>43847</v>
      </c>
      <c r="C1844" s="4">
        <v>43847</v>
      </c>
      <c r="D1844" s="9">
        <v>108108.175</v>
      </c>
    </row>
    <row r="1845" spans="1:4" thickTop="1" thickBot="1">
      <c r="A1845" s="24">
        <v>43848</v>
      </c>
      <c r="B1845" s="3">
        <v>43848</v>
      </c>
      <c r="C1845" s="4">
        <v>43848</v>
      </c>
      <c r="D1845" s="9">
        <v>105946.34</v>
      </c>
    </row>
    <row r="1846" spans="1:4" thickTop="1" thickBot="1">
      <c r="A1846" s="24">
        <v>43849</v>
      </c>
      <c r="B1846" s="3">
        <v>43849</v>
      </c>
      <c r="C1846" s="4">
        <v>43849</v>
      </c>
      <c r="D1846" s="9">
        <v>106921.55499999999</v>
      </c>
    </row>
    <row r="1847" spans="1:4" thickTop="1" thickBot="1">
      <c r="A1847" s="24">
        <v>43850</v>
      </c>
      <c r="B1847" s="3">
        <v>43850</v>
      </c>
      <c r="C1847" s="4">
        <v>43850</v>
      </c>
      <c r="D1847" s="9">
        <v>116291.535</v>
      </c>
    </row>
    <row r="1848" spans="1:4" thickTop="1" thickBot="1">
      <c r="A1848" s="24">
        <v>43851</v>
      </c>
      <c r="B1848" s="3">
        <v>43851</v>
      </c>
      <c r="C1848" s="4">
        <v>43851</v>
      </c>
      <c r="D1848" s="9">
        <v>112128.19500000001</v>
      </c>
    </row>
    <row r="1849" spans="1:4" thickTop="1" thickBot="1">
      <c r="A1849" s="24">
        <v>43852</v>
      </c>
      <c r="B1849" s="3">
        <v>43852</v>
      </c>
      <c r="C1849" s="4">
        <v>43852</v>
      </c>
      <c r="D1849" s="9">
        <v>119287.15</v>
      </c>
    </row>
    <row r="1850" spans="1:4" thickTop="1" thickBot="1">
      <c r="A1850" s="24">
        <v>43853</v>
      </c>
      <c r="B1850" s="3">
        <v>43853</v>
      </c>
      <c r="C1850" s="4">
        <v>43853</v>
      </c>
      <c r="D1850" s="9">
        <v>112254.83</v>
      </c>
    </row>
    <row r="1851" spans="1:4" thickTop="1" thickBot="1">
      <c r="A1851" s="24">
        <v>43854</v>
      </c>
      <c r="B1851" s="3">
        <v>43854</v>
      </c>
      <c r="C1851" s="4">
        <v>43854</v>
      </c>
      <c r="D1851" s="9">
        <v>109316.375</v>
      </c>
    </row>
    <row r="1852" spans="1:4" thickTop="1" thickBot="1">
      <c r="A1852" s="24">
        <v>43855</v>
      </c>
      <c r="B1852" s="3">
        <v>43855</v>
      </c>
      <c r="C1852" s="4">
        <v>43855</v>
      </c>
      <c r="D1852" s="9">
        <v>102445.88</v>
      </c>
    </row>
    <row r="1853" spans="1:4" thickTop="1" thickBot="1">
      <c r="A1853" s="24">
        <v>43856</v>
      </c>
      <c r="B1853" s="3">
        <v>43856</v>
      </c>
      <c r="C1853" s="4">
        <v>43856</v>
      </c>
      <c r="D1853" s="9">
        <v>101233.205</v>
      </c>
    </row>
    <row r="1854" spans="1:4" thickTop="1" thickBot="1">
      <c r="A1854" s="24">
        <v>43857</v>
      </c>
      <c r="B1854" s="3">
        <v>43857</v>
      </c>
      <c r="C1854" s="4">
        <v>43857</v>
      </c>
      <c r="D1854" s="9">
        <v>103134.46</v>
      </c>
    </row>
    <row r="1855" spans="1:4" thickTop="1" thickBot="1">
      <c r="A1855" s="24">
        <v>43858</v>
      </c>
      <c r="B1855" s="3">
        <v>43858</v>
      </c>
      <c r="C1855" s="4">
        <v>43858</v>
      </c>
      <c r="D1855" s="9">
        <v>116190.55499999999</v>
      </c>
    </row>
    <row r="1856" spans="1:4" thickTop="1" thickBot="1">
      <c r="A1856" s="24">
        <v>43859</v>
      </c>
      <c r="B1856" s="3">
        <v>43859</v>
      </c>
      <c r="C1856" s="4">
        <v>43859</v>
      </c>
      <c r="D1856" s="9">
        <v>129812.91499999999</v>
      </c>
    </row>
    <row r="1857" spans="1:4" thickTop="1" thickBot="1">
      <c r="A1857" s="24">
        <v>43860</v>
      </c>
      <c r="B1857" s="3">
        <v>43860</v>
      </c>
      <c r="C1857" s="4">
        <v>43860</v>
      </c>
      <c r="D1857" s="9">
        <v>154816.49</v>
      </c>
    </row>
    <row r="1858" spans="1:4" thickTop="1" thickBot="1">
      <c r="A1858" s="24">
        <v>43861</v>
      </c>
      <c r="B1858" s="3">
        <v>43861</v>
      </c>
      <c r="C1858" s="4">
        <v>43861</v>
      </c>
      <c r="D1858" s="9">
        <v>170653.84</v>
      </c>
    </row>
    <row r="1859" spans="1:4" thickTop="1" thickBot="1">
      <c r="A1859" s="24">
        <v>43862</v>
      </c>
      <c r="B1859" s="3">
        <v>43862</v>
      </c>
      <c r="C1859" s="4">
        <v>43862</v>
      </c>
      <c r="D1859" s="9">
        <v>131856.315</v>
      </c>
    </row>
    <row r="1860" spans="1:4" thickTop="1" thickBot="1">
      <c r="A1860" s="24">
        <v>43863</v>
      </c>
      <c r="B1860" s="3">
        <v>43863</v>
      </c>
      <c r="C1860" s="4">
        <v>43863</v>
      </c>
      <c r="D1860" s="9">
        <v>97609.06</v>
      </c>
    </row>
    <row r="1861" spans="1:4" thickTop="1" thickBot="1">
      <c r="A1861" s="24">
        <v>43864</v>
      </c>
      <c r="B1861" s="3">
        <v>43864</v>
      </c>
      <c r="C1861" s="4">
        <v>43864</v>
      </c>
      <c r="D1861" s="9">
        <v>105004.91</v>
      </c>
    </row>
    <row r="1862" spans="1:4" thickTop="1" thickBot="1">
      <c r="A1862" s="24">
        <v>43865</v>
      </c>
      <c r="B1862" s="3">
        <v>43865</v>
      </c>
      <c r="C1862" s="4">
        <v>43865</v>
      </c>
      <c r="D1862" s="9">
        <v>107034.065</v>
      </c>
    </row>
    <row r="1863" spans="1:4" thickTop="1" thickBot="1">
      <c r="A1863" s="24">
        <v>43866</v>
      </c>
      <c r="B1863" s="3">
        <v>43866</v>
      </c>
      <c r="C1863" s="4">
        <v>43866</v>
      </c>
      <c r="D1863" s="9">
        <v>108988.44</v>
      </c>
    </row>
    <row r="1864" spans="1:4" thickTop="1" thickBot="1">
      <c r="A1864" s="24">
        <v>43867</v>
      </c>
      <c r="B1864" s="3">
        <v>43867</v>
      </c>
      <c r="C1864" s="4">
        <v>43867</v>
      </c>
      <c r="D1864" s="9">
        <v>120569.46</v>
      </c>
    </row>
    <row r="1865" spans="1:4" thickTop="1" thickBot="1">
      <c r="A1865" s="24">
        <v>43868</v>
      </c>
      <c r="B1865" s="3">
        <v>43868</v>
      </c>
      <c r="C1865" s="4">
        <v>43868</v>
      </c>
      <c r="D1865" s="9">
        <v>120734.85</v>
      </c>
    </row>
    <row r="1866" spans="1:4" thickTop="1" thickBot="1">
      <c r="A1866" s="24">
        <v>43869</v>
      </c>
      <c r="B1866" s="3">
        <v>43869</v>
      </c>
      <c r="C1866" s="4">
        <v>43869</v>
      </c>
      <c r="D1866" s="9">
        <v>107864.44500000001</v>
      </c>
    </row>
    <row r="1867" spans="1:4" thickTop="1" thickBot="1">
      <c r="A1867" s="24">
        <v>43870</v>
      </c>
      <c r="B1867" s="3">
        <v>43870</v>
      </c>
      <c r="C1867" s="4">
        <v>43870</v>
      </c>
      <c r="D1867" s="9">
        <v>103857.11</v>
      </c>
    </row>
    <row r="1868" spans="1:4" thickTop="1" thickBot="1">
      <c r="A1868" s="24">
        <v>43871</v>
      </c>
      <c r="B1868" s="3">
        <v>43871</v>
      </c>
      <c r="C1868" s="4">
        <v>43871</v>
      </c>
      <c r="D1868" s="9">
        <v>122975.46</v>
      </c>
    </row>
    <row r="1869" spans="1:4" thickTop="1" thickBot="1">
      <c r="A1869" s="24">
        <v>43872</v>
      </c>
      <c r="B1869" s="3">
        <v>43872</v>
      </c>
      <c r="C1869" s="4">
        <v>43872</v>
      </c>
      <c r="D1869" s="9">
        <v>127110.58</v>
      </c>
    </row>
    <row r="1870" spans="1:4" thickTop="1" thickBot="1">
      <c r="A1870" s="24">
        <v>43873</v>
      </c>
      <c r="B1870" s="3">
        <v>43873</v>
      </c>
      <c r="C1870" s="4">
        <v>43873</v>
      </c>
      <c r="D1870" s="9">
        <v>124618.565</v>
      </c>
    </row>
    <row r="1871" spans="1:4" thickTop="1" thickBot="1">
      <c r="A1871" s="24">
        <v>43874</v>
      </c>
      <c r="B1871" s="3">
        <v>43874</v>
      </c>
      <c r="C1871" s="4">
        <v>43874</v>
      </c>
      <c r="D1871" s="9">
        <v>139137.185</v>
      </c>
    </row>
    <row r="1872" spans="1:4" thickTop="1" thickBot="1">
      <c r="A1872" s="24">
        <v>43875</v>
      </c>
      <c r="B1872" s="3">
        <v>43875</v>
      </c>
      <c r="C1872" s="4">
        <v>43875</v>
      </c>
      <c r="D1872" s="9">
        <v>139855.63</v>
      </c>
    </row>
    <row r="1873" spans="1:4" thickTop="1" thickBot="1">
      <c r="A1873" s="24">
        <v>43876</v>
      </c>
      <c r="B1873" s="3">
        <v>43876</v>
      </c>
      <c r="C1873" s="4">
        <v>43876</v>
      </c>
      <c r="D1873" s="9">
        <v>108300.63499999999</v>
      </c>
    </row>
    <row r="1874" spans="1:4" thickTop="1" thickBot="1">
      <c r="A1874" s="24">
        <v>43877</v>
      </c>
      <c r="B1874" s="3">
        <v>43877</v>
      </c>
      <c r="C1874" s="4">
        <v>43877</v>
      </c>
      <c r="D1874" s="9">
        <v>100904.27</v>
      </c>
    </row>
    <row r="1875" spans="1:4" thickTop="1" thickBot="1">
      <c r="A1875" s="24">
        <v>43878</v>
      </c>
      <c r="B1875" s="3">
        <v>43878</v>
      </c>
      <c r="C1875" s="4">
        <v>43878</v>
      </c>
      <c r="D1875" s="9">
        <v>123351.845</v>
      </c>
    </row>
    <row r="1876" spans="1:4" thickTop="1" thickBot="1">
      <c r="A1876" s="24">
        <v>43879</v>
      </c>
      <c r="B1876" s="3">
        <v>43879</v>
      </c>
      <c r="C1876" s="4">
        <v>43879</v>
      </c>
      <c r="D1876" s="9">
        <v>119178.12</v>
      </c>
    </row>
    <row r="1877" spans="1:4" thickTop="1" thickBot="1">
      <c r="A1877" s="24">
        <v>43880</v>
      </c>
      <c r="B1877" s="3">
        <v>43880</v>
      </c>
      <c r="C1877" s="4">
        <v>43880</v>
      </c>
      <c r="D1877" s="9">
        <v>109375.215</v>
      </c>
    </row>
    <row r="1878" spans="1:4" thickTop="1" thickBot="1">
      <c r="A1878" s="24">
        <v>43881</v>
      </c>
      <c r="B1878" s="3">
        <v>43881</v>
      </c>
      <c r="C1878" s="4">
        <v>43881</v>
      </c>
      <c r="D1878" s="9">
        <v>112202.145</v>
      </c>
    </row>
    <row r="1879" spans="1:4" thickTop="1" thickBot="1">
      <c r="A1879" s="24">
        <v>43882</v>
      </c>
      <c r="B1879" s="3">
        <v>43882</v>
      </c>
      <c r="C1879" s="4">
        <v>43882</v>
      </c>
      <c r="D1879" s="9">
        <v>108949.05499999999</v>
      </c>
    </row>
    <row r="1880" spans="1:4" thickTop="1" thickBot="1">
      <c r="A1880" s="24">
        <v>43883</v>
      </c>
      <c r="B1880" s="3">
        <v>43883</v>
      </c>
      <c r="C1880" s="4">
        <v>43883</v>
      </c>
      <c r="D1880" s="9">
        <v>96922.02</v>
      </c>
    </row>
    <row r="1881" spans="1:4" thickTop="1" thickBot="1">
      <c r="A1881" s="24">
        <v>43884</v>
      </c>
      <c r="B1881" s="3">
        <v>43884</v>
      </c>
      <c r="C1881" s="4">
        <v>43884</v>
      </c>
      <c r="D1881" s="9">
        <v>106129.66499999999</v>
      </c>
    </row>
    <row r="1882" spans="1:4" thickTop="1" thickBot="1">
      <c r="A1882" s="24">
        <v>43885</v>
      </c>
      <c r="B1882" s="3">
        <v>43885</v>
      </c>
      <c r="C1882" s="4">
        <v>43885</v>
      </c>
      <c r="D1882" s="9">
        <v>122619.05499999999</v>
      </c>
    </row>
    <row r="1883" spans="1:4" thickTop="1" thickBot="1">
      <c r="A1883" s="24">
        <v>43886</v>
      </c>
      <c r="B1883" s="3">
        <v>43886</v>
      </c>
      <c r="C1883" s="4">
        <v>43886</v>
      </c>
      <c r="D1883" s="9">
        <v>123558.425</v>
      </c>
    </row>
    <row r="1884" spans="1:4" thickTop="1" thickBot="1">
      <c r="A1884" s="24">
        <v>43887</v>
      </c>
      <c r="B1884" s="3">
        <v>43887</v>
      </c>
      <c r="C1884" s="4">
        <v>43887</v>
      </c>
      <c r="D1884" s="9">
        <v>108371.125</v>
      </c>
    </row>
    <row r="1885" spans="1:4" thickTop="1" thickBot="1">
      <c r="A1885" s="24">
        <v>43888</v>
      </c>
      <c r="B1885" s="3">
        <v>43888</v>
      </c>
      <c r="C1885" s="4">
        <v>43888</v>
      </c>
      <c r="D1885" s="9">
        <v>108675.4</v>
      </c>
    </row>
    <row r="1886" spans="1:4" thickTop="1" thickBot="1">
      <c r="A1886" s="24">
        <v>43889</v>
      </c>
      <c r="B1886" s="3">
        <v>43889</v>
      </c>
      <c r="C1886" s="4">
        <v>43889</v>
      </c>
      <c r="D1886" s="9">
        <v>110006.97</v>
      </c>
    </row>
    <row r="1887" spans="1:4" thickTop="1" thickBot="1">
      <c r="A1887" s="24">
        <v>43890</v>
      </c>
      <c r="B1887" s="3">
        <v>43890</v>
      </c>
      <c r="C1887" s="4">
        <v>43890</v>
      </c>
      <c r="D1887" s="9">
        <v>100380.94</v>
      </c>
    </row>
    <row r="1888" spans="1:4" thickTop="1" thickBot="1">
      <c r="A1888" s="24">
        <v>43891</v>
      </c>
      <c r="B1888" s="3">
        <v>43891</v>
      </c>
      <c r="C1888" s="4">
        <v>43891</v>
      </c>
      <c r="D1888" s="9">
        <v>101413.145</v>
      </c>
    </row>
    <row r="1889" spans="1:4" thickTop="1" thickBot="1">
      <c r="A1889" s="24">
        <v>43892</v>
      </c>
      <c r="B1889" s="3">
        <v>43892</v>
      </c>
      <c r="C1889" s="4">
        <v>43892</v>
      </c>
      <c r="D1889" s="9">
        <v>106359.955</v>
      </c>
    </row>
    <row r="1890" spans="1:4" thickTop="1" thickBot="1">
      <c r="A1890" s="24">
        <v>43893</v>
      </c>
      <c r="B1890" s="3">
        <v>43893</v>
      </c>
      <c r="C1890" s="4">
        <v>43893</v>
      </c>
      <c r="D1890" s="9">
        <v>108746.37</v>
      </c>
    </row>
    <row r="1891" spans="1:4" thickTop="1" thickBot="1">
      <c r="A1891" s="24">
        <v>43894</v>
      </c>
      <c r="B1891" s="3">
        <v>43894</v>
      </c>
      <c r="C1891" s="4">
        <v>43894</v>
      </c>
      <c r="D1891" s="9">
        <v>117505.625</v>
      </c>
    </row>
    <row r="1892" spans="1:4" thickTop="1" thickBot="1">
      <c r="A1892" s="24">
        <v>43895</v>
      </c>
      <c r="B1892" s="3">
        <v>43895</v>
      </c>
      <c r="C1892" s="4">
        <v>43895</v>
      </c>
      <c r="D1892" s="9">
        <v>119734.63499999999</v>
      </c>
    </row>
    <row r="1893" spans="1:4" thickTop="1" thickBot="1">
      <c r="A1893" s="24">
        <v>43896</v>
      </c>
      <c r="B1893" s="3">
        <v>43896</v>
      </c>
      <c r="C1893" s="4">
        <v>43896</v>
      </c>
      <c r="D1893" s="9">
        <v>111322.325</v>
      </c>
    </row>
    <row r="1894" spans="1:4" thickTop="1" thickBot="1">
      <c r="A1894" s="24">
        <v>43897</v>
      </c>
      <c r="B1894" s="3">
        <v>43897</v>
      </c>
      <c r="C1894" s="4">
        <v>43897</v>
      </c>
      <c r="D1894" s="9">
        <v>96850.78</v>
      </c>
    </row>
    <row r="1895" spans="1:4" thickTop="1" thickBot="1">
      <c r="A1895" s="24">
        <v>43898</v>
      </c>
      <c r="B1895" s="3">
        <v>43898</v>
      </c>
      <c r="C1895" s="4">
        <v>43898</v>
      </c>
      <c r="D1895" s="9">
        <v>92553.29</v>
      </c>
    </row>
    <row r="1896" spans="1:4" thickTop="1" thickBot="1">
      <c r="A1896" s="24">
        <v>43899</v>
      </c>
      <c r="B1896" s="3">
        <v>43899</v>
      </c>
      <c r="C1896" s="4">
        <v>43899</v>
      </c>
      <c r="D1896" s="9">
        <v>94641.7</v>
      </c>
    </row>
    <row r="1897" spans="1:4" thickTop="1" thickBot="1">
      <c r="A1897" s="24">
        <v>43900</v>
      </c>
      <c r="B1897" s="3">
        <v>43900</v>
      </c>
      <c r="C1897" s="4">
        <v>43900</v>
      </c>
      <c r="D1897" s="9">
        <v>112142.54</v>
      </c>
    </row>
    <row r="1898" spans="1:4" thickTop="1" thickBot="1">
      <c r="A1898" s="24">
        <v>43901</v>
      </c>
      <c r="B1898" s="3">
        <v>43901</v>
      </c>
      <c r="C1898" s="4">
        <v>43901</v>
      </c>
      <c r="D1898" s="9">
        <v>118830.14</v>
      </c>
    </row>
    <row r="1899" spans="1:4" thickTop="1" thickBot="1">
      <c r="A1899" s="24">
        <v>43902</v>
      </c>
      <c r="B1899" s="3">
        <v>43902</v>
      </c>
      <c r="C1899" s="4">
        <v>43902</v>
      </c>
      <c r="D1899" s="9">
        <v>120272.77499999999</v>
      </c>
    </row>
    <row r="1900" spans="1:4" thickTop="1" thickBot="1">
      <c r="A1900" s="24">
        <v>43903</v>
      </c>
      <c r="B1900" s="3">
        <v>43903</v>
      </c>
      <c r="C1900" s="4">
        <v>43903</v>
      </c>
      <c r="D1900" s="9">
        <v>115075.81</v>
      </c>
    </row>
    <row r="1901" spans="1:4" thickTop="1" thickBot="1">
      <c r="A1901" s="24">
        <v>43904</v>
      </c>
      <c r="B1901" s="3">
        <v>43904</v>
      </c>
      <c r="C1901" s="4">
        <v>43904</v>
      </c>
      <c r="D1901" s="9">
        <v>96016.19</v>
      </c>
    </row>
    <row r="1902" spans="1:4" thickTop="1" thickBot="1">
      <c r="A1902" s="24">
        <v>43905</v>
      </c>
      <c r="B1902" s="3">
        <v>43905</v>
      </c>
      <c r="C1902" s="4">
        <v>43905</v>
      </c>
      <c r="D1902" s="9">
        <v>97664.934999999998</v>
      </c>
    </row>
    <row r="1903" spans="1:4" thickTop="1" thickBot="1">
      <c r="A1903" s="24">
        <v>43906</v>
      </c>
      <c r="B1903" s="3">
        <v>43906</v>
      </c>
      <c r="C1903" s="4">
        <v>43906</v>
      </c>
      <c r="D1903" s="9">
        <v>110586.815</v>
      </c>
    </row>
    <row r="1904" spans="1:4" thickTop="1" thickBot="1">
      <c r="A1904" s="24">
        <v>43907</v>
      </c>
      <c r="B1904" s="3">
        <v>43907</v>
      </c>
      <c r="C1904" s="4">
        <v>43907</v>
      </c>
      <c r="D1904" s="9">
        <v>115254.185</v>
      </c>
    </row>
    <row r="1905" spans="1:4" thickTop="1" thickBot="1">
      <c r="A1905" s="24">
        <v>43908</v>
      </c>
      <c r="B1905" s="3">
        <v>43908</v>
      </c>
      <c r="C1905" s="4">
        <v>43908</v>
      </c>
      <c r="D1905" s="9">
        <v>121127.145</v>
      </c>
    </row>
    <row r="1906" spans="1:4" thickTop="1" thickBot="1">
      <c r="A1906" s="24">
        <v>43909</v>
      </c>
      <c r="B1906" s="3">
        <v>43909</v>
      </c>
      <c r="C1906" s="4">
        <v>43909</v>
      </c>
      <c r="D1906" s="9">
        <v>127266.86</v>
      </c>
    </row>
    <row r="1907" spans="1:4" thickTop="1" thickBot="1">
      <c r="A1907" s="24">
        <v>43910</v>
      </c>
      <c r="B1907" s="3">
        <v>43910</v>
      </c>
      <c r="C1907" s="4">
        <v>43910</v>
      </c>
      <c r="D1907" s="9">
        <v>111547.605</v>
      </c>
    </row>
    <row r="1908" spans="1:4" thickTop="1" thickBot="1">
      <c r="A1908" s="24">
        <v>43911</v>
      </c>
      <c r="B1908" s="3">
        <v>43911</v>
      </c>
      <c r="C1908" s="4">
        <v>43911</v>
      </c>
      <c r="D1908" s="9">
        <v>103999.33500000001</v>
      </c>
    </row>
    <row r="1909" spans="1:4" thickTop="1" thickBot="1">
      <c r="A1909" s="24">
        <v>43912</v>
      </c>
      <c r="B1909" s="3">
        <v>43912</v>
      </c>
      <c r="C1909" s="4">
        <v>43912</v>
      </c>
      <c r="D1909" s="9">
        <v>97449.684999999998</v>
      </c>
    </row>
    <row r="1910" spans="1:4" thickTop="1" thickBot="1">
      <c r="A1910" s="24">
        <v>43913</v>
      </c>
      <c r="B1910" s="3">
        <v>43913</v>
      </c>
      <c r="C1910" s="4">
        <v>43913</v>
      </c>
      <c r="D1910" s="9">
        <v>112906.94500000001</v>
      </c>
    </row>
    <row r="1911" spans="1:4" thickTop="1" thickBot="1">
      <c r="A1911" s="24">
        <v>43914</v>
      </c>
      <c r="B1911" s="3">
        <v>43914</v>
      </c>
      <c r="C1911" s="4">
        <v>43914</v>
      </c>
      <c r="D1911" s="9">
        <v>114935.545</v>
      </c>
    </row>
    <row r="1912" spans="1:4" thickTop="1" thickBot="1">
      <c r="A1912" s="24">
        <v>43915</v>
      </c>
      <c r="B1912" s="3">
        <v>43915</v>
      </c>
      <c r="C1912" s="4">
        <v>43915</v>
      </c>
      <c r="D1912" s="9">
        <v>113147.815</v>
      </c>
    </row>
    <row r="1913" spans="1:4" thickTop="1" thickBot="1">
      <c r="A1913" s="24">
        <v>43916</v>
      </c>
      <c r="B1913" s="3">
        <v>43916</v>
      </c>
      <c r="C1913" s="4">
        <v>43916</v>
      </c>
      <c r="D1913" s="9">
        <v>110088.01</v>
      </c>
    </row>
    <row r="1914" spans="1:4" thickTop="1" thickBot="1">
      <c r="A1914" s="24">
        <v>43917</v>
      </c>
      <c r="B1914" s="3">
        <v>43917</v>
      </c>
      <c r="C1914" s="4">
        <v>43917</v>
      </c>
      <c r="D1914" s="9">
        <v>111958.245</v>
      </c>
    </row>
    <row r="1915" spans="1:4" thickTop="1" thickBot="1">
      <c r="A1915" s="24">
        <v>43918</v>
      </c>
      <c r="B1915" s="3">
        <v>43918</v>
      </c>
      <c r="C1915" s="4">
        <v>43918</v>
      </c>
      <c r="D1915" s="9">
        <v>97923.714999999997</v>
      </c>
    </row>
    <row r="1916" spans="1:4" thickTop="1" thickBot="1">
      <c r="A1916" s="24">
        <v>43919</v>
      </c>
      <c r="B1916" s="3">
        <v>43919</v>
      </c>
      <c r="C1916" s="4">
        <v>43919</v>
      </c>
      <c r="D1916" s="9">
        <v>95953.205000000002</v>
      </c>
    </row>
    <row r="1917" spans="1:4" thickTop="1" thickBot="1">
      <c r="A1917" s="24">
        <v>43920</v>
      </c>
      <c r="B1917" s="3">
        <v>43920</v>
      </c>
      <c r="C1917" s="4">
        <v>43920</v>
      </c>
      <c r="D1917" s="9">
        <v>107687.51</v>
      </c>
    </row>
    <row r="1918" spans="1:4" thickTop="1" thickBot="1">
      <c r="A1918" s="24">
        <v>43921</v>
      </c>
      <c r="B1918" s="3">
        <v>43921</v>
      </c>
      <c r="C1918" s="4">
        <v>43921</v>
      </c>
      <c r="D1918" s="9">
        <v>109043.86500000001</v>
      </c>
    </row>
    <row r="1919" spans="1:4" thickTop="1" thickBot="1">
      <c r="A1919" s="24">
        <v>43922</v>
      </c>
      <c r="B1919" s="3">
        <v>43922</v>
      </c>
      <c r="C1919" s="4">
        <v>43922</v>
      </c>
      <c r="D1919" s="9">
        <v>110991.625</v>
      </c>
    </row>
    <row r="1920" spans="1:4" thickTop="1" thickBot="1">
      <c r="A1920" s="24">
        <v>43923</v>
      </c>
      <c r="B1920" s="3">
        <v>43923</v>
      </c>
      <c r="C1920" s="4">
        <v>43923</v>
      </c>
      <c r="D1920" s="9">
        <v>116302.66499999999</v>
      </c>
    </row>
    <row r="1921" spans="1:4" thickTop="1" thickBot="1">
      <c r="A1921" s="24">
        <v>43924</v>
      </c>
      <c r="B1921" s="3">
        <v>43924</v>
      </c>
      <c r="C1921" s="4">
        <v>43924</v>
      </c>
      <c r="D1921" s="9">
        <v>104294.57</v>
      </c>
    </row>
    <row r="1922" spans="1:4" thickTop="1" thickBot="1">
      <c r="A1922" s="24">
        <v>43925</v>
      </c>
      <c r="B1922" s="3">
        <v>43925</v>
      </c>
      <c r="C1922" s="4">
        <v>43925</v>
      </c>
      <c r="D1922" s="9">
        <v>101854.155</v>
      </c>
    </row>
    <row r="1923" spans="1:4" thickTop="1" thickBot="1">
      <c r="A1923" s="24">
        <v>43926</v>
      </c>
      <c r="B1923" s="3">
        <v>43926</v>
      </c>
      <c r="C1923" s="4">
        <v>43926</v>
      </c>
      <c r="D1923" s="9">
        <v>105098.02499999999</v>
      </c>
    </row>
    <row r="1924" spans="1:4" thickTop="1" thickBot="1">
      <c r="A1924" s="24">
        <v>43927</v>
      </c>
      <c r="B1924" s="3">
        <v>43927</v>
      </c>
      <c r="C1924" s="4">
        <v>43927</v>
      </c>
      <c r="D1924" s="9">
        <v>118074.565</v>
      </c>
    </row>
    <row r="1925" spans="1:4" thickTop="1" thickBot="1">
      <c r="A1925" s="24">
        <v>43928</v>
      </c>
      <c r="B1925" s="3">
        <v>43928</v>
      </c>
      <c r="C1925" s="4">
        <v>43928</v>
      </c>
      <c r="D1925" s="9">
        <v>118404.455</v>
      </c>
    </row>
    <row r="1926" spans="1:4" thickTop="1" thickBot="1">
      <c r="A1926" s="24">
        <v>43929</v>
      </c>
      <c r="B1926" s="3">
        <v>43929</v>
      </c>
      <c r="C1926" s="4">
        <v>43929</v>
      </c>
      <c r="D1926" s="9">
        <v>108404.01</v>
      </c>
    </row>
    <row r="1927" spans="1:4" thickTop="1" thickBot="1">
      <c r="A1927" s="24">
        <v>43930</v>
      </c>
      <c r="B1927" s="3">
        <v>43930</v>
      </c>
      <c r="C1927" s="4">
        <v>43930</v>
      </c>
      <c r="D1927" s="9">
        <v>108587.52</v>
      </c>
    </row>
    <row r="1928" spans="1:4" thickTop="1" thickBot="1">
      <c r="A1928" s="24">
        <v>43931</v>
      </c>
      <c r="B1928" s="3">
        <v>43931</v>
      </c>
      <c r="C1928" s="4">
        <v>43931</v>
      </c>
      <c r="D1928" s="9">
        <v>94831.23</v>
      </c>
    </row>
    <row r="1929" spans="1:4" thickTop="1" thickBot="1">
      <c r="A1929" s="24">
        <v>43932</v>
      </c>
      <c r="B1929" s="3">
        <v>43932</v>
      </c>
      <c r="C1929" s="4">
        <v>43932</v>
      </c>
      <c r="D1929" s="9">
        <v>92097.07</v>
      </c>
    </row>
    <row r="1930" spans="1:4" thickTop="1" thickBot="1">
      <c r="A1930" s="24">
        <v>43933</v>
      </c>
      <c r="B1930" s="3">
        <v>43933</v>
      </c>
      <c r="C1930" s="4">
        <v>43933</v>
      </c>
      <c r="D1930" s="9">
        <v>101760.09</v>
      </c>
    </row>
    <row r="1931" spans="1:4" thickTop="1" thickBot="1">
      <c r="A1931" s="24">
        <v>43934</v>
      </c>
      <c r="B1931" s="3">
        <v>43934</v>
      </c>
      <c r="C1931" s="4">
        <v>43934</v>
      </c>
      <c r="D1931" s="9">
        <v>100025.9</v>
      </c>
    </row>
    <row r="1932" spans="1:4" thickTop="1" thickBot="1">
      <c r="A1932" s="24">
        <v>43935</v>
      </c>
      <c r="B1932" s="3">
        <v>43935</v>
      </c>
      <c r="C1932" s="4">
        <v>43935</v>
      </c>
      <c r="D1932" s="9">
        <v>107849.83</v>
      </c>
    </row>
    <row r="1933" spans="1:4" thickTop="1" thickBot="1">
      <c r="A1933" s="24">
        <v>43936</v>
      </c>
      <c r="B1933" s="3">
        <v>43936</v>
      </c>
      <c r="C1933" s="4">
        <v>43936</v>
      </c>
      <c r="D1933" s="9">
        <v>104547.34</v>
      </c>
    </row>
    <row r="1934" spans="1:4" thickTop="1" thickBot="1">
      <c r="A1934" s="24">
        <v>43937</v>
      </c>
      <c r="B1934" s="3">
        <v>43937</v>
      </c>
      <c r="C1934" s="4">
        <v>43937</v>
      </c>
      <c r="D1934" s="9">
        <v>106527.94500000001</v>
      </c>
    </row>
    <row r="1935" spans="1:4" thickTop="1" thickBot="1">
      <c r="A1935" s="24">
        <v>43938</v>
      </c>
      <c r="B1935" s="3">
        <v>43938</v>
      </c>
      <c r="C1935" s="4">
        <v>43938</v>
      </c>
      <c r="D1935" s="9">
        <v>106943.49</v>
      </c>
    </row>
    <row r="1936" spans="1:4" thickTop="1" thickBot="1">
      <c r="A1936" s="24">
        <v>43939</v>
      </c>
      <c r="B1936" s="3">
        <v>43939</v>
      </c>
      <c r="C1936" s="4">
        <v>43939</v>
      </c>
      <c r="D1936" s="9">
        <v>106888.545</v>
      </c>
    </row>
    <row r="1937" spans="1:4" thickTop="1" thickBot="1">
      <c r="A1937" s="24">
        <v>43940</v>
      </c>
      <c r="B1937" s="3">
        <v>43940</v>
      </c>
      <c r="C1937" s="4">
        <v>43940</v>
      </c>
      <c r="D1937" s="9">
        <v>100737.83500000001</v>
      </c>
    </row>
    <row r="1938" spans="1:4" thickTop="1" thickBot="1">
      <c r="A1938" s="24">
        <v>43941</v>
      </c>
      <c r="B1938" s="3">
        <v>43941</v>
      </c>
      <c r="C1938" s="4">
        <v>43941</v>
      </c>
      <c r="D1938" s="9">
        <v>109168.595</v>
      </c>
    </row>
    <row r="1939" spans="1:4" thickTop="1" thickBot="1">
      <c r="A1939" s="24">
        <v>43942</v>
      </c>
      <c r="B1939" s="3">
        <v>43942</v>
      </c>
      <c r="C1939" s="4">
        <v>43942</v>
      </c>
      <c r="D1939" s="9">
        <v>111417.63</v>
      </c>
    </row>
    <row r="1940" spans="1:4" thickTop="1" thickBot="1">
      <c r="A1940" s="24">
        <v>43943</v>
      </c>
      <c r="B1940" s="3">
        <v>43943</v>
      </c>
      <c r="C1940" s="4">
        <v>43943</v>
      </c>
      <c r="D1940" s="9">
        <v>113506.01</v>
      </c>
    </row>
    <row r="1941" spans="1:4" thickTop="1" thickBot="1">
      <c r="A1941" s="24">
        <v>43944</v>
      </c>
      <c r="B1941" s="3">
        <v>43944</v>
      </c>
      <c r="C1941" s="4">
        <v>43944</v>
      </c>
      <c r="D1941" s="9">
        <v>112872.88</v>
      </c>
    </row>
    <row r="1942" spans="1:4" thickTop="1" thickBot="1">
      <c r="A1942" s="24">
        <v>43945</v>
      </c>
      <c r="B1942" s="3">
        <v>43945</v>
      </c>
      <c r="C1942" s="4">
        <v>43945</v>
      </c>
      <c r="D1942" s="9">
        <v>106565.295</v>
      </c>
    </row>
    <row r="1943" spans="1:4" thickTop="1" thickBot="1">
      <c r="A1943" s="24">
        <v>43946</v>
      </c>
      <c r="B1943" s="3">
        <v>43946</v>
      </c>
      <c r="C1943" s="4">
        <v>43946</v>
      </c>
      <c r="D1943" s="9">
        <v>96845.119999999995</v>
      </c>
    </row>
    <row r="1944" spans="1:4" thickTop="1" thickBot="1">
      <c r="A1944" s="24">
        <v>43947</v>
      </c>
      <c r="B1944" s="3">
        <v>43947</v>
      </c>
      <c r="C1944" s="4">
        <v>43947</v>
      </c>
      <c r="D1944" s="9">
        <v>96572.934999999998</v>
      </c>
    </row>
    <row r="1945" spans="1:4" thickTop="1" thickBot="1">
      <c r="A1945" s="24">
        <v>43948</v>
      </c>
      <c r="B1945" s="3">
        <v>43948</v>
      </c>
      <c r="C1945" s="4">
        <v>43948</v>
      </c>
      <c r="D1945" s="9">
        <v>113471.83</v>
      </c>
    </row>
    <row r="1946" spans="1:4" thickTop="1" thickBot="1">
      <c r="A1946" s="24">
        <v>43949</v>
      </c>
      <c r="B1946" s="3">
        <v>43949</v>
      </c>
      <c r="C1946" s="4">
        <v>43949</v>
      </c>
      <c r="D1946" s="9">
        <v>112124.06</v>
      </c>
    </row>
    <row r="1947" spans="1:4" thickTop="1" thickBot="1">
      <c r="A1947" s="24">
        <v>43950</v>
      </c>
      <c r="B1947" s="3">
        <v>43950</v>
      </c>
      <c r="C1947" s="4">
        <v>43950</v>
      </c>
      <c r="D1947" s="9">
        <v>121307.84</v>
      </c>
    </row>
    <row r="1948" spans="1:4" thickTop="1" thickBot="1">
      <c r="A1948" s="24">
        <v>43951</v>
      </c>
      <c r="B1948" s="3">
        <v>43951</v>
      </c>
      <c r="C1948" s="4">
        <v>43951</v>
      </c>
      <c r="D1948" s="9">
        <v>121353.33</v>
      </c>
    </row>
    <row r="1949" spans="1:4" thickTop="1" thickBot="1">
      <c r="A1949" s="24">
        <v>43952</v>
      </c>
      <c r="B1949" s="3">
        <v>43952</v>
      </c>
      <c r="C1949" s="4">
        <v>43952</v>
      </c>
      <c r="D1949" s="9">
        <v>127238.875</v>
      </c>
    </row>
    <row r="1950" spans="1:4" thickTop="1" thickBot="1">
      <c r="A1950" s="24">
        <v>43953</v>
      </c>
      <c r="B1950" s="3">
        <v>43953</v>
      </c>
      <c r="C1950" s="4">
        <v>43953</v>
      </c>
      <c r="D1950" s="9">
        <v>111665.72500000001</v>
      </c>
    </row>
    <row r="1951" spans="1:4" thickTop="1" thickBot="1">
      <c r="A1951" s="24">
        <v>43954</v>
      </c>
      <c r="B1951" s="3">
        <v>43954</v>
      </c>
      <c r="C1951" s="4">
        <v>43954</v>
      </c>
      <c r="D1951" s="9">
        <v>109669.355</v>
      </c>
    </row>
    <row r="1952" spans="1:4" thickTop="1" thickBot="1">
      <c r="A1952" s="24">
        <v>43955</v>
      </c>
      <c r="B1952" s="3">
        <v>43955</v>
      </c>
      <c r="C1952" s="4">
        <v>43955</v>
      </c>
      <c r="D1952" s="9">
        <v>126892.26</v>
      </c>
    </row>
    <row r="1953" spans="1:4" thickTop="1" thickBot="1">
      <c r="A1953" s="24">
        <v>43956</v>
      </c>
      <c r="B1953" s="3">
        <v>43956</v>
      </c>
      <c r="C1953" s="4">
        <v>43956</v>
      </c>
      <c r="D1953" s="9">
        <v>118839.095</v>
      </c>
    </row>
    <row r="1954" spans="1:4" thickTop="1" thickBot="1">
      <c r="A1954" s="24">
        <v>43957</v>
      </c>
      <c r="B1954" s="3">
        <v>43957</v>
      </c>
      <c r="C1954" s="4">
        <v>43957</v>
      </c>
      <c r="D1954" s="9">
        <v>113214.27</v>
      </c>
    </row>
    <row r="1955" spans="1:4" thickTop="1" thickBot="1">
      <c r="A1955" s="24">
        <v>43958</v>
      </c>
      <c r="B1955" s="3">
        <v>43958</v>
      </c>
      <c r="C1955" s="4">
        <v>43958</v>
      </c>
      <c r="D1955" s="9">
        <v>109642.755</v>
      </c>
    </row>
    <row r="1956" spans="1:4" thickTop="1" thickBot="1">
      <c r="A1956" s="24">
        <v>43959</v>
      </c>
      <c r="B1956" s="3">
        <v>43959</v>
      </c>
      <c r="C1956" s="4">
        <v>43959</v>
      </c>
      <c r="D1956" s="9">
        <v>107914.05499999999</v>
      </c>
    </row>
    <row r="1957" spans="1:4" thickTop="1" thickBot="1">
      <c r="A1957" s="24">
        <v>43960</v>
      </c>
      <c r="B1957" s="3">
        <v>43960</v>
      </c>
      <c r="C1957" s="4">
        <v>43960</v>
      </c>
      <c r="D1957" s="9">
        <v>107786.255</v>
      </c>
    </row>
    <row r="1958" spans="1:4" thickTop="1" thickBot="1">
      <c r="A1958" s="24">
        <v>43961</v>
      </c>
      <c r="B1958" s="3">
        <v>43961</v>
      </c>
      <c r="C1958" s="4">
        <v>43961</v>
      </c>
      <c r="D1958" s="9">
        <v>107555.19</v>
      </c>
    </row>
    <row r="1959" spans="1:4" thickTop="1" thickBot="1">
      <c r="A1959" s="24">
        <v>43962</v>
      </c>
      <c r="B1959" s="3">
        <v>43962</v>
      </c>
      <c r="C1959" s="4">
        <v>43962</v>
      </c>
      <c r="D1959" s="9">
        <v>122550.94500000001</v>
      </c>
    </row>
    <row r="1960" spans="1:4" thickTop="1" thickBot="1">
      <c r="A1960" s="24">
        <v>43963</v>
      </c>
      <c r="B1960" s="3">
        <v>43963</v>
      </c>
      <c r="C1960" s="4">
        <v>43963</v>
      </c>
      <c r="D1960" s="9">
        <v>120767.795</v>
      </c>
    </row>
    <row r="1961" spans="1:4" thickTop="1" thickBot="1">
      <c r="A1961" s="24">
        <v>43964</v>
      </c>
      <c r="B1961" s="3">
        <v>43964</v>
      </c>
      <c r="C1961" s="4">
        <v>43964</v>
      </c>
      <c r="D1961" s="9">
        <v>127145.14</v>
      </c>
    </row>
    <row r="1962" spans="1:4" thickTop="1" thickBot="1">
      <c r="A1962" s="24">
        <v>43965</v>
      </c>
      <c r="B1962" s="3">
        <v>43965</v>
      </c>
      <c r="C1962" s="4">
        <v>43965</v>
      </c>
      <c r="D1962" s="9">
        <v>129285.09</v>
      </c>
    </row>
    <row r="1963" spans="1:4" thickTop="1" thickBot="1">
      <c r="A1963" s="24">
        <v>43966</v>
      </c>
      <c r="B1963" s="3">
        <v>43966</v>
      </c>
      <c r="C1963" s="4">
        <v>43966</v>
      </c>
      <c r="D1963" s="9">
        <v>129112.45</v>
      </c>
    </row>
    <row r="1964" spans="1:4" thickTop="1" thickBot="1">
      <c r="A1964" s="24">
        <v>43967</v>
      </c>
      <c r="B1964" s="3">
        <v>43967</v>
      </c>
      <c r="C1964" s="4">
        <v>43967</v>
      </c>
      <c r="D1964" s="9">
        <v>110420.89</v>
      </c>
    </row>
    <row r="1965" spans="1:4" thickTop="1" thickBot="1">
      <c r="A1965" s="24">
        <v>43968</v>
      </c>
      <c r="B1965" s="3">
        <v>43968</v>
      </c>
      <c r="C1965" s="4">
        <v>43968</v>
      </c>
      <c r="D1965" s="9">
        <v>109774.425</v>
      </c>
    </row>
    <row r="1966" spans="1:4" thickTop="1" thickBot="1">
      <c r="A1966" s="24">
        <v>43969</v>
      </c>
      <c r="B1966" s="3">
        <v>43969</v>
      </c>
      <c r="C1966" s="4">
        <v>43969</v>
      </c>
      <c r="D1966" s="9">
        <v>120076.645</v>
      </c>
    </row>
    <row r="1967" spans="1:4" thickTop="1" thickBot="1">
      <c r="A1967" s="24">
        <v>43970</v>
      </c>
      <c r="B1967" s="3">
        <v>43970</v>
      </c>
      <c r="C1967" s="4">
        <v>43970</v>
      </c>
      <c r="D1967" s="9">
        <v>119789.97</v>
      </c>
    </row>
    <row r="1968" spans="1:4" thickTop="1" thickBot="1">
      <c r="A1968" s="24">
        <v>43971</v>
      </c>
      <c r="B1968" s="3">
        <v>43971</v>
      </c>
      <c r="C1968" s="4">
        <v>43971</v>
      </c>
      <c r="D1968" s="9">
        <v>119803.985</v>
      </c>
    </row>
    <row r="1969" spans="1:4" thickTop="1" thickBot="1">
      <c r="A1969" s="24">
        <v>43972</v>
      </c>
      <c r="B1969" s="3">
        <v>43972</v>
      </c>
      <c r="C1969" s="4">
        <v>43972</v>
      </c>
      <c r="D1969" s="9">
        <v>127563.61</v>
      </c>
    </row>
    <row r="1970" spans="1:4" thickTop="1" thickBot="1">
      <c r="A1970" s="24">
        <v>43973</v>
      </c>
      <c r="B1970" s="3">
        <v>43973</v>
      </c>
      <c r="C1970" s="4">
        <v>43973</v>
      </c>
      <c r="D1970" s="9">
        <v>130472.2</v>
      </c>
    </row>
    <row r="1971" spans="1:4" thickTop="1" thickBot="1">
      <c r="A1971" s="24">
        <v>43974</v>
      </c>
      <c r="B1971" s="3">
        <v>43974</v>
      </c>
      <c r="C1971" s="4">
        <v>43974</v>
      </c>
      <c r="D1971" s="9">
        <v>115234.32</v>
      </c>
    </row>
    <row r="1972" spans="1:4" thickTop="1" thickBot="1">
      <c r="A1972" s="24">
        <v>43975</v>
      </c>
      <c r="B1972" s="3">
        <v>43975</v>
      </c>
      <c r="C1972" s="4">
        <v>43975</v>
      </c>
      <c r="D1972" s="9">
        <v>109579.82</v>
      </c>
    </row>
    <row r="1973" spans="1:4" thickTop="1" thickBot="1">
      <c r="A1973" s="24">
        <v>43976</v>
      </c>
      <c r="B1973" s="3">
        <v>43976</v>
      </c>
      <c r="C1973" s="4">
        <v>43976</v>
      </c>
      <c r="D1973" s="9">
        <v>125532.575</v>
      </c>
    </row>
    <row r="1974" spans="1:4" thickTop="1" thickBot="1">
      <c r="A1974" s="24">
        <v>43977</v>
      </c>
      <c r="B1974" s="3">
        <v>43977</v>
      </c>
      <c r="C1974" s="4">
        <v>43977</v>
      </c>
      <c r="D1974" s="9">
        <v>126788.83500000001</v>
      </c>
    </row>
    <row r="1975" spans="1:4" thickTop="1" thickBot="1">
      <c r="A1975" s="24">
        <v>43978</v>
      </c>
      <c r="B1975" s="3">
        <v>43978</v>
      </c>
      <c r="C1975" s="4">
        <v>43978</v>
      </c>
      <c r="D1975" s="9">
        <v>124189.8</v>
      </c>
    </row>
    <row r="1976" spans="1:4" thickTop="1" thickBot="1">
      <c r="A1976" s="24">
        <v>43979</v>
      </c>
      <c r="B1976" s="3">
        <v>43979</v>
      </c>
      <c r="C1976" s="4">
        <v>43979</v>
      </c>
      <c r="D1976" s="9">
        <v>124062.485</v>
      </c>
    </row>
    <row r="1977" spans="1:4" thickTop="1" thickBot="1">
      <c r="A1977" s="24">
        <v>43980</v>
      </c>
      <c r="B1977" s="3">
        <v>43980</v>
      </c>
      <c r="C1977" s="4">
        <v>43980</v>
      </c>
      <c r="D1977" s="9">
        <v>120072.09</v>
      </c>
    </row>
    <row r="1978" spans="1:4" thickTop="1" thickBot="1">
      <c r="A1978" s="24">
        <v>43981</v>
      </c>
      <c r="B1978" s="3">
        <v>43981</v>
      </c>
      <c r="C1978" s="4">
        <v>43981</v>
      </c>
      <c r="D1978" s="9">
        <v>102231.77</v>
      </c>
    </row>
    <row r="1979" spans="1:4" thickTop="1" thickBot="1">
      <c r="A1979" s="24">
        <v>43982</v>
      </c>
      <c r="B1979" s="3">
        <v>43982</v>
      </c>
      <c r="C1979" s="4">
        <v>43982</v>
      </c>
      <c r="D1979" s="9">
        <v>102684.59</v>
      </c>
    </row>
    <row r="1980" spans="1:4" thickTop="1" thickBot="1">
      <c r="A1980" s="24">
        <v>43983</v>
      </c>
      <c r="B1980" s="3">
        <v>43983</v>
      </c>
      <c r="C1980" s="4">
        <v>43983</v>
      </c>
      <c r="D1980" s="9">
        <v>132039.70499999999</v>
      </c>
    </row>
    <row r="1981" spans="1:4" thickTop="1" thickBot="1">
      <c r="A1981" s="24">
        <v>43984</v>
      </c>
      <c r="B1981" s="3">
        <v>43984</v>
      </c>
      <c r="C1981" s="4">
        <v>43984</v>
      </c>
      <c r="D1981" s="9">
        <v>132710.35999999999</v>
      </c>
    </row>
    <row r="1982" spans="1:4" thickTop="1" thickBot="1">
      <c r="A1982" s="24">
        <v>43985</v>
      </c>
      <c r="B1982" s="3">
        <v>43985</v>
      </c>
      <c r="C1982" s="4">
        <v>43985</v>
      </c>
      <c r="D1982" s="9">
        <v>130801.825</v>
      </c>
    </row>
    <row r="1983" spans="1:4" thickTop="1" thickBot="1">
      <c r="A1983" s="24">
        <v>43986</v>
      </c>
      <c r="B1983" s="3">
        <v>43986</v>
      </c>
      <c r="C1983" s="4">
        <v>43986</v>
      </c>
      <c r="D1983" s="9">
        <v>133322.02499999999</v>
      </c>
    </row>
    <row r="1984" spans="1:4" thickTop="1" thickBot="1">
      <c r="A1984" s="24">
        <v>43987</v>
      </c>
      <c r="B1984" s="3">
        <v>43987</v>
      </c>
      <c r="C1984" s="4">
        <v>43987</v>
      </c>
      <c r="D1984" s="9">
        <v>137368.465</v>
      </c>
    </row>
    <row r="1985" spans="1:4" thickTop="1" thickBot="1">
      <c r="A1985" s="24">
        <v>43988</v>
      </c>
      <c r="B1985" s="3">
        <v>43988</v>
      </c>
      <c r="C1985" s="4">
        <v>43988</v>
      </c>
      <c r="D1985" s="9">
        <v>126427.92</v>
      </c>
    </row>
    <row r="1986" spans="1:4" thickTop="1" thickBot="1">
      <c r="A1986" s="24">
        <v>43989</v>
      </c>
      <c r="B1986" s="3">
        <v>43989</v>
      </c>
      <c r="C1986" s="4">
        <v>43989</v>
      </c>
      <c r="D1986" s="9">
        <v>119524.41</v>
      </c>
    </row>
    <row r="1987" spans="1:4" thickTop="1" thickBot="1">
      <c r="A1987" s="24">
        <v>43990</v>
      </c>
      <c r="B1987" s="3">
        <v>43990</v>
      </c>
      <c r="C1987" s="4">
        <v>43990</v>
      </c>
      <c r="D1987" s="9">
        <v>124792.97500000001</v>
      </c>
    </row>
    <row r="1988" spans="1:4" thickTop="1" thickBot="1">
      <c r="A1988" s="24">
        <v>43991</v>
      </c>
      <c r="B1988" s="3">
        <v>43991</v>
      </c>
      <c r="C1988" s="4">
        <v>43991</v>
      </c>
      <c r="D1988" s="9">
        <v>141571.29500000001</v>
      </c>
    </row>
    <row r="1989" spans="1:4" thickTop="1" thickBot="1">
      <c r="A1989" s="24">
        <v>43992</v>
      </c>
      <c r="B1989" s="3">
        <v>43992</v>
      </c>
      <c r="C1989" s="4">
        <v>43992</v>
      </c>
      <c r="D1989" s="9">
        <v>137795.79500000001</v>
      </c>
    </row>
    <row r="1990" spans="1:4" thickTop="1" thickBot="1">
      <c r="A1990" s="24">
        <v>43993</v>
      </c>
      <c r="B1990" s="3">
        <v>43993</v>
      </c>
      <c r="C1990" s="4">
        <v>43993</v>
      </c>
      <c r="D1990" s="9">
        <v>141444.44500000001</v>
      </c>
    </row>
    <row r="1991" spans="1:4" thickTop="1" thickBot="1">
      <c r="A1991" s="24">
        <v>43994</v>
      </c>
      <c r="B1991" s="3">
        <v>43994</v>
      </c>
      <c r="C1991" s="4">
        <v>43994</v>
      </c>
      <c r="D1991" s="9">
        <v>134684.58499999999</v>
      </c>
    </row>
    <row r="1992" spans="1:4" thickTop="1" thickBot="1">
      <c r="A1992" s="24">
        <v>43995</v>
      </c>
      <c r="B1992" s="3">
        <v>43995</v>
      </c>
      <c r="C1992" s="4">
        <v>43995</v>
      </c>
      <c r="D1992" s="9">
        <v>117394.455</v>
      </c>
    </row>
    <row r="1993" spans="1:4" thickTop="1" thickBot="1">
      <c r="A1993" s="24">
        <v>43996</v>
      </c>
      <c r="B1993" s="3">
        <v>43996</v>
      </c>
      <c r="C1993" s="4">
        <v>43996</v>
      </c>
      <c r="D1993" s="9">
        <v>107553.005</v>
      </c>
    </row>
    <row r="1994" spans="1:4" thickTop="1" thickBot="1">
      <c r="A1994" s="24">
        <v>43997</v>
      </c>
      <c r="B1994" s="3">
        <v>43997</v>
      </c>
      <c r="C1994" s="4">
        <v>43997</v>
      </c>
      <c r="D1994" s="9">
        <v>121221.455</v>
      </c>
    </row>
    <row r="1995" spans="1:4" thickTop="1" thickBot="1">
      <c r="A1995" s="24">
        <v>43998</v>
      </c>
      <c r="B1995" s="3">
        <v>43998</v>
      </c>
      <c r="C1995" s="4">
        <v>43998</v>
      </c>
      <c r="D1995" s="9">
        <v>124473.67</v>
      </c>
    </row>
    <row r="1996" spans="1:4" thickTop="1" thickBot="1">
      <c r="A1996" s="24">
        <v>43999</v>
      </c>
      <c r="B1996" s="3">
        <v>43999</v>
      </c>
      <c r="C1996" s="4">
        <v>43999</v>
      </c>
      <c r="D1996" s="9">
        <v>133969.69</v>
      </c>
    </row>
    <row r="1997" spans="1:4" thickTop="1" thickBot="1">
      <c r="A1997" s="24">
        <v>44000</v>
      </c>
      <c r="B1997" s="3">
        <v>44000</v>
      </c>
      <c r="C1997" s="4">
        <v>44000</v>
      </c>
      <c r="D1997" s="9">
        <v>130437.325</v>
      </c>
    </row>
    <row r="1998" spans="1:4" thickTop="1" thickBot="1">
      <c r="A1998" s="24">
        <v>44001</v>
      </c>
      <c r="B1998" s="3">
        <v>44001</v>
      </c>
      <c r="C1998" s="4">
        <v>44001</v>
      </c>
      <c r="D1998" s="9">
        <v>120149.435</v>
      </c>
    </row>
    <row r="1999" spans="1:4" thickTop="1" thickBot="1">
      <c r="A1999" s="24">
        <v>44002</v>
      </c>
      <c r="B1999" s="3">
        <v>44002</v>
      </c>
      <c r="C1999" s="4">
        <v>44002</v>
      </c>
      <c r="D1999" s="9">
        <v>109644.69500000001</v>
      </c>
    </row>
    <row r="2000" spans="1:4" thickTop="1" thickBot="1">
      <c r="A2000" s="24">
        <v>44003</v>
      </c>
      <c r="B2000" s="3">
        <v>44003</v>
      </c>
      <c r="C2000" s="4">
        <v>44003</v>
      </c>
      <c r="D2000" s="9">
        <v>121528.375</v>
      </c>
    </row>
    <row r="2001" spans="1:4" thickTop="1" thickBot="1">
      <c r="A2001" s="24">
        <v>44004</v>
      </c>
      <c r="B2001" s="3">
        <v>44004</v>
      </c>
      <c r="C2001" s="4">
        <v>44004</v>
      </c>
      <c r="D2001" s="9">
        <v>136373.435</v>
      </c>
    </row>
    <row r="2002" spans="1:4" thickTop="1" thickBot="1">
      <c r="A2002" s="24">
        <v>44005</v>
      </c>
      <c r="B2002" s="3">
        <v>44005</v>
      </c>
      <c r="C2002" s="4">
        <v>44005</v>
      </c>
      <c r="D2002" s="9">
        <v>131904.745</v>
      </c>
    </row>
    <row r="2003" spans="1:4" thickTop="1" thickBot="1">
      <c r="A2003" s="24">
        <v>44006</v>
      </c>
      <c r="B2003" s="3">
        <v>44006</v>
      </c>
      <c r="C2003" s="4">
        <v>44006</v>
      </c>
      <c r="D2003" s="9">
        <v>133100.905</v>
      </c>
    </row>
    <row r="2004" spans="1:4" thickTop="1" thickBot="1">
      <c r="A2004" s="24">
        <v>44007</v>
      </c>
      <c r="B2004" s="3">
        <v>44007</v>
      </c>
      <c r="C2004" s="4">
        <v>44007</v>
      </c>
      <c r="D2004" s="9">
        <v>131466.23999999999</v>
      </c>
    </row>
    <row r="2005" spans="1:4" thickTop="1" thickBot="1">
      <c r="A2005" s="24">
        <v>44008</v>
      </c>
      <c r="B2005" s="3">
        <v>44008</v>
      </c>
      <c r="C2005" s="4">
        <v>44008</v>
      </c>
      <c r="D2005" s="9">
        <v>136872.56</v>
      </c>
    </row>
    <row r="2006" spans="1:4" thickTop="1" thickBot="1">
      <c r="A2006" s="24">
        <v>44009</v>
      </c>
      <c r="B2006" s="3">
        <v>44009</v>
      </c>
      <c r="C2006" s="4">
        <v>44009</v>
      </c>
      <c r="D2006" s="9">
        <v>126938.54</v>
      </c>
    </row>
    <row r="2007" spans="1:4" thickTop="1" thickBot="1">
      <c r="A2007" s="24">
        <v>44010</v>
      </c>
      <c r="B2007" s="3">
        <v>44010</v>
      </c>
      <c r="C2007" s="4">
        <v>44010</v>
      </c>
      <c r="D2007" s="9">
        <v>125830.75</v>
      </c>
    </row>
    <row r="2008" spans="1:4" thickTop="1" thickBot="1">
      <c r="A2008" s="24">
        <v>44011</v>
      </c>
      <c r="B2008" s="3">
        <v>44011</v>
      </c>
      <c r="C2008" s="4">
        <v>44011</v>
      </c>
      <c r="D2008" s="9">
        <v>141431.99</v>
      </c>
    </row>
    <row r="2009" spans="1:4" thickTop="1" thickBot="1">
      <c r="A2009" s="24">
        <v>44012</v>
      </c>
      <c r="B2009" s="3">
        <v>44012</v>
      </c>
      <c r="C2009" s="4">
        <v>44012</v>
      </c>
      <c r="D2009" s="9">
        <v>137644.86499999999</v>
      </c>
    </row>
    <row r="2010" spans="1:4" thickTop="1" thickBot="1">
      <c r="A2010" s="24">
        <v>44013</v>
      </c>
      <c r="B2010" s="3">
        <v>44013</v>
      </c>
      <c r="C2010" s="4">
        <v>44013</v>
      </c>
      <c r="D2010" s="9">
        <v>126614.72</v>
      </c>
    </row>
    <row r="2011" spans="1:4" thickTop="1" thickBot="1">
      <c r="A2011" s="24">
        <v>44014</v>
      </c>
      <c r="B2011" s="3">
        <v>44014</v>
      </c>
      <c r="C2011" s="4">
        <v>44014</v>
      </c>
      <c r="D2011" s="9">
        <v>131372.71</v>
      </c>
    </row>
    <row r="2012" spans="1:4" thickTop="1" thickBot="1">
      <c r="A2012" s="24">
        <v>44015</v>
      </c>
      <c r="B2012" s="3">
        <v>44015</v>
      </c>
      <c r="C2012" s="4">
        <v>44015</v>
      </c>
      <c r="D2012" s="9">
        <v>143010.26999999999</v>
      </c>
    </row>
    <row r="2013" spans="1:4" thickTop="1" thickBot="1">
      <c r="A2013" s="24">
        <v>44016</v>
      </c>
      <c r="B2013" s="3">
        <v>44016</v>
      </c>
      <c r="C2013" s="4">
        <v>44016</v>
      </c>
      <c r="D2013" s="9">
        <v>125400.27</v>
      </c>
    </row>
    <row r="2014" spans="1:4" thickTop="1" thickBot="1">
      <c r="A2014" s="24">
        <v>44017</v>
      </c>
      <c r="B2014" s="3">
        <v>44017</v>
      </c>
      <c r="C2014" s="4">
        <v>44017</v>
      </c>
      <c r="D2014" s="9">
        <v>118507.76</v>
      </c>
    </row>
    <row r="2015" spans="1:4" thickTop="1" thickBot="1">
      <c r="A2015" s="24">
        <v>44018</v>
      </c>
      <c r="B2015" s="3">
        <v>44018</v>
      </c>
      <c r="C2015" s="4">
        <v>44018</v>
      </c>
      <c r="D2015" s="9">
        <v>136255.33499999999</v>
      </c>
    </row>
    <row r="2016" spans="1:4" thickTop="1" thickBot="1">
      <c r="A2016" s="24">
        <v>44019</v>
      </c>
      <c r="B2016" s="3">
        <v>44019</v>
      </c>
      <c r="C2016" s="4">
        <v>44019</v>
      </c>
      <c r="D2016" s="9">
        <v>140264.51999999999</v>
      </c>
    </row>
    <row r="2017" spans="1:4" thickTop="1" thickBot="1">
      <c r="A2017" s="24">
        <v>44020</v>
      </c>
      <c r="B2017" s="3">
        <v>44020</v>
      </c>
      <c r="C2017" s="4">
        <v>44020</v>
      </c>
      <c r="D2017" s="9">
        <v>138627.10999999999</v>
      </c>
    </row>
    <row r="2018" spans="1:4" thickTop="1" thickBot="1">
      <c r="A2018" s="24">
        <v>44021</v>
      </c>
      <c r="B2018" s="3">
        <v>44021</v>
      </c>
      <c r="C2018" s="4">
        <v>44021</v>
      </c>
      <c r="D2018" s="9">
        <v>135266.16500000001</v>
      </c>
    </row>
    <row r="2019" spans="1:4" thickTop="1" thickBot="1">
      <c r="A2019" s="24">
        <v>44022</v>
      </c>
      <c r="B2019" s="3">
        <v>44022</v>
      </c>
      <c r="C2019" s="4">
        <v>44022</v>
      </c>
      <c r="D2019" s="9">
        <v>134041.23000000001</v>
      </c>
    </row>
    <row r="2020" spans="1:4" thickTop="1" thickBot="1">
      <c r="A2020" s="24">
        <v>44023</v>
      </c>
      <c r="B2020" s="3">
        <v>44023</v>
      </c>
      <c r="C2020" s="4">
        <v>44023</v>
      </c>
      <c r="D2020" s="9">
        <v>130088.95</v>
      </c>
    </row>
    <row r="2021" spans="1:4" thickTop="1" thickBot="1">
      <c r="A2021" s="24">
        <v>44024</v>
      </c>
      <c r="B2021" s="3">
        <v>44024</v>
      </c>
      <c r="C2021" s="4">
        <v>44024</v>
      </c>
      <c r="D2021" s="9">
        <v>118837.05</v>
      </c>
    </row>
    <row r="2022" spans="1:4" thickTop="1" thickBot="1">
      <c r="A2022" s="24">
        <v>44025</v>
      </c>
      <c r="B2022" s="3">
        <v>44025</v>
      </c>
      <c r="C2022" s="4">
        <v>44025</v>
      </c>
      <c r="D2022" s="9">
        <v>130119.41</v>
      </c>
    </row>
    <row r="2023" spans="1:4" thickTop="1" thickBot="1">
      <c r="A2023" s="24">
        <v>44026</v>
      </c>
      <c r="B2023" s="3">
        <v>44026</v>
      </c>
      <c r="C2023" s="4">
        <v>44026</v>
      </c>
      <c r="D2023" s="9">
        <v>133668.935</v>
      </c>
    </row>
    <row r="2024" spans="1:4" thickTop="1" thickBot="1">
      <c r="A2024" s="24">
        <v>44027</v>
      </c>
      <c r="B2024" s="3">
        <v>44027</v>
      </c>
      <c r="C2024" s="4">
        <v>44027</v>
      </c>
      <c r="D2024" s="9">
        <v>135296.79999999999</v>
      </c>
    </row>
    <row r="2025" spans="1:4" thickTop="1" thickBot="1">
      <c r="A2025" s="24">
        <v>44028</v>
      </c>
      <c r="B2025" s="3">
        <v>44028</v>
      </c>
      <c r="C2025" s="4">
        <v>44028</v>
      </c>
      <c r="D2025" s="9">
        <v>143158.89000000001</v>
      </c>
    </row>
    <row r="2026" spans="1:4" thickTop="1" thickBot="1">
      <c r="A2026" s="24">
        <v>44029</v>
      </c>
      <c r="B2026" s="3">
        <v>44029</v>
      </c>
      <c r="C2026" s="4">
        <v>44029</v>
      </c>
      <c r="D2026" s="9">
        <v>143109.35500000001</v>
      </c>
    </row>
    <row r="2027" spans="1:4" thickTop="1" thickBot="1">
      <c r="A2027" s="24">
        <v>44030</v>
      </c>
      <c r="B2027" s="3">
        <v>44030</v>
      </c>
      <c r="C2027" s="4">
        <v>44030</v>
      </c>
      <c r="D2027" s="9">
        <v>125303.88499999999</v>
      </c>
    </row>
    <row r="2028" spans="1:4" thickTop="1" thickBot="1">
      <c r="A2028" s="24">
        <v>44031</v>
      </c>
      <c r="B2028" s="3">
        <v>44031</v>
      </c>
      <c r="C2028" s="4">
        <v>44031</v>
      </c>
      <c r="D2028" s="9">
        <v>114065.32</v>
      </c>
    </row>
    <row r="2029" spans="1:4" thickTop="1" thickBot="1">
      <c r="A2029" s="24">
        <v>44032</v>
      </c>
      <c r="B2029" s="3">
        <v>44032</v>
      </c>
      <c r="C2029" s="4">
        <v>44032</v>
      </c>
      <c r="D2029" s="9">
        <v>132894.41</v>
      </c>
    </row>
    <row r="2030" spans="1:4" thickTop="1" thickBot="1">
      <c r="A2030" s="24">
        <v>44033</v>
      </c>
      <c r="B2030" s="3">
        <v>44033</v>
      </c>
      <c r="C2030" s="4">
        <v>44033</v>
      </c>
      <c r="D2030" s="9">
        <v>140086.10500000001</v>
      </c>
    </row>
    <row r="2031" spans="1:4" thickTop="1" thickBot="1">
      <c r="A2031" s="24">
        <v>44034</v>
      </c>
      <c r="B2031" s="3">
        <v>44034</v>
      </c>
      <c r="C2031" s="4">
        <v>44034</v>
      </c>
      <c r="D2031" s="9">
        <v>138666.10500000001</v>
      </c>
    </row>
    <row r="2032" spans="1:4" thickTop="1" thickBot="1">
      <c r="A2032" s="24">
        <v>44035</v>
      </c>
      <c r="B2032" s="3">
        <v>44035</v>
      </c>
      <c r="C2032" s="4">
        <v>44035</v>
      </c>
      <c r="D2032" s="9">
        <v>142476.36499999999</v>
      </c>
    </row>
    <row r="2033" spans="1:4" thickTop="1" thickBot="1">
      <c r="A2033" s="24">
        <v>44036</v>
      </c>
      <c r="B2033" s="3">
        <v>44036</v>
      </c>
      <c r="C2033" s="4">
        <v>44036</v>
      </c>
      <c r="D2033" s="9">
        <v>133822.70000000001</v>
      </c>
    </row>
    <row r="2034" spans="1:4" thickTop="1" thickBot="1">
      <c r="A2034" s="24">
        <v>44037</v>
      </c>
      <c r="B2034" s="3">
        <v>44037</v>
      </c>
      <c r="C2034" s="4">
        <v>44037</v>
      </c>
      <c r="D2034" s="9">
        <v>128417.22</v>
      </c>
    </row>
    <row r="2035" spans="1:4" thickTop="1" thickBot="1">
      <c r="A2035" s="24">
        <v>44038</v>
      </c>
      <c r="B2035" s="3">
        <v>44038</v>
      </c>
      <c r="C2035" s="4">
        <v>44038</v>
      </c>
      <c r="D2035" s="9">
        <v>123014.55499999999</v>
      </c>
    </row>
    <row r="2036" spans="1:4" thickTop="1" thickBot="1">
      <c r="A2036" s="24">
        <v>44039</v>
      </c>
      <c r="B2036" s="3">
        <v>44039</v>
      </c>
      <c r="C2036" s="4">
        <v>44039</v>
      </c>
      <c r="D2036" s="9">
        <v>132571.32999999999</v>
      </c>
    </row>
    <row r="2037" spans="1:4" thickTop="1" thickBot="1">
      <c r="A2037" s="24">
        <v>44040</v>
      </c>
      <c r="B2037" s="3">
        <v>44040</v>
      </c>
      <c r="C2037" s="4">
        <v>44040</v>
      </c>
      <c r="D2037" s="9">
        <v>132720.39499999999</v>
      </c>
    </row>
    <row r="2038" spans="1:4" thickTop="1" thickBot="1">
      <c r="A2038" s="24">
        <v>44041</v>
      </c>
      <c r="B2038" s="3">
        <v>44041</v>
      </c>
      <c r="C2038" s="4">
        <v>44041</v>
      </c>
      <c r="D2038" s="9">
        <v>130547.735</v>
      </c>
    </row>
    <row r="2039" spans="1:4" thickTop="1" thickBot="1">
      <c r="A2039" s="24">
        <v>44042</v>
      </c>
      <c r="B2039" s="3">
        <v>44042</v>
      </c>
      <c r="C2039" s="4">
        <v>44042</v>
      </c>
      <c r="D2039" s="9">
        <v>132583.64000000001</v>
      </c>
    </row>
    <row r="2040" spans="1:4" thickTop="1" thickBot="1">
      <c r="A2040" s="24">
        <v>44043</v>
      </c>
      <c r="B2040" s="3">
        <v>44043</v>
      </c>
      <c r="C2040" s="4">
        <v>44043</v>
      </c>
      <c r="D2040" s="9">
        <v>132105.75</v>
      </c>
    </row>
    <row r="2041" spans="1:4" thickTop="1" thickBot="1">
      <c r="A2041" s="24">
        <v>44044</v>
      </c>
      <c r="B2041" s="3">
        <v>44044</v>
      </c>
      <c r="C2041" s="4">
        <v>44044</v>
      </c>
      <c r="D2041" s="9">
        <v>111590.65</v>
      </c>
    </row>
    <row r="2042" spans="1:4" thickTop="1" thickBot="1">
      <c r="A2042" s="24">
        <v>44045</v>
      </c>
      <c r="B2042" s="3">
        <v>44045</v>
      </c>
      <c r="C2042" s="4">
        <v>44045</v>
      </c>
      <c r="D2042" s="9">
        <v>109935.33500000001</v>
      </c>
    </row>
    <row r="2043" spans="1:4" thickTop="1" thickBot="1">
      <c r="A2043" s="24">
        <v>44046</v>
      </c>
      <c r="B2043" s="3">
        <v>44046</v>
      </c>
      <c r="C2043" s="4">
        <v>44046</v>
      </c>
      <c r="D2043" s="9">
        <v>127930.355</v>
      </c>
    </row>
    <row r="2044" spans="1:4" thickTop="1" thickBot="1">
      <c r="A2044" s="24">
        <v>44047</v>
      </c>
      <c r="B2044" s="3">
        <v>44047</v>
      </c>
      <c r="C2044" s="4">
        <v>44047</v>
      </c>
      <c r="D2044" s="9">
        <v>140042.14499999999</v>
      </c>
    </row>
    <row r="2045" spans="1:4" thickTop="1" thickBot="1">
      <c r="A2045" s="24">
        <v>44048</v>
      </c>
      <c r="B2045" s="3">
        <v>44048</v>
      </c>
      <c r="C2045" s="4">
        <v>44048</v>
      </c>
      <c r="D2045" s="9">
        <v>140205.29500000001</v>
      </c>
    </row>
    <row r="2046" spans="1:4" thickTop="1" thickBot="1">
      <c r="A2046" s="24">
        <v>44049</v>
      </c>
      <c r="B2046" s="3">
        <v>44049</v>
      </c>
      <c r="C2046" s="4">
        <v>44049</v>
      </c>
      <c r="D2046" s="9">
        <v>140835.17499999999</v>
      </c>
    </row>
    <row r="2047" spans="1:4" thickTop="1" thickBot="1">
      <c r="A2047" s="24">
        <v>44050</v>
      </c>
      <c r="B2047" s="3">
        <v>44050</v>
      </c>
      <c r="C2047" s="4">
        <v>44050</v>
      </c>
      <c r="D2047" s="9">
        <v>144062.60999999999</v>
      </c>
    </row>
    <row r="2048" spans="1:4" thickTop="1" thickBot="1">
      <c r="A2048" s="24">
        <v>44051</v>
      </c>
      <c r="B2048" s="3">
        <v>44051</v>
      </c>
      <c r="C2048" s="4">
        <v>44051</v>
      </c>
      <c r="D2048" s="9">
        <v>121119.265</v>
      </c>
    </row>
    <row r="2049" spans="1:4" thickTop="1" thickBot="1">
      <c r="A2049" s="24">
        <v>44052</v>
      </c>
      <c r="B2049" s="3">
        <v>44052</v>
      </c>
      <c r="C2049" s="4">
        <v>44052</v>
      </c>
      <c r="D2049" s="9">
        <v>111165.955</v>
      </c>
    </row>
    <row r="2050" spans="1:4" thickTop="1" thickBot="1">
      <c r="A2050" s="24">
        <v>44053</v>
      </c>
      <c r="B2050" s="3">
        <v>44053</v>
      </c>
      <c r="C2050" s="4">
        <v>44053</v>
      </c>
      <c r="D2050" s="9">
        <v>125959.75</v>
      </c>
    </row>
    <row r="2051" spans="1:4" thickTop="1" thickBot="1">
      <c r="A2051" s="24">
        <v>44054</v>
      </c>
      <c r="B2051" s="3">
        <v>44054</v>
      </c>
      <c r="C2051" s="4">
        <v>44054</v>
      </c>
      <c r="D2051" s="9">
        <v>130141.22500000001</v>
      </c>
    </row>
    <row r="2052" spans="1:4" thickTop="1" thickBot="1">
      <c r="A2052" s="24">
        <v>44055</v>
      </c>
      <c r="B2052" s="3">
        <v>44055</v>
      </c>
      <c r="C2052" s="4">
        <v>44055</v>
      </c>
      <c r="D2052" s="9">
        <v>127945.31</v>
      </c>
    </row>
    <row r="2053" spans="1:4" thickTop="1" thickBot="1">
      <c r="A2053" s="24">
        <v>44056</v>
      </c>
      <c r="B2053" s="3">
        <v>44056</v>
      </c>
      <c r="C2053" s="4">
        <v>44056</v>
      </c>
      <c r="D2053" s="9">
        <v>121914.44</v>
      </c>
    </row>
    <row r="2054" spans="1:4" thickTop="1" thickBot="1">
      <c r="A2054" s="24">
        <v>44057</v>
      </c>
      <c r="B2054" s="3">
        <v>44057</v>
      </c>
      <c r="C2054" s="4">
        <v>44057</v>
      </c>
      <c r="D2054" s="9">
        <v>124640.09</v>
      </c>
    </row>
    <row r="2055" spans="1:4" thickTop="1" thickBot="1">
      <c r="A2055" s="24">
        <v>44058</v>
      </c>
      <c r="B2055" s="3">
        <v>44058</v>
      </c>
      <c r="C2055" s="4">
        <v>44058</v>
      </c>
      <c r="D2055" s="9">
        <v>113755.18</v>
      </c>
    </row>
    <row r="2056" spans="1:4" thickTop="1" thickBot="1">
      <c r="A2056" s="24">
        <v>44059</v>
      </c>
      <c r="B2056" s="3">
        <v>44059</v>
      </c>
      <c r="C2056" s="4">
        <v>44059</v>
      </c>
      <c r="D2056" s="9">
        <v>111034.745</v>
      </c>
    </row>
    <row r="2057" spans="1:4" thickTop="1" thickBot="1">
      <c r="A2057" s="24">
        <v>44060</v>
      </c>
      <c r="B2057" s="3">
        <v>44060</v>
      </c>
      <c r="C2057" s="4">
        <v>44060</v>
      </c>
      <c r="D2057" s="9">
        <v>121520.57</v>
      </c>
    </row>
    <row r="2058" spans="1:4" thickTop="1" thickBot="1">
      <c r="A2058" s="24">
        <v>44061</v>
      </c>
      <c r="B2058" s="3">
        <v>44061</v>
      </c>
      <c r="C2058" s="4">
        <v>44061</v>
      </c>
      <c r="D2058" s="9">
        <v>119321.855</v>
      </c>
    </row>
    <row r="2059" spans="1:4" thickTop="1" thickBot="1">
      <c r="A2059" s="24">
        <v>44062</v>
      </c>
      <c r="B2059" s="3">
        <v>44062</v>
      </c>
      <c r="C2059" s="4">
        <v>44062</v>
      </c>
      <c r="D2059" s="9">
        <v>129884.75</v>
      </c>
    </row>
    <row r="2060" spans="1:4" thickTop="1" thickBot="1">
      <c r="A2060" s="24">
        <v>44063</v>
      </c>
      <c r="B2060" s="3">
        <v>44063</v>
      </c>
      <c r="C2060" s="4">
        <v>44063</v>
      </c>
      <c r="D2060" s="9">
        <v>123490.855</v>
      </c>
    </row>
    <row r="2061" spans="1:4" thickTop="1" thickBot="1">
      <c r="A2061" s="24">
        <v>44064</v>
      </c>
      <c r="B2061" s="3">
        <v>44064</v>
      </c>
      <c r="C2061" s="4">
        <v>44064</v>
      </c>
      <c r="D2061" s="9">
        <v>125707.04</v>
      </c>
    </row>
    <row r="2062" spans="1:4" thickTop="1" thickBot="1">
      <c r="A2062" s="24">
        <v>44065</v>
      </c>
      <c r="B2062" s="3">
        <v>44065</v>
      </c>
      <c r="C2062" s="4">
        <v>44065</v>
      </c>
      <c r="D2062" s="9">
        <v>127131.37</v>
      </c>
    </row>
    <row r="2063" spans="1:4" thickTop="1" thickBot="1">
      <c r="A2063" s="24">
        <v>44066</v>
      </c>
      <c r="B2063" s="3">
        <v>44066</v>
      </c>
      <c r="C2063" s="4">
        <v>44066</v>
      </c>
      <c r="D2063" s="9">
        <v>117125.065</v>
      </c>
    </row>
    <row r="2064" spans="1:4" thickTop="1" thickBot="1">
      <c r="A2064" s="24">
        <v>44067</v>
      </c>
      <c r="B2064" s="3">
        <v>44067</v>
      </c>
      <c r="C2064" s="4">
        <v>44067</v>
      </c>
      <c r="D2064" s="9">
        <v>134984.79</v>
      </c>
    </row>
    <row r="2065" spans="1:4" thickTop="1" thickBot="1">
      <c r="A2065" s="24">
        <v>44068</v>
      </c>
      <c r="B2065" s="3">
        <v>44068</v>
      </c>
      <c r="C2065" s="4">
        <v>44068</v>
      </c>
      <c r="D2065" s="9">
        <v>138437.85500000001</v>
      </c>
    </row>
    <row r="2066" spans="1:4" thickTop="1" thickBot="1">
      <c r="A2066" s="24">
        <v>44069</v>
      </c>
      <c r="B2066" s="3">
        <v>44069</v>
      </c>
      <c r="C2066" s="4">
        <v>44069</v>
      </c>
      <c r="D2066" s="9">
        <v>129322.31</v>
      </c>
    </row>
    <row r="2067" spans="1:4" thickTop="1" thickBot="1">
      <c r="A2067" s="24">
        <v>44070</v>
      </c>
      <c r="B2067" s="3">
        <v>44070</v>
      </c>
      <c r="C2067" s="4">
        <v>44070</v>
      </c>
      <c r="D2067" s="9">
        <v>119044.425</v>
      </c>
    </row>
    <row r="2068" spans="1:4" thickTop="1" thickBot="1">
      <c r="A2068" s="24">
        <v>44071</v>
      </c>
      <c r="B2068" s="3">
        <v>44071</v>
      </c>
      <c r="C2068" s="4">
        <v>44071</v>
      </c>
      <c r="D2068" s="9">
        <v>118809.08</v>
      </c>
    </row>
    <row r="2069" spans="1:4" thickTop="1" thickBot="1">
      <c r="A2069" s="24">
        <v>44072</v>
      </c>
      <c r="B2069" s="3">
        <v>44072</v>
      </c>
      <c r="C2069" s="4">
        <v>44072</v>
      </c>
      <c r="D2069" s="9">
        <v>100166.88499999999</v>
      </c>
    </row>
    <row r="2070" spans="1:4" thickTop="1" thickBot="1">
      <c r="A2070" s="24">
        <v>44073</v>
      </c>
      <c r="B2070" s="3">
        <v>44073</v>
      </c>
      <c r="C2070" s="4">
        <v>44073</v>
      </c>
      <c r="D2070" s="9">
        <v>98917.175000000003</v>
      </c>
    </row>
    <row r="2071" spans="1:4" thickTop="1" thickBot="1">
      <c r="A2071" s="24">
        <v>44074</v>
      </c>
      <c r="B2071" s="3">
        <v>44074</v>
      </c>
      <c r="C2071" s="4">
        <v>44074</v>
      </c>
      <c r="D2071" s="9">
        <v>121605.395</v>
      </c>
    </row>
    <row r="2072" spans="1:4" thickTop="1" thickBot="1">
      <c r="A2072" s="24">
        <v>44075</v>
      </c>
      <c r="B2072" s="3">
        <v>44075</v>
      </c>
      <c r="C2072" s="4">
        <v>44075</v>
      </c>
      <c r="D2072" s="9">
        <v>119645.18</v>
      </c>
    </row>
    <row r="2073" spans="1:4" thickTop="1" thickBot="1">
      <c r="A2073" s="24">
        <v>44076</v>
      </c>
      <c r="B2073" s="3">
        <v>44076</v>
      </c>
      <c r="C2073" s="4">
        <v>44076</v>
      </c>
      <c r="D2073" s="9">
        <v>113547.67</v>
      </c>
    </row>
    <row r="2074" spans="1:4" thickTop="1" thickBot="1">
      <c r="A2074" s="24">
        <v>44077</v>
      </c>
      <c r="B2074" s="3">
        <v>44077</v>
      </c>
      <c r="C2074" s="4">
        <v>44077</v>
      </c>
      <c r="D2074" s="9">
        <v>109327.46</v>
      </c>
    </row>
    <row r="2075" spans="1:4" thickTop="1" thickBot="1">
      <c r="A2075" s="24">
        <v>44078</v>
      </c>
      <c r="B2075" s="3">
        <v>44078</v>
      </c>
      <c r="C2075" s="4">
        <v>44078</v>
      </c>
      <c r="D2075" s="9">
        <v>114865.645</v>
      </c>
    </row>
    <row r="2076" spans="1:4" thickTop="1" thickBot="1">
      <c r="A2076" s="24">
        <v>44079</v>
      </c>
      <c r="B2076" s="3">
        <v>44079</v>
      </c>
      <c r="C2076" s="4">
        <v>44079</v>
      </c>
      <c r="D2076" s="9">
        <v>105534.01</v>
      </c>
    </row>
    <row r="2077" spans="1:4" thickTop="1" thickBot="1">
      <c r="A2077" s="24">
        <v>44080</v>
      </c>
      <c r="B2077" s="3">
        <v>44080</v>
      </c>
      <c r="C2077" s="4">
        <v>44080</v>
      </c>
      <c r="D2077" s="9">
        <v>95865.14</v>
      </c>
    </row>
    <row r="2078" spans="1:4" thickTop="1" thickBot="1">
      <c r="A2078" s="24">
        <v>44081</v>
      </c>
      <c r="B2078" s="3">
        <v>44081</v>
      </c>
      <c r="C2078" s="4">
        <v>44081</v>
      </c>
      <c r="D2078" s="9">
        <v>99778.2</v>
      </c>
    </row>
    <row r="2079" spans="1:4" thickTop="1" thickBot="1">
      <c r="A2079" s="24">
        <v>44082</v>
      </c>
      <c r="B2079" s="3">
        <v>44082</v>
      </c>
      <c r="C2079" s="4">
        <v>44082</v>
      </c>
      <c r="D2079" s="9">
        <v>112421.09</v>
      </c>
    </row>
    <row r="2080" spans="1:4" thickTop="1" thickBot="1">
      <c r="A2080" s="24">
        <v>44083</v>
      </c>
      <c r="B2080" s="3">
        <v>44083</v>
      </c>
      <c r="C2080" s="4">
        <v>44083</v>
      </c>
      <c r="D2080" s="9">
        <v>112140.47</v>
      </c>
    </row>
    <row r="2081" spans="1:4" thickTop="1" thickBot="1">
      <c r="A2081" s="24">
        <v>44084</v>
      </c>
      <c r="B2081" s="3">
        <v>44084</v>
      </c>
      <c r="C2081" s="4">
        <v>44084</v>
      </c>
      <c r="D2081" s="9">
        <v>109328.33500000001</v>
      </c>
    </row>
    <row r="2082" spans="1:4" thickTop="1" thickBot="1">
      <c r="A2082" s="24">
        <v>44085</v>
      </c>
      <c r="B2082" s="3">
        <v>44085</v>
      </c>
      <c r="C2082" s="4">
        <v>44085</v>
      </c>
      <c r="D2082" s="9">
        <v>106643.05</v>
      </c>
    </row>
    <row r="2083" spans="1:4" thickTop="1" thickBot="1">
      <c r="A2083" s="24">
        <v>44086</v>
      </c>
      <c r="B2083" s="3">
        <v>44086</v>
      </c>
      <c r="C2083" s="4">
        <v>44086</v>
      </c>
      <c r="D2083" s="9">
        <v>111644.6</v>
      </c>
    </row>
    <row r="2084" spans="1:4" thickTop="1" thickBot="1">
      <c r="A2084" s="24">
        <v>44087</v>
      </c>
      <c r="B2084" s="3">
        <v>44087</v>
      </c>
      <c r="C2084" s="4">
        <v>44087</v>
      </c>
      <c r="D2084" s="9">
        <v>96225.91</v>
      </c>
    </row>
    <row r="2085" spans="1:4" thickTop="1" thickBot="1">
      <c r="A2085" s="24">
        <v>44088</v>
      </c>
      <c r="B2085" s="3">
        <v>44088</v>
      </c>
      <c r="C2085" s="4">
        <v>44088</v>
      </c>
      <c r="D2085" s="9">
        <v>107196.61</v>
      </c>
    </row>
    <row r="2086" spans="1:4" thickTop="1" thickBot="1">
      <c r="A2086" s="24">
        <v>44089</v>
      </c>
      <c r="B2086" s="3">
        <v>44089</v>
      </c>
      <c r="C2086" s="4">
        <v>44089</v>
      </c>
      <c r="D2086" s="9">
        <v>113008.77</v>
      </c>
    </row>
    <row r="2087" spans="1:4" thickTop="1" thickBot="1">
      <c r="A2087" s="24">
        <v>44090</v>
      </c>
      <c r="B2087" s="3">
        <v>44090</v>
      </c>
      <c r="C2087" s="4">
        <v>44090</v>
      </c>
      <c r="D2087" s="9">
        <v>110807.72</v>
      </c>
    </row>
    <row r="2088" spans="1:4" thickTop="1" thickBot="1">
      <c r="A2088" s="24">
        <v>44091</v>
      </c>
      <c r="B2088" s="3">
        <v>44091</v>
      </c>
      <c r="C2088" s="4">
        <v>44091</v>
      </c>
      <c r="D2088" s="9">
        <v>115643.44</v>
      </c>
    </row>
    <row r="2089" spans="1:4" thickTop="1" thickBot="1">
      <c r="A2089" s="24">
        <v>44092</v>
      </c>
      <c r="B2089" s="3">
        <v>44092</v>
      </c>
      <c r="C2089" s="4">
        <v>44092</v>
      </c>
      <c r="D2089" s="9">
        <v>112335.7</v>
      </c>
    </row>
    <row r="2090" spans="1:4" thickTop="1" thickBot="1">
      <c r="A2090" s="24">
        <v>44093</v>
      </c>
      <c r="B2090" s="3">
        <v>44093</v>
      </c>
      <c r="C2090" s="4">
        <v>44093</v>
      </c>
      <c r="D2090" s="9">
        <v>93384</v>
      </c>
    </row>
    <row r="2091" spans="1:4" thickTop="1" thickBot="1">
      <c r="A2091" s="24">
        <v>44094</v>
      </c>
      <c r="B2091" s="3">
        <v>44094</v>
      </c>
      <c r="C2091" s="4">
        <v>44094</v>
      </c>
      <c r="D2091" s="9">
        <v>86891.23</v>
      </c>
    </row>
    <row r="2092" spans="1:4" thickTop="1" thickBot="1">
      <c r="A2092" s="24">
        <v>44095</v>
      </c>
      <c r="B2092" s="3">
        <v>44095</v>
      </c>
      <c r="C2092" s="4">
        <v>44095</v>
      </c>
      <c r="D2092" s="9">
        <v>100977.95</v>
      </c>
    </row>
    <row r="2093" spans="1:4" thickTop="1" thickBot="1">
      <c r="A2093" s="24">
        <v>44096</v>
      </c>
      <c r="B2093" s="3">
        <v>44096</v>
      </c>
      <c r="C2093" s="4">
        <v>44096</v>
      </c>
      <c r="D2093" s="9">
        <v>103200.64</v>
      </c>
    </row>
    <row r="2094" spans="1:4" thickTop="1" thickBot="1">
      <c r="A2094" s="24">
        <v>44097</v>
      </c>
      <c r="B2094" s="3">
        <v>44097</v>
      </c>
      <c r="C2094" s="4">
        <v>44097</v>
      </c>
      <c r="D2094" s="9">
        <v>112412.44500000001</v>
      </c>
    </row>
    <row r="2095" spans="1:4" thickTop="1" thickBot="1">
      <c r="A2095" s="24">
        <v>44098</v>
      </c>
      <c r="B2095" s="3">
        <v>44098</v>
      </c>
      <c r="C2095" s="4">
        <v>44098</v>
      </c>
      <c r="D2095" s="9">
        <v>117535.715</v>
      </c>
    </row>
    <row r="2096" spans="1:4" thickTop="1" thickBot="1">
      <c r="A2096" s="24">
        <v>44099</v>
      </c>
      <c r="B2096" s="3">
        <v>44099</v>
      </c>
      <c r="C2096" s="4">
        <v>44099</v>
      </c>
      <c r="D2096" s="9">
        <v>126354.68</v>
      </c>
    </row>
    <row r="2097" spans="1:4" thickTop="1" thickBot="1">
      <c r="A2097" s="24">
        <v>44100</v>
      </c>
      <c r="B2097" s="3">
        <v>44100</v>
      </c>
      <c r="C2097" s="4">
        <v>44100</v>
      </c>
      <c r="D2097" s="9">
        <v>106694.965</v>
      </c>
    </row>
    <row r="2098" spans="1:4" thickTop="1" thickBot="1">
      <c r="A2098" s="24">
        <v>44101</v>
      </c>
      <c r="B2098" s="3">
        <v>44101</v>
      </c>
      <c r="C2098" s="4">
        <v>44101</v>
      </c>
      <c r="D2098" s="9">
        <v>101703.49</v>
      </c>
    </row>
    <row r="2099" spans="1:4" thickTop="1" thickBot="1">
      <c r="A2099" s="24">
        <v>44102</v>
      </c>
      <c r="B2099" s="3">
        <v>44102</v>
      </c>
      <c r="C2099" s="4">
        <v>44102</v>
      </c>
      <c r="D2099" s="9">
        <v>114651.14</v>
      </c>
    </row>
    <row r="2100" spans="1:4" thickTop="1" thickBot="1">
      <c r="A2100" s="24">
        <v>44103</v>
      </c>
      <c r="B2100" s="3">
        <v>44103</v>
      </c>
      <c r="C2100" s="4">
        <v>44103</v>
      </c>
      <c r="D2100" s="9">
        <v>112076.46</v>
      </c>
    </row>
    <row r="2101" spans="1:4" thickTop="1" thickBot="1">
      <c r="A2101" s="24">
        <v>44104</v>
      </c>
      <c r="B2101" s="3">
        <v>44104</v>
      </c>
      <c r="C2101" s="4">
        <v>44104</v>
      </c>
      <c r="D2101" s="9">
        <v>113620.21</v>
      </c>
    </row>
    <row r="2102" spans="1:4" thickTop="1" thickBot="1">
      <c r="A2102" s="24">
        <v>44105</v>
      </c>
      <c r="B2102" s="3">
        <v>44105</v>
      </c>
      <c r="C2102" s="4">
        <v>44105</v>
      </c>
      <c r="D2102" s="9">
        <v>106641.79</v>
      </c>
    </row>
    <row r="2103" spans="1:4" thickTop="1" thickBot="1">
      <c r="A2103" s="24">
        <v>44106</v>
      </c>
      <c r="B2103" s="3">
        <v>44106</v>
      </c>
      <c r="C2103" s="4">
        <v>44106</v>
      </c>
      <c r="D2103" s="9">
        <v>99585.835000000006</v>
      </c>
    </row>
    <row r="2104" spans="1:4" thickTop="1" thickBot="1">
      <c r="A2104" s="24">
        <v>44107</v>
      </c>
      <c r="B2104" s="3">
        <v>44107</v>
      </c>
      <c r="C2104" s="4">
        <v>44107</v>
      </c>
      <c r="D2104" s="9">
        <v>92277.024999999994</v>
      </c>
    </row>
    <row r="2105" spans="1:4" thickTop="1" thickBot="1">
      <c r="A2105" s="24">
        <v>44108</v>
      </c>
      <c r="B2105" s="3">
        <v>44108</v>
      </c>
      <c r="C2105" s="4">
        <v>44108</v>
      </c>
      <c r="D2105" s="9">
        <v>94081.565000000002</v>
      </c>
    </row>
    <row r="2106" spans="1:4" thickTop="1" thickBot="1">
      <c r="A2106" s="24">
        <v>44109</v>
      </c>
      <c r="B2106" s="3">
        <v>44109</v>
      </c>
      <c r="C2106" s="4">
        <v>44109</v>
      </c>
      <c r="D2106" s="9">
        <v>113610.03</v>
      </c>
    </row>
    <row r="2107" spans="1:4" thickTop="1" thickBot="1">
      <c r="A2107" s="24">
        <v>44110</v>
      </c>
      <c r="B2107" s="3">
        <v>44110</v>
      </c>
      <c r="C2107" s="4">
        <v>44110</v>
      </c>
      <c r="D2107" s="9">
        <v>122607.56</v>
      </c>
    </row>
  </sheetData>
  <conditionalFormatting sqref="D1:D1048576">
    <cfRule type="colorScale" priority="1">
      <colorScale>
        <cfvo type="min"/>
        <cfvo type="percentile" val="50"/>
        <cfvo type="max"/>
        <color rgb="FF63BE7B"/>
        <color rgb="FFFCFCFF"/>
        <color rgb="FFF8696B"/>
      </colorScale>
    </cfRule>
    <cfRule type="colorScale" priority="2">
      <colorScale>
        <cfvo type="min"/>
        <cfvo type="max"/>
        <color theme="4" tint="0.59999389629810485"/>
        <color rgb="FFC00000"/>
      </colorScale>
    </cfRule>
  </conditionalFormatting>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9E16B-C444-7545-B61A-2B5FCEF00D52}">
  <dimension ref="A45:K47"/>
  <sheetViews>
    <sheetView showGridLines="0" zoomScale="97" workbookViewId="0">
      <selection activeCell="A45" sqref="A45"/>
    </sheetView>
  </sheetViews>
  <sheetFormatPr baseColWidth="10" defaultColWidth="10.6640625" defaultRowHeight="16"/>
  <sheetData>
    <row r="45" spans="1:11" ht="29">
      <c r="A45" s="487" t="s">
        <v>157</v>
      </c>
      <c r="K45" s="46"/>
    </row>
    <row r="46" spans="1:11" ht="29">
      <c r="A46" s="486" t="s">
        <v>156</v>
      </c>
    </row>
    <row r="47" spans="1:11" ht="26">
      <c r="A47" s="42"/>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2EFD2-283A-4A45-8027-EAF128992AEA}">
  <dimension ref="A3:K83"/>
  <sheetViews>
    <sheetView showGridLines="0" zoomScale="63" workbookViewId="0">
      <selection activeCell="K66" sqref="K66"/>
    </sheetView>
  </sheetViews>
  <sheetFormatPr baseColWidth="10" defaultColWidth="10.6640625" defaultRowHeight="16"/>
  <cols>
    <col min="1" max="1" width="14.5" bestFit="1" customWidth="1"/>
    <col min="2" max="2" width="15.5" bestFit="1" customWidth="1"/>
    <col min="3" max="9" width="12.1640625" bestFit="1" customWidth="1"/>
    <col min="10" max="2105" width="15.5" bestFit="1" customWidth="1"/>
  </cols>
  <sheetData>
    <row r="3" spans="1:9">
      <c r="A3" t="s">
        <v>42</v>
      </c>
      <c r="B3" t="s">
        <v>43</v>
      </c>
    </row>
    <row r="4" spans="1:9">
      <c r="A4" t="s">
        <v>44</v>
      </c>
      <c r="B4" t="s">
        <v>45</v>
      </c>
      <c r="C4" t="s">
        <v>46</v>
      </c>
      <c r="D4" t="s">
        <v>47</v>
      </c>
      <c r="E4" t="s">
        <v>48</v>
      </c>
      <c r="F4" t="s">
        <v>49</v>
      </c>
      <c r="G4" t="s">
        <v>50</v>
      </c>
      <c r="H4" t="s">
        <v>51</v>
      </c>
      <c r="I4" t="s">
        <v>52</v>
      </c>
    </row>
    <row r="5" spans="1:9">
      <c r="A5" s="28" t="s">
        <v>45</v>
      </c>
    </row>
    <row r="6" spans="1:9">
      <c r="A6" s="29" t="s">
        <v>53</v>
      </c>
    </row>
    <row r="7" spans="1:9">
      <c r="A7" s="28" t="s">
        <v>46</v>
      </c>
    </row>
    <row r="8" spans="1:9">
      <c r="A8" s="29" t="s">
        <v>54</v>
      </c>
      <c r="C8">
        <v>3737882.67</v>
      </c>
      <c r="I8">
        <v>3737882.67</v>
      </c>
    </row>
    <row r="9" spans="1:9">
      <c r="A9" s="29" t="s">
        <v>55</v>
      </c>
      <c r="C9">
        <v>3605115.0149999992</v>
      </c>
      <c r="I9">
        <v>3605115.0149999992</v>
      </c>
    </row>
    <row r="10" spans="1:9">
      <c r="A10" s="29" t="s">
        <v>56</v>
      </c>
      <c r="C10">
        <v>3649651.8499999996</v>
      </c>
      <c r="I10">
        <v>3649651.8499999996</v>
      </c>
    </row>
    <row r="11" spans="1:9">
      <c r="A11" s="29" t="s">
        <v>57</v>
      </c>
      <c r="C11">
        <v>3588198.1050000004</v>
      </c>
      <c r="I11">
        <v>3588198.1050000004</v>
      </c>
    </row>
    <row r="12" spans="1:9">
      <c r="A12" s="29" t="s">
        <v>58</v>
      </c>
      <c r="C12">
        <v>3877235.1599999992</v>
      </c>
      <c r="I12">
        <v>3877235.1599999992</v>
      </c>
    </row>
    <row r="13" spans="1:9">
      <c r="A13" s="29" t="s">
        <v>59</v>
      </c>
      <c r="C13">
        <v>4024137.5349999997</v>
      </c>
      <c r="I13">
        <v>4024137.5349999997</v>
      </c>
    </row>
    <row r="14" spans="1:9">
      <c r="A14" s="29" t="s">
        <v>60</v>
      </c>
      <c r="C14">
        <v>4273537.8099999996</v>
      </c>
      <c r="I14">
        <v>4273537.8099999996</v>
      </c>
    </row>
    <row r="15" spans="1:9">
      <c r="A15" s="29" t="s">
        <v>61</v>
      </c>
      <c r="C15">
        <v>4095526.355</v>
      </c>
      <c r="I15">
        <v>4095526.355</v>
      </c>
    </row>
    <row r="16" spans="1:9">
      <c r="A16" s="29" t="s">
        <v>62</v>
      </c>
      <c r="C16">
        <v>3702816.2399999998</v>
      </c>
      <c r="I16">
        <v>3702816.2399999998</v>
      </c>
    </row>
    <row r="17" spans="1:9">
      <c r="A17" s="29" t="s">
        <v>63</v>
      </c>
      <c r="C17">
        <v>3631205.93</v>
      </c>
      <c r="I17">
        <v>3631205.93</v>
      </c>
    </row>
    <row r="18" spans="1:9">
      <c r="A18" s="29" t="s">
        <v>64</v>
      </c>
      <c r="C18">
        <v>3477837.34</v>
      </c>
      <c r="I18">
        <v>3477837.34</v>
      </c>
    </row>
    <row r="19" spans="1:9">
      <c r="A19" s="29" t="s">
        <v>65</v>
      </c>
      <c r="C19">
        <v>3838547.9950000001</v>
      </c>
      <c r="I19">
        <v>3838547.9950000001</v>
      </c>
    </row>
    <row r="20" spans="1:9">
      <c r="A20" s="28" t="s">
        <v>47</v>
      </c>
    </row>
    <row r="21" spans="1:9">
      <c r="A21" s="29" t="s">
        <v>54</v>
      </c>
      <c r="D21">
        <v>3729074.9650000008</v>
      </c>
      <c r="I21">
        <v>3729074.9650000008</v>
      </c>
    </row>
    <row r="22" spans="1:9">
      <c r="A22" s="29" t="s">
        <v>55</v>
      </c>
      <c r="D22">
        <v>3618267.3600000003</v>
      </c>
      <c r="I22">
        <v>3618267.3600000003</v>
      </c>
    </row>
    <row r="23" spans="1:9">
      <c r="A23" s="29" t="s">
        <v>56</v>
      </c>
      <c r="D23">
        <v>3861047.5200000009</v>
      </c>
      <c r="I23">
        <v>3861047.5200000009</v>
      </c>
    </row>
    <row r="24" spans="1:9">
      <c r="A24" s="29" t="s">
        <v>57</v>
      </c>
      <c r="D24">
        <v>3501930.5550000002</v>
      </c>
      <c r="I24">
        <v>3501930.5550000002</v>
      </c>
    </row>
    <row r="25" spans="1:9">
      <c r="A25" s="29" t="s">
        <v>58</v>
      </c>
      <c r="D25">
        <v>3718467.0399999991</v>
      </c>
      <c r="I25">
        <v>3718467.0399999991</v>
      </c>
    </row>
    <row r="26" spans="1:9">
      <c r="A26" s="29" t="s">
        <v>59</v>
      </c>
      <c r="D26">
        <v>4011405.1999999997</v>
      </c>
      <c r="I26">
        <v>4011405.1999999997</v>
      </c>
    </row>
    <row r="27" spans="1:9">
      <c r="A27" s="29" t="s">
        <v>60</v>
      </c>
      <c r="D27">
        <v>4080168.1800000006</v>
      </c>
      <c r="I27">
        <v>4080168.1800000006</v>
      </c>
    </row>
    <row r="28" spans="1:9">
      <c r="A28" s="29" t="s">
        <v>61</v>
      </c>
      <c r="D28">
        <v>4066526.7599999993</v>
      </c>
      <c r="I28">
        <v>4066526.7599999993</v>
      </c>
    </row>
    <row r="29" spans="1:9">
      <c r="A29" s="29" t="s">
        <v>62</v>
      </c>
      <c r="D29">
        <v>3679700.4950000001</v>
      </c>
      <c r="I29">
        <v>3679700.4950000001</v>
      </c>
    </row>
    <row r="30" spans="1:9">
      <c r="A30" s="29" t="s">
        <v>63</v>
      </c>
      <c r="D30">
        <v>3565917.8600000008</v>
      </c>
      <c r="I30">
        <v>3565917.8600000008</v>
      </c>
    </row>
    <row r="31" spans="1:9">
      <c r="A31" s="29" t="s">
        <v>64</v>
      </c>
      <c r="D31">
        <v>3457230.7249999996</v>
      </c>
      <c r="I31">
        <v>3457230.7249999996</v>
      </c>
    </row>
    <row r="32" spans="1:9">
      <c r="A32" s="29" t="s">
        <v>65</v>
      </c>
      <c r="D32">
        <v>3358434.5249999994</v>
      </c>
      <c r="I32">
        <v>3358434.5249999994</v>
      </c>
    </row>
    <row r="33" spans="1:9">
      <c r="A33" s="28" t="s">
        <v>48</v>
      </c>
    </row>
    <row r="34" spans="1:9">
      <c r="A34" s="29" t="s">
        <v>54</v>
      </c>
      <c r="E34">
        <v>3497380.54</v>
      </c>
      <c r="I34">
        <v>3497380.54</v>
      </c>
    </row>
    <row r="35" spans="1:9">
      <c r="A35" s="29" t="s">
        <v>55</v>
      </c>
      <c r="E35">
        <v>3209216.9300000006</v>
      </c>
      <c r="I35">
        <v>3209216.9300000006</v>
      </c>
    </row>
    <row r="36" spans="1:9">
      <c r="A36" s="29" t="s">
        <v>56</v>
      </c>
      <c r="E36">
        <v>3636668.4700000007</v>
      </c>
      <c r="I36">
        <v>3636668.4700000007</v>
      </c>
    </row>
    <row r="37" spans="1:9">
      <c r="A37" s="29" t="s">
        <v>57</v>
      </c>
      <c r="E37">
        <v>3231757.48</v>
      </c>
      <c r="I37">
        <v>3231757.48</v>
      </c>
    </row>
    <row r="38" spans="1:9">
      <c r="A38" s="29" t="s">
        <v>58</v>
      </c>
      <c r="E38">
        <v>3733908.0850000009</v>
      </c>
      <c r="I38">
        <v>3733908.0850000009</v>
      </c>
    </row>
    <row r="39" spans="1:9">
      <c r="A39" s="29" t="s">
        <v>59</v>
      </c>
      <c r="E39">
        <v>3942948.14</v>
      </c>
      <c r="I39">
        <v>3942948.14</v>
      </c>
    </row>
    <row r="40" spans="1:9">
      <c r="A40" s="29" t="s">
        <v>60</v>
      </c>
      <c r="E40">
        <v>4023302.2899999996</v>
      </c>
      <c r="I40">
        <v>4023302.2899999996</v>
      </c>
    </row>
    <row r="41" spans="1:9">
      <c r="A41" s="29" t="s">
        <v>61</v>
      </c>
      <c r="E41">
        <v>4016202.7150000003</v>
      </c>
      <c r="I41">
        <v>4016202.7150000003</v>
      </c>
    </row>
    <row r="42" spans="1:9">
      <c r="A42" s="29" t="s">
        <v>62</v>
      </c>
      <c r="E42">
        <v>3585331.6499999994</v>
      </c>
      <c r="I42">
        <v>3585331.6499999994</v>
      </c>
    </row>
    <row r="43" spans="1:9">
      <c r="A43" s="29" t="s">
        <v>63</v>
      </c>
      <c r="E43">
        <v>3444562.5150000006</v>
      </c>
      <c r="I43">
        <v>3444562.5150000006</v>
      </c>
    </row>
    <row r="44" spans="1:9">
      <c r="A44" s="29" t="s">
        <v>64</v>
      </c>
      <c r="E44">
        <v>3585598.3150000004</v>
      </c>
      <c r="I44">
        <v>3585598.3150000004</v>
      </c>
    </row>
    <row r="45" spans="1:9">
      <c r="A45" s="29" t="s">
        <v>65</v>
      </c>
      <c r="E45">
        <v>3510985.6399999997</v>
      </c>
      <c r="I45">
        <v>3510985.6399999997</v>
      </c>
    </row>
    <row r="46" spans="1:9">
      <c r="A46" s="28" t="s">
        <v>49</v>
      </c>
    </row>
    <row r="47" spans="1:9">
      <c r="A47" s="29" t="s">
        <v>54</v>
      </c>
      <c r="F47">
        <v>3866763.4000000004</v>
      </c>
      <c r="I47">
        <v>3866763.4000000004</v>
      </c>
    </row>
    <row r="48" spans="1:9">
      <c r="A48" s="29" t="s">
        <v>55</v>
      </c>
      <c r="F48">
        <v>3373941.1350000002</v>
      </c>
      <c r="I48">
        <v>3373941.1350000002</v>
      </c>
    </row>
    <row r="49" spans="1:9">
      <c r="A49" s="29" t="s">
        <v>56</v>
      </c>
      <c r="F49">
        <v>3484437.9449999998</v>
      </c>
      <c r="I49">
        <v>3484437.9449999998</v>
      </c>
    </row>
    <row r="50" spans="1:9">
      <c r="A50" s="29" t="s">
        <v>57</v>
      </c>
      <c r="F50">
        <v>3394011.8699999987</v>
      </c>
      <c r="I50">
        <v>3394011.8699999987</v>
      </c>
    </row>
    <row r="51" spans="1:9">
      <c r="A51" s="29" t="s">
        <v>58</v>
      </c>
      <c r="F51">
        <v>3780826.8949999996</v>
      </c>
      <c r="I51">
        <v>3780826.8949999996</v>
      </c>
    </row>
    <row r="52" spans="1:9">
      <c r="A52" s="29" t="s">
        <v>59</v>
      </c>
      <c r="F52">
        <v>3970824.3849999998</v>
      </c>
      <c r="I52">
        <v>3970824.3849999998</v>
      </c>
    </row>
    <row r="53" spans="1:9">
      <c r="A53" s="29" t="s">
        <v>60</v>
      </c>
      <c r="F53">
        <v>4037121.4999999991</v>
      </c>
      <c r="I53">
        <v>4037121.4999999991</v>
      </c>
    </row>
    <row r="54" spans="1:9">
      <c r="A54" s="29" t="s">
        <v>61</v>
      </c>
      <c r="F54">
        <v>3942254.7350000008</v>
      </c>
      <c r="I54">
        <v>3942254.7350000008</v>
      </c>
    </row>
    <row r="55" spans="1:9">
      <c r="A55" s="29" t="s">
        <v>62</v>
      </c>
      <c r="F55">
        <v>3489468.1249999995</v>
      </c>
      <c r="I55">
        <v>3489468.1249999995</v>
      </c>
    </row>
    <row r="56" spans="1:9">
      <c r="A56" s="29" t="s">
        <v>63</v>
      </c>
      <c r="F56">
        <v>3358959.6250000005</v>
      </c>
      <c r="I56">
        <v>3358959.6250000005</v>
      </c>
    </row>
    <row r="57" spans="1:9">
      <c r="A57" s="29" t="s">
        <v>64</v>
      </c>
      <c r="F57">
        <v>3213625.5049999999</v>
      </c>
      <c r="I57">
        <v>3213625.5049999999</v>
      </c>
    </row>
    <row r="58" spans="1:9">
      <c r="A58" s="29" t="s">
        <v>65</v>
      </c>
      <c r="F58">
        <v>3453621.1899999995</v>
      </c>
      <c r="I58">
        <v>3453621.1899999995</v>
      </c>
    </row>
    <row r="59" spans="1:9">
      <c r="A59" s="28" t="s">
        <v>50</v>
      </c>
    </row>
    <row r="60" spans="1:9">
      <c r="A60" s="29" t="s">
        <v>54</v>
      </c>
      <c r="G60">
        <v>3776159.5850000004</v>
      </c>
      <c r="I60">
        <v>3776159.5850000004</v>
      </c>
    </row>
    <row r="61" spans="1:9">
      <c r="A61" s="29" t="s">
        <v>55</v>
      </c>
      <c r="G61">
        <v>3251923.6100000003</v>
      </c>
      <c r="I61">
        <v>3251923.6100000003</v>
      </c>
    </row>
    <row r="62" spans="1:9">
      <c r="A62" s="29" t="s">
        <v>56</v>
      </c>
      <c r="G62">
        <v>3615227.2749999999</v>
      </c>
      <c r="I62">
        <v>3615227.2749999999</v>
      </c>
    </row>
    <row r="63" spans="1:9">
      <c r="A63" s="29" t="s">
        <v>57</v>
      </c>
      <c r="G63">
        <v>3258794.2399999998</v>
      </c>
      <c r="I63">
        <v>3258794.2399999998</v>
      </c>
    </row>
    <row r="64" spans="1:9">
      <c r="A64" s="29" t="s">
        <v>58</v>
      </c>
      <c r="G64">
        <v>3694770.0399999996</v>
      </c>
      <c r="I64">
        <v>3694770.0399999996</v>
      </c>
    </row>
    <row r="65" spans="1:11">
      <c r="A65" s="29" t="s">
        <v>59</v>
      </c>
      <c r="G65">
        <v>3889441.4650000003</v>
      </c>
      <c r="I65">
        <v>3889441.4650000003</v>
      </c>
    </row>
    <row r="66" spans="1:11">
      <c r="A66" s="29" t="s">
        <v>60</v>
      </c>
      <c r="G66">
        <v>3997640.0949999993</v>
      </c>
      <c r="I66">
        <v>3997640.0949999993</v>
      </c>
      <c r="K66" t="s">
        <v>67</v>
      </c>
    </row>
    <row r="67" spans="1:11">
      <c r="A67" s="29" t="s">
        <v>61</v>
      </c>
      <c r="G67">
        <v>3963865.1300000004</v>
      </c>
      <c r="I67">
        <v>3963865.1300000004</v>
      </c>
    </row>
    <row r="68" spans="1:11">
      <c r="A68" s="29" t="s">
        <v>62</v>
      </c>
      <c r="G68">
        <v>3488501.96</v>
      </c>
      <c r="I68">
        <v>3488501.96</v>
      </c>
    </row>
    <row r="69" spans="1:11">
      <c r="A69" s="29" t="s">
        <v>63</v>
      </c>
      <c r="G69">
        <v>3439348.0550000002</v>
      </c>
      <c r="I69">
        <v>3439348.0550000002</v>
      </c>
    </row>
    <row r="70" spans="1:11">
      <c r="A70" s="29" t="s">
        <v>64</v>
      </c>
      <c r="G70">
        <v>3251778.5900000003</v>
      </c>
      <c r="I70">
        <v>3251778.5900000003</v>
      </c>
    </row>
    <row r="71" spans="1:11">
      <c r="A71" s="29" t="s">
        <v>65</v>
      </c>
      <c r="G71">
        <v>3420508.8450000002</v>
      </c>
      <c r="I71">
        <v>3420508.8450000002</v>
      </c>
    </row>
    <row r="72" spans="1:11">
      <c r="A72" s="28" t="s">
        <v>51</v>
      </c>
    </row>
    <row r="73" spans="1:11">
      <c r="A73" s="29" t="s">
        <v>54</v>
      </c>
      <c r="H73">
        <v>3544693.4299999997</v>
      </c>
      <c r="I73">
        <v>3544693.4299999997</v>
      </c>
    </row>
    <row r="74" spans="1:11">
      <c r="A74" s="29" t="s">
        <v>55</v>
      </c>
      <c r="H74">
        <v>3316140.9600000004</v>
      </c>
      <c r="I74">
        <v>3316140.9600000004</v>
      </c>
    </row>
    <row r="75" spans="1:11">
      <c r="A75" s="29" t="s">
        <v>56</v>
      </c>
      <c r="H75">
        <v>3370006.6999999997</v>
      </c>
      <c r="I75">
        <v>3370006.6999999997</v>
      </c>
    </row>
    <row r="76" spans="1:11">
      <c r="A76" s="29" t="s">
        <v>57</v>
      </c>
      <c r="H76">
        <v>3229426.39</v>
      </c>
      <c r="I76">
        <v>3229426.39</v>
      </c>
    </row>
    <row r="77" spans="1:11">
      <c r="A77" s="29" t="s">
        <v>58</v>
      </c>
      <c r="H77">
        <v>3657557.2649999992</v>
      </c>
      <c r="I77">
        <v>3657557.2649999992</v>
      </c>
    </row>
    <row r="78" spans="1:11">
      <c r="A78" s="29" t="s">
        <v>59</v>
      </c>
      <c r="H78">
        <v>3880419.9400000004</v>
      </c>
      <c r="I78">
        <v>3880419.9400000004</v>
      </c>
    </row>
    <row r="79" spans="1:11">
      <c r="A79" s="29" t="s">
        <v>60</v>
      </c>
      <c r="H79">
        <v>4102914.9950000006</v>
      </c>
      <c r="I79">
        <v>4102914.9950000006</v>
      </c>
    </row>
    <row r="80" spans="1:11">
      <c r="A80" s="29" t="s">
        <v>61</v>
      </c>
      <c r="H80">
        <v>3827746.9449999998</v>
      </c>
      <c r="I80">
        <v>3827746.9449999998</v>
      </c>
    </row>
    <row r="81" spans="1:9">
      <c r="A81" s="29" t="s">
        <v>62</v>
      </c>
      <c r="H81">
        <v>3255461.9250000003</v>
      </c>
      <c r="I81">
        <v>3255461.9250000003</v>
      </c>
    </row>
    <row r="82" spans="1:9">
      <c r="A82" s="29" t="s">
        <v>63</v>
      </c>
      <c r="H82">
        <v>628803.80499999993</v>
      </c>
      <c r="I82">
        <v>628803.80499999993</v>
      </c>
    </row>
    <row r="83" spans="1:9">
      <c r="A83" s="28" t="s">
        <v>52</v>
      </c>
      <c r="C83">
        <v>45501692.004999988</v>
      </c>
      <c r="D83">
        <v>44648171.184999995</v>
      </c>
      <c r="E83">
        <v>43417862.769999996</v>
      </c>
      <c r="F83">
        <v>43365856.309999995</v>
      </c>
      <c r="G83">
        <v>43047958.890000001</v>
      </c>
      <c r="H83">
        <v>32813172.355000004</v>
      </c>
      <c r="I83">
        <v>252794713.51500008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FEABB-A120-D24A-A5A9-D1573317598A}">
  <dimension ref="A3:D288"/>
  <sheetViews>
    <sheetView zoomScale="50" workbookViewId="0">
      <selection activeCell="D103" sqref="D103"/>
    </sheetView>
  </sheetViews>
  <sheetFormatPr baseColWidth="10" defaultColWidth="10.6640625" defaultRowHeight="16"/>
  <cols>
    <col min="1" max="1" width="13" bestFit="1" customWidth="1"/>
    <col min="2" max="2" width="14.5" bestFit="1" customWidth="1"/>
    <col min="3" max="4" width="9.1640625" bestFit="1" customWidth="1"/>
    <col min="5" max="6" width="10.1640625" bestFit="1" customWidth="1"/>
    <col min="7" max="7" width="9.1640625" bestFit="1" customWidth="1"/>
    <col min="8" max="10" width="10.1640625" bestFit="1" customWidth="1"/>
    <col min="11" max="11" width="9.1640625" bestFit="1" customWidth="1"/>
    <col min="12" max="12" width="6.1640625" bestFit="1" customWidth="1"/>
    <col min="13" max="13" width="9.1640625" bestFit="1" customWidth="1"/>
    <col min="14" max="18" width="10.1640625" bestFit="1" customWidth="1"/>
    <col min="19" max="21" width="9.1640625" bestFit="1" customWidth="1"/>
    <col min="22" max="24" width="10.1640625" bestFit="1" customWidth="1"/>
    <col min="25" max="28" width="9.1640625" bestFit="1" customWidth="1"/>
    <col min="29" max="29" width="10.1640625" bestFit="1" customWidth="1"/>
    <col min="30" max="30" width="6.1640625" bestFit="1" customWidth="1"/>
    <col min="31" max="32" width="10.1640625" bestFit="1" customWidth="1"/>
    <col min="33" max="33" width="9.1640625" bestFit="1" customWidth="1"/>
    <col min="34" max="35" width="10.1640625" bestFit="1" customWidth="1"/>
    <col min="36" max="36" width="9.1640625" bestFit="1" customWidth="1"/>
    <col min="37" max="37" width="10.1640625" bestFit="1" customWidth="1"/>
    <col min="38" max="38" width="9.1640625" bestFit="1" customWidth="1"/>
    <col min="39" max="40" width="8.1640625" bestFit="1" customWidth="1"/>
    <col min="41" max="41" width="9.1640625" bestFit="1" customWidth="1"/>
    <col min="42" max="42" width="10.1640625" bestFit="1" customWidth="1"/>
    <col min="43" max="43" width="9.1640625" bestFit="1" customWidth="1"/>
    <col min="44" max="44" width="10.1640625" bestFit="1" customWidth="1"/>
    <col min="45" max="45" width="9.1640625" bestFit="1" customWidth="1"/>
    <col min="46" max="48" width="10.1640625" bestFit="1" customWidth="1"/>
    <col min="49" max="49" width="9.1640625" bestFit="1" customWidth="1"/>
    <col min="50" max="50" width="8.1640625" bestFit="1" customWidth="1"/>
    <col min="51" max="51" width="9.1640625" bestFit="1" customWidth="1"/>
    <col min="52" max="52" width="10.1640625" bestFit="1" customWidth="1"/>
    <col min="53" max="54" width="9.1640625" bestFit="1" customWidth="1"/>
    <col min="55" max="55" width="8.1640625" bestFit="1" customWidth="1"/>
    <col min="56" max="58" width="9.1640625" bestFit="1" customWidth="1"/>
    <col min="59" max="61" width="10.1640625" bestFit="1" customWidth="1"/>
    <col min="62" max="62" width="9.1640625" bestFit="1" customWidth="1"/>
    <col min="63" max="64" width="10.1640625" bestFit="1" customWidth="1"/>
    <col min="65" max="67" width="9.1640625" bestFit="1" customWidth="1"/>
    <col min="68" max="68" width="10.1640625" bestFit="1" customWidth="1"/>
    <col min="69" max="69" width="9.1640625" bestFit="1" customWidth="1"/>
    <col min="70" max="74" width="10.1640625" bestFit="1" customWidth="1"/>
    <col min="75" max="77" width="9.1640625" bestFit="1" customWidth="1"/>
    <col min="78" max="78" width="10.1640625" bestFit="1" customWidth="1"/>
    <col min="79" max="79" width="6.1640625" bestFit="1" customWidth="1"/>
    <col min="80" max="81" width="9.1640625" bestFit="1" customWidth="1"/>
    <col min="82" max="82" width="10.1640625" bestFit="1" customWidth="1"/>
    <col min="83" max="83" width="9.1640625" bestFit="1" customWidth="1"/>
    <col min="84" max="88" width="10.1640625" bestFit="1" customWidth="1"/>
    <col min="89" max="90" width="9.1640625" bestFit="1" customWidth="1"/>
    <col min="91" max="92" width="10.1640625" bestFit="1" customWidth="1"/>
    <col min="93" max="93" width="9.1640625" bestFit="1" customWidth="1"/>
    <col min="94" max="94" width="10.1640625" bestFit="1" customWidth="1"/>
    <col min="95" max="95" width="9.1640625" bestFit="1" customWidth="1"/>
    <col min="96" max="97" width="10.1640625" bestFit="1" customWidth="1"/>
    <col min="98" max="99" width="9.1640625" bestFit="1" customWidth="1"/>
    <col min="100" max="101" width="10.1640625" bestFit="1" customWidth="1"/>
    <col min="102" max="103" width="9.1640625" bestFit="1" customWidth="1"/>
    <col min="104" max="105" width="10.1640625" bestFit="1" customWidth="1"/>
    <col min="106" max="106" width="9.1640625" bestFit="1" customWidth="1"/>
    <col min="107" max="107" width="10.1640625" bestFit="1" customWidth="1"/>
    <col min="108" max="108" width="9.1640625" bestFit="1" customWidth="1"/>
    <col min="109" max="111" width="10.1640625" bestFit="1" customWidth="1"/>
    <col min="112" max="112" width="9.1640625" bestFit="1" customWidth="1"/>
    <col min="113" max="114" width="10.1640625" bestFit="1" customWidth="1"/>
    <col min="115" max="117" width="9.1640625" bestFit="1" customWidth="1"/>
    <col min="118" max="119" width="10.1640625" bestFit="1" customWidth="1"/>
    <col min="120" max="120" width="6.1640625" bestFit="1" customWidth="1"/>
    <col min="121" max="121" width="9.1640625" bestFit="1" customWidth="1"/>
    <col min="122" max="122" width="10.1640625" bestFit="1" customWidth="1"/>
    <col min="123" max="123" width="9.1640625" bestFit="1" customWidth="1"/>
    <col min="124" max="124" width="10.1640625" bestFit="1" customWidth="1"/>
    <col min="125" max="125" width="9.1640625" bestFit="1" customWidth="1"/>
    <col min="126" max="128" width="10.1640625" bestFit="1" customWidth="1"/>
    <col min="129" max="132" width="9.1640625" bestFit="1" customWidth="1"/>
    <col min="133" max="134" width="10.1640625" bestFit="1" customWidth="1"/>
    <col min="135" max="135" width="9.1640625" bestFit="1" customWidth="1"/>
    <col min="136" max="136" width="8.1640625" bestFit="1" customWidth="1"/>
    <col min="137" max="137" width="10.1640625" bestFit="1" customWidth="1"/>
    <col min="138" max="138" width="9.1640625" bestFit="1" customWidth="1"/>
    <col min="139" max="139" width="10.1640625" bestFit="1" customWidth="1"/>
    <col min="140" max="140" width="9.1640625" bestFit="1" customWidth="1"/>
    <col min="141" max="141" width="10.1640625" bestFit="1" customWidth="1"/>
    <col min="142" max="147" width="9.1640625" bestFit="1" customWidth="1"/>
    <col min="148" max="148" width="8.1640625" bestFit="1" customWidth="1"/>
    <col min="149" max="151" width="10.1640625" bestFit="1" customWidth="1"/>
    <col min="152" max="153" width="9.1640625" bestFit="1" customWidth="1"/>
    <col min="154" max="154" width="10.1640625" bestFit="1" customWidth="1"/>
    <col min="155" max="155" width="11.1640625" bestFit="1" customWidth="1"/>
    <col min="156" max="156" width="9.1640625" bestFit="1" customWidth="1"/>
    <col min="157" max="157" width="10.1640625" bestFit="1" customWidth="1"/>
    <col min="158" max="159" width="11.1640625" bestFit="1" customWidth="1"/>
    <col min="160" max="166" width="10.1640625" bestFit="1" customWidth="1"/>
    <col min="167" max="169" width="11.1640625" bestFit="1" customWidth="1"/>
    <col min="170" max="170" width="10.1640625" bestFit="1" customWidth="1"/>
    <col min="171" max="172" width="11.1640625" bestFit="1" customWidth="1"/>
    <col min="173" max="173" width="10.1640625" bestFit="1" customWidth="1"/>
    <col min="174" max="175" width="11.1640625" bestFit="1" customWidth="1"/>
    <col min="176" max="177" width="10.1640625" bestFit="1" customWidth="1"/>
    <col min="178" max="178" width="11.1640625" bestFit="1" customWidth="1"/>
    <col min="179" max="183" width="10.1640625" bestFit="1" customWidth="1"/>
    <col min="184" max="184" width="11.1640625" bestFit="1" customWidth="1"/>
    <col min="185" max="185" width="10.1640625" bestFit="1" customWidth="1"/>
    <col min="186" max="188" width="11.1640625" bestFit="1" customWidth="1"/>
    <col min="189" max="189" width="10.1640625" bestFit="1" customWidth="1"/>
    <col min="190" max="190" width="11.1640625" bestFit="1" customWidth="1"/>
    <col min="191" max="191" width="10.1640625" bestFit="1" customWidth="1"/>
    <col min="192" max="192" width="11.1640625" bestFit="1" customWidth="1"/>
    <col min="193" max="193" width="9.1640625" bestFit="1" customWidth="1"/>
    <col min="194" max="196" width="10.1640625" bestFit="1" customWidth="1"/>
    <col min="197" max="200" width="11.1640625" bestFit="1" customWidth="1"/>
    <col min="201" max="205" width="10.1640625" bestFit="1" customWidth="1"/>
    <col min="206" max="206" width="11.1640625" bestFit="1" customWidth="1"/>
    <col min="207" max="207" width="10.1640625" bestFit="1" customWidth="1"/>
    <col min="208" max="208" width="11.1640625" bestFit="1" customWidth="1"/>
    <col min="209" max="209" width="10.1640625" bestFit="1" customWidth="1"/>
    <col min="210" max="216" width="11.1640625" bestFit="1" customWidth="1"/>
    <col min="217" max="217" width="7.1640625" bestFit="1" customWidth="1"/>
    <col min="218" max="218" width="11.1640625" bestFit="1" customWidth="1"/>
    <col min="219" max="220" width="10.1640625" bestFit="1" customWidth="1"/>
    <col min="221" max="222" width="11.1640625" bestFit="1" customWidth="1"/>
    <col min="223" max="224" width="10.1640625" bestFit="1" customWidth="1"/>
    <col min="225" max="225" width="11.1640625" bestFit="1" customWidth="1"/>
    <col min="226" max="226" width="10.1640625" bestFit="1" customWidth="1"/>
    <col min="227" max="227" width="11.1640625" bestFit="1" customWidth="1"/>
    <col min="228" max="228" width="10.1640625" bestFit="1" customWidth="1"/>
    <col min="229" max="229" width="9.1640625" bestFit="1" customWidth="1"/>
    <col min="230" max="230" width="11.1640625" bestFit="1" customWidth="1"/>
    <col min="231" max="231" width="10.1640625" bestFit="1" customWidth="1"/>
    <col min="232" max="233" width="11.1640625" bestFit="1" customWidth="1"/>
    <col min="234" max="234" width="10.1640625" bestFit="1" customWidth="1"/>
    <col min="235" max="235" width="9.1640625" bestFit="1" customWidth="1"/>
    <col min="236" max="236" width="11.1640625" bestFit="1" customWidth="1"/>
    <col min="237" max="237" width="9.1640625" bestFit="1" customWidth="1"/>
    <col min="238" max="238" width="11.1640625" bestFit="1" customWidth="1"/>
    <col min="239" max="239" width="10.1640625" bestFit="1" customWidth="1"/>
    <col min="240" max="242" width="11.1640625" bestFit="1" customWidth="1"/>
    <col min="243" max="248" width="10.1640625" bestFit="1" customWidth="1"/>
    <col min="249" max="249" width="11.1640625" bestFit="1" customWidth="1"/>
    <col min="250" max="250" width="9.1640625" bestFit="1" customWidth="1"/>
    <col min="251" max="252" width="10.1640625" bestFit="1" customWidth="1"/>
    <col min="253" max="254" width="11.1640625" bestFit="1" customWidth="1"/>
    <col min="255" max="256" width="10.1640625" bestFit="1" customWidth="1"/>
    <col min="257" max="259" width="11.1640625" bestFit="1" customWidth="1"/>
    <col min="260" max="261" width="10.1640625" bestFit="1" customWidth="1"/>
    <col min="262" max="264" width="11.1640625" bestFit="1" customWidth="1"/>
    <col min="265" max="265" width="10.1640625" bestFit="1" customWidth="1"/>
    <col min="266" max="266" width="11.1640625" bestFit="1" customWidth="1"/>
    <col min="267" max="272" width="10.1640625" bestFit="1" customWidth="1"/>
    <col min="273" max="273" width="11.1640625" bestFit="1" customWidth="1"/>
    <col min="274" max="274" width="10.1640625" bestFit="1" customWidth="1"/>
    <col min="275" max="275" width="11.1640625" bestFit="1" customWidth="1"/>
    <col min="276" max="276" width="10.1640625" bestFit="1" customWidth="1"/>
    <col min="277" max="277" width="9.1640625" bestFit="1" customWidth="1"/>
    <col min="278" max="279" width="11.1640625" bestFit="1" customWidth="1"/>
    <col min="280" max="283" width="10.1640625" bestFit="1" customWidth="1"/>
    <col min="284" max="285" width="11.1640625" bestFit="1" customWidth="1"/>
    <col min="286" max="288" width="10.1640625" bestFit="1" customWidth="1"/>
    <col min="289" max="289" width="9.1640625" bestFit="1" customWidth="1"/>
    <col min="290" max="292" width="10.1640625" bestFit="1" customWidth="1"/>
    <col min="293" max="294" width="11.1640625" bestFit="1" customWidth="1"/>
    <col min="295" max="295" width="7.1640625" bestFit="1" customWidth="1"/>
    <col min="296" max="296" width="11.1640625" bestFit="1" customWidth="1"/>
    <col min="297" max="297" width="10.1640625" bestFit="1" customWidth="1"/>
    <col min="298" max="298" width="11.1640625" bestFit="1" customWidth="1"/>
    <col min="299" max="300" width="10.1640625" bestFit="1" customWidth="1"/>
    <col min="301" max="302" width="11.1640625" bestFit="1" customWidth="1"/>
    <col min="303" max="305" width="10.1640625" bestFit="1" customWidth="1"/>
    <col min="306" max="306" width="11.1640625" bestFit="1" customWidth="1"/>
    <col min="307" max="307" width="10.1640625" bestFit="1" customWidth="1"/>
    <col min="308" max="310" width="11.1640625" bestFit="1" customWidth="1"/>
    <col min="311" max="311" width="10.1640625" bestFit="1" customWidth="1"/>
    <col min="312" max="312" width="11.1640625" bestFit="1" customWidth="1"/>
    <col min="313" max="313" width="10.1640625" bestFit="1" customWidth="1"/>
    <col min="314" max="315" width="11.1640625" bestFit="1" customWidth="1"/>
    <col min="316" max="316" width="10.1640625" bestFit="1" customWidth="1"/>
    <col min="317" max="317" width="11.1640625" bestFit="1" customWidth="1"/>
    <col min="318" max="318" width="10.1640625" bestFit="1" customWidth="1"/>
    <col min="319" max="319" width="11.1640625" bestFit="1" customWidth="1"/>
    <col min="320" max="321" width="10.1640625" bestFit="1" customWidth="1"/>
    <col min="322" max="323" width="11.1640625" bestFit="1" customWidth="1"/>
    <col min="324" max="324" width="9.1640625" bestFit="1" customWidth="1"/>
    <col min="325" max="325" width="11.1640625" bestFit="1" customWidth="1"/>
    <col min="326" max="328" width="10.1640625" bestFit="1" customWidth="1"/>
    <col min="329" max="332" width="11.1640625" bestFit="1" customWidth="1"/>
    <col min="333" max="333" width="10.1640625" bestFit="1" customWidth="1"/>
    <col min="334" max="334" width="11.1640625" bestFit="1" customWidth="1"/>
    <col min="335" max="336" width="10.1640625" bestFit="1" customWidth="1"/>
    <col min="337" max="338" width="11.1640625" bestFit="1" customWidth="1"/>
    <col min="339" max="339" width="10.1640625" bestFit="1" customWidth="1"/>
    <col min="340" max="340" width="11.1640625" bestFit="1" customWidth="1"/>
    <col min="341" max="343" width="10.1640625" bestFit="1" customWidth="1"/>
    <col min="344" max="345" width="11.1640625" bestFit="1" customWidth="1"/>
    <col min="346" max="352" width="10.1640625" bestFit="1" customWidth="1"/>
    <col min="353" max="361" width="11.1640625" bestFit="1" customWidth="1"/>
    <col min="362" max="362" width="10.1640625" bestFit="1" customWidth="1"/>
    <col min="363" max="364" width="11.1640625" bestFit="1" customWidth="1"/>
    <col min="365" max="366" width="10.1640625" bestFit="1" customWidth="1"/>
    <col min="367" max="370" width="11.1640625" bestFit="1" customWidth="1"/>
    <col min="371" max="372" width="10.1640625" bestFit="1" customWidth="1"/>
    <col min="373" max="373" width="9.1640625" bestFit="1" customWidth="1"/>
    <col min="374" max="374" width="10.1640625" bestFit="1" customWidth="1"/>
    <col min="375" max="376" width="11.1640625" bestFit="1" customWidth="1"/>
    <col min="377" max="377" width="10.1640625" bestFit="1" customWidth="1"/>
    <col min="378" max="378" width="11.1640625" bestFit="1" customWidth="1"/>
    <col min="379" max="379" width="9.1640625" bestFit="1" customWidth="1"/>
    <col min="380" max="383" width="11.1640625" bestFit="1" customWidth="1"/>
    <col min="384" max="384" width="10.1640625" bestFit="1" customWidth="1"/>
    <col min="385" max="386" width="11.1640625" bestFit="1" customWidth="1"/>
    <col min="387" max="388" width="10.1640625" bestFit="1" customWidth="1"/>
    <col min="389" max="389" width="11.1640625" bestFit="1" customWidth="1"/>
    <col min="390" max="392" width="10.1640625" bestFit="1" customWidth="1"/>
    <col min="393" max="393" width="11.1640625" bestFit="1" customWidth="1"/>
    <col min="394" max="394" width="10.1640625" bestFit="1" customWidth="1"/>
    <col min="395" max="395" width="11.1640625" bestFit="1" customWidth="1"/>
    <col min="396" max="397" width="10.1640625" bestFit="1" customWidth="1"/>
    <col min="398" max="398" width="11.1640625" bestFit="1" customWidth="1"/>
    <col min="399" max="399" width="9.1640625" bestFit="1" customWidth="1"/>
    <col min="400" max="400" width="10.1640625" bestFit="1" customWidth="1"/>
    <col min="401" max="402" width="11.1640625" bestFit="1" customWidth="1"/>
    <col min="403" max="407" width="10.1640625" bestFit="1" customWidth="1"/>
    <col min="408" max="409" width="11.1640625" bestFit="1" customWidth="1"/>
    <col min="410" max="410" width="10.1640625" bestFit="1" customWidth="1"/>
    <col min="411" max="413" width="11.1640625" bestFit="1" customWidth="1"/>
    <col min="414" max="416" width="10.1640625" bestFit="1" customWidth="1"/>
    <col min="417" max="417" width="11.1640625" bestFit="1" customWidth="1"/>
    <col min="418" max="418" width="10.1640625" bestFit="1" customWidth="1"/>
    <col min="419" max="419" width="11.1640625" bestFit="1" customWidth="1"/>
    <col min="420" max="421" width="10.1640625" bestFit="1" customWidth="1"/>
    <col min="422" max="422" width="11.1640625" bestFit="1" customWidth="1"/>
    <col min="423" max="424" width="10.1640625" bestFit="1" customWidth="1"/>
    <col min="425" max="426" width="11.1640625" bestFit="1" customWidth="1"/>
    <col min="427" max="427" width="10.1640625" bestFit="1" customWidth="1"/>
    <col min="428" max="430" width="11.1640625" bestFit="1" customWidth="1"/>
    <col min="431" max="431" width="10.1640625" bestFit="1" customWidth="1"/>
    <col min="432" max="434" width="11.1640625" bestFit="1" customWidth="1"/>
    <col min="435" max="435" width="10.1640625" bestFit="1" customWidth="1"/>
    <col min="436" max="436" width="11.1640625" bestFit="1" customWidth="1"/>
    <col min="437" max="440" width="10.1640625" bestFit="1" customWidth="1"/>
    <col min="441" max="441" width="11.1640625" bestFit="1" customWidth="1"/>
    <col min="442" max="442" width="10.1640625" bestFit="1" customWidth="1"/>
    <col min="443" max="444" width="11.1640625" bestFit="1" customWidth="1"/>
    <col min="445" max="446" width="10.1640625" bestFit="1" customWidth="1"/>
    <col min="447" max="450" width="11.1640625" bestFit="1" customWidth="1"/>
    <col min="451" max="451" width="10.1640625" bestFit="1" customWidth="1"/>
    <col min="452" max="453" width="11.1640625" bestFit="1" customWidth="1"/>
    <col min="454" max="454" width="10.1640625" bestFit="1" customWidth="1"/>
    <col min="455" max="455" width="11.1640625" bestFit="1" customWidth="1"/>
    <col min="456" max="459" width="10.1640625" bestFit="1" customWidth="1"/>
    <col min="460" max="460" width="11.1640625" bestFit="1" customWidth="1"/>
    <col min="461" max="461" width="9.1640625" bestFit="1" customWidth="1"/>
    <col min="462" max="463" width="11.1640625" bestFit="1" customWidth="1"/>
    <col min="464" max="468" width="10.1640625" bestFit="1" customWidth="1"/>
    <col min="469" max="470" width="11.1640625" bestFit="1" customWidth="1"/>
    <col min="471" max="473" width="10.1640625" bestFit="1" customWidth="1"/>
    <col min="474" max="475" width="11.1640625" bestFit="1" customWidth="1"/>
    <col min="476" max="477" width="10.1640625" bestFit="1" customWidth="1"/>
    <col min="478" max="478" width="11.1640625" bestFit="1" customWidth="1"/>
    <col min="479" max="479" width="9.1640625" bestFit="1" customWidth="1"/>
    <col min="480" max="481" width="11.1640625" bestFit="1" customWidth="1"/>
    <col min="482" max="482" width="10.1640625" bestFit="1" customWidth="1"/>
    <col min="483" max="484" width="11.1640625" bestFit="1" customWidth="1"/>
    <col min="485" max="487" width="10.1640625" bestFit="1" customWidth="1"/>
    <col min="488" max="488" width="11.1640625" bestFit="1" customWidth="1"/>
    <col min="489" max="490" width="10.1640625" bestFit="1" customWidth="1"/>
    <col min="491" max="492" width="11.1640625" bestFit="1" customWidth="1"/>
    <col min="493" max="493" width="10.1640625" bestFit="1" customWidth="1"/>
    <col min="494" max="496" width="11.1640625" bestFit="1" customWidth="1"/>
    <col min="497" max="497" width="10.1640625" bestFit="1" customWidth="1"/>
    <col min="498" max="498" width="11.1640625" bestFit="1" customWidth="1"/>
    <col min="499" max="500" width="10.1640625" bestFit="1" customWidth="1"/>
    <col min="501" max="503" width="11.1640625" bestFit="1" customWidth="1"/>
    <col min="504" max="509" width="10.1640625" bestFit="1" customWidth="1"/>
    <col min="510" max="510" width="11.1640625" bestFit="1" customWidth="1"/>
    <col min="511" max="511" width="10.1640625" bestFit="1" customWidth="1"/>
    <col min="512" max="516" width="11.1640625" bestFit="1" customWidth="1"/>
    <col min="517" max="517" width="7.1640625" bestFit="1" customWidth="1"/>
    <col min="518" max="518" width="10.1640625" bestFit="1" customWidth="1"/>
    <col min="519" max="520" width="11.1640625" bestFit="1" customWidth="1"/>
    <col min="521" max="521" width="10.1640625" bestFit="1" customWidth="1"/>
    <col min="522" max="522" width="11.1640625" bestFit="1" customWidth="1"/>
    <col min="523" max="523" width="9.1640625" bestFit="1" customWidth="1"/>
    <col min="524" max="524" width="10.1640625" bestFit="1" customWidth="1"/>
    <col min="525" max="526" width="11.1640625" bestFit="1" customWidth="1"/>
    <col min="527" max="528" width="10.1640625" bestFit="1" customWidth="1"/>
    <col min="529" max="529" width="11.1640625" bestFit="1" customWidth="1"/>
    <col min="530" max="531" width="10.1640625" bestFit="1" customWidth="1"/>
    <col min="532" max="533" width="11.1640625" bestFit="1" customWidth="1"/>
    <col min="534" max="534" width="9.1640625" bestFit="1" customWidth="1"/>
    <col min="535" max="535" width="10.1640625" bestFit="1" customWidth="1"/>
    <col min="536" max="536" width="11.1640625" bestFit="1" customWidth="1"/>
    <col min="537" max="537" width="10.1640625" bestFit="1" customWidth="1"/>
    <col min="538" max="540" width="11.1640625" bestFit="1" customWidth="1"/>
    <col min="541" max="543" width="10.1640625" bestFit="1" customWidth="1"/>
    <col min="544" max="545" width="11.1640625" bestFit="1" customWidth="1"/>
    <col min="546" max="548" width="10.1640625" bestFit="1" customWidth="1"/>
    <col min="549" max="549" width="11.1640625" bestFit="1" customWidth="1"/>
    <col min="550" max="551" width="9.1640625" bestFit="1" customWidth="1"/>
    <col min="552" max="552" width="10.1640625" bestFit="1" customWidth="1"/>
    <col min="553" max="554" width="11.1640625" bestFit="1" customWidth="1"/>
    <col min="555" max="555" width="9.1640625" bestFit="1" customWidth="1"/>
    <col min="556" max="556" width="10.1640625" bestFit="1" customWidth="1"/>
    <col min="557" max="557" width="11.1640625" bestFit="1" customWidth="1"/>
    <col min="558" max="560" width="10.1640625" bestFit="1" customWidth="1"/>
    <col min="561" max="563" width="11.1640625" bestFit="1" customWidth="1"/>
    <col min="564" max="564" width="10.1640625" bestFit="1" customWidth="1"/>
    <col min="565" max="565" width="11.1640625" bestFit="1" customWidth="1"/>
    <col min="566" max="566" width="10.1640625" bestFit="1" customWidth="1"/>
    <col min="567" max="567" width="11.1640625" bestFit="1" customWidth="1"/>
    <col min="568" max="568" width="10.1640625" bestFit="1" customWidth="1"/>
    <col min="569" max="575" width="11.1640625" bestFit="1" customWidth="1"/>
    <col min="576" max="576" width="10.1640625" bestFit="1" customWidth="1"/>
    <col min="577" max="577" width="11.1640625" bestFit="1" customWidth="1"/>
    <col min="578" max="579" width="10.1640625" bestFit="1" customWidth="1"/>
    <col min="580" max="581" width="11.1640625" bestFit="1" customWidth="1"/>
    <col min="582" max="585" width="10.1640625" bestFit="1" customWidth="1"/>
    <col min="586" max="588" width="11.1640625" bestFit="1" customWidth="1"/>
    <col min="589" max="589" width="7.1640625" bestFit="1" customWidth="1"/>
    <col min="590" max="591" width="10.1640625" bestFit="1" customWidth="1"/>
    <col min="592" max="592" width="11.1640625" bestFit="1" customWidth="1"/>
    <col min="593" max="593" width="10.1640625" bestFit="1" customWidth="1"/>
    <col min="594" max="596" width="11.1640625" bestFit="1" customWidth="1"/>
    <col min="597" max="597" width="10.1640625" bestFit="1" customWidth="1"/>
    <col min="598" max="598" width="11.1640625" bestFit="1" customWidth="1"/>
    <col min="599" max="599" width="10.1640625" bestFit="1" customWidth="1"/>
    <col min="600" max="604" width="11.1640625" bestFit="1" customWidth="1"/>
    <col min="605" max="606" width="10.1640625" bestFit="1" customWidth="1"/>
    <col min="607" max="607" width="11.1640625" bestFit="1" customWidth="1"/>
    <col min="608" max="608" width="7.1640625" bestFit="1" customWidth="1"/>
    <col min="609" max="609" width="10.1640625" bestFit="1" customWidth="1"/>
    <col min="610" max="611" width="11.1640625" bestFit="1" customWidth="1"/>
    <col min="612" max="612" width="10.1640625" bestFit="1" customWidth="1"/>
    <col min="613" max="613" width="11.1640625" bestFit="1" customWidth="1"/>
    <col min="614" max="614" width="10.1640625" bestFit="1" customWidth="1"/>
    <col min="615" max="615" width="11.1640625" bestFit="1" customWidth="1"/>
    <col min="616" max="616" width="9.1640625" bestFit="1" customWidth="1"/>
    <col min="617" max="617" width="10.1640625" bestFit="1" customWidth="1"/>
    <col min="618" max="622" width="11.1640625" bestFit="1" customWidth="1"/>
    <col min="623" max="623" width="10.1640625" bestFit="1" customWidth="1"/>
    <col min="624" max="624" width="11.1640625" bestFit="1" customWidth="1"/>
    <col min="625" max="625" width="10.1640625" bestFit="1" customWidth="1"/>
    <col min="626" max="627" width="11.1640625" bestFit="1" customWidth="1"/>
    <col min="628" max="628" width="9.1640625" bestFit="1" customWidth="1"/>
    <col min="629" max="630" width="11.1640625" bestFit="1" customWidth="1"/>
    <col min="631" max="636" width="10.1640625" bestFit="1" customWidth="1"/>
    <col min="637" max="638" width="11.1640625" bestFit="1" customWidth="1"/>
    <col min="639" max="639" width="10.1640625" bestFit="1" customWidth="1"/>
    <col min="640" max="640" width="11.1640625" bestFit="1" customWidth="1"/>
    <col min="641" max="643" width="10.1640625" bestFit="1" customWidth="1"/>
    <col min="644" max="645" width="11.1640625" bestFit="1" customWidth="1"/>
    <col min="646" max="646" width="10.1640625" bestFit="1" customWidth="1"/>
    <col min="647" max="647" width="11.1640625" bestFit="1" customWidth="1"/>
    <col min="648" max="649" width="10.1640625" bestFit="1" customWidth="1"/>
    <col min="650" max="650" width="11.1640625" bestFit="1" customWidth="1"/>
    <col min="651" max="651" width="9.1640625" bestFit="1" customWidth="1"/>
    <col min="652" max="654" width="10.1640625" bestFit="1" customWidth="1"/>
    <col min="655" max="655" width="11.1640625" bestFit="1" customWidth="1"/>
    <col min="656" max="657" width="10.1640625" bestFit="1" customWidth="1"/>
    <col min="658" max="660" width="11.1640625" bestFit="1" customWidth="1"/>
    <col min="661" max="662" width="10.1640625" bestFit="1" customWidth="1"/>
    <col min="663" max="663" width="11.1640625" bestFit="1" customWidth="1"/>
    <col min="664" max="665" width="10.1640625" bestFit="1" customWidth="1"/>
    <col min="666" max="667" width="11.1640625" bestFit="1" customWidth="1"/>
    <col min="668" max="668" width="10.1640625" bestFit="1" customWidth="1"/>
    <col min="669" max="669" width="11.1640625" bestFit="1" customWidth="1"/>
    <col min="670" max="671" width="10.1640625" bestFit="1" customWidth="1"/>
    <col min="672" max="674" width="11.1640625" bestFit="1" customWidth="1"/>
    <col min="675" max="675" width="9.1640625" bestFit="1" customWidth="1"/>
    <col min="676" max="678" width="11.1640625" bestFit="1" customWidth="1"/>
    <col min="679" max="680" width="10.1640625" bestFit="1" customWidth="1"/>
    <col min="681" max="681" width="9.1640625" bestFit="1" customWidth="1"/>
    <col min="682" max="682" width="11.1640625" bestFit="1" customWidth="1"/>
    <col min="683" max="685" width="10.1640625" bestFit="1" customWidth="1"/>
    <col min="686" max="687" width="11.1640625" bestFit="1" customWidth="1"/>
    <col min="688" max="689" width="10.1640625" bestFit="1" customWidth="1"/>
    <col min="690" max="690" width="9.1640625" bestFit="1" customWidth="1"/>
    <col min="691" max="691" width="11.1640625" bestFit="1" customWidth="1"/>
    <col min="692" max="693" width="10.1640625" bestFit="1" customWidth="1"/>
    <col min="694" max="698" width="11.1640625" bestFit="1" customWidth="1"/>
    <col min="699" max="700" width="10.1640625" bestFit="1" customWidth="1"/>
    <col min="701" max="702" width="11.1640625" bestFit="1" customWidth="1"/>
    <col min="703" max="706" width="10.1640625" bestFit="1" customWidth="1"/>
    <col min="707" max="707" width="11.1640625" bestFit="1" customWidth="1"/>
    <col min="708" max="708" width="10.1640625" bestFit="1" customWidth="1"/>
    <col min="709" max="711" width="11.1640625" bestFit="1" customWidth="1"/>
    <col min="712" max="712" width="10.1640625" bestFit="1" customWidth="1"/>
    <col min="713" max="715" width="11.1640625" bestFit="1" customWidth="1"/>
    <col min="716" max="716" width="9.1640625" bestFit="1" customWidth="1"/>
    <col min="717" max="718" width="11.1640625" bestFit="1" customWidth="1"/>
    <col min="719" max="719" width="10.1640625" bestFit="1" customWidth="1"/>
    <col min="720" max="720" width="11.1640625" bestFit="1" customWidth="1"/>
    <col min="721" max="721" width="10.1640625" bestFit="1" customWidth="1"/>
    <col min="722" max="723" width="11.1640625" bestFit="1" customWidth="1"/>
    <col min="724" max="725" width="10.1640625" bestFit="1" customWidth="1"/>
    <col min="726" max="726" width="9.1640625" bestFit="1" customWidth="1"/>
    <col min="727" max="730" width="10.1640625" bestFit="1" customWidth="1"/>
    <col min="731" max="731" width="11.1640625" bestFit="1" customWidth="1"/>
    <col min="732" max="734" width="10.1640625" bestFit="1" customWidth="1"/>
    <col min="735" max="735" width="11.1640625" bestFit="1" customWidth="1"/>
    <col min="736" max="740" width="10.1640625" bestFit="1" customWidth="1"/>
    <col min="741" max="741" width="9.1640625" bestFit="1" customWidth="1"/>
    <col min="742" max="743" width="10.1640625" bestFit="1" customWidth="1"/>
    <col min="744" max="744" width="9.1640625" bestFit="1" customWidth="1"/>
    <col min="745" max="745" width="10.1640625" bestFit="1" customWidth="1"/>
    <col min="746" max="747" width="11.1640625" bestFit="1" customWidth="1"/>
    <col min="748" max="748" width="9.1640625" bestFit="1" customWidth="1"/>
    <col min="749" max="749" width="10.1640625" bestFit="1" customWidth="1"/>
    <col min="750" max="750" width="11.1640625" bestFit="1" customWidth="1"/>
    <col min="751" max="751" width="10.1640625" bestFit="1" customWidth="1"/>
    <col min="752" max="753" width="11.1640625" bestFit="1" customWidth="1"/>
    <col min="754" max="755" width="10.1640625" bestFit="1" customWidth="1"/>
    <col min="756" max="758" width="11.1640625" bestFit="1" customWidth="1"/>
    <col min="759" max="759" width="9.1640625" bestFit="1" customWidth="1"/>
    <col min="760" max="760" width="10.1640625" bestFit="1" customWidth="1"/>
    <col min="761" max="761" width="11.1640625" bestFit="1" customWidth="1"/>
    <col min="762" max="763" width="10.1640625" bestFit="1" customWidth="1"/>
    <col min="764" max="770" width="11.1640625" bestFit="1" customWidth="1"/>
    <col min="771" max="771" width="10.1640625" bestFit="1" customWidth="1"/>
    <col min="772" max="772" width="11.1640625" bestFit="1" customWidth="1"/>
    <col min="773" max="778" width="10.1640625" bestFit="1" customWidth="1"/>
    <col min="779" max="779" width="11.1640625" bestFit="1" customWidth="1"/>
    <col min="780" max="780" width="10.1640625" bestFit="1" customWidth="1"/>
    <col min="781" max="782" width="11.1640625" bestFit="1" customWidth="1"/>
    <col min="783" max="784" width="10.1640625" bestFit="1" customWidth="1"/>
    <col min="785" max="785" width="9.1640625" bestFit="1" customWidth="1"/>
    <col min="786" max="786" width="10.1640625" bestFit="1" customWidth="1"/>
    <col min="787" max="787" width="11.1640625" bestFit="1" customWidth="1"/>
    <col min="788" max="788" width="10.1640625" bestFit="1" customWidth="1"/>
    <col min="789" max="789" width="11.1640625" bestFit="1" customWidth="1"/>
    <col min="790" max="791" width="10.1640625" bestFit="1" customWidth="1"/>
    <col min="792" max="795" width="11.1640625" bestFit="1" customWidth="1"/>
    <col min="796" max="796" width="10.1640625" bestFit="1" customWidth="1"/>
    <col min="797" max="797" width="11.1640625" bestFit="1" customWidth="1"/>
    <col min="798" max="799" width="10.1640625" bestFit="1" customWidth="1"/>
    <col min="800" max="802" width="11.1640625" bestFit="1" customWidth="1"/>
    <col min="803" max="803" width="10.1640625" bestFit="1" customWidth="1"/>
    <col min="804" max="805" width="11.1640625" bestFit="1" customWidth="1"/>
    <col min="806" max="806" width="10.1640625" bestFit="1" customWidth="1"/>
    <col min="807" max="807" width="11.1640625" bestFit="1" customWidth="1"/>
    <col min="808" max="809" width="10.1640625" bestFit="1" customWidth="1"/>
    <col min="810" max="811" width="11.1640625" bestFit="1" customWidth="1"/>
    <col min="812" max="813" width="10.1640625" bestFit="1" customWidth="1"/>
    <col min="814" max="814" width="11.1640625" bestFit="1" customWidth="1"/>
    <col min="815" max="817" width="10.1640625" bestFit="1" customWidth="1"/>
    <col min="818" max="819" width="11.1640625" bestFit="1" customWidth="1"/>
    <col min="820" max="820" width="9.1640625" bestFit="1" customWidth="1"/>
    <col min="821" max="823" width="10.1640625" bestFit="1" customWidth="1"/>
    <col min="824" max="825" width="11.1640625" bestFit="1" customWidth="1"/>
    <col min="826" max="826" width="10.1640625" bestFit="1" customWidth="1"/>
    <col min="827" max="828" width="11.1640625" bestFit="1" customWidth="1"/>
    <col min="829" max="829" width="9.1640625" bestFit="1" customWidth="1"/>
    <col min="830" max="833" width="11.1640625" bestFit="1" customWidth="1"/>
    <col min="834" max="841" width="10.1640625" bestFit="1" customWidth="1"/>
    <col min="842" max="842" width="11.1640625" bestFit="1" customWidth="1"/>
    <col min="843" max="844" width="10.1640625" bestFit="1" customWidth="1"/>
    <col min="845" max="847" width="11.1640625" bestFit="1" customWidth="1"/>
    <col min="848" max="848" width="10.1640625" bestFit="1" customWidth="1"/>
    <col min="849" max="849" width="11.1640625" bestFit="1" customWidth="1"/>
    <col min="850" max="851" width="10.1640625" bestFit="1" customWidth="1"/>
    <col min="852" max="852" width="11.1640625" bestFit="1" customWidth="1"/>
    <col min="853" max="853" width="10.1640625" bestFit="1" customWidth="1"/>
    <col min="854" max="854" width="11.1640625" bestFit="1" customWidth="1"/>
    <col min="855" max="855" width="10.1640625" bestFit="1" customWidth="1"/>
    <col min="856" max="856" width="11.1640625" bestFit="1" customWidth="1"/>
    <col min="857" max="861" width="10.1640625" bestFit="1" customWidth="1"/>
    <col min="862" max="862" width="11.1640625" bestFit="1" customWidth="1"/>
    <col min="863" max="863" width="10.1640625" bestFit="1" customWidth="1"/>
    <col min="864" max="865" width="11.1640625" bestFit="1" customWidth="1"/>
    <col min="866" max="866" width="10.1640625" bestFit="1" customWidth="1"/>
    <col min="867" max="867" width="11.1640625" bestFit="1" customWidth="1"/>
    <col min="868" max="868" width="10.1640625" bestFit="1" customWidth="1"/>
    <col min="869" max="869" width="11.1640625" bestFit="1" customWidth="1"/>
    <col min="870" max="870" width="9.1640625" bestFit="1" customWidth="1"/>
    <col min="871" max="871" width="11.1640625" bestFit="1" customWidth="1"/>
    <col min="872" max="872" width="10.1640625" bestFit="1" customWidth="1"/>
    <col min="873" max="873" width="11.1640625" bestFit="1" customWidth="1"/>
    <col min="874" max="876" width="10.1640625" bestFit="1" customWidth="1"/>
    <col min="877" max="877" width="11.1640625" bestFit="1" customWidth="1"/>
    <col min="878" max="879" width="10.1640625" bestFit="1" customWidth="1"/>
    <col min="880" max="880" width="11.1640625" bestFit="1" customWidth="1"/>
    <col min="881" max="883" width="10.1640625" bestFit="1" customWidth="1"/>
    <col min="884" max="884" width="11.1640625" bestFit="1" customWidth="1"/>
    <col min="885" max="888" width="10.1640625" bestFit="1" customWidth="1"/>
    <col min="889" max="889" width="11.1640625" bestFit="1" customWidth="1"/>
    <col min="890" max="891" width="10.1640625" bestFit="1" customWidth="1"/>
    <col min="892" max="899" width="11.1640625" bestFit="1" customWidth="1"/>
    <col min="900" max="908" width="10.1640625" bestFit="1" customWidth="1"/>
    <col min="909" max="909" width="11.1640625" bestFit="1" customWidth="1"/>
    <col min="910" max="910" width="10.1640625" bestFit="1" customWidth="1"/>
    <col min="911" max="912" width="11.1640625" bestFit="1" customWidth="1"/>
    <col min="913" max="913" width="10.1640625" bestFit="1" customWidth="1"/>
    <col min="914" max="915" width="11.1640625" bestFit="1" customWidth="1"/>
    <col min="916" max="916" width="10.1640625" bestFit="1" customWidth="1"/>
    <col min="917" max="917" width="11.1640625" bestFit="1" customWidth="1"/>
    <col min="918" max="918" width="10.1640625" bestFit="1" customWidth="1"/>
    <col min="919" max="919" width="11.1640625" bestFit="1" customWidth="1"/>
    <col min="920" max="920" width="10.1640625" bestFit="1" customWidth="1"/>
    <col min="921" max="922" width="11.1640625" bestFit="1" customWidth="1"/>
    <col min="923" max="923" width="10.1640625" bestFit="1" customWidth="1"/>
    <col min="924" max="924" width="9.1640625" bestFit="1" customWidth="1"/>
    <col min="925" max="929" width="11.1640625" bestFit="1" customWidth="1"/>
    <col min="930" max="931" width="10.1640625" bestFit="1" customWidth="1"/>
    <col min="932" max="932" width="11.1640625" bestFit="1" customWidth="1"/>
    <col min="933" max="933" width="9.1640625" bestFit="1" customWidth="1"/>
    <col min="934" max="934" width="10.1640625" bestFit="1" customWidth="1"/>
    <col min="935" max="935" width="11.1640625" bestFit="1" customWidth="1"/>
    <col min="936" max="936" width="10.1640625" bestFit="1" customWidth="1"/>
    <col min="937" max="937" width="11.1640625" bestFit="1" customWidth="1"/>
    <col min="938" max="938" width="9.1640625" bestFit="1" customWidth="1"/>
    <col min="939" max="941" width="10.1640625" bestFit="1" customWidth="1"/>
    <col min="942" max="943" width="11.1640625" bestFit="1" customWidth="1"/>
    <col min="944" max="945" width="10.1640625" bestFit="1" customWidth="1"/>
    <col min="946" max="947" width="11.1640625" bestFit="1" customWidth="1"/>
    <col min="948" max="948" width="10.1640625" bestFit="1" customWidth="1"/>
    <col min="949" max="951" width="11.1640625" bestFit="1" customWidth="1"/>
    <col min="952" max="953" width="10.1640625" bestFit="1" customWidth="1"/>
    <col min="954" max="956" width="11.1640625" bestFit="1" customWidth="1"/>
    <col min="957" max="959" width="10.1640625" bestFit="1" customWidth="1"/>
    <col min="960" max="960" width="11.1640625" bestFit="1" customWidth="1"/>
    <col min="961" max="962" width="10.1640625" bestFit="1" customWidth="1"/>
    <col min="963" max="966" width="11.1640625" bestFit="1" customWidth="1"/>
    <col min="967" max="967" width="10.1640625" bestFit="1" customWidth="1"/>
    <col min="968" max="968" width="11.1640625" bestFit="1" customWidth="1"/>
    <col min="969" max="969" width="10.1640625" bestFit="1" customWidth="1"/>
    <col min="970" max="970" width="11.1640625" bestFit="1" customWidth="1"/>
    <col min="971" max="971" width="9.1640625" bestFit="1" customWidth="1"/>
    <col min="972" max="972" width="10.1640625" bestFit="1" customWidth="1"/>
    <col min="973" max="973" width="9.1640625" bestFit="1" customWidth="1"/>
    <col min="974" max="974" width="10.1640625" bestFit="1" customWidth="1"/>
    <col min="975" max="976" width="11.1640625" bestFit="1" customWidth="1"/>
    <col min="977" max="977" width="10.1640625" bestFit="1" customWidth="1"/>
    <col min="978" max="978" width="11.1640625" bestFit="1" customWidth="1"/>
    <col min="979" max="979" width="10.1640625" bestFit="1" customWidth="1"/>
    <col min="980" max="982" width="11.1640625" bestFit="1" customWidth="1"/>
    <col min="983" max="983" width="10.1640625" bestFit="1" customWidth="1"/>
    <col min="984" max="984" width="11.1640625" bestFit="1" customWidth="1"/>
    <col min="985" max="986" width="10.1640625" bestFit="1" customWidth="1"/>
    <col min="987" max="988" width="11.1640625" bestFit="1" customWidth="1"/>
    <col min="989" max="989" width="10.1640625" bestFit="1" customWidth="1"/>
    <col min="990" max="990" width="11.1640625" bestFit="1" customWidth="1"/>
    <col min="991" max="991" width="10.1640625" bestFit="1" customWidth="1"/>
    <col min="992" max="992" width="9.1640625" bestFit="1" customWidth="1"/>
    <col min="993" max="993" width="11.1640625" bestFit="1" customWidth="1"/>
    <col min="994" max="995" width="10.1640625" bestFit="1" customWidth="1"/>
    <col min="996" max="997" width="11.1640625" bestFit="1" customWidth="1"/>
    <col min="998" max="998" width="10.1640625" bestFit="1" customWidth="1"/>
    <col min="999" max="1000" width="11.1640625" bestFit="1" customWidth="1"/>
    <col min="1001" max="1002" width="10.1640625" bestFit="1" customWidth="1"/>
    <col min="1003" max="1006" width="11.1640625" bestFit="1" customWidth="1"/>
    <col min="1007" max="1012" width="10.1640625" bestFit="1" customWidth="1"/>
    <col min="1013" max="1018" width="11.1640625" bestFit="1" customWidth="1"/>
    <col min="1019" max="1019" width="10.1640625" bestFit="1" customWidth="1"/>
    <col min="1020" max="1020" width="11.1640625" bestFit="1" customWidth="1"/>
    <col min="1021" max="1021" width="10.1640625" bestFit="1" customWidth="1"/>
    <col min="1022" max="1023" width="11.1640625" bestFit="1" customWidth="1"/>
    <col min="1024" max="1024" width="10.1640625" bestFit="1" customWidth="1"/>
    <col min="1025" max="1025" width="11.1640625" bestFit="1" customWidth="1"/>
    <col min="1026" max="1026" width="10.1640625" bestFit="1" customWidth="1"/>
    <col min="1027" max="1028" width="11.1640625" bestFit="1" customWidth="1"/>
    <col min="1029" max="1033" width="10.1640625" bestFit="1" customWidth="1"/>
    <col min="1034" max="1036" width="11.1640625" bestFit="1" customWidth="1"/>
    <col min="1037" max="1038" width="10.1640625" bestFit="1" customWidth="1"/>
    <col min="1039" max="1039" width="11.1640625" bestFit="1" customWidth="1"/>
    <col min="1040" max="1041" width="10.1640625" bestFit="1" customWidth="1"/>
    <col min="1042" max="1042" width="11.1640625" bestFit="1" customWidth="1"/>
    <col min="1043" max="1043" width="10.1640625" bestFit="1" customWidth="1"/>
    <col min="1044" max="1048" width="11.1640625" bestFit="1" customWidth="1"/>
    <col min="1049" max="1051" width="10.1640625" bestFit="1" customWidth="1"/>
    <col min="1052" max="1052" width="11.1640625" bestFit="1" customWidth="1"/>
    <col min="1053" max="1053" width="10.1640625" bestFit="1" customWidth="1"/>
    <col min="1054" max="1054" width="11.1640625" bestFit="1" customWidth="1"/>
    <col min="1055" max="1055" width="10.1640625" bestFit="1" customWidth="1"/>
    <col min="1056" max="1056" width="11.1640625" bestFit="1" customWidth="1"/>
    <col min="1057" max="1057" width="10.1640625" bestFit="1" customWidth="1"/>
    <col min="1058" max="1062" width="11.1640625" bestFit="1" customWidth="1"/>
    <col min="1063" max="1063" width="10.1640625" bestFit="1" customWidth="1"/>
    <col min="1064" max="1068" width="11.1640625" bestFit="1" customWidth="1"/>
    <col min="1069" max="1069" width="10.1640625" bestFit="1" customWidth="1"/>
    <col min="1070" max="1070" width="11.1640625" bestFit="1" customWidth="1"/>
    <col min="1071" max="1071" width="10.1640625" bestFit="1" customWidth="1"/>
    <col min="1072" max="1073" width="11.1640625" bestFit="1" customWidth="1"/>
    <col min="1074" max="1075" width="10.1640625" bestFit="1" customWidth="1"/>
    <col min="1076" max="1076" width="11.1640625" bestFit="1" customWidth="1"/>
    <col min="1077" max="1078" width="10.1640625" bestFit="1" customWidth="1"/>
    <col min="1079" max="1080" width="11.1640625" bestFit="1" customWidth="1"/>
    <col min="1081" max="1081" width="10.1640625" bestFit="1" customWidth="1"/>
    <col min="1082" max="1082" width="9.1640625" bestFit="1" customWidth="1"/>
    <col min="1083" max="1083" width="11.1640625" bestFit="1" customWidth="1"/>
    <col min="1084" max="1086" width="10.1640625" bestFit="1" customWidth="1"/>
    <col min="1087" max="1089" width="11.1640625" bestFit="1" customWidth="1"/>
    <col min="1090" max="1090" width="10.1640625" bestFit="1" customWidth="1"/>
    <col min="1091" max="1091" width="11.1640625" bestFit="1" customWidth="1"/>
    <col min="1092" max="1092" width="10.1640625" bestFit="1" customWidth="1"/>
    <col min="1093" max="1095" width="11.1640625" bestFit="1" customWidth="1"/>
    <col min="1096" max="1098" width="10.1640625" bestFit="1" customWidth="1"/>
    <col min="1099" max="1109" width="11.1640625" bestFit="1" customWidth="1"/>
    <col min="1110" max="1110" width="10.1640625" bestFit="1" customWidth="1"/>
    <col min="1111" max="1111" width="11.1640625" bestFit="1" customWidth="1"/>
    <col min="1112" max="1112" width="10.1640625" bestFit="1" customWidth="1"/>
    <col min="1113" max="1114" width="11.1640625" bestFit="1" customWidth="1"/>
    <col min="1115" max="1115" width="10.1640625" bestFit="1" customWidth="1"/>
    <col min="1116" max="1118" width="11.1640625" bestFit="1" customWidth="1"/>
    <col min="1119" max="1119" width="9.1640625" bestFit="1" customWidth="1"/>
    <col min="1120" max="1120" width="10.1640625" bestFit="1" customWidth="1"/>
    <col min="1121" max="1122" width="11.1640625" bestFit="1" customWidth="1"/>
    <col min="1123" max="1123" width="10.1640625" bestFit="1" customWidth="1"/>
    <col min="1124" max="1125" width="11.1640625" bestFit="1" customWidth="1"/>
    <col min="1126" max="1126" width="10.1640625" bestFit="1" customWidth="1"/>
    <col min="1127" max="1127" width="11.1640625" bestFit="1" customWidth="1"/>
    <col min="1128" max="1129" width="10.1640625" bestFit="1" customWidth="1"/>
    <col min="1130" max="1130" width="11.1640625" bestFit="1" customWidth="1"/>
    <col min="1131" max="1134" width="10.1640625" bestFit="1" customWidth="1"/>
    <col min="1135" max="1138" width="11.1640625" bestFit="1" customWidth="1"/>
    <col min="1139" max="1139" width="7.1640625" bestFit="1" customWidth="1"/>
    <col min="1140" max="1141" width="11.1640625" bestFit="1" customWidth="1"/>
    <col min="1142" max="1142" width="10.1640625" bestFit="1" customWidth="1"/>
    <col min="1143" max="1146" width="11.1640625" bestFit="1" customWidth="1"/>
    <col min="1147" max="1147" width="10.1640625" bestFit="1" customWidth="1"/>
    <col min="1148" max="1149" width="11.1640625" bestFit="1" customWidth="1"/>
    <col min="1150" max="1152" width="10.1640625" bestFit="1" customWidth="1"/>
    <col min="1153" max="1153" width="9.1640625" bestFit="1" customWidth="1"/>
    <col min="1154" max="1158" width="11.1640625" bestFit="1" customWidth="1"/>
    <col min="1159" max="1159" width="10.1640625" bestFit="1" customWidth="1"/>
    <col min="1160" max="1160" width="11.1640625" bestFit="1" customWidth="1"/>
    <col min="1161" max="1161" width="10.1640625" bestFit="1" customWidth="1"/>
    <col min="1162" max="1164" width="11.1640625" bestFit="1" customWidth="1"/>
    <col min="1165" max="1173" width="10.1640625" bestFit="1" customWidth="1"/>
    <col min="1174" max="1179" width="11.1640625" bestFit="1" customWidth="1"/>
    <col min="1180" max="1180" width="10.1640625" bestFit="1" customWidth="1"/>
    <col min="1181" max="1181" width="11.1640625" bestFit="1" customWidth="1"/>
    <col min="1182" max="1184" width="10.1640625" bestFit="1" customWidth="1"/>
    <col min="1185" max="1188" width="11.1640625" bestFit="1" customWidth="1"/>
    <col min="1189" max="1190" width="10.1640625" bestFit="1" customWidth="1"/>
    <col min="1191" max="1194" width="11.1640625" bestFit="1" customWidth="1"/>
    <col min="1195" max="1195" width="10.1640625" bestFit="1" customWidth="1"/>
    <col min="1196" max="1199" width="11.1640625" bestFit="1" customWidth="1"/>
    <col min="1200" max="1200" width="10.1640625" bestFit="1" customWidth="1"/>
    <col min="1201" max="1201" width="9.1640625" bestFit="1" customWidth="1"/>
    <col min="1202" max="1202" width="11.1640625" bestFit="1" customWidth="1"/>
    <col min="1203" max="1203" width="10.1640625" bestFit="1" customWidth="1"/>
    <col min="1204" max="1204" width="11.1640625" bestFit="1" customWidth="1"/>
    <col min="1205" max="1207" width="10.1640625" bestFit="1" customWidth="1"/>
    <col min="1208" max="1210" width="11.1640625" bestFit="1" customWidth="1"/>
    <col min="1211" max="1211" width="10.1640625" bestFit="1" customWidth="1"/>
    <col min="1212" max="1212" width="11.1640625" bestFit="1" customWidth="1"/>
    <col min="1213" max="1214" width="10.1640625" bestFit="1" customWidth="1"/>
    <col min="1215" max="1219" width="11.1640625" bestFit="1" customWidth="1"/>
    <col min="1220" max="1220" width="10.1640625" bestFit="1" customWidth="1"/>
    <col min="1221" max="1221" width="11.1640625" bestFit="1" customWidth="1"/>
    <col min="1222" max="1223" width="10.1640625" bestFit="1" customWidth="1"/>
    <col min="1224" max="1225" width="11.1640625" bestFit="1" customWidth="1"/>
    <col min="1226" max="1226" width="10.1640625" bestFit="1" customWidth="1"/>
    <col min="1227" max="1230" width="11.1640625" bestFit="1" customWidth="1"/>
    <col min="1231" max="1231" width="10.1640625" bestFit="1" customWidth="1"/>
    <col min="1232" max="1232" width="11.1640625" bestFit="1" customWidth="1"/>
    <col min="1233" max="1234" width="10.1640625" bestFit="1" customWidth="1"/>
    <col min="1235" max="1235" width="11.1640625" bestFit="1" customWidth="1"/>
    <col min="1236" max="1236" width="10.1640625" bestFit="1" customWidth="1"/>
    <col min="1237" max="1237" width="11.1640625" bestFit="1" customWidth="1"/>
    <col min="1238" max="1238" width="9.1640625" bestFit="1" customWidth="1"/>
    <col min="1239" max="1243" width="10.1640625" bestFit="1" customWidth="1"/>
    <col min="1244" max="1244" width="11.1640625" bestFit="1" customWidth="1"/>
    <col min="1245" max="1247" width="10.1640625" bestFit="1" customWidth="1"/>
    <col min="1248" max="1249" width="11.1640625" bestFit="1" customWidth="1"/>
    <col min="1250" max="1252" width="10.1640625" bestFit="1" customWidth="1"/>
    <col min="1253" max="1254" width="11.1640625" bestFit="1" customWidth="1"/>
    <col min="1255" max="1257" width="10.1640625" bestFit="1" customWidth="1"/>
    <col min="1258" max="1258" width="11.1640625" bestFit="1" customWidth="1"/>
    <col min="1259" max="1260" width="10.1640625" bestFit="1" customWidth="1"/>
    <col min="1261" max="1261" width="11.1640625" bestFit="1" customWidth="1"/>
    <col min="1262" max="1262" width="9.1640625" bestFit="1" customWidth="1"/>
    <col min="1263" max="1263" width="11.1640625" bestFit="1" customWidth="1"/>
    <col min="1264" max="1264" width="10.1640625" bestFit="1" customWidth="1"/>
    <col min="1265" max="1269" width="11.1640625" bestFit="1" customWidth="1"/>
    <col min="1270" max="1270" width="10.1640625" bestFit="1" customWidth="1"/>
    <col min="1271" max="1272" width="11.1640625" bestFit="1" customWidth="1"/>
    <col min="1273" max="1274" width="10.1640625" bestFit="1" customWidth="1"/>
    <col min="1275" max="1275" width="11.1640625" bestFit="1" customWidth="1"/>
    <col min="1276" max="1276" width="10.1640625" bestFit="1" customWidth="1"/>
    <col min="1277" max="1278" width="11.1640625" bestFit="1" customWidth="1"/>
    <col min="1279" max="1280" width="10.1640625" bestFit="1" customWidth="1"/>
    <col min="1281" max="1281" width="11.1640625" bestFit="1" customWidth="1"/>
    <col min="1282" max="1282" width="7.1640625" bestFit="1" customWidth="1"/>
    <col min="1283" max="1283" width="10.1640625" bestFit="1" customWidth="1"/>
    <col min="1284" max="1284" width="11.1640625" bestFit="1" customWidth="1"/>
    <col min="1285" max="1291" width="10.1640625" bestFit="1" customWidth="1"/>
    <col min="1292" max="1292" width="11.1640625" bestFit="1" customWidth="1"/>
    <col min="1293" max="1293" width="10.1640625" bestFit="1" customWidth="1"/>
    <col min="1294" max="1295" width="11.1640625" bestFit="1" customWidth="1"/>
    <col min="1296" max="1296" width="9.1640625" bestFit="1" customWidth="1"/>
    <col min="1297" max="1298" width="10.1640625" bestFit="1" customWidth="1"/>
    <col min="1299" max="1299" width="11.1640625" bestFit="1" customWidth="1"/>
    <col min="1300" max="1303" width="10.1640625" bestFit="1" customWidth="1"/>
    <col min="1304" max="1304" width="9.1640625" bestFit="1" customWidth="1"/>
    <col min="1305" max="1305" width="11.1640625" bestFit="1" customWidth="1"/>
    <col min="1306" max="1307" width="10.1640625" bestFit="1" customWidth="1"/>
    <col min="1308" max="1308" width="9.1640625" bestFit="1" customWidth="1"/>
    <col min="1309" max="1310" width="10.1640625" bestFit="1" customWidth="1"/>
    <col min="1311" max="1313" width="11.1640625" bestFit="1" customWidth="1"/>
    <col min="1314" max="1316" width="10.1640625" bestFit="1" customWidth="1"/>
    <col min="1317" max="1317" width="11.1640625" bestFit="1" customWidth="1"/>
    <col min="1318" max="1318" width="9.1640625" bestFit="1" customWidth="1"/>
    <col min="1319" max="1320" width="11.1640625" bestFit="1" customWidth="1"/>
    <col min="1321" max="1321" width="10.1640625" bestFit="1" customWidth="1"/>
    <col min="1322" max="1323" width="11.1640625" bestFit="1" customWidth="1"/>
    <col min="1324" max="1324" width="10.1640625" bestFit="1" customWidth="1"/>
    <col min="1325" max="1325" width="11.1640625" bestFit="1" customWidth="1"/>
    <col min="1326" max="1329" width="10.1640625" bestFit="1" customWidth="1"/>
    <col min="1330" max="1333" width="11.1640625" bestFit="1" customWidth="1"/>
    <col min="1334" max="1334" width="10.1640625" bestFit="1" customWidth="1"/>
    <col min="1335" max="1335" width="11.1640625" bestFit="1" customWidth="1"/>
    <col min="1336" max="1336" width="10.1640625" bestFit="1" customWidth="1"/>
    <col min="1337" max="1337" width="9.1640625" bestFit="1" customWidth="1"/>
    <col min="1338" max="1339" width="10.1640625" bestFit="1" customWidth="1"/>
    <col min="1340" max="1341" width="11.1640625" bestFit="1" customWidth="1"/>
    <col min="1342" max="1342" width="10.1640625" bestFit="1" customWidth="1"/>
    <col min="1343" max="1344" width="11.1640625" bestFit="1" customWidth="1"/>
    <col min="1345" max="1345" width="10.1640625" bestFit="1" customWidth="1"/>
    <col min="1346" max="1346" width="11.1640625" bestFit="1" customWidth="1"/>
    <col min="1347" max="1349" width="10.1640625" bestFit="1" customWidth="1"/>
    <col min="1350" max="1357" width="11.1640625" bestFit="1" customWidth="1"/>
    <col min="1358" max="1358" width="10.1640625" bestFit="1" customWidth="1"/>
    <col min="1359" max="1359" width="11.1640625" bestFit="1" customWidth="1"/>
    <col min="1360" max="1364" width="10.1640625" bestFit="1" customWidth="1"/>
    <col min="1365" max="1365" width="11.1640625" bestFit="1" customWidth="1"/>
    <col min="1366" max="1367" width="10.1640625" bestFit="1" customWidth="1"/>
    <col min="1368" max="1368" width="9.1640625" bestFit="1" customWidth="1"/>
    <col min="1369" max="1370" width="10.1640625" bestFit="1" customWidth="1"/>
    <col min="1371" max="1372" width="11.1640625" bestFit="1" customWidth="1"/>
    <col min="1373" max="1374" width="10.1640625" bestFit="1" customWidth="1"/>
    <col min="1375" max="1375" width="11.1640625" bestFit="1" customWidth="1"/>
    <col min="1376" max="1376" width="10.1640625" bestFit="1" customWidth="1"/>
    <col min="1377" max="1378" width="11.1640625" bestFit="1" customWidth="1"/>
    <col min="1379" max="1380" width="10.1640625" bestFit="1" customWidth="1"/>
    <col min="1381" max="1381" width="11.1640625" bestFit="1" customWidth="1"/>
    <col min="1382" max="1383" width="10.1640625" bestFit="1" customWidth="1"/>
    <col min="1384" max="1384" width="11.1640625" bestFit="1" customWidth="1"/>
    <col min="1385" max="1385" width="10.1640625" bestFit="1" customWidth="1"/>
    <col min="1386" max="1387" width="11.1640625" bestFit="1" customWidth="1"/>
    <col min="1388" max="1389" width="10.1640625" bestFit="1" customWidth="1"/>
    <col min="1390" max="1390" width="11.1640625" bestFit="1" customWidth="1"/>
    <col min="1391" max="1392" width="10.1640625" bestFit="1" customWidth="1"/>
    <col min="1393" max="1393" width="11.1640625" bestFit="1" customWidth="1"/>
    <col min="1394" max="1394" width="10.1640625" bestFit="1" customWidth="1"/>
    <col min="1395" max="1395" width="11.1640625" bestFit="1" customWidth="1"/>
    <col min="1396" max="1396" width="10.1640625" bestFit="1" customWidth="1"/>
    <col min="1397" max="1397" width="11.1640625" bestFit="1" customWidth="1"/>
    <col min="1398" max="1400" width="10.1640625" bestFit="1" customWidth="1"/>
    <col min="1401" max="1401" width="9.1640625" bestFit="1" customWidth="1"/>
    <col min="1402" max="1402" width="11.1640625" bestFit="1" customWidth="1"/>
    <col min="1403" max="1403" width="10.1640625" bestFit="1" customWidth="1"/>
    <col min="1404" max="1404" width="9.1640625" bestFit="1" customWidth="1"/>
    <col min="1405" max="1405" width="10.1640625" bestFit="1" customWidth="1"/>
    <col min="1406" max="1406" width="11.1640625" bestFit="1" customWidth="1"/>
    <col min="1407" max="1407" width="10.1640625" bestFit="1" customWidth="1"/>
    <col min="1408" max="1409" width="11.1640625" bestFit="1" customWidth="1"/>
    <col min="1410" max="1410" width="10.1640625" bestFit="1" customWidth="1"/>
    <col min="1411" max="1414" width="11.1640625" bestFit="1" customWidth="1"/>
    <col min="1415" max="1417" width="10.1640625" bestFit="1" customWidth="1"/>
    <col min="1418" max="1418" width="11.1640625" bestFit="1" customWidth="1"/>
    <col min="1419" max="1419" width="10.1640625" bestFit="1" customWidth="1"/>
    <col min="1420" max="1420" width="11.1640625" bestFit="1" customWidth="1"/>
    <col min="1421" max="1421" width="10.1640625" bestFit="1" customWidth="1"/>
    <col min="1422" max="1423" width="11.1640625" bestFit="1" customWidth="1"/>
    <col min="1424" max="1424" width="10.1640625" bestFit="1" customWidth="1"/>
    <col min="1425" max="1425" width="11.1640625" bestFit="1" customWidth="1"/>
    <col min="1426" max="1429" width="10.1640625" bestFit="1" customWidth="1"/>
    <col min="1430" max="1430" width="11.1640625" bestFit="1" customWidth="1"/>
    <col min="1431" max="1431" width="9.1640625" bestFit="1" customWidth="1"/>
    <col min="1432" max="1434" width="10.1640625" bestFit="1" customWidth="1"/>
    <col min="1435" max="1438" width="11.1640625" bestFit="1" customWidth="1"/>
    <col min="1439" max="1441" width="10.1640625" bestFit="1" customWidth="1"/>
    <col min="1442" max="1443" width="11.1640625" bestFit="1" customWidth="1"/>
    <col min="1444" max="1446" width="10.1640625" bestFit="1" customWidth="1"/>
    <col min="1447" max="1448" width="11.1640625" bestFit="1" customWidth="1"/>
    <col min="1449" max="1452" width="10.1640625" bestFit="1" customWidth="1"/>
    <col min="1453" max="1453" width="11.1640625" bestFit="1" customWidth="1"/>
    <col min="1454" max="1454" width="9.1640625" bestFit="1" customWidth="1"/>
    <col min="1455" max="1456" width="10.1640625" bestFit="1" customWidth="1"/>
    <col min="1457" max="1457" width="11.1640625" bestFit="1" customWidth="1"/>
    <col min="1458" max="1458" width="10.1640625" bestFit="1" customWidth="1"/>
    <col min="1459" max="1459" width="11.1640625" bestFit="1" customWidth="1"/>
    <col min="1460" max="1460" width="10.1640625" bestFit="1" customWidth="1"/>
    <col min="1461" max="1461" width="11.1640625" bestFit="1" customWidth="1"/>
    <col min="1462" max="1462" width="10.1640625" bestFit="1" customWidth="1"/>
    <col min="1463" max="1463" width="11.1640625" bestFit="1" customWidth="1"/>
    <col min="1464" max="1464" width="9.1640625" bestFit="1" customWidth="1"/>
    <col min="1465" max="1465" width="10.1640625" bestFit="1" customWidth="1"/>
    <col min="1466" max="1466" width="11.1640625" bestFit="1" customWidth="1"/>
    <col min="1467" max="1467" width="10.1640625" bestFit="1" customWidth="1"/>
    <col min="1468" max="1469" width="11.1640625" bestFit="1" customWidth="1"/>
    <col min="1470" max="1472" width="10.1640625" bestFit="1" customWidth="1"/>
    <col min="1473" max="1473" width="9.1640625" bestFit="1" customWidth="1"/>
    <col min="1474" max="1475" width="10.1640625" bestFit="1" customWidth="1"/>
    <col min="1476" max="1477" width="11.1640625" bestFit="1" customWidth="1"/>
    <col min="1478" max="1480" width="10.1640625" bestFit="1" customWidth="1"/>
    <col min="1481" max="1481" width="11.1640625" bestFit="1" customWidth="1"/>
    <col min="1482" max="1482" width="10.1640625" bestFit="1" customWidth="1"/>
    <col min="1483" max="1484" width="11.1640625" bestFit="1" customWidth="1"/>
    <col min="1485" max="1486" width="10.1640625" bestFit="1" customWidth="1"/>
    <col min="1487" max="1488" width="11.1640625" bestFit="1" customWidth="1"/>
    <col min="1489" max="1489" width="10.1640625" bestFit="1" customWidth="1"/>
    <col min="1490" max="1491" width="11.1640625" bestFit="1" customWidth="1"/>
    <col min="1492" max="1493" width="10.1640625" bestFit="1" customWidth="1"/>
    <col min="1494" max="1498" width="11.1640625" bestFit="1" customWidth="1"/>
    <col min="1499" max="1499" width="10.1640625" bestFit="1" customWidth="1"/>
    <col min="1500" max="1503" width="11.1640625" bestFit="1" customWidth="1"/>
    <col min="1504" max="1508" width="10.1640625" bestFit="1" customWidth="1"/>
    <col min="1509" max="1509" width="11.1640625" bestFit="1" customWidth="1"/>
    <col min="1510" max="1510" width="10.1640625" bestFit="1" customWidth="1"/>
    <col min="1511" max="1513" width="11.1640625" bestFit="1" customWidth="1"/>
    <col min="1514" max="1514" width="10.1640625" bestFit="1" customWidth="1"/>
    <col min="1515" max="1516" width="11.1640625" bestFit="1" customWidth="1"/>
    <col min="1517" max="1517" width="10.1640625" bestFit="1" customWidth="1"/>
    <col min="1518" max="1518" width="9.1640625" bestFit="1" customWidth="1"/>
    <col min="1519" max="1519" width="10.1640625" bestFit="1" customWidth="1"/>
    <col min="1520" max="1520" width="11.1640625" bestFit="1" customWidth="1"/>
    <col min="1521" max="1522" width="10.1640625" bestFit="1" customWidth="1"/>
    <col min="1523" max="1524" width="11.1640625" bestFit="1" customWidth="1"/>
    <col min="1525" max="1526" width="10.1640625" bestFit="1" customWidth="1"/>
    <col min="1527" max="1530" width="11.1640625" bestFit="1" customWidth="1"/>
    <col min="1531" max="1531" width="10.1640625" bestFit="1" customWidth="1"/>
    <col min="1532" max="1532" width="7.1640625" bestFit="1" customWidth="1"/>
    <col min="1533" max="1533" width="11.1640625" bestFit="1" customWidth="1"/>
    <col min="1534" max="1536" width="10.1640625" bestFit="1" customWidth="1"/>
    <col min="1537" max="1537" width="11.1640625" bestFit="1" customWidth="1"/>
    <col min="1538" max="1538" width="10.1640625" bestFit="1" customWidth="1"/>
    <col min="1539" max="1540" width="11.1640625" bestFit="1" customWidth="1"/>
    <col min="1541" max="1542" width="10.1640625" bestFit="1" customWidth="1"/>
    <col min="1543" max="1543" width="11.1640625" bestFit="1" customWidth="1"/>
    <col min="1544" max="1545" width="10.1640625" bestFit="1" customWidth="1"/>
    <col min="1546" max="1546" width="11.1640625" bestFit="1" customWidth="1"/>
    <col min="1547" max="1547" width="10.1640625" bestFit="1" customWidth="1"/>
    <col min="1548" max="1549" width="11.1640625" bestFit="1" customWidth="1"/>
    <col min="1550" max="1552" width="10.1640625" bestFit="1" customWidth="1"/>
    <col min="1553" max="1553" width="11.1640625" bestFit="1" customWidth="1"/>
    <col min="1554" max="1554" width="10.1640625" bestFit="1" customWidth="1"/>
    <col min="1555" max="1557" width="11.1640625" bestFit="1" customWidth="1"/>
    <col min="1558" max="1558" width="10.1640625" bestFit="1" customWidth="1"/>
    <col min="1559" max="1559" width="11.1640625" bestFit="1" customWidth="1"/>
    <col min="1560" max="1560" width="10.1640625" bestFit="1" customWidth="1"/>
    <col min="1561" max="1561" width="11.1640625" bestFit="1" customWidth="1"/>
    <col min="1562" max="1562" width="10.1640625" bestFit="1" customWidth="1"/>
    <col min="1563" max="1567" width="11.1640625" bestFit="1" customWidth="1"/>
    <col min="1568" max="1570" width="10.1640625" bestFit="1" customWidth="1"/>
    <col min="1571" max="1571" width="9.1640625" bestFit="1" customWidth="1"/>
    <col min="1572" max="1573" width="11.1640625" bestFit="1" customWidth="1"/>
    <col min="1574" max="1574" width="10.1640625" bestFit="1" customWidth="1"/>
    <col min="1575" max="1575" width="11.1640625" bestFit="1" customWidth="1"/>
    <col min="1576" max="1578" width="10.1640625" bestFit="1" customWidth="1"/>
    <col min="1579" max="1581" width="11.1640625" bestFit="1" customWidth="1"/>
    <col min="1582" max="1582" width="9.1640625" bestFit="1" customWidth="1"/>
    <col min="1583" max="1583" width="11.1640625" bestFit="1" customWidth="1"/>
    <col min="1584" max="1584" width="9.1640625" bestFit="1" customWidth="1"/>
    <col min="1585" max="1585" width="10.1640625" bestFit="1" customWidth="1"/>
    <col min="1586" max="1588" width="11.1640625" bestFit="1" customWidth="1"/>
    <col min="1589" max="1591" width="10.1640625" bestFit="1" customWidth="1"/>
    <col min="1592" max="1595" width="11.1640625" bestFit="1" customWidth="1"/>
    <col min="1596" max="1596" width="10.1640625" bestFit="1" customWidth="1"/>
    <col min="1597" max="1599" width="11.1640625" bestFit="1" customWidth="1"/>
    <col min="1600" max="1600" width="10.1640625" bestFit="1" customWidth="1"/>
    <col min="1601" max="1601" width="11.1640625" bestFit="1" customWidth="1"/>
    <col min="1602" max="1604" width="10.1640625" bestFit="1" customWidth="1"/>
    <col min="1605" max="1606" width="11.1640625" bestFit="1" customWidth="1"/>
    <col min="1607" max="1607" width="10.1640625" bestFit="1" customWidth="1"/>
    <col min="1608" max="1608" width="9.1640625" bestFit="1" customWidth="1"/>
    <col min="1609" max="1610" width="11.1640625" bestFit="1" customWidth="1"/>
    <col min="1611" max="1611" width="10.1640625" bestFit="1" customWidth="1"/>
    <col min="1612" max="1616" width="11.1640625" bestFit="1" customWidth="1"/>
    <col min="1617" max="1617" width="10.1640625" bestFit="1" customWidth="1"/>
    <col min="1618" max="1618" width="7.1640625" bestFit="1" customWidth="1"/>
    <col min="1619" max="1623" width="10.1640625" bestFit="1" customWidth="1"/>
    <col min="1624" max="1624" width="11.1640625" bestFit="1" customWidth="1"/>
    <col min="1625" max="1625" width="10.1640625" bestFit="1" customWidth="1"/>
    <col min="1626" max="1626" width="9.1640625" bestFit="1" customWidth="1"/>
    <col min="1627" max="1628" width="11.1640625" bestFit="1" customWidth="1"/>
    <col min="1629" max="1629" width="10.1640625" bestFit="1" customWidth="1"/>
    <col min="1630" max="1631" width="11.1640625" bestFit="1" customWidth="1"/>
    <col min="1632" max="1632" width="10.1640625" bestFit="1" customWidth="1"/>
    <col min="1633" max="1636" width="11.1640625" bestFit="1" customWidth="1"/>
    <col min="1637" max="1637" width="9.1640625" bestFit="1" customWidth="1"/>
    <col min="1638" max="1639" width="11.1640625" bestFit="1" customWidth="1"/>
    <col min="1640" max="1640" width="10.1640625" bestFit="1" customWidth="1"/>
    <col min="1641" max="1642" width="11.1640625" bestFit="1" customWidth="1"/>
    <col min="1643" max="1646" width="10.1640625" bestFit="1" customWidth="1"/>
    <col min="1647" max="1648" width="11.1640625" bestFit="1" customWidth="1"/>
    <col min="1649" max="1649" width="9.1640625" bestFit="1" customWidth="1"/>
    <col min="1650" max="1652" width="11.1640625" bestFit="1" customWidth="1"/>
    <col min="1653" max="1655" width="10.1640625" bestFit="1" customWidth="1"/>
    <col min="1656" max="1659" width="11.1640625" bestFit="1" customWidth="1"/>
    <col min="1660" max="1662" width="10.1640625" bestFit="1" customWidth="1"/>
    <col min="1663" max="1664" width="11.1640625" bestFit="1" customWidth="1"/>
    <col min="1665" max="1665" width="10.1640625" bestFit="1" customWidth="1"/>
    <col min="1666" max="1667" width="11.1640625" bestFit="1" customWidth="1"/>
    <col min="1668" max="1669" width="10.1640625" bestFit="1" customWidth="1"/>
    <col min="1670" max="1670" width="11.1640625" bestFit="1" customWidth="1"/>
    <col min="1671" max="1671" width="9.1640625" bestFit="1" customWidth="1"/>
    <col min="1672" max="1677" width="10.1640625" bestFit="1" customWidth="1"/>
    <col min="1678" max="1678" width="11.1640625" bestFit="1" customWidth="1"/>
    <col min="1679" max="1679" width="10.1640625" bestFit="1" customWidth="1"/>
    <col min="1680" max="1680" width="11.1640625" bestFit="1" customWidth="1"/>
    <col min="1681" max="1681" width="10.1640625" bestFit="1" customWidth="1"/>
    <col min="1682" max="1685" width="11.1640625" bestFit="1" customWidth="1"/>
    <col min="1686" max="1686" width="10.1640625" bestFit="1" customWidth="1"/>
    <col min="1687" max="1687" width="11.1640625" bestFit="1" customWidth="1"/>
    <col min="1688" max="1688" width="10.1640625" bestFit="1" customWidth="1"/>
    <col min="1689" max="1689" width="11.1640625" bestFit="1" customWidth="1"/>
    <col min="1690" max="1699" width="10.1640625" bestFit="1" customWidth="1"/>
    <col min="1700" max="1700" width="11.1640625" bestFit="1" customWidth="1"/>
    <col min="1701" max="1702" width="10.1640625" bestFit="1" customWidth="1"/>
    <col min="1703" max="1703" width="11.1640625" bestFit="1" customWidth="1"/>
    <col min="1704" max="1704" width="9.1640625" bestFit="1" customWidth="1"/>
    <col min="1705" max="1706" width="10.1640625" bestFit="1" customWidth="1"/>
    <col min="1707" max="1707" width="11.1640625" bestFit="1" customWidth="1"/>
    <col min="1708" max="1709" width="10.1640625" bestFit="1" customWidth="1"/>
    <col min="1710" max="1710" width="11.1640625" bestFit="1" customWidth="1"/>
    <col min="1711" max="1711" width="10.1640625" bestFit="1" customWidth="1"/>
    <col min="1712" max="1712" width="11.1640625" bestFit="1" customWidth="1"/>
    <col min="1713" max="1717" width="10.1640625" bestFit="1" customWidth="1"/>
    <col min="1718" max="1718" width="11.1640625" bestFit="1" customWidth="1"/>
    <col min="1719" max="1720" width="10.1640625" bestFit="1" customWidth="1"/>
    <col min="1721" max="1726" width="11.1640625" bestFit="1" customWidth="1"/>
    <col min="1727" max="1727" width="10.1640625" bestFit="1" customWidth="1"/>
    <col min="1728" max="1732" width="11.1640625" bestFit="1" customWidth="1"/>
    <col min="1733" max="1733" width="9.1640625" bestFit="1" customWidth="1"/>
    <col min="1734" max="1734" width="11.1640625" bestFit="1" customWidth="1"/>
    <col min="1735" max="1736" width="10.1640625" bestFit="1" customWidth="1"/>
    <col min="1737" max="1737" width="11.1640625" bestFit="1" customWidth="1"/>
    <col min="1738" max="1740" width="10.1640625" bestFit="1" customWidth="1"/>
    <col min="1741" max="1742" width="11.1640625" bestFit="1" customWidth="1"/>
    <col min="1743" max="1743" width="10.1640625" bestFit="1" customWidth="1"/>
    <col min="1744" max="1744" width="11.1640625" bestFit="1" customWidth="1"/>
    <col min="1745" max="1745" width="10.1640625" bestFit="1" customWidth="1"/>
    <col min="1746" max="1746" width="11.1640625" bestFit="1" customWidth="1"/>
    <col min="1747" max="1747" width="10.1640625" bestFit="1" customWidth="1"/>
    <col min="1748" max="1748" width="11.1640625" bestFit="1" customWidth="1"/>
    <col min="1749" max="1751" width="10.1640625" bestFit="1" customWidth="1"/>
    <col min="1752" max="1752" width="11.1640625" bestFit="1" customWidth="1"/>
    <col min="1753" max="1753" width="10.1640625" bestFit="1" customWidth="1"/>
    <col min="1754" max="1754" width="11.1640625" bestFit="1" customWidth="1"/>
    <col min="1755" max="1756" width="10.1640625" bestFit="1" customWidth="1"/>
    <col min="1757" max="1757" width="11.1640625" bestFit="1" customWidth="1"/>
    <col min="1758" max="1759" width="10.1640625" bestFit="1" customWidth="1"/>
    <col min="1760" max="1766" width="11.1640625" bestFit="1" customWidth="1"/>
    <col min="1767" max="1770" width="10.1640625" bestFit="1" customWidth="1"/>
    <col min="1771" max="1772" width="11.1640625" bestFit="1" customWidth="1"/>
    <col min="1773" max="1774" width="10.1640625" bestFit="1" customWidth="1"/>
    <col min="1775" max="1777" width="11.1640625" bestFit="1" customWidth="1"/>
    <col min="1778" max="1778" width="10.1640625" bestFit="1" customWidth="1"/>
    <col min="1779" max="1779" width="11.1640625" bestFit="1" customWidth="1"/>
    <col min="1780" max="1781" width="10.1640625" bestFit="1" customWidth="1"/>
    <col min="1782" max="1785" width="11.1640625" bestFit="1" customWidth="1"/>
    <col min="1786" max="1786" width="9.1640625" bestFit="1" customWidth="1"/>
    <col min="1787" max="1789" width="11.1640625" bestFit="1" customWidth="1"/>
    <col min="1790" max="1790" width="10.1640625" bestFit="1" customWidth="1"/>
    <col min="1791" max="1791" width="11.1640625" bestFit="1" customWidth="1"/>
    <col min="1792" max="1794" width="10.1640625" bestFit="1" customWidth="1"/>
    <col min="1795" max="1795" width="11.1640625" bestFit="1" customWidth="1"/>
    <col min="1796" max="1797" width="10.1640625" bestFit="1" customWidth="1"/>
    <col min="1798" max="1800" width="11.1640625" bestFit="1" customWidth="1"/>
    <col min="1801" max="1802" width="10.1640625" bestFit="1" customWidth="1"/>
    <col min="1803" max="1803" width="11.1640625" bestFit="1" customWidth="1"/>
    <col min="1804" max="1804" width="10.1640625" bestFit="1" customWidth="1"/>
    <col min="1805" max="1809" width="11.1640625" bestFit="1" customWidth="1"/>
    <col min="1810" max="1812" width="10.1640625" bestFit="1" customWidth="1"/>
    <col min="1813" max="1813" width="11.1640625" bestFit="1" customWidth="1"/>
    <col min="1814" max="1814" width="10.1640625" bestFit="1" customWidth="1"/>
    <col min="1815" max="1815" width="11.1640625" bestFit="1" customWidth="1"/>
    <col min="1816" max="1816" width="10.1640625" bestFit="1" customWidth="1"/>
    <col min="1817" max="1817" width="11.1640625" bestFit="1" customWidth="1"/>
    <col min="1818" max="1818" width="10.1640625" bestFit="1" customWidth="1"/>
    <col min="1819" max="1821" width="11.1640625" bestFit="1" customWidth="1"/>
    <col min="1822" max="1822" width="10.1640625" bestFit="1" customWidth="1"/>
    <col min="1823" max="1823" width="11.1640625" bestFit="1" customWidth="1"/>
    <col min="1824" max="1824" width="10.1640625" bestFit="1" customWidth="1"/>
    <col min="1825" max="1825" width="11.1640625" bestFit="1" customWidth="1"/>
    <col min="1826" max="1827" width="10.1640625" bestFit="1" customWidth="1"/>
    <col min="1828" max="1828" width="11.1640625" bestFit="1" customWidth="1"/>
    <col min="1829" max="1829" width="10.1640625" bestFit="1" customWidth="1"/>
    <col min="1830" max="1830" width="11.1640625" bestFit="1" customWidth="1"/>
    <col min="1831" max="1831" width="10.1640625" bestFit="1" customWidth="1"/>
    <col min="1832" max="1832" width="9.1640625" bestFit="1" customWidth="1"/>
    <col min="1833" max="1833" width="11.1640625" bestFit="1" customWidth="1"/>
    <col min="1834" max="1835" width="10.1640625" bestFit="1" customWidth="1"/>
    <col min="1836" max="1836" width="11.1640625" bestFit="1" customWidth="1"/>
    <col min="1837" max="1837" width="9.1640625" bestFit="1" customWidth="1"/>
    <col min="1838" max="1839" width="10.1640625" bestFit="1" customWidth="1"/>
    <col min="1840" max="1840" width="11.1640625" bestFit="1" customWidth="1"/>
    <col min="1841" max="1841" width="10.1640625" bestFit="1" customWidth="1"/>
    <col min="1842" max="1842" width="11.1640625" bestFit="1" customWidth="1"/>
    <col min="1843" max="1843" width="10.1640625" bestFit="1" customWidth="1"/>
    <col min="1844" max="1844" width="9.1640625" bestFit="1" customWidth="1"/>
    <col min="1845" max="1845" width="10.1640625" bestFit="1" customWidth="1"/>
    <col min="1846" max="1846" width="11.1640625" bestFit="1" customWidth="1"/>
    <col min="1847" max="1847" width="10.1640625" bestFit="1" customWidth="1"/>
    <col min="1848" max="1848" width="11.1640625" bestFit="1" customWidth="1"/>
    <col min="1849" max="1850" width="10.1640625" bestFit="1" customWidth="1"/>
    <col min="1851" max="1852" width="11.1640625" bestFit="1" customWidth="1"/>
    <col min="1853" max="1853" width="10.1640625" bestFit="1" customWidth="1"/>
    <col min="1854" max="1854" width="11.1640625" bestFit="1" customWidth="1"/>
    <col min="1855" max="1856" width="10.1640625" bestFit="1" customWidth="1"/>
    <col min="1857" max="1858" width="11.1640625" bestFit="1" customWidth="1"/>
    <col min="1859" max="1859" width="9.1640625" bestFit="1" customWidth="1"/>
    <col min="1860" max="1860" width="10.1640625" bestFit="1" customWidth="1"/>
    <col min="1861" max="1861" width="11.1640625" bestFit="1" customWidth="1"/>
    <col min="1862" max="1862" width="10.1640625" bestFit="1" customWidth="1"/>
    <col min="1863" max="1863" width="11.1640625" bestFit="1" customWidth="1"/>
    <col min="1864" max="1864" width="10.1640625" bestFit="1" customWidth="1"/>
    <col min="1865" max="1868" width="11.1640625" bestFit="1" customWidth="1"/>
    <col min="1869" max="1869" width="10.1640625" bestFit="1" customWidth="1"/>
    <col min="1870" max="1872" width="11.1640625" bestFit="1" customWidth="1"/>
    <col min="1873" max="1874" width="10.1640625" bestFit="1" customWidth="1"/>
    <col min="1875" max="1880" width="11.1640625" bestFit="1" customWidth="1"/>
    <col min="1881" max="1881" width="10.1640625" bestFit="1" customWidth="1"/>
    <col min="1882" max="1883" width="11.1640625" bestFit="1" customWidth="1"/>
    <col min="1884" max="1886" width="10.1640625" bestFit="1" customWidth="1"/>
    <col min="1887" max="1887" width="11.1640625" bestFit="1" customWidth="1"/>
    <col min="1888" max="1888" width="9.1640625" bestFit="1" customWidth="1"/>
    <col min="1889" max="1889" width="11.1640625" bestFit="1" customWidth="1"/>
    <col min="1890" max="1890" width="10.1640625" bestFit="1" customWidth="1"/>
    <col min="1891" max="1892" width="11.1640625" bestFit="1" customWidth="1"/>
    <col min="1893" max="1893" width="9.1640625" bestFit="1" customWidth="1"/>
    <col min="1894" max="1894" width="11.1640625" bestFit="1" customWidth="1"/>
    <col min="1895" max="1895" width="10.1640625" bestFit="1" customWidth="1"/>
    <col min="1896" max="1897" width="11.1640625" bestFit="1" customWidth="1"/>
    <col min="1898" max="1899" width="10.1640625" bestFit="1" customWidth="1"/>
    <col min="1900" max="1900" width="11.1640625" bestFit="1" customWidth="1"/>
    <col min="1901" max="1903" width="10.1640625" bestFit="1" customWidth="1"/>
    <col min="1904" max="1907" width="11.1640625" bestFit="1" customWidth="1"/>
    <col min="1908" max="1908" width="10.1640625" bestFit="1" customWidth="1"/>
    <col min="1909" max="1910" width="11.1640625" bestFit="1" customWidth="1"/>
    <col min="1911" max="1911" width="10.1640625" bestFit="1" customWidth="1"/>
    <col min="1912" max="1912" width="9.1640625" bestFit="1" customWidth="1"/>
    <col min="1913" max="1913" width="11.1640625" bestFit="1" customWidth="1"/>
    <col min="1914" max="1914" width="7.1640625" bestFit="1" customWidth="1"/>
    <col min="1915" max="1915" width="10.1640625" bestFit="1" customWidth="1"/>
    <col min="1916" max="1923" width="11.1640625" bestFit="1" customWidth="1"/>
    <col min="1924" max="1924" width="10.1640625" bestFit="1" customWidth="1"/>
    <col min="1925" max="1925" width="9.1640625" bestFit="1" customWidth="1"/>
    <col min="1926" max="1926" width="10.1640625" bestFit="1" customWidth="1"/>
    <col min="1927" max="1927" width="11.1640625" bestFit="1" customWidth="1"/>
    <col min="1928" max="1930" width="10.1640625" bestFit="1" customWidth="1"/>
    <col min="1931" max="1934" width="11.1640625" bestFit="1" customWidth="1"/>
    <col min="1935" max="1935" width="10.1640625" bestFit="1" customWidth="1"/>
    <col min="1936" max="1941" width="11.1640625" bestFit="1" customWidth="1"/>
    <col min="1942" max="1942" width="10.1640625" bestFit="1" customWidth="1"/>
    <col min="1943" max="1943" width="11.1640625" bestFit="1" customWidth="1"/>
    <col min="1944" max="1944" width="10.1640625" bestFit="1" customWidth="1"/>
    <col min="1945" max="1945" width="9.1640625" bestFit="1" customWidth="1"/>
    <col min="1946" max="1947" width="10.1640625" bestFit="1" customWidth="1"/>
    <col min="1948" max="1951" width="11.1640625" bestFit="1" customWidth="1"/>
    <col min="1952" max="1952" width="9.1640625" bestFit="1" customWidth="1"/>
    <col min="1953" max="1954" width="11.1640625" bestFit="1" customWidth="1"/>
    <col min="1955" max="1956" width="10.1640625" bestFit="1" customWidth="1"/>
    <col min="1957" max="1957" width="9.1640625" bestFit="1" customWidth="1"/>
    <col min="1958" max="1958" width="11.1640625" bestFit="1" customWidth="1"/>
    <col min="1959" max="1960" width="10.1640625" bestFit="1" customWidth="1"/>
    <col min="1961" max="1962" width="11.1640625" bestFit="1" customWidth="1"/>
    <col min="1963" max="1963" width="10.1640625" bestFit="1" customWidth="1"/>
    <col min="1964" max="1964" width="11.1640625" bestFit="1" customWidth="1"/>
    <col min="1965" max="1966" width="10.1640625" bestFit="1" customWidth="1"/>
    <col min="1967" max="1971" width="11.1640625" bestFit="1" customWidth="1"/>
    <col min="1972" max="1973" width="10.1640625" bestFit="1" customWidth="1"/>
    <col min="1974" max="1975" width="11.1640625" bestFit="1" customWidth="1"/>
    <col min="1976" max="1976" width="10.1640625" bestFit="1" customWidth="1"/>
    <col min="1977" max="1978" width="11.1640625" bestFit="1" customWidth="1"/>
    <col min="1979" max="1983" width="10.1640625" bestFit="1" customWidth="1"/>
    <col min="1984" max="1985" width="11.1640625" bestFit="1" customWidth="1"/>
    <col min="1986" max="1987" width="10.1640625" bestFit="1" customWidth="1"/>
    <col min="1988" max="1988" width="11.1640625" bestFit="1" customWidth="1"/>
    <col min="1989" max="1989" width="10.1640625" bestFit="1" customWidth="1"/>
    <col min="1990" max="2000" width="11.1640625" bestFit="1" customWidth="1"/>
    <col min="2001" max="2002" width="10.1640625" bestFit="1" customWidth="1"/>
    <col min="2003" max="2003" width="11.1640625" bestFit="1" customWidth="1"/>
    <col min="2004" max="2004" width="10.1640625" bestFit="1" customWidth="1"/>
    <col min="2005" max="2005" width="11.1640625" bestFit="1" customWidth="1"/>
    <col min="2006" max="2006" width="10.1640625" bestFit="1" customWidth="1"/>
    <col min="2007" max="2008" width="11.1640625" bestFit="1" customWidth="1"/>
    <col min="2009" max="2010" width="10.1640625" bestFit="1" customWidth="1"/>
    <col min="2011" max="2013" width="11.1640625" bestFit="1" customWidth="1"/>
    <col min="2014" max="2015" width="10.1640625" bestFit="1" customWidth="1"/>
    <col min="2016" max="2016" width="9.1640625" bestFit="1" customWidth="1"/>
    <col min="2017" max="2017" width="11.1640625" bestFit="1" customWidth="1"/>
    <col min="2018" max="2020" width="10.1640625" bestFit="1" customWidth="1"/>
    <col min="2021" max="2021" width="11.1640625" bestFit="1" customWidth="1"/>
    <col min="2022" max="2022" width="10.1640625" bestFit="1" customWidth="1"/>
    <col min="2023" max="2028" width="11.1640625" bestFit="1" customWidth="1"/>
    <col min="2029" max="2030" width="10.1640625" bestFit="1" customWidth="1"/>
    <col min="2031" max="2031" width="11.1640625" bestFit="1" customWidth="1"/>
    <col min="2032" max="2036" width="10.1640625" bestFit="1" customWidth="1"/>
    <col min="2037" max="2038" width="11.1640625" bestFit="1" customWidth="1"/>
    <col min="2039" max="2049" width="10.1640625" bestFit="1" customWidth="1"/>
    <col min="2050" max="2050" width="9.1640625" bestFit="1" customWidth="1"/>
    <col min="2051" max="2051" width="10.1640625" bestFit="1" customWidth="1"/>
    <col min="2052" max="2052" width="11.1640625" bestFit="1" customWidth="1"/>
    <col min="2053" max="2053" width="10.1640625" bestFit="1" customWidth="1"/>
    <col min="2054" max="2054" width="11.1640625" bestFit="1" customWidth="1"/>
    <col min="2055" max="2055" width="10.1640625" bestFit="1" customWidth="1"/>
    <col min="2056" max="2056" width="11.1640625" bestFit="1" customWidth="1"/>
    <col min="2057" max="2057" width="9.1640625" bestFit="1" customWidth="1"/>
    <col min="2058" max="2058" width="10.1640625" bestFit="1" customWidth="1"/>
    <col min="2059" max="2059" width="11.1640625" bestFit="1" customWidth="1"/>
    <col min="2060" max="2060" width="10.1640625" bestFit="1" customWidth="1"/>
    <col min="2061" max="2064" width="11.1640625" bestFit="1" customWidth="1"/>
    <col min="2065" max="2066" width="10.1640625" bestFit="1" customWidth="1"/>
    <col min="2067" max="2068" width="11.1640625" bestFit="1" customWidth="1"/>
    <col min="2069" max="2069" width="10.1640625" bestFit="1" customWidth="1"/>
    <col min="2070" max="2071" width="11.1640625" bestFit="1" customWidth="1"/>
    <col min="2072" max="2075" width="10.1640625" bestFit="1" customWidth="1"/>
    <col min="2076" max="2076" width="11.1640625" bestFit="1" customWidth="1"/>
    <col min="2077" max="2077" width="9.1640625" bestFit="1" customWidth="1"/>
    <col min="2078" max="2078" width="11.1640625" bestFit="1" customWidth="1"/>
    <col min="2079" max="2081" width="10.1640625" bestFit="1" customWidth="1"/>
    <col min="2082" max="2082" width="9.1640625" bestFit="1" customWidth="1"/>
    <col min="2083" max="2085" width="11.1640625" bestFit="1" customWidth="1"/>
    <col min="2086" max="2086" width="9.1640625" bestFit="1" customWidth="1"/>
    <col min="2087" max="2087" width="10.1640625" bestFit="1" customWidth="1"/>
    <col min="2088" max="2089" width="11.1640625" bestFit="1" customWidth="1"/>
    <col min="2090" max="2092" width="10.1640625" bestFit="1" customWidth="1"/>
    <col min="2093" max="2094" width="11.1640625" bestFit="1" customWidth="1"/>
    <col min="2095" max="2096" width="10.1640625" bestFit="1" customWidth="1"/>
    <col min="2097" max="2097" width="11.1640625" bestFit="1" customWidth="1"/>
    <col min="2098" max="2098" width="10.1640625" bestFit="1" customWidth="1"/>
    <col min="2099" max="2101" width="11.1640625" bestFit="1" customWidth="1"/>
    <col min="2102" max="2102" width="10.1640625" bestFit="1" customWidth="1"/>
    <col min="2103" max="2104" width="11.1640625" bestFit="1" customWidth="1"/>
    <col min="2105" max="2105" width="10.1640625" bestFit="1" customWidth="1"/>
    <col min="2106" max="2106" width="7" bestFit="1" customWidth="1"/>
    <col min="2107" max="2107" width="12.1640625" bestFit="1" customWidth="1"/>
  </cols>
  <sheetData>
    <row r="3" spans="1:2">
      <c r="A3" t="s">
        <v>44</v>
      </c>
      <c r="B3" t="s">
        <v>42</v>
      </c>
    </row>
    <row r="4" spans="1:2">
      <c r="A4" s="28">
        <v>9</v>
      </c>
      <c r="B4">
        <v>151355.43</v>
      </c>
    </row>
    <row r="5" spans="1:2">
      <c r="A5" s="28">
        <v>9.6</v>
      </c>
      <c r="B5">
        <v>133525.32</v>
      </c>
    </row>
    <row r="6" spans="1:2">
      <c r="A6" s="28">
        <v>9.8000000000000007</v>
      </c>
      <c r="B6">
        <v>150671.10500000001</v>
      </c>
    </row>
    <row r="7" spans="1:2">
      <c r="A7" s="28">
        <v>10.1</v>
      </c>
      <c r="B7">
        <v>142555.10500000001</v>
      </c>
    </row>
    <row r="8" spans="1:2">
      <c r="A8" s="28">
        <v>10.3</v>
      </c>
      <c r="B8">
        <v>143010.26999999999</v>
      </c>
    </row>
    <row r="9" spans="1:2">
      <c r="A9" s="28">
        <v>10.5</v>
      </c>
      <c r="B9">
        <v>291312.685</v>
      </c>
    </row>
    <row r="10" spans="1:2">
      <c r="A10" s="28">
        <v>10.6</v>
      </c>
      <c r="B10">
        <v>565460.22499999998</v>
      </c>
    </row>
    <row r="11" spans="1:2">
      <c r="A11" s="28">
        <v>10.7</v>
      </c>
      <c r="B11">
        <v>399152.60500000004</v>
      </c>
    </row>
    <row r="12" spans="1:2">
      <c r="A12" s="28">
        <v>10.8</v>
      </c>
      <c r="B12">
        <v>283777.71499999997</v>
      </c>
    </row>
    <row r="13" spans="1:2">
      <c r="A13" s="28">
        <v>11</v>
      </c>
      <c r="B13">
        <v>146465.69</v>
      </c>
    </row>
    <row r="14" spans="1:2">
      <c r="A14" s="28">
        <v>11.1</v>
      </c>
      <c r="B14">
        <v>401681.26500000001</v>
      </c>
    </row>
    <row r="15" spans="1:2">
      <c r="A15" s="28">
        <v>11.2</v>
      </c>
      <c r="B15">
        <v>419702.92999999993</v>
      </c>
    </row>
    <row r="16" spans="1:2">
      <c r="A16" s="28">
        <v>11.3</v>
      </c>
      <c r="B16">
        <v>729287.44000000006</v>
      </c>
    </row>
    <row r="17" spans="1:2">
      <c r="A17" s="28">
        <v>11.4</v>
      </c>
      <c r="B17">
        <v>523782.93</v>
      </c>
    </row>
    <row r="18" spans="1:2">
      <c r="A18" s="28">
        <v>11.5</v>
      </c>
      <c r="B18">
        <v>673990.73</v>
      </c>
    </row>
    <row r="19" spans="1:2">
      <c r="A19" s="28">
        <v>11.6</v>
      </c>
      <c r="B19">
        <v>513322.79499999998</v>
      </c>
    </row>
    <row r="20" spans="1:2">
      <c r="A20" s="28">
        <v>11.7</v>
      </c>
      <c r="B20">
        <v>406686.73</v>
      </c>
    </row>
    <row r="21" spans="1:2">
      <c r="A21" s="28">
        <v>11.8</v>
      </c>
      <c r="B21">
        <v>656885.38500000001</v>
      </c>
    </row>
    <row r="22" spans="1:2">
      <c r="A22" s="28">
        <v>11.9</v>
      </c>
      <c r="B22">
        <v>529772.15500000003</v>
      </c>
    </row>
    <row r="23" spans="1:2">
      <c r="A23" s="28">
        <v>12</v>
      </c>
      <c r="B23">
        <v>1214527.8</v>
      </c>
    </row>
    <row r="24" spans="1:2">
      <c r="A24" s="28">
        <v>12.1</v>
      </c>
      <c r="B24">
        <v>553044.28500000003</v>
      </c>
    </row>
    <row r="25" spans="1:2">
      <c r="A25" s="28">
        <v>12.2</v>
      </c>
      <c r="B25">
        <v>539908.90999999992</v>
      </c>
    </row>
    <row r="26" spans="1:2">
      <c r="A26" s="28">
        <v>12.3</v>
      </c>
      <c r="B26">
        <v>1345668.8499999999</v>
      </c>
    </row>
    <row r="27" spans="1:2">
      <c r="A27" s="28">
        <v>12.4</v>
      </c>
      <c r="B27">
        <v>674505.8</v>
      </c>
    </row>
    <row r="28" spans="1:2">
      <c r="A28" s="28">
        <v>12.5</v>
      </c>
      <c r="B28">
        <v>1658224.2650000001</v>
      </c>
    </row>
    <row r="29" spans="1:2">
      <c r="A29" s="28">
        <v>12.6</v>
      </c>
      <c r="B29">
        <v>1202484.1100000001</v>
      </c>
    </row>
    <row r="30" spans="1:2">
      <c r="A30" s="28">
        <v>12.7</v>
      </c>
      <c r="B30">
        <v>1868812.9999999998</v>
      </c>
    </row>
    <row r="31" spans="1:2">
      <c r="A31" s="28">
        <v>12.8</v>
      </c>
      <c r="B31">
        <v>1758956.76</v>
      </c>
    </row>
    <row r="32" spans="1:2">
      <c r="A32" s="28">
        <v>12.9</v>
      </c>
      <c r="B32">
        <v>1426105.8800000001</v>
      </c>
    </row>
    <row r="33" spans="1:2">
      <c r="A33" s="28">
        <v>13</v>
      </c>
      <c r="B33">
        <v>1610619.115</v>
      </c>
    </row>
    <row r="34" spans="1:2">
      <c r="A34" s="28">
        <v>13.1</v>
      </c>
      <c r="B34">
        <v>1695995.06</v>
      </c>
    </row>
    <row r="35" spans="1:2">
      <c r="A35" s="28">
        <v>13.2</v>
      </c>
      <c r="B35">
        <v>637219.87</v>
      </c>
    </row>
    <row r="36" spans="1:2">
      <c r="A36" s="28">
        <v>13.3</v>
      </c>
      <c r="B36">
        <v>1539216.5099999998</v>
      </c>
    </row>
    <row r="37" spans="1:2">
      <c r="A37" s="28">
        <v>13.4</v>
      </c>
      <c r="B37">
        <v>1400694.56</v>
      </c>
    </row>
    <row r="38" spans="1:2">
      <c r="A38" s="28">
        <v>13.5</v>
      </c>
      <c r="B38">
        <v>1418246.5649999999</v>
      </c>
    </row>
    <row r="39" spans="1:2">
      <c r="A39" s="28">
        <v>13.6</v>
      </c>
      <c r="B39">
        <v>1288959.365</v>
      </c>
    </row>
    <row r="40" spans="1:2">
      <c r="A40" s="28">
        <v>13.7</v>
      </c>
      <c r="B40">
        <v>1548637.1900000002</v>
      </c>
    </row>
    <row r="41" spans="1:2">
      <c r="A41" s="28">
        <v>13.8</v>
      </c>
      <c r="B41">
        <v>2059485.6850000001</v>
      </c>
    </row>
    <row r="42" spans="1:2">
      <c r="A42" s="28">
        <v>13.9</v>
      </c>
      <c r="B42">
        <v>1439484.2999999998</v>
      </c>
    </row>
    <row r="43" spans="1:2">
      <c r="A43" s="28">
        <v>14</v>
      </c>
      <c r="B43">
        <v>1947098.9749999996</v>
      </c>
    </row>
    <row r="44" spans="1:2">
      <c r="A44" s="28">
        <v>14.1</v>
      </c>
      <c r="B44">
        <v>2495515.3249999997</v>
      </c>
    </row>
    <row r="45" spans="1:2">
      <c r="A45" s="28">
        <v>14.2</v>
      </c>
      <c r="B45">
        <v>2023214.2500000005</v>
      </c>
    </row>
    <row r="46" spans="1:2">
      <c r="A46" s="28">
        <v>14.3</v>
      </c>
      <c r="B46">
        <v>2490533.91</v>
      </c>
    </row>
    <row r="47" spans="1:2">
      <c r="A47" s="28">
        <v>14.4</v>
      </c>
      <c r="B47">
        <v>1222865.54</v>
      </c>
    </row>
    <row r="48" spans="1:2">
      <c r="A48" s="28">
        <v>14.5</v>
      </c>
      <c r="B48">
        <v>1992292.625</v>
      </c>
    </row>
    <row r="49" spans="1:2">
      <c r="A49" s="28">
        <v>14.6</v>
      </c>
      <c r="B49">
        <v>2097216.2349999999</v>
      </c>
    </row>
    <row r="50" spans="1:2">
      <c r="A50" s="28">
        <v>14.7</v>
      </c>
      <c r="B50">
        <v>1900621.3950000003</v>
      </c>
    </row>
    <row r="51" spans="1:2">
      <c r="A51" s="28">
        <v>14.8</v>
      </c>
      <c r="B51">
        <v>2824734.0100000002</v>
      </c>
    </row>
    <row r="52" spans="1:2">
      <c r="A52" s="28">
        <v>14.9</v>
      </c>
      <c r="B52">
        <v>1587913.57</v>
      </c>
    </row>
    <row r="53" spans="1:2">
      <c r="A53" s="28">
        <v>15</v>
      </c>
      <c r="B53">
        <v>2712007.8899999997</v>
      </c>
    </row>
    <row r="54" spans="1:2">
      <c r="A54" s="28">
        <v>15.1</v>
      </c>
      <c r="B54">
        <v>2785112.4750000001</v>
      </c>
    </row>
    <row r="55" spans="1:2">
      <c r="A55" s="28">
        <v>15.2</v>
      </c>
      <c r="B55">
        <v>2075649.2500000002</v>
      </c>
    </row>
    <row r="56" spans="1:2">
      <c r="A56" s="28">
        <v>15.3</v>
      </c>
      <c r="B56">
        <v>3168967.7450000001</v>
      </c>
    </row>
    <row r="57" spans="1:2">
      <c r="A57" s="28">
        <v>15.4</v>
      </c>
      <c r="B57">
        <v>1497738.875</v>
      </c>
    </row>
    <row r="58" spans="1:2">
      <c r="A58" s="28">
        <v>15.5</v>
      </c>
      <c r="B58">
        <v>1408285.21</v>
      </c>
    </row>
    <row r="59" spans="1:2">
      <c r="A59" s="28">
        <v>15.6</v>
      </c>
      <c r="B59">
        <v>2140444.66</v>
      </c>
    </row>
    <row r="60" spans="1:2">
      <c r="A60" s="28">
        <v>15.7</v>
      </c>
      <c r="B60">
        <v>1525720.61</v>
      </c>
    </row>
    <row r="61" spans="1:2">
      <c r="A61" s="28">
        <v>15.8</v>
      </c>
      <c r="B61">
        <v>2425259.13</v>
      </c>
    </row>
    <row r="62" spans="1:2">
      <c r="A62" s="28">
        <v>15.9</v>
      </c>
      <c r="B62">
        <v>1978042.17</v>
      </c>
    </row>
    <row r="63" spans="1:2">
      <c r="A63" s="28">
        <v>16</v>
      </c>
      <c r="B63">
        <v>2306819.0150000001</v>
      </c>
    </row>
    <row r="64" spans="1:2">
      <c r="A64" s="28">
        <v>16.100000000000001</v>
      </c>
      <c r="B64">
        <v>1966208.375</v>
      </c>
    </row>
    <row r="65" spans="1:2">
      <c r="A65" s="28">
        <v>16.2</v>
      </c>
      <c r="B65">
        <v>1910151.44</v>
      </c>
    </row>
    <row r="66" spans="1:2">
      <c r="A66" s="28">
        <v>16.3</v>
      </c>
      <c r="B66">
        <v>1046427.0149999999</v>
      </c>
    </row>
    <row r="67" spans="1:2">
      <c r="A67" s="28">
        <v>16.399999999999999</v>
      </c>
      <c r="B67">
        <v>2174712.0650000004</v>
      </c>
    </row>
    <row r="68" spans="1:2">
      <c r="A68" s="28">
        <v>16.5</v>
      </c>
      <c r="B68">
        <v>1078669.395</v>
      </c>
    </row>
    <row r="69" spans="1:2">
      <c r="A69" s="28">
        <v>16.600000000000001</v>
      </c>
      <c r="B69">
        <v>2000202.74</v>
      </c>
    </row>
    <row r="70" spans="1:2">
      <c r="A70" s="28">
        <v>16.7</v>
      </c>
      <c r="B70">
        <v>1838922.6999999997</v>
      </c>
    </row>
    <row r="71" spans="1:2">
      <c r="A71" s="28">
        <v>16.8</v>
      </c>
      <c r="B71">
        <v>1169461.9349999998</v>
      </c>
    </row>
    <row r="72" spans="1:2">
      <c r="A72" s="28">
        <v>16.899999999999999</v>
      </c>
      <c r="B72">
        <v>2062881.1900000004</v>
      </c>
    </row>
    <row r="73" spans="1:2">
      <c r="A73" s="28">
        <v>17</v>
      </c>
      <c r="B73">
        <v>2302133.7050000001</v>
      </c>
    </row>
    <row r="74" spans="1:2">
      <c r="A74" s="28">
        <v>17.100000000000001</v>
      </c>
      <c r="B74">
        <v>2454314.085</v>
      </c>
    </row>
    <row r="75" spans="1:2">
      <c r="A75" s="28">
        <v>17.2</v>
      </c>
      <c r="B75">
        <v>1582084.9850000001</v>
      </c>
    </row>
    <row r="76" spans="1:2">
      <c r="A76" s="28">
        <v>17.3</v>
      </c>
      <c r="B76">
        <v>1228160.27</v>
      </c>
    </row>
    <row r="77" spans="1:2">
      <c r="A77" s="28">
        <v>17.399999999999999</v>
      </c>
      <c r="B77">
        <v>1941273.1999999997</v>
      </c>
    </row>
    <row r="78" spans="1:2">
      <c r="A78" s="28">
        <v>17.5</v>
      </c>
      <c r="B78">
        <v>1649745.7999999998</v>
      </c>
    </row>
    <row r="79" spans="1:2">
      <c r="A79" s="28">
        <v>17.600000000000001</v>
      </c>
      <c r="B79">
        <v>1626543.7849999999</v>
      </c>
    </row>
    <row r="80" spans="1:2">
      <c r="A80" s="28">
        <v>17.7</v>
      </c>
      <c r="B80">
        <v>1491209.8599999996</v>
      </c>
    </row>
    <row r="81" spans="1:2">
      <c r="A81" s="28">
        <v>17.8</v>
      </c>
      <c r="B81">
        <v>1015688.19</v>
      </c>
    </row>
    <row r="82" spans="1:2">
      <c r="A82" s="28">
        <v>17.899999999999999</v>
      </c>
      <c r="B82">
        <v>2079274.1949999998</v>
      </c>
    </row>
    <row r="83" spans="1:2">
      <c r="A83" s="28">
        <v>18</v>
      </c>
      <c r="B83">
        <v>1510784.81</v>
      </c>
    </row>
    <row r="84" spans="1:2">
      <c r="A84" s="28">
        <v>18.100000000000001</v>
      </c>
      <c r="B84">
        <v>2926220.29</v>
      </c>
    </row>
    <row r="85" spans="1:2">
      <c r="A85" s="28">
        <v>18.2</v>
      </c>
      <c r="B85">
        <v>1502679.25</v>
      </c>
    </row>
    <row r="86" spans="1:2">
      <c r="A86" s="28">
        <v>18.3</v>
      </c>
      <c r="B86">
        <v>1305658.06</v>
      </c>
    </row>
    <row r="87" spans="1:2">
      <c r="A87" s="28">
        <v>18.399999999999999</v>
      </c>
      <c r="B87">
        <v>2061814.8</v>
      </c>
    </row>
    <row r="88" spans="1:2">
      <c r="A88" s="28">
        <v>18.5</v>
      </c>
      <c r="B88">
        <v>1926950.5999999999</v>
      </c>
    </row>
    <row r="89" spans="1:2">
      <c r="A89" s="28">
        <v>18.600000000000001</v>
      </c>
      <c r="B89">
        <v>1372068.2350000001</v>
      </c>
    </row>
    <row r="90" spans="1:2">
      <c r="A90" s="28">
        <v>18.7</v>
      </c>
      <c r="B90">
        <v>2339750.1150000002</v>
      </c>
    </row>
    <row r="91" spans="1:2">
      <c r="A91" s="28">
        <v>18.8</v>
      </c>
      <c r="B91">
        <v>1322033.415</v>
      </c>
    </row>
    <row r="92" spans="1:2">
      <c r="A92" s="28">
        <v>18.899999999999999</v>
      </c>
      <c r="B92">
        <v>1263464.5849999997</v>
      </c>
    </row>
    <row r="93" spans="1:2">
      <c r="A93" s="28">
        <v>19</v>
      </c>
      <c r="B93">
        <v>1103782.3600000001</v>
      </c>
    </row>
    <row r="94" spans="1:2">
      <c r="A94" s="28">
        <v>19.100000000000001</v>
      </c>
      <c r="B94">
        <v>1416234.7049999998</v>
      </c>
    </row>
    <row r="95" spans="1:2">
      <c r="A95" s="28">
        <v>19.2</v>
      </c>
      <c r="B95">
        <v>1660144.6749999998</v>
      </c>
    </row>
    <row r="96" spans="1:2">
      <c r="A96" s="28">
        <v>19.3</v>
      </c>
      <c r="B96">
        <v>1093521.3599999999</v>
      </c>
    </row>
    <row r="97" spans="1:4">
      <c r="A97" s="28">
        <v>19.399999999999999</v>
      </c>
      <c r="B97">
        <v>1392989.395</v>
      </c>
    </row>
    <row r="98" spans="1:4">
      <c r="A98" s="28">
        <v>19.5</v>
      </c>
      <c r="B98">
        <v>2128945.4049999998</v>
      </c>
    </row>
    <row r="99" spans="1:4">
      <c r="A99" s="28">
        <v>19.600000000000001</v>
      </c>
      <c r="B99">
        <v>1889544.18</v>
      </c>
    </row>
    <row r="100" spans="1:4">
      <c r="A100" s="28">
        <v>19.7</v>
      </c>
      <c r="B100">
        <v>894207.03999999992</v>
      </c>
    </row>
    <row r="101" spans="1:4">
      <c r="A101" s="28">
        <v>19.8</v>
      </c>
      <c r="B101">
        <v>1177077.0399999998</v>
      </c>
    </row>
    <row r="102" spans="1:4">
      <c r="A102" s="28">
        <v>19.899999999999999</v>
      </c>
      <c r="B102">
        <v>950462.22999999986</v>
      </c>
    </row>
    <row r="103" spans="1:4">
      <c r="A103" s="28">
        <v>20</v>
      </c>
      <c r="B103">
        <v>1985834.9049999998</v>
      </c>
      <c r="D103" t="s">
        <v>80</v>
      </c>
    </row>
    <row r="104" spans="1:4">
      <c r="A104" s="28">
        <v>20.100000000000001</v>
      </c>
      <c r="B104">
        <v>1790580.1250000002</v>
      </c>
    </row>
    <row r="105" spans="1:4">
      <c r="A105" s="28">
        <v>20.2</v>
      </c>
      <c r="B105">
        <v>1481202.0799999998</v>
      </c>
    </row>
    <row r="106" spans="1:4">
      <c r="A106" s="28">
        <v>20.3</v>
      </c>
      <c r="B106">
        <v>995302.22500000009</v>
      </c>
    </row>
    <row r="107" spans="1:4">
      <c r="A107" s="28">
        <v>20.399999999999999</v>
      </c>
      <c r="B107">
        <v>1482317.5250000001</v>
      </c>
    </row>
    <row r="108" spans="1:4">
      <c r="A108" s="28">
        <v>20.5</v>
      </c>
      <c r="B108">
        <v>1584084.2699999998</v>
      </c>
    </row>
    <row r="109" spans="1:4">
      <c r="A109" s="28">
        <v>20.6</v>
      </c>
      <c r="B109">
        <v>818979.15500000003</v>
      </c>
    </row>
    <row r="110" spans="1:4">
      <c r="A110" s="28">
        <v>20.7</v>
      </c>
      <c r="B110">
        <v>1107450.28</v>
      </c>
    </row>
    <row r="111" spans="1:4">
      <c r="A111" s="28">
        <v>20.8</v>
      </c>
      <c r="B111">
        <v>1767458.14</v>
      </c>
    </row>
    <row r="112" spans="1:4">
      <c r="A112" s="28">
        <v>20.9</v>
      </c>
      <c r="B112">
        <v>1339815.3350000004</v>
      </c>
    </row>
    <row r="113" spans="1:2">
      <c r="A113" s="28">
        <v>21</v>
      </c>
      <c r="B113">
        <v>1212560.4450000001</v>
      </c>
    </row>
    <row r="114" spans="1:2">
      <c r="A114" s="28">
        <v>21.1</v>
      </c>
      <c r="B114">
        <v>1229614.5949999997</v>
      </c>
    </row>
    <row r="115" spans="1:2">
      <c r="A115" s="28">
        <v>21.2</v>
      </c>
      <c r="B115">
        <v>1568970.9749999999</v>
      </c>
    </row>
    <row r="116" spans="1:2">
      <c r="A116" s="28">
        <v>21.3</v>
      </c>
      <c r="B116">
        <v>1013629.4049999999</v>
      </c>
    </row>
    <row r="117" spans="1:2">
      <c r="A117" s="28">
        <v>21.4</v>
      </c>
      <c r="B117">
        <v>1162226.8350000002</v>
      </c>
    </row>
    <row r="118" spans="1:2">
      <c r="A118" s="28">
        <v>21.5</v>
      </c>
      <c r="B118">
        <v>1191566.8199999998</v>
      </c>
    </row>
    <row r="119" spans="1:2">
      <c r="A119" s="28">
        <v>21.6</v>
      </c>
      <c r="B119">
        <v>1032652.88</v>
      </c>
    </row>
    <row r="120" spans="1:2">
      <c r="A120" s="28">
        <v>21.7</v>
      </c>
      <c r="B120">
        <v>962012.25499999989</v>
      </c>
    </row>
    <row r="121" spans="1:2">
      <c r="A121" s="28">
        <v>21.8</v>
      </c>
      <c r="B121">
        <v>1531314.6099999999</v>
      </c>
    </row>
    <row r="122" spans="1:2">
      <c r="A122" s="28">
        <v>21.9</v>
      </c>
      <c r="B122">
        <v>810595.50499999989</v>
      </c>
    </row>
    <row r="123" spans="1:2">
      <c r="A123" s="28">
        <v>22</v>
      </c>
      <c r="B123">
        <v>1059792.9300000002</v>
      </c>
    </row>
    <row r="124" spans="1:2">
      <c r="A124" s="28">
        <v>22.1</v>
      </c>
      <c r="B124">
        <v>887008.1</v>
      </c>
    </row>
    <row r="125" spans="1:2">
      <c r="A125" s="28">
        <v>22.2</v>
      </c>
      <c r="B125">
        <v>1315043.21</v>
      </c>
    </row>
    <row r="126" spans="1:2">
      <c r="A126" s="28">
        <v>22.3</v>
      </c>
      <c r="B126">
        <v>1157300.1849999998</v>
      </c>
    </row>
    <row r="127" spans="1:2">
      <c r="A127" s="28">
        <v>22.4</v>
      </c>
      <c r="B127">
        <v>510030.14499999996</v>
      </c>
    </row>
    <row r="128" spans="1:2">
      <c r="A128" s="28">
        <v>22.5</v>
      </c>
      <c r="B128">
        <v>538716.39</v>
      </c>
    </row>
    <row r="129" spans="1:2">
      <c r="A129" s="28">
        <v>22.6</v>
      </c>
      <c r="B129">
        <v>883739.09500000009</v>
      </c>
    </row>
    <row r="130" spans="1:2">
      <c r="A130" s="28">
        <v>22.7</v>
      </c>
      <c r="B130">
        <v>1729226.1649999998</v>
      </c>
    </row>
    <row r="131" spans="1:2">
      <c r="A131" s="28">
        <v>22.8</v>
      </c>
      <c r="B131">
        <v>1029782.71</v>
      </c>
    </row>
    <row r="132" spans="1:2">
      <c r="A132" s="28">
        <v>22.9</v>
      </c>
      <c r="B132">
        <v>435097.48000000004</v>
      </c>
    </row>
    <row r="133" spans="1:2">
      <c r="A133" s="28">
        <v>23</v>
      </c>
      <c r="B133">
        <v>454293.315</v>
      </c>
    </row>
    <row r="134" spans="1:2">
      <c r="A134" s="28">
        <v>23.1</v>
      </c>
      <c r="B134">
        <v>1446724.69</v>
      </c>
    </row>
    <row r="135" spans="1:2">
      <c r="A135" s="28">
        <v>23.2</v>
      </c>
      <c r="B135">
        <v>1235024.1850000001</v>
      </c>
    </row>
    <row r="136" spans="1:2">
      <c r="A136" s="28">
        <v>23.3</v>
      </c>
      <c r="B136">
        <v>1368952.675</v>
      </c>
    </row>
    <row r="137" spans="1:2">
      <c r="A137" s="28">
        <v>23.4</v>
      </c>
      <c r="B137">
        <v>590148.61</v>
      </c>
    </row>
    <row r="138" spans="1:2">
      <c r="A138" s="28">
        <v>23.5</v>
      </c>
      <c r="B138">
        <v>1417486.1750000003</v>
      </c>
    </row>
    <row r="139" spans="1:2">
      <c r="A139" s="28">
        <v>23.6</v>
      </c>
      <c r="B139">
        <v>1388767.03</v>
      </c>
    </row>
    <row r="140" spans="1:2">
      <c r="A140" s="28">
        <v>23.7</v>
      </c>
      <c r="B140">
        <v>897955.04499999993</v>
      </c>
    </row>
    <row r="141" spans="1:2">
      <c r="A141" s="28">
        <v>23.8</v>
      </c>
      <c r="B141">
        <v>1237008.4949999999</v>
      </c>
    </row>
    <row r="142" spans="1:2">
      <c r="A142" s="28">
        <v>23.9</v>
      </c>
      <c r="B142">
        <v>1031859.25</v>
      </c>
    </row>
    <row r="143" spans="1:2">
      <c r="A143" s="28">
        <v>24</v>
      </c>
      <c r="B143">
        <v>423532.47499999998</v>
      </c>
    </row>
    <row r="144" spans="1:2">
      <c r="A144" s="28">
        <v>24.1</v>
      </c>
      <c r="B144">
        <v>541318.32000000007</v>
      </c>
    </row>
    <row r="145" spans="1:2">
      <c r="A145" s="28">
        <v>24.2</v>
      </c>
      <c r="B145">
        <v>919805.42</v>
      </c>
    </row>
    <row r="146" spans="1:2">
      <c r="A146" s="28">
        <v>24.3</v>
      </c>
      <c r="B146">
        <v>933889.53500000003</v>
      </c>
    </row>
    <row r="147" spans="1:2">
      <c r="A147" s="28">
        <v>24.4</v>
      </c>
      <c r="B147">
        <v>812889.48</v>
      </c>
    </row>
    <row r="148" spans="1:2">
      <c r="A148" s="28">
        <v>24.5</v>
      </c>
      <c r="B148">
        <v>547557.80000000005</v>
      </c>
    </row>
    <row r="149" spans="1:2">
      <c r="A149" s="28">
        <v>24.6</v>
      </c>
      <c r="B149">
        <v>1224153.1000000001</v>
      </c>
    </row>
    <row r="150" spans="1:2">
      <c r="A150" s="28">
        <v>24.7</v>
      </c>
      <c r="B150">
        <v>1242261.45</v>
      </c>
    </row>
    <row r="151" spans="1:2">
      <c r="A151" s="28">
        <v>24.8</v>
      </c>
      <c r="B151">
        <v>748801.04</v>
      </c>
    </row>
    <row r="152" spans="1:2">
      <c r="A152" s="28">
        <v>24.9</v>
      </c>
      <c r="B152">
        <v>933600.48499999999</v>
      </c>
    </row>
    <row r="153" spans="1:2">
      <c r="A153" s="28">
        <v>25</v>
      </c>
      <c r="B153">
        <v>685917.63500000001</v>
      </c>
    </row>
    <row r="154" spans="1:2">
      <c r="A154" s="28">
        <v>25.1</v>
      </c>
      <c r="B154">
        <v>688081.93500000006</v>
      </c>
    </row>
    <row r="155" spans="1:2">
      <c r="A155" s="28">
        <v>25.2</v>
      </c>
      <c r="B155">
        <v>345392.09499999997</v>
      </c>
    </row>
    <row r="156" spans="1:2">
      <c r="A156" s="28">
        <v>25.3</v>
      </c>
      <c r="B156">
        <v>679680.16999999993</v>
      </c>
    </row>
    <row r="157" spans="1:2">
      <c r="A157" s="28">
        <v>25.4</v>
      </c>
      <c r="B157">
        <v>781251.09000000008</v>
      </c>
    </row>
    <row r="158" spans="1:2">
      <c r="A158" s="28">
        <v>25.5</v>
      </c>
      <c r="B158">
        <v>775931.20500000007</v>
      </c>
    </row>
    <row r="159" spans="1:2">
      <c r="A159" s="28">
        <v>25.6</v>
      </c>
      <c r="B159">
        <v>1300191.92</v>
      </c>
    </row>
    <row r="160" spans="1:2">
      <c r="A160" s="28">
        <v>25.7</v>
      </c>
      <c r="B160">
        <v>1028336.4099999999</v>
      </c>
    </row>
    <row r="161" spans="1:2">
      <c r="A161" s="28">
        <v>25.8</v>
      </c>
      <c r="B161">
        <v>214348.45500000002</v>
      </c>
    </row>
    <row r="162" spans="1:2">
      <c r="A162" s="28">
        <v>25.9</v>
      </c>
      <c r="B162">
        <v>578231.32499999995</v>
      </c>
    </row>
    <row r="163" spans="1:2">
      <c r="A163" s="28">
        <v>26</v>
      </c>
      <c r="B163">
        <v>697181.08</v>
      </c>
    </row>
    <row r="164" spans="1:2">
      <c r="A164" s="28">
        <v>26.1</v>
      </c>
      <c r="B164">
        <v>628944.64000000001</v>
      </c>
    </row>
    <row r="165" spans="1:2">
      <c r="A165" s="28">
        <v>26.2</v>
      </c>
      <c r="B165">
        <v>562282.61</v>
      </c>
    </row>
    <row r="166" spans="1:2">
      <c r="A166" s="28">
        <v>26.3</v>
      </c>
      <c r="B166">
        <v>570498.83000000007</v>
      </c>
    </row>
    <row r="167" spans="1:2">
      <c r="A167" s="28">
        <v>26.4</v>
      </c>
      <c r="B167">
        <v>686505.37</v>
      </c>
    </row>
    <row r="168" spans="1:2">
      <c r="A168" s="28">
        <v>26.5</v>
      </c>
      <c r="B168">
        <v>900689.28499999992</v>
      </c>
    </row>
    <row r="169" spans="1:2">
      <c r="A169" s="28">
        <v>26.6</v>
      </c>
      <c r="B169">
        <v>346105.64500000002</v>
      </c>
    </row>
    <row r="170" spans="1:2">
      <c r="A170" s="28">
        <v>26.7</v>
      </c>
      <c r="B170">
        <v>728270.76</v>
      </c>
    </row>
    <row r="171" spans="1:2">
      <c r="A171" s="28">
        <v>26.8</v>
      </c>
      <c r="B171">
        <v>989129.26</v>
      </c>
    </row>
    <row r="172" spans="1:2">
      <c r="A172" s="28">
        <v>26.9</v>
      </c>
      <c r="B172">
        <v>1031041.625</v>
      </c>
    </row>
    <row r="173" spans="1:2">
      <c r="A173" s="28">
        <v>27</v>
      </c>
      <c r="B173">
        <v>813838.21499999997</v>
      </c>
    </row>
    <row r="174" spans="1:2">
      <c r="A174" s="28">
        <v>27.1</v>
      </c>
      <c r="B174">
        <v>339067.54499999998</v>
      </c>
    </row>
    <row r="175" spans="1:2">
      <c r="A175" s="28">
        <v>27.2</v>
      </c>
      <c r="B175">
        <v>460873.26</v>
      </c>
    </row>
    <row r="176" spans="1:2">
      <c r="A176" s="28">
        <v>27.3</v>
      </c>
      <c r="B176">
        <v>458614.02</v>
      </c>
    </row>
    <row r="177" spans="1:2">
      <c r="A177" s="28">
        <v>27.4</v>
      </c>
      <c r="B177">
        <v>1031748.125</v>
      </c>
    </row>
    <row r="178" spans="1:2">
      <c r="A178" s="28">
        <v>27.5</v>
      </c>
      <c r="B178">
        <v>839518.30999999994</v>
      </c>
    </row>
    <row r="179" spans="1:2">
      <c r="A179" s="28">
        <v>27.6</v>
      </c>
      <c r="B179">
        <v>897009.75000000012</v>
      </c>
    </row>
    <row r="180" spans="1:2">
      <c r="A180" s="28">
        <v>27.7</v>
      </c>
      <c r="B180">
        <v>587276.65500000003</v>
      </c>
    </row>
    <row r="181" spans="1:2">
      <c r="A181" s="28">
        <v>27.8</v>
      </c>
      <c r="B181">
        <v>357891.97000000003</v>
      </c>
    </row>
    <row r="182" spans="1:2">
      <c r="A182" s="28">
        <v>27.9</v>
      </c>
      <c r="B182">
        <v>326517.52</v>
      </c>
    </row>
    <row r="183" spans="1:2">
      <c r="A183" s="28">
        <v>28</v>
      </c>
      <c r="B183">
        <v>463129.435</v>
      </c>
    </row>
    <row r="184" spans="1:2">
      <c r="A184" s="28">
        <v>28.1</v>
      </c>
      <c r="B184">
        <v>425782.78</v>
      </c>
    </row>
    <row r="185" spans="1:2">
      <c r="A185" s="28">
        <v>28.2</v>
      </c>
      <c r="B185">
        <v>842263.49499999988</v>
      </c>
    </row>
    <row r="186" spans="1:2">
      <c r="A186" s="28">
        <v>28.3</v>
      </c>
      <c r="B186">
        <v>716208.23499999999</v>
      </c>
    </row>
    <row r="187" spans="1:2">
      <c r="A187" s="28">
        <v>28.4</v>
      </c>
      <c r="B187">
        <v>242121.14500000002</v>
      </c>
    </row>
    <row r="188" spans="1:2">
      <c r="A188" s="28">
        <v>28.5</v>
      </c>
      <c r="B188">
        <v>497569.64</v>
      </c>
    </row>
    <row r="189" spans="1:2">
      <c r="A189" s="28">
        <v>28.6</v>
      </c>
      <c r="B189">
        <v>802184.73499999999</v>
      </c>
    </row>
    <row r="190" spans="1:2">
      <c r="A190" s="28">
        <v>28.7</v>
      </c>
      <c r="B190">
        <v>134898.21</v>
      </c>
    </row>
    <row r="191" spans="1:2">
      <c r="A191" s="28">
        <v>28.8</v>
      </c>
      <c r="B191">
        <v>594200.09499999997</v>
      </c>
    </row>
    <row r="192" spans="1:2">
      <c r="A192" s="28">
        <v>29</v>
      </c>
      <c r="B192">
        <v>475767.13999999996</v>
      </c>
    </row>
    <row r="193" spans="1:2">
      <c r="A193" s="28">
        <v>29.1</v>
      </c>
      <c r="B193">
        <v>142471.51</v>
      </c>
    </row>
    <row r="194" spans="1:2">
      <c r="A194" s="28">
        <v>29.2</v>
      </c>
      <c r="B194">
        <v>334607.83999999997</v>
      </c>
    </row>
    <row r="195" spans="1:2">
      <c r="A195" s="28">
        <v>29.3</v>
      </c>
      <c r="B195">
        <v>819968.78</v>
      </c>
    </row>
    <row r="196" spans="1:2">
      <c r="A196" s="28">
        <v>29.4</v>
      </c>
      <c r="B196">
        <v>661869.50000000012</v>
      </c>
    </row>
    <row r="197" spans="1:2">
      <c r="A197" s="28">
        <v>29.5</v>
      </c>
      <c r="B197">
        <v>968608.5850000002</v>
      </c>
    </row>
    <row r="198" spans="1:2">
      <c r="A198" s="28">
        <v>29.6</v>
      </c>
      <c r="B198">
        <v>210050.56</v>
      </c>
    </row>
    <row r="199" spans="1:2">
      <c r="A199" s="28">
        <v>29.7</v>
      </c>
      <c r="B199">
        <v>216778.83000000002</v>
      </c>
    </row>
    <row r="200" spans="1:2">
      <c r="A200" s="28">
        <v>29.8</v>
      </c>
      <c r="B200">
        <v>312222.33499999996</v>
      </c>
    </row>
    <row r="201" spans="1:2">
      <c r="A201" s="28">
        <v>29.9</v>
      </c>
      <c r="B201">
        <v>365100.79499999998</v>
      </c>
    </row>
    <row r="202" spans="1:2">
      <c r="A202" s="28">
        <v>30</v>
      </c>
      <c r="B202">
        <v>373596.95500000002</v>
      </c>
    </row>
    <row r="203" spans="1:2">
      <c r="A203" s="28">
        <v>30.1</v>
      </c>
      <c r="B203">
        <v>108738.82</v>
      </c>
    </row>
    <row r="204" spans="1:2">
      <c r="A204" s="28">
        <v>30.2</v>
      </c>
      <c r="B204">
        <v>545908.49</v>
      </c>
    </row>
    <row r="205" spans="1:2">
      <c r="A205" s="28">
        <v>30.3</v>
      </c>
      <c r="B205">
        <v>722614.51</v>
      </c>
    </row>
    <row r="206" spans="1:2">
      <c r="A206" s="28">
        <v>30.4</v>
      </c>
      <c r="B206">
        <v>528459.86499999999</v>
      </c>
    </row>
    <row r="207" spans="1:2">
      <c r="A207" s="28">
        <v>30.5</v>
      </c>
      <c r="B207">
        <v>698589.32500000007</v>
      </c>
    </row>
    <row r="208" spans="1:2">
      <c r="A208" s="28">
        <v>30.6</v>
      </c>
      <c r="B208">
        <v>101012.29</v>
      </c>
    </row>
    <row r="209" spans="1:2">
      <c r="A209" s="28">
        <v>30.7</v>
      </c>
      <c r="B209">
        <v>367583.3</v>
      </c>
    </row>
    <row r="210" spans="1:2">
      <c r="A210" s="28">
        <v>30.8</v>
      </c>
      <c r="B210">
        <v>365538.57</v>
      </c>
    </row>
    <row r="211" spans="1:2">
      <c r="A211" s="28">
        <v>30.9</v>
      </c>
      <c r="B211">
        <v>507078.17499999993</v>
      </c>
    </row>
    <row r="212" spans="1:2">
      <c r="A212" s="28">
        <v>31</v>
      </c>
      <c r="B212">
        <v>263405.53500000003</v>
      </c>
    </row>
    <row r="213" spans="1:2">
      <c r="A213" s="28">
        <v>31.3</v>
      </c>
      <c r="B213">
        <v>571181.35499999998</v>
      </c>
    </row>
    <row r="214" spans="1:2">
      <c r="A214" s="28">
        <v>31.4</v>
      </c>
      <c r="B214">
        <v>387897.32</v>
      </c>
    </row>
    <row r="215" spans="1:2">
      <c r="A215" s="28">
        <v>31.5</v>
      </c>
      <c r="B215">
        <v>755640.07500000007</v>
      </c>
    </row>
    <row r="216" spans="1:2">
      <c r="A216" s="28">
        <v>31.6</v>
      </c>
      <c r="B216">
        <v>359578.71499999997</v>
      </c>
    </row>
    <row r="217" spans="1:2">
      <c r="A217" s="28">
        <v>31.7</v>
      </c>
      <c r="B217">
        <v>584529.78</v>
      </c>
    </row>
    <row r="218" spans="1:2">
      <c r="A218" s="28">
        <v>31.8</v>
      </c>
      <c r="B218">
        <v>126655.49</v>
      </c>
    </row>
    <row r="219" spans="1:2">
      <c r="A219" s="28">
        <v>31.9</v>
      </c>
      <c r="B219">
        <v>378764.92499999999</v>
      </c>
    </row>
    <row r="220" spans="1:2">
      <c r="A220" s="28">
        <v>32</v>
      </c>
      <c r="B220">
        <v>110715.12</v>
      </c>
    </row>
    <row r="221" spans="1:2">
      <c r="A221" s="28">
        <v>32.1</v>
      </c>
      <c r="B221">
        <v>101413.145</v>
      </c>
    </row>
    <row r="222" spans="1:2">
      <c r="A222" s="28">
        <v>32.200000000000003</v>
      </c>
      <c r="B222">
        <v>242106.36</v>
      </c>
    </row>
    <row r="223" spans="1:2">
      <c r="A223" s="28">
        <v>32.299999999999997</v>
      </c>
      <c r="B223">
        <v>392995.51500000001</v>
      </c>
    </row>
    <row r="224" spans="1:2">
      <c r="A224" s="28">
        <v>32.4</v>
      </c>
      <c r="B224">
        <v>136070.62</v>
      </c>
    </row>
    <row r="225" spans="1:2">
      <c r="A225" s="28">
        <v>32.5</v>
      </c>
      <c r="B225">
        <v>409615.89</v>
      </c>
    </row>
    <row r="226" spans="1:2">
      <c r="A226" s="28">
        <v>32.6</v>
      </c>
      <c r="B226">
        <v>262619.26</v>
      </c>
    </row>
    <row r="227" spans="1:2">
      <c r="A227" s="28">
        <v>32.700000000000003</v>
      </c>
      <c r="B227">
        <v>479349.86500000005</v>
      </c>
    </row>
    <row r="228" spans="1:2">
      <c r="A228" s="28">
        <v>32.799999999999997</v>
      </c>
      <c r="B228">
        <v>251089.26500000001</v>
      </c>
    </row>
    <row r="229" spans="1:2">
      <c r="A229" s="28">
        <v>32.9</v>
      </c>
      <c r="B229">
        <v>366563.24</v>
      </c>
    </row>
    <row r="230" spans="1:2">
      <c r="A230" s="28">
        <v>33</v>
      </c>
      <c r="B230">
        <v>414122.08500000002</v>
      </c>
    </row>
    <row r="231" spans="1:2">
      <c r="A231" s="28">
        <v>33.1</v>
      </c>
      <c r="B231">
        <v>529805.02500000002</v>
      </c>
    </row>
    <row r="232" spans="1:2">
      <c r="A232" s="28">
        <v>33.200000000000003</v>
      </c>
      <c r="B232">
        <v>397080.94499999995</v>
      </c>
    </row>
    <row r="233" spans="1:2">
      <c r="A233" s="28">
        <v>33.299999999999997</v>
      </c>
      <c r="B233">
        <v>484959.58</v>
      </c>
    </row>
    <row r="234" spans="1:2">
      <c r="A234" s="28">
        <v>33.5</v>
      </c>
      <c r="B234">
        <v>674250.97499999998</v>
      </c>
    </row>
    <row r="235" spans="1:2">
      <c r="A235" s="28">
        <v>33.6</v>
      </c>
      <c r="B235">
        <v>269882.96499999997</v>
      </c>
    </row>
    <row r="236" spans="1:2">
      <c r="A236" s="28">
        <v>33.700000000000003</v>
      </c>
      <c r="B236">
        <v>403851.1</v>
      </c>
    </row>
    <row r="237" spans="1:2">
      <c r="A237" s="28">
        <v>33.799999999999997</v>
      </c>
      <c r="B237">
        <v>252745.26</v>
      </c>
    </row>
    <row r="238" spans="1:2">
      <c r="A238" s="28">
        <v>33.9</v>
      </c>
      <c r="B238">
        <v>135420.82</v>
      </c>
    </row>
    <row r="239" spans="1:2">
      <c r="A239" s="28">
        <v>34</v>
      </c>
      <c r="B239">
        <v>236390.03499999997</v>
      </c>
    </row>
    <row r="240" spans="1:2">
      <c r="A240" s="28">
        <v>34.1</v>
      </c>
      <c r="B240">
        <v>119950.37</v>
      </c>
    </row>
    <row r="241" spans="1:2">
      <c r="A241" s="28">
        <v>34.200000000000003</v>
      </c>
      <c r="B241">
        <v>245835.42</v>
      </c>
    </row>
    <row r="242" spans="1:2">
      <c r="A242" s="28">
        <v>34.299999999999997</v>
      </c>
      <c r="B242">
        <v>249861.57</v>
      </c>
    </row>
    <row r="243" spans="1:2">
      <c r="A243" s="28">
        <v>34.4</v>
      </c>
      <c r="B243">
        <v>375231.64500000002</v>
      </c>
    </row>
    <row r="244" spans="1:2">
      <c r="A244" s="28">
        <v>34.5</v>
      </c>
      <c r="B244">
        <v>380736.29000000004</v>
      </c>
    </row>
    <row r="245" spans="1:2">
      <c r="A245" s="28">
        <v>34.6</v>
      </c>
      <c r="B245">
        <v>134583.25</v>
      </c>
    </row>
    <row r="246" spans="1:2">
      <c r="A246" s="28">
        <v>34.700000000000003</v>
      </c>
      <c r="B246">
        <v>533969.05499999993</v>
      </c>
    </row>
    <row r="247" spans="1:2">
      <c r="A247" s="28">
        <v>34.9</v>
      </c>
      <c r="B247">
        <v>269476.20999999996</v>
      </c>
    </row>
    <row r="248" spans="1:2">
      <c r="A248" s="28">
        <v>35</v>
      </c>
      <c r="B248">
        <v>270820.18</v>
      </c>
    </row>
    <row r="249" spans="1:2">
      <c r="A249" s="28">
        <v>35.1</v>
      </c>
      <c r="B249">
        <v>120398.88499999999</v>
      </c>
    </row>
    <row r="250" spans="1:2">
      <c r="A250" s="28">
        <v>35.200000000000003</v>
      </c>
      <c r="B250">
        <v>136308.73499999999</v>
      </c>
    </row>
    <row r="251" spans="1:2">
      <c r="A251" s="28">
        <v>35.299999999999997</v>
      </c>
      <c r="B251">
        <v>285833.935</v>
      </c>
    </row>
    <row r="252" spans="1:2">
      <c r="A252" s="28">
        <v>35.4</v>
      </c>
      <c r="B252">
        <v>294853.80000000005</v>
      </c>
    </row>
    <row r="253" spans="1:2">
      <c r="A253" s="28">
        <v>35.5</v>
      </c>
      <c r="B253">
        <v>135452.26</v>
      </c>
    </row>
    <row r="254" spans="1:2">
      <c r="A254" s="28">
        <v>35.700000000000003</v>
      </c>
      <c r="B254">
        <v>141837.005</v>
      </c>
    </row>
    <row r="255" spans="1:2">
      <c r="A255" s="28">
        <v>35.799999999999997</v>
      </c>
      <c r="B255">
        <v>432188.29499999998</v>
      </c>
    </row>
    <row r="256" spans="1:2">
      <c r="A256" s="28">
        <v>35.9</v>
      </c>
      <c r="B256">
        <v>117361.7</v>
      </c>
    </row>
    <row r="257" spans="1:2">
      <c r="A257" s="28">
        <v>36</v>
      </c>
      <c r="B257">
        <v>435871.96</v>
      </c>
    </row>
    <row r="258" spans="1:2">
      <c r="A258" s="28">
        <v>36.1</v>
      </c>
      <c r="B258">
        <v>136283.03</v>
      </c>
    </row>
    <row r="259" spans="1:2">
      <c r="A259" s="28">
        <v>36.299999999999997</v>
      </c>
      <c r="B259">
        <v>389564.935</v>
      </c>
    </row>
    <row r="260" spans="1:2">
      <c r="A260" s="28">
        <v>36.4</v>
      </c>
      <c r="B260">
        <v>274964.45999999996</v>
      </c>
    </row>
    <row r="261" spans="1:2">
      <c r="A261" s="28">
        <v>36.6</v>
      </c>
      <c r="B261">
        <v>118922.215</v>
      </c>
    </row>
    <row r="262" spans="1:2">
      <c r="A262" s="28">
        <v>36.700000000000003</v>
      </c>
      <c r="B262">
        <v>276287.07499999995</v>
      </c>
    </row>
    <row r="263" spans="1:2">
      <c r="A263" s="28">
        <v>36.799999999999997</v>
      </c>
      <c r="B263">
        <v>426335.93499999994</v>
      </c>
    </row>
    <row r="264" spans="1:2">
      <c r="A264" s="28">
        <v>37.200000000000003</v>
      </c>
      <c r="B264">
        <v>152366.29999999999</v>
      </c>
    </row>
    <row r="265" spans="1:2">
      <c r="A265" s="28">
        <v>37.4</v>
      </c>
      <c r="B265">
        <v>585441.66999999993</v>
      </c>
    </row>
    <row r="266" spans="1:2">
      <c r="A266" s="28">
        <v>37.6</v>
      </c>
      <c r="B266">
        <v>146933.095</v>
      </c>
    </row>
    <row r="267" spans="1:2">
      <c r="A267" s="28">
        <v>37.799999999999997</v>
      </c>
      <c r="B267">
        <v>273938.68</v>
      </c>
    </row>
    <row r="268" spans="1:2">
      <c r="A268" s="28">
        <v>38</v>
      </c>
      <c r="B268">
        <v>284559.24</v>
      </c>
    </row>
    <row r="269" spans="1:2">
      <c r="A269" s="28">
        <v>38.1</v>
      </c>
      <c r="B269">
        <v>465232.10499999998</v>
      </c>
    </row>
    <row r="270" spans="1:2">
      <c r="A270" s="28">
        <v>38.200000000000003</v>
      </c>
      <c r="B270">
        <v>399281.64500000002</v>
      </c>
    </row>
    <row r="271" spans="1:2">
      <c r="A271" s="28">
        <v>38.799999999999997</v>
      </c>
      <c r="B271">
        <v>129606.01</v>
      </c>
    </row>
    <row r="272" spans="1:2">
      <c r="A272" s="28">
        <v>38.9</v>
      </c>
      <c r="B272">
        <v>160285.01500000001</v>
      </c>
    </row>
    <row r="273" spans="1:2">
      <c r="A273" s="28">
        <v>39.4</v>
      </c>
      <c r="B273">
        <v>311741.31999999995</v>
      </c>
    </row>
    <row r="274" spans="1:2">
      <c r="A274" s="28">
        <v>39.700000000000003</v>
      </c>
      <c r="B274">
        <v>146473.83499999999</v>
      </c>
    </row>
    <row r="275" spans="1:2">
      <c r="A275" s="28">
        <v>40</v>
      </c>
      <c r="B275">
        <v>154648.065</v>
      </c>
    </row>
    <row r="276" spans="1:2">
      <c r="A276" s="28">
        <v>40.1</v>
      </c>
      <c r="B276">
        <v>146990.89000000001</v>
      </c>
    </row>
    <row r="277" spans="1:2">
      <c r="A277" s="28">
        <v>40.299999999999997</v>
      </c>
      <c r="B277">
        <v>165070.595</v>
      </c>
    </row>
    <row r="278" spans="1:2">
      <c r="A278" s="28">
        <v>40.799999999999997</v>
      </c>
      <c r="B278">
        <v>296301.46999999997</v>
      </c>
    </row>
    <row r="279" spans="1:2">
      <c r="A279" s="28">
        <v>40.9</v>
      </c>
      <c r="B279">
        <v>131312</v>
      </c>
    </row>
    <row r="280" spans="1:2">
      <c r="A280" s="28">
        <v>41.2</v>
      </c>
      <c r="B280">
        <v>154924.89000000001</v>
      </c>
    </row>
    <row r="281" spans="1:2">
      <c r="A281" s="28">
        <v>41.7</v>
      </c>
      <c r="B281">
        <v>133705.845</v>
      </c>
    </row>
    <row r="282" spans="1:2">
      <c r="A282" s="28">
        <v>42.2</v>
      </c>
      <c r="B282">
        <v>160011.07500000001</v>
      </c>
    </row>
    <row r="283" spans="1:2">
      <c r="A283" s="28">
        <v>42.6</v>
      </c>
      <c r="B283">
        <v>133288.46</v>
      </c>
    </row>
    <row r="284" spans="1:2">
      <c r="A284" s="28">
        <v>42.8</v>
      </c>
      <c r="B284">
        <v>168894.845</v>
      </c>
    </row>
    <row r="285" spans="1:2">
      <c r="A285" s="28">
        <v>42.9</v>
      </c>
      <c r="B285">
        <v>170653.84</v>
      </c>
    </row>
    <row r="286" spans="1:2">
      <c r="A286" s="28">
        <v>43.5</v>
      </c>
      <c r="B286">
        <v>150553.4</v>
      </c>
    </row>
    <row r="287" spans="1:2">
      <c r="A287" s="28" t="s">
        <v>53</v>
      </c>
    </row>
    <row r="288" spans="1:2">
      <c r="A288" s="28" t="s">
        <v>52</v>
      </c>
      <c r="B288">
        <v>252794713.51499993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F32E5-C87B-404D-BA11-109333A2E3BE}">
  <dimension ref="B100"/>
  <sheetViews>
    <sheetView zoomScale="42" workbookViewId="0">
      <selection activeCell="AA107" sqref="AA107"/>
    </sheetView>
  </sheetViews>
  <sheetFormatPr baseColWidth="10" defaultColWidth="10.6640625" defaultRowHeight="16"/>
  <sheetData>
    <row r="100" spans="2:2" ht="59">
      <c r="B100" s="36" t="s">
        <v>93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D4ED5-EBE2-C34A-B585-6FEA24AA5B8E}">
  <dimension ref="A53:AT57"/>
  <sheetViews>
    <sheetView showGridLines="0" zoomScale="39" zoomScaleNormal="25" workbookViewId="0">
      <selection activeCell="O59" sqref="O59"/>
    </sheetView>
  </sheetViews>
  <sheetFormatPr baseColWidth="10" defaultColWidth="10.6640625" defaultRowHeight="16"/>
  <sheetData>
    <row r="53" spans="1:46" ht="28">
      <c r="Y53" s="471" t="s">
        <v>81</v>
      </c>
    </row>
    <row r="54" spans="1:46" ht="28">
      <c r="A54" s="471" t="s">
        <v>149</v>
      </c>
    </row>
    <row r="55" spans="1:46" ht="28">
      <c r="AT55" s="471" t="s">
        <v>98</v>
      </c>
    </row>
    <row r="57" spans="1:46" ht="30">
      <c r="A57" s="34"/>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AE7E2-AF55-0644-B0EF-7BAB5DBF771F}">
  <dimension ref="A1:D2107"/>
  <sheetViews>
    <sheetView topLeftCell="A17" workbookViewId="0">
      <selection activeCell="D54" sqref="D54"/>
    </sheetView>
  </sheetViews>
  <sheetFormatPr baseColWidth="10" defaultColWidth="10.6640625" defaultRowHeight="16"/>
  <cols>
    <col min="1" max="1" width="22.1640625" customWidth="1"/>
    <col min="2" max="2" width="12.5" style="9" bestFit="1" customWidth="1"/>
  </cols>
  <sheetData>
    <row r="1" spans="1:2" ht="18" thickTop="1" thickBot="1">
      <c r="A1" s="5" t="s">
        <v>20</v>
      </c>
      <c r="B1" s="8" t="s">
        <v>23</v>
      </c>
    </row>
    <row r="2" spans="1:2" ht="17" thickTop="1">
      <c r="A2">
        <v>26.9</v>
      </c>
      <c r="B2" s="9">
        <v>99635.03</v>
      </c>
    </row>
    <row r="3" spans="1:2">
      <c r="A3">
        <v>38.799999999999997</v>
      </c>
      <c r="B3" s="9">
        <v>129606.01</v>
      </c>
    </row>
    <row r="4" spans="1:2">
      <c r="A4">
        <v>38.200000000000003</v>
      </c>
      <c r="B4" s="9">
        <v>142300.54</v>
      </c>
    </row>
    <row r="5" spans="1:2">
      <c r="A5">
        <v>21.4</v>
      </c>
      <c r="B5" s="9">
        <v>104330.715</v>
      </c>
    </row>
    <row r="6" spans="1:2">
      <c r="A6">
        <v>22</v>
      </c>
      <c r="B6" s="9">
        <v>118132.2</v>
      </c>
    </row>
    <row r="7" spans="1:2">
      <c r="A7">
        <v>26</v>
      </c>
      <c r="B7" s="9">
        <v>130672.485</v>
      </c>
    </row>
    <row r="8" spans="1:2">
      <c r="A8">
        <v>37.4</v>
      </c>
      <c r="B8" s="9">
        <v>153514.82</v>
      </c>
    </row>
    <row r="9" spans="1:2">
      <c r="A9">
        <v>28.2</v>
      </c>
      <c r="B9" s="9">
        <v>142015.655</v>
      </c>
    </row>
    <row r="10" spans="1:2">
      <c r="A10">
        <v>18</v>
      </c>
      <c r="B10" s="9">
        <v>121801.155</v>
      </c>
    </row>
    <row r="11" spans="1:2">
      <c r="A11">
        <v>21.7</v>
      </c>
      <c r="B11" s="9">
        <v>103043.66</v>
      </c>
    </row>
    <row r="12" spans="1:2">
      <c r="A12">
        <v>27.5</v>
      </c>
      <c r="B12" s="9">
        <v>99865.755000000005</v>
      </c>
    </row>
    <row r="13" spans="1:2">
      <c r="A13">
        <v>31.3</v>
      </c>
      <c r="B13" s="9">
        <v>131261.125</v>
      </c>
    </row>
    <row r="14" spans="1:2">
      <c r="A14">
        <v>25.6</v>
      </c>
      <c r="B14" s="9">
        <v>126527.36</v>
      </c>
    </row>
    <row r="15" spans="1:2">
      <c r="A15">
        <v>22.7</v>
      </c>
      <c r="B15" s="9">
        <v>119741.62</v>
      </c>
    </row>
    <row r="16" spans="1:2">
      <c r="A16">
        <v>20</v>
      </c>
      <c r="B16" s="9">
        <v>118411.22</v>
      </c>
    </row>
    <row r="17" spans="1:2">
      <c r="A17">
        <v>27.3</v>
      </c>
      <c r="B17" s="9">
        <v>116690.765</v>
      </c>
    </row>
    <row r="18" spans="1:2">
      <c r="A18">
        <v>25</v>
      </c>
      <c r="B18" s="9">
        <v>99371.31</v>
      </c>
    </row>
    <row r="19" spans="1:2">
      <c r="A19">
        <v>19.5</v>
      </c>
      <c r="B19" s="9">
        <v>97728.75</v>
      </c>
    </row>
    <row r="20" spans="1:2">
      <c r="A20">
        <v>23.6</v>
      </c>
      <c r="B20" s="9">
        <v>116883.15</v>
      </c>
    </row>
    <row r="21" spans="1:2">
      <c r="A21">
        <v>30.4</v>
      </c>
      <c r="B21" s="9">
        <v>128968.125</v>
      </c>
    </row>
    <row r="22" spans="1:2">
      <c r="A22">
        <v>33.1</v>
      </c>
      <c r="B22" s="9">
        <v>148702.505</v>
      </c>
    </row>
    <row r="23" spans="1:2">
      <c r="A23">
        <v>35.799999999999997</v>
      </c>
      <c r="B23" s="9">
        <v>153232.1</v>
      </c>
    </row>
    <row r="24" spans="1:2">
      <c r="A24">
        <v>25</v>
      </c>
      <c r="B24" s="9">
        <v>138095.20000000001</v>
      </c>
    </row>
    <row r="25" spans="1:2">
      <c r="A25">
        <v>26.3</v>
      </c>
      <c r="B25" s="9">
        <v>116310.59</v>
      </c>
    </row>
    <row r="26" spans="1:2">
      <c r="A26">
        <v>22</v>
      </c>
      <c r="B26" s="9">
        <v>97959.46</v>
      </c>
    </row>
    <row r="27" spans="1:2">
      <c r="A27">
        <v>19.8</v>
      </c>
      <c r="B27" s="9">
        <v>103769.48</v>
      </c>
    </row>
    <row r="28" spans="1:2">
      <c r="A28">
        <v>19.100000000000001</v>
      </c>
      <c r="B28" s="9">
        <v>118393.31</v>
      </c>
    </row>
    <row r="29" spans="1:2">
      <c r="A29">
        <v>25.4</v>
      </c>
      <c r="B29" s="9">
        <v>116763.72500000001</v>
      </c>
    </row>
    <row r="30" spans="1:2">
      <c r="A30">
        <v>22.2</v>
      </c>
      <c r="B30" s="9">
        <v>119313.73</v>
      </c>
    </row>
    <row r="31" spans="1:2">
      <c r="A31">
        <v>21</v>
      </c>
      <c r="B31" s="9">
        <v>121018.15</v>
      </c>
    </row>
    <row r="32" spans="1:2">
      <c r="A32">
        <v>20.2</v>
      </c>
      <c r="B32" s="9">
        <v>103822.97</v>
      </c>
    </row>
    <row r="33" spans="1:2">
      <c r="A33">
        <v>19</v>
      </c>
      <c r="B33" s="9">
        <v>100178.84</v>
      </c>
    </row>
    <row r="34" spans="1:2">
      <c r="A34">
        <v>21.1</v>
      </c>
      <c r="B34" s="9">
        <v>118694.16</v>
      </c>
    </row>
    <row r="35" spans="1:2">
      <c r="A35">
        <v>20</v>
      </c>
      <c r="B35" s="9">
        <v>122880.13</v>
      </c>
    </row>
    <row r="36" spans="1:2">
      <c r="A36">
        <v>19</v>
      </c>
      <c r="B36" s="9">
        <v>117398.03</v>
      </c>
    </row>
    <row r="37" spans="1:2">
      <c r="A37">
        <v>24.2</v>
      </c>
      <c r="B37" s="9">
        <v>122279.425</v>
      </c>
    </row>
    <row r="38" spans="1:2">
      <c r="A38">
        <v>35.700000000000003</v>
      </c>
      <c r="B38" s="9">
        <v>141837.005</v>
      </c>
    </row>
    <row r="39" spans="1:2">
      <c r="A39">
        <v>35</v>
      </c>
      <c r="B39" s="9">
        <v>132138.36499999999</v>
      </c>
    </row>
    <row r="40" spans="1:2">
      <c r="A40">
        <v>21.5</v>
      </c>
      <c r="B40" s="9">
        <v>112108.215</v>
      </c>
    </row>
    <row r="41" spans="1:2">
      <c r="A41">
        <v>28.3</v>
      </c>
      <c r="B41" s="9">
        <v>126813.075</v>
      </c>
    </row>
    <row r="42" spans="1:2">
      <c r="A42">
        <v>27.8</v>
      </c>
      <c r="B42" s="9">
        <v>145948.565</v>
      </c>
    </row>
    <row r="43" spans="1:2">
      <c r="A43">
        <v>26.8</v>
      </c>
      <c r="B43" s="9">
        <v>149322.85</v>
      </c>
    </row>
    <row r="44" spans="1:2">
      <c r="A44">
        <v>21.9</v>
      </c>
      <c r="B44" s="9">
        <v>131376.78</v>
      </c>
    </row>
    <row r="45" spans="1:2">
      <c r="A45">
        <v>32.4</v>
      </c>
      <c r="B45" s="9">
        <v>136070.62</v>
      </c>
    </row>
    <row r="46" spans="1:2">
      <c r="A46">
        <v>25.1</v>
      </c>
      <c r="B46" s="9">
        <v>119692.02499999999</v>
      </c>
    </row>
    <row r="47" spans="1:2">
      <c r="A47">
        <v>34.4</v>
      </c>
      <c r="B47" s="9">
        <v>125287.71</v>
      </c>
    </row>
    <row r="48" spans="1:2">
      <c r="A48">
        <v>24.6</v>
      </c>
      <c r="B48" s="9">
        <v>131832.63</v>
      </c>
    </row>
    <row r="49" spans="1:4">
      <c r="A49">
        <v>20.6</v>
      </c>
      <c r="B49" s="9">
        <v>127666.01</v>
      </c>
    </row>
    <row r="50" spans="1:4">
      <c r="A50">
        <v>21.2</v>
      </c>
      <c r="B50" s="9">
        <v>125972.765</v>
      </c>
    </row>
    <row r="51" spans="1:4">
      <c r="A51">
        <v>26.9</v>
      </c>
      <c r="B51" s="9">
        <v>139399.69</v>
      </c>
    </row>
    <row r="52" spans="1:4">
      <c r="A52">
        <v>25.3</v>
      </c>
      <c r="B52" s="9">
        <v>139465.67499999999</v>
      </c>
    </row>
    <row r="53" spans="1:4">
      <c r="A53">
        <v>36.1</v>
      </c>
      <c r="B53" s="9">
        <v>136283.03</v>
      </c>
    </row>
    <row r="54" spans="1:4" ht="23">
      <c r="A54">
        <v>35.299999999999997</v>
      </c>
      <c r="B54" s="9">
        <v>138016.35</v>
      </c>
      <c r="D54" s="33" t="s">
        <v>91</v>
      </c>
    </row>
    <row r="55" spans="1:4">
      <c r="A55">
        <v>29.3</v>
      </c>
      <c r="B55" s="9">
        <v>135255.815</v>
      </c>
    </row>
    <row r="56" spans="1:4">
      <c r="A56">
        <v>20.100000000000001</v>
      </c>
      <c r="B56" s="9">
        <v>120263.515</v>
      </c>
    </row>
    <row r="57" spans="1:4">
      <c r="A57">
        <v>27</v>
      </c>
      <c r="B57" s="9">
        <v>130062.755</v>
      </c>
    </row>
    <row r="58" spans="1:4">
      <c r="A58">
        <v>23.2</v>
      </c>
      <c r="B58" s="9">
        <v>131525.85500000001</v>
      </c>
    </row>
    <row r="59" spans="1:4">
      <c r="A59">
        <v>24.3</v>
      </c>
      <c r="B59" s="9">
        <v>131069.4</v>
      </c>
    </row>
    <row r="60" spans="1:4">
      <c r="A60">
        <v>32.299999999999997</v>
      </c>
      <c r="B60" s="9">
        <v>116275.73</v>
      </c>
    </row>
    <row r="61" spans="1:4">
      <c r="A61">
        <v>20.8</v>
      </c>
      <c r="B61" s="9">
        <v>103462.78</v>
      </c>
    </row>
    <row r="62" spans="1:4">
      <c r="A62">
        <v>23</v>
      </c>
      <c r="B62" s="9">
        <v>123301.83500000001</v>
      </c>
    </row>
    <row r="63" spans="1:4">
      <c r="A63">
        <v>22.7</v>
      </c>
      <c r="B63" s="9">
        <v>126750.29</v>
      </c>
    </row>
    <row r="64" spans="1:4">
      <c r="A64">
        <v>23.5</v>
      </c>
      <c r="B64" s="9">
        <v>120764.185</v>
      </c>
    </row>
    <row r="65" spans="1:2">
      <c r="A65">
        <v>18.600000000000001</v>
      </c>
      <c r="B65" s="9">
        <v>114967.345</v>
      </c>
    </row>
    <row r="66" spans="1:2">
      <c r="A66">
        <v>21.1</v>
      </c>
      <c r="B66" s="9">
        <v>117053.75</v>
      </c>
    </row>
    <row r="67" spans="1:2">
      <c r="A67">
        <v>22.6</v>
      </c>
      <c r="B67" s="9">
        <v>108344.575</v>
      </c>
    </row>
    <row r="68" spans="1:2">
      <c r="A68">
        <v>24.4</v>
      </c>
      <c r="B68" s="9">
        <v>106348.78</v>
      </c>
    </row>
    <row r="69" spans="1:2">
      <c r="A69">
        <v>23.8</v>
      </c>
      <c r="B69" s="9">
        <v>108282.48</v>
      </c>
    </row>
    <row r="70" spans="1:2">
      <c r="A70">
        <v>21.7</v>
      </c>
      <c r="B70" s="9">
        <v>125828.53</v>
      </c>
    </row>
    <row r="71" spans="1:2">
      <c r="A71">
        <v>23.8</v>
      </c>
      <c r="B71" s="9">
        <v>124418.41499999999</v>
      </c>
    </row>
    <row r="72" spans="1:2">
      <c r="A72">
        <v>19.899999999999999</v>
      </c>
      <c r="B72" s="9">
        <v>121683.65</v>
      </c>
    </row>
    <row r="73" spans="1:2">
      <c r="A73">
        <v>20.399999999999999</v>
      </c>
      <c r="B73" s="9">
        <v>120929.815</v>
      </c>
    </row>
    <row r="74" spans="1:2">
      <c r="A74">
        <v>30.1</v>
      </c>
      <c r="B74" s="9">
        <v>108738.82</v>
      </c>
    </row>
    <row r="75" spans="1:2">
      <c r="A75">
        <v>18.3</v>
      </c>
      <c r="B75" s="9">
        <v>100170.295</v>
      </c>
    </row>
    <row r="76" spans="1:2">
      <c r="A76">
        <v>25.5</v>
      </c>
      <c r="B76" s="9">
        <v>123787.075</v>
      </c>
    </row>
    <row r="77" spans="1:2">
      <c r="A77">
        <v>26.2</v>
      </c>
      <c r="B77" s="9">
        <v>125600.86</v>
      </c>
    </row>
    <row r="78" spans="1:2">
      <c r="A78">
        <v>24.4</v>
      </c>
      <c r="B78" s="9">
        <v>127975.815</v>
      </c>
    </row>
    <row r="79" spans="1:2">
      <c r="A79">
        <v>33.5</v>
      </c>
      <c r="B79" s="9">
        <v>128319.45</v>
      </c>
    </row>
    <row r="80" spans="1:2">
      <c r="A80">
        <v>19.600000000000001</v>
      </c>
      <c r="B80" s="9">
        <v>119491.32</v>
      </c>
    </row>
    <row r="81" spans="1:2">
      <c r="A81">
        <v>22.7</v>
      </c>
      <c r="B81" s="9">
        <v>106754.8</v>
      </c>
    </row>
    <row r="82" spans="1:2">
      <c r="A82">
        <v>28.8</v>
      </c>
      <c r="B82" s="9">
        <v>106555.03</v>
      </c>
    </row>
    <row r="83" spans="1:2">
      <c r="A83">
        <v>27</v>
      </c>
      <c r="B83" s="9">
        <v>122810.05</v>
      </c>
    </row>
    <row r="84" spans="1:2">
      <c r="A84">
        <v>15.3</v>
      </c>
      <c r="B84" s="9">
        <v>123234.935</v>
      </c>
    </row>
    <row r="85" spans="1:2">
      <c r="A85">
        <v>20.399999999999999</v>
      </c>
      <c r="B85" s="9">
        <v>122268.86</v>
      </c>
    </row>
    <row r="86" spans="1:2">
      <c r="A86">
        <v>18</v>
      </c>
      <c r="B86" s="9">
        <v>121998.2</v>
      </c>
    </row>
    <row r="87" spans="1:2">
      <c r="A87">
        <v>18.100000000000001</v>
      </c>
      <c r="B87" s="9">
        <v>122346.33500000001</v>
      </c>
    </row>
    <row r="88" spans="1:2">
      <c r="A88">
        <v>19.100000000000001</v>
      </c>
      <c r="B88" s="9">
        <v>112187.715</v>
      </c>
    </row>
    <row r="89" spans="1:2">
      <c r="A89">
        <v>22.7</v>
      </c>
      <c r="B89" s="9">
        <v>106418.66499999999</v>
      </c>
    </row>
    <row r="90" spans="1:2">
      <c r="A90">
        <v>23.1</v>
      </c>
      <c r="B90" s="9">
        <v>123061.87</v>
      </c>
    </row>
    <row r="91" spans="1:2">
      <c r="A91">
        <v>25.3</v>
      </c>
      <c r="B91" s="9">
        <v>125795.325</v>
      </c>
    </row>
    <row r="92" spans="1:2">
      <c r="A92">
        <v>29</v>
      </c>
      <c r="B92" s="9">
        <v>122042.265</v>
      </c>
    </row>
    <row r="93" spans="1:2">
      <c r="A93">
        <v>17.2</v>
      </c>
      <c r="B93" s="9">
        <v>113838.41</v>
      </c>
    </row>
    <row r="94" spans="1:2">
      <c r="A94">
        <v>20.9</v>
      </c>
      <c r="B94" s="9">
        <v>98891.06</v>
      </c>
    </row>
    <row r="95" spans="1:2">
      <c r="A95">
        <v>23.5</v>
      </c>
      <c r="B95" s="9">
        <v>103999.17</v>
      </c>
    </row>
    <row r="96" spans="1:2">
      <c r="A96">
        <v>18.5</v>
      </c>
      <c r="B96" s="9">
        <v>103685.45</v>
      </c>
    </row>
    <row r="97" spans="1:2">
      <c r="A97">
        <v>18.399999999999999</v>
      </c>
      <c r="B97" s="9">
        <v>107383.37</v>
      </c>
    </row>
    <row r="98" spans="1:2">
      <c r="A98">
        <v>17.3</v>
      </c>
      <c r="B98" s="9">
        <v>120235.505</v>
      </c>
    </row>
    <row r="99" spans="1:2">
      <c r="A99">
        <v>17.7</v>
      </c>
      <c r="B99" s="9">
        <v>122129.77499999999</v>
      </c>
    </row>
    <row r="100" spans="1:2">
      <c r="A100">
        <v>19.100000000000001</v>
      </c>
      <c r="B100" s="9">
        <v>123990.76</v>
      </c>
    </row>
    <row r="101" spans="1:2">
      <c r="A101">
        <v>18.7</v>
      </c>
      <c r="B101" s="9">
        <v>121753.11500000001</v>
      </c>
    </row>
    <row r="102" spans="1:2">
      <c r="A102">
        <v>23.7</v>
      </c>
      <c r="B102" s="9">
        <v>110034.16499999999</v>
      </c>
    </row>
    <row r="103" spans="1:2">
      <c r="A103">
        <v>18.3</v>
      </c>
      <c r="B103" s="9">
        <v>103760.22500000001</v>
      </c>
    </row>
    <row r="104" spans="1:2">
      <c r="A104">
        <v>19.100000000000001</v>
      </c>
      <c r="B104" s="9">
        <v>125107.78</v>
      </c>
    </row>
    <row r="105" spans="1:2">
      <c r="A105">
        <v>24.7</v>
      </c>
      <c r="B105" s="9">
        <v>127793.38</v>
      </c>
    </row>
    <row r="106" spans="1:2">
      <c r="A106">
        <v>27.6</v>
      </c>
      <c r="B106" s="9">
        <v>126673.935</v>
      </c>
    </row>
    <row r="107" spans="1:2">
      <c r="A107">
        <v>17.8</v>
      </c>
      <c r="B107" s="9">
        <v>126937.94</v>
      </c>
    </row>
    <row r="108" spans="1:2">
      <c r="A108">
        <v>17.100000000000001</v>
      </c>
      <c r="B108" s="9">
        <v>131031.41499999999</v>
      </c>
    </row>
    <row r="109" spans="1:2">
      <c r="A109">
        <v>21.9</v>
      </c>
      <c r="B109" s="9">
        <v>109763.985</v>
      </c>
    </row>
    <row r="110" spans="1:2">
      <c r="A110">
        <v>14.7</v>
      </c>
      <c r="B110" s="9">
        <v>107160.54</v>
      </c>
    </row>
    <row r="111" spans="1:2">
      <c r="A111">
        <v>16.2</v>
      </c>
      <c r="B111" s="9">
        <v>126696.19</v>
      </c>
    </row>
    <row r="112" spans="1:2">
      <c r="A112">
        <v>17.7</v>
      </c>
      <c r="B112" s="9">
        <v>127973.58500000001</v>
      </c>
    </row>
    <row r="113" spans="1:2">
      <c r="A113">
        <v>19.5</v>
      </c>
      <c r="B113" s="9">
        <v>128598.495</v>
      </c>
    </row>
    <row r="114" spans="1:2">
      <c r="A114">
        <v>19.2</v>
      </c>
      <c r="B114" s="9">
        <v>126483.80499999999</v>
      </c>
    </row>
    <row r="115" spans="1:2">
      <c r="A115">
        <v>21.1</v>
      </c>
      <c r="B115" s="9">
        <v>126230.785</v>
      </c>
    </row>
    <row r="116" spans="1:2">
      <c r="A116">
        <v>15</v>
      </c>
      <c r="B116" s="9">
        <v>111803.625</v>
      </c>
    </row>
    <row r="117" spans="1:2">
      <c r="A117">
        <v>15.4</v>
      </c>
      <c r="B117" s="9">
        <v>108217.82</v>
      </c>
    </row>
    <row r="118" spans="1:2">
      <c r="A118">
        <v>15.1</v>
      </c>
      <c r="B118" s="9">
        <v>127855.22</v>
      </c>
    </row>
    <row r="119" spans="1:2">
      <c r="A119">
        <v>16</v>
      </c>
      <c r="B119" s="9">
        <v>132642.14000000001</v>
      </c>
    </row>
    <row r="120" spans="1:2">
      <c r="A120">
        <v>17.100000000000001</v>
      </c>
      <c r="B120" s="9">
        <v>132814.61499999999</v>
      </c>
    </row>
    <row r="121" spans="1:2">
      <c r="A121">
        <v>19.600000000000001</v>
      </c>
      <c r="B121" s="9">
        <v>132669.57999999999</v>
      </c>
    </row>
    <row r="122" spans="1:2">
      <c r="A122">
        <v>23.1</v>
      </c>
      <c r="B122" s="9">
        <v>126304.44500000001</v>
      </c>
    </row>
    <row r="123" spans="1:2">
      <c r="A123">
        <v>22.2</v>
      </c>
      <c r="B123" s="9">
        <v>108487.97500000001</v>
      </c>
    </row>
    <row r="124" spans="1:2">
      <c r="A124">
        <v>18.2</v>
      </c>
      <c r="B124" s="9">
        <v>109233.34</v>
      </c>
    </row>
    <row r="125" spans="1:2">
      <c r="A125">
        <v>22.3</v>
      </c>
      <c r="B125" s="9">
        <v>122375.47</v>
      </c>
    </row>
    <row r="126" spans="1:2">
      <c r="A126">
        <v>18.100000000000001</v>
      </c>
      <c r="B126" s="9">
        <v>123734.86500000001</v>
      </c>
    </row>
    <row r="127" spans="1:2">
      <c r="A127">
        <v>16.2</v>
      </c>
      <c r="B127" s="9">
        <v>129121.86</v>
      </c>
    </row>
    <row r="128" spans="1:2">
      <c r="A128">
        <v>15.6</v>
      </c>
      <c r="B128" s="9">
        <v>131237.185</v>
      </c>
    </row>
    <row r="129" spans="1:2">
      <c r="A129">
        <v>15.9</v>
      </c>
      <c r="B129" s="9">
        <v>131138.73000000001</v>
      </c>
    </row>
    <row r="130" spans="1:2">
      <c r="A130">
        <v>18.7</v>
      </c>
      <c r="B130" s="9">
        <v>108377.05</v>
      </c>
    </row>
    <row r="131" spans="1:2">
      <c r="A131">
        <v>16.600000000000001</v>
      </c>
      <c r="B131" s="9">
        <v>103811.28</v>
      </c>
    </row>
    <row r="132" spans="1:2">
      <c r="A132">
        <v>15.9</v>
      </c>
      <c r="B132" s="9">
        <v>123740.245</v>
      </c>
    </row>
    <row r="133" spans="1:2">
      <c r="A133">
        <v>17.399999999999999</v>
      </c>
      <c r="B133" s="9">
        <v>129312.58</v>
      </c>
    </row>
    <row r="134" spans="1:2">
      <c r="A134">
        <v>12.8</v>
      </c>
      <c r="B134" s="9">
        <v>136903.26999999999</v>
      </c>
    </row>
    <row r="135" spans="1:2">
      <c r="A135">
        <v>14.6</v>
      </c>
      <c r="B135" s="9">
        <v>135217.65</v>
      </c>
    </row>
    <row r="136" spans="1:2">
      <c r="A136">
        <v>14.5</v>
      </c>
      <c r="B136" s="9">
        <v>135172.41</v>
      </c>
    </row>
    <row r="137" spans="1:2">
      <c r="A137">
        <v>16.2</v>
      </c>
      <c r="B137" s="9">
        <v>117136.63</v>
      </c>
    </row>
    <row r="138" spans="1:2">
      <c r="A138">
        <v>20.5</v>
      </c>
      <c r="B138" s="9">
        <v>111897.08500000001</v>
      </c>
    </row>
    <row r="139" spans="1:2">
      <c r="A139">
        <v>20.399999999999999</v>
      </c>
      <c r="B139" s="9">
        <v>127524.8</v>
      </c>
    </row>
    <row r="140" spans="1:2">
      <c r="A140">
        <v>16.2</v>
      </c>
      <c r="B140" s="9">
        <v>133235.48000000001</v>
      </c>
    </row>
    <row r="141" spans="1:2">
      <c r="A141">
        <v>18.100000000000001</v>
      </c>
      <c r="B141" s="9">
        <v>127522.71</v>
      </c>
    </row>
    <row r="142" spans="1:2">
      <c r="A142">
        <v>13.6</v>
      </c>
      <c r="B142" s="9">
        <v>135361.19500000001</v>
      </c>
    </row>
    <row r="143" spans="1:2">
      <c r="A143">
        <v>14.1</v>
      </c>
      <c r="B143" s="9">
        <v>133422.46</v>
      </c>
    </row>
    <row r="144" spans="1:2">
      <c r="A144">
        <v>13.3</v>
      </c>
      <c r="B144" s="9">
        <v>119331.85</v>
      </c>
    </row>
    <row r="145" spans="1:2">
      <c r="A145">
        <v>15.6</v>
      </c>
      <c r="B145" s="9">
        <v>118783.08500000001</v>
      </c>
    </row>
    <row r="146" spans="1:2">
      <c r="A146">
        <v>17.100000000000001</v>
      </c>
      <c r="B146" s="9">
        <v>136690.92000000001</v>
      </c>
    </row>
    <row r="147" spans="1:2">
      <c r="A147">
        <v>15.6</v>
      </c>
      <c r="B147" s="9">
        <v>140886.995</v>
      </c>
    </row>
    <row r="148" spans="1:2">
      <c r="A148">
        <v>18.7</v>
      </c>
      <c r="B148" s="9">
        <v>133103.37</v>
      </c>
    </row>
    <row r="149" spans="1:2">
      <c r="A149">
        <v>19.7</v>
      </c>
      <c r="B149" s="9">
        <v>127900.235</v>
      </c>
    </row>
    <row r="150" spans="1:2">
      <c r="A150">
        <v>15.8</v>
      </c>
      <c r="B150" s="9">
        <v>132338.94</v>
      </c>
    </row>
    <row r="151" spans="1:2">
      <c r="A151">
        <v>17.3</v>
      </c>
      <c r="B151" s="9">
        <v>114669.79</v>
      </c>
    </row>
    <row r="152" spans="1:2">
      <c r="A152">
        <v>16.8</v>
      </c>
      <c r="B152" s="9">
        <v>113261.26</v>
      </c>
    </row>
    <row r="153" spans="1:2">
      <c r="A153">
        <v>12.2</v>
      </c>
      <c r="B153" s="9">
        <v>140919.995</v>
      </c>
    </row>
    <row r="154" spans="1:2">
      <c r="A154">
        <v>11.4</v>
      </c>
      <c r="B154" s="9">
        <v>148534.505</v>
      </c>
    </row>
    <row r="155" spans="1:2">
      <c r="A155">
        <v>13.6</v>
      </c>
      <c r="B155" s="9">
        <v>146902.95000000001</v>
      </c>
    </row>
    <row r="156" spans="1:2">
      <c r="A156">
        <v>11.3</v>
      </c>
      <c r="B156" s="9">
        <v>147155.26500000001</v>
      </c>
    </row>
    <row r="157" spans="1:2">
      <c r="A157">
        <v>15</v>
      </c>
      <c r="B157" s="9">
        <v>142625.035</v>
      </c>
    </row>
    <row r="158" spans="1:2">
      <c r="A158">
        <v>16.600000000000001</v>
      </c>
      <c r="B158" s="9">
        <v>120128.295</v>
      </c>
    </row>
    <row r="159" spans="1:2">
      <c r="A159">
        <v>14.5</v>
      </c>
      <c r="B159" s="9">
        <v>109609.685</v>
      </c>
    </row>
    <row r="160" spans="1:2">
      <c r="A160">
        <v>18.5</v>
      </c>
      <c r="B160" s="9">
        <v>110715.815</v>
      </c>
    </row>
    <row r="161" spans="1:2">
      <c r="A161">
        <v>13.5</v>
      </c>
      <c r="B161" s="9">
        <v>132854.13500000001</v>
      </c>
    </row>
    <row r="162" spans="1:2">
      <c r="A162">
        <v>13.4</v>
      </c>
      <c r="B162" s="9">
        <v>144125.52499999999</v>
      </c>
    </row>
    <row r="163" spans="1:2">
      <c r="A163">
        <v>14</v>
      </c>
      <c r="B163" s="9">
        <v>143465.44500000001</v>
      </c>
    </row>
    <row r="164" spans="1:2">
      <c r="A164">
        <v>13.1</v>
      </c>
      <c r="B164" s="9">
        <v>145005.62</v>
      </c>
    </row>
    <row r="165" spans="1:2">
      <c r="A165">
        <v>18.2</v>
      </c>
      <c r="B165" s="9">
        <v>123754.55</v>
      </c>
    </row>
    <row r="166" spans="1:2">
      <c r="A166">
        <v>17.399999999999999</v>
      </c>
      <c r="B166" s="9">
        <v>119125.62</v>
      </c>
    </row>
    <row r="167" spans="1:2">
      <c r="A167">
        <v>16.899999999999999</v>
      </c>
      <c r="B167" s="9">
        <v>136054.14499999999</v>
      </c>
    </row>
    <row r="168" spans="1:2">
      <c r="A168">
        <v>16.100000000000001</v>
      </c>
      <c r="B168" s="9">
        <v>139073.785</v>
      </c>
    </row>
    <row r="169" spans="1:2">
      <c r="A169">
        <v>13.8</v>
      </c>
      <c r="B169" s="9">
        <v>134290.46</v>
      </c>
    </row>
    <row r="170" spans="1:2">
      <c r="A170">
        <v>12.7</v>
      </c>
      <c r="B170" s="9">
        <v>137073.77499999999</v>
      </c>
    </row>
    <row r="171" spans="1:2">
      <c r="A171">
        <v>12.4</v>
      </c>
      <c r="B171" s="9">
        <v>139781.245</v>
      </c>
    </row>
    <row r="172" spans="1:2">
      <c r="A172">
        <v>11.6</v>
      </c>
      <c r="B172" s="9">
        <v>129576.36</v>
      </c>
    </row>
    <row r="173" spans="1:2">
      <c r="A173">
        <v>12.9</v>
      </c>
      <c r="B173" s="9">
        <v>124910.57</v>
      </c>
    </row>
    <row r="174" spans="1:2">
      <c r="A174">
        <v>14.1</v>
      </c>
      <c r="B174" s="9">
        <v>140431.35999999999</v>
      </c>
    </row>
    <row r="175" spans="1:2">
      <c r="A175">
        <v>17.600000000000001</v>
      </c>
      <c r="B175" s="9">
        <v>133171.4</v>
      </c>
    </row>
    <row r="176" spans="1:2">
      <c r="A176">
        <v>16</v>
      </c>
      <c r="B176" s="9">
        <v>135407.57</v>
      </c>
    </row>
    <row r="177" spans="1:2">
      <c r="A177">
        <v>14</v>
      </c>
      <c r="B177" s="9">
        <v>137379.23000000001</v>
      </c>
    </row>
    <row r="178" spans="1:2">
      <c r="A178">
        <v>16.899999999999999</v>
      </c>
      <c r="B178" s="9">
        <v>135562.07500000001</v>
      </c>
    </row>
    <row r="179" spans="1:2">
      <c r="A179">
        <v>14.1</v>
      </c>
      <c r="B179" s="9">
        <v>124587.43</v>
      </c>
    </row>
    <row r="180" spans="1:2">
      <c r="A180">
        <v>14.5</v>
      </c>
      <c r="B180" s="9">
        <v>119277.48</v>
      </c>
    </row>
    <row r="181" spans="1:2">
      <c r="A181">
        <v>12.3</v>
      </c>
      <c r="B181" s="9">
        <v>139468.155</v>
      </c>
    </row>
    <row r="182" spans="1:2">
      <c r="A182">
        <v>14.2</v>
      </c>
      <c r="B182" s="9">
        <v>143170.05499999999</v>
      </c>
    </row>
    <row r="183" spans="1:2">
      <c r="A183">
        <v>15</v>
      </c>
      <c r="B183" s="9">
        <v>138931</v>
      </c>
    </row>
    <row r="184" spans="1:2">
      <c r="A184">
        <v>11.9</v>
      </c>
      <c r="B184" s="9">
        <v>138972.42499999999</v>
      </c>
    </row>
    <row r="185" spans="1:2">
      <c r="A185">
        <v>12</v>
      </c>
      <c r="B185" s="9">
        <v>145713.81</v>
      </c>
    </row>
    <row r="186" spans="1:2">
      <c r="A186">
        <v>10.6</v>
      </c>
      <c r="B186" s="9">
        <v>130073.27</v>
      </c>
    </row>
    <row r="187" spans="1:2">
      <c r="A187">
        <v>14.9</v>
      </c>
      <c r="B187" s="9">
        <v>117312.925</v>
      </c>
    </row>
    <row r="188" spans="1:2">
      <c r="A188">
        <v>11.5</v>
      </c>
      <c r="B188" s="9">
        <v>143176.33499999999</v>
      </c>
    </row>
    <row r="189" spans="1:2">
      <c r="A189">
        <v>14.2</v>
      </c>
      <c r="B189" s="9">
        <v>143984.39000000001</v>
      </c>
    </row>
    <row r="190" spans="1:2">
      <c r="A190">
        <v>14.8</v>
      </c>
      <c r="B190" s="9">
        <v>141696.29500000001</v>
      </c>
    </row>
    <row r="191" spans="1:2">
      <c r="A191">
        <v>13.4</v>
      </c>
      <c r="B191" s="9">
        <v>141994.375</v>
      </c>
    </row>
    <row r="192" spans="1:2">
      <c r="A192">
        <v>14.3</v>
      </c>
      <c r="B192" s="9">
        <v>136884.095</v>
      </c>
    </row>
    <row r="193" spans="1:2">
      <c r="A193">
        <v>13.1</v>
      </c>
      <c r="B193" s="9">
        <v>123971.705</v>
      </c>
    </row>
    <row r="194" spans="1:2">
      <c r="A194">
        <v>12.3</v>
      </c>
      <c r="B194" s="9">
        <v>124790.69500000001</v>
      </c>
    </row>
    <row r="195" spans="1:2">
      <c r="A195">
        <v>12.7</v>
      </c>
      <c r="B195" s="9">
        <v>138680.33499999999</v>
      </c>
    </row>
    <row r="196" spans="1:2">
      <c r="A196">
        <v>9.8000000000000007</v>
      </c>
      <c r="B196" s="9">
        <v>150671.10500000001</v>
      </c>
    </row>
    <row r="197" spans="1:2">
      <c r="A197">
        <v>10.5</v>
      </c>
      <c r="B197" s="9">
        <v>151270.54</v>
      </c>
    </row>
    <row r="198" spans="1:2">
      <c r="A198">
        <v>12.3</v>
      </c>
      <c r="B198" s="9">
        <v>144797.98000000001</v>
      </c>
    </row>
    <row r="199" spans="1:2">
      <c r="A199">
        <v>12.3</v>
      </c>
      <c r="B199" s="9">
        <v>142965.48000000001</v>
      </c>
    </row>
    <row r="200" spans="1:2">
      <c r="A200">
        <v>11.5</v>
      </c>
      <c r="B200" s="9">
        <v>130187.44500000001</v>
      </c>
    </row>
    <row r="201" spans="1:2">
      <c r="A201">
        <v>12.1</v>
      </c>
      <c r="B201" s="9">
        <v>131141.35500000001</v>
      </c>
    </row>
    <row r="202" spans="1:2">
      <c r="A202">
        <v>14.7</v>
      </c>
      <c r="B202" s="9">
        <v>146154.37</v>
      </c>
    </row>
    <row r="203" spans="1:2">
      <c r="A203">
        <v>17</v>
      </c>
      <c r="B203" s="9">
        <v>138931.81</v>
      </c>
    </row>
    <row r="204" spans="1:2">
      <c r="A204">
        <v>16.600000000000001</v>
      </c>
      <c r="B204" s="9">
        <v>138418.83499999999</v>
      </c>
    </row>
    <row r="205" spans="1:2">
      <c r="A205">
        <v>16.100000000000001</v>
      </c>
      <c r="B205" s="9">
        <v>142316.29500000001</v>
      </c>
    </row>
    <row r="206" spans="1:2">
      <c r="A206">
        <v>15</v>
      </c>
      <c r="B206" s="9">
        <v>136837.155</v>
      </c>
    </row>
    <row r="207" spans="1:2">
      <c r="A207">
        <v>13.3</v>
      </c>
      <c r="B207" s="9">
        <v>121021.425</v>
      </c>
    </row>
    <row r="208" spans="1:2">
      <c r="A208">
        <v>11.6</v>
      </c>
      <c r="B208" s="9">
        <v>120396.735</v>
      </c>
    </row>
    <row r="209" spans="1:2">
      <c r="A209">
        <v>13.9</v>
      </c>
      <c r="B209" s="9">
        <v>142470.43</v>
      </c>
    </row>
    <row r="210" spans="1:2">
      <c r="A210">
        <v>14.4</v>
      </c>
      <c r="B210" s="9">
        <v>144008.37</v>
      </c>
    </row>
    <row r="211" spans="1:2">
      <c r="A211">
        <v>14</v>
      </c>
      <c r="B211" s="9">
        <v>142637.76000000001</v>
      </c>
    </row>
    <row r="212" spans="1:2">
      <c r="A212">
        <v>12.3</v>
      </c>
      <c r="B212" s="9">
        <v>143544.10999999999</v>
      </c>
    </row>
    <row r="213" spans="1:2">
      <c r="A213">
        <v>14</v>
      </c>
      <c r="B213" s="9">
        <v>139584.95499999999</v>
      </c>
    </row>
    <row r="214" spans="1:2">
      <c r="A214">
        <v>11.4</v>
      </c>
      <c r="B214" s="9">
        <v>125032.57</v>
      </c>
    </row>
    <row r="215" spans="1:2">
      <c r="A215">
        <v>14.9</v>
      </c>
      <c r="B215" s="9">
        <v>117638.065</v>
      </c>
    </row>
    <row r="216" spans="1:2">
      <c r="A216">
        <v>10.8</v>
      </c>
      <c r="B216" s="9">
        <v>141451.72500000001</v>
      </c>
    </row>
    <row r="217" spans="1:2">
      <c r="A217">
        <v>11.3</v>
      </c>
      <c r="B217" s="9">
        <v>147550.185</v>
      </c>
    </row>
    <row r="218" spans="1:2">
      <c r="A218">
        <v>10.8</v>
      </c>
      <c r="B218" s="9">
        <v>142325.99</v>
      </c>
    </row>
    <row r="219" spans="1:2">
      <c r="A219">
        <v>12.8</v>
      </c>
      <c r="B219" s="9">
        <v>143642.35500000001</v>
      </c>
    </row>
    <row r="220" spans="1:2">
      <c r="A220">
        <v>13.1</v>
      </c>
      <c r="B220" s="9">
        <v>143060.32999999999</v>
      </c>
    </row>
    <row r="221" spans="1:2">
      <c r="A221">
        <v>12.6</v>
      </c>
      <c r="B221" s="9">
        <v>125830.535</v>
      </c>
    </row>
    <row r="222" spans="1:2">
      <c r="A222">
        <v>13.3</v>
      </c>
      <c r="B222" s="9">
        <v>120008.455</v>
      </c>
    </row>
    <row r="223" spans="1:2">
      <c r="A223">
        <v>16</v>
      </c>
      <c r="B223" s="9">
        <v>130978.095</v>
      </c>
    </row>
    <row r="224" spans="1:2">
      <c r="A224">
        <v>14.8</v>
      </c>
      <c r="B224" s="9">
        <v>135616.125</v>
      </c>
    </row>
    <row r="225" spans="1:2">
      <c r="A225">
        <v>14.8</v>
      </c>
      <c r="B225" s="9">
        <v>138900.5</v>
      </c>
    </row>
    <row r="226" spans="1:2">
      <c r="A226">
        <v>13</v>
      </c>
      <c r="B226" s="9">
        <v>140905.85</v>
      </c>
    </row>
    <row r="227" spans="1:2">
      <c r="A227">
        <v>15.3</v>
      </c>
      <c r="B227" s="9">
        <v>137838.92499999999</v>
      </c>
    </row>
    <row r="228" spans="1:2">
      <c r="A228">
        <v>14.9</v>
      </c>
      <c r="B228" s="9">
        <v>122088.76</v>
      </c>
    </row>
    <row r="229" spans="1:2">
      <c r="A229">
        <v>17</v>
      </c>
      <c r="B229" s="9">
        <v>116648.77</v>
      </c>
    </row>
    <row r="230" spans="1:2">
      <c r="A230">
        <v>12.2</v>
      </c>
      <c r="B230" s="9">
        <v>137008.71</v>
      </c>
    </row>
    <row r="231" spans="1:2">
      <c r="A231">
        <v>11.1</v>
      </c>
      <c r="B231" s="9">
        <v>148093.96</v>
      </c>
    </row>
    <row r="232" spans="1:2">
      <c r="A232">
        <v>12.7</v>
      </c>
      <c r="B232" s="9">
        <v>144024.66</v>
      </c>
    </row>
    <row r="233" spans="1:2">
      <c r="A233">
        <v>17.100000000000001</v>
      </c>
      <c r="B233" s="9">
        <v>131575.79</v>
      </c>
    </row>
    <row r="234" spans="1:2">
      <c r="A234">
        <v>18.7</v>
      </c>
      <c r="B234" s="9">
        <v>126570.47</v>
      </c>
    </row>
    <row r="235" spans="1:2">
      <c r="A235">
        <v>18.8</v>
      </c>
      <c r="B235" s="9">
        <v>112275.15</v>
      </c>
    </row>
    <row r="236" spans="1:2">
      <c r="A236">
        <v>16.3</v>
      </c>
      <c r="B236" s="9">
        <v>111793.015</v>
      </c>
    </row>
    <row r="237" spans="1:2">
      <c r="A237">
        <v>14.5</v>
      </c>
      <c r="B237" s="9">
        <v>128868.255</v>
      </c>
    </row>
    <row r="238" spans="1:2">
      <c r="A238">
        <v>14.3</v>
      </c>
      <c r="B238" s="9">
        <v>135051.54500000001</v>
      </c>
    </row>
    <row r="239" spans="1:2">
      <c r="A239">
        <v>14.6</v>
      </c>
      <c r="B239" s="9">
        <v>135914.68</v>
      </c>
    </row>
    <row r="240" spans="1:2">
      <c r="A240">
        <v>11.7</v>
      </c>
      <c r="B240" s="9">
        <v>141159.76999999999</v>
      </c>
    </row>
    <row r="241" spans="1:2">
      <c r="A241">
        <v>13.2</v>
      </c>
      <c r="B241" s="9">
        <v>134755.505</v>
      </c>
    </row>
    <row r="242" spans="1:2">
      <c r="A242">
        <v>11.7</v>
      </c>
      <c r="B242" s="9">
        <v>124448.5</v>
      </c>
    </row>
    <row r="243" spans="1:2">
      <c r="A243">
        <v>12.5</v>
      </c>
      <c r="B243" s="9">
        <v>116744.215</v>
      </c>
    </row>
    <row r="244" spans="1:2">
      <c r="A244">
        <v>13</v>
      </c>
      <c r="B244" s="9">
        <v>137724.89499999999</v>
      </c>
    </row>
    <row r="245" spans="1:2">
      <c r="A245">
        <v>16.2</v>
      </c>
      <c r="B245" s="9">
        <v>134116.76999999999</v>
      </c>
    </row>
    <row r="246" spans="1:2">
      <c r="A246">
        <v>18.8</v>
      </c>
      <c r="B246" s="9">
        <v>132794.715</v>
      </c>
    </row>
    <row r="247" spans="1:2">
      <c r="A247">
        <v>14</v>
      </c>
      <c r="B247" s="9">
        <v>132096.33499999999</v>
      </c>
    </row>
    <row r="248" spans="1:2">
      <c r="A248">
        <v>13.7</v>
      </c>
      <c r="B248" s="9">
        <v>131384.88</v>
      </c>
    </row>
    <row r="249" spans="1:2">
      <c r="A249">
        <v>14</v>
      </c>
      <c r="B249" s="9">
        <v>115799.32</v>
      </c>
    </row>
    <row r="250" spans="1:2">
      <c r="A250">
        <v>16.600000000000001</v>
      </c>
      <c r="B250" s="9">
        <v>109641.375</v>
      </c>
    </row>
    <row r="251" spans="1:2">
      <c r="A251">
        <v>13.6</v>
      </c>
      <c r="B251" s="9">
        <v>131619.36499999999</v>
      </c>
    </row>
    <row r="252" spans="1:2">
      <c r="A252">
        <v>12.8</v>
      </c>
      <c r="B252" s="9">
        <v>136340.70000000001</v>
      </c>
    </row>
    <row r="253" spans="1:2">
      <c r="A253">
        <v>15.3</v>
      </c>
      <c r="B253" s="9">
        <v>132977.45000000001</v>
      </c>
    </row>
    <row r="254" spans="1:2">
      <c r="A254">
        <v>15.7</v>
      </c>
      <c r="B254" s="9">
        <v>133541.98000000001</v>
      </c>
    </row>
    <row r="255" spans="1:2">
      <c r="A255">
        <v>20.100000000000001</v>
      </c>
      <c r="B255" s="9">
        <v>123968.9</v>
      </c>
    </row>
    <row r="256" spans="1:2">
      <c r="A256">
        <v>21.7</v>
      </c>
      <c r="B256" s="9">
        <v>108790.005</v>
      </c>
    </row>
    <row r="257" spans="1:2">
      <c r="A257">
        <v>25.5</v>
      </c>
      <c r="B257" s="9">
        <v>99161.764999999999</v>
      </c>
    </row>
    <row r="258" spans="1:2">
      <c r="A258">
        <v>26.7</v>
      </c>
      <c r="B258" s="9">
        <v>116574.17</v>
      </c>
    </row>
    <row r="259" spans="1:2">
      <c r="A259">
        <v>15.9</v>
      </c>
      <c r="B259" s="9">
        <v>123750.5</v>
      </c>
    </row>
    <row r="260" spans="1:2">
      <c r="A260">
        <v>14.8</v>
      </c>
      <c r="B260" s="9">
        <v>131795.48499999999</v>
      </c>
    </row>
    <row r="261" spans="1:2">
      <c r="A261">
        <v>14.3</v>
      </c>
      <c r="B261" s="9">
        <v>131050.675</v>
      </c>
    </row>
    <row r="262" spans="1:2">
      <c r="A262">
        <v>14.7</v>
      </c>
      <c r="B262" s="9">
        <v>130764.58500000001</v>
      </c>
    </row>
    <row r="263" spans="1:2">
      <c r="A263">
        <v>21.3</v>
      </c>
      <c r="B263" s="9">
        <v>112377.185</v>
      </c>
    </row>
    <row r="264" spans="1:2">
      <c r="A264">
        <v>22.9</v>
      </c>
      <c r="B264" s="9">
        <v>103708.925</v>
      </c>
    </row>
    <row r="265" spans="1:2">
      <c r="A265">
        <v>18.100000000000001</v>
      </c>
      <c r="B265" s="9">
        <v>120096.71</v>
      </c>
    </row>
    <row r="266" spans="1:2">
      <c r="A266">
        <v>12.7</v>
      </c>
      <c r="B266" s="9">
        <v>127755.095</v>
      </c>
    </row>
    <row r="267" spans="1:2">
      <c r="A267">
        <v>12.6</v>
      </c>
      <c r="B267" s="9">
        <v>131866.73000000001</v>
      </c>
    </row>
    <row r="268" spans="1:2">
      <c r="A268">
        <v>14.3</v>
      </c>
      <c r="B268" s="9">
        <v>130937.625</v>
      </c>
    </row>
    <row r="269" spans="1:2">
      <c r="A269">
        <v>19.100000000000001</v>
      </c>
      <c r="B269" s="9">
        <v>124278.93</v>
      </c>
    </row>
    <row r="270" spans="1:2">
      <c r="A270">
        <v>17.899999999999999</v>
      </c>
      <c r="B270" s="9">
        <v>111064.49</v>
      </c>
    </row>
    <row r="271" spans="1:2">
      <c r="A271">
        <v>20.2</v>
      </c>
      <c r="B271" s="9">
        <v>106431.815</v>
      </c>
    </row>
    <row r="272" spans="1:2">
      <c r="A272">
        <v>21.4</v>
      </c>
      <c r="B272" s="9">
        <v>121796.715</v>
      </c>
    </row>
    <row r="273" spans="1:2">
      <c r="A273">
        <v>16.899999999999999</v>
      </c>
      <c r="B273" s="9">
        <v>126691.8</v>
      </c>
    </row>
    <row r="274" spans="1:2">
      <c r="A274">
        <v>15.9</v>
      </c>
      <c r="B274" s="9">
        <v>129641.245</v>
      </c>
    </row>
    <row r="275" spans="1:2">
      <c r="A275">
        <v>21.6</v>
      </c>
      <c r="B275" s="9">
        <v>124356.41499999999</v>
      </c>
    </row>
    <row r="276" spans="1:2">
      <c r="A276">
        <v>28.6</v>
      </c>
      <c r="B276" s="9">
        <v>107544.145</v>
      </c>
    </row>
    <row r="277" spans="1:2">
      <c r="A277">
        <v>31.3</v>
      </c>
      <c r="B277" s="9">
        <v>100598.55</v>
      </c>
    </row>
    <row r="278" spans="1:2">
      <c r="A278">
        <v>24.9</v>
      </c>
      <c r="B278" s="9">
        <v>103828.88</v>
      </c>
    </row>
    <row r="279" spans="1:2">
      <c r="A279">
        <v>34.4</v>
      </c>
      <c r="B279" s="9">
        <v>125194.87</v>
      </c>
    </row>
    <row r="280" spans="1:2">
      <c r="A280">
        <v>35.799999999999997</v>
      </c>
      <c r="B280" s="9">
        <v>127225.245</v>
      </c>
    </row>
    <row r="281" spans="1:2">
      <c r="A281">
        <v>16.2</v>
      </c>
      <c r="B281" s="9">
        <v>117282.765</v>
      </c>
    </row>
    <row r="282" spans="1:2">
      <c r="A282">
        <v>18.600000000000001</v>
      </c>
      <c r="B282" s="9">
        <v>122121.325</v>
      </c>
    </row>
    <row r="283" spans="1:2">
      <c r="A283">
        <v>29.9</v>
      </c>
      <c r="B283" s="9">
        <v>126989.905</v>
      </c>
    </row>
    <row r="284" spans="1:2">
      <c r="A284">
        <v>29.2</v>
      </c>
      <c r="B284" s="9">
        <v>112604.825</v>
      </c>
    </row>
    <row r="285" spans="1:2">
      <c r="A285">
        <v>19.2</v>
      </c>
      <c r="B285" s="9">
        <v>105376.33500000001</v>
      </c>
    </row>
    <row r="286" spans="1:2">
      <c r="A286">
        <v>16.100000000000001</v>
      </c>
      <c r="B286" s="9">
        <v>120916.215</v>
      </c>
    </row>
    <row r="287" spans="1:2">
      <c r="A287">
        <v>17.600000000000001</v>
      </c>
      <c r="B287" s="9">
        <v>122830.38</v>
      </c>
    </row>
    <row r="288" spans="1:2">
      <c r="A288">
        <v>28.6</v>
      </c>
      <c r="B288" s="9">
        <v>126919.19500000001</v>
      </c>
    </row>
    <row r="289" spans="1:2">
      <c r="A289">
        <v>34</v>
      </c>
      <c r="B289" s="9">
        <v>130260.37</v>
      </c>
    </row>
    <row r="290" spans="1:2">
      <c r="A290">
        <v>23.8</v>
      </c>
      <c r="B290" s="9">
        <v>123985.97</v>
      </c>
    </row>
    <row r="291" spans="1:2">
      <c r="A291">
        <v>20.5</v>
      </c>
      <c r="B291" s="9">
        <v>104916.345</v>
      </c>
    </row>
    <row r="292" spans="1:2">
      <c r="A292">
        <v>17.7</v>
      </c>
      <c r="B292" s="9">
        <v>100812.04</v>
      </c>
    </row>
    <row r="293" spans="1:2">
      <c r="A293">
        <v>26.7</v>
      </c>
      <c r="B293" s="9">
        <v>120795</v>
      </c>
    </row>
    <row r="294" spans="1:2">
      <c r="A294">
        <v>31.8</v>
      </c>
      <c r="B294" s="9">
        <v>126655.49</v>
      </c>
    </row>
    <row r="295" spans="1:2">
      <c r="A295">
        <v>18.3</v>
      </c>
      <c r="B295" s="9">
        <v>122368.88499999999</v>
      </c>
    </row>
    <row r="296" spans="1:2">
      <c r="A296">
        <v>16.7</v>
      </c>
      <c r="B296" s="9">
        <v>121471.64</v>
      </c>
    </row>
    <row r="297" spans="1:2">
      <c r="A297">
        <v>16.399999999999999</v>
      </c>
      <c r="B297" s="9">
        <v>120420.7</v>
      </c>
    </row>
    <row r="298" spans="1:2">
      <c r="A298">
        <v>19.5</v>
      </c>
      <c r="B298" s="9">
        <v>106813.03</v>
      </c>
    </row>
    <row r="299" spans="1:2">
      <c r="A299">
        <v>31.3</v>
      </c>
      <c r="B299" s="9">
        <v>102279.745</v>
      </c>
    </row>
    <row r="300" spans="1:2">
      <c r="A300">
        <v>15.9</v>
      </c>
      <c r="B300" s="9">
        <v>115297.34</v>
      </c>
    </row>
    <row r="301" spans="1:2">
      <c r="A301">
        <v>23.3</v>
      </c>
      <c r="B301" s="9">
        <v>116619.57</v>
      </c>
    </row>
    <row r="302" spans="1:2">
      <c r="A302">
        <v>26.8</v>
      </c>
      <c r="B302" s="9">
        <v>122887.41</v>
      </c>
    </row>
    <row r="303" spans="1:2">
      <c r="A303">
        <v>26.1</v>
      </c>
      <c r="B303" s="9">
        <v>124222.935</v>
      </c>
    </row>
    <row r="304" spans="1:2">
      <c r="A304">
        <v>27.4</v>
      </c>
      <c r="B304" s="9">
        <v>121256.97</v>
      </c>
    </row>
    <row r="305" spans="1:2">
      <c r="A305">
        <v>25.9</v>
      </c>
      <c r="B305" s="9">
        <v>106353.44</v>
      </c>
    </row>
    <row r="306" spans="1:2">
      <c r="A306">
        <v>26</v>
      </c>
      <c r="B306" s="9">
        <v>103629.645</v>
      </c>
    </row>
    <row r="307" spans="1:2">
      <c r="A307">
        <v>16</v>
      </c>
      <c r="B307" s="9">
        <v>113791.75</v>
      </c>
    </row>
    <row r="308" spans="1:2">
      <c r="A308">
        <v>17.899999999999999</v>
      </c>
      <c r="B308" s="9">
        <v>101793.035</v>
      </c>
    </row>
    <row r="309" spans="1:2">
      <c r="A309">
        <v>27.2</v>
      </c>
      <c r="B309" s="9">
        <v>120177.94500000001</v>
      </c>
    </row>
    <row r="310" spans="1:2">
      <c r="A310">
        <v>24.7</v>
      </c>
      <c r="B310" s="9">
        <v>125985.465</v>
      </c>
    </row>
    <row r="311" spans="1:2">
      <c r="A311">
        <v>18.7</v>
      </c>
      <c r="B311" s="9">
        <v>120505.58500000001</v>
      </c>
    </row>
    <row r="312" spans="1:2">
      <c r="A312">
        <v>16.8</v>
      </c>
      <c r="B312" s="9">
        <v>104269.79</v>
      </c>
    </row>
    <row r="313" spans="1:2">
      <c r="A313">
        <v>24.8</v>
      </c>
      <c r="B313" s="9">
        <v>103793.08500000001</v>
      </c>
    </row>
    <row r="314" spans="1:2">
      <c r="A314">
        <v>33.1</v>
      </c>
      <c r="B314" s="9">
        <v>127234.72</v>
      </c>
    </row>
    <row r="315" spans="1:2">
      <c r="A315">
        <v>16.399999999999999</v>
      </c>
      <c r="B315" s="9">
        <v>121617.28</v>
      </c>
    </row>
    <row r="316" spans="1:2">
      <c r="A316">
        <v>20.100000000000001</v>
      </c>
      <c r="B316" s="9">
        <v>121566.645</v>
      </c>
    </row>
    <row r="317" spans="1:2">
      <c r="A317">
        <v>21.2</v>
      </c>
      <c r="B317" s="9">
        <v>123775.16</v>
      </c>
    </row>
    <row r="318" spans="1:2">
      <c r="A318">
        <v>18.2</v>
      </c>
      <c r="B318" s="9">
        <v>117078.58500000001</v>
      </c>
    </row>
    <row r="319" spans="1:2">
      <c r="A319">
        <v>18.3</v>
      </c>
      <c r="B319" s="9">
        <v>103646.63499999999</v>
      </c>
    </row>
    <row r="320" spans="1:2">
      <c r="A320">
        <v>18.5</v>
      </c>
      <c r="B320" s="9">
        <v>99761.81</v>
      </c>
    </row>
    <row r="321" spans="1:2">
      <c r="A321">
        <v>26.3</v>
      </c>
      <c r="B321" s="9">
        <v>124557.22500000001</v>
      </c>
    </row>
    <row r="322" spans="1:2">
      <c r="A322">
        <v>33.299999999999997</v>
      </c>
      <c r="B322" s="9">
        <v>131442.20000000001</v>
      </c>
    </row>
    <row r="323" spans="1:2">
      <c r="A323">
        <v>29.5</v>
      </c>
      <c r="B323" s="9">
        <v>132353.755</v>
      </c>
    </row>
    <row r="324" spans="1:2">
      <c r="A324">
        <v>31.5</v>
      </c>
      <c r="B324" s="9">
        <v>138118.70499999999</v>
      </c>
    </row>
    <row r="325" spans="1:2">
      <c r="A325">
        <v>19.100000000000001</v>
      </c>
      <c r="B325" s="9">
        <v>123412.685</v>
      </c>
    </row>
    <row r="326" spans="1:2">
      <c r="A326">
        <v>17.5</v>
      </c>
      <c r="B326" s="9">
        <v>102647.905</v>
      </c>
    </row>
    <row r="327" spans="1:2">
      <c r="A327">
        <v>20</v>
      </c>
      <c r="B327" s="9">
        <v>98621.62</v>
      </c>
    </row>
    <row r="328" spans="1:2">
      <c r="A328">
        <v>20.7</v>
      </c>
      <c r="B328" s="9">
        <v>114406.825</v>
      </c>
    </row>
    <row r="329" spans="1:2">
      <c r="A329">
        <v>24.5</v>
      </c>
      <c r="B329" s="9">
        <v>118894.30499999999</v>
      </c>
    </row>
    <row r="330" spans="1:2">
      <c r="A330">
        <v>33.299999999999997</v>
      </c>
      <c r="B330" s="9">
        <v>124728.875</v>
      </c>
    </row>
    <row r="331" spans="1:2">
      <c r="A331">
        <v>17.399999999999999</v>
      </c>
      <c r="B331" s="9">
        <v>112907.145</v>
      </c>
    </row>
    <row r="332" spans="1:2">
      <c r="A332">
        <v>18.2</v>
      </c>
      <c r="B332" s="9">
        <v>117492.82</v>
      </c>
    </row>
    <row r="333" spans="1:2">
      <c r="A333">
        <v>20.100000000000001</v>
      </c>
      <c r="B333" s="9">
        <v>105011.19500000001</v>
      </c>
    </row>
    <row r="334" spans="1:2">
      <c r="A334">
        <v>20.3</v>
      </c>
      <c r="B334" s="9">
        <v>102162.53</v>
      </c>
    </row>
    <row r="335" spans="1:2">
      <c r="A335">
        <v>32.200000000000003</v>
      </c>
      <c r="B335" s="9">
        <v>122452.41499999999</v>
      </c>
    </row>
    <row r="336" spans="1:2">
      <c r="A336">
        <v>24.6</v>
      </c>
      <c r="B336" s="9">
        <v>117115.62</v>
      </c>
    </row>
    <row r="337" spans="1:2">
      <c r="A337">
        <v>17.5</v>
      </c>
      <c r="B337" s="9">
        <v>115230.125</v>
      </c>
    </row>
    <row r="338" spans="1:2">
      <c r="A338">
        <v>21.3</v>
      </c>
      <c r="B338" s="9">
        <v>121699.425</v>
      </c>
    </row>
    <row r="339" spans="1:2">
      <c r="A339">
        <v>30.8</v>
      </c>
      <c r="B339" s="9">
        <v>129148.52</v>
      </c>
    </row>
    <row r="340" spans="1:2">
      <c r="A340">
        <v>25.3</v>
      </c>
      <c r="B340" s="9">
        <v>115606.005</v>
      </c>
    </row>
    <row r="341" spans="1:2">
      <c r="A341">
        <v>29.8</v>
      </c>
      <c r="B341" s="9">
        <v>112025.29</v>
      </c>
    </row>
    <row r="342" spans="1:2">
      <c r="A342">
        <v>27.3</v>
      </c>
      <c r="B342" s="9">
        <v>129059.645</v>
      </c>
    </row>
    <row r="343" spans="1:2">
      <c r="A343">
        <v>35.4</v>
      </c>
      <c r="B343" s="9">
        <v>136800.91</v>
      </c>
    </row>
    <row r="344" spans="1:2">
      <c r="A344">
        <v>24.6</v>
      </c>
      <c r="B344" s="9">
        <v>125965.02</v>
      </c>
    </row>
    <row r="345" spans="1:2">
      <c r="A345">
        <v>26</v>
      </c>
      <c r="B345" s="9">
        <v>125807.495</v>
      </c>
    </row>
    <row r="346" spans="1:2">
      <c r="A346">
        <v>19.2</v>
      </c>
      <c r="B346" s="9">
        <v>116597.81</v>
      </c>
    </row>
    <row r="347" spans="1:2">
      <c r="A347">
        <v>18.3</v>
      </c>
      <c r="B347" s="9">
        <v>106139.41</v>
      </c>
    </row>
    <row r="348" spans="1:2">
      <c r="A348">
        <v>28.3</v>
      </c>
      <c r="B348" s="9">
        <v>105218.515</v>
      </c>
    </row>
    <row r="349" spans="1:2">
      <c r="A349">
        <v>22.7</v>
      </c>
      <c r="B349" s="9">
        <v>125784.96000000001</v>
      </c>
    </row>
    <row r="350" spans="1:2">
      <c r="A350">
        <v>24.6</v>
      </c>
      <c r="B350" s="9">
        <v>129077.41</v>
      </c>
    </row>
    <row r="351" spans="1:2">
      <c r="A351">
        <v>27.5</v>
      </c>
      <c r="B351" s="9">
        <v>135930.07999999999</v>
      </c>
    </row>
    <row r="352" spans="1:2">
      <c r="A352">
        <v>37.200000000000003</v>
      </c>
      <c r="B352" s="9">
        <v>152366.29999999999</v>
      </c>
    </row>
    <row r="353" spans="1:2">
      <c r="A353">
        <v>35.4</v>
      </c>
      <c r="B353" s="9">
        <v>158052.89000000001</v>
      </c>
    </row>
    <row r="354" spans="1:2">
      <c r="A354">
        <v>41.2</v>
      </c>
      <c r="B354" s="9">
        <v>154924.89000000001</v>
      </c>
    </row>
    <row r="355" spans="1:2">
      <c r="A355">
        <v>37.799999999999997</v>
      </c>
      <c r="B355" s="9">
        <v>133421.03</v>
      </c>
    </row>
    <row r="356" spans="1:2">
      <c r="A356">
        <v>20.2</v>
      </c>
      <c r="B356" s="9">
        <v>113802.21</v>
      </c>
    </row>
    <row r="357" spans="1:2">
      <c r="A357">
        <v>22.8</v>
      </c>
      <c r="B357" s="9">
        <v>119477.515</v>
      </c>
    </row>
    <row r="358" spans="1:2">
      <c r="A358">
        <v>26</v>
      </c>
      <c r="B358" s="9">
        <v>126553.11500000001</v>
      </c>
    </row>
    <row r="359" spans="1:2">
      <c r="A359">
        <v>34.6</v>
      </c>
      <c r="B359" s="9">
        <v>134583.25</v>
      </c>
    </row>
    <row r="360" spans="1:2">
      <c r="A360">
        <v>34.1</v>
      </c>
      <c r="B360" s="9">
        <v>119950.37</v>
      </c>
    </row>
    <row r="361" spans="1:2">
      <c r="A361">
        <v>20</v>
      </c>
      <c r="B361" s="9">
        <v>95093.294999999998</v>
      </c>
    </row>
    <row r="362" spans="1:2">
      <c r="A362">
        <v>19.399999999999999</v>
      </c>
      <c r="B362" s="9">
        <v>96394.94</v>
      </c>
    </row>
    <row r="363" spans="1:2">
      <c r="A363">
        <v>20.8</v>
      </c>
      <c r="B363" s="9">
        <v>100048.44</v>
      </c>
    </row>
    <row r="364" spans="1:2">
      <c r="A364">
        <v>23.9</v>
      </c>
      <c r="B364" s="9">
        <v>111647.54</v>
      </c>
    </row>
    <row r="365" spans="1:2">
      <c r="A365">
        <v>34.700000000000003</v>
      </c>
      <c r="B365" s="9">
        <v>128552.13499999999</v>
      </c>
    </row>
    <row r="366" spans="1:2">
      <c r="A366">
        <v>39.700000000000003</v>
      </c>
      <c r="B366" s="9">
        <v>146473.83499999999</v>
      </c>
    </row>
    <row r="367" spans="1:2">
      <c r="A367">
        <v>24.2</v>
      </c>
      <c r="B367" s="9">
        <v>116040.925</v>
      </c>
    </row>
    <row r="368" spans="1:2">
      <c r="A368">
        <v>27.6</v>
      </c>
      <c r="B368" s="9">
        <v>99622.64</v>
      </c>
    </row>
    <row r="369" spans="1:2">
      <c r="A369">
        <v>27.1</v>
      </c>
      <c r="B369" s="9">
        <v>97656.445000000007</v>
      </c>
    </row>
    <row r="370" spans="1:2">
      <c r="A370">
        <v>26</v>
      </c>
      <c r="B370" s="9">
        <v>110932.505</v>
      </c>
    </row>
    <row r="371" spans="1:2">
      <c r="A371">
        <v>25.7</v>
      </c>
      <c r="B371" s="9">
        <v>117873.58</v>
      </c>
    </row>
    <row r="372" spans="1:2">
      <c r="A372">
        <v>25.7</v>
      </c>
      <c r="B372" s="9">
        <v>115064.265</v>
      </c>
    </row>
    <row r="373" spans="1:2">
      <c r="A373">
        <v>21.3</v>
      </c>
      <c r="B373" s="9">
        <v>112392.69500000001</v>
      </c>
    </row>
    <row r="374" spans="1:2">
      <c r="A374">
        <v>20.6</v>
      </c>
      <c r="B374" s="9">
        <v>111879.54</v>
      </c>
    </row>
    <row r="375" spans="1:2">
      <c r="A375">
        <v>21.4</v>
      </c>
      <c r="B375" s="9">
        <v>105482.69500000001</v>
      </c>
    </row>
    <row r="376" spans="1:2">
      <c r="A376">
        <v>31.5</v>
      </c>
      <c r="B376" s="9">
        <v>113049.145</v>
      </c>
    </row>
    <row r="377" spans="1:2">
      <c r="A377">
        <v>36.4</v>
      </c>
      <c r="B377" s="9">
        <v>141133.08499999999</v>
      </c>
    </row>
    <row r="378" spans="1:2">
      <c r="A378">
        <v>24.8</v>
      </c>
      <c r="B378" s="9">
        <v>135006.10999999999</v>
      </c>
    </row>
    <row r="379" spans="1:2">
      <c r="A379">
        <v>42.2</v>
      </c>
      <c r="B379" s="9">
        <v>160011.07500000001</v>
      </c>
    </row>
    <row r="380" spans="1:2">
      <c r="A380">
        <v>18.100000000000001</v>
      </c>
      <c r="B380" s="9">
        <v>120396.33500000001</v>
      </c>
    </row>
    <row r="381" spans="1:2">
      <c r="A381">
        <v>19.2</v>
      </c>
      <c r="B381" s="9">
        <v>113244.79</v>
      </c>
    </row>
    <row r="382" spans="1:2">
      <c r="A382">
        <v>22.3</v>
      </c>
      <c r="B382" s="9">
        <v>103046.17</v>
      </c>
    </row>
    <row r="383" spans="1:2">
      <c r="A383">
        <v>32.700000000000003</v>
      </c>
      <c r="B383" s="9">
        <v>114097.07</v>
      </c>
    </row>
    <row r="384" spans="1:2">
      <c r="A384">
        <v>35.299999999999997</v>
      </c>
      <c r="B384" s="9">
        <v>147817.58499999999</v>
      </c>
    </row>
    <row r="385" spans="1:2">
      <c r="A385">
        <v>30.9</v>
      </c>
      <c r="B385" s="9">
        <v>148612.37</v>
      </c>
    </row>
    <row r="386" spans="1:2">
      <c r="A386">
        <v>29.1</v>
      </c>
      <c r="B386" s="9">
        <v>142471.51</v>
      </c>
    </row>
    <row r="387" spans="1:2">
      <c r="A387">
        <v>26.7</v>
      </c>
      <c r="B387" s="9">
        <v>139450.61499999999</v>
      </c>
    </row>
    <row r="388" spans="1:2">
      <c r="A388">
        <v>22.8</v>
      </c>
      <c r="B388" s="9">
        <v>129135.185</v>
      </c>
    </row>
    <row r="389" spans="1:2">
      <c r="A389">
        <v>21.9</v>
      </c>
      <c r="B389" s="9">
        <v>108097.845</v>
      </c>
    </row>
    <row r="390" spans="1:2">
      <c r="A390">
        <v>22.2</v>
      </c>
      <c r="B390" s="9">
        <v>103396.3</v>
      </c>
    </row>
    <row r="391" spans="1:2">
      <c r="A391">
        <v>20.9</v>
      </c>
      <c r="B391" s="9">
        <v>112649.60000000001</v>
      </c>
    </row>
    <row r="392" spans="1:2">
      <c r="A392">
        <v>29.4</v>
      </c>
      <c r="B392" s="9">
        <v>110152.815</v>
      </c>
    </row>
    <row r="393" spans="1:2">
      <c r="A393">
        <v>29.5</v>
      </c>
      <c r="B393" s="9">
        <v>133718.035</v>
      </c>
    </row>
    <row r="394" spans="1:2">
      <c r="A394">
        <v>27.5</v>
      </c>
      <c r="B394" s="9">
        <v>134169.82999999999</v>
      </c>
    </row>
    <row r="395" spans="1:2">
      <c r="A395">
        <v>18.3</v>
      </c>
      <c r="B395" s="9">
        <v>123615.21</v>
      </c>
    </row>
    <row r="396" spans="1:2">
      <c r="A396">
        <v>22.4</v>
      </c>
      <c r="B396" s="9">
        <v>107579.345</v>
      </c>
    </row>
    <row r="397" spans="1:2">
      <c r="A397">
        <v>21.8</v>
      </c>
      <c r="B397" s="9">
        <v>101279.65</v>
      </c>
    </row>
    <row r="398" spans="1:2">
      <c r="A398">
        <v>23.6</v>
      </c>
      <c r="B398" s="9">
        <v>121942.895</v>
      </c>
    </row>
    <row r="399" spans="1:2">
      <c r="A399">
        <v>31.5</v>
      </c>
      <c r="B399" s="9">
        <v>133989.155</v>
      </c>
    </row>
    <row r="400" spans="1:2">
      <c r="A400">
        <v>21</v>
      </c>
      <c r="B400" s="9">
        <v>122594.47500000001</v>
      </c>
    </row>
    <row r="401" spans="1:2">
      <c r="A401">
        <v>20.9</v>
      </c>
      <c r="B401" s="9">
        <v>119919.605</v>
      </c>
    </row>
    <row r="402" spans="1:2">
      <c r="A402">
        <v>29.4</v>
      </c>
      <c r="B402" s="9">
        <v>126330.55</v>
      </c>
    </row>
    <row r="403" spans="1:2">
      <c r="A403">
        <v>32.6</v>
      </c>
      <c r="B403" s="9">
        <v>123737.01</v>
      </c>
    </row>
    <row r="404" spans="1:2">
      <c r="A404">
        <v>27.7</v>
      </c>
      <c r="B404" s="9">
        <v>124436.81</v>
      </c>
    </row>
    <row r="405" spans="1:2">
      <c r="A405">
        <v>22.9</v>
      </c>
      <c r="B405" s="9">
        <v>129327.22500000001</v>
      </c>
    </row>
    <row r="406" spans="1:2">
      <c r="A406">
        <v>22.7</v>
      </c>
      <c r="B406" s="9">
        <v>131271.26500000001</v>
      </c>
    </row>
    <row r="407" spans="1:2">
      <c r="A407">
        <v>23.3</v>
      </c>
      <c r="B407" s="9">
        <v>132265.005</v>
      </c>
    </row>
    <row r="408" spans="1:2">
      <c r="A408">
        <v>23.8</v>
      </c>
      <c r="B408" s="9">
        <v>131003.79</v>
      </c>
    </row>
    <row r="409" spans="1:2">
      <c r="A409">
        <v>24.9</v>
      </c>
      <c r="B409" s="9">
        <v>133845.51999999999</v>
      </c>
    </row>
    <row r="410" spans="1:2">
      <c r="A410">
        <v>30.3</v>
      </c>
      <c r="B410" s="9">
        <v>120839.995</v>
      </c>
    </row>
    <row r="411" spans="1:2">
      <c r="A411">
        <v>24.5</v>
      </c>
      <c r="B411" s="9">
        <v>104364.735</v>
      </c>
    </row>
    <row r="412" spans="1:2">
      <c r="A412">
        <v>26.1</v>
      </c>
      <c r="B412" s="9">
        <v>120863.325</v>
      </c>
    </row>
    <row r="413" spans="1:2">
      <c r="A413">
        <v>18.399999999999999</v>
      </c>
      <c r="B413" s="9">
        <v>117062.035</v>
      </c>
    </row>
    <row r="414" spans="1:2">
      <c r="A414">
        <v>21.1</v>
      </c>
      <c r="B414" s="9">
        <v>119481.79</v>
      </c>
    </row>
    <row r="415" spans="1:2">
      <c r="A415">
        <v>22.6</v>
      </c>
      <c r="B415" s="9">
        <v>125964.185</v>
      </c>
    </row>
    <row r="416" spans="1:2">
      <c r="A416">
        <v>22</v>
      </c>
      <c r="B416" s="9">
        <v>122991.66</v>
      </c>
    </row>
    <row r="417" spans="1:2">
      <c r="A417">
        <v>20.8</v>
      </c>
      <c r="B417" s="9">
        <v>105911.71</v>
      </c>
    </row>
    <row r="418" spans="1:2">
      <c r="A418">
        <v>24.7</v>
      </c>
      <c r="B418" s="9">
        <v>107884.355</v>
      </c>
    </row>
    <row r="419" spans="1:2">
      <c r="A419">
        <v>29.5</v>
      </c>
      <c r="B419" s="9">
        <v>130527.325</v>
      </c>
    </row>
    <row r="420" spans="1:2">
      <c r="A420">
        <v>39.4</v>
      </c>
      <c r="B420" s="9">
        <v>156924.82999999999</v>
      </c>
    </row>
    <row r="421" spans="1:2">
      <c r="A421">
        <v>25.6</v>
      </c>
      <c r="B421" s="9">
        <v>152419.41500000001</v>
      </c>
    </row>
    <row r="422" spans="1:2">
      <c r="A422">
        <v>26.4</v>
      </c>
      <c r="B422" s="9">
        <v>138064.85500000001</v>
      </c>
    </row>
    <row r="423" spans="1:2">
      <c r="A423">
        <v>23.5</v>
      </c>
      <c r="B423" s="9">
        <v>122575.935</v>
      </c>
    </row>
    <row r="424" spans="1:2">
      <c r="A424">
        <v>22.2</v>
      </c>
      <c r="B424" s="9">
        <v>110545.84</v>
      </c>
    </row>
    <row r="425" spans="1:2">
      <c r="A425">
        <v>22.7</v>
      </c>
      <c r="B425" s="9">
        <v>105781.985</v>
      </c>
    </row>
    <row r="426" spans="1:2">
      <c r="A426">
        <v>23.7</v>
      </c>
      <c r="B426" s="9">
        <v>125400.08</v>
      </c>
    </row>
    <row r="427" spans="1:2">
      <c r="A427">
        <v>33.700000000000003</v>
      </c>
      <c r="B427" s="9">
        <v>142242.595</v>
      </c>
    </row>
    <row r="428" spans="1:2">
      <c r="A428">
        <v>34.700000000000003</v>
      </c>
      <c r="B428" s="9">
        <v>145182.98000000001</v>
      </c>
    </row>
    <row r="429" spans="1:2">
      <c r="A429">
        <v>23.9</v>
      </c>
      <c r="B429" s="9">
        <v>136226.12</v>
      </c>
    </row>
    <row r="430" spans="1:2">
      <c r="A430">
        <v>33</v>
      </c>
      <c r="B430" s="9">
        <v>149376.57</v>
      </c>
    </row>
    <row r="431" spans="1:2">
      <c r="A431">
        <v>23.7</v>
      </c>
      <c r="B431" s="9">
        <v>124692.315</v>
      </c>
    </row>
    <row r="432" spans="1:2">
      <c r="A432">
        <v>25.2</v>
      </c>
      <c r="B432" s="9">
        <v>117707.95</v>
      </c>
    </row>
    <row r="433" spans="1:2">
      <c r="A433">
        <v>24.9</v>
      </c>
      <c r="B433" s="9">
        <v>131465.82500000001</v>
      </c>
    </row>
    <row r="434" spans="1:2">
      <c r="A434">
        <v>38.9</v>
      </c>
      <c r="B434" s="9">
        <v>160285.01500000001</v>
      </c>
    </row>
    <row r="435" spans="1:2">
      <c r="A435">
        <v>28.5</v>
      </c>
      <c r="B435" s="9">
        <v>152599.125</v>
      </c>
    </row>
    <row r="436" spans="1:2">
      <c r="A436">
        <v>22.1</v>
      </c>
      <c r="B436" s="9">
        <v>135635.70499999999</v>
      </c>
    </row>
    <row r="437" spans="1:2">
      <c r="A437">
        <v>26.1</v>
      </c>
      <c r="B437" s="9">
        <v>141414.35</v>
      </c>
    </row>
    <row r="438" spans="1:2">
      <c r="A438">
        <v>22.3</v>
      </c>
      <c r="B438" s="9">
        <v>119690.755</v>
      </c>
    </row>
    <row r="439" spans="1:2">
      <c r="A439">
        <v>23.2</v>
      </c>
      <c r="B439" s="9">
        <v>111329.62</v>
      </c>
    </row>
    <row r="440" spans="1:2">
      <c r="A440">
        <v>21.3</v>
      </c>
      <c r="B440" s="9">
        <v>105388.57</v>
      </c>
    </row>
    <row r="441" spans="1:2">
      <c r="A441">
        <v>26.8</v>
      </c>
      <c r="B441" s="9">
        <v>123073.98</v>
      </c>
    </row>
    <row r="442" spans="1:2">
      <c r="A442">
        <v>31.4</v>
      </c>
      <c r="B442" s="9">
        <v>135047.625</v>
      </c>
    </row>
    <row r="443" spans="1:2">
      <c r="A443">
        <v>32.5</v>
      </c>
      <c r="B443" s="9">
        <v>143184.80499999999</v>
      </c>
    </row>
    <row r="444" spans="1:2">
      <c r="A444">
        <v>19.5</v>
      </c>
      <c r="B444" s="9">
        <v>118189.72</v>
      </c>
    </row>
    <row r="445" spans="1:2">
      <c r="A445">
        <v>18.8</v>
      </c>
      <c r="B445" s="9">
        <v>105484.1</v>
      </c>
    </row>
    <row r="446" spans="1:2">
      <c r="A446">
        <v>23.3</v>
      </c>
      <c r="B446" s="9">
        <v>100394.06</v>
      </c>
    </row>
    <row r="447" spans="1:2">
      <c r="A447">
        <v>23.5</v>
      </c>
      <c r="B447" s="9">
        <v>117796.715</v>
      </c>
    </row>
    <row r="448" spans="1:2">
      <c r="A448">
        <v>24.3</v>
      </c>
      <c r="B448" s="9">
        <v>124081.46</v>
      </c>
    </row>
    <row r="449" spans="1:2">
      <c r="A449">
        <v>28.8</v>
      </c>
      <c r="B449" s="9">
        <v>126074.895</v>
      </c>
    </row>
    <row r="450" spans="1:2">
      <c r="A450">
        <v>21.2</v>
      </c>
      <c r="B450" s="9">
        <v>125072.73</v>
      </c>
    </row>
    <row r="451" spans="1:2">
      <c r="A451">
        <v>20.399999999999999</v>
      </c>
      <c r="B451" s="9">
        <v>101740.89</v>
      </c>
    </row>
    <row r="452" spans="1:2">
      <c r="A452">
        <v>20.2</v>
      </c>
      <c r="B452" s="9">
        <v>102726.745</v>
      </c>
    </row>
    <row r="453" spans="1:2">
      <c r="A453">
        <v>19.899999999999999</v>
      </c>
      <c r="B453" s="9">
        <v>98324.645000000004</v>
      </c>
    </row>
    <row r="454" spans="1:2">
      <c r="A454">
        <v>19.2</v>
      </c>
      <c r="B454" s="9">
        <v>102746.6</v>
      </c>
    </row>
    <row r="455" spans="1:2">
      <c r="A455">
        <v>17.899999999999999</v>
      </c>
      <c r="B455" s="9">
        <v>118281.13</v>
      </c>
    </row>
    <row r="456" spans="1:2">
      <c r="A456">
        <v>18.7</v>
      </c>
      <c r="B456" s="9">
        <v>122625.21</v>
      </c>
    </row>
    <row r="457" spans="1:2">
      <c r="A457">
        <v>22.7</v>
      </c>
      <c r="B457" s="9">
        <v>122964.715</v>
      </c>
    </row>
    <row r="458" spans="1:2">
      <c r="A458">
        <v>26.5</v>
      </c>
      <c r="B458" s="9">
        <v>116321.60000000001</v>
      </c>
    </row>
    <row r="459" spans="1:2">
      <c r="A459">
        <v>19.5</v>
      </c>
      <c r="B459" s="9">
        <v>102832.72</v>
      </c>
    </row>
    <row r="460" spans="1:2">
      <c r="A460">
        <v>18.8</v>
      </c>
      <c r="B460" s="9">
        <v>102084</v>
      </c>
    </row>
    <row r="461" spans="1:2">
      <c r="A461">
        <v>21.2</v>
      </c>
      <c r="B461" s="9">
        <v>120445.735</v>
      </c>
    </row>
    <row r="462" spans="1:2">
      <c r="A462">
        <v>29</v>
      </c>
      <c r="B462" s="9">
        <v>120371.235</v>
      </c>
    </row>
    <row r="463" spans="1:2">
      <c r="A463">
        <v>15.6</v>
      </c>
      <c r="B463" s="9">
        <v>125657.125</v>
      </c>
    </row>
    <row r="464" spans="1:2">
      <c r="A464">
        <v>18.399999999999999</v>
      </c>
      <c r="B464" s="9">
        <v>125663.33</v>
      </c>
    </row>
    <row r="465" spans="1:2">
      <c r="A465">
        <v>20</v>
      </c>
      <c r="B465" s="9">
        <v>124266.88499999999</v>
      </c>
    </row>
    <row r="466" spans="1:2">
      <c r="A466">
        <v>22.3</v>
      </c>
      <c r="B466" s="9">
        <v>109044.9</v>
      </c>
    </row>
    <row r="467" spans="1:2">
      <c r="A467">
        <v>23.5</v>
      </c>
      <c r="B467" s="9">
        <v>99845.345000000001</v>
      </c>
    </row>
    <row r="468" spans="1:2">
      <c r="A468">
        <v>20.100000000000001</v>
      </c>
      <c r="B468" s="9">
        <v>118614.005</v>
      </c>
    </row>
    <row r="469" spans="1:2">
      <c r="A469">
        <v>18.7</v>
      </c>
      <c r="B469" s="9">
        <v>123808.76</v>
      </c>
    </row>
    <row r="470" spans="1:2">
      <c r="A470">
        <v>20</v>
      </c>
      <c r="B470" s="9">
        <v>124686.63</v>
      </c>
    </row>
    <row r="471" spans="1:2">
      <c r="A471">
        <v>27</v>
      </c>
      <c r="B471" s="9">
        <v>126519.065</v>
      </c>
    </row>
    <row r="472" spans="1:2">
      <c r="A472">
        <v>27</v>
      </c>
      <c r="B472" s="9">
        <v>124721.485</v>
      </c>
    </row>
    <row r="473" spans="1:2">
      <c r="A473">
        <v>20.3</v>
      </c>
      <c r="B473" s="9">
        <v>108525.965</v>
      </c>
    </row>
    <row r="474" spans="1:2">
      <c r="A474">
        <v>19.8</v>
      </c>
      <c r="B474" s="9">
        <v>100526.30499999999</v>
      </c>
    </row>
    <row r="475" spans="1:2">
      <c r="A475">
        <v>25</v>
      </c>
      <c r="B475" s="9">
        <v>123441.82</v>
      </c>
    </row>
    <row r="476" spans="1:2">
      <c r="A476">
        <v>27.4</v>
      </c>
      <c r="B476" s="9">
        <v>126846.44500000001</v>
      </c>
    </row>
    <row r="477" spans="1:2">
      <c r="A477">
        <v>28</v>
      </c>
      <c r="B477" s="9">
        <v>125204.785</v>
      </c>
    </row>
    <row r="478" spans="1:2">
      <c r="A478">
        <v>24.2</v>
      </c>
      <c r="B478" s="9">
        <v>125514.14</v>
      </c>
    </row>
    <row r="479" spans="1:2">
      <c r="A479">
        <v>16.7</v>
      </c>
      <c r="B479" s="9">
        <v>120124.30499999999</v>
      </c>
    </row>
    <row r="480" spans="1:2">
      <c r="A480">
        <v>18.600000000000001</v>
      </c>
      <c r="B480" s="9">
        <v>108773.745</v>
      </c>
    </row>
    <row r="481" spans="1:2">
      <c r="A481">
        <v>20</v>
      </c>
      <c r="B481" s="9">
        <v>105642.28</v>
      </c>
    </row>
    <row r="482" spans="1:2">
      <c r="A482">
        <v>25</v>
      </c>
      <c r="B482" s="9">
        <v>104072.435</v>
      </c>
    </row>
    <row r="483" spans="1:2">
      <c r="A483">
        <v>25.6</v>
      </c>
      <c r="B483" s="9">
        <v>117437.66499999999</v>
      </c>
    </row>
    <row r="484" spans="1:2">
      <c r="A484">
        <v>25.4</v>
      </c>
      <c r="B484" s="9">
        <v>118531.5</v>
      </c>
    </row>
    <row r="485" spans="1:2">
      <c r="A485">
        <v>24.9</v>
      </c>
      <c r="B485" s="9">
        <v>126847.02</v>
      </c>
    </row>
    <row r="486" spans="1:2">
      <c r="A486">
        <v>20.6</v>
      </c>
      <c r="B486" s="9">
        <v>122054.13</v>
      </c>
    </row>
    <row r="487" spans="1:2">
      <c r="A487">
        <v>24.1</v>
      </c>
      <c r="B487" s="9">
        <v>103505.19500000001</v>
      </c>
    </row>
    <row r="488" spans="1:2">
      <c r="A488">
        <v>17</v>
      </c>
      <c r="B488" s="9">
        <v>98873.535000000003</v>
      </c>
    </row>
    <row r="489" spans="1:2">
      <c r="A489">
        <v>18.399999999999999</v>
      </c>
      <c r="B489" s="9">
        <v>116969.63</v>
      </c>
    </row>
    <row r="490" spans="1:2">
      <c r="A490">
        <v>20.100000000000001</v>
      </c>
      <c r="B490" s="9">
        <v>119014.44500000001</v>
      </c>
    </row>
    <row r="491" spans="1:2">
      <c r="A491">
        <v>18.2</v>
      </c>
      <c r="B491" s="9">
        <v>124525.185</v>
      </c>
    </row>
    <row r="492" spans="1:2">
      <c r="A492">
        <v>20.5</v>
      </c>
      <c r="B492" s="9">
        <v>118192.05499999999</v>
      </c>
    </row>
    <row r="493" spans="1:2">
      <c r="A493">
        <v>24.7</v>
      </c>
      <c r="B493" s="9">
        <v>120421.32</v>
      </c>
    </row>
    <row r="494" spans="1:2">
      <c r="A494">
        <v>25.7</v>
      </c>
      <c r="B494" s="9">
        <v>106052.64</v>
      </c>
    </row>
    <row r="495" spans="1:2">
      <c r="A495">
        <v>20.399999999999999</v>
      </c>
      <c r="B495" s="9">
        <v>103487.28</v>
      </c>
    </row>
    <row r="496" spans="1:2">
      <c r="A496">
        <v>22.2</v>
      </c>
      <c r="B496" s="9">
        <v>119781.13499999999</v>
      </c>
    </row>
    <row r="497" spans="1:2">
      <c r="A497">
        <v>17.2</v>
      </c>
      <c r="B497" s="9">
        <v>119611.88</v>
      </c>
    </row>
    <row r="498" spans="1:2">
      <c r="A498">
        <v>17.399999999999999</v>
      </c>
      <c r="B498" s="9">
        <v>123616.28</v>
      </c>
    </row>
    <row r="499" spans="1:2">
      <c r="A499">
        <v>21.4</v>
      </c>
      <c r="B499" s="9">
        <v>120693.53</v>
      </c>
    </row>
    <row r="500" spans="1:2">
      <c r="A500">
        <v>21.6</v>
      </c>
      <c r="B500" s="9">
        <v>118800.07</v>
      </c>
    </row>
    <row r="501" spans="1:2">
      <c r="A501">
        <v>21.7</v>
      </c>
      <c r="B501" s="9">
        <v>101945.995</v>
      </c>
    </row>
    <row r="502" spans="1:2">
      <c r="A502">
        <v>22</v>
      </c>
      <c r="B502" s="9">
        <v>99697.62</v>
      </c>
    </row>
    <row r="503" spans="1:2">
      <c r="A503">
        <v>19.600000000000001</v>
      </c>
      <c r="B503" s="9">
        <v>121182.69500000001</v>
      </c>
    </row>
    <row r="504" spans="1:2">
      <c r="A504">
        <v>17.100000000000001</v>
      </c>
      <c r="B504" s="9">
        <v>124209.405</v>
      </c>
    </row>
    <row r="505" spans="1:2">
      <c r="A505">
        <v>19.3</v>
      </c>
      <c r="B505" s="9">
        <v>124352.215</v>
      </c>
    </row>
    <row r="506" spans="1:2">
      <c r="A506">
        <v>18.399999999999999</v>
      </c>
      <c r="B506" s="9">
        <v>124392.29</v>
      </c>
    </row>
    <row r="507" spans="1:2">
      <c r="A507">
        <v>17.399999999999999</v>
      </c>
      <c r="B507" s="9">
        <v>127705.84</v>
      </c>
    </row>
    <row r="508" spans="1:2">
      <c r="A508">
        <v>18.5</v>
      </c>
      <c r="B508" s="9">
        <v>112336.78</v>
      </c>
    </row>
    <row r="509" spans="1:2">
      <c r="A509">
        <v>22.2</v>
      </c>
      <c r="B509" s="9">
        <v>101618.98</v>
      </c>
    </row>
    <row r="510" spans="1:2">
      <c r="A510">
        <v>17.2</v>
      </c>
      <c r="B510" s="9">
        <v>121424.42</v>
      </c>
    </row>
    <row r="511" spans="1:2">
      <c r="A511">
        <v>15.8</v>
      </c>
      <c r="B511" s="9">
        <v>131916.405</v>
      </c>
    </row>
    <row r="512" spans="1:2">
      <c r="A512">
        <v>15.6</v>
      </c>
      <c r="B512" s="9">
        <v>132170.04999999999</v>
      </c>
    </row>
    <row r="513" spans="1:2">
      <c r="A513">
        <v>12.5</v>
      </c>
      <c r="B513" s="9">
        <v>137080.875</v>
      </c>
    </row>
    <row r="514" spans="1:2">
      <c r="A514">
        <v>14.4</v>
      </c>
      <c r="B514" s="9">
        <v>134317.62</v>
      </c>
    </row>
    <row r="515" spans="1:2">
      <c r="A515">
        <v>13.2</v>
      </c>
      <c r="B515" s="9">
        <v>119938.795</v>
      </c>
    </row>
    <row r="516" spans="1:2">
      <c r="A516">
        <v>13.9</v>
      </c>
      <c r="B516" s="9">
        <v>118751.965</v>
      </c>
    </row>
    <row r="517" spans="1:2">
      <c r="A517">
        <v>15.4</v>
      </c>
      <c r="B517" s="9">
        <v>134983.95499999999</v>
      </c>
    </row>
    <row r="518" spans="1:2">
      <c r="A518">
        <v>17.399999999999999</v>
      </c>
      <c r="B518" s="9">
        <v>140402.15</v>
      </c>
    </row>
    <row r="519" spans="1:2">
      <c r="A519">
        <v>17</v>
      </c>
      <c r="B519" s="9">
        <v>141195.03</v>
      </c>
    </row>
    <row r="520" spans="1:2">
      <c r="A520">
        <v>12.8</v>
      </c>
      <c r="B520" s="9">
        <v>141292.56</v>
      </c>
    </row>
    <row r="521" spans="1:2">
      <c r="A521">
        <v>14.1</v>
      </c>
      <c r="B521" s="9">
        <v>137717.255</v>
      </c>
    </row>
    <row r="522" spans="1:2">
      <c r="A522">
        <v>13.4</v>
      </c>
      <c r="B522" s="9">
        <v>122764.33</v>
      </c>
    </row>
    <row r="523" spans="1:2">
      <c r="A523">
        <v>14.1</v>
      </c>
      <c r="B523" s="9">
        <v>116052.80499999999</v>
      </c>
    </row>
    <row r="524" spans="1:2">
      <c r="A524">
        <v>14.5</v>
      </c>
      <c r="B524" s="9">
        <v>134829.755</v>
      </c>
    </row>
    <row r="525" spans="1:2">
      <c r="A525">
        <v>15.3</v>
      </c>
      <c r="B525" s="9">
        <v>135306.005</v>
      </c>
    </row>
    <row r="526" spans="1:2">
      <c r="A526">
        <v>14.7</v>
      </c>
      <c r="B526" s="9">
        <v>137305.35500000001</v>
      </c>
    </row>
    <row r="527" spans="1:2">
      <c r="A527">
        <v>17.5</v>
      </c>
      <c r="B527" s="9">
        <v>132859.30499999999</v>
      </c>
    </row>
    <row r="528" spans="1:2">
      <c r="A528">
        <v>15.8</v>
      </c>
      <c r="B528" s="9">
        <v>132209.51500000001</v>
      </c>
    </row>
    <row r="529" spans="1:2">
      <c r="A529">
        <v>13.5</v>
      </c>
      <c r="B529" s="9">
        <v>120753.43</v>
      </c>
    </row>
    <row r="530" spans="1:2">
      <c r="A530">
        <v>13.8</v>
      </c>
      <c r="B530" s="9">
        <v>122771.53</v>
      </c>
    </row>
    <row r="531" spans="1:2">
      <c r="A531">
        <v>13.4</v>
      </c>
      <c r="B531" s="9">
        <v>122106.95</v>
      </c>
    </row>
    <row r="532" spans="1:2">
      <c r="A532">
        <v>15.6</v>
      </c>
      <c r="B532" s="9">
        <v>138466.56</v>
      </c>
    </row>
    <row r="533" spans="1:2">
      <c r="A533">
        <v>17.899999999999999</v>
      </c>
      <c r="B533" s="9">
        <v>140904.59</v>
      </c>
    </row>
    <row r="534" spans="1:2">
      <c r="A534">
        <v>14.3</v>
      </c>
      <c r="B534" s="9">
        <v>140741.16500000001</v>
      </c>
    </row>
    <row r="535" spans="1:2">
      <c r="A535">
        <v>15.1</v>
      </c>
      <c r="B535" s="9">
        <v>138023.10999999999</v>
      </c>
    </row>
    <row r="536" spans="1:2">
      <c r="A536">
        <v>12.7</v>
      </c>
      <c r="B536" s="9">
        <v>123162.185</v>
      </c>
    </row>
    <row r="537" spans="1:2">
      <c r="A537">
        <v>13.5</v>
      </c>
      <c r="B537" s="9">
        <v>119662.16499999999</v>
      </c>
    </row>
    <row r="538" spans="1:2">
      <c r="A538">
        <v>13.2</v>
      </c>
      <c r="B538" s="9">
        <v>134435.11499999999</v>
      </c>
    </row>
    <row r="539" spans="1:2">
      <c r="A539">
        <v>14.7</v>
      </c>
      <c r="B539" s="9">
        <v>137511.315</v>
      </c>
    </row>
    <row r="540" spans="1:2">
      <c r="A540">
        <v>15.4</v>
      </c>
      <c r="B540" s="9">
        <v>133813.285</v>
      </c>
    </row>
    <row r="541" spans="1:2">
      <c r="A541">
        <v>14.8</v>
      </c>
      <c r="B541" s="9">
        <v>136740.005</v>
      </c>
    </row>
    <row r="542" spans="1:2">
      <c r="A542">
        <v>10.7</v>
      </c>
      <c r="B542" s="9">
        <v>144658.38</v>
      </c>
    </row>
    <row r="543" spans="1:2">
      <c r="A543">
        <v>12.7</v>
      </c>
      <c r="B543" s="9">
        <v>131730.83499999999</v>
      </c>
    </row>
    <row r="544" spans="1:2">
      <c r="A544">
        <v>11.1</v>
      </c>
      <c r="B544" s="9">
        <v>126455.935</v>
      </c>
    </row>
    <row r="545" spans="1:2">
      <c r="A545">
        <v>10.6</v>
      </c>
      <c r="B545" s="9">
        <v>148639.995</v>
      </c>
    </row>
    <row r="546" spans="1:2">
      <c r="A546">
        <v>17</v>
      </c>
      <c r="B546" s="9">
        <v>142146.31</v>
      </c>
    </row>
    <row r="547" spans="1:2">
      <c r="A547">
        <v>15.8</v>
      </c>
      <c r="B547" s="9">
        <v>136071.965</v>
      </c>
    </row>
    <row r="548" spans="1:2">
      <c r="A548">
        <v>11.7</v>
      </c>
      <c r="B548" s="9">
        <v>141078.46</v>
      </c>
    </row>
    <row r="549" spans="1:2">
      <c r="A549">
        <v>14.1</v>
      </c>
      <c r="B549" s="9">
        <v>136676.715</v>
      </c>
    </row>
    <row r="550" spans="1:2">
      <c r="A550">
        <v>16.5</v>
      </c>
      <c r="B550" s="9">
        <v>118683.565</v>
      </c>
    </row>
    <row r="551" spans="1:2">
      <c r="A551">
        <v>16.7</v>
      </c>
      <c r="B551" s="9">
        <v>112556.405</v>
      </c>
    </row>
    <row r="552" spans="1:2">
      <c r="A552">
        <v>12.7</v>
      </c>
      <c r="B552" s="9">
        <v>135712.245</v>
      </c>
    </row>
    <row r="553" spans="1:2">
      <c r="A553">
        <v>12.8</v>
      </c>
      <c r="B553" s="9">
        <v>142401.79500000001</v>
      </c>
    </row>
    <row r="554" spans="1:2">
      <c r="A554">
        <v>13</v>
      </c>
      <c r="B554" s="9">
        <v>134056.095</v>
      </c>
    </row>
    <row r="555" spans="1:2">
      <c r="A555">
        <v>13.7</v>
      </c>
      <c r="B555" s="9">
        <v>138768.04500000001</v>
      </c>
    </row>
    <row r="556" spans="1:2">
      <c r="A556">
        <v>15.3</v>
      </c>
      <c r="B556" s="9">
        <v>136690.04999999999</v>
      </c>
    </row>
    <row r="557" spans="1:2">
      <c r="A557">
        <v>15.2</v>
      </c>
      <c r="B557" s="9">
        <v>122369.535</v>
      </c>
    </row>
    <row r="558" spans="1:2">
      <c r="A558">
        <v>14.2</v>
      </c>
      <c r="B558" s="9">
        <v>119218.23</v>
      </c>
    </row>
    <row r="559" spans="1:2">
      <c r="A559">
        <v>16</v>
      </c>
      <c r="B559" s="9">
        <v>128207.125</v>
      </c>
    </row>
    <row r="560" spans="1:2">
      <c r="A560">
        <v>13.7</v>
      </c>
      <c r="B560" s="9">
        <v>137582.19500000001</v>
      </c>
    </row>
    <row r="561" spans="1:2">
      <c r="A561">
        <v>12</v>
      </c>
      <c r="B561" s="9">
        <v>145728.26</v>
      </c>
    </row>
    <row r="562" spans="1:2">
      <c r="A562">
        <v>14</v>
      </c>
      <c r="B562" s="9">
        <v>144103.70499999999</v>
      </c>
    </row>
    <row r="563" spans="1:2">
      <c r="A563">
        <v>14.1</v>
      </c>
      <c r="B563" s="9">
        <v>141166.85</v>
      </c>
    </row>
    <row r="564" spans="1:2">
      <c r="A564">
        <v>13.7</v>
      </c>
      <c r="B564" s="9">
        <v>120659.15</v>
      </c>
    </row>
    <row r="565" spans="1:2">
      <c r="A565">
        <v>16.100000000000001</v>
      </c>
      <c r="B565" s="9">
        <v>113418.125</v>
      </c>
    </row>
    <row r="566" spans="1:2">
      <c r="A566">
        <v>17.7</v>
      </c>
      <c r="B566" s="9">
        <v>127367.015</v>
      </c>
    </row>
    <row r="567" spans="1:2">
      <c r="A567">
        <v>16</v>
      </c>
      <c r="B567" s="9">
        <v>137028.04999999999</v>
      </c>
    </row>
    <row r="568" spans="1:2">
      <c r="A568">
        <v>16.100000000000001</v>
      </c>
      <c r="B568" s="9">
        <v>136850.14000000001</v>
      </c>
    </row>
    <row r="569" spans="1:2">
      <c r="A569">
        <v>18.100000000000001</v>
      </c>
      <c r="B569" s="9">
        <v>136127.125</v>
      </c>
    </row>
    <row r="570" spans="1:2">
      <c r="A570">
        <v>18.3</v>
      </c>
      <c r="B570" s="9">
        <v>128777.82</v>
      </c>
    </row>
    <row r="571" spans="1:2">
      <c r="A571">
        <v>11.6</v>
      </c>
      <c r="B571" s="9">
        <v>119888.575</v>
      </c>
    </row>
    <row r="572" spans="1:2">
      <c r="A572">
        <v>11.4</v>
      </c>
      <c r="B572" s="9">
        <v>120126.905</v>
      </c>
    </row>
    <row r="573" spans="1:2">
      <c r="A573">
        <v>14.3</v>
      </c>
      <c r="B573" s="9">
        <v>138134.63500000001</v>
      </c>
    </row>
    <row r="574" spans="1:2">
      <c r="A574">
        <v>11</v>
      </c>
      <c r="B574" s="9">
        <v>146465.69</v>
      </c>
    </row>
    <row r="575" spans="1:2">
      <c r="A575">
        <v>12.9</v>
      </c>
      <c r="B575" s="9">
        <v>143209.755</v>
      </c>
    </row>
    <row r="576" spans="1:2">
      <c r="A576">
        <v>15.2</v>
      </c>
      <c r="B576" s="9">
        <v>142341.63500000001</v>
      </c>
    </row>
    <row r="577" spans="1:2">
      <c r="A577">
        <v>15.3</v>
      </c>
      <c r="B577" s="9">
        <v>139822.93</v>
      </c>
    </row>
    <row r="578" spans="1:2">
      <c r="A578">
        <v>13.8</v>
      </c>
      <c r="B578" s="9">
        <v>121548.535</v>
      </c>
    </row>
    <row r="579" spans="1:2">
      <c r="A579">
        <v>17</v>
      </c>
      <c r="B579" s="9">
        <v>114481.28</v>
      </c>
    </row>
    <row r="580" spans="1:2">
      <c r="A580">
        <v>14.4</v>
      </c>
      <c r="B580" s="9">
        <v>137934.845</v>
      </c>
    </row>
    <row r="581" spans="1:2">
      <c r="A581">
        <v>13.4</v>
      </c>
      <c r="B581" s="9">
        <v>137301.69</v>
      </c>
    </row>
    <row r="582" spans="1:2">
      <c r="A582">
        <v>12.8</v>
      </c>
      <c r="B582" s="9">
        <v>140922.715</v>
      </c>
    </row>
    <row r="583" spans="1:2">
      <c r="A583">
        <v>14.6</v>
      </c>
      <c r="B583" s="9">
        <v>142671.51</v>
      </c>
    </row>
    <row r="584" spans="1:2">
      <c r="A584">
        <v>14.6</v>
      </c>
      <c r="B584" s="9">
        <v>145491.32999999999</v>
      </c>
    </row>
    <row r="585" spans="1:2">
      <c r="A585">
        <v>14.4</v>
      </c>
      <c r="B585" s="9">
        <v>130907.095</v>
      </c>
    </row>
    <row r="586" spans="1:2">
      <c r="A586">
        <v>16.600000000000001</v>
      </c>
      <c r="B586" s="9">
        <v>120379.285</v>
      </c>
    </row>
    <row r="587" spans="1:2">
      <c r="A587">
        <v>14.2</v>
      </c>
      <c r="B587" s="9">
        <v>138506.45000000001</v>
      </c>
    </row>
    <row r="588" spans="1:2">
      <c r="A588">
        <v>18.899999999999999</v>
      </c>
      <c r="B588" s="9">
        <v>132819.535</v>
      </c>
    </row>
    <row r="589" spans="1:2">
      <c r="A589">
        <v>15.3</v>
      </c>
      <c r="B589" s="9">
        <v>130616.67</v>
      </c>
    </row>
    <row r="590" spans="1:2">
      <c r="A590">
        <v>15.7</v>
      </c>
      <c r="B590" s="9">
        <v>138368.4</v>
      </c>
    </row>
    <row r="591" spans="1:2">
      <c r="A591">
        <v>14.1</v>
      </c>
      <c r="B591" s="9">
        <v>134885.67000000001</v>
      </c>
    </row>
    <row r="592" spans="1:2">
      <c r="A592">
        <v>15.1</v>
      </c>
      <c r="B592" s="9">
        <v>120382.80499999999</v>
      </c>
    </row>
    <row r="593" spans="1:2">
      <c r="A593">
        <v>18.7</v>
      </c>
      <c r="B593" s="9">
        <v>113066.245</v>
      </c>
    </row>
    <row r="594" spans="1:2">
      <c r="A594">
        <v>18.100000000000001</v>
      </c>
      <c r="B594" s="9">
        <v>127906.24000000001</v>
      </c>
    </row>
    <row r="595" spans="1:2">
      <c r="A595">
        <v>18.2</v>
      </c>
      <c r="B595" s="9">
        <v>124975.11</v>
      </c>
    </row>
    <row r="596" spans="1:2">
      <c r="A596">
        <v>15.6</v>
      </c>
      <c r="B596" s="9">
        <v>132561.22</v>
      </c>
    </row>
    <row r="597" spans="1:2">
      <c r="A597">
        <v>21.6</v>
      </c>
      <c r="B597" s="9">
        <v>123434.505</v>
      </c>
    </row>
    <row r="598" spans="1:2">
      <c r="A598">
        <v>16.399999999999999</v>
      </c>
      <c r="B598" s="9">
        <v>132569.74</v>
      </c>
    </row>
    <row r="599" spans="1:2">
      <c r="A599">
        <v>13.6</v>
      </c>
      <c r="B599" s="9">
        <v>121052.06</v>
      </c>
    </row>
    <row r="600" spans="1:2">
      <c r="A600">
        <v>14.8</v>
      </c>
      <c r="B600" s="9">
        <v>119118.545</v>
      </c>
    </row>
    <row r="601" spans="1:2">
      <c r="A601">
        <v>16</v>
      </c>
      <c r="B601" s="9">
        <v>139203.5</v>
      </c>
    </row>
    <row r="602" spans="1:2">
      <c r="A602">
        <v>13.4</v>
      </c>
      <c r="B602" s="9">
        <v>138640.39000000001</v>
      </c>
    </row>
    <row r="603" spans="1:2">
      <c r="A603">
        <v>12.7</v>
      </c>
      <c r="B603" s="9">
        <v>141122.79500000001</v>
      </c>
    </row>
    <row r="604" spans="1:2">
      <c r="A604">
        <v>13</v>
      </c>
      <c r="B604" s="9">
        <v>139724.02499999999</v>
      </c>
    </row>
    <row r="605" spans="1:2">
      <c r="A605">
        <v>14.4</v>
      </c>
      <c r="B605" s="9">
        <v>139920.54500000001</v>
      </c>
    </row>
    <row r="606" spans="1:2">
      <c r="A606">
        <v>16.3</v>
      </c>
      <c r="B606" s="9">
        <v>119573.22</v>
      </c>
    </row>
    <row r="607" spans="1:2">
      <c r="A607">
        <v>19</v>
      </c>
      <c r="B607" s="9">
        <v>114832.425</v>
      </c>
    </row>
    <row r="608" spans="1:2">
      <c r="A608">
        <v>20.399999999999999</v>
      </c>
      <c r="B608" s="9">
        <v>125055.69</v>
      </c>
    </row>
    <row r="609" spans="1:2">
      <c r="A609">
        <v>16.8</v>
      </c>
      <c r="B609" s="9">
        <v>133748.44</v>
      </c>
    </row>
    <row r="610" spans="1:2">
      <c r="A610">
        <v>20.2</v>
      </c>
      <c r="B610" s="9">
        <v>128834.065</v>
      </c>
    </row>
    <row r="611" spans="1:2">
      <c r="A611">
        <v>15.5</v>
      </c>
      <c r="B611" s="9">
        <v>134246.16500000001</v>
      </c>
    </row>
    <row r="612" spans="1:2">
      <c r="A612">
        <v>15</v>
      </c>
      <c r="B612" s="9">
        <v>135273.32500000001</v>
      </c>
    </row>
    <row r="613" spans="1:2">
      <c r="A613">
        <v>15.7</v>
      </c>
      <c r="B613" s="9">
        <v>118621.96</v>
      </c>
    </row>
    <row r="614" spans="1:2">
      <c r="A614">
        <v>16.899999999999999</v>
      </c>
      <c r="B614" s="9">
        <v>110986.005</v>
      </c>
    </row>
    <row r="615" spans="1:2">
      <c r="A615">
        <v>18.399999999999999</v>
      </c>
      <c r="B615" s="9">
        <v>127275.815</v>
      </c>
    </row>
    <row r="616" spans="1:2">
      <c r="A616">
        <v>21.5</v>
      </c>
      <c r="B616" s="9">
        <v>129542.36500000001</v>
      </c>
    </row>
    <row r="617" spans="1:2">
      <c r="A617">
        <v>21</v>
      </c>
      <c r="B617" s="9">
        <v>123307.02</v>
      </c>
    </row>
    <row r="618" spans="1:2">
      <c r="A618">
        <v>23.3</v>
      </c>
      <c r="B618" s="9">
        <v>117722.95</v>
      </c>
    </row>
    <row r="619" spans="1:2">
      <c r="A619">
        <v>16.7</v>
      </c>
      <c r="B619" s="9">
        <v>125432.605</v>
      </c>
    </row>
    <row r="620" spans="1:2">
      <c r="A620">
        <v>14.3</v>
      </c>
      <c r="B620" s="9">
        <v>111412.995</v>
      </c>
    </row>
    <row r="621" spans="1:2">
      <c r="A621">
        <v>17</v>
      </c>
      <c r="B621" s="9">
        <v>109125.215</v>
      </c>
    </row>
    <row r="622" spans="1:2">
      <c r="A622">
        <v>13.6</v>
      </c>
      <c r="B622" s="9">
        <v>130967.28</v>
      </c>
    </row>
    <row r="623" spans="1:2">
      <c r="A623">
        <v>14.6</v>
      </c>
      <c r="B623" s="9">
        <v>134720.155</v>
      </c>
    </row>
    <row r="624" spans="1:2">
      <c r="A624">
        <v>16.100000000000001</v>
      </c>
      <c r="B624" s="9">
        <v>130650.88</v>
      </c>
    </row>
    <row r="625" spans="1:2">
      <c r="A625">
        <v>14.6</v>
      </c>
      <c r="B625" s="9">
        <v>134234.45000000001</v>
      </c>
    </row>
    <row r="626" spans="1:2">
      <c r="A626">
        <v>15.7</v>
      </c>
      <c r="B626" s="9">
        <v>131734.10500000001</v>
      </c>
    </row>
    <row r="627" spans="1:2">
      <c r="A627">
        <v>19.8</v>
      </c>
      <c r="B627" s="9">
        <v>106709.54</v>
      </c>
    </row>
    <row r="628" spans="1:2">
      <c r="A628">
        <v>12.5</v>
      </c>
      <c r="B628" s="9">
        <v>110314.625</v>
      </c>
    </row>
    <row r="629" spans="1:2">
      <c r="A629">
        <v>16.3</v>
      </c>
      <c r="B629" s="9">
        <v>127391.09</v>
      </c>
    </row>
    <row r="630" spans="1:2">
      <c r="A630">
        <v>18.8</v>
      </c>
      <c r="B630" s="9">
        <v>122664.30499999999</v>
      </c>
    </row>
    <row r="631" spans="1:2">
      <c r="A631">
        <v>15.2</v>
      </c>
      <c r="B631" s="9">
        <v>127208.57</v>
      </c>
    </row>
    <row r="632" spans="1:2">
      <c r="A632">
        <v>13.4</v>
      </c>
      <c r="B632" s="9">
        <v>131357.34</v>
      </c>
    </row>
    <row r="633" spans="1:2">
      <c r="A633">
        <v>16.5</v>
      </c>
      <c r="B633" s="9">
        <v>127420.43</v>
      </c>
    </row>
    <row r="634" spans="1:2">
      <c r="A634">
        <v>20.100000000000001</v>
      </c>
      <c r="B634" s="9">
        <v>106776.27499999999</v>
      </c>
    </row>
    <row r="635" spans="1:2">
      <c r="A635">
        <v>14.7</v>
      </c>
      <c r="B635" s="9">
        <v>105931.55499999999</v>
      </c>
    </row>
    <row r="636" spans="1:2">
      <c r="A636">
        <v>16.899999999999999</v>
      </c>
      <c r="B636" s="9">
        <v>124343.19</v>
      </c>
    </row>
    <row r="637" spans="1:2">
      <c r="A637">
        <v>14.8</v>
      </c>
      <c r="B637" s="9">
        <v>126888.77</v>
      </c>
    </row>
    <row r="638" spans="1:2">
      <c r="A638">
        <v>19.3</v>
      </c>
      <c r="B638" s="9">
        <v>121143.25</v>
      </c>
    </row>
    <row r="639" spans="1:2">
      <c r="A639">
        <v>16.7</v>
      </c>
      <c r="B639" s="9">
        <v>122858.49</v>
      </c>
    </row>
    <row r="640" spans="1:2">
      <c r="A640">
        <v>16.399999999999999</v>
      </c>
      <c r="B640" s="9">
        <v>113439.77499999999</v>
      </c>
    </row>
    <row r="641" spans="1:2">
      <c r="A641">
        <v>18.600000000000001</v>
      </c>
      <c r="B641" s="9">
        <v>109181.26</v>
      </c>
    </row>
    <row r="642" spans="1:2">
      <c r="A642">
        <v>24</v>
      </c>
      <c r="B642" s="9">
        <v>97992.93</v>
      </c>
    </row>
    <row r="643" spans="1:2">
      <c r="A643">
        <v>15.9</v>
      </c>
      <c r="B643" s="9">
        <v>115839.01</v>
      </c>
    </row>
    <row r="644" spans="1:2">
      <c r="A644">
        <v>17.100000000000001</v>
      </c>
      <c r="B644" s="9">
        <v>124089.47</v>
      </c>
    </row>
    <row r="645" spans="1:2">
      <c r="A645">
        <v>17.100000000000001</v>
      </c>
      <c r="B645" s="9">
        <v>128558.38499999999</v>
      </c>
    </row>
    <row r="646" spans="1:2">
      <c r="A646">
        <v>27.2</v>
      </c>
      <c r="B646" s="9">
        <v>115898.54</v>
      </c>
    </row>
    <row r="647" spans="1:2">
      <c r="A647">
        <v>22.5</v>
      </c>
      <c r="B647" s="9">
        <v>116197.73</v>
      </c>
    </row>
    <row r="648" spans="1:2">
      <c r="A648">
        <v>16.899999999999999</v>
      </c>
      <c r="B648" s="9">
        <v>101300.77499999999</v>
      </c>
    </row>
    <row r="649" spans="1:2">
      <c r="A649">
        <v>22</v>
      </c>
      <c r="B649" s="9">
        <v>94954.16</v>
      </c>
    </row>
    <row r="650" spans="1:2">
      <c r="A650">
        <v>16.8</v>
      </c>
      <c r="B650" s="9">
        <v>116831.43</v>
      </c>
    </row>
    <row r="651" spans="1:2">
      <c r="A651">
        <v>15.1</v>
      </c>
      <c r="B651" s="9">
        <v>124665.82</v>
      </c>
    </row>
    <row r="652" spans="1:2">
      <c r="A652">
        <v>15.4</v>
      </c>
      <c r="B652" s="9">
        <v>128612.3</v>
      </c>
    </row>
    <row r="653" spans="1:2">
      <c r="A653">
        <v>14.6</v>
      </c>
      <c r="B653" s="9">
        <v>128242.765</v>
      </c>
    </row>
    <row r="654" spans="1:2">
      <c r="A654">
        <v>22.7</v>
      </c>
      <c r="B654" s="9">
        <v>121731.485</v>
      </c>
    </row>
    <row r="655" spans="1:2">
      <c r="A655">
        <v>24.8</v>
      </c>
      <c r="B655" s="9">
        <v>97887.485000000001</v>
      </c>
    </row>
    <row r="656" spans="1:2">
      <c r="A656">
        <v>23.1</v>
      </c>
      <c r="B656" s="9">
        <v>101793.035</v>
      </c>
    </row>
    <row r="657" spans="1:2">
      <c r="A657">
        <v>18.899999999999999</v>
      </c>
      <c r="B657" s="9">
        <v>116042.845</v>
      </c>
    </row>
    <row r="658" spans="1:2">
      <c r="A658">
        <v>16.600000000000001</v>
      </c>
      <c r="B658" s="9">
        <v>123265.44</v>
      </c>
    </row>
    <row r="659" spans="1:2">
      <c r="A659">
        <v>16.5</v>
      </c>
      <c r="B659" s="9">
        <v>126362.045</v>
      </c>
    </row>
    <row r="660" spans="1:2">
      <c r="A660">
        <v>21.8</v>
      </c>
      <c r="B660" s="9">
        <v>114867.16</v>
      </c>
    </row>
    <row r="661" spans="1:2">
      <c r="A661">
        <v>17.600000000000001</v>
      </c>
      <c r="B661" s="9">
        <v>122975.285</v>
      </c>
    </row>
    <row r="662" spans="1:2">
      <c r="A662">
        <v>13.2</v>
      </c>
      <c r="B662" s="9">
        <v>114184.19500000001</v>
      </c>
    </row>
    <row r="663" spans="1:2">
      <c r="A663">
        <v>14.1</v>
      </c>
      <c r="B663" s="9">
        <v>111289</v>
      </c>
    </row>
    <row r="664" spans="1:2">
      <c r="A664">
        <v>17.100000000000001</v>
      </c>
      <c r="B664" s="9">
        <v>125270.16499999999</v>
      </c>
    </row>
    <row r="665" spans="1:2">
      <c r="A665">
        <v>25.7</v>
      </c>
      <c r="B665" s="9">
        <v>117138.355</v>
      </c>
    </row>
    <row r="666" spans="1:2">
      <c r="A666">
        <v>18.5</v>
      </c>
      <c r="B666" s="9">
        <v>121605.395</v>
      </c>
    </row>
    <row r="667" spans="1:2">
      <c r="A667">
        <v>15.4</v>
      </c>
      <c r="B667" s="9">
        <v>120142.43</v>
      </c>
    </row>
    <row r="668" spans="1:2">
      <c r="A668">
        <v>16.600000000000001</v>
      </c>
      <c r="B668" s="9">
        <v>119820.71</v>
      </c>
    </row>
    <row r="669" spans="1:2">
      <c r="A669">
        <v>25.6</v>
      </c>
      <c r="B669" s="9">
        <v>104191.105</v>
      </c>
    </row>
    <row r="670" spans="1:2">
      <c r="A670">
        <v>28</v>
      </c>
      <c r="B670" s="9">
        <v>94325.72</v>
      </c>
    </row>
    <row r="671" spans="1:2">
      <c r="A671">
        <v>17.5</v>
      </c>
      <c r="B671" s="9">
        <v>110661.43</v>
      </c>
    </row>
    <row r="672" spans="1:2">
      <c r="A672">
        <v>18.399999999999999</v>
      </c>
      <c r="B672" s="9">
        <v>104976.21</v>
      </c>
    </row>
    <row r="673" spans="1:2">
      <c r="A673">
        <v>18.5</v>
      </c>
      <c r="B673" s="9">
        <v>119904.48</v>
      </c>
    </row>
    <row r="674" spans="1:2">
      <c r="A674">
        <v>19.100000000000001</v>
      </c>
      <c r="B674" s="9">
        <v>118677.495</v>
      </c>
    </row>
    <row r="675" spans="1:2">
      <c r="A675">
        <v>29.2</v>
      </c>
      <c r="B675" s="9">
        <v>113666.485</v>
      </c>
    </row>
    <row r="676" spans="1:2">
      <c r="A676">
        <v>16.8</v>
      </c>
      <c r="B676" s="9">
        <v>101810.75</v>
      </c>
    </row>
    <row r="677" spans="1:2">
      <c r="A677">
        <v>21.4</v>
      </c>
      <c r="B677" s="9">
        <v>96934.925000000003</v>
      </c>
    </row>
    <row r="678" spans="1:2">
      <c r="A678">
        <v>25.9</v>
      </c>
      <c r="B678" s="9">
        <v>116230.34</v>
      </c>
    </row>
    <row r="679" spans="1:2">
      <c r="A679">
        <v>18.2</v>
      </c>
      <c r="B679" s="9">
        <v>117794.595</v>
      </c>
    </row>
    <row r="680" spans="1:2">
      <c r="A680">
        <v>17.399999999999999</v>
      </c>
      <c r="B680" s="9">
        <v>122131.11500000001</v>
      </c>
    </row>
    <row r="681" spans="1:2">
      <c r="A681">
        <v>17.5</v>
      </c>
      <c r="B681" s="9">
        <v>122634.53</v>
      </c>
    </row>
    <row r="682" spans="1:2">
      <c r="A682">
        <v>23.8</v>
      </c>
      <c r="B682" s="9">
        <v>117953.88499999999</v>
      </c>
    </row>
    <row r="683" spans="1:2">
      <c r="A683">
        <v>25.5</v>
      </c>
      <c r="B683" s="9">
        <v>99907.32</v>
      </c>
    </row>
    <row r="684" spans="1:2">
      <c r="A684">
        <v>19</v>
      </c>
      <c r="B684" s="9">
        <v>96805.925000000003</v>
      </c>
    </row>
    <row r="685" spans="1:2">
      <c r="A685">
        <v>15.9</v>
      </c>
      <c r="B685" s="9">
        <v>116817.15</v>
      </c>
    </row>
    <row r="686" spans="1:2">
      <c r="A686">
        <v>19.2</v>
      </c>
      <c r="B686" s="9">
        <v>119905.59</v>
      </c>
    </row>
    <row r="687" spans="1:2">
      <c r="A687">
        <v>21.6</v>
      </c>
      <c r="B687" s="9">
        <v>122146.66</v>
      </c>
    </row>
    <row r="688" spans="1:2">
      <c r="A688">
        <v>31.4</v>
      </c>
      <c r="B688" s="9">
        <v>122464.645</v>
      </c>
    </row>
    <row r="689" spans="1:2">
      <c r="A689">
        <v>18.899999999999999</v>
      </c>
      <c r="B689" s="9">
        <v>121441.05</v>
      </c>
    </row>
    <row r="690" spans="1:2">
      <c r="A690">
        <v>19.399999999999999</v>
      </c>
      <c r="B690" s="9">
        <v>106868.5</v>
      </c>
    </row>
    <row r="691" spans="1:2">
      <c r="A691">
        <v>33.299999999999997</v>
      </c>
      <c r="B691" s="9">
        <v>112098.33500000001</v>
      </c>
    </row>
    <row r="692" spans="1:2">
      <c r="A692">
        <v>35</v>
      </c>
      <c r="B692" s="9">
        <v>138681.815</v>
      </c>
    </row>
    <row r="693" spans="1:2">
      <c r="A693">
        <v>14.9</v>
      </c>
      <c r="B693" s="9">
        <v>126617.72</v>
      </c>
    </row>
    <row r="694" spans="1:2">
      <c r="A694">
        <v>16.8</v>
      </c>
      <c r="B694" s="9">
        <v>118119.01</v>
      </c>
    </row>
    <row r="695" spans="1:2">
      <c r="A695">
        <v>17</v>
      </c>
      <c r="B695" s="9">
        <v>120308.545</v>
      </c>
    </row>
    <row r="696" spans="1:2">
      <c r="A696">
        <v>17.899999999999999</v>
      </c>
      <c r="B696" s="9">
        <v>116011.565</v>
      </c>
    </row>
    <row r="697" spans="1:2">
      <c r="A697">
        <v>17.399999999999999</v>
      </c>
      <c r="B697" s="9">
        <v>104700.05499999999</v>
      </c>
    </row>
    <row r="698" spans="1:2">
      <c r="A698">
        <v>16.3</v>
      </c>
      <c r="B698" s="9">
        <v>102718.9</v>
      </c>
    </row>
    <row r="699" spans="1:2">
      <c r="A699">
        <v>19.600000000000001</v>
      </c>
      <c r="B699" s="9">
        <v>118666.37</v>
      </c>
    </row>
    <row r="700" spans="1:2">
      <c r="A700">
        <v>20</v>
      </c>
      <c r="B700" s="9">
        <v>119169.17</v>
      </c>
    </row>
    <row r="701" spans="1:2">
      <c r="A701">
        <v>18.899999999999999</v>
      </c>
      <c r="B701" s="9">
        <v>121067.59</v>
      </c>
    </row>
    <row r="702" spans="1:2">
      <c r="A702">
        <v>21.9</v>
      </c>
      <c r="B702" s="9">
        <v>113024.02</v>
      </c>
    </row>
    <row r="703" spans="1:2">
      <c r="A703">
        <v>21.6</v>
      </c>
      <c r="B703" s="9">
        <v>109318.355</v>
      </c>
    </row>
    <row r="704" spans="1:2">
      <c r="A704">
        <v>23.9</v>
      </c>
      <c r="B704" s="9">
        <v>98899.494999999995</v>
      </c>
    </row>
    <row r="705" spans="1:2">
      <c r="A705">
        <v>31.7</v>
      </c>
      <c r="B705" s="9">
        <v>97300.36</v>
      </c>
    </row>
    <row r="706" spans="1:2">
      <c r="A706">
        <v>21.5</v>
      </c>
      <c r="B706" s="9">
        <v>109670</v>
      </c>
    </row>
    <row r="707" spans="1:2">
      <c r="A707">
        <v>20.8</v>
      </c>
      <c r="B707" s="9">
        <v>111228.06</v>
      </c>
    </row>
    <row r="708" spans="1:2">
      <c r="A708">
        <v>28.3</v>
      </c>
      <c r="B708" s="9">
        <v>112738.08</v>
      </c>
    </row>
    <row r="709" spans="1:2">
      <c r="A709">
        <v>23.2</v>
      </c>
      <c r="B709" s="9">
        <v>105445.65</v>
      </c>
    </row>
    <row r="710" spans="1:2">
      <c r="A710">
        <v>17.3</v>
      </c>
      <c r="B710" s="9">
        <v>105664.09</v>
      </c>
    </row>
    <row r="711" spans="1:2">
      <c r="A711">
        <v>18.8</v>
      </c>
      <c r="B711" s="9">
        <v>98622.865000000005</v>
      </c>
    </row>
    <row r="712" spans="1:2">
      <c r="A712">
        <v>19.3</v>
      </c>
      <c r="B712" s="9">
        <v>93673.19</v>
      </c>
    </row>
    <row r="713" spans="1:2">
      <c r="A713">
        <v>32.799999999999997</v>
      </c>
      <c r="B713" s="9">
        <v>120390.11</v>
      </c>
    </row>
    <row r="714" spans="1:2">
      <c r="A714">
        <v>36.299999999999997</v>
      </c>
      <c r="B714" s="9">
        <v>128831.65</v>
      </c>
    </row>
    <row r="715" spans="1:2">
      <c r="A715">
        <v>19.3</v>
      </c>
      <c r="B715" s="9">
        <v>111423.765</v>
      </c>
    </row>
    <row r="716" spans="1:2">
      <c r="A716">
        <v>18.600000000000001</v>
      </c>
      <c r="B716" s="9">
        <v>107072.36</v>
      </c>
    </row>
    <row r="717" spans="1:2">
      <c r="A717">
        <v>25.5</v>
      </c>
      <c r="B717" s="9">
        <v>113698.06</v>
      </c>
    </row>
    <row r="718" spans="1:2">
      <c r="A718">
        <v>20.9</v>
      </c>
      <c r="B718" s="9">
        <v>90227.48</v>
      </c>
    </row>
    <row r="719" spans="1:2">
      <c r="A719">
        <v>17.5</v>
      </c>
      <c r="B719" s="9">
        <v>90911.085000000006</v>
      </c>
    </row>
    <row r="720" spans="1:2">
      <c r="A720">
        <v>30.2</v>
      </c>
      <c r="B720" s="9">
        <v>109260.30499999999</v>
      </c>
    </row>
    <row r="721" spans="1:2">
      <c r="A721">
        <v>21.5</v>
      </c>
      <c r="B721" s="9">
        <v>106451.255</v>
      </c>
    </row>
    <row r="722" spans="1:2">
      <c r="A722">
        <v>19.899999999999999</v>
      </c>
      <c r="B722" s="9">
        <v>104389.51</v>
      </c>
    </row>
    <row r="723" spans="1:2">
      <c r="A723">
        <v>20</v>
      </c>
      <c r="B723" s="9">
        <v>105513.235</v>
      </c>
    </row>
    <row r="724" spans="1:2">
      <c r="A724">
        <v>26.3</v>
      </c>
      <c r="B724" s="9">
        <v>112247.94500000001</v>
      </c>
    </row>
    <row r="725" spans="1:2">
      <c r="A725">
        <v>34.9</v>
      </c>
      <c r="B725" s="9">
        <v>114843.875</v>
      </c>
    </row>
    <row r="726" spans="1:2">
      <c r="A726">
        <v>36.299999999999997</v>
      </c>
      <c r="B726" s="9">
        <v>114468.17</v>
      </c>
    </row>
    <row r="727" spans="1:2">
      <c r="A727">
        <v>29.3</v>
      </c>
      <c r="B727" s="9">
        <v>106284.83</v>
      </c>
    </row>
    <row r="728" spans="1:2">
      <c r="A728">
        <v>29.8</v>
      </c>
      <c r="B728" s="9">
        <v>99701.43</v>
      </c>
    </row>
    <row r="729" spans="1:2">
      <c r="A729">
        <v>38.200000000000003</v>
      </c>
      <c r="B729" s="9">
        <v>123693.52</v>
      </c>
    </row>
    <row r="730" spans="1:2">
      <c r="A730">
        <v>33.5</v>
      </c>
      <c r="B730" s="9">
        <v>135571.79500000001</v>
      </c>
    </row>
    <row r="731" spans="1:2">
      <c r="A731">
        <v>27.8</v>
      </c>
      <c r="B731" s="9">
        <v>112141.83</v>
      </c>
    </row>
    <row r="732" spans="1:2">
      <c r="A732">
        <v>23.8</v>
      </c>
      <c r="B732" s="9">
        <v>95728.15</v>
      </c>
    </row>
    <row r="733" spans="1:2">
      <c r="A733">
        <v>21.1</v>
      </c>
      <c r="B733" s="9">
        <v>89403.145000000004</v>
      </c>
    </row>
    <row r="734" spans="1:2">
      <c r="A734">
        <v>17.8</v>
      </c>
      <c r="B734" s="9">
        <v>86507.47</v>
      </c>
    </row>
    <row r="735" spans="1:2">
      <c r="A735">
        <v>19.5</v>
      </c>
      <c r="B735" s="9">
        <v>97564.744999999995</v>
      </c>
    </row>
    <row r="736" spans="1:2">
      <c r="A736">
        <v>29.3</v>
      </c>
      <c r="B736" s="9">
        <v>116606.795</v>
      </c>
    </row>
    <row r="737" spans="1:2">
      <c r="A737">
        <v>31.7</v>
      </c>
      <c r="B737" s="9">
        <v>128079.845</v>
      </c>
    </row>
    <row r="738" spans="1:2">
      <c r="A738">
        <v>35.200000000000003</v>
      </c>
      <c r="B738" s="9">
        <v>136308.73499999999</v>
      </c>
    </row>
    <row r="739" spans="1:2">
      <c r="A739">
        <v>36.700000000000003</v>
      </c>
      <c r="B739" s="9">
        <v>134955.01999999999</v>
      </c>
    </row>
    <row r="740" spans="1:2">
      <c r="A740">
        <v>33.1</v>
      </c>
      <c r="B740" s="9">
        <v>122777.02499999999</v>
      </c>
    </row>
    <row r="741" spans="1:2">
      <c r="A741">
        <v>24.4</v>
      </c>
      <c r="B741" s="9">
        <v>116211.99</v>
      </c>
    </row>
    <row r="742" spans="1:2">
      <c r="A742">
        <v>26.2</v>
      </c>
      <c r="B742" s="9">
        <v>120366.32</v>
      </c>
    </row>
    <row r="743" spans="1:2">
      <c r="A743">
        <v>24.3</v>
      </c>
      <c r="B743" s="9">
        <v>111595.855</v>
      </c>
    </row>
    <row r="744" spans="1:2">
      <c r="A744">
        <v>26.5</v>
      </c>
      <c r="B744" s="9">
        <v>118783.94500000001</v>
      </c>
    </row>
    <row r="745" spans="1:2">
      <c r="A745">
        <v>28.8</v>
      </c>
      <c r="B745" s="9">
        <v>111341.675</v>
      </c>
    </row>
    <row r="746" spans="1:2">
      <c r="A746">
        <v>23.5</v>
      </c>
      <c r="B746" s="9">
        <v>88996.625</v>
      </c>
    </row>
    <row r="747" spans="1:2">
      <c r="A747">
        <v>21.5</v>
      </c>
      <c r="B747" s="9">
        <v>90294</v>
      </c>
    </row>
    <row r="748" spans="1:2">
      <c r="A748">
        <v>32.700000000000003</v>
      </c>
      <c r="B748" s="9">
        <v>120928.705</v>
      </c>
    </row>
    <row r="749" spans="1:2">
      <c r="A749">
        <v>37.799999999999997</v>
      </c>
      <c r="B749" s="9">
        <v>140517.65</v>
      </c>
    </row>
    <row r="750" spans="1:2">
      <c r="A750">
        <v>20.8</v>
      </c>
      <c r="B750" s="9">
        <v>111211.35</v>
      </c>
    </row>
    <row r="751" spans="1:2">
      <c r="A751">
        <v>23.4</v>
      </c>
      <c r="B751" s="9">
        <v>112371.41</v>
      </c>
    </row>
    <row r="752" spans="1:2">
      <c r="A752">
        <v>20.8</v>
      </c>
      <c r="B752" s="9">
        <v>107937.685</v>
      </c>
    </row>
    <row r="753" spans="1:2">
      <c r="A753">
        <v>22.6</v>
      </c>
      <c r="B753" s="9">
        <v>96779.07</v>
      </c>
    </row>
    <row r="754" spans="1:2">
      <c r="A754">
        <v>29.6</v>
      </c>
      <c r="B754" s="9">
        <v>103291.61</v>
      </c>
    </row>
    <row r="755" spans="1:2">
      <c r="A755">
        <v>36.700000000000003</v>
      </c>
      <c r="B755" s="9">
        <v>141332.05499999999</v>
      </c>
    </row>
    <row r="756" spans="1:2">
      <c r="A756">
        <v>22</v>
      </c>
      <c r="B756" s="9">
        <v>115664.16</v>
      </c>
    </row>
    <row r="757" spans="1:2">
      <c r="A757">
        <v>21.1</v>
      </c>
      <c r="B757" s="9">
        <v>111936.7</v>
      </c>
    </row>
    <row r="758" spans="1:2">
      <c r="A758">
        <v>21.2</v>
      </c>
      <c r="B758" s="9">
        <v>98590.06</v>
      </c>
    </row>
    <row r="759" spans="1:2">
      <c r="A759">
        <v>23.6</v>
      </c>
      <c r="B759" s="9">
        <v>112513.82</v>
      </c>
    </row>
    <row r="760" spans="1:2">
      <c r="A760">
        <v>29.2</v>
      </c>
      <c r="B760" s="9">
        <v>108336.53</v>
      </c>
    </row>
    <row r="761" spans="1:2">
      <c r="A761">
        <v>27</v>
      </c>
      <c r="B761" s="9">
        <v>109020.58</v>
      </c>
    </row>
    <row r="762" spans="1:2">
      <c r="A762">
        <v>30</v>
      </c>
      <c r="B762" s="9">
        <v>124292.955</v>
      </c>
    </row>
    <row r="763" spans="1:2">
      <c r="A763">
        <v>22.1</v>
      </c>
      <c r="B763" s="9">
        <v>112863.01</v>
      </c>
    </row>
    <row r="764" spans="1:2">
      <c r="A764">
        <v>20.6</v>
      </c>
      <c r="B764" s="9">
        <v>114133.73</v>
      </c>
    </row>
    <row r="765" spans="1:2">
      <c r="A765">
        <v>24.1</v>
      </c>
      <c r="B765" s="9">
        <v>110669.27</v>
      </c>
    </row>
    <row r="766" spans="1:2">
      <c r="A766">
        <v>27.6</v>
      </c>
      <c r="B766" s="9">
        <v>117452.27</v>
      </c>
    </row>
    <row r="767" spans="1:2">
      <c r="A767">
        <v>35.9</v>
      </c>
      <c r="B767" s="9">
        <v>117361.7</v>
      </c>
    </row>
    <row r="768" spans="1:2">
      <c r="A768">
        <v>30.7</v>
      </c>
      <c r="B768" s="9">
        <v>110384.27499999999</v>
      </c>
    </row>
    <row r="769" spans="1:2">
      <c r="A769">
        <v>18</v>
      </c>
      <c r="B769" s="9">
        <v>108761.37</v>
      </c>
    </row>
    <row r="770" spans="1:2">
      <c r="A770">
        <v>27.6</v>
      </c>
      <c r="B770" s="9">
        <v>111543.81</v>
      </c>
    </row>
    <row r="771" spans="1:2">
      <c r="A771">
        <v>36</v>
      </c>
      <c r="B771" s="9">
        <v>142213.66</v>
      </c>
    </row>
    <row r="772" spans="1:2">
      <c r="A772">
        <v>36</v>
      </c>
      <c r="B772" s="9">
        <v>155060.60999999999</v>
      </c>
    </row>
    <row r="773" spans="1:2">
      <c r="A773">
        <v>27.1</v>
      </c>
      <c r="B773" s="9">
        <v>138793.59</v>
      </c>
    </row>
    <row r="774" spans="1:2">
      <c r="A774">
        <v>24.6</v>
      </c>
      <c r="B774" s="9">
        <v>111983.51</v>
      </c>
    </row>
    <row r="775" spans="1:2">
      <c r="A775">
        <v>19.899999999999999</v>
      </c>
      <c r="B775" s="9">
        <v>89003.15</v>
      </c>
    </row>
    <row r="776" spans="1:2">
      <c r="A776">
        <v>21</v>
      </c>
      <c r="B776" s="9">
        <v>104844.105</v>
      </c>
    </row>
    <row r="777" spans="1:2">
      <c r="A777">
        <v>19.5</v>
      </c>
      <c r="B777" s="9">
        <v>111613.05</v>
      </c>
    </row>
    <row r="778" spans="1:2">
      <c r="A778">
        <v>31.5</v>
      </c>
      <c r="B778" s="9">
        <v>116299.39</v>
      </c>
    </row>
    <row r="779" spans="1:2">
      <c r="A779">
        <v>23.6</v>
      </c>
      <c r="B779" s="9">
        <v>119947.59</v>
      </c>
    </row>
    <row r="780" spans="1:2">
      <c r="A780">
        <v>25.5</v>
      </c>
      <c r="B780" s="9">
        <v>111885.97</v>
      </c>
    </row>
    <row r="781" spans="1:2">
      <c r="A781">
        <v>18.899999999999999</v>
      </c>
      <c r="B781" s="9">
        <v>95623.35</v>
      </c>
    </row>
    <row r="782" spans="1:2">
      <c r="A782">
        <v>17.3</v>
      </c>
      <c r="B782" s="9">
        <v>91280.024999999994</v>
      </c>
    </row>
    <row r="783" spans="1:2">
      <c r="A783">
        <v>20.3</v>
      </c>
      <c r="B783" s="9">
        <v>105341.86500000001</v>
      </c>
    </row>
    <row r="784" spans="1:2">
      <c r="A784">
        <v>24</v>
      </c>
      <c r="B784" s="9">
        <v>112351.47</v>
      </c>
    </row>
    <row r="785" spans="1:2">
      <c r="A785">
        <v>33.299999999999997</v>
      </c>
      <c r="B785" s="9">
        <v>116690.17</v>
      </c>
    </row>
    <row r="786" spans="1:2">
      <c r="A786">
        <v>25</v>
      </c>
      <c r="B786" s="9">
        <v>117948.685</v>
      </c>
    </row>
    <row r="787" spans="1:2">
      <c r="A787">
        <v>20</v>
      </c>
      <c r="B787" s="9">
        <v>111229.52</v>
      </c>
    </row>
    <row r="788" spans="1:2">
      <c r="A788">
        <v>19.399999999999999</v>
      </c>
      <c r="B788" s="9">
        <v>95046.904999999999</v>
      </c>
    </row>
    <row r="789" spans="1:2">
      <c r="A789">
        <v>29.8</v>
      </c>
      <c r="B789" s="9">
        <v>100495.61500000001</v>
      </c>
    </row>
    <row r="790" spans="1:2">
      <c r="A790">
        <v>33.1</v>
      </c>
      <c r="B790" s="9">
        <v>131090.77499999999</v>
      </c>
    </row>
    <row r="791" spans="1:2">
      <c r="A791">
        <v>33.6</v>
      </c>
      <c r="B791" s="9">
        <v>140167.5</v>
      </c>
    </row>
    <row r="792" spans="1:2">
      <c r="A792">
        <v>30.5</v>
      </c>
      <c r="B792" s="9">
        <v>137291.97</v>
      </c>
    </row>
    <row r="793" spans="1:2">
      <c r="A793">
        <v>23.3</v>
      </c>
      <c r="B793" s="9">
        <v>127633.27499999999</v>
      </c>
    </row>
    <row r="794" spans="1:2">
      <c r="A794">
        <v>28.6</v>
      </c>
      <c r="B794" s="9">
        <v>124311.33</v>
      </c>
    </row>
    <row r="795" spans="1:2">
      <c r="A795">
        <v>27.4</v>
      </c>
      <c r="B795" s="9">
        <v>116083.295</v>
      </c>
    </row>
    <row r="796" spans="1:2">
      <c r="A796">
        <v>25.4</v>
      </c>
      <c r="B796" s="9">
        <v>103539.02</v>
      </c>
    </row>
    <row r="797" spans="1:2">
      <c r="A797">
        <v>27.4</v>
      </c>
      <c r="B797" s="9">
        <v>116447.855</v>
      </c>
    </row>
    <row r="798" spans="1:2">
      <c r="A798">
        <v>28.2</v>
      </c>
      <c r="B798" s="9">
        <v>117931.46</v>
      </c>
    </row>
    <row r="799" spans="1:2">
      <c r="A799">
        <v>31.5</v>
      </c>
      <c r="B799" s="9">
        <v>124370.765</v>
      </c>
    </row>
    <row r="800" spans="1:2">
      <c r="A800">
        <v>32.299999999999997</v>
      </c>
      <c r="B800" s="9">
        <v>129649.25</v>
      </c>
    </row>
    <row r="801" spans="1:2">
      <c r="A801">
        <v>23.8</v>
      </c>
      <c r="B801" s="9">
        <v>125346.075</v>
      </c>
    </row>
    <row r="802" spans="1:2">
      <c r="A802">
        <v>26.4</v>
      </c>
      <c r="B802" s="9">
        <v>108816.81</v>
      </c>
    </row>
    <row r="803" spans="1:2">
      <c r="A803">
        <v>27.1</v>
      </c>
      <c r="B803" s="9">
        <v>102617.51</v>
      </c>
    </row>
    <row r="804" spans="1:2">
      <c r="A804">
        <v>24.3</v>
      </c>
      <c r="B804" s="9">
        <v>104468.9</v>
      </c>
    </row>
    <row r="805" spans="1:2">
      <c r="A805">
        <v>32.700000000000003</v>
      </c>
      <c r="B805" s="9">
        <v>133227.785</v>
      </c>
    </row>
    <row r="806" spans="1:2">
      <c r="A806">
        <v>33.200000000000003</v>
      </c>
      <c r="B806" s="9">
        <v>139672.83499999999</v>
      </c>
    </row>
    <row r="807" spans="1:2">
      <c r="A807">
        <v>23</v>
      </c>
      <c r="B807" s="9">
        <v>124255.97500000001</v>
      </c>
    </row>
    <row r="808" spans="1:2">
      <c r="A808">
        <v>22.1</v>
      </c>
      <c r="B808" s="9">
        <v>111612.075</v>
      </c>
    </row>
    <row r="809" spans="1:2">
      <c r="A809">
        <v>30.8</v>
      </c>
      <c r="B809" s="9">
        <v>107731.78</v>
      </c>
    </row>
    <row r="810" spans="1:2">
      <c r="A810">
        <v>33.5</v>
      </c>
      <c r="B810" s="9">
        <v>113593.82</v>
      </c>
    </row>
    <row r="811" spans="1:2">
      <c r="A811">
        <v>28</v>
      </c>
      <c r="B811" s="9">
        <v>131980.98499999999</v>
      </c>
    </row>
    <row r="812" spans="1:2">
      <c r="A812">
        <v>26.1</v>
      </c>
      <c r="B812" s="9">
        <v>127625.36500000001</v>
      </c>
    </row>
    <row r="813" spans="1:2">
      <c r="A813">
        <v>21.8</v>
      </c>
      <c r="B813" s="9">
        <v>114696.37</v>
      </c>
    </row>
    <row r="814" spans="1:2">
      <c r="A814">
        <v>25.1</v>
      </c>
      <c r="B814" s="9">
        <v>111632.83500000001</v>
      </c>
    </row>
    <row r="815" spans="1:2">
      <c r="A815">
        <v>24.7</v>
      </c>
      <c r="B815" s="9">
        <v>115411.41</v>
      </c>
    </row>
    <row r="816" spans="1:2">
      <c r="A816">
        <v>29.7</v>
      </c>
      <c r="B816" s="9">
        <v>107465.98</v>
      </c>
    </row>
    <row r="817" spans="1:2">
      <c r="A817">
        <v>26.7</v>
      </c>
      <c r="B817" s="9">
        <v>104189.1</v>
      </c>
    </row>
    <row r="818" spans="1:2">
      <c r="A818">
        <v>31.9</v>
      </c>
      <c r="B818" s="9">
        <v>116237.22</v>
      </c>
    </row>
    <row r="819" spans="1:2">
      <c r="A819">
        <v>24.3</v>
      </c>
      <c r="B819" s="9">
        <v>111032.97500000001</v>
      </c>
    </row>
    <row r="820" spans="1:2">
      <c r="A820">
        <v>27.2</v>
      </c>
      <c r="B820" s="9">
        <v>109640.33</v>
      </c>
    </row>
    <row r="821" spans="1:2">
      <c r="A821">
        <v>17.899999999999999</v>
      </c>
      <c r="B821" s="9">
        <v>107491.87</v>
      </c>
    </row>
    <row r="822" spans="1:2">
      <c r="A822">
        <v>17.899999999999999</v>
      </c>
      <c r="B822" s="9">
        <v>110662.245</v>
      </c>
    </row>
    <row r="823" spans="1:2">
      <c r="A823">
        <v>19</v>
      </c>
      <c r="B823" s="9">
        <v>97402.264999999999</v>
      </c>
    </row>
    <row r="824" spans="1:2">
      <c r="A824">
        <v>18.2</v>
      </c>
      <c r="B824" s="9">
        <v>94477.095000000001</v>
      </c>
    </row>
    <row r="825" spans="1:2">
      <c r="A825">
        <v>21.5</v>
      </c>
      <c r="B825" s="9">
        <v>107895.52499999999</v>
      </c>
    </row>
    <row r="826" spans="1:2">
      <c r="A826">
        <v>24.4</v>
      </c>
      <c r="B826" s="9">
        <v>113138.67</v>
      </c>
    </row>
    <row r="827" spans="1:2">
      <c r="A827">
        <v>25.4</v>
      </c>
      <c r="B827" s="9">
        <v>114191.35</v>
      </c>
    </row>
    <row r="828" spans="1:2">
      <c r="A828">
        <v>26.6</v>
      </c>
      <c r="B828" s="9">
        <v>114817.30499999999</v>
      </c>
    </row>
    <row r="829" spans="1:2">
      <c r="A829">
        <v>26.2</v>
      </c>
      <c r="B829" s="9">
        <v>110160.02499999999</v>
      </c>
    </row>
    <row r="830" spans="1:2">
      <c r="A830">
        <v>28.1</v>
      </c>
      <c r="B830" s="9">
        <v>99084.74</v>
      </c>
    </row>
    <row r="831" spans="1:2">
      <c r="A831">
        <v>15.2</v>
      </c>
      <c r="B831" s="9">
        <v>96041.895000000004</v>
      </c>
    </row>
    <row r="832" spans="1:2">
      <c r="A832">
        <v>17</v>
      </c>
      <c r="B832" s="9">
        <v>113287.05499999999</v>
      </c>
    </row>
    <row r="833" spans="1:2">
      <c r="A833">
        <v>18.5</v>
      </c>
      <c r="B833" s="9">
        <v>114159.965</v>
      </c>
    </row>
    <row r="834" spans="1:2">
      <c r="A834">
        <v>19.3</v>
      </c>
      <c r="B834" s="9">
        <v>114335.995</v>
      </c>
    </row>
    <row r="835" spans="1:2">
      <c r="A835">
        <v>22.2</v>
      </c>
      <c r="B835" s="9">
        <v>112704.045</v>
      </c>
    </row>
    <row r="836" spans="1:2">
      <c r="A836">
        <v>17.899999999999999</v>
      </c>
      <c r="B836" s="9">
        <v>97436.41</v>
      </c>
    </row>
    <row r="837" spans="1:2">
      <c r="A837">
        <v>17.3</v>
      </c>
      <c r="B837" s="9">
        <v>99608.57</v>
      </c>
    </row>
    <row r="838" spans="1:2">
      <c r="A838">
        <v>22.6</v>
      </c>
      <c r="B838" s="9">
        <v>96594.744999999995</v>
      </c>
    </row>
    <row r="839" spans="1:2">
      <c r="A839">
        <v>18.3</v>
      </c>
      <c r="B839" s="9">
        <v>99945.494999999995</v>
      </c>
    </row>
    <row r="840" spans="1:2">
      <c r="A840">
        <v>20.399999999999999</v>
      </c>
      <c r="B840" s="9">
        <v>111955.175</v>
      </c>
    </row>
    <row r="841" spans="1:2">
      <c r="A841">
        <v>26.9</v>
      </c>
      <c r="B841" s="9">
        <v>114436.97</v>
      </c>
    </row>
    <row r="842" spans="1:2">
      <c r="A842">
        <v>26.5</v>
      </c>
      <c r="B842" s="9">
        <v>112816.68</v>
      </c>
    </row>
    <row r="843" spans="1:2">
      <c r="A843">
        <v>20.9</v>
      </c>
      <c r="B843" s="9">
        <v>114522.44</v>
      </c>
    </row>
    <row r="844" spans="1:2">
      <c r="A844">
        <v>22.5</v>
      </c>
      <c r="B844" s="9">
        <v>102528.4</v>
      </c>
    </row>
    <row r="845" spans="1:2">
      <c r="A845">
        <v>21.8</v>
      </c>
      <c r="B845" s="9">
        <v>97356.565000000002</v>
      </c>
    </row>
    <row r="846" spans="1:2">
      <c r="A846">
        <v>24.7</v>
      </c>
      <c r="B846" s="9">
        <v>109421.815</v>
      </c>
    </row>
    <row r="847" spans="1:2">
      <c r="A847">
        <v>17.7</v>
      </c>
      <c r="B847" s="9">
        <v>101548.735</v>
      </c>
    </row>
    <row r="848" spans="1:2">
      <c r="A848">
        <v>14.5</v>
      </c>
      <c r="B848" s="9">
        <v>116795.245</v>
      </c>
    </row>
    <row r="849" spans="1:2">
      <c r="A849">
        <v>15.6</v>
      </c>
      <c r="B849" s="9">
        <v>126329.53</v>
      </c>
    </row>
    <row r="850" spans="1:2">
      <c r="A850">
        <v>19.8</v>
      </c>
      <c r="B850" s="9">
        <v>120144.19</v>
      </c>
    </row>
    <row r="851" spans="1:2">
      <c r="A851">
        <v>18.100000000000001</v>
      </c>
      <c r="B851" s="9">
        <v>104864.05</v>
      </c>
    </row>
    <row r="852" spans="1:2">
      <c r="A852">
        <v>17.8</v>
      </c>
      <c r="B852" s="9">
        <v>103756.535</v>
      </c>
    </row>
    <row r="853" spans="1:2">
      <c r="A853">
        <v>20.399999999999999</v>
      </c>
      <c r="B853" s="9">
        <v>115103.77499999999</v>
      </c>
    </row>
    <row r="854" spans="1:2">
      <c r="A854">
        <v>15.2</v>
      </c>
      <c r="B854" s="9">
        <v>120718.64</v>
      </c>
    </row>
    <row r="855" spans="1:2">
      <c r="A855">
        <v>15.3</v>
      </c>
      <c r="B855" s="9">
        <v>129196.44500000001</v>
      </c>
    </row>
    <row r="856" spans="1:2">
      <c r="A856">
        <v>16.899999999999999</v>
      </c>
      <c r="B856" s="9">
        <v>127260.05</v>
      </c>
    </row>
    <row r="857" spans="1:2">
      <c r="A857">
        <v>20.5</v>
      </c>
      <c r="B857" s="9">
        <v>123150.38499999999</v>
      </c>
    </row>
    <row r="858" spans="1:2">
      <c r="A858">
        <v>20</v>
      </c>
      <c r="B858" s="9">
        <v>105013.07</v>
      </c>
    </row>
    <row r="859" spans="1:2">
      <c r="A859">
        <v>14.8</v>
      </c>
      <c r="B859" s="9">
        <v>107424.07</v>
      </c>
    </row>
    <row r="860" spans="1:2">
      <c r="A860">
        <v>15.8</v>
      </c>
      <c r="B860" s="9">
        <v>125858.27</v>
      </c>
    </row>
    <row r="861" spans="1:2">
      <c r="A861">
        <v>15.9</v>
      </c>
      <c r="B861" s="9">
        <v>126760.71</v>
      </c>
    </row>
    <row r="862" spans="1:2">
      <c r="A862">
        <v>17.7</v>
      </c>
      <c r="B862" s="9">
        <v>125747.735</v>
      </c>
    </row>
    <row r="863" spans="1:2">
      <c r="A863">
        <v>16.5</v>
      </c>
      <c r="B863" s="9">
        <v>128753.13</v>
      </c>
    </row>
    <row r="864" spans="1:2">
      <c r="A864">
        <v>19.5</v>
      </c>
      <c r="B864" s="9">
        <v>123523</v>
      </c>
    </row>
    <row r="865" spans="1:2">
      <c r="A865">
        <v>15.6</v>
      </c>
      <c r="B865" s="9">
        <v>109477.42</v>
      </c>
    </row>
    <row r="866" spans="1:2">
      <c r="A866">
        <v>15.1</v>
      </c>
      <c r="B866" s="9">
        <v>107497.03</v>
      </c>
    </row>
    <row r="867" spans="1:2">
      <c r="A867">
        <v>16.899999999999999</v>
      </c>
      <c r="B867" s="9">
        <v>125871.91499999999</v>
      </c>
    </row>
    <row r="868" spans="1:2">
      <c r="A868">
        <v>18.2</v>
      </c>
      <c r="B868" s="9">
        <v>127820.715</v>
      </c>
    </row>
    <row r="869" spans="1:2">
      <c r="A869">
        <v>17</v>
      </c>
      <c r="B869" s="9">
        <v>125072.675</v>
      </c>
    </row>
    <row r="870" spans="1:2">
      <c r="A870">
        <v>20.2</v>
      </c>
      <c r="B870" s="9">
        <v>122910.48</v>
      </c>
    </row>
    <row r="871" spans="1:2">
      <c r="A871">
        <v>17.8</v>
      </c>
      <c r="B871" s="9">
        <v>123351.45</v>
      </c>
    </row>
    <row r="872" spans="1:2">
      <c r="A872">
        <v>19.3</v>
      </c>
      <c r="B872" s="9">
        <v>109111.61500000001</v>
      </c>
    </row>
    <row r="873" spans="1:2">
      <c r="A873">
        <v>18.7</v>
      </c>
      <c r="B873" s="9">
        <v>105912.16</v>
      </c>
    </row>
    <row r="874" spans="1:2">
      <c r="A874">
        <v>20.3</v>
      </c>
      <c r="B874" s="9">
        <v>113551.03999999999</v>
      </c>
    </row>
    <row r="875" spans="1:2">
      <c r="A875">
        <v>19.3</v>
      </c>
      <c r="B875" s="9">
        <v>119127.205</v>
      </c>
    </row>
    <row r="876" spans="1:2">
      <c r="A876">
        <v>17.100000000000001</v>
      </c>
      <c r="B876" s="9">
        <v>121571.97</v>
      </c>
    </row>
    <row r="877" spans="1:2">
      <c r="A877">
        <v>18.5</v>
      </c>
      <c r="B877" s="9">
        <v>124010.03</v>
      </c>
    </row>
    <row r="878" spans="1:2">
      <c r="A878">
        <v>18</v>
      </c>
      <c r="B878" s="9">
        <v>123130.6</v>
      </c>
    </row>
    <row r="879" spans="1:2">
      <c r="A879">
        <v>17.8</v>
      </c>
      <c r="B879" s="9">
        <v>104643.675</v>
      </c>
    </row>
    <row r="880" spans="1:2">
      <c r="A880">
        <v>15.3</v>
      </c>
      <c r="B880" s="9">
        <v>110029.55</v>
      </c>
    </row>
    <row r="881" spans="1:2">
      <c r="A881">
        <v>14.8</v>
      </c>
      <c r="B881" s="9">
        <v>130516.1</v>
      </c>
    </row>
    <row r="882" spans="1:2">
      <c r="A882">
        <v>13.1</v>
      </c>
      <c r="B882" s="9">
        <v>132762.38</v>
      </c>
    </row>
    <row r="883" spans="1:2">
      <c r="A883">
        <v>13</v>
      </c>
      <c r="B883" s="9">
        <v>139030.79500000001</v>
      </c>
    </row>
    <row r="884" spans="1:2">
      <c r="A884">
        <v>13.9</v>
      </c>
      <c r="B884" s="9">
        <v>140202.73499999999</v>
      </c>
    </row>
    <row r="885" spans="1:2">
      <c r="A885">
        <v>14.7</v>
      </c>
      <c r="B885" s="9">
        <v>136856.79999999999</v>
      </c>
    </row>
    <row r="886" spans="1:2">
      <c r="A886">
        <v>14.3</v>
      </c>
      <c r="B886" s="9">
        <v>122161.405</v>
      </c>
    </row>
    <row r="887" spans="1:2">
      <c r="A887">
        <v>15.8</v>
      </c>
      <c r="B887" s="9">
        <v>118953.95</v>
      </c>
    </row>
    <row r="888" spans="1:2">
      <c r="A888">
        <v>17.5</v>
      </c>
      <c r="B888" s="9">
        <v>132877.45000000001</v>
      </c>
    </row>
    <row r="889" spans="1:2">
      <c r="A889">
        <v>13.9</v>
      </c>
      <c r="B889" s="9">
        <v>133274.53</v>
      </c>
    </row>
    <row r="890" spans="1:2">
      <c r="A890">
        <v>14.3</v>
      </c>
      <c r="B890" s="9">
        <v>136116.12</v>
      </c>
    </row>
    <row r="891" spans="1:2">
      <c r="A891">
        <v>15</v>
      </c>
      <c r="B891" s="9">
        <v>139511.78</v>
      </c>
    </row>
    <row r="892" spans="1:2">
      <c r="A892">
        <v>15</v>
      </c>
      <c r="B892" s="9">
        <v>130994.54</v>
      </c>
    </row>
    <row r="893" spans="1:2">
      <c r="A893">
        <v>15.8</v>
      </c>
      <c r="B893" s="9">
        <v>120698.91499999999</v>
      </c>
    </row>
    <row r="894" spans="1:2">
      <c r="A894">
        <v>15.5</v>
      </c>
      <c r="B894" s="9">
        <v>113374.465</v>
      </c>
    </row>
    <row r="895" spans="1:2">
      <c r="A895">
        <v>15.9</v>
      </c>
      <c r="B895" s="9">
        <v>117691.685</v>
      </c>
    </row>
    <row r="896" spans="1:2">
      <c r="A896">
        <v>15.1</v>
      </c>
      <c r="B896" s="9">
        <v>135184.95000000001</v>
      </c>
    </row>
    <row r="897" spans="1:2">
      <c r="A897">
        <v>17.399999999999999</v>
      </c>
      <c r="B897" s="9">
        <v>136253.42000000001</v>
      </c>
    </row>
    <row r="898" spans="1:2">
      <c r="A898">
        <v>19</v>
      </c>
      <c r="B898" s="9">
        <v>135303.255</v>
      </c>
    </row>
    <row r="899" spans="1:2">
      <c r="A899">
        <v>17.100000000000001</v>
      </c>
      <c r="B899" s="9">
        <v>135269.63500000001</v>
      </c>
    </row>
    <row r="900" spans="1:2">
      <c r="A900">
        <v>15.5</v>
      </c>
      <c r="B900" s="9">
        <v>121178.68</v>
      </c>
    </row>
    <row r="901" spans="1:2">
      <c r="A901">
        <v>16.3</v>
      </c>
      <c r="B901" s="9">
        <v>116112.74</v>
      </c>
    </row>
    <row r="902" spans="1:2">
      <c r="A902">
        <v>16.100000000000001</v>
      </c>
      <c r="B902" s="9">
        <v>134925.74</v>
      </c>
    </row>
    <row r="903" spans="1:2">
      <c r="A903">
        <v>15.8</v>
      </c>
      <c r="B903" s="9">
        <v>131996.97</v>
      </c>
    </row>
    <row r="904" spans="1:2">
      <c r="A904">
        <v>13.5</v>
      </c>
      <c r="B904" s="9">
        <v>139814.29999999999</v>
      </c>
    </row>
    <row r="905" spans="1:2">
      <c r="A905">
        <v>14.1</v>
      </c>
      <c r="B905" s="9">
        <v>140348.57</v>
      </c>
    </row>
    <row r="906" spans="1:2">
      <c r="A906">
        <v>14.9</v>
      </c>
      <c r="B906" s="9">
        <v>132029.57500000001</v>
      </c>
    </row>
    <row r="907" spans="1:2">
      <c r="A907">
        <v>12.3</v>
      </c>
      <c r="B907" s="9">
        <v>122393.325</v>
      </c>
    </row>
    <row r="908" spans="1:2">
      <c r="A908">
        <v>14.3</v>
      </c>
      <c r="B908" s="9">
        <v>118103.86500000001</v>
      </c>
    </row>
    <row r="909" spans="1:2">
      <c r="A909">
        <v>12.6</v>
      </c>
      <c r="B909" s="9">
        <v>138040.38</v>
      </c>
    </row>
    <row r="910" spans="1:2">
      <c r="A910">
        <v>12.1</v>
      </c>
      <c r="B910" s="9">
        <v>144526.63</v>
      </c>
    </row>
    <row r="911" spans="1:2">
      <c r="A911">
        <v>14.1</v>
      </c>
      <c r="B911" s="9">
        <v>141351.89499999999</v>
      </c>
    </row>
    <row r="912" spans="1:2">
      <c r="A912">
        <v>13.7</v>
      </c>
      <c r="B912" s="9">
        <v>138124.06</v>
      </c>
    </row>
    <row r="913" spans="1:2">
      <c r="A913">
        <v>12.3</v>
      </c>
      <c r="B913" s="9">
        <v>139275.77499999999</v>
      </c>
    </row>
    <row r="914" spans="1:2">
      <c r="A914">
        <v>12.7</v>
      </c>
      <c r="B914" s="9">
        <v>125949.5</v>
      </c>
    </row>
    <row r="915" spans="1:2">
      <c r="A915">
        <v>14.3</v>
      </c>
      <c r="B915" s="9">
        <v>120137.45</v>
      </c>
    </row>
    <row r="916" spans="1:2">
      <c r="A916">
        <v>13.9</v>
      </c>
      <c r="B916" s="9">
        <v>139765.32</v>
      </c>
    </row>
    <row r="917" spans="1:2">
      <c r="A917">
        <v>16.2</v>
      </c>
      <c r="B917" s="9">
        <v>134029.80499999999</v>
      </c>
    </row>
    <row r="918" spans="1:2">
      <c r="A918">
        <v>15.8</v>
      </c>
      <c r="B918" s="9">
        <v>134084.66500000001</v>
      </c>
    </row>
    <row r="919" spans="1:2">
      <c r="A919">
        <v>15</v>
      </c>
      <c r="B919" s="9">
        <v>137899.715</v>
      </c>
    </row>
    <row r="920" spans="1:2">
      <c r="A920">
        <v>14.2</v>
      </c>
      <c r="B920" s="9">
        <v>134078.07</v>
      </c>
    </row>
    <row r="921" spans="1:2">
      <c r="A921">
        <v>13.5</v>
      </c>
      <c r="B921" s="9">
        <v>123687.97</v>
      </c>
    </row>
    <row r="922" spans="1:2">
      <c r="A922">
        <v>14.6</v>
      </c>
      <c r="B922" s="9">
        <v>116064.03</v>
      </c>
    </row>
    <row r="923" spans="1:2">
      <c r="A923">
        <v>16</v>
      </c>
      <c r="B923" s="9">
        <v>133132.32500000001</v>
      </c>
    </row>
    <row r="924" spans="1:2">
      <c r="A924">
        <v>14.3</v>
      </c>
      <c r="B924" s="9">
        <v>137352.78</v>
      </c>
    </row>
    <row r="925" spans="1:2">
      <c r="A925">
        <v>15.1</v>
      </c>
      <c r="B925" s="9">
        <v>138152.10500000001</v>
      </c>
    </row>
    <row r="926" spans="1:2">
      <c r="A926">
        <v>13.3</v>
      </c>
      <c r="B926" s="9">
        <v>134622.39000000001</v>
      </c>
    </row>
    <row r="927" spans="1:2">
      <c r="A927">
        <v>15.9</v>
      </c>
      <c r="B927" s="9">
        <v>131387.745</v>
      </c>
    </row>
    <row r="928" spans="1:2">
      <c r="A928">
        <v>12</v>
      </c>
      <c r="B928" s="9">
        <v>124486.69500000001</v>
      </c>
    </row>
    <row r="929" spans="1:2">
      <c r="A929">
        <v>12.5</v>
      </c>
      <c r="B929" s="9">
        <v>119927.64</v>
      </c>
    </row>
    <row r="930" spans="1:2">
      <c r="A930">
        <v>15.3</v>
      </c>
      <c r="B930" s="9">
        <v>131868.24</v>
      </c>
    </row>
    <row r="931" spans="1:2">
      <c r="A931">
        <v>14.5</v>
      </c>
      <c r="B931" s="9">
        <v>136121.83499999999</v>
      </c>
    </row>
    <row r="932" spans="1:2">
      <c r="A932">
        <v>13.2</v>
      </c>
      <c r="B932" s="9">
        <v>133906.26</v>
      </c>
    </row>
    <row r="933" spans="1:2">
      <c r="A933">
        <v>10.7</v>
      </c>
      <c r="B933" s="9">
        <v>139316.29</v>
      </c>
    </row>
    <row r="934" spans="1:2">
      <c r="A934">
        <v>13.8</v>
      </c>
      <c r="B934" s="9">
        <v>140073.89499999999</v>
      </c>
    </row>
    <row r="935" spans="1:2">
      <c r="A935">
        <v>12.4</v>
      </c>
      <c r="B935" s="9">
        <v>122397.13</v>
      </c>
    </row>
    <row r="936" spans="1:2">
      <c r="A936">
        <v>14.1</v>
      </c>
      <c r="B936" s="9">
        <v>118007.66499999999</v>
      </c>
    </row>
    <row r="937" spans="1:2">
      <c r="A937">
        <v>16.100000000000001</v>
      </c>
      <c r="B937" s="9">
        <v>136330.59</v>
      </c>
    </row>
    <row r="938" spans="1:2">
      <c r="A938">
        <v>17.2</v>
      </c>
      <c r="B938" s="9">
        <v>129699.265</v>
      </c>
    </row>
    <row r="939" spans="1:2">
      <c r="A939">
        <v>15</v>
      </c>
      <c r="B939" s="9">
        <v>133198.34</v>
      </c>
    </row>
    <row r="940" spans="1:2">
      <c r="A940">
        <v>14.2</v>
      </c>
      <c r="B940" s="9">
        <v>136003.91500000001</v>
      </c>
    </row>
    <row r="941" spans="1:2">
      <c r="A941">
        <v>14.3</v>
      </c>
      <c r="B941" s="9">
        <v>130432.05</v>
      </c>
    </row>
    <row r="942" spans="1:2">
      <c r="A942">
        <v>17.899999999999999</v>
      </c>
      <c r="B942" s="9">
        <v>111331.235</v>
      </c>
    </row>
    <row r="943" spans="1:2">
      <c r="A943">
        <v>18.100000000000001</v>
      </c>
      <c r="B943" s="9">
        <v>107580.495</v>
      </c>
    </row>
    <row r="944" spans="1:2">
      <c r="A944">
        <v>14.8</v>
      </c>
      <c r="B944" s="9">
        <v>132276.88</v>
      </c>
    </row>
    <row r="945" spans="1:2">
      <c r="A945">
        <v>15.5</v>
      </c>
      <c r="B945" s="9">
        <v>137617.88</v>
      </c>
    </row>
    <row r="946" spans="1:2">
      <c r="A946">
        <v>12.9</v>
      </c>
      <c r="B946" s="9">
        <v>140729.185</v>
      </c>
    </row>
    <row r="947" spans="1:2">
      <c r="A947">
        <v>9</v>
      </c>
      <c r="B947" s="9">
        <v>151355.43</v>
      </c>
    </row>
    <row r="948" spans="1:2">
      <c r="A948">
        <v>12.1</v>
      </c>
      <c r="B948" s="9">
        <v>141647.89499999999</v>
      </c>
    </row>
    <row r="949" spans="1:2">
      <c r="A949">
        <v>14.2</v>
      </c>
      <c r="B949" s="9">
        <v>116696.455</v>
      </c>
    </row>
    <row r="950" spans="1:2">
      <c r="A950">
        <v>13</v>
      </c>
      <c r="B950" s="9">
        <v>117351.14</v>
      </c>
    </row>
    <row r="951" spans="1:2">
      <c r="A951">
        <v>12.3</v>
      </c>
      <c r="B951" s="9">
        <v>138963.17499999999</v>
      </c>
    </row>
    <row r="952" spans="1:2">
      <c r="A952">
        <v>15</v>
      </c>
      <c r="B952" s="9">
        <v>139108.435</v>
      </c>
    </row>
    <row r="953" spans="1:2">
      <c r="A953">
        <v>16.8</v>
      </c>
      <c r="B953" s="9">
        <v>130044.375</v>
      </c>
    </row>
    <row r="954" spans="1:2">
      <c r="A954">
        <v>18.8</v>
      </c>
      <c r="B954" s="9">
        <v>122361.925</v>
      </c>
    </row>
    <row r="955" spans="1:2">
      <c r="A955">
        <v>16.399999999999999</v>
      </c>
      <c r="B955" s="9">
        <v>122862.345</v>
      </c>
    </row>
    <row r="956" spans="1:2">
      <c r="A956">
        <v>17.899999999999999</v>
      </c>
      <c r="B956" s="9">
        <v>113669.45</v>
      </c>
    </row>
    <row r="957" spans="1:2">
      <c r="A957">
        <v>18.7</v>
      </c>
      <c r="B957" s="9">
        <v>106274.56</v>
      </c>
    </row>
    <row r="958" spans="1:2">
      <c r="A958">
        <v>20.100000000000001</v>
      </c>
      <c r="B958" s="9">
        <v>121533.955</v>
      </c>
    </row>
    <row r="959" spans="1:2">
      <c r="A959">
        <v>17.5</v>
      </c>
      <c r="B959" s="9">
        <v>127193.3</v>
      </c>
    </row>
    <row r="960" spans="1:2">
      <c r="A960">
        <v>18.100000000000001</v>
      </c>
      <c r="B960" s="9">
        <v>121445.38</v>
      </c>
    </row>
    <row r="961" spans="1:2">
      <c r="A961">
        <v>15.6</v>
      </c>
      <c r="B961" s="9">
        <v>129223.80499999999</v>
      </c>
    </row>
    <row r="962" spans="1:2">
      <c r="A962">
        <v>12.2</v>
      </c>
      <c r="B962" s="9">
        <v>133562.98499999999</v>
      </c>
    </row>
    <row r="963" spans="1:2">
      <c r="A963">
        <v>11.8</v>
      </c>
      <c r="B963" s="9">
        <v>124852.67</v>
      </c>
    </row>
    <row r="964" spans="1:2">
      <c r="A964">
        <v>13.3</v>
      </c>
      <c r="B964" s="9">
        <v>119798.995</v>
      </c>
    </row>
    <row r="965" spans="1:2">
      <c r="A965">
        <v>12.7</v>
      </c>
      <c r="B965" s="9">
        <v>140410.29500000001</v>
      </c>
    </row>
    <row r="966" spans="1:2">
      <c r="A966">
        <v>16.8</v>
      </c>
      <c r="B966" s="9">
        <v>133809.45499999999</v>
      </c>
    </row>
    <row r="967" spans="1:2">
      <c r="A967">
        <v>18.100000000000001</v>
      </c>
      <c r="B967" s="9">
        <v>133056.82</v>
      </c>
    </row>
    <row r="968" spans="1:2">
      <c r="A968">
        <v>13.3</v>
      </c>
      <c r="B968" s="9">
        <v>135619.94</v>
      </c>
    </row>
    <row r="969" spans="1:2">
      <c r="A969">
        <v>15</v>
      </c>
      <c r="B969" s="9">
        <v>133666.57500000001</v>
      </c>
    </row>
    <row r="970" spans="1:2">
      <c r="A970">
        <v>15.3</v>
      </c>
      <c r="B970" s="9">
        <v>117444.1</v>
      </c>
    </row>
    <row r="971" spans="1:2">
      <c r="A971">
        <v>10.7</v>
      </c>
      <c r="B971" s="9">
        <v>115177.935</v>
      </c>
    </row>
    <row r="972" spans="1:2">
      <c r="A972">
        <v>11.8</v>
      </c>
      <c r="B972" s="9">
        <v>139414.495</v>
      </c>
    </row>
    <row r="973" spans="1:2">
      <c r="A973">
        <v>12.9</v>
      </c>
      <c r="B973" s="9">
        <v>139814.04</v>
      </c>
    </row>
    <row r="974" spans="1:2">
      <c r="A974">
        <v>13.8</v>
      </c>
      <c r="B974" s="9">
        <v>137513.465</v>
      </c>
    </row>
    <row r="975" spans="1:2">
      <c r="A975">
        <v>16.7</v>
      </c>
      <c r="B975" s="9">
        <v>133982.255</v>
      </c>
    </row>
    <row r="976" spans="1:2">
      <c r="A976">
        <v>17</v>
      </c>
      <c r="B976" s="9">
        <v>128707.425</v>
      </c>
    </row>
    <row r="977" spans="1:2">
      <c r="A977">
        <v>18.399999999999999</v>
      </c>
      <c r="B977" s="9">
        <v>114098.11500000001</v>
      </c>
    </row>
    <row r="978" spans="1:2">
      <c r="A978">
        <v>17.2</v>
      </c>
      <c r="B978" s="9">
        <v>103964.33</v>
      </c>
    </row>
    <row r="979" spans="1:2">
      <c r="A979">
        <v>13.7</v>
      </c>
      <c r="B979" s="9">
        <v>128001.05499999999</v>
      </c>
    </row>
    <row r="980" spans="1:2">
      <c r="A980">
        <v>13.3</v>
      </c>
      <c r="B980" s="9">
        <v>137696.67000000001</v>
      </c>
    </row>
    <row r="981" spans="1:2">
      <c r="A981">
        <v>15.1</v>
      </c>
      <c r="B981" s="9">
        <v>134819.94500000001</v>
      </c>
    </row>
    <row r="982" spans="1:2">
      <c r="A982">
        <v>15.2</v>
      </c>
      <c r="B982" s="9">
        <v>133405.72</v>
      </c>
    </row>
    <row r="983" spans="1:2">
      <c r="A983">
        <v>13.5</v>
      </c>
      <c r="B983" s="9">
        <v>132543.1</v>
      </c>
    </row>
    <row r="984" spans="1:2">
      <c r="A984">
        <v>14.9</v>
      </c>
      <c r="B984" s="9">
        <v>120454.01</v>
      </c>
    </row>
    <row r="985" spans="1:2">
      <c r="A985">
        <v>16.100000000000001</v>
      </c>
      <c r="B985" s="9">
        <v>114584.065</v>
      </c>
    </row>
    <row r="986" spans="1:2">
      <c r="A986">
        <v>18.100000000000001</v>
      </c>
      <c r="B986" s="9">
        <v>127169.03</v>
      </c>
    </row>
    <row r="987" spans="1:2">
      <c r="A987">
        <v>19.899999999999999</v>
      </c>
      <c r="B987" s="9">
        <v>130906.89</v>
      </c>
    </row>
    <row r="988" spans="1:2">
      <c r="A988">
        <v>16.399999999999999</v>
      </c>
      <c r="B988" s="9">
        <v>127192.315</v>
      </c>
    </row>
    <row r="989" spans="1:2">
      <c r="A989">
        <v>15.3</v>
      </c>
      <c r="B989" s="9">
        <v>131986.80499999999</v>
      </c>
    </row>
    <row r="990" spans="1:2">
      <c r="A990">
        <v>16.7</v>
      </c>
      <c r="B990" s="9">
        <v>128761.605</v>
      </c>
    </row>
    <row r="991" spans="1:2">
      <c r="A991">
        <v>13.3</v>
      </c>
      <c r="B991" s="9">
        <v>111301.56</v>
      </c>
    </row>
    <row r="992" spans="1:2">
      <c r="A992">
        <v>18.100000000000001</v>
      </c>
      <c r="B992" s="9">
        <v>104766</v>
      </c>
    </row>
    <row r="993" spans="1:2">
      <c r="A993">
        <v>22</v>
      </c>
      <c r="B993" s="9">
        <v>115123.54</v>
      </c>
    </row>
    <row r="994" spans="1:2">
      <c r="A994">
        <v>13.9</v>
      </c>
      <c r="B994" s="9">
        <v>124033.955</v>
      </c>
    </row>
    <row r="995" spans="1:2">
      <c r="A995">
        <v>19.2</v>
      </c>
      <c r="B995" s="9">
        <v>123461.38</v>
      </c>
    </row>
    <row r="996" spans="1:2">
      <c r="A996">
        <v>23.6</v>
      </c>
      <c r="B996" s="9">
        <v>119309.93</v>
      </c>
    </row>
    <row r="997" spans="1:2">
      <c r="A997">
        <v>25.6</v>
      </c>
      <c r="B997" s="9">
        <v>116611.25</v>
      </c>
    </row>
    <row r="998" spans="1:2">
      <c r="A998">
        <v>30.6</v>
      </c>
      <c r="B998" s="9">
        <v>101012.29</v>
      </c>
    </row>
    <row r="999" spans="1:2">
      <c r="A999">
        <v>19.899999999999999</v>
      </c>
      <c r="B999" s="9">
        <v>92608.24</v>
      </c>
    </row>
    <row r="1000" spans="1:2">
      <c r="A1000">
        <v>14.2</v>
      </c>
      <c r="B1000" s="9">
        <v>119126.485</v>
      </c>
    </row>
    <row r="1001" spans="1:2">
      <c r="A1001">
        <v>15.1</v>
      </c>
      <c r="B1001" s="9">
        <v>124452.94</v>
      </c>
    </row>
    <row r="1002" spans="1:2">
      <c r="A1002">
        <v>24.6</v>
      </c>
      <c r="B1002" s="9">
        <v>119028.07</v>
      </c>
    </row>
    <row r="1003" spans="1:2">
      <c r="A1003">
        <v>18.5</v>
      </c>
      <c r="B1003" s="9">
        <v>116655.855</v>
      </c>
    </row>
    <row r="1004" spans="1:2">
      <c r="A1004">
        <v>18.399999999999999</v>
      </c>
      <c r="B1004" s="9">
        <v>102847.255</v>
      </c>
    </row>
    <row r="1005" spans="1:2">
      <c r="A1005">
        <v>15.4</v>
      </c>
      <c r="B1005" s="9">
        <v>100701.82</v>
      </c>
    </row>
    <row r="1006" spans="1:2">
      <c r="A1006">
        <v>17.2</v>
      </c>
      <c r="B1006" s="9">
        <v>103556.74</v>
      </c>
    </row>
    <row r="1007" spans="1:2">
      <c r="A1007">
        <v>16.399999999999999</v>
      </c>
      <c r="B1007" s="9">
        <v>119226.42</v>
      </c>
    </row>
    <row r="1008" spans="1:2">
      <c r="A1008">
        <v>22.3</v>
      </c>
      <c r="B1008" s="9">
        <v>118856.41499999999</v>
      </c>
    </row>
    <row r="1009" spans="1:2">
      <c r="A1009">
        <v>20.8</v>
      </c>
      <c r="B1009" s="9">
        <v>114604.62</v>
      </c>
    </row>
    <row r="1010" spans="1:2">
      <c r="A1010">
        <v>19.399999999999999</v>
      </c>
      <c r="B1010" s="9">
        <v>113134.58</v>
      </c>
    </row>
    <row r="1011" spans="1:2">
      <c r="A1011">
        <v>15</v>
      </c>
      <c r="B1011" s="9">
        <v>118359.28</v>
      </c>
    </row>
    <row r="1012" spans="1:2">
      <c r="A1012">
        <v>23.7</v>
      </c>
      <c r="B1012" s="9">
        <v>101974.595</v>
      </c>
    </row>
    <row r="1013" spans="1:2">
      <c r="A1013">
        <v>25.3</v>
      </c>
      <c r="B1013" s="9">
        <v>97053.544999999998</v>
      </c>
    </row>
    <row r="1014" spans="1:2">
      <c r="A1014">
        <v>18.7</v>
      </c>
      <c r="B1014" s="9">
        <v>111432.36500000001</v>
      </c>
    </row>
    <row r="1015" spans="1:2">
      <c r="A1015">
        <v>18.8</v>
      </c>
      <c r="B1015" s="9">
        <v>116556.425</v>
      </c>
    </row>
    <row r="1016" spans="1:2">
      <c r="A1016">
        <v>25.6</v>
      </c>
      <c r="B1016" s="9">
        <v>114133.54</v>
      </c>
    </row>
    <row r="1017" spans="1:2">
      <c r="A1017">
        <v>19.2</v>
      </c>
      <c r="B1017" s="9">
        <v>113957.735</v>
      </c>
    </row>
    <row r="1018" spans="1:2">
      <c r="A1018">
        <v>16.7</v>
      </c>
      <c r="B1018" s="9">
        <v>117048.72500000001</v>
      </c>
    </row>
    <row r="1019" spans="1:2">
      <c r="A1019">
        <v>16.100000000000001</v>
      </c>
      <c r="B1019" s="9">
        <v>102037.16499999999</v>
      </c>
    </row>
    <row r="1020" spans="1:2">
      <c r="A1020">
        <v>17.600000000000001</v>
      </c>
      <c r="B1020" s="9">
        <v>98108.815000000002</v>
      </c>
    </row>
    <row r="1021" spans="1:2">
      <c r="A1021">
        <v>28.6</v>
      </c>
      <c r="B1021" s="9">
        <v>115907.395</v>
      </c>
    </row>
    <row r="1022" spans="1:2">
      <c r="A1022">
        <v>30.2</v>
      </c>
      <c r="B1022" s="9">
        <v>117470.22</v>
      </c>
    </row>
    <row r="1023" spans="1:2">
      <c r="A1023">
        <v>30.9</v>
      </c>
      <c r="B1023" s="9">
        <v>121087.1</v>
      </c>
    </row>
    <row r="1024" spans="1:2">
      <c r="A1024">
        <v>25.6</v>
      </c>
      <c r="B1024" s="9">
        <v>118201.175</v>
      </c>
    </row>
    <row r="1025" spans="1:2">
      <c r="A1025">
        <v>16.2</v>
      </c>
      <c r="B1025" s="9">
        <v>108412.66499999999</v>
      </c>
    </row>
    <row r="1026" spans="1:2">
      <c r="A1026">
        <v>15.4</v>
      </c>
      <c r="B1026" s="9">
        <v>102195.97500000001</v>
      </c>
    </row>
    <row r="1027" spans="1:2">
      <c r="A1027">
        <v>16</v>
      </c>
      <c r="B1027" s="9">
        <v>100571.04</v>
      </c>
    </row>
    <row r="1028" spans="1:2">
      <c r="A1028">
        <v>19</v>
      </c>
      <c r="B1028" s="9">
        <v>115549.435</v>
      </c>
    </row>
    <row r="1029" spans="1:2">
      <c r="A1029">
        <v>20.5</v>
      </c>
      <c r="B1029" s="9">
        <v>118010.31</v>
      </c>
    </row>
    <row r="1030" spans="1:2">
      <c r="A1030">
        <v>18.5</v>
      </c>
      <c r="B1030" s="9">
        <v>115813.03</v>
      </c>
    </row>
    <row r="1031" spans="1:2">
      <c r="A1031">
        <v>16.8</v>
      </c>
      <c r="B1031" s="9">
        <v>117333.44500000001</v>
      </c>
    </row>
    <row r="1032" spans="1:2">
      <c r="A1032">
        <v>27.4</v>
      </c>
      <c r="B1032" s="9">
        <v>112633.265</v>
      </c>
    </row>
    <row r="1033" spans="1:2">
      <c r="A1033">
        <v>21.4</v>
      </c>
      <c r="B1033" s="9">
        <v>100746.42</v>
      </c>
    </row>
    <row r="1034" spans="1:2">
      <c r="A1034">
        <v>28.6</v>
      </c>
      <c r="B1034" s="9">
        <v>92182.955000000002</v>
      </c>
    </row>
    <row r="1035" spans="1:2">
      <c r="A1035">
        <v>17</v>
      </c>
      <c r="B1035" s="9">
        <v>112227.65</v>
      </c>
    </row>
    <row r="1036" spans="1:2">
      <c r="A1036">
        <v>16.399999999999999</v>
      </c>
      <c r="B1036" s="9">
        <v>116179.47</v>
      </c>
    </row>
    <row r="1037" spans="1:2">
      <c r="A1037">
        <v>18</v>
      </c>
      <c r="B1037" s="9">
        <v>116632.09</v>
      </c>
    </row>
    <row r="1038" spans="1:2">
      <c r="A1038">
        <v>17.399999999999999</v>
      </c>
      <c r="B1038" s="9">
        <v>120470.785</v>
      </c>
    </row>
    <row r="1039" spans="1:2">
      <c r="A1039">
        <v>16.600000000000001</v>
      </c>
      <c r="B1039" s="9">
        <v>113451.995</v>
      </c>
    </row>
    <row r="1040" spans="1:2">
      <c r="A1040">
        <v>15.8</v>
      </c>
      <c r="B1040" s="9">
        <v>101610.815</v>
      </c>
    </row>
    <row r="1041" spans="1:2">
      <c r="A1041">
        <v>17.600000000000001</v>
      </c>
      <c r="B1041" s="9">
        <v>95368.164999999994</v>
      </c>
    </row>
    <row r="1042" spans="1:2">
      <c r="A1042">
        <v>16.100000000000001</v>
      </c>
      <c r="B1042" s="9">
        <v>104632.79</v>
      </c>
    </row>
    <row r="1043" spans="1:2">
      <c r="A1043">
        <v>15.8</v>
      </c>
      <c r="B1043" s="9">
        <v>100592.295</v>
      </c>
    </row>
    <row r="1044" spans="1:2">
      <c r="A1044">
        <v>16.899999999999999</v>
      </c>
      <c r="B1044" s="9">
        <v>111738.485</v>
      </c>
    </row>
    <row r="1045" spans="1:2">
      <c r="A1045">
        <v>21.8</v>
      </c>
      <c r="B1045" s="9">
        <v>113539.935</v>
      </c>
    </row>
    <row r="1046" spans="1:2">
      <c r="A1046">
        <v>27.2</v>
      </c>
      <c r="B1046" s="9">
        <v>115156.44500000001</v>
      </c>
    </row>
    <row r="1047" spans="1:2">
      <c r="A1047">
        <v>24.7</v>
      </c>
      <c r="B1047" s="9">
        <v>104194.345</v>
      </c>
    </row>
    <row r="1048" spans="1:2">
      <c r="A1048">
        <v>23.3</v>
      </c>
      <c r="B1048" s="9">
        <v>98774.235000000001</v>
      </c>
    </row>
    <row r="1049" spans="1:2">
      <c r="A1049">
        <v>33</v>
      </c>
      <c r="B1049" s="9">
        <v>125795.84</v>
      </c>
    </row>
    <row r="1050" spans="1:2">
      <c r="A1050">
        <v>33.9</v>
      </c>
      <c r="B1050" s="9">
        <v>135420.82</v>
      </c>
    </row>
    <row r="1051" spans="1:2">
      <c r="A1051">
        <v>31.4</v>
      </c>
      <c r="B1051" s="9">
        <v>130385.05</v>
      </c>
    </row>
    <row r="1052" spans="1:2">
      <c r="A1052">
        <v>21.3</v>
      </c>
      <c r="B1052" s="9">
        <v>116715.965</v>
      </c>
    </row>
    <row r="1053" spans="1:2">
      <c r="A1053">
        <v>26.8</v>
      </c>
      <c r="B1053" s="9">
        <v>117797.62</v>
      </c>
    </row>
    <row r="1054" spans="1:2">
      <c r="A1054">
        <v>28.1</v>
      </c>
      <c r="B1054" s="9">
        <v>106730.21</v>
      </c>
    </row>
    <row r="1055" spans="1:2">
      <c r="A1055">
        <v>29.3</v>
      </c>
      <c r="B1055" s="9">
        <v>101256.78</v>
      </c>
    </row>
    <row r="1056" spans="1:2">
      <c r="A1056">
        <v>30.8</v>
      </c>
      <c r="B1056" s="9">
        <v>128658.27</v>
      </c>
    </row>
    <row r="1057" spans="1:2">
      <c r="A1057">
        <v>32.9</v>
      </c>
      <c r="B1057" s="9">
        <v>137151.495</v>
      </c>
    </row>
    <row r="1058" spans="1:2">
      <c r="A1058">
        <v>32.6</v>
      </c>
      <c r="B1058" s="9">
        <v>138882.25</v>
      </c>
    </row>
    <row r="1059" spans="1:2">
      <c r="A1059">
        <v>31.9</v>
      </c>
      <c r="B1059" s="9">
        <v>135162.11499999999</v>
      </c>
    </row>
    <row r="1060" spans="1:2">
      <c r="A1060">
        <v>30.7</v>
      </c>
      <c r="B1060" s="9">
        <v>133951.29</v>
      </c>
    </row>
    <row r="1061" spans="1:2">
      <c r="A1061">
        <v>32.5</v>
      </c>
      <c r="B1061" s="9">
        <v>121219.595</v>
      </c>
    </row>
    <row r="1062" spans="1:2">
      <c r="A1062">
        <v>28.3</v>
      </c>
      <c r="B1062" s="9">
        <v>108717.875</v>
      </c>
    </row>
    <row r="1063" spans="1:2">
      <c r="A1063">
        <v>21.2</v>
      </c>
      <c r="B1063" s="9">
        <v>115429.005</v>
      </c>
    </row>
    <row r="1064" spans="1:2">
      <c r="A1064">
        <v>31</v>
      </c>
      <c r="B1064" s="9">
        <v>129798.47</v>
      </c>
    </row>
    <row r="1065" spans="1:2">
      <c r="A1065">
        <v>35.799999999999997</v>
      </c>
      <c r="B1065" s="9">
        <v>151730.95000000001</v>
      </c>
    </row>
    <row r="1066" spans="1:2">
      <c r="A1066">
        <v>34.9</v>
      </c>
      <c r="B1066" s="9">
        <v>154632.33499999999</v>
      </c>
    </row>
    <row r="1067" spans="1:2">
      <c r="A1067">
        <v>23.5</v>
      </c>
      <c r="B1067" s="9">
        <v>125141.9</v>
      </c>
    </row>
    <row r="1068" spans="1:2">
      <c r="A1068">
        <v>16.399999999999999</v>
      </c>
      <c r="B1068" s="9">
        <v>99234.22</v>
      </c>
    </row>
    <row r="1069" spans="1:2">
      <c r="A1069">
        <v>17.100000000000001</v>
      </c>
      <c r="B1069" s="9">
        <v>92487.705000000002</v>
      </c>
    </row>
    <row r="1070" spans="1:2">
      <c r="A1070">
        <v>17.5</v>
      </c>
      <c r="B1070" s="9">
        <v>111625.98</v>
      </c>
    </row>
    <row r="1071" spans="1:2">
      <c r="A1071">
        <v>22.8</v>
      </c>
      <c r="B1071" s="9">
        <v>113063.675</v>
      </c>
    </row>
    <row r="1072" spans="1:2">
      <c r="A1072">
        <v>21.3</v>
      </c>
      <c r="B1072" s="9">
        <v>115383.13</v>
      </c>
    </row>
    <row r="1073" spans="1:2">
      <c r="A1073">
        <v>21.9</v>
      </c>
      <c r="B1073" s="9">
        <v>115736.97</v>
      </c>
    </row>
    <row r="1074" spans="1:2">
      <c r="A1074">
        <v>18.7</v>
      </c>
      <c r="B1074" s="9">
        <v>109568.47</v>
      </c>
    </row>
    <row r="1075" spans="1:2">
      <c r="A1075">
        <v>23</v>
      </c>
      <c r="B1075" s="9">
        <v>99334.8</v>
      </c>
    </row>
    <row r="1076" spans="1:2">
      <c r="A1076">
        <v>22.2</v>
      </c>
      <c r="B1076" s="9">
        <v>97715.01</v>
      </c>
    </row>
    <row r="1077" spans="1:2">
      <c r="A1077">
        <v>20.7</v>
      </c>
      <c r="B1077" s="9">
        <v>114680.185</v>
      </c>
    </row>
    <row r="1078" spans="1:2">
      <c r="A1078">
        <v>26.4</v>
      </c>
      <c r="B1078" s="9">
        <v>121945.175</v>
      </c>
    </row>
    <row r="1079" spans="1:2">
      <c r="A1079">
        <v>37.6</v>
      </c>
      <c r="B1079" s="9">
        <v>146933.095</v>
      </c>
    </row>
    <row r="1080" spans="1:2">
      <c r="A1080">
        <v>23.1</v>
      </c>
      <c r="B1080" s="9">
        <v>129280.81</v>
      </c>
    </row>
    <row r="1081" spans="1:2">
      <c r="A1081">
        <v>26.4</v>
      </c>
      <c r="B1081" s="9">
        <v>120821.05499999999</v>
      </c>
    </row>
    <row r="1082" spans="1:2">
      <c r="A1082">
        <v>24.6</v>
      </c>
      <c r="B1082" s="9">
        <v>110154.36</v>
      </c>
    </row>
    <row r="1083" spans="1:2">
      <c r="A1083">
        <v>24.5</v>
      </c>
      <c r="B1083" s="9">
        <v>107212.84</v>
      </c>
    </row>
    <row r="1084" spans="1:2">
      <c r="A1084">
        <v>33</v>
      </c>
      <c r="B1084" s="9">
        <v>138949.67499999999</v>
      </c>
    </row>
    <row r="1085" spans="1:2">
      <c r="A1085">
        <v>37.4</v>
      </c>
      <c r="B1085" s="9">
        <v>142870.39499999999</v>
      </c>
    </row>
    <row r="1086" spans="1:2">
      <c r="A1086">
        <v>24.5</v>
      </c>
      <c r="B1086" s="9">
        <v>114916.99</v>
      </c>
    </row>
    <row r="1087" spans="1:2">
      <c r="A1087">
        <v>23.7</v>
      </c>
      <c r="B1087" s="9">
        <v>114462.53</v>
      </c>
    </row>
    <row r="1088" spans="1:2">
      <c r="A1088">
        <v>27.7</v>
      </c>
      <c r="B1088" s="9">
        <v>116428.79</v>
      </c>
    </row>
    <row r="1089" spans="1:2">
      <c r="A1089">
        <v>30.2</v>
      </c>
      <c r="B1089" s="9">
        <v>109364.01</v>
      </c>
    </row>
    <row r="1090" spans="1:2">
      <c r="A1090">
        <v>19.399999999999999</v>
      </c>
      <c r="B1090" s="9">
        <v>92856.23</v>
      </c>
    </row>
    <row r="1091" spans="1:2">
      <c r="A1091">
        <v>21.4</v>
      </c>
      <c r="B1091" s="9">
        <v>85094.375</v>
      </c>
    </row>
    <row r="1092" spans="1:2">
      <c r="A1092">
        <v>30.5</v>
      </c>
      <c r="B1092" s="9">
        <v>98638.854999999996</v>
      </c>
    </row>
    <row r="1093" spans="1:2">
      <c r="A1093">
        <v>34.5</v>
      </c>
      <c r="B1093" s="9">
        <v>128753.755</v>
      </c>
    </row>
    <row r="1094" spans="1:2">
      <c r="A1094">
        <v>32.799999999999997</v>
      </c>
      <c r="B1094" s="9">
        <v>130699.155</v>
      </c>
    </row>
    <row r="1095" spans="1:2">
      <c r="A1095">
        <v>24.4</v>
      </c>
      <c r="B1095" s="9">
        <v>115572.045</v>
      </c>
    </row>
    <row r="1096" spans="1:2">
      <c r="A1096">
        <v>21.3</v>
      </c>
      <c r="B1096" s="9">
        <v>96358.975000000006</v>
      </c>
    </row>
    <row r="1097" spans="1:2">
      <c r="A1097">
        <v>25.7</v>
      </c>
      <c r="B1097" s="9">
        <v>95700.479999999996</v>
      </c>
    </row>
    <row r="1098" spans="1:2">
      <c r="A1098">
        <v>25.3</v>
      </c>
      <c r="B1098" s="9">
        <v>95959.684999999998</v>
      </c>
    </row>
    <row r="1099" spans="1:2">
      <c r="A1099">
        <v>21.8</v>
      </c>
      <c r="B1099" s="9">
        <v>105277.85</v>
      </c>
    </row>
    <row r="1100" spans="1:2">
      <c r="A1100">
        <v>21</v>
      </c>
      <c r="B1100" s="9">
        <v>106373.825</v>
      </c>
    </row>
    <row r="1101" spans="1:2">
      <c r="A1101">
        <v>23.6</v>
      </c>
      <c r="B1101" s="9">
        <v>113337.685</v>
      </c>
    </row>
    <row r="1102" spans="1:2">
      <c r="A1102">
        <v>30.7</v>
      </c>
      <c r="B1102" s="9">
        <v>123247.735</v>
      </c>
    </row>
    <row r="1103" spans="1:2">
      <c r="A1103">
        <v>41.7</v>
      </c>
      <c r="B1103" s="9">
        <v>133705.845</v>
      </c>
    </row>
    <row r="1104" spans="1:2">
      <c r="A1104">
        <v>21.8</v>
      </c>
      <c r="B1104" s="9">
        <v>107142.815</v>
      </c>
    </row>
    <row r="1105" spans="1:2">
      <c r="A1105">
        <v>21.9</v>
      </c>
      <c r="B1105" s="9">
        <v>118832.07</v>
      </c>
    </row>
    <row r="1106" spans="1:2">
      <c r="A1106">
        <v>22.5</v>
      </c>
      <c r="B1106" s="9">
        <v>111361.05</v>
      </c>
    </row>
    <row r="1107" spans="1:2">
      <c r="A1107">
        <v>25.6</v>
      </c>
      <c r="B1107" s="9">
        <v>116530.04</v>
      </c>
    </row>
    <row r="1108" spans="1:2">
      <c r="A1108">
        <v>34.5</v>
      </c>
      <c r="B1108" s="9">
        <v>139607.905</v>
      </c>
    </row>
    <row r="1109" spans="1:2">
      <c r="A1109">
        <v>30</v>
      </c>
      <c r="B1109" s="9">
        <v>132022.87</v>
      </c>
    </row>
    <row r="1110" spans="1:2">
      <c r="A1110">
        <v>20.9</v>
      </c>
      <c r="B1110" s="9">
        <v>98977.05</v>
      </c>
    </row>
    <row r="1111" spans="1:2">
      <c r="A1111">
        <v>19.5</v>
      </c>
      <c r="B1111" s="9">
        <v>92021.68</v>
      </c>
    </row>
    <row r="1112" spans="1:2">
      <c r="A1112">
        <v>20.9</v>
      </c>
      <c r="B1112" s="9">
        <v>109389.095</v>
      </c>
    </row>
    <row r="1113" spans="1:2">
      <c r="A1113">
        <v>26.9</v>
      </c>
      <c r="B1113" s="9">
        <v>116074.03</v>
      </c>
    </row>
    <row r="1114" spans="1:2">
      <c r="A1114">
        <v>30.3</v>
      </c>
      <c r="B1114" s="9">
        <v>129286.36500000001</v>
      </c>
    </row>
    <row r="1115" spans="1:2">
      <c r="A1115">
        <v>40</v>
      </c>
      <c r="B1115" s="9">
        <v>154648.065</v>
      </c>
    </row>
    <row r="1116" spans="1:2">
      <c r="A1116">
        <v>40.299999999999997</v>
      </c>
      <c r="B1116" s="9">
        <v>165070.595</v>
      </c>
    </row>
    <row r="1117" spans="1:2">
      <c r="A1117">
        <v>24.6</v>
      </c>
      <c r="B1117" s="9">
        <v>124825.02499999999</v>
      </c>
    </row>
    <row r="1118" spans="1:2">
      <c r="A1118">
        <v>28.2</v>
      </c>
      <c r="B1118" s="9">
        <v>127305.2</v>
      </c>
    </row>
    <row r="1119" spans="1:2">
      <c r="A1119">
        <v>23.9</v>
      </c>
      <c r="B1119" s="9">
        <v>137955.42499999999</v>
      </c>
    </row>
    <row r="1120" spans="1:2">
      <c r="A1120">
        <v>23.6</v>
      </c>
      <c r="B1120" s="9">
        <v>128314.47</v>
      </c>
    </row>
    <row r="1121" spans="1:2">
      <c r="A1121">
        <v>23.3</v>
      </c>
      <c r="B1121" s="9">
        <v>128899.765</v>
      </c>
    </row>
    <row r="1122" spans="1:2">
      <c r="A1122">
        <v>26.6</v>
      </c>
      <c r="B1122" s="9">
        <v>139245.21</v>
      </c>
    </row>
    <row r="1123" spans="1:2">
      <c r="A1123">
        <v>28.4</v>
      </c>
      <c r="B1123" s="9">
        <v>128599.46</v>
      </c>
    </row>
    <row r="1124" spans="1:2">
      <c r="A1124">
        <v>33.200000000000003</v>
      </c>
      <c r="B1124" s="9">
        <v>139114.58499999999</v>
      </c>
    </row>
    <row r="1125" spans="1:2">
      <c r="A1125">
        <v>38.1</v>
      </c>
      <c r="B1125" s="9">
        <v>159436.69</v>
      </c>
    </row>
    <row r="1126" spans="1:2">
      <c r="A1126">
        <v>33.5</v>
      </c>
      <c r="B1126" s="9">
        <v>160437.565</v>
      </c>
    </row>
    <row r="1127" spans="1:2">
      <c r="A1127">
        <v>21</v>
      </c>
      <c r="B1127" s="9">
        <v>115239.57</v>
      </c>
    </row>
    <row r="1128" spans="1:2">
      <c r="A1128">
        <v>19.100000000000001</v>
      </c>
      <c r="B1128" s="9">
        <v>108524.18</v>
      </c>
    </row>
    <row r="1129" spans="1:2">
      <c r="A1129">
        <v>22.5</v>
      </c>
      <c r="B1129" s="9">
        <v>109949.21</v>
      </c>
    </row>
    <row r="1130" spans="1:2">
      <c r="A1130">
        <v>22.1</v>
      </c>
      <c r="B1130" s="9">
        <v>112946.34</v>
      </c>
    </row>
    <row r="1131" spans="1:2">
      <c r="A1131">
        <v>28.1</v>
      </c>
      <c r="B1131" s="9">
        <v>104947.325</v>
      </c>
    </row>
    <row r="1132" spans="1:2">
      <c r="A1132">
        <v>25.7</v>
      </c>
      <c r="B1132" s="9">
        <v>106065.935</v>
      </c>
    </row>
    <row r="1133" spans="1:2">
      <c r="A1133">
        <v>25.7</v>
      </c>
      <c r="B1133" s="9">
        <v>126465.96</v>
      </c>
    </row>
    <row r="1134" spans="1:2">
      <c r="A1134">
        <v>29.9</v>
      </c>
      <c r="B1134" s="9">
        <v>137539.72500000001</v>
      </c>
    </row>
    <row r="1135" spans="1:2">
      <c r="A1135">
        <v>37.4</v>
      </c>
      <c r="B1135" s="9">
        <v>159307.315</v>
      </c>
    </row>
    <row r="1136" spans="1:2">
      <c r="A1136">
        <v>27.5</v>
      </c>
      <c r="B1136" s="9">
        <v>149473.01</v>
      </c>
    </row>
    <row r="1137" spans="1:2">
      <c r="A1137">
        <v>24.9</v>
      </c>
      <c r="B1137" s="9">
        <v>137101.87</v>
      </c>
    </row>
    <row r="1138" spans="1:2">
      <c r="A1138">
        <v>30.3</v>
      </c>
      <c r="B1138" s="9">
        <v>118113.8</v>
      </c>
    </row>
    <row r="1139" spans="1:2">
      <c r="A1139">
        <v>21.2</v>
      </c>
      <c r="B1139" s="9">
        <v>100440.29</v>
      </c>
    </row>
    <row r="1140" spans="1:2">
      <c r="A1140">
        <v>23.6</v>
      </c>
      <c r="B1140" s="9">
        <v>116209.13</v>
      </c>
    </row>
    <row r="1141" spans="1:2">
      <c r="A1141">
        <v>29</v>
      </c>
      <c r="B1141" s="9">
        <v>124882.715</v>
      </c>
    </row>
    <row r="1142" spans="1:2">
      <c r="A1142">
        <v>23.3</v>
      </c>
      <c r="B1142" s="9">
        <v>115269.5</v>
      </c>
    </row>
    <row r="1143" spans="1:2">
      <c r="A1143">
        <v>24.2</v>
      </c>
      <c r="B1143" s="9">
        <v>117260.245</v>
      </c>
    </row>
    <row r="1144" spans="1:2">
      <c r="A1144">
        <v>22.2</v>
      </c>
      <c r="B1144" s="9">
        <v>114736.355</v>
      </c>
    </row>
    <row r="1145" spans="1:2">
      <c r="A1145">
        <v>25.3</v>
      </c>
      <c r="B1145" s="9">
        <v>105799.935</v>
      </c>
    </row>
    <row r="1146" spans="1:2">
      <c r="A1146">
        <v>24</v>
      </c>
      <c r="B1146" s="9">
        <v>105085.515</v>
      </c>
    </row>
    <row r="1147" spans="1:2">
      <c r="A1147">
        <v>25.4</v>
      </c>
      <c r="B1147" s="9">
        <v>113116.425</v>
      </c>
    </row>
    <row r="1148" spans="1:2">
      <c r="A1148">
        <v>29.5</v>
      </c>
      <c r="B1148" s="9">
        <v>120035.38499999999</v>
      </c>
    </row>
    <row r="1149" spans="1:2">
      <c r="A1149">
        <v>29.3</v>
      </c>
      <c r="B1149" s="9">
        <v>124481.41499999999</v>
      </c>
    </row>
    <row r="1150" spans="1:2">
      <c r="A1150">
        <v>31</v>
      </c>
      <c r="B1150" s="9">
        <v>133607.065</v>
      </c>
    </row>
    <row r="1151" spans="1:2">
      <c r="A1151">
        <v>33.5</v>
      </c>
      <c r="B1151" s="9">
        <v>136328.345</v>
      </c>
    </row>
    <row r="1152" spans="1:2">
      <c r="A1152">
        <v>31.6</v>
      </c>
      <c r="B1152" s="9">
        <v>119226.435</v>
      </c>
    </row>
    <row r="1153" spans="1:2">
      <c r="A1153">
        <v>19.8</v>
      </c>
      <c r="B1153" s="9">
        <v>96305.07</v>
      </c>
    </row>
    <row r="1154" spans="1:2">
      <c r="A1154">
        <v>26.5</v>
      </c>
      <c r="B1154" s="9">
        <v>117952.36500000001</v>
      </c>
    </row>
    <row r="1155" spans="1:2">
      <c r="A1155">
        <v>31.3</v>
      </c>
      <c r="B1155" s="9">
        <v>127894.285</v>
      </c>
    </row>
    <row r="1156" spans="1:2">
      <c r="A1156">
        <v>30.9</v>
      </c>
      <c r="B1156" s="9">
        <v>123400.17</v>
      </c>
    </row>
    <row r="1157" spans="1:2">
      <c r="A1157">
        <v>20.5</v>
      </c>
      <c r="B1157" s="9">
        <v>117346.26</v>
      </c>
    </row>
    <row r="1158" spans="1:2">
      <c r="A1158">
        <v>22.8</v>
      </c>
      <c r="B1158" s="9">
        <v>119960.33</v>
      </c>
    </row>
    <row r="1159" spans="1:2">
      <c r="A1159">
        <v>32.700000000000003</v>
      </c>
      <c r="B1159" s="9">
        <v>111096.30499999999</v>
      </c>
    </row>
    <row r="1160" spans="1:2">
      <c r="A1160">
        <v>21</v>
      </c>
      <c r="B1160" s="9">
        <v>101334.2</v>
      </c>
    </row>
    <row r="1161" spans="1:2">
      <c r="A1161">
        <v>21.1</v>
      </c>
      <c r="B1161" s="9">
        <v>112527.285</v>
      </c>
    </row>
    <row r="1162" spans="1:2">
      <c r="A1162">
        <v>27.6</v>
      </c>
      <c r="B1162" s="9">
        <v>113850.81</v>
      </c>
    </row>
    <row r="1163" spans="1:2">
      <c r="A1163">
        <v>28.5</v>
      </c>
      <c r="B1163" s="9">
        <v>122717.5</v>
      </c>
    </row>
    <row r="1164" spans="1:2">
      <c r="A1164">
        <v>30.5</v>
      </c>
      <c r="B1164" s="9">
        <v>128732.59</v>
      </c>
    </row>
    <row r="1165" spans="1:2">
      <c r="A1165">
        <v>28.8</v>
      </c>
      <c r="B1165" s="9">
        <v>127805.485</v>
      </c>
    </row>
    <row r="1166" spans="1:2">
      <c r="A1166">
        <v>35.1</v>
      </c>
      <c r="B1166" s="9">
        <v>120398.88499999999</v>
      </c>
    </row>
    <row r="1167" spans="1:2">
      <c r="A1167">
        <v>22.8</v>
      </c>
      <c r="B1167" s="9">
        <v>104486.18</v>
      </c>
    </row>
    <row r="1168" spans="1:2">
      <c r="A1168">
        <v>20.9</v>
      </c>
      <c r="B1168" s="9">
        <v>97542.31</v>
      </c>
    </row>
    <row r="1169" spans="1:2">
      <c r="A1169">
        <v>20.5</v>
      </c>
      <c r="B1169" s="9">
        <v>112663.625</v>
      </c>
    </row>
    <row r="1170" spans="1:2">
      <c r="A1170">
        <v>21.3</v>
      </c>
      <c r="B1170" s="9">
        <v>114195.35</v>
      </c>
    </row>
    <row r="1171" spans="1:2">
      <c r="A1171">
        <v>20.8</v>
      </c>
      <c r="B1171" s="9">
        <v>116045.27</v>
      </c>
    </row>
    <row r="1172" spans="1:2">
      <c r="A1172">
        <v>24.4</v>
      </c>
      <c r="B1172" s="9">
        <v>116284.345</v>
      </c>
    </row>
    <row r="1173" spans="1:2">
      <c r="A1173">
        <v>32</v>
      </c>
      <c r="B1173" s="9">
        <v>110715.12</v>
      </c>
    </row>
    <row r="1174" spans="1:2">
      <c r="A1174">
        <v>23.1</v>
      </c>
      <c r="B1174" s="9">
        <v>97262.705000000002</v>
      </c>
    </row>
    <row r="1175" spans="1:2">
      <c r="A1175">
        <v>28</v>
      </c>
      <c r="B1175" s="9">
        <v>111617.94500000001</v>
      </c>
    </row>
    <row r="1176" spans="1:2">
      <c r="A1176">
        <v>19.2</v>
      </c>
      <c r="B1176" s="9">
        <v>110794.26</v>
      </c>
    </row>
    <row r="1177" spans="1:2">
      <c r="A1177">
        <v>25.1</v>
      </c>
      <c r="B1177" s="9">
        <v>111254.315</v>
      </c>
    </row>
    <row r="1178" spans="1:2">
      <c r="A1178">
        <v>28.1</v>
      </c>
      <c r="B1178" s="9">
        <v>115020.505</v>
      </c>
    </row>
    <row r="1179" spans="1:2">
      <c r="A1179">
        <v>29.4</v>
      </c>
      <c r="B1179" s="9">
        <v>119298.325</v>
      </c>
    </row>
    <row r="1180" spans="1:2">
      <c r="A1180">
        <v>24.2</v>
      </c>
      <c r="B1180" s="9">
        <v>112312.69500000001</v>
      </c>
    </row>
    <row r="1181" spans="1:2">
      <c r="A1181">
        <v>25.4</v>
      </c>
      <c r="B1181" s="9">
        <v>98918.514999999999</v>
      </c>
    </row>
    <row r="1182" spans="1:2">
      <c r="A1182">
        <v>18.5</v>
      </c>
      <c r="B1182" s="9">
        <v>112488.215</v>
      </c>
    </row>
    <row r="1183" spans="1:2">
      <c r="A1183">
        <v>22.6</v>
      </c>
      <c r="B1183" s="9">
        <v>116809.36500000001</v>
      </c>
    </row>
    <row r="1184" spans="1:2">
      <c r="A1184">
        <v>30.3</v>
      </c>
      <c r="B1184" s="9">
        <v>117744.005</v>
      </c>
    </row>
    <row r="1185" spans="1:2">
      <c r="A1185">
        <v>21.8</v>
      </c>
      <c r="B1185" s="9">
        <v>116457.26</v>
      </c>
    </row>
    <row r="1186" spans="1:2">
      <c r="A1186">
        <v>23.3</v>
      </c>
      <c r="B1186" s="9">
        <v>97070.345000000001</v>
      </c>
    </row>
    <row r="1187" spans="1:2">
      <c r="A1187">
        <v>22.4</v>
      </c>
      <c r="B1187" s="9">
        <v>99687.64</v>
      </c>
    </row>
    <row r="1188" spans="1:2">
      <c r="A1188">
        <v>27.7</v>
      </c>
      <c r="B1188" s="9">
        <v>98817.03</v>
      </c>
    </row>
    <row r="1189" spans="1:2">
      <c r="A1189">
        <v>20.9</v>
      </c>
      <c r="B1189" s="9">
        <v>98258.25</v>
      </c>
    </row>
    <row r="1190" spans="1:2">
      <c r="A1190">
        <v>19.8</v>
      </c>
      <c r="B1190" s="9">
        <v>113381.53</v>
      </c>
    </row>
    <row r="1191" spans="1:2">
      <c r="A1191">
        <v>20.6</v>
      </c>
      <c r="B1191" s="9">
        <v>115974.61</v>
      </c>
    </row>
    <row r="1192" spans="1:2">
      <c r="A1192">
        <v>18.7</v>
      </c>
      <c r="B1192" s="9">
        <v>117551.69500000001</v>
      </c>
    </row>
    <row r="1193" spans="1:2">
      <c r="A1193">
        <v>21.2</v>
      </c>
      <c r="B1193" s="9">
        <v>115979.07</v>
      </c>
    </row>
    <row r="1194" spans="1:2">
      <c r="A1194">
        <v>21.6</v>
      </c>
      <c r="B1194" s="9">
        <v>105938.47500000001</v>
      </c>
    </row>
    <row r="1195" spans="1:2">
      <c r="A1195">
        <v>29.9</v>
      </c>
      <c r="B1195" s="9">
        <v>100571.16499999999</v>
      </c>
    </row>
    <row r="1196" spans="1:2">
      <c r="A1196">
        <v>25.7</v>
      </c>
      <c r="B1196" s="9">
        <v>118702.925</v>
      </c>
    </row>
    <row r="1197" spans="1:2">
      <c r="A1197">
        <v>28.8</v>
      </c>
      <c r="B1197" s="9">
        <v>122423.01</v>
      </c>
    </row>
    <row r="1198" spans="1:2">
      <c r="A1198">
        <v>27.3</v>
      </c>
      <c r="B1198" s="9">
        <v>121944.995</v>
      </c>
    </row>
    <row r="1199" spans="1:2">
      <c r="A1199">
        <v>26.5</v>
      </c>
      <c r="B1199" s="9">
        <v>119876.63</v>
      </c>
    </row>
    <row r="1200" spans="1:2">
      <c r="A1200">
        <v>25.9</v>
      </c>
      <c r="B1200" s="9">
        <v>113609.76</v>
      </c>
    </row>
    <row r="1201" spans="1:2">
      <c r="A1201">
        <v>16.100000000000001</v>
      </c>
      <c r="B1201" s="9">
        <v>105135.30499999999</v>
      </c>
    </row>
    <row r="1202" spans="1:2">
      <c r="A1202">
        <v>19.100000000000001</v>
      </c>
      <c r="B1202" s="9">
        <v>104123.39</v>
      </c>
    </row>
    <row r="1203" spans="1:2">
      <c r="A1203">
        <v>21</v>
      </c>
      <c r="B1203" s="9">
        <v>115694.64</v>
      </c>
    </row>
    <row r="1204" spans="1:2">
      <c r="A1204">
        <v>16.600000000000001</v>
      </c>
      <c r="B1204" s="9">
        <v>121092.855</v>
      </c>
    </row>
    <row r="1205" spans="1:2">
      <c r="A1205">
        <v>19.399999999999999</v>
      </c>
      <c r="B1205" s="9">
        <v>120784.875</v>
      </c>
    </row>
    <row r="1206" spans="1:2">
      <c r="A1206">
        <v>22.3</v>
      </c>
      <c r="B1206" s="9">
        <v>120448.935</v>
      </c>
    </row>
    <row r="1207" spans="1:2">
      <c r="A1207">
        <v>20.2</v>
      </c>
      <c r="B1207" s="9">
        <v>118324.09</v>
      </c>
    </row>
    <row r="1208" spans="1:2">
      <c r="A1208">
        <v>22.8</v>
      </c>
      <c r="B1208" s="9">
        <v>107479.26</v>
      </c>
    </row>
    <row r="1209" spans="1:2">
      <c r="A1209">
        <v>20.399999999999999</v>
      </c>
      <c r="B1209" s="9">
        <v>103662.05</v>
      </c>
    </row>
    <row r="1210" spans="1:2">
      <c r="A1210">
        <v>26.9</v>
      </c>
      <c r="B1210" s="9">
        <v>117799.97</v>
      </c>
    </row>
    <row r="1211" spans="1:2">
      <c r="A1211">
        <v>24.6</v>
      </c>
      <c r="B1211" s="9">
        <v>117642.645</v>
      </c>
    </row>
    <row r="1212" spans="1:2">
      <c r="A1212">
        <v>20.100000000000001</v>
      </c>
      <c r="B1212" s="9">
        <v>106654.955</v>
      </c>
    </row>
    <row r="1213" spans="1:2">
      <c r="A1213">
        <v>17.5</v>
      </c>
      <c r="B1213" s="9">
        <v>117617.51</v>
      </c>
    </row>
    <row r="1214" spans="1:2">
      <c r="A1214">
        <v>17.8</v>
      </c>
      <c r="B1214" s="9">
        <v>119079.465</v>
      </c>
    </row>
    <row r="1215" spans="1:2">
      <c r="A1215">
        <v>18.3</v>
      </c>
      <c r="B1215" s="9">
        <v>108613.38</v>
      </c>
    </row>
    <row r="1216" spans="1:2">
      <c r="A1216">
        <v>18</v>
      </c>
      <c r="B1216" s="9">
        <v>105277.715</v>
      </c>
    </row>
    <row r="1217" spans="1:2">
      <c r="A1217">
        <v>19.600000000000001</v>
      </c>
      <c r="B1217" s="9">
        <v>121551.685</v>
      </c>
    </row>
    <row r="1218" spans="1:2">
      <c r="A1218">
        <v>23.4</v>
      </c>
      <c r="B1218" s="9">
        <v>122642.235</v>
      </c>
    </row>
    <row r="1219" spans="1:2">
      <c r="A1219">
        <v>23.2</v>
      </c>
      <c r="B1219" s="9">
        <v>118716.595</v>
      </c>
    </row>
    <row r="1220" spans="1:2">
      <c r="A1220">
        <v>24.4</v>
      </c>
      <c r="B1220" s="9">
        <v>117357.83500000001</v>
      </c>
    </row>
    <row r="1221" spans="1:2">
      <c r="A1221">
        <v>17.2</v>
      </c>
      <c r="B1221" s="9">
        <v>116870.46</v>
      </c>
    </row>
    <row r="1222" spans="1:2">
      <c r="A1222">
        <v>21.6</v>
      </c>
      <c r="B1222" s="9">
        <v>106892.995</v>
      </c>
    </row>
    <row r="1223" spans="1:2">
      <c r="A1223">
        <v>21.7</v>
      </c>
      <c r="B1223" s="9">
        <v>105840.39</v>
      </c>
    </row>
    <row r="1224" spans="1:2">
      <c r="A1224">
        <v>19.5</v>
      </c>
      <c r="B1224" s="9">
        <v>118254.55499999999</v>
      </c>
    </row>
    <row r="1225" spans="1:2">
      <c r="A1225">
        <v>17.899999999999999</v>
      </c>
      <c r="B1225" s="9">
        <v>122876.86500000001</v>
      </c>
    </row>
    <row r="1226" spans="1:2">
      <c r="A1226">
        <v>18.399999999999999</v>
      </c>
      <c r="B1226" s="9">
        <v>122721.46</v>
      </c>
    </row>
    <row r="1227" spans="1:2">
      <c r="A1227">
        <v>12.8</v>
      </c>
      <c r="B1227" s="9">
        <v>128518.505</v>
      </c>
    </row>
    <row r="1228" spans="1:2">
      <c r="A1228">
        <v>15.1</v>
      </c>
      <c r="B1228" s="9">
        <v>133467.37</v>
      </c>
    </row>
    <row r="1229" spans="1:2">
      <c r="A1229">
        <v>16.899999999999999</v>
      </c>
      <c r="B1229" s="9">
        <v>111273.755</v>
      </c>
    </row>
    <row r="1230" spans="1:2">
      <c r="A1230">
        <v>16.2</v>
      </c>
      <c r="B1230" s="9">
        <v>108729.71</v>
      </c>
    </row>
    <row r="1231" spans="1:2">
      <c r="A1231">
        <v>15.9</v>
      </c>
      <c r="B1231" s="9">
        <v>129885.955</v>
      </c>
    </row>
    <row r="1232" spans="1:2">
      <c r="A1232">
        <v>14.6</v>
      </c>
      <c r="B1232" s="9">
        <v>131900.51999999999</v>
      </c>
    </row>
    <row r="1233" spans="1:2">
      <c r="A1233">
        <v>14.3</v>
      </c>
      <c r="B1233" s="9">
        <v>133399.23000000001</v>
      </c>
    </row>
    <row r="1234" spans="1:2">
      <c r="A1234">
        <v>15</v>
      </c>
      <c r="B1234" s="9">
        <v>131757.155</v>
      </c>
    </row>
    <row r="1235" spans="1:2">
      <c r="A1235">
        <v>17.7</v>
      </c>
      <c r="B1235" s="9">
        <v>127353.575</v>
      </c>
    </row>
    <row r="1236" spans="1:2">
      <c r="A1236">
        <v>15.5</v>
      </c>
      <c r="B1236" s="9">
        <v>119262.145</v>
      </c>
    </row>
    <row r="1237" spans="1:2">
      <c r="A1237">
        <v>16.2</v>
      </c>
      <c r="B1237" s="9">
        <v>112349.26</v>
      </c>
    </row>
    <row r="1238" spans="1:2">
      <c r="A1238">
        <v>16.7</v>
      </c>
      <c r="B1238" s="9">
        <v>124046.80499999999</v>
      </c>
    </row>
    <row r="1239" spans="1:2">
      <c r="A1239">
        <v>17</v>
      </c>
      <c r="B1239" s="9">
        <v>126922.995</v>
      </c>
    </row>
    <row r="1240" spans="1:2">
      <c r="A1240">
        <v>15.3</v>
      </c>
      <c r="B1240" s="9">
        <v>129352.83</v>
      </c>
    </row>
    <row r="1241" spans="1:2">
      <c r="A1241">
        <v>16.100000000000001</v>
      </c>
      <c r="B1241" s="9">
        <v>129553.94</v>
      </c>
    </row>
    <row r="1242" spans="1:2">
      <c r="A1242">
        <v>14.9</v>
      </c>
      <c r="B1242" s="9">
        <v>127957.57</v>
      </c>
    </row>
    <row r="1243" spans="1:2">
      <c r="A1243">
        <v>20.5</v>
      </c>
      <c r="B1243" s="9">
        <v>115384.08500000001</v>
      </c>
    </row>
    <row r="1244" spans="1:2">
      <c r="A1244">
        <v>20.7</v>
      </c>
      <c r="B1244" s="9">
        <v>106044.51</v>
      </c>
    </row>
    <row r="1245" spans="1:2">
      <c r="A1245">
        <v>20.5</v>
      </c>
      <c r="B1245" s="9">
        <v>119360.265</v>
      </c>
    </row>
    <row r="1246" spans="1:2">
      <c r="A1246">
        <v>17.899999999999999</v>
      </c>
      <c r="B1246" s="9">
        <v>123142.76</v>
      </c>
    </row>
    <row r="1247" spans="1:2">
      <c r="A1247">
        <v>15.1</v>
      </c>
      <c r="B1247" s="9">
        <v>127830.62</v>
      </c>
    </row>
    <row r="1248" spans="1:2">
      <c r="A1248">
        <v>14.8</v>
      </c>
      <c r="B1248" s="9">
        <v>131159.94500000001</v>
      </c>
    </row>
    <row r="1249" spans="1:2">
      <c r="A1249">
        <v>13.3</v>
      </c>
      <c r="B1249" s="9">
        <v>135864.065</v>
      </c>
    </row>
    <row r="1250" spans="1:2">
      <c r="A1250">
        <v>13.6</v>
      </c>
      <c r="B1250" s="9">
        <v>123226.075</v>
      </c>
    </row>
    <row r="1251" spans="1:2">
      <c r="A1251">
        <v>13.8</v>
      </c>
      <c r="B1251" s="9">
        <v>121177.58500000001</v>
      </c>
    </row>
    <row r="1252" spans="1:2">
      <c r="A1252">
        <v>14.4</v>
      </c>
      <c r="B1252" s="9">
        <v>135385.41</v>
      </c>
    </row>
    <row r="1253" spans="1:2">
      <c r="A1253">
        <v>15</v>
      </c>
      <c r="B1253" s="9">
        <v>132975.13</v>
      </c>
    </row>
    <row r="1254" spans="1:2">
      <c r="A1254">
        <v>19.100000000000001</v>
      </c>
      <c r="B1254" s="9">
        <v>132038.42499999999</v>
      </c>
    </row>
    <row r="1255" spans="1:2">
      <c r="A1255">
        <v>17.8</v>
      </c>
      <c r="B1255" s="9">
        <v>128577.63</v>
      </c>
    </row>
    <row r="1256" spans="1:2">
      <c r="A1256">
        <v>13.6</v>
      </c>
      <c r="B1256" s="9">
        <v>129910.015</v>
      </c>
    </row>
    <row r="1257" spans="1:2">
      <c r="A1257">
        <v>15.6</v>
      </c>
      <c r="B1257" s="9">
        <v>120232.19500000001</v>
      </c>
    </row>
    <row r="1258" spans="1:2">
      <c r="A1258">
        <v>15.3</v>
      </c>
      <c r="B1258" s="9">
        <v>117037.86500000001</v>
      </c>
    </row>
    <row r="1259" spans="1:2">
      <c r="A1259">
        <v>17.600000000000001</v>
      </c>
      <c r="B1259" s="9">
        <v>113420.985</v>
      </c>
    </row>
    <row r="1260" spans="1:2">
      <c r="A1260">
        <v>16.600000000000001</v>
      </c>
      <c r="B1260" s="9">
        <v>127261.295</v>
      </c>
    </row>
    <row r="1261" spans="1:2">
      <c r="A1261">
        <v>14.1</v>
      </c>
      <c r="B1261" s="9">
        <v>131574.60500000001</v>
      </c>
    </row>
    <row r="1262" spans="1:2">
      <c r="A1262">
        <v>14.5</v>
      </c>
      <c r="B1262" s="9">
        <v>130544.485</v>
      </c>
    </row>
    <row r="1263" spans="1:2">
      <c r="A1263">
        <v>14</v>
      </c>
      <c r="B1263" s="9">
        <v>133009.01</v>
      </c>
    </row>
    <row r="1264" spans="1:2">
      <c r="A1264">
        <v>13.1</v>
      </c>
      <c r="B1264" s="9">
        <v>124351.235</v>
      </c>
    </row>
    <row r="1265" spans="1:2">
      <c r="A1265">
        <v>13.1</v>
      </c>
      <c r="B1265" s="9">
        <v>120785.595</v>
      </c>
    </row>
    <row r="1266" spans="1:2">
      <c r="A1266">
        <v>12</v>
      </c>
      <c r="B1266" s="9">
        <v>138518.73499999999</v>
      </c>
    </row>
    <row r="1267" spans="1:2">
      <c r="A1267">
        <v>14.5</v>
      </c>
      <c r="B1267" s="9">
        <v>143830.12</v>
      </c>
    </row>
    <row r="1268" spans="1:2">
      <c r="A1268">
        <v>15.3</v>
      </c>
      <c r="B1268" s="9">
        <v>141305.88</v>
      </c>
    </row>
    <row r="1269" spans="1:2">
      <c r="A1269">
        <v>15.1</v>
      </c>
      <c r="B1269" s="9">
        <v>143542.01999999999</v>
      </c>
    </row>
    <row r="1270" spans="1:2">
      <c r="A1270">
        <v>15</v>
      </c>
      <c r="B1270" s="9">
        <v>140296.4</v>
      </c>
    </row>
    <row r="1271" spans="1:2">
      <c r="A1271">
        <v>12.8</v>
      </c>
      <c r="B1271" s="9">
        <v>132165.42499999999</v>
      </c>
    </row>
    <row r="1272" spans="1:2">
      <c r="A1272">
        <v>13.1</v>
      </c>
      <c r="B1272" s="9">
        <v>125850.58</v>
      </c>
    </row>
    <row r="1273" spans="1:2">
      <c r="A1273">
        <v>12.6</v>
      </c>
      <c r="B1273" s="9">
        <v>141972.715</v>
      </c>
    </row>
    <row r="1274" spans="1:2">
      <c r="A1274">
        <v>14.1</v>
      </c>
      <c r="B1274" s="9">
        <v>142842.4</v>
      </c>
    </row>
    <row r="1275" spans="1:2">
      <c r="A1275">
        <v>11.2</v>
      </c>
      <c r="B1275" s="9">
        <v>148100.13</v>
      </c>
    </row>
    <row r="1276" spans="1:2">
      <c r="A1276">
        <v>10.6</v>
      </c>
      <c r="B1276" s="9">
        <v>150445.47</v>
      </c>
    </row>
    <row r="1277" spans="1:2">
      <c r="A1277">
        <v>12.5</v>
      </c>
      <c r="B1277" s="9">
        <v>139188.48000000001</v>
      </c>
    </row>
    <row r="1278" spans="1:2">
      <c r="A1278">
        <v>14.2</v>
      </c>
      <c r="B1278" s="9">
        <v>125394.425</v>
      </c>
    </row>
    <row r="1279" spans="1:2">
      <c r="A1279">
        <v>14.7</v>
      </c>
      <c r="B1279" s="9">
        <v>124313.07</v>
      </c>
    </row>
    <row r="1280" spans="1:2">
      <c r="A1280">
        <v>14.6</v>
      </c>
      <c r="B1280" s="9">
        <v>140713.255</v>
      </c>
    </row>
    <row r="1281" spans="1:2">
      <c r="A1281">
        <v>14.3</v>
      </c>
      <c r="B1281" s="9">
        <v>135759.27499999999</v>
      </c>
    </row>
    <row r="1282" spans="1:2">
      <c r="A1282">
        <v>17.100000000000001</v>
      </c>
      <c r="B1282" s="9">
        <v>128580.97500000001</v>
      </c>
    </row>
    <row r="1283" spans="1:2">
      <c r="A1283">
        <v>18.7</v>
      </c>
      <c r="B1283" s="9">
        <v>125861.6</v>
      </c>
    </row>
    <row r="1284" spans="1:2">
      <c r="A1284">
        <v>15.2</v>
      </c>
      <c r="B1284" s="9">
        <v>124242.52</v>
      </c>
    </row>
    <row r="1285" spans="1:2">
      <c r="A1285">
        <v>12.9</v>
      </c>
      <c r="B1285" s="9">
        <v>119717.435</v>
      </c>
    </row>
    <row r="1286" spans="1:2">
      <c r="A1286">
        <v>13.9</v>
      </c>
      <c r="B1286" s="9">
        <v>114562.215</v>
      </c>
    </row>
    <row r="1287" spans="1:2">
      <c r="A1287">
        <v>13.8</v>
      </c>
      <c r="B1287" s="9">
        <v>133874.47500000001</v>
      </c>
    </row>
    <row r="1288" spans="1:2">
      <c r="A1288">
        <v>11.5</v>
      </c>
      <c r="B1288" s="9">
        <v>140342.995</v>
      </c>
    </row>
    <row r="1289" spans="1:2">
      <c r="A1289">
        <v>11.6</v>
      </c>
      <c r="B1289" s="9">
        <v>143461.125</v>
      </c>
    </row>
    <row r="1290" spans="1:2">
      <c r="A1290">
        <v>11.3</v>
      </c>
      <c r="B1290" s="9">
        <v>145767.1</v>
      </c>
    </row>
    <row r="1291" spans="1:2">
      <c r="A1291">
        <v>13.9</v>
      </c>
      <c r="B1291" s="9">
        <v>140542.95000000001</v>
      </c>
    </row>
    <row r="1292" spans="1:2">
      <c r="A1292">
        <v>15.5</v>
      </c>
      <c r="B1292" s="9">
        <v>124491.53</v>
      </c>
    </row>
    <row r="1293" spans="1:2">
      <c r="A1293">
        <v>13.8</v>
      </c>
      <c r="B1293" s="9">
        <v>119464.315</v>
      </c>
    </row>
    <row r="1294" spans="1:2">
      <c r="A1294">
        <v>12.6</v>
      </c>
      <c r="B1294" s="9">
        <v>137446.75</v>
      </c>
    </row>
    <row r="1295" spans="1:2">
      <c r="A1295">
        <v>17.5</v>
      </c>
      <c r="B1295" s="9">
        <v>131367.09</v>
      </c>
    </row>
    <row r="1296" spans="1:2">
      <c r="A1296">
        <v>15.2</v>
      </c>
      <c r="B1296" s="9">
        <v>132856.72</v>
      </c>
    </row>
    <row r="1297" spans="1:2">
      <c r="A1297">
        <v>17.600000000000001</v>
      </c>
      <c r="B1297" s="9">
        <v>133778.44500000001</v>
      </c>
    </row>
    <row r="1298" spans="1:2">
      <c r="A1298">
        <v>12.1</v>
      </c>
      <c r="B1298" s="9">
        <v>135728.405</v>
      </c>
    </row>
    <row r="1299" spans="1:2">
      <c r="A1299">
        <v>14</v>
      </c>
      <c r="B1299" s="9">
        <v>125928.62</v>
      </c>
    </row>
    <row r="1300" spans="1:2">
      <c r="A1300">
        <v>14.8</v>
      </c>
      <c r="B1300" s="9">
        <v>114186.8</v>
      </c>
    </row>
    <row r="1301" spans="1:2">
      <c r="A1301">
        <v>15.4</v>
      </c>
      <c r="B1301" s="9">
        <v>134664.655</v>
      </c>
    </row>
    <row r="1302" spans="1:2">
      <c r="A1302">
        <v>15.6</v>
      </c>
      <c r="B1302" s="9">
        <v>132967.19</v>
      </c>
    </row>
    <row r="1303" spans="1:2">
      <c r="A1303">
        <v>15.7</v>
      </c>
      <c r="B1303" s="9">
        <v>135308.29500000001</v>
      </c>
    </row>
    <row r="1304" spans="1:2">
      <c r="A1304">
        <v>15.1</v>
      </c>
      <c r="B1304" s="9">
        <v>137634.125</v>
      </c>
    </row>
    <row r="1305" spans="1:2">
      <c r="A1305">
        <v>19.5</v>
      </c>
      <c r="B1305" s="9">
        <v>130119.5</v>
      </c>
    </row>
    <row r="1306" spans="1:2">
      <c r="A1306">
        <v>18.600000000000001</v>
      </c>
      <c r="B1306" s="9">
        <v>116942.94</v>
      </c>
    </row>
    <row r="1307" spans="1:2">
      <c r="A1307">
        <v>14.6</v>
      </c>
      <c r="B1307" s="9">
        <v>111555</v>
      </c>
    </row>
    <row r="1308" spans="1:2">
      <c r="A1308">
        <v>12.6</v>
      </c>
      <c r="B1308" s="9">
        <v>135422.13500000001</v>
      </c>
    </row>
    <row r="1309" spans="1:2">
      <c r="A1309">
        <v>16.2</v>
      </c>
      <c r="B1309" s="9">
        <v>129519.995</v>
      </c>
    </row>
    <row r="1310" spans="1:2">
      <c r="A1310">
        <v>14.8</v>
      </c>
      <c r="B1310" s="9">
        <v>134004.96</v>
      </c>
    </row>
    <row r="1311" spans="1:2">
      <c r="A1311">
        <v>16.100000000000001</v>
      </c>
      <c r="B1311" s="9">
        <v>129025</v>
      </c>
    </row>
    <row r="1312" spans="1:2">
      <c r="A1312">
        <v>18.399999999999999</v>
      </c>
      <c r="B1312" s="9">
        <v>129740.315</v>
      </c>
    </row>
    <row r="1313" spans="1:2">
      <c r="A1313">
        <v>15.3</v>
      </c>
      <c r="B1313" s="9">
        <v>116238.175</v>
      </c>
    </row>
    <row r="1314" spans="1:2">
      <c r="A1314">
        <v>17.600000000000001</v>
      </c>
      <c r="B1314" s="9">
        <v>104912.38</v>
      </c>
    </row>
    <row r="1315" spans="1:2">
      <c r="A1315">
        <v>13.8</v>
      </c>
      <c r="B1315" s="9">
        <v>127198.78</v>
      </c>
    </row>
    <row r="1316" spans="1:2">
      <c r="A1316">
        <v>14.8</v>
      </c>
      <c r="B1316" s="9">
        <v>131851.01500000001</v>
      </c>
    </row>
    <row r="1317" spans="1:2">
      <c r="A1317">
        <v>16</v>
      </c>
      <c r="B1317" s="9">
        <v>131939.5</v>
      </c>
    </row>
    <row r="1318" spans="1:2">
      <c r="A1318">
        <v>15.4</v>
      </c>
      <c r="B1318" s="9">
        <v>135670.99</v>
      </c>
    </row>
    <row r="1319" spans="1:2">
      <c r="A1319">
        <v>20</v>
      </c>
      <c r="B1319" s="9">
        <v>121875.355</v>
      </c>
    </row>
    <row r="1320" spans="1:2">
      <c r="A1320">
        <v>14.7</v>
      </c>
      <c r="B1320" s="9">
        <v>119988.735</v>
      </c>
    </row>
    <row r="1321" spans="1:2">
      <c r="A1321">
        <v>14.8</v>
      </c>
      <c r="B1321" s="9">
        <v>115231.85</v>
      </c>
    </row>
    <row r="1322" spans="1:2">
      <c r="A1322">
        <v>14.9</v>
      </c>
      <c r="B1322" s="9">
        <v>127541.57</v>
      </c>
    </row>
    <row r="1323" spans="1:2">
      <c r="A1323">
        <v>16.7</v>
      </c>
      <c r="B1323" s="9">
        <v>121073.45</v>
      </c>
    </row>
    <row r="1324" spans="1:2">
      <c r="A1324">
        <v>18.399999999999999</v>
      </c>
      <c r="B1324" s="9">
        <v>122602.11500000001</v>
      </c>
    </row>
    <row r="1325" spans="1:2">
      <c r="A1325">
        <v>14.7</v>
      </c>
      <c r="B1325" s="9">
        <v>131137.065</v>
      </c>
    </row>
    <row r="1326" spans="1:2">
      <c r="A1326">
        <v>15.9</v>
      </c>
      <c r="B1326" s="9">
        <v>125189.54</v>
      </c>
    </row>
    <row r="1327" spans="1:2">
      <c r="A1327">
        <v>13.8</v>
      </c>
      <c r="B1327" s="9">
        <v>116571.26</v>
      </c>
    </row>
    <row r="1328" spans="1:2">
      <c r="A1328">
        <v>11.9</v>
      </c>
      <c r="B1328" s="9">
        <v>119707.93</v>
      </c>
    </row>
    <row r="1329" spans="1:2">
      <c r="A1329">
        <v>12.4</v>
      </c>
      <c r="B1329" s="9">
        <v>138918.38500000001</v>
      </c>
    </row>
    <row r="1330" spans="1:2">
      <c r="A1330">
        <v>12.4</v>
      </c>
      <c r="B1330" s="9">
        <v>138424.25</v>
      </c>
    </row>
    <row r="1331" spans="1:2">
      <c r="A1331">
        <v>14</v>
      </c>
      <c r="B1331" s="9">
        <v>136240.845</v>
      </c>
    </row>
    <row r="1332" spans="1:2">
      <c r="A1332">
        <v>16</v>
      </c>
      <c r="B1332" s="9">
        <v>131956.72500000001</v>
      </c>
    </row>
    <row r="1333" spans="1:2">
      <c r="A1333">
        <v>15.4</v>
      </c>
      <c r="B1333" s="9">
        <v>130210.94</v>
      </c>
    </row>
    <row r="1334" spans="1:2">
      <c r="A1334">
        <v>15.2</v>
      </c>
      <c r="B1334" s="9">
        <v>116471.77499999999</v>
      </c>
    </row>
    <row r="1335" spans="1:2">
      <c r="A1335">
        <v>14.7</v>
      </c>
      <c r="B1335" s="9">
        <v>111436.265</v>
      </c>
    </row>
    <row r="1336" spans="1:2">
      <c r="A1336">
        <v>12.9</v>
      </c>
      <c r="B1336" s="9">
        <v>131280.85</v>
      </c>
    </row>
    <row r="1337" spans="1:2">
      <c r="A1337">
        <v>11.2</v>
      </c>
      <c r="B1337" s="9">
        <v>139563.095</v>
      </c>
    </row>
    <row r="1338" spans="1:2">
      <c r="A1338">
        <v>12.5</v>
      </c>
      <c r="B1338" s="9">
        <v>136032.16</v>
      </c>
    </row>
    <row r="1339" spans="1:2">
      <c r="A1339">
        <v>16.7</v>
      </c>
      <c r="B1339" s="9">
        <v>139752.54500000001</v>
      </c>
    </row>
    <row r="1340" spans="1:2">
      <c r="A1340">
        <v>16</v>
      </c>
      <c r="B1340" s="9">
        <v>130466.91499999999</v>
      </c>
    </row>
    <row r="1341" spans="1:2">
      <c r="A1341">
        <v>13.4</v>
      </c>
      <c r="B1341" s="9">
        <v>116344.565</v>
      </c>
    </row>
    <row r="1342" spans="1:2">
      <c r="A1342">
        <v>12.3</v>
      </c>
      <c r="B1342" s="9">
        <v>118402.905</v>
      </c>
    </row>
    <row r="1343" spans="1:2">
      <c r="A1343">
        <v>13.1</v>
      </c>
      <c r="B1343" s="9">
        <v>131448.995</v>
      </c>
    </row>
    <row r="1344" spans="1:2">
      <c r="A1344">
        <v>19.5</v>
      </c>
      <c r="B1344" s="9">
        <v>128192.08500000001</v>
      </c>
    </row>
    <row r="1345" spans="1:2">
      <c r="A1345">
        <v>20.2</v>
      </c>
      <c r="B1345" s="9">
        <v>118307.155</v>
      </c>
    </row>
    <row r="1346" spans="1:2">
      <c r="A1346">
        <v>20.6</v>
      </c>
      <c r="B1346" s="9">
        <v>116467.37</v>
      </c>
    </row>
    <row r="1347" spans="1:2">
      <c r="A1347">
        <v>15.1</v>
      </c>
      <c r="B1347" s="9">
        <v>123583.52</v>
      </c>
    </row>
    <row r="1348" spans="1:2">
      <c r="A1348">
        <v>17.5</v>
      </c>
      <c r="B1348" s="9">
        <v>109948.61500000001</v>
      </c>
    </row>
    <row r="1349" spans="1:2">
      <c r="A1349">
        <v>18.100000000000001</v>
      </c>
      <c r="B1349" s="9">
        <v>107838.95</v>
      </c>
    </row>
    <row r="1350" spans="1:2">
      <c r="A1350">
        <v>18</v>
      </c>
      <c r="B1350" s="9">
        <v>123132.625</v>
      </c>
    </row>
    <row r="1351" spans="1:2">
      <c r="A1351">
        <v>24.2</v>
      </c>
      <c r="B1351" s="9">
        <v>111096.53</v>
      </c>
    </row>
    <row r="1352" spans="1:2">
      <c r="A1352">
        <v>18.5</v>
      </c>
      <c r="B1352" s="9">
        <v>112935.03999999999</v>
      </c>
    </row>
    <row r="1353" spans="1:2">
      <c r="A1353">
        <v>19.7</v>
      </c>
      <c r="B1353" s="9">
        <v>117880.565</v>
      </c>
    </row>
    <row r="1354" spans="1:2">
      <c r="A1354">
        <v>22.7</v>
      </c>
      <c r="B1354" s="9">
        <v>111213.15</v>
      </c>
    </row>
    <row r="1355" spans="1:2">
      <c r="A1355">
        <v>13.7</v>
      </c>
      <c r="B1355" s="9">
        <v>108632.355</v>
      </c>
    </row>
    <row r="1356" spans="1:2">
      <c r="A1356">
        <v>14</v>
      </c>
      <c r="B1356" s="9">
        <v>113030.005</v>
      </c>
    </row>
    <row r="1357" spans="1:2">
      <c r="A1357">
        <v>18.100000000000001</v>
      </c>
      <c r="B1357" s="9">
        <v>118208.24</v>
      </c>
    </row>
    <row r="1358" spans="1:2">
      <c r="A1358">
        <v>20.3</v>
      </c>
      <c r="B1358" s="9">
        <v>119622.285</v>
      </c>
    </row>
    <row r="1359" spans="1:2">
      <c r="A1359">
        <v>14.7</v>
      </c>
      <c r="B1359" s="9">
        <v>123787.77</v>
      </c>
    </row>
    <row r="1360" spans="1:2">
      <c r="A1360">
        <v>17.399999999999999</v>
      </c>
      <c r="B1360" s="9">
        <v>125335.57</v>
      </c>
    </row>
    <row r="1361" spans="1:2">
      <c r="A1361">
        <v>18.899999999999999</v>
      </c>
      <c r="B1361" s="9">
        <v>120372.48</v>
      </c>
    </row>
    <row r="1362" spans="1:2">
      <c r="A1362">
        <v>17.3</v>
      </c>
      <c r="B1362" s="9">
        <v>107731.72</v>
      </c>
    </row>
    <row r="1363" spans="1:2">
      <c r="A1363">
        <v>13.7</v>
      </c>
      <c r="B1363" s="9">
        <v>107332.1</v>
      </c>
    </row>
    <row r="1364" spans="1:2">
      <c r="A1364">
        <v>14.9</v>
      </c>
      <c r="B1364" s="9">
        <v>119535.715</v>
      </c>
    </row>
    <row r="1365" spans="1:2">
      <c r="A1365">
        <v>13.6</v>
      </c>
      <c r="B1365" s="9">
        <v>124797.08500000001</v>
      </c>
    </row>
    <row r="1366" spans="1:2">
      <c r="A1366">
        <v>17.600000000000001</v>
      </c>
      <c r="B1366" s="9">
        <v>119238.345</v>
      </c>
    </row>
    <row r="1367" spans="1:2">
      <c r="A1367">
        <v>24.2</v>
      </c>
      <c r="B1367" s="9">
        <v>110878.67</v>
      </c>
    </row>
    <row r="1368" spans="1:2">
      <c r="A1368">
        <v>15.2</v>
      </c>
      <c r="B1368" s="9">
        <v>108622.42</v>
      </c>
    </row>
    <row r="1369" spans="1:2">
      <c r="A1369">
        <v>14</v>
      </c>
      <c r="B1369" s="9">
        <v>109315.065</v>
      </c>
    </row>
    <row r="1370" spans="1:2">
      <c r="A1370">
        <v>16.5</v>
      </c>
      <c r="B1370" s="9">
        <v>106236.23</v>
      </c>
    </row>
    <row r="1371" spans="1:2">
      <c r="A1371">
        <v>23.3</v>
      </c>
      <c r="B1371" s="9">
        <v>114466.64</v>
      </c>
    </row>
    <row r="1372" spans="1:2">
      <c r="A1372">
        <v>25.8</v>
      </c>
      <c r="B1372" s="9">
        <v>114458.205</v>
      </c>
    </row>
    <row r="1373" spans="1:2">
      <c r="A1373">
        <v>18.100000000000001</v>
      </c>
      <c r="B1373" s="9">
        <v>115490.83500000001</v>
      </c>
    </row>
    <row r="1374" spans="1:2">
      <c r="A1374">
        <v>14.6</v>
      </c>
      <c r="B1374" s="9">
        <v>115294.12</v>
      </c>
    </row>
    <row r="1375" spans="1:2">
      <c r="A1375">
        <v>20.5</v>
      </c>
      <c r="B1375" s="9">
        <v>112576.545</v>
      </c>
    </row>
    <row r="1376" spans="1:2">
      <c r="A1376">
        <v>23.8</v>
      </c>
      <c r="B1376" s="9">
        <v>102988.145</v>
      </c>
    </row>
    <row r="1377" spans="1:2">
      <c r="A1377">
        <v>24.7</v>
      </c>
      <c r="B1377" s="9">
        <v>100476.705</v>
      </c>
    </row>
    <row r="1378" spans="1:2">
      <c r="A1378">
        <v>28.2</v>
      </c>
      <c r="B1378" s="9">
        <v>113945.5</v>
      </c>
    </row>
    <row r="1379" spans="1:2">
      <c r="A1379">
        <v>17.899999999999999</v>
      </c>
      <c r="B1379" s="9">
        <v>116449.31</v>
      </c>
    </row>
    <row r="1380" spans="1:2">
      <c r="A1380">
        <v>16.5</v>
      </c>
      <c r="B1380" s="9">
        <v>109551.08</v>
      </c>
    </row>
    <row r="1381" spans="1:2">
      <c r="A1381">
        <v>20.7</v>
      </c>
      <c r="B1381" s="9">
        <v>110432.33</v>
      </c>
    </row>
    <row r="1382" spans="1:2">
      <c r="A1382">
        <v>22.7</v>
      </c>
      <c r="B1382" s="9">
        <v>110457.33500000001</v>
      </c>
    </row>
    <row r="1383" spans="1:2">
      <c r="A1383">
        <v>24.9</v>
      </c>
      <c r="B1383" s="9">
        <v>96584.744999999995</v>
      </c>
    </row>
    <row r="1384" spans="1:2">
      <c r="A1384">
        <v>27.3</v>
      </c>
      <c r="B1384" s="9">
        <v>90918.615000000005</v>
      </c>
    </row>
    <row r="1385" spans="1:2">
      <c r="A1385">
        <v>27.5</v>
      </c>
      <c r="B1385" s="9">
        <v>108070.27499999999</v>
      </c>
    </row>
    <row r="1386" spans="1:2">
      <c r="A1386">
        <v>23.1</v>
      </c>
      <c r="B1386" s="9">
        <v>113889.41</v>
      </c>
    </row>
    <row r="1387" spans="1:2">
      <c r="A1387">
        <v>22.6</v>
      </c>
      <c r="B1387" s="9">
        <v>112592.26</v>
      </c>
    </row>
    <row r="1388" spans="1:2">
      <c r="A1388">
        <v>20.7</v>
      </c>
      <c r="B1388" s="9">
        <v>112806.58500000001</v>
      </c>
    </row>
    <row r="1389" spans="1:2">
      <c r="A1389">
        <v>27.4</v>
      </c>
      <c r="B1389" s="9">
        <v>107940.16</v>
      </c>
    </row>
    <row r="1390" spans="1:2">
      <c r="A1390">
        <v>16.100000000000001</v>
      </c>
      <c r="B1390" s="9">
        <v>99368.854999999996</v>
      </c>
    </row>
    <row r="1391" spans="1:2">
      <c r="A1391">
        <v>19.2</v>
      </c>
      <c r="B1391" s="9">
        <v>98427.53</v>
      </c>
    </row>
    <row r="1392" spans="1:2">
      <c r="A1392">
        <v>27</v>
      </c>
      <c r="B1392" s="9">
        <v>105893.61500000001</v>
      </c>
    </row>
    <row r="1393" spans="1:2">
      <c r="A1393">
        <v>18.8</v>
      </c>
      <c r="B1393" s="9">
        <v>109241.565</v>
      </c>
    </row>
    <row r="1394" spans="1:2">
      <c r="A1394">
        <v>15.5</v>
      </c>
      <c r="B1394" s="9">
        <v>111423.36500000001</v>
      </c>
    </row>
    <row r="1395" spans="1:2">
      <c r="A1395">
        <v>19.5</v>
      </c>
      <c r="B1395" s="9">
        <v>112414.39</v>
      </c>
    </row>
    <row r="1396" spans="1:2">
      <c r="A1396">
        <v>18.3</v>
      </c>
      <c r="B1396" s="9">
        <v>111145.12</v>
      </c>
    </row>
    <row r="1397" spans="1:2">
      <c r="A1397">
        <v>19.600000000000001</v>
      </c>
      <c r="B1397" s="9">
        <v>97973.985000000001</v>
      </c>
    </row>
    <row r="1398" spans="1:2">
      <c r="A1398">
        <v>15.9</v>
      </c>
      <c r="B1398" s="9">
        <v>95624.014999999999</v>
      </c>
    </row>
    <row r="1399" spans="1:2">
      <c r="A1399">
        <v>17</v>
      </c>
      <c r="B1399" s="9">
        <v>110196.61500000001</v>
      </c>
    </row>
    <row r="1400" spans="1:2">
      <c r="A1400">
        <v>25.2</v>
      </c>
      <c r="B1400" s="9">
        <v>113459.02499999999</v>
      </c>
    </row>
    <row r="1401" spans="1:2">
      <c r="A1401">
        <v>19.5</v>
      </c>
      <c r="B1401" s="9">
        <v>114402.745</v>
      </c>
    </row>
    <row r="1402" spans="1:2">
      <c r="A1402">
        <v>34.299999999999997</v>
      </c>
      <c r="B1402" s="9">
        <v>119350.66499999999</v>
      </c>
    </row>
    <row r="1403" spans="1:2">
      <c r="A1403">
        <v>31.6</v>
      </c>
      <c r="B1403" s="9">
        <v>116793.855</v>
      </c>
    </row>
    <row r="1404" spans="1:2">
      <c r="A1404">
        <v>20.9</v>
      </c>
      <c r="B1404" s="9">
        <v>93859.285000000003</v>
      </c>
    </row>
    <row r="1405" spans="1:2">
      <c r="A1405">
        <v>20.9</v>
      </c>
      <c r="B1405" s="9">
        <v>96432.625</v>
      </c>
    </row>
    <row r="1406" spans="1:2">
      <c r="A1406">
        <v>28.6</v>
      </c>
      <c r="B1406" s="9">
        <v>107014.075</v>
      </c>
    </row>
    <row r="1407" spans="1:2">
      <c r="A1407">
        <v>21.4</v>
      </c>
      <c r="B1407" s="9">
        <v>100696.565</v>
      </c>
    </row>
    <row r="1408" spans="1:2">
      <c r="A1408">
        <v>17.2</v>
      </c>
      <c r="B1408" s="9">
        <v>106387.19500000001</v>
      </c>
    </row>
    <row r="1409" spans="1:2">
      <c r="A1409">
        <v>17</v>
      </c>
      <c r="B1409" s="9">
        <v>109430.37</v>
      </c>
    </row>
    <row r="1410" spans="1:2">
      <c r="A1410">
        <v>20</v>
      </c>
      <c r="B1410" s="9">
        <v>112506.95</v>
      </c>
    </row>
    <row r="1411" spans="1:2">
      <c r="A1411">
        <v>20.3</v>
      </c>
      <c r="B1411" s="9">
        <v>100203.55</v>
      </c>
    </row>
    <row r="1412" spans="1:2">
      <c r="A1412">
        <v>19.600000000000001</v>
      </c>
      <c r="B1412" s="9">
        <v>94602.89</v>
      </c>
    </row>
    <row r="1413" spans="1:2">
      <c r="A1413">
        <v>30.2</v>
      </c>
      <c r="B1413" s="9">
        <v>114159.595</v>
      </c>
    </row>
    <row r="1414" spans="1:2">
      <c r="A1414">
        <v>30.5</v>
      </c>
      <c r="B1414" s="9">
        <v>120185.265</v>
      </c>
    </row>
    <row r="1415" spans="1:2">
      <c r="A1415">
        <v>17.3</v>
      </c>
      <c r="B1415" s="9">
        <v>116487.58</v>
      </c>
    </row>
    <row r="1416" spans="1:2">
      <c r="A1416">
        <v>18.100000000000001</v>
      </c>
      <c r="B1416" s="9">
        <v>108628.34</v>
      </c>
    </row>
    <row r="1417" spans="1:2">
      <c r="A1417">
        <v>19</v>
      </c>
      <c r="B1417" s="9">
        <v>107405.925</v>
      </c>
    </row>
    <row r="1418" spans="1:2">
      <c r="A1418">
        <v>18.100000000000001</v>
      </c>
      <c r="B1418" s="9">
        <v>90498.92</v>
      </c>
    </row>
    <row r="1419" spans="1:2">
      <c r="A1419">
        <v>26.6</v>
      </c>
      <c r="B1419" s="9">
        <v>92043.13</v>
      </c>
    </row>
    <row r="1420" spans="1:2">
      <c r="A1420">
        <v>30.9</v>
      </c>
      <c r="B1420" s="9">
        <v>113978.535</v>
      </c>
    </row>
    <row r="1421" spans="1:2">
      <c r="A1421">
        <v>27.6</v>
      </c>
      <c r="B1421" s="9">
        <v>118330.625</v>
      </c>
    </row>
    <row r="1422" spans="1:2">
      <c r="A1422">
        <v>23.2</v>
      </c>
      <c r="B1422" s="9">
        <v>106618.19500000001</v>
      </c>
    </row>
    <row r="1423" spans="1:2">
      <c r="A1423">
        <v>16.399999999999999</v>
      </c>
      <c r="B1423" s="9">
        <v>107278.83</v>
      </c>
    </row>
    <row r="1424" spans="1:2">
      <c r="A1424">
        <v>14.5</v>
      </c>
      <c r="B1424" s="9">
        <v>113582.6</v>
      </c>
    </row>
    <row r="1425" spans="1:2">
      <c r="A1425">
        <v>16.899999999999999</v>
      </c>
      <c r="B1425" s="9">
        <v>101352.12</v>
      </c>
    </row>
    <row r="1426" spans="1:2">
      <c r="A1426">
        <v>18.8</v>
      </c>
      <c r="B1426" s="9">
        <v>96240.41</v>
      </c>
    </row>
    <row r="1427" spans="1:2">
      <c r="A1427">
        <v>18.600000000000001</v>
      </c>
      <c r="B1427" s="9">
        <v>110547.605</v>
      </c>
    </row>
    <row r="1428" spans="1:2">
      <c r="A1428">
        <v>20</v>
      </c>
      <c r="B1428" s="9">
        <v>109706.42</v>
      </c>
    </row>
    <row r="1429" spans="1:2">
      <c r="A1429">
        <v>20.8</v>
      </c>
      <c r="B1429" s="9">
        <v>106684.825</v>
      </c>
    </row>
    <row r="1430" spans="1:2">
      <c r="A1430">
        <v>18.7</v>
      </c>
      <c r="B1430" s="9">
        <v>112586.74</v>
      </c>
    </row>
    <row r="1431" spans="1:2">
      <c r="A1431">
        <v>20.8</v>
      </c>
      <c r="B1431" s="9">
        <v>110031.82</v>
      </c>
    </row>
    <row r="1432" spans="1:2">
      <c r="A1432">
        <v>31.7</v>
      </c>
      <c r="B1432" s="9">
        <v>100725.24</v>
      </c>
    </row>
    <row r="1433" spans="1:2">
      <c r="A1433">
        <v>19.5</v>
      </c>
      <c r="B1433" s="9">
        <v>88903.065000000002</v>
      </c>
    </row>
    <row r="1434" spans="1:2">
      <c r="A1434">
        <v>23.6</v>
      </c>
      <c r="B1434" s="9">
        <v>107666.30499999999</v>
      </c>
    </row>
    <row r="1435" spans="1:2">
      <c r="A1435">
        <v>20.5</v>
      </c>
      <c r="B1435" s="9">
        <v>111718.075</v>
      </c>
    </row>
    <row r="1436" spans="1:2">
      <c r="A1436">
        <v>25.2</v>
      </c>
      <c r="B1436" s="9">
        <v>114225.12</v>
      </c>
    </row>
    <row r="1437" spans="1:2">
      <c r="A1437">
        <v>35.5</v>
      </c>
      <c r="B1437" s="9">
        <v>135452.26</v>
      </c>
    </row>
    <row r="1438" spans="1:2">
      <c r="A1438">
        <v>38</v>
      </c>
      <c r="B1438" s="9">
        <v>156648.405</v>
      </c>
    </row>
    <row r="1439" spans="1:2">
      <c r="A1439">
        <v>30.3</v>
      </c>
      <c r="B1439" s="9">
        <v>121237.47</v>
      </c>
    </row>
    <row r="1440" spans="1:2">
      <c r="A1440">
        <v>20.100000000000001</v>
      </c>
      <c r="B1440" s="9">
        <v>102161.11500000001</v>
      </c>
    </row>
    <row r="1441" spans="1:2">
      <c r="A1441">
        <v>20.6</v>
      </c>
      <c r="B1441" s="9">
        <v>110803.765</v>
      </c>
    </row>
    <row r="1442" spans="1:2">
      <c r="A1442">
        <v>23.6</v>
      </c>
      <c r="B1442" s="9">
        <v>114413.785</v>
      </c>
    </row>
    <row r="1443" spans="1:2">
      <c r="A1443">
        <v>33.6</v>
      </c>
      <c r="B1443" s="9">
        <v>129715.465</v>
      </c>
    </row>
    <row r="1444" spans="1:2">
      <c r="A1444">
        <v>21.1</v>
      </c>
      <c r="B1444" s="9">
        <v>114986.33</v>
      </c>
    </row>
    <row r="1445" spans="1:2">
      <c r="A1445">
        <v>22.7</v>
      </c>
      <c r="B1445" s="9">
        <v>110025.465</v>
      </c>
    </row>
    <row r="1446" spans="1:2">
      <c r="A1446">
        <v>24.8</v>
      </c>
      <c r="B1446" s="9">
        <v>102577.145</v>
      </c>
    </row>
    <row r="1447" spans="1:2">
      <c r="A1447">
        <v>23.5</v>
      </c>
      <c r="B1447" s="9">
        <v>99110.774999999994</v>
      </c>
    </row>
    <row r="1448" spans="1:2">
      <c r="A1448">
        <v>21.8</v>
      </c>
      <c r="B1448" s="9">
        <v>112804.4</v>
      </c>
    </row>
    <row r="1449" spans="1:2">
      <c r="A1449">
        <v>20.8</v>
      </c>
      <c r="B1449" s="9">
        <v>113485.105</v>
      </c>
    </row>
    <row r="1450" spans="1:2">
      <c r="A1450">
        <v>26.9</v>
      </c>
      <c r="B1450" s="9">
        <v>119907.245</v>
      </c>
    </row>
    <row r="1451" spans="1:2">
      <c r="A1451">
        <v>21.2</v>
      </c>
      <c r="B1451" s="9">
        <v>111880.52499999999</v>
      </c>
    </row>
    <row r="1452" spans="1:2">
      <c r="A1452">
        <v>20.9</v>
      </c>
      <c r="B1452" s="9">
        <v>102075.925</v>
      </c>
    </row>
    <row r="1453" spans="1:2">
      <c r="A1453">
        <v>19.100000000000001</v>
      </c>
      <c r="B1453" s="9">
        <v>92725.74</v>
      </c>
    </row>
    <row r="1454" spans="1:2">
      <c r="A1454">
        <v>26.9</v>
      </c>
      <c r="B1454" s="9">
        <v>94938.395000000004</v>
      </c>
    </row>
    <row r="1455" spans="1:2">
      <c r="A1455">
        <v>34.200000000000003</v>
      </c>
      <c r="B1455" s="9">
        <v>112358.815</v>
      </c>
    </row>
    <row r="1456" spans="1:2">
      <c r="A1456">
        <v>23.9</v>
      </c>
      <c r="B1456" s="9">
        <v>98191.654999999999</v>
      </c>
    </row>
    <row r="1457" spans="1:2">
      <c r="A1457">
        <v>23.8</v>
      </c>
      <c r="B1457" s="9">
        <v>100017.19500000001</v>
      </c>
    </row>
    <row r="1458" spans="1:2">
      <c r="A1458">
        <v>37.4</v>
      </c>
      <c r="B1458" s="9">
        <v>129749.14</v>
      </c>
    </row>
    <row r="1459" spans="1:2">
      <c r="A1459">
        <v>36.4</v>
      </c>
      <c r="B1459" s="9">
        <v>133831.375</v>
      </c>
    </row>
    <row r="1460" spans="1:2">
      <c r="A1460">
        <v>23.9</v>
      </c>
      <c r="B1460" s="9">
        <v>108290.11</v>
      </c>
    </row>
    <row r="1461" spans="1:2">
      <c r="A1461">
        <v>22.7</v>
      </c>
      <c r="B1461" s="9">
        <v>99613.865000000005</v>
      </c>
    </row>
    <row r="1462" spans="1:2">
      <c r="A1462">
        <v>23.5</v>
      </c>
      <c r="B1462" s="9">
        <v>103381.91499999999</v>
      </c>
    </row>
    <row r="1463" spans="1:2">
      <c r="A1463">
        <v>26.2</v>
      </c>
      <c r="B1463" s="9">
        <v>98933.06</v>
      </c>
    </row>
    <row r="1464" spans="1:2">
      <c r="A1464">
        <v>22.2</v>
      </c>
      <c r="B1464" s="9">
        <v>106470.675</v>
      </c>
    </row>
    <row r="1465" spans="1:2">
      <c r="A1465">
        <v>29.5</v>
      </c>
      <c r="B1465" s="9">
        <v>118789.605</v>
      </c>
    </row>
    <row r="1466" spans="1:2">
      <c r="A1466">
        <v>42.6</v>
      </c>
      <c r="B1466" s="9">
        <v>133288.46</v>
      </c>
    </row>
    <row r="1467" spans="1:2">
      <c r="A1467">
        <v>21.2</v>
      </c>
      <c r="B1467" s="9">
        <v>97262.79</v>
      </c>
    </row>
    <row r="1468" spans="1:2">
      <c r="A1468">
        <v>22.1</v>
      </c>
      <c r="B1468" s="9">
        <v>93606.214999999997</v>
      </c>
    </row>
    <row r="1469" spans="1:2">
      <c r="A1469">
        <v>23.1</v>
      </c>
      <c r="B1469" s="9">
        <v>109874.9</v>
      </c>
    </row>
    <row r="1470" spans="1:2">
      <c r="A1470">
        <v>24.1</v>
      </c>
      <c r="B1470" s="9">
        <v>113446.1</v>
      </c>
    </row>
    <row r="1471" spans="1:2">
      <c r="A1471">
        <v>20.5</v>
      </c>
      <c r="B1471" s="9">
        <v>105483.435</v>
      </c>
    </row>
    <row r="1472" spans="1:2">
      <c r="A1472">
        <v>21.4</v>
      </c>
      <c r="B1472" s="9">
        <v>108078.69500000001</v>
      </c>
    </row>
    <row r="1473" spans="1:2">
      <c r="A1473">
        <v>30.4</v>
      </c>
      <c r="B1473" s="9">
        <v>119728.63499999999</v>
      </c>
    </row>
    <row r="1474" spans="1:2">
      <c r="A1474">
        <v>24.7</v>
      </c>
      <c r="B1474" s="9">
        <v>108628.96</v>
      </c>
    </row>
    <row r="1475" spans="1:2">
      <c r="A1475">
        <v>30.5</v>
      </c>
      <c r="B1475" s="9">
        <v>101853.24</v>
      </c>
    </row>
    <row r="1476" spans="1:2">
      <c r="A1476">
        <v>32.299999999999997</v>
      </c>
      <c r="B1476" s="9">
        <v>147070.535</v>
      </c>
    </row>
    <row r="1477" spans="1:2">
      <c r="A1477">
        <v>30.4</v>
      </c>
      <c r="B1477" s="9">
        <v>152496.245</v>
      </c>
    </row>
    <row r="1478" spans="1:2">
      <c r="A1478">
        <v>26.7</v>
      </c>
      <c r="B1478" s="9">
        <v>136971.755</v>
      </c>
    </row>
    <row r="1479" spans="1:2">
      <c r="A1479">
        <v>32.5</v>
      </c>
      <c r="B1479" s="9">
        <v>145211.49</v>
      </c>
    </row>
    <row r="1480" spans="1:2">
      <c r="A1480">
        <v>28.7</v>
      </c>
      <c r="B1480" s="9">
        <v>134898.21</v>
      </c>
    </row>
    <row r="1481" spans="1:2">
      <c r="A1481">
        <v>23.5</v>
      </c>
      <c r="B1481" s="9">
        <v>101692.45</v>
      </c>
    </row>
    <row r="1482" spans="1:2">
      <c r="A1482">
        <v>22.9</v>
      </c>
      <c r="B1482" s="9">
        <v>102283.13</v>
      </c>
    </row>
    <row r="1483" spans="1:2">
      <c r="A1483">
        <v>25.1</v>
      </c>
      <c r="B1483" s="9">
        <v>130517.97</v>
      </c>
    </row>
    <row r="1484" spans="1:2">
      <c r="A1484">
        <v>26.8</v>
      </c>
      <c r="B1484" s="9">
        <v>141444.78</v>
      </c>
    </row>
    <row r="1485" spans="1:2">
      <c r="A1485">
        <v>23.9</v>
      </c>
      <c r="B1485" s="9">
        <v>125501.15</v>
      </c>
    </row>
    <row r="1486" spans="1:2">
      <c r="A1486">
        <v>40.799999999999997</v>
      </c>
      <c r="B1486" s="9">
        <v>155891.345</v>
      </c>
    </row>
    <row r="1487" spans="1:2">
      <c r="A1487">
        <v>42.8</v>
      </c>
      <c r="B1487" s="9">
        <v>168894.845</v>
      </c>
    </row>
    <row r="1488" spans="1:2">
      <c r="A1488">
        <v>26.1</v>
      </c>
      <c r="B1488" s="9">
        <v>114818.66499999999</v>
      </c>
    </row>
    <row r="1489" spans="1:2">
      <c r="A1489">
        <v>27.8</v>
      </c>
      <c r="B1489" s="9">
        <v>99801.574999999997</v>
      </c>
    </row>
    <row r="1490" spans="1:2">
      <c r="A1490">
        <v>34.5</v>
      </c>
      <c r="B1490" s="9">
        <v>112374.63</v>
      </c>
    </row>
    <row r="1491" spans="1:2">
      <c r="A1491">
        <v>36.799999999999997</v>
      </c>
      <c r="B1491" s="9">
        <v>138455.45499999999</v>
      </c>
    </row>
    <row r="1492" spans="1:2">
      <c r="A1492">
        <v>38.1</v>
      </c>
      <c r="B1492" s="9">
        <v>142113.375</v>
      </c>
    </row>
    <row r="1493" spans="1:2">
      <c r="A1493">
        <v>21.5</v>
      </c>
      <c r="B1493" s="9">
        <v>110277.21</v>
      </c>
    </row>
    <row r="1494" spans="1:2">
      <c r="A1494">
        <v>24.2</v>
      </c>
      <c r="B1494" s="9">
        <v>104422.79</v>
      </c>
    </row>
    <row r="1495" spans="1:2">
      <c r="A1495">
        <v>34.4</v>
      </c>
      <c r="B1495" s="9">
        <v>124749.065</v>
      </c>
    </row>
    <row r="1496" spans="1:2">
      <c r="A1496">
        <v>38.200000000000003</v>
      </c>
      <c r="B1496" s="9">
        <v>133287.58499999999</v>
      </c>
    </row>
    <row r="1497" spans="1:2">
      <c r="A1497">
        <v>22.7</v>
      </c>
      <c r="B1497" s="9">
        <v>119168.96000000001</v>
      </c>
    </row>
    <row r="1498" spans="1:2">
      <c r="A1498">
        <v>26.9</v>
      </c>
      <c r="B1498" s="9">
        <v>119702.045</v>
      </c>
    </row>
    <row r="1499" spans="1:2">
      <c r="A1499">
        <v>34.700000000000003</v>
      </c>
      <c r="B1499" s="9">
        <v>140497.815</v>
      </c>
    </row>
    <row r="1500" spans="1:2">
      <c r="A1500">
        <v>28.3</v>
      </c>
      <c r="B1500" s="9">
        <v>141593.54500000001</v>
      </c>
    </row>
    <row r="1501" spans="1:2">
      <c r="A1501">
        <v>23.1</v>
      </c>
      <c r="B1501" s="9">
        <v>117327.495</v>
      </c>
    </row>
    <row r="1502" spans="1:2">
      <c r="A1502">
        <v>19.7</v>
      </c>
      <c r="B1502" s="9">
        <v>95668.77</v>
      </c>
    </row>
    <row r="1503" spans="1:2">
      <c r="A1503">
        <v>23.3</v>
      </c>
      <c r="B1503" s="9">
        <v>94786.72</v>
      </c>
    </row>
    <row r="1504" spans="1:2">
      <c r="A1504">
        <v>27.5</v>
      </c>
      <c r="B1504" s="9">
        <v>114085.645</v>
      </c>
    </row>
    <row r="1505" spans="1:2">
      <c r="A1505">
        <v>21.5</v>
      </c>
      <c r="B1505" s="9">
        <v>107697.205</v>
      </c>
    </row>
    <row r="1506" spans="1:2">
      <c r="A1506">
        <v>19.2</v>
      </c>
      <c r="B1506" s="9">
        <v>106692.845</v>
      </c>
    </row>
    <row r="1507" spans="1:2">
      <c r="A1507">
        <v>23.2</v>
      </c>
      <c r="B1507" s="9">
        <v>107655.08</v>
      </c>
    </row>
    <row r="1508" spans="1:2">
      <c r="A1508">
        <v>22.8</v>
      </c>
      <c r="B1508" s="9">
        <v>113910.46</v>
      </c>
    </row>
    <row r="1509" spans="1:2">
      <c r="A1509">
        <v>23.2</v>
      </c>
      <c r="B1509" s="9">
        <v>106467.235</v>
      </c>
    </row>
    <row r="1510" spans="1:2">
      <c r="A1510">
        <v>29</v>
      </c>
      <c r="B1510" s="9">
        <v>108470.925</v>
      </c>
    </row>
    <row r="1511" spans="1:2">
      <c r="A1511">
        <v>23.6</v>
      </c>
      <c r="B1511" s="9">
        <v>116995.065</v>
      </c>
    </row>
    <row r="1512" spans="1:2">
      <c r="A1512">
        <v>20.2</v>
      </c>
      <c r="B1512" s="9">
        <v>110531.6</v>
      </c>
    </row>
    <row r="1513" spans="1:2">
      <c r="A1513">
        <v>23.2</v>
      </c>
      <c r="B1513" s="9">
        <v>108972.30499999999</v>
      </c>
    </row>
    <row r="1514" spans="1:2">
      <c r="A1514">
        <v>20.399999999999999</v>
      </c>
      <c r="B1514" s="9">
        <v>110235.33500000001</v>
      </c>
    </row>
    <row r="1515" spans="1:2">
      <c r="A1515">
        <v>21.2</v>
      </c>
      <c r="B1515" s="9">
        <v>109901.75999999999</v>
      </c>
    </row>
    <row r="1516" spans="1:2">
      <c r="A1516">
        <v>25.8</v>
      </c>
      <c r="B1516" s="9">
        <v>99890.25</v>
      </c>
    </row>
    <row r="1517" spans="1:2">
      <c r="A1517">
        <v>32.9</v>
      </c>
      <c r="B1517" s="9">
        <v>106877.86500000001</v>
      </c>
    </row>
    <row r="1518" spans="1:2">
      <c r="A1518">
        <v>34.200000000000003</v>
      </c>
      <c r="B1518" s="9">
        <v>133476.60500000001</v>
      </c>
    </row>
    <row r="1519" spans="1:2">
      <c r="A1519">
        <v>22.3</v>
      </c>
      <c r="B1519" s="9">
        <v>123114.11500000001</v>
      </c>
    </row>
    <row r="1520" spans="1:2">
      <c r="A1520">
        <v>25.7</v>
      </c>
      <c r="B1520" s="9">
        <v>125272.27</v>
      </c>
    </row>
    <row r="1521" spans="1:2">
      <c r="A1521">
        <v>36.799999999999997</v>
      </c>
      <c r="B1521" s="9">
        <v>150472.255</v>
      </c>
    </row>
    <row r="1522" spans="1:2">
      <c r="A1522">
        <v>38.1</v>
      </c>
      <c r="B1522" s="9">
        <v>163682.04</v>
      </c>
    </row>
    <row r="1523" spans="1:2">
      <c r="A1523">
        <v>36.299999999999997</v>
      </c>
      <c r="B1523" s="9">
        <v>146265.11499999999</v>
      </c>
    </row>
    <row r="1524" spans="1:2">
      <c r="A1524">
        <v>36</v>
      </c>
      <c r="B1524" s="9">
        <v>138597.69</v>
      </c>
    </row>
    <row r="1525" spans="1:2">
      <c r="A1525">
        <v>24.6</v>
      </c>
      <c r="B1525" s="9">
        <v>136528.81</v>
      </c>
    </row>
    <row r="1526" spans="1:2">
      <c r="A1526">
        <v>24.3</v>
      </c>
      <c r="B1526" s="9">
        <v>126073.53</v>
      </c>
    </row>
    <row r="1527" spans="1:2">
      <c r="A1527">
        <v>17.2</v>
      </c>
      <c r="B1527" s="9">
        <v>108723.61500000001</v>
      </c>
    </row>
    <row r="1528" spans="1:2">
      <c r="A1528">
        <v>22.1</v>
      </c>
      <c r="B1528" s="9">
        <v>114519.86500000001</v>
      </c>
    </row>
    <row r="1529" spans="1:2">
      <c r="A1529">
        <v>26.8</v>
      </c>
      <c r="B1529" s="9">
        <v>117281.2</v>
      </c>
    </row>
    <row r="1530" spans="1:2">
      <c r="A1530">
        <v>24.7</v>
      </c>
      <c r="B1530" s="9">
        <v>106854.935</v>
      </c>
    </row>
    <row r="1531" spans="1:2">
      <c r="A1531">
        <v>23.7</v>
      </c>
      <c r="B1531" s="9">
        <v>101994.05499999999</v>
      </c>
    </row>
    <row r="1532" spans="1:2">
      <c r="A1532">
        <v>21.8</v>
      </c>
      <c r="B1532" s="9">
        <v>103219.08</v>
      </c>
    </row>
    <row r="1533" spans="1:2">
      <c r="A1533">
        <v>19.2</v>
      </c>
      <c r="B1533" s="9">
        <v>110086.7</v>
      </c>
    </row>
    <row r="1534" spans="1:2">
      <c r="A1534">
        <v>18.600000000000001</v>
      </c>
      <c r="B1534" s="9">
        <v>114740.52</v>
      </c>
    </row>
    <row r="1535" spans="1:2">
      <c r="A1535">
        <v>20.8</v>
      </c>
      <c r="B1535" s="9">
        <v>112785.78</v>
      </c>
    </row>
    <row r="1536" spans="1:2">
      <c r="A1536">
        <v>22.2</v>
      </c>
      <c r="B1536" s="9">
        <v>111179.125</v>
      </c>
    </row>
    <row r="1537" spans="1:2">
      <c r="A1537">
        <v>25.6</v>
      </c>
      <c r="B1537" s="9">
        <v>105119.48</v>
      </c>
    </row>
    <row r="1538" spans="1:2">
      <c r="A1538">
        <v>25.6</v>
      </c>
      <c r="B1538" s="9">
        <v>105669.045</v>
      </c>
    </row>
    <row r="1539" spans="1:2">
      <c r="A1539">
        <v>28.2</v>
      </c>
      <c r="B1539" s="9">
        <v>121954.38499999999</v>
      </c>
    </row>
    <row r="1540" spans="1:2">
      <c r="A1540">
        <v>23.4</v>
      </c>
      <c r="B1540" s="9">
        <v>123290.83500000001</v>
      </c>
    </row>
    <row r="1541" spans="1:2">
      <c r="A1541">
        <v>23.4</v>
      </c>
      <c r="B1541" s="9">
        <v>123994.3</v>
      </c>
    </row>
    <row r="1542" spans="1:2">
      <c r="A1542">
        <v>24.3</v>
      </c>
      <c r="B1542" s="9">
        <v>124181.405</v>
      </c>
    </row>
    <row r="1543" spans="1:2">
      <c r="A1543">
        <v>28.6</v>
      </c>
      <c r="B1543" s="9">
        <v>128305.64</v>
      </c>
    </row>
    <row r="1544" spans="1:2">
      <c r="A1544">
        <v>31.3</v>
      </c>
      <c r="B1544" s="9">
        <v>109147.65</v>
      </c>
    </row>
    <row r="1545" spans="1:2">
      <c r="A1545">
        <v>29.3</v>
      </c>
      <c r="B1545" s="9">
        <v>104226.83</v>
      </c>
    </row>
    <row r="1546" spans="1:2">
      <c r="A1546">
        <v>19</v>
      </c>
      <c r="B1546" s="9">
        <v>107583.935</v>
      </c>
    </row>
    <row r="1547" spans="1:2">
      <c r="A1547">
        <v>20.3</v>
      </c>
      <c r="B1547" s="9">
        <v>108840.18</v>
      </c>
    </row>
    <row r="1548" spans="1:2">
      <c r="A1548">
        <v>21.7</v>
      </c>
      <c r="B1548" s="9">
        <v>113307.595</v>
      </c>
    </row>
    <row r="1549" spans="1:2">
      <c r="A1549">
        <v>27.9</v>
      </c>
      <c r="B1549" s="9">
        <v>113923.16</v>
      </c>
    </row>
    <row r="1550" spans="1:2">
      <c r="A1550">
        <v>28.5</v>
      </c>
      <c r="B1550" s="9">
        <v>110768.285</v>
      </c>
    </row>
    <row r="1551" spans="1:2">
      <c r="A1551">
        <v>15.6</v>
      </c>
      <c r="B1551" s="9">
        <v>101262.655</v>
      </c>
    </row>
    <row r="1552" spans="1:2">
      <c r="A1552">
        <v>18.5</v>
      </c>
      <c r="B1552" s="9">
        <v>101119.83500000001</v>
      </c>
    </row>
    <row r="1553" spans="1:2">
      <c r="A1553">
        <v>17.100000000000001</v>
      </c>
      <c r="B1553" s="9">
        <v>116817.43</v>
      </c>
    </row>
    <row r="1554" spans="1:2">
      <c r="A1554">
        <v>25.9</v>
      </c>
      <c r="B1554" s="9">
        <v>114927.205</v>
      </c>
    </row>
    <row r="1555" spans="1:2">
      <c r="A1555">
        <v>24.7</v>
      </c>
      <c r="B1555" s="9">
        <v>115188.76</v>
      </c>
    </row>
    <row r="1556" spans="1:2">
      <c r="A1556">
        <v>21.9</v>
      </c>
      <c r="B1556" s="9">
        <v>113763.83500000001</v>
      </c>
    </row>
    <row r="1557" spans="1:2">
      <c r="A1557">
        <v>28.5</v>
      </c>
      <c r="B1557" s="9">
        <v>111484.73</v>
      </c>
    </row>
    <row r="1558" spans="1:2">
      <c r="A1558">
        <v>20.100000000000001</v>
      </c>
      <c r="B1558" s="9">
        <v>102229.645</v>
      </c>
    </row>
    <row r="1559" spans="1:2">
      <c r="A1559">
        <v>26.5</v>
      </c>
      <c r="B1559" s="9">
        <v>93590.425000000003</v>
      </c>
    </row>
    <row r="1560" spans="1:2">
      <c r="A1560">
        <v>23.1</v>
      </c>
      <c r="B1560" s="9">
        <v>108543.63499999999</v>
      </c>
    </row>
    <row r="1561" spans="1:2">
      <c r="A1561">
        <v>16.3</v>
      </c>
      <c r="B1561" s="9">
        <v>111999.03999999999</v>
      </c>
    </row>
    <row r="1562" spans="1:2">
      <c r="A1562">
        <v>15.8</v>
      </c>
      <c r="B1562" s="9">
        <v>120858.98</v>
      </c>
    </row>
    <row r="1563" spans="1:2">
      <c r="A1563">
        <v>17.3</v>
      </c>
      <c r="B1563" s="9">
        <v>116890.61</v>
      </c>
    </row>
    <row r="1564" spans="1:2">
      <c r="A1564">
        <v>24.9</v>
      </c>
      <c r="B1564" s="9">
        <v>114848.77</v>
      </c>
    </row>
    <row r="1565" spans="1:2">
      <c r="A1565">
        <v>20.7</v>
      </c>
      <c r="B1565" s="9">
        <v>105963.55499999999</v>
      </c>
    </row>
    <row r="1566" spans="1:2">
      <c r="A1566">
        <v>22.5</v>
      </c>
      <c r="B1566" s="9">
        <v>98680</v>
      </c>
    </row>
    <row r="1567" spans="1:2">
      <c r="A1567">
        <v>27.4</v>
      </c>
      <c r="B1567" s="9">
        <v>114194.955</v>
      </c>
    </row>
    <row r="1568" spans="1:2">
      <c r="A1568">
        <v>30.3</v>
      </c>
      <c r="B1568" s="9">
        <v>115392.875</v>
      </c>
    </row>
    <row r="1569" spans="1:2">
      <c r="A1569">
        <v>30</v>
      </c>
      <c r="B1569" s="9">
        <v>117281.13</v>
      </c>
    </row>
    <row r="1570" spans="1:2">
      <c r="A1570">
        <v>17.7</v>
      </c>
      <c r="B1570" s="9">
        <v>111360.065</v>
      </c>
    </row>
    <row r="1571" spans="1:2">
      <c r="A1571">
        <v>22.1</v>
      </c>
      <c r="B1571" s="9">
        <v>95967.404999999999</v>
      </c>
    </row>
    <row r="1572" spans="1:2">
      <c r="A1572">
        <v>30.2</v>
      </c>
      <c r="B1572" s="9">
        <v>95654.36</v>
      </c>
    </row>
    <row r="1573" spans="1:2">
      <c r="A1573">
        <v>27</v>
      </c>
      <c r="B1573" s="9">
        <v>94810.664999999994</v>
      </c>
    </row>
    <row r="1574" spans="1:2">
      <c r="A1574">
        <v>17.600000000000001</v>
      </c>
      <c r="B1574" s="9">
        <v>100246.51</v>
      </c>
    </row>
    <row r="1575" spans="1:2">
      <c r="A1575">
        <v>18.5</v>
      </c>
      <c r="B1575" s="9">
        <v>114240.88499999999</v>
      </c>
    </row>
    <row r="1576" spans="1:2">
      <c r="A1576">
        <v>23.2</v>
      </c>
      <c r="B1576" s="9">
        <v>113264.23</v>
      </c>
    </row>
    <row r="1577" spans="1:2">
      <c r="A1577">
        <v>21.5</v>
      </c>
      <c r="B1577" s="9">
        <v>98112.464999999997</v>
      </c>
    </row>
    <row r="1578" spans="1:2">
      <c r="A1578">
        <v>15.8</v>
      </c>
      <c r="B1578" s="9">
        <v>107226.59</v>
      </c>
    </row>
    <row r="1579" spans="1:2">
      <c r="A1579">
        <v>16.2</v>
      </c>
      <c r="B1579" s="9">
        <v>105374.93</v>
      </c>
    </row>
    <row r="1580" spans="1:2">
      <c r="A1580">
        <v>17.399999999999999</v>
      </c>
      <c r="B1580" s="9">
        <v>101057.43</v>
      </c>
    </row>
    <row r="1581" spans="1:2">
      <c r="A1581">
        <v>18.100000000000001</v>
      </c>
      <c r="B1581" s="9">
        <v>118307.52499999999</v>
      </c>
    </row>
    <row r="1582" spans="1:2">
      <c r="A1582">
        <v>23.1</v>
      </c>
      <c r="B1582" s="9">
        <v>110515.6</v>
      </c>
    </row>
    <row r="1583" spans="1:2">
      <c r="A1583">
        <v>22.8</v>
      </c>
      <c r="B1583" s="9">
        <v>111462.38499999999</v>
      </c>
    </row>
    <row r="1584" spans="1:2">
      <c r="A1584">
        <v>20.2</v>
      </c>
      <c r="B1584" s="9">
        <v>112948.4</v>
      </c>
    </row>
    <row r="1585" spans="1:2">
      <c r="A1585">
        <v>20.7</v>
      </c>
      <c r="B1585" s="9">
        <v>110902.185</v>
      </c>
    </row>
    <row r="1586" spans="1:2">
      <c r="A1586">
        <v>16.399999999999999</v>
      </c>
      <c r="B1586" s="9">
        <v>103616.145</v>
      </c>
    </row>
    <row r="1587" spans="1:2">
      <c r="A1587">
        <v>16.3</v>
      </c>
      <c r="B1587" s="9">
        <v>104770.705</v>
      </c>
    </row>
    <row r="1588" spans="1:2">
      <c r="A1588">
        <v>16.7</v>
      </c>
      <c r="B1588" s="9">
        <v>121535.485</v>
      </c>
    </row>
    <row r="1589" spans="1:2">
      <c r="A1589">
        <v>18.7</v>
      </c>
      <c r="B1589" s="9">
        <v>116318.435</v>
      </c>
    </row>
    <row r="1590" spans="1:2">
      <c r="A1590">
        <v>17.399999999999999</v>
      </c>
      <c r="B1590" s="9">
        <v>118801.84</v>
      </c>
    </row>
    <row r="1591" spans="1:2">
      <c r="A1591">
        <v>16.2</v>
      </c>
      <c r="B1591" s="9">
        <v>122003.33500000001</v>
      </c>
    </row>
    <row r="1592" spans="1:2">
      <c r="A1592">
        <v>14.2</v>
      </c>
      <c r="B1592" s="9">
        <v>123850.86</v>
      </c>
    </row>
    <row r="1593" spans="1:2">
      <c r="A1593">
        <v>16.399999999999999</v>
      </c>
      <c r="B1593" s="9">
        <v>113186.735</v>
      </c>
    </row>
    <row r="1594" spans="1:2">
      <c r="A1594">
        <v>17.7</v>
      </c>
      <c r="B1594" s="9">
        <v>110416.88</v>
      </c>
    </row>
    <row r="1595" spans="1:2">
      <c r="A1595">
        <v>18.100000000000001</v>
      </c>
      <c r="B1595" s="9">
        <v>119598.605</v>
      </c>
    </row>
    <row r="1596" spans="1:2">
      <c r="A1596">
        <v>20.2</v>
      </c>
      <c r="B1596" s="9">
        <v>123005.31</v>
      </c>
    </row>
    <row r="1597" spans="1:2">
      <c r="A1597">
        <v>15.8</v>
      </c>
      <c r="B1597" s="9">
        <v>126264.77499999999</v>
      </c>
    </row>
    <row r="1598" spans="1:2">
      <c r="A1598">
        <v>16.100000000000001</v>
      </c>
      <c r="B1598" s="9">
        <v>127389.485</v>
      </c>
    </row>
    <row r="1599" spans="1:2">
      <c r="A1599">
        <v>18.600000000000001</v>
      </c>
      <c r="B1599" s="9">
        <v>126934.24</v>
      </c>
    </row>
    <row r="1600" spans="1:2">
      <c r="A1600">
        <v>21.5</v>
      </c>
      <c r="B1600" s="9">
        <v>112990.63499999999</v>
      </c>
    </row>
    <row r="1601" spans="1:2">
      <c r="A1601">
        <v>21.8</v>
      </c>
      <c r="B1601" s="9">
        <v>104054.85</v>
      </c>
    </row>
    <row r="1602" spans="1:2">
      <c r="A1602">
        <v>19.600000000000001</v>
      </c>
      <c r="B1602" s="9">
        <v>118733.42</v>
      </c>
    </row>
    <row r="1603" spans="1:2">
      <c r="A1603">
        <v>20.399999999999999</v>
      </c>
      <c r="B1603" s="9">
        <v>121766.77</v>
      </c>
    </row>
    <row r="1604" spans="1:2">
      <c r="A1604">
        <v>22.3</v>
      </c>
      <c r="B1604" s="9">
        <v>122015.59</v>
      </c>
    </row>
    <row r="1605" spans="1:2">
      <c r="A1605">
        <v>21.3</v>
      </c>
      <c r="B1605" s="9">
        <v>119118.11</v>
      </c>
    </row>
    <row r="1606" spans="1:2">
      <c r="A1606">
        <v>20.2</v>
      </c>
      <c r="B1606" s="9">
        <v>118924.765</v>
      </c>
    </row>
    <row r="1607" spans="1:2">
      <c r="A1607">
        <v>19.8</v>
      </c>
      <c r="B1607" s="9">
        <v>104949.95</v>
      </c>
    </row>
    <row r="1608" spans="1:2">
      <c r="A1608">
        <v>15.1</v>
      </c>
      <c r="B1608" s="9">
        <v>106153.43</v>
      </c>
    </row>
    <row r="1609" spans="1:2">
      <c r="A1609">
        <v>14</v>
      </c>
      <c r="B1609" s="9">
        <v>130229.295</v>
      </c>
    </row>
    <row r="1610" spans="1:2">
      <c r="A1610">
        <v>15.7</v>
      </c>
      <c r="B1610" s="9">
        <v>133799.655</v>
      </c>
    </row>
    <row r="1611" spans="1:2">
      <c r="A1611">
        <v>10.6</v>
      </c>
      <c r="B1611" s="9">
        <v>136301.49</v>
      </c>
    </row>
    <row r="1612" spans="1:2">
      <c r="A1612">
        <v>13.3</v>
      </c>
      <c r="B1612" s="9">
        <v>138857.13500000001</v>
      </c>
    </row>
    <row r="1613" spans="1:2">
      <c r="A1613">
        <v>14.3</v>
      </c>
      <c r="B1613" s="9">
        <v>133869.14000000001</v>
      </c>
    </row>
    <row r="1614" spans="1:2">
      <c r="A1614">
        <v>14.6</v>
      </c>
      <c r="B1614" s="9">
        <v>120653.435</v>
      </c>
    </row>
    <row r="1615" spans="1:2">
      <c r="A1615">
        <v>14.5</v>
      </c>
      <c r="B1615" s="9">
        <v>118086.93</v>
      </c>
    </row>
    <row r="1616" spans="1:2">
      <c r="A1616">
        <v>12</v>
      </c>
      <c r="B1616" s="9">
        <v>135437.85</v>
      </c>
    </row>
    <row r="1617" spans="1:2">
      <c r="A1617">
        <v>12.9</v>
      </c>
      <c r="B1617" s="9">
        <v>136149.125</v>
      </c>
    </row>
    <row r="1618" spans="1:2">
      <c r="A1618">
        <v>13</v>
      </c>
      <c r="B1618" s="9">
        <v>137844.815</v>
      </c>
    </row>
    <row r="1619" spans="1:2">
      <c r="A1619">
        <v>14.8</v>
      </c>
      <c r="B1619" s="9">
        <v>134971.77499999999</v>
      </c>
    </row>
    <row r="1620" spans="1:2">
      <c r="A1620">
        <v>16.600000000000001</v>
      </c>
      <c r="B1620" s="9">
        <v>132003.44</v>
      </c>
    </row>
    <row r="1621" spans="1:2">
      <c r="A1621">
        <v>18.7</v>
      </c>
      <c r="B1621" s="9">
        <v>117243.63</v>
      </c>
    </row>
    <row r="1622" spans="1:2">
      <c r="A1622">
        <v>18</v>
      </c>
      <c r="B1622" s="9">
        <v>110669.42</v>
      </c>
    </row>
    <row r="1623" spans="1:2">
      <c r="A1623">
        <v>19.2</v>
      </c>
      <c r="B1623" s="9">
        <v>108133.03</v>
      </c>
    </row>
    <row r="1624" spans="1:2">
      <c r="A1624">
        <v>17.899999999999999</v>
      </c>
      <c r="B1624" s="9">
        <v>122760.92</v>
      </c>
    </row>
    <row r="1625" spans="1:2">
      <c r="A1625">
        <v>16.5</v>
      </c>
      <c r="B1625" s="9">
        <v>128127.75</v>
      </c>
    </row>
    <row r="1626" spans="1:2">
      <c r="A1626">
        <v>17.399999999999999</v>
      </c>
      <c r="B1626" s="9">
        <v>128535.19</v>
      </c>
    </row>
    <row r="1627" spans="1:2">
      <c r="A1627">
        <v>17.3</v>
      </c>
      <c r="B1627" s="9">
        <v>128153.19500000001</v>
      </c>
    </row>
    <row r="1628" spans="1:2">
      <c r="A1628">
        <v>15.2</v>
      </c>
      <c r="B1628" s="9">
        <v>121097.845</v>
      </c>
    </row>
    <row r="1629" spans="1:2">
      <c r="A1629">
        <v>16.7</v>
      </c>
      <c r="B1629" s="9">
        <v>116811.39</v>
      </c>
    </row>
    <row r="1630" spans="1:2">
      <c r="A1630">
        <v>17.899999999999999</v>
      </c>
      <c r="B1630" s="9">
        <v>129972.91499999999</v>
      </c>
    </row>
    <row r="1631" spans="1:2">
      <c r="A1631">
        <v>13.7</v>
      </c>
      <c r="B1631" s="9">
        <v>137922.22</v>
      </c>
    </row>
    <row r="1632" spans="1:2">
      <c r="A1632">
        <v>11.9</v>
      </c>
      <c r="B1632" s="9">
        <v>144737.12</v>
      </c>
    </row>
    <row r="1633" spans="1:2">
      <c r="A1633">
        <v>11.3</v>
      </c>
      <c r="B1633" s="9">
        <v>148609.595</v>
      </c>
    </row>
    <row r="1634" spans="1:2">
      <c r="A1634">
        <v>12.6</v>
      </c>
      <c r="B1634" s="9">
        <v>144504.32999999999</v>
      </c>
    </row>
    <row r="1635" spans="1:2">
      <c r="A1635">
        <v>11.8</v>
      </c>
      <c r="B1635" s="9">
        <v>132829.29</v>
      </c>
    </row>
    <row r="1636" spans="1:2">
      <c r="A1636">
        <v>9.6</v>
      </c>
      <c r="B1636" s="9">
        <v>133525.32</v>
      </c>
    </row>
    <row r="1637" spans="1:2">
      <c r="A1637">
        <v>16</v>
      </c>
      <c r="B1637" s="9">
        <v>146856.79999999999</v>
      </c>
    </row>
    <row r="1638" spans="1:2">
      <c r="A1638">
        <v>17</v>
      </c>
      <c r="B1638" s="9">
        <v>145807.25</v>
      </c>
    </row>
    <row r="1639" spans="1:2">
      <c r="A1639">
        <v>18</v>
      </c>
      <c r="B1639" s="9">
        <v>139351.56</v>
      </c>
    </row>
    <row r="1640" spans="1:2">
      <c r="A1640">
        <v>17.5</v>
      </c>
      <c r="B1640" s="9">
        <v>131023.66</v>
      </c>
    </row>
    <row r="1641" spans="1:2">
      <c r="A1641">
        <v>19.5</v>
      </c>
      <c r="B1641" s="9">
        <v>123546.62</v>
      </c>
    </row>
    <row r="1642" spans="1:2">
      <c r="A1642">
        <v>17.600000000000001</v>
      </c>
      <c r="B1642" s="9">
        <v>117924.13</v>
      </c>
    </row>
    <row r="1643" spans="1:2">
      <c r="A1643">
        <v>14.5</v>
      </c>
      <c r="B1643" s="9">
        <v>116150.91499999999</v>
      </c>
    </row>
    <row r="1644" spans="1:2">
      <c r="A1644">
        <v>14.1</v>
      </c>
      <c r="B1644" s="9">
        <v>130565.58</v>
      </c>
    </row>
    <row r="1645" spans="1:2">
      <c r="A1645">
        <v>15.9</v>
      </c>
      <c r="B1645" s="9">
        <v>135866.75</v>
      </c>
    </row>
    <row r="1646" spans="1:2">
      <c r="A1646">
        <v>13.7</v>
      </c>
      <c r="B1646" s="9">
        <v>137327.70000000001</v>
      </c>
    </row>
    <row r="1647" spans="1:2">
      <c r="A1647">
        <v>13.5</v>
      </c>
      <c r="B1647" s="9">
        <v>135182.72500000001</v>
      </c>
    </row>
    <row r="1648" spans="1:2">
      <c r="A1648">
        <v>19.100000000000001</v>
      </c>
      <c r="B1648" s="9">
        <v>132774.29500000001</v>
      </c>
    </row>
    <row r="1649" spans="1:2">
      <c r="A1649">
        <v>19.399999999999999</v>
      </c>
      <c r="B1649" s="9">
        <v>114660.9</v>
      </c>
    </row>
    <row r="1650" spans="1:2">
      <c r="A1650">
        <v>18.2</v>
      </c>
      <c r="B1650" s="9">
        <v>114469.88</v>
      </c>
    </row>
    <row r="1651" spans="1:2">
      <c r="A1651">
        <v>16</v>
      </c>
      <c r="B1651" s="9">
        <v>127307.26</v>
      </c>
    </row>
    <row r="1652" spans="1:2">
      <c r="A1652">
        <v>15</v>
      </c>
      <c r="B1652" s="9">
        <v>133803.98499999999</v>
      </c>
    </row>
    <row r="1653" spans="1:2">
      <c r="A1653">
        <v>15.4</v>
      </c>
      <c r="B1653" s="9">
        <v>127092.715</v>
      </c>
    </row>
    <row r="1654" spans="1:2">
      <c r="A1654">
        <v>14.3</v>
      </c>
      <c r="B1654" s="9">
        <v>133131.51999999999</v>
      </c>
    </row>
    <row r="1655" spans="1:2">
      <c r="A1655">
        <v>15.7</v>
      </c>
      <c r="B1655" s="9">
        <v>128384.14</v>
      </c>
    </row>
    <row r="1656" spans="1:2">
      <c r="A1656">
        <v>12</v>
      </c>
      <c r="B1656" s="9">
        <v>123954.31</v>
      </c>
    </row>
    <row r="1657" spans="1:2">
      <c r="A1657">
        <v>13.1</v>
      </c>
      <c r="B1657" s="9">
        <v>123740.265</v>
      </c>
    </row>
    <row r="1658" spans="1:2">
      <c r="A1658">
        <v>14.3</v>
      </c>
      <c r="B1658" s="9">
        <v>131739.20000000001</v>
      </c>
    </row>
    <row r="1659" spans="1:2">
      <c r="A1659">
        <v>13.9</v>
      </c>
      <c r="B1659" s="9">
        <v>132941.76999999999</v>
      </c>
    </row>
    <row r="1660" spans="1:2">
      <c r="A1660">
        <v>13.7</v>
      </c>
      <c r="B1660" s="9">
        <v>135339.82</v>
      </c>
    </row>
    <row r="1661" spans="1:2">
      <c r="A1661">
        <v>14.3</v>
      </c>
      <c r="B1661" s="9">
        <v>134119.14000000001</v>
      </c>
    </row>
    <row r="1662" spans="1:2">
      <c r="A1662">
        <v>15.7</v>
      </c>
      <c r="B1662" s="9">
        <v>132101.85999999999</v>
      </c>
    </row>
    <row r="1663" spans="1:2">
      <c r="A1663">
        <v>17.100000000000001</v>
      </c>
      <c r="B1663" s="9">
        <v>111288.905</v>
      </c>
    </row>
    <row r="1664" spans="1:2">
      <c r="A1664">
        <v>16.600000000000001</v>
      </c>
      <c r="B1664" s="9">
        <v>111293.15</v>
      </c>
    </row>
    <row r="1665" spans="1:2">
      <c r="A1665">
        <v>15.6</v>
      </c>
      <c r="B1665" s="9">
        <v>123618.42</v>
      </c>
    </row>
    <row r="1666" spans="1:2">
      <c r="A1666">
        <v>15.2</v>
      </c>
      <c r="B1666" s="9">
        <v>129008.62</v>
      </c>
    </row>
    <row r="1667" spans="1:2">
      <c r="A1667">
        <v>14.4</v>
      </c>
      <c r="B1667" s="9">
        <v>135782.54500000001</v>
      </c>
    </row>
    <row r="1668" spans="1:2">
      <c r="A1668">
        <v>14.8</v>
      </c>
      <c r="B1668" s="9">
        <v>132940.63</v>
      </c>
    </row>
    <row r="1669" spans="1:2">
      <c r="A1669">
        <v>14</v>
      </c>
      <c r="B1669" s="9">
        <v>136493.13</v>
      </c>
    </row>
    <row r="1670" spans="1:2">
      <c r="A1670">
        <v>15.3</v>
      </c>
      <c r="B1670" s="9">
        <v>121958.69</v>
      </c>
    </row>
    <row r="1671" spans="1:2">
      <c r="A1671">
        <v>15.1</v>
      </c>
      <c r="B1671" s="9">
        <v>118413.13499999999</v>
      </c>
    </row>
    <row r="1672" spans="1:2">
      <c r="A1672">
        <v>14.6</v>
      </c>
      <c r="B1672" s="9">
        <v>133205.18</v>
      </c>
    </row>
    <row r="1673" spans="1:2">
      <c r="A1673">
        <v>12.5</v>
      </c>
      <c r="B1673" s="9">
        <v>138858.04500000001</v>
      </c>
    </row>
    <row r="1674" spans="1:2">
      <c r="A1674">
        <v>12.5</v>
      </c>
      <c r="B1674" s="9">
        <v>140275.82999999999</v>
      </c>
    </row>
    <row r="1675" spans="1:2">
      <c r="A1675">
        <v>13.8</v>
      </c>
      <c r="B1675" s="9">
        <v>137651.13500000001</v>
      </c>
    </row>
    <row r="1676" spans="1:2">
      <c r="A1676">
        <v>12.7</v>
      </c>
      <c r="B1676" s="9">
        <v>135633.89000000001</v>
      </c>
    </row>
    <row r="1677" spans="1:2">
      <c r="A1677">
        <v>13.9</v>
      </c>
      <c r="B1677" s="9">
        <v>119933.7</v>
      </c>
    </row>
    <row r="1678" spans="1:2">
      <c r="A1678">
        <v>13.1</v>
      </c>
      <c r="B1678" s="9">
        <v>120350.215</v>
      </c>
    </row>
    <row r="1679" spans="1:2">
      <c r="A1679">
        <v>15.8</v>
      </c>
      <c r="B1679" s="9">
        <v>125652.05499999999</v>
      </c>
    </row>
    <row r="1680" spans="1:2">
      <c r="A1680">
        <v>13.5</v>
      </c>
      <c r="B1680" s="9">
        <v>132120.39000000001</v>
      </c>
    </row>
    <row r="1681" spans="1:2">
      <c r="A1681">
        <v>14.1</v>
      </c>
      <c r="B1681" s="9">
        <v>136315.38</v>
      </c>
    </row>
    <row r="1682" spans="1:2">
      <c r="A1682">
        <v>13.9</v>
      </c>
      <c r="B1682" s="9">
        <v>133004.73000000001</v>
      </c>
    </row>
    <row r="1683" spans="1:2">
      <c r="A1683">
        <v>10.1</v>
      </c>
      <c r="B1683" s="9">
        <v>142555.10500000001</v>
      </c>
    </row>
    <row r="1684" spans="1:2">
      <c r="A1684">
        <v>12.5</v>
      </c>
      <c r="B1684" s="9">
        <v>128554.605</v>
      </c>
    </row>
    <row r="1685" spans="1:2">
      <c r="A1685">
        <v>12.9</v>
      </c>
      <c r="B1685" s="9">
        <v>121028.325</v>
      </c>
    </row>
    <row r="1686" spans="1:2">
      <c r="A1686">
        <v>12</v>
      </c>
      <c r="B1686" s="9">
        <v>136683.4</v>
      </c>
    </row>
    <row r="1687" spans="1:2">
      <c r="A1687">
        <v>13.1</v>
      </c>
      <c r="B1687" s="9">
        <v>141474.26500000001</v>
      </c>
    </row>
    <row r="1688" spans="1:2">
      <c r="A1688">
        <v>13.8</v>
      </c>
      <c r="B1688" s="9">
        <v>134681.435</v>
      </c>
    </row>
    <row r="1689" spans="1:2">
      <c r="A1689">
        <v>16.2</v>
      </c>
      <c r="B1689" s="9">
        <v>128119.715</v>
      </c>
    </row>
    <row r="1690" spans="1:2">
      <c r="A1690">
        <v>16.899999999999999</v>
      </c>
      <c r="B1690" s="9">
        <v>129781.155</v>
      </c>
    </row>
    <row r="1691" spans="1:2">
      <c r="A1691">
        <v>16.5</v>
      </c>
      <c r="B1691" s="9">
        <v>115460.6</v>
      </c>
    </row>
    <row r="1692" spans="1:2">
      <c r="A1692">
        <v>19.399999999999999</v>
      </c>
      <c r="B1692" s="9">
        <v>110816.375</v>
      </c>
    </row>
    <row r="1693" spans="1:2">
      <c r="A1693">
        <v>12.3</v>
      </c>
      <c r="B1693" s="9">
        <v>131067.25</v>
      </c>
    </row>
    <row r="1694" spans="1:2">
      <c r="A1694">
        <v>17</v>
      </c>
      <c r="B1694" s="9">
        <v>131438.54999999999</v>
      </c>
    </row>
    <row r="1695" spans="1:2">
      <c r="A1695">
        <v>16.600000000000001</v>
      </c>
      <c r="B1695" s="9">
        <v>120747.08</v>
      </c>
    </row>
    <row r="1696" spans="1:2">
      <c r="A1696">
        <v>13</v>
      </c>
      <c r="B1696" s="9">
        <v>127697.99</v>
      </c>
    </row>
    <row r="1697" spans="1:2">
      <c r="A1697">
        <v>15.1</v>
      </c>
      <c r="B1697" s="9">
        <v>126763.36500000001</v>
      </c>
    </row>
    <row r="1698" spans="1:2">
      <c r="A1698">
        <v>18</v>
      </c>
      <c r="B1698" s="9">
        <v>107303.47500000001</v>
      </c>
    </row>
    <row r="1699" spans="1:2">
      <c r="A1699">
        <v>12.9</v>
      </c>
      <c r="B1699" s="9">
        <v>113980.3</v>
      </c>
    </row>
    <row r="1700" spans="1:2">
      <c r="A1700">
        <v>14.4</v>
      </c>
      <c r="B1700" s="9">
        <v>132704.36499999999</v>
      </c>
    </row>
    <row r="1701" spans="1:2">
      <c r="A1701">
        <v>15.3</v>
      </c>
      <c r="B1701" s="9">
        <v>130964.88499999999</v>
      </c>
    </row>
    <row r="1702" spans="1:2">
      <c r="A1702">
        <v>13.4</v>
      </c>
      <c r="B1702" s="9">
        <v>137660.94</v>
      </c>
    </row>
    <row r="1703" spans="1:2">
      <c r="A1703">
        <v>13</v>
      </c>
      <c r="B1703" s="9">
        <v>134233.345</v>
      </c>
    </row>
    <row r="1704" spans="1:2">
      <c r="A1704">
        <v>15.3</v>
      </c>
      <c r="B1704" s="9">
        <v>131871.07999999999</v>
      </c>
    </row>
    <row r="1705" spans="1:2">
      <c r="A1705">
        <v>18.2</v>
      </c>
      <c r="B1705" s="9">
        <v>107616.03</v>
      </c>
    </row>
    <row r="1706" spans="1:2">
      <c r="A1706">
        <v>19.600000000000001</v>
      </c>
      <c r="B1706" s="9">
        <v>106779.47500000001</v>
      </c>
    </row>
    <row r="1707" spans="1:2">
      <c r="A1707">
        <v>17.600000000000001</v>
      </c>
      <c r="B1707" s="9">
        <v>121697.38</v>
      </c>
    </row>
    <row r="1708" spans="1:2">
      <c r="A1708">
        <v>19.600000000000001</v>
      </c>
      <c r="B1708" s="9">
        <v>118871.215</v>
      </c>
    </row>
    <row r="1709" spans="1:2">
      <c r="A1709">
        <v>18.7</v>
      </c>
      <c r="B1709" s="9">
        <v>122652.81</v>
      </c>
    </row>
    <row r="1710" spans="1:2">
      <c r="A1710">
        <v>21.2</v>
      </c>
      <c r="B1710" s="9">
        <v>120223.175</v>
      </c>
    </row>
    <row r="1711" spans="1:2">
      <c r="A1711">
        <v>16</v>
      </c>
      <c r="B1711" s="9">
        <v>122222.69</v>
      </c>
    </row>
    <row r="1712" spans="1:2">
      <c r="A1712">
        <v>12.9</v>
      </c>
      <c r="B1712" s="9">
        <v>115200.19</v>
      </c>
    </row>
    <row r="1713" spans="1:2">
      <c r="A1713">
        <v>15.1</v>
      </c>
      <c r="B1713" s="9">
        <v>116999.07</v>
      </c>
    </row>
    <row r="1714" spans="1:2">
      <c r="A1714">
        <v>12.8</v>
      </c>
      <c r="B1714" s="9">
        <v>130448.11500000001</v>
      </c>
    </row>
    <row r="1715" spans="1:2">
      <c r="A1715">
        <v>14.8</v>
      </c>
      <c r="B1715" s="9">
        <v>131665.01500000001</v>
      </c>
    </row>
    <row r="1716" spans="1:2">
      <c r="A1716">
        <v>20.8</v>
      </c>
      <c r="B1716" s="9">
        <v>121100.045</v>
      </c>
    </row>
    <row r="1717" spans="1:2">
      <c r="A1717">
        <v>20.8</v>
      </c>
      <c r="B1717" s="9">
        <v>118723.07</v>
      </c>
    </row>
    <row r="1718" spans="1:2">
      <c r="A1718">
        <v>18.600000000000001</v>
      </c>
      <c r="B1718" s="9">
        <v>120349.015</v>
      </c>
    </row>
    <row r="1719" spans="1:2">
      <c r="A1719">
        <v>20</v>
      </c>
      <c r="B1719" s="9">
        <v>103500.955</v>
      </c>
    </row>
    <row r="1720" spans="1:2">
      <c r="A1720">
        <v>21.8</v>
      </c>
      <c r="B1720" s="9">
        <v>105149.02</v>
      </c>
    </row>
    <row r="1721" spans="1:2">
      <c r="A1721">
        <v>12.8</v>
      </c>
      <c r="B1721" s="9">
        <v>119362.235</v>
      </c>
    </row>
    <row r="1722" spans="1:2">
      <c r="A1722">
        <v>14.8</v>
      </c>
      <c r="B1722" s="9">
        <v>124129.44</v>
      </c>
    </row>
    <row r="1723" spans="1:2">
      <c r="A1723">
        <v>18.899999999999999</v>
      </c>
      <c r="B1723" s="9">
        <v>119715.705</v>
      </c>
    </row>
    <row r="1724" spans="1:2">
      <c r="A1724">
        <v>24</v>
      </c>
      <c r="B1724" s="9">
        <v>108102.56</v>
      </c>
    </row>
    <row r="1725" spans="1:2">
      <c r="A1725">
        <v>26.2</v>
      </c>
      <c r="B1725" s="9">
        <v>107222.345</v>
      </c>
    </row>
    <row r="1726" spans="1:2">
      <c r="A1726">
        <v>19.399999999999999</v>
      </c>
      <c r="B1726" s="9">
        <v>101348.35</v>
      </c>
    </row>
    <row r="1727" spans="1:2">
      <c r="A1727">
        <v>15.5</v>
      </c>
      <c r="B1727" s="9">
        <v>102386.52499999999</v>
      </c>
    </row>
    <row r="1728" spans="1:2">
      <c r="A1728">
        <v>15.2</v>
      </c>
      <c r="B1728" s="9">
        <v>121862.88499999999</v>
      </c>
    </row>
    <row r="1729" spans="1:2">
      <c r="A1729">
        <v>15.1</v>
      </c>
      <c r="B1729" s="9">
        <v>125787.33</v>
      </c>
    </row>
    <row r="1730" spans="1:2">
      <c r="A1730">
        <v>16.600000000000001</v>
      </c>
      <c r="B1730" s="9">
        <v>124302.93</v>
      </c>
    </row>
    <row r="1731" spans="1:2">
      <c r="A1731">
        <v>20.3</v>
      </c>
      <c r="B1731" s="9">
        <v>117320.175</v>
      </c>
    </row>
    <row r="1732" spans="1:2">
      <c r="A1732">
        <v>18.8</v>
      </c>
      <c r="B1732" s="9">
        <v>106043.02</v>
      </c>
    </row>
    <row r="1733" spans="1:2">
      <c r="A1733">
        <v>14.9</v>
      </c>
      <c r="B1733" s="9">
        <v>108762.31</v>
      </c>
    </row>
    <row r="1734" spans="1:2">
      <c r="A1734">
        <v>15.8</v>
      </c>
      <c r="B1734" s="9">
        <v>104804.09</v>
      </c>
    </row>
    <row r="1735" spans="1:2">
      <c r="A1735">
        <v>14.1</v>
      </c>
      <c r="B1735" s="9">
        <v>121770.82</v>
      </c>
    </row>
    <row r="1736" spans="1:2">
      <c r="A1736">
        <v>20.5</v>
      </c>
      <c r="B1736" s="9">
        <v>117265.27499999999</v>
      </c>
    </row>
    <row r="1737" spans="1:2">
      <c r="A1737">
        <v>26.5</v>
      </c>
      <c r="B1737" s="9">
        <v>110760.825</v>
      </c>
    </row>
    <row r="1738" spans="1:2">
      <c r="A1738">
        <v>29.7</v>
      </c>
      <c r="B1738" s="9">
        <v>109312.85</v>
      </c>
    </row>
    <row r="1739" spans="1:2">
      <c r="A1739">
        <v>15.2</v>
      </c>
      <c r="B1739" s="9">
        <v>117512.56</v>
      </c>
    </row>
    <row r="1740" spans="1:2">
      <c r="A1740">
        <v>24.3</v>
      </c>
      <c r="B1740" s="9">
        <v>101386.01</v>
      </c>
    </row>
    <row r="1741" spans="1:2">
      <c r="A1741">
        <v>24.8</v>
      </c>
      <c r="B1741" s="9">
        <v>93011.345000000001</v>
      </c>
    </row>
    <row r="1742" spans="1:2">
      <c r="A1742">
        <v>16.399999999999999</v>
      </c>
      <c r="B1742" s="9">
        <v>113296.31</v>
      </c>
    </row>
    <row r="1743" spans="1:2">
      <c r="A1743">
        <v>14.2</v>
      </c>
      <c r="B1743" s="9">
        <v>117504.77499999999</v>
      </c>
    </row>
    <row r="1744" spans="1:2">
      <c r="A1744">
        <v>15</v>
      </c>
      <c r="B1744" s="9">
        <v>122771.82</v>
      </c>
    </row>
    <row r="1745" spans="1:2">
      <c r="A1745">
        <v>14.7</v>
      </c>
      <c r="B1745" s="9">
        <v>123692.08</v>
      </c>
    </row>
    <row r="1746" spans="1:2">
      <c r="A1746">
        <v>18.899999999999999</v>
      </c>
      <c r="B1746" s="9">
        <v>115250.505</v>
      </c>
    </row>
    <row r="1747" spans="1:2">
      <c r="A1747">
        <v>20.399999999999999</v>
      </c>
      <c r="B1747" s="9">
        <v>101053.36500000001</v>
      </c>
    </row>
    <row r="1748" spans="1:2">
      <c r="A1748">
        <v>23.1</v>
      </c>
      <c r="B1748" s="9">
        <v>94744.7</v>
      </c>
    </row>
    <row r="1749" spans="1:2">
      <c r="A1749">
        <v>26.7</v>
      </c>
      <c r="B1749" s="9">
        <v>110290.12</v>
      </c>
    </row>
    <row r="1750" spans="1:2">
      <c r="A1750">
        <v>18</v>
      </c>
      <c r="B1750" s="9">
        <v>112052.12</v>
      </c>
    </row>
    <row r="1751" spans="1:2">
      <c r="A1751">
        <v>20.399999999999999</v>
      </c>
      <c r="B1751" s="9">
        <v>117533.72</v>
      </c>
    </row>
    <row r="1752" spans="1:2">
      <c r="A1752">
        <v>15.2</v>
      </c>
      <c r="B1752" s="9">
        <v>116690.04</v>
      </c>
    </row>
    <row r="1753" spans="1:2">
      <c r="A1753">
        <v>22.1</v>
      </c>
      <c r="B1753" s="9">
        <v>109857.485</v>
      </c>
    </row>
    <row r="1754" spans="1:2">
      <c r="A1754">
        <v>15.3</v>
      </c>
      <c r="B1754" s="9">
        <v>102032.495</v>
      </c>
    </row>
    <row r="1755" spans="1:2">
      <c r="A1755">
        <v>16.399999999999999</v>
      </c>
      <c r="B1755" s="9">
        <v>102684.515</v>
      </c>
    </row>
    <row r="1756" spans="1:2">
      <c r="A1756">
        <v>17</v>
      </c>
      <c r="B1756" s="9">
        <v>114502.07</v>
      </c>
    </row>
    <row r="1757" spans="1:2">
      <c r="A1757">
        <v>19.600000000000001</v>
      </c>
      <c r="B1757" s="9">
        <v>114108.545</v>
      </c>
    </row>
    <row r="1758" spans="1:2">
      <c r="A1758">
        <v>27.9</v>
      </c>
      <c r="B1758" s="9">
        <v>114281.61500000001</v>
      </c>
    </row>
    <row r="1759" spans="1:2">
      <c r="A1759">
        <v>33.799999999999997</v>
      </c>
      <c r="B1759" s="9">
        <v>115442.655</v>
      </c>
    </row>
    <row r="1760" spans="1:2">
      <c r="A1760">
        <v>21.6</v>
      </c>
      <c r="B1760" s="9">
        <v>109130.77</v>
      </c>
    </row>
    <row r="1761" spans="1:2">
      <c r="A1761">
        <v>15.5</v>
      </c>
      <c r="B1761" s="9">
        <v>96698.285000000003</v>
      </c>
    </row>
    <row r="1762" spans="1:2">
      <c r="A1762">
        <v>17</v>
      </c>
      <c r="B1762" s="9">
        <v>102830.55499999999</v>
      </c>
    </row>
    <row r="1763" spans="1:2">
      <c r="A1763">
        <v>21.6</v>
      </c>
      <c r="B1763" s="9">
        <v>112634.63499999999</v>
      </c>
    </row>
    <row r="1764" spans="1:2">
      <c r="A1764">
        <v>30.5</v>
      </c>
      <c r="B1764" s="9">
        <v>111887.405</v>
      </c>
    </row>
    <row r="1765" spans="1:2">
      <c r="A1765">
        <v>25.1</v>
      </c>
      <c r="B1765" s="9">
        <v>117375.73</v>
      </c>
    </row>
    <row r="1766" spans="1:2">
      <c r="A1766">
        <v>33.700000000000003</v>
      </c>
      <c r="B1766" s="9">
        <v>121752.875</v>
      </c>
    </row>
    <row r="1767" spans="1:2">
      <c r="A1767">
        <v>34.299999999999997</v>
      </c>
      <c r="B1767" s="9">
        <v>130510.905</v>
      </c>
    </row>
    <row r="1768" spans="1:2">
      <c r="A1768">
        <v>18.899999999999999</v>
      </c>
      <c r="B1768" s="9">
        <v>105806.825</v>
      </c>
    </row>
    <row r="1769" spans="1:2">
      <c r="A1769">
        <v>20.7</v>
      </c>
      <c r="B1769" s="9">
        <v>96867.014999999999</v>
      </c>
    </row>
    <row r="1770" spans="1:2">
      <c r="A1770">
        <v>16.2</v>
      </c>
      <c r="B1770" s="9">
        <v>107279.84</v>
      </c>
    </row>
    <row r="1771" spans="1:2">
      <c r="A1771">
        <v>19.600000000000001</v>
      </c>
      <c r="B1771" s="9">
        <v>96817</v>
      </c>
    </row>
    <row r="1772" spans="1:2">
      <c r="A1772">
        <v>24.1</v>
      </c>
      <c r="B1772" s="9">
        <v>104381.38</v>
      </c>
    </row>
    <row r="1773" spans="1:2">
      <c r="A1773">
        <v>17.7</v>
      </c>
      <c r="B1773" s="9">
        <v>115132.64</v>
      </c>
    </row>
    <row r="1774" spans="1:2">
      <c r="A1774">
        <v>15</v>
      </c>
      <c r="B1774" s="9">
        <v>113954.78</v>
      </c>
    </row>
    <row r="1775" spans="1:2">
      <c r="A1775">
        <v>14.2</v>
      </c>
      <c r="B1775" s="9">
        <v>108924.79</v>
      </c>
    </row>
    <row r="1776" spans="1:2">
      <c r="A1776">
        <v>18.100000000000001</v>
      </c>
      <c r="B1776" s="9">
        <v>101550.045</v>
      </c>
    </row>
    <row r="1777" spans="1:2">
      <c r="A1777">
        <v>29.6</v>
      </c>
      <c r="B1777" s="9">
        <v>106758.95</v>
      </c>
    </row>
    <row r="1778" spans="1:2">
      <c r="A1778">
        <v>17.399999999999999</v>
      </c>
      <c r="B1778" s="9">
        <v>104303.46</v>
      </c>
    </row>
    <row r="1779" spans="1:2">
      <c r="A1779">
        <v>17.3</v>
      </c>
      <c r="B1779" s="9">
        <v>112573.54</v>
      </c>
    </row>
    <row r="1780" spans="1:2">
      <c r="A1780">
        <v>22.4</v>
      </c>
      <c r="B1780" s="9">
        <v>109828.93</v>
      </c>
    </row>
    <row r="1781" spans="1:2">
      <c r="A1781">
        <v>18.5</v>
      </c>
      <c r="B1781" s="9">
        <v>110954.755</v>
      </c>
    </row>
    <row r="1782" spans="1:2">
      <c r="A1782">
        <v>17.2</v>
      </c>
      <c r="B1782" s="9">
        <v>97646.12</v>
      </c>
    </row>
    <row r="1783" spans="1:2">
      <c r="A1783">
        <v>16.2</v>
      </c>
      <c r="B1783" s="9">
        <v>96742.49</v>
      </c>
    </row>
    <row r="1784" spans="1:2">
      <c r="A1784">
        <v>26.9</v>
      </c>
      <c r="B1784" s="9">
        <v>109148.25</v>
      </c>
    </row>
    <row r="1785" spans="1:2">
      <c r="A1785">
        <v>18.600000000000001</v>
      </c>
      <c r="B1785" s="9">
        <v>112033.87</v>
      </c>
    </row>
    <row r="1786" spans="1:2">
      <c r="A1786">
        <v>34.700000000000003</v>
      </c>
      <c r="B1786" s="9">
        <v>119736.125</v>
      </c>
    </row>
    <row r="1787" spans="1:2">
      <c r="A1787">
        <v>40.9</v>
      </c>
      <c r="B1787" s="9">
        <v>131312</v>
      </c>
    </row>
    <row r="1788" spans="1:2">
      <c r="A1788">
        <v>20</v>
      </c>
      <c r="B1788" s="9">
        <v>109049.36500000001</v>
      </c>
    </row>
    <row r="1789" spans="1:2">
      <c r="A1789">
        <v>23.8</v>
      </c>
      <c r="B1789" s="9">
        <v>97245.764999999999</v>
      </c>
    </row>
    <row r="1790" spans="1:2">
      <c r="A1790">
        <v>23.7</v>
      </c>
      <c r="B1790" s="9">
        <v>96778.25</v>
      </c>
    </row>
    <row r="1791" spans="1:2">
      <c r="A1791">
        <v>27.4</v>
      </c>
      <c r="B1791" s="9">
        <v>113899.3</v>
      </c>
    </row>
    <row r="1792" spans="1:2">
      <c r="A1792">
        <v>16.399999999999999</v>
      </c>
      <c r="B1792" s="9">
        <v>107629.16</v>
      </c>
    </row>
    <row r="1793" spans="1:2">
      <c r="A1793">
        <v>24.8</v>
      </c>
      <c r="B1793" s="9">
        <v>108417.69500000001</v>
      </c>
    </row>
    <row r="1794" spans="1:2">
      <c r="A1794">
        <v>21.1</v>
      </c>
      <c r="B1794" s="9">
        <v>112735.875</v>
      </c>
    </row>
    <row r="1795" spans="1:2">
      <c r="A1795">
        <v>19.7</v>
      </c>
      <c r="B1795" s="9">
        <v>114799.91</v>
      </c>
    </row>
    <row r="1796" spans="1:2">
      <c r="A1796">
        <v>18.399999999999999</v>
      </c>
      <c r="B1796" s="9">
        <v>98959.56</v>
      </c>
    </row>
    <row r="1797" spans="1:2">
      <c r="A1797">
        <v>16.8</v>
      </c>
      <c r="B1797" s="9">
        <v>100233.98</v>
      </c>
    </row>
    <row r="1798" spans="1:2">
      <c r="A1798">
        <v>15.5</v>
      </c>
      <c r="B1798" s="9">
        <v>110609.4</v>
      </c>
    </row>
    <row r="1799" spans="1:2">
      <c r="A1799">
        <v>22.2</v>
      </c>
      <c r="B1799" s="9">
        <v>109094.04</v>
      </c>
    </row>
    <row r="1800" spans="1:2">
      <c r="A1800">
        <v>23</v>
      </c>
      <c r="B1800" s="9">
        <v>107400.705</v>
      </c>
    </row>
    <row r="1801" spans="1:2">
      <c r="A1801">
        <v>23.9</v>
      </c>
      <c r="B1801" s="9">
        <v>107891.69</v>
      </c>
    </row>
    <row r="1802" spans="1:2">
      <c r="A1802">
        <v>20.8</v>
      </c>
      <c r="B1802" s="9">
        <v>105028.985</v>
      </c>
    </row>
    <row r="1803" spans="1:2">
      <c r="A1803">
        <v>21</v>
      </c>
      <c r="B1803" s="9">
        <v>95436.3</v>
      </c>
    </row>
    <row r="1804" spans="1:2">
      <c r="A1804">
        <v>27.6</v>
      </c>
      <c r="B1804" s="9">
        <v>97577.414999999994</v>
      </c>
    </row>
    <row r="1805" spans="1:2">
      <c r="A1805">
        <v>38</v>
      </c>
      <c r="B1805" s="9">
        <v>127910.83500000001</v>
      </c>
    </row>
    <row r="1806" spans="1:2">
      <c r="A1806">
        <v>17.2</v>
      </c>
      <c r="B1806" s="9">
        <v>109548.62</v>
      </c>
    </row>
    <row r="1807" spans="1:2">
      <c r="A1807">
        <v>18.100000000000001</v>
      </c>
      <c r="B1807" s="9">
        <v>109060.375</v>
      </c>
    </row>
    <row r="1808" spans="1:2">
      <c r="A1808">
        <v>18.399999999999999</v>
      </c>
      <c r="B1808" s="9">
        <v>108599.065</v>
      </c>
    </row>
    <row r="1809" spans="1:2">
      <c r="A1809">
        <v>20.9</v>
      </c>
      <c r="B1809" s="9">
        <v>107070.61</v>
      </c>
    </row>
    <row r="1810" spans="1:2">
      <c r="A1810">
        <v>20.100000000000001</v>
      </c>
      <c r="B1810" s="9">
        <v>101239.235</v>
      </c>
    </row>
    <row r="1811" spans="1:2">
      <c r="A1811">
        <v>21.7</v>
      </c>
      <c r="B1811" s="9">
        <v>98723.45</v>
      </c>
    </row>
    <row r="1812" spans="1:2">
      <c r="A1812">
        <v>22.6</v>
      </c>
      <c r="B1812" s="9">
        <v>114400.065</v>
      </c>
    </row>
    <row r="1813" spans="1:2">
      <c r="A1813">
        <v>26.3</v>
      </c>
      <c r="B1813" s="9">
        <v>123999.07</v>
      </c>
    </row>
    <row r="1814" spans="1:2">
      <c r="A1814">
        <v>40.1</v>
      </c>
      <c r="B1814" s="9">
        <v>146990.89000000001</v>
      </c>
    </row>
    <row r="1815" spans="1:2">
      <c r="A1815">
        <v>23.3</v>
      </c>
      <c r="B1815" s="9">
        <v>125050.61</v>
      </c>
    </row>
    <row r="1816" spans="1:2">
      <c r="A1816">
        <v>43.5</v>
      </c>
      <c r="B1816" s="9">
        <v>150553.4</v>
      </c>
    </row>
    <row r="1817" spans="1:2">
      <c r="A1817">
        <v>20.2</v>
      </c>
      <c r="B1817" s="9">
        <v>100632.47500000001</v>
      </c>
    </row>
    <row r="1818" spans="1:2">
      <c r="A1818">
        <v>19.600000000000001</v>
      </c>
      <c r="B1818" s="9">
        <v>90145.615000000005</v>
      </c>
    </row>
    <row r="1819" spans="1:2">
      <c r="A1819">
        <v>20</v>
      </c>
      <c r="B1819" s="9">
        <v>101818.02499999999</v>
      </c>
    </row>
    <row r="1820" spans="1:2">
      <c r="A1820">
        <v>24.5</v>
      </c>
      <c r="B1820" s="9">
        <v>102168.93</v>
      </c>
    </row>
    <row r="1821" spans="1:2">
      <c r="A1821">
        <v>27.9</v>
      </c>
      <c r="B1821" s="9">
        <v>98312.744999999995</v>
      </c>
    </row>
    <row r="1822" spans="1:2">
      <c r="A1822">
        <v>20.5</v>
      </c>
      <c r="B1822" s="9">
        <v>96120.524999999994</v>
      </c>
    </row>
    <row r="1823" spans="1:2">
      <c r="A1823">
        <v>23.9</v>
      </c>
      <c r="B1823" s="9">
        <v>107256.065</v>
      </c>
    </row>
    <row r="1824" spans="1:2">
      <c r="A1824">
        <v>28.4</v>
      </c>
      <c r="B1824" s="9">
        <v>113521.685</v>
      </c>
    </row>
    <row r="1825" spans="1:2">
      <c r="A1825">
        <v>33.200000000000003</v>
      </c>
      <c r="B1825" s="9">
        <v>118293.52499999999</v>
      </c>
    </row>
    <row r="1826" spans="1:2">
      <c r="A1826">
        <v>40.799999999999997</v>
      </c>
      <c r="B1826" s="9">
        <v>140410.125</v>
      </c>
    </row>
    <row r="1827" spans="1:2">
      <c r="A1827">
        <v>21.2</v>
      </c>
      <c r="B1827" s="9">
        <v>95410.39</v>
      </c>
    </row>
    <row r="1828" spans="1:2">
      <c r="A1828">
        <v>24.9</v>
      </c>
      <c r="B1828" s="9">
        <v>89077.854999999996</v>
      </c>
    </row>
    <row r="1829" spans="1:2">
      <c r="A1829">
        <v>25</v>
      </c>
      <c r="B1829" s="9">
        <v>102988.185</v>
      </c>
    </row>
    <row r="1830" spans="1:2">
      <c r="A1830">
        <v>36.6</v>
      </c>
      <c r="B1830" s="9">
        <v>118922.215</v>
      </c>
    </row>
    <row r="1831" spans="1:2">
      <c r="A1831">
        <v>26.8</v>
      </c>
      <c r="B1831" s="9">
        <v>102245.61</v>
      </c>
    </row>
    <row r="1832" spans="1:2">
      <c r="A1832">
        <v>16.7</v>
      </c>
      <c r="B1832" s="9">
        <v>95671.2</v>
      </c>
    </row>
    <row r="1833" spans="1:2">
      <c r="A1833">
        <v>18</v>
      </c>
      <c r="B1833" s="9">
        <v>110253.59</v>
      </c>
    </row>
    <row r="1834" spans="1:2">
      <c r="A1834">
        <v>20.100000000000001</v>
      </c>
      <c r="B1834" s="9">
        <v>109336.56</v>
      </c>
    </row>
    <row r="1835" spans="1:2">
      <c r="A1835">
        <v>23.8</v>
      </c>
      <c r="B1835" s="9">
        <v>110038.625</v>
      </c>
    </row>
    <row r="1836" spans="1:2">
      <c r="A1836">
        <v>31.9</v>
      </c>
      <c r="B1836" s="9">
        <v>127365.59</v>
      </c>
    </row>
    <row r="1837" spans="1:2">
      <c r="A1837">
        <v>32.9</v>
      </c>
      <c r="B1837" s="9">
        <v>122533.88</v>
      </c>
    </row>
    <row r="1838" spans="1:2">
      <c r="A1838">
        <v>19.3</v>
      </c>
      <c r="B1838" s="9">
        <v>91886.604999999996</v>
      </c>
    </row>
    <row r="1839" spans="1:2">
      <c r="A1839">
        <v>19.899999999999999</v>
      </c>
      <c r="B1839" s="9">
        <v>91797.595000000001</v>
      </c>
    </row>
    <row r="1840" spans="1:2">
      <c r="A1840">
        <v>32.200000000000003</v>
      </c>
      <c r="B1840" s="9">
        <v>119653.94500000001</v>
      </c>
    </row>
    <row r="1841" spans="1:2">
      <c r="A1841">
        <v>33.799999999999997</v>
      </c>
      <c r="B1841" s="9">
        <v>137302.60500000001</v>
      </c>
    </row>
    <row r="1842" spans="1:2">
      <c r="A1842">
        <v>36.799999999999997</v>
      </c>
      <c r="B1842" s="9">
        <v>137408.22500000001</v>
      </c>
    </row>
    <row r="1843" spans="1:2">
      <c r="A1843">
        <v>19.600000000000001</v>
      </c>
      <c r="B1843" s="9">
        <v>109669.645</v>
      </c>
    </row>
    <row r="1844" spans="1:2">
      <c r="A1844">
        <v>24.8</v>
      </c>
      <c r="B1844" s="9">
        <v>108108.175</v>
      </c>
    </row>
    <row r="1845" spans="1:2">
      <c r="A1845">
        <v>29.4</v>
      </c>
      <c r="B1845" s="9">
        <v>105946.34</v>
      </c>
    </row>
    <row r="1846" spans="1:2">
      <c r="A1846">
        <v>25.5</v>
      </c>
      <c r="B1846" s="9">
        <v>106921.55499999999</v>
      </c>
    </row>
    <row r="1847" spans="1:2">
      <c r="A1847">
        <v>21.8</v>
      </c>
      <c r="B1847" s="9">
        <v>116291.535</v>
      </c>
    </row>
    <row r="1848" spans="1:2">
      <c r="A1848">
        <v>23.5</v>
      </c>
      <c r="B1848" s="9">
        <v>112128.19500000001</v>
      </c>
    </row>
    <row r="1849" spans="1:2">
      <c r="A1849">
        <v>31.7</v>
      </c>
      <c r="B1849" s="9">
        <v>119287.15</v>
      </c>
    </row>
    <row r="1850" spans="1:2">
      <c r="A1850">
        <v>22.6</v>
      </c>
      <c r="B1850" s="9">
        <v>112254.83</v>
      </c>
    </row>
    <row r="1851" spans="1:2">
      <c r="A1851">
        <v>24.1</v>
      </c>
      <c r="B1851" s="9">
        <v>109316.375</v>
      </c>
    </row>
    <row r="1852" spans="1:2">
      <c r="A1852">
        <v>27.4</v>
      </c>
      <c r="B1852" s="9">
        <v>102445.88</v>
      </c>
    </row>
    <row r="1853" spans="1:2">
      <c r="A1853">
        <v>23.6</v>
      </c>
      <c r="B1853" s="9">
        <v>101233.205</v>
      </c>
    </row>
    <row r="1854" spans="1:2">
      <c r="A1854">
        <v>23.1</v>
      </c>
      <c r="B1854" s="9">
        <v>103134.46</v>
      </c>
    </row>
    <row r="1855" spans="1:2">
      <c r="A1855">
        <v>25.4</v>
      </c>
      <c r="B1855" s="9">
        <v>116190.55499999999</v>
      </c>
    </row>
    <row r="1856" spans="1:2">
      <c r="A1856">
        <v>31.5</v>
      </c>
      <c r="B1856" s="9">
        <v>129812.91499999999</v>
      </c>
    </row>
    <row r="1857" spans="1:2">
      <c r="A1857">
        <v>39.4</v>
      </c>
      <c r="B1857" s="9">
        <v>154816.49</v>
      </c>
    </row>
    <row r="1858" spans="1:2">
      <c r="A1858">
        <v>42.9</v>
      </c>
      <c r="B1858" s="9">
        <v>170653.84</v>
      </c>
    </row>
    <row r="1859" spans="1:2">
      <c r="A1859">
        <v>29.3</v>
      </c>
      <c r="B1859" s="9">
        <v>131856.315</v>
      </c>
    </row>
    <row r="1860" spans="1:2">
      <c r="A1860">
        <v>25.1</v>
      </c>
      <c r="B1860" s="9">
        <v>97609.06</v>
      </c>
    </row>
    <row r="1861" spans="1:2">
      <c r="A1861">
        <v>17.7</v>
      </c>
      <c r="B1861" s="9">
        <v>105004.91</v>
      </c>
    </row>
    <row r="1862" spans="1:2">
      <c r="A1862">
        <v>19.7</v>
      </c>
      <c r="B1862" s="9">
        <v>107034.065</v>
      </c>
    </row>
    <row r="1863" spans="1:2">
      <c r="A1863">
        <v>20.100000000000001</v>
      </c>
      <c r="B1863" s="9">
        <v>108988.44</v>
      </c>
    </row>
    <row r="1864" spans="1:2">
      <c r="A1864">
        <v>25.5</v>
      </c>
      <c r="B1864" s="9">
        <v>120569.46</v>
      </c>
    </row>
    <row r="1865" spans="1:2">
      <c r="A1865">
        <v>23.2</v>
      </c>
      <c r="B1865" s="9">
        <v>120734.85</v>
      </c>
    </row>
    <row r="1866" spans="1:2">
      <c r="A1866">
        <v>29.4</v>
      </c>
      <c r="B1866" s="9">
        <v>107864.44500000001</v>
      </c>
    </row>
    <row r="1867" spans="1:2">
      <c r="A1867">
        <v>28.2</v>
      </c>
      <c r="B1867" s="9">
        <v>103857.11</v>
      </c>
    </row>
    <row r="1868" spans="1:2">
      <c r="A1868">
        <v>27.7</v>
      </c>
      <c r="B1868" s="9">
        <v>122975.46</v>
      </c>
    </row>
    <row r="1869" spans="1:2">
      <c r="A1869">
        <v>25.9</v>
      </c>
      <c r="B1869" s="9">
        <v>127110.58</v>
      </c>
    </row>
    <row r="1870" spans="1:2">
      <c r="A1870">
        <v>27.7</v>
      </c>
      <c r="B1870" s="9">
        <v>124618.565</v>
      </c>
    </row>
    <row r="1871" spans="1:2">
      <c r="A1871">
        <v>31.7</v>
      </c>
      <c r="B1871" s="9">
        <v>139137.185</v>
      </c>
    </row>
    <row r="1872" spans="1:2">
      <c r="A1872">
        <v>33.700000000000003</v>
      </c>
      <c r="B1872" s="9">
        <v>139855.63</v>
      </c>
    </row>
    <row r="1873" spans="1:2">
      <c r="A1873">
        <v>19.3</v>
      </c>
      <c r="B1873" s="9">
        <v>108300.63499999999</v>
      </c>
    </row>
    <row r="1874" spans="1:2">
      <c r="A1874">
        <v>26.4</v>
      </c>
      <c r="B1874" s="9">
        <v>100904.27</v>
      </c>
    </row>
    <row r="1875" spans="1:2">
      <c r="A1875">
        <v>25.6</v>
      </c>
      <c r="B1875" s="9">
        <v>123351.845</v>
      </c>
    </row>
    <row r="1876" spans="1:2">
      <c r="A1876">
        <v>21.8</v>
      </c>
      <c r="B1876" s="9">
        <v>119178.12</v>
      </c>
    </row>
    <row r="1877" spans="1:2">
      <c r="A1877">
        <v>19.7</v>
      </c>
      <c r="B1877" s="9">
        <v>109375.215</v>
      </c>
    </row>
    <row r="1878" spans="1:2">
      <c r="A1878">
        <v>18.7</v>
      </c>
      <c r="B1878" s="9">
        <v>112202.145</v>
      </c>
    </row>
    <row r="1879" spans="1:2">
      <c r="A1879">
        <v>19.600000000000001</v>
      </c>
      <c r="B1879" s="9">
        <v>108949.05499999999</v>
      </c>
    </row>
    <row r="1880" spans="1:2">
      <c r="A1880">
        <v>21.1</v>
      </c>
      <c r="B1880" s="9">
        <v>96922.02</v>
      </c>
    </row>
    <row r="1881" spans="1:2">
      <c r="A1881">
        <v>34</v>
      </c>
      <c r="B1881" s="9">
        <v>106129.66499999999</v>
      </c>
    </row>
    <row r="1882" spans="1:2">
      <c r="A1882">
        <v>23.7</v>
      </c>
      <c r="B1882" s="9">
        <v>122619.05499999999</v>
      </c>
    </row>
    <row r="1883" spans="1:2">
      <c r="A1883">
        <v>31.6</v>
      </c>
      <c r="B1883" s="9">
        <v>123558.425</v>
      </c>
    </row>
    <row r="1884" spans="1:2">
      <c r="A1884">
        <v>19.2</v>
      </c>
      <c r="B1884" s="9">
        <v>108371.125</v>
      </c>
    </row>
    <row r="1885" spans="1:2">
      <c r="A1885">
        <v>19.7</v>
      </c>
      <c r="B1885" s="9">
        <v>108675.4</v>
      </c>
    </row>
    <row r="1886" spans="1:2">
      <c r="A1886">
        <v>20.100000000000001</v>
      </c>
      <c r="B1886" s="9">
        <v>110006.97</v>
      </c>
    </row>
    <row r="1887" spans="1:2">
      <c r="A1887">
        <v>22.4</v>
      </c>
      <c r="B1887" s="9">
        <v>100380.94</v>
      </c>
    </row>
    <row r="1888" spans="1:2">
      <c r="A1888">
        <v>32.1</v>
      </c>
      <c r="B1888" s="9">
        <v>101413.145</v>
      </c>
    </row>
    <row r="1889" spans="1:2">
      <c r="A1889">
        <v>18.399999999999999</v>
      </c>
      <c r="B1889" s="9">
        <v>106359.955</v>
      </c>
    </row>
    <row r="1890" spans="1:2">
      <c r="A1890">
        <v>19.5</v>
      </c>
      <c r="B1890" s="9">
        <v>108746.37</v>
      </c>
    </row>
    <row r="1891" spans="1:2">
      <c r="A1891">
        <v>23.5</v>
      </c>
      <c r="B1891" s="9">
        <v>117505.625</v>
      </c>
    </row>
    <row r="1892" spans="1:2">
      <c r="A1892">
        <v>20.3</v>
      </c>
      <c r="B1892" s="9">
        <v>119734.63499999999</v>
      </c>
    </row>
    <row r="1893" spans="1:2">
      <c r="A1893">
        <v>19</v>
      </c>
      <c r="B1893" s="9">
        <v>111322.325</v>
      </c>
    </row>
    <row r="1894" spans="1:2">
      <c r="A1894">
        <v>20</v>
      </c>
      <c r="B1894" s="9">
        <v>96850.78</v>
      </c>
    </row>
    <row r="1895" spans="1:2">
      <c r="A1895">
        <v>22.4</v>
      </c>
      <c r="B1895" s="9">
        <v>92553.29</v>
      </c>
    </row>
    <row r="1896" spans="1:2">
      <c r="A1896">
        <v>21</v>
      </c>
      <c r="B1896" s="9">
        <v>94641.7</v>
      </c>
    </row>
    <row r="1897" spans="1:2">
      <c r="A1897">
        <v>22.3</v>
      </c>
      <c r="B1897" s="9">
        <v>112142.54</v>
      </c>
    </row>
    <row r="1898" spans="1:2">
      <c r="A1898">
        <v>29.5</v>
      </c>
      <c r="B1898" s="9">
        <v>118830.14</v>
      </c>
    </row>
    <row r="1899" spans="1:2">
      <c r="A1899">
        <v>29.5</v>
      </c>
      <c r="B1899" s="9">
        <v>120272.77499999999</v>
      </c>
    </row>
    <row r="1900" spans="1:2">
      <c r="A1900">
        <v>26.8</v>
      </c>
      <c r="B1900" s="9">
        <v>115075.81</v>
      </c>
    </row>
    <row r="1901" spans="1:2">
      <c r="A1901">
        <v>17.899999999999999</v>
      </c>
      <c r="B1901" s="9">
        <v>96016.19</v>
      </c>
    </row>
    <row r="1902" spans="1:2">
      <c r="A1902">
        <v>18.8</v>
      </c>
      <c r="B1902" s="9">
        <v>97664.934999999998</v>
      </c>
    </row>
    <row r="1903" spans="1:2">
      <c r="A1903">
        <v>26.5</v>
      </c>
      <c r="B1903" s="9">
        <v>110586.815</v>
      </c>
    </row>
    <row r="1904" spans="1:2">
      <c r="A1904">
        <v>28.2</v>
      </c>
      <c r="B1904" s="9">
        <v>115254.185</v>
      </c>
    </row>
    <row r="1905" spans="1:2">
      <c r="A1905">
        <v>28.3</v>
      </c>
      <c r="B1905" s="9">
        <v>121127.145</v>
      </c>
    </row>
    <row r="1906" spans="1:2">
      <c r="A1906">
        <v>30.4</v>
      </c>
      <c r="B1906" s="9">
        <v>127266.86</v>
      </c>
    </row>
    <row r="1907" spans="1:2">
      <c r="A1907">
        <v>22.7</v>
      </c>
      <c r="B1907" s="9">
        <v>111547.605</v>
      </c>
    </row>
    <row r="1908" spans="1:2">
      <c r="A1908">
        <v>18.399999999999999</v>
      </c>
      <c r="B1908" s="9">
        <v>103999.33500000001</v>
      </c>
    </row>
    <row r="1909" spans="1:2">
      <c r="A1909">
        <v>18.3</v>
      </c>
      <c r="B1909" s="9">
        <v>97449.684999999998</v>
      </c>
    </row>
    <row r="1910" spans="1:2">
      <c r="A1910">
        <v>17.100000000000001</v>
      </c>
      <c r="B1910" s="9">
        <v>112906.94500000001</v>
      </c>
    </row>
    <row r="1911" spans="1:2">
      <c r="A1911">
        <v>17.899999999999999</v>
      </c>
      <c r="B1911" s="9">
        <v>114935.545</v>
      </c>
    </row>
    <row r="1912" spans="1:2">
      <c r="A1912">
        <v>17.5</v>
      </c>
      <c r="B1912" s="9">
        <v>113147.815</v>
      </c>
    </row>
    <row r="1913" spans="1:2">
      <c r="A1913">
        <v>19.8</v>
      </c>
      <c r="B1913" s="9">
        <v>110088.01</v>
      </c>
    </row>
    <row r="1914" spans="1:2">
      <c r="A1914">
        <v>27.6</v>
      </c>
      <c r="B1914" s="9">
        <v>111958.245</v>
      </c>
    </row>
    <row r="1915" spans="1:2">
      <c r="A1915">
        <v>27.5</v>
      </c>
      <c r="B1915" s="9">
        <v>97923.714999999997</v>
      </c>
    </row>
    <row r="1916" spans="1:2">
      <c r="A1916">
        <v>26.4</v>
      </c>
      <c r="B1916" s="9">
        <v>95953.205000000002</v>
      </c>
    </row>
    <row r="1917" spans="1:2">
      <c r="A1917">
        <v>21.7</v>
      </c>
      <c r="B1917" s="9">
        <v>107687.51</v>
      </c>
    </row>
    <row r="1918" spans="1:2">
      <c r="A1918">
        <v>21.4</v>
      </c>
      <c r="B1918" s="9">
        <v>109043.86500000001</v>
      </c>
    </row>
    <row r="1919" spans="1:2">
      <c r="A1919">
        <v>23.1</v>
      </c>
      <c r="B1919" s="9">
        <v>110991.625</v>
      </c>
    </row>
    <row r="1920" spans="1:2">
      <c r="A1920">
        <v>20.7</v>
      </c>
      <c r="B1920" s="9">
        <v>116302.66499999999</v>
      </c>
    </row>
    <row r="1921" spans="1:2">
      <c r="A1921">
        <v>23.2</v>
      </c>
      <c r="B1921" s="9">
        <v>104294.57</v>
      </c>
    </row>
    <row r="1922" spans="1:2">
      <c r="A1922">
        <v>16.600000000000001</v>
      </c>
      <c r="B1922" s="9">
        <v>101854.155</v>
      </c>
    </row>
    <row r="1923" spans="1:2">
      <c r="A1923">
        <v>16.899999999999999</v>
      </c>
      <c r="B1923" s="9">
        <v>105098.02499999999</v>
      </c>
    </row>
    <row r="1924" spans="1:2">
      <c r="A1924">
        <v>16.5</v>
      </c>
      <c r="B1924" s="9">
        <v>118074.565</v>
      </c>
    </row>
    <row r="1925" spans="1:2">
      <c r="A1925">
        <v>16.399999999999999</v>
      </c>
      <c r="B1925" s="9">
        <v>118404.455</v>
      </c>
    </row>
    <row r="1926" spans="1:2">
      <c r="A1926">
        <v>18.600000000000001</v>
      </c>
      <c r="B1926" s="9">
        <v>108404.01</v>
      </c>
    </row>
    <row r="1927" spans="1:2">
      <c r="A1927">
        <v>21.2</v>
      </c>
      <c r="B1927" s="9">
        <v>108587.52</v>
      </c>
    </row>
    <row r="1928" spans="1:2">
      <c r="A1928">
        <v>22</v>
      </c>
      <c r="B1928" s="9">
        <v>94831.23</v>
      </c>
    </row>
    <row r="1929" spans="1:2">
      <c r="A1929">
        <v>15.7</v>
      </c>
      <c r="B1929" s="9">
        <v>92097.07</v>
      </c>
    </row>
    <row r="1930" spans="1:2">
      <c r="A1930">
        <v>15.3</v>
      </c>
      <c r="B1930" s="9">
        <v>101760.09</v>
      </c>
    </row>
    <row r="1931" spans="1:2">
      <c r="A1931">
        <v>18.3</v>
      </c>
      <c r="B1931" s="9">
        <v>100025.9</v>
      </c>
    </row>
    <row r="1932" spans="1:2">
      <c r="A1932">
        <v>23.4</v>
      </c>
      <c r="B1932" s="9">
        <v>107849.83</v>
      </c>
    </row>
    <row r="1933" spans="1:2">
      <c r="A1933">
        <v>23.5</v>
      </c>
      <c r="B1933" s="9">
        <v>104547.34</v>
      </c>
    </row>
    <row r="1934" spans="1:2">
      <c r="A1934">
        <v>21.5</v>
      </c>
      <c r="B1934" s="9">
        <v>106527.94500000001</v>
      </c>
    </row>
    <row r="1935" spans="1:2">
      <c r="A1935">
        <v>18.399999999999999</v>
      </c>
      <c r="B1935" s="9">
        <v>106943.49</v>
      </c>
    </row>
    <row r="1936" spans="1:2">
      <c r="A1936">
        <v>16.399999999999999</v>
      </c>
      <c r="B1936" s="9">
        <v>106888.545</v>
      </c>
    </row>
    <row r="1937" spans="1:2">
      <c r="A1937">
        <v>19.399999999999999</v>
      </c>
      <c r="B1937" s="9">
        <v>100737.83500000001</v>
      </c>
    </row>
    <row r="1938" spans="1:2">
      <c r="A1938">
        <v>20.8</v>
      </c>
      <c r="B1938" s="9">
        <v>109168.595</v>
      </c>
    </row>
    <row r="1939" spans="1:2">
      <c r="A1939">
        <v>19.600000000000001</v>
      </c>
      <c r="B1939" s="9">
        <v>111417.63</v>
      </c>
    </row>
    <row r="1940" spans="1:2">
      <c r="A1940">
        <v>18.2</v>
      </c>
      <c r="B1940" s="9">
        <v>113506.01</v>
      </c>
    </row>
    <row r="1941" spans="1:2">
      <c r="A1941">
        <v>19.7</v>
      </c>
      <c r="B1941" s="9">
        <v>112872.88</v>
      </c>
    </row>
    <row r="1942" spans="1:2">
      <c r="A1942">
        <v>22.3</v>
      </c>
      <c r="B1942" s="9">
        <v>106565.295</v>
      </c>
    </row>
    <row r="1943" spans="1:2">
      <c r="A1943">
        <v>21.7</v>
      </c>
      <c r="B1943" s="9">
        <v>96845.119999999995</v>
      </c>
    </row>
    <row r="1944" spans="1:2">
      <c r="A1944">
        <v>17.7</v>
      </c>
      <c r="B1944" s="9">
        <v>96572.934999999998</v>
      </c>
    </row>
    <row r="1945" spans="1:2">
      <c r="A1945">
        <v>18.100000000000001</v>
      </c>
      <c r="B1945" s="9">
        <v>113471.83</v>
      </c>
    </row>
    <row r="1946" spans="1:2">
      <c r="A1946">
        <v>18.899999999999999</v>
      </c>
      <c r="B1946" s="9">
        <v>112124.06</v>
      </c>
    </row>
    <row r="1947" spans="1:2">
      <c r="A1947">
        <v>19.8</v>
      </c>
      <c r="B1947" s="9">
        <v>121307.84</v>
      </c>
    </row>
    <row r="1948" spans="1:2">
      <c r="A1948">
        <v>15.5</v>
      </c>
      <c r="B1948" s="9">
        <v>121353.33</v>
      </c>
    </row>
    <row r="1949" spans="1:2">
      <c r="A1949">
        <v>13</v>
      </c>
      <c r="B1949" s="9">
        <v>127238.875</v>
      </c>
    </row>
    <row r="1950" spans="1:2">
      <c r="A1950">
        <v>14.2</v>
      </c>
      <c r="B1950" s="9">
        <v>111665.72500000001</v>
      </c>
    </row>
    <row r="1951" spans="1:2">
      <c r="A1951">
        <v>15</v>
      </c>
      <c r="B1951" s="9">
        <v>109669.355</v>
      </c>
    </row>
    <row r="1952" spans="1:2">
      <c r="A1952">
        <v>14.8</v>
      </c>
      <c r="B1952" s="9">
        <v>126892.26</v>
      </c>
    </row>
    <row r="1953" spans="1:2">
      <c r="A1953">
        <v>19.5</v>
      </c>
      <c r="B1953" s="9">
        <v>118839.095</v>
      </c>
    </row>
    <row r="1954" spans="1:2">
      <c r="A1954">
        <v>20.100000000000001</v>
      </c>
      <c r="B1954" s="9">
        <v>113214.27</v>
      </c>
    </row>
    <row r="1955" spans="1:2">
      <c r="A1955">
        <v>21.1</v>
      </c>
      <c r="B1955" s="9">
        <v>109642.755</v>
      </c>
    </row>
    <row r="1956" spans="1:2">
      <c r="A1956">
        <v>19.600000000000001</v>
      </c>
      <c r="B1956" s="9">
        <v>107914.05499999999</v>
      </c>
    </row>
    <row r="1957" spans="1:2">
      <c r="A1957">
        <v>14</v>
      </c>
      <c r="B1957" s="9">
        <v>107786.255</v>
      </c>
    </row>
    <row r="1958" spans="1:2">
      <c r="A1958">
        <v>14.5</v>
      </c>
      <c r="B1958" s="9">
        <v>107555.19</v>
      </c>
    </row>
    <row r="1959" spans="1:2">
      <c r="A1959">
        <v>17.100000000000001</v>
      </c>
      <c r="B1959" s="9">
        <v>122550.94500000001</v>
      </c>
    </row>
    <row r="1960" spans="1:2">
      <c r="A1960">
        <v>14.8</v>
      </c>
      <c r="B1960" s="9">
        <v>120767.795</v>
      </c>
    </row>
    <row r="1961" spans="1:2">
      <c r="A1961">
        <v>14.5</v>
      </c>
      <c r="B1961" s="9">
        <v>127145.14</v>
      </c>
    </row>
    <row r="1962" spans="1:2">
      <c r="A1962">
        <v>14.7</v>
      </c>
      <c r="B1962" s="9">
        <v>129285.09</v>
      </c>
    </row>
    <row r="1963" spans="1:2">
      <c r="A1963">
        <v>15.3</v>
      </c>
      <c r="B1963" s="9">
        <v>129112.45</v>
      </c>
    </row>
    <row r="1964" spans="1:2">
      <c r="A1964">
        <v>18</v>
      </c>
      <c r="B1964" s="9">
        <v>110420.89</v>
      </c>
    </row>
    <row r="1965" spans="1:2">
      <c r="A1965">
        <v>18.5</v>
      </c>
      <c r="B1965" s="9">
        <v>109774.425</v>
      </c>
    </row>
    <row r="1966" spans="1:2">
      <c r="A1966">
        <v>19.399999999999999</v>
      </c>
      <c r="B1966" s="9">
        <v>120076.645</v>
      </c>
    </row>
    <row r="1967" spans="1:2">
      <c r="A1967">
        <v>17.7</v>
      </c>
      <c r="B1967" s="9">
        <v>119789.97</v>
      </c>
    </row>
    <row r="1968" spans="1:2">
      <c r="A1968">
        <v>15.8</v>
      </c>
      <c r="B1968" s="9">
        <v>119803.985</v>
      </c>
    </row>
    <row r="1969" spans="1:2">
      <c r="A1969">
        <v>13.7</v>
      </c>
      <c r="B1969" s="9">
        <v>127563.61</v>
      </c>
    </row>
    <row r="1970" spans="1:2">
      <c r="A1970">
        <v>13.6</v>
      </c>
      <c r="B1970" s="9">
        <v>130472.2</v>
      </c>
    </row>
    <row r="1971" spans="1:2">
      <c r="A1971">
        <v>13.5</v>
      </c>
      <c r="B1971" s="9">
        <v>115234.32</v>
      </c>
    </row>
    <row r="1972" spans="1:2">
      <c r="A1972">
        <v>13.8</v>
      </c>
      <c r="B1972" s="9">
        <v>109579.82</v>
      </c>
    </row>
    <row r="1973" spans="1:2">
      <c r="A1973">
        <v>16</v>
      </c>
      <c r="B1973" s="9">
        <v>125532.575</v>
      </c>
    </row>
    <row r="1974" spans="1:2">
      <c r="A1974">
        <v>18.5</v>
      </c>
      <c r="B1974" s="9">
        <v>126788.83500000001</v>
      </c>
    </row>
    <row r="1975" spans="1:2">
      <c r="A1975">
        <v>17.100000000000001</v>
      </c>
      <c r="B1975" s="9">
        <v>124189.8</v>
      </c>
    </row>
    <row r="1976" spans="1:2">
      <c r="A1976">
        <v>17.600000000000001</v>
      </c>
      <c r="B1976" s="9">
        <v>124062.485</v>
      </c>
    </row>
    <row r="1977" spans="1:2">
      <c r="A1977">
        <v>17.100000000000001</v>
      </c>
      <c r="B1977" s="9">
        <v>120072.09</v>
      </c>
    </row>
    <row r="1978" spans="1:2">
      <c r="A1978">
        <v>17.100000000000001</v>
      </c>
      <c r="B1978" s="9">
        <v>102231.77</v>
      </c>
    </row>
    <row r="1979" spans="1:2">
      <c r="A1979">
        <v>17.8</v>
      </c>
      <c r="B1979" s="9">
        <v>102684.59</v>
      </c>
    </row>
    <row r="1980" spans="1:2">
      <c r="A1980">
        <v>11.2</v>
      </c>
      <c r="B1980" s="9">
        <v>132039.70499999999</v>
      </c>
    </row>
    <row r="1981" spans="1:2">
      <c r="A1981">
        <v>15.6</v>
      </c>
      <c r="B1981" s="9">
        <v>132710.35999999999</v>
      </c>
    </row>
    <row r="1982" spans="1:2">
      <c r="A1982">
        <v>14.1</v>
      </c>
      <c r="B1982" s="9">
        <v>130801.825</v>
      </c>
    </row>
    <row r="1983" spans="1:2">
      <c r="A1983">
        <v>13.8</v>
      </c>
      <c r="B1983" s="9">
        <v>133322.02499999999</v>
      </c>
    </row>
    <row r="1984" spans="1:2">
      <c r="A1984">
        <v>14.6</v>
      </c>
      <c r="B1984" s="9">
        <v>137368.465</v>
      </c>
    </row>
    <row r="1985" spans="1:2">
      <c r="A1985">
        <v>13.3</v>
      </c>
      <c r="B1985" s="9">
        <v>126427.92</v>
      </c>
    </row>
    <row r="1986" spans="1:2">
      <c r="A1986">
        <v>11.8</v>
      </c>
      <c r="B1986" s="9">
        <v>119524.41</v>
      </c>
    </row>
    <row r="1987" spans="1:2">
      <c r="A1987">
        <v>12.6</v>
      </c>
      <c r="B1987" s="9">
        <v>124792.97500000001</v>
      </c>
    </row>
    <row r="1988" spans="1:2">
      <c r="A1988">
        <v>15.3</v>
      </c>
      <c r="B1988" s="9">
        <v>141571.29500000001</v>
      </c>
    </row>
    <row r="1989" spans="1:2">
      <c r="A1989">
        <v>16.7</v>
      </c>
      <c r="B1989" s="9">
        <v>137795.79500000001</v>
      </c>
    </row>
    <row r="1990" spans="1:2">
      <c r="A1990">
        <v>16.899999999999999</v>
      </c>
      <c r="B1990" s="9">
        <v>141444.44500000001</v>
      </c>
    </row>
    <row r="1991" spans="1:2">
      <c r="A1991">
        <v>15.3</v>
      </c>
      <c r="B1991" s="9">
        <v>134684.58499999999</v>
      </c>
    </row>
    <row r="1992" spans="1:2">
      <c r="A1992">
        <v>16.399999999999999</v>
      </c>
      <c r="B1992" s="9">
        <v>117394.455</v>
      </c>
    </row>
    <row r="1993" spans="1:2">
      <c r="A1993">
        <v>15.2</v>
      </c>
      <c r="B1993" s="9">
        <v>107553.005</v>
      </c>
    </row>
    <row r="1994" spans="1:2">
      <c r="A1994">
        <v>18.399999999999999</v>
      </c>
      <c r="B1994" s="9">
        <v>121221.455</v>
      </c>
    </row>
    <row r="1995" spans="1:2">
      <c r="A1995">
        <v>17.899999999999999</v>
      </c>
      <c r="B1995" s="9">
        <v>124473.67</v>
      </c>
    </row>
    <row r="1996" spans="1:2">
      <c r="A1996">
        <v>14.6</v>
      </c>
      <c r="B1996" s="9">
        <v>133969.69</v>
      </c>
    </row>
    <row r="1997" spans="1:2">
      <c r="A1997">
        <v>16.899999999999999</v>
      </c>
      <c r="B1997" s="9">
        <v>130437.325</v>
      </c>
    </row>
    <row r="1998" spans="1:2">
      <c r="A1998">
        <v>17.8</v>
      </c>
      <c r="B1998" s="9">
        <v>120149.435</v>
      </c>
    </row>
    <row r="1999" spans="1:2">
      <c r="A1999">
        <v>16.899999999999999</v>
      </c>
      <c r="B1999" s="9">
        <v>109644.69500000001</v>
      </c>
    </row>
    <row r="2000" spans="1:2">
      <c r="A2000">
        <v>12</v>
      </c>
      <c r="B2000" s="9">
        <v>121528.375</v>
      </c>
    </row>
    <row r="2001" spans="1:2">
      <c r="A2001">
        <v>13</v>
      </c>
      <c r="B2001" s="9">
        <v>136373.435</v>
      </c>
    </row>
    <row r="2002" spans="1:2">
      <c r="A2002">
        <v>14.4</v>
      </c>
      <c r="B2002" s="9">
        <v>131904.745</v>
      </c>
    </row>
    <row r="2003" spans="1:2">
      <c r="A2003">
        <v>14.9</v>
      </c>
      <c r="B2003" s="9">
        <v>133100.905</v>
      </c>
    </row>
    <row r="2004" spans="1:2">
      <c r="A2004">
        <v>15.9</v>
      </c>
      <c r="B2004" s="9">
        <v>131466.23999999999</v>
      </c>
    </row>
    <row r="2005" spans="1:2">
      <c r="A2005">
        <v>13.8</v>
      </c>
      <c r="B2005" s="9">
        <v>136872.56</v>
      </c>
    </row>
    <row r="2006" spans="1:2">
      <c r="A2006">
        <v>13.1</v>
      </c>
      <c r="B2006" s="9">
        <v>126938.54</v>
      </c>
    </row>
    <row r="2007" spans="1:2">
      <c r="A2007">
        <v>12.5</v>
      </c>
      <c r="B2007" s="9">
        <v>125830.75</v>
      </c>
    </row>
    <row r="2008" spans="1:2">
      <c r="A2008">
        <v>15.4</v>
      </c>
      <c r="B2008" s="9">
        <v>141431.99</v>
      </c>
    </row>
    <row r="2009" spans="1:2">
      <c r="A2009">
        <v>15.2</v>
      </c>
      <c r="B2009" s="9">
        <v>137644.86499999999</v>
      </c>
    </row>
    <row r="2010" spans="1:2">
      <c r="A2010">
        <v>17.399999999999999</v>
      </c>
      <c r="B2010" s="9">
        <v>126614.72</v>
      </c>
    </row>
    <row r="2011" spans="1:2">
      <c r="A2011">
        <v>15.1</v>
      </c>
      <c r="B2011" s="9">
        <v>131372.71</v>
      </c>
    </row>
    <row r="2012" spans="1:2">
      <c r="A2012">
        <v>10.3</v>
      </c>
      <c r="B2012" s="9">
        <v>143010.26999999999</v>
      </c>
    </row>
    <row r="2013" spans="1:2">
      <c r="A2013">
        <v>14.5</v>
      </c>
      <c r="B2013" s="9">
        <v>125400.27</v>
      </c>
    </row>
    <row r="2014" spans="1:2">
      <c r="A2014">
        <v>12.5</v>
      </c>
      <c r="B2014" s="9">
        <v>118507.76</v>
      </c>
    </row>
    <row r="2015" spans="1:2">
      <c r="A2015">
        <v>13.1</v>
      </c>
      <c r="B2015" s="9">
        <v>136255.33499999999</v>
      </c>
    </row>
    <row r="2016" spans="1:2">
      <c r="A2016">
        <v>11.8</v>
      </c>
      <c r="B2016" s="9">
        <v>140264.51999999999</v>
      </c>
    </row>
    <row r="2017" spans="1:2">
      <c r="A2017">
        <v>15.7</v>
      </c>
      <c r="B2017" s="9">
        <v>138627.10999999999</v>
      </c>
    </row>
    <row r="2018" spans="1:2">
      <c r="A2018">
        <v>17.2</v>
      </c>
      <c r="B2018" s="9">
        <v>135266.16500000001</v>
      </c>
    </row>
    <row r="2019" spans="1:2">
      <c r="A2019">
        <v>16.899999999999999</v>
      </c>
      <c r="B2019" s="9">
        <v>134041.23000000001</v>
      </c>
    </row>
    <row r="2020" spans="1:2">
      <c r="A2020">
        <v>11.4</v>
      </c>
      <c r="B2020" s="9">
        <v>130088.95</v>
      </c>
    </row>
    <row r="2021" spans="1:2">
      <c r="A2021">
        <v>14.2</v>
      </c>
      <c r="B2021" s="9">
        <v>118837.05</v>
      </c>
    </row>
    <row r="2022" spans="1:2">
      <c r="A2022">
        <v>15.1</v>
      </c>
      <c r="B2022" s="9">
        <v>130119.41</v>
      </c>
    </row>
    <row r="2023" spans="1:2">
      <c r="A2023">
        <v>14.2</v>
      </c>
      <c r="B2023" s="9">
        <v>133668.935</v>
      </c>
    </row>
    <row r="2024" spans="1:2">
      <c r="A2024">
        <v>14.7</v>
      </c>
      <c r="B2024" s="9">
        <v>135296.79999999999</v>
      </c>
    </row>
    <row r="2025" spans="1:2">
      <c r="A2025">
        <v>11.5</v>
      </c>
      <c r="B2025" s="9">
        <v>143158.89000000001</v>
      </c>
    </row>
    <row r="2026" spans="1:2">
      <c r="A2026">
        <v>12.8</v>
      </c>
      <c r="B2026" s="9">
        <v>143109.35500000001</v>
      </c>
    </row>
    <row r="2027" spans="1:2">
      <c r="A2027">
        <v>12.5</v>
      </c>
      <c r="B2027" s="9">
        <v>125303.88499999999</v>
      </c>
    </row>
    <row r="2028" spans="1:2">
      <c r="A2028">
        <v>15.3</v>
      </c>
      <c r="B2028" s="9">
        <v>114065.32</v>
      </c>
    </row>
    <row r="2029" spans="1:2">
      <c r="A2029">
        <v>13.8</v>
      </c>
      <c r="B2029" s="9">
        <v>132894.41</v>
      </c>
    </row>
    <row r="2030" spans="1:2">
      <c r="A2030">
        <v>12.9</v>
      </c>
      <c r="B2030" s="9">
        <v>140086.10500000001</v>
      </c>
    </row>
    <row r="2031" spans="1:2">
      <c r="A2031">
        <v>13.3</v>
      </c>
      <c r="B2031" s="9">
        <v>138666.10500000001</v>
      </c>
    </row>
    <row r="2032" spans="1:2">
      <c r="A2032">
        <v>12</v>
      </c>
      <c r="B2032" s="9">
        <v>142476.36499999999</v>
      </c>
    </row>
    <row r="2033" spans="1:2">
      <c r="A2033">
        <v>13.5</v>
      </c>
      <c r="B2033" s="9">
        <v>133822.70000000001</v>
      </c>
    </row>
    <row r="2034" spans="1:2">
      <c r="A2034">
        <v>12.2</v>
      </c>
      <c r="B2034" s="9">
        <v>128417.22</v>
      </c>
    </row>
    <row r="2035" spans="1:2">
      <c r="A2035">
        <v>12.8</v>
      </c>
      <c r="B2035" s="9">
        <v>123014.55499999999</v>
      </c>
    </row>
    <row r="2036" spans="1:2">
      <c r="A2036">
        <v>13.5</v>
      </c>
      <c r="B2036" s="9">
        <v>132571.32999999999</v>
      </c>
    </row>
    <row r="2037" spans="1:2">
      <c r="A2037">
        <v>15.6</v>
      </c>
      <c r="B2037" s="9">
        <v>132720.39499999999</v>
      </c>
    </row>
    <row r="2038" spans="1:2">
      <c r="A2038">
        <v>16.3</v>
      </c>
      <c r="B2038" s="9">
        <v>130547.735</v>
      </c>
    </row>
    <row r="2039" spans="1:2">
      <c r="A2039">
        <v>14.2</v>
      </c>
      <c r="B2039" s="9">
        <v>132583.64000000001</v>
      </c>
    </row>
    <row r="2040" spans="1:2">
      <c r="A2040">
        <v>17.100000000000001</v>
      </c>
      <c r="B2040" s="9">
        <v>132105.75</v>
      </c>
    </row>
    <row r="2041" spans="1:2">
      <c r="A2041">
        <v>16.399999999999999</v>
      </c>
      <c r="B2041" s="9">
        <v>111590.65</v>
      </c>
    </row>
    <row r="2042" spans="1:2">
      <c r="A2042">
        <v>18.2</v>
      </c>
      <c r="B2042" s="9">
        <v>109935.33500000001</v>
      </c>
    </row>
    <row r="2043" spans="1:2">
      <c r="A2043">
        <v>16</v>
      </c>
      <c r="B2043" s="9">
        <v>127930.355</v>
      </c>
    </row>
    <row r="2044" spans="1:2">
      <c r="A2044">
        <v>10.5</v>
      </c>
      <c r="B2044" s="9">
        <v>140042.14499999999</v>
      </c>
    </row>
    <row r="2045" spans="1:2">
      <c r="A2045">
        <v>11.3</v>
      </c>
      <c r="B2045" s="9">
        <v>140205.29500000001</v>
      </c>
    </row>
    <row r="2046" spans="1:2">
      <c r="A2046">
        <v>12.8</v>
      </c>
      <c r="B2046" s="9">
        <v>140835.17499999999</v>
      </c>
    </row>
    <row r="2047" spans="1:2">
      <c r="A2047">
        <v>12.7</v>
      </c>
      <c r="B2047" s="9">
        <v>144062.60999999999</v>
      </c>
    </row>
    <row r="2048" spans="1:2">
      <c r="A2048">
        <v>14.9</v>
      </c>
      <c r="B2048" s="9">
        <v>121119.265</v>
      </c>
    </row>
    <row r="2049" spans="1:2">
      <c r="A2049">
        <v>15.8</v>
      </c>
      <c r="B2049" s="9">
        <v>111165.955</v>
      </c>
    </row>
    <row r="2050" spans="1:2">
      <c r="A2050">
        <v>14.8</v>
      </c>
      <c r="B2050" s="9">
        <v>125959.75</v>
      </c>
    </row>
    <row r="2051" spans="1:2">
      <c r="A2051">
        <v>15.8</v>
      </c>
      <c r="B2051" s="9">
        <v>130141.22500000001</v>
      </c>
    </row>
    <row r="2052" spans="1:2">
      <c r="A2052">
        <v>15.9</v>
      </c>
      <c r="B2052" s="9">
        <v>127945.31</v>
      </c>
    </row>
    <row r="2053" spans="1:2">
      <c r="A2053">
        <v>18.100000000000001</v>
      </c>
      <c r="B2053" s="9">
        <v>121914.44</v>
      </c>
    </row>
    <row r="2054" spans="1:2">
      <c r="A2054">
        <v>18.100000000000001</v>
      </c>
      <c r="B2054" s="9">
        <v>124640.09</v>
      </c>
    </row>
    <row r="2055" spans="1:2">
      <c r="A2055">
        <v>14.9</v>
      </c>
      <c r="B2055" s="9">
        <v>113755.18</v>
      </c>
    </row>
    <row r="2056" spans="1:2">
      <c r="A2056">
        <v>15</v>
      </c>
      <c r="B2056" s="9">
        <v>111034.745</v>
      </c>
    </row>
    <row r="2057" spans="1:2">
      <c r="A2057">
        <v>16.3</v>
      </c>
      <c r="B2057" s="9">
        <v>121520.57</v>
      </c>
    </row>
    <row r="2058" spans="1:2">
      <c r="A2058">
        <v>17.2</v>
      </c>
      <c r="B2058" s="9">
        <v>119321.855</v>
      </c>
    </row>
    <row r="2059" spans="1:2">
      <c r="A2059">
        <v>12.7</v>
      </c>
      <c r="B2059" s="9">
        <v>129884.75</v>
      </c>
    </row>
    <row r="2060" spans="1:2">
      <c r="A2060">
        <v>15.7</v>
      </c>
      <c r="B2060" s="9">
        <v>123490.855</v>
      </c>
    </row>
    <row r="2061" spans="1:2">
      <c r="A2061">
        <v>14.1</v>
      </c>
      <c r="B2061" s="9">
        <v>125707.04</v>
      </c>
    </row>
    <row r="2062" spans="1:2">
      <c r="A2062">
        <v>11.1</v>
      </c>
      <c r="B2062" s="9">
        <v>127131.37</v>
      </c>
    </row>
    <row r="2063" spans="1:2">
      <c r="A2063">
        <v>11.5</v>
      </c>
      <c r="B2063" s="9">
        <v>117125.065</v>
      </c>
    </row>
    <row r="2064" spans="1:2">
      <c r="A2064">
        <v>12.4</v>
      </c>
      <c r="B2064" s="9">
        <v>134984.79</v>
      </c>
    </row>
    <row r="2065" spans="1:2">
      <c r="A2065">
        <v>13</v>
      </c>
      <c r="B2065" s="9">
        <v>138437.85500000001</v>
      </c>
    </row>
    <row r="2066" spans="1:2">
      <c r="A2066">
        <v>14.5</v>
      </c>
      <c r="B2066" s="9">
        <v>129322.31</v>
      </c>
    </row>
    <row r="2067" spans="1:2">
      <c r="A2067">
        <v>20.7</v>
      </c>
      <c r="B2067" s="9">
        <v>119044.425</v>
      </c>
    </row>
    <row r="2068" spans="1:2">
      <c r="A2068">
        <v>17.600000000000001</v>
      </c>
      <c r="B2068" s="9">
        <v>118809.08</v>
      </c>
    </row>
    <row r="2069" spans="1:2">
      <c r="A2069">
        <v>19.3</v>
      </c>
      <c r="B2069" s="9">
        <v>100166.88499999999</v>
      </c>
    </row>
    <row r="2070" spans="1:2">
      <c r="A2070">
        <v>19.8</v>
      </c>
      <c r="B2070" s="9">
        <v>98917.175000000003</v>
      </c>
    </row>
    <row r="2071" spans="1:2">
      <c r="A2071">
        <v>12.5</v>
      </c>
      <c r="B2071" s="9">
        <v>121605.395</v>
      </c>
    </row>
    <row r="2072" spans="1:2">
      <c r="A2072">
        <v>15.7</v>
      </c>
      <c r="B2072" s="9">
        <v>119645.18</v>
      </c>
    </row>
    <row r="2073" spans="1:2">
      <c r="A2073">
        <v>22</v>
      </c>
      <c r="B2073" s="9">
        <v>113547.67</v>
      </c>
    </row>
    <row r="2074" spans="1:2">
      <c r="A2074">
        <v>19.899999999999999</v>
      </c>
      <c r="B2074" s="9">
        <v>109327.46</v>
      </c>
    </row>
    <row r="2075" spans="1:2">
      <c r="A2075">
        <v>17.3</v>
      </c>
      <c r="B2075" s="9">
        <v>114865.645</v>
      </c>
    </row>
    <row r="2076" spans="1:2">
      <c r="A2076">
        <v>16.600000000000001</v>
      </c>
      <c r="B2076" s="9">
        <v>105534.01</v>
      </c>
    </row>
    <row r="2077" spans="1:2">
      <c r="A2077">
        <v>19.2</v>
      </c>
      <c r="B2077" s="9">
        <v>95865.14</v>
      </c>
    </row>
    <row r="2078" spans="1:2">
      <c r="A2078">
        <v>22.9</v>
      </c>
      <c r="B2078" s="9">
        <v>99778.2</v>
      </c>
    </row>
    <row r="2079" spans="1:2">
      <c r="A2079">
        <v>19.899999999999999</v>
      </c>
      <c r="B2079" s="9">
        <v>112421.09</v>
      </c>
    </row>
    <row r="2080" spans="1:2">
      <c r="A2080">
        <v>15.6</v>
      </c>
      <c r="B2080" s="9">
        <v>112140.47</v>
      </c>
    </row>
    <row r="2081" spans="1:2">
      <c r="A2081">
        <v>21.4</v>
      </c>
      <c r="B2081" s="9">
        <v>109328.33500000001</v>
      </c>
    </row>
    <row r="2082" spans="1:2">
      <c r="A2082">
        <v>19.399999999999999</v>
      </c>
      <c r="B2082" s="9">
        <v>106643.05</v>
      </c>
    </row>
    <row r="2083" spans="1:2">
      <c r="A2083">
        <v>16</v>
      </c>
      <c r="B2083" s="9">
        <v>111644.6</v>
      </c>
    </row>
    <row r="2084" spans="1:2">
      <c r="A2084">
        <v>17.2</v>
      </c>
      <c r="B2084" s="9">
        <v>96225.91</v>
      </c>
    </row>
    <row r="2085" spans="1:2">
      <c r="A2085">
        <v>16.600000000000001</v>
      </c>
      <c r="B2085" s="9">
        <v>107196.61</v>
      </c>
    </row>
    <row r="2086" spans="1:2">
      <c r="A2086">
        <v>15.8</v>
      </c>
      <c r="B2086" s="9">
        <v>113008.77</v>
      </c>
    </row>
    <row r="2087" spans="1:2">
      <c r="A2087">
        <v>22.8</v>
      </c>
      <c r="B2087" s="9">
        <v>110807.72</v>
      </c>
    </row>
    <row r="2088" spans="1:2">
      <c r="A2088">
        <v>15.5</v>
      </c>
      <c r="B2088" s="9">
        <v>115643.44</v>
      </c>
    </row>
    <row r="2089" spans="1:2">
      <c r="A2089">
        <v>18.7</v>
      </c>
      <c r="B2089" s="9">
        <v>112335.7</v>
      </c>
    </row>
    <row r="2090" spans="1:2">
      <c r="A2090">
        <v>26.3</v>
      </c>
      <c r="B2090" s="9">
        <v>93384</v>
      </c>
    </row>
    <row r="2091" spans="1:2">
      <c r="A2091">
        <v>22</v>
      </c>
      <c r="B2091" s="9">
        <v>86891.23</v>
      </c>
    </row>
    <row r="2092" spans="1:2">
      <c r="A2092">
        <v>19.8</v>
      </c>
      <c r="B2092" s="9">
        <v>100977.95</v>
      </c>
    </row>
    <row r="2093" spans="1:2">
      <c r="A2093">
        <v>18.899999999999999</v>
      </c>
      <c r="B2093" s="9">
        <v>103200.64</v>
      </c>
    </row>
    <row r="2094" spans="1:2">
      <c r="A2094">
        <v>15.1</v>
      </c>
      <c r="B2094" s="9">
        <v>112412.44500000001</v>
      </c>
    </row>
    <row r="2095" spans="1:2">
      <c r="A2095">
        <v>15</v>
      </c>
      <c r="B2095" s="9">
        <v>117535.715</v>
      </c>
    </row>
    <row r="2096" spans="1:2">
      <c r="A2096">
        <v>11.9</v>
      </c>
      <c r="B2096" s="9">
        <v>126354.68</v>
      </c>
    </row>
    <row r="2097" spans="1:2">
      <c r="A2097">
        <v>13.4</v>
      </c>
      <c r="B2097" s="9">
        <v>106694.965</v>
      </c>
    </row>
    <row r="2098" spans="1:2">
      <c r="A2098">
        <v>13.4</v>
      </c>
      <c r="B2098" s="9">
        <v>101703.49</v>
      </c>
    </row>
    <row r="2099" spans="1:2">
      <c r="A2099">
        <v>13.6</v>
      </c>
      <c r="B2099" s="9">
        <v>114651.14</v>
      </c>
    </row>
    <row r="2100" spans="1:2">
      <c r="A2100">
        <v>21</v>
      </c>
      <c r="B2100" s="9">
        <v>112076.46</v>
      </c>
    </row>
    <row r="2101" spans="1:2">
      <c r="A2101">
        <v>19.399999999999999</v>
      </c>
      <c r="B2101" s="9">
        <v>113620.21</v>
      </c>
    </row>
    <row r="2102" spans="1:2">
      <c r="A2102">
        <v>19.5</v>
      </c>
      <c r="B2102" s="9">
        <v>106641.79</v>
      </c>
    </row>
    <row r="2103" spans="1:2">
      <c r="A2103">
        <v>26</v>
      </c>
      <c r="B2103" s="9">
        <v>99585.835000000006</v>
      </c>
    </row>
    <row r="2104" spans="1:2">
      <c r="A2104">
        <v>29.4</v>
      </c>
      <c r="B2104" s="9">
        <v>92277.024999999994</v>
      </c>
    </row>
    <row r="2105" spans="1:2">
      <c r="A2105">
        <v>29.5</v>
      </c>
      <c r="B2105" s="9">
        <v>94081.565000000002</v>
      </c>
    </row>
    <row r="2106" spans="1:2">
      <c r="A2106">
        <v>12.7</v>
      </c>
      <c r="B2106" s="9">
        <v>113610.03</v>
      </c>
    </row>
    <row r="2107" spans="1:2">
      <c r="A2107">
        <v>12.6</v>
      </c>
      <c r="B2107" s="9">
        <v>122607.56</v>
      </c>
    </row>
  </sheetData>
  <conditionalFormatting sqref="A1:A1048576">
    <cfRule type="dataBar" priority="3">
      <dataBar>
        <cfvo type="min"/>
        <cfvo type="max"/>
        <color rgb="FFFF555A"/>
      </dataBar>
      <extLst>
        <ext xmlns:x14="http://schemas.microsoft.com/office/spreadsheetml/2009/9/main" uri="{B025F937-C7B1-47D3-B67F-A62EFF666E3E}">
          <x14:id>{2E59345E-66CA-B34D-98AB-75A74B54C706}</x14:id>
        </ext>
      </extLst>
    </cfRule>
  </conditionalFormatting>
  <conditionalFormatting sqref="B1:B1048576">
    <cfRule type="colorScale" priority="1">
      <colorScale>
        <cfvo type="min"/>
        <cfvo type="percentile" val="50"/>
        <cfvo type="max"/>
        <color rgb="FF63BE7B"/>
        <color rgb="FFFCFCFF"/>
        <color rgb="FFF8696B"/>
      </colorScale>
    </cfRule>
    <cfRule type="colorScale" priority="2">
      <colorScale>
        <cfvo type="min"/>
        <cfvo type="max"/>
        <color theme="4" tint="0.59999389629810485"/>
        <color rgb="FFC00000"/>
      </colorScale>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2E59345E-66CA-B34D-98AB-75A74B54C706}">
            <x14:dataBar minLength="0" maxLength="100" border="1" negativeBarBorderColorSameAsPositive="0">
              <x14:cfvo type="autoMin"/>
              <x14:cfvo type="autoMax"/>
              <x14:borderColor rgb="FFFF555A"/>
              <x14:negativeFillColor rgb="FFFF0000"/>
              <x14:negativeBorderColor rgb="FFFF0000"/>
              <x14:axisColor rgb="FF000000"/>
            </x14:dataBar>
          </x14:cfRule>
          <xm:sqref>A1:A1048576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DC2A9-8F7C-A844-9693-3FB0E1BF89BD}">
  <dimension ref="A1:E2107"/>
  <sheetViews>
    <sheetView topLeftCell="A20" workbookViewId="0">
      <selection activeCell="E56" sqref="E56"/>
    </sheetView>
  </sheetViews>
  <sheetFormatPr baseColWidth="10" defaultColWidth="10.6640625" defaultRowHeight="16"/>
  <cols>
    <col min="1" max="1" width="14.6640625" customWidth="1"/>
    <col min="3" max="3" width="12.5" style="9" bestFit="1" customWidth="1"/>
  </cols>
  <sheetData>
    <row r="1" spans="1:3" ht="18" thickTop="1" thickBot="1">
      <c r="A1" s="5" t="s">
        <v>21</v>
      </c>
      <c r="B1" s="5" t="s">
        <v>22</v>
      </c>
      <c r="C1" s="8" t="s">
        <v>23</v>
      </c>
    </row>
    <row r="2" spans="1:3" ht="17" thickTop="1">
      <c r="A2">
        <v>23.6</v>
      </c>
      <c r="B2">
        <v>0</v>
      </c>
      <c r="C2" s="9">
        <v>99635.03</v>
      </c>
    </row>
    <row r="3" spans="1:3">
      <c r="A3">
        <v>26.8</v>
      </c>
      <c r="B3">
        <v>0</v>
      </c>
      <c r="C3" s="9">
        <v>129606.01</v>
      </c>
    </row>
    <row r="4" spans="1:3">
      <c r="A4">
        <v>26.5</v>
      </c>
      <c r="B4">
        <v>0</v>
      </c>
      <c r="C4" s="9">
        <v>142300.54</v>
      </c>
    </row>
    <row r="5" spans="1:3">
      <c r="A5">
        <v>25.2</v>
      </c>
      <c r="B5">
        <v>4.2</v>
      </c>
      <c r="C5" s="9">
        <v>104330.715</v>
      </c>
    </row>
    <row r="6" spans="1:3">
      <c r="A6">
        <v>30.7</v>
      </c>
      <c r="B6">
        <v>0</v>
      </c>
      <c r="C6" s="9">
        <v>118132.2</v>
      </c>
    </row>
    <row r="7" spans="1:3">
      <c r="A7">
        <v>31.6</v>
      </c>
      <c r="B7">
        <v>0</v>
      </c>
      <c r="C7" s="9">
        <v>130672.485</v>
      </c>
    </row>
    <row r="8" spans="1:3">
      <c r="A8">
        <v>20.7</v>
      </c>
      <c r="B8">
        <v>0</v>
      </c>
      <c r="C8" s="9">
        <v>153514.82</v>
      </c>
    </row>
    <row r="9" spans="1:3">
      <c r="A9">
        <v>13.5</v>
      </c>
      <c r="B9">
        <v>19.399999999999999</v>
      </c>
      <c r="C9" s="9">
        <v>142015.655</v>
      </c>
    </row>
    <row r="10" spans="1:3">
      <c r="A10">
        <v>3.1</v>
      </c>
      <c r="B10">
        <v>1.2</v>
      </c>
      <c r="C10" s="9">
        <v>121801.155</v>
      </c>
    </row>
    <row r="11" spans="1:3">
      <c r="A11">
        <v>5.6</v>
      </c>
      <c r="B11">
        <v>5.2</v>
      </c>
      <c r="C11" s="9">
        <v>103043.66</v>
      </c>
    </row>
    <row r="12" spans="1:3">
      <c r="A12">
        <v>29.9</v>
      </c>
      <c r="B12">
        <v>0</v>
      </c>
      <c r="C12" s="9">
        <v>99865.755000000005</v>
      </c>
    </row>
    <row r="13" spans="1:3">
      <c r="A13">
        <v>31.6</v>
      </c>
      <c r="B13">
        <v>0</v>
      </c>
      <c r="C13" s="9">
        <v>131261.125</v>
      </c>
    </row>
    <row r="14" spans="1:3">
      <c r="A14">
        <v>4.2</v>
      </c>
      <c r="B14">
        <v>0</v>
      </c>
      <c r="C14" s="9">
        <v>126527.36</v>
      </c>
    </row>
    <row r="15" spans="1:3">
      <c r="A15">
        <v>15.2</v>
      </c>
      <c r="B15">
        <v>15.8</v>
      </c>
      <c r="C15" s="9">
        <v>119741.62</v>
      </c>
    </row>
    <row r="16" spans="1:3">
      <c r="A16">
        <v>14.6</v>
      </c>
      <c r="B16">
        <v>0</v>
      </c>
      <c r="C16" s="9">
        <v>118411.22</v>
      </c>
    </row>
    <row r="17" spans="1:3">
      <c r="A17">
        <v>30.3</v>
      </c>
      <c r="B17">
        <v>0</v>
      </c>
      <c r="C17" s="9">
        <v>116690.765</v>
      </c>
    </row>
    <row r="18" spans="1:3">
      <c r="A18">
        <v>27.5</v>
      </c>
      <c r="B18">
        <v>0</v>
      </c>
      <c r="C18" s="9">
        <v>99371.31</v>
      </c>
    </row>
    <row r="19" spans="1:3">
      <c r="A19">
        <v>23.4</v>
      </c>
      <c r="B19">
        <v>0</v>
      </c>
      <c r="C19" s="9">
        <v>97728.75</v>
      </c>
    </row>
    <row r="20" spans="1:3">
      <c r="A20">
        <v>29</v>
      </c>
      <c r="B20">
        <v>0</v>
      </c>
      <c r="C20" s="9">
        <v>116883.15</v>
      </c>
    </row>
    <row r="21" spans="1:3">
      <c r="A21">
        <v>19.600000000000001</v>
      </c>
      <c r="B21">
        <v>0</v>
      </c>
      <c r="C21" s="9">
        <v>128968.125</v>
      </c>
    </row>
    <row r="22" spans="1:3">
      <c r="A22">
        <v>25.8</v>
      </c>
      <c r="B22">
        <v>0</v>
      </c>
      <c r="C22" s="9">
        <v>148702.505</v>
      </c>
    </row>
    <row r="23" spans="1:3">
      <c r="A23">
        <v>23.1</v>
      </c>
      <c r="B23">
        <v>0</v>
      </c>
      <c r="C23" s="9">
        <v>153232.1</v>
      </c>
    </row>
    <row r="24" spans="1:3">
      <c r="A24">
        <v>28.6</v>
      </c>
      <c r="B24">
        <v>0</v>
      </c>
      <c r="C24" s="9">
        <v>138095.20000000001</v>
      </c>
    </row>
    <row r="25" spans="1:3">
      <c r="A25">
        <v>30.3</v>
      </c>
      <c r="B25">
        <v>0</v>
      </c>
      <c r="C25" s="9">
        <v>116310.59</v>
      </c>
    </row>
    <row r="26" spans="1:3">
      <c r="A26">
        <v>25.4</v>
      </c>
      <c r="B26">
        <v>0</v>
      </c>
      <c r="C26" s="9">
        <v>97959.46</v>
      </c>
    </row>
    <row r="27" spans="1:3">
      <c r="A27">
        <v>19.899999999999999</v>
      </c>
      <c r="B27">
        <v>1</v>
      </c>
      <c r="C27" s="9">
        <v>103769.48</v>
      </c>
    </row>
    <row r="28" spans="1:3">
      <c r="A28">
        <v>17.7</v>
      </c>
      <c r="B28">
        <v>0.6</v>
      </c>
      <c r="C28" s="9">
        <v>118393.31</v>
      </c>
    </row>
    <row r="29" spans="1:3">
      <c r="A29">
        <v>27</v>
      </c>
      <c r="B29">
        <v>0</v>
      </c>
      <c r="C29" s="9">
        <v>116763.72500000001</v>
      </c>
    </row>
    <row r="30" spans="1:3">
      <c r="A30">
        <v>28.9</v>
      </c>
      <c r="B30">
        <v>0</v>
      </c>
      <c r="C30" s="9">
        <v>119313.73</v>
      </c>
    </row>
    <row r="31" spans="1:3">
      <c r="A31">
        <v>27.6</v>
      </c>
      <c r="B31">
        <v>0</v>
      </c>
      <c r="C31" s="9">
        <v>121018.15</v>
      </c>
    </row>
    <row r="32" spans="1:3">
      <c r="A32">
        <v>26.2</v>
      </c>
      <c r="B32">
        <v>0</v>
      </c>
      <c r="C32" s="9">
        <v>103822.97</v>
      </c>
    </row>
    <row r="33" spans="1:3">
      <c r="A33">
        <v>17.3</v>
      </c>
      <c r="B33">
        <v>9.1999999999999993</v>
      </c>
      <c r="C33" s="9">
        <v>100178.84</v>
      </c>
    </row>
    <row r="34" spans="1:3">
      <c r="A34">
        <v>23.9</v>
      </c>
      <c r="B34">
        <v>3.8</v>
      </c>
      <c r="C34" s="9">
        <v>118694.16</v>
      </c>
    </row>
    <row r="35" spans="1:3">
      <c r="A35">
        <v>22.7</v>
      </c>
      <c r="B35">
        <v>0</v>
      </c>
      <c r="C35" s="9">
        <v>122880.13</v>
      </c>
    </row>
    <row r="36" spans="1:3">
      <c r="A36">
        <v>21.2</v>
      </c>
      <c r="B36">
        <v>0</v>
      </c>
      <c r="C36" s="9">
        <v>117398.03</v>
      </c>
    </row>
    <row r="37" spans="1:3">
      <c r="A37">
        <v>28.8</v>
      </c>
      <c r="B37">
        <v>0</v>
      </c>
      <c r="C37" s="9">
        <v>122279.425</v>
      </c>
    </row>
    <row r="38" spans="1:3">
      <c r="A38">
        <v>28.4</v>
      </c>
      <c r="B38">
        <v>0</v>
      </c>
      <c r="C38" s="9">
        <v>141837.005</v>
      </c>
    </row>
    <row r="39" spans="1:3">
      <c r="A39">
        <v>16.100000000000001</v>
      </c>
      <c r="B39">
        <v>0</v>
      </c>
      <c r="C39" s="9">
        <v>132138.36499999999</v>
      </c>
    </row>
    <row r="40" spans="1:3">
      <c r="A40">
        <v>16.600000000000001</v>
      </c>
      <c r="B40">
        <v>0</v>
      </c>
      <c r="C40" s="9">
        <v>112108.215</v>
      </c>
    </row>
    <row r="41" spans="1:3">
      <c r="A41">
        <v>28.6</v>
      </c>
      <c r="B41">
        <v>0</v>
      </c>
      <c r="C41" s="9">
        <v>126813.075</v>
      </c>
    </row>
    <row r="42" spans="1:3">
      <c r="A42">
        <v>27.7</v>
      </c>
      <c r="B42">
        <v>0</v>
      </c>
      <c r="C42" s="9">
        <v>145948.565</v>
      </c>
    </row>
    <row r="43" spans="1:3">
      <c r="A43">
        <v>24.1</v>
      </c>
      <c r="B43">
        <v>0</v>
      </c>
      <c r="C43" s="9">
        <v>149322.85</v>
      </c>
    </row>
    <row r="44" spans="1:3">
      <c r="A44">
        <v>23.8</v>
      </c>
      <c r="B44">
        <v>0</v>
      </c>
      <c r="C44" s="9">
        <v>131376.78</v>
      </c>
    </row>
    <row r="45" spans="1:3">
      <c r="A45">
        <v>14.9</v>
      </c>
      <c r="B45">
        <v>0</v>
      </c>
      <c r="C45" s="9">
        <v>136070.62</v>
      </c>
    </row>
    <row r="46" spans="1:3">
      <c r="A46">
        <v>20.8</v>
      </c>
      <c r="B46">
        <v>19.600000000000001</v>
      </c>
      <c r="C46" s="9">
        <v>119692.02499999999</v>
      </c>
    </row>
    <row r="47" spans="1:3">
      <c r="A47">
        <v>25.7</v>
      </c>
      <c r="B47">
        <v>0.4</v>
      </c>
      <c r="C47" s="9">
        <v>125287.71</v>
      </c>
    </row>
    <row r="48" spans="1:3">
      <c r="A48">
        <v>26.3</v>
      </c>
      <c r="B48">
        <v>0</v>
      </c>
      <c r="C48" s="9">
        <v>131832.63</v>
      </c>
    </row>
    <row r="49" spans="1:5">
      <c r="A49">
        <v>8.3000000000000007</v>
      </c>
      <c r="B49">
        <v>0</v>
      </c>
      <c r="C49" s="9">
        <v>127666.01</v>
      </c>
    </row>
    <row r="50" spans="1:5">
      <c r="A50">
        <v>7.8</v>
      </c>
      <c r="B50">
        <v>0</v>
      </c>
      <c r="C50" s="9">
        <v>125972.765</v>
      </c>
    </row>
    <row r="51" spans="1:5">
      <c r="A51">
        <v>24.7</v>
      </c>
      <c r="B51">
        <v>0</v>
      </c>
      <c r="C51" s="9">
        <v>139399.69</v>
      </c>
    </row>
    <row r="52" spans="1:5">
      <c r="A52">
        <v>24.7</v>
      </c>
      <c r="B52">
        <v>0</v>
      </c>
      <c r="C52" s="9">
        <v>139465.67499999999</v>
      </c>
    </row>
    <row r="53" spans="1:5">
      <c r="A53">
        <v>20</v>
      </c>
      <c r="B53">
        <v>0</v>
      </c>
      <c r="C53" s="9">
        <v>136283.03</v>
      </c>
    </row>
    <row r="54" spans="1:5">
      <c r="A54">
        <v>11.7</v>
      </c>
      <c r="B54">
        <v>1.6</v>
      </c>
      <c r="C54" s="9">
        <v>138016.35</v>
      </c>
    </row>
    <row r="55" spans="1:5">
      <c r="A55">
        <v>4.7</v>
      </c>
      <c r="B55">
        <v>0</v>
      </c>
      <c r="C55" s="9">
        <v>135255.815</v>
      </c>
    </row>
    <row r="56" spans="1:5" ht="30">
      <c r="A56">
        <v>21.4</v>
      </c>
      <c r="B56">
        <v>3.2</v>
      </c>
      <c r="C56" s="9">
        <v>120263.515</v>
      </c>
      <c r="E56" s="34" t="s">
        <v>92</v>
      </c>
    </row>
    <row r="57" spans="1:5">
      <c r="A57">
        <v>24.1</v>
      </c>
      <c r="B57">
        <v>0</v>
      </c>
      <c r="C57" s="9">
        <v>130062.755</v>
      </c>
    </row>
    <row r="58" spans="1:5">
      <c r="A58">
        <v>18.5</v>
      </c>
      <c r="B58">
        <v>0</v>
      </c>
      <c r="C58" s="9">
        <v>131525.85500000001</v>
      </c>
    </row>
    <row r="59" spans="1:5">
      <c r="A59">
        <v>21.7</v>
      </c>
      <c r="B59">
        <v>0</v>
      </c>
      <c r="C59" s="9">
        <v>131069.4</v>
      </c>
    </row>
    <row r="60" spans="1:5">
      <c r="A60">
        <v>6.9</v>
      </c>
      <c r="B60">
        <v>0</v>
      </c>
      <c r="C60" s="9">
        <v>116275.73</v>
      </c>
    </row>
    <row r="61" spans="1:5">
      <c r="A61">
        <v>23.3</v>
      </c>
      <c r="B61">
        <v>15.8</v>
      </c>
      <c r="C61" s="9">
        <v>103462.78</v>
      </c>
    </row>
    <row r="62" spans="1:5">
      <c r="A62">
        <v>22</v>
      </c>
      <c r="B62">
        <v>0</v>
      </c>
      <c r="C62" s="9">
        <v>123301.83500000001</v>
      </c>
    </row>
    <row r="63" spans="1:5">
      <c r="A63">
        <v>21.2</v>
      </c>
      <c r="B63">
        <v>0</v>
      </c>
      <c r="C63" s="9">
        <v>126750.29</v>
      </c>
    </row>
    <row r="64" spans="1:5">
      <c r="A64">
        <v>23</v>
      </c>
      <c r="B64">
        <v>0</v>
      </c>
      <c r="C64" s="9">
        <v>120764.185</v>
      </c>
    </row>
    <row r="65" spans="1:3">
      <c r="A65">
        <v>22.5</v>
      </c>
      <c r="B65">
        <v>0.8</v>
      </c>
      <c r="C65" s="9">
        <v>114967.345</v>
      </c>
    </row>
    <row r="66" spans="1:3">
      <c r="A66">
        <v>10.8</v>
      </c>
      <c r="B66">
        <v>0.2</v>
      </c>
      <c r="C66" s="9">
        <v>117053.75</v>
      </c>
    </row>
    <row r="67" spans="1:3">
      <c r="A67">
        <v>10.8</v>
      </c>
      <c r="B67">
        <v>0.2</v>
      </c>
      <c r="C67" s="9">
        <v>108344.575</v>
      </c>
    </row>
    <row r="68" spans="1:3">
      <c r="A68">
        <v>20.399999999999999</v>
      </c>
      <c r="B68">
        <v>0</v>
      </c>
      <c r="C68" s="9">
        <v>106348.78</v>
      </c>
    </row>
    <row r="69" spans="1:3">
      <c r="A69">
        <v>18.600000000000001</v>
      </c>
      <c r="B69">
        <v>0</v>
      </c>
      <c r="C69" s="9">
        <v>108282.48</v>
      </c>
    </row>
    <row r="70" spans="1:3">
      <c r="A70">
        <v>22.1</v>
      </c>
      <c r="B70">
        <v>0</v>
      </c>
      <c r="C70" s="9">
        <v>125828.53</v>
      </c>
    </row>
    <row r="71" spans="1:3">
      <c r="A71">
        <v>22.3</v>
      </c>
      <c r="B71">
        <v>0</v>
      </c>
      <c r="C71" s="9">
        <v>124418.41499999999</v>
      </c>
    </row>
    <row r="72" spans="1:3">
      <c r="A72">
        <v>18.7</v>
      </c>
      <c r="B72">
        <v>0</v>
      </c>
      <c r="C72" s="9">
        <v>121683.65</v>
      </c>
    </row>
    <row r="73" spans="1:3">
      <c r="A73">
        <v>21.2</v>
      </c>
      <c r="B73">
        <v>0</v>
      </c>
      <c r="C73" s="9">
        <v>120929.815</v>
      </c>
    </row>
    <row r="74" spans="1:3">
      <c r="A74">
        <v>20</v>
      </c>
      <c r="B74">
        <v>0</v>
      </c>
      <c r="C74" s="9">
        <v>108738.82</v>
      </c>
    </row>
    <row r="75" spans="1:3">
      <c r="A75">
        <v>17.5</v>
      </c>
      <c r="B75">
        <v>2.2000000000000002</v>
      </c>
      <c r="C75" s="9">
        <v>100170.295</v>
      </c>
    </row>
    <row r="76" spans="1:3">
      <c r="A76">
        <v>14.5</v>
      </c>
      <c r="B76">
        <v>0</v>
      </c>
      <c r="C76" s="9">
        <v>123787.075</v>
      </c>
    </row>
    <row r="77" spans="1:3">
      <c r="A77">
        <v>4.8</v>
      </c>
      <c r="B77">
        <v>0</v>
      </c>
      <c r="C77" s="9">
        <v>125600.86</v>
      </c>
    </row>
    <row r="78" spans="1:3">
      <c r="A78">
        <v>9.4</v>
      </c>
      <c r="B78">
        <v>1.4</v>
      </c>
      <c r="C78" s="9">
        <v>127975.815</v>
      </c>
    </row>
    <row r="79" spans="1:3">
      <c r="A79">
        <v>15.1</v>
      </c>
      <c r="B79">
        <v>0</v>
      </c>
      <c r="C79" s="9">
        <v>128319.45</v>
      </c>
    </row>
    <row r="80" spans="1:3">
      <c r="A80">
        <v>19.899999999999999</v>
      </c>
      <c r="B80">
        <v>0</v>
      </c>
      <c r="C80" s="9">
        <v>119491.32</v>
      </c>
    </row>
    <row r="81" spans="1:3">
      <c r="A81">
        <v>20.8</v>
      </c>
      <c r="B81">
        <v>0</v>
      </c>
      <c r="C81" s="9">
        <v>106754.8</v>
      </c>
    </row>
    <row r="82" spans="1:3">
      <c r="A82">
        <v>19.899999999999999</v>
      </c>
      <c r="B82">
        <v>0</v>
      </c>
      <c r="C82" s="9">
        <v>106555.03</v>
      </c>
    </row>
    <row r="83" spans="1:3">
      <c r="A83">
        <v>3.9</v>
      </c>
      <c r="B83">
        <v>0</v>
      </c>
      <c r="C83" s="9">
        <v>122810.05</v>
      </c>
    </row>
    <row r="84" spans="1:3">
      <c r="A84">
        <v>3.8</v>
      </c>
      <c r="B84">
        <v>1.4</v>
      </c>
      <c r="C84" s="9">
        <v>123234.935</v>
      </c>
    </row>
    <row r="85" spans="1:3">
      <c r="A85">
        <v>13.8</v>
      </c>
      <c r="B85">
        <v>0.4</v>
      </c>
      <c r="C85" s="9">
        <v>122268.86</v>
      </c>
    </row>
    <row r="86" spans="1:3">
      <c r="A86">
        <v>9.9</v>
      </c>
      <c r="B86">
        <v>0.4</v>
      </c>
      <c r="C86" s="9">
        <v>121998.2</v>
      </c>
    </row>
    <row r="87" spans="1:3">
      <c r="A87">
        <v>11.2</v>
      </c>
      <c r="B87">
        <v>0.2</v>
      </c>
      <c r="C87" s="9">
        <v>122346.33500000001</v>
      </c>
    </row>
    <row r="88" spans="1:3">
      <c r="A88">
        <v>14.4</v>
      </c>
      <c r="B88">
        <v>0</v>
      </c>
      <c r="C88" s="9">
        <v>112187.715</v>
      </c>
    </row>
    <row r="89" spans="1:3">
      <c r="A89">
        <v>18.600000000000001</v>
      </c>
      <c r="B89">
        <v>0</v>
      </c>
      <c r="C89" s="9">
        <v>106418.66499999999</v>
      </c>
    </row>
    <row r="90" spans="1:3">
      <c r="A90">
        <v>18.100000000000001</v>
      </c>
      <c r="B90">
        <v>0</v>
      </c>
      <c r="C90" s="9">
        <v>123061.87</v>
      </c>
    </row>
    <row r="91" spans="1:3">
      <c r="A91">
        <v>18.100000000000001</v>
      </c>
      <c r="B91">
        <v>0</v>
      </c>
      <c r="C91" s="9">
        <v>125795.325</v>
      </c>
    </row>
    <row r="92" spans="1:3">
      <c r="A92">
        <v>10.7</v>
      </c>
      <c r="B92">
        <v>0</v>
      </c>
      <c r="C92" s="9">
        <v>122042.265</v>
      </c>
    </row>
    <row r="93" spans="1:3">
      <c r="A93">
        <v>17.5</v>
      </c>
      <c r="B93">
        <v>0.2</v>
      </c>
      <c r="C93" s="9">
        <v>113838.41</v>
      </c>
    </row>
    <row r="94" spans="1:3">
      <c r="A94">
        <v>17.399999999999999</v>
      </c>
      <c r="B94">
        <v>0</v>
      </c>
      <c r="C94" s="9">
        <v>98891.06</v>
      </c>
    </row>
    <row r="95" spans="1:3">
      <c r="A95">
        <v>16.2</v>
      </c>
      <c r="B95">
        <v>0</v>
      </c>
      <c r="C95" s="9">
        <v>103999.17</v>
      </c>
    </row>
    <row r="96" spans="1:3">
      <c r="A96">
        <v>9.8000000000000007</v>
      </c>
      <c r="B96">
        <v>0</v>
      </c>
      <c r="C96" s="9">
        <v>103685.45</v>
      </c>
    </row>
    <row r="97" spans="1:3">
      <c r="A97">
        <v>13</v>
      </c>
      <c r="B97">
        <v>0</v>
      </c>
      <c r="C97" s="9">
        <v>107383.37</v>
      </c>
    </row>
    <row r="98" spans="1:3">
      <c r="A98">
        <v>3.9</v>
      </c>
      <c r="B98">
        <v>0</v>
      </c>
      <c r="C98" s="9">
        <v>120235.505</v>
      </c>
    </row>
    <row r="99" spans="1:3">
      <c r="A99">
        <v>12.6</v>
      </c>
      <c r="B99">
        <v>5.6</v>
      </c>
      <c r="C99" s="9">
        <v>122129.77499999999</v>
      </c>
    </row>
    <row r="100" spans="1:3">
      <c r="A100">
        <v>10.9</v>
      </c>
      <c r="B100">
        <v>0</v>
      </c>
      <c r="C100" s="9">
        <v>123990.76</v>
      </c>
    </row>
    <row r="101" spans="1:3">
      <c r="A101">
        <v>15.9</v>
      </c>
      <c r="B101">
        <v>0</v>
      </c>
      <c r="C101" s="9">
        <v>121753.11500000001</v>
      </c>
    </row>
    <row r="102" spans="1:3">
      <c r="A102">
        <v>14.9</v>
      </c>
      <c r="B102">
        <v>0</v>
      </c>
      <c r="C102" s="9">
        <v>110034.16499999999</v>
      </c>
    </row>
    <row r="103" spans="1:3">
      <c r="A103">
        <v>13.4</v>
      </c>
      <c r="B103">
        <v>0</v>
      </c>
      <c r="C103" s="9">
        <v>103760.22500000001</v>
      </c>
    </row>
    <row r="104" spans="1:3">
      <c r="A104">
        <v>14.9</v>
      </c>
      <c r="B104">
        <v>0</v>
      </c>
      <c r="C104" s="9">
        <v>125107.78</v>
      </c>
    </row>
    <row r="105" spans="1:3">
      <c r="A105">
        <v>8.4</v>
      </c>
      <c r="B105">
        <v>1.6</v>
      </c>
      <c r="C105" s="9">
        <v>127793.38</v>
      </c>
    </row>
    <row r="106" spans="1:3">
      <c r="A106">
        <v>12.8</v>
      </c>
      <c r="B106">
        <v>2.4</v>
      </c>
      <c r="C106" s="9">
        <v>126673.935</v>
      </c>
    </row>
    <row r="107" spans="1:3">
      <c r="A107">
        <v>10.9</v>
      </c>
      <c r="B107">
        <v>0</v>
      </c>
      <c r="C107" s="9">
        <v>126937.94</v>
      </c>
    </row>
    <row r="108" spans="1:3">
      <c r="A108">
        <v>7.5</v>
      </c>
      <c r="B108">
        <v>0</v>
      </c>
      <c r="C108" s="9">
        <v>131031.41499999999</v>
      </c>
    </row>
    <row r="109" spans="1:3">
      <c r="A109">
        <v>9.9</v>
      </c>
      <c r="B109">
        <v>3.6</v>
      </c>
      <c r="C109" s="9">
        <v>109763.985</v>
      </c>
    </row>
    <row r="110" spans="1:3">
      <c r="A110">
        <v>11</v>
      </c>
      <c r="B110">
        <v>6.4</v>
      </c>
      <c r="C110" s="9">
        <v>107160.54</v>
      </c>
    </row>
    <row r="111" spans="1:3">
      <c r="A111">
        <v>12.7</v>
      </c>
      <c r="B111">
        <v>1.4</v>
      </c>
      <c r="C111" s="9">
        <v>126696.19</v>
      </c>
    </row>
    <row r="112" spans="1:3">
      <c r="A112">
        <v>13.8</v>
      </c>
      <c r="B112">
        <v>0</v>
      </c>
      <c r="C112" s="9">
        <v>127973.58500000001</v>
      </c>
    </row>
    <row r="113" spans="1:3">
      <c r="A113">
        <v>7.1</v>
      </c>
      <c r="B113">
        <v>0</v>
      </c>
      <c r="C113" s="9">
        <v>128598.495</v>
      </c>
    </row>
    <row r="114" spans="1:3">
      <c r="A114">
        <v>7.5</v>
      </c>
      <c r="B114">
        <v>0</v>
      </c>
      <c r="C114" s="9">
        <v>126483.80499999999</v>
      </c>
    </row>
    <row r="115" spans="1:3">
      <c r="A115">
        <v>7.8</v>
      </c>
      <c r="B115">
        <v>0</v>
      </c>
      <c r="C115" s="9">
        <v>126230.785</v>
      </c>
    </row>
    <row r="116" spans="1:3">
      <c r="A116">
        <v>3.5</v>
      </c>
      <c r="B116">
        <v>3</v>
      </c>
      <c r="C116" s="9">
        <v>111803.625</v>
      </c>
    </row>
    <row r="117" spans="1:3">
      <c r="A117">
        <v>5.9</v>
      </c>
      <c r="B117">
        <v>7</v>
      </c>
      <c r="C117" s="9">
        <v>108217.82</v>
      </c>
    </row>
    <row r="118" spans="1:3">
      <c r="A118">
        <v>8.3000000000000007</v>
      </c>
      <c r="B118">
        <v>4</v>
      </c>
      <c r="C118" s="9">
        <v>127855.22</v>
      </c>
    </row>
    <row r="119" spans="1:3">
      <c r="A119">
        <v>8.9</v>
      </c>
      <c r="B119">
        <v>1.6</v>
      </c>
      <c r="C119" s="9">
        <v>132642.14000000001</v>
      </c>
    </row>
    <row r="120" spans="1:3">
      <c r="A120">
        <v>12.6</v>
      </c>
      <c r="B120">
        <v>0</v>
      </c>
      <c r="C120" s="9">
        <v>132814.61499999999</v>
      </c>
    </row>
    <row r="121" spans="1:3">
      <c r="A121">
        <v>12.3</v>
      </c>
      <c r="B121">
        <v>0</v>
      </c>
      <c r="C121" s="9">
        <v>132669.57999999999</v>
      </c>
    </row>
    <row r="122" spans="1:3">
      <c r="A122">
        <v>12.1</v>
      </c>
      <c r="B122">
        <v>0</v>
      </c>
      <c r="C122" s="9">
        <v>126304.44500000001</v>
      </c>
    </row>
    <row r="123" spans="1:3">
      <c r="A123">
        <v>6.1</v>
      </c>
      <c r="B123">
        <v>0</v>
      </c>
      <c r="C123" s="9">
        <v>108487.97500000001</v>
      </c>
    </row>
    <row r="124" spans="1:3">
      <c r="A124">
        <v>11.2</v>
      </c>
      <c r="B124">
        <v>0</v>
      </c>
      <c r="C124" s="9">
        <v>109233.34</v>
      </c>
    </row>
    <row r="125" spans="1:3">
      <c r="A125">
        <v>11.6</v>
      </c>
      <c r="B125">
        <v>0</v>
      </c>
      <c r="C125" s="9">
        <v>122375.47</v>
      </c>
    </row>
    <row r="126" spans="1:3">
      <c r="A126">
        <v>7.1</v>
      </c>
      <c r="B126">
        <v>0.6</v>
      </c>
      <c r="C126" s="9">
        <v>123734.86500000001</v>
      </c>
    </row>
    <row r="127" spans="1:3">
      <c r="A127">
        <v>7.6</v>
      </c>
      <c r="B127">
        <v>1.4</v>
      </c>
      <c r="C127" s="9">
        <v>129121.86</v>
      </c>
    </row>
    <row r="128" spans="1:3">
      <c r="A128">
        <v>6.9</v>
      </c>
      <c r="B128">
        <v>2.2000000000000002</v>
      </c>
      <c r="C128" s="9">
        <v>131237.185</v>
      </c>
    </row>
    <row r="129" spans="1:3">
      <c r="A129">
        <v>5.9</v>
      </c>
      <c r="B129">
        <v>0.2</v>
      </c>
      <c r="C129" s="9">
        <v>131138.73000000001</v>
      </c>
    </row>
    <row r="130" spans="1:3">
      <c r="A130">
        <v>7.3</v>
      </c>
      <c r="B130">
        <v>0</v>
      </c>
      <c r="C130" s="9">
        <v>108377.05</v>
      </c>
    </row>
    <row r="131" spans="1:3">
      <c r="A131">
        <v>5.9</v>
      </c>
      <c r="B131">
        <v>8.6</v>
      </c>
      <c r="C131" s="9">
        <v>103811.28</v>
      </c>
    </row>
    <row r="132" spans="1:3">
      <c r="A132">
        <v>7.9</v>
      </c>
      <c r="B132">
        <v>2.6</v>
      </c>
      <c r="C132" s="9">
        <v>123740.245</v>
      </c>
    </row>
    <row r="133" spans="1:3">
      <c r="A133">
        <v>5.9</v>
      </c>
      <c r="B133">
        <v>0</v>
      </c>
      <c r="C133" s="9">
        <v>129312.58</v>
      </c>
    </row>
    <row r="134" spans="1:3">
      <c r="A134">
        <v>8.6999999999999993</v>
      </c>
      <c r="B134">
        <v>6.8</v>
      </c>
      <c r="C134" s="9">
        <v>136903.26999999999</v>
      </c>
    </row>
    <row r="135" spans="1:3">
      <c r="A135">
        <v>6.7</v>
      </c>
      <c r="B135">
        <v>4.4000000000000004</v>
      </c>
      <c r="C135" s="9">
        <v>135217.65</v>
      </c>
    </row>
    <row r="136" spans="1:3">
      <c r="A136">
        <v>6.2</v>
      </c>
      <c r="B136">
        <v>1.8</v>
      </c>
      <c r="C136" s="9">
        <v>135172.41</v>
      </c>
    </row>
    <row r="137" spans="1:3">
      <c r="A137">
        <v>10.4</v>
      </c>
      <c r="B137">
        <v>0</v>
      </c>
      <c r="C137" s="9">
        <v>117136.63</v>
      </c>
    </row>
    <row r="138" spans="1:3">
      <c r="A138">
        <v>10.3</v>
      </c>
      <c r="B138">
        <v>0</v>
      </c>
      <c r="C138" s="9">
        <v>111897.08500000001</v>
      </c>
    </row>
    <row r="139" spans="1:3">
      <c r="A139">
        <v>10.199999999999999</v>
      </c>
      <c r="B139">
        <v>0</v>
      </c>
      <c r="C139" s="9">
        <v>127524.8</v>
      </c>
    </row>
    <row r="140" spans="1:3">
      <c r="A140">
        <v>3.2</v>
      </c>
      <c r="B140">
        <v>0</v>
      </c>
      <c r="C140" s="9">
        <v>133235.48000000001</v>
      </c>
    </row>
    <row r="141" spans="1:3">
      <c r="A141">
        <v>6</v>
      </c>
      <c r="B141">
        <v>2.4</v>
      </c>
      <c r="C141" s="9">
        <v>127522.71</v>
      </c>
    </row>
    <row r="142" spans="1:3">
      <c r="A142">
        <v>3.5</v>
      </c>
      <c r="B142">
        <v>6.2</v>
      </c>
      <c r="C142" s="9">
        <v>135361.19500000001</v>
      </c>
    </row>
    <row r="143" spans="1:3">
      <c r="A143">
        <v>6.7</v>
      </c>
      <c r="B143">
        <v>0.4</v>
      </c>
      <c r="C143" s="9">
        <v>133422.46</v>
      </c>
    </row>
    <row r="144" spans="1:3">
      <c r="A144">
        <v>7.7</v>
      </c>
      <c r="B144">
        <v>0</v>
      </c>
      <c r="C144" s="9">
        <v>119331.85</v>
      </c>
    </row>
    <row r="145" spans="1:3">
      <c r="A145">
        <v>8.6</v>
      </c>
      <c r="B145">
        <v>0</v>
      </c>
      <c r="C145" s="9">
        <v>118783.08500000001</v>
      </c>
    </row>
    <row r="146" spans="1:3">
      <c r="A146">
        <v>8.1</v>
      </c>
      <c r="B146">
        <v>0</v>
      </c>
      <c r="C146" s="9">
        <v>136690.92000000001</v>
      </c>
    </row>
    <row r="147" spans="1:3">
      <c r="A147">
        <v>6.8</v>
      </c>
      <c r="B147">
        <v>0</v>
      </c>
      <c r="C147" s="9">
        <v>140886.995</v>
      </c>
    </row>
    <row r="148" spans="1:3">
      <c r="A148">
        <v>7.4</v>
      </c>
      <c r="B148">
        <v>0</v>
      </c>
      <c r="C148" s="9">
        <v>133103.37</v>
      </c>
    </row>
    <row r="149" spans="1:3">
      <c r="A149">
        <v>8.4</v>
      </c>
      <c r="B149">
        <v>0</v>
      </c>
      <c r="C149" s="9">
        <v>127900.235</v>
      </c>
    </row>
    <row r="150" spans="1:3">
      <c r="A150">
        <v>6.6</v>
      </c>
      <c r="B150">
        <v>0</v>
      </c>
      <c r="C150" s="9">
        <v>132338.94</v>
      </c>
    </row>
    <row r="151" spans="1:3">
      <c r="A151">
        <v>8</v>
      </c>
      <c r="B151">
        <v>0</v>
      </c>
      <c r="C151" s="9">
        <v>114669.79</v>
      </c>
    </row>
    <row r="152" spans="1:3">
      <c r="A152">
        <v>4.9000000000000004</v>
      </c>
      <c r="B152">
        <v>0</v>
      </c>
      <c r="C152" s="9">
        <v>113261.26</v>
      </c>
    </row>
    <row r="153" spans="1:3">
      <c r="A153">
        <v>8.1</v>
      </c>
      <c r="B153">
        <v>8.1999999999999993</v>
      </c>
      <c r="C153" s="9">
        <v>140919.995</v>
      </c>
    </row>
    <row r="154" spans="1:3">
      <c r="A154">
        <v>4.5999999999999996</v>
      </c>
      <c r="B154">
        <v>4.2</v>
      </c>
      <c r="C154" s="9">
        <v>148534.505</v>
      </c>
    </row>
    <row r="155" spans="1:3">
      <c r="A155">
        <v>8.1999999999999993</v>
      </c>
      <c r="B155">
        <v>0.8</v>
      </c>
      <c r="C155" s="9">
        <v>146902.95000000001</v>
      </c>
    </row>
    <row r="156" spans="1:3">
      <c r="A156">
        <v>5.5</v>
      </c>
      <c r="B156">
        <v>0</v>
      </c>
      <c r="C156" s="9">
        <v>147155.26500000001</v>
      </c>
    </row>
    <row r="157" spans="1:3">
      <c r="A157">
        <v>7</v>
      </c>
      <c r="B157">
        <v>4.2</v>
      </c>
      <c r="C157" s="9">
        <v>142625.035</v>
      </c>
    </row>
    <row r="158" spans="1:3">
      <c r="A158">
        <v>6.4</v>
      </c>
      <c r="B158">
        <v>0.2</v>
      </c>
      <c r="C158" s="9">
        <v>120128.295</v>
      </c>
    </row>
    <row r="159" spans="1:3">
      <c r="A159">
        <v>6.9</v>
      </c>
      <c r="B159">
        <v>0</v>
      </c>
      <c r="C159" s="9">
        <v>109609.685</v>
      </c>
    </row>
    <row r="160" spans="1:3">
      <c r="A160">
        <v>8.1999999999999993</v>
      </c>
      <c r="B160">
        <v>0</v>
      </c>
      <c r="C160" s="9">
        <v>110715.815</v>
      </c>
    </row>
    <row r="161" spans="1:3">
      <c r="A161">
        <v>8.6</v>
      </c>
      <c r="B161">
        <v>4</v>
      </c>
      <c r="C161" s="9">
        <v>132854.13500000001</v>
      </c>
    </row>
    <row r="162" spans="1:3">
      <c r="A162">
        <v>7.1</v>
      </c>
      <c r="B162">
        <v>0</v>
      </c>
      <c r="C162" s="9">
        <v>144125.52499999999</v>
      </c>
    </row>
    <row r="163" spans="1:3">
      <c r="A163">
        <v>8.3000000000000007</v>
      </c>
      <c r="C163" s="9">
        <v>143465.44500000001</v>
      </c>
    </row>
    <row r="164" spans="1:3">
      <c r="A164">
        <v>6.9</v>
      </c>
      <c r="B164">
        <v>0</v>
      </c>
      <c r="C164" s="9">
        <v>145005.62</v>
      </c>
    </row>
    <row r="165" spans="1:3">
      <c r="A165">
        <v>8</v>
      </c>
      <c r="B165">
        <v>0</v>
      </c>
      <c r="C165" s="9">
        <v>123754.55</v>
      </c>
    </row>
    <row r="166" spans="1:3">
      <c r="A166">
        <v>8</v>
      </c>
      <c r="B166">
        <v>0</v>
      </c>
      <c r="C166" s="9">
        <v>119125.62</v>
      </c>
    </row>
    <row r="167" spans="1:3">
      <c r="A167">
        <v>6.6</v>
      </c>
      <c r="B167">
        <v>0</v>
      </c>
      <c r="C167" s="9">
        <v>136054.14499999999</v>
      </c>
    </row>
    <row r="168" spans="1:3">
      <c r="A168">
        <v>3.3</v>
      </c>
      <c r="B168">
        <v>5</v>
      </c>
      <c r="C168" s="9">
        <v>139073.785</v>
      </c>
    </row>
    <row r="169" spans="1:3">
      <c r="A169">
        <v>4.7</v>
      </c>
      <c r="B169">
        <v>0</v>
      </c>
      <c r="C169" s="9">
        <v>134290.46</v>
      </c>
    </row>
    <row r="170" spans="1:3">
      <c r="A170">
        <v>4.2</v>
      </c>
      <c r="B170">
        <v>1</v>
      </c>
      <c r="C170" s="9">
        <v>137073.77499999999</v>
      </c>
    </row>
    <row r="171" spans="1:3">
      <c r="A171">
        <v>7.9</v>
      </c>
      <c r="B171">
        <v>0.2</v>
      </c>
      <c r="C171" s="9">
        <v>139781.245</v>
      </c>
    </row>
    <row r="172" spans="1:3">
      <c r="A172">
        <v>7.1</v>
      </c>
      <c r="B172">
        <v>0</v>
      </c>
      <c r="C172" s="9">
        <v>129576.36</v>
      </c>
    </row>
    <row r="173" spans="1:3">
      <c r="A173">
        <v>8.6</v>
      </c>
      <c r="B173">
        <v>0</v>
      </c>
      <c r="C173" s="9">
        <v>124910.57</v>
      </c>
    </row>
    <row r="174" spans="1:3">
      <c r="A174">
        <v>6.2</v>
      </c>
      <c r="B174">
        <v>0</v>
      </c>
      <c r="C174" s="9">
        <v>140431.35999999999</v>
      </c>
    </row>
    <row r="175" spans="1:3">
      <c r="A175">
        <v>5.8</v>
      </c>
      <c r="B175">
        <v>0</v>
      </c>
      <c r="C175" s="9">
        <v>133171.4</v>
      </c>
    </row>
    <row r="176" spans="1:3">
      <c r="A176">
        <v>7.7</v>
      </c>
      <c r="B176">
        <v>0</v>
      </c>
      <c r="C176" s="9">
        <v>135407.57</v>
      </c>
    </row>
    <row r="177" spans="1:3">
      <c r="A177">
        <v>6.3</v>
      </c>
      <c r="B177">
        <v>0</v>
      </c>
      <c r="C177" s="9">
        <v>137379.23000000001</v>
      </c>
    </row>
    <row r="178" spans="1:3">
      <c r="A178">
        <v>7.1</v>
      </c>
      <c r="B178">
        <v>0</v>
      </c>
      <c r="C178" s="9">
        <v>135562.07500000001</v>
      </c>
    </row>
    <row r="179" spans="1:3">
      <c r="A179">
        <v>5</v>
      </c>
      <c r="B179">
        <v>0</v>
      </c>
      <c r="C179" s="9">
        <v>124587.43</v>
      </c>
    </row>
    <row r="180" spans="1:3">
      <c r="A180">
        <v>4.0999999999999996</v>
      </c>
      <c r="B180">
        <v>0</v>
      </c>
      <c r="C180" s="9">
        <v>119277.48</v>
      </c>
    </row>
    <row r="181" spans="1:3">
      <c r="A181">
        <v>5.6</v>
      </c>
      <c r="B181">
        <v>0</v>
      </c>
      <c r="C181" s="9">
        <v>139468.155</v>
      </c>
    </row>
    <row r="182" spans="1:3">
      <c r="A182">
        <v>7.9</v>
      </c>
      <c r="B182">
        <v>0</v>
      </c>
      <c r="C182" s="9">
        <v>143170.05499999999</v>
      </c>
    </row>
    <row r="183" spans="1:3">
      <c r="A183">
        <v>6.9</v>
      </c>
      <c r="B183">
        <v>0</v>
      </c>
      <c r="C183" s="9">
        <v>138931</v>
      </c>
    </row>
    <row r="184" spans="1:3">
      <c r="A184">
        <v>7</v>
      </c>
      <c r="B184">
        <v>0.6</v>
      </c>
      <c r="C184" s="9">
        <v>138972.42499999999</v>
      </c>
    </row>
    <row r="185" spans="1:3">
      <c r="A185">
        <v>5</v>
      </c>
      <c r="B185">
        <v>2.6</v>
      </c>
      <c r="C185" s="9">
        <v>145713.81</v>
      </c>
    </row>
    <row r="186" spans="1:3">
      <c r="A186">
        <v>2.8</v>
      </c>
      <c r="B186">
        <v>0</v>
      </c>
      <c r="C186" s="9">
        <v>130073.27</v>
      </c>
    </row>
    <row r="187" spans="1:3">
      <c r="A187">
        <v>8.1999999999999993</v>
      </c>
      <c r="B187">
        <v>2</v>
      </c>
      <c r="C187" s="9">
        <v>117312.925</v>
      </c>
    </row>
    <row r="188" spans="1:3">
      <c r="A188">
        <v>4.4000000000000004</v>
      </c>
      <c r="B188">
        <v>1.6</v>
      </c>
      <c r="C188" s="9">
        <v>143176.33499999999</v>
      </c>
    </row>
    <row r="189" spans="1:3">
      <c r="A189">
        <v>7</v>
      </c>
      <c r="B189">
        <v>2.2000000000000002</v>
      </c>
      <c r="C189" s="9">
        <v>143984.39000000001</v>
      </c>
    </row>
    <row r="190" spans="1:3">
      <c r="A190">
        <v>8.5</v>
      </c>
      <c r="B190">
        <v>0.2</v>
      </c>
      <c r="C190" s="9">
        <v>141696.29500000001</v>
      </c>
    </row>
    <row r="191" spans="1:3">
      <c r="A191">
        <v>3.5</v>
      </c>
      <c r="B191">
        <v>0</v>
      </c>
      <c r="C191" s="9">
        <v>141994.375</v>
      </c>
    </row>
    <row r="192" spans="1:3">
      <c r="A192">
        <v>5.8</v>
      </c>
      <c r="B192">
        <v>0</v>
      </c>
      <c r="C192" s="9">
        <v>136884.095</v>
      </c>
    </row>
    <row r="193" spans="1:3">
      <c r="A193">
        <v>3.7</v>
      </c>
      <c r="B193">
        <v>0.2</v>
      </c>
      <c r="C193" s="9">
        <v>123971.705</v>
      </c>
    </row>
    <row r="194" spans="1:3">
      <c r="A194">
        <v>2.9</v>
      </c>
      <c r="B194">
        <v>1.6</v>
      </c>
      <c r="C194" s="9">
        <v>124790.69500000001</v>
      </c>
    </row>
    <row r="195" spans="1:3">
      <c r="A195">
        <v>4.2</v>
      </c>
      <c r="B195">
        <v>28.4</v>
      </c>
      <c r="C195" s="9">
        <v>138680.33499999999</v>
      </c>
    </row>
    <row r="196" spans="1:3">
      <c r="A196">
        <v>4.8</v>
      </c>
      <c r="B196">
        <v>3.8</v>
      </c>
      <c r="C196" s="9">
        <v>150671.10500000001</v>
      </c>
    </row>
    <row r="197" spans="1:3">
      <c r="A197">
        <v>7.4</v>
      </c>
      <c r="B197">
        <v>3.6</v>
      </c>
      <c r="C197" s="9">
        <v>151270.54</v>
      </c>
    </row>
    <row r="198" spans="1:3">
      <c r="A198">
        <v>8.1</v>
      </c>
      <c r="B198">
        <v>0.2</v>
      </c>
      <c r="C198" s="9">
        <v>144797.98000000001</v>
      </c>
    </row>
    <row r="199" spans="1:3">
      <c r="A199">
        <v>6.5</v>
      </c>
      <c r="B199">
        <v>2.4</v>
      </c>
      <c r="C199" s="9">
        <v>142965.48000000001</v>
      </c>
    </row>
    <row r="200" spans="1:3">
      <c r="A200">
        <v>9.5</v>
      </c>
      <c r="B200">
        <v>0.4</v>
      </c>
      <c r="C200" s="9">
        <v>130187.44500000001</v>
      </c>
    </row>
    <row r="201" spans="1:3">
      <c r="A201">
        <v>9.6999999999999993</v>
      </c>
      <c r="B201">
        <v>0</v>
      </c>
      <c r="C201" s="9">
        <v>131141.35500000001</v>
      </c>
    </row>
    <row r="202" spans="1:3">
      <c r="A202">
        <v>9.6999999999999993</v>
      </c>
      <c r="B202">
        <v>0</v>
      </c>
      <c r="C202" s="9">
        <v>146154.37</v>
      </c>
    </row>
    <row r="203" spans="1:3">
      <c r="A203">
        <v>8.6</v>
      </c>
      <c r="B203">
        <v>0</v>
      </c>
      <c r="C203" s="9">
        <v>138931.81</v>
      </c>
    </row>
    <row r="204" spans="1:3">
      <c r="A204">
        <v>6</v>
      </c>
      <c r="B204">
        <v>1.6</v>
      </c>
      <c r="C204" s="9">
        <v>138418.83499999999</v>
      </c>
    </row>
    <row r="205" spans="1:3">
      <c r="A205">
        <v>9.5</v>
      </c>
      <c r="B205">
        <v>0</v>
      </c>
      <c r="C205" s="9">
        <v>142316.29500000001</v>
      </c>
    </row>
    <row r="206" spans="1:3">
      <c r="A206">
        <v>4.4000000000000004</v>
      </c>
      <c r="B206">
        <v>1.2</v>
      </c>
      <c r="C206" s="9">
        <v>136837.155</v>
      </c>
    </row>
    <row r="207" spans="1:3">
      <c r="A207">
        <v>7.7</v>
      </c>
      <c r="B207">
        <v>0.8</v>
      </c>
      <c r="C207" s="9">
        <v>121021.425</v>
      </c>
    </row>
    <row r="208" spans="1:3">
      <c r="A208">
        <v>8.5</v>
      </c>
      <c r="B208">
        <v>3.2</v>
      </c>
      <c r="C208" s="9">
        <v>120396.735</v>
      </c>
    </row>
    <row r="209" spans="1:3">
      <c r="A209">
        <v>9.6</v>
      </c>
      <c r="B209">
        <v>0.8</v>
      </c>
      <c r="C209" s="9">
        <v>142470.43</v>
      </c>
    </row>
    <row r="210" spans="1:3">
      <c r="A210">
        <v>10.199999999999999</v>
      </c>
      <c r="B210">
        <v>0</v>
      </c>
      <c r="C210" s="9">
        <v>144008.37</v>
      </c>
    </row>
    <row r="211" spans="1:3">
      <c r="A211">
        <v>9</v>
      </c>
      <c r="B211">
        <v>0</v>
      </c>
      <c r="C211" s="9">
        <v>142637.76000000001</v>
      </c>
    </row>
    <row r="212" spans="1:3">
      <c r="A212">
        <v>4.5</v>
      </c>
      <c r="B212">
        <v>0</v>
      </c>
      <c r="C212" s="9">
        <v>143544.10999999999</v>
      </c>
    </row>
    <row r="213" spans="1:3">
      <c r="A213">
        <v>10.8</v>
      </c>
      <c r="B213">
        <v>0.6</v>
      </c>
      <c r="C213" s="9">
        <v>139584.95499999999</v>
      </c>
    </row>
    <row r="214" spans="1:3">
      <c r="A214">
        <v>4.2</v>
      </c>
      <c r="B214">
        <v>0.2</v>
      </c>
      <c r="C214" s="9">
        <v>125032.57</v>
      </c>
    </row>
    <row r="215" spans="1:3">
      <c r="A215">
        <v>8.3000000000000007</v>
      </c>
      <c r="B215">
        <v>0</v>
      </c>
      <c r="C215" s="9">
        <v>117638.065</v>
      </c>
    </row>
    <row r="216" spans="1:3">
      <c r="A216">
        <v>9.4</v>
      </c>
      <c r="B216">
        <v>6.4</v>
      </c>
      <c r="C216" s="9">
        <v>141451.72500000001</v>
      </c>
    </row>
    <row r="217" spans="1:3">
      <c r="A217">
        <v>7.1</v>
      </c>
      <c r="B217">
        <v>0</v>
      </c>
      <c r="C217" s="9">
        <v>147550.185</v>
      </c>
    </row>
    <row r="218" spans="1:3">
      <c r="A218">
        <v>8</v>
      </c>
      <c r="B218">
        <v>1</v>
      </c>
      <c r="C218" s="9">
        <v>142325.99</v>
      </c>
    </row>
    <row r="219" spans="1:3">
      <c r="A219">
        <v>7</v>
      </c>
      <c r="B219">
        <v>1.6</v>
      </c>
      <c r="C219" s="9">
        <v>143642.35500000001</v>
      </c>
    </row>
    <row r="220" spans="1:3">
      <c r="A220">
        <v>9</v>
      </c>
      <c r="B220">
        <v>1.4</v>
      </c>
      <c r="C220" s="9">
        <v>143060.32999999999</v>
      </c>
    </row>
    <row r="221" spans="1:3">
      <c r="A221">
        <v>6.6</v>
      </c>
      <c r="B221">
        <v>0.4</v>
      </c>
      <c r="C221" s="9">
        <v>125830.535</v>
      </c>
    </row>
    <row r="222" spans="1:3">
      <c r="A222">
        <v>6.9</v>
      </c>
      <c r="B222">
        <v>0</v>
      </c>
      <c r="C222" s="9">
        <v>120008.455</v>
      </c>
    </row>
    <row r="223" spans="1:3">
      <c r="A223">
        <v>10.7</v>
      </c>
      <c r="B223">
        <v>0.2</v>
      </c>
      <c r="C223" s="9">
        <v>130978.095</v>
      </c>
    </row>
    <row r="224" spans="1:3">
      <c r="A224">
        <v>11.7</v>
      </c>
      <c r="B224">
        <v>0.8</v>
      </c>
      <c r="C224" s="9">
        <v>135616.125</v>
      </c>
    </row>
    <row r="225" spans="1:3">
      <c r="A225">
        <v>9.1999999999999993</v>
      </c>
      <c r="B225">
        <v>0</v>
      </c>
      <c r="C225" s="9">
        <v>138900.5</v>
      </c>
    </row>
    <row r="226" spans="1:3">
      <c r="A226">
        <v>7</v>
      </c>
      <c r="B226">
        <v>0.2</v>
      </c>
      <c r="C226" s="9">
        <v>140905.85</v>
      </c>
    </row>
    <row r="227" spans="1:3">
      <c r="A227">
        <v>7.3</v>
      </c>
      <c r="B227">
        <v>0</v>
      </c>
      <c r="C227" s="9">
        <v>137838.92499999999</v>
      </c>
    </row>
    <row r="228" spans="1:3">
      <c r="A228">
        <v>10.9</v>
      </c>
      <c r="B228">
        <v>0.4</v>
      </c>
      <c r="C228" s="9">
        <v>122088.76</v>
      </c>
    </row>
    <row r="229" spans="1:3">
      <c r="A229">
        <v>9.5</v>
      </c>
      <c r="B229">
        <v>0.2</v>
      </c>
      <c r="C229" s="9">
        <v>116648.77</v>
      </c>
    </row>
    <row r="230" spans="1:3">
      <c r="A230">
        <v>9.9</v>
      </c>
      <c r="B230">
        <v>2.4</v>
      </c>
      <c r="C230" s="9">
        <v>137008.71</v>
      </c>
    </row>
    <row r="231" spans="1:3">
      <c r="A231">
        <v>9.8000000000000007</v>
      </c>
      <c r="B231">
        <v>0.6</v>
      </c>
      <c r="C231" s="9">
        <v>148093.96</v>
      </c>
    </row>
    <row r="232" spans="1:3">
      <c r="A232">
        <v>10.199999999999999</v>
      </c>
      <c r="B232">
        <v>0</v>
      </c>
      <c r="C232" s="9">
        <v>144024.66</v>
      </c>
    </row>
    <row r="233" spans="1:3">
      <c r="A233">
        <v>12.7</v>
      </c>
      <c r="B233">
        <v>0</v>
      </c>
      <c r="C233" s="9">
        <v>131575.79</v>
      </c>
    </row>
    <row r="234" spans="1:3">
      <c r="A234">
        <v>4.0999999999999996</v>
      </c>
      <c r="B234">
        <v>0</v>
      </c>
      <c r="C234" s="9">
        <v>126570.47</v>
      </c>
    </row>
    <row r="235" spans="1:3">
      <c r="A235">
        <v>11.8</v>
      </c>
      <c r="B235">
        <v>0</v>
      </c>
      <c r="C235" s="9">
        <v>112275.15</v>
      </c>
    </row>
    <row r="236" spans="1:3">
      <c r="A236">
        <v>13.1</v>
      </c>
      <c r="B236">
        <v>0</v>
      </c>
      <c r="C236" s="9">
        <v>111793.015</v>
      </c>
    </row>
    <row r="237" spans="1:3">
      <c r="A237">
        <v>9.6</v>
      </c>
      <c r="B237">
        <v>0</v>
      </c>
      <c r="C237" s="9">
        <v>128868.255</v>
      </c>
    </row>
    <row r="238" spans="1:3">
      <c r="A238">
        <v>8.1</v>
      </c>
      <c r="B238">
        <v>0</v>
      </c>
      <c r="C238" s="9">
        <v>135051.54500000001</v>
      </c>
    </row>
    <row r="239" spans="1:3">
      <c r="A239">
        <v>7.8</v>
      </c>
      <c r="B239">
        <v>0.2</v>
      </c>
      <c r="C239" s="9">
        <v>135914.68</v>
      </c>
    </row>
    <row r="240" spans="1:3">
      <c r="A240">
        <v>2.7</v>
      </c>
      <c r="B240">
        <v>0.8</v>
      </c>
      <c r="C240" s="9">
        <v>141159.76999999999</v>
      </c>
    </row>
    <row r="241" spans="1:3">
      <c r="A241">
        <v>12.2</v>
      </c>
      <c r="B241">
        <v>17.399999999999999</v>
      </c>
      <c r="C241" s="9">
        <v>134755.505</v>
      </c>
    </row>
    <row r="242" spans="1:3">
      <c r="A242">
        <v>9.1</v>
      </c>
      <c r="B242">
        <v>1.8</v>
      </c>
      <c r="C242" s="9">
        <v>124448.5</v>
      </c>
    </row>
    <row r="243" spans="1:3">
      <c r="A243">
        <v>14.3</v>
      </c>
      <c r="B243">
        <v>2.2000000000000002</v>
      </c>
      <c r="C243" s="9">
        <v>116744.215</v>
      </c>
    </row>
    <row r="244" spans="1:3">
      <c r="A244">
        <v>11.5</v>
      </c>
      <c r="B244">
        <v>0</v>
      </c>
      <c r="C244" s="9">
        <v>137724.89499999999</v>
      </c>
    </row>
    <row r="245" spans="1:3">
      <c r="A245">
        <v>15.7</v>
      </c>
      <c r="B245">
        <v>0</v>
      </c>
      <c r="C245" s="9">
        <v>134116.76999999999</v>
      </c>
    </row>
    <row r="246" spans="1:3">
      <c r="A246">
        <v>10.5</v>
      </c>
      <c r="B246">
        <v>0</v>
      </c>
      <c r="C246" s="9">
        <v>132794.715</v>
      </c>
    </row>
    <row r="247" spans="1:3">
      <c r="A247">
        <v>8</v>
      </c>
      <c r="B247">
        <v>4.4000000000000004</v>
      </c>
      <c r="C247" s="9">
        <v>132096.33499999999</v>
      </c>
    </row>
    <row r="248" spans="1:3">
      <c r="A248">
        <v>13</v>
      </c>
      <c r="B248">
        <v>0</v>
      </c>
      <c r="C248" s="9">
        <v>131384.88</v>
      </c>
    </row>
    <row r="249" spans="1:3">
      <c r="A249">
        <v>14.8</v>
      </c>
      <c r="B249">
        <v>0</v>
      </c>
      <c r="C249" s="9">
        <v>115799.32</v>
      </c>
    </row>
    <row r="250" spans="1:3">
      <c r="A250">
        <v>11.8</v>
      </c>
      <c r="B250">
        <v>0</v>
      </c>
      <c r="C250" s="9">
        <v>109641.375</v>
      </c>
    </row>
    <row r="251" spans="1:3">
      <c r="A251">
        <v>9.1999999999999993</v>
      </c>
      <c r="B251">
        <v>3.6</v>
      </c>
      <c r="C251" s="9">
        <v>131619.36499999999</v>
      </c>
    </row>
    <row r="252" spans="1:3">
      <c r="A252">
        <v>11.1</v>
      </c>
      <c r="B252">
        <v>2</v>
      </c>
      <c r="C252" s="9">
        <v>136340.70000000001</v>
      </c>
    </row>
    <row r="253" spans="1:3">
      <c r="A253">
        <v>11.4</v>
      </c>
      <c r="B253">
        <v>0</v>
      </c>
      <c r="C253" s="9">
        <v>132977.45000000001</v>
      </c>
    </row>
    <row r="254" spans="1:3">
      <c r="A254">
        <v>17.3</v>
      </c>
      <c r="B254">
        <v>0</v>
      </c>
      <c r="C254" s="9">
        <v>133541.98000000001</v>
      </c>
    </row>
    <row r="255" spans="1:3">
      <c r="A255">
        <v>17.7</v>
      </c>
      <c r="B255">
        <v>0</v>
      </c>
      <c r="C255" s="9">
        <v>123968.9</v>
      </c>
    </row>
    <row r="256" spans="1:3">
      <c r="A256">
        <v>10.199999999999999</v>
      </c>
      <c r="B256">
        <v>0</v>
      </c>
      <c r="C256" s="9">
        <v>108790.005</v>
      </c>
    </row>
    <row r="257" spans="1:3">
      <c r="A257">
        <v>17.100000000000001</v>
      </c>
      <c r="B257">
        <v>0</v>
      </c>
      <c r="C257" s="9">
        <v>99161.764999999999</v>
      </c>
    </row>
    <row r="258" spans="1:3">
      <c r="A258">
        <v>17.8</v>
      </c>
      <c r="B258">
        <v>0</v>
      </c>
      <c r="C258" s="9">
        <v>116574.17</v>
      </c>
    </row>
    <row r="259" spans="1:3">
      <c r="A259">
        <v>15</v>
      </c>
      <c r="B259">
        <v>15.8</v>
      </c>
      <c r="C259" s="9">
        <v>123750.5</v>
      </c>
    </row>
    <row r="260" spans="1:3">
      <c r="A260">
        <v>17.600000000000001</v>
      </c>
      <c r="B260">
        <v>0</v>
      </c>
      <c r="C260" s="9">
        <v>131795.48499999999</v>
      </c>
    </row>
    <row r="261" spans="1:3">
      <c r="A261">
        <v>12.4</v>
      </c>
      <c r="B261">
        <v>0.4</v>
      </c>
      <c r="C261" s="9">
        <v>131050.675</v>
      </c>
    </row>
    <row r="262" spans="1:3">
      <c r="A262">
        <v>8.1</v>
      </c>
      <c r="B262">
        <v>0</v>
      </c>
      <c r="C262" s="9">
        <v>130764.58500000001</v>
      </c>
    </row>
    <row r="263" spans="1:3">
      <c r="A263">
        <v>17</v>
      </c>
      <c r="B263">
        <v>0</v>
      </c>
      <c r="C263" s="9">
        <v>112377.185</v>
      </c>
    </row>
    <row r="264" spans="1:3">
      <c r="A264">
        <v>17.3</v>
      </c>
      <c r="B264">
        <v>0</v>
      </c>
      <c r="C264" s="9">
        <v>103708.925</v>
      </c>
    </row>
    <row r="265" spans="1:3">
      <c r="A265">
        <v>6.7</v>
      </c>
      <c r="B265">
        <v>0</v>
      </c>
      <c r="C265" s="9">
        <v>120096.71</v>
      </c>
    </row>
    <row r="266" spans="1:3">
      <c r="A266">
        <v>17.399999999999999</v>
      </c>
      <c r="B266">
        <v>4.4000000000000004</v>
      </c>
      <c r="C266" s="9">
        <v>127755.095</v>
      </c>
    </row>
    <row r="267" spans="1:3">
      <c r="A267">
        <v>20.3</v>
      </c>
      <c r="B267">
        <v>0</v>
      </c>
      <c r="C267" s="9">
        <v>131866.73000000001</v>
      </c>
    </row>
    <row r="268" spans="1:3">
      <c r="A268">
        <v>18.2</v>
      </c>
      <c r="B268">
        <v>0</v>
      </c>
      <c r="C268" s="9">
        <v>130937.625</v>
      </c>
    </row>
    <row r="269" spans="1:3">
      <c r="A269">
        <v>20.2</v>
      </c>
      <c r="B269">
        <v>0</v>
      </c>
      <c r="C269" s="9">
        <v>124278.93</v>
      </c>
    </row>
    <row r="270" spans="1:3">
      <c r="A270">
        <v>20.100000000000001</v>
      </c>
      <c r="B270">
        <v>0</v>
      </c>
      <c r="C270" s="9">
        <v>111064.49</v>
      </c>
    </row>
    <row r="271" spans="1:3">
      <c r="A271">
        <v>19.600000000000001</v>
      </c>
      <c r="B271">
        <v>0</v>
      </c>
      <c r="C271" s="9">
        <v>106431.815</v>
      </c>
    </row>
    <row r="272" spans="1:3">
      <c r="A272">
        <v>13.6</v>
      </c>
      <c r="B272">
        <v>0</v>
      </c>
      <c r="C272" s="9">
        <v>121796.715</v>
      </c>
    </row>
    <row r="273" spans="1:3">
      <c r="A273">
        <v>13.5</v>
      </c>
      <c r="B273">
        <v>0</v>
      </c>
      <c r="C273" s="9">
        <v>126691.8</v>
      </c>
    </row>
    <row r="274" spans="1:3">
      <c r="A274">
        <v>16.8</v>
      </c>
      <c r="B274">
        <v>0</v>
      </c>
      <c r="C274" s="9">
        <v>129641.245</v>
      </c>
    </row>
    <row r="275" spans="1:3">
      <c r="A275">
        <v>21.7</v>
      </c>
      <c r="B275">
        <v>0</v>
      </c>
      <c r="C275" s="9">
        <v>124356.41499999999</v>
      </c>
    </row>
    <row r="276" spans="1:3">
      <c r="A276">
        <v>21.7</v>
      </c>
      <c r="B276">
        <v>0</v>
      </c>
      <c r="C276" s="9">
        <v>107544.145</v>
      </c>
    </row>
    <row r="277" spans="1:3">
      <c r="A277">
        <v>22.2</v>
      </c>
      <c r="B277">
        <v>0</v>
      </c>
      <c r="C277" s="9">
        <v>100598.55</v>
      </c>
    </row>
    <row r="278" spans="1:3">
      <c r="A278">
        <v>22.2</v>
      </c>
      <c r="B278">
        <v>0</v>
      </c>
      <c r="C278" s="9">
        <v>103828.88</v>
      </c>
    </row>
    <row r="279" spans="1:3">
      <c r="A279">
        <v>22</v>
      </c>
      <c r="B279">
        <v>0</v>
      </c>
      <c r="C279" s="9">
        <v>125194.87</v>
      </c>
    </row>
    <row r="280" spans="1:3">
      <c r="A280">
        <v>18.899999999999999</v>
      </c>
      <c r="B280">
        <v>0</v>
      </c>
      <c r="C280" s="9">
        <v>127225.245</v>
      </c>
    </row>
    <row r="281" spans="1:3">
      <c r="A281">
        <v>23.6</v>
      </c>
      <c r="B281">
        <v>0</v>
      </c>
      <c r="C281" s="9">
        <v>117282.765</v>
      </c>
    </row>
    <row r="282" spans="1:3">
      <c r="A282">
        <v>23.3</v>
      </c>
      <c r="B282">
        <v>0</v>
      </c>
      <c r="C282" s="9">
        <v>122121.325</v>
      </c>
    </row>
    <row r="283" spans="1:3">
      <c r="A283">
        <v>22</v>
      </c>
      <c r="B283">
        <v>0</v>
      </c>
      <c r="C283" s="9">
        <v>126989.905</v>
      </c>
    </row>
    <row r="284" spans="1:3">
      <c r="A284">
        <v>11.9</v>
      </c>
      <c r="B284">
        <v>0</v>
      </c>
      <c r="C284" s="9">
        <v>112604.825</v>
      </c>
    </row>
    <row r="285" spans="1:3">
      <c r="A285">
        <v>19.600000000000001</v>
      </c>
      <c r="B285">
        <v>0.4</v>
      </c>
      <c r="C285" s="9">
        <v>105376.33500000001</v>
      </c>
    </row>
    <row r="286" spans="1:3">
      <c r="A286">
        <v>13.4</v>
      </c>
      <c r="B286">
        <v>0.6</v>
      </c>
      <c r="C286" s="9">
        <v>120916.215</v>
      </c>
    </row>
    <row r="287" spans="1:3">
      <c r="A287">
        <v>24.3</v>
      </c>
      <c r="B287">
        <v>0.4</v>
      </c>
      <c r="C287" s="9">
        <v>122830.38</v>
      </c>
    </row>
    <row r="288" spans="1:3">
      <c r="A288">
        <v>24.4</v>
      </c>
      <c r="B288">
        <v>0</v>
      </c>
      <c r="C288" s="9">
        <v>126919.19500000001</v>
      </c>
    </row>
    <row r="289" spans="1:3">
      <c r="A289">
        <v>22.2</v>
      </c>
      <c r="B289">
        <v>0</v>
      </c>
      <c r="C289" s="9">
        <v>130260.37</v>
      </c>
    </row>
    <row r="290" spans="1:3">
      <c r="A290">
        <v>8.4</v>
      </c>
      <c r="B290">
        <v>0</v>
      </c>
      <c r="C290" s="9">
        <v>123985.97</v>
      </c>
    </row>
    <row r="291" spans="1:3">
      <c r="A291">
        <v>20.399999999999999</v>
      </c>
      <c r="B291">
        <v>0</v>
      </c>
      <c r="C291" s="9">
        <v>104916.345</v>
      </c>
    </row>
    <row r="292" spans="1:3">
      <c r="A292">
        <v>24.2</v>
      </c>
      <c r="B292">
        <v>0</v>
      </c>
      <c r="C292" s="9">
        <v>100812.04</v>
      </c>
    </row>
    <row r="293" spans="1:3">
      <c r="A293">
        <v>25.8</v>
      </c>
      <c r="B293">
        <v>0</v>
      </c>
      <c r="C293" s="9">
        <v>120795</v>
      </c>
    </row>
    <row r="294" spans="1:3">
      <c r="A294">
        <v>14.4</v>
      </c>
      <c r="B294">
        <v>0</v>
      </c>
      <c r="C294" s="9">
        <v>126655.49</v>
      </c>
    </row>
    <row r="295" spans="1:3">
      <c r="A295">
        <v>7.3</v>
      </c>
      <c r="B295">
        <v>2.4</v>
      </c>
      <c r="C295" s="9">
        <v>122368.88499999999</v>
      </c>
    </row>
    <row r="296" spans="1:3">
      <c r="A296">
        <v>8.5</v>
      </c>
      <c r="B296">
        <v>7</v>
      </c>
      <c r="C296" s="9">
        <v>121471.64</v>
      </c>
    </row>
    <row r="297" spans="1:3">
      <c r="A297">
        <v>21</v>
      </c>
      <c r="B297">
        <v>0</v>
      </c>
      <c r="C297" s="9">
        <v>120420.7</v>
      </c>
    </row>
    <row r="298" spans="1:3">
      <c r="A298">
        <v>25.1</v>
      </c>
      <c r="B298">
        <v>0</v>
      </c>
      <c r="C298" s="9">
        <v>106813.03</v>
      </c>
    </row>
    <row r="299" spans="1:3">
      <c r="A299">
        <v>20.100000000000001</v>
      </c>
      <c r="B299">
        <v>0</v>
      </c>
      <c r="C299" s="9">
        <v>102279.745</v>
      </c>
    </row>
    <row r="300" spans="1:3">
      <c r="A300">
        <v>14.5</v>
      </c>
      <c r="B300">
        <v>0.2</v>
      </c>
      <c r="C300" s="9">
        <v>115297.34</v>
      </c>
    </row>
    <row r="301" spans="1:3">
      <c r="A301">
        <v>28.1</v>
      </c>
      <c r="B301">
        <v>0.2</v>
      </c>
      <c r="C301" s="9">
        <v>116619.57</v>
      </c>
    </row>
    <row r="302" spans="1:3">
      <c r="A302">
        <v>27.6</v>
      </c>
      <c r="B302">
        <v>0</v>
      </c>
      <c r="C302" s="9">
        <v>122887.41</v>
      </c>
    </row>
    <row r="303" spans="1:3">
      <c r="A303">
        <v>26.8</v>
      </c>
      <c r="B303">
        <v>0</v>
      </c>
      <c r="C303" s="9">
        <v>124222.935</v>
      </c>
    </row>
    <row r="304" spans="1:3">
      <c r="A304">
        <v>22.6</v>
      </c>
      <c r="B304">
        <v>0</v>
      </c>
      <c r="C304" s="9">
        <v>121256.97</v>
      </c>
    </row>
    <row r="305" spans="1:3">
      <c r="A305">
        <v>13.5</v>
      </c>
      <c r="B305">
        <v>1</v>
      </c>
      <c r="C305" s="9">
        <v>106353.44</v>
      </c>
    </row>
    <row r="306" spans="1:3">
      <c r="A306">
        <v>10</v>
      </c>
      <c r="B306">
        <v>4.4000000000000004</v>
      </c>
      <c r="C306" s="9">
        <v>103629.645</v>
      </c>
    </row>
    <row r="307" spans="1:3">
      <c r="A307">
        <v>8.1999999999999993</v>
      </c>
      <c r="B307">
        <v>0</v>
      </c>
      <c r="C307" s="9">
        <v>113791.75</v>
      </c>
    </row>
    <row r="308" spans="1:3">
      <c r="A308">
        <v>25.4</v>
      </c>
      <c r="B308">
        <v>0.2</v>
      </c>
      <c r="C308" s="9">
        <v>101793.035</v>
      </c>
    </row>
    <row r="309" spans="1:3">
      <c r="A309">
        <v>19.600000000000001</v>
      </c>
      <c r="B309">
        <v>0</v>
      </c>
      <c r="C309" s="9">
        <v>120177.94500000001</v>
      </c>
    </row>
    <row r="310" spans="1:3">
      <c r="A310">
        <v>16.399999999999999</v>
      </c>
      <c r="B310">
        <v>12.2</v>
      </c>
      <c r="C310" s="9">
        <v>125985.465</v>
      </c>
    </row>
    <row r="311" spans="1:3">
      <c r="A311">
        <v>3.7</v>
      </c>
      <c r="B311">
        <v>17.600000000000001</v>
      </c>
      <c r="C311" s="9">
        <v>120505.58500000001</v>
      </c>
    </row>
    <row r="312" spans="1:3">
      <c r="A312">
        <v>25.2</v>
      </c>
      <c r="B312">
        <v>1.2</v>
      </c>
      <c r="C312" s="9">
        <v>104269.79</v>
      </c>
    </row>
    <row r="313" spans="1:3">
      <c r="A313">
        <v>25.1</v>
      </c>
      <c r="B313">
        <v>0</v>
      </c>
      <c r="C313" s="9">
        <v>103793.08500000001</v>
      </c>
    </row>
    <row r="314" spans="1:3">
      <c r="A314">
        <v>26.4</v>
      </c>
      <c r="B314">
        <v>0</v>
      </c>
      <c r="C314" s="9">
        <v>127234.72</v>
      </c>
    </row>
    <row r="315" spans="1:3">
      <c r="A315">
        <v>5.3</v>
      </c>
      <c r="B315">
        <v>0</v>
      </c>
      <c r="C315" s="9">
        <v>121617.28</v>
      </c>
    </row>
    <row r="316" spans="1:3">
      <c r="A316">
        <v>16</v>
      </c>
      <c r="B316">
        <v>2</v>
      </c>
      <c r="C316" s="9">
        <v>121566.645</v>
      </c>
    </row>
    <row r="317" spans="1:3">
      <c r="A317">
        <v>19.2</v>
      </c>
      <c r="B317">
        <v>0</v>
      </c>
      <c r="C317" s="9">
        <v>123775.16</v>
      </c>
    </row>
    <row r="318" spans="1:3">
      <c r="A318">
        <v>26.1</v>
      </c>
      <c r="B318">
        <v>0.4</v>
      </c>
      <c r="C318" s="9">
        <v>117078.58500000001</v>
      </c>
    </row>
    <row r="319" spans="1:3">
      <c r="A319">
        <v>27.5</v>
      </c>
      <c r="B319">
        <v>0.2</v>
      </c>
      <c r="C319" s="9">
        <v>103646.63499999999</v>
      </c>
    </row>
    <row r="320" spans="1:3">
      <c r="A320">
        <v>27.6</v>
      </c>
      <c r="B320">
        <v>0.2</v>
      </c>
      <c r="C320" s="9">
        <v>99761.81</v>
      </c>
    </row>
    <row r="321" spans="1:3">
      <c r="A321">
        <v>29.4</v>
      </c>
      <c r="B321">
        <v>0.2</v>
      </c>
      <c r="C321" s="9">
        <v>124557.22500000001</v>
      </c>
    </row>
    <row r="322" spans="1:3">
      <c r="A322">
        <v>24</v>
      </c>
      <c r="B322">
        <v>0</v>
      </c>
      <c r="C322" s="9">
        <v>131442.20000000001</v>
      </c>
    </row>
    <row r="323" spans="1:3">
      <c r="A323">
        <v>29.2</v>
      </c>
      <c r="B323">
        <v>0</v>
      </c>
      <c r="C323" s="9">
        <v>132353.755</v>
      </c>
    </row>
    <row r="324" spans="1:3">
      <c r="A324">
        <v>20.6</v>
      </c>
      <c r="B324">
        <v>0</v>
      </c>
      <c r="C324" s="9">
        <v>138118.70499999999</v>
      </c>
    </row>
    <row r="325" spans="1:3">
      <c r="A325">
        <v>6.4</v>
      </c>
      <c r="B325">
        <v>0.4</v>
      </c>
      <c r="C325" s="9">
        <v>123412.685</v>
      </c>
    </row>
    <row r="326" spans="1:3">
      <c r="A326">
        <v>20.9</v>
      </c>
      <c r="B326">
        <v>3.6</v>
      </c>
      <c r="C326" s="9">
        <v>102647.905</v>
      </c>
    </row>
    <row r="327" spans="1:3">
      <c r="A327">
        <v>27.3</v>
      </c>
      <c r="B327">
        <v>0</v>
      </c>
      <c r="C327" s="9">
        <v>98621.62</v>
      </c>
    </row>
    <row r="328" spans="1:3">
      <c r="A328">
        <v>27.3</v>
      </c>
      <c r="B328">
        <v>0</v>
      </c>
      <c r="C328" s="9">
        <v>114406.825</v>
      </c>
    </row>
    <row r="329" spans="1:3">
      <c r="A329">
        <v>30</v>
      </c>
      <c r="B329">
        <v>0</v>
      </c>
      <c r="C329" s="9">
        <v>118894.30499999999</v>
      </c>
    </row>
    <row r="330" spans="1:3">
      <c r="A330">
        <v>9.3000000000000007</v>
      </c>
      <c r="B330">
        <v>0</v>
      </c>
      <c r="C330" s="9">
        <v>124728.875</v>
      </c>
    </row>
    <row r="331" spans="1:3">
      <c r="A331">
        <v>23.3</v>
      </c>
      <c r="B331">
        <v>0</v>
      </c>
      <c r="C331" s="9">
        <v>112907.145</v>
      </c>
    </row>
    <row r="332" spans="1:3">
      <c r="A332">
        <v>16.8</v>
      </c>
      <c r="B332">
        <v>0.4</v>
      </c>
      <c r="C332" s="9">
        <v>117492.82</v>
      </c>
    </row>
    <row r="333" spans="1:3">
      <c r="A333">
        <v>27.1</v>
      </c>
      <c r="B333">
        <v>0</v>
      </c>
      <c r="C333" s="9">
        <v>105011.19500000001</v>
      </c>
    </row>
    <row r="334" spans="1:3">
      <c r="A334">
        <v>23.4</v>
      </c>
      <c r="B334">
        <v>0</v>
      </c>
      <c r="C334" s="9">
        <v>102162.53</v>
      </c>
    </row>
    <row r="335" spans="1:3">
      <c r="A335">
        <v>26.6</v>
      </c>
      <c r="B335">
        <v>0</v>
      </c>
      <c r="C335" s="9">
        <v>122452.41499999999</v>
      </c>
    </row>
    <row r="336" spans="1:3">
      <c r="A336">
        <v>24.4</v>
      </c>
      <c r="B336">
        <v>1.8</v>
      </c>
      <c r="C336" s="9">
        <v>117115.62</v>
      </c>
    </row>
    <row r="337" spans="1:3">
      <c r="A337">
        <v>32.4</v>
      </c>
      <c r="B337">
        <v>0</v>
      </c>
      <c r="C337" s="9">
        <v>115230.125</v>
      </c>
    </row>
    <row r="338" spans="1:3">
      <c r="A338">
        <v>30.1</v>
      </c>
      <c r="B338">
        <v>0</v>
      </c>
      <c r="C338" s="9">
        <v>121699.425</v>
      </c>
    </row>
    <row r="339" spans="1:3">
      <c r="A339">
        <v>32.200000000000003</v>
      </c>
      <c r="B339">
        <v>0</v>
      </c>
      <c r="C339" s="9">
        <v>129148.52</v>
      </c>
    </row>
    <row r="340" spans="1:3">
      <c r="A340">
        <v>27.9</v>
      </c>
      <c r="B340">
        <v>0</v>
      </c>
      <c r="C340" s="9">
        <v>115606.005</v>
      </c>
    </row>
    <row r="341" spans="1:3">
      <c r="A341">
        <v>13.5</v>
      </c>
      <c r="B341">
        <v>0</v>
      </c>
      <c r="C341" s="9">
        <v>112025.29</v>
      </c>
    </row>
    <row r="342" spans="1:3">
      <c r="A342">
        <v>8.6999999999999993</v>
      </c>
      <c r="B342">
        <v>0</v>
      </c>
      <c r="C342" s="9">
        <v>129059.645</v>
      </c>
    </row>
    <row r="343" spans="1:3">
      <c r="A343">
        <v>19.8</v>
      </c>
      <c r="B343">
        <v>0.8</v>
      </c>
      <c r="C343" s="9">
        <v>136800.91</v>
      </c>
    </row>
    <row r="344" spans="1:3">
      <c r="A344">
        <v>27</v>
      </c>
      <c r="B344">
        <v>0</v>
      </c>
      <c r="C344" s="9">
        <v>125965.02</v>
      </c>
    </row>
    <row r="345" spans="1:3">
      <c r="A345">
        <v>32</v>
      </c>
      <c r="B345">
        <v>0</v>
      </c>
      <c r="C345" s="9">
        <v>125807.495</v>
      </c>
    </row>
    <row r="346" spans="1:3">
      <c r="A346">
        <v>13</v>
      </c>
      <c r="B346">
        <v>0</v>
      </c>
      <c r="C346" s="9">
        <v>116597.81</v>
      </c>
    </row>
    <row r="347" spans="1:3">
      <c r="A347">
        <v>27.9</v>
      </c>
      <c r="B347">
        <v>2</v>
      </c>
      <c r="C347" s="9">
        <v>106139.41</v>
      </c>
    </row>
    <row r="348" spans="1:3">
      <c r="A348">
        <v>28.6</v>
      </c>
      <c r="B348">
        <v>0</v>
      </c>
      <c r="C348" s="9">
        <v>105218.515</v>
      </c>
    </row>
    <row r="349" spans="1:3">
      <c r="A349">
        <v>31.6</v>
      </c>
      <c r="B349">
        <v>0</v>
      </c>
      <c r="C349" s="9">
        <v>125784.96000000001</v>
      </c>
    </row>
    <row r="350" spans="1:3">
      <c r="A350">
        <v>30.3</v>
      </c>
      <c r="B350">
        <v>0</v>
      </c>
      <c r="C350" s="9">
        <v>129077.41</v>
      </c>
    </row>
    <row r="351" spans="1:3">
      <c r="A351">
        <v>32.5</v>
      </c>
      <c r="B351">
        <v>0</v>
      </c>
      <c r="C351" s="9">
        <v>135930.07999999999</v>
      </c>
    </row>
    <row r="352" spans="1:3">
      <c r="A352">
        <v>33.1</v>
      </c>
      <c r="B352">
        <v>0</v>
      </c>
      <c r="C352" s="9">
        <v>152366.29999999999</v>
      </c>
    </row>
    <row r="353" spans="1:3">
      <c r="A353">
        <v>31.2</v>
      </c>
      <c r="B353">
        <v>0</v>
      </c>
      <c r="C353" s="9">
        <v>158052.89000000001</v>
      </c>
    </row>
    <row r="354" spans="1:3">
      <c r="A354">
        <v>20.5</v>
      </c>
      <c r="B354">
        <v>0</v>
      </c>
      <c r="C354" s="9">
        <v>154924.89000000001</v>
      </c>
    </row>
    <row r="355" spans="1:3">
      <c r="A355">
        <v>10.4</v>
      </c>
      <c r="B355">
        <v>0</v>
      </c>
      <c r="C355" s="9">
        <v>133421.03</v>
      </c>
    </row>
    <row r="356" spans="1:3">
      <c r="A356">
        <v>25.4</v>
      </c>
      <c r="B356">
        <v>6</v>
      </c>
      <c r="C356" s="9">
        <v>113802.21</v>
      </c>
    </row>
    <row r="357" spans="1:3">
      <c r="A357">
        <v>32.9</v>
      </c>
      <c r="B357">
        <v>0</v>
      </c>
      <c r="C357" s="9">
        <v>119477.515</v>
      </c>
    </row>
    <row r="358" spans="1:3">
      <c r="A358">
        <v>32.4</v>
      </c>
      <c r="B358">
        <v>0</v>
      </c>
      <c r="C358" s="9">
        <v>126553.11500000001</v>
      </c>
    </row>
    <row r="359" spans="1:3">
      <c r="A359">
        <v>32.799999999999997</v>
      </c>
      <c r="B359">
        <v>0.4</v>
      </c>
      <c r="C359" s="9">
        <v>134583.25</v>
      </c>
    </row>
    <row r="360" spans="1:3">
      <c r="A360">
        <v>33.299999999999997</v>
      </c>
      <c r="B360">
        <v>0</v>
      </c>
      <c r="C360" s="9">
        <v>119950.37</v>
      </c>
    </row>
    <row r="361" spans="1:3">
      <c r="A361">
        <v>19.2</v>
      </c>
      <c r="B361">
        <v>30.6</v>
      </c>
      <c r="C361" s="9">
        <v>95093.294999999998</v>
      </c>
    </row>
    <row r="362" spans="1:3">
      <c r="A362">
        <v>27.6</v>
      </c>
      <c r="B362">
        <v>5.2</v>
      </c>
      <c r="C362" s="9">
        <v>96394.94</v>
      </c>
    </row>
    <row r="363" spans="1:3">
      <c r="A363">
        <v>33.200000000000003</v>
      </c>
      <c r="B363">
        <v>0</v>
      </c>
      <c r="C363" s="9">
        <v>100048.44</v>
      </c>
    </row>
    <row r="364" spans="1:3">
      <c r="A364">
        <v>33</v>
      </c>
      <c r="B364">
        <v>0</v>
      </c>
      <c r="C364" s="9">
        <v>111647.54</v>
      </c>
    </row>
    <row r="365" spans="1:3">
      <c r="A365">
        <v>32.799999999999997</v>
      </c>
      <c r="B365">
        <v>0</v>
      </c>
      <c r="C365" s="9">
        <v>128552.13499999999</v>
      </c>
    </row>
    <row r="366" spans="1:3">
      <c r="A366">
        <v>29.6</v>
      </c>
      <c r="B366">
        <v>0</v>
      </c>
      <c r="C366" s="9">
        <v>146473.83499999999</v>
      </c>
    </row>
    <row r="367" spans="1:3">
      <c r="A367">
        <v>22</v>
      </c>
      <c r="B367">
        <v>0</v>
      </c>
      <c r="C367" s="9">
        <v>116040.925</v>
      </c>
    </row>
    <row r="368" spans="1:3">
      <c r="A368">
        <v>25.1</v>
      </c>
      <c r="B368">
        <v>0</v>
      </c>
      <c r="C368" s="9">
        <v>99622.64</v>
      </c>
    </row>
    <row r="369" spans="1:3">
      <c r="A369">
        <v>25.7</v>
      </c>
      <c r="B369">
        <v>0</v>
      </c>
      <c r="C369" s="9">
        <v>97656.445000000007</v>
      </c>
    </row>
    <row r="370" spans="1:3">
      <c r="A370">
        <v>15.3</v>
      </c>
      <c r="B370">
        <v>0</v>
      </c>
      <c r="C370" s="9">
        <v>110932.505</v>
      </c>
    </row>
    <row r="371" spans="1:3">
      <c r="A371">
        <v>25.8</v>
      </c>
      <c r="B371">
        <v>0</v>
      </c>
      <c r="C371" s="9">
        <v>117873.58</v>
      </c>
    </row>
    <row r="372" spans="1:3">
      <c r="A372">
        <v>18.100000000000001</v>
      </c>
      <c r="B372">
        <v>0</v>
      </c>
      <c r="C372" s="9">
        <v>115064.265</v>
      </c>
    </row>
    <row r="373" spans="1:3">
      <c r="A373">
        <v>30.4</v>
      </c>
      <c r="B373">
        <v>0</v>
      </c>
      <c r="C373" s="9">
        <v>112392.69500000001</v>
      </c>
    </row>
    <row r="374" spans="1:3">
      <c r="A374">
        <v>25.4</v>
      </c>
      <c r="B374">
        <v>0</v>
      </c>
      <c r="C374" s="9">
        <v>111879.54</v>
      </c>
    </row>
    <row r="375" spans="1:3">
      <c r="A375">
        <v>21.3</v>
      </c>
      <c r="B375">
        <v>0</v>
      </c>
      <c r="C375" s="9">
        <v>105482.69500000001</v>
      </c>
    </row>
    <row r="376" spans="1:3">
      <c r="A376">
        <v>31.3</v>
      </c>
      <c r="B376">
        <v>0</v>
      </c>
      <c r="C376" s="9">
        <v>113049.145</v>
      </c>
    </row>
    <row r="377" spans="1:3">
      <c r="A377">
        <v>15.8</v>
      </c>
      <c r="B377">
        <v>0</v>
      </c>
      <c r="C377" s="9">
        <v>141133.08499999999</v>
      </c>
    </row>
    <row r="378" spans="1:3">
      <c r="A378">
        <v>29.1</v>
      </c>
      <c r="B378">
        <v>0.8</v>
      </c>
      <c r="C378" s="9">
        <v>135006.10999999999</v>
      </c>
    </row>
    <row r="379" spans="1:3">
      <c r="A379">
        <v>25</v>
      </c>
      <c r="B379">
        <v>0.2</v>
      </c>
      <c r="C379" s="9">
        <v>160011.07500000001</v>
      </c>
    </row>
    <row r="380" spans="1:3">
      <c r="A380">
        <v>3.9</v>
      </c>
      <c r="B380">
        <v>0.4</v>
      </c>
      <c r="C380" s="9">
        <v>120396.33500000001</v>
      </c>
    </row>
    <row r="381" spans="1:3">
      <c r="A381">
        <v>19.7</v>
      </c>
      <c r="B381">
        <v>1</v>
      </c>
      <c r="C381" s="9">
        <v>113244.79</v>
      </c>
    </row>
    <row r="382" spans="1:3">
      <c r="A382">
        <v>32.6</v>
      </c>
      <c r="B382">
        <v>0</v>
      </c>
      <c r="C382" s="9">
        <v>103046.17</v>
      </c>
    </row>
    <row r="383" spans="1:3">
      <c r="A383">
        <v>31.5</v>
      </c>
      <c r="B383">
        <v>0</v>
      </c>
      <c r="C383" s="9">
        <v>114097.07</v>
      </c>
    </row>
    <row r="384" spans="1:3">
      <c r="A384">
        <v>30.4</v>
      </c>
      <c r="B384">
        <v>0</v>
      </c>
      <c r="C384" s="9">
        <v>147817.58499999999</v>
      </c>
    </row>
    <row r="385" spans="1:3">
      <c r="A385">
        <v>27.2</v>
      </c>
      <c r="B385">
        <v>0</v>
      </c>
      <c r="C385" s="9">
        <v>148612.37</v>
      </c>
    </row>
    <row r="386" spans="1:3">
      <c r="A386">
        <v>18.600000000000001</v>
      </c>
      <c r="B386">
        <v>1</v>
      </c>
      <c r="C386" s="9">
        <v>142471.51</v>
      </c>
    </row>
    <row r="387" spans="1:3">
      <c r="A387">
        <v>14.9</v>
      </c>
      <c r="B387">
        <v>0.8</v>
      </c>
      <c r="C387" s="9">
        <v>139450.61499999999</v>
      </c>
    </row>
    <row r="388" spans="1:3">
      <c r="A388">
        <v>6.5</v>
      </c>
      <c r="B388">
        <v>1.6</v>
      </c>
      <c r="C388" s="9">
        <v>129135.185</v>
      </c>
    </row>
    <row r="389" spans="1:3">
      <c r="A389">
        <v>23.2</v>
      </c>
      <c r="B389">
        <v>7</v>
      </c>
      <c r="C389" s="9">
        <v>108097.845</v>
      </c>
    </row>
    <row r="390" spans="1:3">
      <c r="A390">
        <v>23.4</v>
      </c>
      <c r="B390">
        <v>5.2</v>
      </c>
      <c r="C390" s="9">
        <v>103396.3</v>
      </c>
    </row>
    <row r="391" spans="1:3">
      <c r="A391">
        <v>25.7</v>
      </c>
      <c r="B391">
        <v>0.4</v>
      </c>
      <c r="C391" s="9">
        <v>112649.60000000001</v>
      </c>
    </row>
    <row r="392" spans="1:3">
      <c r="A392">
        <v>28.7</v>
      </c>
      <c r="B392">
        <v>0</v>
      </c>
      <c r="C392" s="9">
        <v>110152.815</v>
      </c>
    </row>
    <row r="393" spans="1:3">
      <c r="A393">
        <v>22.2</v>
      </c>
      <c r="B393">
        <v>0</v>
      </c>
      <c r="C393" s="9">
        <v>133718.035</v>
      </c>
    </row>
    <row r="394" spans="1:3">
      <c r="A394">
        <v>19</v>
      </c>
      <c r="B394">
        <v>3.6</v>
      </c>
      <c r="C394" s="9">
        <v>134169.82999999999</v>
      </c>
    </row>
    <row r="395" spans="1:3">
      <c r="A395">
        <v>14.3</v>
      </c>
      <c r="B395">
        <v>14.2</v>
      </c>
      <c r="C395" s="9">
        <v>123615.21</v>
      </c>
    </row>
    <row r="396" spans="1:3">
      <c r="A396">
        <v>24</v>
      </c>
      <c r="B396">
        <v>1.2</v>
      </c>
      <c r="C396" s="9">
        <v>107579.345</v>
      </c>
    </row>
    <row r="397" spans="1:3">
      <c r="A397">
        <v>26.3</v>
      </c>
      <c r="B397">
        <v>10.6</v>
      </c>
      <c r="C397" s="9">
        <v>101279.65</v>
      </c>
    </row>
    <row r="398" spans="1:3">
      <c r="A398">
        <v>29.4</v>
      </c>
      <c r="B398">
        <v>0</v>
      </c>
      <c r="C398" s="9">
        <v>121942.895</v>
      </c>
    </row>
    <row r="399" spans="1:3">
      <c r="A399">
        <v>25.5</v>
      </c>
      <c r="B399">
        <v>0</v>
      </c>
      <c r="C399" s="9">
        <v>133989.155</v>
      </c>
    </row>
    <row r="400" spans="1:3">
      <c r="A400">
        <v>11</v>
      </c>
      <c r="B400">
        <v>0.6</v>
      </c>
      <c r="C400" s="9">
        <v>122594.47500000001</v>
      </c>
    </row>
    <row r="401" spans="1:3">
      <c r="A401">
        <v>21.7</v>
      </c>
      <c r="B401">
        <v>2.4</v>
      </c>
      <c r="C401" s="9">
        <v>119919.605</v>
      </c>
    </row>
    <row r="402" spans="1:3">
      <c r="A402">
        <v>29</v>
      </c>
      <c r="B402">
        <v>0</v>
      </c>
      <c r="C402" s="9">
        <v>126330.55</v>
      </c>
    </row>
    <row r="403" spans="1:3">
      <c r="A403">
        <v>28.8</v>
      </c>
      <c r="B403">
        <v>0</v>
      </c>
      <c r="C403" s="9">
        <v>123737.01</v>
      </c>
    </row>
    <row r="404" spans="1:3">
      <c r="A404">
        <v>28.5</v>
      </c>
      <c r="B404">
        <v>0</v>
      </c>
      <c r="C404" s="9">
        <v>124436.81</v>
      </c>
    </row>
    <row r="405" spans="1:3">
      <c r="A405">
        <v>23.3</v>
      </c>
      <c r="B405">
        <v>0</v>
      </c>
      <c r="C405" s="9">
        <v>129327.22500000001</v>
      </c>
    </row>
    <row r="406" spans="1:3">
      <c r="A406">
        <v>27.7</v>
      </c>
      <c r="B406">
        <v>0</v>
      </c>
      <c r="C406" s="9">
        <v>131271.26500000001</v>
      </c>
    </row>
    <row r="407" spans="1:3">
      <c r="A407">
        <v>25.3</v>
      </c>
      <c r="B407">
        <v>0</v>
      </c>
      <c r="C407" s="9">
        <v>132265.005</v>
      </c>
    </row>
    <row r="408" spans="1:3">
      <c r="A408">
        <v>27.6</v>
      </c>
      <c r="B408">
        <v>0</v>
      </c>
      <c r="C408" s="9">
        <v>131003.79</v>
      </c>
    </row>
    <row r="409" spans="1:3">
      <c r="A409">
        <v>27.9</v>
      </c>
      <c r="B409">
        <v>0</v>
      </c>
      <c r="C409" s="9">
        <v>133845.51999999999</v>
      </c>
    </row>
    <row r="410" spans="1:3">
      <c r="A410">
        <v>23.4</v>
      </c>
      <c r="B410">
        <v>0</v>
      </c>
      <c r="C410" s="9">
        <v>120839.995</v>
      </c>
    </row>
    <row r="411" spans="1:3">
      <c r="A411">
        <v>22.9</v>
      </c>
      <c r="B411">
        <v>0</v>
      </c>
      <c r="C411" s="9">
        <v>104364.735</v>
      </c>
    </row>
    <row r="412" spans="1:3">
      <c r="A412">
        <v>25.4</v>
      </c>
      <c r="B412">
        <v>0</v>
      </c>
      <c r="C412" s="9">
        <v>120863.325</v>
      </c>
    </row>
    <row r="413" spans="1:3">
      <c r="A413">
        <v>14.5</v>
      </c>
      <c r="B413">
        <v>3.6</v>
      </c>
      <c r="C413" s="9">
        <v>117062.035</v>
      </c>
    </row>
    <row r="414" spans="1:3">
      <c r="A414">
        <v>16.2</v>
      </c>
      <c r="B414">
        <v>0.6</v>
      </c>
      <c r="C414" s="9">
        <v>119481.79</v>
      </c>
    </row>
    <row r="415" spans="1:3">
      <c r="A415">
        <v>20.6</v>
      </c>
      <c r="B415">
        <v>1.2</v>
      </c>
      <c r="C415" s="9">
        <v>125964.185</v>
      </c>
    </row>
    <row r="416" spans="1:3">
      <c r="A416">
        <v>11.2</v>
      </c>
      <c r="B416">
        <v>0.2</v>
      </c>
      <c r="C416" s="9">
        <v>122991.66</v>
      </c>
    </row>
    <row r="417" spans="1:3">
      <c r="A417">
        <v>23.8</v>
      </c>
      <c r="B417">
        <v>0</v>
      </c>
      <c r="C417" s="9">
        <v>105911.71</v>
      </c>
    </row>
    <row r="418" spans="1:3">
      <c r="A418">
        <v>26.5</v>
      </c>
      <c r="B418">
        <v>0</v>
      </c>
      <c r="C418" s="9">
        <v>107884.355</v>
      </c>
    </row>
    <row r="419" spans="1:3">
      <c r="A419">
        <v>8.4</v>
      </c>
      <c r="B419">
        <v>0</v>
      </c>
      <c r="C419" s="9">
        <v>130527.325</v>
      </c>
    </row>
    <row r="420" spans="1:3">
      <c r="A420">
        <v>19.399999999999999</v>
      </c>
      <c r="B420">
        <v>0</v>
      </c>
      <c r="C420" s="9">
        <v>156924.82999999999</v>
      </c>
    </row>
    <row r="421" spans="1:3">
      <c r="A421">
        <v>15.8</v>
      </c>
      <c r="B421">
        <v>0</v>
      </c>
      <c r="C421" s="9">
        <v>152419.41500000001</v>
      </c>
    </row>
    <row r="422" spans="1:3">
      <c r="A422">
        <v>13.8</v>
      </c>
      <c r="B422">
        <v>0.4</v>
      </c>
      <c r="C422" s="9">
        <v>138064.85500000001</v>
      </c>
    </row>
    <row r="423" spans="1:3">
      <c r="A423">
        <v>19.3</v>
      </c>
      <c r="B423">
        <v>0</v>
      </c>
      <c r="C423" s="9">
        <v>122575.935</v>
      </c>
    </row>
    <row r="424" spans="1:3">
      <c r="A424">
        <v>17.7</v>
      </c>
      <c r="B424">
        <v>0</v>
      </c>
      <c r="C424" s="9">
        <v>110545.84</v>
      </c>
    </row>
    <row r="425" spans="1:3">
      <c r="A425">
        <v>21.5</v>
      </c>
      <c r="B425">
        <v>0</v>
      </c>
      <c r="C425" s="9">
        <v>105781.985</v>
      </c>
    </row>
    <row r="426" spans="1:3">
      <c r="A426">
        <v>18.2</v>
      </c>
      <c r="B426">
        <v>0</v>
      </c>
      <c r="C426" s="9">
        <v>125400.08</v>
      </c>
    </row>
    <row r="427" spans="1:3">
      <c r="A427">
        <v>23.4</v>
      </c>
      <c r="B427">
        <v>0</v>
      </c>
      <c r="C427" s="9">
        <v>142242.595</v>
      </c>
    </row>
    <row r="428" spans="1:3">
      <c r="A428">
        <v>22.6</v>
      </c>
      <c r="B428">
        <v>0</v>
      </c>
      <c r="C428" s="9">
        <v>145182.98000000001</v>
      </c>
    </row>
    <row r="429" spans="1:3">
      <c r="A429">
        <v>21.8</v>
      </c>
      <c r="B429">
        <v>0.2</v>
      </c>
      <c r="C429" s="9">
        <v>136226.12</v>
      </c>
    </row>
    <row r="430" spans="1:3">
      <c r="A430">
        <v>21.2</v>
      </c>
      <c r="B430">
        <v>0.2</v>
      </c>
      <c r="C430" s="9">
        <v>149376.57</v>
      </c>
    </row>
    <row r="431" spans="1:3">
      <c r="A431">
        <v>11.4</v>
      </c>
      <c r="B431">
        <v>1.2</v>
      </c>
      <c r="C431" s="9">
        <v>124692.315</v>
      </c>
    </row>
    <row r="432" spans="1:3">
      <c r="A432">
        <v>21.3</v>
      </c>
      <c r="B432">
        <v>0</v>
      </c>
      <c r="C432" s="9">
        <v>117707.95</v>
      </c>
    </row>
    <row r="433" spans="1:3">
      <c r="A433">
        <v>7.9</v>
      </c>
      <c r="B433">
        <v>3.2</v>
      </c>
      <c r="C433" s="9">
        <v>131465.82500000001</v>
      </c>
    </row>
    <row r="434" spans="1:3">
      <c r="A434">
        <v>20.8</v>
      </c>
      <c r="B434">
        <v>0.6</v>
      </c>
      <c r="C434" s="9">
        <v>160285.01500000001</v>
      </c>
    </row>
    <row r="435" spans="1:3">
      <c r="A435">
        <v>10.8</v>
      </c>
      <c r="B435">
        <v>0</v>
      </c>
      <c r="C435" s="9">
        <v>152599.125</v>
      </c>
    </row>
    <row r="436" spans="1:3">
      <c r="A436">
        <v>3.9</v>
      </c>
      <c r="B436">
        <v>0.6</v>
      </c>
      <c r="C436" s="9">
        <v>135635.70499999999</v>
      </c>
    </row>
    <row r="437" spans="1:3">
      <c r="A437">
        <v>19.600000000000001</v>
      </c>
      <c r="B437">
        <v>8.4</v>
      </c>
      <c r="C437" s="9">
        <v>141414.35</v>
      </c>
    </row>
    <row r="438" spans="1:3">
      <c r="A438">
        <v>7</v>
      </c>
      <c r="B438">
        <v>0.2</v>
      </c>
      <c r="C438" s="9">
        <v>119690.755</v>
      </c>
    </row>
    <row r="439" spans="1:3">
      <c r="A439">
        <v>13.8</v>
      </c>
      <c r="B439">
        <v>0</v>
      </c>
      <c r="C439" s="9">
        <v>111329.62</v>
      </c>
    </row>
    <row r="440" spans="1:3">
      <c r="A440">
        <v>10.6</v>
      </c>
      <c r="B440">
        <v>0</v>
      </c>
      <c r="C440" s="9">
        <v>105388.57</v>
      </c>
    </row>
    <row r="441" spans="1:3">
      <c r="A441">
        <v>20.7</v>
      </c>
      <c r="B441">
        <v>0</v>
      </c>
      <c r="C441" s="9">
        <v>123073.98</v>
      </c>
    </row>
    <row r="442" spans="1:3">
      <c r="A442">
        <v>18.899999999999999</v>
      </c>
      <c r="B442">
        <v>0</v>
      </c>
      <c r="C442" s="9">
        <v>135047.625</v>
      </c>
    </row>
    <row r="443" spans="1:3">
      <c r="A443">
        <v>19.600000000000001</v>
      </c>
      <c r="B443">
        <v>0</v>
      </c>
      <c r="C443" s="9">
        <v>143184.80499999999</v>
      </c>
    </row>
    <row r="444" spans="1:3">
      <c r="A444">
        <v>6.7</v>
      </c>
      <c r="B444">
        <v>13.4</v>
      </c>
      <c r="C444" s="9">
        <v>118189.72</v>
      </c>
    </row>
    <row r="445" spans="1:3">
      <c r="A445">
        <v>10.7</v>
      </c>
      <c r="B445">
        <v>5.8</v>
      </c>
      <c r="C445" s="9">
        <v>105484.1</v>
      </c>
    </row>
    <row r="446" spans="1:3">
      <c r="A446">
        <v>19</v>
      </c>
      <c r="B446">
        <v>0.2</v>
      </c>
      <c r="C446" s="9">
        <v>100394.06</v>
      </c>
    </row>
    <row r="447" spans="1:3">
      <c r="A447">
        <v>19.7</v>
      </c>
      <c r="B447">
        <v>0</v>
      </c>
      <c r="C447" s="9">
        <v>117796.715</v>
      </c>
    </row>
    <row r="448" spans="1:3">
      <c r="A448">
        <v>21.1</v>
      </c>
      <c r="B448">
        <v>0</v>
      </c>
      <c r="C448" s="9">
        <v>124081.46</v>
      </c>
    </row>
    <row r="449" spans="1:3">
      <c r="A449">
        <v>12.7</v>
      </c>
      <c r="B449">
        <v>0</v>
      </c>
      <c r="C449" s="9">
        <v>126074.895</v>
      </c>
    </row>
    <row r="450" spans="1:3">
      <c r="A450">
        <v>10.4</v>
      </c>
      <c r="B450">
        <v>0</v>
      </c>
      <c r="C450" s="9">
        <v>125072.73</v>
      </c>
    </row>
    <row r="451" spans="1:3">
      <c r="A451">
        <v>14.4</v>
      </c>
      <c r="B451">
        <v>0</v>
      </c>
      <c r="C451" s="9">
        <v>101740.89</v>
      </c>
    </row>
    <row r="452" spans="1:3">
      <c r="A452">
        <v>8.1999999999999993</v>
      </c>
      <c r="B452">
        <v>0.4</v>
      </c>
      <c r="C452" s="9">
        <v>102726.745</v>
      </c>
    </row>
    <row r="453" spans="1:3">
      <c r="A453">
        <v>14</v>
      </c>
      <c r="B453">
        <v>1</v>
      </c>
      <c r="C453" s="9">
        <v>98324.645000000004</v>
      </c>
    </row>
    <row r="454" spans="1:3">
      <c r="A454">
        <v>13</v>
      </c>
      <c r="B454">
        <v>0.2</v>
      </c>
      <c r="C454" s="9">
        <v>102746.6</v>
      </c>
    </row>
    <row r="455" spans="1:3">
      <c r="A455">
        <v>5.7</v>
      </c>
      <c r="B455">
        <v>0</v>
      </c>
      <c r="C455" s="9">
        <v>118281.13</v>
      </c>
    </row>
    <row r="456" spans="1:3">
      <c r="A456">
        <v>8.5</v>
      </c>
      <c r="B456">
        <v>0</v>
      </c>
      <c r="C456" s="9">
        <v>122625.21</v>
      </c>
    </row>
    <row r="457" spans="1:3">
      <c r="A457">
        <v>17.100000000000001</v>
      </c>
      <c r="B457">
        <v>0</v>
      </c>
      <c r="C457" s="9">
        <v>122964.715</v>
      </c>
    </row>
    <row r="458" spans="1:3">
      <c r="A458">
        <v>16.7</v>
      </c>
      <c r="B458">
        <v>0</v>
      </c>
      <c r="C458" s="9">
        <v>116321.60000000001</v>
      </c>
    </row>
    <row r="459" spans="1:3">
      <c r="A459">
        <v>8.3000000000000007</v>
      </c>
      <c r="B459">
        <v>0</v>
      </c>
      <c r="C459" s="9">
        <v>102832.72</v>
      </c>
    </row>
    <row r="460" spans="1:3">
      <c r="A460">
        <v>15.4</v>
      </c>
      <c r="B460">
        <v>0</v>
      </c>
      <c r="C460" s="9">
        <v>102084</v>
      </c>
    </row>
    <row r="461" spans="1:3">
      <c r="A461">
        <v>18.399999999999999</v>
      </c>
      <c r="B461">
        <v>0</v>
      </c>
      <c r="C461" s="9">
        <v>120445.735</v>
      </c>
    </row>
    <row r="462" spans="1:3">
      <c r="A462">
        <v>17.100000000000001</v>
      </c>
      <c r="B462">
        <v>0</v>
      </c>
      <c r="C462" s="9">
        <v>120371.235</v>
      </c>
    </row>
    <row r="463" spans="1:3">
      <c r="A463">
        <v>3.9</v>
      </c>
      <c r="B463">
        <v>12.8</v>
      </c>
      <c r="C463" s="9">
        <v>125657.125</v>
      </c>
    </row>
    <row r="464" spans="1:3">
      <c r="A464">
        <v>13.1</v>
      </c>
      <c r="B464">
        <v>6.8</v>
      </c>
      <c r="C464" s="9">
        <v>125663.33</v>
      </c>
    </row>
    <row r="465" spans="1:3">
      <c r="A465">
        <v>9.6</v>
      </c>
      <c r="B465">
        <v>0</v>
      </c>
      <c r="C465" s="9">
        <v>124266.88499999999</v>
      </c>
    </row>
    <row r="466" spans="1:3">
      <c r="A466">
        <v>13</v>
      </c>
      <c r="B466">
        <v>0</v>
      </c>
      <c r="C466" s="9">
        <v>109044.9</v>
      </c>
    </row>
    <row r="467" spans="1:3">
      <c r="A467">
        <v>9.6</v>
      </c>
      <c r="B467">
        <v>0</v>
      </c>
      <c r="C467" s="9">
        <v>99845.345000000001</v>
      </c>
    </row>
    <row r="468" spans="1:3">
      <c r="A468">
        <v>14.1</v>
      </c>
      <c r="B468">
        <v>0</v>
      </c>
      <c r="C468" s="9">
        <v>118614.005</v>
      </c>
    </row>
    <row r="469" spans="1:3">
      <c r="A469">
        <v>13.5</v>
      </c>
      <c r="B469">
        <v>0.2</v>
      </c>
      <c r="C469" s="9">
        <v>123808.76</v>
      </c>
    </row>
    <row r="470" spans="1:3">
      <c r="A470">
        <v>12.6</v>
      </c>
      <c r="B470">
        <v>0.2</v>
      </c>
      <c r="C470" s="9">
        <v>124686.63</v>
      </c>
    </row>
    <row r="471" spans="1:3">
      <c r="A471">
        <v>12.7</v>
      </c>
      <c r="B471">
        <v>0</v>
      </c>
      <c r="C471" s="9">
        <v>126519.065</v>
      </c>
    </row>
    <row r="472" spans="1:3">
      <c r="A472">
        <v>15.9</v>
      </c>
      <c r="B472">
        <v>0</v>
      </c>
      <c r="C472" s="9">
        <v>124721.485</v>
      </c>
    </row>
    <row r="473" spans="1:3">
      <c r="A473">
        <v>8.3000000000000007</v>
      </c>
      <c r="B473">
        <v>0</v>
      </c>
      <c r="C473" s="9">
        <v>108525.965</v>
      </c>
    </row>
    <row r="474" spans="1:3">
      <c r="A474">
        <v>14.7</v>
      </c>
      <c r="B474">
        <v>0</v>
      </c>
      <c r="C474" s="9">
        <v>100526.30499999999</v>
      </c>
    </row>
    <row r="475" spans="1:3">
      <c r="A475">
        <v>15</v>
      </c>
      <c r="B475">
        <v>0</v>
      </c>
      <c r="C475" s="9">
        <v>123441.82</v>
      </c>
    </row>
    <row r="476" spans="1:3">
      <c r="A476">
        <v>14.5</v>
      </c>
      <c r="B476">
        <v>0</v>
      </c>
      <c r="C476" s="9">
        <v>126846.44500000001</v>
      </c>
    </row>
    <row r="477" spans="1:3">
      <c r="A477">
        <v>14</v>
      </c>
      <c r="B477">
        <v>0</v>
      </c>
      <c r="C477" s="9">
        <v>125204.785</v>
      </c>
    </row>
    <row r="478" spans="1:3">
      <c r="A478">
        <v>5.6</v>
      </c>
      <c r="B478">
        <v>0.4</v>
      </c>
      <c r="C478" s="9">
        <v>125514.14</v>
      </c>
    </row>
    <row r="479" spans="1:3">
      <c r="A479">
        <v>7.9</v>
      </c>
      <c r="B479">
        <v>21.6</v>
      </c>
      <c r="C479" s="9">
        <v>120124.30499999999</v>
      </c>
    </row>
    <row r="480" spans="1:3">
      <c r="A480">
        <v>8.5</v>
      </c>
      <c r="B480">
        <v>0</v>
      </c>
      <c r="C480" s="9">
        <v>108773.745</v>
      </c>
    </row>
    <row r="481" spans="1:3">
      <c r="A481">
        <v>14.8</v>
      </c>
      <c r="B481">
        <v>0</v>
      </c>
      <c r="C481" s="9">
        <v>105642.28</v>
      </c>
    </row>
    <row r="482" spans="1:3">
      <c r="A482">
        <v>14.8</v>
      </c>
      <c r="B482">
        <v>0</v>
      </c>
      <c r="C482" s="9">
        <v>104072.435</v>
      </c>
    </row>
    <row r="483" spans="1:3">
      <c r="A483">
        <v>14.6</v>
      </c>
      <c r="B483">
        <v>0</v>
      </c>
      <c r="C483" s="9">
        <v>117437.66499999999</v>
      </c>
    </row>
    <row r="484" spans="1:3">
      <c r="A484">
        <v>13.5</v>
      </c>
      <c r="B484">
        <v>0</v>
      </c>
      <c r="C484" s="9">
        <v>118531.5</v>
      </c>
    </row>
    <row r="485" spans="1:3">
      <c r="A485">
        <v>5.3</v>
      </c>
      <c r="B485">
        <v>0</v>
      </c>
      <c r="C485" s="9">
        <v>126847.02</v>
      </c>
    </row>
    <row r="486" spans="1:3">
      <c r="A486">
        <v>3.7</v>
      </c>
      <c r="B486">
        <v>0.4</v>
      </c>
      <c r="C486" s="9">
        <v>122054.13</v>
      </c>
    </row>
    <row r="487" spans="1:3">
      <c r="A487">
        <v>12.7</v>
      </c>
      <c r="B487">
        <v>6.2</v>
      </c>
      <c r="C487" s="9">
        <v>103505.19500000001</v>
      </c>
    </row>
    <row r="488" spans="1:3">
      <c r="A488">
        <v>9</v>
      </c>
      <c r="B488">
        <v>9.8000000000000007</v>
      </c>
      <c r="C488" s="9">
        <v>98873.535000000003</v>
      </c>
    </row>
    <row r="489" spans="1:3">
      <c r="A489">
        <v>12.3</v>
      </c>
      <c r="B489">
        <v>0.4</v>
      </c>
      <c r="C489" s="9">
        <v>116969.63</v>
      </c>
    </row>
    <row r="490" spans="1:3">
      <c r="A490">
        <v>8.8000000000000007</v>
      </c>
      <c r="B490">
        <v>0</v>
      </c>
      <c r="C490" s="9">
        <v>119014.44500000001</v>
      </c>
    </row>
    <row r="491" spans="1:3">
      <c r="A491">
        <v>11.8</v>
      </c>
      <c r="B491">
        <v>0.2</v>
      </c>
      <c r="C491" s="9">
        <v>124525.185</v>
      </c>
    </row>
    <row r="492" spans="1:3">
      <c r="A492">
        <v>12.3</v>
      </c>
      <c r="B492">
        <v>0</v>
      </c>
      <c r="C492" s="9">
        <v>118192.05499999999</v>
      </c>
    </row>
    <row r="493" spans="1:3">
      <c r="A493">
        <v>13.2</v>
      </c>
      <c r="B493">
        <v>0</v>
      </c>
      <c r="C493" s="9">
        <v>120421.32</v>
      </c>
    </row>
    <row r="494" spans="1:3">
      <c r="A494">
        <v>12.6</v>
      </c>
      <c r="B494">
        <v>0</v>
      </c>
      <c r="C494" s="9">
        <v>106052.64</v>
      </c>
    </row>
    <row r="495" spans="1:3">
      <c r="A495">
        <v>3.5</v>
      </c>
      <c r="B495">
        <v>5.4</v>
      </c>
      <c r="C495" s="9">
        <v>103487.28</v>
      </c>
    </row>
    <row r="496" spans="1:3">
      <c r="A496">
        <v>6.7</v>
      </c>
      <c r="B496">
        <v>0.8</v>
      </c>
      <c r="C496" s="9">
        <v>119781.13499999999</v>
      </c>
    </row>
    <row r="497" spans="1:3">
      <c r="A497">
        <v>7.6</v>
      </c>
      <c r="B497">
        <v>12</v>
      </c>
      <c r="C497" s="9">
        <v>119611.88</v>
      </c>
    </row>
    <row r="498" spans="1:3">
      <c r="A498">
        <v>6.3</v>
      </c>
      <c r="B498">
        <v>0.2</v>
      </c>
      <c r="C498" s="9">
        <v>123616.28</v>
      </c>
    </row>
    <row r="499" spans="1:3">
      <c r="A499">
        <v>6.1</v>
      </c>
      <c r="B499">
        <v>0.2</v>
      </c>
      <c r="C499" s="9">
        <v>120693.53</v>
      </c>
    </row>
    <row r="500" spans="1:3">
      <c r="A500">
        <v>9.9</v>
      </c>
      <c r="B500">
        <v>0</v>
      </c>
      <c r="C500" s="9">
        <v>118800.07</v>
      </c>
    </row>
    <row r="501" spans="1:3">
      <c r="A501">
        <v>12.6</v>
      </c>
      <c r="B501">
        <v>0</v>
      </c>
      <c r="C501" s="9">
        <v>101945.995</v>
      </c>
    </row>
    <row r="502" spans="1:3">
      <c r="A502">
        <v>6.7</v>
      </c>
      <c r="B502">
        <v>0</v>
      </c>
      <c r="C502" s="9">
        <v>99697.62</v>
      </c>
    </row>
    <row r="503" spans="1:3">
      <c r="A503">
        <v>8.9</v>
      </c>
      <c r="B503">
        <v>0</v>
      </c>
      <c r="C503" s="9">
        <v>121182.69500000001</v>
      </c>
    </row>
    <row r="504" spans="1:3">
      <c r="A504">
        <v>5.4</v>
      </c>
      <c r="B504">
        <v>0.2</v>
      </c>
      <c r="C504" s="9">
        <v>124209.405</v>
      </c>
    </row>
    <row r="505" spans="1:3">
      <c r="A505">
        <v>7.2</v>
      </c>
      <c r="B505">
        <v>0</v>
      </c>
      <c r="C505" s="9">
        <v>124352.215</v>
      </c>
    </row>
    <row r="506" spans="1:3">
      <c r="A506">
        <v>2.2000000000000002</v>
      </c>
      <c r="B506">
        <v>0</v>
      </c>
      <c r="C506" s="9">
        <v>124392.29</v>
      </c>
    </row>
    <row r="507" spans="1:3">
      <c r="A507">
        <v>8.3000000000000007</v>
      </c>
      <c r="B507">
        <v>1.8</v>
      </c>
      <c r="C507" s="9">
        <v>127705.84</v>
      </c>
    </row>
    <row r="508" spans="1:3">
      <c r="A508">
        <v>8.9</v>
      </c>
      <c r="B508">
        <v>0</v>
      </c>
      <c r="C508" s="9">
        <v>112336.78</v>
      </c>
    </row>
    <row r="509" spans="1:3">
      <c r="A509">
        <v>8.5</v>
      </c>
      <c r="B509">
        <v>0</v>
      </c>
      <c r="C509" s="9">
        <v>101618.98</v>
      </c>
    </row>
    <row r="510" spans="1:3">
      <c r="A510">
        <v>7.1</v>
      </c>
      <c r="B510">
        <v>2.2000000000000002</v>
      </c>
      <c r="C510" s="9">
        <v>121424.42</v>
      </c>
    </row>
    <row r="511" spans="1:3">
      <c r="A511">
        <v>7.3</v>
      </c>
      <c r="B511">
        <v>1.8</v>
      </c>
      <c r="C511" s="9">
        <v>131916.405</v>
      </c>
    </row>
    <row r="512" spans="1:3">
      <c r="A512">
        <v>4.9000000000000004</v>
      </c>
      <c r="B512">
        <v>0</v>
      </c>
      <c r="C512" s="9">
        <v>132170.04999999999</v>
      </c>
    </row>
    <row r="513" spans="1:3">
      <c r="A513">
        <v>3.1</v>
      </c>
      <c r="B513">
        <v>12.4</v>
      </c>
      <c r="C513" s="9">
        <v>137080.875</v>
      </c>
    </row>
    <row r="514" spans="1:3">
      <c r="A514">
        <v>8</v>
      </c>
      <c r="B514">
        <v>4.8</v>
      </c>
      <c r="C514" s="9">
        <v>134317.62</v>
      </c>
    </row>
    <row r="515" spans="1:3">
      <c r="A515">
        <v>6.2</v>
      </c>
      <c r="B515">
        <v>0.6</v>
      </c>
      <c r="C515" s="9">
        <v>119938.795</v>
      </c>
    </row>
    <row r="516" spans="1:3">
      <c r="A516">
        <v>6.5</v>
      </c>
      <c r="B516">
        <v>4.2</v>
      </c>
      <c r="C516" s="9">
        <v>118751.965</v>
      </c>
    </row>
    <row r="517" spans="1:3">
      <c r="A517">
        <v>9.5</v>
      </c>
      <c r="B517">
        <v>0</v>
      </c>
      <c r="C517" s="9">
        <v>134983.95499999999</v>
      </c>
    </row>
    <row r="518" spans="1:3">
      <c r="A518">
        <v>9.5</v>
      </c>
      <c r="B518">
        <v>0</v>
      </c>
      <c r="C518" s="9">
        <v>140402.15</v>
      </c>
    </row>
    <row r="519" spans="1:3">
      <c r="A519">
        <v>8.1999999999999993</v>
      </c>
      <c r="B519">
        <v>0</v>
      </c>
      <c r="C519" s="9">
        <v>141195.03</v>
      </c>
    </row>
    <row r="520" spans="1:3">
      <c r="A520">
        <v>9.1999999999999993</v>
      </c>
      <c r="B520">
        <v>0</v>
      </c>
      <c r="C520" s="9">
        <v>141292.56</v>
      </c>
    </row>
    <row r="521" spans="1:3">
      <c r="A521">
        <v>8.5</v>
      </c>
      <c r="B521">
        <v>0</v>
      </c>
      <c r="C521" s="9">
        <v>137717.255</v>
      </c>
    </row>
    <row r="522" spans="1:3">
      <c r="A522">
        <v>3.7</v>
      </c>
      <c r="B522">
        <v>6.2</v>
      </c>
      <c r="C522" s="9">
        <v>122764.33</v>
      </c>
    </row>
    <row r="523" spans="1:3">
      <c r="A523">
        <v>3.3</v>
      </c>
      <c r="B523">
        <v>3.4</v>
      </c>
      <c r="C523" s="9">
        <v>116052.80499999999</v>
      </c>
    </row>
    <row r="524" spans="1:3">
      <c r="A524">
        <v>7.1</v>
      </c>
      <c r="B524">
        <v>1.4</v>
      </c>
      <c r="C524" s="9">
        <v>134829.755</v>
      </c>
    </row>
    <row r="525" spans="1:3">
      <c r="A525">
        <v>4.7</v>
      </c>
      <c r="B525">
        <v>0</v>
      </c>
      <c r="C525" s="9">
        <v>135306.005</v>
      </c>
    </row>
    <row r="526" spans="1:3">
      <c r="A526">
        <v>4.7</v>
      </c>
      <c r="B526">
        <v>1.2</v>
      </c>
      <c r="C526" s="9">
        <v>137305.35500000001</v>
      </c>
    </row>
    <row r="527" spans="1:3">
      <c r="A527">
        <v>6</v>
      </c>
      <c r="B527">
        <v>1.4</v>
      </c>
      <c r="C527" s="9">
        <v>132859.30499999999</v>
      </c>
    </row>
    <row r="528" spans="1:3">
      <c r="A528">
        <v>6.6</v>
      </c>
      <c r="B528">
        <v>0</v>
      </c>
      <c r="C528" s="9">
        <v>132209.51500000001</v>
      </c>
    </row>
    <row r="529" spans="1:3">
      <c r="A529">
        <v>6.5</v>
      </c>
      <c r="B529">
        <v>3</v>
      </c>
      <c r="C529" s="9">
        <v>120753.43</v>
      </c>
    </row>
    <row r="530" spans="1:3">
      <c r="A530">
        <v>7.3</v>
      </c>
      <c r="B530">
        <v>0.6</v>
      </c>
      <c r="C530" s="9">
        <v>122771.53</v>
      </c>
    </row>
    <row r="531" spans="1:3">
      <c r="A531">
        <v>9</v>
      </c>
      <c r="B531">
        <v>0</v>
      </c>
      <c r="C531" s="9">
        <v>122106.95</v>
      </c>
    </row>
    <row r="532" spans="1:3">
      <c r="A532">
        <v>8.3000000000000007</v>
      </c>
      <c r="B532">
        <v>0</v>
      </c>
      <c r="C532" s="9">
        <v>138466.56</v>
      </c>
    </row>
    <row r="533" spans="1:3">
      <c r="A533">
        <v>9.1999999999999993</v>
      </c>
      <c r="B533">
        <v>0</v>
      </c>
      <c r="C533" s="9">
        <v>140904.59</v>
      </c>
    </row>
    <row r="534" spans="1:3">
      <c r="A534">
        <v>5.0999999999999996</v>
      </c>
      <c r="B534">
        <v>0</v>
      </c>
      <c r="C534" s="9">
        <v>140741.16500000001</v>
      </c>
    </row>
    <row r="535" spans="1:3">
      <c r="A535">
        <v>3.5</v>
      </c>
      <c r="B535">
        <v>4.2</v>
      </c>
      <c r="C535" s="9">
        <v>138023.10999999999</v>
      </c>
    </row>
    <row r="536" spans="1:3">
      <c r="A536">
        <v>5.3</v>
      </c>
      <c r="B536">
        <v>8.6</v>
      </c>
      <c r="C536" s="9">
        <v>123162.185</v>
      </c>
    </row>
    <row r="537" spans="1:3">
      <c r="A537">
        <v>7.2</v>
      </c>
      <c r="B537">
        <v>0.4</v>
      </c>
      <c r="C537" s="9">
        <v>119662.16499999999</v>
      </c>
    </row>
    <row r="538" spans="1:3">
      <c r="A538">
        <v>3.4</v>
      </c>
      <c r="B538">
        <v>3.6</v>
      </c>
      <c r="C538" s="9">
        <v>134435.11499999999</v>
      </c>
    </row>
    <row r="539" spans="1:3">
      <c r="A539">
        <v>7</v>
      </c>
      <c r="B539">
        <v>3.2</v>
      </c>
      <c r="C539" s="9">
        <v>137511.315</v>
      </c>
    </row>
    <row r="540" spans="1:3">
      <c r="A540">
        <v>6.6</v>
      </c>
      <c r="B540">
        <v>0</v>
      </c>
      <c r="C540" s="9">
        <v>133813.285</v>
      </c>
    </row>
    <row r="541" spans="1:3">
      <c r="A541">
        <v>7.2</v>
      </c>
      <c r="B541">
        <v>0.6</v>
      </c>
      <c r="C541" s="9">
        <v>136740.005</v>
      </c>
    </row>
    <row r="542" spans="1:3">
      <c r="A542">
        <v>5.8</v>
      </c>
      <c r="B542">
        <v>13.8</v>
      </c>
      <c r="C542" s="9">
        <v>144658.38</v>
      </c>
    </row>
    <row r="543" spans="1:3">
      <c r="A543">
        <v>8.8000000000000007</v>
      </c>
      <c r="B543">
        <v>2</v>
      </c>
      <c r="C543" s="9">
        <v>131730.83499999999</v>
      </c>
    </row>
    <row r="544" spans="1:3">
      <c r="A544">
        <v>7.7</v>
      </c>
      <c r="B544">
        <v>0.2</v>
      </c>
      <c r="C544" s="9">
        <v>126455.935</v>
      </c>
    </row>
    <row r="545" spans="1:3">
      <c r="A545">
        <v>4.7</v>
      </c>
      <c r="B545">
        <v>0.2</v>
      </c>
      <c r="C545" s="9">
        <v>148639.995</v>
      </c>
    </row>
    <row r="546" spans="1:3">
      <c r="A546">
        <v>7.8</v>
      </c>
      <c r="B546">
        <v>0.2</v>
      </c>
      <c r="C546" s="9">
        <v>142146.31</v>
      </c>
    </row>
    <row r="547" spans="1:3">
      <c r="A547">
        <v>8.9</v>
      </c>
      <c r="B547">
        <v>0.2</v>
      </c>
      <c r="C547" s="9">
        <v>136071.965</v>
      </c>
    </row>
    <row r="548" spans="1:3">
      <c r="A548">
        <v>5.6</v>
      </c>
      <c r="B548">
        <v>0</v>
      </c>
      <c r="C548" s="9">
        <v>141078.46</v>
      </c>
    </row>
    <row r="549" spans="1:3">
      <c r="A549">
        <v>7.1</v>
      </c>
      <c r="B549">
        <v>6.4</v>
      </c>
      <c r="C549" s="9">
        <v>136676.715</v>
      </c>
    </row>
    <row r="550" spans="1:3">
      <c r="A550">
        <v>6.7</v>
      </c>
      <c r="B550">
        <v>0.2</v>
      </c>
      <c r="C550" s="9">
        <v>118683.565</v>
      </c>
    </row>
    <row r="551" spans="1:3">
      <c r="A551">
        <v>7.8</v>
      </c>
      <c r="B551">
        <v>0</v>
      </c>
      <c r="C551" s="9">
        <v>112556.405</v>
      </c>
    </row>
    <row r="552" spans="1:3">
      <c r="A552">
        <v>3.6</v>
      </c>
      <c r="B552">
        <v>0</v>
      </c>
      <c r="C552" s="9">
        <v>135712.245</v>
      </c>
    </row>
    <row r="553" spans="1:3">
      <c r="A553">
        <v>1.8</v>
      </c>
      <c r="B553">
        <v>0.6</v>
      </c>
      <c r="C553" s="9">
        <v>142401.79500000001</v>
      </c>
    </row>
    <row r="554" spans="1:3">
      <c r="A554">
        <v>4.5999999999999996</v>
      </c>
      <c r="B554">
        <v>22.6</v>
      </c>
      <c r="C554" s="9">
        <v>134056.095</v>
      </c>
    </row>
    <row r="555" spans="1:3">
      <c r="A555">
        <v>4.0999999999999996</v>
      </c>
      <c r="B555">
        <v>3.8</v>
      </c>
      <c r="C555" s="9">
        <v>138768.04500000001</v>
      </c>
    </row>
    <row r="556" spans="1:3">
      <c r="A556">
        <v>7.4</v>
      </c>
      <c r="B556">
        <v>0.8</v>
      </c>
      <c r="C556" s="9">
        <v>136690.04999999999</v>
      </c>
    </row>
    <row r="557" spans="1:3">
      <c r="A557">
        <v>9.5</v>
      </c>
      <c r="B557">
        <v>0.2</v>
      </c>
      <c r="C557" s="9">
        <v>122369.535</v>
      </c>
    </row>
    <row r="558" spans="1:3">
      <c r="A558">
        <v>3.6</v>
      </c>
      <c r="B558">
        <v>0</v>
      </c>
      <c r="C558" s="9">
        <v>119218.23</v>
      </c>
    </row>
    <row r="559" spans="1:3">
      <c r="A559">
        <v>7.6</v>
      </c>
      <c r="B559">
        <v>3.6</v>
      </c>
      <c r="C559" s="9">
        <v>128207.125</v>
      </c>
    </row>
    <row r="560" spans="1:3">
      <c r="A560">
        <v>8.1</v>
      </c>
      <c r="B560">
        <v>0</v>
      </c>
      <c r="C560" s="9">
        <v>137582.19500000001</v>
      </c>
    </row>
    <row r="561" spans="1:3">
      <c r="A561">
        <v>9</v>
      </c>
      <c r="B561">
        <v>0.4</v>
      </c>
      <c r="C561" s="9">
        <v>145728.26</v>
      </c>
    </row>
    <row r="562" spans="1:3">
      <c r="A562">
        <v>7.8</v>
      </c>
      <c r="B562">
        <v>1</v>
      </c>
      <c r="C562" s="9">
        <v>144103.70499999999</v>
      </c>
    </row>
    <row r="563" spans="1:3">
      <c r="A563">
        <v>7.2</v>
      </c>
      <c r="B563">
        <v>0</v>
      </c>
      <c r="C563" s="9">
        <v>141166.85</v>
      </c>
    </row>
    <row r="564" spans="1:3">
      <c r="A564">
        <v>10.199999999999999</v>
      </c>
      <c r="B564">
        <v>0</v>
      </c>
      <c r="C564" s="9">
        <v>120659.15</v>
      </c>
    </row>
    <row r="565" spans="1:3">
      <c r="A565">
        <v>10.3</v>
      </c>
      <c r="B565">
        <v>0</v>
      </c>
      <c r="C565" s="9">
        <v>113418.125</v>
      </c>
    </row>
    <row r="566" spans="1:3">
      <c r="A566">
        <v>8.8000000000000007</v>
      </c>
      <c r="B566">
        <v>0</v>
      </c>
      <c r="C566" s="9">
        <v>127367.015</v>
      </c>
    </row>
    <row r="567" spans="1:3">
      <c r="A567">
        <v>5.7</v>
      </c>
      <c r="B567">
        <v>0</v>
      </c>
      <c r="C567" s="9">
        <v>137028.04999999999</v>
      </c>
    </row>
    <row r="568" spans="1:3">
      <c r="A568">
        <v>9.1999999999999993</v>
      </c>
      <c r="B568">
        <v>1.8</v>
      </c>
      <c r="C568" s="9">
        <v>136850.14000000001</v>
      </c>
    </row>
    <row r="569" spans="1:3">
      <c r="A569">
        <v>7.4</v>
      </c>
      <c r="B569">
        <v>1.8</v>
      </c>
      <c r="C569" s="9">
        <v>136127.125</v>
      </c>
    </row>
    <row r="570" spans="1:3">
      <c r="A570">
        <v>5.0999999999999996</v>
      </c>
      <c r="B570">
        <v>7.8</v>
      </c>
      <c r="C570" s="9">
        <v>128777.82</v>
      </c>
    </row>
    <row r="571" spans="1:3">
      <c r="A571">
        <v>9</v>
      </c>
      <c r="B571">
        <v>2.8</v>
      </c>
      <c r="C571" s="9">
        <v>119888.575</v>
      </c>
    </row>
    <row r="572" spans="1:3">
      <c r="A572">
        <v>10.3</v>
      </c>
      <c r="B572">
        <v>0.8</v>
      </c>
      <c r="C572" s="9">
        <v>120126.905</v>
      </c>
    </row>
    <row r="573" spans="1:3">
      <c r="A573">
        <v>7.5</v>
      </c>
      <c r="B573">
        <v>0</v>
      </c>
      <c r="C573" s="9">
        <v>138134.63500000001</v>
      </c>
    </row>
    <row r="574" spans="1:3">
      <c r="A574">
        <v>7.2</v>
      </c>
      <c r="B574">
        <v>4.8</v>
      </c>
      <c r="C574" s="9">
        <v>146465.69</v>
      </c>
    </row>
    <row r="575" spans="1:3">
      <c r="A575">
        <v>6.9</v>
      </c>
      <c r="B575">
        <v>0.4</v>
      </c>
      <c r="C575" s="9">
        <v>143209.755</v>
      </c>
    </row>
    <row r="576" spans="1:3">
      <c r="A576">
        <v>6.3</v>
      </c>
      <c r="B576">
        <v>0</v>
      </c>
      <c r="C576" s="9">
        <v>142341.63500000001</v>
      </c>
    </row>
    <row r="577" spans="1:3">
      <c r="A577">
        <v>5</v>
      </c>
      <c r="B577">
        <v>0</v>
      </c>
      <c r="C577" s="9">
        <v>139822.93</v>
      </c>
    </row>
    <row r="578" spans="1:3">
      <c r="A578">
        <v>8.5</v>
      </c>
      <c r="B578">
        <v>2.4</v>
      </c>
      <c r="C578" s="9">
        <v>121548.535</v>
      </c>
    </row>
    <row r="579" spans="1:3">
      <c r="A579">
        <v>11.3</v>
      </c>
      <c r="B579">
        <v>2</v>
      </c>
      <c r="C579" s="9">
        <v>114481.28</v>
      </c>
    </row>
    <row r="580" spans="1:3">
      <c r="A580">
        <v>5.2</v>
      </c>
      <c r="B580">
        <v>2.8</v>
      </c>
      <c r="C580" s="9">
        <v>137934.845</v>
      </c>
    </row>
    <row r="581" spans="1:3">
      <c r="A581">
        <v>11.2</v>
      </c>
      <c r="B581">
        <v>14.4</v>
      </c>
      <c r="C581" s="9">
        <v>137301.69</v>
      </c>
    </row>
    <row r="582" spans="1:3">
      <c r="A582">
        <v>8.4</v>
      </c>
      <c r="B582">
        <v>2.8</v>
      </c>
      <c r="C582" s="9">
        <v>140922.715</v>
      </c>
    </row>
    <row r="583" spans="1:3">
      <c r="A583">
        <v>11.1</v>
      </c>
      <c r="B583">
        <v>0.8</v>
      </c>
      <c r="C583" s="9">
        <v>142671.51</v>
      </c>
    </row>
    <row r="584" spans="1:3">
      <c r="A584">
        <v>8.6999999999999993</v>
      </c>
      <c r="B584">
        <v>0</v>
      </c>
      <c r="C584" s="9">
        <v>145491.32999999999</v>
      </c>
    </row>
    <row r="585" spans="1:3">
      <c r="A585">
        <v>7</v>
      </c>
      <c r="B585">
        <v>0</v>
      </c>
      <c r="C585" s="9">
        <v>130907.095</v>
      </c>
    </row>
    <row r="586" spans="1:3">
      <c r="A586">
        <v>10.4</v>
      </c>
      <c r="B586">
        <v>0</v>
      </c>
      <c r="C586" s="9">
        <v>120379.285</v>
      </c>
    </row>
    <row r="587" spans="1:3">
      <c r="A587">
        <v>8</v>
      </c>
      <c r="B587">
        <v>0</v>
      </c>
      <c r="C587" s="9">
        <v>138506.45000000001</v>
      </c>
    </row>
    <row r="588" spans="1:3">
      <c r="A588">
        <v>7.8</v>
      </c>
      <c r="B588">
        <v>0</v>
      </c>
      <c r="C588" s="9">
        <v>132819.535</v>
      </c>
    </row>
    <row r="589" spans="1:3">
      <c r="A589">
        <v>11.3</v>
      </c>
      <c r="B589">
        <v>0</v>
      </c>
      <c r="C589" s="9">
        <v>130616.67</v>
      </c>
    </row>
    <row r="590" spans="1:3">
      <c r="A590">
        <v>10.3</v>
      </c>
      <c r="B590">
        <v>8.1999999999999993</v>
      </c>
      <c r="C590" s="9">
        <v>138368.4</v>
      </c>
    </row>
    <row r="591" spans="1:3">
      <c r="A591">
        <v>11.7</v>
      </c>
      <c r="B591">
        <v>0</v>
      </c>
      <c r="C591" s="9">
        <v>134885.67000000001</v>
      </c>
    </row>
    <row r="592" spans="1:3">
      <c r="A592">
        <v>9.5</v>
      </c>
      <c r="B592">
        <v>1.6</v>
      </c>
      <c r="C592" s="9">
        <v>120382.80499999999</v>
      </c>
    </row>
    <row r="593" spans="1:3">
      <c r="A593">
        <v>11.6</v>
      </c>
      <c r="B593">
        <v>0.2</v>
      </c>
      <c r="C593" s="9">
        <v>113066.245</v>
      </c>
    </row>
    <row r="594" spans="1:3">
      <c r="A594">
        <v>13.4</v>
      </c>
      <c r="B594">
        <v>0</v>
      </c>
      <c r="C594" s="9">
        <v>127906.24000000001</v>
      </c>
    </row>
    <row r="595" spans="1:3">
      <c r="A595">
        <v>13.5</v>
      </c>
      <c r="B595">
        <v>0</v>
      </c>
      <c r="C595" s="9">
        <v>124975.11</v>
      </c>
    </row>
    <row r="596" spans="1:3">
      <c r="A596">
        <v>9.6</v>
      </c>
      <c r="B596">
        <v>0.4</v>
      </c>
      <c r="C596" s="9">
        <v>132561.22</v>
      </c>
    </row>
    <row r="597" spans="1:3">
      <c r="A597">
        <v>13.1</v>
      </c>
      <c r="B597">
        <v>0</v>
      </c>
      <c r="C597" s="9">
        <v>123434.505</v>
      </c>
    </row>
    <row r="598" spans="1:3">
      <c r="A598">
        <v>2.7</v>
      </c>
      <c r="B598">
        <v>0.2</v>
      </c>
      <c r="C598" s="9">
        <v>132569.74</v>
      </c>
    </row>
    <row r="599" spans="1:3">
      <c r="A599">
        <v>9.6999999999999993</v>
      </c>
      <c r="B599">
        <v>9.4</v>
      </c>
      <c r="C599" s="9">
        <v>121052.06</v>
      </c>
    </row>
    <row r="600" spans="1:3">
      <c r="A600">
        <v>7</v>
      </c>
      <c r="B600">
        <v>1.2</v>
      </c>
      <c r="C600" s="9">
        <v>119118.545</v>
      </c>
    </row>
    <row r="601" spans="1:3">
      <c r="A601">
        <v>8.6999999999999993</v>
      </c>
      <c r="B601">
        <v>5.6</v>
      </c>
      <c r="C601" s="9">
        <v>139203.5</v>
      </c>
    </row>
    <row r="602" spans="1:3">
      <c r="A602">
        <v>14.2</v>
      </c>
      <c r="B602">
        <v>11</v>
      </c>
      <c r="C602" s="9">
        <v>138640.39000000001</v>
      </c>
    </row>
    <row r="603" spans="1:3">
      <c r="A603">
        <v>14</v>
      </c>
      <c r="B603">
        <v>0</v>
      </c>
      <c r="C603" s="9">
        <v>141122.79500000001</v>
      </c>
    </row>
    <row r="604" spans="1:3">
      <c r="A604">
        <v>13.5</v>
      </c>
      <c r="B604">
        <v>1.2</v>
      </c>
      <c r="C604" s="9">
        <v>139724.02499999999</v>
      </c>
    </row>
    <row r="605" spans="1:3">
      <c r="A605">
        <v>8.8000000000000007</v>
      </c>
      <c r="B605">
        <v>0.6</v>
      </c>
      <c r="C605" s="9">
        <v>139920.54500000001</v>
      </c>
    </row>
    <row r="606" spans="1:3">
      <c r="A606">
        <v>11.7</v>
      </c>
      <c r="B606">
        <v>0</v>
      </c>
      <c r="C606" s="9">
        <v>119573.22</v>
      </c>
    </row>
    <row r="607" spans="1:3">
      <c r="A607">
        <v>12.2</v>
      </c>
      <c r="B607">
        <v>0</v>
      </c>
      <c r="C607" s="9">
        <v>114832.425</v>
      </c>
    </row>
    <row r="608" spans="1:3">
      <c r="A608">
        <v>14.2</v>
      </c>
      <c r="B608">
        <v>0</v>
      </c>
      <c r="C608" s="9">
        <v>125055.69</v>
      </c>
    </row>
    <row r="609" spans="1:3">
      <c r="A609">
        <v>5.2</v>
      </c>
      <c r="B609">
        <v>0</v>
      </c>
      <c r="C609" s="9">
        <v>133748.44</v>
      </c>
    </row>
    <row r="610" spans="1:3">
      <c r="A610">
        <v>10.1</v>
      </c>
      <c r="B610">
        <v>0.8</v>
      </c>
      <c r="C610" s="9">
        <v>128834.065</v>
      </c>
    </row>
    <row r="611" spans="1:3">
      <c r="A611">
        <v>8.8000000000000007</v>
      </c>
      <c r="B611">
        <v>0</v>
      </c>
      <c r="C611" s="9">
        <v>134246.16500000001</v>
      </c>
    </row>
    <row r="612" spans="1:3">
      <c r="A612">
        <v>9.6</v>
      </c>
      <c r="B612">
        <v>0.4</v>
      </c>
      <c r="C612" s="9">
        <v>135273.32500000001</v>
      </c>
    </row>
    <row r="613" spans="1:3">
      <c r="A613">
        <v>12.9</v>
      </c>
      <c r="B613">
        <v>0.2</v>
      </c>
      <c r="C613" s="9">
        <v>118621.96</v>
      </c>
    </row>
    <row r="614" spans="1:3">
      <c r="A614">
        <v>10</v>
      </c>
      <c r="B614">
        <v>0.2</v>
      </c>
      <c r="C614" s="9">
        <v>110986.005</v>
      </c>
    </row>
    <row r="615" spans="1:3">
      <c r="A615">
        <v>11.7</v>
      </c>
      <c r="B615">
        <v>0</v>
      </c>
      <c r="C615" s="9">
        <v>127275.815</v>
      </c>
    </row>
    <row r="616" spans="1:3">
      <c r="A616">
        <v>15.8</v>
      </c>
      <c r="B616">
        <v>0</v>
      </c>
      <c r="C616" s="9">
        <v>129542.36500000001</v>
      </c>
    </row>
    <row r="617" spans="1:3">
      <c r="A617">
        <v>16.7</v>
      </c>
      <c r="B617">
        <v>0</v>
      </c>
      <c r="C617" s="9">
        <v>123307.02</v>
      </c>
    </row>
    <row r="618" spans="1:3">
      <c r="A618">
        <v>16</v>
      </c>
      <c r="B618">
        <v>0</v>
      </c>
      <c r="C618" s="9">
        <v>117722.95</v>
      </c>
    </row>
    <row r="619" spans="1:3">
      <c r="A619">
        <v>5.9</v>
      </c>
      <c r="B619">
        <v>0.6</v>
      </c>
      <c r="C619" s="9">
        <v>125432.605</v>
      </c>
    </row>
    <row r="620" spans="1:3">
      <c r="A620">
        <v>7.9</v>
      </c>
      <c r="B620">
        <v>9.4</v>
      </c>
      <c r="C620" s="9">
        <v>111412.995</v>
      </c>
    </row>
    <row r="621" spans="1:3">
      <c r="A621">
        <v>11.8</v>
      </c>
      <c r="B621">
        <v>1.2</v>
      </c>
      <c r="C621" s="9">
        <v>109125.215</v>
      </c>
    </row>
    <row r="622" spans="1:3">
      <c r="A622">
        <v>7</v>
      </c>
      <c r="B622">
        <v>1.6</v>
      </c>
      <c r="C622" s="9">
        <v>130967.28</v>
      </c>
    </row>
    <row r="623" spans="1:3">
      <c r="A623">
        <v>2.8</v>
      </c>
      <c r="B623">
        <v>9</v>
      </c>
      <c r="C623" s="9">
        <v>134720.155</v>
      </c>
    </row>
    <row r="624" spans="1:3">
      <c r="A624">
        <v>13.2</v>
      </c>
      <c r="B624">
        <v>20.6</v>
      </c>
      <c r="C624" s="9">
        <v>130650.88</v>
      </c>
    </row>
    <row r="625" spans="1:3">
      <c r="A625">
        <v>6.9</v>
      </c>
      <c r="B625">
        <v>2</v>
      </c>
      <c r="C625" s="9">
        <v>134234.45000000001</v>
      </c>
    </row>
    <row r="626" spans="1:3">
      <c r="A626">
        <v>12.5</v>
      </c>
      <c r="B626">
        <v>13.4</v>
      </c>
      <c r="C626" s="9">
        <v>131734.10500000001</v>
      </c>
    </row>
    <row r="627" spans="1:3">
      <c r="A627">
        <v>18.8</v>
      </c>
      <c r="B627">
        <v>0</v>
      </c>
      <c r="C627" s="9">
        <v>106709.54</v>
      </c>
    </row>
    <row r="628" spans="1:3">
      <c r="A628">
        <v>5.5</v>
      </c>
      <c r="B628">
        <v>0.4</v>
      </c>
      <c r="C628" s="9">
        <v>110314.625</v>
      </c>
    </row>
    <row r="629" spans="1:3">
      <c r="A629">
        <v>16.2</v>
      </c>
      <c r="B629">
        <v>0.2</v>
      </c>
      <c r="C629" s="9">
        <v>127391.09</v>
      </c>
    </row>
    <row r="630" spans="1:3">
      <c r="A630">
        <v>18.5</v>
      </c>
      <c r="B630">
        <v>0</v>
      </c>
      <c r="C630" s="9">
        <v>122664.30499999999</v>
      </c>
    </row>
    <row r="631" spans="1:3">
      <c r="A631">
        <v>8.8000000000000007</v>
      </c>
      <c r="B631">
        <v>1.2</v>
      </c>
      <c r="C631" s="9">
        <v>127208.57</v>
      </c>
    </row>
    <row r="632" spans="1:3">
      <c r="A632">
        <v>9.9</v>
      </c>
      <c r="B632">
        <v>1.2</v>
      </c>
      <c r="C632" s="9">
        <v>131357.34</v>
      </c>
    </row>
    <row r="633" spans="1:3">
      <c r="A633">
        <v>16.5</v>
      </c>
      <c r="B633">
        <v>0.6</v>
      </c>
      <c r="C633" s="9">
        <v>127420.43</v>
      </c>
    </row>
    <row r="634" spans="1:3">
      <c r="A634">
        <v>18.399999999999999</v>
      </c>
      <c r="B634">
        <v>0</v>
      </c>
      <c r="C634" s="9">
        <v>106776.27499999999</v>
      </c>
    </row>
    <row r="635" spans="1:3">
      <c r="A635">
        <v>17.100000000000001</v>
      </c>
      <c r="B635">
        <v>5.8</v>
      </c>
      <c r="C635" s="9">
        <v>105931.55499999999</v>
      </c>
    </row>
    <row r="636" spans="1:3">
      <c r="A636">
        <v>13.6</v>
      </c>
      <c r="B636">
        <v>0.6</v>
      </c>
      <c r="C636" s="9">
        <v>124343.19</v>
      </c>
    </row>
    <row r="637" spans="1:3">
      <c r="A637">
        <v>13.4</v>
      </c>
      <c r="B637">
        <v>12.6</v>
      </c>
      <c r="C637" s="9">
        <v>126888.77</v>
      </c>
    </row>
    <row r="638" spans="1:3">
      <c r="A638">
        <v>19.600000000000001</v>
      </c>
      <c r="B638">
        <v>2.2000000000000002</v>
      </c>
      <c r="C638" s="9">
        <v>121143.25</v>
      </c>
    </row>
    <row r="639" spans="1:3">
      <c r="A639">
        <v>16.2</v>
      </c>
      <c r="B639">
        <v>1.8</v>
      </c>
      <c r="C639" s="9">
        <v>122858.49</v>
      </c>
    </row>
    <row r="640" spans="1:3">
      <c r="A640">
        <v>16.600000000000001</v>
      </c>
      <c r="B640">
        <v>2</v>
      </c>
      <c r="C640" s="9">
        <v>113439.77499999999</v>
      </c>
    </row>
    <row r="641" spans="1:3">
      <c r="A641">
        <v>11.9</v>
      </c>
      <c r="B641">
        <v>1.6</v>
      </c>
      <c r="C641" s="9">
        <v>109181.26</v>
      </c>
    </row>
    <row r="642" spans="1:3">
      <c r="A642">
        <v>18.7</v>
      </c>
      <c r="B642">
        <v>0</v>
      </c>
      <c r="C642" s="9">
        <v>97992.93</v>
      </c>
    </row>
    <row r="643" spans="1:3">
      <c r="A643">
        <v>13.7</v>
      </c>
      <c r="B643">
        <v>9.1999999999999993</v>
      </c>
      <c r="C643" s="9">
        <v>115839.01</v>
      </c>
    </row>
    <row r="644" spans="1:3">
      <c r="A644">
        <v>13.2</v>
      </c>
      <c r="B644">
        <v>2</v>
      </c>
      <c r="C644" s="9">
        <v>124089.47</v>
      </c>
    </row>
    <row r="645" spans="1:3">
      <c r="A645">
        <v>7.5</v>
      </c>
      <c r="B645">
        <v>2.8</v>
      </c>
      <c r="C645" s="9">
        <v>128558.38499999999</v>
      </c>
    </row>
    <row r="646" spans="1:3">
      <c r="A646">
        <v>22.6</v>
      </c>
      <c r="B646">
        <v>0</v>
      </c>
      <c r="C646" s="9">
        <v>115898.54</v>
      </c>
    </row>
    <row r="647" spans="1:3">
      <c r="A647">
        <v>7.8</v>
      </c>
      <c r="B647">
        <v>0</v>
      </c>
      <c r="C647" s="9">
        <v>116197.73</v>
      </c>
    </row>
    <row r="648" spans="1:3">
      <c r="A648">
        <v>23</v>
      </c>
      <c r="B648">
        <v>0</v>
      </c>
      <c r="C648" s="9">
        <v>101300.77499999999</v>
      </c>
    </row>
    <row r="649" spans="1:3">
      <c r="A649">
        <v>14.1</v>
      </c>
      <c r="B649">
        <v>0</v>
      </c>
      <c r="C649" s="9">
        <v>94954.16</v>
      </c>
    </row>
    <row r="650" spans="1:3">
      <c r="A650">
        <v>18.399999999999999</v>
      </c>
      <c r="B650">
        <v>0.8</v>
      </c>
      <c r="C650" s="9">
        <v>116831.43</v>
      </c>
    </row>
    <row r="651" spans="1:3">
      <c r="A651">
        <v>16.7</v>
      </c>
      <c r="B651">
        <v>1.4</v>
      </c>
      <c r="C651" s="9">
        <v>124665.82</v>
      </c>
    </row>
    <row r="652" spans="1:3">
      <c r="A652">
        <v>12.9</v>
      </c>
      <c r="B652">
        <v>0</v>
      </c>
      <c r="C652" s="9">
        <v>128612.3</v>
      </c>
    </row>
    <row r="653" spans="1:3">
      <c r="A653">
        <v>22.8</v>
      </c>
      <c r="B653">
        <v>4.2</v>
      </c>
      <c r="C653" s="9">
        <v>128242.765</v>
      </c>
    </row>
    <row r="654" spans="1:3">
      <c r="A654">
        <v>24.5</v>
      </c>
      <c r="B654">
        <v>0.2</v>
      </c>
      <c r="C654" s="9">
        <v>121731.485</v>
      </c>
    </row>
    <row r="655" spans="1:3">
      <c r="A655">
        <v>21.8</v>
      </c>
      <c r="B655">
        <v>0</v>
      </c>
      <c r="C655" s="9">
        <v>97887.485000000001</v>
      </c>
    </row>
    <row r="656" spans="1:3">
      <c r="A656">
        <v>8</v>
      </c>
      <c r="B656">
        <v>0</v>
      </c>
      <c r="C656" s="9">
        <v>101793.035</v>
      </c>
    </row>
    <row r="657" spans="1:3">
      <c r="A657">
        <v>14.8</v>
      </c>
      <c r="B657">
        <v>9.8000000000000007</v>
      </c>
      <c r="C657" s="9">
        <v>116042.845</v>
      </c>
    </row>
    <row r="658" spans="1:3">
      <c r="A658">
        <v>16.5</v>
      </c>
      <c r="B658">
        <v>1</v>
      </c>
      <c r="C658" s="9">
        <v>123265.44</v>
      </c>
    </row>
    <row r="659" spans="1:3">
      <c r="A659">
        <v>22.1</v>
      </c>
      <c r="B659">
        <v>2.6</v>
      </c>
      <c r="C659" s="9">
        <v>126362.045</v>
      </c>
    </row>
    <row r="660" spans="1:3">
      <c r="A660">
        <v>25.6</v>
      </c>
      <c r="B660">
        <v>0</v>
      </c>
      <c r="C660" s="9">
        <v>114867.16</v>
      </c>
    </row>
    <row r="661" spans="1:3">
      <c r="A661">
        <v>1.9</v>
      </c>
      <c r="B661">
        <v>0</v>
      </c>
      <c r="C661" s="9">
        <v>122975.285</v>
      </c>
    </row>
    <row r="662" spans="1:3">
      <c r="A662">
        <v>16.899999999999999</v>
      </c>
      <c r="B662">
        <v>16.399999999999999</v>
      </c>
      <c r="C662" s="9">
        <v>114184.19500000001</v>
      </c>
    </row>
    <row r="663" spans="1:3">
      <c r="A663">
        <v>18.7</v>
      </c>
      <c r="B663">
        <v>8.8000000000000007</v>
      </c>
      <c r="C663" s="9">
        <v>111289</v>
      </c>
    </row>
    <row r="664" spans="1:3">
      <c r="A664">
        <v>20.3</v>
      </c>
      <c r="B664">
        <v>0.4</v>
      </c>
      <c r="C664" s="9">
        <v>125270.16499999999</v>
      </c>
    </row>
    <row r="665" spans="1:3">
      <c r="A665">
        <v>23.1</v>
      </c>
      <c r="B665">
        <v>0.2</v>
      </c>
      <c r="C665" s="9">
        <v>117138.355</v>
      </c>
    </row>
    <row r="666" spans="1:3">
      <c r="A666">
        <v>9</v>
      </c>
      <c r="B666">
        <v>0</v>
      </c>
      <c r="C666" s="9">
        <v>121605.395</v>
      </c>
    </row>
    <row r="667" spans="1:3">
      <c r="A667">
        <v>25.8</v>
      </c>
      <c r="B667">
        <v>0.2</v>
      </c>
      <c r="C667" s="9">
        <v>120142.43</v>
      </c>
    </row>
    <row r="668" spans="1:3">
      <c r="A668">
        <v>26.5</v>
      </c>
      <c r="B668">
        <v>0</v>
      </c>
      <c r="C668" s="9">
        <v>119820.71</v>
      </c>
    </row>
    <row r="669" spans="1:3">
      <c r="A669">
        <v>25.8</v>
      </c>
      <c r="B669">
        <v>0</v>
      </c>
      <c r="C669" s="9">
        <v>104191.105</v>
      </c>
    </row>
    <row r="670" spans="1:3">
      <c r="A670">
        <v>19.5</v>
      </c>
      <c r="B670">
        <v>0</v>
      </c>
      <c r="C670" s="9">
        <v>94325.72</v>
      </c>
    </row>
    <row r="671" spans="1:3">
      <c r="A671">
        <v>19</v>
      </c>
      <c r="B671">
        <v>1.8</v>
      </c>
      <c r="C671" s="9">
        <v>110661.43</v>
      </c>
    </row>
    <row r="672" spans="1:3">
      <c r="A672">
        <v>17.7</v>
      </c>
      <c r="B672">
        <v>0.4</v>
      </c>
      <c r="C672" s="9">
        <v>104976.21</v>
      </c>
    </row>
    <row r="673" spans="1:3">
      <c r="A673">
        <v>13.3</v>
      </c>
      <c r="B673">
        <v>0.4</v>
      </c>
      <c r="C673" s="9">
        <v>119904.48</v>
      </c>
    </row>
    <row r="674" spans="1:3">
      <c r="A674">
        <v>28</v>
      </c>
      <c r="B674">
        <v>0</v>
      </c>
      <c r="C674" s="9">
        <v>118677.495</v>
      </c>
    </row>
    <row r="675" spans="1:3">
      <c r="A675">
        <v>24.9</v>
      </c>
      <c r="B675">
        <v>0</v>
      </c>
      <c r="C675" s="9">
        <v>113666.485</v>
      </c>
    </row>
    <row r="676" spans="1:3">
      <c r="A676">
        <v>10.8</v>
      </c>
      <c r="B676">
        <v>0</v>
      </c>
      <c r="C676" s="9">
        <v>101810.75</v>
      </c>
    </row>
    <row r="677" spans="1:3">
      <c r="A677">
        <v>25.2</v>
      </c>
      <c r="B677">
        <v>0</v>
      </c>
      <c r="C677" s="9">
        <v>96934.925000000003</v>
      </c>
    </row>
    <row r="678" spans="1:3">
      <c r="A678">
        <v>15.9</v>
      </c>
      <c r="B678">
        <v>0</v>
      </c>
      <c r="C678" s="9">
        <v>116230.34</v>
      </c>
    </row>
    <row r="679" spans="1:3">
      <c r="A679">
        <v>28.9</v>
      </c>
      <c r="B679">
        <v>0.2</v>
      </c>
      <c r="C679" s="9">
        <v>117794.595</v>
      </c>
    </row>
    <row r="680" spans="1:3">
      <c r="A680">
        <v>22</v>
      </c>
      <c r="B680">
        <v>0</v>
      </c>
      <c r="C680" s="9">
        <v>122131.11500000001</v>
      </c>
    </row>
    <row r="681" spans="1:3">
      <c r="A681">
        <v>20.3</v>
      </c>
      <c r="B681">
        <v>0</v>
      </c>
      <c r="C681" s="9">
        <v>122634.53</v>
      </c>
    </row>
    <row r="682" spans="1:3">
      <c r="A682">
        <v>29.1</v>
      </c>
      <c r="B682">
        <v>0</v>
      </c>
      <c r="C682" s="9">
        <v>117953.88499999999</v>
      </c>
    </row>
    <row r="683" spans="1:3">
      <c r="A683">
        <v>17</v>
      </c>
      <c r="B683">
        <v>2</v>
      </c>
      <c r="C683" s="9">
        <v>99907.32</v>
      </c>
    </row>
    <row r="684" spans="1:3">
      <c r="A684">
        <v>9.6999999999999993</v>
      </c>
      <c r="B684">
        <v>2</v>
      </c>
      <c r="C684" s="9">
        <v>96805.925000000003</v>
      </c>
    </row>
    <row r="685" spans="1:3">
      <c r="A685">
        <v>14.8</v>
      </c>
      <c r="B685">
        <v>8.6</v>
      </c>
      <c r="C685" s="9">
        <v>116817.15</v>
      </c>
    </row>
    <row r="686" spans="1:3">
      <c r="A686">
        <v>17.100000000000001</v>
      </c>
      <c r="B686">
        <v>0</v>
      </c>
      <c r="C686" s="9">
        <v>119905.59</v>
      </c>
    </row>
    <row r="687" spans="1:3">
      <c r="A687">
        <v>25.8</v>
      </c>
      <c r="B687">
        <v>0</v>
      </c>
      <c r="C687" s="9">
        <v>122146.66</v>
      </c>
    </row>
    <row r="688" spans="1:3">
      <c r="A688">
        <v>28.8</v>
      </c>
      <c r="B688">
        <v>0</v>
      </c>
      <c r="C688" s="9">
        <v>122464.645</v>
      </c>
    </row>
    <row r="689" spans="1:3">
      <c r="A689">
        <v>15.6</v>
      </c>
      <c r="B689">
        <v>0</v>
      </c>
      <c r="C689" s="9">
        <v>121441.05</v>
      </c>
    </row>
    <row r="690" spans="1:3">
      <c r="A690">
        <v>29.9</v>
      </c>
      <c r="B690">
        <v>0</v>
      </c>
      <c r="C690" s="9">
        <v>106868.5</v>
      </c>
    </row>
    <row r="691" spans="1:3">
      <c r="A691">
        <v>22.1</v>
      </c>
      <c r="B691">
        <v>0</v>
      </c>
      <c r="C691" s="9">
        <v>112098.33500000001</v>
      </c>
    </row>
    <row r="692" spans="1:3">
      <c r="A692">
        <v>19.8</v>
      </c>
      <c r="B692">
        <v>0</v>
      </c>
      <c r="C692" s="9">
        <v>138681.815</v>
      </c>
    </row>
    <row r="693" spans="1:3">
      <c r="A693">
        <v>1.5</v>
      </c>
      <c r="B693">
        <v>8.6</v>
      </c>
      <c r="C693" s="9">
        <v>126617.72</v>
      </c>
    </row>
    <row r="694" spans="1:3">
      <c r="A694">
        <v>16.899999999999999</v>
      </c>
      <c r="B694">
        <v>5.4</v>
      </c>
      <c r="C694" s="9">
        <v>118119.01</v>
      </c>
    </row>
    <row r="695" spans="1:3">
      <c r="A695">
        <v>21.6</v>
      </c>
      <c r="B695">
        <v>2.2000000000000002</v>
      </c>
      <c r="C695" s="9">
        <v>120308.545</v>
      </c>
    </row>
    <row r="696" spans="1:3">
      <c r="A696">
        <v>15.7</v>
      </c>
      <c r="B696">
        <v>0.8</v>
      </c>
      <c r="C696" s="9">
        <v>116011.565</v>
      </c>
    </row>
    <row r="697" spans="1:3">
      <c r="A697">
        <v>18.8</v>
      </c>
      <c r="B697">
        <v>0</v>
      </c>
      <c r="C697" s="9">
        <v>104700.05499999999</v>
      </c>
    </row>
    <row r="698" spans="1:3">
      <c r="A698">
        <v>10.1</v>
      </c>
      <c r="B698">
        <v>0.4</v>
      </c>
      <c r="C698" s="9">
        <v>102718.9</v>
      </c>
    </row>
    <row r="699" spans="1:3">
      <c r="A699">
        <v>24.4</v>
      </c>
      <c r="B699">
        <v>0.2</v>
      </c>
      <c r="C699" s="9">
        <v>118666.37</v>
      </c>
    </row>
    <row r="700" spans="1:3">
      <c r="A700">
        <v>31</v>
      </c>
      <c r="B700">
        <v>0.2</v>
      </c>
      <c r="C700" s="9">
        <v>119169.17</v>
      </c>
    </row>
    <row r="701" spans="1:3">
      <c r="A701">
        <v>9.6</v>
      </c>
      <c r="B701">
        <v>0</v>
      </c>
      <c r="C701" s="9">
        <v>121067.59</v>
      </c>
    </row>
    <row r="702" spans="1:3">
      <c r="A702">
        <v>28</v>
      </c>
      <c r="B702">
        <v>0</v>
      </c>
      <c r="C702" s="9">
        <v>113024.02</v>
      </c>
    </row>
    <row r="703" spans="1:3">
      <c r="A703">
        <v>29.7</v>
      </c>
      <c r="B703">
        <v>0</v>
      </c>
      <c r="C703" s="9">
        <v>109318.355</v>
      </c>
    </row>
    <row r="704" spans="1:3">
      <c r="A704">
        <v>31.2</v>
      </c>
      <c r="B704">
        <v>0</v>
      </c>
      <c r="C704" s="9">
        <v>98899.494999999995</v>
      </c>
    </row>
    <row r="705" spans="1:3">
      <c r="A705">
        <v>14.1</v>
      </c>
      <c r="B705">
        <v>0</v>
      </c>
      <c r="C705" s="9">
        <v>97300.36</v>
      </c>
    </row>
    <row r="706" spans="1:3">
      <c r="A706">
        <v>21.6</v>
      </c>
      <c r="B706">
        <v>2.4</v>
      </c>
      <c r="C706" s="9">
        <v>109670</v>
      </c>
    </row>
    <row r="707" spans="1:3">
      <c r="A707">
        <v>24.2</v>
      </c>
      <c r="B707">
        <v>0</v>
      </c>
      <c r="C707" s="9">
        <v>111228.06</v>
      </c>
    </row>
    <row r="708" spans="1:3">
      <c r="A708">
        <v>30.8</v>
      </c>
      <c r="B708">
        <v>0</v>
      </c>
      <c r="C708" s="9">
        <v>112738.08</v>
      </c>
    </row>
    <row r="709" spans="1:3">
      <c r="A709">
        <v>11.6</v>
      </c>
      <c r="B709">
        <v>2.2000000000000002</v>
      </c>
      <c r="C709" s="9">
        <v>105445.65</v>
      </c>
    </row>
    <row r="710" spans="1:3">
      <c r="A710">
        <v>23.2</v>
      </c>
      <c r="B710">
        <v>6.6</v>
      </c>
      <c r="C710" s="9">
        <v>105664.09</v>
      </c>
    </row>
    <row r="711" spans="1:3">
      <c r="A711">
        <v>24.2</v>
      </c>
      <c r="B711">
        <v>0.2</v>
      </c>
      <c r="C711" s="9">
        <v>98622.865000000005</v>
      </c>
    </row>
    <row r="712" spans="1:3">
      <c r="A712">
        <v>27</v>
      </c>
      <c r="B712">
        <v>1</v>
      </c>
      <c r="C712" s="9">
        <v>93673.19</v>
      </c>
    </row>
    <row r="713" spans="1:3">
      <c r="A713">
        <v>30</v>
      </c>
      <c r="B713">
        <v>0</v>
      </c>
      <c r="C713" s="9">
        <v>120390.11</v>
      </c>
    </row>
    <row r="714" spans="1:3">
      <c r="A714">
        <v>14.1</v>
      </c>
      <c r="B714">
        <v>0</v>
      </c>
      <c r="C714" s="9">
        <v>128831.65</v>
      </c>
    </row>
    <row r="715" spans="1:3">
      <c r="A715">
        <v>21.3</v>
      </c>
      <c r="B715">
        <v>0</v>
      </c>
      <c r="C715" s="9">
        <v>111423.765</v>
      </c>
    </row>
    <row r="716" spans="1:3">
      <c r="A716">
        <v>30.8</v>
      </c>
      <c r="B716">
        <v>0</v>
      </c>
      <c r="C716" s="9">
        <v>107072.36</v>
      </c>
    </row>
    <row r="717" spans="1:3">
      <c r="A717">
        <v>20.5</v>
      </c>
      <c r="B717">
        <v>0</v>
      </c>
      <c r="C717" s="9">
        <v>113698.06</v>
      </c>
    </row>
    <row r="718" spans="1:3">
      <c r="A718">
        <v>22.5</v>
      </c>
      <c r="B718">
        <v>0</v>
      </c>
      <c r="C718" s="9">
        <v>90227.48</v>
      </c>
    </row>
    <row r="719" spans="1:3">
      <c r="A719">
        <v>30.3</v>
      </c>
      <c r="B719">
        <v>0</v>
      </c>
      <c r="C719" s="9">
        <v>90911.085000000006</v>
      </c>
    </row>
    <row r="720" spans="1:3">
      <c r="A720">
        <v>29.3</v>
      </c>
      <c r="B720">
        <v>0</v>
      </c>
      <c r="C720" s="9">
        <v>109260.30499999999</v>
      </c>
    </row>
    <row r="721" spans="1:3">
      <c r="A721">
        <v>26</v>
      </c>
      <c r="B721">
        <v>3</v>
      </c>
      <c r="C721" s="9">
        <v>106451.255</v>
      </c>
    </row>
    <row r="722" spans="1:3">
      <c r="A722">
        <v>28.8</v>
      </c>
      <c r="B722">
        <v>0.2</v>
      </c>
      <c r="C722" s="9">
        <v>104389.51</v>
      </c>
    </row>
    <row r="723" spans="1:3">
      <c r="A723">
        <v>29.6</v>
      </c>
      <c r="B723">
        <v>0</v>
      </c>
      <c r="C723" s="9">
        <v>105513.235</v>
      </c>
    </row>
    <row r="724" spans="1:3">
      <c r="A724">
        <v>28.7</v>
      </c>
      <c r="B724">
        <v>0</v>
      </c>
      <c r="C724" s="9">
        <v>112247.94500000001</v>
      </c>
    </row>
    <row r="725" spans="1:3">
      <c r="A725">
        <v>26.3</v>
      </c>
      <c r="B725">
        <v>0.8</v>
      </c>
      <c r="C725" s="9">
        <v>114843.875</v>
      </c>
    </row>
    <row r="726" spans="1:3">
      <c r="A726">
        <v>32.299999999999997</v>
      </c>
      <c r="B726">
        <v>0.2</v>
      </c>
      <c r="C726" s="9">
        <v>114468.17</v>
      </c>
    </row>
    <row r="727" spans="1:3">
      <c r="A727">
        <v>10.199999999999999</v>
      </c>
      <c r="B727">
        <v>0</v>
      </c>
      <c r="C727" s="9">
        <v>106284.83</v>
      </c>
    </row>
    <row r="728" spans="1:3">
      <c r="A728">
        <v>5.8</v>
      </c>
      <c r="B728">
        <v>1.6</v>
      </c>
      <c r="C728" s="9">
        <v>99701.43</v>
      </c>
    </row>
    <row r="729" spans="1:3">
      <c r="A729">
        <v>15.1</v>
      </c>
      <c r="B729">
        <v>1</v>
      </c>
      <c r="C729" s="9">
        <v>123693.52</v>
      </c>
    </row>
    <row r="730" spans="1:3">
      <c r="A730">
        <v>15.7</v>
      </c>
      <c r="B730">
        <v>0</v>
      </c>
      <c r="C730" s="9">
        <v>135571.79500000001</v>
      </c>
    </row>
    <row r="731" spans="1:3">
      <c r="A731">
        <v>28.8</v>
      </c>
      <c r="B731">
        <v>20.399999999999999</v>
      </c>
      <c r="C731" s="9">
        <v>112141.83</v>
      </c>
    </row>
    <row r="732" spans="1:3">
      <c r="A732">
        <v>30.8</v>
      </c>
      <c r="B732">
        <v>0</v>
      </c>
      <c r="C732" s="9">
        <v>95728.15</v>
      </c>
    </row>
    <row r="733" spans="1:3">
      <c r="A733">
        <v>8.5</v>
      </c>
      <c r="B733">
        <v>0</v>
      </c>
      <c r="C733" s="9">
        <v>89403.145000000004</v>
      </c>
    </row>
    <row r="734" spans="1:3">
      <c r="A734">
        <v>7.8</v>
      </c>
      <c r="B734">
        <v>0.4</v>
      </c>
      <c r="C734" s="9">
        <v>86507.47</v>
      </c>
    </row>
    <row r="735" spans="1:3">
      <c r="A735">
        <v>25.9</v>
      </c>
      <c r="B735">
        <v>0.4</v>
      </c>
      <c r="C735" s="9">
        <v>97564.744999999995</v>
      </c>
    </row>
    <row r="736" spans="1:3">
      <c r="A736">
        <v>31.6</v>
      </c>
      <c r="B736">
        <v>0</v>
      </c>
      <c r="C736" s="9">
        <v>116606.795</v>
      </c>
    </row>
    <row r="737" spans="1:3">
      <c r="A737">
        <v>29.7</v>
      </c>
      <c r="B737">
        <v>0</v>
      </c>
      <c r="C737" s="9">
        <v>128079.845</v>
      </c>
    </row>
    <row r="738" spans="1:3">
      <c r="A738">
        <v>30.1</v>
      </c>
      <c r="B738">
        <v>0</v>
      </c>
      <c r="C738" s="9">
        <v>136308.73499999999</v>
      </c>
    </row>
    <row r="739" spans="1:3">
      <c r="A739">
        <v>28.5</v>
      </c>
      <c r="B739">
        <v>0</v>
      </c>
      <c r="C739" s="9">
        <v>134955.01999999999</v>
      </c>
    </row>
    <row r="740" spans="1:3">
      <c r="A740">
        <v>29.3</v>
      </c>
      <c r="B740">
        <v>0</v>
      </c>
      <c r="C740" s="9">
        <v>122777.02499999999</v>
      </c>
    </row>
    <row r="741" spans="1:3">
      <c r="A741">
        <v>14.3</v>
      </c>
      <c r="B741">
        <v>0</v>
      </c>
      <c r="C741" s="9">
        <v>116211.99</v>
      </c>
    </row>
    <row r="742" spans="1:3">
      <c r="A742">
        <v>28.6</v>
      </c>
      <c r="B742">
        <v>0</v>
      </c>
      <c r="C742" s="9">
        <v>120366.32</v>
      </c>
    </row>
    <row r="743" spans="1:3">
      <c r="A743">
        <v>25.9</v>
      </c>
      <c r="B743">
        <v>0</v>
      </c>
      <c r="C743" s="9">
        <v>111595.855</v>
      </c>
    </row>
    <row r="744" spans="1:3">
      <c r="A744">
        <v>30.7</v>
      </c>
      <c r="B744">
        <v>0</v>
      </c>
      <c r="C744" s="9">
        <v>118783.94500000001</v>
      </c>
    </row>
    <row r="745" spans="1:3">
      <c r="A745">
        <v>1.3</v>
      </c>
      <c r="B745">
        <v>1.4</v>
      </c>
      <c r="C745" s="9">
        <v>111341.675</v>
      </c>
    </row>
    <row r="746" spans="1:3">
      <c r="A746">
        <v>16.5</v>
      </c>
      <c r="B746">
        <v>2.6</v>
      </c>
      <c r="C746" s="9">
        <v>88996.625</v>
      </c>
    </row>
    <row r="747" spans="1:3">
      <c r="A747">
        <v>22.7</v>
      </c>
      <c r="B747">
        <v>0</v>
      </c>
      <c r="C747" s="9">
        <v>90294</v>
      </c>
    </row>
    <row r="748" spans="1:3">
      <c r="A748">
        <v>30.5</v>
      </c>
      <c r="B748">
        <v>0</v>
      </c>
      <c r="C748" s="9">
        <v>120928.705</v>
      </c>
    </row>
    <row r="749" spans="1:3">
      <c r="A749">
        <v>25.5</v>
      </c>
      <c r="B749">
        <v>0</v>
      </c>
      <c r="C749" s="9">
        <v>140517.65</v>
      </c>
    </row>
    <row r="750" spans="1:3">
      <c r="A750">
        <v>27.5</v>
      </c>
      <c r="B750">
        <v>0</v>
      </c>
      <c r="C750" s="9">
        <v>111211.35</v>
      </c>
    </row>
    <row r="751" spans="1:3">
      <c r="A751">
        <v>29.7</v>
      </c>
      <c r="B751">
        <v>0</v>
      </c>
      <c r="C751" s="9">
        <v>112371.41</v>
      </c>
    </row>
    <row r="752" spans="1:3">
      <c r="A752">
        <v>13.2</v>
      </c>
      <c r="B752">
        <v>22.6</v>
      </c>
      <c r="C752" s="9">
        <v>107937.685</v>
      </c>
    </row>
    <row r="753" spans="1:3">
      <c r="A753">
        <v>25.1</v>
      </c>
      <c r="B753">
        <v>0.6</v>
      </c>
      <c r="C753" s="9">
        <v>96779.07</v>
      </c>
    </row>
    <row r="754" spans="1:3">
      <c r="A754">
        <v>30.3</v>
      </c>
      <c r="B754">
        <v>0</v>
      </c>
      <c r="C754" s="9">
        <v>103291.61</v>
      </c>
    </row>
    <row r="755" spans="1:3">
      <c r="A755">
        <v>19.2</v>
      </c>
      <c r="B755">
        <v>0</v>
      </c>
      <c r="C755" s="9">
        <v>141332.05499999999</v>
      </c>
    </row>
    <row r="756" spans="1:3">
      <c r="A756">
        <v>27.6</v>
      </c>
      <c r="B756">
        <v>0.6</v>
      </c>
      <c r="C756" s="9">
        <v>115664.16</v>
      </c>
    </row>
    <row r="757" spans="1:3">
      <c r="A757">
        <v>29.8</v>
      </c>
      <c r="B757">
        <v>0</v>
      </c>
      <c r="C757" s="9">
        <v>111936.7</v>
      </c>
    </row>
    <row r="758" spans="1:3">
      <c r="A758">
        <v>16.899999999999999</v>
      </c>
      <c r="B758">
        <v>0</v>
      </c>
      <c r="C758" s="9">
        <v>98590.06</v>
      </c>
    </row>
    <row r="759" spans="1:3">
      <c r="A759">
        <v>29.3</v>
      </c>
      <c r="B759">
        <v>0</v>
      </c>
      <c r="C759" s="9">
        <v>112513.82</v>
      </c>
    </row>
    <row r="760" spans="1:3">
      <c r="A760">
        <v>29.2</v>
      </c>
      <c r="B760">
        <v>0</v>
      </c>
      <c r="C760" s="9">
        <v>108336.53</v>
      </c>
    </row>
    <row r="761" spans="1:3">
      <c r="A761">
        <v>29.4</v>
      </c>
      <c r="B761">
        <v>0</v>
      </c>
      <c r="C761" s="9">
        <v>109020.58</v>
      </c>
    </row>
    <row r="762" spans="1:3">
      <c r="A762">
        <v>3.7</v>
      </c>
      <c r="B762">
        <v>0</v>
      </c>
      <c r="C762" s="9">
        <v>124292.955</v>
      </c>
    </row>
    <row r="763" spans="1:3">
      <c r="A763">
        <v>26.8</v>
      </c>
      <c r="B763">
        <v>3</v>
      </c>
      <c r="C763" s="9">
        <v>112863.01</v>
      </c>
    </row>
    <row r="764" spans="1:3">
      <c r="A764">
        <v>9.3000000000000007</v>
      </c>
      <c r="B764">
        <v>0</v>
      </c>
      <c r="C764" s="9">
        <v>114133.73</v>
      </c>
    </row>
    <row r="765" spans="1:3">
      <c r="A765">
        <v>28.2</v>
      </c>
      <c r="B765">
        <v>0</v>
      </c>
      <c r="C765" s="9">
        <v>110669.27</v>
      </c>
    </row>
    <row r="766" spans="1:3">
      <c r="A766">
        <v>28.1</v>
      </c>
      <c r="B766">
        <v>0</v>
      </c>
      <c r="C766" s="9">
        <v>117452.27</v>
      </c>
    </row>
    <row r="767" spans="1:3">
      <c r="A767">
        <v>27.3</v>
      </c>
      <c r="B767">
        <v>0</v>
      </c>
      <c r="C767" s="9">
        <v>117361.7</v>
      </c>
    </row>
    <row r="768" spans="1:3">
      <c r="A768">
        <v>9.3000000000000007</v>
      </c>
      <c r="B768">
        <v>0</v>
      </c>
      <c r="C768" s="9">
        <v>110384.27499999999</v>
      </c>
    </row>
    <row r="769" spans="1:3">
      <c r="A769">
        <v>3.9</v>
      </c>
      <c r="B769">
        <v>32.4</v>
      </c>
      <c r="C769" s="9">
        <v>108761.37</v>
      </c>
    </row>
    <row r="770" spans="1:3">
      <c r="A770">
        <v>27.9</v>
      </c>
      <c r="B770">
        <v>0</v>
      </c>
      <c r="C770" s="9">
        <v>111543.81</v>
      </c>
    </row>
    <row r="771" spans="1:3">
      <c r="A771">
        <v>27.7</v>
      </c>
      <c r="B771">
        <v>0</v>
      </c>
      <c r="C771" s="9">
        <v>142213.66</v>
      </c>
    </row>
    <row r="772" spans="1:3">
      <c r="A772">
        <v>24.4</v>
      </c>
      <c r="B772">
        <v>0</v>
      </c>
      <c r="C772" s="9">
        <v>155060.60999999999</v>
      </c>
    </row>
    <row r="773" spans="1:3">
      <c r="A773">
        <v>21.3</v>
      </c>
      <c r="B773">
        <v>0</v>
      </c>
      <c r="C773" s="9">
        <v>138793.59</v>
      </c>
    </row>
    <row r="774" spans="1:3">
      <c r="A774">
        <v>21</v>
      </c>
      <c r="B774">
        <v>0</v>
      </c>
      <c r="C774" s="9">
        <v>111983.51</v>
      </c>
    </row>
    <row r="775" spans="1:3">
      <c r="A775">
        <v>12.6</v>
      </c>
      <c r="B775">
        <v>2</v>
      </c>
      <c r="C775" s="9">
        <v>89003.15</v>
      </c>
    </row>
    <row r="776" spans="1:3">
      <c r="A776">
        <v>20.5</v>
      </c>
      <c r="B776">
        <v>0</v>
      </c>
      <c r="C776" s="9">
        <v>104844.105</v>
      </c>
    </row>
    <row r="777" spans="1:3">
      <c r="A777">
        <v>15.6</v>
      </c>
      <c r="B777">
        <v>0.6</v>
      </c>
      <c r="C777" s="9">
        <v>111613.05</v>
      </c>
    </row>
    <row r="778" spans="1:3">
      <c r="A778">
        <v>26</v>
      </c>
      <c r="B778">
        <v>0</v>
      </c>
      <c r="C778" s="9">
        <v>116299.39</v>
      </c>
    </row>
    <row r="779" spans="1:3">
      <c r="A779">
        <v>23.2</v>
      </c>
      <c r="B779">
        <v>0</v>
      </c>
      <c r="C779" s="9">
        <v>119947.59</v>
      </c>
    </row>
    <row r="780" spans="1:3">
      <c r="A780">
        <v>18.399999999999999</v>
      </c>
      <c r="B780">
        <v>0</v>
      </c>
      <c r="C780" s="9">
        <v>111885.97</v>
      </c>
    </row>
    <row r="781" spans="1:3">
      <c r="A781">
        <v>16.100000000000001</v>
      </c>
      <c r="B781">
        <v>0</v>
      </c>
      <c r="C781" s="9">
        <v>95623.35</v>
      </c>
    </row>
    <row r="782" spans="1:3">
      <c r="A782">
        <v>9.9</v>
      </c>
      <c r="B782">
        <v>0</v>
      </c>
      <c r="C782" s="9">
        <v>91280.024999999994</v>
      </c>
    </row>
    <row r="783" spans="1:3">
      <c r="A783">
        <v>22.4</v>
      </c>
      <c r="B783">
        <v>3.6</v>
      </c>
      <c r="C783" s="9">
        <v>105341.86500000001</v>
      </c>
    </row>
    <row r="784" spans="1:3">
      <c r="A784">
        <v>25</v>
      </c>
      <c r="B784">
        <v>0.2</v>
      </c>
      <c r="C784" s="9">
        <v>112351.47</v>
      </c>
    </row>
    <row r="785" spans="1:3">
      <c r="A785">
        <v>23.1</v>
      </c>
      <c r="B785">
        <v>0</v>
      </c>
      <c r="C785" s="9">
        <v>116690.17</v>
      </c>
    </row>
    <row r="786" spans="1:3">
      <c r="A786">
        <v>23.5</v>
      </c>
      <c r="B786">
        <v>0</v>
      </c>
      <c r="C786" s="9">
        <v>117948.685</v>
      </c>
    </row>
    <row r="787" spans="1:3">
      <c r="A787">
        <v>13.2</v>
      </c>
      <c r="B787">
        <v>1.4</v>
      </c>
      <c r="C787" s="9">
        <v>111229.52</v>
      </c>
    </row>
    <row r="788" spans="1:3">
      <c r="A788">
        <v>23.9</v>
      </c>
      <c r="B788">
        <v>0</v>
      </c>
      <c r="C788" s="9">
        <v>95046.904999999999</v>
      </c>
    </row>
    <row r="789" spans="1:3">
      <c r="A789">
        <v>24.2</v>
      </c>
      <c r="B789">
        <v>0</v>
      </c>
      <c r="C789" s="9">
        <v>100495.61500000001</v>
      </c>
    </row>
    <row r="790" spans="1:3">
      <c r="A790">
        <v>23.9</v>
      </c>
      <c r="B790">
        <v>0</v>
      </c>
      <c r="C790" s="9">
        <v>131090.77499999999</v>
      </c>
    </row>
    <row r="791" spans="1:3">
      <c r="A791">
        <v>23.6</v>
      </c>
      <c r="B791">
        <v>0</v>
      </c>
      <c r="C791" s="9">
        <v>140167.5</v>
      </c>
    </row>
    <row r="792" spans="1:3">
      <c r="A792">
        <v>23.7</v>
      </c>
      <c r="B792">
        <v>0</v>
      </c>
      <c r="C792" s="9">
        <v>137291.97</v>
      </c>
    </row>
    <row r="793" spans="1:3">
      <c r="A793">
        <v>22</v>
      </c>
      <c r="B793">
        <v>0</v>
      </c>
      <c r="C793" s="9">
        <v>127633.27499999999</v>
      </c>
    </row>
    <row r="794" spans="1:3">
      <c r="A794">
        <v>18.100000000000001</v>
      </c>
      <c r="B794">
        <v>0</v>
      </c>
      <c r="C794" s="9">
        <v>124311.33</v>
      </c>
    </row>
    <row r="795" spans="1:3">
      <c r="A795">
        <v>23</v>
      </c>
      <c r="B795">
        <v>0</v>
      </c>
      <c r="C795" s="9">
        <v>116083.295</v>
      </c>
    </row>
    <row r="796" spans="1:3">
      <c r="A796">
        <v>16.8</v>
      </c>
      <c r="B796">
        <v>0.2</v>
      </c>
      <c r="C796" s="9">
        <v>103539.02</v>
      </c>
    </row>
    <row r="797" spans="1:3">
      <c r="A797">
        <v>22.3</v>
      </c>
      <c r="B797">
        <v>0</v>
      </c>
      <c r="C797" s="9">
        <v>116447.855</v>
      </c>
    </row>
    <row r="798" spans="1:3">
      <c r="A798">
        <v>22.4</v>
      </c>
      <c r="B798">
        <v>0</v>
      </c>
      <c r="C798" s="9">
        <v>117931.46</v>
      </c>
    </row>
    <row r="799" spans="1:3">
      <c r="A799">
        <v>22.1</v>
      </c>
      <c r="B799">
        <v>0</v>
      </c>
      <c r="C799" s="9">
        <v>124370.765</v>
      </c>
    </row>
    <row r="800" spans="1:3">
      <c r="A800">
        <v>21.1</v>
      </c>
      <c r="B800">
        <v>0</v>
      </c>
      <c r="C800" s="9">
        <v>129649.25</v>
      </c>
    </row>
    <row r="801" spans="1:3">
      <c r="A801">
        <v>19.399999999999999</v>
      </c>
      <c r="B801">
        <v>0</v>
      </c>
      <c r="C801" s="9">
        <v>125346.075</v>
      </c>
    </row>
    <row r="802" spans="1:3">
      <c r="A802">
        <v>13.9</v>
      </c>
      <c r="B802">
        <v>0</v>
      </c>
      <c r="C802" s="9">
        <v>108816.81</v>
      </c>
    </row>
    <row r="803" spans="1:3">
      <c r="A803">
        <v>19.600000000000001</v>
      </c>
      <c r="B803">
        <v>0</v>
      </c>
      <c r="C803" s="9">
        <v>102617.51</v>
      </c>
    </row>
    <row r="804" spans="1:3">
      <c r="A804">
        <v>20.7</v>
      </c>
      <c r="B804">
        <v>0.2</v>
      </c>
      <c r="C804" s="9">
        <v>104468.9</v>
      </c>
    </row>
    <row r="805" spans="1:3">
      <c r="A805">
        <v>20.8</v>
      </c>
      <c r="B805">
        <v>0</v>
      </c>
      <c r="C805" s="9">
        <v>133227.785</v>
      </c>
    </row>
    <row r="806" spans="1:3">
      <c r="A806">
        <v>18.899999999999999</v>
      </c>
      <c r="B806">
        <v>0</v>
      </c>
      <c r="C806" s="9">
        <v>139672.83499999999</v>
      </c>
    </row>
    <row r="807" spans="1:3">
      <c r="A807">
        <v>4.8</v>
      </c>
      <c r="B807">
        <v>1.8</v>
      </c>
      <c r="C807" s="9">
        <v>124255.97500000001</v>
      </c>
    </row>
    <row r="808" spans="1:3">
      <c r="A808">
        <v>20.100000000000001</v>
      </c>
      <c r="B808">
        <v>0</v>
      </c>
      <c r="C808" s="9">
        <v>111612.075</v>
      </c>
    </row>
    <row r="809" spans="1:3">
      <c r="A809">
        <v>19.899999999999999</v>
      </c>
      <c r="B809">
        <v>0</v>
      </c>
      <c r="C809" s="9">
        <v>107731.78</v>
      </c>
    </row>
    <row r="810" spans="1:3">
      <c r="A810">
        <v>19.7</v>
      </c>
      <c r="B810">
        <v>0</v>
      </c>
      <c r="C810" s="9">
        <v>113593.82</v>
      </c>
    </row>
    <row r="811" spans="1:3">
      <c r="A811">
        <v>11.3</v>
      </c>
      <c r="B811">
        <v>0</v>
      </c>
      <c r="C811" s="9">
        <v>131980.98499999999</v>
      </c>
    </row>
    <row r="812" spans="1:3">
      <c r="A812">
        <v>6.1</v>
      </c>
      <c r="B812">
        <v>4.4000000000000004</v>
      </c>
      <c r="C812" s="9">
        <v>127625.36500000001</v>
      </c>
    </row>
    <row r="813" spans="1:3">
      <c r="A813">
        <v>7.3</v>
      </c>
      <c r="B813">
        <v>9.1999999999999993</v>
      </c>
      <c r="C813" s="9">
        <v>114696.37</v>
      </c>
    </row>
    <row r="814" spans="1:3">
      <c r="A814">
        <v>17.2</v>
      </c>
      <c r="B814">
        <v>0</v>
      </c>
      <c r="C814" s="9">
        <v>111632.83500000001</v>
      </c>
    </row>
    <row r="815" spans="1:3">
      <c r="A815">
        <v>16.100000000000001</v>
      </c>
      <c r="B815">
        <v>0</v>
      </c>
      <c r="C815" s="9">
        <v>115411.41</v>
      </c>
    </row>
    <row r="816" spans="1:3">
      <c r="A816">
        <v>13.5</v>
      </c>
      <c r="B816">
        <v>0</v>
      </c>
      <c r="C816" s="9">
        <v>107465.98</v>
      </c>
    </row>
    <row r="817" spans="1:3">
      <c r="A817">
        <v>14.6</v>
      </c>
      <c r="B817">
        <v>0</v>
      </c>
      <c r="C817" s="9">
        <v>104189.1</v>
      </c>
    </row>
    <row r="818" spans="1:3">
      <c r="A818">
        <v>7.6</v>
      </c>
      <c r="B818">
        <v>0</v>
      </c>
      <c r="C818" s="9">
        <v>116237.22</v>
      </c>
    </row>
    <row r="819" spans="1:3">
      <c r="A819">
        <v>17.8</v>
      </c>
      <c r="B819">
        <v>4.2</v>
      </c>
      <c r="C819" s="9">
        <v>111032.97500000001</v>
      </c>
    </row>
    <row r="820" spans="1:3">
      <c r="A820">
        <v>14.7</v>
      </c>
      <c r="B820">
        <v>0.2</v>
      </c>
      <c r="C820" s="9">
        <v>109640.33</v>
      </c>
    </row>
    <row r="821" spans="1:3">
      <c r="A821">
        <v>13</v>
      </c>
      <c r="B821">
        <v>3.4</v>
      </c>
      <c r="C821" s="9">
        <v>107491.87</v>
      </c>
    </row>
    <row r="822" spans="1:3">
      <c r="A822">
        <v>12.3</v>
      </c>
      <c r="B822">
        <v>2.8</v>
      </c>
      <c r="C822" s="9">
        <v>110662.245</v>
      </c>
    </row>
    <row r="823" spans="1:3">
      <c r="A823">
        <v>13.5</v>
      </c>
      <c r="B823">
        <v>0</v>
      </c>
      <c r="C823" s="9">
        <v>97402.264999999999</v>
      </c>
    </row>
    <row r="824" spans="1:3">
      <c r="A824">
        <v>10.1</v>
      </c>
      <c r="B824">
        <v>0.4</v>
      </c>
      <c r="C824" s="9">
        <v>94477.095000000001</v>
      </c>
    </row>
    <row r="825" spans="1:3">
      <c r="A825">
        <v>16.8</v>
      </c>
      <c r="B825">
        <v>0</v>
      </c>
      <c r="C825" s="9">
        <v>107895.52499999999</v>
      </c>
    </row>
    <row r="826" spans="1:3">
      <c r="A826">
        <v>16.399999999999999</v>
      </c>
      <c r="B826">
        <v>0</v>
      </c>
      <c r="C826" s="9">
        <v>113138.67</v>
      </c>
    </row>
    <row r="827" spans="1:3">
      <c r="A827">
        <v>15.8</v>
      </c>
      <c r="B827">
        <v>0</v>
      </c>
      <c r="C827" s="9">
        <v>114191.35</v>
      </c>
    </row>
    <row r="828" spans="1:3">
      <c r="A828">
        <v>13.5</v>
      </c>
      <c r="B828">
        <v>0</v>
      </c>
      <c r="C828" s="9">
        <v>114817.30499999999</v>
      </c>
    </row>
    <row r="829" spans="1:3">
      <c r="A829">
        <v>15.6</v>
      </c>
      <c r="B829">
        <v>0</v>
      </c>
      <c r="C829" s="9">
        <v>110160.02499999999</v>
      </c>
    </row>
    <row r="830" spans="1:3">
      <c r="A830">
        <v>13.8</v>
      </c>
      <c r="B830">
        <v>0</v>
      </c>
      <c r="C830" s="9">
        <v>99084.74</v>
      </c>
    </row>
    <row r="831" spans="1:3">
      <c r="A831">
        <v>6.5</v>
      </c>
      <c r="B831">
        <v>10.6</v>
      </c>
      <c r="C831" s="9">
        <v>96041.895000000004</v>
      </c>
    </row>
    <row r="832" spans="1:3">
      <c r="A832">
        <v>3</v>
      </c>
      <c r="B832">
        <v>25.4</v>
      </c>
      <c r="C832" s="9">
        <v>113287.05499999999</v>
      </c>
    </row>
    <row r="833" spans="1:3">
      <c r="A833">
        <v>13.5</v>
      </c>
      <c r="B833">
        <v>15.4</v>
      </c>
      <c r="C833" s="9">
        <v>114159.965</v>
      </c>
    </row>
    <row r="834" spans="1:3">
      <c r="A834">
        <v>14</v>
      </c>
      <c r="B834">
        <v>0</v>
      </c>
      <c r="C834" s="9">
        <v>114335.995</v>
      </c>
    </row>
    <row r="835" spans="1:3">
      <c r="A835">
        <v>13.9</v>
      </c>
      <c r="B835">
        <v>0</v>
      </c>
      <c r="C835" s="9">
        <v>112704.045</v>
      </c>
    </row>
    <row r="836" spans="1:3">
      <c r="A836">
        <v>8.9</v>
      </c>
      <c r="B836">
        <v>0</v>
      </c>
      <c r="C836" s="9">
        <v>97436.41</v>
      </c>
    </row>
    <row r="837" spans="1:3">
      <c r="A837">
        <v>9.6999999999999993</v>
      </c>
      <c r="B837">
        <v>0</v>
      </c>
      <c r="C837" s="9">
        <v>99608.57</v>
      </c>
    </row>
    <row r="838" spans="1:3">
      <c r="A838">
        <v>10.1</v>
      </c>
      <c r="B838">
        <v>0</v>
      </c>
      <c r="C838" s="9">
        <v>96594.744999999995</v>
      </c>
    </row>
    <row r="839" spans="1:3">
      <c r="A839">
        <v>10.9</v>
      </c>
      <c r="B839">
        <v>0</v>
      </c>
      <c r="C839" s="9">
        <v>99945.494999999995</v>
      </c>
    </row>
    <row r="840" spans="1:3">
      <c r="A840">
        <v>13.7</v>
      </c>
      <c r="B840">
        <v>0</v>
      </c>
      <c r="C840" s="9">
        <v>111955.175</v>
      </c>
    </row>
    <row r="841" spans="1:3">
      <c r="A841">
        <v>12.7</v>
      </c>
      <c r="B841">
        <v>0</v>
      </c>
      <c r="C841" s="9">
        <v>114436.97</v>
      </c>
    </row>
    <row r="842" spans="1:3">
      <c r="A842">
        <v>12.4</v>
      </c>
      <c r="B842">
        <v>0</v>
      </c>
      <c r="C842" s="9">
        <v>112816.68</v>
      </c>
    </row>
    <row r="843" spans="1:3">
      <c r="A843">
        <v>3.6</v>
      </c>
      <c r="B843">
        <v>9.4</v>
      </c>
      <c r="C843" s="9">
        <v>114522.44</v>
      </c>
    </row>
    <row r="844" spans="1:3">
      <c r="A844">
        <v>11.8</v>
      </c>
      <c r="B844">
        <v>4.5999999999999996</v>
      </c>
      <c r="C844" s="9">
        <v>102528.4</v>
      </c>
    </row>
    <row r="845" spans="1:3">
      <c r="A845">
        <v>11.9</v>
      </c>
      <c r="B845">
        <v>0</v>
      </c>
      <c r="C845" s="9">
        <v>97356.565000000002</v>
      </c>
    </row>
    <row r="846" spans="1:3">
      <c r="A846">
        <v>9.9</v>
      </c>
      <c r="B846">
        <v>0</v>
      </c>
      <c r="C846" s="9">
        <v>109421.815</v>
      </c>
    </row>
    <row r="847" spans="1:3">
      <c r="A847">
        <v>5.8</v>
      </c>
      <c r="B847">
        <v>21.6</v>
      </c>
      <c r="C847" s="9">
        <v>101548.735</v>
      </c>
    </row>
    <row r="848" spans="1:3">
      <c r="A848">
        <v>6.4</v>
      </c>
      <c r="B848">
        <v>20</v>
      </c>
      <c r="C848" s="9">
        <v>116795.245</v>
      </c>
    </row>
    <row r="849" spans="1:3">
      <c r="A849">
        <v>7.1</v>
      </c>
      <c r="B849">
        <v>15.4</v>
      </c>
      <c r="C849" s="9">
        <v>126329.53</v>
      </c>
    </row>
    <row r="850" spans="1:3">
      <c r="A850">
        <v>6</v>
      </c>
      <c r="B850">
        <v>0.4</v>
      </c>
      <c r="C850" s="9">
        <v>120144.19</v>
      </c>
    </row>
    <row r="851" spans="1:3">
      <c r="A851">
        <v>7.9</v>
      </c>
      <c r="B851">
        <v>0.2</v>
      </c>
      <c r="C851" s="9">
        <v>104864.05</v>
      </c>
    </row>
    <row r="852" spans="1:3">
      <c r="A852">
        <v>7.3</v>
      </c>
      <c r="B852">
        <v>0</v>
      </c>
      <c r="C852" s="9">
        <v>103756.535</v>
      </c>
    </row>
    <row r="853" spans="1:3">
      <c r="A853">
        <v>8.6999999999999993</v>
      </c>
      <c r="B853">
        <v>0</v>
      </c>
      <c r="C853" s="9">
        <v>115103.77499999999</v>
      </c>
    </row>
    <row r="854" spans="1:3">
      <c r="A854">
        <v>9.4</v>
      </c>
      <c r="B854">
        <v>2.4</v>
      </c>
      <c r="C854" s="9">
        <v>120718.64</v>
      </c>
    </row>
    <row r="855" spans="1:3">
      <c r="A855">
        <v>10.8</v>
      </c>
      <c r="B855">
        <v>0.8</v>
      </c>
      <c r="C855" s="9">
        <v>129196.44500000001</v>
      </c>
    </row>
    <row r="856" spans="1:3">
      <c r="A856">
        <v>12</v>
      </c>
      <c r="B856">
        <v>0</v>
      </c>
      <c r="C856" s="9">
        <v>127260.05</v>
      </c>
    </row>
    <row r="857" spans="1:3">
      <c r="A857">
        <v>10.6</v>
      </c>
      <c r="B857">
        <v>0</v>
      </c>
      <c r="C857" s="9">
        <v>123150.38499999999</v>
      </c>
    </row>
    <row r="858" spans="1:3">
      <c r="A858">
        <v>6.1</v>
      </c>
      <c r="B858">
        <v>0.2</v>
      </c>
      <c r="C858" s="9">
        <v>105013.07</v>
      </c>
    </row>
    <row r="859" spans="1:3">
      <c r="A859">
        <v>9.4</v>
      </c>
      <c r="B859">
        <v>1.4</v>
      </c>
      <c r="C859" s="9">
        <v>107424.07</v>
      </c>
    </row>
    <row r="860" spans="1:3">
      <c r="A860">
        <v>7.2</v>
      </c>
      <c r="B860">
        <v>1.8</v>
      </c>
      <c r="C860" s="9">
        <v>125858.27</v>
      </c>
    </row>
    <row r="861" spans="1:3">
      <c r="A861">
        <v>7.3</v>
      </c>
      <c r="B861">
        <v>1.6</v>
      </c>
      <c r="C861" s="9">
        <v>126760.71</v>
      </c>
    </row>
    <row r="862" spans="1:3">
      <c r="A862">
        <v>11.3</v>
      </c>
      <c r="B862">
        <v>0</v>
      </c>
      <c r="C862" s="9">
        <v>125747.735</v>
      </c>
    </row>
    <row r="863" spans="1:3">
      <c r="A863">
        <v>8.6</v>
      </c>
      <c r="B863">
        <v>0</v>
      </c>
      <c r="C863" s="9">
        <v>128753.13</v>
      </c>
    </row>
    <row r="864" spans="1:3">
      <c r="A864">
        <v>9.9</v>
      </c>
      <c r="B864">
        <v>0</v>
      </c>
      <c r="C864" s="9">
        <v>123523</v>
      </c>
    </row>
    <row r="865" spans="1:3">
      <c r="A865">
        <v>10.1</v>
      </c>
      <c r="B865">
        <v>0.2</v>
      </c>
      <c r="C865" s="9">
        <v>109477.42</v>
      </c>
    </row>
    <row r="866" spans="1:3">
      <c r="A866">
        <v>7.7</v>
      </c>
      <c r="B866">
        <v>0</v>
      </c>
      <c r="C866" s="9">
        <v>107497.03</v>
      </c>
    </row>
    <row r="867" spans="1:3">
      <c r="A867">
        <v>8.1999999999999993</v>
      </c>
      <c r="B867">
        <v>0</v>
      </c>
      <c r="C867" s="9">
        <v>125871.91499999999</v>
      </c>
    </row>
    <row r="868" spans="1:3">
      <c r="A868">
        <v>9</v>
      </c>
      <c r="B868">
        <v>0</v>
      </c>
      <c r="C868" s="9">
        <v>127820.715</v>
      </c>
    </row>
    <row r="869" spans="1:3">
      <c r="A869">
        <v>3.8</v>
      </c>
      <c r="B869">
        <v>0</v>
      </c>
      <c r="C869" s="9">
        <v>125072.675</v>
      </c>
    </row>
    <row r="870" spans="1:3">
      <c r="A870">
        <v>9.8000000000000007</v>
      </c>
      <c r="B870">
        <v>0.8</v>
      </c>
      <c r="C870" s="9">
        <v>122910.48</v>
      </c>
    </row>
    <row r="871" spans="1:3">
      <c r="A871">
        <v>2.5</v>
      </c>
      <c r="B871">
        <v>0</v>
      </c>
      <c r="C871" s="9">
        <v>123351.45</v>
      </c>
    </row>
    <row r="872" spans="1:3">
      <c r="A872">
        <v>9.8000000000000007</v>
      </c>
      <c r="B872">
        <v>0</v>
      </c>
      <c r="C872" s="9">
        <v>109111.61500000001</v>
      </c>
    </row>
    <row r="873" spans="1:3">
      <c r="A873">
        <v>6.8</v>
      </c>
      <c r="B873">
        <v>0</v>
      </c>
      <c r="C873" s="9">
        <v>105912.16</v>
      </c>
    </row>
    <row r="874" spans="1:3">
      <c r="A874">
        <v>10.1</v>
      </c>
      <c r="B874">
        <v>0</v>
      </c>
      <c r="C874" s="9">
        <v>113551.03999999999</v>
      </c>
    </row>
    <row r="875" spans="1:3">
      <c r="A875">
        <v>7.4</v>
      </c>
      <c r="B875">
        <v>0</v>
      </c>
      <c r="C875" s="9">
        <v>119127.205</v>
      </c>
    </row>
    <row r="876" spans="1:3">
      <c r="A876">
        <v>8</v>
      </c>
      <c r="B876">
        <v>0</v>
      </c>
      <c r="C876" s="9">
        <v>121571.97</v>
      </c>
    </row>
    <row r="877" spans="1:3">
      <c r="A877">
        <v>5.7</v>
      </c>
      <c r="B877">
        <v>0</v>
      </c>
      <c r="C877" s="9">
        <v>124010.03</v>
      </c>
    </row>
    <row r="878" spans="1:3">
      <c r="A878">
        <v>8.1999999999999993</v>
      </c>
      <c r="B878">
        <v>0</v>
      </c>
      <c r="C878" s="9">
        <v>123130.6</v>
      </c>
    </row>
    <row r="879" spans="1:3">
      <c r="A879">
        <v>8.3000000000000007</v>
      </c>
      <c r="B879">
        <v>0</v>
      </c>
      <c r="C879" s="9">
        <v>104643.675</v>
      </c>
    </row>
    <row r="880" spans="1:3">
      <c r="A880">
        <v>7.6</v>
      </c>
      <c r="B880">
        <v>6.8</v>
      </c>
      <c r="C880" s="9">
        <v>110029.55</v>
      </c>
    </row>
    <row r="881" spans="1:3">
      <c r="A881">
        <v>8</v>
      </c>
      <c r="B881">
        <v>1.4</v>
      </c>
      <c r="C881" s="9">
        <v>130516.1</v>
      </c>
    </row>
    <row r="882" spans="1:3">
      <c r="A882">
        <v>6.9</v>
      </c>
      <c r="B882">
        <v>2.2000000000000002</v>
      </c>
      <c r="C882" s="9">
        <v>132762.38</v>
      </c>
    </row>
    <row r="883" spans="1:3">
      <c r="A883">
        <v>8.5</v>
      </c>
      <c r="B883">
        <v>5.4</v>
      </c>
      <c r="C883" s="9">
        <v>139030.79500000001</v>
      </c>
    </row>
    <row r="884" spans="1:3">
      <c r="A884">
        <v>4.7</v>
      </c>
      <c r="B884">
        <v>0.4</v>
      </c>
      <c r="C884" s="9">
        <v>140202.73499999999</v>
      </c>
    </row>
    <row r="885" spans="1:3">
      <c r="A885">
        <v>7.3</v>
      </c>
      <c r="B885">
        <v>0</v>
      </c>
      <c r="C885" s="9">
        <v>136856.79999999999</v>
      </c>
    </row>
    <row r="886" spans="1:3">
      <c r="A886">
        <v>8.3000000000000007</v>
      </c>
      <c r="B886">
        <v>0</v>
      </c>
      <c r="C886" s="9">
        <v>122161.405</v>
      </c>
    </row>
    <row r="887" spans="1:3">
      <c r="A887">
        <v>9.3000000000000007</v>
      </c>
      <c r="B887">
        <v>0</v>
      </c>
      <c r="C887" s="9">
        <v>118953.95</v>
      </c>
    </row>
    <row r="888" spans="1:3">
      <c r="A888">
        <v>5</v>
      </c>
      <c r="B888">
        <v>0</v>
      </c>
      <c r="C888" s="9">
        <v>132877.45000000001</v>
      </c>
    </row>
    <row r="889" spans="1:3">
      <c r="A889">
        <v>6.3</v>
      </c>
      <c r="B889">
        <v>6.4</v>
      </c>
      <c r="C889" s="9">
        <v>133274.53</v>
      </c>
    </row>
    <row r="890" spans="1:3">
      <c r="A890">
        <v>9.1999999999999993</v>
      </c>
      <c r="B890">
        <v>0</v>
      </c>
      <c r="C890" s="9">
        <v>136116.12</v>
      </c>
    </row>
    <row r="891" spans="1:3">
      <c r="A891">
        <v>7.2</v>
      </c>
      <c r="B891">
        <v>0</v>
      </c>
      <c r="C891" s="9">
        <v>139511.78</v>
      </c>
    </row>
    <row r="892" spans="1:3">
      <c r="A892">
        <v>7.8</v>
      </c>
      <c r="B892">
        <v>1.8</v>
      </c>
      <c r="C892" s="9">
        <v>130994.54</v>
      </c>
    </row>
    <row r="893" spans="1:3">
      <c r="A893">
        <v>8.9</v>
      </c>
      <c r="B893">
        <v>0</v>
      </c>
      <c r="C893" s="9">
        <v>120698.91499999999</v>
      </c>
    </row>
    <row r="894" spans="1:3">
      <c r="A894">
        <v>8.6</v>
      </c>
      <c r="B894">
        <v>0.2</v>
      </c>
      <c r="C894" s="9">
        <v>113374.465</v>
      </c>
    </row>
    <row r="895" spans="1:3">
      <c r="A895">
        <v>5.0999999999999996</v>
      </c>
      <c r="B895">
        <v>0</v>
      </c>
      <c r="C895" s="9">
        <v>117691.685</v>
      </c>
    </row>
    <row r="896" spans="1:3">
      <c r="A896">
        <v>6.6</v>
      </c>
      <c r="B896">
        <v>0</v>
      </c>
      <c r="C896" s="9">
        <v>135184.95000000001</v>
      </c>
    </row>
    <row r="897" spans="1:3">
      <c r="A897">
        <v>8.9</v>
      </c>
      <c r="B897">
        <v>0</v>
      </c>
      <c r="C897" s="9">
        <v>136253.42000000001</v>
      </c>
    </row>
    <row r="898" spans="1:3">
      <c r="A898">
        <v>7.4</v>
      </c>
      <c r="B898">
        <v>0</v>
      </c>
      <c r="C898" s="9">
        <v>135303.255</v>
      </c>
    </row>
    <row r="899" spans="1:3">
      <c r="A899">
        <v>8.9</v>
      </c>
      <c r="B899">
        <v>0</v>
      </c>
      <c r="C899" s="9">
        <v>135269.63500000001</v>
      </c>
    </row>
    <row r="900" spans="1:3">
      <c r="A900">
        <v>9.1999999999999993</v>
      </c>
      <c r="B900">
        <v>0</v>
      </c>
      <c r="C900" s="9">
        <v>121178.68</v>
      </c>
    </row>
    <row r="901" spans="1:3">
      <c r="A901">
        <v>7.9</v>
      </c>
      <c r="B901">
        <v>0</v>
      </c>
      <c r="C901" s="9">
        <v>116112.74</v>
      </c>
    </row>
    <row r="902" spans="1:3">
      <c r="A902">
        <v>6</v>
      </c>
      <c r="B902">
        <v>0</v>
      </c>
      <c r="C902" s="9">
        <v>134925.74</v>
      </c>
    </row>
    <row r="903" spans="1:3">
      <c r="A903">
        <v>9.1999999999999993</v>
      </c>
      <c r="B903">
        <v>0</v>
      </c>
      <c r="C903" s="9">
        <v>131996.97</v>
      </c>
    </row>
    <row r="904" spans="1:3">
      <c r="A904">
        <v>5</v>
      </c>
      <c r="B904">
        <v>0.6</v>
      </c>
      <c r="C904" s="9">
        <v>139814.29999999999</v>
      </c>
    </row>
    <row r="905" spans="1:3">
      <c r="A905">
        <v>6.7</v>
      </c>
      <c r="B905">
        <v>0.2</v>
      </c>
      <c r="C905" s="9">
        <v>140348.57</v>
      </c>
    </row>
    <row r="906" spans="1:3">
      <c r="A906">
        <v>8.1999999999999993</v>
      </c>
      <c r="B906">
        <v>0</v>
      </c>
      <c r="C906" s="9">
        <v>132029.57500000001</v>
      </c>
    </row>
    <row r="907" spans="1:3">
      <c r="A907">
        <v>7.3</v>
      </c>
      <c r="B907">
        <v>1.4</v>
      </c>
      <c r="C907" s="9">
        <v>122393.325</v>
      </c>
    </row>
    <row r="908" spans="1:3">
      <c r="A908">
        <v>5.3</v>
      </c>
      <c r="B908">
        <v>0</v>
      </c>
      <c r="C908" s="9">
        <v>118103.86500000001</v>
      </c>
    </row>
    <row r="909" spans="1:3">
      <c r="A909">
        <v>7.8</v>
      </c>
      <c r="B909">
        <v>1.4</v>
      </c>
      <c r="C909" s="9">
        <v>138040.38</v>
      </c>
    </row>
    <row r="910" spans="1:3">
      <c r="A910">
        <v>4.4000000000000004</v>
      </c>
      <c r="B910">
        <v>0</v>
      </c>
      <c r="C910" s="9">
        <v>144526.63</v>
      </c>
    </row>
    <row r="911" spans="1:3">
      <c r="A911">
        <v>5.4</v>
      </c>
      <c r="B911">
        <v>0</v>
      </c>
      <c r="C911" s="9">
        <v>141351.89499999999</v>
      </c>
    </row>
    <row r="912" spans="1:3">
      <c r="A912">
        <v>5</v>
      </c>
      <c r="B912">
        <v>0</v>
      </c>
      <c r="C912" s="9">
        <v>138124.06</v>
      </c>
    </row>
    <row r="913" spans="1:3">
      <c r="A913">
        <v>8.4</v>
      </c>
      <c r="B913">
        <v>4.4000000000000004</v>
      </c>
      <c r="C913" s="9">
        <v>139275.77499999999</v>
      </c>
    </row>
    <row r="914" spans="1:3">
      <c r="A914">
        <v>9.3000000000000007</v>
      </c>
      <c r="B914">
        <v>0</v>
      </c>
      <c r="C914" s="9">
        <v>125949.5</v>
      </c>
    </row>
    <row r="915" spans="1:3">
      <c r="A915">
        <v>9.1999999999999993</v>
      </c>
      <c r="B915">
        <v>0</v>
      </c>
      <c r="C915" s="9">
        <v>120137.45</v>
      </c>
    </row>
    <row r="916" spans="1:3">
      <c r="A916">
        <v>3.9</v>
      </c>
      <c r="B916">
        <v>0</v>
      </c>
      <c r="C916" s="9">
        <v>139765.32</v>
      </c>
    </row>
    <row r="917" spans="1:3">
      <c r="A917">
        <v>6.4</v>
      </c>
      <c r="B917">
        <v>3</v>
      </c>
      <c r="C917" s="9">
        <v>134029.80499999999</v>
      </c>
    </row>
    <row r="918" spans="1:3">
      <c r="A918">
        <v>6.5</v>
      </c>
      <c r="B918">
        <v>0</v>
      </c>
      <c r="C918" s="9">
        <v>134084.66500000001</v>
      </c>
    </row>
    <row r="919" spans="1:3">
      <c r="A919">
        <v>8.6999999999999993</v>
      </c>
      <c r="B919">
        <v>0</v>
      </c>
      <c r="C919" s="9">
        <v>137899.715</v>
      </c>
    </row>
    <row r="920" spans="1:3">
      <c r="A920">
        <v>9.4</v>
      </c>
      <c r="B920">
        <v>0</v>
      </c>
      <c r="C920" s="9">
        <v>134078.07</v>
      </c>
    </row>
    <row r="921" spans="1:3">
      <c r="A921">
        <v>5.0999999999999996</v>
      </c>
      <c r="B921">
        <v>0</v>
      </c>
      <c r="C921" s="9">
        <v>123687.97</v>
      </c>
    </row>
    <row r="922" spans="1:3">
      <c r="A922">
        <v>7.3</v>
      </c>
      <c r="B922">
        <v>0.8</v>
      </c>
      <c r="C922" s="9">
        <v>116064.03</v>
      </c>
    </row>
    <row r="923" spans="1:3">
      <c r="A923">
        <v>5.7</v>
      </c>
      <c r="B923">
        <v>0</v>
      </c>
      <c r="C923" s="9">
        <v>133132.32500000001</v>
      </c>
    </row>
    <row r="924" spans="1:3">
      <c r="A924">
        <v>9.6999999999999993</v>
      </c>
      <c r="B924">
        <v>0.4</v>
      </c>
      <c r="C924" s="9">
        <v>137352.78</v>
      </c>
    </row>
    <row r="925" spans="1:3">
      <c r="A925">
        <v>9.8000000000000007</v>
      </c>
      <c r="B925">
        <v>0</v>
      </c>
      <c r="C925" s="9">
        <v>138152.10500000001</v>
      </c>
    </row>
    <row r="926" spans="1:3">
      <c r="A926">
        <v>5.5</v>
      </c>
      <c r="B926">
        <v>0</v>
      </c>
      <c r="C926" s="9">
        <v>134622.39000000001</v>
      </c>
    </row>
    <row r="927" spans="1:3">
      <c r="A927">
        <v>8.6</v>
      </c>
      <c r="B927">
        <v>2</v>
      </c>
      <c r="C927" s="9">
        <v>131387.745</v>
      </c>
    </row>
    <row r="928" spans="1:3">
      <c r="A928">
        <v>9.4</v>
      </c>
      <c r="B928">
        <v>0</v>
      </c>
      <c r="C928" s="9">
        <v>124486.69500000001</v>
      </c>
    </row>
    <row r="929" spans="1:3">
      <c r="A929">
        <v>7.8</v>
      </c>
      <c r="B929">
        <v>0</v>
      </c>
      <c r="C929" s="9">
        <v>119927.64</v>
      </c>
    </row>
    <row r="930" spans="1:3">
      <c r="A930">
        <v>6.3</v>
      </c>
      <c r="B930">
        <v>0</v>
      </c>
      <c r="C930" s="9">
        <v>131868.24</v>
      </c>
    </row>
    <row r="931" spans="1:3">
      <c r="A931">
        <v>5.8</v>
      </c>
      <c r="B931">
        <v>0.2</v>
      </c>
      <c r="C931" s="9">
        <v>136121.83499999999</v>
      </c>
    </row>
    <row r="932" spans="1:3">
      <c r="A932">
        <v>7.7</v>
      </c>
      <c r="B932">
        <v>5</v>
      </c>
      <c r="C932" s="9">
        <v>133906.26</v>
      </c>
    </row>
    <row r="933" spans="1:3">
      <c r="A933">
        <v>5.9</v>
      </c>
      <c r="B933">
        <v>0.6</v>
      </c>
      <c r="C933" s="9">
        <v>139316.29</v>
      </c>
    </row>
    <row r="934" spans="1:3">
      <c r="A934">
        <v>10.3</v>
      </c>
      <c r="B934">
        <v>4.2</v>
      </c>
      <c r="C934" s="9">
        <v>140073.89499999999</v>
      </c>
    </row>
    <row r="935" spans="1:3">
      <c r="A935">
        <v>7</v>
      </c>
      <c r="B935">
        <v>0</v>
      </c>
      <c r="C935" s="9">
        <v>122397.13</v>
      </c>
    </row>
    <row r="936" spans="1:3">
      <c r="A936">
        <v>5.4</v>
      </c>
      <c r="B936">
        <v>0</v>
      </c>
      <c r="C936" s="9">
        <v>118007.66499999999</v>
      </c>
    </row>
    <row r="937" spans="1:3">
      <c r="A937">
        <v>8.3000000000000007</v>
      </c>
      <c r="B937">
        <v>7</v>
      </c>
      <c r="C937" s="9">
        <v>136330.59</v>
      </c>
    </row>
    <row r="938" spans="1:3">
      <c r="A938">
        <v>9</v>
      </c>
      <c r="B938">
        <v>0</v>
      </c>
      <c r="C938" s="9">
        <v>129699.265</v>
      </c>
    </row>
    <row r="939" spans="1:3">
      <c r="A939">
        <v>8.6999999999999993</v>
      </c>
      <c r="B939">
        <v>2.4</v>
      </c>
      <c r="C939" s="9">
        <v>133198.34</v>
      </c>
    </row>
    <row r="940" spans="1:3">
      <c r="A940">
        <v>8.6999999999999993</v>
      </c>
      <c r="B940">
        <v>2</v>
      </c>
      <c r="C940" s="9">
        <v>136003.91500000001</v>
      </c>
    </row>
    <row r="941" spans="1:3">
      <c r="A941">
        <v>9.8000000000000007</v>
      </c>
      <c r="B941">
        <v>2.8</v>
      </c>
      <c r="C941" s="9">
        <v>130432.05</v>
      </c>
    </row>
    <row r="942" spans="1:3">
      <c r="A942">
        <v>10.1</v>
      </c>
      <c r="B942">
        <v>0</v>
      </c>
      <c r="C942" s="9">
        <v>111331.235</v>
      </c>
    </row>
    <row r="943" spans="1:3">
      <c r="A943">
        <v>8.3000000000000007</v>
      </c>
      <c r="B943">
        <v>0</v>
      </c>
      <c r="C943" s="9">
        <v>107580.495</v>
      </c>
    </row>
    <row r="944" spans="1:3">
      <c r="A944">
        <v>11.5</v>
      </c>
      <c r="B944">
        <v>0</v>
      </c>
      <c r="C944" s="9">
        <v>132276.88</v>
      </c>
    </row>
    <row r="945" spans="1:3">
      <c r="A945">
        <v>11.5</v>
      </c>
      <c r="B945">
        <v>0</v>
      </c>
      <c r="C945" s="9">
        <v>137617.88</v>
      </c>
    </row>
    <row r="946" spans="1:3">
      <c r="A946">
        <v>7.5</v>
      </c>
      <c r="B946">
        <v>0</v>
      </c>
      <c r="C946" s="9">
        <v>140729.185</v>
      </c>
    </row>
    <row r="947" spans="1:3">
      <c r="A947">
        <v>4.4000000000000004</v>
      </c>
      <c r="B947">
        <v>0</v>
      </c>
      <c r="C947" s="9">
        <v>151355.43</v>
      </c>
    </row>
    <row r="948" spans="1:3">
      <c r="A948">
        <v>7.2</v>
      </c>
      <c r="B948">
        <v>6.6</v>
      </c>
      <c r="C948" s="9">
        <v>141647.89499999999</v>
      </c>
    </row>
    <row r="949" spans="1:3">
      <c r="A949">
        <v>11.7</v>
      </c>
      <c r="B949">
        <v>0</v>
      </c>
      <c r="C949" s="9">
        <v>116696.455</v>
      </c>
    </row>
    <row r="950" spans="1:3">
      <c r="A950">
        <v>8.1999999999999993</v>
      </c>
      <c r="B950">
        <v>0</v>
      </c>
      <c r="C950" s="9">
        <v>117351.14</v>
      </c>
    </row>
    <row r="951" spans="1:3">
      <c r="A951">
        <v>7.3</v>
      </c>
      <c r="B951">
        <v>4.2</v>
      </c>
      <c r="C951" s="9">
        <v>138963.17499999999</v>
      </c>
    </row>
    <row r="952" spans="1:3">
      <c r="A952">
        <v>7.5</v>
      </c>
      <c r="B952">
        <v>2.2000000000000002</v>
      </c>
      <c r="C952" s="9">
        <v>139108.435</v>
      </c>
    </row>
    <row r="953" spans="1:3">
      <c r="A953">
        <v>11.5</v>
      </c>
      <c r="B953">
        <v>0</v>
      </c>
      <c r="C953" s="9">
        <v>130044.375</v>
      </c>
    </row>
    <row r="954" spans="1:3">
      <c r="A954">
        <v>8.4</v>
      </c>
      <c r="B954">
        <v>0</v>
      </c>
      <c r="C954" s="9">
        <v>122361.925</v>
      </c>
    </row>
    <row r="955" spans="1:3">
      <c r="A955">
        <v>9.3000000000000007</v>
      </c>
      <c r="B955">
        <v>0</v>
      </c>
      <c r="C955" s="9">
        <v>122862.345</v>
      </c>
    </row>
    <row r="956" spans="1:3">
      <c r="A956">
        <v>9.9</v>
      </c>
      <c r="B956">
        <v>2.8</v>
      </c>
      <c r="C956" s="9">
        <v>113669.45</v>
      </c>
    </row>
    <row r="957" spans="1:3">
      <c r="A957">
        <v>11.1</v>
      </c>
      <c r="B957">
        <v>2</v>
      </c>
      <c r="C957" s="9">
        <v>106274.56</v>
      </c>
    </row>
    <row r="958" spans="1:3">
      <c r="A958">
        <v>12.6</v>
      </c>
      <c r="B958">
        <v>0</v>
      </c>
      <c r="C958" s="9">
        <v>121533.955</v>
      </c>
    </row>
    <row r="959" spans="1:3">
      <c r="A959">
        <v>3.2</v>
      </c>
      <c r="B959">
        <v>0.2</v>
      </c>
      <c r="C959" s="9">
        <v>127193.3</v>
      </c>
    </row>
    <row r="960" spans="1:3">
      <c r="A960">
        <v>10.9</v>
      </c>
      <c r="B960">
        <v>0.8</v>
      </c>
      <c r="C960" s="9">
        <v>121445.38</v>
      </c>
    </row>
    <row r="961" spans="1:3">
      <c r="A961">
        <v>9.1</v>
      </c>
      <c r="B961">
        <v>1.8</v>
      </c>
      <c r="C961" s="9">
        <v>129223.80499999999</v>
      </c>
    </row>
    <row r="962" spans="1:3">
      <c r="A962">
        <v>9.4</v>
      </c>
      <c r="B962">
        <v>2.8</v>
      </c>
      <c r="C962" s="9">
        <v>133562.98499999999</v>
      </c>
    </row>
    <row r="963" spans="1:3">
      <c r="A963">
        <v>11.6</v>
      </c>
      <c r="B963">
        <v>7.2</v>
      </c>
      <c r="C963" s="9">
        <v>124852.67</v>
      </c>
    </row>
    <row r="964" spans="1:3">
      <c r="A964">
        <v>13.9</v>
      </c>
      <c r="B964">
        <v>2</v>
      </c>
      <c r="C964" s="9">
        <v>119798.995</v>
      </c>
    </row>
    <row r="965" spans="1:3">
      <c r="A965">
        <v>7.9</v>
      </c>
      <c r="B965">
        <v>0.6</v>
      </c>
      <c r="C965" s="9">
        <v>140410.29500000001</v>
      </c>
    </row>
    <row r="966" spans="1:3">
      <c r="A966">
        <v>11.1</v>
      </c>
      <c r="B966">
        <v>1.6</v>
      </c>
      <c r="C966" s="9">
        <v>133809.45499999999</v>
      </c>
    </row>
    <row r="967" spans="1:3">
      <c r="A967">
        <v>9.6999999999999993</v>
      </c>
      <c r="B967">
        <v>0</v>
      </c>
      <c r="C967" s="9">
        <v>133056.82</v>
      </c>
    </row>
    <row r="968" spans="1:3">
      <c r="A968">
        <v>13</v>
      </c>
      <c r="B968">
        <v>9.1999999999999993</v>
      </c>
      <c r="C968" s="9">
        <v>135619.94</v>
      </c>
    </row>
    <row r="969" spans="1:3">
      <c r="A969">
        <v>13.3</v>
      </c>
      <c r="B969">
        <v>0.6</v>
      </c>
      <c r="C969" s="9">
        <v>133666.57500000001</v>
      </c>
    </row>
    <row r="970" spans="1:3">
      <c r="A970">
        <v>8.5</v>
      </c>
      <c r="B970">
        <v>0</v>
      </c>
      <c r="C970" s="9">
        <v>117444.1</v>
      </c>
    </row>
    <row r="971" spans="1:3">
      <c r="A971">
        <v>11.8</v>
      </c>
      <c r="B971">
        <v>7.8</v>
      </c>
      <c r="C971" s="9">
        <v>115177.935</v>
      </c>
    </row>
    <row r="972" spans="1:3">
      <c r="A972">
        <v>14.6</v>
      </c>
      <c r="B972">
        <v>0.6</v>
      </c>
      <c r="C972" s="9">
        <v>139414.495</v>
      </c>
    </row>
    <row r="973" spans="1:3">
      <c r="A973">
        <v>9.1</v>
      </c>
      <c r="B973">
        <v>0</v>
      </c>
      <c r="C973" s="9">
        <v>139814.04</v>
      </c>
    </row>
    <row r="974" spans="1:3">
      <c r="A974">
        <v>12.3</v>
      </c>
      <c r="B974">
        <v>0.6</v>
      </c>
      <c r="C974" s="9">
        <v>137513.465</v>
      </c>
    </row>
    <row r="975" spans="1:3">
      <c r="A975">
        <v>15.9</v>
      </c>
      <c r="B975">
        <v>0.2</v>
      </c>
      <c r="C975" s="9">
        <v>133982.255</v>
      </c>
    </row>
    <row r="976" spans="1:3">
      <c r="A976">
        <v>14.4</v>
      </c>
      <c r="B976">
        <v>0</v>
      </c>
      <c r="C976" s="9">
        <v>128707.425</v>
      </c>
    </row>
    <row r="977" spans="1:3">
      <c r="A977">
        <v>6.3</v>
      </c>
      <c r="B977">
        <v>0</v>
      </c>
      <c r="C977" s="9">
        <v>114098.11500000001</v>
      </c>
    </row>
    <row r="978" spans="1:3">
      <c r="A978">
        <v>6.3</v>
      </c>
      <c r="B978">
        <v>0</v>
      </c>
      <c r="C978" s="9">
        <v>103964.33</v>
      </c>
    </row>
    <row r="979" spans="1:3">
      <c r="A979">
        <v>13.4</v>
      </c>
      <c r="B979">
        <v>0.4</v>
      </c>
      <c r="C979" s="9">
        <v>128001.05499999999</v>
      </c>
    </row>
    <row r="980" spans="1:3">
      <c r="A980">
        <v>11</v>
      </c>
      <c r="B980">
        <v>0.2</v>
      </c>
      <c r="C980" s="9">
        <v>137696.67000000001</v>
      </c>
    </row>
    <row r="981" spans="1:3">
      <c r="A981">
        <v>11</v>
      </c>
      <c r="B981">
        <v>4.8</v>
      </c>
      <c r="C981" s="9">
        <v>134819.94500000001</v>
      </c>
    </row>
    <row r="982" spans="1:3">
      <c r="A982">
        <v>9.5</v>
      </c>
      <c r="B982">
        <v>0.8</v>
      </c>
      <c r="C982" s="9">
        <v>133405.72</v>
      </c>
    </row>
    <row r="983" spans="1:3">
      <c r="A983">
        <v>13.1</v>
      </c>
      <c r="B983">
        <v>3.2</v>
      </c>
      <c r="C983" s="9">
        <v>132543.1</v>
      </c>
    </row>
    <row r="984" spans="1:3">
      <c r="A984">
        <v>15.9</v>
      </c>
      <c r="B984">
        <v>1.2</v>
      </c>
      <c r="C984" s="9">
        <v>120454.01</v>
      </c>
    </row>
    <row r="985" spans="1:3">
      <c r="A985">
        <v>12.3</v>
      </c>
      <c r="B985">
        <v>0.2</v>
      </c>
      <c r="C985" s="9">
        <v>114584.065</v>
      </c>
    </row>
    <row r="986" spans="1:3">
      <c r="A986">
        <v>7</v>
      </c>
      <c r="B986">
        <v>0</v>
      </c>
      <c r="C986" s="9">
        <v>127169.03</v>
      </c>
    </row>
    <row r="987" spans="1:3">
      <c r="A987">
        <v>3.5</v>
      </c>
      <c r="B987">
        <v>0.2</v>
      </c>
      <c r="C987" s="9">
        <v>130906.89</v>
      </c>
    </row>
    <row r="988" spans="1:3">
      <c r="A988">
        <v>8.1999999999999993</v>
      </c>
      <c r="B988">
        <v>2</v>
      </c>
      <c r="C988" s="9">
        <v>127192.315</v>
      </c>
    </row>
    <row r="989" spans="1:3">
      <c r="A989">
        <v>10.8</v>
      </c>
      <c r="B989">
        <v>1.4</v>
      </c>
      <c r="C989" s="9">
        <v>131986.80499999999</v>
      </c>
    </row>
    <row r="990" spans="1:3">
      <c r="A990">
        <v>7</v>
      </c>
      <c r="B990">
        <v>0</v>
      </c>
      <c r="C990" s="9">
        <v>128761.605</v>
      </c>
    </row>
    <row r="991" spans="1:3">
      <c r="A991">
        <v>16.7</v>
      </c>
      <c r="B991">
        <v>21.4</v>
      </c>
      <c r="C991" s="9">
        <v>111301.56</v>
      </c>
    </row>
    <row r="992" spans="1:3">
      <c r="A992">
        <v>19</v>
      </c>
      <c r="B992">
        <v>0.2</v>
      </c>
      <c r="C992" s="9">
        <v>104766</v>
      </c>
    </row>
    <row r="993" spans="1:3">
      <c r="A993">
        <v>15.7</v>
      </c>
      <c r="B993">
        <v>0</v>
      </c>
      <c r="C993" s="9">
        <v>115123.54</v>
      </c>
    </row>
    <row r="994" spans="1:3">
      <c r="A994">
        <v>16.600000000000001</v>
      </c>
      <c r="B994">
        <v>0.2</v>
      </c>
      <c r="C994" s="9">
        <v>124033.955</v>
      </c>
    </row>
    <row r="995" spans="1:3">
      <c r="A995">
        <v>17.3</v>
      </c>
      <c r="B995">
        <v>0</v>
      </c>
      <c r="C995" s="9">
        <v>123461.38</v>
      </c>
    </row>
    <row r="996" spans="1:3">
      <c r="A996">
        <v>13</v>
      </c>
      <c r="B996">
        <v>0</v>
      </c>
      <c r="C996" s="9">
        <v>119309.93</v>
      </c>
    </row>
    <row r="997" spans="1:3">
      <c r="A997">
        <v>15.6</v>
      </c>
      <c r="B997">
        <v>0</v>
      </c>
      <c r="C997" s="9">
        <v>116611.25</v>
      </c>
    </row>
    <row r="998" spans="1:3">
      <c r="A998">
        <v>17.3</v>
      </c>
      <c r="B998">
        <v>0</v>
      </c>
      <c r="C998" s="9">
        <v>101012.29</v>
      </c>
    </row>
    <row r="999" spans="1:3">
      <c r="A999">
        <v>12</v>
      </c>
      <c r="B999">
        <v>0.4</v>
      </c>
      <c r="C999" s="9">
        <v>92608.24</v>
      </c>
    </row>
    <row r="1000" spans="1:3">
      <c r="A1000">
        <v>10.9</v>
      </c>
      <c r="B1000">
        <v>1.6</v>
      </c>
      <c r="C1000" s="9">
        <v>119126.485</v>
      </c>
    </row>
    <row r="1001" spans="1:3">
      <c r="A1001">
        <v>20.399999999999999</v>
      </c>
      <c r="B1001">
        <v>0.4</v>
      </c>
      <c r="C1001" s="9">
        <v>124452.94</v>
      </c>
    </row>
    <row r="1002" spans="1:3">
      <c r="A1002">
        <v>11.7</v>
      </c>
      <c r="B1002">
        <v>0</v>
      </c>
      <c r="C1002" s="9">
        <v>119028.07</v>
      </c>
    </row>
    <row r="1003" spans="1:3">
      <c r="A1003">
        <v>12.8</v>
      </c>
      <c r="B1003">
        <v>0</v>
      </c>
      <c r="C1003" s="9">
        <v>116655.855</v>
      </c>
    </row>
    <row r="1004" spans="1:3">
      <c r="A1004">
        <v>14.5</v>
      </c>
      <c r="B1004">
        <v>0</v>
      </c>
      <c r="C1004" s="9">
        <v>102847.255</v>
      </c>
    </row>
    <row r="1005" spans="1:3">
      <c r="A1005">
        <v>16.100000000000001</v>
      </c>
      <c r="B1005">
        <v>1</v>
      </c>
      <c r="C1005" s="9">
        <v>100701.82</v>
      </c>
    </row>
    <row r="1006" spans="1:3">
      <c r="A1006">
        <v>9.1999999999999993</v>
      </c>
      <c r="B1006">
        <v>0</v>
      </c>
      <c r="C1006" s="9">
        <v>103556.74</v>
      </c>
    </row>
    <row r="1007" spans="1:3">
      <c r="A1007">
        <v>16.399999999999999</v>
      </c>
      <c r="B1007">
        <v>0</v>
      </c>
      <c r="C1007" s="9">
        <v>119226.42</v>
      </c>
    </row>
    <row r="1008" spans="1:3">
      <c r="A1008">
        <v>21.8</v>
      </c>
      <c r="B1008">
        <v>0</v>
      </c>
      <c r="C1008" s="9">
        <v>118856.41499999999</v>
      </c>
    </row>
    <row r="1009" spans="1:3">
      <c r="A1009">
        <v>21.6</v>
      </c>
      <c r="B1009">
        <v>0</v>
      </c>
      <c r="C1009" s="9">
        <v>114604.62</v>
      </c>
    </row>
    <row r="1010" spans="1:3">
      <c r="A1010">
        <v>10.4</v>
      </c>
      <c r="B1010">
        <v>0</v>
      </c>
      <c r="C1010" s="9">
        <v>113134.58</v>
      </c>
    </row>
    <row r="1011" spans="1:3">
      <c r="A1011">
        <v>16.8</v>
      </c>
      <c r="B1011">
        <v>2.4</v>
      </c>
      <c r="C1011" s="9">
        <v>118359.28</v>
      </c>
    </row>
    <row r="1012" spans="1:3">
      <c r="A1012">
        <v>17.3</v>
      </c>
      <c r="B1012">
        <v>0.2</v>
      </c>
      <c r="C1012" s="9">
        <v>101974.595</v>
      </c>
    </row>
    <row r="1013" spans="1:3">
      <c r="A1013">
        <v>19.5</v>
      </c>
      <c r="B1013">
        <v>0</v>
      </c>
      <c r="C1013" s="9">
        <v>97053.544999999998</v>
      </c>
    </row>
    <row r="1014" spans="1:3">
      <c r="A1014">
        <v>16.7</v>
      </c>
      <c r="B1014">
        <v>2.4</v>
      </c>
      <c r="C1014" s="9">
        <v>111432.36500000001</v>
      </c>
    </row>
    <row r="1015" spans="1:3">
      <c r="A1015">
        <v>23.6</v>
      </c>
      <c r="B1015">
        <v>0.2</v>
      </c>
      <c r="C1015" s="9">
        <v>116556.425</v>
      </c>
    </row>
    <row r="1016" spans="1:3">
      <c r="A1016">
        <v>7.5</v>
      </c>
      <c r="B1016">
        <v>0</v>
      </c>
      <c r="C1016" s="9">
        <v>114133.54</v>
      </c>
    </row>
    <row r="1017" spans="1:3">
      <c r="A1017">
        <v>15.6</v>
      </c>
      <c r="B1017">
        <v>10</v>
      </c>
      <c r="C1017" s="9">
        <v>113957.735</v>
      </c>
    </row>
    <row r="1018" spans="1:3">
      <c r="A1018">
        <v>12.5</v>
      </c>
      <c r="B1018">
        <v>0</v>
      </c>
      <c r="C1018" s="9">
        <v>117048.72500000001</v>
      </c>
    </row>
    <row r="1019" spans="1:3">
      <c r="A1019">
        <v>23.6</v>
      </c>
      <c r="B1019">
        <v>0</v>
      </c>
      <c r="C1019" s="9">
        <v>102037.16499999999</v>
      </c>
    </row>
    <row r="1020" spans="1:3">
      <c r="A1020">
        <v>24.5</v>
      </c>
      <c r="B1020">
        <v>0</v>
      </c>
      <c r="C1020" s="9">
        <v>98108.815000000002</v>
      </c>
    </row>
    <row r="1021" spans="1:3">
      <c r="A1021">
        <v>23.8</v>
      </c>
      <c r="B1021">
        <v>0</v>
      </c>
      <c r="C1021" s="9">
        <v>115907.395</v>
      </c>
    </row>
    <row r="1022" spans="1:3">
      <c r="A1022">
        <v>24.9</v>
      </c>
      <c r="B1022">
        <v>0</v>
      </c>
      <c r="C1022" s="9">
        <v>117470.22</v>
      </c>
    </row>
    <row r="1023" spans="1:3">
      <c r="A1023">
        <v>25.1</v>
      </c>
      <c r="B1023">
        <v>0</v>
      </c>
      <c r="C1023" s="9">
        <v>121087.1</v>
      </c>
    </row>
    <row r="1024" spans="1:3">
      <c r="A1024">
        <v>9.8000000000000007</v>
      </c>
      <c r="B1024">
        <v>0</v>
      </c>
      <c r="C1024" s="9">
        <v>118201.175</v>
      </c>
    </row>
    <row r="1025" spans="1:3">
      <c r="A1025">
        <v>24</v>
      </c>
      <c r="B1025">
        <v>2.6</v>
      </c>
      <c r="C1025" s="9">
        <v>108412.66499999999</v>
      </c>
    </row>
    <row r="1026" spans="1:3">
      <c r="A1026">
        <v>12.8</v>
      </c>
      <c r="B1026">
        <v>0</v>
      </c>
      <c r="C1026" s="9">
        <v>102195.97500000001</v>
      </c>
    </row>
    <row r="1027" spans="1:3">
      <c r="A1027">
        <v>13</v>
      </c>
      <c r="B1027">
        <v>0</v>
      </c>
      <c r="C1027" s="9">
        <v>100571.04</v>
      </c>
    </row>
    <row r="1028" spans="1:3">
      <c r="A1028">
        <v>21.8</v>
      </c>
      <c r="B1028">
        <v>0</v>
      </c>
      <c r="C1028" s="9">
        <v>115549.435</v>
      </c>
    </row>
    <row r="1029" spans="1:3">
      <c r="A1029">
        <v>18.7</v>
      </c>
      <c r="B1029">
        <v>0.2</v>
      </c>
      <c r="C1029" s="9">
        <v>118010.31</v>
      </c>
    </row>
    <row r="1030" spans="1:3">
      <c r="A1030">
        <v>12.5</v>
      </c>
      <c r="B1030">
        <v>11.4</v>
      </c>
      <c r="C1030" s="9">
        <v>115813.03</v>
      </c>
    </row>
    <row r="1031" spans="1:3">
      <c r="A1031">
        <v>12.2</v>
      </c>
      <c r="B1031">
        <v>0.2</v>
      </c>
      <c r="C1031" s="9">
        <v>117333.44500000001</v>
      </c>
    </row>
    <row r="1032" spans="1:3">
      <c r="A1032">
        <v>26.1</v>
      </c>
      <c r="B1032">
        <v>0</v>
      </c>
      <c r="C1032" s="9">
        <v>112633.265</v>
      </c>
    </row>
    <row r="1033" spans="1:3">
      <c r="A1033">
        <v>16.8</v>
      </c>
      <c r="B1033">
        <v>0.4</v>
      </c>
      <c r="C1033" s="9">
        <v>100746.42</v>
      </c>
    </row>
    <row r="1034" spans="1:3">
      <c r="A1034">
        <v>27.1</v>
      </c>
      <c r="B1034">
        <v>0</v>
      </c>
      <c r="C1034" s="9">
        <v>92182.955000000002</v>
      </c>
    </row>
    <row r="1035" spans="1:3">
      <c r="A1035">
        <v>17</v>
      </c>
      <c r="B1035">
        <v>4.4000000000000004</v>
      </c>
      <c r="C1035" s="9">
        <v>112227.65</v>
      </c>
    </row>
    <row r="1036" spans="1:3">
      <c r="A1036">
        <v>24.8</v>
      </c>
      <c r="B1036">
        <v>6</v>
      </c>
      <c r="C1036" s="9">
        <v>116179.47</v>
      </c>
    </row>
    <row r="1037" spans="1:3">
      <c r="A1037">
        <v>14.2</v>
      </c>
      <c r="B1037">
        <v>0.4</v>
      </c>
      <c r="C1037" s="9">
        <v>116632.09</v>
      </c>
    </row>
    <row r="1038" spans="1:3">
      <c r="A1038">
        <v>17</v>
      </c>
      <c r="B1038">
        <v>1.4</v>
      </c>
      <c r="C1038" s="9">
        <v>120470.785</v>
      </c>
    </row>
    <row r="1039" spans="1:3">
      <c r="A1039">
        <v>20.5</v>
      </c>
      <c r="B1039">
        <v>1.4</v>
      </c>
      <c r="C1039" s="9">
        <v>113451.995</v>
      </c>
    </row>
    <row r="1040" spans="1:3">
      <c r="A1040">
        <v>24.6</v>
      </c>
      <c r="B1040">
        <v>0.4</v>
      </c>
      <c r="C1040" s="9">
        <v>101610.815</v>
      </c>
    </row>
    <row r="1041" spans="1:3">
      <c r="A1041">
        <v>24.1</v>
      </c>
      <c r="B1041">
        <v>0</v>
      </c>
      <c r="C1041" s="9">
        <v>95368.164999999994</v>
      </c>
    </row>
    <row r="1042" spans="1:3">
      <c r="A1042">
        <v>18.899999999999999</v>
      </c>
      <c r="B1042">
        <v>0</v>
      </c>
      <c r="C1042" s="9">
        <v>104632.79</v>
      </c>
    </row>
    <row r="1043" spans="1:3">
      <c r="A1043">
        <v>18.8</v>
      </c>
      <c r="B1043">
        <v>3.4</v>
      </c>
      <c r="C1043" s="9">
        <v>100592.295</v>
      </c>
    </row>
    <row r="1044" spans="1:3">
      <c r="A1044">
        <v>25.4</v>
      </c>
      <c r="B1044">
        <v>0</v>
      </c>
      <c r="C1044" s="9">
        <v>111738.485</v>
      </c>
    </row>
    <row r="1045" spans="1:3">
      <c r="A1045">
        <v>28.8</v>
      </c>
      <c r="B1045">
        <v>0</v>
      </c>
      <c r="C1045" s="9">
        <v>113539.935</v>
      </c>
    </row>
    <row r="1046" spans="1:3">
      <c r="A1046">
        <v>23.7</v>
      </c>
      <c r="B1046">
        <v>0</v>
      </c>
      <c r="C1046" s="9">
        <v>115156.44500000001</v>
      </c>
    </row>
    <row r="1047" spans="1:3">
      <c r="A1047">
        <v>28.8</v>
      </c>
      <c r="B1047">
        <v>0</v>
      </c>
      <c r="C1047" s="9">
        <v>104194.345</v>
      </c>
    </row>
    <row r="1048" spans="1:3">
      <c r="A1048">
        <v>25</v>
      </c>
      <c r="B1048">
        <v>0</v>
      </c>
      <c r="C1048" s="9">
        <v>98774.235000000001</v>
      </c>
    </row>
    <row r="1049" spans="1:3">
      <c r="A1049">
        <v>29.5</v>
      </c>
      <c r="B1049">
        <v>0</v>
      </c>
      <c r="C1049" s="9">
        <v>125795.84</v>
      </c>
    </row>
    <row r="1050" spans="1:3">
      <c r="A1050">
        <v>29.5</v>
      </c>
      <c r="B1050">
        <v>0</v>
      </c>
      <c r="C1050" s="9">
        <v>135420.82</v>
      </c>
    </row>
    <row r="1051" spans="1:3">
      <c r="A1051">
        <v>16.899999999999999</v>
      </c>
      <c r="B1051">
        <v>0</v>
      </c>
      <c r="C1051" s="9">
        <v>130385.05</v>
      </c>
    </row>
    <row r="1052" spans="1:3">
      <c r="A1052">
        <v>4.8</v>
      </c>
      <c r="B1052">
        <v>3.6</v>
      </c>
      <c r="C1052" s="9">
        <v>116715.965</v>
      </c>
    </row>
    <row r="1053" spans="1:3">
      <c r="A1053">
        <v>22.9</v>
      </c>
      <c r="B1053">
        <v>4.2</v>
      </c>
      <c r="C1053" s="9">
        <v>117797.62</v>
      </c>
    </row>
    <row r="1054" spans="1:3">
      <c r="A1054">
        <v>20.100000000000001</v>
      </c>
      <c r="B1054">
        <v>0</v>
      </c>
      <c r="C1054" s="9">
        <v>106730.21</v>
      </c>
    </row>
    <row r="1055" spans="1:3">
      <c r="A1055">
        <v>27.5</v>
      </c>
      <c r="B1055">
        <v>24.8</v>
      </c>
      <c r="C1055" s="9">
        <v>101256.78</v>
      </c>
    </row>
    <row r="1056" spans="1:3">
      <c r="A1056">
        <v>28.6</v>
      </c>
      <c r="B1056">
        <v>0</v>
      </c>
      <c r="C1056" s="9">
        <v>128658.27</v>
      </c>
    </row>
    <row r="1057" spans="1:3">
      <c r="A1057">
        <v>29.5</v>
      </c>
      <c r="B1057">
        <v>0</v>
      </c>
      <c r="C1057" s="9">
        <v>137151.495</v>
      </c>
    </row>
    <row r="1058" spans="1:3">
      <c r="A1058">
        <v>30.6</v>
      </c>
      <c r="B1058">
        <v>0</v>
      </c>
      <c r="C1058" s="9">
        <v>138882.25</v>
      </c>
    </row>
    <row r="1059" spans="1:3">
      <c r="A1059">
        <v>18.899999999999999</v>
      </c>
      <c r="B1059">
        <v>0</v>
      </c>
      <c r="C1059" s="9">
        <v>135162.11499999999</v>
      </c>
    </row>
    <row r="1060" spans="1:3">
      <c r="A1060">
        <v>13.8</v>
      </c>
      <c r="B1060">
        <v>1</v>
      </c>
      <c r="C1060" s="9">
        <v>133951.29</v>
      </c>
    </row>
    <row r="1061" spans="1:3">
      <c r="A1061">
        <v>17</v>
      </c>
      <c r="B1061">
        <v>0.4</v>
      </c>
      <c r="C1061" s="9">
        <v>121219.595</v>
      </c>
    </row>
    <row r="1062" spans="1:3">
      <c r="B1062">
        <v>3.4</v>
      </c>
      <c r="C1062" s="9">
        <v>108717.875</v>
      </c>
    </row>
    <row r="1063" spans="1:3">
      <c r="A1063">
        <v>20.5</v>
      </c>
      <c r="B1063">
        <v>1.4</v>
      </c>
      <c r="C1063" s="9">
        <v>115429.005</v>
      </c>
    </row>
    <row r="1064" spans="1:3">
      <c r="A1064">
        <v>31.1</v>
      </c>
      <c r="B1064">
        <v>0.2</v>
      </c>
      <c r="C1064" s="9">
        <v>129798.47</v>
      </c>
    </row>
    <row r="1065" spans="1:3">
      <c r="A1065">
        <v>28.3</v>
      </c>
      <c r="B1065">
        <v>0</v>
      </c>
      <c r="C1065" s="9">
        <v>151730.95000000001</v>
      </c>
    </row>
    <row r="1066" spans="1:3">
      <c r="A1066">
        <v>23.1</v>
      </c>
      <c r="B1066">
        <v>0</v>
      </c>
      <c r="C1066" s="9">
        <v>154632.33499999999</v>
      </c>
    </row>
    <row r="1067" spans="1:3">
      <c r="A1067">
        <v>1.6</v>
      </c>
      <c r="B1067">
        <v>1.8</v>
      </c>
      <c r="C1067" s="9">
        <v>125141.9</v>
      </c>
    </row>
    <row r="1068" spans="1:3">
      <c r="A1068">
        <v>0.7</v>
      </c>
      <c r="B1068">
        <v>20.6</v>
      </c>
      <c r="C1068" s="9">
        <v>99234.22</v>
      </c>
    </row>
    <row r="1069" spans="1:3">
      <c r="A1069">
        <v>14.4</v>
      </c>
      <c r="B1069">
        <v>43.8</v>
      </c>
      <c r="C1069" s="9">
        <v>92487.705000000002</v>
      </c>
    </row>
    <row r="1070" spans="1:3">
      <c r="A1070">
        <v>7.9</v>
      </c>
      <c r="B1070">
        <v>5.4</v>
      </c>
      <c r="C1070" s="9">
        <v>111625.98</v>
      </c>
    </row>
    <row r="1071" spans="1:3">
      <c r="A1071">
        <v>22.9</v>
      </c>
      <c r="B1071">
        <v>1.8</v>
      </c>
      <c r="C1071" s="9">
        <v>113063.675</v>
      </c>
    </row>
    <row r="1072" spans="1:3">
      <c r="A1072">
        <v>23.6</v>
      </c>
      <c r="B1072">
        <v>0</v>
      </c>
      <c r="C1072" s="9">
        <v>115383.13</v>
      </c>
    </row>
    <row r="1073" spans="1:3">
      <c r="A1073">
        <v>19.8</v>
      </c>
      <c r="B1073">
        <v>0</v>
      </c>
      <c r="C1073" s="9">
        <v>115736.97</v>
      </c>
    </row>
    <row r="1074" spans="1:3">
      <c r="A1074">
        <v>28.5</v>
      </c>
      <c r="B1074">
        <v>25.2</v>
      </c>
      <c r="C1074" s="9">
        <v>109568.47</v>
      </c>
    </row>
    <row r="1075" spans="1:3">
      <c r="A1075">
        <v>19.2</v>
      </c>
      <c r="B1075">
        <v>0</v>
      </c>
      <c r="C1075" s="9">
        <v>99334.8</v>
      </c>
    </row>
    <row r="1076" spans="1:3">
      <c r="A1076">
        <v>31.4</v>
      </c>
      <c r="B1076">
        <v>0</v>
      </c>
      <c r="C1076" s="9">
        <v>97715.01</v>
      </c>
    </row>
    <row r="1077" spans="1:3">
      <c r="A1077">
        <v>26.3</v>
      </c>
      <c r="B1077">
        <v>0</v>
      </c>
      <c r="C1077" s="9">
        <v>114680.185</v>
      </c>
    </row>
    <row r="1078" spans="1:3">
      <c r="A1078">
        <v>31.3</v>
      </c>
      <c r="B1078">
        <v>0</v>
      </c>
      <c r="C1078" s="9">
        <v>121945.175</v>
      </c>
    </row>
    <row r="1079" spans="1:3">
      <c r="A1079">
        <v>32</v>
      </c>
      <c r="B1079">
        <v>0</v>
      </c>
      <c r="C1079" s="9">
        <v>146933.095</v>
      </c>
    </row>
    <row r="1080" spans="1:3">
      <c r="A1080">
        <v>21.7</v>
      </c>
      <c r="B1080">
        <v>0</v>
      </c>
      <c r="C1080" s="9">
        <v>129280.81</v>
      </c>
    </row>
    <row r="1081" spans="1:3">
      <c r="A1081">
        <v>32.1</v>
      </c>
      <c r="B1081">
        <v>0</v>
      </c>
      <c r="C1081" s="9">
        <v>120821.05499999999</v>
      </c>
    </row>
    <row r="1082" spans="1:3">
      <c r="A1082">
        <v>31</v>
      </c>
      <c r="B1082">
        <v>0</v>
      </c>
      <c r="C1082" s="9">
        <v>110154.36</v>
      </c>
    </row>
    <row r="1083" spans="1:3">
      <c r="A1083">
        <v>30.5</v>
      </c>
      <c r="B1083">
        <v>0</v>
      </c>
      <c r="C1083" s="9">
        <v>107212.84</v>
      </c>
    </row>
    <row r="1084" spans="1:3">
      <c r="A1084">
        <v>22.1</v>
      </c>
      <c r="B1084">
        <v>0</v>
      </c>
      <c r="C1084" s="9">
        <v>138949.67499999999</v>
      </c>
    </row>
    <row r="1085" spans="1:3">
      <c r="A1085">
        <v>12.1</v>
      </c>
      <c r="B1085">
        <v>0</v>
      </c>
      <c r="C1085" s="9">
        <v>142870.39499999999</v>
      </c>
    </row>
    <row r="1086" spans="1:3">
      <c r="A1086">
        <v>19</v>
      </c>
      <c r="B1086">
        <v>20.6</v>
      </c>
      <c r="C1086" s="9">
        <v>114916.99</v>
      </c>
    </row>
    <row r="1087" spans="1:3">
      <c r="A1087">
        <v>31.9</v>
      </c>
      <c r="B1087">
        <v>0</v>
      </c>
      <c r="C1087" s="9">
        <v>114462.53</v>
      </c>
    </row>
    <row r="1088" spans="1:3">
      <c r="A1088">
        <v>26.6</v>
      </c>
      <c r="B1088">
        <v>0</v>
      </c>
      <c r="C1088" s="9">
        <v>116428.79</v>
      </c>
    </row>
    <row r="1089" spans="1:3">
      <c r="A1089">
        <v>21.2</v>
      </c>
      <c r="B1089">
        <v>0</v>
      </c>
      <c r="C1089" s="9">
        <v>109364.01</v>
      </c>
    </row>
    <row r="1090" spans="1:3">
      <c r="A1090">
        <v>25.7</v>
      </c>
      <c r="B1090">
        <v>0.4</v>
      </c>
      <c r="C1090" s="9">
        <v>92856.23</v>
      </c>
    </row>
    <row r="1091" spans="1:3">
      <c r="A1091">
        <v>29</v>
      </c>
      <c r="B1091">
        <v>0</v>
      </c>
      <c r="C1091" s="9">
        <v>85094.375</v>
      </c>
    </row>
    <row r="1092" spans="1:3">
      <c r="A1092">
        <v>31.9</v>
      </c>
      <c r="B1092">
        <v>0</v>
      </c>
      <c r="C1092" s="9">
        <v>98638.854999999996</v>
      </c>
    </row>
    <row r="1093" spans="1:3">
      <c r="A1093">
        <v>30.6</v>
      </c>
      <c r="B1093">
        <v>0</v>
      </c>
      <c r="C1093" s="9">
        <v>128753.755</v>
      </c>
    </row>
    <row r="1094" spans="1:3">
      <c r="A1094">
        <v>13.5</v>
      </c>
      <c r="B1094">
        <v>0</v>
      </c>
      <c r="C1094" s="9">
        <v>130699.155</v>
      </c>
    </row>
    <row r="1095" spans="1:3">
      <c r="A1095">
        <v>9.3000000000000007</v>
      </c>
      <c r="B1095">
        <v>0.2</v>
      </c>
      <c r="C1095" s="9">
        <v>115572.045</v>
      </c>
    </row>
    <row r="1096" spans="1:3">
      <c r="A1096">
        <v>13.6</v>
      </c>
      <c r="B1096">
        <v>8.4</v>
      </c>
      <c r="C1096" s="9">
        <v>96358.975000000006</v>
      </c>
    </row>
    <row r="1097" spans="1:3">
      <c r="A1097">
        <v>31.7</v>
      </c>
      <c r="B1097">
        <v>0.2</v>
      </c>
      <c r="C1097" s="9">
        <v>95700.479999999996</v>
      </c>
    </row>
    <row r="1098" spans="1:3">
      <c r="A1098">
        <v>31.4</v>
      </c>
      <c r="B1098">
        <v>0</v>
      </c>
      <c r="C1098" s="9">
        <v>95959.684999999998</v>
      </c>
    </row>
    <row r="1099" spans="1:3">
      <c r="A1099">
        <v>29.7</v>
      </c>
      <c r="B1099">
        <v>0</v>
      </c>
      <c r="C1099" s="9">
        <v>105277.85</v>
      </c>
    </row>
    <row r="1100" spans="1:3">
      <c r="A1100">
        <v>27.2</v>
      </c>
      <c r="B1100">
        <v>0</v>
      </c>
      <c r="C1100" s="9">
        <v>106373.825</v>
      </c>
    </row>
    <row r="1101" spans="1:3">
      <c r="A1101">
        <v>31.8</v>
      </c>
      <c r="B1101">
        <v>0.2</v>
      </c>
      <c r="C1101" s="9">
        <v>113337.685</v>
      </c>
    </row>
    <row r="1102" spans="1:3">
      <c r="A1102">
        <v>31.7</v>
      </c>
      <c r="B1102">
        <v>0</v>
      </c>
      <c r="C1102" s="9">
        <v>123247.735</v>
      </c>
    </row>
    <row r="1103" spans="1:3">
      <c r="A1103">
        <v>31.5</v>
      </c>
      <c r="B1103">
        <v>0</v>
      </c>
      <c r="C1103" s="9">
        <v>133705.845</v>
      </c>
    </row>
    <row r="1104" spans="1:3">
      <c r="A1104">
        <v>11</v>
      </c>
      <c r="B1104">
        <v>0</v>
      </c>
      <c r="C1104" s="9">
        <v>107142.815</v>
      </c>
    </row>
    <row r="1105" spans="1:3">
      <c r="A1105">
        <v>17.5</v>
      </c>
      <c r="B1105">
        <v>0</v>
      </c>
      <c r="C1105" s="9">
        <v>118832.07</v>
      </c>
    </row>
    <row r="1106" spans="1:3">
      <c r="A1106">
        <v>30</v>
      </c>
      <c r="B1106">
        <v>0</v>
      </c>
      <c r="C1106" s="9">
        <v>111361.05</v>
      </c>
    </row>
    <row r="1107" spans="1:3">
      <c r="A1107">
        <v>23.5</v>
      </c>
      <c r="B1107">
        <v>0</v>
      </c>
      <c r="C1107" s="9">
        <v>116530.04</v>
      </c>
    </row>
    <row r="1108" spans="1:3">
      <c r="A1108">
        <v>28.6</v>
      </c>
      <c r="B1108">
        <v>0</v>
      </c>
      <c r="C1108" s="9">
        <v>139607.905</v>
      </c>
    </row>
    <row r="1109" spans="1:3">
      <c r="A1109">
        <v>1.7</v>
      </c>
      <c r="B1109">
        <v>1</v>
      </c>
      <c r="C1109" s="9">
        <v>132022.87</v>
      </c>
    </row>
    <row r="1110" spans="1:3">
      <c r="A1110">
        <v>10.7</v>
      </c>
      <c r="B1110">
        <v>7</v>
      </c>
      <c r="C1110" s="9">
        <v>98977.05</v>
      </c>
    </row>
    <row r="1111" spans="1:3">
      <c r="A1111">
        <v>27.5</v>
      </c>
      <c r="B1111">
        <v>15</v>
      </c>
      <c r="C1111" s="9">
        <v>92021.68</v>
      </c>
    </row>
    <row r="1112" spans="1:3">
      <c r="A1112">
        <v>21.1</v>
      </c>
      <c r="B1112">
        <v>0</v>
      </c>
      <c r="C1112" s="9">
        <v>109389.095</v>
      </c>
    </row>
    <row r="1113" spans="1:3">
      <c r="A1113">
        <v>31.1</v>
      </c>
      <c r="B1113">
        <v>0</v>
      </c>
      <c r="C1113" s="9">
        <v>116074.03</v>
      </c>
    </row>
    <row r="1114" spans="1:3">
      <c r="A1114">
        <v>30.9</v>
      </c>
      <c r="B1114">
        <v>0</v>
      </c>
      <c r="C1114" s="9">
        <v>129286.36500000001</v>
      </c>
    </row>
    <row r="1115" spans="1:3">
      <c r="A1115">
        <v>30.8</v>
      </c>
      <c r="B1115">
        <v>0</v>
      </c>
      <c r="C1115" s="9">
        <v>154648.065</v>
      </c>
    </row>
    <row r="1116" spans="1:3">
      <c r="A1116">
        <v>30.6</v>
      </c>
      <c r="B1116">
        <v>0</v>
      </c>
      <c r="C1116" s="9">
        <v>165070.595</v>
      </c>
    </row>
    <row r="1117" spans="1:3">
      <c r="A1117">
        <v>20.2</v>
      </c>
      <c r="B1117">
        <v>0</v>
      </c>
      <c r="C1117" s="9">
        <v>124825.02499999999</v>
      </c>
    </row>
    <row r="1118" spans="1:3">
      <c r="A1118">
        <v>14.9</v>
      </c>
      <c r="B1118">
        <v>0</v>
      </c>
      <c r="C1118" s="9">
        <v>127305.2</v>
      </c>
    </row>
    <row r="1119" spans="1:3">
      <c r="A1119">
        <v>27.3</v>
      </c>
      <c r="B1119">
        <v>0</v>
      </c>
      <c r="C1119" s="9">
        <v>137955.42499999999</v>
      </c>
    </row>
    <row r="1120" spans="1:3">
      <c r="A1120">
        <v>28.3</v>
      </c>
      <c r="B1120">
        <v>0</v>
      </c>
      <c r="C1120" s="9">
        <v>128314.47</v>
      </c>
    </row>
    <row r="1121" spans="1:3">
      <c r="A1121">
        <v>27.5</v>
      </c>
      <c r="B1121">
        <v>0</v>
      </c>
      <c r="C1121" s="9">
        <v>128899.765</v>
      </c>
    </row>
    <row r="1122" spans="1:3">
      <c r="A1122">
        <v>28.1</v>
      </c>
      <c r="B1122">
        <v>0</v>
      </c>
      <c r="C1122" s="9">
        <v>139245.21</v>
      </c>
    </row>
    <row r="1123" spans="1:3">
      <c r="A1123">
        <v>19.899999999999999</v>
      </c>
      <c r="B1123">
        <v>0</v>
      </c>
      <c r="C1123" s="9">
        <v>128599.46</v>
      </c>
    </row>
    <row r="1124" spans="1:3">
      <c r="A1124">
        <v>27.5</v>
      </c>
      <c r="B1124">
        <v>3.4</v>
      </c>
      <c r="C1124" s="9">
        <v>139114.58499999999</v>
      </c>
    </row>
    <row r="1125" spans="1:3">
      <c r="A1125">
        <v>28.5</v>
      </c>
      <c r="B1125">
        <v>0</v>
      </c>
      <c r="C1125" s="9">
        <v>159436.69</v>
      </c>
    </row>
    <row r="1126" spans="1:3">
      <c r="A1126">
        <v>7.3</v>
      </c>
      <c r="B1126">
        <v>0</v>
      </c>
      <c r="C1126" s="9">
        <v>160437.565</v>
      </c>
    </row>
    <row r="1127" spans="1:3">
      <c r="A1127">
        <v>14.1</v>
      </c>
      <c r="B1127">
        <v>38.799999999999997</v>
      </c>
      <c r="C1127" s="9">
        <v>115239.57</v>
      </c>
    </row>
    <row r="1128" spans="1:3">
      <c r="A1128">
        <v>19.600000000000001</v>
      </c>
      <c r="B1128">
        <v>0</v>
      </c>
      <c r="C1128" s="9">
        <v>108524.18</v>
      </c>
    </row>
    <row r="1129" spans="1:3">
      <c r="A1129">
        <v>28.9</v>
      </c>
      <c r="B1129">
        <v>0.2</v>
      </c>
      <c r="C1129" s="9">
        <v>109949.21</v>
      </c>
    </row>
    <row r="1130" spans="1:3">
      <c r="A1130">
        <v>28.4</v>
      </c>
      <c r="B1130">
        <v>0</v>
      </c>
      <c r="C1130" s="9">
        <v>112946.34</v>
      </c>
    </row>
    <row r="1131" spans="1:3">
      <c r="A1131">
        <v>26.7</v>
      </c>
      <c r="B1131">
        <v>0</v>
      </c>
      <c r="C1131" s="9">
        <v>104947.325</v>
      </c>
    </row>
    <row r="1132" spans="1:3">
      <c r="A1132">
        <v>28.5</v>
      </c>
      <c r="B1132">
        <v>0</v>
      </c>
      <c r="C1132" s="9">
        <v>106065.935</v>
      </c>
    </row>
    <row r="1133" spans="1:3">
      <c r="A1133">
        <v>24</v>
      </c>
      <c r="B1133">
        <v>0</v>
      </c>
      <c r="C1133" s="9">
        <v>126465.96</v>
      </c>
    </row>
    <row r="1134" spans="1:3">
      <c r="A1134">
        <v>27.6</v>
      </c>
      <c r="B1134">
        <v>0</v>
      </c>
      <c r="C1134" s="9">
        <v>137539.72500000001</v>
      </c>
    </row>
    <row r="1135" spans="1:3">
      <c r="A1135">
        <v>27.1</v>
      </c>
      <c r="B1135">
        <v>0</v>
      </c>
      <c r="C1135" s="9">
        <v>159307.315</v>
      </c>
    </row>
    <row r="1136" spans="1:3">
      <c r="A1136">
        <v>15.8</v>
      </c>
      <c r="B1136">
        <v>0</v>
      </c>
      <c r="C1136" s="9">
        <v>149473.01</v>
      </c>
    </row>
    <row r="1137" spans="1:3">
      <c r="A1137">
        <v>17.2</v>
      </c>
      <c r="B1137">
        <v>0</v>
      </c>
      <c r="C1137" s="9">
        <v>137101.87</v>
      </c>
    </row>
    <row r="1138" spans="1:3">
      <c r="A1138">
        <v>6.6</v>
      </c>
      <c r="B1138">
        <v>0</v>
      </c>
      <c r="C1138" s="9">
        <v>118113.8</v>
      </c>
    </row>
    <row r="1139" spans="1:3">
      <c r="A1139">
        <v>18.5</v>
      </c>
      <c r="B1139">
        <v>0</v>
      </c>
      <c r="C1139" s="9">
        <v>100440.29</v>
      </c>
    </row>
    <row r="1140" spans="1:3">
      <c r="A1140">
        <v>22.2</v>
      </c>
      <c r="B1140">
        <v>0</v>
      </c>
      <c r="C1140" s="9">
        <v>116209.13</v>
      </c>
    </row>
    <row r="1141" spans="1:3">
      <c r="A1141">
        <v>26</v>
      </c>
      <c r="B1141">
        <v>0</v>
      </c>
      <c r="C1141" s="9">
        <v>124882.715</v>
      </c>
    </row>
    <row r="1142" spans="1:3">
      <c r="A1142">
        <v>22.8</v>
      </c>
      <c r="B1142">
        <v>0</v>
      </c>
      <c r="C1142" s="9">
        <v>115269.5</v>
      </c>
    </row>
    <row r="1143" spans="1:3">
      <c r="A1143">
        <v>18.399999999999999</v>
      </c>
      <c r="B1143">
        <v>0</v>
      </c>
      <c r="C1143" s="9">
        <v>117260.245</v>
      </c>
    </row>
    <row r="1144" spans="1:3">
      <c r="A1144">
        <v>24.8</v>
      </c>
      <c r="B1144">
        <v>0</v>
      </c>
      <c r="C1144" s="9">
        <v>114736.355</v>
      </c>
    </row>
    <row r="1145" spans="1:3">
      <c r="A1145">
        <v>24.1</v>
      </c>
      <c r="B1145">
        <v>0</v>
      </c>
      <c r="C1145" s="9">
        <v>105799.935</v>
      </c>
    </row>
    <row r="1146" spans="1:3">
      <c r="A1146">
        <v>20.5</v>
      </c>
      <c r="B1146">
        <v>0</v>
      </c>
      <c r="C1146" s="9">
        <v>105085.515</v>
      </c>
    </row>
    <row r="1147" spans="1:3">
      <c r="A1147">
        <v>20.9</v>
      </c>
      <c r="B1147">
        <v>0.8</v>
      </c>
      <c r="C1147" s="9">
        <v>113116.425</v>
      </c>
    </row>
    <row r="1148" spans="1:3">
      <c r="A1148">
        <v>25.5</v>
      </c>
      <c r="B1148">
        <v>0</v>
      </c>
      <c r="C1148" s="9">
        <v>120035.38499999999</v>
      </c>
    </row>
    <row r="1149" spans="1:3">
      <c r="A1149">
        <v>16</v>
      </c>
      <c r="B1149">
        <v>0</v>
      </c>
      <c r="C1149" s="9">
        <v>124481.41499999999</v>
      </c>
    </row>
    <row r="1150" spans="1:3">
      <c r="A1150">
        <v>16.8</v>
      </c>
      <c r="B1150">
        <v>0</v>
      </c>
      <c r="C1150" s="9">
        <v>133607.065</v>
      </c>
    </row>
    <row r="1151" spans="1:3">
      <c r="A1151">
        <v>13.4</v>
      </c>
      <c r="B1151">
        <v>0.2</v>
      </c>
      <c r="C1151" s="9">
        <v>136328.345</v>
      </c>
    </row>
    <row r="1152" spans="1:3">
      <c r="A1152">
        <v>4.8</v>
      </c>
      <c r="B1152">
        <v>0.4</v>
      </c>
      <c r="C1152" s="9">
        <v>119226.435</v>
      </c>
    </row>
    <row r="1153" spans="1:3">
      <c r="A1153">
        <v>10</v>
      </c>
      <c r="B1153">
        <v>0</v>
      </c>
      <c r="C1153" s="9">
        <v>96305.07</v>
      </c>
    </row>
    <row r="1154" spans="1:3">
      <c r="A1154">
        <v>24.3</v>
      </c>
      <c r="B1154">
        <v>0</v>
      </c>
      <c r="C1154" s="9">
        <v>117952.36500000001</v>
      </c>
    </row>
    <row r="1155" spans="1:3">
      <c r="A1155">
        <v>24</v>
      </c>
      <c r="B1155">
        <v>0</v>
      </c>
      <c r="C1155" s="9">
        <v>127894.285</v>
      </c>
    </row>
    <row r="1156" spans="1:3">
      <c r="A1156">
        <v>19.600000000000001</v>
      </c>
      <c r="B1156">
        <v>0</v>
      </c>
      <c r="C1156" s="9">
        <v>123400.17</v>
      </c>
    </row>
    <row r="1157" spans="1:3">
      <c r="A1157">
        <v>17.7</v>
      </c>
      <c r="B1157">
        <v>0.8</v>
      </c>
      <c r="C1157" s="9">
        <v>117346.26</v>
      </c>
    </row>
    <row r="1158" spans="1:3">
      <c r="A1158">
        <v>19.600000000000001</v>
      </c>
      <c r="B1158">
        <v>0.4</v>
      </c>
      <c r="C1158" s="9">
        <v>119960.33</v>
      </c>
    </row>
    <row r="1159" spans="1:3">
      <c r="A1159">
        <v>21.8</v>
      </c>
      <c r="B1159">
        <v>0</v>
      </c>
      <c r="C1159" s="9">
        <v>111096.30499999999</v>
      </c>
    </row>
    <row r="1160" spans="1:3">
      <c r="A1160">
        <v>22.2</v>
      </c>
      <c r="B1160">
        <v>0</v>
      </c>
      <c r="C1160" s="9">
        <v>101334.2</v>
      </c>
    </row>
    <row r="1161" spans="1:3">
      <c r="A1161">
        <v>16.600000000000001</v>
      </c>
      <c r="B1161">
        <v>0</v>
      </c>
      <c r="C1161" s="9">
        <v>112527.285</v>
      </c>
    </row>
    <row r="1162" spans="1:3">
      <c r="A1162">
        <v>22.6</v>
      </c>
      <c r="B1162">
        <v>0</v>
      </c>
      <c r="C1162" s="9">
        <v>113850.81</v>
      </c>
    </row>
    <row r="1163" spans="1:3">
      <c r="A1163">
        <v>22.4</v>
      </c>
      <c r="B1163">
        <v>0</v>
      </c>
      <c r="C1163" s="9">
        <v>122717.5</v>
      </c>
    </row>
    <row r="1164" spans="1:3">
      <c r="A1164">
        <v>22.1</v>
      </c>
      <c r="B1164">
        <v>0</v>
      </c>
      <c r="C1164" s="9">
        <v>128732.59</v>
      </c>
    </row>
    <row r="1165" spans="1:3">
      <c r="A1165">
        <v>21.9</v>
      </c>
      <c r="B1165">
        <v>0</v>
      </c>
      <c r="C1165" s="9">
        <v>127805.485</v>
      </c>
    </row>
    <row r="1166" spans="1:3">
      <c r="A1166">
        <v>21.6</v>
      </c>
      <c r="B1166">
        <v>0</v>
      </c>
      <c r="C1166" s="9">
        <v>120398.88499999999</v>
      </c>
    </row>
    <row r="1167" spans="1:3">
      <c r="A1167">
        <v>14.3</v>
      </c>
      <c r="B1167">
        <v>0</v>
      </c>
      <c r="C1167" s="9">
        <v>104486.18</v>
      </c>
    </row>
    <row r="1168" spans="1:3">
      <c r="A1168">
        <v>10.199999999999999</v>
      </c>
      <c r="B1168">
        <v>0</v>
      </c>
      <c r="C1168" s="9">
        <v>97542.31</v>
      </c>
    </row>
    <row r="1169" spans="1:3">
      <c r="A1169">
        <v>18.8</v>
      </c>
      <c r="B1169">
        <v>2.2000000000000002</v>
      </c>
      <c r="C1169" s="9">
        <v>112663.625</v>
      </c>
    </row>
    <row r="1170" spans="1:3">
      <c r="A1170">
        <v>17.7</v>
      </c>
      <c r="B1170">
        <v>0</v>
      </c>
      <c r="C1170" s="9">
        <v>114195.35</v>
      </c>
    </row>
    <row r="1171" spans="1:3">
      <c r="A1171">
        <v>13.9</v>
      </c>
      <c r="B1171">
        <v>0</v>
      </c>
      <c r="C1171" s="9">
        <v>116045.27</v>
      </c>
    </row>
    <row r="1172" spans="1:3">
      <c r="A1172">
        <v>15</v>
      </c>
      <c r="B1172">
        <v>0</v>
      </c>
      <c r="C1172" s="9">
        <v>116284.345</v>
      </c>
    </row>
    <row r="1173" spans="1:3">
      <c r="A1173">
        <v>15.1</v>
      </c>
      <c r="B1173">
        <v>0</v>
      </c>
      <c r="C1173" s="9">
        <v>110715.12</v>
      </c>
    </row>
    <row r="1174" spans="1:3">
      <c r="A1174">
        <v>13.4</v>
      </c>
      <c r="B1174">
        <v>0</v>
      </c>
      <c r="C1174" s="9">
        <v>97262.705000000002</v>
      </c>
    </row>
    <row r="1175" spans="1:3">
      <c r="A1175">
        <v>17.8</v>
      </c>
      <c r="B1175">
        <v>0</v>
      </c>
      <c r="C1175" s="9">
        <v>111617.94500000001</v>
      </c>
    </row>
    <row r="1176" spans="1:3">
      <c r="A1176">
        <v>9.5</v>
      </c>
      <c r="B1176">
        <v>0.2</v>
      </c>
      <c r="C1176" s="9">
        <v>110794.26</v>
      </c>
    </row>
    <row r="1177" spans="1:3">
      <c r="A1177">
        <v>18.3</v>
      </c>
      <c r="B1177">
        <v>0</v>
      </c>
      <c r="C1177" s="9">
        <v>111254.315</v>
      </c>
    </row>
    <row r="1178" spans="1:3">
      <c r="A1178">
        <v>19</v>
      </c>
      <c r="B1178">
        <v>0</v>
      </c>
      <c r="C1178" s="9">
        <v>115020.505</v>
      </c>
    </row>
    <row r="1179" spans="1:3">
      <c r="A1179">
        <v>18.8</v>
      </c>
      <c r="B1179">
        <v>0</v>
      </c>
      <c r="C1179" s="9">
        <v>119298.325</v>
      </c>
    </row>
    <row r="1180" spans="1:3">
      <c r="A1180">
        <v>5.4</v>
      </c>
      <c r="B1180">
        <v>0</v>
      </c>
      <c r="C1180" s="9">
        <v>112312.69500000001</v>
      </c>
    </row>
    <row r="1181" spans="1:3">
      <c r="A1181">
        <v>11.6</v>
      </c>
      <c r="B1181">
        <v>13</v>
      </c>
      <c r="C1181" s="9">
        <v>98918.514999999999</v>
      </c>
    </row>
    <row r="1182" spans="1:3">
      <c r="A1182">
        <v>11.9</v>
      </c>
      <c r="B1182">
        <v>5.2</v>
      </c>
      <c r="C1182" s="9">
        <v>112488.215</v>
      </c>
    </row>
    <row r="1183" spans="1:3">
      <c r="A1183">
        <v>14</v>
      </c>
      <c r="B1183">
        <v>1.2</v>
      </c>
      <c r="C1183" s="9">
        <v>116809.36500000001</v>
      </c>
    </row>
    <row r="1184" spans="1:3">
      <c r="A1184">
        <v>17.8</v>
      </c>
      <c r="B1184">
        <v>0</v>
      </c>
      <c r="C1184" s="9">
        <v>117744.005</v>
      </c>
    </row>
    <row r="1185" spans="1:3">
      <c r="A1185">
        <v>14.2</v>
      </c>
      <c r="B1185">
        <v>0</v>
      </c>
      <c r="C1185" s="9">
        <v>116457.26</v>
      </c>
    </row>
    <row r="1186" spans="1:3">
      <c r="A1186">
        <v>14.3</v>
      </c>
      <c r="B1186">
        <v>0</v>
      </c>
      <c r="C1186" s="9">
        <v>97070.345000000001</v>
      </c>
    </row>
    <row r="1187" spans="1:3">
      <c r="A1187">
        <v>16.7</v>
      </c>
      <c r="B1187">
        <v>0</v>
      </c>
      <c r="C1187" s="9">
        <v>99687.64</v>
      </c>
    </row>
    <row r="1188" spans="1:3">
      <c r="A1188">
        <v>11</v>
      </c>
      <c r="B1188">
        <v>0</v>
      </c>
      <c r="C1188" s="9">
        <v>98817.03</v>
      </c>
    </row>
    <row r="1189" spans="1:3">
      <c r="A1189">
        <v>14.4</v>
      </c>
      <c r="B1189">
        <v>0</v>
      </c>
      <c r="C1189" s="9">
        <v>98258.25</v>
      </c>
    </row>
    <row r="1190" spans="1:3">
      <c r="A1190">
        <v>13.9</v>
      </c>
      <c r="B1190">
        <v>0</v>
      </c>
      <c r="C1190" s="9">
        <v>113381.53</v>
      </c>
    </row>
    <row r="1191" spans="1:3">
      <c r="A1191">
        <v>16.600000000000001</v>
      </c>
      <c r="B1191">
        <v>0</v>
      </c>
      <c r="C1191" s="9">
        <v>115974.61</v>
      </c>
    </row>
    <row r="1192" spans="1:3">
      <c r="A1192">
        <v>9</v>
      </c>
      <c r="B1192">
        <v>0</v>
      </c>
      <c r="C1192" s="9">
        <v>117551.69500000001</v>
      </c>
    </row>
    <row r="1193" spans="1:3">
      <c r="A1193">
        <v>14.8</v>
      </c>
      <c r="B1193">
        <v>0</v>
      </c>
      <c r="C1193" s="9">
        <v>115979.07</v>
      </c>
    </row>
    <row r="1194" spans="1:3">
      <c r="A1194">
        <v>16</v>
      </c>
      <c r="B1194">
        <v>0</v>
      </c>
      <c r="C1194" s="9">
        <v>105938.47500000001</v>
      </c>
    </row>
    <row r="1195" spans="1:3">
      <c r="A1195">
        <v>14.7</v>
      </c>
      <c r="B1195">
        <v>0</v>
      </c>
      <c r="C1195" s="9">
        <v>100571.16499999999</v>
      </c>
    </row>
    <row r="1196" spans="1:3">
      <c r="A1196">
        <v>13.6</v>
      </c>
      <c r="B1196">
        <v>0</v>
      </c>
      <c r="C1196" s="9">
        <v>118702.925</v>
      </c>
    </row>
    <row r="1197" spans="1:3">
      <c r="A1197">
        <v>5.9</v>
      </c>
      <c r="B1197">
        <v>0</v>
      </c>
      <c r="C1197" s="9">
        <v>122423.01</v>
      </c>
    </row>
    <row r="1198" spans="1:3">
      <c r="A1198">
        <v>10.9</v>
      </c>
      <c r="B1198">
        <v>0</v>
      </c>
      <c r="C1198" s="9">
        <v>121944.995</v>
      </c>
    </row>
    <row r="1199" spans="1:3">
      <c r="A1199">
        <v>7.4</v>
      </c>
      <c r="B1199">
        <v>0</v>
      </c>
      <c r="C1199" s="9">
        <v>119876.63</v>
      </c>
    </row>
    <row r="1200" spans="1:3">
      <c r="A1200">
        <v>14.4</v>
      </c>
      <c r="B1200">
        <v>0</v>
      </c>
      <c r="C1200" s="9">
        <v>113609.76</v>
      </c>
    </row>
    <row r="1201" spans="1:3">
      <c r="A1201">
        <v>3.1</v>
      </c>
      <c r="B1201">
        <v>0</v>
      </c>
      <c r="C1201" s="9">
        <v>105135.30499999999</v>
      </c>
    </row>
    <row r="1202" spans="1:3">
      <c r="A1202">
        <v>4.9000000000000004</v>
      </c>
      <c r="B1202">
        <v>12.2</v>
      </c>
      <c r="C1202" s="9">
        <v>104123.39</v>
      </c>
    </row>
    <row r="1203" spans="1:3">
      <c r="A1203">
        <v>7.1</v>
      </c>
      <c r="B1203">
        <v>3</v>
      </c>
      <c r="C1203" s="9">
        <v>115694.64</v>
      </c>
    </row>
    <row r="1204" spans="1:3">
      <c r="A1204">
        <v>8.9</v>
      </c>
      <c r="B1204">
        <v>0.6</v>
      </c>
      <c r="C1204" s="9">
        <v>121092.855</v>
      </c>
    </row>
    <row r="1205" spans="1:3">
      <c r="A1205">
        <v>14.2</v>
      </c>
      <c r="B1205">
        <v>0</v>
      </c>
      <c r="C1205" s="9">
        <v>120784.875</v>
      </c>
    </row>
    <row r="1206" spans="1:3">
      <c r="A1206">
        <v>13</v>
      </c>
      <c r="B1206">
        <v>0</v>
      </c>
      <c r="C1206" s="9">
        <v>120448.935</v>
      </c>
    </row>
    <row r="1207" spans="1:3">
      <c r="A1207">
        <v>13.7</v>
      </c>
      <c r="B1207">
        <v>0</v>
      </c>
      <c r="C1207" s="9">
        <v>118324.09</v>
      </c>
    </row>
    <row r="1208" spans="1:3">
      <c r="A1208">
        <v>11.3</v>
      </c>
      <c r="B1208">
        <v>0</v>
      </c>
      <c r="C1208" s="9">
        <v>107479.26</v>
      </c>
    </row>
    <row r="1209" spans="1:3">
      <c r="A1209">
        <v>12.6</v>
      </c>
      <c r="B1209">
        <v>0</v>
      </c>
      <c r="C1209" s="9">
        <v>103662.05</v>
      </c>
    </row>
    <row r="1210" spans="1:3">
      <c r="A1210">
        <v>13</v>
      </c>
      <c r="B1210">
        <v>0</v>
      </c>
      <c r="C1210" s="9">
        <v>117799.97</v>
      </c>
    </row>
    <row r="1211" spans="1:3">
      <c r="A1211">
        <v>5.2</v>
      </c>
      <c r="B1211">
        <v>0</v>
      </c>
      <c r="C1211" s="9">
        <v>117642.645</v>
      </c>
    </row>
    <row r="1212" spans="1:3">
      <c r="A1212">
        <v>7.7</v>
      </c>
      <c r="B1212">
        <v>0.6</v>
      </c>
      <c r="C1212" s="9">
        <v>106654.955</v>
      </c>
    </row>
    <row r="1213" spans="1:3">
      <c r="A1213">
        <v>7.9</v>
      </c>
      <c r="B1213">
        <v>0</v>
      </c>
      <c r="C1213" s="9">
        <v>117617.51</v>
      </c>
    </row>
    <row r="1214" spans="1:3">
      <c r="A1214">
        <v>8.8000000000000007</v>
      </c>
      <c r="B1214">
        <v>0</v>
      </c>
      <c r="C1214" s="9">
        <v>119079.465</v>
      </c>
    </row>
    <row r="1215" spans="1:3">
      <c r="A1215">
        <v>11.7</v>
      </c>
      <c r="B1215">
        <v>0</v>
      </c>
      <c r="C1215" s="9">
        <v>108613.38</v>
      </c>
    </row>
    <row r="1216" spans="1:3">
      <c r="A1216">
        <v>9.6</v>
      </c>
      <c r="B1216">
        <v>0</v>
      </c>
      <c r="C1216" s="9">
        <v>105277.715</v>
      </c>
    </row>
    <row r="1217" spans="1:3">
      <c r="A1217">
        <v>12.3</v>
      </c>
      <c r="B1217">
        <v>0</v>
      </c>
      <c r="C1217" s="9">
        <v>121551.685</v>
      </c>
    </row>
    <row r="1218" spans="1:3">
      <c r="A1218">
        <v>12.3</v>
      </c>
      <c r="B1218">
        <v>0</v>
      </c>
      <c r="C1218" s="9">
        <v>122642.235</v>
      </c>
    </row>
    <row r="1219" spans="1:3">
      <c r="A1219">
        <v>7.2</v>
      </c>
      <c r="B1219">
        <v>0</v>
      </c>
      <c r="C1219" s="9">
        <v>118716.595</v>
      </c>
    </row>
    <row r="1220" spans="1:3">
      <c r="A1220">
        <v>4.4000000000000004</v>
      </c>
      <c r="B1220">
        <v>0</v>
      </c>
      <c r="C1220" s="9">
        <v>117357.83500000001</v>
      </c>
    </row>
    <row r="1221" spans="1:3">
      <c r="A1221">
        <v>7.8</v>
      </c>
      <c r="B1221">
        <v>6.2</v>
      </c>
      <c r="C1221" s="9">
        <v>116870.46</v>
      </c>
    </row>
    <row r="1222" spans="1:3">
      <c r="A1222">
        <v>6.5</v>
      </c>
      <c r="B1222">
        <v>2.6</v>
      </c>
      <c r="C1222" s="9">
        <v>106892.995</v>
      </c>
    </row>
    <row r="1223" spans="1:3">
      <c r="A1223">
        <v>11</v>
      </c>
      <c r="B1223">
        <v>0</v>
      </c>
      <c r="C1223" s="9">
        <v>105840.39</v>
      </c>
    </row>
    <row r="1224" spans="1:3">
      <c r="A1224">
        <v>6.2</v>
      </c>
      <c r="B1224">
        <v>0</v>
      </c>
      <c r="C1224" s="9">
        <v>118254.55499999999</v>
      </c>
    </row>
    <row r="1225" spans="1:3">
      <c r="A1225">
        <v>10.6</v>
      </c>
      <c r="B1225">
        <v>0.2</v>
      </c>
      <c r="C1225" s="9">
        <v>122876.86500000001</v>
      </c>
    </row>
    <row r="1226" spans="1:3">
      <c r="A1226">
        <v>7.5</v>
      </c>
      <c r="B1226">
        <v>0</v>
      </c>
      <c r="C1226" s="9">
        <v>122721.46</v>
      </c>
    </row>
    <row r="1227" spans="1:3">
      <c r="A1227">
        <v>8.5</v>
      </c>
      <c r="B1227">
        <v>8</v>
      </c>
      <c r="C1227" s="9">
        <v>128518.505</v>
      </c>
    </row>
    <row r="1228" spans="1:3">
      <c r="A1228">
        <v>3.7</v>
      </c>
      <c r="B1228">
        <v>18.600000000000001</v>
      </c>
      <c r="C1228" s="9">
        <v>133467.37</v>
      </c>
    </row>
    <row r="1229" spans="1:3">
      <c r="A1229">
        <v>9</v>
      </c>
      <c r="B1229">
        <v>8.4</v>
      </c>
      <c r="C1229" s="9">
        <v>111273.755</v>
      </c>
    </row>
    <row r="1230" spans="1:3">
      <c r="A1230">
        <v>10.8</v>
      </c>
      <c r="B1230">
        <v>4</v>
      </c>
      <c r="C1230" s="9">
        <v>108729.71</v>
      </c>
    </row>
    <row r="1231" spans="1:3">
      <c r="A1231">
        <v>8.1999999999999993</v>
      </c>
      <c r="B1231">
        <v>0</v>
      </c>
      <c r="C1231" s="9">
        <v>129885.955</v>
      </c>
    </row>
    <row r="1232" spans="1:3">
      <c r="A1232">
        <v>4.5999999999999996</v>
      </c>
      <c r="B1232">
        <v>0</v>
      </c>
      <c r="C1232" s="9">
        <v>131900.51999999999</v>
      </c>
    </row>
    <row r="1233" spans="1:3">
      <c r="A1233">
        <v>7.6</v>
      </c>
      <c r="B1233">
        <v>2</v>
      </c>
      <c r="C1233" s="9">
        <v>133399.23000000001</v>
      </c>
    </row>
    <row r="1234" spans="1:3">
      <c r="A1234">
        <v>6.9</v>
      </c>
      <c r="B1234">
        <v>0</v>
      </c>
      <c r="C1234" s="9">
        <v>131757.155</v>
      </c>
    </row>
    <row r="1235" spans="1:3">
      <c r="A1235">
        <v>8</v>
      </c>
      <c r="B1235">
        <v>0.2</v>
      </c>
      <c r="C1235" s="9">
        <v>127353.575</v>
      </c>
    </row>
    <row r="1236" spans="1:3">
      <c r="A1236">
        <v>6.5</v>
      </c>
      <c r="B1236">
        <v>2.6</v>
      </c>
      <c r="C1236" s="9">
        <v>119262.145</v>
      </c>
    </row>
    <row r="1237" spans="1:3">
      <c r="A1237">
        <v>1.7</v>
      </c>
      <c r="B1237">
        <v>0</v>
      </c>
      <c r="C1237" s="9">
        <v>112349.26</v>
      </c>
    </row>
    <row r="1238" spans="1:3">
      <c r="A1238">
        <v>5</v>
      </c>
      <c r="B1238">
        <v>2.4</v>
      </c>
      <c r="C1238" s="9">
        <v>124046.80499999999</v>
      </c>
    </row>
    <row r="1239" spans="1:3">
      <c r="A1239">
        <v>3.6</v>
      </c>
      <c r="B1239">
        <v>0</v>
      </c>
      <c r="C1239" s="9">
        <v>126922.995</v>
      </c>
    </row>
    <row r="1240" spans="1:3">
      <c r="A1240">
        <v>6.5</v>
      </c>
      <c r="B1240">
        <v>4.5999999999999996</v>
      </c>
      <c r="C1240" s="9">
        <v>129352.83</v>
      </c>
    </row>
    <row r="1241" spans="1:3">
      <c r="A1241">
        <v>5.0999999999999996</v>
      </c>
      <c r="B1241">
        <v>0</v>
      </c>
      <c r="C1241" s="9">
        <v>129553.94</v>
      </c>
    </row>
    <row r="1242" spans="1:3">
      <c r="A1242">
        <v>9.5</v>
      </c>
      <c r="B1242">
        <v>0</v>
      </c>
      <c r="C1242" s="9">
        <v>127957.57</v>
      </c>
    </row>
    <row r="1243" spans="1:3">
      <c r="A1243">
        <v>9.9</v>
      </c>
      <c r="B1243">
        <v>0</v>
      </c>
      <c r="C1243" s="9">
        <v>115384.08500000001</v>
      </c>
    </row>
    <row r="1244" spans="1:3">
      <c r="A1244">
        <v>8</v>
      </c>
      <c r="B1244">
        <v>0</v>
      </c>
      <c r="C1244" s="9">
        <v>106044.51</v>
      </c>
    </row>
    <row r="1245" spans="1:3">
      <c r="A1245">
        <v>6</v>
      </c>
      <c r="B1245">
        <v>0</v>
      </c>
      <c r="C1245" s="9">
        <v>119360.265</v>
      </c>
    </row>
    <row r="1246" spans="1:3">
      <c r="A1246">
        <v>8.1</v>
      </c>
      <c r="B1246">
        <v>0.8</v>
      </c>
      <c r="C1246" s="9">
        <v>123142.76</v>
      </c>
    </row>
    <row r="1247" spans="1:3">
      <c r="A1247">
        <v>7.9</v>
      </c>
      <c r="B1247">
        <v>0</v>
      </c>
      <c r="C1247" s="9">
        <v>127830.62</v>
      </c>
    </row>
    <row r="1248" spans="1:3">
      <c r="A1248">
        <v>7.6</v>
      </c>
      <c r="B1248">
        <v>5</v>
      </c>
      <c r="C1248" s="9">
        <v>131159.94500000001</v>
      </c>
    </row>
    <row r="1249" spans="1:3">
      <c r="A1249">
        <v>9.6</v>
      </c>
      <c r="B1249">
        <v>0</v>
      </c>
      <c r="C1249" s="9">
        <v>135864.065</v>
      </c>
    </row>
    <row r="1250" spans="1:3">
      <c r="A1250">
        <v>9.6</v>
      </c>
      <c r="B1250">
        <v>0.2</v>
      </c>
      <c r="C1250" s="9">
        <v>123226.075</v>
      </c>
    </row>
    <row r="1251" spans="1:3">
      <c r="A1251">
        <v>8.5</v>
      </c>
      <c r="B1251">
        <v>0</v>
      </c>
      <c r="C1251" s="9">
        <v>121177.58500000001</v>
      </c>
    </row>
    <row r="1252" spans="1:3">
      <c r="A1252">
        <v>9.3000000000000007</v>
      </c>
      <c r="B1252">
        <v>0</v>
      </c>
      <c r="C1252" s="9">
        <v>135385.41</v>
      </c>
    </row>
    <row r="1253" spans="1:3">
      <c r="A1253">
        <v>8.8000000000000007</v>
      </c>
      <c r="B1253">
        <v>1.6</v>
      </c>
      <c r="C1253" s="9">
        <v>132975.13</v>
      </c>
    </row>
    <row r="1254" spans="1:3">
      <c r="A1254">
        <v>9.4</v>
      </c>
      <c r="B1254">
        <v>0.4</v>
      </c>
      <c r="C1254" s="9">
        <v>132038.42499999999</v>
      </c>
    </row>
    <row r="1255" spans="1:3">
      <c r="A1255">
        <v>5.7</v>
      </c>
      <c r="B1255">
        <v>0.2</v>
      </c>
      <c r="C1255" s="9">
        <v>128577.63</v>
      </c>
    </row>
    <row r="1256" spans="1:3">
      <c r="A1256">
        <v>3.3</v>
      </c>
      <c r="B1256">
        <v>0.6</v>
      </c>
      <c r="C1256" s="9">
        <v>129910.015</v>
      </c>
    </row>
    <row r="1257" spans="1:3">
      <c r="A1257">
        <v>8</v>
      </c>
      <c r="B1257">
        <v>3</v>
      </c>
      <c r="C1257" s="9">
        <v>120232.19500000001</v>
      </c>
    </row>
    <row r="1258" spans="1:3">
      <c r="A1258">
        <v>9.3000000000000007</v>
      </c>
      <c r="B1258">
        <v>0</v>
      </c>
      <c r="C1258" s="9">
        <v>117037.86500000001</v>
      </c>
    </row>
    <row r="1259" spans="1:3">
      <c r="A1259">
        <v>8.9</v>
      </c>
      <c r="B1259">
        <v>0.2</v>
      </c>
      <c r="C1259" s="9">
        <v>113420.985</v>
      </c>
    </row>
    <row r="1260" spans="1:3">
      <c r="A1260">
        <v>6.7</v>
      </c>
      <c r="B1260">
        <v>0.4</v>
      </c>
      <c r="C1260" s="9">
        <v>127261.295</v>
      </c>
    </row>
    <row r="1261" spans="1:3">
      <c r="A1261">
        <v>7.1</v>
      </c>
      <c r="B1261">
        <v>0</v>
      </c>
      <c r="C1261" s="9">
        <v>131574.60500000001</v>
      </c>
    </row>
    <row r="1262" spans="1:3">
      <c r="A1262">
        <v>7.8</v>
      </c>
      <c r="B1262">
        <v>5.6</v>
      </c>
      <c r="C1262" s="9">
        <v>130544.485</v>
      </c>
    </row>
    <row r="1263" spans="1:3">
      <c r="A1263">
        <v>4.4000000000000004</v>
      </c>
      <c r="B1263">
        <v>4.5999999999999996</v>
      </c>
      <c r="C1263" s="9">
        <v>133009.01</v>
      </c>
    </row>
    <row r="1264" spans="1:3">
      <c r="A1264">
        <v>7.1</v>
      </c>
      <c r="B1264">
        <v>2.2000000000000002</v>
      </c>
      <c r="C1264" s="9">
        <v>124351.235</v>
      </c>
    </row>
    <row r="1265" spans="1:3">
      <c r="A1265">
        <v>5.0999999999999996</v>
      </c>
      <c r="B1265">
        <v>15.6</v>
      </c>
      <c r="C1265" s="9">
        <v>120785.595</v>
      </c>
    </row>
    <row r="1266" spans="1:3">
      <c r="A1266">
        <v>5.9</v>
      </c>
      <c r="B1266">
        <v>7.2</v>
      </c>
      <c r="C1266" s="9">
        <v>138518.73499999999</v>
      </c>
    </row>
    <row r="1267" spans="1:3">
      <c r="A1267">
        <v>9</v>
      </c>
      <c r="B1267">
        <v>0.4</v>
      </c>
      <c r="C1267" s="9">
        <v>143830.12</v>
      </c>
    </row>
    <row r="1268" spans="1:3">
      <c r="A1268">
        <v>8</v>
      </c>
      <c r="B1268">
        <v>0.2</v>
      </c>
      <c r="C1268" s="9">
        <v>141305.88</v>
      </c>
    </row>
    <row r="1269" spans="1:3">
      <c r="A1269">
        <v>9.1</v>
      </c>
      <c r="B1269">
        <v>0</v>
      </c>
      <c r="C1269" s="9">
        <v>143542.01999999999</v>
      </c>
    </row>
    <row r="1270" spans="1:3">
      <c r="A1270">
        <v>8.5</v>
      </c>
      <c r="B1270">
        <v>0</v>
      </c>
      <c r="C1270" s="9">
        <v>140296.4</v>
      </c>
    </row>
    <row r="1271" spans="1:3">
      <c r="A1271">
        <v>3.9</v>
      </c>
      <c r="B1271">
        <v>0</v>
      </c>
      <c r="C1271" s="9">
        <v>132165.42499999999</v>
      </c>
    </row>
    <row r="1272" spans="1:3">
      <c r="A1272">
        <v>5.7</v>
      </c>
      <c r="B1272">
        <v>0</v>
      </c>
      <c r="C1272" s="9">
        <v>125850.58</v>
      </c>
    </row>
    <row r="1273" spans="1:3">
      <c r="A1273">
        <v>7.8</v>
      </c>
      <c r="B1273">
        <v>0</v>
      </c>
      <c r="C1273" s="9">
        <v>141972.715</v>
      </c>
    </row>
    <row r="1274" spans="1:3">
      <c r="A1274">
        <v>6.6</v>
      </c>
      <c r="B1274">
        <v>0</v>
      </c>
      <c r="C1274" s="9">
        <v>142842.4</v>
      </c>
    </row>
    <row r="1275" spans="1:3">
      <c r="A1275">
        <v>6</v>
      </c>
      <c r="B1275">
        <v>0.2</v>
      </c>
      <c r="C1275" s="9">
        <v>148100.13</v>
      </c>
    </row>
    <row r="1276" spans="1:3">
      <c r="A1276">
        <v>5.2</v>
      </c>
      <c r="B1276">
        <v>0</v>
      </c>
      <c r="C1276" s="9">
        <v>150445.47</v>
      </c>
    </row>
    <row r="1277" spans="1:3">
      <c r="A1277">
        <v>6.1</v>
      </c>
      <c r="B1277">
        <v>0.2</v>
      </c>
      <c r="C1277" s="9">
        <v>139188.48000000001</v>
      </c>
    </row>
    <row r="1278" spans="1:3">
      <c r="A1278">
        <v>4.9000000000000004</v>
      </c>
      <c r="B1278">
        <v>0.4</v>
      </c>
      <c r="C1278" s="9">
        <v>125394.425</v>
      </c>
    </row>
    <row r="1279" spans="1:3">
      <c r="A1279">
        <v>8.8000000000000007</v>
      </c>
      <c r="B1279">
        <v>0.4</v>
      </c>
      <c r="C1279" s="9">
        <v>124313.07</v>
      </c>
    </row>
    <row r="1280" spans="1:3">
      <c r="A1280">
        <v>9.4</v>
      </c>
      <c r="B1280">
        <v>0</v>
      </c>
      <c r="C1280" s="9">
        <v>140713.255</v>
      </c>
    </row>
    <row r="1281" spans="1:3">
      <c r="A1281">
        <v>6.7</v>
      </c>
      <c r="B1281">
        <v>0</v>
      </c>
      <c r="C1281" s="9">
        <v>135759.27499999999</v>
      </c>
    </row>
    <row r="1282" spans="1:3">
      <c r="A1282">
        <v>6</v>
      </c>
      <c r="B1282">
        <v>0</v>
      </c>
      <c r="C1282" s="9">
        <v>128580.97500000001</v>
      </c>
    </row>
    <row r="1283" spans="1:3">
      <c r="A1283">
        <v>2.8</v>
      </c>
      <c r="B1283">
        <v>0.4</v>
      </c>
      <c r="C1283" s="9">
        <v>125861.6</v>
      </c>
    </row>
    <row r="1284" spans="1:3">
      <c r="A1284">
        <v>8.3000000000000007</v>
      </c>
      <c r="B1284">
        <v>0</v>
      </c>
      <c r="C1284" s="9">
        <v>124242.52</v>
      </c>
    </row>
    <row r="1285" spans="1:3">
      <c r="A1285">
        <v>6.5</v>
      </c>
      <c r="B1285">
        <v>1.2</v>
      </c>
      <c r="C1285" s="9">
        <v>119717.435</v>
      </c>
    </row>
    <row r="1286" spans="1:3">
      <c r="A1286">
        <v>6.2</v>
      </c>
      <c r="B1286">
        <v>0.8</v>
      </c>
      <c r="C1286" s="9">
        <v>114562.215</v>
      </c>
    </row>
    <row r="1287" spans="1:3">
      <c r="A1287">
        <v>8.1</v>
      </c>
      <c r="B1287">
        <v>1.2</v>
      </c>
      <c r="C1287" s="9">
        <v>133874.47500000001</v>
      </c>
    </row>
    <row r="1288" spans="1:3">
      <c r="A1288">
        <v>5.4</v>
      </c>
      <c r="B1288">
        <v>0</v>
      </c>
      <c r="C1288" s="9">
        <v>140342.995</v>
      </c>
    </row>
    <row r="1289" spans="1:3">
      <c r="A1289">
        <v>6</v>
      </c>
      <c r="B1289">
        <v>0</v>
      </c>
      <c r="C1289" s="9">
        <v>143461.125</v>
      </c>
    </row>
    <row r="1290" spans="1:3">
      <c r="A1290">
        <v>7.5</v>
      </c>
      <c r="B1290">
        <v>0</v>
      </c>
      <c r="C1290" s="9">
        <v>145767.1</v>
      </c>
    </row>
    <row r="1291" spans="1:3">
      <c r="A1291">
        <v>9.3000000000000007</v>
      </c>
      <c r="B1291">
        <v>0.2</v>
      </c>
      <c r="C1291" s="9">
        <v>140542.95000000001</v>
      </c>
    </row>
    <row r="1292" spans="1:3">
      <c r="A1292">
        <v>10</v>
      </c>
      <c r="B1292">
        <v>0</v>
      </c>
      <c r="C1292" s="9">
        <v>124491.53</v>
      </c>
    </row>
    <row r="1293" spans="1:3">
      <c r="A1293">
        <v>9.8000000000000007</v>
      </c>
      <c r="B1293">
        <v>0</v>
      </c>
      <c r="C1293" s="9">
        <v>119464.315</v>
      </c>
    </row>
    <row r="1294" spans="1:3">
      <c r="A1294">
        <v>4.5</v>
      </c>
      <c r="B1294">
        <v>0</v>
      </c>
      <c r="C1294" s="9">
        <v>137446.75</v>
      </c>
    </row>
    <row r="1295" spans="1:3">
      <c r="A1295">
        <v>9.1999999999999993</v>
      </c>
      <c r="B1295">
        <v>0</v>
      </c>
      <c r="C1295" s="9">
        <v>131367.09</v>
      </c>
    </row>
    <row r="1296" spans="1:3">
      <c r="A1296">
        <v>10.3</v>
      </c>
      <c r="B1296">
        <v>1.2</v>
      </c>
      <c r="C1296" s="9">
        <v>132856.72</v>
      </c>
    </row>
    <row r="1297" spans="1:3">
      <c r="A1297">
        <v>8.5</v>
      </c>
      <c r="B1297">
        <v>0</v>
      </c>
      <c r="C1297" s="9">
        <v>133778.44500000001</v>
      </c>
    </row>
    <row r="1298" spans="1:3">
      <c r="A1298">
        <v>7.2</v>
      </c>
      <c r="B1298">
        <v>4.4000000000000004</v>
      </c>
      <c r="C1298" s="9">
        <v>135728.405</v>
      </c>
    </row>
    <row r="1299" spans="1:3">
      <c r="A1299">
        <v>7.2</v>
      </c>
      <c r="B1299">
        <v>0.2</v>
      </c>
      <c r="C1299" s="9">
        <v>125928.62</v>
      </c>
    </row>
    <row r="1300" spans="1:3">
      <c r="A1300">
        <v>10.5</v>
      </c>
      <c r="B1300">
        <v>0</v>
      </c>
      <c r="C1300" s="9">
        <v>114186.8</v>
      </c>
    </row>
    <row r="1301" spans="1:3">
      <c r="A1301">
        <v>6.9</v>
      </c>
      <c r="B1301">
        <v>0.2</v>
      </c>
      <c r="C1301" s="9">
        <v>134664.655</v>
      </c>
    </row>
    <row r="1302" spans="1:3">
      <c r="A1302">
        <v>7.1</v>
      </c>
      <c r="B1302">
        <v>0.6</v>
      </c>
      <c r="C1302" s="9">
        <v>132967.19</v>
      </c>
    </row>
    <row r="1303" spans="1:3">
      <c r="A1303">
        <v>9.3000000000000007</v>
      </c>
      <c r="B1303">
        <v>6.2</v>
      </c>
      <c r="C1303" s="9">
        <v>135308.29500000001</v>
      </c>
    </row>
    <row r="1304" spans="1:3">
      <c r="A1304">
        <v>8.9</v>
      </c>
      <c r="B1304">
        <v>0</v>
      </c>
      <c r="C1304" s="9">
        <v>137634.125</v>
      </c>
    </row>
    <row r="1305" spans="1:3">
      <c r="A1305">
        <v>10.3</v>
      </c>
      <c r="B1305">
        <v>0</v>
      </c>
      <c r="C1305" s="9">
        <v>130119.5</v>
      </c>
    </row>
    <row r="1306" spans="1:3">
      <c r="A1306">
        <v>9.3000000000000007</v>
      </c>
      <c r="B1306">
        <v>0</v>
      </c>
      <c r="C1306" s="9">
        <v>116942.94</v>
      </c>
    </row>
    <row r="1307" spans="1:3">
      <c r="A1307">
        <v>10</v>
      </c>
      <c r="B1307">
        <v>2</v>
      </c>
      <c r="C1307" s="9">
        <v>111555</v>
      </c>
    </row>
    <row r="1308" spans="1:3">
      <c r="A1308">
        <v>7.3</v>
      </c>
      <c r="B1308">
        <v>0.4</v>
      </c>
      <c r="C1308" s="9">
        <v>135422.13500000001</v>
      </c>
    </row>
    <row r="1309" spans="1:3">
      <c r="A1309">
        <v>10.199999999999999</v>
      </c>
      <c r="B1309">
        <v>0</v>
      </c>
      <c r="C1309" s="9">
        <v>129519.995</v>
      </c>
    </row>
    <row r="1310" spans="1:3">
      <c r="A1310">
        <v>11.4</v>
      </c>
      <c r="B1310">
        <v>1.6</v>
      </c>
      <c r="C1310" s="9">
        <v>134004.96</v>
      </c>
    </row>
    <row r="1311" spans="1:3">
      <c r="A1311">
        <v>11.7</v>
      </c>
      <c r="B1311">
        <v>0</v>
      </c>
      <c r="C1311" s="9">
        <v>129025</v>
      </c>
    </row>
    <row r="1312" spans="1:3">
      <c r="A1312">
        <v>6.3</v>
      </c>
      <c r="B1312">
        <v>0</v>
      </c>
      <c r="C1312" s="9">
        <v>129740.315</v>
      </c>
    </row>
    <row r="1313" spans="1:3">
      <c r="A1313">
        <v>8.6999999999999993</v>
      </c>
      <c r="B1313">
        <v>1.6</v>
      </c>
      <c r="C1313" s="9">
        <v>116238.175</v>
      </c>
    </row>
    <row r="1314" spans="1:3">
      <c r="A1314">
        <v>11.2</v>
      </c>
      <c r="B1314">
        <v>0</v>
      </c>
      <c r="C1314" s="9">
        <v>104912.38</v>
      </c>
    </row>
    <row r="1315" spans="1:3">
      <c r="A1315">
        <v>8.5</v>
      </c>
      <c r="B1315">
        <v>0</v>
      </c>
      <c r="C1315" s="9">
        <v>127198.78</v>
      </c>
    </row>
    <row r="1316" spans="1:3">
      <c r="A1316">
        <v>9.6</v>
      </c>
      <c r="B1316">
        <v>0</v>
      </c>
      <c r="C1316" s="9">
        <v>131851.01500000001</v>
      </c>
    </row>
    <row r="1317" spans="1:3">
      <c r="A1317">
        <v>7.2</v>
      </c>
      <c r="B1317">
        <v>1</v>
      </c>
      <c r="C1317" s="9">
        <v>131939.5</v>
      </c>
    </row>
    <row r="1318" spans="1:3">
      <c r="A1318">
        <v>8.6</v>
      </c>
      <c r="B1318">
        <v>2.2000000000000002</v>
      </c>
      <c r="C1318" s="9">
        <v>135670.99</v>
      </c>
    </row>
    <row r="1319" spans="1:3">
      <c r="A1319">
        <v>11.8</v>
      </c>
      <c r="B1319">
        <v>0</v>
      </c>
      <c r="C1319" s="9">
        <v>121875.355</v>
      </c>
    </row>
    <row r="1320" spans="1:3">
      <c r="A1320">
        <v>7.4</v>
      </c>
      <c r="B1320">
        <v>10.4</v>
      </c>
      <c r="C1320" s="9">
        <v>119988.735</v>
      </c>
    </row>
    <row r="1321" spans="1:3">
      <c r="A1321">
        <v>10.4</v>
      </c>
      <c r="B1321">
        <v>4.5999999999999996</v>
      </c>
      <c r="C1321" s="9">
        <v>115231.85</v>
      </c>
    </row>
    <row r="1322" spans="1:3">
      <c r="A1322">
        <v>8.6</v>
      </c>
      <c r="B1322">
        <v>0</v>
      </c>
      <c r="C1322" s="9">
        <v>127541.57</v>
      </c>
    </row>
    <row r="1323" spans="1:3">
      <c r="A1323">
        <v>13.2</v>
      </c>
      <c r="B1323">
        <v>0.2</v>
      </c>
      <c r="C1323" s="9">
        <v>121073.45</v>
      </c>
    </row>
    <row r="1324" spans="1:3">
      <c r="A1324">
        <v>10.1</v>
      </c>
      <c r="B1324">
        <v>0</v>
      </c>
      <c r="C1324" s="9">
        <v>122602.11500000001</v>
      </c>
    </row>
    <row r="1325" spans="1:3">
      <c r="A1325">
        <v>9.1999999999999993</v>
      </c>
      <c r="B1325">
        <v>0.2</v>
      </c>
      <c r="C1325" s="9">
        <v>131137.065</v>
      </c>
    </row>
    <row r="1326" spans="1:3">
      <c r="A1326">
        <v>12.2</v>
      </c>
      <c r="B1326">
        <v>0</v>
      </c>
      <c r="C1326" s="9">
        <v>125189.54</v>
      </c>
    </row>
    <row r="1327" spans="1:3">
      <c r="A1327">
        <v>10.4</v>
      </c>
      <c r="B1327">
        <v>2.2000000000000002</v>
      </c>
      <c r="C1327" s="9">
        <v>116571.26</v>
      </c>
    </row>
    <row r="1328" spans="1:3">
      <c r="A1328">
        <v>9.3000000000000007</v>
      </c>
      <c r="B1328">
        <v>9.1999999999999993</v>
      </c>
      <c r="C1328" s="9">
        <v>119707.93</v>
      </c>
    </row>
    <row r="1329" spans="1:3">
      <c r="A1329">
        <v>6.5</v>
      </c>
      <c r="B1329">
        <v>2</v>
      </c>
      <c r="C1329" s="9">
        <v>138918.38500000001</v>
      </c>
    </row>
    <row r="1330" spans="1:3">
      <c r="A1330">
        <v>7.7</v>
      </c>
      <c r="B1330">
        <v>1.2</v>
      </c>
      <c r="C1330" s="9">
        <v>138424.25</v>
      </c>
    </row>
    <row r="1331" spans="1:3">
      <c r="A1331">
        <v>8.5</v>
      </c>
      <c r="B1331">
        <v>1</v>
      </c>
      <c r="C1331" s="9">
        <v>136240.845</v>
      </c>
    </row>
    <row r="1332" spans="1:3">
      <c r="A1332">
        <v>11.1</v>
      </c>
      <c r="B1332">
        <v>0</v>
      </c>
      <c r="C1332" s="9">
        <v>131956.72500000001</v>
      </c>
    </row>
    <row r="1333" spans="1:3">
      <c r="A1333">
        <v>14.7</v>
      </c>
      <c r="B1333">
        <v>0</v>
      </c>
      <c r="C1333" s="9">
        <v>130210.94</v>
      </c>
    </row>
    <row r="1334" spans="1:3">
      <c r="A1334">
        <v>14.9</v>
      </c>
      <c r="B1334">
        <v>0</v>
      </c>
      <c r="C1334" s="9">
        <v>116471.77499999999</v>
      </c>
    </row>
    <row r="1335" spans="1:3">
      <c r="A1335">
        <v>12.3</v>
      </c>
      <c r="B1335">
        <v>0</v>
      </c>
      <c r="C1335" s="9">
        <v>111436.265</v>
      </c>
    </row>
    <row r="1336" spans="1:3">
      <c r="A1336">
        <v>12.4</v>
      </c>
      <c r="B1336">
        <v>3.6</v>
      </c>
      <c r="C1336" s="9">
        <v>131280.85</v>
      </c>
    </row>
    <row r="1337" spans="1:3">
      <c r="A1337">
        <v>11.7</v>
      </c>
      <c r="B1337">
        <v>0.2</v>
      </c>
      <c r="C1337" s="9">
        <v>139563.095</v>
      </c>
    </row>
    <row r="1338" spans="1:3">
      <c r="A1338">
        <v>15.5</v>
      </c>
      <c r="B1338">
        <v>0</v>
      </c>
      <c r="C1338" s="9">
        <v>136032.16</v>
      </c>
    </row>
    <row r="1339" spans="1:3">
      <c r="A1339">
        <v>5.0999999999999996</v>
      </c>
      <c r="B1339">
        <v>0</v>
      </c>
      <c r="C1339" s="9">
        <v>139752.54500000001</v>
      </c>
    </row>
    <row r="1340" spans="1:3">
      <c r="A1340">
        <v>6.8</v>
      </c>
      <c r="B1340">
        <v>1.6</v>
      </c>
      <c r="C1340" s="9">
        <v>130466.91499999999</v>
      </c>
    </row>
    <row r="1341" spans="1:3">
      <c r="A1341">
        <v>7.4</v>
      </c>
      <c r="B1341">
        <v>2.2000000000000002</v>
      </c>
      <c r="C1341" s="9">
        <v>116344.565</v>
      </c>
    </row>
    <row r="1342" spans="1:3">
      <c r="A1342">
        <v>11.2</v>
      </c>
      <c r="B1342">
        <v>3</v>
      </c>
      <c r="C1342" s="9">
        <v>118402.905</v>
      </c>
    </row>
    <row r="1343" spans="1:3">
      <c r="A1343">
        <v>14.7</v>
      </c>
      <c r="B1343">
        <v>0</v>
      </c>
      <c r="C1343" s="9">
        <v>131448.995</v>
      </c>
    </row>
    <row r="1344" spans="1:3">
      <c r="A1344">
        <v>14.7</v>
      </c>
      <c r="B1344">
        <v>0</v>
      </c>
      <c r="C1344" s="9">
        <v>128192.08500000001</v>
      </c>
    </row>
    <row r="1345" spans="1:3">
      <c r="A1345">
        <v>14.5</v>
      </c>
      <c r="B1345">
        <v>0</v>
      </c>
      <c r="C1345" s="9">
        <v>118307.155</v>
      </c>
    </row>
    <row r="1346" spans="1:3">
      <c r="A1346">
        <v>9.5</v>
      </c>
      <c r="B1346">
        <v>0</v>
      </c>
      <c r="C1346" s="9">
        <v>116467.37</v>
      </c>
    </row>
    <row r="1347" spans="1:3">
      <c r="A1347">
        <v>14.7</v>
      </c>
      <c r="B1347">
        <v>3.4</v>
      </c>
      <c r="C1347" s="9">
        <v>123583.52</v>
      </c>
    </row>
    <row r="1348" spans="1:3">
      <c r="A1348">
        <v>16.2</v>
      </c>
      <c r="B1348">
        <v>0.2</v>
      </c>
      <c r="C1348" s="9">
        <v>109948.61500000001</v>
      </c>
    </row>
    <row r="1349" spans="1:3">
      <c r="A1349">
        <v>7.3</v>
      </c>
      <c r="B1349">
        <v>0</v>
      </c>
      <c r="C1349" s="9">
        <v>107838.95</v>
      </c>
    </row>
    <row r="1350" spans="1:3">
      <c r="A1350">
        <v>10.199999999999999</v>
      </c>
      <c r="B1350">
        <v>0</v>
      </c>
      <c r="C1350" s="9">
        <v>123132.625</v>
      </c>
    </row>
    <row r="1351" spans="1:3">
      <c r="A1351">
        <v>17.7</v>
      </c>
      <c r="B1351">
        <v>0</v>
      </c>
      <c r="C1351" s="9">
        <v>111096.53</v>
      </c>
    </row>
    <row r="1352" spans="1:3">
      <c r="A1352">
        <v>15.8</v>
      </c>
      <c r="B1352">
        <v>0</v>
      </c>
      <c r="C1352" s="9">
        <v>112935.03999999999</v>
      </c>
    </row>
    <row r="1353" spans="1:3">
      <c r="A1353">
        <v>18.2</v>
      </c>
      <c r="B1353">
        <v>0</v>
      </c>
      <c r="C1353" s="9">
        <v>117880.565</v>
      </c>
    </row>
    <row r="1354" spans="1:3">
      <c r="A1354">
        <v>18.2</v>
      </c>
      <c r="B1354">
        <v>0</v>
      </c>
      <c r="C1354" s="9">
        <v>111213.15</v>
      </c>
    </row>
    <row r="1355" spans="1:3">
      <c r="A1355">
        <v>6.3</v>
      </c>
      <c r="B1355">
        <v>0.2</v>
      </c>
      <c r="C1355" s="9">
        <v>108632.355</v>
      </c>
    </row>
    <row r="1356" spans="1:3">
      <c r="A1356">
        <v>15.3</v>
      </c>
      <c r="B1356">
        <v>2</v>
      </c>
      <c r="C1356" s="9">
        <v>113030.005</v>
      </c>
    </row>
    <row r="1357" spans="1:3">
      <c r="A1357">
        <v>18.7</v>
      </c>
      <c r="B1357">
        <v>0</v>
      </c>
      <c r="C1357" s="9">
        <v>118208.24</v>
      </c>
    </row>
    <row r="1358" spans="1:3">
      <c r="A1358">
        <v>8</v>
      </c>
      <c r="B1358">
        <v>0</v>
      </c>
      <c r="C1358" s="9">
        <v>119622.285</v>
      </c>
    </row>
    <row r="1359" spans="1:3">
      <c r="A1359">
        <v>16.100000000000001</v>
      </c>
      <c r="B1359">
        <v>3</v>
      </c>
      <c r="C1359" s="9">
        <v>123787.77</v>
      </c>
    </row>
    <row r="1360" spans="1:3">
      <c r="A1360">
        <v>18.5</v>
      </c>
      <c r="B1360">
        <v>0.8</v>
      </c>
      <c r="C1360" s="9">
        <v>125335.57</v>
      </c>
    </row>
    <row r="1361" spans="1:3">
      <c r="A1361">
        <v>16.600000000000001</v>
      </c>
      <c r="B1361">
        <v>0</v>
      </c>
      <c r="C1361" s="9">
        <v>120372.48</v>
      </c>
    </row>
    <row r="1362" spans="1:3">
      <c r="A1362">
        <v>19.7</v>
      </c>
      <c r="B1362">
        <v>0</v>
      </c>
      <c r="C1362" s="9">
        <v>107731.72</v>
      </c>
    </row>
    <row r="1363" spans="1:3">
      <c r="A1363">
        <v>11.6</v>
      </c>
      <c r="B1363">
        <v>0.2</v>
      </c>
      <c r="C1363" s="9">
        <v>107332.1</v>
      </c>
    </row>
    <row r="1364" spans="1:3">
      <c r="A1364">
        <v>17.2</v>
      </c>
      <c r="B1364">
        <v>0</v>
      </c>
      <c r="C1364" s="9">
        <v>119535.715</v>
      </c>
    </row>
    <row r="1365" spans="1:3">
      <c r="A1365">
        <v>12.2</v>
      </c>
      <c r="B1365">
        <v>0</v>
      </c>
      <c r="C1365" s="9">
        <v>124797.08500000001</v>
      </c>
    </row>
    <row r="1366" spans="1:3">
      <c r="A1366">
        <v>20.8</v>
      </c>
      <c r="B1366">
        <v>0</v>
      </c>
      <c r="C1366" s="9">
        <v>119238.345</v>
      </c>
    </row>
    <row r="1367" spans="1:3">
      <c r="A1367">
        <v>20.8</v>
      </c>
      <c r="B1367">
        <v>0</v>
      </c>
      <c r="C1367" s="9">
        <v>110878.67</v>
      </c>
    </row>
    <row r="1368" spans="1:3">
      <c r="A1368">
        <v>10.199999999999999</v>
      </c>
      <c r="B1368">
        <v>0</v>
      </c>
      <c r="C1368" s="9">
        <v>108622.42</v>
      </c>
    </row>
    <row r="1369" spans="1:3">
      <c r="A1369">
        <v>17</v>
      </c>
      <c r="B1369">
        <v>1.2</v>
      </c>
      <c r="C1369" s="9">
        <v>109315.065</v>
      </c>
    </row>
    <row r="1370" spans="1:3">
      <c r="A1370">
        <v>19.8</v>
      </c>
      <c r="B1370">
        <v>0.2</v>
      </c>
      <c r="C1370" s="9">
        <v>106236.23</v>
      </c>
    </row>
    <row r="1371" spans="1:3">
      <c r="A1371">
        <v>21.4</v>
      </c>
      <c r="B1371">
        <v>0</v>
      </c>
      <c r="C1371" s="9">
        <v>114466.64</v>
      </c>
    </row>
    <row r="1372" spans="1:3">
      <c r="A1372">
        <v>13.4</v>
      </c>
      <c r="B1372">
        <v>0</v>
      </c>
      <c r="C1372" s="9">
        <v>114458.205</v>
      </c>
    </row>
    <row r="1373" spans="1:3">
      <c r="A1373">
        <v>10.9</v>
      </c>
      <c r="B1373">
        <v>0</v>
      </c>
      <c r="C1373" s="9">
        <v>115490.83500000001</v>
      </c>
    </row>
    <row r="1374" spans="1:3">
      <c r="A1374">
        <v>12.5</v>
      </c>
      <c r="B1374">
        <v>0</v>
      </c>
      <c r="C1374" s="9">
        <v>115294.12</v>
      </c>
    </row>
    <row r="1375" spans="1:3">
      <c r="A1375">
        <v>22.5</v>
      </c>
      <c r="B1375">
        <v>0</v>
      </c>
      <c r="C1375" s="9">
        <v>112576.545</v>
      </c>
    </row>
    <row r="1376" spans="1:3">
      <c r="A1376">
        <v>22.7</v>
      </c>
      <c r="B1376">
        <v>0</v>
      </c>
      <c r="C1376" s="9">
        <v>102988.145</v>
      </c>
    </row>
    <row r="1377" spans="1:3">
      <c r="A1377">
        <v>21.2</v>
      </c>
      <c r="B1377">
        <v>0</v>
      </c>
      <c r="C1377" s="9">
        <v>100476.705</v>
      </c>
    </row>
    <row r="1378" spans="1:3">
      <c r="A1378">
        <v>22.7</v>
      </c>
      <c r="B1378">
        <v>0</v>
      </c>
      <c r="C1378" s="9">
        <v>113945.5</v>
      </c>
    </row>
    <row r="1379" spans="1:3">
      <c r="A1379">
        <v>7.2</v>
      </c>
      <c r="C1379" s="9">
        <v>116449.31</v>
      </c>
    </row>
    <row r="1380" spans="1:3">
      <c r="A1380">
        <v>20</v>
      </c>
      <c r="C1380" s="9">
        <v>109551.08</v>
      </c>
    </row>
    <row r="1381" spans="1:3">
      <c r="A1381">
        <v>23.7</v>
      </c>
      <c r="B1381">
        <v>0</v>
      </c>
      <c r="C1381" s="9">
        <v>110432.33</v>
      </c>
    </row>
    <row r="1382" spans="1:3">
      <c r="A1382">
        <v>23.9</v>
      </c>
      <c r="B1382">
        <v>0</v>
      </c>
      <c r="C1382" s="9">
        <v>110457.33500000001</v>
      </c>
    </row>
    <row r="1383" spans="1:3">
      <c r="A1383">
        <v>23.2</v>
      </c>
      <c r="B1383">
        <v>0</v>
      </c>
      <c r="C1383" s="9">
        <v>96584.744999999995</v>
      </c>
    </row>
    <row r="1384" spans="1:3">
      <c r="A1384">
        <v>22.1</v>
      </c>
      <c r="B1384">
        <v>0</v>
      </c>
      <c r="C1384" s="9">
        <v>90918.615000000005</v>
      </c>
    </row>
    <row r="1385" spans="1:3">
      <c r="A1385">
        <v>19.399999999999999</v>
      </c>
      <c r="B1385">
        <v>0</v>
      </c>
      <c r="C1385" s="9">
        <v>108070.27499999999</v>
      </c>
    </row>
    <row r="1386" spans="1:3">
      <c r="A1386">
        <v>6.1</v>
      </c>
      <c r="B1386">
        <v>0.2</v>
      </c>
      <c r="C1386" s="9">
        <v>113889.41</v>
      </c>
    </row>
    <row r="1387" spans="1:3">
      <c r="A1387">
        <v>15.1</v>
      </c>
      <c r="B1387">
        <v>5.2</v>
      </c>
      <c r="C1387" s="9">
        <v>112592.26</v>
      </c>
    </row>
    <row r="1388" spans="1:3">
      <c r="A1388">
        <v>10.5</v>
      </c>
      <c r="B1388">
        <v>2</v>
      </c>
      <c r="C1388" s="9">
        <v>112806.58500000001</v>
      </c>
    </row>
    <row r="1389" spans="1:3">
      <c r="A1389">
        <v>23</v>
      </c>
      <c r="B1389">
        <v>0</v>
      </c>
      <c r="C1389" s="9">
        <v>107940.16</v>
      </c>
    </row>
    <row r="1390" spans="1:3">
      <c r="A1390">
        <v>9.8000000000000007</v>
      </c>
      <c r="B1390">
        <v>5</v>
      </c>
      <c r="C1390" s="9">
        <v>99368.854999999996</v>
      </c>
    </row>
    <row r="1391" spans="1:3">
      <c r="A1391">
        <v>22.7</v>
      </c>
      <c r="B1391">
        <v>5.6</v>
      </c>
      <c r="C1391" s="9">
        <v>98427.53</v>
      </c>
    </row>
    <row r="1392" spans="1:3">
      <c r="A1392">
        <v>25.7</v>
      </c>
      <c r="B1392">
        <v>0</v>
      </c>
      <c r="C1392" s="9">
        <v>105893.61500000001</v>
      </c>
    </row>
    <row r="1393" spans="1:3">
      <c r="A1393">
        <v>16.7</v>
      </c>
      <c r="B1393">
        <v>0</v>
      </c>
      <c r="C1393" s="9">
        <v>109241.565</v>
      </c>
    </row>
    <row r="1394" spans="1:3">
      <c r="A1394">
        <v>19.7</v>
      </c>
      <c r="B1394">
        <v>0</v>
      </c>
      <c r="C1394" s="9">
        <v>111423.36500000001</v>
      </c>
    </row>
    <row r="1395" spans="1:3">
      <c r="A1395">
        <v>25</v>
      </c>
      <c r="B1395">
        <v>0</v>
      </c>
      <c r="C1395" s="9">
        <v>112414.39</v>
      </c>
    </row>
    <row r="1396" spans="1:3">
      <c r="A1396">
        <v>23.7</v>
      </c>
      <c r="B1396">
        <v>0</v>
      </c>
      <c r="C1396" s="9">
        <v>111145.12</v>
      </c>
    </row>
    <row r="1397" spans="1:3">
      <c r="A1397">
        <v>20.5</v>
      </c>
      <c r="B1397">
        <v>0</v>
      </c>
      <c r="C1397" s="9">
        <v>97973.985000000001</v>
      </c>
    </row>
    <row r="1398" spans="1:3">
      <c r="A1398">
        <v>22.8</v>
      </c>
      <c r="B1398">
        <v>0</v>
      </c>
      <c r="C1398" s="9">
        <v>95624.014999999999</v>
      </c>
    </row>
    <row r="1399" spans="1:3">
      <c r="A1399">
        <v>25.6</v>
      </c>
      <c r="B1399">
        <v>0</v>
      </c>
      <c r="C1399" s="9">
        <v>110196.61500000001</v>
      </c>
    </row>
    <row r="1400" spans="1:3">
      <c r="A1400">
        <v>25.8</v>
      </c>
      <c r="B1400">
        <v>0</v>
      </c>
      <c r="C1400" s="9">
        <v>113459.02499999999</v>
      </c>
    </row>
    <row r="1401" spans="1:3">
      <c r="A1401">
        <v>16.7</v>
      </c>
      <c r="B1401">
        <v>0</v>
      </c>
      <c r="C1401" s="9">
        <v>114402.745</v>
      </c>
    </row>
    <row r="1402" spans="1:3">
      <c r="A1402">
        <v>14.2</v>
      </c>
      <c r="B1402">
        <v>0</v>
      </c>
      <c r="C1402" s="9">
        <v>119350.66499999999</v>
      </c>
    </row>
    <row r="1403" spans="1:3">
      <c r="A1403">
        <v>13.4</v>
      </c>
      <c r="B1403">
        <v>0</v>
      </c>
      <c r="C1403" s="9">
        <v>116793.855</v>
      </c>
    </row>
    <row r="1404" spans="1:3">
      <c r="A1404">
        <v>19.899999999999999</v>
      </c>
      <c r="B1404">
        <v>0.2</v>
      </c>
      <c r="C1404" s="9">
        <v>93859.285000000003</v>
      </c>
    </row>
    <row r="1405" spans="1:3">
      <c r="A1405">
        <v>19.7</v>
      </c>
      <c r="B1405">
        <v>0</v>
      </c>
      <c r="C1405" s="9">
        <v>96432.625</v>
      </c>
    </row>
    <row r="1406" spans="1:3">
      <c r="A1406">
        <v>15.8</v>
      </c>
      <c r="B1406">
        <v>2.8</v>
      </c>
      <c r="C1406" s="9">
        <v>107014.075</v>
      </c>
    </row>
    <row r="1407" spans="1:3">
      <c r="A1407">
        <v>7.8</v>
      </c>
      <c r="B1407">
        <v>4.4000000000000004</v>
      </c>
      <c r="C1407" s="9">
        <v>100696.565</v>
      </c>
    </row>
    <row r="1408" spans="1:3">
      <c r="A1408">
        <v>18.2</v>
      </c>
      <c r="B1408">
        <v>35.799999999999997</v>
      </c>
      <c r="C1408" s="9">
        <v>106387.19500000001</v>
      </c>
    </row>
    <row r="1409" spans="1:3">
      <c r="A1409">
        <v>22.7</v>
      </c>
      <c r="B1409">
        <v>3</v>
      </c>
      <c r="C1409" s="9">
        <v>109430.37</v>
      </c>
    </row>
    <row r="1410" spans="1:3">
      <c r="A1410">
        <v>14.8</v>
      </c>
      <c r="B1410">
        <v>0</v>
      </c>
      <c r="C1410" s="9">
        <v>112506.95</v>
      </c>
    </row>
    <row r="1411" spans="1:3">
      <c r="A1411">
        <v>27.3</v>
      </c>
      <c r="B1411">
        <v>0</v>
      </c>
      <c r="C1411" s="9">
        <v>100203.55</v>
      </c>
    </row>
    <row r="1412" spans="1:3">
      <c r="A1412">
        <v>29.1</v>
      </c>
      <c r="B1412">
        <v>0.2</v>
      </c>
      <c r="C1412" s="9">
        <v>94602.89</v>
      </c>
    </row>
    <row r="1413" spans="1:3">
      <c r="A1413">
        <v>17.5</v>
      </c>
      <c r="B1413">
        <v>0</v>
      </c>
      <c r="C1413" s="9">
        <v>114159.595</v>
      </c>
    </row>
    <row r="1414" spans="1:3">
      <c r="A1414">
        <v>18.399999999999999</v>
      </c>
      <c r="B1414">
        <v>0</v>
      </c>
      <c r="C1414" s="9">
        <v>120185.265</v>
      </c>
    </row>
    <row r="1415" spans="1:3">
      <c r="A1415">
        <v>7.2</v>
      </c>
      <c r="B1415">
        <v>6.2</v>
      </c>
      <c r="C1415" s="9">
        <v>116487.58</v>
      </c>
    </row>
    <row r="1416" spans="1:3">
      <c r="A1416">
        <v>23.8</v>
      </c>
      <c r="B1416">
        <v>0.2</v>
      </c>
      <c r="C1416" s="9">
        <v>108628.34</v>
      </c>
    </row>
    <row r="1417" spans="1:3">
      <c r="A1417">
        <v>29.8</v>
      </c>
      <c r="B1417">
        <v>0</v>
      </c>
      <c r="C1417" s="9">
        <v>107405.925</v>
      </c>
    </row>
    <row r="1418" spans="1:3">
      <c r="A1418">
        <v>29.9</v>
      </c>
      <c r="B1418">
        <v>0</v>
      </c>
      <c r="C1418" s="9">
        <v>90498.92</v>
      </c>
    </row>
    <row r="1419" spans="1:3">
      <c r="A1419">
        <v>30.1</v>
      </c>
      <c r="B1419">
        <v>0</v>
      </c>
      <c r="C1419" s="9">
        <v>92043.13</v>
      </c>
    </row>
    <row r="1420" spans="1:3">
      <c r="A1420">
        <v>27.5</v>
      </c>
      <c r="B1420">
        <v>0</v>
      </c>
      <c r="C1420" s="9">
        <v>113978.535</v>
      </c>
    </row>
    <row r="1421" spans="1:3">
      <c r="A1421">
        <v>5.5</v>
      </c>
      <c r="B1421">
        <v>0</v>
      </c>
      <c r="C1421" s="9">
        <v>118330.625</v>
      </c>
    </row>
    <row r="1422" spans="1:3">
      <c r="A1422">
        <v>24.2</v>
      </c>
      <c r="B1422">
        <v>24.2</v>
      </c>
      <c r="C1422" s="9">
        <v>106618.19500000001</v>
      </c>
    </row>
    <row r="1423" spans="1:3">
      <c r="A1423">
        <v>20.3</v>
      </c>
      <c r="B1423">
        <v>6.2</v>
      </c>
      <c r="C1423" s="9">
        <v>107278.83</v>
      </c>
    </row>
    <row r="1424" spans="1:3">
      <c r="A1424">
        <v>3.5</v>
      </c>
      <c r="B1424">
        <v>6</v>
      </c>
      <c r="C1424" s="9">
        <v>113582.6</v>
      </c>
    </row>
    <row r="1425" spans="1:3">
      <c r="A1425">
        <v>15.8</v>
      </c>
      <c r="B1425">
        <v>7</v>
      </c>
      <c r="C1425" s="9">
        <v>101352.12</v>
      </c>
    </row>
    <row r="1426" spans="1:3">
      <c r="A1426">
        <v>20.5</v>
      </c>
      <c r="B1426">
        <v>0.8</v>
      </c>
      <c r="C1426" s="9">
        <v>96240.41</v>
      </c>
    </row>
    <row r="1427" spans="1:3">
      <c r="A1427">
        <v>25.5</v>
      </c>
      <c r="B1427">
        <v>0</v>
      </c>
      <c r="C1427" s="9">
        <v>110547.605</v>
      </c>
    </row>
    <row r="1428" spans="1:3">
      <c r="A1428">
        <v>23.3</v>
      </c>
      <c r="B1428">
        <v>0.2</v>
      </c>
      <c r="C1428" s="9">
        <v>109706.42</v>
      </c>
    </row>
    <row r="1429" spans="1:3">
      <c r="A1429">
        <v>18</v>
      </c>
      <c r="B1429">
        <v>0</v>
      </c>
      <c r="C1429" s="9">
        <v>106684.825</v>
      </c>
    </row>
    <row r="1430" spans="1:3">
      <c r="A1430">
        <v>21.1</v>
      </c>
      <c r="B1430">
        <v>0.6</v>
      </c>
      <c r="C1430" s="9">
        <v>112586.74</v>
      </c>
    </row>
    <row r="1431" spans="1:3">
      <c r="A1431">
        <v>28</v>
      </c>
      <c r="B1431">
        <v>0</v>
      </c>
      <c r="C1431" s="9">
        <v>110031.82</v>
      </c>
    </row>
    <row r="1432" spans="1:3">
      <c r="A1432">
        <v>30.8</v>
      </c>
      <c r="B1432">
        <v>0</v>
      </c>
      <c r="C1432" s="9">
        <v>100725.24</v>
      </c>
    </row>
    <row r="1433" spans="1:3">
      <c r="A1433">
        <v>18.899999999999999</v>
      </c>
      <c r="B1433">
        <v>10.4</v>
      </c>
      <c r="C1433" s="9">
        <v>88903.065000000002</v>
      </c>
    </row>
    <row r="1434" spans="1:3">
      <c r="A1434">
        <v>13.4</v>
      </c>
      <c r="B1434">
        <v>0</v>
      </c>
      <c r="C1434" s="9">
        <v>107666.30499999999</v>
      </c>
    </row>
    <row r="1435" spans="1:3">
      <c r="A1435">
        <v>28.2</v>
      </c>
      <c r="B1435">
        <v>0</v>
      </c>
      <c r="C1435" s="9">
        <v>111718.075</v>
      </c>
    </row>
    <row r="1436" spans="1:3">
      <c r="A1436">
        <v>31.1</v>
      </c>
      <c r="B1436">
        <v>0</v>
      </c>
      <c r="C1436" s="9">
        <v>114225.12</v>
      </c>
    </row>
    <row r="1437" spans="1:3">
      <c r="A1437">
        <v>31.3</v>
      </c>
      <c r="B1437">
        <v>0</v>
      </c>
      <c r="C1437" s="9">
        <v>135452.26</v>
      </c>
    </row>
    <row r="1438" spans="1:3">
      <c r="A1438">
        <v>27.1</v>
      </c>
      <c r="B1438">
        <v>0</v>
      </c>
      <c r="C1438" s="9">
        <v>156648.405</v>
      </c>
    </row>
    <row r="1439" spans="1:3">
      <c r="A1439">
        <v>11</v>
      </c>
      <c r="B1439">
        <v>0</v>
      </c>
      <c r="C1439" s="9">
        <v>121237.47</v>
      </c>
    </row>
    <row r="1440" spans="1:3">
      <c r="A1440">
        <v>11.8</v>
      </c>
      <c r="B1440">
        <v>1.2</v>
      </c>
      <c r="C1440" s="9">
        <v>102161.11500000001</v>
      </c>
    </row>
    <row r="1441" spans="1:3">
      <c r="A1441">
        <v>28.5</v>
      </c>
      <c r="B1441">
        <v>0</v>
      </c>
      <c r="C1441" s="9">
        <v>110803.765</v>
      </c>
    </row>
    <row r="1442" spans="1:3">
      <c r="A1442">
        <v>31.6</v>
      </c>
      <c r="B1442">
        <v>0</v>
      </c>
      <c r="C1442" s="9">
        <v>114413.785</v>
      </c>
    </row>
    <row r="1443" spans="1:3">
      <c r="A1443">
        <v>29.4</v>
      </c>
      <c r="B1443">
        <v>0</v>
      </c>
      <c r="C1443" s="9">
        <v>129715.465</v>
      </c>
    </row>
    <row r="1444" spans="1:3">
      <c r="A1444">
        <v>6</v>
      </c>
      <c r="B1444">
        <v>16.2</v>
      </c>
      <c r="C1444" s="9">
        <v>114986.33</v>
      </c>
    </row>
    <row r="1445" spans="1:3">
      <c r="A1445">
        <v>13.7</v>
      </c>
      <c r="B1445">
        <v>16.600000000000001</v>
      </c>
      <c r="C1445" s="9">
        <v>110025.465</v>
      </c>
    </row>
    <row r="1446" spans="1:3">
      <c r="A1446">
        <v>17.5</v>
      </c>
      <c r="B1446">
        <v>41.2</v>
      </c>
      <c r="C1446" s="9">
        <v>102577.145</v>
      </c>
    </row>
    <row r="1447" spans="1:3">
      <c r="A1447">
        <v>16.3</v>
      </c>
      <c r="B1447">
        <v>3.8</v>
      </c>
      <c r="C1447" s="9">
        <v>99110.774999999994</v>
      </c>
    </row>
    <row r="1448" spans="1:3">
      <c r="A1448">
        <v>23.2</v>
      </c>
      <c r="B1448">
        <v>2</v>
      </c>
      <c r="C1448" s="9">
        <v>112804.4</v>
      </c>
    </row>
    <row r="1449" spans="1:3">
      <c r="A1449">
        <v>21.1</v>
      </c>
      <c r="B1449">
        <v>0</v>
      </c>
      <c r="C1449" s="9">
        <v>113485.105</v>
      </c>
    </row>
    <row r="1450" spans="1:3">
      <c r="A1450">
        <v>16.600000000000001</v>
      </c>
      <c r="B1450">
        <v>0</v>
      </c>
      <c r="C1450" s="9">
        <v>119907.245</v>
      </c>
    </row>
    <row r="1451" spans="1:3">
      <c r="A1451">
        <v>14.8</v>
      </c>
      <c r="B1451">
        <v>0</v>
      </c>
      <c r="C1451" s="9">
        <v>111880.52499999999</v>
      </c>
    </row>
    <row r="1452" spans="1:3">
      <c r="A1452">
        <v>9.6</v>
      </c>
      <c r="B1452">
        <v>1</v>
      </c>
      <c r="C1452" s="9">
        <v>102075.925</v>
      </c>
    </row>
    <row r="1453" spans="1:3">
      <c r="A1453">
        <v>27.8</v>
      </c>
      <c r="B1453">
        <v>9.8000000000000007</v>
      </c>
      <c r="C1453" s="9">
        <v>92725.74</v>
      </c>
    </row>
    <row r="1454" spans="1:3">
      <c r="A1454">
        <v>32.299999999999997</v>
      </c>
      <c r="B1454">
        <v>0</v>
      </c>
      <c r="C1454" s="9">
        <v>94938.395000000004</v>
      </c>
    </row>
    <row r="1455" spans="1:3">
      <c r="A1455">
        <v>32.299999999999997</v>
      </c>
      <c r="B1455">
        <v>0</v>
      </c>
      <c r="C1455" s="9">
        <v>112358.815</v>
      </c>
    </row>
    <row r="1456" spans="1:3">
      <c r="A1456">
        <v>32.200000000000003</v>
      </c>
      <c r="B1456">
        <v>0</v>
      </c>
      <c r="C1456" s="9">
        <v>98191.654999999999</v>
      </c>
    </row>
    <row r="1457" spans="1:3">
      <c r="A1457">
        <v>32.299999999999997</v>
      </c>
      <c r="B1457">
        <v>0</v>
      </c>
      <c r="C1457" s="9">
        <v>100017.19500000001</v>
      </c>
    </row>
    <row r="1458" spans="1:3">
      <c r="A1458">
        <v>29.3</v>
      </c>
      <c r="B1458">
        <v>0</v>
      </c>
      <c r="C1458" s="9">
        <v>129749.14</v>
      </c>
    </row>
    <row r="1459" spans="1:3">
      <c r="A1459">
        <v>19.100000000000001</v>
      </c>
      <c r="B1459">
        <v>0</v>
      </c>
      <c r="C1459" s="9">
        <v>133831.375</v>
      </c>
    </row>
    <row r="1460" spans="1:3">
      <c r="A1460">
        <v>5.7</v>
      </c>
      <c r="B1460">
        <v>1.2</v>
      </c>
      <c r="C1460" s="9">
        <v>108290.11</v>
      </c>
    </row>
    <row r="1461" spans="1:3">
      <c r="A1461">
        <v>9.9</v>
      </c>
      <c r="B1461">
        <v>0.6</v>
      </c>
      <c r="C1461" s="9">
        <v>99613.865000000005</v>
      </c>
    </row>
    <row r="1462" spans="1:3">
      <c r="A1462">
        <v>31.3</v>
      </c>
      <c r="B1462">
        <v>0.8</v>
      </c>
      <c r="C1462" s="9">
        <v>103381.91499999999</v>
      </c>
    </row>
    <row r="1463" spans="1:3">
      <c r="A1463">
        <v>31.7</v>
      </c>
      <c r="B1463">
        <v>0</v>
      </c>
      <c r="C1463" s="9">
        <v>98933.06</v>
      </c>
    </row>
    <row r="1464" spans="1:3">
      <c r="A1464">
        <v>26.3</v>
      </c>
      <c r="B1464">
        <v>0</v>
      </c>
      <c r="C1464" s="9">
        <v>106470.675</v>
      </c>
    </row>
    <row r="1465" spans="1:3">
      <c r="A1465">
        <v>27.6</v>
      </c>
      <c r="B1465">
        <v>0</v>
      </c>
      <c r="C1465" s="9">
        <v>118789.605</v>
      </c>
    </row>
    <row r="1466" spans="1:3">
      <c r="A1466">
        <v>27.4</v>
      </c>
      <c r="B1466">
        <v>0</v>
      </c>
      <c r="C1466" s="9">
        <v>133288.46</v>
      </c>
    </row>
    <row r="1467" spans="1:3">
      <c r="A1467">
        <v>12.9</v>
      </c>
      <c r="B1467">
        <v>0.4</v>
      </c>
      <c r="C1467" s="9">
        <v>97262.79</v>
      </c>
    </row>
    <row r="1468" spans="1:3">
      <c r="A1468">
        <v>30.9</v>
      </c>
      <c r="B1468">
        <v>1.4</v>
      </c>
      <c r="C1468" s="9">
        <v>93606.214999999997</v>
      </c>
    </row>
    <row r="1469" spans="1:3">
      <c r="A1469">
        <v>30.2</v>
      </c>
      <c r="B1469">
        <v>0</v>
      </c>
      <c r="C1469" s="9">
        <v>109874.9</v>
      </c>
    </row>
    <row r="1470" spans="1:3">
      <c r="A1470">
        <v>28.9</v>
      </c>
      <c r="B1470">
        <v>0</v>
      </c>
      <c r="C1470" s="9">
        <v>113446.1</v>
      </c>
    </row>
    <row r="1471" spans="1:3">
      <c r="A1471">
        <v>28.4</v>
      </c>
      <c r="B1471">
        <v>0.6</v>
      </c>
      <c r="C1471" s="9">
        <v>105483.435</v>
      </c>
    </row>
    <row r="1472" spans="1:3">
      <c r="A1472">
        <v>25.8</v>
      </c>
      <c r="B1472">
        <v>0</v>
      </c>
      <c r="C1472" s="9">
        <v>108078.69500000001</v>
      </c>
    </row>
    <row r="1473" spans="1:3">
      <c r="A1473">
        <v>31.5</v>
      </c>
      <c r="B1473">
        <v>0</v>
      </c>
      <c r="C1473" s="9">
        <v>119728.63499999999</v>
      </c>
    </row>
    <row r="1474" spans="1:3">
      <c r="A1474">
        <v>28.6</v>
      </c>
      <c r="B1474">
        <v>0</v>
      </c>
      <c r="C1474" s="9">
        <v>108628.96</v>
      </c>
    </row>
    <row r="1475" spans="1:3">
      <c r="A1475">
        <v>31.3</v>
      </c>
      <c r="B1475">
        <v>0</v>
      </c>
      <c r="C1475" s="9">
        <v>101853.24</v>
      </c>
    </row>
    <row r="1476" spans="1:3">
      <c r="A1476">
        <v>31.1</v>
      </c>
      <c r="B1476">
        <v>0</v>
      </c>
      <c r="C1476" s="9">
        <v>147070.535</v>
      </c>
    </row>
    <row r="1477" spans="1:3">
      <c r="A1477">
        <v>22.3</v>
      </c>
      <c r="B1477">
        <v>0</v>
      </c>
      <c r="C1477" s="9">
        <v>152496.245</v>
      </c>
    </row>
    <row r="1478" spans="1:3">
      <c r="A1478">
        <v>17.5</v>
      </c>
      <c r="B1478">
        <v>0</v>
      </c>
      <c r="C1478" s="9">
        <v>136971.755</v>
      </c>
    </row>
    <row r="1479" spans="1:3">
      <c r="A1479">
        <v>6</v>
      </c>
      <c r="B1479">
        <v>0</v>
      </c>
      <c r="C1479" s="9">
        <v>145211.49</v>
      </c>
    </row>
    <row r="1480" spans="1:3">
      <c r="A1480">
        <v>2.6</v>
      </c>
      <c r="B1480">
        <v>0.2</v>
      </c>
      <c r="C1480" s="9">
        <v>134898.21</v>
      </c>
    </row>
    <row r="1481" spans="1:3">
      <c r="A1481">
        <v>30.2</v>
      </c>
      <c r="B1481">
        <v>2</v>
      </c>
      <c r="C1481" s="9">
        <v>101692.45</v>
      </c>
    </row>
    <row r="1482" spans="1:3">
      <c r="A1482">
        <v>29.2</v>
      </c>
      <c r="B1482">
        <v>0</v>
      </c>
      <c r="C1482" s="9">
        <v>102283.13</v>
      </c>
    </row>
    <row r="1483" spans="1:3">
      <c r="A1483">
        <v>28.2</v>
      </c>
      <c r="B1483">
        <v>0</v>
      </c>
      <c r="C1483" s="9">
        <v>130517.97</v>
      </c>
    </row>
    <row r="1484" spans="1:3">
      <c r="A1484">
        <v>29.3</v>
      </c>
      <c r="B1484">
        <v>0</v>
      </c>
      <c r="C1484" s="9">
        <v>141444.78</v>
      </c>
    </row>
    <row r="1485" spans="1:3">
      <c r="A1485">
        <v>27.4</v>
      </c>
      <c r="B1485">
        <v>0</v>
      </c>
      <c r="C1485" s="9">
        <v>125501.15</v>
      </c>
    </row>
    <row r="1486" spans="1:3">
      <c r="A1486">
        <v>30</v>
      </c>
      <c r="B1486">
        <v>0</v>
      </c>
      <c r="C1486" s="9">
        <v>155891.345</v>
      </c>
    </row>
    <row r="1487" spans="1:3">
      <c r="A1487">
        <v>25.3</v>
      </c>
      <c r="B1487">
        <v>0</v>
      </c>
      <c r="C1487" s="9">
        <v>168894.845</v>
      </c>
    </row>
    <row r="1488" spans="1:3">
      <c r="A1488">
        <v>27.7</v>
      </c>
      <c r="B1488">
        <v>0</v>
      </c>
      <c r="C1488" s="9">
        <v>114818.66499999999</v>
      </c>
    </row>
    <row r="1489" spans="1:3">
      <c r="A1489">
        <v>21.1</v>
      </c>
      <c r="B1489">
        <v>0</v>
      </c>
      <c r="C1489" s="9">
        <v>99801.574999999997</v>
      </c>
    </row>
    <row r="1490" spans="1:3">
      <c r="A1490">
        <v>29.4</v>
      </c>
      <c r="B1490">
        <v>0</v>
      </c>
      <c r="C1490" s="9">
        <v>112374.63</v>
      </c>
    </row>
    <row r="1491" spans="1:3">
      <c r="A1491">
        <v>27.7</v>
      </c>
      <c r="B1491">
        <v>0</v>
      </c>
      <c r="C1491" s="9">
        <v>138455.45499999999</v>
      </c>
    </row>
    <row r="1492" spans="1:3">
      <c r="A1492">
        <v>19.899999999999999</v>
      </c>
      <c r="B1492">
        <v>0</v>
      </c>
      <c r="C1492" s="9">
        <v>142113.375</v>
      </c>
    </row>
    <row r="1493" spans="1:3">
      <c r="A1493">
        <v>27.8</v>
      </c>
      <c r="B1493">
        <v>6.6</v>
      </c>
      <c r="C1493" s="9">
        <v>110277.21</v>
      </c>
    </row>
    <row r="1494" spans="1:3">
      <c r="A1494">
        <v>28.8</v>
      </c>
      <c r="B1494">
        <v>0</v>
      </c>
      <c r="C1494" s="9">
        <v>104422.79</v>
      </c>
    </row>
    <row r="1495" spans="1:3">
      <c r="A1495">
        <v>27.5</v>
      </c>
      <c r="B1495">
        <v>0</v>
      </c>
      <c r="C1495" s="9">
        <v>124749.065</v>
      </c>
    </row>
    <row r="1496" spans="1:3">
      <c r="A1496">
        <v>26.1</v>
      </c>
      <c r="B1496">
        <v>0</v>
      </c>
      <c r="C1496" s="9">
        <v>133287.58499999999</v>
      </c>
    </row>
    <row r="1497" spans="1:3">
      <c r="A1497">
        <v>9.3000000000000007</v>
      </c>
      <c r="B1497">
        <v>0</v>
      </c>
      <c r="C1497" s="9">
        <v>119168.96000000001</v>
      </c>
    </row>
    <row r="1498" spans="1:3">
      <c r="A1498">
        <v>14.6</v>
      </c>
      <c r="B1498">
        <v>0</v>
      </c>
      <c r="C1498" s="9">
        <v>119702.045</v>
      </c>
    </row>
    <row r="1499" spans="1:3">
      <c r="A1499">
        <v>22.8</v>
      </c>
      <c r="B1499">
        <v>0</v>
      </c>
      <c r="C1499" s="9">
        <v>140497.815</v>
      </c>
    </row>
    <row r="1500" spans="1:3">
      <c r="A1500">
        <v>25.1</v>
      </c>
      <c r="B1500">
        <v>11</v>
      </c>
      <c r="C1500" s="9">
        <v>141593.54500000001</v>
      </c>
    </row>
    <row r="1501" spans="1:3">
      <c r="A1501">
        <v>21.1</v>
      </c>
      <c r="B1501">
        <v>0</v>
      </c>
      <c r="C1501" s="9">
        <v>117327.495</v>
      </c>
    </row>
    <row r="1502" spans="1:3">
      <c r="A1502">
        <v>13.6</v>
      </c>
      <c r="B1502">
        <v>0</v>
      </c>
      <c r="C1502" s="9">
        <v>95668.77</v>
      </c>
    </row>
    <row r="1503" spans="1:3">
      <c r="A1503">
        <v>23.5</v>
      </c>
      <c r="B1503">
        <v>4.8</v>
      </c>
      <c r="C1503" s="9">
        <v>94786.72</v>
      </c>
    </row>
    <row r="1504" spans="1:3">
      <c r="A1504">
        <v>18.600000000000001</v>
      </c>
      <c r="B1504">
        <v>0</v>
      </c>
      <c r="C1504" s="9">
        <v>114085.645</v>
      </c>
    </row>
    <row r="1505" spans="1:3">
      <c r="A1505">
        <v>12.4</v>
      </c>
      <c r="B1505">
        <v>0</v>
      </c>
      <c r="C1505" s="9">
        <v>107697.205</v>
      </c>
    </row>
    <row r="1506" spans="1:3">
      <c r="A1506">
        <v>23.7</v>
      </c>
      <c r="B1506">
        <v>2.8</v>
      </c>
      <c r="C1506" s="9">
        <v>106692.845</v>
      </c>
    </row>
    <row r="1507" spans="1:3">
      <c r="A1507">
        <v>24.2</v>
      </c>
      <c r="B1507">
        <v>0</v>
      </c>
      <c r="C1507" s="9">
        <v>107655.08</v>
      </c>
    </row>
    <row r="1508" spans="1:3">
      <c r="A1508">
        <v>23.1</v>
      </c>
      <c r="B1508">
        <v>0</v>
      </c>
      <c r="C1508" s="9">
        <v>113910.46</v>
      </c>
    </row>
    <row r="1509" spans="1:3">
      <c r="A1509">
        <v>24.2</v>
      </c>
      <c r="B1509">
        <v>0</v>
      </c>
      <c r="C1509" s="9">
        <v>106467.235</v>
      </c>
    </row>
    <row r="1510" spans="1:3">
      <c r="A1510">
        <v>20</v>
      </c>
      <c r="B1510">
        <v>0</v>
      </c>
      <c r="C1510" s="9">
        <v>108470.925</v>
      </c>
    </row>
    <row r="1511" spans="1:3">
      <c r="A1511">
        <v>16.899999999999999</v>
      </c>
      <c r="B1511">
        <v>0</v>
      </c>
      <c r="C1511" s="9">
        <v>116995.065</v>
      </c>
    </row>
    <row r="1512" spans="1:3">
      <c r="A1512">
        <v>21.4</v>
      </c>
      <c r="B1512">
        <v>0</v>
      </c>
      <c r="C1512" s="9">
        <v>110531.6</v>
      </c>
    </row>
    <row r="1513" spans="1:3">
      <c r="A1513">
        <v>20.8</v>
      </c>
      <c r="B1513">
        <v>0</v>
      </c>
      <c r="C1513" s="9">
        <v>108972.30499999999</v>
      </c>
    </row>
    <row r="1514" spans="1:3">
      <c r="A1514">
        <v>16.2</v>
      </c>
      <c r="B1514">
        <v>0</v>
      </c>
      <c r="C1514" s="9">
        <v>110235.33500000001</v>
      </c>
    </row>
    <row r="1515" spans="1:3">
      <c r="A1515">
        <v>23.9</v>
      </c>
      <c r="B1515">
        <v>0</v>
      </c>
      <c r="C1515" s="9">
        <v>109901.75999999999</v>
      </c>
    </row>
    <row r="1516" spans="1:3">
      <c r="A1516">
        <v>24</v>
      </c>
      <c r="B1516">
        <v>0</v>
      </c>
      <c r="C1516" s="9">
        <v>99890.25</v>
      </c>
    </row>
    <row r="1517" spans="1:3">
      <c r="A1517">
        <v>24.6</v>
      </c>
      <c r="B1517">
        <v>0</v>
      </c>
      <c r="C1517" s="9">
        <v>106877.86500000001</v>
      </c>
    </row>
    <row r="1518" spans="1:3">
      <c r="A1518">
        <v>24.4</v>
      </c>
      <c r="B1518">
        <v>0</v>
      </c>
      <c r="C1518" s="9">
        <v>133476.60500000001</v>
      </c>
    </row>
    <row r="1519" spans="1:3">
      <c r="A1519">
        <v>21</v>
      </c>
      <c r="B1519">
        <v>0</v>
      </c>
      <c r="C1519" s="9">
        <v>123114.11500000001</v>
      </c>
    </row>
    <row r="1520" spans="1:3">
      <c r="A1520">
        <v>24</v>
      </c>
      <c r="B1520">
        <v>0</v>
      </c>
      <c r="C1520" s="9">
        <v>125272.27</v>
      </c>
    </row>
    <row r="1521" spans="1:3">
      <c r="A1521">
        <v>23.4</v>
      </c>
      <c r="B1521">
        <v>0</v>
      </c>
      <c r="C1521" s="9">
        <v>150472.255</v>
      </c>
    </row>
    <row r="1522" spans="1:3">
      <c r="A1522">
        <v>22.3</v>
      </c>
      <c r="B1522">
        <v>0</v>
      </c>
      <c r="C1522" s="9">
        <v>163682.04</v>
      </c>
    </row>
    <row r="1523" spans="1:3">
      <c r="A1523">
        <v>23.4</v>
      </c>
      <c r="B1523">
        <v>0</v>
      </c>
      <c r="C1523" s="9">
        <v>146265.11499999999</v>
      </c>
    </row>
    <row r="1524" spans="1:3">
      <c r="A1524">
        <v>14.4</v>
      </c>
      <c r="B1524">
        <v>0</v>
      </c>
      <c r="C1524" s="9">
        <v>138597.69</v>
      </c>
    </row>
    <row r="1525" spans="1:3">
      <c r="A1525">
        <v>21.8</v>
      </c>
      <c r="B1525">
        <v>0</v>
      </c>
      <c r="C1525" s="9">
        <v>136528.81</v>
      </c>
    </row>
    <row r="1526" spans="1:3">
      <c r="A1526">
        <v>15.5</v>
      </c>
      <c r="B1526">
        <v>0</v>
      </c>
      <c r="C1526" s="9">
        <v>126073.53</v>
      </c>
    </row>
    <row r="1527" spans="1:3">
      <c r="A1527">
        <v>19.5</v>
      </c>
      <c r="B1527">
        <v>1.6</v>
      </c>
      <c r="C1527" s="9">
        <v>108723.61500000001</v>
      </c>
    </row>
    <row r="1528" spans="1:3">
      <c r="A1528">
        <v>21.2</v>
      </c>
      <c r="B1528">
        <v>2</v>
      </c>
      <c r="C1528" s="9">
        <v>114519.86500000001</v>
      </c>
    </row>
    <row r="1529" spans="1:3">
      <c r="A1529">
        <v>10.199999999999999</v>
      </c>
      <c r="B1529">
        <v>0</v>
      </c>
      <c r="C1529" s="9">
        <v>117281.2</v>
      </c>
    </row>
    <row r="1530" spans="1:3">
      <c r="A1530">
        <v>20</v>
      </c>
      <c r="B1530">
        <v>0</v>
      </c>
      <c r="C1530" s="9">
        <v>106854.935</v>
      </c>
    </row>
    <row r="1531" spans="1:3">
      <c r="A1531">
        <v>10.1</v>
      </c>
      <c r="B1531">
        <v>0</v>
      </c>
      <c r="C1531" s="9">
        <v>101994.05499999999</v>
      </c>
    </row>
    <row r="1532" spans="1:3">
      <c r="A1532">
        <v>18.600000000000001</v>
      </c>
      <c r="B1532">
        <v>0.2</v>
      </c>
      <c r="C1532" s="9">
        <v>103219.08</v>
      </c>
    </row>
    <row r="1533" spans="1:3">
      <c r="A1533">
        <v>10.8</v>
      </c>
      <c r="B1533">
        <v>0</v>
      </c>
      <c r="C1533" s="9">
        <v>110086.7</v>
      </c>
    </row>
    <row r="1534" spans="1:3">
      <c r="A1534">
        <v>15.1</v>
      </c>
      <c r="B1534">
        <v>0</v>
      </c>
      <c r="C1534" s="9">
        <v>114740.52</v>
      </c>
    </row>
    <row r="1535" spans="1:3">
      <c r="A1535">
        <v>20.6</v>
      </c>
      <c r="B1535">
        <v>0.2</v>
      </c>
      <c r="C1535" s="9">
        <v>112785.78</v>
      </c>
    </row>
    <row r="1536" spans="1:3">
      <c r="A1536">
        <v>18.7</v>
      </c>
      <c r="B1536">
        <v>0</v>
      </c>
      <c r="C1536" s="9">
        <v>111179.125</v>
      </c>
    </row>
    <row r="1537" spans="1:3">
      <c r="A1537">
        <v>20.100000000000001</v>
      </c>
      <c r="B1537">
        <v>0</v>
      </c>
      <c r="C1537" s="9">
        <v>105119.48</v>
      </c>
    </row>
    <row r="1538" spans="1:3">
      <c r="A1538">
        <v>19.2</v>
      </c>
      <c r="B1538">
        <v>0</v>
      </c>
      <c r="C1538" s="9">
        <v>105669.045</v>
      </c>
    </row>
    <row r="1539" spans="1:3">
      <c r="A1539">
        <v>18.899999999999999</v>
      </c>
      <c r="B1539">
        <v>0</v>
      </c>
      <c r="C1539" s="9">
        <v>121954.38499999999</v>
      </c>
    </row>
    <row r="1540" spans="1:3">
      <c r="A1540">
        <v>12.7</v>
      </c>
      <c r="B1540">
        <v>0</v>
      </c>
      <c r="C1540" s="9">
        <v>123290.83500000001</v>
      </c>
    </row>
    <row r="1541" spans="1:3">
      <c r="A1541">
        <v>11.1</v>
      </c>
      <c r="B1541">
        <v>0</v>
      </c>
      <c r="C1541" s="9">
        <v>123994.3</v>
      </c>
    </row>
    <row r="1542" spans="1:3">
      <c r="A1542">
        <v>12.5</v>
      </c>
      <c r="B1542">
        <v>0</v>
      </c>
      <c r="C1542" s="9">
        <v>124181.405</v>
      </c>
    </row>
    <row r="1543" spans="1:3">
      <c r="A1543">
        <v>15.3</v>
      </c>
      <c r="B1543">
        <v>0</v>
      </c>
      <c r="C1543" s="9">
        <v>128305.64</v>
      </c>
    </row>
    <row r="1544" spans="1:3">
      <c r="A1544">
        <v>13.6</v>
      </c>
      <c r="B1544">
        <v>1.8</v>
      </c>
      <c r="C1544" s="9">
        <v>109147.65</v>
      </c>
    </row>
    <row r="1545" spans="1:3">
      <c r="A1545">
        <v>16.899999999999999</v>
      </c>
      <c r="B1545">
        <v>2</v>
      </c>
      <c r="C1545" s="9">
        <v>104226.83</v>
      </c>
    </row>
    <row r="1546" spans="1:3">
      <c r="A1546">
        <v>13.6</v>
      </c>
      <c r="B1546">
        <v>0.2</v>
      </c>
      <c r="C1546" s="9">
        <v>107583.935</v>
      </c>
    </row>
    <row r="1547" spans="1:3">
      <c r="A1547">
        <v>15.9</v>
      </c>
      <c r="B1547">
        <v>0</v>
      </c>
      <c r="C1547" s="9">
        <v>108840.18</v>
      </c>
    </row>
    <row r="1548" spans="1:3">
      <c r="A1548">
        <v>17.8</v>
      </c>
      <c r="B1548">
        <v>0</v>
      </c>
      <c r="C1548" s="9">
        <v>113307.595</v>
      </c>
    </row>
    <row r="1549" spans="1:3">
      <c r="A1549">
        <v>17.8</v>
      </c>
      <c r="B1549">
        <v>0</v>
      </c>
      <c r="C1549" s="9">
        <v>113923.16</v>
      </c>
    </row>
    <row r="1550" spans="1:3">
      <c r="A1550">
        <v>4.9000000000000004</v>
      </c>
      <c r="B1550">
        <v>0</v>
      </c>
      <c r="C1550" s="9">
        <v>110768.285</v>
      </c>
    </row>
    <row r="1551" spans="1:3">
      <c r="A1551">
        <v>11.4</v>
      </c>
      <c r="B1551">
        <v>1.8</v>
      </c>
      <c r="C1551" s="9">
        <v>101262.655</v>
      </c>
    </row>
    <row r="1552" spans="1:3">
      <c r="A1552">
        <v>8</v>
      </c>
      <c r="B1552">
        <v>2.2000000000000002</v>
      </c>
      <c r="C1552" s="9">
        <v>101119.83500000001</v>
      </c>
    </row>
    <row r="1553" spans="1:3">
      <c r="A1553">
        <v>6.6</v>
      </c>
      <c r="B1553">
        <v>0.2</v>
      </c>
      <c r="C1553" s="9">
        <v>116817.43</v>
      </c>
    </row>
    <row r="1554" spans="1:3">
      <c r="A1554">
        <v>16.600000000000001</v>
      </c>
      <c r="B1554">
        <v>0</v>
      </c>
      <c r="C1554" s="9">
        <v>114927.205</v>
      </c>
    </row>
    <row r="1555" spans="1:3">
      <c r="A1555">
        <v>10.9</v>
      </c>
      <c r="B1555">
        <v>0</v>
      </c>
      <c r="C1555" s="9">
        <v>115188.76</v>
      </c>
    </row>
    <row r="1556" spans="1:3">
      <c r="A1556">
        <v>13.9</v>
      </c>
      <c r="B1556">
        <v>0</v>
      </c>
      <c r="C1556" s="9">
        <v>113763.83500000001</v>
      </c>
    </row>
    <row r="1557" spans="1:3">
      <c r="A1557">
        <v>15.3</v>
      </c>
      <c r="B1557">
        <v>0</v>
      </c>
      <c r="C1557" s="9">
        <v>111484.73</v>
      </c>
    </row>
    <row r="1558" spans="1:3">
      <c r="A1558">
        <v>12.4</v>
      </c>
      <c r="B1558">
        <v>0</v>
      </c>
      <c r="C1558" s="9">
        <v>102229.645</v>
      </c>
    </row>
    <row r="1559" spans="1:3">
      <c r="A1559">
        <v>15.9</v>
      </c>
      <c r="B1559">
        <v>0</v>
      </c>
      <c r="C1559" s="9">
        <v>93590.425000000003</v>
      </c>
    </row>
    <row r="1560" spans="1:3">
      <c r="A1560">
        <v>9</v>
      </c>
      <c r="B1560">
        <v>0</v>
      </c>
      <c r="C1560" s="9">
        <v>108543.63499999999</v>
      </c>
    </row>
    <row r="1561" spans="1:3">
      <c r="A1561">
        <v>13.9</v>
      </c>
      <c r="B1561">
        <v>1.6</v>
      </c>
      <c r="C1561" s="9">
        <v>111999.03999999999</v>
      </c>
    </row>
    <row r="1562" spans="1:3">
      <c r="A1562">
        <v>4.8</v>
      </c>
      <c r="B1562">
        <v>1.4</v>
      </c>
      <c r="C1562" s="9">
        <v>120858.98</v>
      </c>
    </row>
    <row r="1563" spans="1:3">
      <c r="A1563">
        <v>14.4</v>
      </c>
      <c r="B1563">
        <v>0</v>
      </c>
      <c r="C1563" s="9">
        <v>116890.61</v>
      </c>
    </row>
    <row r="1564" spans="1:3">
      <c r="A1564">
        <v>15.3</v>
      </c>
      <c r="B1564">
        <v>0.2</v>
      </c>
      <c r="C1564" s="9">
        <v>114848.77</v>
      </c>
    </row>
    <row r="1565" spans="1:3">
      <c r="A1565">
        <v>10</v>
      </c>
      <c r="B1565">
        <v>0</v>
      </c>
      <c r="C1565" s="9">
        <v>105963.55499999999</v>
      </c>
    </row>
    <row r="1566" spans="1:3">
      <c r="A1566">
        <v>14.4</v>
      </c>
      <c r="B1566">
        <v>0</v>
      </c>
      <c r="C1566" s="9">
        <v>98680</v>
      </c>
    </row>
    <row r="1567" spans="1:3">
      <c r="A1567">
        <v>10.9</v>
      </c>
      <c r="B1567">
        <v>0</v>
      </c>
      <c r="C1567" s="9">
        <v>114194.955</v>
      </c>
    </row>
    <row r="1568" spans="1:3">
      <c r="A1568">
        <v>14.4</v>
      </c>
      <c r="B1568">
        <v>0</v>
      </c>
      <c r="C1568" s="9">
        <v>115392.875</v>
      </c>
    </row>
    <row r="1569" spans="1:3">
      <c r="A1569">
        <v>12.8</v>
      </c>
      <c r="B1569">
        <v>0</v>
      </c>
      <c r="C1569" s="9">
        <v>117281.13</v>
      </c>
    </row>
    <row r="1570" spans="1:3">
      <c r="A1570">
        <v>12.8</v>
      </c>
      <c r="B1570">
        <v>0</v>
      </c>
      <c r="C1570" s="9">
        <v>111360.065</v>
      </c>
    </row>
    <row r="1571" spans="1:3">
      <c r="A1571">
        <v>14</v>
      </c>
      <c r="B1571">
        <v>0</v>
      </c>
      <c r="C1571" s="9">
        <v>95967.404999999999</v>
      </c>
    </row>
    <row r="1572" spans="1:3">
      <c r="A1572">
        <v>13.9</v>
      </c>
      <c r="B1572">
        <v>0</v>
      </c>
      <c r="C1572" s="9">
        <v>95654.36</v>
      </c>
    </row>
    <row r="1573" spans="1:3">
      <c r="A1573">
        <v>7.5</v>
      </c>
      <c r="B1573">
        <v>0</v>
      </c>
      <c r="C1573" s="9">
        <v>94810.664999999994</v>
      </c>
    </row>
    <row r="1574" spans="1:3">
      <c r="A1574">
        <v>6</v>
      </c>
      <c r="B1574">
        <v>0.8</v>
      </c>
      <c r="C1574" s="9">
        <v>100246.51</v>
      </c>
    </row>
    <row r="1575" spans="1:3">
      <c r="A1575">
        <v>8</v>
      </c>
      <c r="B1575">
        <v>0</v>
      </c>
      <c r="C1575" s="9">
        <v>114240.88499999999</v>
      </c>
    </row>
    <row r="1576" spans="1:3">
      <c r="A1576">
        <v>8.1999999999999993</v>
      </c>
      <c r="B1576">
        <v>0</v>
      </c>
      <c r="C1576" s="9">
        <v>113264.23</v>
      </c>
    </row>
    <row r="1577" spans="1:3">
      <c r="A1577">
        <v>10.6</v>
      </c>
      <c r="B1577">
        <v>0</v>
      </c>
      <c r="C1577" s="9">
        <v>98112.464999999997</v>
      </c>
    </row>
    <row r="1578" spans="1:3">
      <c r="A1578">
        <v>6.9</v>
      </c>
      <c r="B1578">
        <v>3</v>
      </c>
      <c r="C1578" s="9">
        <v>107226.59</v>
      </c>
    </row>
    <row r="1579" spans="1:3">
      <c r="A1579">
        <v>8.5</v>
      </c>
      <c r="B1579">
        <v>0</v>
      </c>
      <c r="C1579" s="9">
        <v>105374.93</v>
      </c>
    </row>
    <row r="1580" spans="1:3">
      <c r="A1580">
        <v>5.2</v>
      </c>
      <c r="B1580">
        <v>0</v>
      </c>
      <c r="C1580" s="9">
        <v>101057.43</v>
      </c>
    </row>
    <row r="1581" spans="1:3">
      <c r="A1581">
        <v>8.4</v>
      </c>
      <c r="B1581">
        <v>0</v>
      </c>
      <c r="C1581" s="9">
        <v>118307.52499999999</v>
      </c>
    </row>
    <row r="1582" spans="1:3">
      <c r="A1582">
        <v>11.7</v>
      </c>
      <c r="B1582">
        <v>0</v>
      </c>
      <c r="C1582" s="9">
        <v>110515.6</v>
      </c>
    </row>
    <row r="1583" spans="1:3">
      <c r="A1583">
        <v>7.8</v>
      </c>
      <c r="B1583">
        <v>0</v>
      </c>
      <c r="C1583" s="9">
        <v>111462.38499999999</v>
      </c>
    </row>
    <row r="1584" spans="1:3">
      <c r="A1584">
        <v>6.2</v>
      </c>
      <c r="B1584">
        <v>3.6</v>
      </c>
      <c r="C1584" s="9">
        <v>112948.4</v>
      </c>
    </row>
    <row r="1585" spans="1:3">
      <c r="A1585">
        <v>9</v>
      </c>
      <c r="B1585">
        <v>0.2</v>
      </c>
      <c r="C1585" s="9">
        <v>110902.185</v>
      </c>
    </row>
    <row r="1586" spans="1:3">
      <c r="A1586">
        <v>8.1999999999999993</v>
      </c>
      <c r="B1586">
        <v>0.2</v>
      </c>
      <c r="C1586" s="9">
        <v>103616.145</v>
      </c>
    </row>
    <row r="1587" spans="1:3">
      <c r="A1587">
        <v>6.5</v>
      </c>
      <c r="B1587">
        <v>2</v>
      </c>
      <c r="C1587" s="9">
        <v>104770.705</v>
      </c>
    </row>
    <row r="1588" spans="1:3">
      <c r="A1588">
        <v>8.5</v>
      </c>
      <c r="B1588">
        <v>0.2</v>
      </c>
      <c r="C1588" s="9">
        <v>121535.485</v>
      </c>
    </row>
    <row r="1589" spans="1:3">
      <c r="A1589">
        <v>11.7</v>
      </c>
      <c r="B1589">
        <v>0</v>
      </c>
      <c r="C1589" s="9">
        <v>116318.435</v>
      </c>
    </row>
    <row r="1590" spans="1:3">
      <c r="A1590">
        <v>7.3</v>
      </c>
      <c r="B1590">
        <v>5.2</v>
      </c>
      <c r="C1590" s="9">
        <v>118801.84</v>
      </c>
    </row>
    <row r="1591" spans="1:3">
      <c r="A1591">
        <v>5.3</v>
      </c>
      <c r="B1591">
        <v>0.6</v>
      </c>
      <c r="C1591" s="9">
        <v>122003.33500000001</v>
      </c>
    </row>
    <row r="1592" spans="1:3">
      <c r="A1592">
        <v>2.8</v>
      </c>
      <c r="B1592">
        <v>7.2</v>
      </c>
      <c r="C1592" s="9">
        <v>123850.86</v>
      </c>
    </row>
    <row r="1593" spans="1:3">
      <c r="A1593">
        <v>7.7</v>
      </c>
      <c r="B1593">
        <v>8.1999999999999993</v>
      </c>
      <c r="C1593" s="9">
        <v>113186.735</v>
      </c>
    </row>
    <row r="1594" spans="1:3">
      <c r="A1594">
        <v>6.6</v>
      </c>
      <c r="B1594">
        <v>0</v>
      </c>
      <c r="C1594" s="9">
        <v>110416.88</v>
      </c>
    </row>
    <row r="1595" spans="1:3">
      <c r="A1595">
        <v>8.3000000000000007</v>
      </c>
      <c r="B1595">
        <v>0</v>
      </c>
      <c r="C1595" s="9">
        <v>119598.605</v>
      </c>
    </row>
    <row r="1596" spans="1:3">
      <c r="A1596">
        <v>9</v>
      </c>
      <c r="B1596">
        <v>0</v>
      </c>
      <c r="C1596" s="9">
        <v>123005.31</v>
      </c>
    </row>
    <row r="1597" spans="1:3">
      <c r="A1597">
        <v>8</v>
      </c>
      <c r="B1597">
        <v>0</v>
      </c>
      <c r="C1597" s="9">
        <v>126264.77499999999</v>
      </c>
    </row>
    <row r="1598" spans="1:3">
      <c r="A1598">
        <v>9.8000000000000007</v>
      </c>
      <c r="B1598">
        <v>0</v>
      </c>
      <c r="C1598" s="9">
        <v>127389.485</v>
      </c>
    </row>
    <row r="1599" spans="1:3">
      <c r="A1599">
        <v>10.7</v>
      </c>
      <c r="B1599">
        <v>0</v>
      </c>
      <c r="C1599" s="9">
        <v>126934.24</v>
      </c>
    </row>
    <row r="1600" spans="1:3">
      <c r="A1600">
        <v>10.6</v>
      </c>
      <c r="B1600">
        <v>0</v>
      </c>
      <c r="C1600" s="9">
        <v>112990.63499999999</v>
      </c>
    </row>
    <row r="1601" spans="1:3">
      <c r="A1601">
        <v>10</v>
      </c>
      <c r="B1601">
        <v>0.2</v>
      </c>
      <c r="C1601" s="9">
        <v>104054.85</v>
      </c>
    </row>
    <row r="1602" spans="1:3">
      <c r="A1602">
        <v>3.1</v>
      </c>
      <c r="B1602">
        <v>0.4</v>
      </c>
      <c r="C1602" s="9">
        <v>118733.42</v>
      </c>
    </row>
    <row r="1603" spans="1:3">
      <c r="A1603">
        <v>6.9</v>
      </c>
      <c r="B1603">
        <v>0.4</v>
      </c>
      <c r="C1603" s="9">
        <v>121766.77</v>
      </c>
    </row>
    <row r="1604" spans="1:3">
      <c r="A1604">
        <v>10.3</v>
      </c>
      <c r="B1604">
        <v>0</v>
      </c>
      <c r="C1604" s="9">
        <v>122015.59</v>
      </c>
    </row>
    <row r="1605" spans="1:3">
      <c r="A1605">
        <v>10.199999999999999</v>
      </c>
      <c r="B1605">
        <v>0</v>
      </c>
      <c r="C1605" s="9">
        <v>119118.11</v>
      </c>
    </row>
    <row r="1606" spans="1:3">
      <c r="A1606">
        <v>4.4000000000000004</v>
      </c>
      <c r="B1606">
        <v>0</v>
      </c>
      <c r="C1606" s="9">
        <v>118924.765</v>
      </c>
    </row>
    <row r="1607" spans="1:3">
      <c r="A1607">
        <v>9.1</v>
      </c>
      <c r="B1607">
        <v>1.6</v>
      </c>
      <c r="C1607" s="9">
        <v>104949.95</v>
      </c>
    </row>
    <row r="1608" spans="1:3">
      <c r="A1608">
        <v>8.6</v>
      </c>
      <c r="B1608">
        <v>6.6</v>
      </c>
      <c r="C1608" s="9">
        <v>106153.43</v>
      </c>
    </row>
    <row r="1609" spans="1:3">
      <c r="A1609">
        <v>7.2</v>
      </c>
      <c r="B1609">
        <v>8.1999999999999993</v>
      </c>
      <c r="C1609" s="9">
        <v>130229.295</v>
      </c>
    </row>
    <row r="1610" spans="1:3">
      <c r="A1610">
        <v>3.3</v>
      </c>
      <c r="B1610">
        <v>0.2</v>
      </c>
      <c r="C1610" s="9">
        <v>133799.655</v>
      </c>
    </row>
    <row r="1611" spans="1:3">
      <c r="A1611">
        <v>7.9</v>
      </c>
      <c r="B1611">
        <v>1.2</v>
      </c>
      <c r="C1611" s="9">
        <v>136301.49</v>
      </c>
    </row>
    <row r="1612" spans="1:3">
      <c r="A1612">
        <v>5.8</v>
      </c>
      <c r="B1612">
        <v>5.8</v>
      </c>
      <c r="C1612" s="9">
        <v>138857.13500000001</v>
      </c>
    </row>
    <row r="1613" spans="1:3">
      <c r="A1613">
        <v>5.7</v>
      </c>
      <c r="B1613">
        <v>1.4</v>
      </c>
      <c r="C1613" s="9">
        <v>133869.14000000001</v>
      </c>
    </row>
    <row r="1614" spans="1:3">
      <c r="A1614">
        <v>5.8</v>
      </c>
      <c r="B1614">
        <v>2.4</v>
      </c>
      <c r="C1614" s="9">
        <v>120653.435</v>
      </c>
    </row>
    <row r="1615" spans="1:3">
      <c r="A1615">
        <v>6.7</v>
      </c>
      <c r="B1615">
        <v>0</v>
      </c>
      <c r="C1615" s="9">
        <v>118086.93</v>
      </c>
    </row>
    <row r="1616" spans="1:3">
      <c r="A1616">
        <v>3.8</v>
      </c>
      <c r="B1616">
        <v>15.4</v>
      </c>
      <c r="C1616" s="9">
        <v>135437.85</v>
      </c>
    </row>
    <row r="1617" spans="1:3">
      <c r="A1617">
        <v>7.9</v>
      </c>
      <c r="B1617">
        <v>3.2</v>
      </c>
      <c r="C1617" s="9">
        <v>136149.125</v>
      </c>
    </row>
    <row r="1618" spans="1:3">
      <c r="A1618">
        <v>5.7</v>
      </c>
      <c r="B1618">
        <v>0</v>
      </c>
      <c r="C1618" s="9">
        <v>137844.815</v>
      </c>
    </row>
    <row r="1619" spans="1:3">
      <c r="A1619">
        <v>7.9</v>
      </c>
      <c r="B1619">
        <v>0</v>
      </c>
      <c r="C1619" s="9">
        <v>134971.77499999999</v>
      </c>
    </row>
    <row r="1620" spans="1:3">
      <c r="A1620">
        <v>8</v>
      </c>
      <c r="B1620">
        <v>0</v>
      </c>
      <c r="C1620" s="9">
        <v>132003.44</v>
      </c>
    </row>
    <row r="1621" spans="1:3">
      <c r="A1621">
        <v>9.3000000000000007</v>
      </c>
      <c r="B1621">
        <v>0</v>
      </c>
      <c r="C1621" s="9">
        <v>117243.63</v>
      </c>
    </row>
    <row r="1622" spans="1:3">
      <c r="A1622">
        <v>8</v>
      </c>
      <c r="B1622">
        <v>0</v>
      </c>
      <c r="C1622" s="9">
        <v>110669.42</v>
      </c>
    </row>
    <row r="1623" spans="1:3">
      <c r="A1623">
        <v>7.6</v>
      </c>
      <c r="B1623">
        <v>3</v>
      </c>
      <c r="C1623" s="9">
        <v>108133.03</v>
      </c>
    </row>
    <row r="1624" spans="1:3">
      <c r="A1624">
        <v>9.1999999999999993</v>
      </c>
      <c r="B1624">
        <v>0</v>
      </c>
      <c r="C1624" s="9">
        <v>122760.92</v>
      </c>
    </row>
    <row r="1625" spans="1:3">
      <c r="A1625">
        <v>1.3</v>
      </c>
      <c r="B1625">
        <v>0.6</v>
      </c>
      <c r="C1625" s="9">
        <v>128127.75</v>
      </c>
    </row>
    <row r="1626" spans="1:3">
      <c r="A1626">
        <v>8.9</v>
      </c>
      <c r="B1626">
        <v>2.6</v>
      </c>
      <c r="C1626" s="9">
        <v>128535.19</v>
      </c>
    </row>
    <row r="1627" spans="1:3">
      <c r="A1627">
        <v>7</v>
      </c>
      <c r="B1627">
        <v>2.2000000000000002</v>
      </c>
      <c r="C1627" s="9">
        <v>128153.19500000001</v>
      </c>
    </row>
    <row r="1628" spans="1:3">
      <c r="A1628">
        <v>6.4</v>
      </c>
      <c r="B1628">
        <v>2.6</v>
      </c>
      <c r="C1628" s="9">
        <v>121097.845</v>
      </c>
    </row>
    <row r="1629" spans="1:3">
      <c r="A1629">
        <v>7.5</v>
      </c>
      <c r="B1629">
        <v>0</v>
      </c>
      <c r="C1629" s="9">
        <v>116811.39</v>
      </c>
    </row>
    <row r="1630" spans="1:3">
      <c r="A1630">
        <v>8.6</v>
      </c>
      <c r="B1630">
        <v>3.4</v>
      </c>
      <c r="C1630" s="9">
        <v>129972.91499999999</v>
      </c>
    </row>
    <row r="1631" spans="1:3">
      <c r="A1631">
        <v>5.2</v>
      </c>
      <c r="B1631">
        <v>0</v>
      </c>
      <c r="C1631" s="9">
        <v>137922.22</v>
      </c>
    </row>
    <row r="1632" spans="1:3">
      <c r="A1632">
        <v>7</v>
      </c>
      <c r="B1632">
        <v>0.8</v>
      </c>
      <c r="C1632" s="9">
        <v>144737.12</v>
      </c>
    </row>
    <row r="1633" spans="1:3">
      <c r="A1633">
        <v>6.4</v>
      </c>
      <c r="B1633">
        <v>1.6</v>
      </c>
      <c r="C1633" s="9">
        <v>148609.595</v>
      </c>
    </row>
    <row r="1634" spans="1:3">
      <c r="A1634">
        <v>8.5</v>
      </c>
      <c r="B1634">
        <v>3</v>
      </c>
      <c r="C1634" s="9">
        <v>144504.32999999999</v>
      </c>
    </row>
    <row r="1635" spans="1:3">
      <c r="A1635">
        <v>7.3</v>
      </c>
      <c r="B1635">
        <v>0.4</v>
      </c>
      <c r="C1635" s="9">
        <v>132829.29</v>
      </c>
    </row>
    <row r="1636" spans="1:3">
      <c r="A1636">
        <v>5.9</v>
      </c>
      <c r="B1636">
        <v>1.2</v>
      </c>
      <c r="C1636" s="9">
        <v>133525.32</v>
      </c>
    </row>
    <row r="1637" spans="1:3">
      <c r="A1637">
        <v>9</v>
      </c>
      <c r="B1637">
        <v>0</v>
      </c>
      <c r="C1637" s="9">
        <v>146856.79999999999</v>
      </c>
    </row>
    <row r="1638" spans="1:3">
      <c r="A1638">
        <v>8.9</v>
      </c>
      <c r="B1638">
        <v>0</v>
      </c>
      <c r="C1638" s="9">
        <v>145807.25</v>
      </c>
    </row>
    <row r="1639" spans="1:3">
      <c r="A1639">
        <v>9.1999999999999993</v>
      </c>
      <c r="B1639">
        <v>0.2</v>
      </c>
      <c r="C1639" s="9">
        <v>139351.56</v>
      </c>
    </row>
    <row r="1640" spans="1:3">
      <c r="A1640">
        <v>9.1999999999999993</v>
      </c>
      <c r="B1640">
        <v>0</v>
      </c>
      <c r="C1640" s="9">
        <v>131023.66</v>
      </c>
    </row>
    <row r="1641" spans="1:3">
      <c r="A1641">
        <v>9.1999999999999993</v>
      </c>
      <c r="B1641">
        <v>0</v>
      </c>
      <c r="C1641" s="9">
        <v>123546.62</v>
      </c>
    </row>
    <row r="1642" spans="1:3">
      <c r="A1642">
        <v>2.6</v>
      </c>
      <c r="B1642">
        <v>0.8</v>
      </c>
      <c r="C1642" s="9">
        <v>117924.13</v>
      </c>
    </row>
    <row r="1643" spans="1:3">
      <c r="A1643">
        <v>8.5</v>
      </c>
      <c r="B1643">
        <v>6.4</v>
      </c>
      <c r="C1643" s="9">
        <v>116150.91499999999</v>
      </c>
    </row>
    <row r="1644" spans="1:3">
      <c r="A1644">
        <v>8.3000000000000007</v>
      </c>
      <c r="B1644">
        <v>0</v>
      </c>
      <c r="C1644" s="9">
        <v>130565.58</v>
      </c>
    </row>
    <row r="1645" spans="1:3">
      <c r="A1645">
        <v>6.6</v>
      </c>
      <c r="B1645">
        <v>0</v>
      </c>
      <c r="C1645" s="9">
        <v>135866.75</v>
      </c>
    </row>
    <row r="1646" spans="1:3">
      <c r="A1646">
        <v>7.5</v>
      </c>
      <c r="B1646">
        <v>0</v>
      </c>
      <c r="C1646" s="9">
        <v>137327.70000000001</v>
      </c>
    </row>
    <row r="1647" spans="1:3">
      <c r="A1647">
        <v>6.9</v>
      </c>
      <c r="B1647">
        <v>0</v>
      </c>
      <c r="C1647" s="9">
        <v>135182.72500000001</v>
      </c>
    </row>
    <row r="1648" spans="1:3">
      <c r="A1648">
        <v>9</v>
      </c>
      <c r="B1648">
        <v>0</v>
      </c>
      <c r="C1648" s="9">
        <v>132774.29500000001</v>
      </c>
    </row>
    <row r="1649" spans="1:3">
      <c r="A1649">
        <v>9.3000000000000007</v>
      </c>
      <c r="B1649">
        <v>0</v>
      </c>
      <c r="C1649" s="9">
        <v>114660.9</v>
      </c>
    </row>
    <row r="1650" spans="1:3">
      <c r="A1650">
        <v>6.1</v>
      </c>
      <c r="B1650">
        <v>0.2</v>
      </c>
      <c r="C1650" s="9">
        <v>114469.88</v>
      </c>
    </row>
    <row r="1651" spans="1:3">
      <c r="A1651">
        <v>8.1999999999999993</v>
      </c>
      <c r="B1651">
        <v>5.2</v>
      </c>
      <c r="C1651" s="9">
        <v>127307.26</v>
      </c>
    </row>
    <row r="1652" spans="1:3">
      <c r="A1652">
        <v>7.2</v>
      </c>
      <c r="B1652">
        <v>0.2</v>
      </c>
      <c r="C1652" s="9">
        <v>133803.98499999999</v>
      </c>
    </row>
    <row r="1653" spans="1:3">
      <c r="A1653">
        <v>6.7</v>
      </c>
      <c r="B1653">
        <v>0.2</v>
      </c>
      <c r="C1653" s="9">
        <v>127092.715</v>
      </c>
    </row>
    <row r="1654" spans="1:3">
      <c r="A1654">
        <v>4.5999999999999996</v>
      </c>
      <c r="B1654">
        <v>6.4</v>
      </c>
      <c r="C1654" s="9">
        <v>133131.51999999999</v>
      </c>
    </row>
    <row r="1655" spans="1:3">
      <c r="A1655">
        <v>6.2</v>
      </c>
      <c r="B1655">
        <v>2.4</v>
      </c>
      <c r="C1655" s="9">
        <v>128384.14</v>
      </c>
    </row>
    <row r="1656" spans="1:3">
      <c r="A1656">
        <v>8.3000000000000007</v>
      </c>
      <c r="B1656">
        <v>4.4000000000000004</v>
      </c>
      <c r="C1656" s="9">
        <v>123954.31</v>
      </c>
    </row>
    <row r="1657" spans="1:3">
      <c r="A1657">
        <v>3.8</v>
      </c>
      <c r="B1657">
        <v>0.8</v>
      </c>
      <c r="C1657" s="9">
        <v>123740.265</v>
      </c>
    </row>
    <row r="1658" spans="1:3">
      <c r="A1658">
        <v>7.6</v>
      </c>
      <c r="B1658">
        <v>4.4000000000000004</v>
      </c>
      <c r="C1658" s="9">
        <v>131739.20000000001</v>
      </c>
    </row>
    <row r="1659" spans="1:3">
      <c r="A1659">
        <v>6.4</v>
      </c>
      <c r="B1659">
        <v>1.8</v>
      </c>
      <c r="C1659" s="9">
        <v>132941.76999999999</v>
      </c>
    </row>
    <row r="1660" spans="1:3">
      <c r="A1660">
        <v>3.6</v>
      </c>
      <c r="B1660">
        <v>0</v>
      </c>
      <c r="C1660" s="9">
        <v>135339.82</v>
      </c>
    </row>
    <row r="1661" spans="1:3">
      <c r="A1661">
        <v>7.9</v>
      </c>
      <c r="B1661">
        <v>0.4</v>
      </c>
      <c r="C1661" s="9">
        <v>134119.14000000001</v>
      </c>
    </row>
    <row r="1662" spans="1:3">
      <c r="A1662">
        <v>9.6</v>
      </c>
      <c r="B1662">
        <v>1.6</v>
      </c>
      <c r="C1662" s="9">
        <v>132101.85999999999</v>
      </c>
    </row>
    <row r="1663" spans="1:3">
      <c r="A1663">
        <v>10.3</v>
      </c>
      <c r="B1663">
        <v>0</v>
      </c>
      <c r="C1663" s="9">
        <v>111288.905</v>
      </c>
    </row>
    <row r="1664" spans="1:3">
      <c r="A1664">
        <v>8.1</v>
      </c>
      <c r="B1664">
        <v>0</v>
      </c>
      <c r="C1664" s="9">
        <v>111293.15</v>
      </c>
    </row>
    <row r="1665" spans="1:3">
      <c r="A1665">
        <v>10.6</v>
      </c>
      <c r="B1665">
        <v>0</v>
      </c>
      <c r="C1665" s="9">
        <v>123618.42</v>
      </c>
    </row>
    <row r="1666" spans="1:3">
      <c r="A1666">
        <v>8.1999999999999993</v>
      </c>
      <c r="B1666">
        <v>1.6</v>
      </c>
      <c r="C1666" s="9">
        <v>129008.62</v>
      </c>
    </row>
    <row r="1667" spans="1:3">
      <c r="A1667">
        <v>7.8</v>
      </c>
      <c r="B1667">
        <v>8</v>
      </c>
      <c r="C1667" s="9">
        <v>135782.54500000001</v>
      </c>
    </row>
    <row r="1668" spans="1:3">
      <c r="A1668">
        <v>5.2</v>
      </c>
      <c r="B1668">
        <v>0</v>
      </c>
      <c r="C1668" s="9">
        <v>132940.63</v>
      </c>
    </row>
    <row r="1669" spans="1:3">
      <c r="A1669">
        <v>5.9</v>
      </c>
      <c r="B1669">
        <v>0</v>
      </c>
      <c r="C1669" s="9">
        <v>136493.13</v>
      </c>
    </row>
    <row r="1670" spans="1:3">
      <c r="A1670">
        <v>8.6999999999999993</v>
      </c>
      <c r="B1670">
        <v>6.8</v>
      </c>
      <c r="C1670" s="9">
        <v>121958.69</v>
      </c>
    </row>
    <row r="1671" spans="1:3">
      <c r="A1671">
        <v>10.199999999999999</v>
      </c>
      <c r="B1671">
        <v>0</v>
      </c>
      <c r="C1671" s="9">
        <v>118413.13499999999</v>
      </c>
    </row>
    <row r="1672" spans="1:3">
      <c r="A1672">
        <v>9.9</v>
      </c>
      <c r="B1672">
        <v>0</v>
      </c>
      <c r="C1672" s="9">
        <v>133205.18</v>
      </c>
    </row>
    <row r="1673" spans="1:3">
      <c r="A1673">
        <v>8.6999999999999993</v>
      </c>
      <c r="B1673">
        <v>0.8</v>
      </c>
      <c r="C1673" s="9">
        <v>138858.04500000001</v>
      </c>
    </row>
    <row r="1674" spans="1:3">
      <c r="A1674">
        <v>11.3</v>
      </c>
      <c r="B1674">
        <v>0</v>
      </c>
      <c r="C1674" s="9">
        <v>140275.82999999999</v>
      </c>
    </row>
    <row r="1675" spans="1:3">
      <c r="A1675">
        <v>8.6</v>
      </c>
      <c r="B1675">
        <v>0</v>
      </c>
      <c r="C1675" s="9">
        <v>137651.13500000001</v>
      </c>
    </row>
    <row r="1676" spans="1:3">
      <c r="A1676">
        <v>7.4</v>
      </c>
      <c r="B1676">
        <v>0.4</v>
      </c>
      <c r="C1676" s="9">
        <v>135633.89000000001</v>
      </c>
    </row>
    <row r="1677" spans="1:3">
      <c r="A1677">
        <v>6.2</v>
      </c>
      <c r="B1677">
        <v>0</v>
      </c>
      <c r="C1677" s="9">
        <v>119933.7</v>
      </c>
    </row>
    <row r="1678" spans="1:3">
      <c r="A1678">
        <v>7.2</v>
      </c>
      <c r="B1678">
        <v>1</v>
      </c>
      <c r="C1678" s="9">
        <v>120350.215</v>
      </c>
    </row>
    <row r="1679" spans="1:3">
      <c r="A1679">
        <v>10.7</v>
      </c>
      <c r="B1679">
        <v>0</v>
      </c>
      <c r="C1679" s="9">
        <v>125652.05499999999</v>
      </c>
    </row>
    <row r="1680" spans="1:3">
      <c r="A1680">
        <v>4.5</v>
      </c>
      <c r="B1680">
        <v>0.4</v>
      </c>
      <c r="C1680" s="9">
        <v>132120.39000000001</v>
      </c>
    </row>
    <row r="1681" spans="1:3">
      <c r="A1681">
        <v>7.5</v>
      </c>
      <c r="B1681">
        <v>0</v>
      </c>
      <c r="C1681" s="9">
        <v>136315.38</v>
      </c>
    </row>
    <row r="1682" spans="1:3">
      <c r="A1682">
        <v>9.6</v>
      </c>
      <c r="B1682">
        <v>10.8</v>
      </c>
      <c r="C1682" s="9">
        <v>133004.73000000001</v>
      </c>
    </row>
    <row r="1683" spans="1:3">
      <c r="A1683">
        <v>7.3</v>
      </c>
      <c r="B1683">
        <v>2</v>
      </c>
      <c r="C1683" s="9">
        <v>142555.10500000001</v>
      </c>
    </row>
    <row r="1684" spans="1:3">
      <c r="A1684">
        <v>6.6</v>
      </c>
      <c r="B1684">
        <v>4.2</v>
      </c>
      <c r="C1684" s="9">
        <v>128554.605</v>
      </c>
    </row>
    <row r="1685" spans="1:3">
      <c r="A1685">
        <v>11.4</v>
      </c>
      <c r="B1685">
        <v>6</v>
      </c>
      <c r="C1685" s="9">
        <v>121028.325</v>
      </c>
    </row>
    <row r="1686" spans="1:3">
      <c r="A1686">
        <v>9.9</v>
      </c>
      <c r="B1686">
        <v>8.8000000000000007</v>
      </c>
      <c r="C1686" s="9">
        <v>136683.4</v>
      </c>
    </row>
    <row r="1687" spans="1:3">
      <c r="A1687">
        <v>7</v>
      </c>
      <c r="B1687">
        <v>0</v>
      </c>
      <c r="C1687" s="9">
        <v>141474.26500000001</v>
      </c>
    </row>
    <row r="1688" spans="1:3">
      <c r="A1688">
        <v>6.7</v>
      </c>
      <c r="B1688">
        <v>0.2</v>
      </c>
      <c r="C1688" s="9">
        <v>134681.435</v>
      </c>
    </row>
    <row r="1689" spans="1:3">
      <c r="A1689">
        <v>10.5</v>
      </c>
      <c r="B1689">
        <v>0</v>
      </c>
      <c r="C1689" s="9">
        <v>128119.715</v>
      </c>
    </row>
    <row r="1690" spans="1:3">
      <c r="A1690">
        <v>6.3</v>
      </c>
      <c r="B1690">
        <v>0</v>
      </c>
      <c r="C1690" s="9">
        <v>129781.155</v>
      </c>
    </row>
    <row r="1691" spans="1:3">
      <c r="A1691">
        <v>13.4</v>
      </c>
      <c r="B1691">
        <v>3.8</v>
      </c>
      <c r="C1691" s="9">
        <v>115460.6</v>
      </c>
    </row>
    <row r="1692" spans="1:3">
      <c r="A1692">
        <v>9.3000000000000007</v>
      </c>
      <c r="B1692">
        <v>0</v>
      </c>
      <c r="C1692" s="9">
        <v>110816.375</v>
      </c>
    </row>
    <row r="1693" spans="1:3">
      <c r="A1693">
        <v>12.8</v>
      </c>
      <c r="B1693">
        <v>4</v>
      </c>
      <c r="C1693" s="9">
        <v>131067.25</v>
      </c>
    </row>
    <row r="1694" spans="1:3">
      <c r="A1694">
        <v>7.2</v>
      </c>
      <c r="B1694">
        <v>0.4</v>
      </c>
      <c r="C1694" s="9">
        <v>131438.54999999999</v>
      </c>
    </row>
    <row r="1695" spans="1:3">
      <c r="A1695">
        <v>11.5</v>
      </c>
      <c r="B1695">
        <v>0.2</v>
      </c>
      <c r="C1695" s="9">
        <v>120747.08</v>
      </c>
    </row>
    <row r="1696" spans="1:3">
      <c r="A1696">
        <v>11.3</v>
      </c>
      <c r="B1696">
        <v>1.6</v>
      </c>
      <c r="C1696" s="9">
        <v>127697.99</v>
      </c>
    </row>
    <row r="1697" spans="1:3">
      <c r="A1697">
        <v>14.5</v>
      </c>
      <c r="B1697">
        <v>0</v>
      </c>
      <c r="C1697" s="9">
        <v>126763.36500000001</v>
      </c>
    </row>
    <row r="1698" spans="1:3">
      <c r="A1698">
        <v>13</v>
      </c>
      <c r="B1698">
        <v>0</v>
      </c>
      <c r="C1698" s="9">
        <v>107303.47500000001</v>
      </c>
    </row>
    <row r="1699" spans="1:3">
      <c r="A1699">
        <v>13.9</v>
      </c>
      <c r="B1699">
        <v>1.2</v>
      </c>
      <c r="C1699" s="9">
        <v>113980.3</v>
      </c>
    </row>
    <row r="1700" spans="1:3">
      <c r="A1700">
        <v>14.7</v>
      </c>
      <c r="B1700">
        <v>0</v>
      </c>
      <c r="C1700" s="9">
        <v>132704.36499999999</v>
      </c>
    </row>
    <row r="1701" spans="1:3">
      <c r="A1701">
        <v>12.9</v>
      </c>
      <c r="B1701">
        <v>0</v>
      </c>
      <c r="C1701" s="9">
        <v>130964.88499999999</v>
      </c>
    </row>
    <row r="1702" spans="1:3">
      <c r="A1702">
        <v>5</v>
      </c>
      <c r="B1702">
        <v>0</v>
      </c>
      <c r="C1702" s="9">
        <v>137660.94</v>
      </c>
    </row>
    <row r="1703" spans="1:3">
      <c r="A1703">
        <v>13.2</v>
      </c>
      <c r="B1703">
        <v>6.2</v>
      </c>
      <c r="C1703" s="9">
        <v>134233.345</v>
      </c>
    </row>
    <row r="1704" spans="1:3">
      <c r="A1704">
        <v>15.6</v>
      </c>
      <c r="B1704">
        <v>0.2</v>
      </c>
      <c r="C1704" s="9">
        <v>131871.07999999999</v>
      </c>
    </row>
    <row r="1705" spans="1:3">
      <c r="A1705">
        <v>15.8</v>
      </c>
      <c r="B1705">
        <v>0</v>
      </c>
      <c r="C1705" s="9">
        <v>107616.03</v>
      </c>
    </row>
    <row r="1706" spans="1:3">
      <c r="A1706">
        <v>9.4</v>
      </c>
      <c r="B1706">
        <v>0</v>
      </c>
      <c r="C1706" s="9">
        <v>106779.47500000001</v>
      </c>
    </row>
    <row r="1707" spans="1:3">
      <c r="A1707">
        <v>13.8</v>
      </c>
      <c r="B1707">
        <v>2.4</v>
      </c>
      <c r="C1707" s="9">
        <v>121697.38</v>
      </c>
    </row>
    <row r="1708" spans="1:3">
      <c r="A1708">
        <v>16.399999999999999</v>
      </c>
      <c r="B1708">
        <v>0.6</v>
      </c>
      <c r="C1708" s="9">
        <v>118871.215</v>
      </c>
    </row>
    <row r="1709" spans="1:3">
      <c r="A1709">
        <v>15.1</v>
      </c>
      <c r="B1709">
        <v>0</v>
      </c>
      <c r="C1709" s="9">
        <v>122652.81</v>
      </c>
    </row>
    <row r="1710" spans="1:3">
      <c r="A1710">
        <v>14.8</v>
      </c>
      <c r="B1710">
        <v>3.4</v>
      </c>
      <c r="C1710" s="9">
        <v>120223.175</v>
      </c>
    </row>
    <row r="1711" spans="1:3">
      <c r="A1711">
        <v>10.4</v>
      </c>
      <c r="B1711">
        <v>2</v>
      </c>
      <c r="C1711" s="9">
        <v>122222.69</v>
      </c>
    </row>
    <row r="1712" spans="1:3">
      <c r="A1712">
        <v>11.3</v>
      </c>
      <c r="B1712">
        <v>1</v>
      </c>
      <c r="C1712" s="9">
        <v>115200.19</v>
      </c>
    </row>
    <row r="1713" spans="1:3">
      <c r="A1713">
        <v>9.5</v>
      </c>
      <c r="B1713">
        <v>0.6</v>
      </c>
      <c r="C1713" s="9">
        <v>116999.07</v>
      </c>
    </row>
    <row r="1714" spans="1:3">
      <c r="A1714">
        <v>14.4</v>
      </c>
      <c r="B1714">
        <v>5.6</v>
      </c>
      <c r="C1714" s="9">
        <v>130448.11500000001</v>
      </c>
    </row>
    <row r="1715" spans="1:3">
      <c r="A1715">
        <v>16.100000000000001</v>
      </c>
      <c r="B1715">
        <v>2.6</v>
      </c>
      <c r="C1715" s="9">
        <v>131665.01500000001</v>
      </c>
    </row>
    <row r="1716" spans="1:3">
      <c r="A1716">
        <v>17.8</v>
      </c>
      <c r="B1716">
        <v>0</v>
      </c>
      <c r="C1716" s="9">
        <v>121100.045</v>
      </c>
    </row>
    <row r="1717" spans="1:3">
      <c r="A1717">
        <v>11.8</v>
      </c>
      <c r="B1717">
        <v>0</v>
      </c>
      <c r="C1717" s="9">
        <v>118723.07</v>
      </c>
    </row>
    <row r="1718" spans="1:3">
      <c r="A1718">
        <v>14</v>
      </c>
      <c r="B1718">
        <v>0</v>
      </c>
      <c r="C1718" s="9">
        <v>120349.015</v>
      </c>
    </row>
    <row r="1719" spans="1:3">
      <c r="A1719">
        <v>18.3</v>
      </c>
      <c r="B1719">
        <v>0</v>
      </c>
      <c r="C1719" s="9">
        <v>103500.955</v>
      </c>
    </row>
    <row r="1720" spans="1:3">
      <c r="A1720">
        <v>8.4</v>
      </c>
      <c r="B1720">
        <v>1.6</v>
      </c>
      <c r="C1720" s="9">
        <v>105149.02</v>
      </c>
    </row>
    <row r="1721" spans="1:3">
      <c r="A1721">
        <v>17.7</v>
      </c>
      <c r="B1721">
        <v>13</v>
      </c>
      <c r="C1721" s="9">
        <v>119362.235</v>
      </c>
    </row>
    <row r="1722" spans="1:3">
      <c r="A1722">
        <v>19</v>
      </c>
      <c r="B1722">
        <v>0</v>
      </c>
      <c r="C1722" s="9">
        <v>124129.44</v>
      </c>
    </row>
    <row r="1723" spans="1:3">
      <c r="A1723">
        <v>19.2</v>
      </c>
      <c r="B1723">
        <v>0</v>
      </c>
      <c r="C1723" s="9">
        <v>119715.705</v>
      </c>
    </row>
    <row r="1724" spans="1:3">
      <c r="A1724">
        <v>19.399999999999999</v>
      </c>
      <c r="B1724">
        <v>0</v>
      </c>
      <c r="C1724" s="9">
        <v>108102.56</v>
      </c>
    </row>
    <row r="1725" spans="1:3">
      <c r="A1725">
        <v>14.4</v>
      </c>
      <c r="B1725">
        <v>0</v>
      </c>
      <c r="C1725" s="9">
        <v>107222.345</v>
      </c>
    </row>
    <row r="1726" spans="1:3">
      <c r="A1726">
        <v>10.5</v>
      </c>
      <c r="B1726">
        <v>0</v>
      </c>
      <c r="C1726" s="9">
        <v>101348.35</v>
      </c>
    </row>
    <row r="1727" spans="1:3">
      <c r="A1727">
        <v>13.6</v>
      </c>
      <c r="B1727">
        <v>4.5999999999999996</v>
      </c>
      <c r="C1727" s="9">
        <v>102386.52499999999</v>
      </c>
    </row>
    <row r="1728" spans="1:3">
      <c r="A1728">
        <v>13.9</v>
      </c>
      <c r="B1728">
        <v>2</v>
      </c>
      <c r="C1728" s="9">
        <v>121862.88499999999</v>
      </c>
    </row>
    <row r="1729" spans="1:3">
      <c r="A1729">
        <v>13.3</v>
      </c>
      <c r="B1729">
        <v>1.4</v>
      </c>
      <c r="C1729" s="9">
        <v>125787.33</v>
      </c>
    </row>
    <row r="1730" spans="1:3">
      <c r="A1730">
        <v>13.1</v>
      </c>
      <c r="B1730">
        <v>0</v>
      </c>
      <c r="C1730" s="9">
        <v>124302.93</v>
      </c>
    </row>
    <row r="1731" spans="1:3">
      <c r="A1731">
        <v>19.600000000000001</v>
      </c>
      <c r="B1731">
        <v>0</v>
      </c>
      <c r="C1731" s="9">
        <v>117320.175</v>
      </c>
    </row>
    <row r="1732" spans="1:3">
      <c r="A1732">
        <v>7.4</v>
      </c>
      <c r="B1732">
        <v>0</v>
      </c>
      <c r="C1732" s="9">
        <v>106043.02</v>
      </c>
    </row>
    <row r="1733" spans="1:3">
      <c r="A1733">
        <v>17.7</v>
      </c>
      <c r="B1733">
        <v>0.2</v>
      </c>
      <c r="C1733" s="9">
        <v>108762.31</v>
      </c>
    </row>
    <row r="1734" spans="1:3">
      <c r="A1734">
        <v>19</v>
      </c>
      <c r="B1734">
        <v>0</v>
      </c>
      <c r="C1734" s="9">
        <v>104804.09</v>
      </c>
    </row>
    <row r="1735" spans="1:3">
      <c r="A1735">
        <v>14.4</v>
      </c>
      <c r="B1735">
        <v>0</v>
      </c>
      <c r="C1735" s="9">
        <v>121770.82</v>
      </c>
    </row>
    <row r="1736" spans="1:3">
      <c r="A1736">
        <v>21.7</v>
      </c>
      <c r="B1736">
        <v>0</v>
      </c>
      <c r="C1736" s="9">
        <v>117265.27499999999</v>
      </c>
    </row>
    <row r="1737" spans="1:3">
      <c r="A1737">
        <v>18.5</v>
      </c>
      <c r="B1737">
        <v>0</v>
      </c>
      <c r="C1737" s="9">
        <v>110760.825</v>
      </c>
    </row>
    <row r="1738" spans="1:3">
      <c r="A1738">
        <v>22</v>
      </c>
      <c r="B1738">
        <v>0</v>
      </c>
      <c r="C1738" s="9">
        <v>109312.85</v>
      </c>
    </row>
    <row r="1739" spans="1:3">
      <c r="A1739">
        <v>11</v>
      </c>
      <c r="B1739">
        <v>0</v>
      </c>
      <c r="C1739" s="9">
        <v>117512.56</v>
      </c>
    </row>
    <row r="1740" spans="1:3">
      <c r="A1740">
        <v>17.399999999999999</v>
      </c>
      <c r="B1740">
        <v>1.8</v>
      </c>
      <c r="C1740" s="9">
        <v>101386.01</v>
      </c>
    </row>
    <row r="1741" spans="1:3">
      <c r="A1741">
        <v>17.399999999999999</v>
      </c>
      <c r="B1741">
        <v>0</v>
      </c>
      <c r="C1741" s="9">
        <v>93011.345000000001</v>
      </c>
    </row>
    <row r="1742" spans="1:3">
      <c r="A1742">
        <v>15.1</v>
      </c>
      <c r="B1742">
        <v>0</v>
      </c>
      <c r="C1742" s="9">
        <v>113296.31</v>
      </c>
    </row>
    <row r="1743" spans="1:3">
      <c r="A1743">
        <v>17</v>
      </c>
      <c r="B1743">
        <v>2.6</v>
      </c>
      <c r="C1743" s="9">
        <v>117504.77499999999</v>
      </c>
    </row>
    <row r="1744" spans="1:3">
      <c r="A1744">
        <v>19.3</v>
      </c>
      <c r="B1744">
        <v>5.8</v>
      </c>
      <c r="C1744" s="9">
        <v>122771.82</v>
      </c>
    </row>
    <row r="1745" spans="1:3">
      <c r="A1745">
        <v>12.6</v>
      </c>
      <c r="B1745">
        <v>0.2</v>
      </c>
      <c r="C1745" s="9">
        <v>123692.08</v>
      </c>
    </row>
    <row r="1746" spans="1:3">
      <c r="A1746">
        <v>17.5</v>
      </c>
      <c r="B1746">
        <v>0</v>
      </c>
      <c r="C1746" s="9">
        <v>115250.505</v>
      </c>
    </row>
    <row r="1747" spans="1:3">
      <c r="A1747">
        <v>20.100000000000001</v>
      </c>
      <c r="B1747">
        <v>0</v>
      </c>
      <c r="C1747" s="9">
        <v>101053.36500000001</v>
      </c>
    </row>
    <row r="1748" spans="1:3">
      <c r="A1748">
        <v>19.600000000000001</v>
      </c>
      <c r="B1748">
        <v>0</v>
      </c>
      <c r="C1748" s="9">
        <v>94744.7</v>
      </c>
    </row>
    <row r="1749" spans="1:3">
      <c r="A1749">
        <v>20.2</v>
      </c>
      <c r="B1749">
        <v>0.2</v>
      </c>
      <c r="C1749" s="9">
        <v>110290.12</v>
      </c>
    </row>
    <row r="1750" spans="1:3">
      <c r="A1750">
        <v>20.6</v>
      </c>
      <c r="B1750">
        <v>0</v>
      </c>
      <c r="C1750" s="9">
        <v>112052.12</v>
      </c>
    </row>
    <row r="1751" spans="1:3">
      <c r="A1751">
        <v>11.4</v>
      </c>
      <c r="B1751">
        <v>0</v>
      </c>
      <c r="C1751" s="9">
        <v>117533.72</v>
      </c>
    </row>
    <row r="1752" spans="1:3">
      <c r="A1752">
        <v>9.6</v>
      </c>
      <c r="B1752">
        <v>4.4000000000000004</v>
      </c>
      <c r="C1752" s="9">
        <v>116690.04</v>
      </c>
    </row>
    <row r="1753" spans="1:3">
      <c r="A1753">
        <v>23.2</v>
      </c>
      <c r="B1753">
        <v>0.8</v>
      </c>
      <c r="C1753" s="9">
        <v>109857.485</v>
      </c>
    </row>
    <row r="1754" spans="1:3">
      <c r="A1754">
        <v>15.8</v>
      </c>
      <c r="B1754">
        <v>0.8</v>
      </c>
      <c r="C1754" s="9">
        <v>102032.495</v>
      </c>
    </row>
    <row r="1755" spans="1:3">
      <c r="A1755">
        <v>14.7</v>
      </c>
      <c r="B1755">
        <v>0.8</v>
      </c>
      <c r="C1755" s="9">
        <v>102684.515</v>
      </c>
    </row>
    <row r="1756" spans="1:3">
      <c r="A1756">
        <v>19.600000000000001</v>
      </c>
      <c r="B1756">
        <v>0</v>
      </c>
      <c r="C1756" s="9">
        <v>114502.07</v>
      </c>
    </row>
    <row r="1757" spans="1:3">
      <c r="A1757">
        <v>23.7</v>
      </c>
      <c r="B1757">
        <v>0</v>
      </c>
      <c r="C1757" s="9">
        <v>114108.545</v>
      </c>
    </row>
    <row r="1758" spans="1:3">
      <c r="A1758">
        <v>26</v>
      </c>
      <c r="B1758">
        <v>0</v>
      </c>
      <c r="C1758" s="9">
        <v>114281.61500000001</v>
      </c>
    </row>
    <row r="1759" spans="1:3">
      <c r="A1759">
        <v>26.1</v>
      </c>
      <c r="B1759">
        <v>0.2</v>
      </c>
      <c r="C1759" s="9">
        <v>115442.655</v>
      </c>
    </row>
    <row r="1760" spans="1:3">
      <c r="A1760">
        <v>10</v>
      </c>
      <c r="B1760">
        <v>0</v>
      </c>
      <c r="C1760" s="9">
        <v>109130.77</v>
      </c>
    </row>
    <row r="1761" spans="1:3">
      <c r="A1761">
        <v>17.2</v>
      </c>
      <c r="B1761">
        <v>3.8</v>
      </c>
      <c r="C1761" s="9">
        <v>96698.285000000003</v>
      </c>
    </row>
    <row r="1762" spans="1:3">
      <c r="A1762">
        <v>10.1</v>
      </c>
      <c r="B1762">
        <v>1.2</v>
      </c>
      <c r="C1762" s="9">
        <v>102830.55499999999</v>
      </c>
    </row>
    <row r="1763" spans="1:3">
      <c r="A1763">
        <v>26.3</v>
      </c>
      <c r="B1763">
        <v>1.4</v>
      </c>
      <c r="C1763" s="9">
        <v>112634.63499999999</v>
      </c>
    </row>
    <row r="1764" spans="1:3">
      <c r="A1764">
        <v>27</v>
      </c>
      <c r="B1764">
        <v>0</v>
      </c>
      <c r="C1764" s="9">
        <v>111887.405</v>
      </c>
    </row>
    <row r="1765" spans="1:3">
      <c r="A1765">
        <v>27.2</v>
      </c>
      <c r="B1765">
        <v>0</v>
      </c>
      <c r="C1765" s="9">
        <v>117375.73</v>
      </c>
    </row>
    <row r="1766" spans="1:3">
      <c r="A1766">
        <v>25.5</v>
      </c>
      <c r="B1766">
        <v>0</v>
      </c>
      <c r="C1766" s="9">
        <v>121752.875</v>
      </c>
    </row>
    <row r="1767" spans="1:3">
      <c r="A1767">
        <v>22.8</v>
      </c>
      <c r="B1767">
        <v>0</v>
      </c>
      <c r="C1767" s="9">
        <v>130510.905</v>
      </c>
    </row>
    <row r="1768" spans="1:3">
      <c r="A1768">
        <v>2.2000000000000002</v>
      </c>
      <c r="B1768">
        <v>4.2</v>
      </c>
      <c r="C1768" s="9">
        <v>105806.825</v>
      </c>
    </row>
    <row r="1769" spans="1:3">
      <c r="A1769">
        <v>7.8</v>
      </c>
      <c r="B1769">
        <v>12.4</v>
      </c>
      <c r="C1769" s="9">
        <v>96867.014999999999</v>
      </c>
    </row>
    <row r="1770" spans="1:3">
      <c r="A1770">
        <v>11.2</v>
      </c>
      <c r="B1770">
        <v>1.2</v>
      </c>
      <c r="C1770" s="9">
        <v>107279.84</v>
      </c>
    </row>
    <row r="1771" spans="1:3">
      <c r="A1771">
        <v>27.4</v>
      </c>
      <c r="B1771">
        <v>10.199999999999999</v>
      </c>
      <c r="C1771" s="9">
        <v>96817</v>
      </c>
    </row>
    <row r="1772" spans="1:3">
      <c r="A1772">
        <v>19.899999999999999</v>
      </c>
      <c r="B1772">
        <v>0</v>
      </c>
      <c r="C1772" s="9">
        <v>104381.38</v>
      </c>
    </row>
    <row r="1773" spans="1:3">
      <c r="A1773">
        <v>8.3000000000000007</v>
      </c>
      <c r="B1773">
        <v>0</v>
      </c>
      <c r="C1773" s="9">
        <v>115132.64</v>
      </c>
    </row>
    <row r="1774" spans="1:3">
      <c r="A1774">
        <v>16.100000000000001</v>
      </c>
      <c r="B1774">
        <v>6.8</v>
      </c>
      <c r="C1774" s="9">
        <v>113954.78</v>
      </c>
    </row>
    <row r="1775" spans="1:3">
      <c r="A1775">
        <v>9.8000000000000007</v>
      </c>
      <c r="B1775">
        <v>6.4</v>
      </c>
      <c r="C1775" s="9">
        <v>108924.79</v>
      </c>
    </row>
    <row r="1776" spans="1:3">
      <c r="A1776">
        <v>13.5</v>
      </c>
      <c r="B1776">
        <v>0.2</v>
      </c>
      <c r="C1776" s="9">
        <v>101550.045</v>
      </c>
    </row>
    <row r="1777" spans="1:3">
      <c r="A1777">
        <v>27.4</v>
      </c>
      <c r="B1777">
        <v>0</v>
      </c>
      <c r="C1777" s="9">
        <v>106758.95</v>
      </c>
    </row>
    <row r="1778" spans="1:3">
      <c r="A1778">
        <v>12.7</v>
      </c>
      <c r="B1778">
        <v>0.6</v>
      </c>
      <c r="C1778" s="9">
        <v>104303.46</v>
      </c>
    </row>
    <row r="1779" spans="1:3">
      <c r="A1779">
        <v>12</v>
      </c>
      <c r="B1779">
        <v>1.6</v>
      </c>
      <c r="C1779" s="9">
        <v>112573.54</v>
      </c>
    </row>
    <row r="1780" spans="1:3">
      <c r="A1780">
        <v>19.7</v>
      </c>
      <c r="B1780">
        <v>0.8</v>
      </c>
      <c r="C1780" s="9">
        <v>109828.93</v>
      </c>
    </row>
    <row r="1781" spans="1:3">
      <c r="A1781">
        <v>12.4</v>
      </c>
      <c r="B1781">
        <v>0</v>
      </c>
      <c r="C1781" s="9">
        <v>110954.755</v>
      </c>
    </row>
    <row r="1782" spans="1:3">
      <c r="A1782">
        <v>23.9</v>
      </c>
      <c r="B1782">
        <v>0</v>
      </c>
      <c r="C1782" s="9">
        <v>97646.12</v>
      </c>
    </row>
    <row r="1783" spans="1:3">
      <c r="A1783">
        <v>24.1</v>
      </c>
      <c r="B1783">
        <v>0</v>
      </c>
      <c r="C1783" s="9">
        <v>96742.49</v>
      </c>
    </row>
    <row r="1784" spans="1:3">
      <c r="A1784">
        <v>29.9</v>
      </c>
      <c r="B1784">
        <v>0</v>
      </c>
      <c r="C1784" s="9">
        <v>109148.25</v>
      </c>
    </row>
    <row r="1785" spans="1:3">
      <c r="A1785">
        <v>27.9</v>
      </c>
      <c r="B1785">
        <v>0</v>
      </c>
      <c r="C1785" s="9">
        <v>112033.87</v>
      </c>
    </row>
    <row r="1786" spans="1:3">
      <c r="A1786">
        <v>30.1</v>
      </c>
      <c r="B1786">
        <v>0</v>
      </c>
      <c r="C1786" s="9">
        <v>119736.125</v>
      </c>
    </row>
    <row r="1787" spans="1:3">
      <c r="A1787">
        <v>18.8</v>
      </c>
      <c r="B1787">
        <v>0</v>
      </c>
      <c r="C1787" s="9">
        <v>131312</v>
      </c>
    </row>
    <row r="1788" spans="1:3">
      <c r="A1788">
        <v>28.3</v>
      </c>
      <c r="B1788">
        <v>0</v>
      </c>
      <c r="C1788" s="9">
        <v>109049.36500000001</v>
      </c>
    </row>
    <row r="1789" spans="1:3">
      <c r="A1789">
        <v>24.6</v>
      </c>
      <c r="B1789">
        <v>0</v>
      </c>
      <c r="C1789" s="9">
        <v>97245.764999999999</v>
      </c>
    </row>
    <row r="1790" spans="1:3">
      <c r="A1790">
        <v>30.6</v>
      </c>
      <c r="B1790">
        <v>0</v>
      </c>
      <c r="C1790" s="9">
        <v>96778.25</v>
      </c>
    </row>
    <row r="1791" spans="1:3">
      <c r="A1791">
        <v>18</v>
      </c>
      <c r="B1791">
        <v>0</v>
      </c>
      <c r="C1791" s="9">
        <v>113899.3</v>
      </c>
    </row>
    <row r="1792" spans="1:3">
      <c r="A1792">
        <v>22.2</v>
      </c>
      <c r="B1792">
        <v>2</v>
      </c>
      <c r="C1792" s="9">
        <v>107629.16</v>
      </c>
    </row>
    <row r="1793" spans="1:3">
      <c r="A1793">
        <v>31</v>
      </c>
      <c r="B1793">
        <v>0</v>
      </c>
      <c r="C1793" s="9">
        <v>108417.69500000001</v>
      </c>
    </row>
    <row r="1794" spans="1:3">
      <c r="A1794">
        <v>30.7</v>
      </c>
      <c r="B1794">
        <v>0</v>
      </c>
      <c r="C1794" s="9">
        <v>112735.875</v>
      </c>
    </row>
    <row r="1795" spans="1:3">
      <c r="A1795">
        <v>21.9</v>
      </c>
      <c r="B1795">
        <v>0</v>
      </c>
      <c r="C1795" s="9">
        <v>114799.91</v>
      </c>
    </row>
    <row r="1796" spans="1:3">
      <c r="A1796">
        <v>26.7</v>
      </c>
      <c r="B1796">
        <v>8</v>
      </c>
      <c r="C1796" s="9">
        <v>98959.56</v>
      </c>
    </row>
    <row r="1797" spans="1:3">
      <c r="A1797">
        <v>9.8000000000000007</v>
      </c>
      <c r="B1797">
        <v>0</v>
      </c>
      <c r="C1797" s="9">
        <v>100233.98</v>
      </c>
    </row>
    <row r="1798" spans="1:3">
      <c r="A1798">
        <v>18.2</v>
      </c>
      <c r="B1798">
        <v>3.4</v>
      </c>
      <c r="C1798" s="9">
        <v>110609.4</v>
      </c>
    </row>
    <row r="1799" spans="1:3">
      <c r="A1799">
        <v>19.2</v>
      </c>
      <c r="B1799">
        <v>0.4</v>
      </c>
      <c r="C1799" s="9">
        <v>109094.04</v>
      </c>
    </row>
    <row r="1800" spans="1:3">
      <c r="A1800">
        <v>20.3</v>
      </c>
      <c r="B1800">
        <v>0</v>
      </c>
      <c r="C1800" s="9">
        <v>107400.705</v>
      </c>
    </row>
    <row r="1801" spans="1:3">
      <c r="A1801">
        <v>20.399999999999999</v>
      </c>
      <c r="B1801">
        <v>0</v>
      </c>
      <c r="C1801" s="9">
        <v>107891.69</v>
      </c>
    </row>
    <row r="1802" spans="1:3">
      <c r="A1802">
        <v>18.2</v>
      </c>
      <c r="B1802">
        <v>0</v>
      </c>
      <c r="C1802" s="9">
        <v>105028.985</v>
      </c>
    </row>
    <row r="1803" spans="1:3">
      <c r="A1803">
        <v>30.3</v>
      </c>
      <c r="B1803">
        <v>0</v>
      </c>
      <c r="C1803" s="9">
        <v>95436.3</v>
      </c>
    </row>
    <row r="1804" spans="1:3">
      <c r="A1804">
        <v>30.8</v>
      </c>
      <c r="B1804">
        <v>0</v>
      </c>
      <c r="C1804" s="9">
        <v>97577.414999999994</v>
      </c>
    </row>
    <row r="1805" spans="1:3">
      <c r="A1805">
        <v>28.6</v>
      </c>
      <c r="B1805">
        <v>0</v>
      </c>
      <c r="C1805" s="9">
        <v>127910.83500000001</v>
      </c>
    </row>
    <row r="1806" spans="1:3">
      <c r="A1806">
        <v>22.2</v>
      </c>
      <c r="B1806">
        <v>0</v>
      </c>
      <c r="C1806" s="9">
        <v>109548.62</v>
      </c>
    </row>
    <row r="1807" spans="1:3">
      <c r="A1807">
        <v>21.8</v>
      </c>
      <c r="B1807">
        <v>0</v>
      </c>
      <c r="C1807" s="9">
        <v>109060.375</v>
      </c>
    </row>
    <row r="1808" spans="1:3">
      <c r="A1808">
        <v>22.7</v>
      </c>
      <c r="B1808">
        <v>0</v>
      </c>
      <c r="C1808" s="9">
        <v>108599.065</v>
      </c>
    </row>
    <row r="1809" spans="1:3">
      <c r="A1809">
        <v>24.8</v>
      </c>
      <c r="B1809">
        <v>0</v>
      </c>
      <c r="C1809" s="9">
        <v>107070.61</v>
      </c>
    </row>
    <row r="1810" spans="1:3">
      <c r="A1810">
        <v>10.4</v>
      </c>
      <c r="B1810">
        <v>0</v>
      </c>
      <c r="C1810" s="9">
        <v>101239.235</v>
      </c>
    </row>
    <row r="1811" spans="1:3">
      <c r="A1811">
        <v>16.399999999999999</v>
      </c>
      <c r="B1811">
        <v>0</v>
      </c>
      <c r="C1811" s="9">
        <v>98723.45</v>
      </c>
    </row>
    <row r="1812" spans="1:3">
      <c r="A1812">
        <v>21.7</v>
      </c>
      <c r="B1812">
        <v>0</v>
      </c>
      <c r="C1812" s="9">
        <v>114400.065</v>
      </c>
    </row>
    <row r="1813" spans="1:3">
      <c r="A1813">
        <v>29.5</v>
      </c>
      <c r="B1813">
        <v>0</v>
      </c>
      <c r="C1813" s="9">
        <v>123999.07</v>
      </c>
    </row>
    <row r="1814" spans="1:3">
      <c r="A1814">
        <v>29.3</v>
      </c>
      <c r="B1814">
        <v>0</v>
      </c>
      <c r="C1814" s="9">
        <v>146990.89000000001</v>
      </c>
    </row>
    <row r="1815" spans="1:3">
      <c r="A1815">
        <v>29.3</v>
      </c>
      <c r="B1815">
        <v>0</v>
      </c>
      <c r="C1815" s="9">
        <v>125050.61</v>
      </c>
    </row>
    <row r="1816" spans="1:3">
      <c r="A1816">
        <v>31.4</v>
      </c>
      <c r="B1816">
        <v>0</v>
      </c>
      <c r="C1816" s="9">
        <v>150553.4</v>
      </c>
    </row>
    <row r="1817" spans="1:3">
      <c r="A1817">
        <v>28.3</v>
      </c>
      <c r="B1817">
        <v>0</v>
      </c>
      <c r="C1817" s="9">
        <v>100632.47500000001</v>
      </c>
    </row>
    <row r="1818" spans="1:3">
      <c r="A1818">
        <v>31.5</v>
      </c>
      <c r="B1818">
        <v>0</v>
      </c>
      <c r="C1818" s="9">
        <v>90145.615000000005</v>
      </c>
    </row>
    <row r="1819" spans="1:3">
      <c r="A1819">
        <v>29.2</v>
      </c>
      <c r="B1819">
        <v>0</v>
      </c>
      <c r="C1819" s="9">
        <v>101818.02499999999</v>
      </c>
    </row>
    <row r="1820" spans="1:3">
      <c r="A1820">
        <v>31.4</v>
      </c>
      <c r="B1820">
        <v>0</v>
      </c>
      <c r="C1820" s="9">
        <v>102168.93</v>
      </c>
    </row>
    <row r="1821" spans="1:3">
      <c r="A1821">
        <v>32</v>
      </c>
      <c r="B1821">
        <v>0</v>
      </c>
      <c r="C1821" s="9">
        <v>98312.744999999995</v>
      </c>
    </row>
    <row r="1822" spans="1:3">
      <c r="A1822">
        <v>26.2</v>
      </c>
      <c r="B1822">
        <v>0</v>
      </c>
      <c r="C1822" s="9">
        <v>96120.524999999994</v>
      </c>
    </row>
    <row r="1823" spans="1:3">
      <c r="A1823">
        <v>31.6</v>
      </c>
      <c r="B1823">
        <v>0</v>
      </c>
      <c r="C1823" s="9">
        <v>107256.065</v>
      </c>
    </row>
    <row r="1824" spans="1:3">
      <c r="A1824">
        <v>20.6</v>
      </c>
      <c r="B1824">
        <v>0</v>
      </c>
      <c r="C1824" s="9">
        <v>113521.685</v>
      </c>
    </row>
    <row r="1825" spans="1:3">
      <c r="A1825">
        <v>31.9</v>
      </c>
      <c r="B1825">
        <v>0</v>
      </c>
      <c r="C1825" s="9">
        <v>118293.52499999999</v>
      </c>
    </row>
    <row r="1826" spans="1:3">
      <c r="A1826">
        <v>18.8</v>
      </c>
      <c r="B1826">
        <v>0</v>
      </c>
      <c r="C1826" s="9">
        <v>140410.125</v>
      </c>
    </row>
    <row r="1827" spans="1:3">
      <c r="A1827">
        <v>29.3</v>
      </c>
      <c r="B1827">
        <v>2.4</v>
      </c>
      <c r="C1827" s="9">
        <v>95410.39</v>
      </c>
    </row>
    <row r="1828" spans="1:3">
      <c r="A1828">
        <v>31.6</v>
      </c>
      <c r="B1828">
        <v>0</v>
      </c>
      <c r="C1828" s="9">
        <v>89077.854999999996</v>
      </c>
    </row>
    <row r="1829" spans="1:3">
      <c r="A1829">
        <v>31.6</v>
      </c>
      <c r="B1829">
        <v>0</v>
      </c>
      <c r="C1829" s="9">
        <v>102988.185</v>
      </c>
    </row>
    <row r="1830" spans="1:3">
      <c r="A1830">
        <v>30.7</v>
      </c>
      <c r="B1830">
        <v>0</v>
      </c>
      <c r="C1830" s="9">
        <v>118922.215</v>
      </c>
    </row>
    <row r="1831" spans="1:3">
      <c r="A1831">
        <v>22.8</v>
      </c>
      <c r="B1831">
        <v>0</v>
      </c>
      <c r="C1831" s="9">
        <v>102245.61</v>
      </c>
    </row>
    <row r="1832" spans="1:3">
      <c r="A1832">
        <v>5.0999999999999996</v>
      </c>
      <c r="B1832">
        <v>2.2000000000000002</v>
      </c>
      <c r="C1832" s="9">
        <v>95671.2</v>
      </c>
    </row>
    <row r="1833" spans="1:3">
      <c r="A1833">
        <v>2.7</v>
      </c>
      <c r="B1833">
        <v>8.1999999999999993</v>
      </c>
      <c r="C1833" s="9">
        <v>110253.59</v>
      </c>
    </row>
    <row r="1834" spans="1:3">
      <c r="A1834">
        <v>7.7</v>
      </c>
      <c r="B1834">
        <v>1.2</v>
      </c>
      <c r="C1834" s="9">
        <v>109336.56</v>
      </c>
    </row>
    <row r="1835" spans="1:3">
      <c r="A1835">
        <v>26.9</v>
      </c>
      <c r="B1835">
        <v>0</v>
      </c>
      <c r="C1835" s="9">
        <v>110038.625</v>
      </c>
    </row>
    <row r="1836" spans="1:3">
      <c r="A1836">
        <v>29.8</v>
      </c>
      <c r="B1836">
        <v>0</v>
      </c>
      <c r="C1836" s="9">
        <v>127365.59</v>
      </c>
    </row>
    <row r="1837" spans="1:3">
      <c r="A1837">
        <v>10.1</v>
      </c>
      <c r="B1837">
        <v>0</v>
      </c>
      <c r="C1837" s="9">
        <v>122533.88</v>
      </c>
    </row>
    <row r="1838" spans="1:3">
      <c r="A1838">
        <v>18.2</v>
      </c>
      <c r="B1838">
        <v>15.6</v>
      </c>
      <c r="C1838" s="9">
        <v>91886.604999999996</v>
      </c>
    </row>
    <row r="1839" spans="1:3">
      <c r="A1839">
        <v>21.9</v>
      </c>
      <c r="B1839">
        <v>0</v>
      </c>
      <c r="C1839" s="9">
        <v>91797.595000000001</v>
      </c>
    </row>
    <row r="1840" spans="1:3">
      <c r="A1840">
        <v>28.1</v>
      </c>
      <c r="B1840">
        <v>0</v>
      </c>
      <c r="C1840" s="9">
        <v>119653.94500000001</v>
      </c>
    </row>
    <row r="1841" spans="1:3">
      <c r="A1841">
        <v>27.4</v>
      </c>
      <c r="B1841">
        <v>0</v>
      </c>
      <c r="C1841" s="9">
        <v>137302.60500000001</v>
      </c>
    </row>
    <row r="1842" spans="1:3">
      <c r="A1842">
        <v>20.8</v>
      </c>
      <c r="B1842">
        <v>0</v>
      </c>
      <c r="C1842" s="9">
        <v>137408.22500000001</v>
      </c>
    </row>
    <row r="1843" spans="1:3">
      <c r="A1843">
        <v>18.600000000000001</v>
      </c>
      <c r="B1843">
        <v>19.600000000000001</v>
      </c>
      <c r="C1843" s="9">
        <v>109669.645</v>
      </c>
    </row>
    <row r="1844" spans="1:3">
      <c r="A1844">
        <v>24.4</v>
      </c>
      <c r="B1844">
        <v>0</v>
      </c>
      <c r="C1844" s="9">
        <v>108108.175</v>
      </c>
    </row>
    <row r="1845" spans="1:3">
      <c r="A1845">
        <v>27.2</v>
      </c>
      <c r="B1845">
        <v>0</v>
      </c>
      <c r="C1845" s="9">
        <v>105946.34</v>
      </c>
    </row>
    <row r="1846" spans="1:3">
      <c r="A1846">
        <v>23.9</v>
      </c>
      <c r="B1846">
        <v>0</v>
      </c>
      <c r="C1846" s="9">
        <v>106921.55499999999</v>
      </c>
    </row>
    <row r="1847" spans="1:3">
      <c r="A1847">
        <v>8.8000000000000007</v>
      </c>
      <c r="B1847">
        <v>0.4</v>
      </c>
      <c r="C1847" s="9">
        <v>116291.535</v>
      </c>
    </row>
    <row r="1848" spans="1:3">
      <c r="A1848">
        <v>28.4</v>
      </c>
      <c r="B1848">
        <v>44</v>
      </c>
      <c r="C1848" s="9">
        <v>112128.19500000001</v>
      </c>
    </row>
    <row r="1849" spans="1:3">
      <c r="A1849">
        <v>12.4</v>
      </c>
      <c r="B1849">
        <v>0</v>
      </c>
      <c r="C1849" s="9">
        <v>119287.15</v>
      </c>
    </row>
    <row r="1850" spans="1:3">
      <c r="A1850">
        <v>13.4</v>
      </c>
      <c r="B1850">
        <v>22.8</v>
      </c>
      <c r="C1850" s="9">
        <v>112254.83</v>
      </c>
    </row>
    <row r="1851" spans="1:3">
      <c r="A1851">
        <v>20.6</v>
      </c>
      <c r="B1851">
        <v>1.2</v>
      </c>
      <c r="C1851" s="9">
        <v>109316.375</v>
      </c>
    </row>
    <row r="1852" spans="1:3">
      <c r="A1852">
        <v>30</v>
      </c>
      <c r="B1852">
        <v>0</v>
      </c>
      <c r="C1852" s="9">
        <v>102445.88</v>
      </c>
    </row>
    <row r="1853" spans="1:3">
      <c r="A1853">
        <v>24</v>
      </c>
      <c r="B1853">
        <v>0</v>
      </c>
      <c r="C1853" s="9">
        <v>101233.205</v>
      </c>
    </row>
    <row r="1854" spans="1:3">
      <c r="A1854">
        <v>26.1</v>
      </c>
      <c r="B1854">
        <v>0</v>
      </c>
      <c r="C1854" s="9">
        <v>103134.46</v>
      </c>
    </row>
    <row r="1855" spans="1:3">
      <c r="A1855">
        <v>26.5</v>
      </c>
      <c r="B1855">
        <v>0</v>
      </c>
      <c r="C1855" s="9">
        <v>116190.55499999999</v>
      </c>
    </row>
    <row r="1856" spans="1:3">
      <c r="A1856">
        <v>29.5</v>
      </c>
      <c r="B1856">
        <v>0</v>
      </c>
      <c r="C1856" s="9">
        <v>129812.91499999999</v>
      </c>
    </row>
    <row r="1857" spans="1:3">
      <c r="A1857">
        <v>29.3</v>
      </c>
      <c r="B1857">
        <v>0</v>
      </c>
      <c r="C1857" s="9">
        <v>154816.49</v>
      </c>
    </row>
    <row r="1858" spans="1:3">
      <c r="A1858">
        <v>18.3</v>
      </c>
      <c r="B1858">
        <v>0</v>
      </c>
      <c r="C1858" s="9">
        <v>170653.84</v>
      </c>
    </row>
    <row r="1859" spans="1:3">
      <c r="A1859">
        <v>1.8</v>
      </c>
      <c r="B1859">
        <v>0.8</v>
      </c>
      <c r="C1859" s="9">
        <v>131856.315</v>
      </c>
    </row>
    <row r="1860" spans="1:3">
      <c r="A1860">
        <v>21</v>
      </c>
      <c r="B1860">
        <v>14.8</v>
      </c>
      <c r="C1860" s="9">
        <v>97609.06</v>
      </c>
    </row>
    <row r="1861" spans="1:3">
      <c r="A1861">
        <v>22.7</v>
      </c>
      <c r="B1861">
        <v>0</v>
      </c>
      <c r="C1861" s="9">
        <v>105004.91</v>
      </c>
    </row>
    <row r="1862" spans="1:3">
      <c r="A1862">
        <v>28.6</v>
      </c>
      <c r="B1862">
        <v>0</v>
      </c>
      <c r="C1862" s="9">
        <v>107034.065</v>
      </c>
    </row>
    <row r="1863" spans="1:3">
      <c r="A1863">
        <v>27.1</v>
      </c>
      <c r="B1863">
        <v>0</v>
      </c>
      <c r="C1863" s="9">
        <v>108988.44</v>
      </c>
    </row>
    <row r="1864" spans="1:3">
      <c r="A1864">
        <v>25</v>
      </c>
      <c r="B1864">
        <v>0</v>
      </c>
      <c r="C1864" s="9">
        <v>120569.46</v>
      </c>
    </row>
    <row r="1865" spans="1:3">
      <c r="A1865">
        <v>18.399999999999999</v>
      </c>
      <c r="B1865">
        <v>0</v>
      </c>
      <c r="C1865" s="9">
        <v>120734.85</v>
      </c>
    </row>
    <row r="1866" spans="1:3">
      <c r="A1866">
        <v>27.5</v>
      </c>
      <c r="B1866">
        <v>0</v>
      </c>
      <c r="C1866" s="9">
        <v>107864.44500000001</v>
      </c>
    </row>
    <row r="1867" spans="1:3">
      <c r="A1867">
        <v>19.899999999999999</v>
      </c>
      <c r="B1867">
        <v>0</v>
      </c>
      <c r="C1867" s="9">
        <v>103857.11</v>
      </c>
    </row>
    <row r="1868" spans="1:3">
      <c r="A1868">
        <v>15</v>
      </c>
      <c r="B1868">
        <v>0.6</v>
      </c>
      <c r="C1868" s="9">
        <v>122975.46</v>
      </c>
    </row>
    <row r="1869" spans="1:3">
      <c r="A1869">
        <v>19.100000000000001</v>
      </c>
      <c r="B1869">
        <v>0</v>
      </c>
      <c r="C1869" s="9">
        <v>127110.58</v>
      </c>
    </row>
    <row r="1870" spans="1:3">
      <c r="A1870">
        <v>17.3</v>
      </c>
      <c r="B1870">
        <v>0</v>
      </c>
      <c r="C1870" s="9">
        <v>124618.565</v>
      </c>
    </row>
    <row r="1871" spans="1:3">
      <c r="A1871">
        <v>26.7</v>
      </c>
      <c r="B1871">
        <v>0</v>
      </c>
      <c r="C1871" s="9">
        <v>139137.185</v>
      </c>
    </row>
    <row r="1872" spans="1:3">
      <c r="A1872">
        <v>10.6</v>
      </c>
      <c r="B1872">
        <v>0</v>
      </c>
      <c r="C1872" s="9">
        <v>139855.63</v>
      </c>
    </row>
    <row r="1873" spans="1:3">
      <c r="A1873">
        <v>2.4</v>
      </c>
      <c r="B1873">
        <v>5.4</v>
      </c>
      <c r="C1873" s="9">
        <v>108300.63499999999</v>
      </c>
    </row>
    <row r="1874" spans="1:3">
      <c r="A1874">
        <v>23.8</v>
      </c>
      <c r="B1874">
        <v>2.8</v>
      </c>
      <c r="C1874" s="9">
        <v>100904.27</v>
      </c>
    </row>
    <row r="1875" spans="1:3">
      <c r="A1875">
        <v>26.4</v>
      </c>
      <c r="B1875">
        <v>0</v>
      </c>
      <c r="C1875" s="9">
        <v>123351.845</v>
      </c>
    </row>
    <row r="1876" spans="1:3">
      <c r="A1876">
        <v>7.3</v>
      </c>
      <c r="B1876">
        <v>0</v>
      </c>
      <c r="C1876" s="9">
        <v>119178.12</v>
      </c>
    </row>
    <row r="1877" spans="1:3">
      <c r="A1877">
        <v>12.9</v>
      </c>
      <c r="B1877">
        <v>38</v>
      </c>
      <c r="C1877" s="9">
        <v>109375.215</v>
      </c>
    </row>
    <row r="1878" spans="1:3">
      <c r="A1878">
        <v>15.2</v>
      </c>
      <c r="B1878">
        <v>3.2</v>
      </c>
      <c r="C1878" s="9">
        <v>112202.145</v>
      </c>
    </row>
    <row r="1879" spans="1:3">
      <c r="A1879">
        <v>17.100000000000001</v>
      </c>
      <c r="B1879">
        <v>2.8</v>
      </c>
      <c r="C1879" s="9">
        <v>108949.05499999999</v>
      </c>
    </row>
    <row r="1880" spans="1:3">
      <c r="A1880">
        <v>25.4</v>
      </c>
      <c r="B1880">
        <v>0</v>
      </c>
      <c r="C1880" s="9">
        <v>96922.02</v>
      </c>
    </row>
    <row r="1881" spans="1:3">
      <c r="A1881">
        <v>21.6</v>
      </c>
      <c r="B1881">
        <v>0</v>
      </c>
      <c r="C1881" s="9">
        <v>106129.66499999999</v>
      </c>
    </row>
    <row r="1882" spans="1:3">
      <c r="A1882">
        <v>5.4</v>
      </c>
      <c r="B1882">
        <v>0</v>
      </c>
      <c r="C1882" s="9">
        <v>122619.05499999999</v>
      </c>
    </row>
    <row r="1883" spans="1:3">
      <c r="A1883">
        <v>10.6</v>
      </c>
      <c r="B1883">
        <v>3.6</v>
      </c>
      <c r="C1883" s="9">
        <v>123558.425</v>
      </c>
    </row>
    <row r="1884" spans="1:3">
      <c r="A1884">
        <v>19.3</v>
      </c>
      <c r="B1884">
        <v>4</v>
      </c>
      <c r="C1884" s="9">
        <v>108371.125</v>
      </c>
    </row>
    <row r="1885" spans="1:3">
      <c r="A1885">
        <v>11.1</v>
      </c>
      <c r="B1885">
        <v>0.2</v>
      </c>
      <c r="C1885" s="9">
        <v>108675.4</v>
      </c>
    </row>
    <row r="1886" spans="1:3">
      <c r="A1886">
        <v>17.600000000000001</v>
      </c>
      <c r="B1886">
        <v>0</v>
      </c>
      <c r="C1886" s="9">
        <v>110006.97</v>
      </c>
    </row>
    <row r="1887" spans="1:3">
      <c r="A1887">
        <v>22.8</v>
      </c>
      <c r="B1887">
        <v>0</v>
      </c>
      <c r="C1887" s="9">
        <v>100380.94</v>
      </c>
    </row>
    <row r="1888" spans="1:3">
      <c r="A1888">
        <v>20.8</v>
      </c>
      <c r="B1888">
        <v>0</v>
      </c>
      <c r="C1888" s="9">
        <v>101413.145</v>
      </c>
    </row>
    <row r="1889" spans="1:3">
      <c r="A1889">
        <v>21.1</v>
      </c>
      <c r="B1889">
        <v>3</v>
      </c>
      <c r="C1889" s="9">
        <v>106359.955</v>
      </c>
    </row>
    <row r="1890" spans="1:3">
      <c r="A1890">
        <v>15.9</v>
      </c>
      <c r="B1890">
        <v>0</v>
      </c>
      <c r="C1890" s="9">
        <v>108746.37</v>
      </c>
    </row>
    <row r="1891" spans="1:3">
      <c r="A1891">
        <v>7.1</v>
      </c>
      <c r="B1891">
        <v>0</v>
      </c>
      <c r="C1891" s="9">
        <v>117505.625</v>
      </c>
    </row>
    <row r="1892" spans="1:3">
      <c r="A1892">
        <v>4.3</v>
      </c>
      <c r="B1892">
        <v>54.6</v>
      </c>
      <c r="C1892" s="9">
        <v>119734.63499999999</v>
      </c>
    </row>
    <row r="1893" spans="1:3">
      <c r="A1893">
        <v>12.7</v>
      </c>
      <c r="B1893">
        <v>7</v>
      </c>
      <c r="C1893" s="9">
        <v>111322.325</v>
      </c>
    </row>
    <row r="1894" spans="1:3">
      <c r="A1894">
        <v>17.100000000000001</v>
      </c>
      <c r="B1894">
        <v>0.2</v>
      </c>
      <c r="C1894" s="9">
        <v>96850.78</v>
      </c>
    </row>
    <row r="1895" spans="1:3">
      <c r="A1895">
        <v>19.5</v>
      </c>
      <c r="B1895">
        <v>0</v>
      </c>
      <c r="C1895" s="9">
        <v>92553.29</v>
      </c>
    </row>
    <row r="1896" spans="1:3">
      <c r="A1896">
        <v>19.7</v>
      </c>
      <c r="B1896">
        <v>0</v>
      </c>
      <c r="C1896" s="9">
        <v>94641.7</v>
      </c>
    </row>
    <row r="1897" spans="1:3">
      <c r="A1897">
        <v>21.9</v>
      </c>
      <c r="B1897">
        <v>0</v>
      </c>
      <c r="C1897" s="9">
        <v>112142.54</v>
      </c>
    </row>
    <row r="1898" spans="1:3">
      <c r="A1898">
        <v>15.7</v>
      </c>
      <c r="B1898">
        <v>0</v>
      </c>
      <c r="C1898" s="9">
        <v>118830.14</v>
      </c>
    </row>
    <row r="1899" spans="1:3">
      <c r="A1899">
        <v>19.5</v>
      </c>
      <c r="B1899">
        <v>0</v>
      </c>
      <c r="C1899" s="9">
        <v>120272.77499999999</v>
      </c>
    </row>
    <row r="1900" spans="1:3">
      <c r="A1900">
        <v>7.3</v>
      </c>
      <c r="B1900">
        <v>0</v>
      </c>
      <c r="C1900" s="9">
        <v>115075.81</v>
      </c>
    </row>
    <row r="1901" spans="1:3">
      <c r="A1901">
        <v>12.3</v>
      </c>
      <c r="B1901">
        <v>0.6</v>
      </c>
      <c r="C1901" s="9">
        <v>96016.19</v>
      </c>
    </row>
    <row r="1902" spans="1:3">
      <c r="A1902">
        <v>10.199999999999999</v>
      </c>
      <c r="B1902">
        <v>0</v>
      </c>
      <c r="C1902" s="9">
        <v>97664.934999999998</v>
      </c>
    </row>
    <row r="1903" spans="1:3">
      <c r="A1903">
        <v>20.6</v>
      </c>
      <c r="B1903">
        <v>0</v>
      </c>
      <c r="C1903" s="9">
        <v>110586.815</v>
      </c>
    </row>
    <row r="1904" spans="1:3">
      <c r="A1904">
        <v>19.899999999999999</v>
      </c>
      <c r="B1904">
        <v>0</v>
      </c>
      <c r="C1904" s="9">
        <v>115254.185</v>
      </c>
    </row>
    <row r="1905" spans="1:3">
      <c r="A1905">
        <v>9.1</v>
      </c>
      <c r="B1905">
        <v>0</v>
      </c>
      <c r="C1905" s="9">
        <v>121127.145</v>
      </c>
    </row>
    <row r="1906" spans="1:3">
      <c r="A1906">
        <v>8.1999999999999993</v>
      </c>
      <c r="B1906">
        <v>0</v>
      </c>
      <c r="C1906" s="9">
        <v>127266.86</v>
      </c>
    </row>
    <row r="1907" spans="1:3">
      <c r="A1907">
        <v>12.6</v>
      </c>
      <c r="B1907">
        <v>0</v>
      </c>
      <c r="C1907" s="9">
        <v>111547.605</v>
      </c>
    </row>
    <row r="1908" spans="1:3">
      <c r="A1908">
        <v>10.8</v>
      </c>
      <c r="B1908">
        <v>0</v>
      </c>
      <c r="C1908" s="9">
        <v>103999.33500000001</v>
      </c>
    </row>
    <row r="1909" spans="1:3">
      <c r="A1909">
        <v>15.2</v>
      </c>
      <c r="B1909">
        <v>0</v>
      </c>
      <c r="C1909" s="9">
        <v>97449.684999999998</v>
      </c>
    </row>
    <row r="1910" spans="1:3">
      <c r="A1910">
        <v>9.9</v>
      </c>
      <c r="B1910">
        <v>0.4</v>
      </c>
      <c r="C1910" s="9">
        <v>112906.94500000001</v>
      </c>
    </row>
    <row r="1911" spans="1:3">
      <c r="A1911">
        <v>15.8</v>
      </c>
      <c r="B1911">
        <v>0</v>
      </c>
      <c r="C1911" s="9">
        <v>114935.545</v>
      </c>
    </row>
    <row r="1912" spans="1:3">
      <c r="A1912">
        <v>7.6</v>
      </c>
      <c r="B1912">
        <v>0</v>
      </c>
      <c r="C1912" s="9">
        <v>113147.815</v>
      </c>
    </row>
    <row r="1913" spans="1:3">
      <c r="A1913">
        <v>15.5</v>
      </c>
      <c r="B1913">
        <v>0</v>
      </c>
      <c r="C1913" s="9">
        <v>110088.01</v>
      </c>
    </row>
    <row r="1914" spans="1:3">
      <c r="A1914">
        <v>17.8</v>
      </c>
      <c r="B1914">
        <v>0</v>
      </c>
      <c r="C1914" s="9">
        <v>111958.245</v>
      </c>
    </row>
    <row r="1915" spans="1:3">
      <c r="A1915">
        <v>16.899999999999999</v>
      </c>
      <c r="B1915">
        <v>0</v>
      </c>
      <c r="C1915" s="9">
        <v>97923.714999999997</v>
      </c>
    </row>
    <row r="1916" spans="1:3">
      <c r="A1916">
        <v>9.5</v>
      </c>
      <c r="B1916">
        <v>0</v>
      </c>
      <c r="C1916" s="9">
        <v>95953.205000000002</v>
      </c>
    </row>
    <row r="1917" spans="1:3">
      <c r="A1917">
        <v>13.3</v>
      </c>
      <c r="B1917">
        <v>5.2</v>
      </c>
      <c r="C1917" s="9">
        <v>107687.51</v>
      </c>
    </row>
    <row r="1918" spans="1:3">
      <c r="A1918">
        <v>16.899999999999999</v>
      </c>
      <c r="B1918">
        <v>0</v>
      </c>
      <c r="C1918" s="9">
        <v>109043.86500000001</v>
      </c>
    </row>
    <row r="1919" spans="1:3">
      <c r="A1919">
        <v>15.2</v>
      </c>
      <c r="B1919">
        <v>0</v>
      </c>
      <c r="C1919" s="9">
        <v>110991.625</v>
      </c>
    </row>
    <row r="1920" spans="1:3">
      <c r="A1920">
        <v>4.2</v>
      </c>
      <c r="B1920">
        <v>23</v>
      </c>
      <c r="C1920" s="9">
        <v>116302.66499999999</v>
      </c>
    </row>
    <row r="1921" spans="1:3">
      <c r="A1921">
        <v>12</v>
      </c>
      <c r="B1921">
        <v>15.8</v>
      </c>
      <c r="C1921" s="9">
        <v>104294.57</v>
      </c>
    </row>
    <row r="1922" spans="1:3">
      <c r="A1922">
        <v>6.1</v>
      </c>
      <c r="B1922">
        <v>35.200000000000003</v>
      </c>
      <c r="C1922" s="9">
        <v>101854.155</v>
      </c>
    </row>
    <row r="1923" spans="1:3">
      <c r="A1923">
        <v>4.5</v>
      </c>
      <c r="B1923">
        <v>4.4000000000000004</v>
      </c>
      <c r="C1923" s="9">
        <v>105098.02499999999</v>
      </c>
    </row>
    <row r="1924" spans="1:3">
      <c r="A1924">
        <v>11.5</v>
      </c>
      <c r="B1924">
        <v>6.2</v>
      </c>
      <c r="C1924" s="9">
        <v>118074.565</v>
      </c>
    </row>
    <row r="1925" spans="1:3">
      <c r="A1925">
        <v>9.5</v>
      </c>
      <c r="B1925">
        <v>1.4</v>
      </c>
      <c r="C1925" s="9">
        <v>118404.455</v>
      </c>
    </row>
    <row r="1926" spans="1:3">
      <c r="A1926">
        <v>10.7</v>
      </c>
      <c r="B1926">
        <v>1.2</v>
      </c>
      <c r="C1926" s="9">
        <v>108404.01</v>
      </c>
    </row>
    <row r="1927" spans="1:3">
      <c r="A1927">
        <v>15.8</v>
      </c>
      <c r="B1927">
        <v>0</v>
      </c>
      <c r="C1927" s="9">
        <v>108587.52</v>
      </c>
    </row>
    <row r="1928" spans="1:3">
      <c r="A1928">
        <v>9.5</v>
      </c>
      <c r="B1928">
        <v>0.2</v>
      </c>
      <c r="C1928" s="9">
        <v>94831.23</v>
      </c>
    </row>
    <row r="1929" spans="1:3">
      <c r="A1929">
        <v>11.3</v>
      </c>
      <c r="B1929">
        <v>2.4</v>
      </c>
      <c r="C1929" s="9">
        <v>92097.07</v>
      </c>
    </row>
    <row r="1930" spans="1:3">
      <c r="A1930">
        <v>7.7</v>
      </c>
      <c r="B1930">
        <v>2.4</v>
      </c>
      <c r="C1930" s="9">
        <v>101760.09</v>
      </c>
    </row>
    <row r="1931" spans="1:3">
      <c r="A1931">
        <v>14.3</v>
      </c>
      <c r="B1931">
        <v>0</v>
      </c>
      <c r="C1931" s="9">
        <v>100025.9</v>
      </c>
    </row>
    <row r="1932" spans="1:3">
      <c r="A1932">
        <v>11.1</v>
      </c>
      <c r="B1932">
        <v>0.6</v>
      </c>
      <c r="C1932" s="9">
        <v>107849.83</v>
      </c>
    </row>
    <row r="1933" spans="1:3">
      <c r="A1933">
        <v>11.8</v>
      </c>
      <c r="B1933">
        <v>0</v>
      </c>
      <c r="C1933" s="9">
        <v>104547.34</v>
      </c>
    </row>
    <row r="1934" spans="1:3">
      <c r="A1934">
        <v>11.3</v>
      </c>
      <c r="B1934">
        <v>0.2</v>
      </c>
      <c r="C1934" s="9">
        <v>106527.94500000001</v>
      </c>
    </row>
    <row r="1935" spans="1:3">
      <c r="A1935">
        <v>10.1</v>
      </c>
      <c r="B1935">
        <v>0</v>
      </c>
      <c r="C1935" s="9">
        <v>106943.49</v>
      </c>
    </row>
    <row r="1936" spans="1:3">
      <c r="A1936">
        <v>7.9</v>
      </c>
      <c r="B1936">
        <v>0</v>
      </c>
      <c r="C1936" s="9">
        <v>106888.545</v>
      </c>
    </row>
    <row r="1937" spans="1:3">
      <c r="A1937">
        <v>11.3</v>
      </c>
      <c r="B1937">
        <v>0</v>
      </c>
      <c r="C1937" s="9">
        <v>100737.83500000001</v>
      </c>
    </row>
    <row r="1938" spans="1:3">
      <c r="A1938">
        <v>8.1</v>
      </c>
      <c r="B1938">
        <v>3.4</v>
      </c>
      <c r="C1938" s="9">
        <v>109168.595</v>
      </c>
    </row>
    <row r="1939" spans="1:3">
      <c r="A1939">
        <v>9.8000000000000007</v>
      </c>
      <c r="B1939">
        <v>0</v>
      </c>
      <c r="C1939" s="9">
        <v>111417.63</v>
      </c>
    </row>
    <row r="1940" spans="1:3">
      <c r="A1940">
        <v>8.8000000000000007</v>
      </c>
      <c r="B1940">
        <v>0</v>
      </c>
      <c r="C1940" s="9">
        <v>113506.01</v>
      </c>
    </row>
    <row r="1941" spans="1:3">
      <c r="A1941">
        <v>9.6999999999999993</v>
      </c>
      <c r="B1941">
        <v>0</v>
      </c>
      <c r="C1941" s="9">
        <v>112872.88</v>
      </c>
    </row>
    <row r="1942" spans="1:3">
      <c r="A1942">
        <v>12.7</v>
      </c>
      <c r="B1942">
        <v>0.4</v>
      </c>
      <c r="C1942" s="9">
        <v>106565.295</v>
      </c>
    </row>
    <row r="1943" spans="1:3">
      <c r="A1943">
        <v>10.4</v>
      </c>
      <c r="B1943">
        <v>0</v>
      </c>
      <c r="C1943" s="9">
        <v>96845.119999999995</v>
      </c>
    </row>
    <row r="1944" spans="1:3">
      <c r="A1944">
        <v>6.6</v>
      </c>
      <c r="B1944">
        <v>14</v>
      </c>
      <c r="C1944" s="9">
        <v>96572.934999999998</v>
      </c>
    </row>
    <row r="1945" spans="1:3">
      <c r="A1945">
        <v>12.5</v>
      </c>
      <c r="B1945">
        <v>0.6</v>
      </c>
      <c r="C1945" s="9">
        <v>113471.83</v>
      </c>
    </row>
    <row r="1946" spans="1:3">
      <c r="A1946">
        <v>10.4</v>
      </c>
      <c r="B1946">
        <v>0</v>
      </c>
      <c r="C1946" s="9">
        <v>112124.06</v>
      </c>
    </row>
    <row r="1947" spans="1:3">
      <c r="A1947">
        <v>3.6</v>
      </c>
      <c r="B1947">
        <v>3.4</v>
      </c>
      <c r="C1947" s="9">
        <v>121307.84</v>
      </c>
    </row>
    <row r="1948" spans="1:3">
      <c r="A1948">
        <v>5.4</v>
      </c>
      <c r="B1948">
        <v>23.6</v>
      </c>
      <c r="C1948" s="9">
        <v>121353.33</v>
      </c>
    </row>
    <row r="1949" spans="1:3">
      <c r="A1949">
        <v>5.0999999999999996</v>
      </c>
      <c r="B1949">
        <v>8</v>
      </c>
      <c r="C1949" s="9">
        <v>127238.875</v>
      </c>
    </row>
    <row r="1950" spans="1:3">
      <c r="A1950">
        <v>6.2</v>
      </c>
      <c r="B1950">
        <v>1.4</v>
      </c>
      <c r="C1950" s="9">
        <v>111665.72500000001</v>
      </c>
    </row>
    <row r="1951" spans="1:3">
      <c r="A1951">
        <v>8.3000000000000007</v>
      </c>
      <c r="B1951">
        <v>1.8</v>
      </c>
      <c r="C1951" s="9">
        <v>109669.355</v>
      </c>
    </row>
    <row r="1952" spans="1:3">
      <c r="A1952">
        <v>7</v>
      </c>
      <c r="B1952">
        <v>0.2</v>
      </c>
      <c r="C1952" s="9">
        <v>126892.26</v>
      </c>
    </row>
    <row r="1953" spans="1:3">
      <c r="A1953">
        <v>11.6</v>
      </c>
      <c r="B1953">
        <v>0.4</v>
      </c>
      <c r="C1953" s="9">
        <v>118839.095</v>
      </c>
    </row>
    <row r="1954" spans="1:3">
      <c r="A1954">
        <v>9.6999999999999993</v>
      </c>
      <c r="B1954">
        <v>0</v>
      </c>
      <c r="C1954" s="9">
        <v>113214.27</v>
      </c>
    </row>
    <row r="1955" spans="1:3">
      <c r="A1955">
        <v>6.2</v>
      </c>
      <c r="B1955">
        <v>0</v>
      </c>
      <c r="C1955" s="9">
        <v>109642.755</v>
      </c>
    </row>
    <row r="1956" spans="1:3">
      <c r="A1956">
        <v>10.7</v>
      </c>
      <c r="B1956">
        <v>0</v>
      </c>
      <c r="C1956" s="9">
        <v>107914.05499999999</v>
      </c>
    </row>
    <row r="1957" spans="1:3">
      <c r="A1957">
        <v>5.4</v>
      </c>
      <c r="B1957">
        <v>0.6</v>
      </c>
      <c r="C1957" s="9">
        <v>107786.255</v>
      </c>
    </row>
    <row r="1958" spans="1:3">
      <c r="A1958">
        <v>9</v>
      </c>
      <c r="B1958">
        <v>7</v>
      </c>
      <c r="C1958" s="9">
        <v>107555.19</v>
      </c>
    </row>
    <row r="1959" spans="1:3">
      <c r="A1959">
        <v>7.5</v>
      </c>
      <c r="B1959">
        <v>0.6</v>
      </c>
      <c r="C1959" s="9">
        <v>122550.94500000001</v>
      </c>
    </row>
    <row r="1960" spans="1:3">
      <c r="A1960">
        <v>8.5</v>
      </c>
      <c r="B1960">
        <v>0.2</v>
      </c>
      <c r="C1960" s="9">
        <v>120767.795</v>
      </c>
    </row>
    <row r="1961" spans="1:3">
      <c r="A1961">
        <v>8.9</v>
      </c>
      <c r="B1961">
        <v>1.4</v>
      </c>
      <c r="C1961" s="9">
        <v>127145.14</v>
      </c>
    </row>
    <row r="1962" spans="1:3">
      <c r="A1962">
        <v>9.8000000000000007</v>
      </c>
      <c r="B1962">
        <v>2.8</v>
      </c>
      <c r="C1962" s="9">
        <v>129285.09</v>
      </c>
    </row>
    <row r="1963" spans="1:3">
      <c r="A1963">
        <v>10.8</v>
      </c>
      <c r="B1963">
        <v>0</v>
      </c>
      <c r="C1963" s="9">
        <v>129112.45</v>
      </c>
    </row>
    <row r="1964" spans="1:3">
      <c r="A1964">
        <v>10.7</v>
      </c>
      <c r="B1964">
        <v>0</v>
      </c>
      <c r="C1964" s="9">
        <v>110420.89</v>
      </c>
    </row>
    <row r="1965" spans="1:3">
      <c r="A1965">
        <v>10.6</v>
      </c>
      <c r="B1965">
        <v>0</v>
      </c>
      <c r="C1965" s="9">
        <v>109774.425</v>
      </c>
    </row>
    <row r="1966" spans="1:3">
      <c r="A1966">
        <v>10.5</v>
      </c>
      <c r="B1966">
        <v>0</v>
      </c>
      <c r="C1966" s="9">
        <v>120076.645</v>
      </c>
    </row>
    <row r="1967" spans="1:3">
      <c r="A1967">
        <v>4.9000000000000004</v>
      </c>
      <c r="B1967">
        <v>0</v>
      </c>
      <c r="C1967" s="9">
        <v>119789.97</v>
      </c>
    </row>
    <row r="1968" spans="1:3">
      <c r="A1968">
        <v>7.8</v>
      </c>
      <c r="B1968">
        <v>15.6</v>
      </c>
      <c r="C1968" s="9">
        <v>119803.985</v>
      </c>
    </row>
    <row r="1969" spans="1:3">
      <c r="A1969">
        <v>6.6</v>
      </c>
      <c r="B1969">
        <v>12.4</v>
      </c>
      <c r="C1969" s="9">
        <v>127563.61</v>
      </c>
    </row>
    <row r="1970" spans="1:3">
      <c r="A1970">
        <v>7.8</v>
      </c>
      <c r="B1970">
        <v>11.4</v>
      </c>
      <c r="C1970" s="9">
        <v>130472.2</v>
      </c>
    </row>
    <row r="1971" spans="1:3">
      <c r="A1971">
        <v>5.8</v>
      </c>
      <c r="B1971">
        <v>0</v>
      </c>
      <c r="C1971" s="9">
        <v>115234.32</v>
      </c>
    </row>
    <row r="1972" spans="1:3">
      <c r="A1972">
        <v>7.9</v>
      </c>
      <c r="B1972">
        <v>3</v>
      </c>
      <c r="C1972" s="9">
        <v>109579.82</v>
      </c>
    </row>
    <row r="1973" spans="1:3">
      <c r="A1973">
        <v>10</v>
      </c>
      <c r="B1973">
        <v>0</v>
      </c>
      <c r="C1973" s="9">
        <v>125532.575</v>
      </c>
    </row>
    <row r="1974" spans="1:3">
      <c r="A1974">
        <v>9.4</v>
      </c>
      <c r="B1974">
        <v>0</v>
      </c>
      <c r="C1974" s="9">
        <v>126788.83500000001</v>
      </c>
    </row>
    <row r="1975" spans="1:3">
      <c r="A1975">
        <v>7.8</v>
      </c>
      <c r="B1975">
        <v>0</v>
      </c>
      <c r="C1975" s="9">
        <v>124189.8</v>
      </c>
    </row>
    <row r="1976" spans="1:3">
      <c r="A1976">
        <v>6.7</v>
      </c>
      <c r="B1976">
        <v>0</v>
      </c>
      <c r="C1976" s="9">
        <v>124062.485</v>
      </c>
    </row>
    <row r="1977" spans="1:3">
      <c r="A1977">
        <v>9.6</v>
      </c>
      <c r="B1977">
        <v>0</v>
      </c>
      <c r="C1977" s="9">
        <v>120072.09</v>
      </c>
    </row>
    <row r="1978" spans="1:3">
      <c r="A1978">
        <v>9.3000000000000007</v>
      </c>
      <c r="B1978">
        <v>0</v>
      </c>
      <c r="C1978" s="9">
        <v>102231.77</v>
      </c>
    </row>
    <row r="1979" spans="1:3">
      <c r="A1979">
        <v>8</v>
      </c>
      <c r="B1979">
        <v>0</v>
      </c>
      <c r="C1979" s="9">
        <v>102684.59</v>
      </c>
    </row>
    <row r="1980" spans="1:3">
      <c r="A1980">
        <v>2.6</v>
      </c>
      <c r="B1980">
        <v>5</v>
      </c>
      <c r="C1980" s="9">
        <v>132039.70499999999</v>
      </c>
    </row>
    <row r="1981" spans="1:3">
      <c r="A1981">
        <v>4.9000000000000004</v>
      </c>
      <c r="B1981">
        <v>11.6</v>
      </c>
      <c r="C1981" s="9">
        <v>132710.35999999999</v>
      </c>
    </row>
    <row r="1982" spans="1:3">
      <c r="A1982">
        <v>7.3</v>
      </c>
      <c r="B1982">
        <v>0.6</v>
      </c>
      <c r="C1982" s="9">
        <v>130801.825</v>
      </c>
    </row>
    <row r="1983" spans="1:3">
      <c r="A1983">
        <v>9.3000000000000007</v>
      </c>
      <c r="B1983">
        <v>0</v>
      </c>
      <c r="C1983" s="9">
        <v>133322.02499999999</v>
      </c>
    </row>
    <row r="1984" spans="1:3">
      <c r="A1984">
        <v>9.4</v>
      </c>
      <c r="B1984">
        <v>0</v>
      </c>
      <c r="C1984" s="9">
        <v>137368.465</v>
      </c>
    </row>
    <row r="1985" spans="1:3">
      <c r="A1985">
        <v>6.6</v>
      </c>
      <c r="B1985">
        <v>0</v>
      </c>
      <c r="C1985" s="9">
        <v>126427.92</v>
      </c>
    </row>
    <row r="1986" spans="1:3">
      <c r="A1986">
        <v>6.3</v>
      </c>
      <c r="B1986">
        <v>0</v>
      </c>
      <c r="C1986" s="9">
        <v>119524.41</v>
      </c>
    </row>
    <row r="1987" spans="1:3">
      <c r="A1987">
        <v>8.8000000000000007</v>
      </c>
      <c r="B1987">
        <v>0</v>
      </c>
      <c r="C1987" s="9">
        <v>124792.97500000001</v>
      </c>
    </row>
    <row r="1988" spans="1:3">
      <c r="A1988">
        <v>9.3000000000000007</v>
      </c>
      <c r="B1988">
        <v>0.2</v>
      </c>
      <c r="C1988" s="9">
        <v>141571.29500000001</v>
      </c>
    </row>
    <row r="1989" spans="1:3">
      <c r="A1989">
        <v>8.8000000000000007</v>
      </c>
      <c r="B1989">
        <v>0</v>
      </c>
      <c r="C1989" s="9">
        <v>137795.79500000001</v>
      </c>
    </row>
    <row r="1990" spans="1:3">
      <c r="A1990">
        <v>9.1</v>
      </c>
      <c r="B1990">
        <v>0</v>
      </c>
      <c r="C1990" s="9">
        <v>141444.44500000001</v>
      </c>
    </row>
    <row r="1991" spans="1:3">
      <c r="A1991">
        <v>9.1999999999999993</v>
      </c>
      <c r="B1991">
        <v>0</v>
      </c>
      <c r="C1991" s="9">
        <v>134684.58499999999</v>
      </c>
    </row>
    <row r="1992" spans="1:3">
      <c r="A1992">
        <v>3.4</v>
      </c>
      <c r="B1992">
        <v>0</v>
      </c>
      <c r="C1992" s="9">
        <v>117394.455</v>
      </c>
    </row>
    <row r="1993" spans="1:3">
      <c r="A1993">
        <v>8</v>
      </c>
      <c r="B1993">
        <v>5.8</v>
      </c>
      <c r="C1993" s="9">
        <v>107553.005</v>
      </c>
    </row>
    <row r="1994" spans="1:3">
      <c r="A1994">
        <v>8</v>
      </c>
      <c r="B1994">
        <v>0</v>
      </c>
      <c r="C1994" s="9">
        <v>121221.455</v>
      </c>
    </row>
    <row r="1995" spans="1:3">
      <c r="A1995">
        <v>6.7</v>
      </c>
      <c r="B1995">
        <v>0</v>
      </c>
      <c r="C1995" s="9">
        <v>124473.67</v>
      </c>
    </row>
    <row r="1996" spans="1:3">
      <c r="A1996">
        <v>8.5</v>
      </c>
      <c r="B1996">
        <v>0.4</v>
      </c>
      <c r="C1996" s="9">
        <v>133969.69</v>
      </c>
    </row>
    <row r="1997" spans="1:3">
      <c r="A1997">
        <v>9.1</v>
      </c>
      <c r="B1997">
        <v>0</v>
      </c>
      <c r="C1997" s="9">
        <v>130437.325</v>
      </c>
    </row>
    <row r="1998" spans="1:3">
      <c r="A1998">
        <v>8.6</v>
      </c>
      <c r="B1998">
        <v>0</v>
      </c>
      <c r="C1998" s="9">
        <v>120149.435</v>
      </c>
    </row>
    <row r="1999" spans="1:3">
      <c r="A1999">
        <v>8.5</v>
      </c>
      <c r="B1999">
        <v>1.4</v>
      </c>
      <c r="C1999" s="9">
        <v>109644.69500000001</v>
      </c>
    </row>
    <row r="2000" spans="1:3">
      <c r="A2000">
        <v>4.9000000000000004</v>
      </c>
      <c r="B2000">
        <v>0</v>
      </c>
      <c r="C2000" s="9">
        <v>121528.375</v>
      </c>
    </row>
    <row r="2001" spans="1:3">
      <c r="A2001">
        <v>5.5</v>
      </c>
      <c r="B2001">
        <v>0</v>
      </c>
      <c r="C2001" s="9">
        <v>136373.435</v>
      </c>
    </row>
    <row r="2002" spans="1:3">
      <c r="A2002">
        <v>8.4</v>
      </c>
      <c r="B2002">
        <v>2.2000000000000002</v>
      </c>
      <c r="C2002" s="9">
        <v>131904.745</v>
      </c>
    </row>
    <row r="2003" spans="1:3">
      <c r="A2003">
        <v>8</v>
      </c>
      <c r="B2003">
        <v>0.4</v>
      </c>
      <c r="C2003" s="9">
        <v>133100.905</v>
      </c>
    </row>
    <row r="2004" spans="1:3">
      <c r="A2004">
        <v>5</v>
      </c>
      <c r="B2004">
        <v>0</v>
      </c>
      <c r="C2004" s="9">
        <v>131466.23999999999</v>
      </c>
    </row>
    <row r="2005" spans="1:3">
      <c r="A2005">
        <v>8.8000000000000007</v>
      </c>
      <c r="B2005">
        <v>1.2</v>
      </c>
      <c r="C2005" s="9">
        <v>136872.56</v>
      </c>
    </row>
    <row r="2006" spans="1:3">
      <c r="A2006">
        <v>7.9</v>
      </c>
      <c r="B2006">
        <v>0</v>
      </c>
      <c r="C2006" s="9">
        <v>126938.54</v>
      </c>
    </row>
    <row r="2007" spans="1:3">
      <c r="A2007">
        <v>9.3000000000000007</v>
      </c>
      <c r="B2007">
        <v>0.2</v>
      </c>
      <c r="C2007" s="9">
        <v>125830.75</v>
      </c>
    </row>
    <row r="2008" spans="1:3">
      <c r="A2008">
        <v>9.3000000000000007</v>
      </c>
      <c r="B2008">
        <v>0</v>
      </c>
      <c r="C2008" s="9">
        <v>141431.99</v>
      </c>
    </row>
    <row r="2009" spans="1:3">
      <c r="A2009">
        <v>7.7</v>
      </c>
      <c r="B2009">
        <v>0</v>
      </c>
      <c r="C2009" s="9">
        <v>137644.86499999999</v>
      </c>
    </row>
    <row r="2010" spans="1:3">
      <c r="A2010">
        <v>9.1</v>
      </c>
      <c r="B2010">
        <v>0</v>
      </c>
      <c r="C2010" s="9">
        <v>126614.72</v>
      </c>
    </row>
    <row r="2011" spans="1:3">
      <c r="A2011">
        <v>7.3</v>
      </c>
      <c r="B2011">
        <v>1.2</v>
      </c>
      <c r="C2011" s="9">
        <v>131372.71</v>
      </c>
    </row>
    <row r="2012" spans="1:3">
      <c r="A2012">
        <v>4.0999999999999996</v>
      </c>
      <c r="B2012">
        <v>0</v>
      </c>
      <c r="C2012" s="9">
        <v>143010.26999999999</v>
      </c>
    </row>
    <row r="2013" spans="1:3">
      <c r="A2013">
        <v>5.7</v>
      </c>
      <c r="B2013">
        <v>7.8</v>
      </c>
      <c r="C2013" s="9">
        <v>125400.27</v>
      </c>
    </row>
    <row r="2014" spans="1:3">
      <c r="A2014">
        <v>6.5</v>
      </c>
      <c r="B2014">
        <v>4.5999999999999996</v>
      </c>
      <c r="C2014" s="9">
        <v>118507.76</v>
      </c>
    </row>
    <row r="2015" spans="1:3">
      <c r="A2015">
        <v>5.8</v>
      </c>
      <c r="B2015">
        <v>1</v>
      </c>
      <c r="C2015" s="9">
        <v>136255.33499999999</v>
      </c>
    </row>
    <row r="2016" spans="1:3">
      <c r="A2016">
        <v>4.8</v>
      </c>
      <c r="B2016">
        <v>1.4</v>
      </c>
      <c r="C2016" s="9">
        <v>140264.51999999999</v>
      </c>
    </row>
    <row r="2017" spans="1:3">
      <c r="A2017">
        <v>9.4</v>
      </c>
      <c r="B2017">
        <v>0</v>
      </c>
      <c r="C2017" s="9">
        <v>138627.10999999999</v>
      </c>
    </row>
    <row r="2018" spans="1:3">
      <c r="A2018">
        <v>8.5</v>
      </c>
      <c r="B2018">
        <v>0</v>
      </c>
      <c r="C2018" s="9">
        <v>135266.16500000001</v>
      </c>
    </row>
    <row r="2019" spans="1:3">
      <c r="A2019">
        <v>7.9</v>
      </c>
      <c r="B2019">
        <v>0</v>
      </c>
      <c r="C2019" s="9">
        <v>134041.23000000001</v>
      </c>
    </row>
    <row r="2020" spans="1:3">
      <c r="A2020">
        <v>3.3</v>
      </c>
      <c r="B2020">
        <v>0</v>
      </c>
      <c r="C2020" s="9">
        <v>130088.95</v>
      </c>
    </row>
    <row r="2021" spans="1:3">
      <c r="A2021">
        <v>8.3000000000000007</v>
      </c>
      <c r="B2021">
        <v>6.8</v>
      </c>
      <c r="C2021" s="9">
        <v>118837.05</v>
      </c>
    </row>
    <row r="2022" spans="1:3">
      <c r="A2022">
        <v>7.4</v>
      </c>
      <c r="B2022">
        <v>3.4</v>
      </c>
      <c r="C2022" s="9">
        <v>130119.41</v>
      </c>
    </row>
    <row r="2023" spans="1:3">
      <c r="A2023">
        <v>7.6</v>
      </c>
      <c r="B2023">
        <v>0</v>
      </c>
      <c r="C2023" s="9">
        <v>133668.935</v>
      </c>
    </row>
    <row r="2024" spans="1:3">
      <c r="A2024">
        <v>9.4</v>
      </c>
      <c r="B2024">
        <v>0.2</v>
      </c>
      <c r="C2024" s="9">
        <v>135296.79999999999</v>
      </c>
    </row>
    <row r="2025" spans="1:3">
      <c r="A2025">
        <v>8.6999999999999993</v>
      </c>
      <c r="B2025">
        <v>0</v>
      </c>
      <c r="C2025" s="9">
        <v>143158.89000000001</v>
      </c>
    </row>
    <row r="2026" spans="1:3">
      <c r="A2026">
        <v>7.4</v>
      </c>
      <c r="B2026">
        <v>0</v>
      </c>
      <c r="C2026" s="9">
        <v>143109.35500000001</v>
      </c>
    </row>
    <row r="2027" spans="1:3">
      <c r="A2027">
        <v>8.3000000000000007</v>
      </c>
      <c r="B2027">
        <v>0</v>
      </c>
      <c r="C2027" s="9">
        <v>125303.88499999999</v>
      </c>
    </row>
    <row r="2028" spans="1:3">
      <c r="A2028">
        <v>7.6</v>
      </c>
      <c r="B2028">
        <v>0</v>
      </c>
      <c r="C2028" s="9">
        <v>114065.32</v>
      </c>
    </row>
    <row r="2029" spans="1:3">
      <c r="A2029">
        <v>8.1999999999999993</v>
      </c>
      <c r="B2029">
        <v>0.6</v>
      </c>
      <c r="C2029" s="9">
        <v>132894.41</v>
      </c>
    </row>
    <row r="2030" spans="1:3">
      <c r="A2030">
        <v>8.1</v>
      </c>
      <c r="B2030">
        <v>0.4</v>
      </c>
      <c r="C2030" s="9">
        <v>140086.10500000001</v>
      </c>
    </row>
    <row r="2031" spans="1:3">
      <c r="A2031">
        <v>8.4</v>
      </c>
      <c r="B2031">
        <v>0</v>
      </c>
      <c r="C2031" s="9">
        <v>138666.10500000001</v>
      </c>
    </row>
    <row r="2032" spans="1:3">
      <c r="A2032">
        <v>7.5</v>
      </c>
      <c r="B2032">
        <v>2.2000000000000002</v>
      </c>
      <c r="C2032" s="9">
        <v>142476.36499999999</v>
      </c>
    </row>
    <row r="2033" spans="1:3">
      <c r="A2033">
        <v>10.5</v>
      </c>
      <c r="B2033">
        <v>0</v>
      </c>
      <c r="C2033" s="9">
        <v>133822.70000000001</v>
      </c>
    </row>
    <row r="2034" spans="1:3">
      <c r="A2034">
        <v>9.6</v>
      </c>
      <c r="B2034">
        <v>0</v>
      </c>
      <c r="C2034" s="9">
        <v>128417.22</v>
      </c>
    </row>
    <row r="2035" spans="1:3">
      <c r="A2035">
        <v>7.2</v>
      </c>
      <c r="B2035">
        <v>0</v>
      </c>
      <c r="C2035" s="9">
        <v>123014.55499999999</v>
      </c>
    </row>
    <row r="2036" spans="1:3">
      <c r="A2036">
        <v>7.3</v>
      </c>
      <c r="B2036">
        <v>0</v>
      </c>
      <c r="C2036" s="9">
        <v>132571.32999999999</v>
      </c>
    </row>
    <row r="2037" spans="1:3">
      <c r="A2037">
        <v>8</v>
      </c>
      <c r="B2037">
        <v>0.4</v>
      </c>
      <c r="C2037" s="9">
        <v>132720.39499999999</v>
      </c>
    </row>
    <row r="2038" spans="1:3">
      <c r="A2038">
        <v>9</v>
      </c>
      <c r="B2038">
        <v>0</v>
      </c>
      <c r="C2038" s="9">
        <v>130547.735</v>
      </c>
    </row>
    <row r="2039" spans="1:3">
      <c r="A2039">
        <v>11.3</v>
      </c>
      <c r="B2039">
        <v>0</v>
      </c>
      <c r="C2039" s="9">
        <v>132583.64000000001</v>
      </c>
    </row>
    <row r="2040" spans="1:3">
      <c r="A2040">
        <v>11.3</v>
      </c>
      <c r="B2040">
        <v>0</v>
      </c>
      <c r="C2040" s="9">
        <v>132105.75</v>
      </c>
    </row>
    <row r="2041" spans="1:3">
      <c r="A2041">
        <v>11.1</v>
      </c>
      <c r="B2041">
        <v>0</v>
      </c>
      <c r="C2041" s="9">
        <v>111590.65</v>
      </c>
    </row>
    <row r="2042" spans="1:3">
      <c r="A2042">
        <v>11.7</v>
      </c>
      <c r="B2042">
        <v>0</v>
      </c>
      <c r="C2042" s="9">
        <v>109935.33500000001</v>
      </c>
    </row>
    <row r="2043" spans="1:3">
      <c r="A2043">
        <v>10.199999999999999</v>
      </c>
      <c r="B2043">
        <v>0</v>
      </c>
      <c r="C2043" s="9">
        <v>127930.355</v>
      </c>
    </row>
    <row r="2044" spans="1:3">
      <c r="A2044">
        <v>10</v>
      </c>
      <c r="B2044">
        <v>1.2</v>
      </c>
      <c r="C2044" s="9">
        <v>140042.14499999999</v>
      </c>
    </row>
    <row r="2045" spans="1:3">
      <c r="A2045">
        <v>9.6</v>
      </c>
      <c r="B2045">
        <v>5.8</v>
      </c>
      <c r="C2045" s="9">
        <v>140205.29500000001</v>
      </c>
    </row>
    <row r="2046" spans="1:3">
      <c r="A2046">
        <v>10.8</v>
      </c>
      <c r="B2046">
        <v>0.8</v>
      </c>
      <c r="C2046" s="9">
        <v>140835.17499999999</v>
      </c>
    </row>
    <row r="2047" spans="1:3">
      <c r="A2047">
        <v>5.8</v>
      </c>
      <c r="B2047">
        <v>0</v>
      </c>
      <c r="C2047" s="9">
        <v>144062.60999999999</v>
      </c>
    </row>
    <row r="2048" spans="1:3">
      <c r="A2048">
        <v>7.2</v>
      </c>
      <c r="B2048">
        <v>6.8</v>
      </c>
      <c r="C2048" s="9">
        <v>121119.265</v>
      </c>
    </row>
    <row r="2049" spans="1:3">
      <c r="A2049">
        <v>10.199999999999999</v>
      </c>
      <c r="B2049">
        <v>0.2</v>
      </c>
      <c r="C2049" s="9">
        <v>111165.955</v>
      </c>
    </row>
    <row r="2050" spans="1:3">
      <c r="A2050">
        <v>12.7</v>
      </c>
      <c r="B2050">
        <v>0</v>
      </c>
      <c r="C2050" s="9">
        <v>125959.75</v>
      </c>
    </row>
    <row r="2051" spans="1:3">
      <c r="A2051">
        <v>10.3</v>
      </c>
      <c r="B2051">
        <v>0</v>
      </c>
      <c r="C2051" s="9">
        <v>130141.22500000001</v>
      </c>
    </row>
    <row r="2052" spans="1:3">
      <c r="A2052">
        <v>10</v>
      </c>
      <c r="B2052">
        <v>0.8</v>
      </c>
      <c r="C2052" s="9">
        <v>127945.31</v>
      </c>
    </row>
    <row r="2053" spans="1:3">
      <c r="A2053">
        <v>11</v>
      </c>
      <c r="B2053">
        <v>1.2</v>
      </c>
      <c r="C2053" s="9">
        <v>121914.44</v>
      </c>
    </row>
    <row r="2054" spans="1:3">
      <c r="A2054">
        <v>7</v>
      </c>
      <c r="B2054">
        <v>0.8</v>
      </c>
      <c r="C2054" s="9">
        <v>124640.09</v>
      </c>
    </row>
    <row r="2055" spans="1:3">
      <c r="A2055">
        <v>13</v>
      </c>
      <c r="B2055">
        <v>2.8</v>
      </c>
      <c r="C2055" s="9">
        <v>113755.18</v>
      </c>
    </row>
    <row r="2056" spans="1:3">
      <c r="A2056">
        <v>9.9</v>
      </c>
      <c r="B2056">
        <v>0.4</v>
      </c>
      <c r="C2056" s="9">
        <v>111034.745</v>
      </c>
    </row>
    <row r="2057" spans="1:3">
      <c r="A2057">
        <v>10.4</v>
      </c>
      <c r="B2057">
        <v>0</v>
      </c>
      <c r="C2057" s="9">
        <v>121520.57</v>
      </c>
    </row>
    <row r="2058" spans="1:3">
      <c r="A2058">
        <v>11.2</v>
      </c>
      <c r="B2058">
        <v>0.2</v>
      </c>
      <c r="C2058" s="9">
        <v>119321.855</v>
      </c>
    </row>
    <row r="2059" spans="1:3">
      <c r="A2059">
        <v>7.9</v>
      </c>
      <c r="B2059">
        <v>1.2</v>
      </c>
      <c r="C2059" s="9">
        <v>129884.75</v>
      </c>
    </row>
    <row r="2060" spans="1:3">
      <c r="A2060">
        <v>9.6</v>
      </c>
      <c r="B2060">
        <v>3.8</v>
      </c>
      <c r="C2060" s="9">
        <v>123490.855</v>
      </c>
    </row>
    <row r="2061" spans="1:3">
      <c r="A2061">
        <v>12.2</v>
      </c>
      <c r="B2061">
        <v>0.4</v>
      </c>
      <c r="C2061" s="9">
        <v>125707.04</v>
      </c>
    </row>
    <row r="2062" spans="1:3">
      <c r="A2062">
        <v>3.8</v>
      </c>
      <c r="B2062">
        <v>4.4000000000000004</v>
      </c>
      <c r="C2062" s="9">
        <v>127131.37</v>
      </c>
    </row>
    <row r="2063" spans="1:3">
      <c r="A2063">
        <v>8.6</v>
      </c>
      <c r="B2063">
        <v>25.6</v>
      </c>
      <c r="C2063" s="9">
        <v>117125.065</v>
      </c>
    </row>
    <row r="2064" spans="1:3">
      <c r="A2064">
        <v>12.8</v>
      </c>
      <c r="B2064">
        <v>2.8</v>
      </c>
      <c r="C2064" s="9">
        <v>134984.79</v>
      </c>
    </row>
    <row r="2065" spans="1:3">
      <c r="A2065">
        <v>11.2</v>
      </c>
      <c r="B2065">
        <v>0</v>
      </c>
      <c r="C2065" s="9">
        <v>138437.85500000001</v>
      </c>
    </row>
    <row r="2066" spans="1:3">
      <c r="A2066">
        <v>12.8</v>
      </c>
      <c r="B2066">
        <v>0</v>
      </c>
      <c r="C2066" s="9">
        <v>129322.31</v>
      </c>
    </row>
    <row r="2067" spans="1:3">
      <c r="A2067">
        <v>13.1</v>
      </c>
      <c r="B2067">
        <v>0</v>
      </c>
      <c r="C2067" s="9">
        <v>119044.425</v>
      </c>
    </row>
    <row r="2068" spans="1:3">
      <c r="A2068">
        <v>15.1</v>
      </c>
      <c r="B2068">
        <v>1.4</v>
      </c>
      <c r="C2068" s="9">
        <v>118809.08</v>
      </c>
    </row>
    <row r="2069" spans="1:3">
      <c r="A2069">
        <v>15.6</v>
      </c>
      <c r="B2069">
        <v>0</v>
      </c>
      <c r="C2069" s="9">
        <v>100166.88499999999</v>
      </c>
    </row>
    <row r="2070" spans="1:3">
      <c r="A2070">
        <v>9</v>
      </c>
      <c r="B2070">
        <v>0</v>
      </c>
      <c r="C2070" s="9">
        <v>98917.175000000003</v>
      </c>
    </row>
    <row r="2071" spans="1:3">
      <c r="A2071">
        <v>13.5</v>
      </c>
      <c r="B2071">
        <v>1</v>
      </c>
      <c r="C2071" s="9">
        <v>121605.395</v>
      </c>
    </row>
    <row r="2072" spans="1:3">
      <c r="A2072">
        <v>15.9</v>
      </c>
      <c r="B2072">
        <v>0</v>
      </c>
      <c r="C2072" s="9">
        <v>119645.18</v>
      </c>
    </row>
    <row r="2073" spans="1:3">
      <c r="A2073">
        <v>12.1</v>
      </c>
      <c r="B2073">
        <v>0</v>
      </c>
      <c r="C2073" s="9">
        <v>113547.67</v>
      </c>
    </row>
    <row r="2074" spans="1:3">
      <c r="A2074">
        <v>13.5</v>
      </c>
      <c r="B2074">
        <v>0</v>
      </c>
      <c r="C2074" s="9">
        <v>109327.46</v>
      </c>
    </row>
    <row r="2075" spans="1:3">
      <c r="A2075">
        <v>12.7</v>
      </c>
      <c r="B2075">
        <v>0</v>
      </c>
      <c r="C2075" s="9">
        <v>114865.645</v>
      </c>
    </row>
    <row r="2076" spans="1:3">
      <c r="A2076">
        <v>15</v>
      </c>
      <c r="B2076">
        <v>0.2</v>
      </c>
      <c r="C2076" s="9">
        <v>105534.01</v>
      </c>
    </row>
    <row r="2077" spans="1:3">
      <c r="A2077">
        <v>16.899999999999999</v>
      </c>
      <c r="B2077">
        <v>0.2</v>
      </c>
      <c r="C2077" s="9">
        <v>95865.14</v>
      </c>
    </row>
    <row r="2078" spans="1:3">
      <c r="A2078">
        <v>17.100000000000001</v>
      </c>
      <c r="B2078">
        <v>0</v>
      </c>
      <c r="C2078" s="9">
        <v>99778.2</v>
      </c>
    </row>
    <row r="2079" spans="1:3">
      <c r="A2079">
        <v>4.8</v>
      </c>
      <c r="B2079">
        <v>0</v>
      </c>
      <c r="C2079" s="9">
        <v>112421.09</v>
      </c>
    </row>
    <row r="2080" spans="1:3">
      <c r="A2080">
        <v>14.8</v>
      </c>
      <c r="B2080">
        <v>1</v>
      </c>
      <c r="C2080" s="9">
        <v>112140.47</v>
      </c>
    </row>
    <row r="2081" spans="1:3">
      <c r="A2081">
        <v>17.5</v>
      </c>
      <c r="B2081">
        <v>0</v>
      </c>
      <c r="C2081" s="9">
        <v>109328.33500000001</v>
      </c>
    </row>
    <row r="2082" spans="1:3">
      <c r="A2082">
        <v>13.4</v>
      </c>
      <c r="B2082">
        <v>0</v>
      </c>
      <c r="C2082" s="9">
        <v>106643.05</v>
      </c>
    </row>
    <row r="2083" spans="1:3">
      <c r="A2083">
        <v>4</v>
      </c>
      <c r="B2083">
        <v>1.6</v>
      </c>
      <c r="C2083" s="9">
        <v>111644.6</v>
      </c>
    </row>
    <row r="2084" spans="1:3">
      <c r="A2084">
        <v>16.5</v>
      </c>
      <c r="B2084">
        <v>11.8</v>
      </c>
      <c r="C2084" s="9">
        <v>96225.91</v>
      </c>
    </row>
    <row r="2085" spans="1:3">
      <c r="A2085">
        <v>18.100000000000001</v>
      </c>
      <c r="B2085">
        <v>0</v>
      </c>
      <c r="C2085" s="9">
        <v>107196.61</v>
      </c>
    </row>
    <row r="2086" spans="1:3">
      <c r="A2086">
        <v>18.3</v>
      </c>
      <c r="B2086">
        <v>0</v>
      </c>
      <c r="C2086" s="9">
        <v>113008.77</v>
      </c>
    </row>
    <row r="2087" spans="1:3">
      <c r="A2087">
        <v>17.399999999999999</v>
      </c>
      <c r="B2087">
        <v>0</v>
      </c>
      <c r="C2087" s="9">
        <v>110807.72</v>
      </c>
    </row>
    <row r="2088" spans="1:3">
      <c r="A2088">
        <v>9.4</v>
      </c>
      <c r="B2088">
        <v>0.8</v>
      </c>
      <c r="C2088" s="9">
        <v>115643.44</v>
      </c>
    </row>
    <row r="2089" spans="1:3">
      <c r="A2089">
        <v>13.6</v>
      </c>
      <c r="B2089">
        <v>0</v>
      </c>
      <c r="C2089" s="9">
        <v>112335.7</v>
      </c>
    </row>
    <row r="2090" spans="1:3">
      <c r="A2090">
        <v>17.100000000000001</v>
      </c>
      <c r="B2090">
        <v>0</v>
      </c>
      <c r="C2090" s="9">
        <v>93384</v>
      </c>
    </row>
    <row r="2091" spans="1:3">
      <c r="A2091">
        <v>16.7</v>
      </c>
      <c r="B2091">
        <v>0</v>
      </c>
      <c r="C2091" s="9">
        <v>86891.23</v>
      </c>
    </row>
    <row r="2092" spans="1:3">
      <c r="A2092">
        <v>13</v>
      </c>
      <c r="B2092">
        <v>0</v>
      </c>
      <c r="C2092" s="9">
        <v>100977.95</v>
      </c>
    </row>
    <row r="2093" spans="1:3">
      <c r="A2093">
        <v>16.8</v>
      </c>
      <c r="B2093">
        <v>0</v>
      </c>
      <c r="C2093" s="9">
        <v>103200.64</v>
      </c>
    </row>
    <row r="2094" spans="1:3">
      <c r="A2094">
        <v>12.3</v>
      </c>
      <c r="B2094">
        <v>0.2</v>
      </c>
      <c r="C2094" s="9">
        <v>112412.44500000001</v>
      </c>
    </row>
    <row r="2095" spans="1:3">
      <c r="A2095">
        <v>13.9</v>
      </c>
      <c r="B2095">
        <v>1.6</v>
      </c>
      <c r="C2095" s="9">
        <v>117535.715</v>
      </c>
    </row>
    <row r="2096" spans="1:3">
      <c r="A2096">
        <v>7.2</v>
      </c>
      <c r="B2096">
        <v>3.2</v>
      </c>
      <c r="C2096" s="9">
        <v>126354.68</v>
      </c>
    </row>
    <row r="2097" spans="1:3">
      <c r="A2097">
        <v>15</v>
      </c>
      <c r="B2097">
        <v>9.4</v>
      </c>
      <c r="C2097" s="9">
        <v>106694.965</v>
      </c>
    </row>
    <row r="2098" spans="1:3">
      <c r="A2098">
        <v>20.9</v>
      </c>
      <c r="B2098">
        <v>3</v>
      </c>
      <c r="C2098" s="9">
        <v>101703.49</v>
      </c>
    </row>
    <row r="2099" spans="1:3">
      <c r="A2099">
        <v>18.3</v>
      </c>
      <c r="B2099">
        <v>0</v>
      </c>
      <c r="C2099" s="9">
        <v>114651.14</v>
      </c>
    </row>
    <row r="2100" spans="1:3">
      <c r="A2100">
        <v>18.399999999999999</v>
      </c>
      <c r="B2100">
        <v>0</v>
      </c>
      <c r="C2100" s="9">
        <v>112076.46</v>
      </c>
    </row>
    <row r="2101" spans="1:3">
      <c r="A2101">
        <v>13</v>
      </c>
      <c r="B2101">
        <v>0.6</v>
      </c>
      <c r="C2101" s="9">
        <v>113620.21</v>
      </c>
    </row>
    <row r="2102" spans="1:3">
      <c r="A2102">
        <v>21.2</v>
      </c>
      <c r="B2102">
        <v>1.8</v>
      </c>
      <c r="C2102" s="9">
        <v>106641.79</v>
      </c>
    </row>
    <row r="2103" spans="1:3">
      <c r="A2103">
        <v>22</v>
      </c>
      <c r="B2103">
        <v>0</v>
      </c>
      <c r="C2103" s="9">
        <v>99585.835000000006</v>
      </c>
    </row>
    <row r="2104" spans="1:3">
      <c r="A2104">
        <v>19.8</v>
      </c>
      <c r="B2104">
        <v>0</v>
      </c>
      <c r="C2104" s="9">
        <v>92277.024999999994</v>
      </c>
    </row>
    <row r="2105" spans="1:3">
      <c r="A2105">
        <v>8.4</v>
      </c>
      <c r="B2105">
        <v>0</v>
      </c>
      <c r="C2105" s="9">
        <v>94081.565000000002</v>
      </c>
    </row>
    <row r="2106" spans="1:3">
      <c r="A2106">
        <v>7.3</v>
      </c>
      <c r="B2106">
        <v>12.8</v>
      </c>
      <c r="C2106" s="9">
        <v>113610.03</v>
      </c>
    </row>
    <row r="2107" spans="1:3">
      <c r="A2107">
        <v>5.8</v>
      </c>
      <c r="B2107">
        <v>1</v>
      </c>
      <c r="C2107" s="9">
        <v>122607.56</v>
      </c>
    </row>
  </sheetData>
  <conditionalFormatting sqref="A1:A1048576">
    <cfRule type="dataBar" priority="4">
      <dataBar>
        <cfvo type="min"/>
        <cfvo type="max"/>
        <color rgb="FFFFB628"/>
      </dataBar>
      <extLst>
        <ext xmlns:x14="http://schemas.microsoft.com/office/spreadsheetml/2009/9/main" uri="{B025F937-C7B1-47D3-B67F-A62EFF666E3E}">
          <x14:id>{0CFB4CC0-9B3F-3644-804B-BF99660C6D81}</x14:id>
        </ext>
      </extLst>
    </cfRule>
  </conditionalFormatting>
  <conditionalFormatting sqref="B1:B1048576">
    <cfRule type="dataBar" priority="3">
      <dataBar>
        <cfvo type="min"/>
        <cfvo type="max"/>
        <color rgb="FF008AEF"/>
      </dataBar>
      <extLst>
        <ext xmlns:x14="http://schemas.microsoft.com/office/spreadsheetml/2009/9/main" uri="{B025F937-C7B1-47D3-B67F-A62EFF666E3E}">
          <x14:id>{0DE62FFD-4CAF-A34F-AE81-B94942638EA5}</x14:id>
        </ext>
      </extLst>
    </cfRule>
  </conditionalFormatting>
  <conditionalFormatting sqref="C1:C1048576">
    <cfRule type="colorScale" priority="1">
      <colorScale>
        <cfvo type="min"/>
        <cfvo type="percentile" val="50"/>
        <cfvo type="max"/>
        <color rgb="FF63BE7B"/>
        <color rgb="FFFCFCFF"/>
        <color rgb="FFF8696B"/>
      </colorScale>
    </cfRule>
    <cfRule type="colorScale" priority="2">
      <colorScale>
        <cfvo type="min"/>
        <cfvo type="max"/>
        <color theme="4" tint="0.59999389629810485"/>
        <color rgb="FFC00000"/>
      </colorScale>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0CFB4CC0-9B3F-3644-804B-BF99660C6D81}">
            <x14:dataBar minLength="0" maxLength="100" gradient="0">
              <x14:cfvo type="autoMin"/>
              <x14:cfvo type="autoMax"/>
              <x14:negativeFillColor rgb="FFFF0000"/>
              <x14:axisColor rgb="FF000000"/>
            </x14:dataBar>
          </x14:cfRule>
          <xm:sqref>A1:A1048576</xm:sqref>
        </x14:conditionalFormatting>
        <x14:conditionalFormatting xmlns:xm="http://schemas.microsoft.com/office/excel/2006/main">
          <x14:cfRule type="dataBar" id="{0DE62FFD-4CAF-A34F-AE81-B94942638EA5}">
            <x14:dataBar minLength="0" maxLength="100" gradient="0">
              <x14:cfvo type="autoMin"/>
              <x14:cfvo type="autoMax"/>
              <x14:negativeFillColor rgb="FFFF0000"/>
              <x14:axisColor rgb="FF000000"/>
            </x14:dataBar>
          </x14:cfRule>
          <xm:sqref>B1:B1048576</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EB6AB-C5EC-974E-B984-688DB19B63B3}">
  <dimension ref="A1:J2107"/>
  <sheetViews>
    <sheetView workbookViewId="0">
      <selection activeCell="E46" sqref="E46"/>
    </sheetView>
  </sheetViews>
  <sheetFormatPr baseColWidth="10" defaultColWidth="10.6640625" defaultRowHeight="16"/>
  <cols>
    <col min="1" max="1" width="14.6640625" customWidth="1"/>
    <col min="3" max="3" width="12.5" style="9" bestFit="1" customWidth="1"/>
  </cols>
  <sheetData>
    <row r="1" spans="1:3" ht="18" thickTop="1" thickBot="1">
      <c r="A1" s="5" t="s">
        <v>21</v>
      </c>
      <c r="B1" s="5" t="s">
        <v>22</v>
      </c>
      <c r="C1" s="8" t="s">
        <v>23</v>
      </c>
    </row>
    <row r="2" spans="1:3" ht="17" thickTop="1">
      <c r="A2">
        <v>23.6</v>
      </c>
      <c r="B2">
        <v>0</v>
      </c>
      <c r="C2" s="9">
        <v>99635.03</v>
      </c>
    </row>
    <row r="3" spans="1:3">
      <c r="A3">
        <v>26.8</v>
      </c>
      <c r="B3">
        <v>0</v>
      </c>
      <c r="C3" s="9">
        <v>129606.01</v>
      </c>
    </row>
    <row r="4" spans="1:3">
      <c r="A4">
        <v>26.5</v>
      </c>
      <c r="B4">
        <v>0</v>
      </c>
      <c r="C4" s="9">
        <v>142300.54</v>
      </c>
    </row>
    <row r="5" spans="1:3">
      <c r="A5">
        <v>25.2</v>
      </c>
      <c r="B5">
        <v>4.2</v>
      </c>
      <c r="C5" s="9">
        <v>104330.715</v>
      </c>
    </row>
    <row r="6" spans="1:3">
      <c r="A6">
        <v>30.7</v>
      </c>
      <c r="B6">
        <v>0</v>
      </c>
      <c r="C6" s="9">
        <v>118132.2</v>
      </c>
    </row>
    <row r="7" spans="1:3">
      <c r="A7">
        <v>31.6</v>
      </c>
      <c r="B7">
        <v>0</v>
      </c>
      <c r="C7" s="9">
        <v>130672.485</v>
      </c>
    </row>
    <row r="8" spans="1:3">
      <c r="A8">
        <v>20.7</v>
      </c>
      <c r="B8">
        <v>0</v>
      </c>
      <c r="C8" s="9">
        <v>153514.82</v>
      </c>
    </row>
    <row r="9" spans="1:3">
      <c r="A9">
        <v>13.5</v>
      </c>
      <c r="B9">
        <v>19.399999999999999</v>
      </c>
      <c r="C9" s="9">
        <v>142015.655</v>
      </c>
    </row>
    <row r="10" spans="1:3">
      <c r="A10">
        <v>3.1</v>
      </c>
      <c r="B10">
        <v>1.2</v>
      </c>
      <c r="C10" s="9">
        <v>121801.155</v>
      </c>
    </row>
    <row r="11" spans="1:3">
      <c r="A11">
        <v>5.6</v>
      </c>
      <c r="B11">
        <v>5.2</v>
      </c>
      <c r="C11" s="9">
        <v>103043.66</v>
      </c>
    </row>
    <row r="12" spans="1:3">
      <c r="A12">
        <v>29.9</v>
      </c>
      <c r="B12">
        <v>0</v>
      </c>
      <c r="C12" s="9">
        <v>99865.755000000005</v>
      </c>
    </row>
    <row r="13" spans="1:3">
      <c r="A13">
        <v>31.6</v>
      </c>
      <c r="B13">
        <v>0</v>
      </c>
      <c r="C13" s="9">
        <v>131261.125</v>
      </c>
    </row>
    <row r="14" spans="1:3">
      <c r="A14">
        <v>4.2</v>
      </c>
      <c r="B14">
        <v>0</v>
      </c>
      <c r="C14" s="9">
        <v>126527.36</v>
      </c>
    </row>
    <row r="15" spans="1:3">
      <c r="A15">
        <v>15.2</v>
      </c>
      <c r="B15">
        <v>15.8</v>
      </c>
      <c r="C15" s="9">
        <v>119741.62</v>
      </c>
    </row>
    <row r="16" spans="1:3">
      <c r="A16">
        <v>14.6</v>
      </c>
      <c r="B16">
        <v>0</v>
      </c>
      <c r="C16" s="9">
        <v>118411.22</v>
      </c>
    </row>
    <row r="17" spans="1:3">
      <c r="A17">
        <v>30.3</v>
      </c>
      <c r="B17">
        <v>0</v>
      </c>
      <c r="C17" s="9">
        <v>116690.765</v>
      </c>
    </row>
    <row r="18" spans="1:3">
      <c r="A18">
        <v>27.5</v>
      </c>
      <c r="B18">
        <v>0</v>
      </c>
      <c r="C18" s="9">
        <v>99371.31</v>
      </c>
    </row>
    <row r="19" spans="1:3">
      <c r="A19">
        <v>23.4</v>
      </c>
      <c r="B19">
        <v>0</v>
      </c>
      <c r="C19" s="9">
        <v>97728.75</v>
      </c>
    </row>
    <row r="20" spans="1:3">
      <c r="A20">
        <v>29</v>
      </c>
      <c r="B20">
        <v>0</v>
      </c>
      <c r="C20" s="9">
        <v>116883.15</v>
      </c>
    </row>
    <row r="21" spans="1:3">
      <c r="A21">
        <v>19.600000000000001</v>
      </c>
      <c r="B21">
        <v>0</v>
      </c>
      <c r="C21" s="9">
        <v>128968.125</v>
      </c>
    </row>
    <row r="22" spans="1:3">
      <c r="A22">
        <v>25.8</v>
      </c>
      <c r="B22">
        <v>0</v>
      </c>
      <c r="C22" s="9">
        <v>148702.505</v>
      </c>
    </row>
    <row r="23" spans="1:3">
      <c r="A23">
        <v>23.1</v>
      </c>
      <c r="B23">
        <v>0</v>
      </c>
      <c r="C23" s="9">
        <v>153232.1</v>
      </c>
    </row>
    <row r="24" spans="1:3">
      <c r="A24">
        <v>28.6</v>
      </c>
      <c r="B24">
        <v>0</v>
      </c>
      <c r="C24" s="9">
        <v>138095.20000000001</v>
      </c>
    </row>
    <row r="25" spans="1:3">
      <c r="A25">
        <v>30.3</v>
      </c>
      <c r="B25">
        <v>0</v>
      </c>
      <c r="C25" s="9">
        <v>116310.59</v>
      </c>
    </row>
    <row r="26" spans="1:3">
      <c r="A26">
        <v>25.4</v>
      </c>
      <c r="B26">
        <v>0</v>
      </c>
      <c r="C26" s="9">
        <v>97959.46</v>
      </c>
    </row>
    <row r="27" spans="1:3">
      <c r="A27">
        <v>19.899999999999999</v>
      </c>
      <c r="B27">
        <v>1</v>
      </c>
      <c r="C27" s="9">
        <v>103769.48</v>
      </c>
    </row>
    <row r="28" spans="1:3">
      <c r="A28">
        <v>17.7</v>
      </c>
      <c r="B28">
        <v>0.6</v>
      </c>
      <c r="C28" s="9">
        <v>118393.31</v>
      </c>
    </row>
    <row r="29" spans="1:3">
      <c r="A29">
        <v>27</v>
      </c>
      <c r="B29">
        <v>0</v>
      </c>
      <c r="C29" s="9">
        <v>116763.72500000001</v>
      </c>
    </row>
    <row r="30" spans="1:3">
      <c r="A30">
        <v>28.9</v>
      </c>
      <c r="B30">
        <v>0</v>
      </c>
      <c r="C30" s="9">
        <v>119313.73</v>
      </c>
    </row>
    <row r="31" spans="1:3">
      <c r="A31">
        <v>27.6</v>
      </c>
      <c r="B31">
        <v>0</v>
      </c>
      <c r="C31" s="9">
        <v>121018.15</v>
      </c>
    </row>
    <row r="32" spans="1:3">
      <c r="A32">
        <v>26.2</v>
      </c>
      <c r="B32">
        <v>0</v>
      </c>
      <c r="C32" s="9">
        <v>103822.97</v>
      </c>
    </row>
    <row r="33" spans="1:10">
      <c r="A33">
        <v>17.3</v>
      </c>
      <c r="B33">
        <v>9.1999999999999993</v>
      </c>
      <c r="C33" s="9">
        <v>100178.84</v>
      </c>
    </row>
    <row r="34" spans="1:10">
      <c r="A34">
        <v>23.9</v>
      </c>
      <c r="B34">
        <v>3.8</v>
      </c>
      <c r="C34" s="9">
        <v>118694.16</v>
      </c>
    </row>
    <row r="35" spans="1:10">
      <c r="A35">
        <v>22.7</v>
      </c>
      <c r="B35">
        <v>0</v>
      </c>
      <c r="C35" s="9">
        <v>122880.13</v>
      </c>
    </row>
    <row r="36" spans="1:10">
      <c r="A36">
        <v>21.2</v>
      </c>
      <c r="B36">
        <v>0</v>
      </c>
      <c r="C36" s="9">
        <v>117398.03</v>
      </c>
    </row>
    <row r="37" spans="1:10">
      <c r="A37">
        <v>28.8</v>
      </c>
      <c r="B37">
        <v>0</v>
      </c>
      <c r="C37" s="9">
        <v>122279.425</v>
      </c>
    </row>
    <row r="38" spans="1:10">
      <c r="A38">
        <v>28.4</v>
      </c>
      <c r="B38">
        <v>0</v>
      </c>
      <c r="C38" s="9">
        <v>141837.005</v>
      </c>
    </row>
    <row r="39" spans="1:10">
      <c r="A39">
        <v>16.100000000000001</v>
      </c>
      <c r="B39">
        <v>0</v>
      </c>
      <c r="C39" s="9">
        <v>132138.36499999999</v>
      </c>
    </row>
    <row r="40" spans="1:10">
      <c r="A40">
        <v>16.600000000000001</v>
      </c>
      <c r="B40">
        <v>0</v>
      </c>
      <c r="C40" s="9">
        <v>112108.215</v>
      </c>
    </row>
    <row r="41" spans="1:10">
      <c r="A41">
        <v>28.6</v>
      </c>
      <c r="B41">
        <v>0</v>
      </c>
      <c r="C41" s="9">
        <v>126813.075</v>
      </c>
    </row>
    <row r="42" spans="1:10">
      <c r="A42">
        <v>27.7</v>
      </c>
      <c r="B42">
        <v>0</v>
      </c>
      <c r="C42" s="9">
        <v>145948.565</v>
      </c>
    </row>
    <row r="43" spans="1:10">
      <c r="A43">
        <v>24.1</v>
      </c>
      <c r="B43">
        <v>0</v>
      </c>
      <c r="C43" s="9">
        <v>149322.85</v>
      </c>
    </row>
    <row r="44" spans="1:10">
      <c r="A44">
        <v>23.8</v>
      </c>
      <c r="B44">
        <v>0</v>
      </c>
      <c r="C44" s="9">
        <v>131376.78</v>
      </c>
    </row>
    <row r="45" spans="1:10">
      <c r="A45">
        <v>14.9</v>
      </c>
      <c r="B45">
        <v>0</v>
      </c>
      <c r="C45" s="9">
        <v>136070.62</v>
      </c>
    </row>
    <row r="46" spans="1:10" ht="33">
      <c r="A46">
        <v>20.8</v>
      </c>
      <c r="B46">
        <v>19.600000000000001</v>
      </c>
      <c r="C46" s="9">
        <v>119692.02499999999</v>
      </c>
      <c r="E46" s="35" t="s">
        <v>82</v>
      </c>
      <c r="F46" s="35"/>
      <c r="G46" s="35"/>
      <c r="H46" s="35"/>
      <c r="I46" s="35"/>
      <c r="J46" s="35"/>
    </row>
    <row r="47" spans="1:10">
      <c r="A47">
        <v>25.7</v>
      </c>
      <c r="B47">
        <v>0.4</v>
      </c>
      <c r="C47" s="9">
        <v>125287.71</v>
      </c>
    </row>
    <row r="48" spans="1:10">
      <c r="A48">
        <v>26.3</v>
      </c>
      <c r="B48">
        <v>0</v>
      </c>
      <c r="C48" s="9">
        <v>131832.63</v>
      </c>
    </row>
    <row r="49" spans="1:3">
      <c r="A49">
        <v>8.3000000000000007</v>
      </c>
      <c r="B49">
        <v>0</v>
      </c>
      <c r="C49" s="9">
        <v>127666.01</v>
      </c>
    </row>
    <row r="50" spans="1:3">
      <c r="A50">
        <v>7.8</v>
      </c>
      <c r="B50">
        <v>0</v>
      </c>
      <c r="C50" s="9">
        <v>125972.765</v>
      </c>
    </row>
    <row r="51" spans="1:3">
      <c r="A51">
        <v>24.7</v>
      </c>
      <c r="B51">
        <v>0</v>
      </c>
      <c r="C51" s="9">
        <v>139399.69</v>
      </c>
    </row>
    <row r="52" spans="1:3">
      <c r="A52">
        <v>24.7</v>
      </c>
      <c r="B52">
        <v>0</v>
      </c>
      <c r="C52" s="9">
        <v>139465.67499999999</v>
      </c>
    </row>
    <row r="53" spans="1:3">
      <c r="A53">
        <v>20</v>
      </c>
      <c r="B53">
        <v>0</v>
      </c>
      <c r="C53" s="9">
        <v>136283.03</v>
      </c>
    </row>
    <row r="54" spans="1:3">
      <c r="A54">
        <v>11.7</v>
      </c>
      <c r="B54">
        <v>1.6</v>
      </c>
      <c r="C54" s="9">
        <v>138016.35</v>
      </c>
    </row>
    <row r="55" spans="1:3">
      <c r="A55">
        <v>4.7</v>
      </c>
      <c r="B55">
        <v>0</v>
      </c>
      <c r="C55" s="9">
        <v>135255.815</v>
      </c>
    </row>
    <row r="56" spans="1:3">
      <c r="A56">
        <v>21.4</v>
      </c>
      <c r="B56">
        <v>3.2</v>
      </c>
      <c r="C56" s="9">
        <v>120263.515</v>
      </c>
    </row>
    <row r="57" spans="1:3">
      <c r="A57">
        <v>24.1</v>
      </c>
      <c r="B57">
        <v>0</v>
      </c>
      <c r="C57" s="9">
        <v>130062.755</v>
      </c>
    </row>
    <row r="58" spans="1:3">
      <c r="A58">
        <v>18.5</v>
      </c>
      <c r="B58">
        <v>0</v>
      </c>
      <c r="C58" s="9">
        <v>131525.85500000001</v>
      </c>
    </row>
    <row r="59" spans="1:3">
      <c r="A59">
        <v>21.7</v>
      </c>
      <c r="B59">
        <v>0</v>
      </c>
      <c r="C59" s="9">
        <v>131069.4</v>
      </c>
    </row>
    <row r="60" spans="1:3">
      <c r="A60">
        <v>6.9</v>
      </c>
      <c r="B60">
        <v>0</v>
      </c>
      <c r="C60" s="9">
        <v>116275.73</v>
      </c>
    </row>
    <row r="61" spans="1:3">
      <c r="A61">
        <v>23.3</v>
      </c>
      <c r="B61">
        <v>15.8</v>
      </c>
      <c r="C61" s="9">
        <v>103462.78</v>
      </c>
    </row>
    <row r="62" spans="1:3">
      <c r="A62">
        <v>22</v>
      </c>
      <c r="B62">
        <v>0</v>
      </c>
      <c r="C62" s="9">
        <v>123301.83500000001</v>
      </c>
    </row>
    <row r="63" spans="1:3">
      <c r="A63">
        <v>21.2</v>
      </c>
      <c r="B63">
        <v>0</v>
      </c>
      <c r="C63" s="9">
        <v>126750.29</v>
      </c>
    </row>
    <row r="64" spans="1:3">
      <c r="A64">
        <v>23</v>
      </c>
      <c r="B64">
        <v>0</v>
      </c>
      <c r="C64" s="9">
        <v>120764.185</v>
      </c>
    </row>
    <row r="65" spans="1:3">
      <c r="A65">
        <v>22.5</v>
      </c>
      <c r="B65">
        <v>0.8</v>
      </c>
      <c r="C65" s="9">
        <v>114967.345</v>
      </c>
    </row>
    <row r="66" spans="1:3">
      <c r="A66">
        <v>10.8</v>
      </c>
      <c r="B66">
        <v>0.2</v>
      </c>
      <c r="C66" s="9">
        <v>117053.75</v>
      </c>
    </row>
    <row r="67" spans="1:3">
      <c r="A67">
        <v>10.8</v>
      </c>
      <c r="B67">
        <v>0.2</v>
      </c>
      <c r="C67" s="9">
        <v>108344.575</v>
      </c>
    </row>
    <row r="68" spans="1:3">
      <c r="A68">
        <v>20.399999999999999</v>
      </c>
      <c r="B68">
        <v>0</v>
      </c>
      <c r="C68" s="9">
        <v>106348.78</v>
      </c>
    </row>
    <row r="69" spans="1:3">
      <c r="A69">
        <v>18.600000000000001</v>
      </c>
      <c r="B69">
        <v>0</v>
      </c>
      <c r="C69" s="9">
        <v>108282.48</v>
      </c>
    </row>
    <row r="70" spans="1:3">
      <c r="A70">
        <v>22.1</v>
      </c>
      <c r="B70">
        <v>0</v>
      </c>
      <c r="C70" s="9">
        <v>125828.53</v>
      </c>
    </row>
    <row r="71" spans="1:3">
      <c r="A71">
        <v>22.3</v>
      </c>
      <c r="B71">
        <v>0</v>
      </c>
      <c r="C71" s="9">
        <v>124418.41499999999</v>
      </c>
    </row>
    <row r="72" spans="1:3">
      <c r="A72">
        <v>18.7</v>
      </c>
      <c r="B72">
        <v>0</v>
      </c>
      <c r="C72" s="9">
        <v>121683.65</v>
      </c>
    </row>
    <row r="73" spans="1:3">
      <c r="A73">
        <v>21.2</v>
      </c>
      <c r="B73">
        <v>0</v>
      </c>
      <c r="C73" s="9">
        <v>120929.815</v>
      </c>
    </row>
    <row r="74" spans="1:3">
      <c r="A74">
        <v>20</v>
      </c>
      <c r="B74">
        <v>0</v>
      </c>
      <c r="C74" s="9">
        <v>108738.82</v>
      </c>
    </row>
    <row r="75" spans="1:3">
      <c r="A75">
        <v>17.5</v>
      </c>
      <c r="B75">
        <v>2.2000000000000002</v>
      </c>
      <c r="C75" s="9">
        <v>100170.295</v>
      </c>
    </row>
    <row r="76" spans="1:3">
      <c r="A76">
        <v>14.5</v>
      </c>
      <c r="B76">
        <v>0</v>
      </c>
      <c r="C76" s="9">
        <v>123787.075</v>
      </c>
    </row>
    <row r="77" spans="1:3">
      <c r="A77">
        <v>4.8</v>
      </c>
      <c r="B77">
        <v>0</v>
      </c>
      <c r="C77" s="9">
        <v>125600.86</v>
      </c>
    </row>
    <row r="78" spans="1:3">
      <c r="A78">
        <v>9.4</v>
      </c>
      <c r="B78">
        <v>1.4</v>
      </c>
      <c r="C78" s="9">
        <v>127975.815</v>
      </c>
    </row>
    <row r="79" spans="1:3">
      <c r="A79">
        <v>15.1</v>
      </c>
      <c r="B79">
        <v>0</v>
      </c>
      <c r="C79" s="9">
        <v>128319.45</v>
      </c>
    </row>
    <row r="80" spans="1:3">
      <c r="A80">
        <v>19.899999999999999</v>
      </c>
      <c r="B80">
        <v>0</v>
      </c>
      <c r="C80" s="9">
        <v>119491.32</v>
      </c>
    </row>
    <row r="81" spans="1:3">
      <c r="A81">
        <v>20.8</v>
      </c>
      <c r="B81">
        <v>0</v>
      </c>
      <c r="C81" s="9">
        <v>106754.8</v>
      </c>
    </row>
    <row r="82" spans="1:3">
      <c r="A82">
        <v>19.899999999999999</v>
      </c>
      <c r="B82">
        <v>0</v>
      </c>
      <c r="C82" s="9">
        <v>106555.03</v>
      </c>
    </row>
    <row r="83" spans="1:3">
      <c r="A83">
        <v>3.9</v>
      </c>
      <c r="B83">
        <v>0</v>
      </c>
      <c r="C83" s="9">
        <v>122810.05</v>
      </c>
    </row>
    <row r="84" spans="1:3">
      <c r="A84">
        <v>3.8</v>
      </c>
      <c r="B84">
        <v>1.4</v>
      </c>
      <c r="C84" s="9">
        <v>123234.935</v>
      </c>
    </row>
    <row r="85" spans="1:3">
      <c r="A85">
        <v>13.8</v>
      </c>
      <c r="B85">
        <v>0.4</v>
      </c>
      <c r="C85" s="9">
        <v>122268.86</v>
      </c>
    </row>
    <row r="86" spans="1:3">
      <c r="A86">
        <v>9.9</v>
      </c>
      <c r="B86">
        <v>0.4</v>
      </c>
      <c r="C86" s="9">
        <v>121998.2</v>
      </c>
    </row>
    <row r="87" spans="1:3">
      <c r="A87">
        <v>11.2</v>
      </c>
      <c r="B87">
        <v>0.2</v>
      </c>
      <c r="C87" s="9">
        <v>122346.33500000001</v>
      </c>
    </row>
    <row r="88" spans="1:3">
      <c r="A88">
        <v>14.4</v>
      </c>
      <c r="B88">
        <v>0</v>
      </c>
      <c r="C88" s="9">
        <v>112187.715</v>
      </c>
    </row>
    <row r="89" spans="1:3">
      <c r="A89">
        <v>18.600000000000001</v>
      </c>
      <c r="B89">
        <v>0</v>
      </c>
      <c r="C89" s="9">
        <v>106418.66499999999</v>
      </c>
    </row>
    <row r="90" spans="1:3">
      <c r="A90">
        <v>18.100000000000001</v>
      </c>
      <c r="B90">
        <v>0</v>
      </c>
      <c r="C90" s="9">
        <v>123061.87</v>
      </c>
    </row>
    <row r="91" spans="1:3">
      <c r="A91">
        <v>18.100000000000001</v>
      </c>
      <c r="B91">
        <v>0</v>
      </c>
      <c r="C91" s="9">
        <v>125795.325</v>
      </c>
    </row>
    <row r="92" spans="1:3">
      <c r="A92">
        <v>10.7</v>
      </c>
      <c r="B92">
        <v>0</v>
      </c>
      <c r="C92" s="9">
        <v>122042.265</v>
      </c>
    </row>
    <row r="93" spans="1:3">
      <c r="A93">
        <v>17.5</v>
      </c>
      <c r="B93">
        <v>0.2</v>
      </c>
      <c r="C93" s="9">
        <v>113838.41</v>
      </c>
    </row>
    <row r="94" spans="1:3">
      <c r="A94">
        <v>17.399999999999999</v>
      </c>
      <c r="B94">
        <v>0</v>
      </c>
      <c r="C94" s="9">
        <v>98891.06</v>
      </c>
    </row>
    <row r="95" spans="1:3">
      <c r="A95">
        <v>16.2</v>
      </c>
      <c r="B95">
        <v>0</v>
      </c>
      <c r="C95" s="9">
        <v>103999.17</v>
      </c>
    </row>
    <row r="96" spans="1:3">
      <c r="A96">
        <v>9.8000000000000007</v>
      </c>
      <c r="B96">
        <v>0</v>
      </c>
      <c r="C96" s="9">
        <v>103685.45</v>
      </c>
    </row>
    <row r="97" spans="1:3">
      <c r="A97">
        <v>13</v>
      </c>
      <c r="B97">
        <v>0</v>
      </c>
      <c r="C97" s="9">
        <v>107383.37</v>
      </c>
    </row>
    <row r="98" spans="1:3">
      <c r="A98">
        <v>3.9</v>
      </c>
      <c r="B98">
        <v>0</v>
      </c>
      <c r="C98" s="9">
        <v>120235.505</v>
      </c>
    </row>
    <row r="99" spans="1:3">
      <c r="A99">
        <v>12.6</v>
      </c>
      <c r="B99">
        <v>5.6</v>
      </c>
      <c r="C99" s="9">
        <v>122129.77499999999</v>
      </c>
    </row>
    <row r="100" spans="1:3">
      <c r="A100">
        <v>10.9</v>
      </c>
      <c r="B100">
        <v>0</v>
      </c>
      <c r="C100" s="9">
        <v>123990.76</v>
      </c>
    </row>
    <row r="101" spans="1:3">
      <c r="A101">
        <v>15.9</v>
      </c>
      <c r="B101">
        <v>0</v>
      </c>
      <c r="C101" s="9">
        <v>121753.11500000001</v>
      </c>
    </row>
    <row r="102" spans="1:3">
      <c r="A102">
        <v>14.9</v>
      </c>
      <c r="B102">
        <v>0</v>
      </c>
      <c r="C102" s="9">
        <v>110034.16499999999</v>
      </c>
    </row>
    <row r="103" spans="1:3">
      <c r="A103">
        <v>13.4</v>
      </c>
      <c r="B103">
        <v>0</v>
      </c>
      <c r="C103" s="9">
        <v>103760.22500000001</v>
      </c>
    </row>
    <row r="104" spans="1:3">
      <c r="A104">
        <v>14.9</v>
      </c>
      <c r="B104">
        <v>0</v>
      </c>
      <c r="C104" s="9">
        <v>125107.78</v>
      </c>
    </row>
    <row r="105" spans="1:3">
      <c r="A105">
        <v>8.4</v>
      </c>
      <c r="B105">
        <v>1.6</v>
      </c>
      <c r="C105" s="9">
        <v>127793.38</v>
      </c>
    </row>
    <row r="106" spans="1:3">
      <c r="A106">
        <v>12.8</v>
      </c>
      <c r="B106">
        <v>2.4</v>
      </c>
      <c r="C106" s="9">
        <v>126673.935</v>
      </c>
    </row>
    <row r="107" spans="1:3">
      <c r="A107">
        <v>10.9</v>
      </c>
      <c r="B107">
        <v>0</v>
      </c>
      <c r="C107" s="9">
        <v>126937.94</v>
      </c>
    </row>
    <row r="108" spans="1:3">
      <c r="A108">
        <v>7.5</v>
      </c>
      <c r="B108">
        <v>0</v>
      </c>
      <c r="C108" s="9">
        <v>131031.41499999999</v>
      </c>
    </row>
    <row r="109" spans="1:3">
      <c r="A109">
        <v>9.9</v>
      </c>
      <c r="B109">
        <v>3.6</v>
      </c>
      <c r="C109" s="9">
        <v>109763.985</v>
      </c>
    </row>
    <row r="110" spans="1:3">
      <c r="A110">
        <v>11</v>
      </c>
      <c r="B110">
        <v>6.4</v>
      </c>
      <c r="C110" s="9">
        <v>107160.54</v>
      </c>
    </row>
    <row r="111" spans="1:3">
      <c r="A111">
        <v>12.7</v>
      </c>
      <c r="B111">
        <v>1.4</v>
      </c>
      <c r="C111" s="9">
        <v>126696.19</v>
      </c>
    </row>
    <row r="112" spans="1:3">
      <c r="A112">
        <v>13.8</v>
      </c>
      <c r="B112">
        <v>0</v>
      </c>
      <c r="C112" s="9">
        <v>127973.58500000001</v>
      </c>
    </row>
    <row r="113" spans="1:3">
      <c r="A113">
        <v>7.1</v>
      </c>
      <c r="B113">
        <v>0</v>
      </c>
      <c r="C113" s="9">
        <v>128598.495</v>
      </c>
    </row>
    <row r="114" spans="1:3">
      <c r="A114">
        <v>7.5</v>
      </c>
      <c r="B114">
        <v>0</v>
      </c>
      <c r="C114" s="9">
        <v>126483.80499999999</v>
      </c>
    </row>
    <row r="115" spans="1:3">
      <c r="A115">
        <v>7.8</v>
      </c>
      <c r="B115">
        <v>0</v>
      </c>
      <c r="C115" s="9">
        <v>126230.785</v>
      </c>
    </row>
    <row r="116" spans="1:3">
      <c r="A116">
        <v>3.5</v>
      </c>
      <c r="B116">
        <v>3</v>
      </c>
      <c r="C116" s="9">
        <v>111803.625</v>
      </c>
    </row>
    <row r="117" spans="1:3">
      <c r="A117">
        <v>5.9</v>
      </c>
      <c r="B117">
        <v>7</v>
      </c>
      <c r="C117" s="9">
        <v>108217.82</v>
      </c>
    </row>
    <row r="118" spans="1:3">
      <c r="A118">
        <v>8.3000000000000007</v>
      </c>
      <c r="B118">
        <v>4</v>
      </c>
      <c r="C118" s="9">
        <v>127855.22</v>
      </c>
    </row>
    <row r="119" spans="1:3">
      <c r="A119">
        <v>8.9</v>
      </c>
      <c r="B119">
        <v>1.6</v>
      </c>
      <c r="C119" s="9">
        <v>132642.14000000001</v>
      </c>
    </row>
    <row r="120" spans="1:3">
      <c r="A120">
        <v>12.6</v>
      </c>
      <c r="B120">
        <v>0</v>
      </c>
      <c r="C120" s="9">
        <v>132814.61499999999</v>
      </c>
    </row>
    <row r="121" spans="1:3">
      <c r="A121">
        <v>12.3</v>
      </c>
      <c r="B121">
        <v>0</v>
      </c>
      <c r="C121" s="9">
        <v>132669.57999999999</v>
      </c>
    </row>
    <row r="122" spans="1:3">
      <c r="A122">
        <v>12.1</v>
      </c>
      <c r="B122">
        <v>0</v>
      </c>
      <c r="C122" s="9">
        <v>126304.44500000001</v>
      </c>
    </row>
    <row r="123" spans="1:3">
      <c r="A123">
        <v>6.1</v>
      </c>
      <c r="B123">
        <v>0</v>
      </c>
      <c r="C123" s="9">
        <v>108487.97500000001</v>
      </c>
    </row>
    <row r="124" spans="1:3">
      <c r="A124">
        <v>11.2</v>
      </c>
      <c r="B124">
        <v>0</v>
      </c>
      <c r="C124" s="9">
        <v>109233.34</v>
      </c>
    </row>
    <row r="125" spans="1:3">
      <c r="A125">
        <v>11.6</v>
      </c>
      <c r="B125">
        <v>0</v>
      </c>
      <c r="C125" s="9">
        <v>122375.47</v>
      </c>
    </row>
    <row r="126" spans="1:3">
      <c r="A126">
        <v>7.1</v>
      </c>
      <c r="B126">
        <v>0.6</v>
      </c>
      <c r="C126" s="9">
        <v>123734.86500000001</v>
      </c>
    </row>
    <row r="127" spans="1:3">
      <c r="A127">
        <v>7.6</v>
      </c>
      <c r="B127">
        <v>1.4</v>
      </c>
      <c r="C127" s="9">
        <v>129121.86</v>
      </c>
    </row>
    <row r="128" spans="1:3">
      <c r="A128">
        <v>6.9</v>
      </c>
      <c r="B128">
        <v>2.2000000000000002</v>
      </c>
      <c r="C128" s="9">
        <v>131237.185</v>
      </c>
    </row>
    <row r="129" spans="1:3">
      <c r="A129">
        <v>5.9</v>
      </c>
      <c r="B129">
        <v>0.2</v>
      </c>
      <c r="C129" s="9">
        <v>131138.73000000001</v>
      </c>
    </row>
    <row r="130" spans="1:3">
      <c r="A130">
        <v>7.3</v>
      </c>
      <c r="B130">
        <v>0</v>
      </c>
      <c r="C130" s="9">
        <v>108377.05</v>
      </c>
    </row>
    <row r="131" spans="1:3">
      <c r="A131">
        <v>5.9</v>
      </c>
      <c r="B131">
        <v>8.6</v>
      </c>
      <c r="C131" s="9">
        <v>103811.28</v>
      </c>
    </row>
    <row r="132" spans="1:3">
      <c r="A132">
        <v>7.9</v>
      </c>
      <c r="B132">
        <v>2.6</v>
      </c>
      <c r="C132" s="9">
        <v>123740.245</v>
      </c>
    </row>
    <row r="133" spans="1:3">
      <c r="A133">
        <v>5.9</v>
      </c>
      <c r="B133">
        <v>0</v>
      </c>
      <c r="C133" s="9">
        <v>129312.58</v>
      </c>
    </row>
    <row r="134" spans="1:3">
      <c r="A134">
        <v>8.6999999999999993</v>
      </c>
      <c r="B134">
        <v>6.8</v>
      </c>
      <c r="C134" s="9">
        <v>136903.26999999999</v>
      </c>
    </row>
    <row r="135" spans="1:3">
      <c r="A135">
        <v>6.7</v>
      </c>
      <c r="B135">
        <v>4.4000000000000004</v>
      </c>
      <c r="C135" s="9">
        <v>135217.65</v>
      </c>
    </row>
    <row r="136" spans="1:3">
      <c r="A136">
        <v>6.2</v>
      </c>
      <c r="B136">
        <v>1.8</v>
      </c>
      <c r="C136" s="9">
        <v>135172.41</v>
      </c>
    </row>
    <row r="137" spans="1:3">
      <c r="A137">
        <v>10.4</v>
      </c>
      <c r="B137">
        <v>0</v>
      </c>
      <c r="C137" s="9">
        <v>117136.63</v>
      </c>
    </row>
    <row r="138" spans="1:3">
      <c r="A138">
        <v>10.3</v>
      </c>
      <c r="B138">
        <v>0</v>
      </c>
      <c r="C138" s="9">
        <v>111897.08500000001</v>
      </c>
    </row>
    <row r="139" spans="1:3">
      <c r="A139">
        <v>10.199999999999999</v>
      </c>
      <c r="B139">
        <v>0</v>
      </c>
      <c r="C139" s="9">
        <v>127524.8</v>
      </c>
    </row>
    <row r="140" spans="1:3">
      <c r="A140">
        <v>3.2</v>
      </c>
      <c r="B140">
        <v>0</v>
      </c>
      <c r="C140" s="9">
        <v>133235.48000000001</v>
      </c>
    </row>
    <row r="141" spans="1:3">
      <c r="A141">
        <v>6</v>
      </c>
      <c r="B141">
        <v>2.4</v>
      </c>
      <c r="C141" s="9">
        <v>127522.71</v>
      </c>
    </row>
    <row r="142" spans="1:3">
      <c r="A142">
        <v>3.5</v>
      </c>
      <c r="B142">
        <v>6.2</v>
      </c>
      <c r="C142" s="9">
        <v>135361.19500000001</v>
      </c>
    </row>
    <row r="143" spans="1:3">
      <c r="A143">
        <v>6.7</v>
      </c>
      <c r="B143">
        <v>0.4</v>
      </c>
      <c r="C143" s="9">
        <v>133422.46</v>
      </c>
    </row>
    <row r="144" spans="1:3">
      <c r="A144">
        <v>7.7</v>
      </c>
      <c r="B144">
        <v>0</v>
      </c>
      <c r="C144" s="9">
        <v>119331.85</v>
      </c>
    </row>
    <row r="145" spans="1:3">
      <c r="A145">
        <v>8.6</v>
      </c>
      <c r="B145">
        <v>0</v>
      </c>
      <c r="C145" s="9">
        <v>118783.08500000001</v>
      </c>
    </row>
    <row r="146" spans="1:3">
      <c r="A146">
        <v>8.1</v>
      </c>
      <c r="B146">
        <v>0</v>
      </c>
      <c r="C146" s="9">
        <v>136690.92000000001</v>
      </c>
    </row>
    <row r="147" spans="1:3">
      <c r="A147">
        <v>6.8</v>
      </c>
      <c r="B147">
        <v>0</v>
      </c>
      <c r="C147" s="9">
        <v>140886.995</v>
      </c>
    </row>
    <row r="148" spans="1:3">
      <c r="A148">
        <v>7.4</v>
      </c>
      <c r="B148">
        <v>0</v>
      </c>
      <c r="C148" s="9">
        <v>133103.37</v>
      </c>
    </row>
    <row r="149" spans="1:3">
      <c r="A149">
        <v>8.4</v>
      </c>
      <c r="B149">
        <v>0</v>
      </c>
      <c r="C149" s="9">
        <v>127900.235</v>
      </c>
    </row>
    <row r="150" spans="1:3">
      <c r="A150">
        <v>6.6</v>
      </c>
      <c r="B150">
        <v>0</v>
      </c>
      <c r="C150" s="9">
        <v>132338.94</v>
      </c>
    </row>
    <row r="151" spans="1:3">
      <c r="A151">
        <v>8</v>
      </c>
      <c r="B151">
        <v>0</v>
      </c>
      <c r="C151" s="9">
        <v>114669.79</v>
      </c>
    </row>
    <row r="152" spans="1:3">
      <c r="A152">
        <v>4.9000000000000004</v>
      </c>
      <c r="B152">
        <v>0</v>
      </c>
      <c r="C152" s="9">
        <v>113261.26</v>
      </c>
    </row>
    <row r="153" spans="1:3">
      <c r="A153">
        <v>8.1</v>
      </c>
      <c r="B153">
        <v>8.1999999999999993</v>
      </c>
      <c r="C153" s="9">
        <v>140919.995</v>
      </c>
    </row>
    <row r="154" spans="1:3">
      <c r="A154">
        <v>4.5999999999999996</v>
      </c>
      <c r="B154">
        <v>4.2</v>
      </c>
      <c r="C154" s="9">
        <v>148534.505</v>
      </c>
    </row>
    <row r="155" spans="1:3">
      <c r="A155">
        <v>8.1999999999999993</v>
      </c>
      <c r="B155">
        <v>0.8</v>
      </c>
      <c r="C155" s="9">
        <v>146902.95000000001</v>
      </c>
    </row>
    <row r="156" spans="1:3">
      <c r="A156">
        <v>5.5</v>
      </c>
      <c r="B156">
        <v>0</v>
      </c>
      <c r="C156" s="9">
        <v>147155.26500000001</v>
      </c>
    </row>
    <row r="157" spans="1:3">
      <c r="A157">
        <v>7</v>
      </c>
      <c r="B157">
        <v>4.2</v>
      </c>
      <c r="C157" s="9">
        <v>142625.035</v>
      </c>
    </row>
    <row r="158" spans="1:3">
      <c r="A158">
        <v>6.4</v>
      </c>
      <c r="B158">
        <v>0.2</v>
      </c>
      <c r="C158" s="9">
        <v>120128.295</v>
      </c>
    </row>
    <row r="159" spans="1:3">
      <c r="A159">
        <v>6.9</v>
      </c>
      <c r="B159">
        <v>0</v>
      </c>
      <c r="C159" s="9">
        <v>109609.685</v>
      </c>
    </row>
    <row r="160" spans="1:3">
      <c r="A160">
        <v>8.1999999999999993</v>
      </c>
      <c r="B160">
        <v>0</v>
      </c>
      <c r="C160" s="9">
        <v>110715.815</v>
      </c>
    </row>
    <row r="161" spans="1:3">
      <c r="A161">
        <v>8.6</v>
      </c>
      <c r="B161">
        <v>4</v>
      </c>
      <c r="C161" s="9">
        <v>132854.13500000001</v>
      </c>
    </row>
    <row r="162" spans="1:3">
      <c r="A162">
        <v>7.1</v>
      </c>
      <c r="B162">
        <v>0</v>
      </c>
      <c r="C162" s="9">
        <v>144125.52499999999</v>
      </c>
    </row>
    <row r="163" spans="1:3">
      <c r="A163">
        <v>8.3000000000000007</v>
      </c>
      <c r="C163" s="9">
        <v>143465.44500000001</v>
      </c>
    </row>
    <row r="164" spans="1:3">
      <c r="A164">
        <v>6.9</v>
      </c>
      <c r="B164">
        <v>0</v>
      </c>
      <c r="C164" s="9">
        <v>145005.62</v>
      </c>
    </row>
    <row r="165" spans="1:3">
      <c r="A165">
        <v>8</v>
      </c>
      <c r="B165">
        <v>0</v>
      </c>
      <c r="C165" s="9">
        <v>123754.55</v>
      </c>
    </row>
    <row r="166" spans="1:3">
      <c r="A166">
        <v>8</v>
      </c>
      <c r="B166">
        <v>0</v>
      </c>
      <c r="C166" s="9">
        <v>119125.62</v>
      </c>
    </row>
    <row r="167" spans="1:3">
      <c r="A167">
        <v>6.6</v>
      </c>
      <c r="B167">
        <v>0</v>
      </c>
      <c r="C167" s="9">
        <v>136054.14499999999</v>
      </c>
    </row>
    <row r="168" spans="1:3">
      <c r="A168">
        <v>3.3</v>
      </c>
      <c r="B168">
        <v>5</v>
      </c>
      <c r="C168" s="9">
        <v>139073.785</v>
      </c>
    </row>
    <row r="169" spans="1:3">
      <c r="A169">
        <v>4.7</v>
      </c>
      <c r="B169">
        <v>0</v>
      </c>
      <c r="C169" s="9">
        <v>134290.46</v>
      </c>
    </row>
    <row r="170" spans="1:3">
      <c r="A170">
        <v>4.2</v>
      </c>
      <c r="B170">
        <v>1</v>
      </c>
      <c r="C170" s="9">
        <v>137073.77499999999</v>
      </c>
    </row>
    <row r="171" spans="1:3">
      <c r="A171">
        <v>7.9</v>
      </c>
      <c r="B171">
        <v>0.2</v>
      </c>
      <c r="C171" s="9">
        <v>139781.245</v>
      </c>
    </row>
    <row r="172" spans="1:3">
      <c r="A172">
        <v>7.1</v>
      </c>
      <c r="B172">
        <v>0</v>
      </c>
      <c r="C172" s="9">
        <v>129576.36</v>
      </c>
    </row>
    <row r="173" spans="1:3">
      <c r="A173">
        <v>8.6</v>
      </c>
      <c r="B173">
        <v>0</v>
      </c>
      <c r="C173" s="9">
        <v>124910.57</v>
      </c>
    </row>
    <row r="174" spans="1:3">
      <c r="A174">
        <v>6.2</v>
      </c>
      <c r="B174">
        <v>0</v>
      </c>
      <c r="C174" s="9">
        <v>140431.35999999999</v>
      </c>
    </row>
    <row r="175" spans="1:3">
      <c r="A175">
        <v>5.8</v>
      </c>
      <c r="B175">
        <v>0</v>
      </c>
      <c r="C175" s="9">
        <v>133171.4</v>
      </c>
    </row>
    <row r="176" spans="1:3">
      <c r="A176">
        <v>7.7</v>
      </c>
      <c r="B176">
        <v>0</v>
      </c>
      <c r="C176" s="9">
        <v>135407.57</v>
      </c>
    </row>
    <row r="177" spans="1:3">
      <c r="A177">
        <v>6.3</v>
      </c>
      <c r="B177">
        <v>0</v>
      </c>
      <c r="C177" s="9">
        <v>137379.23000000001</v>
      </c>
    </row>
    <row r="178" spans="1:3">
      <c r="A178">
        <v>7.1</v>
      </c>
      <c r="B178">
        <v>0</v>
      </c>
      <c r="C178" s="9">
        <v>135562.07500000001</v>
      </c>
    </row>
    <row r="179" spans="1:3">
      <c r="A179">
        <v>5</v>
      </c>
      <c r="B179">
        <v>0</v>
      </c>
      <c r="C179" s="9">
        <v>124587.43</v>
      </c>
    </row>
    <row r="180" spans="1:3">
      <c r="A180">
        <v>4.0999999999999996</v>
      </c>
      <c r="B180">
        <v>0</v>
      </c>
      <c r="C180" s="9">
        <v>119277.48</v>
      </c>
    </row>
    <row r="181" spans="1:3">
      <c r="A181">
        <v>5.6</v>
      </c>
      <c r="B181">
        <v>0</v>
      </c>
      <c r="C181" s="9">
        <v>139468.155</v>
      </c>
    </row>
    <row r="182" spans="1:3">
      <c r="A182">
        <v>7.9</v>
      </c>
      <c r="B182">
        <v>0</v>
      </c>
      <c r="C182" s="9">
        <v>143170.05499999999</v>
      </c>
    </row>
    <row r="183" spans="1:3">
      <c r="A183">
        <v>6.9</v>
      </c>
      <c r="B183">
        <v>0</v>
      </c>
      <c r="C183" s="9">
        <v>138931</v>
      </c>
    </row>
    <row r="184" spans="1:3">
      <c r="A184">
        <v>7</v>
      </c>
      <c r="B184">
        <v>0.6</v>
      </c>
      <c r="C184" s="9">
        <v>138972.42499999999</v>
      </c>
    </row>
    <row r="185" spans="1:3">
      <c r="A185">
        <v>5</v>
      </c>
      <c r="B185">
        <v>2.6</v>
      </c>
      <c r="C185" s="9">
        <v>145713.81</v>
      </c>
    </row>
    <row r="186" spans="1:3">
      <c r="A186">
        <v>2.8</v>
      </c>
      <c r="B186">
        <v>0</v>
      </c>
      <c r="C186" s="9">
        <v>130073.27</v>
      </c>
    </row>
    <row r="187" spans="1:3">
      <c r="A187">
        <v>8.1999999999999993</v>
      </c>
      <c r="B187">
        <v>2</v>
      </c>
      <c r="C187" s="9">
        <v>117312.925</v>
      </c>
    </row>
    <row r="188" spans="1:3">
      <c r="A188">
        <v>4.4000000000000004</v>
      </c>
      <c r="B188">
        <v>1.6</v>
      </c>
      <c r="C188" s="9">
        <v>143176.33499999999</v>
      </c>
    </row>
    <row r="189" spans="1:3">
      <c r="A189">
        <v>7</v>
      </c>
      <c r="B189">
        <v>2.2000000000000002</v>
      </c>
      <c r="C189" s="9">
        <v>143984.39000000001</v>
      </c>
    </row>
    <row r="190" spans="1:3">
      <c r="A190">
        <v>8.5</v>
      </c>
      <c r="B190">
        <v>0.2</v>
      </c>
      <c r="C190" s="9">
        <v>141696.29500000001</v>
      </c>
    </row>
    <row r="191" spans="1:3">
      <c r="A191">
        <v>3.5</v>
      </c>
      <c r="B191">
        <v>0</v>
      </c>
      <c r="C191" s="9">
        <v>141994.375</v>
      </c>
    </row>
    <row r="192" spans="1:3">
      <c r="A192">
        <v>5.8</v>
      </c>
      <c r="B192">
        <v>0</v>
      </c>
      <c r="C192" s="9">
        <v>136884.095</v>
      </c>
    </row>
    <row r="193" spans="1:3">
      <c r="A193">
        <v>3.7</v>
      </c>
      <c r="B193">
        <v>0.2</v>
      </c>
      <c r="C193" s="9">
        <v>123971.705</v>
      </c>
    </row>
    <row r="194" spans="1:3">
      <c r="A194">
        <v>2.9</v>
      </c>
      <c r="B194">
        <v>1.6</v>
      </c>
      <c r="C194" s="9">
        <v>124790.69500000001</v>
      </c>
    </row>
    <row r="195" spans="1:3">
      <c r="A195">
        <v>4.2</v>
      </c>
      <c r="B195">
        <v>28.4</v>
      </c>
      <c r="C195" s="9">
        <v>138680.33499999999</v>
      </c>
    </row>
    <row r="196" spans="1:3">
      <c r="A196">
        <v>4.8</v>
      </c>
      <c r="B196">
        <v>3.8</v>
      </c>
      <c r="C196" s="9">
        <v>150671.10500000001</v>
      </c>
    </row>
    <row r="197" spans="1:3">
      <c r="A197">
        <v>7.4</v>
      </c>
      <c r="B197">
        <v>3.6</v>
      </c>
      <c r="C197" s="9">
        <v>151270.54</v>
      </c>
    </row>
    <row r="198" spans="1:3">
      <c r="A198">
        <v>8.1</v>
      </c>
      <c r="B198">
        <v>0.2</v>
      </c>
      <c r="C198" s="9">
        <v>144797.98000000001</v>
      </c>
    </row>
    <row r="199" spans="1:3">
      <c r="A199">
        <v>6.5</v>
      </c>
      <c r="B199">
        <v>2.4</v>
      </c>
      <c r="C199" s="9">
        <v>142965.48000000001</v>
      </c>
    </row>
    <row r="200" spans="1:3">
      <c r="A200">
        <v>9.5</v>
      </c>
      <c r="B200">
        <v>0.4</v>
      </c>
      <c r="C200" s="9">
        <v>130187.44500000001</v>
      </c>
    </row>
    <row r="201" spans="1:3">
      <c r="A201">
        <v>9.6999999999999993</v>
      </c>
      <c r="B201">
        <v>0</v>
      </c>
      <c r="C201" s="9">
        <v>131141.35500000001</v>
      </c>
    </row>
    <row r="202" spans="1:3">
      <c r="A202">
        <v>9.6999999999999993</v>
      </c>
      <c r="B202">
        <v>0</v>
      </c>
      <c r="C202" s="9">
        <v>146154.37</v>
      </c>
    </row>
    <row r="203" spans="1:3">
      <c r="A203">
        <v>8.6</v>
      </c>
      <c r="B203">
        <v>0</v>
      </c>
      <c r="C203" s="9">
        <v>138931.81</v>
      </c>
    </row>
    <row r="204" spans="1:3">
      <c r="A204">
        <v>6</v>
      </c>
      <c r="B204">
        <v>1.6</v>
      </c>
      <c r="C204" s="9">
        <v>138418.83499999999</v>
      </c>
    </row>
    <row r="205" spans="1:3">
      <c r="A205">
        <v>9.5</v>
      </c>
      <c r="B205">
        <v>0</v>
      </c>
      <c r="C205" s="9">
        <v>142316.29500000001</v>
      </c>
    </row>
    <row r="206" spans="1:3">
      <c r="A206">
        <v>4.4000000000000004</v>
      </c>
      <c r="B206">
        <v>1.2</v>
      </c>
      <c r="C206" s="9">
        <v>136837.155</v>
      </c>
    </row>
    <row r="207" spans="1:3">
      <c r="A207">
        <v>7.7</v>
      </c>
      <c r="B207">
        <v>0.8</v>
      </c>
      <c r="C207" s="9">
        <v>121021.425</v>
      </c>
    </row>
    <row r="208" spans="1:3">
      <c r="A208">
        <v>8.5</v>
      </c>
      <c r="B208">
        <v>3.2</v>
      </c>
      <c r="C208" s="9">
        <v>120396.735</v>
      </c>
    </row>
    <row r="209" spans="1:3">
      <c r="A209">
        <v>9.6</v>
      </c>
      <c r="B209">
        <v>0.8</v>
      </c>
      <c r="C209" s="9">
        <v>142470.43</v>
      </c>
    </row>
    <row r="210" spans="1:3">
      <c r="A210">
        <v>10.199999999999999</v>
      </c>
      <c r="B210">
        <v>0</v>
      </c>
      <c r="C210" s="9">
        <v>144008.37</v>
      </c>
    </row>
    <row r="211" spans="1:3">
      <c r="A211">
        <v>9</v>
      </c>
      <c r="B211">
        <v>0</v>
      </c>
      <c r="C211" s="9">
        <v>142637.76000000001</v>
      </c>
    </row>
    <row r="212" spans="1:3">
      <c r="A212">
        <v>4.5</v>
      </c>
      <c r="B212">
        <v>0</v>
      </c>
      <c r="C212" s="9">
        <v>143544.10999999999</v>
      </c>
    </row>
    <row r="213" spans="1:3">
      <c r="A213">
        <v>10.8</v>
      </c>
      <c r="B213">
        <v>0.6</v>
      </c>
      <c r="C213" s="9">
        <v>139584.95499999999</v>
      </c>
    </row>
    <row r="214" spans="1:3">
      <c r="A214">
        <v>4.2</v>
      </c>
      <c r="B214">
        <v>0.2</v>
      </c>
      <c r="C214" s="9">
        <v>125032.57</v>
      </c>
    </row>
    <row r="215" spans="1:3">
      <c r="A215">
        <v>8.3000000000000007</v>
      </c>
      <c r="B215">
        <v>0</v>
      </c>
      <c r="C215" s="9">
        <v>117638.065</v>
      </c>
    </row>
    <row r="216" spans="1:3">
      <c r="A216">
        <v>9.4</v>
      </c>
      <c r="B216">
        <v>6.4</v>
      </c>
      <c r="C216" s="9">
        <v>141451.72500000001</v>
      </c>
    </row>
    <row r="217" spans="1:3">
      <c r="A217">
        <v>7.1</v>
      </c>
      <c r="B217">
        <v>0</v>
      </c>
      <c r="C217" s="9">
        <v>147550.185</v>
      </c>
    </row>
    <row r="218" spans="1:3">
      <c r="A218">
        <v>8</v>
      </c>
      <c r="B218">
        <v>1</v>
      </c>
      <c r="C218" s="9">
        <v>142325.99</v>
      </c>
    </row>
    <row r="219" spans="1:3">
      <c r="A219">
        <v>7</v>
      </c>
      <c r="B219">
        <v>1.6</v>
      </c>
      <c r="C219" s="9">
        <v>143642.35500000001</v>
      </c>
    </row>
    <row r="220" spans="1:3">
      <c r="A220">
        <v>9</v>
      </c>
      <c r="B220">
        <v>1.4</v>
      </c>
      <c r="C220" s="9">
        <v>143060.32999999999</v>
      </c>
    </row>
    <row r="221" spans="1:3">
      <c r="A221">
        <v>6.6</v>
      </c>
      <c r="B221">
        <v>0.4</v>
      </c>
      <c r="C221" s="9">
        <v>125830.535</v>
      </c>
    </row>
    <row r="222" spans="1:3">
      <c r="A222">
        <v>6.9</v>
      </c>
      <c r="B222">
        <v>0</v>
      </c>
      <c r="C222" s="9">
        <v>120008.455</v>
      </c>
    </row>
    <row r="223" spans="1:3">
      <c r="A223">
        <v>10.7</v>
      </c>
      <c r="B223">
        <v>0.2</v>
      </c>
      <c r="C223" s="9">
        <v>130978.095</v>
      </c>
    </row>
    <row r="224" spans="1:3">
      <c r="A224">
        <v>11.7</v>
      </c>
      <c r="B224">
        <v>0.8</v>
      </c>
      <c r="C224" s="9">
        <v>135616.125</v>
      </c>
    </row>
    <row r="225" spans="1:3">
      <c r="A225">
        <v>9.1999999999999993</v>
      </c>
      <c r="B225">
        <v>0</v>
      </c>
      <c r="C225" s="9">
        <v>138900.5</v>
      </c>
    </row>
    <row r="226" spans="1:3">
      <c r="A226">
        <v>7</v>
      </c>
      <c r="B226">
        <v>0.2</v>
      </c>
      <c r="C226" s="9">
        <v>140905.85</v>
      </c>
    </row>
    <row r="227" spans="1:3">
      <c r="A227">
        <v>7.3</v>
      </c>
      <c r="B227">
        <v>0</v>
      </c>
      <c r="C227" s="9">
        <v>137838.92499999999</v>
      </c>
    </row>
    <row r="228" spans="1:3">
      <c r="A228">
        <v>10.9</v>
      </c>
      <c r="B228">
        <v>0.4</v>
      </c>
      <c r="C228" s="9">
        <v>122088.76</v>
      </c>
    </row>
    <row r="229" spans="1:3">
      <c r="A229">
        <v>9.5</v>
      </c>
      <c r="B229">
        <v>0.2</v>
      </c>
      <c r="C229" s="9">
        <v>116648.77</v>
      </c>
    </row>
    <row r="230" spans="1:3">
      <c r="A230">
        <v>9.9</v>
      </c>
      <c r="B230">
        <v>2.4</v>
      </c>
      <c r="C230" s="9">
        <v>137008.71</v>
      </c>
    </row>
    <row r="231" spans="1:3">
      <c r="A231">
        <v>9.8000000000000007</v>
      </c>
      <c r="B231">
        <v>0.6</v>
      </c>
      <c r="C231" s="9">
        <v>148093.96</v>
      </c>
    </row>
    <row r="232" spans="1:3">
      <c r="A232">
        <v>10.199999999999999</v>
      </c>
      <c r="B232">
        <v>0</v>
      </c>
      <c r="C232" s="9">
        <v>144024.66</v>
      </c>
    </row>
    <row r="233" spans="1:3">
      <c r="A233">
        <v>12.7</v>
      </c>
      <c r="B233">
        <v>0</v>
      </c>
      <c r="C233" s="9">
        <v>131575.79</v>
      </c>
    </row>
    <row r="234" spans="1:3">
      <c r="A234">
        <v>4.0999999999999996</v>
      </c>
      <c r="B234">
        <v>0</v>
      </c>
      <c r="C234" s="9">
        <v>126570.47</v>
      </c>
    </row>
    <row r="235" spans="1:3">
      <c r="A235">
        <v>11.8</v>
      </c>
      <c r="B235">
        <v>0</v>
      </c>
      <c r="C235" s="9">
        <v>112275.15</v>
      </c>
    </row>
    <row r="236" spans="1:3">
      <c r="A236">
        <v>13.1</v>
      </c>
      <c r="B236">
        <v>0</v>
      </c>
      <c r="C236" s="9">
        <v>111793.015</v>
      </c>
    </row>
    <row r="237" spans="1:3">
      <c r="A237">
        <v>9.6</v>
      </c>
      <c r="B237">
        <v>0</v>
      </c>
      <c r="C237" s="9">
        <v>128868.255</v>
      </c>
    </row>
    <row r="238" spans="1:3">
      <c r="A238">
        <v>8.1</v>
      </c>
      <c r="B238">
        <v>0</v>
      </c>
      <c r="C238" s="9">
        <v>135051.54500000001</v>
      </c>
    </row>
    <row r="239" spans="1:3">
      <c r="A239">
        <v>7.8</v>
      </c>
      <c r="B239">
        <v>0.2</v>
      </c>
      <c r="C239" s="9">
        <v>135914.68</v>
      </c>
    </row>
    <row r="240" spans="1:3">
      <c r="A240">
        <v>2.7</v>
      </c>
      <c r="B240">
        <v>0.8</v>
      </c>
      <c r="C240" s="9">
        <v>141159.76999999999</v>
      </c>
    </row>
    <row r="241" spans="1:3">
      <c r="A241">
        <v>12.2</v>
      </c>
      <c r="B241">
        <v>17.399999999999999</v>
      </c>
      <c r="C241" s="9">
        <v>134755.505</v>
      </c>
    </row>
    <row r="242" spans="1:3">
      <c r="A242">
        <v>9.1</v>
      </c>
      <c r="B242">
        <v>1.8</v>
      </c>
      <c r="C242" s="9">
        <v>124448.5</v>
      </c>
    </row>
    <row r="243" spans="1:3">
      <c r="A243">
        <v>14.3</v>
      </c>
      <c r="B243">
        <v>2.2000000000000002</v>
      </c>
      <c r="C243" s="9">
        <v>116744.215</v>
      </c>
    </row>
    <row r="244" spans="1:3">
      <c r="A244">
        <v>11.5</v>
      </c>
      <c r="B244">
        <v>0</v>
      </c>
      <c r="C244" s="9">
        <v>137724.89499999999</v>
      </c>
    </row>
    <row r="245" spans="1:3">
      <c r="A245">
        <v>15.7</v>
      </c>
      <c r="B245">
        <v>0</v>
      </c>
      <c r="C245" s="9">
        <v>134116.76999999999</v>
      </c>
    </row>
    <row r="246" spans="1:3">
      <c r="A246">
        <v>10.5</v>
      </c>
      <c r="B246">
        <v>0</v>
      </c>
      <c r="C246" s="9">
        <v>132794.715</v>
      </c>
    </row>
    <row r="247" spans="1:3">
      <c r="A247">
        <v>8</v>
      </c>
      <c r="B247">
        <v>4.4000000000000004</v>
      </c>
      <c r="C247" s="9">
        <v>132096.33499999999</v>
      </c>
    </row>
    <row r="248" spans="1:3">
      <c r="A248">
        <v>13</v>
      </c>
      <c r="B248">
        <v>0</v>
      </c>
      <c r="C248" s="9">
        <v>131384.88</v>
      </c>
    </row>
    <row r="249" spans="1:3">
      <c r="A249">
        <v>14.8</v>
      </c>
      <c r="B249">
        <v>0</v>
      </c>
      <c r="C249" s="9">
        <v>115799.32</v>
      </c>
    </row>
    <row r="250" spans="1:3">
      <c r="A250">
        <v>11.8</v>
      </c>
      <c r="B250">
        <v>0</v>
      </c>
      <c r="C250" s="9">
        <v>109641.375</v>
      </c>
    </row>
    <row r="251" spans="1:3">
      <c r="A251">
        <v>9.1999999999999993</v>
      </c>
      <c r="B251">
        <v>3.6</v>
      </c>
      <c r="C251" s="9">
        <v>131619.36499999999</v>
      </c>
    </row>
    <row r="252" spans="1:3">
      <c r="A252">
        <v>11.1</v>
      </c>
      <c r="B252">
        <v>2</v>
      </c>
      <c r="C252" s="9">
        <v>136340.70000000001</v>
      </c>
    </row>
    <row r="253" spans="1:3">
      <c r="A253">
        <v>11.4</v>
      </c>
      <c r="B253">
        <v>0</v>
      </c>
      <c r="C253" s="9">
        <v>132977.45000000001</v>
      </c>
    </row>
    <row r="254" spans="1:3">
      <c r="A254">
        <v>17.3</v>
      </c>
      <c r="B254">
        <v>0</v>
      </c>
      <c r="C254" s="9">
        <v>133541.98000000001</v>
      </c>
    </row>
    <row r="255" spans="1:3">
      <c r="A255">
        <v>17.7</v>
      </c>
      <c r="B255">
        <v>0</v>
      </c>
      <c r="C255" s="9">
        <v>123968.9</v>
      </c>
    </row>
    <row r="256" spans="1:3">
      <c r="A256">
        <v>10.199999999999999</v>
      </c>
      <c r="B256">
        <v>0</v>
      </c>
      <c r="C256" s="9">
        <v>108790.005</v>
      </c>
    </row>
    <row r="257" spans="1:3">
      <c r="A257">
        <v>17.100000000000001</v>
      </c>
      <c r="B257">
        <v>0</v>
      </c>
      <c r="C257" s="9">
        <v>99161.764999999999</v>
      </c>
    </row>
    <row r="258" spans="1:3">
      <c r="A258">
        <v>17.8</v>
      </c>
      <c r="B258">
        <v>0</v>
      </c>
      <c r="C258" s="9">
        <v>116574.17</v>
      </c>
    </row>
    <row r="259" spans="1:3">
      <c r="A259">
        <v>15</v>
      </c>
      <c r="B259">
        <v>15.8</v>
      </c>
      <c r="C259" s="9">
        <v>123750.5</v>
      </c>
    </row>
    <row r="260" spans="1:3">
      <c r="A260">
        <v>17.600000000000001</v>
      </c>
      <c r="B260">
        <v>0</v>
      </c>
      <c r="C260" s="9">
        <v>131795.48499999999</v>
      </c>
    </row>
    <row r="261" spans="1:3">
      <c r="A261">
        <v>12.4</v>
      </c>
      <c r="B261">
        <v>0.4</v>
      </c>
      <c r="C261" s="9">
        <v>131050.675</v>
      </c>
    </row>
    <row r="262" spans="1:3">
      <c r="A262">
        <v>8.1</v>
      </c>
      <c r="B262">
        <v>0</v>
      </c>
      <c r="C262" s="9">
        <v>130764.58500000001</v>
      </c>
    </row>
    <row r="263" spans="1:3">
      <c r="A263">
        <v>17</v>
      </c>
      <c r="B263">
        <v>0</v>
      </c>
      <c r="C263" s="9">
        <v>112377.185</v>
      </c>
    </row>
    <row r="264" spans="1:3">
      <c r="A264">
        <v>17.3</v>
      </c>
      <c r="B264">
        <v>0</v>
      </c>
      <c r="C264" s="9">
        <v>103708.925</v>
      </c>
    </row>
    <row r="265" spans="1:3">
      <c r="A265">
        <v>6.7</v>
      </c>
      <c r="B265">
        <v>0</v>
      </c>
      <c r="C265" s="9">
        <v>120096.71</v>
      </c>
    </row>
    <row r="266" spans="1:3">
      <c r="A266">
        <v>17.399999999999999</v>
      </c>
      <c r="B266">
        <v>4.4000000000000004</v>
      </c>
      <c r="C266" s="9">
        <v>127755.095</v>
      </c>
    </row>
    <row r="267" spans="1:3">
      <c r="A267">
        <v>20.3</v>
      </c>
      <c r="B267">
        <v>0</v>
      </c>
      <c r="C267" s="9">
        <v>131866.73000000001</v>
      </c>
    </row>
    <row r="268" spans="1:3">
      <c r="A268">
        <v>18.2</v>
      </c>
      <c r="B268">
        <v>0</v>
      </c>
      <c r="C268" s="9">
        <v>130937.625</v>
      </c>
    </row>
    <row r="269" spans="1:3">
      <c r="A269">
        <v>20.2</v>
      </c>
      <c r="B269">
        <v>0</v>
      </c>
      <c r="C269" s="9">
        <v>124278.93</v>
      </c>
    </row>
    <row r="270" spans="1:3">
      <c r="A270">
        <v>20.100000000000001</v>
      </c>
      <c r="B270">
        <v>0</v>
      </c>
      <c r="C270" s="9">
        <v>111064.49</v>
      </c>
    </row>
    <row r="271" spans="1:3">
      <c r="A271">
        <v>19.600000000000001</v>
      </c>
      <c r="B271">
        <v>0</v>
      </c>
      <c r="C271" s="9">
        <v>106431.815</v>
      </c>
    </row>
    <row r="272" spans="1:3">
      <c r="A272">
        <v>13.6</v>
      </c>
      <c r="B272">
        <v>0</v>
      </c>
      <c r="C272" s="9">
        <v>121796.715</v>
      </c>
    </row>
    <row r="273" spans="1:3">
      <c r="A273">
        <v>13.5</v>
      </c>
      <c r="B273">
        <v>0</v>
      </c>
      <c r="C273" s="9">
        <v>126691.8</v>
      </c>
    </row>
    <row r="274" spans="1:3">
      <c r="A274">
        <v>16.8</v>
      </c>
      <c r="B274">
        <v>0</v>
      </c>
      <c r="C274" s="9">
        <v>129641.245</v>
      </c>
    </row>
    <row r="275" spans="1:3">
      <c r="A275">
        <v>21.7</v>
      </c>
      <c r="B275">
        <v>0</v>
      </c>
      <c r="C275" s="9">
        <v>124356.41499999999</v>
      </c>
    </row>
    <row r="276" spans="1:3">
      <c r="A276">
        <v>21.7</v>
      </c>
      <c r="B276">
        <v>0</v>
      </c>
      <c r="C276" s="9">
        <v>107544.145</v>
      </c>
    </row>
    <row r="277" spans="1:3">
      <c r="A277">
        <v>22.2</v>
      </c>
      <c r="B277">
        <v>0</v>
      </c>
      <c r="C277" s="9">
        <v>100598.55</v>
      </c>
    </row>
    <row r="278" spans="1:3">
      <c r="A278">
        <v>22.2</v>
      </c>
      <c r="B278">
        <v>0</v>
      </c>
      <c r="C278" s="9">
        <v>103828.88</v>
      </c>
    </row>
    <row r="279" spans="1:3">
      <c r="A279">
        <v>22</v>
      </c>
      <c r="B279">
        <v>0</v>
      </c>
      <c r="C279" s="9">
        <v>125194.87</v>
      </c>
    </row>
    <row r="280" spans="1:3">
      <c r="A280">
        <v>18.899999999999999</v>
      </c>
      <c r="B280">
        <v>0</v>
      </c>
      <c r="C280" s="9">
        <v>127225.245</v>
      </c>
    </row>
    <row r="281" spans="1:3">
      <c r="A281">
        <v>23.6</v>
      </c>
      <c r="B281">
        <v>0</v>
      </c>
      <c r="C281" s="9">
        <v>117282.765</v>
      </c>
    </row>
    <row r="282" spans="1:3">
      <c r="A282">
        <v>23.3</v>
      </c>
      <c r="B282">
        <v>0</v>
      </c>
      <c r="C282" s="9">
        <v>122121.325</v>
      </c>
    </row>
    <row r="283" spans="1:3">
      <c r="A283">
        <v>22</v>
      </c>
      <c r="B283">
        <v>0</v>
      </c>
      <c r="C283" s="9">
        <v>126989.905</v>
      </c>
    </row>
    <row r="284" spans="1:3">
      <c r="A284">
        <v>11.9</v>
      </c>
      <c r="B284">
        <v>0</v>
      </c>
      <c r="C284" s="9">
        <v>112604.825</v>
      </c>
    </row>
    <row r="285" spans="1:3">
      <c r="A285">
        <v>19.600000000000001</v>
      </c>
      <c r="B285">
        <v>0.4</v>
      </c>
      <c r="C285" s="9">
        <v>105376.33500000001</v>
      </c>
    </row>
    <row r="286" spans="1:3">
      <c r="A286">
        <v>13.4</v>
      </c>
      <c r="B286">
        <v>0.6</v>
      </c>
      <c r="C286" s="9">
        <v>120916.215</v>
      </c>
    </row>
    <row r="287" spans="1:3">
      <c r="A287">
        <v>24.3</v>
      </c>
      <c r="B287">
        <v>0.4</v>
      </c>
      <c r="C287" s="9">
        <v>122830.38</v>
      </c>
    </row>
    <row r="288" spans="1:3">
      <c r="A288">
        <v>24.4</v>
      </c>
      <c r="B288">
        <v>0</v>
      </c>
      <c r="C288" s="9">
        <v>126919.19500000001</v>
      </c>
    </row>
    <row r="289" spans="1:3">
      <c r="A289">
        <v>22.2</v>
      </c>
      <c r="B289">
        <v>0</v>
      </c>
      <c r="C289" s="9">
        <v>130260.37</v>
      </c>
    </row>
    <row r="290" spans="1:3">
      <c r="A290">
        <v>8.4</v>
      </c>
      <c r="B290">
        <v>0</v>
      </c>
      <c r="C290" s="9">
        <v>123985.97</v>
      </c>
    </row>
    <row r="291" spans="1:3">
      <c r="A291">
        <v>20.399999999999999</v>
      </c>
      <c r="B291">
        <v>0</v>
      </c>
      <c r="C291" s="9">
        <v>104916.345</v>
      </c>
    </row>
    <row r="292" spans="1:3">
      <c r="A292">
        <v>24.2</v>
      </c>
      <c r="B292">
        <v>0</v>
      </c>
      <c r="C292" s="9">
        <v>100812.04</v>
      </c>
    </row>
    <row r="293" spans="1:3">
      <c r="A293">
        <v>25.8</v>
      </c>
      <c r="B293">
        <v>0</v>
      </c>
      <c r="C293" s="9">
        <v>120795</v>
      </c>
    </row>
    <row r="294" spans="1:3">
      <c r="A294">
        <v>14.4</v>
      </c>
      <c r="B294">
        <v>0</v>
      </c>
      <c r="C294" s="9">
        <v>126655.49</v>
      </c>
    </row>
    <row r="295" spans="1:3">
      <c r="A295">
        <v>7.3</v>
      </c>
      <c r="B295">
        <v>2.4</v>
      </c>
      <c r="C295" s="9">
        <v>122368.88499999999</v>
      </c>
    </row>
    <row r="296" spans="1:3">
      <c r="A296">
        <v>8.5</v>
      </c>
      <c r="B296">
        <v>7</v>
      </c>
      <c r="C296" s="9">
        <v>121471.64</v>
      </c>
    </row>
    <row r="297" spans="1:3">
      <c r="A297">
        <v>21</v>
      </c>
      <c r="B297">
        <v>0</v>
      </c>
      <c r="C297" s="9">
        <v>120420.7</v>
      </c>
    </row>
    <row r="298" spans="1:3">
      <c r="A298">
        <v>25.1</v>
      </c>
      <c r="B298">
        <v>0</v>
      </c>
      <c r="C298" s="9">
        <v>106813.03</v>
      </c>
    </row>
    <row r="299" spans="1:3">
      <c r="A299">
        <v>20.100000000000001</v>
      </c>
      <c r="B299">
        <v>0</v>
      </c>
      <c r="C299" s="9">
        <v>102279.745</v>
      </c>
    </row>
    <row r="300" spans="1:3">
      <c r="A300">
        <v>14.5</v>
      </c>
      <c r="B300">
        <v>0.2</v>
      </c>
      <c r="C300" s="9">
        <v>115297.34</v>
      </c>
    </row>
    <row r="301" spans="1:3">
      <c r="A301">
        <v>28.1</v>
      </c>
      <c r="B301">
        <v>0.2</v>
      </c>
      <c r="C301" s="9">
        <v>116619.57</v>
      </c>
    </row>
    <row r="302" spans="1:3">
      <c r="A302">
        <v>27.6</v>
      </c>
      <c r="B302">
        <v>0</v>
      </c>
      <c r="C302" s="9">
        <v>122887.41</v>
      </c>
    </row>
    <row r="303" spans="1:3">
      <c r="A303">
        <v>26.8</v>
      </c>
      <c r="B303">
        <v>0</v>
      </c>
      <c r="C303" s="9">
        <v>124222.935</v>
      </c>
    </row>
    <row r="304" spans="1:3">
      <c r="A304">
        <v>22.6</v>
      </c>
      <c r="B304">
        <v>0</v>
      </c>
      <c r="C304" s="9">
        <v>121256.97</v>
      </c>
    </row>
    <row r="305" spans="1:3">
      <c r="A305">
        <v>13.5</v>
      </c>
      <c r="B305">
        <v>1</v>
      </c>
      <c r="C305" s="9">
        <v>106353.44</v>
      </c>
    </row>
    <row r="306" spans="1:3">
      <c r="A306">
        <v>10</v>
      </c>
      <c r="B306">
        <v>4.4000000000000004</v>
      </c>
      <c r="C306" s="9">
        <v>103629.645</v>
      </c>
    </row>
    <row r="307" spans="1:3">
      <c r="A307">
        <v>8.1999999999999993</v>
      </c>
      <c r="B307">
        <v>0</v>
      </c>
      <c r="C307" s="9">
        <v>113791.75</v>
      </c>
    </row>
    <row r="308" spans="1:3">
      <c r="A308">
        <v>25.4</v>
      </c>
      <c r="B308">
        <v>0.2</v>
      </c>
      <c r="C308" s="9">
        <v>101793.035</v>
      </c>
    </row>
    <row r="309" spans="1:3">
      <c r="A309">
        <v>19.600000000000001</v>
      </c>
      <c r="B309">
        <v>0</v>
      </c>
      <c r="C309" s="9">
        <v>120177.94500000001</v>
      </c>
    </row>
    <row r="310" spans="1:3">
      <c r="A310">
        <v>16.399999999999999</v>
      </c>
      <c r="B310">
        <v>12.2</v>
      </c>
      <c r="C310" s="9">
        <v>125985.465</v>
      </c>
    </row>
    <row r="311" spans="1:3">
      <c r="A311">
        <v>3.7</v>
      </c>
      <c r="B311">
        <v>17.600000000000001</v>
      </c>
      <c r="C311" s="9">
        <v>120505.58500000001</v>
      </c>
    </row>
    <row r="312" spans="1:3">
      <c r="A312">
        <v>25.2</v>
      </c>
      <c r="B312">
        <v>1.2</v>
      </c>
      <c r="C312" s="9">
        <v>104269.79</v>
      </c>
    </row>
    <row r="313" spans="1:3">
      <c r="A313">
        <v>25.1</v>
      </c>
      <c r="B313">
        <v>0</v>
      </c>
      <c r="C313" s="9">
        <v>103793.08500000001</v>
      </c>
    </row>
    <row r="314" spans="1:3">
      <c r="A314">
        <v>26.4</v>
      </c>
      <c r="B314">
        <v>0</v>
      </c>
      <c r="C314" s="9">
        <v>127234.72</v>
      </c>
    </row>
    <row r="315" spans="1:3">
      <c r="A315">
        <v>5.3</v>
      </c>
      <c r="B315">
        <v>0</v>
      </c>
      <c r="C315" s="9">
        <v>121617.28</v>
      </c>
    </row>
    <row r="316" spans="1:3">
      <c r="A316">
        <v>16</v>
      </c>
      <c r="B316">
        <v>2</v>
      </c>
      <c r="C316" s="9">
        <v>121566.645</v>
      </c>
    </row>
    <row r="317" spans="1:3">
      <c r="A317">
        <v>19.2</v>
      </c>
      <c r="B317">
        <v>0</v>
      </c>
      <c r="C317" s="9">
        <v>123775.16</v>
      </c>
    </row>
    <row r="318" spans="1:3">
      <c r="A318">
        <v>26.1</v>
      </c>
      <c r="B318">
        <v>0.4</v>
      </c>
      <c r="C318" s="9">
        <v>117078.58500000001</v>
      </c>
    </row>
    <row r="319" spans="1:3">
      <c r="A319">
        <v>27.5</v>
      </c>
      <c r="B319">
        <v>0.2</v>
      </c>
      <c r="C319" s="9">
        <v>103646.63499999999</v>
      </c>
    </row>
    <row r="320" spans="1:3">
      <c r="A320">
        <v>27.6</v>
      </c>
      <c r="B320">
        <v>0.2</v>
      </c>
      <c r="C320" s="9">
        <v>99761.81</v>
      </c>
    </row>
    <row r="321" spans="1:3">
      <c r="A321">
        <v>29.4</v>
      </c>
      <c r="B321">
        <v>0.2</v>
      </c>
      <c r="C321" s="9">
        <v>124557.22500000001</v>
      </c>
    </row>
    <row r="322" spans="1:3">
      <c r="A322">
        <v>24</v>
      </c>
      <c r="B322">
        <v>0</v>
      </c>
      <c r="C322" s="9">
        <v>131442.20000000001</v>
      </c>
    </row>
    <row r="323" spans="1:3">
      <c r="A323">
        <v>29.2</v>
      </c>
      <c r="B323">
        <v>0</v>
      </c>
      <c r="C323" s="9">
        <v>132353.755</v>
      </c>
    </row>
    <row r="324" spans="1:3">
      <c r="A324">
        <v>20.6</v>
      </c>
      <c r="B324">
        <v>0</v>
      </c>
      <c r="C324" s="9">
        <v>138118.70499999999</v>
      </c>
    </row>
    <row r="325" spans="1:3">
      <c r="A325">
        <v>6.4</v>
      </c>
      <c r="B325">
        <v>0.4</v>
      </c>
      <c r="C325" s="9">
        <v>123412.685</v>
      </c>
    </row>
    <row r="326" spans="1:3">
      <c r="A326">
        <v>20.9</v>
      </c>
      <c r="B326">
        <v>3.6</v>
      </c>
      <c r="C326" s="9">
        <v>102647.905</v>
      </c>
    </row>
    <row r="327" spans="1:3">
      <c r="A327">
        <v>27.3</v>
      </c>
      <c r="B327">
        <v>0</v>
      </c>
      <c r="C327" s="9">
        <v>98621.62</v>
      </c>
    </row>
    <row r="328" spans="1:3">
      <c r="A328">
        <v>27.3</v>
      </c>
      <c r="B328">
        <v>0</v>
      </c>
      <c r="C328" s="9">
        <v>114406.825</v>
      </c>
    </row>
    <row r="329" spans="1:3">
      <c r="A329">
        <v>30</v>
      </c>
      <c r="B329">
        <v>0</v>
      </c>
      <c r="C329" s="9">
        <v>118894.30499999999</v>
      </c>
    </row>
    <row r="330" spans="1:3">
      <c r="A330">
        <v>9.3000000000000007</v>
      </c>
      <c r="B330">
        <v>0</v>
      </c>
      <c r="C330" s="9">
        <v>124728.875</v>
      </c>
    </row>
    <row r="331" spans="1:3">
      <c r="A331">
        <v>23.3</v>
      </c>
      <c r="B331">
        <v>0</v>
      </c>
      <c r="C331" s="9">
        <v>112907.145</v>
      </c>
    </row>
    <row r="332" spans="1:3">
      <c r="A332">
        <v>16.8</v>
      </c>
      <c r="B332">
        <v>0.4</v>
      </c>
      <c r="C332" s="9">
        <v>117492.82</v>
      </c>
    </row>
    <row r="333" spans="1:3">
      <c r="A333">
        <v>27.1</v>
      </c>
      <c r="B333">
        <v>0</v>
      </c>
      <c r="C333" s="9">
        <v>105011.19500000001</v>
      </c>
    </row>
    <row r="334" spans="1:3">
      <c r="A334">
        <v>23.4</v>
      </c>
      <c r="B334">
        <v>0</v>
      </c>
      <c r="C334" s="9">
        <v>102162.53</v>
      </c>
    </row>
    <row r="335" spans="1:3">
      <c r="A335">
        <v>26.6</v>
      </c>
      <c r="B335">
        <v>0</v>
      </c>
      <c r="C335" s="9">
        <v>122452.41499999999</v>
      </c>
    </row>
    <row r="336" spans="1:3">
      <c r="A336">
        <v>24.4</v>
      </c>
      <c r="B336">
        <v>1.8</v>
      </c>
      <c r="C336" s="9">
        <v>117115.62</v>
      </c>
    </row>
    <row r="337" spans="1:3">
      <c r="A337">
        <v>32.4</v>
      </c>
      <c r="B337">
        <v>0</v>
      </c>
      <c r="C337" s="9">
        <v>115230.125</v>
      </c>
    </row>
    <row r="338" spans="1:3">
      <c r="A338">
        <v>30.1</v>
      </c>
      <c r="B338">
        <v>0</v>
      </c>
      <c r="C338" s="9">
        <v>121699.425</v>
      </c>
    </row>
    <row r="339" spans="1:3">
      <c r="A339">
        <v>32.200000000000003</v>
      </c>
      <c r="B339">
        <v>0</v>
      </c>
      <c r="C339" s="9">
        <v>129148.52</v>
      </c>
    </row>
    <row r="340" spans="1:3">
      <c r="A340">
        <v>27.9</v>
      </c>
      <c r="B340">
        <v>0</v>
      </c>
      <c r="C340" s="9">
        <v>115606.005</v>
      </c>
    </row>
    <row r="341" spans="1:3">
      <c r="A341">
        <v>13.5</v>
      </c>
      <c r="B341">
        <v>0</v>
      </c>
      <c r="C341" s="9">
        <v>112025.29</v>
      </c>
    </row>
    <row r="342" spans="1:3">
      <c r="A342">
        <v>8.6999999999999993</v>
      </c>
      <c r="B342">
        <v>0</v>
      </c>
      <c r="C342" s="9">
        <v>129059.645</v>
      </c>
    </row>
    <row r="343" spans="1:3">
      <c r="A343">
        <v>19.8</v>
      </c>
      <c r="B343">
        <v>0.8</v>
      </c>
      <c r="C343" s="9">
        <v>136800.91</v>
      </c>
    </row>
    <row r="344" spans="1:3">
      <c r="A344">
        <v>27</v>
      </c>
      <c r="B344">
        <v>0</v>
      </c>
      <c r="C344" s="9">
        <v>125965.02</v>
      </c>
    </row>
    <row r="345" spans="1:3">
      <c r="A345">
        <v>32</v>
      </c>
      <c r="B345">
        <v>0</v>
      </c>
      <c r="C345" s="9">
        <v>125807.495</v>
      </c>
    </row>
    <row r="346" spans="1:3">
      <c r="A346">
        <v>13</v>
      </c>
      <c r="B346">
        <v>0</v>
      </c>
      <c r="C346" s="9">
        <v>116597.81</v>
      </c>
    </row>
    <row r="347" spans="1:3">
      <c r="A347">
        <v>27.9</v>
      </c>
      <c r="B347">
        <v>2</v>
      </c>
      <c r="C347" s="9">
        <v>106139.41</v>
      </c>
    </row>
    <row r="348" spans="1:3">
      <c r="A348">
        <v>28.6</v>
      </c>
      <c r="B348">
        <v>0</v>
      </c>
      <c r="C348" s="9">
        <v>105218.515</v>
      </c>
    </row>
    <row r="349" spans="1:3">
      <c r="A349">
        <v>31.6</v>
      </c>
      <c r="B349">
        <v>0</v>
      </c>
      <c r="C349" s="9">
        <v>125784.96000000001</v>
      </c>
    </row>
    <row r="350" spans="1:3">
      <c r="A350">
        <v>30.3</v>
      </c>
      <c r="B350">
        <v>0</v>
      </c>
      <c r="C350" s="9">
        <v>129077.41</v>
      </c>
    </row>
    <row r="351" spans="1:3">
      <c r="A351">
        <v>32.5</v>
      </c>
      <c r="B351">
        <v>0</v>
      </c>
      <c r="C351" s="9">
        <v>135930.07999999999</v>
      </c>
    </row>
    <row r="352" spans="1:3">
      <c r="A352">
        <v>33.1</v>
      </c>
      <c r="B352">
        <v>0</v>
      </c>
      <c r="C352" s="9">
        <v>152366.29999999999</v>
      </c>
    </row>
    <row r="353" spans="1:3">
      <c r="A353">
        <v>31.2</v>
      </c>
      <c r="B353">
        <v>0</v>
      </c>
      <c r="C353" s="9">
        <v>158052.89000000001</v>
      </c>
    </row>
    <row r="354" spans="1:3">
      <c r="A354">
        <v>20.5</v>
      </c>
      <c r="B354">
        <v>0</v>
      </c>
      <c r="C354" s="9">
        <v>154924.89000000001</v>
      </c>
    </row>
    <row r="355" spans="1:3">
      <c r="A355">
        <v>10.4</v>
      </c>
      <c r="B355">
        <v>0</v>
      </c>
      <c r="C355" s="9">
        <v>133421.03</v>
      </c>
    </row>
    <row r="356" spans="1:3">
      <c r="A356">
        <v>25.4</v>
      </c>
      <c r="B356">
        <v>6</v>
      </c>
      <c r="C356" s="9">
        <v>113802.21</v>
      </c>
    </row>
    <row r="357" spans="1:3">
      <c r="A357">
        <v>32.9</v>
      </c>
      <c r="B357">
        <v>0</v>
      </c>
      <c r="C357" s="9">
        <v>119477.515</v>
      </c>
    </row>
    <row r="358" spans="1:3">
      <c r="A358">
        <v>32.4</v>
      </c>
      <c r="B358">
        <v>0</v>
      </c>
      <c r="C358" s="9">
        <v>126553.11500000001</v>
      </c>
    </row>
    <row r="359" spans="1:3">
      <c r="A359">
        <v>32.799999999999997</v>
      </c>
      <c r="B359">
        <v>0.4</v>
      </c>
      <c r="C359" s="9">
        <v>134583.25</v>
      </c>
    </row>
    <row r="360" spans="1:3">
      <c r="A360">
        <v>33.299999999999997</v>
      </c>
      <c r="B360">
        <v>0</v>
      </c>
      <c r="C360" s="9">
        <v>119950.37</v>
      </c>
    </row>
    <row r="361" spans="1:3">
      <c r="A361">
        <v>19.2</v>
      </c>
      <c r="B361">
        <v>30.6</v>
      </c>
      <c r="C361" s="9">
        <v>95093.294999999998</v>
      </c>
    </row>
    <row r="362" spans="1:3">
      <c r="A362">
        <v>27.6</v>
      </c>
      <c r="B362">
        <v>5.2</v>
      </c>
      <c r="C362" s="9">
        <v>96394.94</v>
      </c>
    </row>
    <row r="363" spans="1:3">
      <c r="A363">
        <v>33.200000000000003</v>
      </c>
      <c r="B363">
        <v>0</v>
      </c>
      <c r="C363" s="9">
        <v>100048.44</v>
      </c>
    </row>
    <row r="364" spans="1:3">
      <c r="A364">
        <v>33</v>
      </c>
      <c r="B364">
        <v>0</v>
      </c>
      <c r="C364" s="9">
        <v>111647.54</v>
      </c>
    </row>
    <row r="365" spans="1:3">
      <c r="A365">
        <v>32.799999999999997</v>
      </c>
      <c r="B365">
        <v>0</v>
      </c>
      <c r="C365" s="9">
        <v>128552.13499999999</v>
      </c>
    </row>
    <row r="366" spans="1:3">
      <c r="A366">
        <v>29.6</v>
      </c>
      <c r="B366">
        <v>0</v>
      </c>
      <c r="C366" s="9">
        <v>146473.83499999999</v>
      </c>
    </row>
    <row r="367" spans="1:3">
      <c r="A367">
        <v>22</v>
      </c>
      <c r="B367">
        <v>0</v>
      </c>
      <c r="C367" s="9">
        <v>116040.925</v>
      </c>
    </row>
    <row r="368" spans="1:3">
      <c r="A368">
        <v>25.1</v>
      </c>
      <c r="B368">
        <v>0</v>
      </c>
      <c r="C368" s="9">
        <v>99622.64</v>
      </c>
    </row>
    <row r="369" spans="1:3">
      <c r="A369">
        <v>25.7</v>
      </c>
      <c r="B369">
        <v>0</v>
      </c>
      <c r="C369" s="9">
        <v>97656.445000000007</v>
      </c>
    </row>
    <row r="370" spans="1:3">
      <c r="A370">
        <v>15.3</v>
      </c>
      <c r="B370">
        <v>0</v>
      </c>
      <c r="C370" s="9">
        <v>110932.505</v>
      </c>
    </row>
    <row r="371" spans="1:3">
      <c r="A371">
        <v>25.8</v>
      </c>
      <c r="B371">
        <v>0</v>
      </c>
      <c r="C371" s="9">
        <v>117873.58</v>
      </c>
    </row>
    <row r="372" spans="1:3">
      <c r="A372">
        <v>18.100000000000001</v>
      </c>
      <c r="B372">
        <v>0</v>
      </c>
      <c r="C372" s="9">
        <v>115064.265</v>
      </c>
    </row>
    <row r="373" spans="1:3">
      <c r="A373">
        <v>30.4</v>
      </c>
      <c r="B373">
        <v>0</v>
      </c>
      <c r="C373" s="9">
        <v>112392.69500000001</v>
      </c>
    </row>
    <row r="374" spans="1:3">
      <c r="A374">
        <v>25.4</v>
      </c>
      <c r="B374">
        <v>0</v>
      </c>
      <c r="C374" s="9">
        <v>111879.54</v>
      </c>
    </row>
    <row r="375" spans="1:3">
      <c r="A375">
        <v>21.3</v>
      </c>
      <c r="B375">
        <v>0</v>
      </c>
      <c r="C375" s="9">
        <v>105482.69500000001</v>
      </c>
    </row>
    <row r="376" spans="1:3">
      <c r="A376">
        <v>31.3</v>
      </c>
      <c r="B376">
        <v>0</v>
      </c>
      <c r="C376" s="9">
        <v>113049.145</v>
      </c>
    </row>
    <row r="377" spans="1:3">
      <c r="A377">
        <v>15.8</v>
      </c>
      <c r="B377">
        <v>0</v>
      </c>
      <c r="C377" s="9">
        <v>141133.08499999999</v>
      </c>
    </row>
    <row r="378" spans="1:3">
      <c r="A378">
        <v>29.1</v>
      </c>
      <c r="B378">
        <v>0.8</v>
      </c>
      <c r="C378" s="9">
        <v>135006.10999999999</v>
      </c>
    </row>
    <row r="379" spans="1:3">
      <c r="A379">
        <v>25</v>
      </c>
      <c r="B379">
        <v>0.2</v>
      </c>
      <c r="C379" s="9">
        <v>160011.07500000001</v>
      </c>
    </row>
    <row r="380" spans="1:3">
      <c r="A380">
        <v>3.9</v>
      </c>
      <c r="B380">
        <v>0.4</v>
      </c>
      <c r="C380" s="9">
        <v>120396.33500000001</v>
      </c>
    </row>
    <row r="381" spans="1:3">
      <c r="A381">
        <v>19.7</v>
      </c>
      <c r="B381">
        <v>1</v>
      </c>
      <c r="C381" s="9">
        <v>113244.79</v>
      </c>
    </row>
    <row r="382" spans="1:3">
      <c r="A382">
        <v>32.6</v>
      </c>
      <c r="B382">
        <v>0</v>
      </c>
      <c r="C382" s="9">
        <v>103046.17</v>
      </c>
    </row>
    <row r="383" spans="1:3">
      <c r="A383">
        <v>31.5</v>
      </c>
      <c r="B383">
        <v>0</v>
      </c>
      <c r="C383" s="9">
        <v>114097.07</v>
      </c>
    </row>
    <row r="384" spans="1:3">
      <c r="A384">
        <v>30.4</v>
      </c>
      <c r="B384">
        <v>0</v>
      </c>
      <c r="C384" s="9">
        <v>147817.58499999999</v>
      </c>
    </row>
    <row r="385" spans="1:3">
      <c r="A385">
        <v>27.2</v>
      </c>
      <c r="B385">
        <v>0</v>
      </c>
      <c r="C385" s="9">
        <v>148612.37</v>
      </c>
    </row>
    <row r="386" spans="1:3">
      <c r="A386">
        <v>18.600000000000001</v>
      </c>
      <c r="B386">
        <v>1</v>
      </c>
      <c r="C386" s="9">
        <v>142471.51</v>
      </c>
    </row>
    <row r="387" spans="1:3">
      <c r="A387">
        <v>14.9</v>
      </c>
      <c r="B387">
        <v>0.8</v>
      </c>
      <c r="C387" s="9">
        <v>139450.61499999999</v>
      </c>
    </row>
    <row r="388" spans="1:3">
      <c r="A388">
        <v>6.5</v>
      </c>
      <c r="B388">
        <v>1.6</v>
      </c>
      <c r="C388" s="9">
        <v>129135.185</v>
      </c>
    </row>
    <row r="389" spans="1:3">
      <c r="A389">
        <v>23.2</v>
      </c>
      <c r="B389">
        <v>7</v>
      </c>
      <c r="C389" s="9">
        <v>108097.845</v>
      </c>
    </row>
    <row r="390" spans="1:3">
      <c r="A390">
        <v>23.4</v>
      </c>
      <c r="B390">
        <v>5.2</v>
      </c>
      <c r="C390" s="9">
        <v>103396.3</v>
      </c>
    </row>
    <row r="391" spans="1:3">
      <c r="A391">
        <v>25.7</v>
      </c>
      <c r="B391">
        <v>0.4</v>
      </c>
      <c r="C391" s="9">
        <v>112649.60000000001</v>
      </c>
    </row>
    <row r="392" spans="1:3">
      <c r="A392">
        <v>28.7</v>
      </c>
      <c r="B392">
        <v>0</v>
      </c>
      <c r="C392" s="9">
        <v>110152.815</v>
      </c>
    </row>
    <row r="393" spans="1:3">
      <c r="A393">
        <v>22.2</v>
      </c>
      <c r="B393">
        <v>0</v>
      </c>
      <c r="C393" s="9">
        <v>133718.035</v>
      </c>
    </row>
    <row r="394" spans="1:3">
      <c r="A394">
        <v>19</v>
      </c>
      <c r="B394">
        <v>3.6</v>
      </c>
      <c r="C394" s="9">
        <v>134169.82999999999</v>
      </c>
    </row>
    <row r="395" spans="1:3">
      <c r="A395">
        <v>14.3</v>
      </c>
      <c r="B395">
        <v>14.2</v>
      </c>
      <c r="C395" s="9">
        <v>123615.21</v>
      </c>
    </row>
    <row r="396" spans="1:3">
      <c r="A396">
        <v>24</v>
      </c>
      <c r="B396">
        <v>1.2</v>
      </c>
      <c r="C396" s="9">
        <v>107579.345</v>
      </c>
    </row>
    <row r="397" spans="1:3">
      <c r="A397">
        <v>26.3</v>
      </c>
      <c r="B397">
        <v>10.6</v>
      </c>
      <c r="C397" s="9">
        <v>101279.65</v>
      </c>
    </row>
    <row r="398" spans="1:3">
      <c r="A398">
        <v>29.4</v>
      </c>
      <c r="B398">
        <v>0</v>
      </c>
      <c r="C398" s="9">
        <v>121942.895</v>
      </c>
    </row>
    <row r="399" spans="1:3">
      <c r="A399">
        <v>25.5</v>
      </c>
      <c r="B399">
        <v>0</v>
      </c>
      <c r="C399" s="9">
        <v>133989.155</v>
      </c>
    </row>
    <row r="400" spans="1:3">
      <c r="A400">
        <v>11</v>
      </c>
      <c r="B400">
        <v>0.6</v>
      </c>
      <c r="C400" s="9">
        <v>122594.47500000001</v>
      </c>
    </row>
    <row r="401" spans="1:3">
      <c r="A401">
        <v>21.7</v>
      </c>
      <c r="B401">
        <v>2.4</v>
      </c>
      <c r="C401" s="9">
        <v>119919.605</v>
      </c>
    </row>
    <row r="402" spans="1:3">
      <c r="A402">
        <v>29</v>
      </c>
      <c r="B402">
        <v>0</v>
      </c>
      <c r="C402" s="9">
        <v>126330.55</v>
      </c>
    </row>
    <row r="403" spans="1:3">
      <c r="A403">
        <v>28.8</v>
      </c>
      <c r="B403">
        <v>0</v>
      </c>
      <c r="C403" s="9">
        <v>123737.01</v>
      </c>
    </row>
    <row r="404" spans="1:3">
      <c r="A404">
        <v>28.5</v>
      </c>
      <c r="B404">
        <v>0</v>
      </c>
      <c r="C404" s="9">
        <v>124436.81</v>
      </c>
    </row>
    <row r="405" spans="1:3">
      <c r="A405">
        <v>23.3</v>
      </c>
      <c r="B405">
        <v>0</v>
      </c>
      <c r="C405" s="9">
        <v>129327.22500000001</v>
      </c>
    </row>
    <row r="406" spans="1:3">
      <c r="A406">
        <v>27.7</v>
      </c>
      <c r="B406">
        <v>0</v>
      </c>
      <c r="C406" s="9">
        <v>131271.26500000001</v>
      </c>
    </row>
    <row r="407" spans="1:3">
      <c r="A407">
        <v>25.3</v>
      </c>
      <c r="B407">
        <v>0</v>
      </c>
      <c r="C407" s="9">
        <v>132265.005</v>
      </c>
    </row>
    <row r="408" spans="1:3">
      <c r="A408">
        <v>27.6</v>
      </c>
      <c r="B408">
        <v>0</v>
      </c>
      <c r="C408" s="9">
        <v>131003.79</v>
      </c>
    </row>
    <row r="409" spans="1:3">
      <c r="A409">
        <v>27.9</v>
      </c>
      <c r="B409">
        <v>0</v>
      </c>
      <c r="C409" s="9">
        <v>133845.51999999999</v>
      </c>
    </row>
    <row r="410" spans="1:3">
      <c r="A410">
        <v>23.4</v>
      </c>
      <c r="B410">
        <v>0</v>
      </c>
      <c r="C410" s="9">
        <v>120839.995</v>
      </c>
    </row>
    <row r="411" spans="1:3">
      <c r="A411">
        <v>22.9</v>
      </c>
      <c r="B411">
        <v>0</v>
      </c>
      <c r="C411" s="9">
        <v>104364.735</v>
      </c>
    </row>
    <row r="412" spans="1:3">
      <c r="A412">
        <v>25.4</v>
      </c>
      <c r="B412">
        <v>0</v>
      </c>
      <c r="C412" s="9">
        <v>120863.325</v>
      </c>
    </row>
    <row r="413" spans="1:3">
      <c r="A413">
        <v>14.5</v>
      </c>
      <c r="B413">
        <v>3.6</v>
      </c>
      <c r="C413" s="9">
        <v>117062.035</v>
      </c>
    </row>
    <row r="414" spans="1:3">
      <c r="A414">
        <v>16.2</v>
      </c>
      <c r="B414">
        <v>0.6</v>
      </c>
      <c r="C414" s="9">
        <v>119481.79</v>
      </c>
    </row>
    <row r="415" spans="1:3">
      <c r="A415">
        <v>20.6</v>
      </c>
      <c r="B415">
        <v>1.2</v>
      </c>
      <c r="C415" s="9">
        <v>125964.185</v>
      </c>
    </row>
    <row r="416" spans="1:3">
      <c r="A416">
        <v>11.2</v>
      </c>
      <c r="B416">
        <v>0.2</v>
      </c>
      <c r="C416" s="9">
        <v>122991.66</v>
      </c>
    </row>
    <row r="417" spans="1:3">
      <c r="A417">
        <v>23.8</v>
      </c>
      <c r="B417">
        <v>0</v>
      </c>
      <c r="C417" s="9">
        <v>105911.71</v>
      </c>
    </row>
    <row r="418" spans="1:3">
      <c r="A418">
        <v>26.5</v>
      </c>
      <c r="B418">
        <v>0</v>
      </c>
      <c r="C418" s="9">
        <v>107884.355</v>
      </c>
    </row>
    <row r="419" spans="1:3">
      <c r="A419">
        <v>8.4</v>
      </c>
      <c r="B419">
        <v>0</v>
      </c>
      <c r="C419" s="9">
        <v>130527.325</v>
      </c>
    </row>
    <row r="420" spans="1:3">
      <c r="A420">
        <v>19.399999999999999</v>
      </c>
      <c r="B420">
        <v>0</v>
      </c>
      <c r="C420" s="9">
        <v>156924.82999999999</v>
      </c>
    </row>
    <row r="421" spans="1:3">
      <c r="A421">
        <v>15.8</v>
      </c>
      <c r="B421">
        <v>0</v>
      </c>
      <c r="C421" s="9">
        <v>152419.41500000001</v>
      </c>
    </row>
    <row r="422" spans="1:3">
      <c r="A422">
        <v>13.8</v>
      </c>
      <c r="B422">
        <v>0.4</v>
      </c>
      <c r="C422" s="9">
        <v>138064.85500000001</v>
      </c>
    </row>
    <row r="423" spans="1:3">
      <c r="A423">
        <v>19.3</v>
      </c>
      <c r="B423">
        <v>0</v>
      </c>
      <c r="C423" s="9">
        <v>122575.935</v>
      </c>
    </row>
    <row r="424" spans="1:3">
      <c r="A424">
        <v>17.7</v>
      </c>
      <c r="B424">
        <v>0</v>
      </c>
      <c r="C424" s="9">
        <v>110545.84</v>
      </c>
    </row>
    <row r="425" spans="1:3">
      <c r="A425">
        <v>21.5</v>
      </c>
      <c r="B425">
        <v>0</v>
      </c>
      <c r="C425" s="9">
        <v>105781.985</v>
      </c>
    </row>
    <row r="426" spans="1:3">
      <c r="A426">
        <v>18.2</v>
      </c>
      <c r="B426">
        <v>0</v>
      </c>
      <c r="C426" s="9">
        <v>125400.08</v>
      </c>
    </row>
    <row r="427" spans="1:3">
      <c r="A427">
        <v>23.4</v>
      </c>
      <c r="B427">
        <v>0</v>
      </c>
      <c r="C427" s="9">
        <v>142242.595</v>
      </c>
    </row>
    <row r="428" spans="1:3">
      <c r="A428">
        <v>22.6</v>
      </c>
      <c r="B428">
        <v>0</v>
      </c>
      <c r="C428" s="9">
        <v>145182.98000000001</v>
      </c>
    </row>
    <row r="429" spans="1:3">
      <c r="A429">
        <v>21.8</v>
      </c>
      <c r="B429">
        <v>0.2</v>
      </c>
      <c r="C429" s="9">
        <v>136226.12</v>
      </c>
    </row>
    <row r="430" spans="1:3">
      <c r="A430">
        <v>21.2</v>
      </c>
      <c r="B430">
        <v>0.2</v>
      </c>
      <c r="C430" s="9">
        <v>149376.57</v>
      </c>
    </row>
    <row r="431" spans="1:3">
      <c r="A431">
        <v>11.4</v>
      </c>
      <c r="B431">
        <v>1.2</v>
      </c>
      <c r="C431" s="9">
        <v>124692.315</v>
      </c>
    </row>
    <row r="432" spans="1:3">
      <c r="A432">
        <v>21.3</v>
      </c>
      <c r="B432">
        <v>0</v>
      </c>
      <c r="C432" s="9">
        <v>117707.95</v>
      </c>
    </row>
    <row r="433" spans="1:3">
      <c r="A433">
        <v>7.9</v>
      </c>
      <c r="B433">
        <v>3.2</v>
      </c>
      <c r="C433" s="9">
        <v>131465.82500000001</v>
      </c>
    </row>
    <row r="434" spans="1:3">
      <c r="A434">
        <v>20.8</v>
      </c>
      <c r="B434">
        <v>0.6</v>
      </c>
      <c r="C434" s="9">
        <v>160285.01500000001</v>
      </c>
    </row>
    <row r="435" spans="1:3">
      <c r="A435">
        <v>10.8</v>
      </c>
      <c r="B435">
        <v>0</v>
      </c>
      <c r="C435" s="9">
        <v>152599.125</v>
      </c>
    </row>
    <row r="436" spans="1:3">
      <c r="A436">
        <v>3.9</v>
      </c>
      <c r="B436">
        <v>0.6</v>
      </c>
      <c r="C436" s="9">
        <v>135635.70499999999</v>
      </c>
    </row>
    <row r="437" spans="1:3">
      <c r="A437">
        <v>19.600000000000001</v>
      </c>
      <c r="B437">
        <v>8.4</v>
      </c>
      <c r="C437" s="9">
        <v>141414.35</v>
      </c>
    </row>
    <row r="438" spans="1:3">
      <c r="A438">
        <v>7</v>
      </c>
      <c r="B438">
        <v>0.2</v>
      </c>
      <c r="C438" s="9">
        <v>119690.755</v>
      </c>
    </row>
    <row r="439" spans="1:3">
      <c r="A439">
        <v>13.8</v>
      </c>
      <c r="B439">
        <v>0</v>
      </c>
      <c r="C439" s="9">
        <v>111329.62</v>
      </c>
    </row>
    <row r="440" spans="1:3">
      <c r="A440">
        <v>10.6</v>
      </c>
      <c r="B440">
        <v>0</v>
      </c>
      <c r="C440" s="9">
        <v>105388.57</v>
      </c>
    </row>
    <row r="441" spans="1:3">
      <c r="A441">
        <v>20.7</v>
      </c>
      <c r="B441">
        <v>0</v>
      </c>
      <c r="C441" s="9">
        <v>123073.98</v>
      </c>
    </row>
    <row r="442" spans="1:3">
      <c r="A442">
        <v>18.899999999999999</v>
      </c>
      <c r="B442">
        <v>0</v>
      </c>
      <c r="C442" s="9">
        <v>135047.625</v>
      </c>
    </row>
    <row r="443" spans="1:3">
      <c r="A443">
        <v>19.600000000000001</v>
      </c>
      <c r="B443">
        <v>0</v>
      </c>
      <c r="C443" s="9">
        <v>143184.80499999999</v>
      </c>
    </row>
    <row r="444" spans="1:3">
      <c r="A444">
        <v>6.7</v>
      </c>
      <c r="B444">
        <v>13.4</v>
      </c>
      <c r="C444" s="9">
        <v>118189.72</v>
      </c>
    </row>
    <row r="445" spans="1:3">
      <c r="A445">
        <v>10.7</v>
      </c>
      <c r="B445">
        <v>5.8</v>
      </c>
      <c r="C445" s="9">
        <v>105484.1</v>
      </c>
    </row>
    <row r="446" spans="1:3">
      <c r="A446">
        <v>19</v>
      </c>
      <c r="B446">
        <v>0.2</v>
      </c>
      <c r="C446" s="9">
        <v>100394.06</v>
      </c>
    </row>
    <row r="447" spans="1:3">
      <c r="A447">
        <v>19.7</v>
      </c>
      <c r="B447">
        <v>0</v>
      </c>
      <c r="C447" s="9">
        <v>117796.715</v>
      </c>
    </row>
    <row r="448" spans="1:3">
      <c r="A448">
        <v>21.1</v>
      </c>
      <c r="B448">
        <v>0</v>
      </c>
      <c r="C448" s="9">
        <v>124081.46</v>
      </c>
    </row>
    <row r="449" spans="1:3">
      <c r="A449">
        <v>12.7</v>
      </c>
      <c r="B449">
        <v>0</v>
      </c>
      <c r="C449" s="9">
        <v>126074.895</v>
      </c>
    </row>
    <row r="450" spans="1:3">
      <c r="A450">
        <v>10.4</v>
      </c>
      <c r="B450">
        <v>0</v>
      </c>
      <c r="C450" s="9">
        <v>125072.73</v>
      </c>
    </row>
    <row r="451" spans="1:3">
      <c r="A451">
        <v>14.4</v>
      </c>
      <c r="B451">
        <v>0</v>
      </c>
      <c r="C451" s="9">
        <v>101740.89</v>
      </c>
    </row>
    <row r="452" spans="1:3">
      <c r="A452">
        <v>8.1999999999999993</v>
      </c>
      <c r="B452">
        <v>0.4</v>
      </c>
      <c r="C452" s="9">
        <v>102726.745</v>
      </c>
    </row>
    <row r="453" spans="1:3">
      <c r="A453">
        <v>14</v>
      </c>
      <c r="B453">
        <v>1</v>
      </c>
      <c r="C453" s="9">
        <v>98324.645000000004</v>
      </c>
    </row>
    <row r="454" spans="1:3">
      <c r="A454">
        <v>13</v>
      </c>
      <c r="B454">
        <v>0.2</v>
      </c>
      <c r="C454" s="9">
        <v>102746.6</v>
      </c>
    </row>
    <row r="455" spans="1:3">
      <c r="A455">
        <v>5.7</v>
      </c>
      <c r="B455">
        <v>0</v>
      </c>
      <c r="C455" s="9">
        <v>118281.13</v>
      </c>
    </row>
    <row r="456" spans="1:3">
      <c r="A456">
        <v>8.5</v>
      </c>
      <c r="B456">
        <v>0</v>
      </c>
      <c r="C456" s="9">
        <v>122625.21</v>
      </c>
    </row>
    <row r="457" spans="1:3">
      <c r="A457">
        <v>17.100000000000001</v>
      </c>
      <c r="B457">
        <v>0</v>
      </c>
      <c r="C457" s="9">
        <v>122964.715</v>
      </c>
    </row>
    <row r="458" spans="1:3">
      <c r="A458">
        <v>16.7</v>
      </c>
      <c r="B458">
        <v>0</v>
      </c>
      <c r="C458" s="9">
        <v>116321.60000000001</v>
      </c>
    </row>
    <row r="459" spans="1:3">
      <c r="A459">
        <v>8.3000000000000007</v>
      </c>
      <c r="B459">
        <v>0</v>
      </c>
      <c r="C459" s="9">
        <v>102832.72</v>
      </c>
    </row>
    <row r="460" spans="1:3">
      <c r="A460">
        <v>15.4</v>
      </c>
      <c r="B460">
        <v>0</v>
      </c>
      <c r="C460" s="9">
        <v>102084</v>
      </c>
    </row>
    <row r="461" spans="1:3">
      <c r="A461">
        <v>18.399999999999999</v>
      </c>
      <c r="B461">
        <v>0</v>
      </c>
      <c r="C461" s="9">
        <v>120445.735</v>
      </c>
    </row>
    <row r="462" spans="1:3">
      <c r="A462">
        <v>17.100000000000001</v>
      </c>
      <c r="B462">
        <v>0</v>
      </c>
      <c r="C462" s="9">
        <v>120371.235</v>
      </c>
    </row>
    <row r="463" spans="1:3">
      <c r="A463">
        <v>3.9</v>
      </c>
      <c r="B463">
        <v>12.8</v>
      </c>
      <c r="C463" s="9">
        <v>125657.125</v>
      </c>
    </row>
    <row r="464" spans="1:3">
      <c r="A464">
        <v>13.1</v>
      </c>
      <c r="B464">
        <v>6.8</v>
      </c>
      <c r="C464" s="9">
        <v>125663.33</v>
      </c>
    </row>
    <row r="465" spans="1:3">
      <c r="A465">
        <v>9.6</v>
      </c>
      <c r="B465">
        <v>0</v>
      </c>
      <c r="C465" s="9">
        <v>124266.88499999999</v>
      </c>
    </row>
    <row r="466" spans="1:3">
      <c r="A466">
        <v>13</v>
      </c>
      <c r="B466">
        <v>0</v>
      </c>
      <c r="C466" s="9">
        <v>109044.9</v>
      </c>
    </row>
    <row r="467" spans="1:3">
      <c r="A467">
        <v>9.6</v>
      </c>
      <c r="B467">
        <v>0</v>
      </c>
      <c r="C467" s="9">
        <v>99845.345000000001</v>
      </c>
    </row>
    <row r="468" spans="1:3">
      <c r="A468">
        <v>14.1</v>
      </c>
      <c r="B468">
        <v>0</v>
      </c>
      <c r="C468" s="9">
        <v>118614.005</v>
      </c>
    </row>
    <row r="469" spans="1:3">
      <c r="A469">
        <v>13.5</v>
      </c>
      <c r="B469">
        <v>0.2</v>
      </c>
      <c r="C469" s="9">
        <v>123808.76</v>
      </c>
    </row>
    <row r="470" spans="1:3">
      <c r="A470">
        <v>12.6</v>
      </c>
      <c r="B470">
        <v>0.2</v>
      </c>
      <c r="C470" s="9">
        <v>124686.63</v>
      </c>
    </row>
    <row r="471" spans="1:3">
      <c r="A471">
        <v>12.7</v>
      </c>
      <c r="B471">
        <v>0</v>
      </c>
      <c r="C471" s="9">
        <v>126519.065</v>
      </c>
    </row>
    <row r="472" spans="1:3">
      <c r="A472">
        <v>15.9</v>
      </c>
      <c r="B472">
        <v>0</v>
      </c>
      <c r="C472" s="9">
        <v>124721.485</v>
      </c>
    </row>
    <row r="473" spans="1:3">
      <c r="A473">
        <v>8.3000000000000007</v>
      </c>
      <c r="B473">
        <v>0</v>
      </c>
      <c r="C473" s="9">
        <v>108525.965</v>
      </c>
    </row>
    <row r="474" spans="1:3">
      <c r="A474">
        <v>14.7</v>
      </c>
      <c r="B474">
        <v>0</v>
      </c>
      <c r="C474" s="9">
        <v>100526.30499999999</v>
      </c>
    </row>
    <row r="475" spans="1:3">
      <c r="A475">
        <v>15</v>
      </c>
      <c r="B475">
        <v>0</v>
      </c>
      <c r="C475" s="9">
        <v>123441.82</v>
      </c>
    </row>
    <row r="476" spans="1:3">
      <c r="A476">
        <v>14.5</v>
      </c>
      <c r="B476">
        <v>0</v>
      </c>
      <c r="C476" s="9">
        <v>126846.44500000001</v>
      </c>
    </row>
    <row r="477" spans="1:3">
      <c r="A477">
        <v>14</v>
      </c>
      <c r="B477">
        <v>0</v>
      </c>
      <c r="C477" s="9">
        <v>125204.785</v>
      </c>
    </row>
    <row r="478" spans="1:3">
      <c r="A478">
        <v>5.6</v>
      </c>
      <c r="B478">
        <v>0.4</v>
      </c>
      <c r="C478" s="9">
        <v>125514.14</v>
      </c>
    </row>
    <row r="479" spans="1:3">
      <c r="A479">
        <v>7.9</v>
      </c>
      <c r="B479">
        <v>21.6</v>
      </c>
      <c r="C479" s="9">
        <v>120124.30499999999</v>
      </c>
    </row>
    <row r="480" spans="1:3">
      <c r="A480">
        <v>8.5</v>
      </c>
      <c r="B480">
        <v>0</v>
      </c>
      <c r="C480" s="9">
        <v>108773.745</v>
      </c>
    </row>
    <row r="481" spans="1:3">
      <c r="A481">
        <v>14.8</v>
      </c>
      <c r="B481">
        <v>0</v>
      </c>
      <c r="C481" s="9">
        <v>105642.28</v>
      </c>
    </row>
    <row r="482" spans="1:3">
      <c r="A482">
        <v>14.8</v>
      </c>
      <c r="B482">
        <v>0</v>
      </c>
      <c r="C482" s="9">
        <v>104072.435</v>
      </c>
    </row>
    <row r="483" spans="1:3">
      <c r="A483">
        <v>14.6</v>
      </c>
      <c r="B483">
        <v>0</v>
      </c>
      <c r="C483" s="9">
        <v>117437.66499999999</v>
      </c>
    </row>
    <row r="484" spans="1:3">
      <c r="A484">
        <v>13.5</v>
      </c>
      <c r="B484">
        <v>0</v>
      </c>
      <c r="C484" s="9">
        <v>118531.5</v>
      </c>
    </row>
    <row r="485" spans="1:3">
      <c r="A485">
        <v>5.3</v>
      </c>
      <c r="B485">
        <v>0</v>
      </c>
      <c r="C485" s="9">
        <v>126847.02</v>
      </c>
    </row>
    <row r="486" spans="1:3">
      <c r="A486">
        <v>3.7</v>
      </c>
      <c r="B486">
        <v>0.4</v>
      </c>
      <c r="C486" s="9">
        <v>122054.13</v>
      </c>
    </row>
    <row r="487" spans="1:3">
      <c r="A487">
        <v>12.7</v>
      </c>
      <c r="B487">
        <v>6.2</v>
      </c>
      <c r="C487" s="9">
        <v>103505.19500000001</v>
      </c>
    </row>
    <row r="488" spans="1:3">
      <c r="A488">
        <v>9</v>
      </c>
      <c r="B488">
        <v>9.8000000000000007</v>
      </c>
      <c r="C488" s="9">
        <v>98873.535000000003</v>
      </c>
    </row>
    <row r="489" spans="1:3">
      <c r="A489">
        <v>12.3</v>
      </c>
      <c r="B489">
        <v>0.4</v>
      </c>
      <c r="C489" s="9">
        <v>116969.63</v>
      </c>
    </row>
    <row r="490" spans="1:3">
      <c r="A490">
        <v>8.8000000000000007</v>
      </c>
      <c r="B490">
        <v>0</v>
      </c>
      <c r="C490" s="9">
        <v>119014.44500000001</v>
      </c>
    </row>
    <row r="491" spans="1:3">
      <c r="A491">
        <v>11.8</v>
      </c>
      <c r="B491">
        <v>0.2</v>
      </c>
      <c r="C491" s="9">
        <v>124525.185</v>
      </c>
    </row>
    <row r="492" spans="1:3">
      <c r="A492">
        <v>12.3</v>
      </c>
      <c r="B492">
        <v>0</v>
      </c>
      <c r="C492" s="9">
        <v>118192.05499999999</v>
      </c>
    </row>
    <row r="493" spans="1:3">
      <c r="A493">
        <v>13.2</v>
      </c>
      <c r="B493">
        <v>0</v>
      </c>
      <c r="C493" s="9">
        <v>120421.32</v>
      </c>
    </row>
    <row r="494" spans="1:3">
      <c r="A494">
        <v>12.6</v>
      </c>
      <c r="B494">
        <v>0</v>
      </c>
      <c r="C494" s="9">
        <v>106052.64</v>
      </c>
    </row>
    <row r="495" spans="1:3">
      <c r="A495">
        <v>3.5</v>
      </c>
      <c r="B495">
        <v>5.4</v>
      </c>
      <c r="C495" s="9">
        <v>103487.28</v>
      </c>
    </row>
    <row r="496" spans="1:3">
      <c r="A496">
        <v>6.7</v>
      </c>
      <c r="B496">
        <v>0.8</v>
      </c>
      <c r="C496" s="9">
        <v>119781.13499999999</v>
      </c>
    </row>
    <row r="497" spans="1:3">
      <c r="A497">
        <v>7.6</v>
      </c>
      <c r="B497">
        <v>12</v>
      </c>
      <c r="C497" s="9">
        <v>119611.88</v>
      </c>
    </row>
    <row r="498" spans="1:3">
      <c r="A498">
        <v>6.3</v>
      </c>
      <c r="B498">
        <v>0.2</v>
      </c>
      <c r="C498" s="9">
        <v>123616.28</v>
      </c>
    </row>
    <row r="499" spans="1:3">
      <c r="A499">
        <v>6.1</v>
      </c>
      <c r="B499">
        <v>0.2</v>
      </c>
      <c r="C499" s="9">
        <v>120693.53</v>
      </c>
    </row>
    <row r="500" spans="1:3">
      <c r="A500">
        <v>9.9</v>
      </c>
      <c r="B500">
        <v>0</v>
      </c>
      <c r="C500" s="9">
        <v>118800.07</v>
      </c>
    </row>
    <row r="501" spans="1:3">
      <c r="A501">
        <v>12.6</v>
      </c>
      <c r="B501">
        <v>0</v>
      </c>
      <c r="C501" s="9">
        <v>101945.995</v>
      </c>
    </row>
    <row r="502" spans="1:3">
      <c r="A502">
        <v>6.7</v>
      </c>
      <c r="B502">
        <v>0</v>
      </c>
      <c r="C502" s="9">
        <v>99697.62</v>
      </c>
    </row>
    <row r="503" spans="1:3">
      <c r="A503">
        <v>8.9</v>
      </c>
      <c r="B503">
        <v>0</v>
      </c>
      <c r="C503" s="9">
        <v>121182.69500000001</v>
      </c>
    </row>
    <row r="504" spans="1:3">
      <c r="A504">
        <v>5.4</v>
      </c>
      <c r="B504">
        <v>0.2</v>
      </c>
      <c r="C504" s="9">
        <v>124209.405</v>
      </c>
    </row>
    <row r="505" spans="1:3">
      <c r="A505">
        <v>7.2</v>
      </c>
      <c r="B505">
        <v>0</v>
      </c>
      <c r="C505" s="9">
        <v>124352.215</v>
      </c>
    </row>
    <row r="506" spans="1:3">
      <c r="A506">
        <v>2.2000000000000002</v>
      </c>
      <c r="B506">
        <v>0</v>
      </c>
      <c r="C506" s="9">
        <v>124392.29</v>
      </c>
    </row>
    <row r="507" spans="1:3">
      <c r="A507">
        <v>8.3000000000000007</v>
      </c>
      <c r="B507">
        <v>1.8</v>
      </c>
      <c r="C507" s="9">
        <v>127705.84</v>
      </c>
    </row>
    <row r="508" spans="1:3">
      <c r="A508">
        <v>8.9</v>
      </c>
      <c r="B508">
        <v>0</v>
      </c>
      <c r="C508" s="9">
        <v>112336.78</v>
      </c>
    </row>
    <row r="509" spans="1:3">
      <c r="A509">
        <v>8.5</v>
      </c>
      <c r="B509">
        <v>0</v>
      </c>
      <c r="C509" s="9">
        <v>101618.98</v>
      </c>
    </row>
    <row r="510" spans="1:3">
      <c r="A510">
        <v>7.1</v>
      </c>
      <c r="B510">
        <v>2.2000000000000002</v>
      </c>
      <c r="C510" s="9">
        <v>121424.42</v>
      </c>
    </row>
    <row r="511" spans="1:3">
      <c r="A511">
        <v>7.3</v>
      </c>
      <c r="B511">
        <v>1.8</v>
      </c>
      <c r="C511" s="9">
        <v>131916.405</v>
      </c>
    </row>
    <row r="512" spans="1:3">
      <c r="A512">
        <v>4.9000000000000004</v>
      </c>
      <c r="B512">
        <v>0</v>
      </c>
      <c r="C512" s="9">
        <v>132170.04999999999</v>
      </c>
    </row>
    <row r="513" spans="1:3">
      <c r="A513">
        <v>3.1</v>
      </c>
      <c r="B513">
        <v>12.4</v>
      </c>
      <c r="C513" s="9">
        <v>137080.875</v>
      </c>
    </row>
    <row r="514" spans="1:3">
      <c r="A514">
        <v>8</v>
      </c>
      <c r="B514">
        <v>4.8</v>
      </c>
      <c r="C514" s="9">
        <v>134317.62</v>
      </c>
    </row>
    <row r="515" spans="1:3">
      <c r="A515">
        <v>6.2</v>
      </c>
      <c r="B515">
        <v>0.6</v>
      </c>
      <c r="C515" s="9">
        <v>119938.795</v>
      </c>
    </row>
    <row r="516" spans="1:3">
      <c r="A516">
        <v>6.5</v>
      </c>
      <c r="B516">
        <v>4.2</v>
      </c>
      <c r="C516" s="9">
        <v>118751.965</v>
      </c>
    </row>
    <row r="517" spans="1:3">
      <c r="A517">
        <v>9.5</v>
      </c>
      <c r="B517">
        <v>0</v>
      </c>
      <c r="C517" s="9">
        <v>134983.95499999999</v>
      </c>
    </row>
    <row r="518" spans="1:3">
      <c r="A518">
        <v>9.5</v>
      </c>
      <c r="B518">
        <v>0</v>
      </c>
      <c r="C518" s="9">
        <v>140402.15</v>
      </c>
    </row>
    <row r="519" spans="1:3">
      <c r="A519">
        <v>8.1999999999999993</v>
      </c>
      <c r="B519">
        <v>0</v>
      </c>
      <c r="C519" s="9">
        <v>141195.03</v>
      </c>
    </row>
    <row r="520" spans="1:3">
      <c r="A520">
        <v>9.1999999999999993</v>
      </c>
      <c r="B520">
        <v>0</v>
      </c>
      <c r="C520" s="9">
        <v>141292.56</v>
      </c>
    </row>
    <row r="521" spans="1:3">
      <c r="A521">
        <v>8.5</v>
      </c>
      <c r="B521">
        <v>0</v>
      </c>
      <c r="C521" s="9">
        <v>137717.255</v>
      </c>
    </row>
    <row r="522" spans="1:3">
      <c r="A522">
        <v>3.7</v>
      </c>
      <c r="B522">
        <v>6.2</v>
      </c>
      <c r="C522" s="9">
        <v>122764.33</v>
      </c>
    </row>
    <row r="523" spans="1:3">
      <c r="A523">
        <v>3.3</v>
      </c>
      <c r="B523">
        <v>3.4</v>
      </c>
      <c r="C523" s="9">
        <v>116052.80499999999</v>
      </c>
    </row>
    <row r="524" spans="1:3">
      <c r="A524">
        <v>7.1</v>
      </c>
      <c r="B524">
        <v>1.4</v>
      </c>
      <c r="C524" s="9">
        <v>134829.755</v>
      </c>
    </row>
    <row r="525" spans="1:3">
      <c r="A525">
        <v>4.7</v>
      </c>
      <c r="B525">
        <v>0</v>
      </c>
      <c r="C525" s="9">
        <v>135306.005</v>
      </c>
    </row>
    <row r="526" spans="1:3">
      <c r="A526">
        <v>4.7</v>
      </c>
      <c r="B526">
        <v>1.2</v>
      </c>
      <c r="C526" s="9">
        <v>137305.35500000001</v>
      </c>
    </row>
    <row r="527" spans="1:3">
      <c r="A527">
        <v>6</v>
      </c>
      <c r="B527">
        <v>1.4</v>
      </c>
      <c r="C527" s="9">
        <v>132859.30499999999</v>
      </c>
    </row>
    <row r="528" spans="1:3">
      <c r="A528">
        <v>6.6</v>
      </c>
      <c r="B528">
        <v>0</v>
      </c>
      <c r="C528" s="9">
        <v>132209.51500000001</v>
      </c>
    </row>
    <row r="529" spans="1:3">
      <c r="A529">
        <v>6.5</v>
      </c>
      <c r="B529">
        <v>3</v>
      </c>
      <c r="C529" s="9">
        <v>120753.43</v>
      </c>
    </row>
    <row r="530" spans="1:3">
      <c r="A530">
        <v>7.3</v>
      </c>
      <c r="B530">
        <v>0.6</v>
      </c>
      <c r="C530" s="9">
        <v>122771.53</v>
      </c>
    </row>
    <row r="531" spans="1:3">
      <c r="A531">
        <v>9</v>
      </c>
      <c r="B531">
        <v>0</v>
      </c>
      <c r="C531" s="9">
        <v>122106.95</v>
      </c>
    </row>
    <row r="532" spans="1:3">
      <c r="A532">
        <v>8.3000000000000007</v>
      </c>
      <c r="B532">
        <v>0</v>
      </c>
      <c r="C532" s="9">
        <v>138466.56</v>
      </c>
    </row>
    <row r="533" spans="1:3">
      <c r="A533">
        <v>9.1999999999999993</v>
      </c>
      <c r="B533">
        <v>0</v>
      </c>
      <c r="C533" s="9">
        <v>140904.59</v>
      </c>
    </row>
    <row r="534" spans="1:3">
      <c r="A534">
        <v>5.0999999999999996</v>
      </c>
      <c r="B534">
        <v>0</v>
      </c>
      <c r="C534" s="9">
        <v>140741.16500000001</v>
      </c>
    </row>
    <row r="535" spans="1:3">
      <c r="A535">
        <v>3.5</v>
      </c>
      <c r="B535">
        <v>4.2</v>
      </c>
      <c r="C535" s="9">
        <v>138023.10999999999</v>
      </c>
    </row>
    <row r="536" spans="1:3">
      <c r="A536">
        <v>5.3</v>
      </c>
      <c r="B536">
        <v>8.6</v>
      </c>
      <c r="C536" s="9">
        <v>123162.185</v>
      </c>
    </row>
    <row r="537" spans="1:3">
      <c r="A537">
        <v>7.2</v>
      </c>
      <c r="B537">
        <v>0.4</v>
      </c>
      <c r="C537" s="9">
        <v>119662.16499999999</v>
      </c>
    </row>
    <row r="538" spans="1:3">
      <c r="A538">
        <v>3.4</v>
      </c>
      <c r="B538">
        <v>3.6</v>
      </c>
      <c r="C538" s="9">
        <v>134435.11499999999</v>
      </c>
    </row>
    <row r="539" spans="1:3">
      <c r="A539">
        <v>7</v>
      </c>
      <c r="B539">
        <v>3.2</v>
      </c>
      <c r="C539" s="9">
        <v>137511.315</v>
      </c>
    </row>
    <row r="540" spans="1:3">
      <c r="A540">
        <v>6.6</v>
      </c>
      <c r="B540">
        <v>0</v>
      </c>
      <c r="C540" s="9">
        <v>133813.285</v>
      </c>
    </row>
    <row r="541" spans="1:3">
      <c r="A541">
        <v>7.2</v>
      </c>
      <c r="B541">
        <v>0.6</v>
      </c>
      <c r="C541" s="9">
        <v>136740.005</v>
      </c>
    </row>
    <row r="542" spans="1:3">
      <c r="A542">
        <v>5.8</v>
      </c>
      <c r="B542">
        <v>13.8</v>
      </c>
      <c r="C542" s="9">
        <v>144658.38</v>
      </c>
    </row>
    <row r="543" spans="1:3">
      <c r="A543">
        <v>8.8000000000000007</v>
      </c>
      <c r="B543">
        <v>2</v>
      </c>
      <c r="C543" s="9">
        <v>131730.83499999999</v>
      </c>
    </row>
    <row r="544" spans="1:3">
      <c r="A544">
        <v>7.7</v>
      </c>
      <c r="B544">
        <v>0.2</v>
      </c>
      <c r="C544" s="9">
        <v>126455.935</v>
      </c>
    </row>
    <row r="545" spans="1:3">
      <c r="A545">
        <v>4.7</v>
      </c>
      <c r="B545">
        <v>0.2</v>
      </c>
      <c r="C545" s="9">
        <v>148639.995</v>
      </c>
    </row>
    <row r="546" spans="1:3">
      <c r="A546">
        <v>7.8</v>
      </c>
      <c r="B546">
        <v>0.2</v>
      </c>
      <c r="C546" s="9">
        <v>142146.31</v>
      </c>
    </row>
    <row r="547" spans="1:3">
      <c r="A547">
        <v>8.9</v>
      </c>
      <c r="B547">
        <v>0.2</v>
      </c>
      <c r="C547" s="9">
        <v>136071.965</v>
      </c>
    </row>
    <row r="548" spans="1:3">
      <c r="A548">
        <v>5.6</v>
      </c>
      <c r="B548">
        <v>0</v>
      </c>
      <c r="C548" s="9">
        <v>141078.46</v>
      </c>
    </row>
    <row r="549" spans="1:3">
      <c r="A549">
        <v>7.1</v>
      </c>
      <c r="B549">
        <v>6.4</v>
      </c>
      <c r="C549" s="9">
        <v>136676.715</v>
      </c>
    </row>
    <row r="550" spans="1:3">
      <c r="A550">
        <v>6.7</v>
      </c>
      <c r="B550">
        <v>0.2</v>
      </c>
      <c r="C550" s="9">
        <v>118683.565</v>
      </c>
    </row>
    <row r="551" spans="1:3">
      <c r="A551">
        <v>7.8</v>
      </c>
      <c r="B551">
        <v>0</v>
      </c>
      <c r="C551" s="9">
        <v>112556.405</v>
      </c>
    </row>
    <row r="552" spans="1:3">
      <c r="A552">
        <v>3.6</v>
      </c>
      <c r="B552">
        <v>0</v>
      </c>
      <c r="C552" s="9">
        <v>135712.245</v>
      </c>
    </row>
    <row r="553" spans="1:3">
      <c r="A553">
        <v>1.8</v>
      </c>
      <c r="B553">
        <v>0.6</v>
      </c>
      <c r="C553" s="9">
        <v>142401.79500000001</v>
      </c>
    </row>
    <row r="554" spans="1:3">
      <c r="A554">
        <v>4.5999999999999996</v>
      </c>
      <c r="B554">
        <v>22.6</v>
      </c>
      <c r="C554" s="9">
        <v>134056.095</v>
      </c>
    </row>
    <row r="555" spans="1:3">
      <c r="A555">
        <v>4.0999999999999996</v>
      </c>
      <c r="B555">
        <v>3.8</v>
      </c>
      <c r="C555" s="9">
        <v>138768.04500000001</v>
      </c>
    </row>
    <row r="556" spans="1:3">
      <c r="A556">
        <v>7.4</v>
      </c>
      <c r="B556">
        <v>0.8</v>
      </c>
      <c r="C556" s="9">
        <v>136690.04999999999</v>
      </c>
    </row>
    <row r="557" spans="1:3">
      <c r="A557">
        <v>9.5</v>
      </c>
      <c r="B557">
        <v>0.2</v>
      </c>
      <c r="C557" s="9">
        <v>122369.535</v>
      </c>
    </row>
    <row r="558" spans="1:3">
      <c r="A558">
        <v>3.6</v>
      </c>
      <c r="B558">
        <v>0</v>
      </c>
      <c r="C558" s="9">
        <v>119218.23</v>
      </c>
    </row>
    <row r="559" spans="1:3">
      <c r="A559">
        <v>7.6</v>
      </c>
      <c r="B559">
        <v>3.6</v>
      </c>
      <c r="C559" s="9">
        <v>128207.125</v>
      </c>
    </row>
    <row r="560" spans="1:3">
      <c r="A560">
        <v>8.1</v>
      </c>
      <c r="B560">
        <v>0</v>
      </c>
      <c r="C560" s="9">
        <v>137582.19500000001</v>
      </c>
    </row>
    <row r="561" spans="1:3">
      <c r="A561">
        <v>9</v>
      </c>
      <c r="B561">
        <v>0.4</v>
      </c>
      <c r="C561" s="9">
        <v>145728.26</v>
      </c>
    </row>
    <row r="562" spans="1:3">
      <c r="A562">
        <v>7.8</v>
      </c>
      <c r="B562">
        <v>1</v>
      </c>
      <c r="C562" s="9">
        <v>144103.70499999999</v>
      </c>
    </row>
    <row r="563" spans="1:3">
      <c r="A563">
        <v>7.2</v>
      </c>
      <c r="B563">
        <v>0</v>
      </c>
      <c r="C563" s="9">
        <v>141166.85</v>
      </c>
    </row>
    <row r="564" spans="1:3">
      <c r="A564">
        <v>10.199999999999999</v>
      </c>
      <c r="B564">
        <v>0</v>
      </c>
      <c r="C564" s="9">
        <v>120659.15</v>
      </c>
    </row>
    <row r="565" spans="1:3">
      <c r="A565">
        <v>10.3</v>
      </c>
      <c r="B565">
        <v>0</v>
      </c>
      <c r="C565" s="9">
        <v>113418.125</v>
      </c>
    </row>
    <row r="566" spans="1:3">
      <c r="A566">
        <v>8.8000000000000007</v>
      </c>
      <c r="B566">
        <v>0</v>
      </c>
      <c r="C566" s="9">
        <v>127367.015</v>
      </c>
    </row>
    <row r="567" spans="1:3">
      <c r="A567">
        <v>5.7</v>
      </c>
      <c r="B567">
        <v>0</v>
      </c>
      <c r="C567" s="9">
        <v>137028.04999999999</v>
      </c>
    </row>
    <row r="568" spans="1:3">
      <c r="A568">
        <v>9.1999999999999993</v>
      </c>
      <c r="B568">
        <v>1.8</v>
      </c>
      <c r="C568" s="9">
        <v>136850.14000000001</v>
      </c>
    </row>
    <row r="569" spans="1:3">
      <c r="A569">
        <v>7.4</v>
      </c>
      <c r="B569">
        <v>1.8</v>
      </c>
      <c r="C569" s="9">
        <v>136127.125</v>
      </c>
    </row>
    <row r="570" spans="1:3">
      <c r="A570">
        <v>5.0999999999999996</v>
      </c>
      <c r="B570">
        <v>7.8</v>
      </c>
      <c r="C570" s="9">
        <v>128777.82</v>
      </c>
    </row>
    <row r="571" spans="1:3">
      <c r="A571">
        <v>9</v>
      </c>
      <c r="B571">
        <v>2.8</v>
      </c>
      <c r="C571" s="9">
        <v>119888.575</v>
      </c>
    </row>
    <row r="572" spans="1:3">
      <c r="A572">
        <v>10.3</v>
      </c>
      <c r="B572">
        <v>0.8</v>
      </c>
      <c r="C572" s="9">
        <v>120126.905</v>
      </c>
    </row>
    <row r="573" spans="1:3">
      <c r="A573">
        <v>7.5</v>
      </c>
      <c r="B573">
        <v>0</v>
      </c>
      <c r="C573" s="9">
        <v>138134.63500000001</v>
      </c>
    </row>
    <row r="574" spans="1:3">
      <c r="A574">
        <v>7.2</v>
      </c>
      <c r="B574">
        <v>4.8</v>
      </c>
      <c r="C574" s="9">
        <v>146465.69</v>
      </c>
    </row>
    <row r="575" spans="1:3">
      <c r="A575">
        <v>6.9</v>
      </c>
      <c r="B575">
        <v>0.4</v>
      </c>
      <c r="C575" s="9">
        <v>143209.755</v>
      </c>
    </row>
    <row r="576" spans="1:3">
      <c r="A576">
        <v>6.3</v>
      </c>
      <c r="B576">
        <v>0</v>
      </c>
      <c r="C576" s="9">
        <v>142341.63500000001</v>
      </c>
    </row>
    <row r="577" spans="1:3">
      <c r="A577">
        <v>5</v>
      </c>
      <c r="B577">
        <v>0</v>
      </c>
      <c r="C577" s="9">
        <v>139822.93</v>
      </c>
    </row>
    <row r="578" spans="1:3">
      <c r="A578">
        <v>8.5</v>
      </c>
      <c r="B578">
        <v>2.4</v>
      </c>
      <c r="C578" s="9">
        <v>121548.535</v>
      </c>
    </row>
    <row r="579" spans="1:3">
      <c r="A579">
        <v>11.3</v>
      </c>
      <c r="B579">
        <v>2</v>
      </c>
      <c r="C579" s="9">
        <v>114481.28</v>
      </c>
    </row>
    <row r="580" spans="1:3">
      <c r="A580">
        <v>5.2</v>
      </c>
      <c r="B580">
        <v>2.8</v>
      </c>
      <c r="C580" s="9">
        <v>137934.845</v>
      </c>
    </row>
    <row r="581" spans="1:3">
      <c r="A581">
        <v>11.2</v>
      </c>
      <c r="B581">
        <v>14.4</v>
      </c>
      <c r="C581" s="9">
        <v>137301.69</v>
      </c>
    </row>
    <row r="582" spans="1:3">
      <c r="A582">
        <v>8.4</v>
      </c>
      <c r="B582">
        <v>2.8</v>
      </c>
      <c r="C582" s="9">
        <v>140922.715</v>
      </c>
    </row>
    <row r="583" spans="1:3">
      <c r="A583">
        <v>11.1</v>
      </c>
      <c r="B583">
        <v>0.8</v>
      </c>
      <c r="C583" s="9">
        <v>142671.51</v>
      </c>
    </row>
    <row r="584" spans="1:3">
      <c r="A584">
        <v>8.6999999999999993</v>
      </c>
      <c r="B584">
        <v>0</v>
      </c>
      <c r="C584" s="9">
        <v>145491.32999999999</v>
      </c>
    </row>
    <row r="585" spans="1:3">
      <c r="A585">
        <v>7</v>
      </c>
      <c r="B585">
        <v>0</v>
      </c>
      <c r="C585" s="9">
        <v>130907.095</v>
      </c>
    </row>
    <row r="586" spans="1:3">
      <c r="A586">
        <v>10.4</v>
      </c>
      <c r="B586">
        <v>0</v>
      </c>
      <c r="C586" s="9">
        <v>120379.285</v>
      </c>
    </row>
    <row r="587" spans="1:3">
      <c r="A587">
        <v>8</v>
      </c>
      <c r="B587">
        <v>0</v>
      </c>
      <c r="C587" s="9">
        <v>138506.45000000001</v>
      </c>
    </row>
    <row r="588" spans="1:3">
      <c r="A588">
        <v>7.8</v>
      </c>
      <c r="B588">
        <v>0</v>
      </c>
      <c r="C588" s="9">
        <v>132819.535</v>
      </c>
    </row>
    <row r="589" spans="1:3">
      <c r="A589">
        <v>11.3</v>
      </c>
      <c r="B589">
        <v>0</v>
      </c>
      <c r="C589" s="9">
        <v>130616.67</v>
      </c>
    </row>
    <row r="590" spans="1:3">
      <c r="A590">
        <v>10.3</v>
      </c>
      <c r="B590">
        <v>8.1999999999999993</v>
      </c>
      <c r="C590" s="9">
        <v>138368.4</v>
      </c>
    </row>
    <row r="591" spans="1:3">
      <c r="A591">
        <v>11.7</v>
      </c>
      <c r="B591">
        <v>0</v>
      </c>
      <c r="C591" s="9">
        <v>134885.67000000001</v>
      </c>
    </row>
    <row r="592" spans="1:3">
      <c r="A592">
        <v>9.5</v>
      </c>
      <c r="B592">
        <v>1.6</v>
      </c>
      <c r="C592" s="9">
        <v>120382.80499999999</v>
      </c>
    </row>
    <row r="593" spans="1:3">
      <c r="A593">
        <v>11.6</v>
      </c>
      <c r="B593">
        <v>0.2</v>
      </c>
      <c r="C593" s="9">
        <v>113066.245</v>
      </c>
    </row>
    <row r="594" spans="1:3">
      <c r="A594">
        <v>13.4</v>
      </c>
      <c r="B594">
        <v>0</v>
      </c>
      <c r="C594" s="9">
        <v>127906.24000000001</v>
      </c>
    </row>
    <row r="595" spans="1:3">
      <c r="A595">
        <v>13.5</v>
      </c>
      <c r="B595">
        <v>0</v>
      </c>
      <c r="C595" s="9">
        <v>124975.11</v>
      </c>
    </row>
    <row r="596" spans="1:3">
      <c r="A596">
        <v>9.6</v>
      </c>
      <c r="B596">
        <v>0.4</v>
      </c>
      <c r="C596" s="9">
        <v>132561.22</v>
      </c>
    </row>
    <row r="597" spans="1:3">
      <c r="A597">
        <v>13.1</v>
      </c>
      <c r="B597">
        <v>0</v>
      </c>
      <c r="C597" s="9">
        <v>123434.505</v>
      </c>
    </row>
    <row r="598" spans="1:3">
      <c r="A598">
        <v>2.7</v>
      </c>
      <c r="B598">
        <v>0.2</v>
      </c>
      <c r="C598" s="9">
        <v>132569.74</v>
      </c>
    </row>
    <row r="599" spans="1:3">
      <c r="A599">
        <v>9.6999999999999993</v>
      </c>
      <c r="B599">
        <v>9.4</v>
      </c>
      <c r="C599" s="9">
        <v>121052.06</v>
      </c>
    </row>
    <row r="600" spans="1:3">
      <c r="A600">
        <v>7</v>
      </c>
      <c r="B600">
        <v>1.2</v>
      </c>
      <c r="C600" s="9">
        <v>119118.545</v>
      </c>
    </row>
    <row r="601" spans="1:3">
      <c r="A601">
        <v>8.6999999999999993</v>
      </c>
      <c r="B601">
        <v>5.6</v>
      </c>
      <c r="C601" s="9">
        <v>139203.5</v>
      </c>
    </row>
    <row r="602" spans="1:3">
      <c r="A602">
        <v>14.2</v>
      </c>
      <c r="B602">
        <v>11</v>
      </c>
      <c r="C602" s="9">
        <v>138640.39000000001</v>
      </c>
    </row>
    <row r="603" spans="1:3">
      <c r="A603">
        <v>14</v>
      </c>
      <c r="B603">
        <v>0</v>
      </c>
      <c r="C603" s="9">
        <v>141122.79500000001</v>
      </c>
    </row>
    <row r="604" spans="1:3">
      <c r="A604">
        <v>13.5</v>
      </c>
      <c r="B604">
        <v>1.2</v>
      </c>
      <c r="C604" s="9">
        <v>139724.02499999999</v>
      </c>
    </row>
    <row r="605" spans="1:3">
      <c r="A605">
        <v>8.8000000000000007</v>
      </c>
      <c r="B605">
        <v>0.6</v>
      </c>
      <c r="C605" s="9">
        <v>139920.54500000001</v>
      </c>
    </row>
    <row r="606" spans="1:3">
      <c r="A606">
        <v>11.7</v>
      </c>
      <c r="B606">
        <v>0</v>
      </c>
      <c r="C606" s="9">
        <v>119573.22</v>
      </c>
    </row>
    <row r="607" spans="1:3">
      <c r="A607">
        <v>12.2</v>
      </c>
      <c r="B607">
        <v>0</v>
      </c>
      <c r="C607" s="9">
        <v>114832.425</v>
      </c>
    </row>
    <row r="608" spans="1:3">
      <c r="A608">
        <v>14.2</v>
      </c>
      <c r="B608">
        <v>0</v>
      </c>
      <c r="C608" s="9">
        <v>125055.69</v>
      </c>
    </row>
    <row r="609" spans="1:3">
      <c r="A609">
        <v>5.2</v>
      </c>
      <c r="B609">
        <v>0</v>
      </c>
      <c r="C609" s="9">
        <v>133748.44</v>
      </c>
    </row>
    <row r="610" spans="1:3">
      <c r="A610">
        <v>10.1</v>
      </c>
      <c r="B610">
        <v>0.8</v>
      </c>
      <c r="C610" s="9">
        <v>128834.065</v>
      </c>
    </row>
    <row r="611" spans="1:3">
      <c r="A611">
        <v>8.8000000000000007</v>
      </c>
      <c r="B611">
        <v>0</v>
      </c>
      <c r="C611" s="9">
        <v>134246.16500000001</v>
      </c>
    </row>
    <row r="612" spans="1:3">
      <c r="A612">
        <v>9.6</v>
      </c>
      <c r="B612">
        <v>0.4</v>
      </c>
      <c r="C612" s="9">
        <v>135273.32500000001</v>
      </c>
    </row>
    <row r="613" spans="1:3">
      <c r="A613">
        <v>12.9</v>
      </c>
      <c r="B613">
        <v>0.2</v>
      </c>
      <c r="C613" s="9">
        <v>118621.96</v>
      </c>
    </row>
    <row r="614" spans="1:3">
      <c r="A614">
        <v>10</v>
      </c>
      <c r="B614">
        <v>0.2</v>
      </c>
      <c r="C614" s="9">
        <v>110986.005</v>
      </c>
    </row>
    <row r="615" spans="1:3">
      <c r="A615">
        <v>11.7</v>
      </c>
      <c r="B615">
        <v>0</v>
      </c>
      <c r="C615" s="9">
        <v>127275.815</v>
      </c>
    </row>
    <row r="616" spans="1:3">
      <c r="A616">
        <v>15.8</v>
      </c>
      <c r="B616">
        <v>0</v>
      </c>
      <c r="C616" s="9">
        <v>129542.36500000001</v>
      </c>
    </row>
    <row r="617" spans="1:3">
      <c r="A617">
        <v>16.7</v>
      </c>
      <c r="B617">
        <v>0</v>
      </c>
      <c r="C617" s="9">
        <v>123307.02</v>
      </c>
    </row>
    <row r="618" spans="1:3">
      <c r="A618">
        <v>16</v>
      </c>
      <c r="B618">
        <v>0</v>
      </c>
      <c r="C618" s="9">
        <v>117722.95</v>
      </c>
    </row>
    <row r="619" spans="1:3">
      <c r="A619">
        <v>5.9</v>
      </c>
      <c r="B619">
        <v>0.6</v>
      </c>
      <c r="C619" s="9">
        <v>125432.605</v>
      </c>
    </row>
    <row r="620" spans="1:3">
      <c r="A620">
        <v>7.9</v>
      </c>
      <c r="B620">
        <v>9.4</v>
      </c>
      <c r="C620" s="9">
        <v>111412.995</v>
      </c>
    </row>
    <row r="621" spans="1:3">
      <c r="A621">
        <v>11.8</v>
      </c>
      <c r="B621">
        <v>1.2</v>
      </c>
      <c r="C621" s="9">
        <v>109125.215</v>
      </c>
    </row>
    <row r="622" spans="1:3">
      <c r="A622">
        <v>7</v>
      </c>
      <c r="B622">
        <v>1.6</v>
      </c>
      <c r="C622" s="9">
        <v>130967.28</v>
      </c>
    </row>
    <row r="623" spans="1:3">
      <c r="A623">
        <v>2.8</v>
      </c>
      <c r="B623">
        <v>9</v>
      </c>
      <c r="C623" s="9">
        <v>134720.155</v>
      </c>
    </row>
    <row r="624" spans="1:3">
      <c r="A624">
        <v>13.2</v>
      </c>
      <c r="B624">
        <v>20.6</v>
      </c>
      <c r="C624" s="9">
        <v>130650.88</v>
      </c>
    </row>
    <row r="625" spans="1:3">
      <c r="A625">
        <v>6.9</v>
      </c>
      <c r="B625">
        <v>2</v>
      </c>
      <c r="C625" s="9">
        <v>134234.45000000001</v>
      </c>
    </row>
    <row r="626" spans="1:3">
      <c r="A626">
        <v>12.5</v>
      </c>
      <c r="B626">
        <v>13.4</v>
      </c>
      <c r="C626" s="9">
        <v>131734.10500000001</v>
      </c>
    </row>
    <row r="627" spans="1:3">
      <c r="A627">
        <v>18.8</v>
      </c>
      <c r="B627">
        <v>0</v>
      </c>
      <c r="C627" s="9">
        <v>106709.54</v>
      </c>
    </row>
    <row r="628" spans="1:3">
      <c r="A628">
        <v>5.5</v>
      </c>
      <c r="B628">
        <v>0.4</v>
      </c>
      <c r="C628" s="9">
        <v>110314.625</v>
      </c>
    </row>
    <row r="629" spans="1:3">
      <c r="A629">
        <v>16.2</v>
      </c>
      <c r="B629">
        <v>0.2</v>
      </c>
      <c r="C629" s="9">
        <v>127391.09</v>
      </c>
    </row>
    <row r="630" spans="1:3">
      <c r="A630">
        <v>18.5</v>
      </c>
      <c r="B630">
        <v>0</v>
      </c>
      <c r="C630" s="9">
        <v>122664.30499999999</v>
      </c>
    </row>
    <row r="631" spans="1:3">
      <c r="A631">
        <v>8.8000000000000007</v>
      </c>
      <c r="B631">
        <v>1.2</v>
      </c>
      <c r="C631" s="9">
        <v>127208.57</v>
      </c>
    </row>
    <row r="632" spans="1:3">
      <c r="A632">
        <v>9.9</v>
      </c>
      <c r="B632">
        <v>1.2</v>
      </c>
      <c r="C632" s="9">
        <v>131357.34</v>
      </c>
    </row>
    <row r="633" spans="1:3">
      <c r="A633">
        <v>16.5</v>
      </c>
      <c r="B633">
        <v>0.6</v>
      </c>
      <c r="C633" s="9">
        <v>127420.43</v>
      </c>
    </row>
    <row r="634" spans="1:3">
      <c r="A634">
        <v>18.399999999999999</v>
      </c>
      <c r="B634">
        <v>0</v>
      </c>
      <c r="C634" s="9">
        <v>106776.27499999999</v>
      </c>
    </row>
    <row r="635" spans="1:3">
      <c r="A635">
        <v>17.100000000000001</v>
      </c>
      <c r="B635">
        <v>5.8</v>
      </c>
      <c r="C635" s="9">
        <v>105931.55499999999</v>
      </c>
    </row>
    <row r="636" spans="1:3">
      <c r="A636">
        <v>13.6</v>
      </c>
      <c r="B636">
        <v>0.6</v>
      </c>
      <c r="C636" s="9">
        <v>124343.19</v>
      </c>
    </row>
    <row r="637" spans="1:3">
      <c r="A637">
        <v>13.4</v>
      </c>
      <c r="B637">
        <v>12.6</v>
      </c>
      <c r="C637" s="9">
        <v>126888.77</v>
      </c>
    </row>
    <row r="638" spans="1:3">
      <c r="A638">
        <v>19.600000000000001</v>
      </c>
      <c r="B638">
        <v>2.2000000000000002</v>
      </c>
      <c r="C638" s="9">
        <v>121143.25</v>
      </c>
    </row>
    <row r="639" spans="1:3">
      <c r="A639">
        <v>16.2</v>
      </c>
      <c r="B639">
        <v>1.8</v>
      </c>
      <c r="C639" s="9">
        <v>122858.49</v>
      </c>
    </row>
    <row r="640" spans="1:3">
      <c r="A640">
        <v>16.600000000000001</v>
      </c>
      <c r="B640">
        <v>2</v>
      </c>
      <c r="C640" s="9">
        <v>113439.77499999999</v>
      </c>
    </row>
    <row r="641" spans="1:3">
      <c r="A641">
        <v>11.9</v>
      </c>
      <c r="B641">
        <v>1.6</v>
      </c>
      <c r="C641" s="9">
        <v>109181.26</v>
      </c>
    </row>
    <row r="642" spans="1:3">
      <c r="A642">
        <v>18.7</v>
      </c>
      <c r="B642">
        <v>0</v>
      </c>
      <c r="C642" s="9">
        <v>97992.93</v>
      </c>
    </row>
    <row r="643" spans="1:3">
      <c r="A643">
        <v>13.7</v>
      </c>
      <c r="B643">
        <v>9.1999999999999993</v>
      </c>
      <c r="C643" s="9">
        <v>115839.01</v>
      </c>
    </row>
    <row r="644" spans="1:3">
      <c r="A644">
        <v>13.2</v>
      </c>
      <c r="B644">
        <v>2</v>
      </c>
      <c r="C644" s="9">
        <v>124089.47</v>
      </c>
    </row>
    <row r="645" spans="1:3">
      <c r="A645">
        <v>7.5</v>
      </c>
      <c r="B645">
        <v>2.8</v>
      </c>
      <c r="C645" s="9">
        <v>128558.38499999999</v>
      </c>
    </row>
    <row r="646" spans="1:3">
      <c r="A646">
        <v>22.6</v>
      </c>
      <c r="B646">
        <v>0</v>
      </c>
      <c r="C646" s="9">
        <v>115898.54</v>
      </c>
    </row>
    <row r="647" spans="1:3">
      <c r="A647">
        <v>7.8</v>
      </c>
      <c r="B647">
        <v>0</v>
      </c>
      <c r="C647" s="9">
        <v>116197.73</v>
      </c>
    </row>
    <row r="648" spans="1:3">
      <c r="A648">
        <v>23</v>
      </c>
      <c r="B648">
        <v>0</v>
      </c>
      <c r="C648" s="9">
        <v>101300.77499999999</v>
      </c>
    </row>
    <row r="649" spans="1:3">
      <c r="A649">
        <v>14.1</v>
      </c>
      <c r="B649">
        <v>0</v>
      </c>
      <c r="C649" s="9">
        <v>94954.16</v>
      </c>
    </row>
    <row r="650" spans="1:3">
      <c r="A650">
        <v>18.399999999999999</v>
      </c>
      <c r="B650">
        <v>0.8</v>
      </c>
      <c r="C650" s="9">
        <v>116831.43</v>
      </c>
    </row>
    <row r="651" spans="1:3">
      <c r="A651">
        <v>16.7</v>
      </c>
      <c r="B651">
        <v>1.4</v>
      </c>
      <c r="C651" s="9">
        <v>124665.82</v>
      </c>
    </row>
    <row r="652" spans="1:3">
      <c r="A652">
        <v>12.9</v>
      </c>
      <c r="B652">
        <v>0</v>
      </c>
      <c r="C652" s="9">
        <v>128612.3</v>
      </c>
    </row>
    <row r="653" spans="1:3">
      <c r="A653">
        <v>22.8</v>
      </c>
      <c r="B653">
        <v>4.2</v>
      </c>
      <c r="C653" s="9">
        <v>128242.765</v>
      </c>
    </row>
    <row r="654" spans="1:3">
      <c r="A654">
        <v>24.5</v>
      </c>
      <c r="B654">
        <v>0.2</v>
      </c>
      <c r="C654" s="9">
        <v>121731.485</v>
      </c>
    </row>
    <row r="655" spans="1:3">
      <c r="A655">
        <v>21.8</v>
      </c>
      <c r="B655">
        <v>0</v>
      </c>
      <c r="C655" s="9">
        <v>97887.485000000001</v>
      </c>
    </row>
    <row r="656" spans="1:3">
      <c r="A656">
        <v>8</v>
      </c>
      <c r="B656">
        <v>0</v>
      </c>
      <c r="C656" s="9">
        <v>101793.035</v>
      </c>
    </row>
    <row r="657" spans="1:3">
      <c r="A657">
        <v>14.8</v>
      </c>
      <c r="B657">
        <v>9.8000000000000007</v>
      </c>
      <c r="C657" s="9">
        <v>116042.845</v>
      </c>
    </row>
    <row r="658" spans="1:3">
      <c r="A658">
        <v>16.5</v>
      </c>
      <c r="B658">
        <v>1</v>
      </c>
      <c r="C658" s="9">
        <v>123265.44</v>
      </c>
    </row>
    <row r="659" spans="1:3">
      <c r="A659">
        <v>22.1</v>
      </c>
      <c r="B659">
        <v>2.6</v>
      </c>
      <c r="C659" s="9">
        <v>126362.045</v>
      </c>
    </row>
    <row r="660" spans="1:3">
      <c r="A660">
        <v>25.6</v>
      </c>
      <c r="B660">
        <v>0</v>
      </c>
      <c r="C660" s="9">
        <v>114867.16</v>
      </c>
    </row>
    <row r="661" spans="1:3">
      <c r="A661">
        <v>1.9</v>
      </c>
      <c r="B661">
        <v>0</v>
      </c>
      <c r="C661" s="9">
        <v>122975.285</v>
      </c>
    </row>
    <row r="662" spans="1:3">
      <c r="A662">
        <v>16.899999999999999</v>
      </c>
      <c r="B662">
        <v>16.399999999999999</v>
      </c>
      <c r="C662" s="9">
        <v>114184.19500000001</v>
      </c>
    </row>
    <row r="663" spans="1:3">
      <c r="A663">
        <v>18.7</v>
      </c>
      <c r="B663">
        <v>8.8000000000000007</v>
      </c>
      <c r="C663" s="9">
        <v>111289</v>
      </c>
    </row>
    <row r="664" spans="1:3">
      <c r="A664">
        <v>20.3</v>
      </c>
      <c r="B664">
        <v>0.4</v>
      </c>
      <c r="C664" s="9">
        <v>125270.16499999999</v>
      </c>
    </row>
    <row r="665" spans="1:3">
      <c r="A665">
        <v>23.1</v>
      </c>
      <c r="B665">
        <v>0.2</v>
      </c>
      <c r="C665" s="9">
        <v>117138.355</v>
      </c>
    </row>
    <row r="666" spans="1:3">
      <c r="A666">
        <v>9</v>
      </c>
      <c r="B666">
        <v>0</v>
      </c>
      <c r="C666" s="9">
        <v>121605.395</v>
      </c>
    </row>
    <row r="667" spans="1:3">
      <c r="A667">
        <v>25.8</v>
      </c>
      <c r="B667">
        <v>0.2</v>
      </c>
      <c r="C667" s="9">
        <v>120142.43</v>
      </c>
    </row>
    <row r="668" spans="1:3">
      <c r="A668">
        <v>26.5</v>
      </c>
      <c r="B668">
        <v>0</v>
      </c>
      <c r="C668" s="9">
        <v>119820.71</v>
      </c>
    </row>
    <row r="669" spans="1:3">
      <c r="A669">
        <v>25.8</v>
      </c>
      <c r="B669">
        <v>0</v>
      </c>
      <c r="C669" s="9">
        <v>104191.105</v>
      </c>
    </row>
    <row r="670" spans="1:3">
      <c r="A670">
        <v>19.5</v>
      </c>
      <c r="B670">
        <v>0</v>
      </c>
      <c r="C670" s="9">
        <v>94325.72</v>
      </c>
    </row>
    <row r="671" spans="1:3">
      <c r="A671">
        <v>19</v>
      </c>
      <c r="B671">
        <v>1.8</v>
      </c>
      <c r="C671" s="9">
        <v>110661.43</v>
      </c>
    </row>
    <row r="672" spans="1:3">
      <c r="A672">
        <v>17.7</v>
      </c>
      <c r="B672">
        <v>0.4</v>
      </c>
      <c r="C672" s="9">
        <v>104976.21</v>
      </c>
    </row>
    <row r="673" spans="1:3">
      <c r="A673">
        <v>13.3</v>
      </c>
      <c r="B673">
        <v>0.4</v>
      </c>
      <c r="C673" s="9">
        <v>119904.48</v>
      </c>
    </row>
    <row r="674" spans="1:3">
      <c r="A674">
        <v>28</v>
      </c>
      <c r="B674">
        <v>0</v>
      </c>
      <c r="C674" s="9">
        <v>118677.495</v>
      </c>
    </row>
    <row r="675" spans="1:3">
      <c r="A675">
        <v>24.9</v>
      </c>
      <c r="B675">
        <v>0</v>
      </c>
      <c r="C675" s="9">
        <v>113666.485</v>
      </c>
    </row>
    <row r="676" spans="1:3">
      <c r="A676">
        <v>10.8</v>
      </c>
      <c r="B676">
        <v>0</v>
      </c>
      <c r="C676" s="9">
        <v>101810.75</v>
      </c>
    </row>
    <row r="677" spans="1:3">
      <c r="A677">
        <v>25.2</v>
      </c>
      <c r="B677">
        <v>0</v>
      </c>
      <c r="C677" s="9">
        <v>96934.925000000003</v>
      </c>
    </row>
    <row r="678" spans="1:3">
      <c r="A678">
        <v>15.9</v>
      </c>
      <c r="B678">
        <v>0</v>
      </c>
      <c r="C678" s="9">
        <v>116230.34</v>
      </c>
    </row>
    <row r="679" spans="1:3">
      <c r="A679">
        <v>28.9</v>
      </c>
      <c r="B679">
        <v>0.2</v>
      </c>
      <c r="C679" s="9">
        <v>117794.595</v>
      </c>
    </row>
    <row r="680" spans="1:3">
      <c r="A680">
        <v>22</v>
      </c>
      <c r="B680">
        <v>0</v>
      </c>
      <c r="C680" s="9">
        <v>122131.11500000001</v>
      </c>
    </row>
    <row r="681" spans="1:3">
      <c r="A681">
        <v>20.3</v>
      </c>
      <c r="B681">
        <v>0</v>
      </c>
      <c r="C681" s="9">
        <v>122634.53</v>
      </c>
    </row>
    <row r="682" spans="1:3">
      <c r="A682">
        <v>29.1</v>
      </c>
      <c r="B682">
        <v>0</v>
      </c>
      <c r="C682" s="9">
        <v>117953.88499999999</v>
      </c>
    </row>
    <row r="683" spans="1:3">
      <c r="A683">
        <v>17</v>
      </c>
      <c r="B683">
        <v>2</v>
      </c>
      <c r="C683" s="9">
        <v>99907.32</v>
      </c>
    </row>
    <row r="684" spans="1:3">
      <c r="A684">
        <v>9.6999999999999993</v>
      </c>
      <c r="B684">
        <v>2</v>
      </c>
      <c r="C684" s="9">
        <v>96805.925000000003</v>
      </c>
    </row>
    <row r="685" spans="1:3">
      <c r="A685">
        <v>14.8</v>
      </c>
      <c r="B685">
        <v>8.6</v>
      </c>
      <c r="C685" s="9">
        <v>116817.15</v>
      </c>
    </row>
    <row r="686" spans="1:3">
      <c r="A686">
        <v>17.100000000000001</v>
      </c>
      <c r="B686">
        <v>0</v>
      </c>
      <c r="C686" s="9">
        <v>119905.59</v>
      </c>
    </row>
    <row r="687" spans="1:3">
      <c r="A687">
        <v>25.8</v>
      </c>
      <c r="B687">
        <v>0</v>
      </c>
      <c r="C687" s="9">
        <v>122146.66</v>
      </c>
    </row>
    <row r="688" spans="1:3">
      <c r="A688">
        <v>28.8</v>
      </c>
      <c r="B688">
        <v>0</v>
      </c>
      <c r="C688" s="9">
        <v>122464.645</v>
      </c>
    </row>
    <row r="689" spans="1:3">
      <c r="A689">
        <v>15.6</v>
      </c>
      <c r="B689">
        <v>0</v>
      </c>
      <c r="C689" s="9">
        <v>121441.05</v>
      </c>
    </row>
    <row r="690" spans="1:3">
      <c r="A690">
        <v>29.9</v>
      </c>
      <c r="B690">
        <v>0</v>
      </c>
      <c r="C690" s="9">
        <v>106868.5</v>
      </c>
    </row>
    <row r="691" spans="1:3">
      <c r="A691">
        <v>22.1</v>
      </c>
      <c r="B691">
        <v>0</v>
      </c>
      <c r="C691" s="9">
        <v>112098.33500000001</v>
      </c>
    </row>
    <row r="692" spans="1:3">
      <c r="A692">
        <v>19.8</v>
      </c>
      <c r="B692">
        <v>0</v>
      </c>
      <c r="C692" s="9">
        <v>138681.815</v>
      </c>
    </row>
    <row r="693" spans="1:3">
      <c r="A693">
        <v>1.5</v>
      </c>
      <c r="B693">
        <v>8.6</v>
      </c>
      <c r="C693" s="9">
        <v>126617.72</v>
      </c>
    </row>
    <row r="694" spans="1:3">
      <c r="A694">
        <v>16.899999999999999</v>
      </c>
      <c r="B694">
        <v>5.4</v>
      </c>
      <c r="C694" s="9">
        <v>118119.01</v>
      </c>
    </row>
    <row r="695" spans="1:3">
      <c r="A695">
        <v>21.6</v>
      </c>
      <c r="B695">
        <v>2.2000000000000002</v>
      </c>
      <c r="C695" s="9">
        <v>120308.545</v>
      </c>
    </row>
    <row r="696" spans="1:3">
      <c r="A696">
        <v>15.7</v>
      </c>
      <c r="B696">
        <v>0.8</v>
      </c>
      <c r="C696" s="9">
        <v>116011.565</v>
      </c>
    </row>
    <row r="697" spans="1:3">
      <c r="A697">
        <v>18.8</v>
      </c>
      <c r="B697">
        <v>0</v>
      </c>
      <c r="C697" s="9">
        <v>104700.05499999999</v>
      </c>
    </row>
    <row r="698" spans="1:3">
      <c r="A698">
        <v>10.1</v>
      </c>
      <c r="B698">
        <v>0.4</v>
      </c>
      <c r="C698" s="9">
        <v>102718.9</v>
      </c>
    </row>
    <row r="699" spans="1:3">
      <c r="A699">
        <v>24.4</v>
      </c>
      <c r="B699">
        <v>0.2</v>
      </c>
      <c r="C699" s="9">
        <v>118666.37</v>
      </c>
    </row>
    <row r="700" spans="1:3">
      <c r="A700">
        <v>31</v>
      </c>
      <c r="B700">
        <v>0.2</v>
      </c>
      <c r="C700" s="9">
        <v>119169.17</v>
      </c>
    </row>
    <row r="701" spans="1:3">
      <c r="A701">
        <v>9.6</v>
      </c>
      <c r="B701">
        <v>0</v>
      </c>
      <c r="C701" s="9">
        <v>121067.59</v>
      </c>
    </row>
    <row r="702" spans="1:3">
      <c r="A702">
        <v>28</v>
      </c>
      <c r="B702">
        <v>0</v>
      </c>
      <c r="C702" s="9">
        <v>113024.02</v>
      </c>
    </row>
    <row r="703" spans="1:3">
      <c r="A703">
        <v>29.7</v>
      </c>
      <c r="B703">
        <v>0</v>
      </c>
      <c r="C703" s="9">
        <v>109318.355</v>
      </c>
    </row>
    <row r="704" spans="1:3">
      <c r="A704">
        <v>31.2</v>
      </c>
      <c r="B704">
        <v>0</v>
      </c>
      <c r="C704" s="9">
        <v>98899.494999999995</v>
      </c>
    </row>
    <row r="705" spans="1:3">
      <c r="A705">
        <v>14.1</v>
      </c>
      <c r="B705">
        <v>0</v>
      </c>
      <c r="C705" s="9">
        <v>97300.36</v>
      </c>
    </row>
    <row r="706" spans="1:3">
      <c r="A706">
        <v>21.6</v>
      </c>
      <c r="B706">
        <v>2.4</v>
      </c>
      <c r="C706" s="9">
        <v>109670</v>
      </c>
    </row>
    <row r="707" spans="1:3">
      <c r="A707">
        <v>24.2</v>
      </c>
      <c r="B707">
        <v>0</v>
      </c>
      <c r="C707" s="9">
        <v>111228.06</v>
      </c>
    </row>
    <row r="708" spans="1:3">
      <c r="A708">
        <v>30.8</v>
      </c>
      <c r="B708">
        <v>0</v>
      </c>
      <c r="C708" s="9">
        <v>112738.08</v>
      </c>
    </row>
    <row r="709" spans="1:3">
      <c r="A709">
        <v>11.6</v>
      </c>
      <c r="B709">
        <v>2.2000000000000002</v>
      </c>
      <c r="C709" s="9">
        <v>105445.65</v>
      </c>
    </row>
    <row r="710" spans="1:3">
      <c r="A710">
        <v>23.2</v>
      </c>
      <c r="B710">
        <v>6.6</v>
      </c>
      <c r="C710" s="9">
        <v>105664.09</v>
      </c>
    </row>
    <row r="711" spans="1:3">
      <c r="A711">
        <v>24.2</v>
      </c>
      <c r="B711">
        <v>0.2</v>
      </c>
      <c r="C711" s="9">
        <v>98622.865000000005</v>
      </c>
    </row>
    <row r="712" spans="1:3">
      <c r="A712">
        <v>27</v>
      </c>
      <c r="B712">
        <v>1</v>
      </c>
      <c r="C712" s="9">
        <v>93673.19</v>
      </c>
    </row>
    <row r="713" spans="1:3">
      <c r="A713">
        <v>30</v>
      </c>
      <c r="B713">
        <v>0</v>
      </c>
      <c r="C713" s="9">
        <v>120390.11</v>
      </c>
    </row>
    <row r="714" spans="1:3">
      <c r="A714">
        <v>14.1</v>
      </c>
      <c r="B714">
        <v>0</v>
      </c>
      <c r="C714" s="9">
        <v>128831.65</v>
      </c>
    </row>
    <row r="715" spans="1:3">
      <c r="A715">
        <v>21.3</v>
      </c>
      <c r="B715">
        <v>0</v>
      </c>
      <c r="C715" s="9">
        <v>111423.765</v>
      </c>
    </row>
    <row r="716" spans="1:3">
      <c r="A716">
        <v>30.8</v>
      </c>
      <c r="B716">
        <v>0</v>
      </c>
      <c r="C716" s="9">
        <v>107072.36</v>
      </c>
    </row>
    <row r="717" spans="1:3">
      <c r="A717">
        <v>20.5</v>
      </c>
      <c r="B717">
        <v>0</v>
      </c>
      <c r="C717" s="9">
        <v>113698.06</v>
      </c>
    </row>
    <row r="718" spans="1:3">
      <c r="A718">
        <v>22.5</v>
      </c>
      <c r="B718">
        <v>0</v>
      </c>
      <c r="C718" s="9">
        <v>90227.48</v>
      </c>
    </row>
    <row r="719" spans="1:3">
      <c r="A719">
        <v>30.3</v>
      </c>
      <c r="B719">
        <v>0</v>
      </c>
      <c r="C719" s="9">
        <v>90911.085000000006</v>
      </c>
    </row>
    <row r="720" spans="1:3">
      <c r="A720">
        <v>29.3</v>
      </c>
      <c r="B720">
        <v>0</v>
      </c>
      <c r="C720" s="9">
        <v>109260.30499999999</v>
      </c>
    </row>
    <row r="721" spans="1:3">
      <c r="A721">
        <v>26</v>
      </c>
      <c r="B721">
        <v>3</v>
      </c>
      <c r="C721" s="9">
        <v>106451.255</v>
      </c>
    </row>
    <row r="722" spans="1:3">
      <c r="A722">
        <v>28.8</v>
      </c>
      <c r="B722">
        <v>0.2</v>
      </c>
      <c r="C722" s="9">
        <v>104389.51</v>
      </c>
    </row>
    <row r="723" spans="1:3">
      <c r="A723">
        <v>29.6</v>
      </c>
      <c r="B723">
        <v>0</v>
      </c>
      <c r="C723" s="9">
        <v>105513.235</v>
      </c>
    </row>
    <row r="724" spans="1:3">
      <c r="A724">
        <v>28.7</v>
      </c>
      <c r="B724">
        <v>0</v>
      </c>
      <c r="C724" s="9">
        <v>112247.94500000001</v>
      </c>
    </row>
    <row r="725" spans="1:3">
      <c r="A725">
        <v>26.3</v>
      </c>
      <c r="B725">
        <v>0.8</v>
      </c>
      <c r="C725" s="9">
        <v>114843.875</v>
      </c>
    </row>
    <row r="726" spans="1:3">
      <c r="A726">
        <v>32.299999999999997</v>
      </c>
      <c r="B726">
        <v>0.2</v>
      </c>
      <c r="C726" s="9">
        <v>114468.17</v>
      </c>
    </row>
    <row r="727" spans="1:3">
      <c r="A727">
        <v>10.199999999999999</v>
      </c>
      <c r="B727">
        <v>0</v>
      </c>
      <c r="C727" s="9">
        <v>106284.83</v>
      </c>
    </row>
    <row r="728" spans="1:3">
      <c r="A728">
        <v>5.8</v>
      </c>
      <c r="B728">
        <v>1.6</v>
      </c>
      <c r="C728" s="9">
        <v>99701.43</v>
      </c>
    </row>
    <row r="729" spans="1:3">
      <c r="A729">
        <v>15.1</v>
      </c>
      <c r="B729">
        <v>1</v>
      </c>
      <c r="C729" s="9">
        <v>123693.52</v>
      </c>
    </row>
    <row r="730" spans="1:3">
      <c r="A730">
        <v>15.7</v>
      </c>
      <c r="B730">
        <v>0</v>
      </c>
      <c r="C730" s="9">
        <v>135571.79500000001</v>
      </c>
    </row>
    <row r="731" spans="1:3">
      <c r="A731">
        <v>28.8</v>
      </c>
      <c r="B731">
        <v>20.399999999999999</v>
      </c>
      <c r="C731" s="9">
        <v>112141.83</v>
      </c>
    </row>
    <row r="732" spans="1:3">
      <c r="A732">
        <v>30.8</v>
      </c>
      <c r="B732">
        <v>0</v>
      </c>
      <c r="C732" s="9">
        <v>95728.15</v>
      </c>
    </row>
    <row r="733" spans="1:3">
      <c r="A733">
        <v>8.5</v>
      </c>
      <c r="B733">
        <v>0</v>
      </c>
      <c r="C733" s="9">
        <v>89403.145000000004</v>
      </c>
    </row>
    <row r="734" spans="1:3">
      <c r="A734">
        <v>7.8</v>
      </c>
      <c r="B734">
        <v>0.4</v>
      </c>
      <c r="C734" s="9">
        <v>86507.47</v>
      </c>
    </row>
    <row r="735" spans="1:3">
      <c r="A735">
        <v>25.9</v>
      </c>
      <c r="B735">
        <v>0.4</v>
      </c>
      <c r="C735" s="9">
        <v>97564.744999999995</v>
      </c>
    </row>
    <row r="736" spans="1:3">
      <c r="A736">
        <v>31.6</v>
      </c>
      <c r="B736">
        <v>0</v>
      </c>
      <c r="C736" s="9">
        <v>116606.795</v>
      </c>
    </row>
    <row r="737" spans="1:3">
      <c r="A737">
        <v>29.7</v>
      </c>
      <c r="B737">
        <v>0</v>
      </c>
      <c r="C737" s="9">
        <v>128079.845</v>
      </c>
    </row>
    <row r="738" spans="1:3">
      <c r="A738">
        <v>30.1</v>
      </c>
      <c r="B738">
        <v>0</v>
      </c>
      <c r="C738" s="9">
        <v>136308.73499999999</v>
      </c>
    </row>
    <row r="739" spans="1:3">
      <c r="A739">
        <v>28.5</v>
      </c>
      <c r="B739">
        <v>0</v>
      </c>
      <c r="C739" s="9">
        <v>134955.01999999999</v>
      </c>
    </row>
    <row r="740" spans="1:3">
      <c r="A740">
        <v>29.3</v>
      </c>
      <c r="B740">
        <v>0</v>
      </c>
      <c r="C740" s="9">
        <v>122777.02499999999</v>
      </c>
    </row>
    <row r="741" spans="1:3">
      <c r="A741">
        <v>14.3</v>
      </c>
      <c r="B741">
        <v>0</v>
      </c>
      <c r="C741" s="9">
        <v>116211.99</v>
      </c>
    </row>
    <row r="742" spans="1:3">
      <c r="A742">
        <v>28.6</v>
      </c>
      <c r="B742">
        <v>0</v>
      </c>
      <c r="C742" s="9">
        <v>120366.32</v>
      </c>
    </row>
    <row r="743" spans="1:3">
      <c r="A743">
        <v>25.9</v>
      </c>
      <c r="B743">
        <v>0</v>
      </c>
      <c r="C743" s="9">
        <v>111595.855</v>
      </c>
    </row>
    <row r="744" spans="1:3">
      <c r="A744">
        <v>30.7</v>
      </c>
      <c r="B744">
        <v>0</v>
      </c>
      <c r="C744" s="9">
        <v>118783.94500000001</v>
      </c>
    </row>
    <row r="745" spans="1:3">
      <c r="A745">
        <v>1.3</v>
      </c>
      <c r="B745">
        <v>1.4</v>
      </c>
      <c r="C745" s="9">
        <v>111341.675</v>
      </c>
    </row>
    <row r="746" spans="1:3">
      <c r="A746">
        <v>16.5</v>
      </c>
      <c r="B746">
        <v>2.6</v>
      </c>
      <c r="C746" s="9">
        <v>88996.625</v>
      </c>
    </row>
    <row r="747" spans="1:3">
      <c r="A747">
        <v>22.7</v>
      </c>
      <c r="B747">
        <v>0</v>
      </c>
      <c r="C747" s="9">
        <v>90294</v>
      </c>
    </row>
    <row r="748" spans="1:3">
      <c r="A748">
        <v>30.5</v>
      </c>
      <c r="B748">
        <v>0</v>
      </c>
      <c r="C748" s="9">
        <v>120928.705</v>
      </c>
    </row>
    <row r="749" spans="1:3">
      <c r="A749">
        <v>25.5</v>
      </c>
      <c r="B749">
        <v>0</v>
      </c>
      <c r="C749" s="9">
        <v>140517.65</v>
      </c>
    </row>
    <row r="750" spans="1:3">
      <c r="A750">
        <v>27.5</v>
      </c>
      <c r="B750">
        <v>0</v>
      </c>
      <c r="C750" s="9">
        <v>111211.35</v>
      </c>
    </row>
    <row r="751" spans="1:3">
      <c r="A751">
        <v>29.7</v>
      </c>
      <c r="B751">
        <v>0</v>
      </c>
      <c r="C751" s="9">
        <v>112371.41</v>
      </c>
    </row>
    <row r="752" spans="1:3">
      <c r="A752">
        <v>13.2</v>
      </c>
      <c r="B752">
        <v>22.6</v>
      </c>
      <c r="C752" s="9">
        <v>107937.685</v>
      </c>
    </row>
    <row r="753" spans="1:3">
      <c r="A753">
        <v>25.1</v>
      </c>
      <c r="B753">
        <v>0.6</v>
      </c>
      <c r="C753" s="9">
        <v>96779.07</v>
      </c>
    </row>
    <row r="754" spans="1:3">
      <c r="A754">
        <v>30.3</v>
      </c>
      <c r="B754">
        <v>0</v>
      </c>
      <c r="C754" s="9">
        <v>103291.61</v>
      </c>
    </row>
    <row r="755" spans="1:3">
      <c r="A755">
        <v>19.2</v>
      </c>
      <c r="B755">
        <v>0</v>
      </c>
      <c r="C755" s="9">
        <v>141332.05499999999</v>
      </c>
    </row>
    <row r="756" spans="1:3">
      <c r="A756">
        <v>27.6</v>
      </c>
      <c r="B756">
        <v>0.6</v>
      </c>
      <c r="C756" s="9">
        <v>115664.16</v>
      </c>
    </row>
    <row r="757" spans="1:3">
      <c r="A757">
        <v>29.8</v>
      </c>
      <c r="B757">
        <v>0</v>
      </c>
      <c r="C757" s="9">
        <v>111936.7</v>
      </c>
    </row>
    <row r="758" spans="1:3">
      <c r="A758">
        <v>16.899999999999999</v>
      </c>
      <c r="B758">
        <v>0</v>
      </c>
      <c r="C758" s="9">
        <v>98590.06</v>
      </c>
    </row>
    <row r="759" spans="1:3">
      <c r="A759">
        <v>29.3</v>
      </c>
      <c r="B759">
        <v>0</v>
      </c>
      <c r="C759" s="9">
        <v>112513.82</v>
      </c>
    </row>
    <row r="760" spans="1:3">
      <c r="A760">
        <v>29.2</v>
      </c>
      <c r="B760">
        <v>0</v>
      </c>
      <c r="C760" s="9">
        <v>108336.53</v>
      </c>
    </row>
    <row r="761" spans="1:3">
      <c r="A761">
        <v>29.4</v>
      </c>
      <c r="B761">
        <v>0</v>
      </c>
      <c r="C761" s="9">
        <v>109020.58</v>
      </c>
    </row>
    <row r="762" spans="1:3">
      <c r="A762">
        <v>3.7</v>
      </c>
      <c r="B762">
        <v>0</v>
      </c>
      <c r="C762" s="9">
        <v>124292.955</v>
      </c>
    </row>
    <row r="763" spans="1:3">
      <c r="A763">
        <v>26.8</v>
      </c>
      <c r="B763">
        <v>3</v>
      </c>
      <c r="C763" s="9">
        <v>112863.01</v>
      </c>
    </row>
    <row r="764" spans="1:3">
      <c r="A764">
        <v>9.3000000000000007</v>
      </c>
      <c r="B764">
        <v>0</v>
      </c>
      <c r="C764" s="9">
        <v>114133.73</v>
      </c>
    </row>
    <row r="765" spans="1:3">
      <c r="A765">
        <v>28.2</v>
      </c>
      <c r="B765">
        <v>0</v>
      </c>
      <c r="C765" s="9">
        <v>110669.27</v>
      </c>
    </row>
    <row r="766" spans="1:3">
      <c r="A766">
        <v>28.1</v>
      </c>
      <c r="B766">
        <v>0</v>
      </c>
      <c r="C766" s="9">
        <v>117452.27</v>
      </c>
    </row>
    <row r="767" spans="1:3">
      <c r="A767">
        <v>27.3</v>
      </c>
      <c r="B767">
        <v>0</v>
      </c>
      <c r="C767" s="9">
        <v>117361.7</v>
      </c>
    </row>
    <row r="768" spans="1:3">
      <c r="A768">
        <v>9.3000000000000007</v>
      </c>
      <c r="B768">
        <v>0</v>
      </c>
      <c r="C768" s="9">
        <v>110384.27499999999</v>
      </c>
    </row>
    <row r="769" spans="1:3">
      <c r="A769">
        <v>3.9</v>
      </c>
      <c r="B769">
        <v>32.4</v>
      </c>
      <c r="C769" s="9">
        <v>108761.37</v>
      </c>
    </row>
    <row r="770" spans="1:3">
      <c r="A770">
        <v>27.9</v>
      </c>
      <c r="B770">
        <v>0</v>
      </c>
      <c r="C770" s="9">
        <v>111543.81</v>
      </c>
    </row>
    <row r="771" spans="1:3">
      <c r="A771">
        <v>27.7</v>
      </c>
      <c r="B771">
        <v>0</v>
      </c>
      <c r="C771" s="9">
        <v>142213.66</v>
      </c>
    </row>
    <row r="772" spans="1:3">
      <c r="A772">
        <v>24.4</v>
      </c>
      <c r="B772">
        <v>0</v>
      </c>
      <c r="C772" s="9">
        <v>155060.60999999999</v>
      </c>
    </row>
    <row r="773" spans="1:3">
      <c r="A773">
        <v>21.3</v>
      </c>
      <c r="B773">
        <v>0</v>
      </c>
      <c r="C773" s="9">
        <v>138793.59</v>
      </c>
    </row>
    <row r="774" spans="1:3">
      <c r="A774">
        <v>21</v>
      </c>
      <c r="B774">
        <v>0</v>
      </c>
      <c r="C774" s="9">
        <v>111983.51</v>
      </c>
    </row>
    <row r="775" spans="1:3">
      <c r="A775">
        <v>12.6</v>
      </c>
      <c r="B775">
        <v>2</v>
      </c>
      <c r="C775" s="9">
        <v>89003.15</v>
      </c>
    </row>
    <row r="776" spans="1:3">
      <c r="A776">
        <v>20.5</v>
      </c>
      <c r="B776">
        <v>0</v>
      </c>
      <c r="C776" s="9">
        <v>104844.105</v>
      </c>
    </row>
    <row r="777" spans="1:3">
      <c r="A777">
        <v>15.6</v>
      </c>
      <c r="B777">
        <v>0.6</v>
      </c>
      <c r="C777" s="9">
        <v>111613.05</v>
      </c>
    </row>
    <row r="778" spans="1:3">
      <c r="A778">
        <v>26</v>
      </c>
      <c r="B778">
        <v>0</v>
      </c>
      <c r="C778" s="9">
        <v>116299.39</v>
      </c>
    </row>
    <row r="779" spans="1:3">
      <c r="A779">
        <v>23.2</v>
      </c>
      <c r="B779">
        <v>0</v>
      </c>
      <c r="C779" s="9">
        <v>119947.59</v>
      </c>
    </row>
    <row r="780" spans="1:3">
      <c r="A780">
        <v>18.399999999999999</v>
      </c>
      <c r="B780">
        <v>0</v>
      </c>
      <c r="C780" s="9">
        <v>111885.97</v>
      </c>
    </row>
    <row r="781" spans="1:3">
      <c r="A781">
        <v>16.100000000000001</v>
      </c>
      <c r="B781">
        <v>0</v>
      </c>
      <c r="C781" s="9">
        <v>95623.35</v>
      </c>
    </row>
    <row r="782" spans="1:3">
      <c r="A782">
        <v>9.9</v>
      </c>
      <c r="B782">
        <v>0</v>
      </c>
      <c r="C782" s="9">
        <v>91280.024999999994</v>
      </c>
    </row>
    <row r="783" spans="1:3">
      <c r="A783">
        <v>22.4</v>
      </c>
      <c r="B783">
        <v>3.6</v>
      </c>
      <c r="C783" s="9">
        <v>105341.86500000001</v>
      </c>
    </row>
    <row r="784" spans="1:3">
      <c r="A784">
        <v>25</v>
      </c>
      <c r="B784">
        <v>0.2</v>
      </c>
      <c r="C784" s="9">
        <v>112351.47</v>
      </c>
    </row>
    <row r="785" spans="1:3">
      <c r="A785">
        <v>23.1</v>
      </c>
      <c r="B785">
        <v>0</v>
      </c>
      <c r="C785" s="9">
        <v>116690.17</v>
      </c>
    </row>
    <row r="786" spans="1:3">
      <c r="A786">
        <v>23.5</v>
      </c>
      <c r="B786">
        <v>0</v>
      </c>
      <c r="C786" s="9">
        <v>117948.685</v>
      </c>
    </row>
    <row r="787" spans="1:3">
      <c r="A787">
        <v>13.2</v>
      </c>
      <c r="B787">
        <v>1.4</v>
      </c>
      <c r="C787" s="9">
        <v>111229.52</v>
      </c>
    </row>
    <row r="788" spans="1:3">
      <c r="A788">
        <v>23.9</v>
      </c>
      <c r="B788">
        <v>0</v>
      </c>
      <c r="C788" s="9">
        <v>95046.904999999999</v>
      </c>
    </row>
    <row r="789" spans="1:3">
      <c r="A789">
        <v>24.2</v>
      </c>
      <c r="B789">
        <v>0</v>
      </c>
      <c r="C789" s="9">
        <v>100495.61500000001</v>
      </c>
    </row>
    <row r="790" spans="1:3">
      <c r="A790">
        <v>23.9</v>
      </c>
      <c r="B790">
        <v>0</v>
      </c>
      <c r="C790" s="9">
        <v>131090.77499999999</v>
      </c>
    </row>
    <row r="791" spans="1:3">
      <c r="A791">
        <v>23.6</v>
      </c>
      <c r="B791">
        <v>0</v>
      </c>
      <c r="C791" s="9">
        <v>140167.5</v>
      </c>
    </row>
    <row r="792" spans="1:3">
      <c r="A792">
        <v>23.7</v>
      </c>
      <c r="B792">
        <v>0</v>
      </c>
      <c r="C792" s="9">
        <v>137291.97</v>
      </c>
    </row>
    <row r="793" spans="1:3">
      <c r="A793">
        <v>22</v>
      </c>
      <c r="B793">
        <v>0</v>
      </c>
      <c r="C793" s="9">
        <v>127633.27499999999</v>
      </c>
    </row>
    <row r="794" spans="1:3">
      <c r="A794">
        <v>18.100000000000001</v>
      </c>
      <c r="B794">
        <v>0</v>
      </c>
      <c r="C794" s="9">
        <v>124311.33</v>
      </c>
    </row>
    <row r="795" spans="1:3">
      <c r="A795">
        <v>23</v>
      </c>
      <c r="B795">
        <v>0</v>
      </c>
      <c r="C795" s="9">
        <v>116083.295</v>
      </c>
    </row>
    <row r="796" spans="1:3">
      <c r="A796">
        <v>16.8</v>
      </c>
      <c r="B796">
        <v>0.2</v>
      </c>
      <c r="C796" s="9">
        <v>103539.02</v>
      </c>
    </row>
    <row r="797" spans="1:3">
      <c r="A797">
        <v>22.3</v>
      </c>
      <c r="B797">
        <v>0</v>
      </c>
      <c r="C797" s="9">
        <v>116447.855</v>
      </c>
    </row>
    <row r="798" spans="1:3">
      <c r="A798">
        <v>22.4</v>
      </c>
      <c r="B798">
        <v>0</v>
      </c>
      <c r="C798" s="9">
        <v>117931.46</v>
      </c>
    </row>
    <row r="799" spans="1:3">
      <c r="A799">
        <v>22.1</v>
      </c>
      <c r="B799">
        <v>0</v>
      </c>
      <c r="C799" s="9">
        <v>124370.765</v>
      </c>
    </row>
    <row r="800" spans="1:3">
      <c r="A800">
        <v>21.1</v>
      </c>
      <c r="B800">
        <v>0</v>
      </c>
      <c r="C800" s="9">
        <v>129649.25</v>
      </c>
    </row>
    <row r="801" spans="1:3">
      <c r="A801">
        <v>19.399999999999999</v>
      </c>
      <c r="B801">
        <v>0</v>
      </c>
      <c r="C801" s="9">
        <v>125346.075</v>
      </c>
    </row>
    <row r="802" spans="1:3">
      <c r="A802">
        <v>13.9</v>
      </c>
      <c r="B802">
        <v>0</v>
      </c>
      <c r="C802" s="9">
        <v>108816.81</v>
      </c>
    </row>
    <row r="803" spans="1:3">
      <c r="A803">
        <v>19.600000000000001</v>
      </c>
      <c r="B803">
        <v>0</v>
      </c>
      <c r="C803" s="9">
        <v>102617.51</v>
      </c>
    </row>
    <row r="804" spans="1:3">
      <c r="A804">
        <v>20.7</v>
      </c>
      <c r="B804">
        <v>0.2</v>
      </c>
      <c r="C804" s="9">
        <v>104468.9</v>
      </c>
    </row>
    <row r="805" spans="1:3">
      <c r="A805">
        <v>20.8</v>
      </c>
      <c r="B805">
        <v>0</v>
      </c>
      <c r="C805" s="9">
        <v>133227.785</v>
      </c>
    </row>
    <row r="806" spans="1:3">
      <c r="A806">
        <v>18.899999999999999</v>
      </c>
      <c r="B806">
        <v>0</v>
      </c>
      <c r="C806" s="9">
        <v>139672.83499999999</v>
      </c>
    </row>
    <row r="807" spans="1:3">
      <c r="A807">
        <v>4.8</v>
      </c>
      <c r="B807">
        <v>1.8</v>
      </c>
      <c r="C807" s="9">
        <v>124255.97500000001</v>
      </c>
    </row>
    <row r="808" spans="1:3">
      <c r="A808">
        <v>20.100000000000001</v>
      </c>
      <c r="B808">
        <v>0</v>
      </c>
      <c r="C808" s="9">
        <v>111612.075</v>
      </c>
    </row>
    <row r="809" spans="1:3">
      <c r="A809">
        <v>19.899999999999999</v>
      </c>
      <c r="B809">
        <v>0</v>
      </c>
      <c r="C809" s="9">
        <v>107731.78</v>
      </c>
    </row>
    <row r="810" spans="1:3">
      <c r="A810">
        <v>19.7</v>
      </c>
      <c r="B810">
        <v>0</v>
      </c>
      <c r="C810" s="9">
        <v>113593.82</v>
      </c>
    </row>
    <row r="811" spans="1:3">
      <c r="A811">
        <v>11.3</v>
      </c>
      <c r="B811">
        <v>0</v>
      </c>
      <c r="C811" s="9">
        <v>131980.98499999999</v>
      </c>
    </row>
    <row r="812" spans="1:3">
      <c r="A812">
        <v>6.1</v>
      </c>
      <c r="B812">
        <v>4.4000000000000004</v>
      </c>
      <c r="C812" s="9">
        <v>127625.36500000001</v>
      </c>
    </row>
    <row r="813" spans="1:3">
      <c r="A813">
        <v>7.3</v>
      </c>
      <c r="B813">
        <v>9.1999999999999993</v>
      </c>
      <c r="C813" s="9">
        <v>114696.37</v>
      </c>
    </row>
    <row r="814" spans="1:3">
      <c r="A814">
        <v>17.2</v>
      </c>
      <c r="B814">
        <v>0</v>
      </c>
      <c r="C814" s="9">
        <v>111632.83500000001</v>
      </c>
    </row>
    <row r="815" spans="1:3">
      <c r="A815">
        <v>16.100000000000001</v>
      </c>
      <c r="B815">
        <v>0</v>
      </c>
      <c r="C815" s="9">
        <v>115411.41</v>
      </c>
    </row>
    <row r="816" spans="1:3">
      <c r="A816">
        <v>13.5</v>
      </c>
      <c r="B816">
        <v>0</v>
      </c>
      <c r="C816" s="9">
        <v>107465.98</v>
      </c>
    </row>
    <row r="817" spans="1:3">
      <c r="A817">
        <v>14.6</v>
      </c>
      <c r="B817">
        <v>0</v>
      </c>
      <c r="C817" s="9">
        <v>104189.1</v>
      </c>
    </row>
    <row r="818" spans="1:3">
      <c r="A818">
        <v>7.6</v>
      </c>
      <c r="B818">
        <v>0</v>
      </c>
      <c r="C818" s="9">
        <v>116237.22</v>
      </c>
    </row>
    <row r="819" spans="1:3">
      <c r="A819">
        <v>17.8</v>
      </c>
      <c r="B819">
        <v>4.2</v>
      </c>
      <c r="C819" s="9">
        <v>111032.97500000001</v>
      </c>
    </row>
    <row r="820" spans="1:3">
      <c r="A820">
        <v>14.7</v>
      </c>
      <c r="B820">
        <v>0.2</v>
      </c>
      <c r="C820" s="9">
        <v>109640.33</v>
      </c>
    </row>
    <row r="821" spans="1:3">
      <c r="A821">
        <v>13</v>
      </c>
      <c r="B821">
        <v>3.4</v>
      </c>
      <c r="C821" s="9">
        <v>107491.87</v>
      </c>
    </row>
    <row r="822" spans="1:3">
      <c r="A822">
        <v>12.3</v>
      </c>
      <c r="B822">
        <v>2.8</v>
      </c>
      <c r="C822" s="9">
        <v>110662.245</v>
      </c>
    </row>
    <row r="823" spans="1:3">
      <c r="A823">
        <v>13.5</v>
      </c>
      <c r="B823">
        <v>0</v>
      </c>
      <c r="C823" s="9">
        <v>97402.264999999999</v>
      </c>
    </row>
    <row r="824" spans="1:3">
      <c r="A824">
        <v>10.1</v>
      </c>
      <c r="B824">
        <v>0.4</v>
      </c>
      <c r="C824" s="9">
        <v>94477.095000000001</v>
      </c>
    </row>
    <row r="825" spans="1:3">
      <c r="A825">
        <v>16.8</v>
      </c>
      <c r="B825">
        <v>0</v>
      </c>
      <c r="C825" s="9">
        <v>107895.52499999999</v>
      </c>
    </row>
    <row r="826" spans="1:3">
      <c r="A826">
        <v>16.399999999999999</v>
      </c>
      <c r="B826">
        <v>0</v>
      </c>
      <c r="C826" s="9">
        <v>113138.67</v>
      </c>
    </row>
    <row r="827" spans="1:3">
      <c r="A827">
        <v>15.8</v>
      </c>
      <c r="B827">
        <v>0</v>
      </c>
      <c r="C827" s="9">
        <v>114191.35</v>
      </c>
    </row>
    <row r="828" spans="1:3">
      <c r="A828">
        <v>13.5</v>
      </c>
      <c r="B828">
        <v>0</v>
      </c>
      <c r="C828" s="9">
        <v>114817.30499999999</v>
      </c>
    </row>
    <row r="829" spans="1:3">
      <c r="A829">
        <v>15.6</v>
      </c>
      <c r="B829">
        <v>0</v>
      </c>
      <c r="C829" s="9">
        <v>110160.02499999999</v>
      </c>
    </row>
    <row r="830" spans="1:3">
      <c r="A830">
        <v>13.8</v>
      </c>
      <c r="B830">
        <v>0</v>
      </c>
      <c r="C830" s="9">
        <v>99084.74</v>
      </c>
    </row>
    <row r="831" spans="1:3">
      <c r="A831">
        <v>6.5</v>
      </c>
      <c r="B831">
        <v>10.6</v>
      </c>
      <c r="C831" s="9">
        <v>96041.895000000004</v>
      </c>
    </row>
    <row r="832" spans="1:3">
      <c r="A832">
        <v>3</v>
      </c>
      <c r="B832">
        <v>25.4</v>
      </c>
      <c r="C832" s="9">
        <v>113287.05499999999</v>
      </c>
    </row>
    <row r="833" spans="1:3">
      <c r="A833">
        <v>13.5</v>
      </c>
      <c r="B833">
        <v>15.4</v>
      </c>
      <c r="C833" s="9">
        <v>114159.965</v>
      </c>
    </row>
    <row r="834" spans="1:3">
      <c r="A834">
        <v>14</v>
      </c>
      <c r="B834">
        <v>0</v>
      </c>
      <c r="C834" s="9">
        <v>114335.995</v>
      </c>
    </row>
    <row r="835" spans="1:3">
      <c r="A835">
        <v>13.9</v>
      </c>
      <c r="B835">
        <v>0</v>
      </c>
      <c r="C835" s="9">
        <v>112704.045</v>
      </c>
    </row>
    <row r="836" spans="1:3">
      <c r="A836">
        <v>8.9</v>
      </c>
      <c r="B836">
        <v>0</v>
      </c>
      <c r="C836" s="9">
        <v>97436.41</v>
      </c>
    </row>
    <row r="837" spans="1:3">
      <c r="A837">
        <v>9.6999999999999993</v>
      </c>
      <c r="B837">
        <v>0</v>
      </c>
      <c r="C837" s="9">
        <v>99608.57</v>
      </c>
    </row>
    <row r="838" spans="1:3">
      <c r="A838">
        <v>10.1</v>
      </c>
      <c r="B838">
        <v>0</v>
      </c>
      <c r="C838" s="9">
        <v>96594.744999999995</v>
      </c>
    </row>
    <row r="839" spans="1:3">
      <c r="A839">
        <v>10.9</v>
      </c>
      <c r="B839">
        <v>0</v>
      </c>
      <c r="C839" s="9">
        <v>99945.494999999995</v>
      </c>
    </row>
    <row r="840" spans="1:3">
      <c r="A840">
        <v>13.7</v>
      </c>
      <c r="B840">
        <v>0</v>
      </c>
      <c r="C840" s="9">
        <v>111955.175</v>
      </c>
    </row>
    <row r="841" spans="1:3">
      <c r="A841">
        <v>12.7</v>
      </c>
      <c r="B841">
        <v>0</v>
      </c>
      <c r="C841" s="9">
        <v>114436.97</v>
      </c>
    </row>
    <row r="842" spans="1:3">
      <c r="A842">
        <v>12.4</v>
      </c>
      <c r="B842">
        <v>0</v>
      </c>
      <c r="C842" s="9">
        <v>112816.68</v>
      </c>
    </row>
    <row r="843" spans="1:3">
      <c r="A843">
        <v>3.6</v>
      </c>
      <c r="B843">
        <v>9.4</v>
      </c>
      <c r="C843" s="9">
        <v>114522.44</v>
      </c>
    </row>
    <row r="844" spans="1:3">
      <c r="A844">
        <v>11.8</v>
      </c>
      <c r="B844">
        <v>4.5999999999999996</v>
      </c>
      <c r="C844" s="9">
        <v>102528.4</v>
      </c>
    </row>
    <row r="845" spans="1:3">
      <c r="A845">
        <v>11.9</v>
      </c>
      <c r="B845">
        <v>0</v>
      </c>
      <c r="C845" s="9">
        <v>97356.565000000002</v>
      </c>
    </row>
    <row r="846" spans="1:3">
      <c r="A846">
        <v>9.9</v>
      </c>
      <c r="B846">
        <v>0</v>
      </c>
      <c r="C846" s="9">
        <v>109421.815</v>
      </c>
    </row>
    <row r="847" spans="1:3">
      <c r="A847">
        <v>5.8</v>
      </c>
      <c r="B847">
        <v>21.6</v>
      </c>
      <c r="C847" s="9">
        <v>101548.735</v>
      </c>
    </row>
    <row r="848" spans="1:3">
      <c r="A848">
        <v>6.4</v>
      </c>
      <c r="B848">
        <v>20</v>
      </c>
      <c r="C848" s="9">
        <v>116795.245</v>
      </c>
    </row>
    <row r="849" spans="1:3">
      <c r="A849">
        <v>7.1</v>
      </c>
      <c r="B849">
        <v>15.4</v>
      </c>
      <c r="C849" s="9">
        <v>126329.53</v>
      </c>
    </row>
    <row r="850" spans="1:3">
      <c r="A850">
        <v>6</v>
      </c>
      <c r="B850">
        <v>0.4</v>
      </c>
      <c r="C850" s="9">
        <v>120144.19</v>
      </c>
    </row>
    <row r="851" spans="1:3">
      <c r="A851">
        <v>7.9</v>
      </c>
      <c r="B851">
        <v>0.2</v>
      </c>
      <c r="C851" s="9">
        <v>104864.05</v>
      </c>
    </row>
    <row r="852" spans="1:3">
      <c r="A852">
        <v>7.3</v>
      </c>
      <c r="B852">
        <v>0</v>
      </c>
      <c r="C852" s="9">
        <v>103756.535</v>
      </c>
    </row>
    <row r="853" spans="1:3">
      <c r="A853">
        <v>8.6999999999999993</v>
      </c>
      <c r="B853">
        <v>0</v>
      </c>
      <c r="C853" s="9">
        <v>115103.77499999999</v>
      </c>
    </row>
    <row r="854" spans="1:3">
      <c r="A854">
        <v>9.4</v>
      </c>
      <c r="B854">
        <v>2.4</v>
      </c>
      <c r="C854" s="9">
        <v>120718.64</v>
      </c>
    </row>
    <row r="855" spans="1:3">
      <c r="A855">
        <v>10.8</v>
      </c>
      <c r="B855">
        <v>0.8</v>
      </c>
      <c r="C855" s="9">
        <v>129196.44500000001</v>
      </c>
    </row>
    <row r="856" spans="1:3">
      <c r="A856">
        <v>12</v>
      </c>
      <c r="B856">
        <v>0</v>
      </c>
      <c r="C856" s="9">
        <v>127260.05</v>
      </c>
    </row>
    <row r="857" spans="1:3">
      <c r="A857">
        <v>10.6</v>
      </c>
      <c r="B857">
        <v>0</v>
      </c>
      <c r="C857" s="9">
        <v>123150.38499999999</v>
      </c>
    </row>
    <row r="858" spans="1:3">
      <c r="A858">
        <v>6.1</v>
      </c>
      <c r="B858">
        <v>0.2</v>
      </c>
      <c r="C858" s="9">
        <v>105013.07</v>
      </c>
    </row>
    <row r="859" spans="1:3">
      <c r="A859">
        <v>9.4</v>
      </c>
      <c r="B859">
        <v>1.4</v>
      </c>
      <c r="C859" s="9">
        <v>107424.07</v>
      </c>
    </row>
    <row r="860" spans="1:3">
      <c r="A860">
        <v>7.2</v>
      </c>
      <c r="B860">
        <v>1.8</v>
      </c>
      <c r="C860" s="9">
        <v>125858.27</v>
      </c>
    </row>
    <row r="861" spans="1:3">
      <c r="A861">
        <v>7.3</v>
      </c>
      <c r="B861">
        <v>1.6</v>
      </c>
      <c r="C861" s="9">
        <v>126760.71</v>
      </c>
    </row>
    <row r="862" spans="1:3">
      <c r="A862">
        <v>11.3</v>
      </c>
      <c r="B862">
        <v>0</v>
      </c>
      <c r="C862" s="9">
        <v>125747.735</v>
      </c>
    </row>
    <row r="863" spans="1:3">
      <c r="A863">
        <v>8.6</v>
      </c>
      <c r="B863">
        <v>0</v>
      </c>
      <c r="C863" s="9">
        <v>128753.13</v>
      </c>
    </row>
    <row r="864" spans="1:3">
      <c r="A864">
        <v>9.9</v>
      </c>
      <c r="B864">
        <v>0</v>
      </c>
      <c r="C864" s="9">
        <v>123523</v>
      </c>
    </row>
    <row r="865" spans="1:3">
      <c r="A865">
        <v>10.1</v>
      </c>
      <c r="B865">
        <v>0.2</v>
      </c>
      <c r="C865" s="9">
        <v>109477.42</v>
      </c>
    </row>
    <row r="866" spans="1:3">
      <c r="A866">
        <v>7.7</v>
      </c>
      <c r="B866">
        <v>0</v>
      </c>
      <c r="C866" s="9">
        <v>107497.03</v>
      </c>
    </row>
    <row r="867" spans="1:3">
      <c r="A867">
        <v>8.1999999999999993</v>
      </c>
      <c r="B867">
        <v>0</v>
      </c>
      <c r="C867" s="9">
        <v>125871.91499999999</v>
      </c>
    </row>
    <row r="868" spans="1:3">
      <c r="A868">
        <v>9</v>
      </c>
      <c r="B868">
        <v>0</v>
      </c>
      <c r="C868" s="9">
        <v>127820.715</v>
      </c>
    </row>
    <row r="869" spans="1:3">
      <c r="A869">
        <v>3.8</v>
      </c>
      <c r="B869">
        <v>0</v>
      </c>
      <c r="C869" s="9">
        <v>125072.675</v>
      </c>
    </row>
    <row r="870" spans="1:3">
      <c r="A870">
        <v>9.8000000000000007</v>
      </c>
      <c r="B870">
        <v>0.8</v>
      </c>
      <c r="C870" s="9">
        <v>122910.48</v>
      </c>
    </row>
    <row r="871" spans="1:3">
      <c r="A871">
        <v>2.5</v>
      </c>
      <c r="B871">
        <v>0</v>
      </c>
      <c r="C871" s="9">
        <v>123351.45</v>
      </c>
    </row>
    <row r="872" spans="1:3">
      <c r="A872">
        <v>9.8000000000000007</v>
      </c>
      <c r="B872">
        <v>0</v>
      </c>
      <c r="C872" s="9">
        <v>109111.61500000001</v>
      </c>
    </row>
    <row r="873" spans="1:3">
      <c r="A873">
        <v>6.8</v>
      </c>
      <c r="B873">
        <v>0</v>
      </c>
      <c r="C873" s="9">
        <v>105912.16</v>
      </c>
    </row>
    <row r="874" spans="1:3">
      <c r="A874">
        <v>10.1</v>
      </c>
      <c r="B874">
        <v>0</v>
      </c>
      <c r="C874" s="9">
        <v>113551.03999999999</v>
      </c>
    </row>
    <row r="875" spans="1:3">
      <c r="A875">
        <v>7.4</v>
      </c>
      <c r="B875">
        <v>0</v>
      </c>
      <c r="C875" s="9">
        <v>119127.205</v>
      </c>
    </row>
    <row r="876" spans="1:3">
      <c r="A876">
        <v>8</v>
      </c>
      <c r="B876">
        <v>0</v>
      </c>
      <c r="C876" s="9">
        <v>121571.97</v>
      </c>
    </row>
    <row r="877" spans="1:3">
      <c r="A877">
        <v>5.7</v>
      </c>
      <c r="B877">
        <v>0</v>
      </c>
      <c r="C877" s="9">
        <v>124010.03</v>
      </c>
    </row>
    <row r="878" spans="1:3">
      <c r="A878">
        <v>8.1999999999999993</v>
      </c>
      <c r="B878">
        <v>0</v>
      </c>
      <c r="C878" s="9">
        <v>123130.6</v>
      </c>
    </row>
    <row r="879" spans="1:3">
      <c r="A879">
        <v>8.3000000000000007</v>
      </c>
      <c r="B879">
        <v>0</v>
      </c>
      <c r="C879" s="9">
        <v>104643.675</v>
      </c>
    </row>
    <row r="880" spans="1:3">
      <c r="A880">
        <v>7.6</v>
      </c>
      <c r="B880">
        <v>6.8</v>
      </c>
      <c r="C880" s="9">
        <v>110029.55</v>
      </c>
    </row>
    <row r="881" spans="1:3">
      <c r="A881">
        <v>8</v>
      </c>
      <c r="B881">
        <v>1.4</v>
      </c>
      <c r="C881" s="9">
        <v>130516.1</v>
      </c>
    </row>
    <row r="882" spans="1:3">
      <c r="A882">
        <v>6.9</v>
      </c>
      <c r="B882">
        <v>2.2000000000000002</v>
      </c>
      <c r="C882" s="9">
        <v>132762.38</v>
      </c>
    </row>
    <row r="883" spans="1:3">
      <c r="A883">
        <v>8.5</v>
      </c>
      <c r="B883">
        <v>5.4</v>
      </c>
      <c r="C883" s="9">
        <v>139030.79500000001</v>
      </c>
    </row>
    <row r="884" spans="1:3">
      <c r="A884">
        <v>4.7</v>
      </c>
      <c r="B884">
        <v>0.4</v>
      </c>
      <c r="C884" s="9">
        <v>140202.73499999999</v>
      </c>
    </row>
    <row r="885" spans="1:3">
      <c r="A885">
        <v>7.3</v>
      </c>
      <c r="B885">
        <v>0</v>
      </c>
      <c r="C885" s="9">
        <v>136856.79999999999</v>
      </c>
    </row>
    <row r="886" spans="1:3">
      <c r="A886">
        <v>8.3000000000000007</v>
      </c>
      <c r="B886">
        <v>0</v>
      </c>
      <c r="C886" s="9">
        <v>122161.405</v>
      </c>
    </row>
    <row r="887" spans="1:3">
      <c r="A887">
        <v>9.3000000000000007</v>
      </c>
      <c r="B887">
        <v>0</v>
      </c>
      <c r="C887" s="9">
        <v>118953.95</v>
      </c>
    </row>
    <row r="888" spans="1:3">
      <c r="A888">
        <v>5</v>
      </c>
      <c r="B888">
        <v>0</v>
      </c>
      <c r="C888" s="9">
        <v>132877.45000000001</v>
      </c>
    </row>
    <row r="889" spans="1:3">
      <c r="A889">
        <v>6.3</v>
      </c>
      <c r="B889">
        <v>6.4</v>
      </c>
      <c r="C889" s="9">
        <v>133274.53</v>
      </c>
    </row>
    <row r="890" spans="1:3">
      <c r="A890">
        <v>9.1999999999999993</v>
      </c>
      <c r="B890">
        <v>0</v>
      </c>
      <c r="C890" s="9">
        <v>136116.12</v>
      </c>
    </row>
    <row r="891" spans="1:3">
      <c r="A891">
        <v>7.2</v>
      </c>
      <c r="B891">
        <v>0</v>
      </c>
      <c r="C891" s="9">
        <v>139511.78</v>
      </c>
    </row>
    <row r="892" spans="1:3">
      <c r="A892">
        <v>7.8</v>
      </c>
      <c r="B892">
        <v>1.8</v>
      </c>
      <c r="C892" s="9">
        <v>130994.54</v>
      </c>
    </row>
    <row r="893" spans="1:3">
      <c r="A893">
        <v>8.9</v>
      </c>
      <c r="B893">
        <v>0</v>
      </c>
      <c r="C893" s="9">
        <v>120698.91499999999</v>
      </c>
    </row>
    <row r="894" spans="1:3">
      <c r="A894">
        <v>8.6</v>
      </c>
      <c r="B894">
        <v>0.2</v>
      </c>
      <c r="C894" s="9">
        <v>113374.465</v>
      </c>
    </row>
    <row r="895" spans="1:3">
      <c r="A895">
        <v>5.0999999999999996</v>
      </c>
      <c r="B895">
        <v>0</v>
      </c>
      <c r="C895" s="9">
        <v>117691.685</v>
      </c>
    </row>
    <row r="896" spans="1:3">
      <c r="A896">
        <v>6.6</v>
      </c>
      <c r="B896">
        <v>0</v>
      </c>
      <c r="C896" s="9">
        <v>135184.95000000001</v>
      </c>
    </row>
    <row r="897" spans="1:3">
      <c r="A897">
        <v>8.9</v>
      </c>
      <c r="B897">
        <v>0</v>
      </c>
      <c r="C897" s="9">
        <v>136253.42000000001</v>
      </c>
    </row>
    <row r="898" spans="1:3">
      <c r="A898">
        <v>7.4</v>
      </c>
      <c r="B898">
        <v>0</v>
      </c>
      <c r="C898" s="9">
        <v>135303.255</v>
      </c>
    </row>
    <row r="899" spans="1:3">
      <c r="A899">
        <v>8.9</v>
      </c>
      <c r="B899">
        <v>0</v>
      </c>
      <c r="C899" s="9">
        <v>135269.63500000001</v>
      </c>
    </row>
    <row r="900" spans="1:3">
      <c r="A900">
        <v>9.1999999999999993</v>
      </c>
      <c r="B900">
        <v>0</v>
      </c>
      <c r="C900" s="9">
        <v>121178.68</v>
      </c>
    </row>
    <row r="901" spans="1:3">
      <c r="A901">
        <v>7.9</v>
      </c>
      <c r="B901">
        <v>0</v>
      </c>
      <c r="C901" s="9">
        <v>116112.74</v>
      </c>
    </row>
    <row r="902" spans="1:3">
      <c r="A902">
        <v>6</v>
      </c>
      <c r="B902">
        <v>0</v>
      </c>
      <c r="C902" s="9">
        <v>134925.74</v>
      </c>
    </row>
    <row r="903" spans="1:3">
      <c r="A903">
        <v>9.1999999999999993</v>
      </c>
      <c r="B903">
        <v>0</v>
      </c>
      <c r="C903" s="9">
        <v>131996.97</v>
      </c>
    </row>
    <row r="904" spans="1:3">
      <c r="A904">
        <v>5</v>
      </c>
      <c r="B904">
        <v>0.6</v>
      </c>
      <c r="C904" s="9">
        <v>139814.29999999999</v>
      </c>
    </row>
    <row r="905" spans="1:3">
      <c r="A905">
        <v>6.7</v>
      </c>
      <c r="B905">
        <v>0.2</v>
      </c>
      <c r="C905" s="9">
        <v>140348.57</v>
      </c>
    </row>
    <row r="906" spans="1:3">
      <c r="A906">
        <v>8.1999999999999993</v>
      </c>
      <c r="B906">
        <v>0</v>
      </c>
      <c r="C906" s="9">
        <v>132029.57500000001</v>
      </c>
    </row>
    <row r="907" spans="1:3">
      <c r="A907">
        <v>7.3</v>
      </c>
      <c r="B907">
        <v>1.4</v>
      </c>
      <c r="C907" s="9">
        <v>122393.325</v>
      </c>
    </row>
    <row r="908" spans="1:3">
      <c r="A908">
        <v>5.3</v>
      </c>
      <c r="B908">
        <v>0</v>
      </c>
      <c r="C908" s="9">
        <v>118103.86500000001</v>
      </c>
    </row>
    <row r="909" spans="1:3">
      <c r="A909">
        <v>7.8</v>
      </c>
      <c r="B909">
        <v>1.4</v>
      </c>
      <c r="C909" s="9">
        <v>138040.38</v>
      </c>
    </row>
    <row r="910" spans="1:3">
      <c r="A910">
        <v>4.4000000000000004</v>
      </c>
      <c r="B910">
        <v>0</v>
      </c>
      <c r="C910" s="9">
        <v>144526.63</v>
      </c>
    </row>
    <row r="911" spans="1:3">
      <c r="A911">
        <v>5.4</v>
      </c>
      <c r="B911">
        <v>0</v>
      </c>
      <c r="C911" s="9">
        <v>141351.89499999999</v>
      </c>
    </row>
    <row r="912" spans="1:3">
      <c r="A912">
        <v>5</v>
      </c>
      <c r="B912">
        <v>0</v>
      </c>
      <c r="C912" s="9">
        <v>138124.06</v>
      </c>
    </row>
    <row r="913" spans="1:3">
      <c r="A913">
        <v>8.4</v>
      </c>
      <c r="B913">
        <v>4.4000000000000004</v>
      </c>
      <c r="C913" s="9">
        <v>139275.77499999999</v>
      </c>
    </row>
    <row r="914" spans="1:3">
      <c r="A914">
        <v>9.3000000000000007</v>
      </c>
      <c r="B914">
        <v>0</v>
      </c>
      <c r="C914" s="9">
        <v>125949.5</v>
      </c>
    </row>
    <row r="915" spans="1:3">
      <c r="A915">
        <v>9.1999999999999993</v>
      </c>
      <c r="B915">
        <v>0</v>
      </c>
      <c r="C915" s="9">
        <v>120137.45</v>
      </c>
    </row>
    <row r="916" spans="1:3">
      <c r="A916">
        <v>3.9</v>
      </c>
      <c r="B916">
        <v>0</v>
      </c>
      <c r="C916" s="9">
        <v>139765.32</v>
      </c>
    </row>
    <row r="917" spans="1:3">
      <c r="A917">
        <v>6.4</v>
      </c>
      <c r="B917">
        <v>3</v>
      </c>
      <c r="C917" s="9">
        <v>134029.80499999999</v>
      </c>
    </row>
    <row r="918" spans="1:3">
      <c r="A918">
        <v>6.5</v>
      </c>
      <c r="B918">
        <v>0</v>
      </c>
      <c r="C918" s="9">
        <v>134084.66500000001</v>
      </c>
    </row>
    <row r="919" spans="1:3">
      <c r="A919">
        <v>8.6999999999999993</v>
      </c>
      <c r="B919">
        <v>0</v>
      </c>
      <c r="C919" s="9">
        <v>137899.715</v>
      </c>
    </row>
    <row r="920" spans="1:3">
      <c r="A920">
        <v>9.4</v>
      </c>
      <c r="B920">
        <v>0</v>
      </c>
      <c r="C920" s="9">
        <v>134078.07</v>
      </c>
    </row>
    <row r="921" spans="1:3">
      <c r="A921">
        <v>5.0999999999999996</v>
      </c>
      <c r="B921">
        <v>0</v>
      </c>
      <c r="C921" s="9">
        <v>123687.97</v>
      </c>
    </row>
    <row r="922" spans="1:3">
      <c r="A922">
        <v>7.3</v>
      </c>
      <c r="B922">
        <v>0.8</v>
      </c>
      <c r="C922" s="9">
        <v>116064.03</v>
      </c>
    </row>
    <row r="923" spans="1:3">
      <c r="A923">
        <v>5.7</v>
      </c>
      <c r="B923">
        <v>0</v>
      </c>
      <c r="C923" s="9">
        <v>133132.32500000001</v>
      </c>
    </row>
    <row r="924" spans="1:3">
      <c r="A924">
        <v>9.6999999999999993</v>
      </c>
      <c r="B924">
        <v>0.4</v>
      </c>
      <c r="C924" s="9">
        <v>137352.78</v>
      </c>
    </row>
    <row r="925" spans="1:3">
      <c r="A925">
        <v>9.8000000000000007</v>
      </c>
      <c r="B925">
        <v>0</v>
      </c>
      <c r="C925" s="9">
        <v>138152.10500000001</v>
      </c>
    </row>
    <row r="926" spans="1:3">
      <c r="A926">
        <v>5.5</v>
      </c>
      <c r="B926">
        <v>0</v>
      </c>
      <c r="C926" s="9">
        <v>134622.39000000001</v>
      </c>
    </row>
    <row r="927" spans="1:3">
      <c r="A927">
        <v>8.6</v>
      </c>
      <c r="B927">
        <v>2</v>
      </c>
      <c r="C927" s="9">
        <v>131387.745</v>
      </c>
    </row>
    <row r="928" spans="1:3">
      <c r="A928">
        <v>9.4</v>
      </c>
      <c r="B928">
        <v>0</v>
      </c>
      <c r="C928" s="9">
        <v>124486.69500000001</v>
      </c>
    </row>
    <row r="929" spans="1:3">
      <c r="A929">
        <v>7.8</v>
      </c>
      <c r="B929">
        <v>0</v>
      </c>
      <c r="C929" s="9">
        <v>119927.64</v>
      </c>
    </row>
    <row r="930" spans="1:3">
      <c r="A930">
        <v>6.3</v>
      </c>
      <c r="B930">
        <v>0</v>
      </c>
      <c r="C930" s="9">
        <v>131868.24</v>
      </c>
    </row>
    <row r="931" spans="1:3">
      <c r="A931">
        <v>5.8</v>
      </c>
      <c r="B931">
        <v>0.2</v>
      </c>
      <c r="C931" s="9">
        <v>136121.83499999999</v>
      </c>
    </row>
    <row r="932" spans="1:3">
      <c r="A932">
        <v>7.7</v>
      </c>
      <c r="B932">
        <v>5</v>
      </c>
      <c r="C932" s="9">
        <v>133906.26</v>
      </c>
    </row>
    <row r="933" spans="1:3">
      <c r="A933">
        <v>5.9</v>
      </c>
      <c r="B933">
        <v>0.6</v>
      </c>
      <c r="C933" s="9">
        <v>139316.29</v>
      </c>
    </row>
    <row r="934" spans="1:3">
      <c r="A934">
        <v>10.3</v>
      </c>
      <c r="B934">
        <v>4.2</v>
      </c>
      <c r="C934" s="9">
        <v>140073.89499999999</v>
      </c>
    </row>
    <row r="935" spans="1:3">
      <c r="A935">
        <v>7</v>
      </c>
      <c r="B935">
        <v>0</v>
      </c>
      <c r="C935" s="9">
        <v>122397.13</v>
      </c>
    </row>
    <row r="936" spans="1:3">
      <c r="A936">
        <v>5.4</v>
      </c>
      <c r="B936">
        <v>0</v>
      </c>
      <c r="C936" s="9">
        <v>118007.66499999999</v>
      </c>
    </row>
    <row r="937" spans="1:3">
      <c r="A937">
        <v>8.3000000000000007</v>
      </c>
      <c r="B937">
        <v>7</v>
      </c>
      <c r="C937" s="9">
        <v>136330.59</v>
      </c>
    </row>
    <row r="938" spans="1:3">
      <c r="A938">
        <v>9</v>
      </c>
      <c r="B938">
        <v>0</v>
      </c>
      <c r="C938" s="9">
        <v>129699.265</v>
      </c>
    </row>
    <row r="939" spans="1:3">
      <c r="A939">
        <v>8.6999999999999993</v>
      </c>
      <c r="B939">
        <v>2.4</v>
      </c>
      <c r="C939" s="9">
        <v>133198.34</v>
      </c>
    </row>
    <row r="940" spans="1:3">
      <c r="A940">
        <v>8.6999999999999993</v>
      </c>
      <c r="B940">
        <v>2</v>
      </c>
      <c r="C940" s="9">
        <v>136003.91500000001</v>
      </c>
    </row>
    <row r="941" spans="1:3">
      <c r="A941">
        <v>9.8000000000000007</v>
      </c>
      <c r="B941">
        <v>2.8</v>
      </c>
      <c r="C941" s="9">
        <v>130432.05</v>
      </c>
    </row>
    <row r="942" spans="1:3">
      <c r="A942">
        <v>10.1</v>
      </c>
      <c r="B942">
        <v>0</v>
      </c>
      <c r="C942" s="9">
        <v>111331.235</v>
      </c>
    </row>
    <row r="943" spans="1:3">
      <c r="A943">
        <v>8.3000000000000007</v>
      </c>
      <c r="B943">
        <v>0</v>
      </c>
      <c r="C943" s="9">
        <v>107580.495</v>
      </c>
    </row>
    <row r="944" spans="1:3">
      <c r="A944">
        <v>11.5</v>
      </c>
      <c r="B944">
        <v>0</v>
      </c>
      <c r="C944" s="9">
        <v>132276.88</v>
      </c>
    </row>
    <row r="945" spans="1:3">
      <c r="A945">
        <v>11.5</v>
      </c>
      <c r="B945">
        <v>0</v>
      </c>
      <c r="C945" s="9">
        <v>137617.88</v>
      </c>
    </row>
    <row r="946" spans="1:3">
      <c r="A946">
        <v>7.5</v>
      </c>
      <c r="B946">
        <v>0</v>
      </c>
      <c r="C946" s="9">
        <v>140729.185</v>
      </c>
    </row>
    <row r="947" spans="1:3">
      <c r="A947">
        <v>4.4000000000000004</v>
      </c>
      <c r="B947">
        <v>0</v>
      </c>
      <c r="C947" s="9">
        <v>151355.43</v>
      </c>
    </row>
    <row r="948" spans="1:3">
      <c r="A948">
        <v>7.2</v>
      </c>
      <c r="B948">
        <v>6.6</v>
      </c>
      <c r="C948" s="9">
        <v>141647.89499999999</v>
      </c>
    </row>
    <row r="949" spans="1:3">
      <c r="A949">
        <v>11.7</v>
      </c>
      <c r="B949">
        <v>0</v>
      </c>
      <c r="C949" s="9">
        <v>116696.455</v>
      </c>
    </row>
    <row r="950" spans="1:3">
      <c r="A950">
        <v>8.1999999999999993</v>
      </c>
      <c r="B950">
        <v>0</v>
      </c>
      <c r="C950" s="9">
        <v>117351.14</v>
      </c>
    </row>
    <row r="951" spans="1:3">
      <c r="A951">
        <v>7.3</v>
      </c>
      <c r="B951">
        <v>4.2</v>
      </c>
      <c r="C951" s="9">
        <v>138963.17499999999</v>
      </c>
    </row>
    <row r="952" spans="1:3">
      <c r="A952">
        <v>7.5</v>
      </c>
      <c r="B952">
        <v>2.2000000000000002</v>
      </c>
      <c r="C952" s="9">
        <v>139108.435</v>
      </c>
    </row>
    <row r="953" spans="1:3">
      <c r="A953">
        <v>11.5</v>
      </c>
      <c r="B953">
        <v>0</v>
      </c>
      <c r="C953" s="9">
        <v>130044.375</v>
      </c>
    </row>
    <row r="954" spans="1:3">
      <c r="A954">
        <v>8.4</v>
      </c>
      <c r="B954">
        <v>0</v>
      </c>
      <c r="C954" s="9">
        <v>122361.925</v>
      </c>
    </row>
    <row r="955" spans="1:3">
      <c r="A955">
        <v>9.3000000000000007</v>
      </c>
      <c r="B955">
        <v>0</v>
      </c>
      <c r="C955" s="9">
        <v>122862.345</v>
      </c>
    </row>
    <row r="956" spans="1:3">
      <c r="A956">
        <v>9.9</v>
      </c>
      <c r="B956">
        <v>2.8</v>
      </c>
      <c r="C956" s="9">
        <v>113669.45</v>
      </c>
    </row>
    <row r="957" spans="1:3">
      <c r="A957">
        <v>11.1</v>
      </c>
      <c r="B957">
        <v>2</v>
      </c>
      <c r="C957" s="9">
        <v>106274.56</v>
      </c>
    </row>
    <row r="958" spans="1:3">
      <c r="A958">
        <v>12.6</v>
      </c>
      <c r="B958">
        <v>0</v>
      </c>
      <c r="C958" s="9">
        <v>121533.955</v>
      </c>
    </row>
    <row r="959" spans="1:3">
      <c r="A959">
        <v>3.2</v>
      </c>
      <c r="B959">
        <v>0.2</v>
      </c>
      <c r="C959" s="9">
        <v>127193.3</v>
      </c>
    </row>
    <row r="960" spans="1:3">
      <c r="A960">
        <v>10.9</v>
      </c>
      <c r="B960">
        <v>0.8</v>
      </c>
      <c r="C960" s="9">
        <v>121445.38</v>
      </c>
    </row>
    <row r="961" spans="1:3">
      <c r="A961">
        <v>9.1</v>
      </c>
      <c r="B961">
        <v>1.8</v>
      </c>
      <c r="C961" s="9">
        <v>129223.80499999999</v>
      </c>
    </row>
    <row r="962" spans="1:3">
      <c r="A962">
        <v>9.4</v>
      </c>
      <c r="B962">
        <v>2.8</v>
      </c>
      <c r="C962" s="9">
        <v>133562.98499999999</v>
      </c>
    </row>
    <row r="963" spans="1:3">
      <c r="A963">
        <v>11.6</v>
      </c>
      <c r="B963">
        <v>7.2</v>
      </c>
      <c r="C963" s="9">
        <v>124852.67</v>
      </c>
    </row>
    <row r="964" spans="1:3">
      <c r="A964">
        <v>13.9</v>
      </c>
      <c r="B964">
        <v>2</v>
      </c>
      <c r="C964" s="9">
        <v>119798.995</v>
      </c>
    </row>
    <row r="965" spans="1:3">
      <c r="A965">
        <v>7.9</v>
      </c>
      <c r="B965">
        <v>0.6</v>
      </c>
      <c r="C965" s="9">
        <v>140410.29500000001</v>
      </c>
    </row>
    <row r="966" spans="1:3">
      <c r="A966">
        <v>11.1</v>
      </c>
      <c r="B966">
        <v>1.6</v>
      </c>
      <c r="C966" s="9">
        <v>133809.45499999999</v>
      </c>
    </row>
    <row r="967" spans="1:3">
      <c r="A967">
        <v>9.6999999999999993</v>
      </c>
      <c r="B967">
        <v>0</v>
      </c>
      <c r="C967" s="9">
        <v>133056.82</v>
      </c>
    </row>
    <row r="968" spans="1:3">
      <c r="A968">
        <v>13</v>
      </c>
      <c r="B968">
        <v>9.1999999999999993</v>
      </c>
      <c r="C968" s="9">
        <v>135619.94</v>
      </c>
    </row>
    <row r="969" spans="1:3">
      <c r="A969">
        <v>13.3</v>
      </c>
      <c r="B969">
        <v>0.6</v>
      </c>
      <c r="C969" s="9">
        <v>133666.57500000001</v>
      </c>
    </row>
    <row r="970" spans="1:3">
      <c r="A970">
        <v>8.5</v>
      </c>
      <c r="B970">
        <v>0</v>
      </c>
      <c r="C970" s="9">
        <v>117444.1</v>
      </c>
    </row>
    <row r="971" spans="1:3">
      <c r="A971">
        <v>11.8</v>
      </c>
      <c r="B971">
        <v>7.8</v>
      </c>
      <c r="C971" s="9">
        <v>115177.935</v>
      </c>
    </row>
    <row r="972" spans="1:3">
      <c r="A972">
        <v>14.6</v>
      </c>
      <c r="B972">
        <v>0.6</v>
      </c>
      <c r="C972" s="9">
        <v>139414.495</v>
      </c>
    </row>
    <row r="973" spans="1:3">
      <c r="A973">
        <v>9.1</v>
      </c>
      <c r="B973">
        <v>0</v>
      </c>
      <c r="C973" s="9">
        <v>139814.04</v>
      </c>
    </row>
    <row r="974" spans="1:3">
      <c r="A974">
        <v>12.3</v>
      </c>
      <c r="B974">
        <v>0.6</v>
      </c>
      <c r="C974" s="9">
        <v>137513.465</v>
      </c>
    </row>
    <row r="975" spans="1:3">
      <c r="A975">
        <v>15.9</v>
      </c>
      <c r="B975">
        <v>0.2</v>
      </c>
      <c r="C975" s="9">
        <v>133982.255</v>
      </c>
    </row>
    <row r="976" spans="1:3">
      <c r="A976">
        <v>14.4</v>
      </c>
      <c r="B976">
        <v>0</v>
      </c>
      <c r="C976" s="9">
        <v>128707.425</v>
      </c>
    </row>
    <row r="977" spans="1:3">
      <c r="A977">
        <v>6.3</v>
      </c>
      <c r="B977">
        <v>0</v>
      </c>
      <c r="C977" s="9">
        <v>114098.11500000001</v>
      </c>
    </row>
    <row r="978" spans="1:3">
      <c r="A978">
        <v>6.3</v>
      </c>
      <c r="B978">
        <v>0</v>
      </c>
      <c r="C978" s="9">
        <v>103964.33</v>
      </c>
    </row>
    <row r="979" spans="1:3">
      <c r="A979">
        <v>13.4</v>
      </c>
      <c r="B979">
        <v>0.4</v>
      </c>
      <c r="C979" s="9">
        <v>128001.05499999999</v>
      </c>
    </row>
    <row r="980" spans="1:3">
      <c r="A980">
        <v>11</v>
      </c>
      <c r="B980">
        <v>0.2</v>
      </c>
      <c r="C980" s="9">
        <v>137696.67000000001</v>
      </c>
    </row>
    <row r="981" spans="1:3">
      <c r="A981">
        <v>11</v>
      </c>
      <c r="B981">
        <v>4.8</v>
      </c>
      <c r="C981" s="9">
        <v>134819.94500000001</v>
      </c>
    </row>
    <row r="982" spans="1:3">
      <c r="A982">
        <v>9.5</v>
      </c>
      <c r="B982">
        <v>0.8</v>
      </c>
      <c r="C982" s="9">
        <v>133405.72</v>
      </c>
    </row>
    <row r="983" spans="1:3">
      <c r="A983">
        <v>13.1</v>
      </c>
      <c r="B983">
        <v>3.2</v>
      </c>
      <c r="C983" s="9">
        <v>132543.1</v>
      </c>
    </row>
    <row r="984" spans="1:3">
      <c r="A984">
        <v>15.9</v>
      </c>
      <c r="B984">
        <v>1.2</v>
      </c>
      <c r="C984" s="9">
        <v>120454.01</v>
      </c>
    </row>
    <row r="985" spans="1:3">
      <c r="A985">
        <v>12.3</v>
      </c>
      <c r="B985">
        <v>0.2</v>
      </c>
      <c r="C985" s="9">
        <v>114584.065</v>
      </c>
    </row>
    <row r="986" spans="1:3">
      <c r="A986">
        <v>7</v>
      </c>
      <c r="B986">
        <v>0</v>
      </c>
      <c r="C986" s="9">
        <v>127169.03</v>
      </c>
    </row>
    <row r="987" spans="1:3">
      <c r="A987">
        <v>3.5</v>
      </c>
      <c r="B987">
        <v>0.2</v>
      </c>
      <c r="C987" s="9">
        <v>130906.89</v>
      </c>
    </row>
    <row r="988" spans="1:3">
      <c r="A988">
        <v>8.1999999999999993</v>
      </c>
      <c r="B988">
        <v>2</v>
      </c>
      <c r="C988" s="9">
        <v>127192.315</v>
      </c>
    </row>
    <row r="989" spans="1:3">
      <c r="A989">
        <v>10.8</v>
      </c>
      <c r="B989">
        <v>1.4</v>
      </c>
      <c r="C989" s="9">
        <v>131986.80499999999</v>
      </c>
    </row>
    <row r="990" spans="1:3">
      <c r="A990">
        <v>7</v>
      </c>
      <c r="B990">
        <v>0</v>
      </c>
      <c r="C990" s="9">
        <v>128761.605</v>
      </c>
    </row>
    <row r="991" spans="1:3">
      <c r="A991">
        <v>16.7</v>
      </c>
      <c r="B991">
        <v>21.4</v>
      </c>
      <c r="C991" s="9">
        <v>111301.56</v>
      </c>
    </row>
    <row r="992" spans="1:3">
      <c r="A992">
        <v>19</v>
      </c>
      <c r="B992">
        <v>0.2</v>
      </c>
      <c r="C992" s="9">
        <v>104766</v>
      </c>
    </row>
    <row r="993" spans="1:3">
      <c r="A993">
        <v>15.7</v>
      </c>
      <c r="B993">
        <v>0</v>
      </c>
      <c r="C993" s="9">
        <v>115123.54</v>
      </c>
    </row>
    <row r="994" spans="1:3">
      <c r="A994">
        <v>16.600000000000001</v>
      </c>
      <c r="B994">
        <v>0.2</v>
      </c>
      <c r="C994" s="9">
        <v>124033.955</v>
      </c>
    </row>
    <row r="995" spans="1:3">
      <c r="A995">
        <v>17.3</v>
      </c>
      <c r="B995">
        <v>0</v>
      </c>
      <c r="C995" s="9">
        <v>123461.38</v>
      </c>
    </row>
    <row r="996" spans="1:3">
      <c r="A996">
        <v>13</v>
      </c>
      <c r="B996">
        <v>0</v>
      </c>
      <c r="C996" s="9">
        <v>119309.93</v>
      </c>
    </row>
    <row r="997" spans="1:3">
      <c r="A997">
        <v>15.6</v>
      </c>
      <c r="B997">
        <v>0</v>
      </c>
      <c r="C997" s="9">
        <v>116611.25</v>
      </c>
    </row>
    <row r="998" spans="1:3">
      <c r="A998">
        <v>17.3</v>
      </c>
      <c r="B998">
        <v>0</v>
      </c>
      <c r="C998" s="9">
        <v>101012.29</v>
      </c>
    </row>
    <row r="999" spans="1:3">
      <c r="A999">
        <v>12</v>
      </c>
      <c r="B999">
        <v>0.4</v>
      </c>
      <c r="C999" s="9">
        <v>92608.24</v>
      </c>
    </row>
    <row r="1000" spans="1:3">
      <c r="A1000">
        <v>10.9</v>
      </c>
      <c r="B1000">
        <v>1.6</v>
      </c>
      <c r="C1000" s="9">
        <v>119126.485</v>
      </c>
    </row>
    <row r="1001" spans="1:3">
      <c r="A1001">
        <v>20.399999999999999</v>
      </c>
      <c r="B1001">
        <v>0.4</v>
      </c>
      <c r="C1001" s="9">
        <v>124452.94</v>
      </c>
    </row>
    <row r="1002" spans="1:3">
      <c r="A1002">
        <v>11.7</v>
      </c>
      <c r="B1002">
        <v>0</v>
      </c>
      <c r="C1002" s="9">
        <v>119028.07</v>
      </c>
    </row>
    <row r="1003" spans="1:3">
      <c r="A1003">
        <v>12.8</v>
      </c>
      <c r="B1003">
        <v>0</v>
      </c>
      <c r="C1003" s="9">
        <v>116655.855</v>
      </c>
    </row>
    <row r="1004" spans="1:3">
      <c r="A1004">
        <v>14.5</v>
      </c>
      <c r="B1004">
        <v>0</v>
      </c>
      <c r="C1004" s="9">
        <v>102847.255</v>
      </c>
    </row>
    <row r="1005" spans="1:3">
      <c r="A1005">
        <v>16.100000000000001</v>
      </c>
      <c r="B1005">
        <v>1</v>
      </c>
      <c r="C1005" s="9">
        <v>100701.82</v>
      </c>
    </row>
    <row r="1006" spans="1:3">
      <c r="A1006">
        <v>9.1999999999999993</v>
      </c>
      <c r="B1006">
        <v>0</v>
      </c>
      <c r="C1006" s="9">
        <v>103556.74</v>
      </c>
    </row>
    <row r="1007" spans="1:3">
      <c r="A1007">
        <v>16.399999999999999</v>
      </c>
      <c r="B1007">
        <v>0</v>
      </c>
      <c r="C1007" s="9">
        <v>119226.42</v>
      </c>
    </row>
    <row r="1008" spans="1:3">
      <c r="A1008">
        <v>21.8</v>
      </c>
      <c r="B1008">
        <v>0</v>
      </c>
      <c r="C1008" s="9">
        <v>118856.41499999999</v>
      </c>
    </row>
    <row r="1009" spans="1:3">
      <c r="A1009">
        <v>21.6</v>
      </c>
      <c r="B1009">
        <v>0</v>
      </c>
      <c r="C1009" s="9">
        <v>114604.62</v>
      </c>
    </row>
    <row r="1010" spans="1:3">
      <c r="A1010">
        <v>10.4</v>
      </c>
      <c r="B1010">
        <v>0</v>
      </c>
      <c r="C1010" s="9">
        <v>113134.58</v>
      </c>
    </row>
    <row r="1011" spans="1:3">
      <c r="A1011">
        <v>16.8</v>
      </c>
      <c r="B1011">
        <v>2.4</v>
      </c>
      <c r="C1011" s="9">
        <v>118359.28</v>
      </c>
    </row>
    <row r="1012" spans="1:3">
      <c r="A1012">
        <v>17.3</v>
      </c>
      <c r="B1012">
        <v>0.2</v>
      </c>
      <c r="C1012" s="9">
        <v>101974.595</v>
      </c>
    </row>
    <row r="1013" spans="1:3">
      <c r="A1013">
        <v>19.5</v>
      </c>
      <c r="B1013">
        <v>0</v>
      </c>
      <c r="C1013" s="9">
        <v>97053.544999999998</v>
      </c>
    </row>
    <row r="1014" spans="1:3">
      <c r="A1014">
        <v>16.7</v>
      </c>
      <c r="B1014">
        <v>2.4</v>
      </c>
      <c r="C1014" s="9">
        <v>111432.36500000001</v>
      </c>
    </row>
    <row r="1015" spans="1:3">
      <c r="A1015">
        <v>23.6</v>
      </c>
      <c r="B1015">
        <v>0.2</v>
      </c>
      <c r="C1015" s="9">
        <v>116556.425</v>
      </c>
    </row>
    <row r="1016" spans="1:3">
      <c r="A1016">
        <v>7.5</v>
      </c>
      <c r="B1016">
        <v>0</v>
      </c>
      <c r="C1016" s="9">
        <v>114133.54</v>
      </c>
    </row>
    <row r="1017" spans="1:3">
      <c r="A1017">
        <v>15.6</v>
      </c>
      <c r="B1017">
        <v>10</v>
      </c>
      <c r="C1017" s="9">
        <v>113957.735</v>
      </c>
    </row>
    <row r="1018" spans="1:3">
      <c r="A1018">
        <v>12.5</v>
      </c>
      <c r="B1018">
        <v>0</v>
      </c>
      <c r="C1018" s="9">
        <v>117048.72500000001</v>
      </c>
    </row>
    <row r="1019" spans="1:3">
      <c r="A1019">
        <v>23.6</v>
      </c>
      <c r="B1019">
        <v>0</v>
      </c>
      <c r="C1019" s="9">
        <v>102037.16499999999</v>
      </c>
    </row>
    <row r="1020" spans="1:3">
      <c r="A1020">
        <v>24.5</v>
      </c>
      <c r="B1020">
        <v>0</v>
      </c>
      <c r="C1020" s="9">
        <v>98108.815000000002</v>
      </c>
    </row>
    <row r="1021" spans="1:3">
      <c r="A1021">
        <v>23.8</v>
      </c>
      <c r="B1021">
        <v>0</v>
      </c>
      <c r="C1021" s="9">
        <v>115907.395</v>
      </c>
    </row>
    <row r="1022" spans="1:3">
      <c r="A1022">
        <v>24.9</v>
      </c>
      <c r="B1022">
        <v>0</v>
      </c>
      <c r="C1022" s="9">
        <v>117470.22</v>
      </c>
    </row>
    <row r="1023" spans="1:3">
      <c r="A1023">
        <v>25.1</v>
      </c>
      <c r="B1023">
        <v>0</v>
      </c>
      <c r="C1023" s="9">
        <v>121087.1</v>
      </c>
    </row>
    <row r="1024" spans="1:3">
      <c r="A1024">
        <v>9.8000000000000007</v>
      </c>
      <c r="B1024">
        <v>0</v>
      </c>
      <c r="C1024" s="9">
        <v>118201.175</v>
      </c>
    </row>
    <row r="1025" spans="1:3">
      <c r="A1025">
        <v>24</v>
      </c>
      <c r="B1025">
        <v>2.6</v>
      </c>
      <c r="C1025" s="9">
        <v>108412.66499999999</v>
      </c>
    </row>
    <row r="1026" spans="1:3">
      <c r="A1026">
        <v>12.8</v>
      </c>
      <c r="B1026">
        <v>0</v>
      </c>
      <c r="C1026" s="9">
        <v>102195.97500000001</v>
      </c>
    </row>
    <row r="1027" spans="1:3">
      <c r="A1027">
        <v>13</v>
      </c>
      <c r="B1027">
        <v>0</v>
      </c>
      <c r="C1027" s="9">
        <v>100571.04</v>
      </c>
    </row>
    <row r="1028" spans="1:3">
      <c r="A1028">
        <v>21.8</v>
      </c>
      <c r="B1028">
        <v>0</v>
      </c>
      <c r="C1028" s="9">
        <v>115549.435</v>
      </c>
    </row>
    <row r="1029" spans="1:3">
      <c r="A1029">
        <v>18.7</v>
      </c>
      <c r="B1029">
        <v>0.2</v>
      </c>
      <c r="C1029" s="9">
        <v>118010.31</v>
      </c>
    </row>
    <row r="1030" spans="1:3">
      <c r="A1030">
        <v>12.5</v>
      </c>
      <c r="B1030">
        <v>11.4</v>
      </c>
      <c r="C1030" s="9">
        <v>115813.03</v>
      </c>
    </row>
    <row r="1031" spans="1:3">
      <c r="A1031">
        <v>12.2</v>
      </c>
      <c r="B1031">
        <v>0.2</v>
      </c>
      <c r="C1031" s="9">
        <v>117333.44500000001</v>
      </c>
    </row>
    <row r="1032" spans="1:3">
      <c r="A1032">
        <v>26.1</v>
      </c>
      <c r="B1032">
        <v>0</v>
      </c>
      <c r="C1032" s="9">
        <v>112633.265</v>
      </c>
    </row>
    <row r="1033" spans="1:3">
      <c r="A1033">
        <v>16.8</v>
      </c>
      <c r="B1033">
        <v>0.4</v>
      </c>
      <c r="C1033" s="9">
        <v>100746.42</v>
      </c>
    </row>
    <row r="1034" spans="1:3">
      <c r="A1034">
        <v>27.1</v>
      </c>
      <c r="B1034">
        <v>0</v>
      </c>
      <c r="C1034" s="9">
        <v>92182.955000000002</v>
      </c>
    </row>
    <row r="1035" spans="1:3">
      <c r="A1035">
        <v>17</v>
      </c>
      <c r="B1035">
        <v>4.4000000000000004</v>
      </c>
      <c r="C1035" s="9">
        <v>112227.65</v>
      </c>
    </row>
    <row r="1036" spans="1:3">
      <c r="A1036">
        <v>24.8</v>
      </c>
      <c r="B1036">
        <v>6</v>
      </c>
      <c r="C1036" s="9">
        <v>116179.47</v>
      </c>
    </row>
    <row r="1037" spans="1:3">
      <c r="A1037">
        <v>14.2</v>
      </c>
      <c r="B1037">
        <v>0.4</v>
      </c>
      <c r="C1037" s="9">
        <v>116632.09</v>
      </c>
    </row>
    <row r="1038" spans="1:3">
      <c r="A1038">
        <v>17</v>
      </c>
      <c r="B1038">
        <v>1.4</v>
      </c>
      <c r="C1038" s="9">
        <v>120470.785</v>
      </c>
    </row>
    <row r="1039" spans="1:3">
      <c r="A1039">
        <v>20.5</v>
      </c>
      <c r="B1039">
        <v>1.4</v>
      </c>
      <c r="C1039" s="9">
        <v>113451.995</v>
      </c>
    </row>
    <row r="1040" spans="1:3">
      <c r="A1040">
        <v>24.6</v>
      </c>
      <c r="B1040">
        <v>0.4</v>
      </c>
      <c r="C1040" s="9">
        <v>101610.815</v>
      </c>
    </row>
    <row r="1041" spans="1:3">
      <c r="A1041">
        <v>24.1</v>
      </c>
      <c r="B1041">
        <v>0</v>
      </c>
      <c r="C1041" s="9">
        <v>95368.164999999994</v>
      </c>
    </row>
    <row r="1042" spans="1:3">
      <c r="A1042">
        <v>18.899999999999999</v>
      </c>
      <c r="B1042">
        <v>0</v>
      </c>
      <c r="C1042" s="9">
        <v>104632.79</v>
      </c>
    </row>
    <row r="1043" spans="1:3">
      <c r="A1043">
        <v>18.8</v>
      </c>
      <c r="B1043">
        <v>3.4</v>
      </c>
      <c r="C1043" s="9">
        <v>100592.295</v>
      </c>
    </row>
    <row r="1044" spans="1:3">
      <c r="A1044">
        <v>25.4</v>
      </c>
      <c r="B1044">
        <v>0</v>
      </c>
      <c r="C1044" s="9">
        <v>111738.485</v>
      </c>
    </row>
    <row r="1045" spans="1:3">
      <c r="A1045">
        <v>28.8</v>
      </c>
      <c r="B1045">
        <v>0</v>
      </c>
      <c r="C1045" s="9">
        <v>113539.935</v>
      </c>
    </row>
    <row r="1046" spans="1:3">
      <c r="A1046">
        <v>23.7</v>
      </c>
      <c r="B1046">
        <v>0</v>
      </c>
      <c r="C1046" s="9">
        <v>115156.44500000001</v>
      </c>
    </row>
    <row r="1047" spans="1:3">
      <c r="A1047">
        <v>28.8</v>
      </c>
      <c r="B1047">
        <v>0</v>
      </c>
      <c r="C1047" s="9">
        <v>104194.345</v>
      </c>
    </row>
    <row r="1048" spans="1:3">
      <c r="A1048">
        <v>25</v>
      </c>
      <c r="B1048">
        <v>0</v>
      </c>
      <c r="C1048" s="9">
        <v>98774.235000000001</v>
      </c>
    </row>
    <row r="1049" spans="1:3">
      <c r="A1049">
        <v>29.5</v>
      </c>
      <c r="B1049">
        <v>0</v>
      </c>
      <c r="C1049" s="9">
        <v>125795.84</v>
      </c>
    </row>
    <row r="1050" spans="1:3">
      <c r="A1050">
        <v>29.5</v>
      </c>
      <c r="B1050">
        <v>0</v>
      </c>
      <c r="C1050" s="9">
        <v>135420.82</v>
      </c>
    </row>
    <row r="1051" spans="1:3">
      <c r="A1051">
        <v>16.899999999999999</v>
      </c>
      <c r="B1051">
        <v>0</v>
      </c>
      <c r="C1051" s="9">
        <v>130385.05</v>
      </c>
    </row>
    <row r="1052" spans="1:3">
      <c r="A1052">
        <v>4.8</v>
      </c>
      <c r="B1052">
        <v>3.6</v>
      </c>
      <c r="C1052" s="9">
        <v>116715.965</v>
      </c>
    </row>
    <row r="1053" spans="1:3">
      <c r="A1053">
        <v>22.9</v>
      </c>
      <c r="B1053">
        <v>4.2</v>
      </c>
      <c r="C1053" s="9">
        <v>117797.62</v>
      </c>
    </row>
    <row r="1054" spans="1:3">
      <c r="A1054">
        <v>20.100000000000001</v>
      </c>
      <c r="B1054">
        <v>0</v>
      </c>
      <c r="C1054" s="9">
        <v>106730.21</v>
      </c>
    </row>
    <row r="1055" spans="1:3">
      <c r="A1055">
        <v>27.5</v>
      </c>
      <c r="B1055">
        <v>24.8</v>
      </c>
      <c r="C1055" s="9">
        <v>101256.78</v>
      </c>
    </row>
    <row r="1056" spans="1:3">
      <c r="A1056">
        <v>28.6</v>
      </c>
      <c r="B1056">
        <v>0</v>
      </c>
      <c r="C1056" s="9">
        <v>128658.27</v>
      </c>
    </row>
    <row r="1057" spans="1:3">
      <c r="A1057">
        <v>29.5</v>
      </c>
      <c r="B1057">
        <v>0</v>
      </c>
      <c r="C1057" s="9">
        <v>137151.495</v>
      </c>
    </row>
    <row r="1058" spans="1:3">
      <c r="A1058">
        <v>30.6</v>
      </c>
      <c r="B1058">
        <v>0</v>
      </c>
      <c r="C1058" s="9">
        <v>138882.25</v>
      </c>
    </row>
    <row r="1059" spans="1:3">
      <c r="A1059">
        <v>18.899999999999999</v>
      </c>
      <c r="B1059">
        <v>0</v>
      </c>
      <c r="C1059" s="9">
        <v>135162.11499999999</v>
      </c>
    </row>
    <row r="1060" spans="1:3">
      <c r="A1060">
        <v>13.8</v>
      </c>
      <c r="B1060">
        <v>1</v>
      </c>
      <c r="C1060" s="9">
        <v>133951.29</v>
      </c>
    </row>
    <row r="1061" spans="1:3">
      <c r="A1061">
        <v>17</v>
      </c>
      <c r="B1061">
        <v>0.4</v>
      </c>
      <c r="C1061" s="9">
        <v>121219.595</v>
      </c>
    </row>
    <row r="1062" spans="1:3">
      <c r="B1062">
        <v>3.4</v>
      </c>
      <c r="C1062" s="9">
        <v>108717.875</v>
      </c>
    </row>
    <row r="1063" spans="1:3">
      <c r="A1063">
        <v>20.5</v>
      </c>
      <c r="B1063">
        <v>1.4</v>
      </c>
      <c r="C1063" s="9">
        <v>115429.005</v>
      </c>
    </row>
    <row r="1064" spans="1:3">
      <c r="A1064">
        <v>31.1</v>
      </c>
      <c r="B1064">
        <v>0.2</v>
      </c>
      <c r="C1064" s="9">
        <v>129798.47</v>
      </c>
    </row>
    <row r="1065" spans="1:3">
      <c r="A1065">
        <v>28.3</v>
      </c>
      <c r="B1065">
        <v>0</v>
      </c>
      <c r="C1065" s="9">
        <v>151730.95000000001</v>
      </c>
    </row>
    <row r="1066" spans="1:3">
      <c r="A1066">
        <v>23.1</v>
      </c>
      <c r="B1066">
        <v>0</v>
      </c>
      <c r="C1066" s="9">
        <v>154632.33499999999</v>
      </c>
    </row>
    <row r="1067" spans="1:3">
      <c r="A1067">
        <v>1.6</v>
      </c>
      <c r="B1067">
        <v>1.8</v>
      </c>
      <c r="C1067" s="9">
        <v>125141.9</v>
      </c>
    </row>
    <row r="1068" spans="1:3">
      <c r="A1068">
        <v>0.7</v>
      </c>
      <c r="B1068">
        <v>20.6</v>
      </c>
      <c r="C1068" s="9">
        <v>99234.22</v>
      </c>
    </row>
    <row r="1069" spans="1:3">
      <c r="A1069">
        <v>14.4</v>
      </c>
      <c r="B1069">
        <v>43.8</v>
      </c>
      <c r="C1069" s="9">
        <v>92487.705000000002</v>
      </c>
    </row>
    <row r="1070" spans="1:3">
      <c r="A1070">
        <v>7.9</v>
      </c>
      <c r="B1070">
        <v>5.4</v>
      </c>
      <c r="C1070" s="9">
        <v>111625.98</v>
      </c>
    </row>
    <row r="1071" spans="1:3">
      <c r="A1071">
        <v>22.9</v>
      </c>
      <c r="B1071">
        <v>1.8</v>
      </c>
      <c r="C1071" s="9">
        <v>113063.675</v>
      </c>
    </row>
    <row r="1072" spans="1:3">
      <c r="A1072">
        <v>23.6</v>
      </c>
      <c r="B1072">
        <v>0</v>
      </c>
      <c r="C1072" s="9">
        <v>115383.13</v>
      </c>
    </row>
    <row r="1073" spans="1:3">
      <c r="A1073">
        <v>19.8</v>
      </c>
      <c r="B1073">
        <v>0</v>
      </c>
      <c r="C1073" s="9">
        <v>115736.97</v>
      </c>
    </row>
    <row r="1074" spans="1:3">
      <c r="A1074">
        <v>28.5</v>
      </c>
      <c r="B1074">
        <v>25.2</v>
      </c>
      <c r="C1074" s="9">
        <v>109568.47</v>
      </c>
    </row>
    <row r="1075" spans="1:3">
      <c r="A1075">
        <v>19.2</v>
      </c>
      <c r="B1075">
        <v>0</v>
      </c>
      <c r="C1075" s="9">
        <v>99334.8</v>
      </c>
    </row>
    <row r="1076" spans="1:3">
      <c r="A1076">
        <v>31.4</v>
      </c>
      <c r="B1076">
        <v>0</v>
      </c>
      <c r="C1076" s="9">
        <v>97715.01</v>
      </c>
    </row>
    <row r="1077" spans="1:3">
      <c r="A1077">
        <v>26.3</v>
      </c>
      <c r="B1077">
        <v>0</v>
      </c>
      <c r="C1077" s="9">
        <v>114680.185</v>
      </c>
    </row>
    <row r="1078" spans="1:3">
      <c r="A1078">
        <v>31.3</v>
      </c>
      <c r="B1078">
        <v>0</v>
      </c>
      <c r="C1078" s="9">
        <v>121945.175</v>
      </c>
    </row>
    <row r="1079" spans="1:3">
      <c r="A1079">
        <v>32</v>
      </c>
      <c r="B1079">
        <v>0</v>
      </c>
      <c r="C1079" s="9">
        <v>146933.095</v>
      </c>
    </row>
    <row r="1080" spans="1:3">
      <c r="A1080">
        <v>21.7</v>
      </c>
      <c r="B1080">
        <v>0</v>
      </c>
      <c r="C1080" s="9">
        <v>129280.81</v>
      </c>
    </row>
    <row r="1081" spans="1:3">
      <c r="A1081">
        <v>32.1</v>
      </c>
      <c r="B1081">
        <v>0</v>
      </c>
      <c r="C1081" s="9">
        <v>120821.05499999999</v>
      </c>
    </row>
    <row r="1082" spans="1:3">
      <c r="A1082">
        <v>31</v>
      </c>
      <c r="B1082">
        <v>0</v>
      </c>
      <c r="C1082" s="9">
        <v>110154.36</v>
      </c>
    </row>
    <row r="1083" spans="1:3">
      <c r="A1083">
        <v>30.5</v>
      </c>
      <c r="B1083">
        <v>0</v>
      </c>
      <c r="C1083" s="9">
        <v>107212.84</v>
      </c>
    </row>
    <row r="1084" spans="1:3">
      <c r="A1084">
        <v>22.1</v>
      </c>
      <c r="B1084">
        <v>0</v>
      </c>
      <c r="C1084" s="9">
        <v>138949.67499999999</v>
      </c>
    </row>
    <row r="1085" spans="1:3">
      <c r="A1085">
        <v>12.1</v>
      </c>
      <c r="B1085">
        <v>0</v>
      </c>
      <c r="C1085" s="9">
        <v>142870.39499999999</v>
      </c>
    </row>
    <row r="1086" spans="1:3">
      <c r="A1086">
        <v>19</v>
      </c>
      <c r="B1086">
        <v>20.6</v>
      </c>
      <c r="C1086" s="9">
        <v>114916.99</v>
      </c>
    </row>
    <row r="1087" spans="1:3">
      <c r="A1087">
        <v>31.9</v>
      </c>
      <c r="B1087">
        <v>0</v>
      </c>
      <c r="C1087" s="9">
        <v>114462.53</v>
      </c>
    </row>
    <row r="1088" spans="1:3">
      <c r="A1088">
        <v>26.6</v>
      </c>
      <c r="B1088">
        <v>0</v>
      </c>
      <c r="C1088" s="9">
        <v>116428.79</v>
      </c>
    </row>
    <row r="1089" spans="1:3">
      <c r="A1089">
        <v>21.2</v>
      </c>
      <c r="B1089">
        <v>0</v>
      </c>
      <c r="C1089" s="9">
        <v>109364.01</v>
      </c>
    </row>
    <row r="1090" spans="1:3">
      <c r="A1090">
        <v>25.7</v>
      </c>
      <c r="B1090">
        <v>0.4</v>
      </c>
      <c r="C1090" s="9">
        <v>92856.23</v>
      </c>
    </row>
    <row r="1091" spans="1:3">
      <c r="A1091">
        <v>29</v>
      </c>
      <c r="B1091">
        <v>0</v>
      </c>
      <c r="C1091" s="9">
        <v>85094.375</v>
      </c>
    </row>
    <row r="1092" spans="1:3">
      <c r="A1092">
        <v>31.9</v>
      </c>
      <c r="B1092">
        <v>0</v>
      </c>
      <c r="C1092" s="9">
        <v>98638.854999999996</v>
      </c>
    </row>
    <row r="1093" spans="1:3">
      <c r="A1093">
        <v>30.6</v>
      </c>
      <c r="B1093">
        <v>0</v>
      </c>
      <c r="C1093" s="9">
        <v>128753.755</v>
      </c>
    </row>
    <row r="1094" spans="1:3">
      <c r="A1094">
        <v>13.5</v>
      </c>
      <c r="B1094">
        <v>0</v>
      </c>
      <c r="C1094" s="9">
        <v>130699.155</v>
      </c>
    </row>
    <row r="1095" spans="1:3">
      <c r="A1095">
        <v>9.3000000000000007</v>
      </c>
      <c r="B1095">
        <v>0.2</v>
      </c>
      <c r="C1095" s="9">
        <v>115572.045</v>
      </c>
    </row>
    <row r="1096" spans="1:3">
      <c r="A1096">
        <v>13.6</v>
      </c>
      <c r="B1096">
        <v>8.4</v>
      </c>
      <c r="C1096" s="9">
        <v>96358.975000000006</v>
      </c>
    </row>
    <row r="1097" spans="1:3">
      <c r="A1097">
        <v>31.7</v>
      </c>
      <c r="B1097">
        <v>0.2</v>
      </c>
      <c r="C1097" s="9">
        <v>95700.479999999996</v>
      </c>
    </row>
    <row r="1098" spans="1:3">
      <c r="A1098">
        <v>31.4</v>
      </c>
      <c r="B1098">
        <v>0</v>
      </c>
      <c r="C1098" s="9">
        <v>95959.684999999998</v>
      </c>
    </row>
    <row r="1099" spans="1:3">
      <c r="A1099">
        <v>29.7</v>
      </c>
      <c r="B1099">
        <v>0</v>
      </c>
      <c r="C1099" s="9">
        <v>105277.85</v>
      </c>
    </row>
    <row r="1100" spans="1:3">
      <c r="A1100">
        <v>27.2</v>
      </c>
      <c r="B1100">
        <v>0</v>
      </c>
      <c r="C1100" s="9">
        <v>106373.825</v>
      </c>
    </row>
    <row r="1101" spans="1:3">
      <c r="A1101">
        <v>31.8</v>
      </c>
      <c r="B1101">
        <v>0.2</v>
      </c>
      <c r="C1101" s="9">
        <v>113337.685</v>
      </c>
    </row>
    <row r="1102" spans="1:3">
      <c r="A1102">
        <v>31.7</v>
      </c>
      <c r="B1102">
        <v>0</v>
      </c>
      <c r="C1102" s="9">
        <v>123247.735</v>
      </c>
    </row>
    <row r="1103" spans="1:3">
      <c r="A1103">
        <v>31.5</v>
      </c>
      <c r="B1103">
        <v>0</v>
      </c>
      <c r="C1103" s="9">
        <v>133705.845</v>
      </c>
    </row>
    <row r="1104" spans="1:3">
      <c r="A1104">
        <v>11</v>
      </c>
      <c r="B1104">
        <v>0</v>
      </c>
      <c r="C1104" s="9">
        <v>107142.815</v>
      </c>
    </row>
    <row r="1105" spans="1:3">
      <c r="A1105">
        <v>17.5</v>
      </c>
      <c r="B1105">
        <v>0</v>
      </c>
      <c r="C1105" s="9">
        <v>118832.07</v>
      </c>
    </row>
    <row r="1106" spans="1:3">
      <c r="A1106">
        <v>30</v>
      </c>
      <c r="B1106">
        <v>0</v>
      </c>
      <c r="C1106" s="9">
        <v>111361.05</v>
      </c>
    </row>
    <row r="1107" spans="1:3">
      <c r="A1107">
        <v>23.5</v>
      </c>
      <c r="B1107">
        <v>0</v>
      </c>
      <c r="C1107" s="9">
        <v>116530.04</v>
      </c>
    </row>
    <row r="1108" spans="1:3">
      <c r="A1108">
        <v>28.6</v>
      </c>
      <c r="B1108">
        <v>0</v>
      </c>
      <c r="C1108" s="9">
        <v>139607.905</v>
      </c>
    </row>
    <row r="1109" spans="1:3">
      <c r="A1109">
        <v>1.7</v>
      </c>
      <c r="B1109">
        <v>1</v>
      </c>
      <c r="C1109" s="9">
        <v>132022.87</v>
      </c>
    </row>
    <row r="1110" spans="1:3">
      <c r="A1110">
        <v>10.7</v>
      </c>
      <c r="B1110">
        <v>7</v>
      </c>
      <c r="C1110" s="9">
        <v>98977.05</v>
      </c>
    </row>
    <row r="1111" spans="1:3">
      <c r="A1111">
        <v>27.5</v>
      </c>
      <c r="B1111">
        <v>15</v>
      </c>
      <c r="C1111" s="9">
        <v>92021.68</v>
      </c>
    </row>
    <row r="1112" spans="1:3">
      <c r="A1112">
        <v>21.1</v>
      </c>
      <c r="B1112">
        <v>0</v>
      </c>
      <c r="C1112" s="9">
        <v>109389.095</v>
      </c>
    </row>
    <row r="1113" spans="1:3">
      <c r="A1113">
        <v>31.1</v>
      </c>
      <c r="B1113">
        <v>0</v>
      </c>
      <c r="C1113" s="9">
        <v>116074.03</v>
      </c>
    </row>
    <row r="1114" spans="1:3">
      <c r="A1114">
        <v>30.9</v>
      </c>
      <c r="B1114">
        <v>0</v>
      </c>
      <c r="C1114" s="9">
        <v>129286.36500000001</v>
      </c>
    </row>
    <row r="1115" spans="1:3">
      <c r="A1115">
        <v>30.8</v>
      </c>
      <c r="B1115">
        <v>0</v>
      </c>
      <c r="C1115" s="9">
        <v>154648.065</v>
      </c>
    </row>
    <row r="1116" spans="1:3">
      <c r="A1116">
        <v>30.6</v>
      </c>
      <c r="B1116">
        <v>0</v>
      </c>
      <c r="C1116" s="9">
        <v>165070.595</v>
      </c>
    </row>
    <row r="1117" spans="1:3">
      <c r="A1117">
        <v>20.2</v>
      </c>
      <c r="B1117">
        <v>0</v>
      </c>
      <c r="C1117" s="9">
        <v>124825.02499999999</v>
      </c>
    </row>
    <row r="1118" spans="1:3">
      <c r="A1118">
        <v>14.9</v>
      </c>
      <c r="B1118">
        <v>0</v>
      </c>
      <c r="C1118" s="9">
        <v>127305.2</v>
      </c>
    </row>
    <row r="1119" spans="1:3">
      <c r="A1119">
        <v>27.3</v>
      </c>
      <c r="B1119">
        <v>0</v>
      </c>
      <c r="C1119" s="9">
        <v>137955.42499999999</v>
      </c>
    </row>
    <row r="1120" spans="1:3">
      <c r="A1120">
        <v>28.3</v>
      </c>
      <c r="B1120">
        <v>0</v>
      </c>
      <c r="C1120" s="9">
        <v>128314.47</v>
      </c>
    </row>
    <row r="1121" spans="1:3">
      <c r="A1121">
        <v>27.5</v>
      </c>
      <c r="B1121">
        <v>0</v>
      </c>
      <c r="C1121" s="9">
        <v>128899.765</v>
      </c>
    </row>
    <row r="1122" spans="1:3">
      <c r="A1122">
        <v>28.1</v>
      </c>
      <c r="B1122">
        <v>0</v>
      </c>
      <c r="C1122" s="9">
        <v>139245.21</v>
      </c>
    </row>
    <row r="1123" spans="1:3">
      <c r="A1123">
        <v>19.899999999999999</v>
      </c>
      <c r="B1123">
        <v>0</v>
      </c>
      <c r="C1123" s="9">
        <v>128599.46</v>
      </c>
    </row>
    <row r="1124" spans="1:3">
      <c r="A1124">
        <v>27.5</v>
      </c>
      <c r="B1124">
        <v>3.4</v>
      </c>
      <c r="C1124" s="9">
        <v>139114.58499999999</v>
      </c>
    </row>
    <row r="1125" spans="1:3">
      <c r="A1125">
        <v>28.5</v>
      </c>
      <c r="B1125">
        <v>0</v>
      </c>
      <c r="C1125" s="9">
        <v>159436.69</v>
      </c>
    </row>
    <row r="1126" spans="1:3">
      <c r="A1126">
        <v>7.3</v>
      </c>
      <c r="B1126">
        <v>0</v>
      </c>
      <c r="C1126" s="9">
        <v>160437.565</v>
      </c>
    </row>
    <row r="1127" spans="1:3">
      <c r="A1127">
        <v>14.1</v>
      </c>
      <c r="B1127">
        <v>38.799999999999997</v>
      </c>
      <c r="C1127" s="9">
        <v>115239.57</v>
      </c>
    </row>
    <row r="1128" spans="1:3">
      <c r="A1128">
        <v>19.600000000000001</v>
      </c>
      <c r="B1128">
        <v>0</v>
      </c>
      <c r="C1128" s="9">
        <v>108524.18</v>
      </c>
    </row>
    <row r="1129" spans="1:3">
      <c r="A1129">
        <v>28.9</v>
      </c>
      <c r="B1129">
        <v>0.2</v>
      </c>
      <c r="C1129" s="9">
        <v>109949.21</v>
      </c>
    </row>
    <row r="1130" spans="1:3">
      <c r="A1130">
        <v>28.4</v>
      </c>
      <c r="B1130">
        <v>0</v>
      </c>
      <c r="C1130" s="9">
        <v>112946.34</v>
      </c>
    </row>
    <row r="1131" spans="1:3">
      <c r="A1131">
        <v>26.7</v>
      </c>
      <c r="B1131">
        <v>0</v>
      </c>
      <c r="C1131" s="9">
        <v>104947.325</v>
      </c>
    </row>
    <row r="1132" spans="1:3">
      <c r="A1132">
        <v>28.5</v>
      </c>
      <c r="B1132">
        <v>0</v>
      </c>
      <c r="C1132" s="9">
        <v>106065.935</v>
      </c>
    </row>
    <row r="1133" spans="1:3">
      <c r="A1133">
        <v>24</v>
      </c>
      <c r="B1133">
        <v>0</v>
      </c>
      <c r="C1133" s="9">
        <v>126465.96</v>
      </c>
    </row>
    <row r="1134" spans="1:3">
      <c r="A1134">
        <v>27.6</v>
      </c>
      <c r="B1134">
        <v>0</v>
      </c>
      <c r="C1134" s="9">
        <v>137539.72500000001</v>
      </c>
    </row>
    <row r="1135" spans="1:3">
      <c r="A1135">
        <v>27.1</v>
      </c>
      <c r="B1135">
        <v>0</v>
      </c>
      <c r="C1135" s="9">
        <v>159307.315</v>
      </c>
    </row>
    <row r="1136" spans="1:3">
      <c r="A1136">
        <v>15.8</v>
      </c>
      <c r="B1136">
        <v>0</v>
      </c>
      <c r="C1136" s="9">
        <v>149473.01</v>
      </c>
    </row>
    <row r="1137" spans="1:3">
      <c r="A1137">
        <v>17.2</v>
      </c>
      <c r="B1137">
        <v>0</v>
      </c>
      <c r="C1137" s="9">
        <v>137101.87</v>
      </c>
    </row>
    <row r="1138" spans="1:3">
      <c r="A1138">
        <v>6.6</v>
      </c>
      <c r="B1138">
        <v>0</v>
      </c>
      <c r="C1138" s="9">
        <v>118113.8</v>
      </c>
    </row>
    <row r="1139" spans="1:3">
      <c r="A1139">
        <v>18.5</v>
      </c>
      <c r="B1139">
        <v>0</v>
      </c>
      <c r="C1139" s="9">
        <v>100440.29</v>
      </c>
    </row>
    <row r="1140" spans="1:3">
      <c r="A1140">
        <v>22.2</v>
      </c>
      <c r="B1140">
        <v>0</v>
      </c>
      <c r="C1140" s="9">
        <v>116209.13</v>
      </c>
    </row>
    <row r="1141" spans="1:3">
      <c r="A1141">
        <v>26</v>
      </c>
      <c r="B1141">
        <v>0</v>
      </c>
      <c r="C1141" s="9">
        <v>124882.715</v>
      </c>
    </row>
    <row r="1142" spans="1:3">
      <c r="A1142">
        <v>22.8</v>
      </c>
      <c r="B1142">
        <v>0</v>
      </c>
      <c r="C1142" s="9">
        <v>115269.5</v>
      </c>
    </row>
    <row r="1143" spans="1:3">
      <c r="A1143">
        <v>18.399999999999999</v>
      </c>
      <c r="B1143">
        <v>0</v>
      </c>
      <c r="C1143" s="9">
        <v>117260.245</v>
      </c>
    </row>
    <row r="1144" spans="1:3">
      <c r="A1144">
        <v>24.8</v>
      </c>
      <c r="B1144">
        <v>0</v>
      </c>
      <c r="C1144" s="9">
        <v>114736.355</v>
      </c>
    </row>
    <row r="1145" spans="1:3">
      <c r="A1145">
        <v>24.1</v>
      </c>
      <c r="B1145">
        <v>0</v>
      </c>
      <c r="C1145" s="9">
        <v>105799.935</v>
      </c>
    </row>
    <row r="1146" spans="1:3">
      <c r="A1146">
        <v>20.5</v>
      </c>
      <c r="B1146">
        <v>0</v>
      </c>
      <c r="C1146" s="9">
        <v>105085.515</v>
      </c>
    </row>
    <row r="1147" spans="1:3">
      <c r="A1147">
        <v>20.9</v>
      </c>
      <c r="B1147">
        <v>0.8</v>
      </c>
      <c r="C1147" s="9">
        <v>113116.425</v>
      </c>
    </row>
    <row r="1148" spans="1:3">
      <c r="A1148">
        <v>25.5</v>
      </c>
      <c r="B1148">
        <v>0</v>
      </c>
      <c r="C1148" s="9">
        <v>120035.38499999999</v>
      </c>
    </row>
    <row r="1149" spans="1:3">
      <c r="A1149">
        <v>16</v>
      </c>
      <c r="B1149">
        <v>0</v>
      </c>
      <c r="C1149" s="9">
        <v>124481.41499999999</v>
      </c>
    </row>
    <row r="1150" spans="1:3">
      <c r="A1150">
        <v>16.8</v>
      </c>
      <c r="B1150">
        <v>0</v>
      </c>
      <c r="C1150" s="9">
        <v>133607.065</v>
      </c>
    </row>
    <row r="1151" spans="1:3">
      <c r="A1151">
        <v>13.4</v>
      </c>
      <c r="B1151">
        <v>0.2</v>
      </c>
      <c r="C1151" s="9">
        <v>136328.345</v>
      </c>
    </row>
    <row r="1152" spans="1:3">
      <c r="A1152">
        <v>4.8</v>
      </c>
      <c r="B1152">
        <v>0.4</v>
      </c>
      <c r="C1152" s="9">
        <v>119226.435</v>
      </c>
    </row>
    <row r="1153" spans="1:3">
      <c r="A1153">
        <v>10</v>
      </c>
      <c r="B1153">
        <v>0</v>
      </c>
      <c r="C1153" s="9">
        <v>96305.07</v>
      </c>
    </row>
    <row r="1154" spans="1:3">
      <c r="A1154">
        <v>24.3</v>
      </c>
      <c r="B1154">
        <v>0</v>
      </c>
      <c r="C1154" s="9">
        <v>117952.36500000001</v>
      </c>
    </row>
    <row r="1155" spans="1:3">
      <c r="A1155">
        <v>24</v>
      </c>
      <c r="B1155">
        <v>0</v>
      </c>
      <c r="C1155" s="9">
        <v>127894.285</v>
      </c>
    </row>
    <row r="1156" spans="1:3">
      <c r="A1156">
        <v>19.600000000000001</v>
      </c>
      <c r="B1156">
        <v>0</v>
      </c>
      <c r="C1156" s="9">
        <v>123400.17</v>
      </c>
    </row>
    <row r="1157" spans="1:3">
      <c r="A1157">
        <v>17.7</v>
      </c>
      <c r="B1157">
        <v>0.8</v>
      </c>
      <c r="C1157" s="9">
        <v>117346.26</v>
      </c>
    </row>
    <row r="1158" spans="1:3">
      <c r="A1158">
        <v>19.600000000000001</v>
      </c>
      <c r="B1158">
        <v>0.4</v>
      </c>
      <c r="C1158" s="9">
        <v>119960.33</v>
      </c>
    </row>
    <row r="1159" spans="1:3">
      <c r="A1159">
        <v>21.8</v>
      </c>
      <c r="B1159">
        <v>0</v>
      </c>
      <c r="C1159" s="9">
        <v>111096.30499999999</v>
      </c>
    </row>
    <row r="1160" spans="1:3">
      <c r="A1160">
        <v>22.2</v>
      </c>
      <c r="B1160">
        <v>0</v>
      </c>
      <c r="C1160" s="9">
        <v>101334.2</v>
      </c>
    </row>
    <row r="1161" spans="1:3">
      <c r="A1161">
        <v>16.600000000000001</v>
      </c>
      <c r="B1161">
        <v>0</v>
      </c>
      <c r="C1161" s="9">
        <v>112527.285</v>
      </c>
    </row>
    <row r="1162" spans="1:3">
      <c r="A1162">
        <v>22.6</v>
      </c>
      <c r="B1162">
        <v>0</v>
      </c>
      <c r="C1162" s="9">
        <v>113850.81</v>
      </c>
    </row>
    <row r="1163" spans="1:3">
      <c r="A1163">
        <v>22.4</v>
      </c>
      <c r="B1163">
        <v>0</v>
      </c>
      <c r="C1163" s="9">
        <v>122717.5</v>
      </c>
    </row>
    <row r="1164" spans="1:3">
      <c r="A1164">
        <v>22.1</v>
      </c>
      <c r="B1164">
        <v>0</v>
      </c>
      <c r="C1164" s="9">
        <v>128732.59</v>
      </c>
    </row>
    <row r="1165" spans="1:3">
      <c r="A1165">
        <v>21.9</v>
      </c>
      <c r="B1165">
        <v>0</v>
      </c>
      <c r="C1165" s="9">
        <v>127805.485</v>
      </c>
    </row>
    <row r="1166" spans="1:3">
      <c r="A1166">
        <v>21.6</v>
      </c>
      <c r="B1166">
        <v>0</v>
      </c>
      <c r="C1166" s="9">
        <v>120398.88499999999</v>
      </c>
    </row>
    <row r="1167" spans="1:3">
      <c r="A1167">
        <v>14.3</v>
      </c>
      <c r="B1167">
        <v>0</v>
      </c>
      <c r="C1167" s="9">
        <v>104486.18</v>
      </c>
    </row>
    <row r="1168" spans="1:3">
      <c r="A1168">
        <v>10.199999999999999</v>
      </c>
      <c r="B1168">
        <v>0</v>
      </c>
      <c r="C1168" s="9">
        <v>97542.31</v>
      </c>
    </row>
    <row r="1169" spans="1:3">
      <c r="A1169">
        <v>18.8</v>
      </c>
      <c r="B1169">
        <v>2.2000000000000002</v>
      </c>
      <c r="C1169" s="9">
        <v>112663.625</v>
      </c>
    </row>
    <row r="1170" spans="1:3">
      <c r="A1170">
        <v>17.7</v>
      </c>
      <c r="B1170">
        <v>0</v>
      </c>
      <c r="C1170" s="9">
        <v>114195.35</v>
      </c>
    </row>
    <row r="1171" spans="1:3">
      <c r="A1171">
        <v>13.9</v>
      </c>
      <c r="B1171">
        <v>0</v>
      </c>
      <c r="C1171" s="9">
        <v>116045.27</v>
      </c>
    </row>
    <row r="1172" spans="1:3">
      <c r="A1172">
        <v>15</v>
      </c>
      <c r="B1172">
        <v>0</v>
      </c>
      <c r="C1172" s="9">
        <v>116284.345</v>
      </c>
    </row>
    <row r="1173" spans="1:3">
      <c r="A1173">
        <v>15.1</v>
      </c>
      <c r="B1173">
        <v>0</v>
      </c>
      <c r="C1173" s="9">
        <v>110715.12</v>
      </c>
    </row>
    <row r="1174" spans="1:3">
      <c r="A1174">
        <v>13.4</v>
      </c>
      <c r="B1174">
        <v>0</v>
      </c>
      <c r="C1174" s="9">
        <v>97262.705000000002</v>
      </c>
    </row>
    <row r="1175" spans="1:3">
      <c r="A1175">
        <v>17.8</v>
      </c>
      <c r="B1175">
        <v>0</v>
      </c>
      <c r="C1175" s="9">
        <v>111617.94500000001</v>
      </c>
    </row>
    <row r="1176" spans="1:3">
      <c r="A1176">
        <v>9.5</v>
      </c>
      <c r="B1176">
        <v>0.2</v>
      </c>
      <c r="C1176" s="9">
        <v>110794.26</v>
      </c>
    </row>
    <row r="1177" spans="1:3">
      <c r="A1177">
        <v>18.3</v>
      </c>
      <c r="B1177">
        <v>0</v>
      </c>
      <c r="C1177" s="9">
        <v>111254.315</v>
      </c>
    </row>
    <row r="1178" spans="1:3">
      <c r="A1178">
        <v>19</v>
      </c>
      <c r="B1178">
        <v>0</v>
      </c>
      <c r="C1178" s="9">
        <v>115020.505</v>
      </c>
    </row>
    <row r="1179" spans="1:3">
      <c r="A1179">
        <v>18.8</v>
      </c>
      <c r="B1179">
        <v>0</v>
      </c>
      <c r="C1179" s="9">
        <v>119298.325</v>
      </c>
    </row>
    <row r="1180" spans="1:3">
      <c r="A1180">
        <v>5.4</v>
      </c>
      <c r="B1180">
        <v>0</v>
      </c>
      <c r="C1180" s="9">
        <v>112312.69500000001</v>
      </c>
    </row>
    <row r="1181" spans="1:3">
      <c r="A1181">
        <v>11.6</v>
      </c>
      <c r="B1181">
        <v>13</v>
      </c>
      <c r="C1181" s="9">
        <v>98918.514999999999</v>
      </c>
    </row>
    <row r="1182" spans="1:3">
      <c r="A1182">
        <v>11.9</v>
      </c>
      <c r="B1182">
        <v>5.2</v>
      </c>
      <c r="C1182" s="9">
        <v>112488.215</v>
      </c>
    </row>
    <row r="1183" spans="1:3">
      <c r="A1183">
        <v>14</v>
      </c>
      <c r="B1183">
        <v>1.2</v>
      </c>
      <c r="C1183" s="9">
        <v>116809.36500000001</v>
      </c>
    </row>
    <row r="1184" spans="1:3">
      <c r="A1184">
        <v>17.8</v>
      </c>
      <c r="B1184">
        <v>0</v>
      </c>
      <c r="C1184" s="9">
        <v>117744.005</v>
      </c>
    </row>
    <row r="1185" spans="1:3">
      <c r="A1185">
        <v>14.2</v>
      </c>
      <c r="B1185">
        <v>0</v>
      </c>
      <c r="C1185" s="9">
        <v>116457.26</v>
      </c>
    </row>
    <row r="1186" spans="1:3">
      <c r="A1186">
        <v>14.3</v>
      </c>
      <c r="B1186">
        <v>0</v>
      </c>
      <c r="C1186" s="9">
        <v>97070.345000000001</v>
      </c>
    </row>
    <row r="1187" spans="1:3">
      <c r="A1187">
        <v>16.7</v>
      </c>
      <c r="B1187">
        <v>0</v>
      </c>
      <c r="C1187" s="9">
        <v>99687.64</v>
      </c>
    </row>
    <row r="1188" spans="1:3">
      <c r="A1188">
        <v>11</v>
      </c>
      <c r="B1188">
        <v>0</v>
      </c>
      <c r="C1188" s="9">
        <v>98817.03</v>
      </c>
    </row>
    <row r="1189" spans="1:3">
      <c r="A1189">
        <v>14.4</v>
      </c>
      <c r="B1189">
        <v>0</v>
      </c>
      <c r="C1189" s="9">
        <v>98258.25</v>
      </c>
    </row>
    <row r="1190" spans="1:3">
      <c r="A1190">
        <v>13.9</v>
      </c>
      <c r="B1190">
        <v>0</v>
      </c>
      <c r="C1190" s="9">
        <v>113381.53</v>
      </c>
    </row>
    <row r="1191" spans="1:3">
      <c r="A1191">
        <v>16.600000000000001</v>
      </c>
      <c r="B1191">
        <v>0</v>
      </c>
      <c r="C1191" s="9">
        <v>115974.61</v>
      </c>
    </row>
    <row r="1192" spans="1:3">
      <c r="A1192">
        <v>9</v>
      </c>
      <c r="B1192">
        <v>0</v>
      </c>
      <c r="C1192" s="9">
        <v>117551.69500000001</v>
      </c>
    </row>
    <row r="1193" spans="1:3">
      <c r="A1193">
        <v>14.8</v>
      </c>
      <c r="B1193">
        <v>0</v>
      </c>
      <c r="C1193" s="9">
        <v>115979.07</v>
      </c>
    </row>
    <row r="1194" spans="1:3">
      <c r="A1194">
        <v>16</v>
      </c>
      <c r="B1194">
        <v>0</v>
      </c>
      <c r="C1194" s="9">
        <v>105938.47500000001</v>
      </c>
    </row>
    <row r="1195" spans="1:3">
      <c r="A1195">
        <v>14.7</v>
      </c>
      <c r="B1195">
        <v>0</v>
      </c>
      <c r="C1195" s="9">
        <v>100571.16499999999</v>
      </c>
    </row>
    <row r="1196" spans="1:3">
      <c r="A1196">
        <v>13.6</v>
      </c>
      <c r="B1196">
        <v>0</v>
      </c>
      <c r="C1196" s="9">
        <v>118702.925</v>
      </c>
    </row>
    <row r="1197" spans="1:3">
      <c r="A1197">
        <v>5.9</v>
      </c>
      <c r="B1197">
        <v>0</v>
      </c>
      <c r="C1197" s="9">
        <v>122423.01</v>
      </c>
    </row>
    <row r="1198" spans="1:3">
      <c r="A1198">
        <v>10.9</v>
      </c>
      <c r="B1198">
        <v>0</v>
      </c>
      <c r="C1198" s="9">
        <v>121944.995</v>
      </c>
    </row>
    <row r="1199" spans="1:3">
      <c r="A1199">
        <v>7.4</v>
      </c>
      <c r="B1199">
        <v>0</v>
      </c>
      <c r="C1199" s="9">
        <v>119876.63</v>
      </c>
    </row>
    <row r="1200" spans="1:3">
      <c r="A1200">
        <v>14.4</v>
      </c>
      <c r="B1200">
        <v>0</v>
      </c>
      <c r="C1200" s="9">
        <v>113609.76</v>
      </c>
    </row>
    <row r="1201" spans="1:3">
      <c r="A1201">
        <v>3.1</v>
      </c>
      <c r="B1201">
        <v>0</v>
      </c>
      <c r="C1201" s="9">
        <v>105135.30499999999</v>
      </c>
    </row>
    <row r="1202" spans="1:3">
      <c r="A1202">
        <v>4.9000000000000004</v>
      </c>
      <c r="B1202">
        <v>12.2</v>
      </c>
      <c r="C1202" s="9">
        <v>104123.39</v>
      </c>
    </row>
    <row r="1203" spans="1:3">
      <c r="A1203">
        <v>7.1</v>
      </c>
      <c r="B1203">
        <v>3</v>
      </c>
      <c r="C1203" s="9">
        <v>115694.64</v>
      </c>
    </row>
    <row r="1204" spans="1:3">
      <c r="A1204">
        <v>8.9</v>
      </c>
      <c r="B1204">
        <v>0.6</v>
      </c>
      <c r="C1204" s="9">
        <v>121092.855</v>
      </c>
    </row>
    <row r="1205" spans="1:3">
      <c r="A1205">
        <v>14.2</v>
      </c>
      <c r="B1205">
        <v>0</v>
      </c>
      <c r="C1205" s="9">
        <v>120784.875</v>
      </c>
    </row>
    <row r="1206" spans="1:3">
      <c r="A1206">
        <v>13</v>
      </c>
      <c r="B1206">
        <v>0</v>
      </c>
      <c r="C1206" s="9">
        <v>120448.935</v>
      </c>
    </row>
    <row r="1207" spans="1:3">
      <c r="A1207">
        <v>13.7</v>
      </c>
      <c r="B1207">
        <v>0</v>
      </c>
      <c r="C1207" s="9">
        <v>118324.09</v>
      </c>
    </row>
    <row r="1208" spans="1:3">
      <c r="A1208">
        <v>11.3</v>
      </c>
      <c r="B1208">
        <v>0</v>
      </c>
      <c r="C1208" s="9">
        <v>107479.26</v>
      </c>
    </row>
    <row r="1209" spans="1:3">
      <c r="A1209">
        <v>12.6</v>
      </c>
      <c r="B1209">
        <v>0</v>
      </c>
      <c r="C1209" s="9">
        <v>103662.05</v>
      </c>
    </row>
    <row r="1210" spans="1:3">
      <c r="A1210">
        <v>13</v>
      </c>
      <c r="B1210">
        <v>0</v>
      </c>
      <c r="C1210" s="9">
        <v>117799.97</v>
      </c>
    </row>
    <row r="1211" spans="1:3">
      <c r="A1211">
        <v>5.2</v>
      </c>
      <c r="B1211">
        <v>0</v>
      </c>
      <c r="C1211" s="9">
        <v>117642.645</v>
      </c>
    </row>
    <row r="1212" spans="1:3">
      <c r="A1212">
        <v>7.7</v>
      </c>
      <c r="B1212">
        <v>0.6</v>
      </c>
      <c r="C1212" s="9">
        <v>106654.955</v>
      </c>
    </row>
    <row r="1213" spans="1:3">
      <c r="A1213">
        <v>7.9</v>
      </c>
      <c r="B1213">
        <v>0</v>
      </c>
      <c r="C1213" s="9">
        <v>117617.51</v>
      </c>
    </row>
    <row r="1214" spans="1:3">
      <c r="A1214">
        <v>8.8000000000000007</v>
      </c>
      <c r="B1214">
        <v>0</v>
      </c>
      <c r="C1214" s="9">
        <v>119079.465</v>
      </c>
    </row>
    <row r="1215" spans="1:3">
      <c r="A1215">
        <v>11.7</v>
      </c>
      <c r="B1215">
        <v>0</v>
      </c>
      <c r="C1215" s="9">
        <v>108613.38</v>
      </c>
    </row>
    <row r="1216" spans="1:3">
      <c r="A1216">
        <v>9.6</v>
      </c>
      <c r="B1216">
        <v>0</v>
      </c>
      <c r="C1216" s="9">
        <v>105277.715</v>
      </c>
    </row>
    <row r="1217" spans="1:3">
      <c r="A1217">
        <v>12.3</v>
      </c>
      <c r="B1217">
        <v>0</v>
      </c>
      <c r="C1217" s="9">
        <v>121551.685</v>
      </c>
    </row>
    <row r="1218" spans="1:3">
      <c r="A1218">
        <v>12.3</v>
      </c>
      <c r="B1218">
        <v>0</v>
      </c>
      <c r="C1218" s="9">
        <v>122642.235</v>
      </c>
    </row>
    <row r="1219" spans="1:3">
      <c r="A1219">
        <v>7.2</v>
      </c>
      <c r="B1219">
        <v>0</v>
      </c>
      <c r="C1219" s="9">
        <v>118716.595</v>
      </c>
    </row>
    <row r="1220" spans="1:3">
      <c r="A1220">
        <v>4.4000000000000004</v>
      </c>
      <c r="B1220">
        <v>0</v>
      </c>
      <c r="C1220" s="9">
        <v>117357.83500000001</v>
      </c>
    </row>
    <row r="1221" spans="1:3">
      <c r="A1221">
        <v>7.8</v>
      </c>
      <c r="B1221">
        <v>6.2</v>
      </c>
      <c r="C1221" s="9">
        <v>116870.46</v>
      </c>
    </row>
    <row r="1222" spans="1:3">
      <c r="A1222">
        <v>6.5</v>
      </c>
      <c r="B1222">
        <v>2.6</v>
      </c>
      <c r="C1222" s="9">
        <v>106892.995</v>
      </c>
    </row>
    <row r="1223" spans="1:3">
      <c r="A1223">
        <v>11</v>
      </c>
      <c r="B1223">
        <v>0</v>
      </c>
      <c r="C1223" s="9">
        <v>105840.39</v>
      </c>
    </row>
    <row r="1224" spans="1:3">
      <c r="A1224">
        <v>6.2</v>
      </c>
      <c r="B1224">
        <v>0</v>
      </c>
      <c r="C1224" s="9">
        <v>118254.55499999999</v>
      </c>
    </row>
    <row r="1225" spans="1:3">
      <c r="A1225">
        <v>10.6</v>
      </c>
      <c r="B1225">
        <v>0.2</v>
      </c>
      <c r="C1225" s="9">
        <v>122876.86500000001</v>
      </c>
    </row>
    <row r="1226" spans="1:3">
      <c r="A1226">
        <v>7.5</v>
      </c>
      <c r="B1226">
        <v>0</v>
      </c>
      <c r="C1226" s="9">
        <v>122721.46</v>
      </c>
    </row>
    <row r="1227" spans="1:3">
      <c r="A1227">
        <v>8.5</v>
      </c>
      <c r="B1227">
        <v>8</v>
      </c>
      <c r="C1227" s="9">
        <v>128518.505</v>
      </c>
    </row>
    <row r="1228" spans="1:3">
      <c r="A1228">
        <v>3.7</v>
      </c>
      <c r="B1228">
        <v>18.600000000000001</v>
      </c>
      <c r="C1228" s="9">
        <v>133467.37</v>
      </c>
    </row>
    <row r="1229" spans="1:3">
      <c r="A1229">
        <v>9</v>
      </c>
      <c r="B1229">
        <v>8.4</v>
      </c>
      <c r="C1229" s="9">
        <v>111273.755</v>
      </c>
    </row>
    <row r="1230" spans="1:3">
      <c r="A1230">
        <v>10.8</v>
      </c>
      <c r="B1230">
        <v>4</v>
      </c>
      <c r="C1230" s="9">
        <v>108729.71</v>
      </c>
    </row>
    <row r="1231" spans="1:3">
      <c r="A1231">
        <v>8.1999999999999993</v>
      </c>
      <c r="B1231">
        <v>0</v>
      </c>
      <c r="C1231" s="9">
        <v>129885.955</v>
      </c>
    </row>
    <row r="1232" spans="1:3">
      <c r="A1232">
        <v>4.5999999999999996</v>
      </c>
      <c r="B1232">
        <v>0</v>
      </c>
      <c r="C1232" s="9">
        <v>131900.51999999999</v>
      </c>
    </row>
    <row r="1233" spans="1:3">
      <c r="A1233">
        <v>7.6</v>
      </c>
      <c r="B1233">
        <v>2</v>
      </c>
      <c r="C1233" s="9">
        <v>133399.23000000001</v>
      </c>
    </row>
    <row r="1234" spans="1:3">
      <c r="A1234">
        <v>6.9</v>
      </c>
      <c r="B1234">
        <v>0</v>
      </c>
      <c r="C1234" s="9">
        <v>131757.155</v>
      </c>
    </row>
    <row r="1235" spans="1:3">
      <c r="A1235">
        <v>8</v>
      </c>
      <c r="B1235">
        <v>0.2</v>
      </c>
      <c r="C1235" s="9">
        <v>127353.575</v>
      </c>
    </row>
    <row r="1236" spans="1:3">
      <c r="A1236">
        <v>6.5</v>
      </c>
      <c r="B1236">
        <v>2.6</v>
      </c>
      <c r="C1236" s="9">
        <v>119262.145</v>
      </c>
    </row>
    <row r="1237" spans="1:3">
      <c r="A1237">
        <v>1.7</v>
      </c>
      <c r="B1237">
        <v>0</v>
      </c>
      <c r="C1237" s="9">
        <v>112349.26</v>
      </c>
    </row>
    <row r="1238" spans="1:3">
      <c r="A1238">
        <v>5</v>
      </c>
      <c r="B1238">
        <v>2.4</v>
      </c>
      <c r="C1238" s="9">
        <v>124046.80499999999</v>
      </c>
    </row>
    <row r="1239" spans="1:3">
      <c r="A1239">
        <v>3.6</v>
      </c>
      <c r="B1239">
        <v>0</v>
      </c>
      <c r="C1239" s="9">
        <v>126922.995</v>
      </c>
    </row>
    <row r="1240" spans="1:3">
      <c r="A1240">
        <v>6.5</v>
      </c>
      <c r="B1240">
        <v>4.5999999999999996</v>
      </c>
      <c r="C1240" s="9">
        <v>129352.83</v>
      </c>
    </row>
    <row r="1241" spans="1:3">
      <c r="A1241">
        <v>5.0999999999999996</v>
      </c>
      <c r="B1241">
        <v>0</v>
      </c>
      <c r="C1241" s="9">
        <v>129553.94</v>
      </c>
    </row>
    <row r="1242" spans="1:3">
      <c r="A1242">
        <v>9.5</v>
      </c>
      <c r="B1242">
        <v>0</v>
      </c>
      <c r="C1242" s="9">
        <v>127957.57</v>
      </c>
    </row>
    <row r="1243" spans="1:3">
      <c r="A1243">
        <v>9.9</v>
      </c>
      <c r="B1243">
        <v>0</v>
      </c>
      <c r="C1243" s="9">
        <v>115384.08500000001</v>
      </c>
    </row>
    <row r="1244" spans="1:3">
      <c r="A1244">
        <v>8</v>
      </c>
      <c r="B1244">
        <v>0</v>
      </c>
      <c r="C1244" s="9">
        <v>106044.51</v>
      </c>
    </row>
    <row r="1245" spans="1:3">
      <c r="A1245">
        <v>6</v>
      </c>
      <c r="B1245">
        <v>0</v>
      </c>
      <c r="C1245" s="9">
        <v>119360.265</v>
      </c>
    </row>
    <row r="1246" spans="1:3">
      <c r="A1246">
        <v>8.1</v>
      </c>
      <c r="B1246">
        <v>0.8</v>
      </c>
      <c r="C1246" s="9">
        <v>123142.76</v>
      </c>
    </row>
    <row r="1247" spans="1:3">
      <c r="A1247">
        <v>7.9</v>
      </c>
      <c r="B1247">
        <v>0</v>
      </c>
      <c r="C1247" s="9">
        <v>127830.62</v>
      </c>
    </row>
    <row r="1248" spans="1:3">
      <c r="A1248">
        <v>7.6</v>
      </c>
      <c r="B1248">
        <v>5</v>
      </c>
      <c r="C1248" s="9">
        <v>131159.94500000001</v>
      </c>
    </row>
    <row r="1249" spans="1:3">
      <c r="A1249">
        <v>9.6</v>
      </c>
      <c r="B1249">
        <v>0</v>
      </c>
      <c r="C1249" s="9">
        <v>135864.065</v>
      </c>
    </row>
    <row r="1250" spans="1:3">
      <c r="A1250">
        <v>9.6</v>
      </c>
      <c r="B1250">
        <v>0.2</v>
      </c>
      <c r="C1250" s="9">
        <v>123226.075</v>
      </c>
    </row>
    <row r="1251" spans="1:3">
      <c r="A1251">
        <v>8.5</v>
      </c>
      <c r="B1251">
        <v>0</v>
      </c>
      <c r="C1251" s="9">
        <v>121177.58500000001</v>
      </c>
    </row>
    <row r="1252" spans="1:3">
      <c r="A1252">
        <v>9.3000000000000007</v>
      </c>
      <c r="B1252">
        <v>0</v>
      </c>
      <c r="C1252" s="9">
        <v>135385.41</v>
      </c>
    </row>
    <row r="1253" spans="1:3">
      <c r="A1253">
        <v>8.8000000000000007</v>
      </c>
      <c r="B1253">
        <v>1.6</v>
      </c>
      <c r="C1253" s="9">
        <v>132975.13</v>
      </c>
    </row>
    <row r="1254" spans="1:3">
      <c r="A1254">
        <v>9.4</v>
      </c>
      <c r="B1254">
        <v>0.4</v>
      </c>
      <c r="C1254" s="9">
        <v>132038.42499999999</v>
      </c>
    </row>
    <row r="1255" spans="1:3">
      <c r="A1255">
        <v>5.7</v>
      </c>
      <c r="B1255">
        <v>0.2</v>
      </c>
      <c r="C1255" s="9">
        <v>128577.63</v>
      </c>
    </row>
    <row r="1256" spans="1:3">
      <c r="A1256">
        <v>3.3</v>
      </c>
      <c r="B1256">
        <v>0.6</v>
      </c>
      <c r="C1256" s="9">
        <v>129910.015</v>
      </c>
    </row>
    <row r="1257" spans="1:3">
      <c r="A1257">
        <v>8</v>
      </c>
      <c r="B1257">
        <v>3</v>
      </c>
      <c r="C1257" s="9">
        <v>120232.19500000001</v>
      </c>
    </row>
    <row r="1258" spans="1:3">
      <c r="A1258">
        <v>9.3000000000000007</v>
      </c>
      <c r="B1258">
        <v>0</v>
      </c>
      <c r="C1258" s="9">
        <v>117037.86500000001</v>
      </c>
    </row>
    <row r="1259" spans="1:3">
      <c r="A1259">
        <v>8.9</v>
      </c>
      <c r="B1259">
        <v>0.2</v>
      </c>
      <c r="C1259" s="9">
        <v>113420.985</v>
      </c>
    </row>
    <row r="1260" spans="1:3">
      <c r="A1260">
        <v>6.7</v>
      </c>
      <c r="B1260">
        <v>0.4</v>
      </c>
      <c r="C1260" s="9">
        <v>127261.295</v>
      </c>
    </row>
    <row r="1261" spans="1:3">
      <c r="A1261">
        <v>7.1</v>
      </c>
      <c r="B1261">
        <v>0</v>
      </c>
      <c r="C1261" s="9">
        <v>131574.60500000001</v>
      </c>
    </row>
    <row r="1262" spans="1:3">
      <c r="A1262">
        <v>7.8</v>
      </c>
      <c r="B1262">
        <v>5.6</v>
      </c>
      <c r="C1262" s="9">
        <v>130544.485</v>
      </c>
    </row>
    <row r="1263" spans="1:3">
      <c r="A1263">
        <v>4.4000000000000004</v>
      </c>
      <c r="B1263">
        <v>4.5999999999999996</v>
      </c>
      <c r="C1263" s="9">
        <v>133009.01</v>
      </c>
    </row>
    <row r="1264" spans="1:3">
      <c r="A1264">
        <v>7.1</v>
      </c>
      <c r="B1264">
        <v>2.2000000000000002</v>
      </c>
      <c r="C1264" s="9">
        <v>124351.235</v>
      </c>
    </row>
    <row r="1265" spans="1:3">
      <c r="A1265">
        <v>5.0999999999999996</v>
      </c>
      <c r="B1265">
        <v>15.6</v>
      </c>
      <c r="C1265" s="9">
        <v>120785.595</v>
      </c>
    </row>
    <row r="1266" spans="1:3">
      <c r="A1266">
        <v>5.9</v>
      </c>
      <c r="B1266">
        <v>7.2</v>
      </c>
      <c r="C1266" s="9">
        <v>138518.73499999999</v>
      </c>
    </row>
    <row r="1267" spans="1:3">
      <c r="A1267">
        <v>9</v>
      </c>
      <c r="B1267">
        <v>0.4</v>
      </c>
      <c r="C1267" s="9">
        <v>143830.12</v>
      </c>
    </row>
    <row r="1268" spans="1:3">
      <c r="A1268">
        <v>8</v>
      </c>
      <c r="B1268">
        <v>0.2</v>
      </c>
      <c r="C1268" s="9">
        <v>141305.88</v>
      </c>
    </row>
    <row r="1269" spans="1:3">
      <c r="A1269">
        <v>9.1</v>
      </c>
      <c r="B1269">
        <v>0</v>
      </c>
      <c r="C1269" s="9">
        <v>143542.01999999999</v>
      </c>
    </row>
    <row r="1270" spans="1:3">
      <c r="A1270">
        <v>8.5</v>
      </c>
      <c r="B1270">
        <v>0</v>
      </c>
      <c r="C1270" s="9">
        <v>140296.4</v>
      </c>
    </row>
    <row r="1271" spans="1:3">
      <c r="A1271">
        <v>3.9</v>
      </c>
      <c r="B1271">
        <v>0</v>
      </c>
      <c r="C1271" s="9">
        <v>132165.42499999999</v>
      </c>
    </row>
    <row r="1272" spans="1:3">
      <c r="A1272">
        <v>5.7</v>
      </c>
      <c r="B1272">
        <v>0</v>
      </c>
      <c r="C1272" s="9">
        <v>125850.58</v>
      </c>
    </row>
    <row r="1273" spans="1:3">
      <c r="A1273">
        <v>7.8</v>
      </c>
      <c r="B1273">
        <v>0</v>
      </c>
      <c r="C1273" s="9">
        <v>141972.715</v>
      </c>
    </row>
    <row r="1274" spans="1:3">
      <c r="A1274">
        <v>6.6</v>
      </c>
      <c r="B1274">
        <v>0</v>
      </c>
      <c r="C1274" s="9">
        <v>142842.4</v>
      </c>
    </row>
    <row r="1275" spans="1:3">
      <c r="A1275">
        <v>6</v>
      </c>
      <c r="B1275">
        <v>0.2</v>
      </c>
      <c r="C1275" s="9">
        <v>148100.13</v>
      </c>
    </row>
    <row r="1276" spans="1:3">
      <c r="A1276">
        <v>5.2</v>
      </c>
      <c r="B1276">
        <v>0</v>
      </c>
      <c r="C1276" s="9">
        <v>150445.47</v>
      </c>
    </row>
    <row r="1277" spans="1:3">
      <c r="A1277">
        <v>6.1</v>
      </c>
      <c r="B1277">
        <v>0.2</v>
      </c>
      <c r="C1277" s="9">
        <v>139188.48000000001</v>
      </c>
    </row>
    <row r="1278" spans="1:3">
      <c r="A1278">
        <v>4.9000000000000004</v>
      </c>
      <c r="B1278">
        <v>0.4</v>
      </c>
      <c r="C1278" s="9">
        <v>125394.425</v>
      </c>
    </row>
    <row r="1279" spans="1:3">
      <c r="A1279">
        <v>8.8000000000000007</v>
      </c>
      <c r="B1279">
        <v>0.4</v>
      </c>
      <c r="C1279" s="9">
        <v>124313.07</v>
      </c>
    </row>
    <row r="1280" spans="1:3">
      <c r="A1280">
        <v>9.4</v>
      </c>
      <c r="B1280">
        <v>0</v>
      </c>
      <c r="C1280" s="9">
        <v>140713.255</v>
      </c>
    </row>
    <row r="1281" spans="1:3">
      <c r="A1281">
        <v>6.7</v>
      </c>
      <c r="B1281">
        <v>0</v>
      </c>
      <c r="C1281" s="9">
        <v>135759.27499999999</v>
      </c>
    </row>
    <row r="1282" spans="1:3">
      <c r="A1282">
        <v>6</v>
      </c>
      <c r="B1282">
        <v>0</v>
      </c>
      <c r="C1282" s="9">
        <v>128580.97500000001</v>
      </c>
    </row>
    <row r="1283" spans="1:3">
      <c r="A1283">
        <v>2.8</v>
      </c>
      <c r="B1283">
        <v>0.4</v>
      </c>
      <c r="C1283" s="9">
        <v>125861.6</v>
      </c>
    </row>
    <row r="1284" spans="1:3">
      <c r="A1284">
        <v>8.3000000000000007</v>
      </c>
      <c r="B1284">
        <v>0</v>
      </c>
      <c r="C1284" s="9">
        <v>124242.52</v>
      </c>
    </row>
    <row r="1285" spans="1:3">
      <c r="A1285">
        <v>6.5</v>
      </c>
      <c r="B1285">
        <v>1.2</v>
      </c>
      <c r="C1285" s="9">
        <v>119717.435</v>
      </c>
    </row>
    <row r="1286" spans="1:3">
      <c r="A1286">
        <v>6.2</v>
      </c>
      <c r="B1286">
        <v>0.8</v>
      </c>
      <c r="C1286" s="9">
        <v>114562.215</v>
      </c>
    </row>
    <row r="1287" spans="1:3">
      <c r="A1287">
        <v>8.1</v>
      </c>
      <c r="B1287">
        <v>1.2</v>
      </c>
      <c r="C1287" s="9">
        <v>133874.47500000001</v>
      </c>
    </row>
    <row r="1288" spans="1:3">
      <c r="A1288">
        <v>5.4</v>
      </c>
      <c r="B1288">
        <v>0</v>
      </c>
      <c r="C1288" s="9">
        <v>140342.995</v>
      </c>
    </row>
    <row r="1289" spans="1:3">
      <c r="A1289">
        <v>6</v>
      </c>
      <c r="B1289">
        <v>0</v>
      </c>
      <c r="C1289" s="9">
        <v>143461.125</v>
      </c>
    </row>
    <row r="1290" spans="1:3">
      <c r="A1290">
        <v>7.5</v>
      </c>
      <c r="B1290">
        <v>0</v>
      </c>
      <c r="C1290" s="9">
        <v>145767.1</v>
      </c>
    </row>
    <row r="1291" spans="1:3">
      <c r="A1291">
        <v>9.3000000000000007</v>
      </c>
      <c r="B1291">
        <v>0.2</v>
      </c>
      <c r="C1291" s="9">
        <v>140542.95000000001</v>
      </c>
    </row>
    <row r="1292" spans="1:3">
      <c r="A1292">
        <v>10</v>
      </c>
      <c r="B1292">
        <v>0</v>
      </c>
      <c r="C1292" s="9">
        <v>124491.53</v>
      </c>
    </row>
    <row r="1293" spans="1:3">
      <c r="A1293">
        <v>9.8000000000000007</v>
      </c>
      <c r="B1293">
        <v>0</v>
      </c>
      <c r="C1293" s="9">
        <v>119464.315</v>
      </c>
    </row>
    <row r="1294" spans="1:3">
      <c r="A1294">
        <v>4.5</v>
      </c>
      <c r="B1294">
        <v>0</v>
      </c>
      <c r="C1294" s="9">
        <v>137446.75</v>
      </c>
    </row>
    <row r="1295" spans="1:3">
      <c r="A1295">
        <v>9.1999999999999993</v>
      </c>
      <c r="B1295">
        <v>0</v>
      </c>
      <c r="C1295" s="9">
        <v>131367.09</v>
      </c>
    </row>
    <row r="1296" spans="1:3">
      <c r="A1296">
        <v>10.3</v>
      </c>
      <c r="B1296">
        <v>1.2</v>
      </c>
      <c r="C1296" s="9">
        <v>132856.72</v>
      </c>
    </row>
    <row r="1297" spans="1:3">
      <c r="A1297">
        <v>8.5</v>
      </c>
      <c r="B1297">
        <v>0</v>
      </c>
      <c r="C1297" s="9">
        <v>133778.44500000001</v>
      </c>
    </row>
    <row r="1298" spans="1:3">
      <c r="A1298">
        <v>7.2</v>
      </c>
      <c r="B1298">
        <v>4.4000000000000004</v>
      </c>
      <c r="C1298" s="9">
        <v>135728.405</v>
      </c>
    </row>
    <row r="1299" spans="1:3">
      <c r="A1299">
        <v>7.2</v>
      </c>
      <c r="B1299">
        <v>0.2</v>
      </c>
      <c r="C1299" s="9">
        <v>125928.62</v>
      </c>
    </row>
    <row r="1300" spans="1:3">
      <c r="A1300">
        <v>10.5</v>
      </c>
      <c r="B1300">
        <v>0</v>
      </c>
      <c r="C1300" s="9">
        <v>114186.8</v>
      </c>
    </row>
    <row r="1301" spans="1:3">
      <c r="A1301">
        <v>6.9</v>
      </c>
      <c r="B1301">
        <v>0.2</v>
      </c>
      <c r="C1301" s="9">
        <v>134664.655</v>
      </c>
    </row>
    <row r="1302" spans="1:3">
      <c r="A1302">
        <v>7.1</v>
      </c>
      <c r="B1302">
        <v>0.6</v>
      </c>
      <c r="C1302" s="9">
        <v>132967.19</v>
      </c>
    </row>
    <row r="1303" spans="1:3">
      <c r="A1303">
        <v>9.3000000000000007</v>
      </c>
      <c r="B1303">
        <v>6.2</v>
      </c>
      <c r="C1303" s="9">
        <v>135308.29500000001</v>
      </c>
    </row>
    <row r="1304" spans="1:3">
      <c r="A1304">
        <v>8.9</v>
      </c>
      <c r="B1304">
        <v>0</v>
      </c>
      <c r="C1304" s="9">
        <v>137634.125</v>
      </c>
    </row>
    <row r="1305" spans="1:3">
      <c r="A1305">
        <v>10.3</v>
      </c>
      <c r="B1305">
        <v>0</v>
      </c>
      <c r="C1305" s="9">
        <v>130119.5</v>
      </c>
    </row>
    <row r="1306" spans="1:3">
      <c r="A1306">
        <v>9.3000000000000007</v>
      </c>
      <c r="B1306">
        <v>0</v>
      </c>
      <c r="C1306" s="9">
        <v>116942.94</v>
      </c>
    </row>
    <row r="1307" spans="1:3">
      <c r="A1307">
        <v>10</v>
      </c>
      <c r="B1307">
        <v>2</v>
      </c>
      <c r="C1307" s="9">
        <v>111555</v>
      </c>
    </row>
    <row r="1308" spans="1:3">
      <c r="A1308">
        <v>7.3</v>
      </c>
      <c r="B1308">
        <v>0.4</v>
      </c>
      <c r="C1308" s="9">
        <v>135422.13500000001</v>
      </c>
    </row>
    <row r="1309" spans="1:3">
      <c r="A1309">
        <v>10.199999999999999</v>
      </c>
      <c r="B1309">
        <v>0</v>
      </c>
      <c r="C1309" s="9">
        <v>129519.995</v>
      </c>
    </row>
    <row r="1310" spans="1:3">
      <c r="A1310">
        <v>11.4</v>
      </c>
      <c r="B1310">
        <v>1.6</v>
      </c>
      <c r="C1310" s="9">
        <v>134004.96</v>
      </c>
    </row>
    <row r="1311" spans="1:3">
      <c r="A1311">
        <v>11.7</v>
      </c>
      <c r="B1311">
        <v>0</v>
      </c>
      <c r="C1311" s="9">
        <v>129025</v>
      </c>
    </row>
    <row r="1312" spans="1:3">
      <c r="A1312">
        <v>6.3</v>
      </c>
      <c r="B1312">
        <v>0</v>
      </c>
      <c r="C1312" s="9">
        <v>129740.315</v>
      </c>
    </row>
    <row r="1313" spans="1:3">
      <c r="A1313">
        <v>8.6999999999999993</v>
      </c>
      <c r="B1313">
        <v>1.6</v>
      </c>
      <c r="C1313" s="9">
        <v>116238.175</v>
      </c>
    </row>
    <row r="1314" spans="1:3">
      <c r="A1314">
        <v>11.2</v>
      </c>
      <c r="B1314">
        <v>0</v>
      </c>
      <c r="C1314" s="9">
        <v>104912.38</v>
      </c>
    </row>
    <row r="1315" spans="1:3">
      <c r="A1315">
        <v>8.5</v>
      </c>
      <c r="B1315">
        <v>0</v>
      </c>
      <c r="C1315" s="9">
        <v>127198.78</v>
      </c>
    </row>
    <row r="1316" spans="1:3">
      <c r="A1316">
        <v>9.6</v>
      </c>
      <c r="B1316">
        <v>0</v>
      </c>
      <c r="C1316" s="9">
        <v>131851.01500000001</v>
      </c>
    </row>
    <row r="1317" spans="1:3">
      <c r="A1317">
        <v>7.2</v>
      </c>
      <c r="B1317">
        <v>1</v>
      </c>
      <c r="C1317" s="9">
        <v>131939.5</v>
      </c>
    </row>
    <row r="1318" spans="1:3">
      <c r="A1318">
        <v>8.6</v>
      </c>
      <c r="B1318">
        <v>2.2000000000000002</v>
      </c>
      <c r="C1318" s="9">
        <v>135670.99</v>
      </c>
    </row>
    <row r="1319" spans="1:3">
      <c r="A1319">
        <v>11.8</v>
      </c>
      <c r="B1319">
        <v>0</v>
      </c>
      <c r="C1319" s="9">
        <v>121875.355</v>
      </c>
    </row>
    <row r="1320" spans="1:3">
      <c r="A1320">
        <v>7.4</v>
      </c>
      <c r="B1320">
        <v>10.4</v>
      </c>
      <c r="C1320" s="9">
        <v>119988.735</v>
      </c>
    </row>
    <row r="1321" spans="1:3">
      <c r="A1321">
        <v>10.4</v>
      </c>
      <c r="B1321">
        <v>4.5999999999999996</v>
      </c>
      <c r="C1321" s="9">
        <v>115231.85</v>
      </c>
    </row>
    <row r="1322" spans="1:3">
      <c r="A1322">
        <v>8.6</v>
      </c>
      <c r="B1322">
        <v>0</v>
      </c>
      <c r="C1322" s="9">
        <v>127541.57</v>
      </c>
    </row>
    <row r="1323" spans="1:3">
      <c r="A1323">
        <v>13.2</v>
      </c>
      <c r="B1323">
        <v>0.2</v>
      </c>
      <c r="C1323" s="9">
        <v>121073.45</v>
      </c>
    </row>
    <row r="1324" spans="1:3">
      <c r="A1324">
        <v>10.1</v>
      </c>
      <c r="B1324">
        <v>0</v>
      </c>
      <c r="C1324" s="9">
        <v>122602.11500000001</v>
      </c>
    </row>
    <row r="1325" spans="1:3">
      <c r="A1325">
        <v>9.1999999999999993</v>
      </c>
      <c r="B1325">
        <v>0.2</v>
      </c>
      <c r="C1325" s="9">
        <v>131137.065</v>
      </c>
    </row>
    <row r="1326" spans="1:3">
      <c r="A1326">
        <v>12.2</v>
      </c>
      <c r="B1326">
        <v>0</v>
      </c>
      <c r="C1326" s="9">
        <v>125189.54</v>
      </c>
    </row>
    <row r="1327" spans="1:3">
      <c r="A1327">
        <v>10.4</v>
      </c>
      <c r="B1327">
        <v>2.2000000000000002</v>
      </c>
      <c r="C1327" s="9">
        <v>116571.26</v>
      </c>
    </row>
    <row r="1328" spans="1:3">
      <c r="A1328">
        <v>9.3000000000000007</v>
      </c>
      <c r="B1328">
        <v>9.1999999999999993</v>
      </c>
      <c r="C1328" s="9">
        <v>119707.93</v>
      </c>
    </row>
    <row r="1329" spans="1:3">
      <c r="A1329">
        <v>6.5</v>
      </c>
      <c r="B1329">
        <v>2</v>
      </c>
      <c r="C1329" s="9">
        <v>138918.38500000001</v>
      </c>
    </row>
    <row r="1330" spans="1:3">
      <c r="A1330">
        <v>7.7</v>
      </c>
      <c r="B1330">
        <v>1.2</v>
      </c>
      <c r="C1330" s="9">
        <v>138424.25</v>
      </c>
    </row>
    <row r="1331" spans="1:3">
      <c r="A1331">
        <v>8.5</v>
      </c>
      <c r="B1331">
        <v>1</v>
      </c>
      <c r="C1331" s="9">
        <v>136240.845</v>
      </c>
    </row>
    <row r="1332" spans="1:3">
      <c r="A1332">
        <v>11.1</v>
      </c>
      <c r="B1332">
        <v>0</v>
      </c>
      <c r="C1332" s="9">
        <v>131956.72500000001</v>
      </c>
    </row>
    <row r="1333" spans="1:3">
      <c r="A1333">
        <v>14.7</v>
      </c>
      <c r="B1333">
        <v>0</v>
      </c>
      <c r="C1333" s="9">
        <v>130210.94</v>
      </c>
    </row>
    <row r="1334" spans="1:3">
      <c r="A1334">
        <v>14.9</v>
      </c>
      <c r="B1334">
        <v>0</v>
      </c>
      <c r="C1334" s="9">
        <v>116471.77499999999</v>
      </c>
    </row>
    <row r="1335" spans="1:3">
      <c r="A1335">
        <v>12.3</v>
      </c>
      <c r="B1335">
        <v>0</v>
      </c>
      <c r="C1335" s="9">
        <v>111436.265</v>
      </c>
    </row>
    <row r="1336" spans="1:3">
      <c r="A1336">
        <v>12.4</v>
      </c>
      <c r="B1336">
        <v>3.6</v>
      </c>
      <c r="C1336" s="9">
        <v>131280.85</v>
      </c>
    </row>
    <row r="1337" spans="1:3">
      <c r="A1337">
        <v>11.7</v>
      </c>
      <c r="B1337">
        <v>0.2</v>
      </c>
      <c r="C1337" s="9">
        <v>139563.095</v>
      </c>
    </row>
    <row r="1338" spans="1:3">
      <c r="A1338">
        <v>15.5</v>
      </c>
      <c r="B1338">
        <v>0</v>
      </c>
      <c r="C1338" s="9">
        <v>136032.16</v>
      </c>
    </row>
    <row r="1339" spans="1:3">
      <c r="A1339">
        <v>5.0999999999999996</v>
      </c>
      <c r="B1339">
        <v>0</v>
      </c>
      <c r="C1339" s="9">
        <v>139752.54500000001</v>
      </c>
    </row>
    <row r="1340" spans="1:3">
      <c r="A1340">
        <v>6.8</v>
      </c>
      <c r="B1340">
        <v>1.6</v>
      </c>
      <c r="C1340" s="9">
        <v>130466.91499999999</v>
      </c>
    </row>
    <row r="1341" spans="1:3">
      <c r="A1341">
        <v>7.4</v>
      </c>
      <c r="B1341">
        <v>2.2000000000000002</v>
      </c>
      <c r="C1341" s="9">
        <v>116344.565</v>
      </c>
    </row>
    <row r="1342" spans="1:3">
      <c r="A1342">
        <v>11.2</v>
      </c>
      <c r="B1342">
        <v>3</v>
      </c>
      <c r="C1342" s="9">
        <v>118402.905</v>
      </c>
    </row>
    <row r="1343" spans="1:3">
      <c r="A1343">
        <v>14.7</v>
      </c>
      <c r="B1343">
        <v>0</v>
      </c>
      <c r="C1343" s="9">
        <v>131448.995</v>
      </c>
    </row>
    <row r="1344" spans="1:3">
      <c r="A1344">
        <v>14.7</v>
      </c>
      <c r="B1344">
        <v>0</v>
      </c>
      <c r="C1344" s="9">
        <v>128192.08500000001</v>
      </c>
    </row>
    <row r="1345" spans="1:3">
      <c r="A1345">
        <v>14.5</v>
      </c>
      <c r="B1345">
        <v>0</v>
      </c>
      <c r="C1345" s="9">
        <v>118307.155</v>
      </c>
    </row>
    <row r="1346" spans="1:3">
      <c r="A1346">
        <v>9.5</v>
      </c>
      <c r="B1346">
        <v>0</v>
      </c>
      <c r="C1346" s="9">
        <v>116467.37</v>
      </c>
    </row>
    <row r="1347" spans="1:3">
      <c r="A1347">
        <v>14.7</v>
      </c>
      <c r="B1347">
        <v>3.4</v>
      </c>
      <c r="C1347" s="9">
        <v>123583.52</v>
      </c>
    </row>
    <row r="1348" spans="1:3">
      <c r="A1348">
        <v>16.2</v>
      </c>
      <c r="B1348">
        <v>0.2</v>
      </c>
      <c r="C1348" s="9">
        <v>109948.61500000001</v>
      </c>
    </row>
    <row r="1349" spans="1:3">
      <c r="A1349">
        <v>7.3</v>
      </c>
      <c r="B1349">
        <v>0</v>
      </c>
      <c r="C1349" s="9">
        <v>107838.95</v>
      </c>
    </row>
    <row r="1350" spans="1:3">
      <c r="A1350">
        <v>10.199999999999999</v>
      </c>
      <c r="B1350">
        <v>0</v>
      </c>
      <c r="C1350" s="9">
        <v>123132.625</v>
      </c>
    </row>
    <row r="1351" spans="1:3">
      <c r="A1351">
        <v>17.7</v>
      </c>
      <c r="B1351">
        <v>0</v>
      </c>
      <c r="C1351" s="9">
        <v>111096.53</v>
      </c>
    </row>
    <row r="1352" spans="1:3">
      <c r="A1352">
        <v>15.8</v>
      </c>
      <c r="B1352">
        <v>0</v>
      </c>
      <c r="C1352" s="9">
        <v>112935.03999999999</v>
      </c>
    </row>
    <row r="1353" spans="1:3">
      <c r="A1353">
        <v>18.2</v>
      </c>
      <c r="B1353">
        <v>0</v>
      </c>
      <c r="C1353" s="9">
        <v>117880.565</v>
      </c>
    </row>
    <row r="1354" spans="1:3">
      <c r="A1354">
        <v>18.2</v>
      </c>
      <c r="B1354">
        <v>0</v>
      </c>
      <c r="C1354" s="9">
        <v>111213.15</v>
      </c>
    </row>
    <row r="1355" spans="1:3">
      <c r="A1355">
        <v>6.3</v>
      </c>
      <c r="B1355">
        <v>0.2</v>
      </c>
      <c r="C1355" s="9">
        <v>108632.355</v>
      </c>
    </row>
    <row r="1356" spans="1:3">
      <c r="A1356">
        <v>15.3</v>
      </c>
      <c r="B1356">
        <v>2</v>
      </c>
      <c r="C1356" s="9">
        <v>113030.005</v>
      </c>
    </row>
    <row r="1357" spans="1:3">
      <c r="A1357">
        <v>18.7</v>
      </c>
      <c r="B1357">
        <v>0</v>
      </c>
      <c r="C1357" s="9">
        <v>118208.24</v>
      </c>
    </row>
    <row r="1358" spans="1:3">
      <c r="A1358">
        <v>8</v>
      </c>
      <c r="B1358">
        <v>0</v>
      </c>
      <c r="C1358" s="9">
        <v>119622.285</v>
      </c>
    </row>
    <row r="1359" spans="1:3">
      <c r="A1359">
        <v>16.100000000000001</v>
      </c>
      <c r="B1359">
        <v>3</v>
      </c>
      <c r="C1359" s="9">
        <v>123787.77</v>
      </c>
    </row>
    <row r="1360" spans="1:3">
      <c r="A1360">
        <v>18.5</v>
      </c>
      <c r="B1360">
        <v>0.8</v>
      </c>
      <c r="C1360" s="9">
        <v>125335.57</v>
      </c>
    </row>
    <row r="1361" spans="1:3">
      <c r="A1361">
        <v>16.600000000000001</v>
      </c>
      <c r="B1361">
        <v>0</v>
      </c>
      <c r="C1361" s="9">
        <v>120372.48</v>
      </c>
    </row>
    <row r="1362" spans="1:3">
      <c r="A1362">
        <v>19.7</v>
      </c>
      <c r="B1362">
        <v>0</v>
      </c>
      <c r="C1362" s="9">
        <v>107731.72</v>
      </c>
    </row>
    <row r="1363" spans="1:3">
      <c r="A1363">
        <v>11.6</v>
      </c>
      <c r="B1363">
        <v>0.2</v>
      </c>
      <c r="C1363" s="9">
        <v>107332.1</v>
      </c>
    </row>
    <row r="1364" spans="1:3">
      <c r="A1364">
        <v>17.2</v>
      </c>
      <c r="B1364">
        <v>0</v>
      </c>
      <c r="C1364" s="9">
        <v>119535.715</v>
      </c>
    </row>
    <row r="1365" spans="1:3">
      <c r="A1365">
        <v>12.2</v>
      </c>
      <c r="B1365">
        <v>0</v>
      </c>
      <c r="C1365" s="9">
        <v>124797.08500000001</v>
      </c>
    </row>
    <row r="1366" spans="1:3">
      <c r="A1366">
        <v>20.8</v>
      </c>
      <c r="B1366">
        <v>0</v>
      </c>
      <c r="C1366" s="9">
        <v>119238.345</v>
      </c>
    </row>
    <row r="1367" spans="1:3">
      <c r="A1367">
        <v>20.8</v>
      </c>
      <c r="B1367">
        <v>0</v>
      </c>
      <c r="C1367" s="9">
        <v>110878.67</v>
      </c>
    </row>
    <row r="1368" spans="1:3">
      <c r="A1368">
        <v>10.199999999999999</v>
      </c>
      <c r="B1368">
        <v>0</v>
      </c>
      <c r="C1368" s="9">
        <v>108622.42</v>
      </c>
    </row>
    <row r="1369" spans="1:3">
      <c r="A1369">
        <v>17</v>
      </c>
      <c r="B1369">
        <v>1.2</v>
      </c>
      <c r="C1369" s="9">
        <v>109315.065</v>
      </c>
    </row>
    <row r="1370" spans="1:3">
      <c r="A1370">
        <v>19.8</v>
      </c>
      <c r="B1370">
        <v>0.2</v>
      </c>
      <c r="C1370" s="9">
        <v>106236.23</v>
      </c>
    </row>
    <row r="1371" spans="1:3">
      <c r="A1371">
        <v>21.4</v>
      </c>
      <c r="B1371">
        <v>0</v>
      </c>
      <c r="C1371" s="9">
        <v>114466.64</v>
      </c>
    </row>
    <row r="1372" spans="1:3">
      <c r="A1372">
        <v>13.4</v>
      </c>
      <c r="B1372">
        <v>0</v>
      </c>
      <c r="C1372" s="9">
        <v>114458.205</v>
      </c>
    </row>
    <row r="1373" spans="1:3">
      <c r="A1373">
        <v>10.9</v>
      </c>
      <c r="B1373">
        <v>0</v>
      </c>
      <c r="C1373" s="9">
        <v>115490.83500000001</v>
      </c>
    </row>
    <row r="1374" spans="1:3">
      <c r="A1374">
        <v>12.5</v>
      </c>
      <c r="B1374">
        <v>0</v>
      </c>
      <c r="C1374" s="9">
        <v>115294.12</v>
      </c>
    </row>
    <row r="1375" spans="1:3">
      <c r="A1375">
        <v>22.5</v>
      </c>
      <c r="B1375">
        <v>0</v>
      </c>
      <c r="C1375" s="9">
        <v>112576.545</v>
      </c>
    </row>
    <row r="1376" spans="1:3">
      <c r="A1376">
        <v>22.7</v>
      </c>
      <c r="B1376">
        <v>0</v>
      </c>
      <c r="C1376" s="9">
        <v>102988.145</v>
      </c>
    </row>
    <row r="1377" spans="1:3">
      <c r="A1377">
        <v>21.2</v>
      </c>
      <c r="B1377">
        <v>0</v>
      </c>
      <c r="C1377" s="9">
        <v>100476.705</v>
      </c>
    </row>
    <row r="1378" spans="1:3">
      <c r="A1378">
        <v>22.7</v>
      </c>
      <c r="B1378">
        <v>0</v>
      </c>
      <c r="C1378" s="9">
        <v>113945.5</v>
      </c>
    </row>
    <row r="1379" spans="1:3">
      <c r="A1379">
        <v>7.2</v>
      </c>
      <c r="C1379" s="9">
        <v>116449.31</v>
      </c>
    </row>
    <row r="1380" spans="1:3">
      <c r="A1380">
        <v>20</v>
      </c>
      <c r="C1380" s="9">
        <v>109551.08</v>
      </c>
    </row>
    <row r="1381" spans="1:3">
      <c r="A1381">
        <v>23.7</v>
      </c>
      <c r="B1381">
        <v>0</v>
      </c>
      <c r="C1381" s="9">
        <v>110432.33</v>
      </c>
    </row>
    <row r="1382" spans="1:3">
      <c r="A1382">
        <v>23.9</v>
      </c>
      <c r="B1382">
        <v>0</v>
      </c>
      <c r="C1382" s="9">
        <v>110457.33500000001</v>
      </c>
    </row>
    <row r="1383" spans="1:3">
      <c r="A1383">
        <v>23.2</v>
      </c>
      <c r="B1383">
        <v>0</v>
      </c>
      <c r="C1383" s="9">
        <v>96584.744999999995</v>
      </c>
    </row>
    <row r="1384" spans="1:3">
      <c r="A1384">
        <v>22.1</v>
      </c>
      <c r="B1384">
        <v>0</v>
      </c>
      <c r="C1384" s="9">
        <v>90918.615000000005</v>
      </c>
    </row>
    <row r="1385" spans="1:3">
      <c r="A1385">
        <v>19.399999999999999</v>
      </c>
      <c r="B1385">
        <v>0</v>
      </c>
      <c r="C1385" s="9">
        <v>108070.27499999999</v>
      </c>
    </row>
    <row r="1386" spans="1:3">
      <c r="A1386">
        <v>6.1</v>
      </c>
      <c r="B1386">
        <v>0.2</v>
      </c>
      <c r="C1386" s="9">
        <v>113889.41</v>
      </c>
    </row>
    <row r="1387" spans="1:3">
      <c r="A1387">
        <v>15.1</v>
      </c>
      <c r="B1387">
        <v>5.2</v>
      </c>
      <c r="C1387" s="9">
        <v>112592.26</v>
      </c>
    </row>
    <row r="1388" spans="1:3">
      <c r="A1388">
        <v>10.5</v>
      </c>
      <c r="B1388">
        <v>2</v>
      </c>
      <c r="C1388" s="9">
        <v>112806.58500000001</v>
      </c>
    </row>
    <row r="1389" spans="1:3">
      <c r="A1389">
        <v>23</v>
      </c>
      <c r="B1389">
        <v>0</v>
      </c>
      <c r="C1389" s="9">
        <v>107940.16</v>
      </c>
    </row>
    <row r="1390" spans="1:3">
      <c r="A1390">
        <v>9.8000000000000007</v>
      </c>
      <c r="B1390">
        <v>5</v>
      </c>
      <c r="C1390" s="9">
        <v>99368.854999999996</v>
      </c>
    </row>
    <row r="1391" spans="1:3">
      <c r="A1391">
        <v>22.7</v>
      </c>
      <c r="B1391">
        <v>5.6</v>
      </c>
      <c r="C1391" s="9">
        <v>98427.53</v>
      </c>
    </row>
    <row r="1392" spans="1:3">
      <c r="A1392">
        <v>25.7</v>
      </c>
      <c r="B1392">
        <v>0</v>
      </c>
      <c r="C1392" s="9">
        <v>105893.61500000001</v>
      </c>
    </row>
    <row r="1393" spans="1:3">
      <c r="A1393">
        <v>16.7</v>
      </c>
      <c r="B1393">
        <v>0</v>
      </c>
      <c r="C1393" s="9">
        <v>109241.565</v>
      </c>
    </row>
    <row r="1394" spans="1:3">
      <c r="A1394">
        <v>19.7</v>
      </c>
      <c r="B1394">
        <v>0</v>
      </c>
      <c r="C1394" s="9">
        <v>111423.36500000001</v>
      </c>
    </row>
    <row r="1395" spans="1:3">
      <c r="A1395">
        <v>25</v>
      </c>
      <c r="B1395">
        <v>0</v>
      </c>
      <c r="C1395" s="9">
        <v>112414.39</v>
      </c>
    </row>
    <row r="1396" spans="1:3">
      <c r="A1396">
        <v>23.7</v>
      </c>
      <c r="B1396">
        <v>0</v>
      </c>
      <c r="C1396" s="9">
        <v>111145.12</v>
      </c>
    </row>
    <row r="1397" spans="1:3">
      <c r="A1397">
        <v>20.5</v>
      </c>
      <c r="B1397">
        <v>0</v>
      </c>
      <c r="C1397" s="9">
        <v>97973.985000000001</v>
      </c>
    </row>
    <row r="1398" spans="1:3">
      <c r="A1398">
        <v>22.8</v>
      </c>
      <c r="B1398">
        <v>0</v>
      </c>
      <c r="C1398" s="9">
        <v>95624.014999999999</v>
      </c>
    </row>
    <row r="1399" spans="1:3">
      <c r="A1399">
        <v>25.6</v>
      </c>
      <c r="B1399">
        <v>0</v>
      </c>
      <c r="C1399" s="9">
        <v>110196.61500000001</v>
      </c>
    </row>
    <row r="1400" spans="1:3">
      <c r="A1400">
        <v>25.8</v>
      </c>
      <c r="B1400">
        <v>0</v>
      </c>
      <c r="C1400" s="9">
        <v>113459.02499999999</v>
      </c>
    </row>
    <row r="1401" spans="1:3">
      <c r="A1401">
        <v>16.7</v>
      </c>
      <c r="B1401">
        <v>0</v>
      </c>
      <c r="C1401" s="9">
        <v>114402.745</v>
      </c>
    </row>
    <row r="1402" spans="1:3">
      <c r="A1402">
        <v>14.2</v>
      </c>
      <c r="B1402">
        <v>0</v>
      </c>
      <c r="C1402" s="9">
        <v>119350.66499999999</v>
      </c>
    </row>
    <row r="1403" spans="1:3">
      <c r="A1403">
        <v>13.4</v>
      </c>
      <c r="B1403">
        <v>0</v>
      </c>
      <c r="C1403" s="9">
        <v>116793.855</v>
      </c>
    </row>
    <row r="1404" spans="1:3">
      <c r="A1404">
        <v>19.899999999999999</v>
      </c>
      <c r="B1404">
        <v>0.2</v>
      </c>
      <c r="C1404" s="9">
        <v>93859.285000000003</v>
      </c>
    </row>
    <row r="1405" spans="1:3">
      <c r="A1405">
        <v>19.7</v>
      </c>
      <c r="B1405">
        <v>0</v>
      </c>
      <c r="C1405" s="9">
        <v>96432.625</v>
      </c>
    </row>
    <row r="1406" spans="1:3">
      <c r="A1406">
        <v>15.8</v>
      </c>
      <c r="B1406">
        <v>2.8</v>
      </c>
      <c r="C1406" s="9">
        <v>107014.075</v>
      </c>
    </row>
    <row r="1407" spans="1:3">
      <c r="A1407">
        <v>7.8</v>
      </c>
      <c r="B1407">
        <v>4.4000000000000004</v>
      </c>
      <c r="C1407" s="9">
        <v>100696.565</v>
      </c>
    </row>
    <row r="1408" spans="1:3">
      <c r="A1408">
        <v>18.2</v>
      </c>
      <c r="B1408">
        <v>35.799999999999997</v>
      </c>
      <c r="C1408" s="9">
        <v>106387.19500000001</v>
      </c>
    </row>
    <row r="1409" spans="1:3">
      <c r="A1409">
        <v>22.7</v>
      </c>
      <c r="B1409">
        <v>3</v>
      </c>
      <c r="C1409" s="9">
        <v>109430.37</v>
      </c>
    </row>
    <row r="1410" spans="1:3">
      <c r="A1410">
        <v>14.8</v>
      </c>
      <c r="B1410">
        <v>0</v>
      </c>
      <c r="C1410" s="9">
        <v>112506.95</v>
      </c>
    </row>
    <row r="1411" spans="1:3">
      <c r="A1411">
        <v>27.3</v>
      </c>
      <c r="B1411">
        <v>0</v>
      </c>
      <c r="C1411" s="9">
        <v>100203.55</v>
      </c>
    </row>
    <row r="1412" spans="1:3">
      <c r="A1412">
        <v>29.1</v>
      </c>
      <c r="B1412">
        <v>0.2</v>
      </c>
      <c r="C1412" s="9">
        <v>94602.89</v>
      </c>
    </row>
    <row r="1413" spans="1:3">
      <c r="A1413">
        <v>17.5</v>
      </c>
      <c r="B1413">
        <v>0</v>
      </c>
      <c r="C1413" s="9">
        <v>114159.595</v>
      </c>
    </row>
    <row r="1414" spans="1:3">
      <c r="A1414">
        <v>18.399999999999999</v>
      </c>
      <c r="B1414">
        <v>0</v>
      </c>
      <c r="C1414" s="9">
        <v>120185.265</v>
      </c>
    </row>
    <row r="1415" spans="1:3">
      <c r="A1415">
        <v>7.2</v>
      </c>
      <c r="B1415">
        <v>6.2</v>
      </c>
      <c r="C1415" s="9">
        <v>116487.58</v>
      </c>
    </row>
    <row r="1416" spans="1:3">
      <c r="A1416">
        <v>23.8</v>
      </c>
      <c r="B1416">
        <v>0.2</v>
      </c>
      <c r="C1416" s="9">
        <v>108628.34</v>
      </c>
    </row>
    <row r="1417" spans="1:3">
      <c r="A1417">
        <v>29.8</v>
      </c>
      <c r="B1417">
        <v>0</v>
      </c>
      <c r="C1417" s="9">
        <v>107405.925</v>
      </c>
    </row>
    <row r="1418" spans="1:3">
      <c r="A1418">
        <v>29.9</v>
      </c>
      <c r="B1418">
        <v>0</v>
      </c>
      <c r="C1418" s="9">
        <v>90498.92</v>
      </c>
    </row>
    <row r="1419" spans="1:3">
      <c r="A1419">
        <v>30.1</v>
      </c>
      <c r="B1419">
        <v>0</v>
      </c>
      <c r="C1419" s="9">
        <v>92043.13</v>
      </c>
    </row>
    <row r="1420" spans="1:3">
      <c r="A1420">
        <v>27.5</v>
      </c>
      <c r="B1420">
        <v>0</v>
      </c>
      <c r="C1420" s="9">
        <v>113978.535</v>
      </c>
    </row>
    <row r="1421" spans="1:3">
      <c r="A1421">
        <v>5.5</v>
      </c>
      <c r="B1421">
        <v>0</v>
      </c>
      <c r="C1421" s="9">
        <v>118330.625</v>
      </c>
    </row>
    <row r="1422" spans="1:3">
      <c r="A1422">
        <v>24.2</v>
      </c>
      <c r="B1422">
        <v>24.2</v>
      </c>
      <c r="C1422" s="9">
        <v>106618.19500000001</v>
      </c>
    </row>
    <row r="1423" spans="1:3">
      <c r="A1423">
        <v>20.3</v>
      </c>
      <c r="B1423">
        <v>6.2</v>
      </c>
      <c r="C1423" s="9">
        <v>107278.83</v>
      </c>
    </row>
    <row r="1424" spans="1:3">
      <c r="A1424">
        <v>3.5</v>
      </c>
      <c r="B1424">
        <v>6</v>
      </c>
      <c r="C1424" s="9">
        <v>113582.6</v>
      </c>
    </row>
    <row r="1425" spans="1:3">
      <c r="A1425">
        <v>15.8</v>
      </c>
      <c r="B1425">
        <v>7</v>
      </c>
      <c r="C1425" s="9">
        <v>101352.12</v>
      </c>
    </row>
    <row r="1426" spans="1:3">
      <c r="A1426">
        <v>20.5</v>
      </c>
      <c r="B1426">
        <v>0.8</v>
      </c>
      <c r="C1426" s="9">
        <v>96240.41</v>
      </c>
    </row>
    <row r="1427" spans="1:3">
      <c r="A1427">
        <v>25.5</v>
      </c>
      <c r="B1427">
        <v>0</v>
      </c>
      <c r="C1427" s="9">
        <v>110547.605</v>
      </c>
    </row>
    <row r="1428" spans="1:3">
      <c r="A1428">
        <v>23.3</v>
      </c>
      <c r="B1428">
        <v>0.2</v>
      </c>
      <c r="C1428" s="9">
        <v>109706.42</v>
      </c>
    </row>
    <row r="1429" spans="1:3">
      <c r="A1429">
        <v>18</v>
      </c>
      <c r="B1429">
        <v>0</v>
      </c>
      <c r="C1429" s="9">
        <v>106684.825</v>
      </c>
    </row>
    <row r="1430" spans="1:3">
      <c r="A1430">
        <v>21.1</v>
      </c>
      <c r="B1430">
        <v>0.6</v>
      </c>
      <c r="C1430" s="9">
        <v>112586.74</v>
      </c>
    </row>
    <row r="1431" spans="1:3">
      <c r="A1431">
        <v>28</v>
      </c>
      <c r="B1431">
        <v>0</v>
      </c>
      <c r="C1431" s="9">
        <v>110031.82</v>
      </c>
    </row>
    <row r="1432" spans="1:3">
      <c r="A1432">
        <v>30.8</v>
      </c>
      <c r="B1432">
        <v>0</v>
      </c>
      <c r="C1432" s="9">
        <v>100725.24</v>
      </c>
    </row>
    <row r="1433" spans="1:3">
      <c r="A1433">
        <v>18.899999999999999</v>
      </c>
      <c r="B1433">
        <v>10.4</v>
      </c>
      <c r="C1433" s="9">
        <v>88903.065000000002</v>
      </c>
    </row>
    <row r="1434" spans="1:3">
      <c r="A1434">
        <v>13.4</v>
      </c>
      <c r="B1434">
        <v>0</v>
      </c>
      <c r="C1434" s="9">
        <v>107666.30499999999</v>
      </c>
    </row>
    <row r="1435" spans="1:3">
      <c r="A1435">
        <v>28.2</v>
      </c>
      <c r="B1435">
        <v>0</v>
      </c>
      <c r="C1435" s="9">
        <v>111718.075</v>
      </c>
    </row>
    <row r="1436" spans="1:3">
      <c r="A1436">
        <v>31.1</v>
      </c>
      <c r="B1436">
        <v>0</v>
      </c>
      <c r="C1436" s="9">
        <v>114225.12</v>
      </c>
    </row>
    <row r="1437" spans="1:3">
      <c r="A1437">
        <v>31.3</v>
      </c>
      <c r="B1437">
        <v>0</v>
      </c>
      <c r="C1437" s="9">
        <v>135452.26</v>
      </c>
    </row>
    <row r="1438" spans="1:3">
      <c r="A1438">
        <v>27.1</v>
      </c>
      <c r="B1438">
        <v>0</v>
      </c>
      <c r="C1438" s="9">
        <v>156648.405</v>
      </c>
    </row>
    <row r="1439" spans="1:3">
      <c r="A1439">
        <v>11</v>
      </c>
      <c r="B1439">
        <v>0</v>
      </c>
      <c r="C1439" s="9">
        <v>121237.47</v>
      </c>
    </row>
    <row r="1440" spans="1:3">
      <c r="A1440">
        <v>11.8</v>
      </c>
      <c r="B1440">
        <v>1.2</v>
      </c>
      <c r="C1440" s="9">
        <v>102161.11500000001</v>
      </c>
    </row>
    <row r="1441" spans="1:3">
      <c r="A1441">
        <v>28.5</v>
      </c>
      <c r="B1441">
        <v>0</v>
      </c>
      <c r="C1441" s="9">
        <v>110803.765</v>
      </c>
    </row>
    <row r="1442" spans="1:3">
      <c r="A1442">
        <v>31.6</v>
      </c>
      <c r="B1442">
        <v>0</v>
      </c>
      <c r="C1442" s="9">
        <v>114413.785</v>
      </c>
    </row>
    <row r="1443" spans="1:3">
      <c r="A1443">
        <v>29.4</v>
      </c>
      <c r="B1443">
        <v>0</v>
      </c>
      <c r="C1443" s="9">
        <v>129715.465</v>
      </c>
    </row>
    <row r="1444" spans="1:3">
      <c r="A1444">
        <v>6</v>
      </c>
      <c r="B1444">
        <v>16.2</v>
      </c>
      <c r="C1444" s="9">
        <v>114986.33</v>
      </c>
    </row>
    <row r="1445" spans="1:3">
      <c r="A1445">
        <v>13.7</v>
      </c>
      <c r="B1445">
        <v>16.600000000000001</v>
      </c>
      <c r="C1445" s="9">
        <v>110025.465</v>
      </c>
    </row>
    <row r="1446" spans="1:3">
      <c r="A1446">
        <v>17.5</v>
      </c>
      <c r="B1446">
        <v>41.2</v>
      </c>
      <c r="C1446" s="9">
        <v>102577.145</v>
      </c>
    </row>
    <row r="1447" spans="1:3">
      <c r="A1447">
        <v>16.3</v>
      </c>
      <c r="B1447">
        <v>3.8</v>
      </c>
      <c r="C1447" s="9">
        <v>99110.774999999994</v>
      </c>
    </row>
    <row r="1448" spans="1:3">
      <c r="A1448">
        <v>23.2</v>
      </c>
      <c r="B1448">
        <v>2</v>
      </c>
      <c r="C1448" s="9">
        <v>112804.4</v>
      </c>
    </row>
    <row r="1449" spans="1:3">
      <c r="A1449">
        <v>21.1</v>
      </c>
      <c r="B1449">
        <v>0</v>
      </c>
      <c r="C1449" s="9">
        <v>113485.105</v>
      </c>
    </row>
    <row r="1450" spans="1:3">
      <c r="A1450">
        <v>16.600000000000001</v>
      </c>
      <c r="B1450">
        <v>0</v>
      </c>
      <c r="C1450" s="9">
        <v>119907.245</v>
      </c>
    </row>
    <row r="1451" spans="1:3">
      <c r="A1451">
        <v>14.8</v>
      </c>
      <c r="B1451">
        <v>0</v>
      </c>
      <c r="C1451" s="9">
        <v>111880.52499999999</v>
      </c>
    </row>
    <row r="1452" spans="1:3">
      <c r="A1452">
        <v>9.6</v>
      </c>
      <c r="B1452">
        <v>1</v>
      </c>
      <c r="C1452" s="9">
        <v>102075.925</v>
      </c>
    </row>
    <row r="1453" spans="1:3">
      <c r="A1453">
        <v>27.8</v>
      </c>
      <c r="B1453">
        <v>9.8000000000000007</v>
      </c>
      <c r="C1453" s="9">
        <v>92725.74</v>
      </c>
    </row>
    <row r="1454" spans="1:3">
      <c r="A1454">
        <v>32.299999999999997</v>
      </c>
      <c r="B1454">
        <v>0</v>
      </c>
      <c r="C1454" s="9">
        <v>94938.395000000004</v>
      </c>
    </row>
    <row r="1455" spans="1:3">
      <c r="A1455">
        <v>32.299999999999997</v>
      </c>
      <c r="B1455">
        <v>0</v>
      </c>
      <c r="C1455" s="9">
        <v>112358.815</v>
      </c>
    </row>
    <row r="1456" spans="1:3">
      <c r="A1456">
        <v>32.200000000000003</v>
      </c>
      <c r="B1456">
        <v>0</v>
      </c>
      <c r="C1456" s="9">
        <v>98191.654999999999</v>
      </c>
    </row>
    <row r="1457" spans="1:3">
      <c r="A1457">
        <v>32.299999999999997</v>
      </c>
      <c r="B1457">
        <v>0</v>
      </c>
      <c r="C1457" s="9">
        <v>100017.19500000001</v>
      </c>
    </row>
    <row r="1458" spans="1:3">
      <c r="A1458">
        <v>29.3</v>
      </c>
      <c r="B1458">
        <v>0</v>
      </c>
      <c r="C1458" s="9">
        <v>129749.14</v>
      </c>
    </row>
    <row r="1459" spans="1:3">
      <c r="A1459">
        <v>19.100000000000001</v>
      </c>
      <c r="B1459">
        <v>0</v>
      </c>
      <c r="C1459" s="9">
        <v>133831.375</v>
      </c>
    </row>
    <row r="1460" spans="1:3">
      <c r="A1460">
        <v>5.7</v>
      </c>
      <c r="B1460">
        <v>1.2</v>
      </c>
      <c r="C1460" s="9">
        <v>108290.11</v>
      </c>
    </row>
    <row r="1461" spans="1:3">
      <c r="A1461">
        <v>9.9</v>
      </c>
      <c r="B1461">
        <v>0.6</v>
      </c>
      <c r="C1461" s="9">
        <v>99613.865000000005</v>
      </c>
    </row>
    <row r="1462" spans="1:3">
      <c r="A1462">
        <v>31.3</v>
      </c>
      <c r="B1462">
        <v>0.8</v>
      </c>
      <c r="C1462" s="9">
        <v>103381.91499999999</v>
      </c>
    </row>
    <row r="1463" spans="1:3">
      <c r="A1463">
        <v>31.7</v>
      </c>
      <c r="B1463">
        <v>0</v>
      </c>
      <c r="C1463" s="9">
        <v>98933.06</v>
      </c>
    </row>
    <row r="1464" spans="1:3">
      <c r="A1464">
        <v>26.3</v>
      </c>
      <c r="B1464">
        <v>0</v>
      </c>
      <c r="C1464" s="9">
        <v>106470.675</v>
      </c>
    </row>
    <row r="1465" spans="1:3">
      <c r="A1465">
        <v>27.6</v>
      </c>
      <c r="B1465">
        <v>0</v>
      </c>
      <c r="C1465" s="9">
        <v>118789.605</v>
      </c>
    </row>
    <row r="1466" spans="1:3">
      <c r="A1466">
        <v>27.4</v>
      </c>
      <c r="B1466">
        <v>0</v>
      </c>
      <c r="C1466" s="9">
        <v>133288.46</v>
      </c>
    </row>
    <row r="1467" spans="1:3">
      <c r="A1467">
        <v>12.9</v>
      </c>
      <c r="B1467">
        <v>0.4</v>
      </c>
      <c r="C1467" s="9">
        <v>97262.79</v>
      </c>
    </row>
    <row r="1468" spans="1:3">
      <c r="A1468">
        <v>30.9</v>
      </c>
      <c r="B1468">
        <v>1.4</v>
      </c>
      <c r="C1468" s="9">
        <v>93606.214999999997</v>
      </c>
    </row>
    <row r="1469" spans="1:3">
      <c r="A1469">
        <v>30.2</v>
      </c>
      <c r="B1469">
        <v>0</v>
      </c>
      <c r="C1469" s="9">
        <v>109874.9</v>
      </c>
    </row>
    <row r="1470" spans="1:3">
      <c r="A1470">
        <v>28.9</v>
      </c>
      <c r="B1470">
        <v>0</v>
      </c>
      <c r="C1470" s="9">
        <v>113446.1</v>
      </c>
    </row>
    <row r="1471" spans="1:3">
      <c r="A1471">
        <v>28.4</v>
      </c>
      <c r="B1471">
        <v>0.6</v>
      </c>
      <c r="C1471" s="9">
        <v>105483.435</v>
      </c>
    </row>
    <row r="1472" spans="1:3">
      <c r="A1472">
        <v>25.8</v>
      </c>
      <c r="B1472">
        <v>0</v>
      </c>
      <c r="C1472" s="9">
        <v>108078.69500000001</v>
      </c>
    </row>
    <row r="1473" spans="1:3">
      <c r="A1473">
        <v>31.5</v>
      </c>
      <c r="B1473">
        <v>0</v>
      </c>
      <c r="C1473" s="9">
        <v>119728.63499999999</v>
      </c>
    </row>
    <row r="1474" spans="1:3">
      <c r="A1474">
        <v>28.6</v>
      </c>
      <c r="B1474">
        <v>0</v>
      </c>
      <c r="C1474" s="9">
        <v>108628.96</v>
      </c>
    </row>
    <row r="1475" spans="1:3">
      <c r="A1475">
        <v>31.3</v>
      </c>
      <c r="B1475">
        <v>0</v>
      </c>
      <c r="C1475" s="9">
        <v>101853.24</v>
      </c>
    </row>
    <row r="1476" spans="1:3">
      <c r="A1476">
        <v>31.1</v>
      </c>
      <c r="B1476">
        <v>0</v>
      </c>
      <c r="C1476" s="9">
        <v>147070.535</v>
      </c>
    </row>
    <row r="1477" spans="1:3">
      <c r="A1477">
        <v>22.3</v>
      </c>
      <c r="B1477">
        <v>0</v>
      </c>
      <c r="C1477" s="9">
        <v>152496.245</v>
      </c>
    </row>
    <row r="1478" spans="1:3">
      <c r="A1478">
        <v>17.5</v>
      </c>
      <c r="B1478">
        <v>0</v>
      </c>
      <c r="C1478" s="9">
        <v>136971.755</v>
      </c>
    </row>
    <row r="1479" spans="1:3">
      <c r="A1479">
        <v>6</v>
      </c>
      <c r="B1479">
        <v>0</v>
      </c>
      <c r="C1479" s="9">
        <v>145211.49</v>
      </c>
    </row>
    <row r="1480" spans="1:3">
      <c r="A1480">
        <v>2.6</v>
      </c>
      <c r="B1480">
        <v>0.2</v>
      </c>
      <c r="C1480" s="9">
        <v>134898.21</v>
      </c>
    </row>
    <row r="1481" spans="1:3">
      <c r="A1481">
        <v>30.2</v>
      </c>
      <c r="B1481">
        <v>2</v>
      </c>
      <c r="C1481" s="9">
        <v>101692.45</v>
      </c>
    </row>
    <row r="1482" spans="1:3">
      <c r="A1482">
        <v>29.2</v>
      </c>
      <c r="B1482">
        <v>0</v>
      </c>
      <c r="C1482" s="9">
        <v>102283.13</v>
      </c>
    </row>
    <row r="1483" spans="1:3">
      <c r="A1483">
        <v>28.2</v>
      </c>
      <c r="B1483">
        <v>0</v>
      </c>
      <c r="C1483" s="9">
        <v>130517.97</v>
      </c>
    </row>
    <row r="1484" spans="1:3">
      <c r="A1484">
        <v>29.3</v>
      </c>
      <c r="B1484">
        <v>0</v>
      </c>
      <c r="C1484" s="9">
        <v>141444.78</v>
      </c>
    </row>
    <row r="1485" spans="1:3">
      <c r="A1485">
        <v>27.4</v>
      </c>
      <c r="B1485">
        <v>0</v>
      </c>
      <c r="C1485" s="9">
        <v>125501.15</v>
      </c>
    </row>
    <row r="1486" spans="1:3">
      <c r="A1486">
        <v>30</v>
      </c>
      <c r="B1486">
        <v>0</v>
      </c>
      <c r="C1486" s="9">
        <v>155891.345</v>
      </c>
    </row>
    <row r="1487" spans="1:3">
      <c r="A1487">
        <v>25.3</v>
      </c>
      <c r="B1487">
        <v>0</v>
      </c>
      <c r="C1487" s="9">
        <v>168894.845</v>
      </c>
    </row>
    <row r="1488" spans="1:3">
      <c r="A1488">
        <v>27.7</v>
      </c>
      <c r="B1488">
        <v>0</v>
      </c>
      <c r="C1488" s="9">
        <v>114818.66499999999</v>
      </c>
    </row>
    <row r="1489" spans="1:3">
      <c r="A1489">
        <v>21.1</v>
      </c>
      <c r="B1489">
        <v>0</v>
      </c>
      <c r="C1489" s="9">
        <v>99801.574999999997</v>
      </c>
    </row>
    <row r="1490" spans="1:3">
      <c r="A1490">
        <v>29.4</v>
      </c>
      <c r="B1490">
        <v>0</v>
      </c>
      <c r="C1490" s="9">
        <v>112374.63</v>
      </c>
    </row>
    <row r="1491" spans="1:3">
      <c r="A1491">
        <v>27.7</v>
      </c>
      <c r="B1491">
        <v>0</v>
      </c>
      <c r="C1491" s="9">
        <v>138455.45499999999</v>
      </c>
    </row>
    <row r="1492" spans="1:3">
      <c r="A1492">
        <v>19.899999999999999</v>
      </c>
      <c r="B1492">
        <v>0</v>
      </c>
      <c r="C1492" s="9">
        <v>142113.375</v>
      </c>
    </row>
    <row r="1493" spans="1:3">
      <c r="A1493">
        <v>27.8</v>
      </c>
      <c r="B1493">
        <v>6.6</v>
      </c>
      <c r="C1493" s="9">
        <v>110277.21</v>
      </c>
    </row>
    <row r="1494" spans="1:3">
      <c r="A1494">
        <v>28.8</v>
      </c>
      <c r="B1494">
        <v>0</v>
      </c>
      <c r="C1494" s="9">
        <v>104422.79</v>
      </c>
    </row>
    <row r="1495" spans="1:3">
      <c r="A1495">
        <v>27.5</v>
      </c>
      <c r="B1495">
        <v>0</v>
      </c>
      <c r="C1495" s="9">
        <v>124749.065</v>
      </c>
    </row>
    <row r="1496" spans="1:3">
      <c r="A1496">
        <v>26.1</v>
      </c>
      <c r="B1496">
        <v>0</v>
      </c>
      <c r="C1496" s="9">
        <v>133287.58499999999</v>
      </c>
    </row>
    <row r="1497" spans="1:3">
      <c r="A1497">
        <v>9.3000000000000007</v>
      </c>
      <c r="B1497">
        <v>0</v>
      </c>
      <c r="C1497" s="9">
        <v>119168.96000000001</v>
      </c>
    </row>
    <row r="1498" spans="1:3">
      <c r="A1498">
        <v>14.6</v>
      </c>
      <c r="B1498">
        <v>0</v>
      </c>
      <c r="C1498" s="9">
        <v>119702.045</v>
      </c>
    </row>
    <row r="1499" spans="1:3">
      <c r="A1499">
        <v>22.8</v>
      </c>
      <c r="B1499">
        <v>0</v>
      </c>
      <c r="C1499" s="9">
        <v>140497.815</v>
      </c>
    </row>
    <row r="1500" spans="1:3">
      <c r="A1500">
        <v>25.1</v>
      </c>
      <c r="B1500">
        <v>11</v>
      </c>
      <c r="C1500" s="9">
        <v>141593.54500000001</v>
      </c>
    </row>
    <row r="1501" spans="1:3">
      <c r="A1501">
        <v>21.1</v>
      </c>
      <c r="B1501">
        <v>0</v>
      </c>
      <c r="C1501" s="9">
        <v>117327.495</v>
      </c>
    </row>
    <row r="1502" spans="1:3">
      <c r="A1502">
        <v>13.6</v>
      </c>
      <c r="B1502">
        <v>0</v>
      </c>
      <c r="C1502" s="9">
        <v>95668.77</v>
      </c>
    </row>
    <row r="1503" spans="1:3">
      <c r="A1503">
        <v>23.5</v>
      </c>
      <c r="B1503">
        <v>4.8</v>
      </c>
      <c r="C1503" s="9">
        <v>94786.72</v>
      </c>
    </row>
    <row r="1504" spans="1:3">
      <c r="A1504">
        <v>18.600000000000001</v>
      </c>
      <c r="B1504">
        <v>0</v>
      </c>
      <c r="C1504" s="9">
        <v>114085.645</v>
      </c>
    </row>
    <row r="1505" spans="1:3">
      <c r="A1505">
        <v>12.4</v>
      </c>
      <c r="B1505">
        <v>0</v>
      </c>
      <c r="C1505" s="9">
        <v>107697.205</v>
      </c>
    </row>
    <row r="1506" spans="1:3">
      <c r="A1506">
        <v>23.7</v>
      </c>
      <c r="B1506">
        <v>2.8</v>
      </c>
      <c r="C1506" s="9">
        <v>106692.845</v>
      </c>
    </row>
    <row r="1507" spans="1:3">
      <c r="A1507">
        <v>24.2</v>
      </c>
      <c r="B1507">
        <v>0</v>
      </c>
      <c r="C1507" s="9">
        <v>107655.08</v>
      </c>
    </row>
    <row r="1508" spans="1:3">
      <c r="A1508">
        <v>23.1</v>
      </c>
      <c r="B1508">
        <v>0</v>
      </c>
      <c r="C1508" s="9">
        <v>113910.46</v>
      </c>
    </row>
    <row r="1509" spans="1:3">
      <c r="A1509">
        <v>24.2</v>
      </c>
      <c r="B1509">
        <v>0</v>
      </c>
      <c r="C1509" s="9">
        <v>106467.235</v>
      </c>
    </row>
    <row r="1510" spans="1:3">
      <c r="A1510">
        <v>20</v>
      </c>
      <c r="B1510">
        <v>0</v>
      </c>
      <c r="C1510" s="9">
        <v>108470.925</v>
      </c>
    </row>
    <row r="1511" spans="1:3">
      <c r="A1511">
        <v>16.899999999999999</v>
      </c>
      <c r="B1511">
        <v>0</v>
      </c>
      <c r="C1511" s="9">
        <v>116995.065</v>
      </c>
    </row>
    <row r="1512" spans="1:3">
      <c r="A1512">
        <v>21.4</v>
      </c>
      <c r="B1512">
        <v>0</v>
      </c>
      <c r="C1512" s="9">
        <v>110531.6</v>
      </c>
    </row>
    <row r="1513" spans="1:3">
      <c r="A1513">
        <v>20.8</v>
      </c>
      <c r="B1513">
        <v>0</v>
      </c>
      <c r="C1513" s="9">
        <v>108972.30499999999</v>
      </c>
    </row>
    <row r="1514" spans="1:3">
      <c r="A1514">
        <v>16.2</v>
      </c>
      <c r="B1514">
        <v>0</v>
      </c>
      <c r="C1514" s="9">
        <v>110235.33500000001</v>
      </c>
    </row>
    <row r="1515" spans="1:3">
      <c r="A1515">
        <v>23.9</v>
      </c>
      <c r="B1515">
        <v>0</v>
      </c>
      <c r="C1515" s="9">
        <v>109901.75999999999</v>
      </c>
    </row>
    <row r="1516" spans="1:3">
      <c r="A1516">
        <v>24</v>
      </c>
      <c r="B1516">
        <v>0</v>
      </c>
      <c r="C1516" s="9">
        <v>99890.25</v>
      </c>
    </row>
    <row r="1517" spans="1:3">
      <c r="A1517">
        <v>24.6</v>
      </c>
      <c r="B1517">
        <v>0</v>
      </c>
      <c r="C1517" s="9">
        <v>106877.86500000001</v>
      </c>
    </row>
    <row r="1518" spans="1:3">
      <c r="A1518">
        <v>24.4</v>
      </c>
      <c r="B1518">
        <v>0</v>
      </c>
      <c r="C1518" s="9">
        <v>133476.60500000001</v>
      </c>
    </row>
    <row r="1519" spans="1:3">
      <c r="A1519">
        <v>21</v>
      </c>
      <c r="B1519">
        <v>0</v>
      </c>
      <c r="C1519" s="9">
        <v>123114.11500000001</v>
      </c>
    </row>
    <row r="1520" spans="1:3">
      <c r="A1520">
        <v>24</v>
      </c>
      <c r="B1520">
        <v>0</v>
      </c>
      <c r="C1520" s="9">
        <v>125272.27</v>
      </c>
    </row>
    <row r="1521" spans="1:3">
      <c r="A1521">
        <v>23.4</v>
      </c>
      <c r="B1521">
        <v>0</v>
      </c>
      <c r="C1521" s="9">
        <v>150472.255</v>
      </c>
    </row>
    <row r="1522" spans="1:3">
      <c r="A1522">
        <v>22.3</v>
      </c>
      <c r="B1522">
        <v>0</v>
      </c>
      <c r="C1522" s="9">
        <v>163682.04</v>
      </c>
    </row>
    <row r="1523" spans="1:3">
      <c r="A1523">
        <v>23.4</v>
      </c>
      <c r="B1523">
        <v>0</v>
      </c>
      <c r="C1523" s="9">
        <v>146265.11499999999</v>
      </c>
    </row>
    <row r="1524" spans="1:3">
      <c r="A1524">
        <v>14.4</v>
      </c>
      <c r="B1524">
        <v>0</v>
      </c>
      <c r="C1524" s="9">
        <v>138597.69</v>
      </c>
    </row>
    <row r="1525" spans="1:3">
      <c r="A1525">
        <v>21.8</v>
      </c>
      <c r="B1525">
        <v>0</v>
      </c>
      <c r="C1525" s="9">
        <v>136528.81</v>
      </c>
    </row>
    <row r="1526" spans="1:3">
      <c r="A1526">
        <v>15.5</v>
      </c>
      <c r="B1526">
        <v>0</v>
      </c>
      <c r="C1526" s="9">
        <v>126073.53</v>
      </c>
    </row>
    <row r="1527" spans="1:3">
      <c r="A1527">
        <v>19.5</v>
      </c>
      <c r="B1527">
        <v>1.6</v>
      </c>
      <c r="C1527" s="9">
        <v>108723.61500000001</v>
      </c>
    </row>
    <row r="1528" spans="1:3">
      <c r="A1528">
        <v>21.2</v>
      </c>
      <c r="B1528">
        <v>2</v>
      </c>
      <c r="C1528" s="9">
        <v>114519.86500000001</v>
      </c>
    </row>
    <row r="1529" spans="1:3">
      <c r="A1529">
        <v>10.199999999999999</v>
      </c>
      <c r="B1529">
        <v>0</v>
      </c>
      <c r="C1529" s="9">
        <v>117281.2</v>
      </c>
    </row>
    <row r="1530" spans="1:3">
      <c r="A1530">
        <v>20</v>
      </c>
      <c r="B1530">
        <v>0</v>
      </c>
      <c r="C1530" s="9">
        <v>106854.935</v>
      </c>
    </row>
    <row r="1531" spans="1:3">
      <c r="A1531">
        <v>10.1</v>
      </c>
      <c r="B1531">
        <v>0</v>
      </c>
      <c r="C1531" s="9">
        <v>101994.05499999999</v>
      </c>
    </row>
    <row r="1532" spans="1:3">
      <c r="A1532">
        <v>18.600000000000001</v>
      </c>
      <c r="B1532">
        <v>0.2</v>
      </c>
      <c r="C1532" s="9">
        <v>103219.08</v>
      </c>
    </row>
    <row r="1533" spans="1:3">
      <c r="A1533">
        <v>10.8</v>
      </c>
      <c r="B1533">
        <v>0</v>
      </c>
      <c r="C1533" s="9">
        <v>110086.7</v>
      </c>
    </row>
    <row r="1534" spans="1:3">
      <c r="A1534">
        <v>15.1</v>
      </c>
      <c r="B1534">
        <v>0</v>
      </c>
      <c r="C1534" s="9">
        <v>114740.52</v>
      </c>
    </row>
    <row r="1535" spans="1:3">
      <c r="A1535">
        <v>20.6</v>
      </c>
      <c r="B1535">
        <v>0.2</v>
      </c>
      <c r="C1535" s="9">
        <v>112785.78</v>
      </c>
    </row>
    <row r="1536" spans="1:3">
      <c r="A1536">
        <v>18.7</v>
      </c>
      <c r="B1536">
        <v>0</v>
      </c>
      <c r="C1536" s="9">
        <v>111179.125</v>
      </c>
    </row>
    <row r="1537" spans="1:3">
      <c r="A1537">
        <v>20.100000000000001</v>
      </c>
      <c r="B1537">
        <v>0</v>
      </c>
      <c r="C1537" s="9">
        <v>105119.48</v>
      </c>
    </row>
    <row r="1538" spans="1:3">
      <c r="A1538">
        <v>19.2</v>
      </c>
      <c r="B1538">
        <v>0</v>
      </c>
      <c r="C1538" s="9">
        <v>105669.045</v>
      </c>
    </row>
    <row r="1539" spans="1:3">
      <c r="A1539">
        <v>18.899999999999999</v>
      </c>
      <c r="B1539">
        <v>0</v>
      </c>
      <c r="C1539" s="9">
        <v>121954.38499999999</v>
      </c>
    </row>
    <row r="1540" spans="1:3">
      <c r="A1540">
        <v>12.7</v>
      </c>
      <c r="B1540">
        <v>0</v>
      </c>
      <c r="C1540" s="9">
        <v>123290.83500000001</v>
      </c>
    </row>
    <row r="1541" spans="1:3">
      <c r="A1541">
        <v>11.1</v>
      </c>
      <c r="B1541">
        <v>0</v>
      </c>
      <c r="C1541" s="9">
        <v>123994.3</v>
      </c>
    </row>
    <row r="1542" spans="1:3">
      <c r="A1542">
        <v>12.5</v>
      </c>
      <c r="B1542">
        <v>0</v>
      </c>
      <c r="C1542" s="9">
        <v>124181.405</v>
      </c>
    </row>
    <row r="1543" spans="1:3">
      <c r="A1543">
        <v>15.3</v>
      </c>
      <c r="B1543">
        <v>0</v>
      </c>
      <c r="C1543" s="9">
        <v>128305.64</v>
      </c>
    </row>
    <row r="1544" spans="1:3">
      <c r="A1544">
        <v>13.6</v>
      </c>
      <c r="B1544">
        <v>1.8</v>
      </c>
      <c r="C1544" s="9">
        <v>109147.65</v>
      </c>
    </row>
    <row r="1545" spans="1:3">
      <c r="A1545">
        <v>16.899999999999999</v>
      </c>
      <c r="B1545">
        <v>2</v>
      </c>
      <c r="C1545" s="9">
        <v>104226.83</v>
      </c>
    </row>
    <row r="1546" spans="1:3">
      <c r="A1546">
        <v>13.6</v>
      </c>
      <c r="B1546">
        <v>0.2</v>
      </c>
      <c r="C1546" s="9">
        <v>107583.935</v>
      </c>
    </row>
    <row r="1547" spans="1:3">
      <c r="A1547">
        <v>15.9</v>
      </c>
      <c r="B1547">
        <v>0</v>
      </c>
      <c r="C1547" s="9">
        <v>108840.18</v>
      </c>
    </row>
    <row r="1548" spans="1:3">
      <c r="A1548">
        <v>17.8</v>
      </c>
      <c r="B1548">
        <v>0</v>
      </c>
      <c r="C1548" s="9">
        <v>113307.595</v>
      </c>
    </row>
    <row r="1549" spans="1:3">
      <c r="A1549">
        <v>17.8</v>
      </c>
      <c r="B1549">
        <v>0</v>
      </c>
      <c r="C1549" s="9">
        <v>113923.16</v>
      </c>
    </row>
    <row r="1550" spans="1:3">
      <c r="A1550">
        <v>4.9000000000000004</v>
      </c>
      <c r="B1550">
        <v>0</v>
      </c>
      <c r="C1550" s="9">
        <v>110768.285</v>
      </c>
    </row>
    <row r="1551" spans="1:3">
      <c r="A1551">
        <v>11.4</v>
      </c>
      <c r="B1551">
        <v>1.8</v>
      </c>
      <c r="C1551" s="9">
        <v>101262.655</v>
      </c>
    </row>
    <row r="1552" spans="1:3">
      <c r="A1552">
        <v>8</v>
      </c>
      <c r="B1552">
        <v>2.2000000000000002</v>
      </c>
      <c r="C1552" s="9">
        <v>101119.83500000001</v>
      </c>
    </row>
    <row r="1553" spans="1:3">
      <c r="A1553">
        <v>6.6</v>
      </c>
      <c r="B1553">
        <v>0.2</v>
      </c>
      <c r="C1553" s="9">
        <v>116817.43</v>
      </c>
    </row>
    <row r="1554" spans="1:3">
      <c r="A1554">
        <v>16.600000000000001</v>
      </c>
      <c r="B1554">
        <v>0</v>
      </c>
      <c r="C1554" s="9">
        <v>114927.205</v>
      </c>
    </row>
    <row r="1555" spans="1:3">
      <c r="A1555">
        <v>10.9</v>
      </c>
      <c r="B1555">
        <v>0</v>
      </c>
      <c r="C1555" s="9">
        <v>115188.76</v>
      </c>
    </row>
    <row r="1556" spans="1:3">
      <c r="A1556">
        <v>13.9</v>
      </c>
      <c r="B1556">
        <v>0</v>
      </c>
      <c r="C1556" s="9">
        <v>113763.83500000001</v>
      </c>
    </row>
    <row r="1557" spans="1:3">
      <c r="A1557">
        <v>15.3</v>
      </c>
      <c r="B1557">
        <v>0</v>
      </c>
      <c r="C1557" s="9">
        <v>111484.73</v>
      </c>
    </row>
    <row r="1558" spans="1:3">
      <c r="A1558">
        <v>12.4</v>
      </c>
      <c r="B1558">
        <v>0</v>
      </c>
      <c r="C1558" s="9">
        <v>102229.645</v>
      </c>
    </row>
    <row r="1559" spans="1:3">
      <c r="A1559">
        <v>15.9</v>
      </c>
      <c r="B1559">
        <v>0</v>
      </c>
      <c r="C1559" s="9">
        <v>93590.425000000003</v>
      </c>
    </row>
    <row r="1560" spans="1:3">
      <c r="A1560">
        <v>9</v>
      </c>
      <c r="B1560">
        <v>0</v>
      </c>
      <c r="C1560" s="9">
        <v>108543.63499999999</v>
      </c>
    </row>
    <row r="1561" spans="1:3">
      <c r="A1561">
        <v>13.9</v>
      </c>
      <c r="B1561">
        <v>1.6</v>
      </c>
      <c r="C1561" s="9">
        <v>111999.03999999999</v>
      </c>
    </row>
    <row r="1562" spans="1:3">
      <c r="A1562">
        <v>4.8</v>
      </c>
      <c r="B1562">
        <v>1.4</v>
      </c>
      <c r="C1562" s="9">
        <v>120858.98</v>
      </c>
    </row>
    <row r="1563" spans="1:3">
      <c r="A1563">
        <v>14.4</v>
      </c>
      <c r="B1563">
        <v>0</v>
      </c>
      <c r="C1563" s="9">
        <v>116890.61</v>
      </c>
    </row>
    <row r="1564" spans="1:3">
      <c r="A1564">
        <v>15.3</v>
      </c>
      <c r="B1564">
        <v>0.2</v>
      </c>
      <c r="C1564" s="9">
        <v>114848.77</v>
      </c>
    </row>
    <row r="1565" spans="1:3">
      <c r="A1565">
        <v>10</v>
      </c>
      <c r="B1565">
        <v>0</v>
      </c>
      <c r="C1565" s="9">
        <v>105963.55499999999</v>
      </c>
    </row>
    <row r="1566" spans="1:3">
      <c r="A1566">
        <v>14.4</v>
      </c>
      <c r="B1566">
        <v>0</v>
      </c>
      <c r="C1566" s="9">
        <v>98680</v>
      </c>
    </row>
    <row r="1567" spans="1:3">
      <c r="A1567">
        <v>10.9</v>
      </c>
      <c r="B1567">
        <v>0</v>
      </c>
      <c r="C1567" s="9">
        <v>114194.955</v>
      </c>
    </row>
    <row r="1568" spans="1:3">
      <c r="A1568">
        <v>14.4</v>
      </c>
      <c r="B1568">
        <v>0</v>
      </c>
      <c r="C1568" s="9">
        <v>115392.875</v>
      </c>
    </row>
    <row r="1569" spans="1:3">
      <c r="A1569">
        <v>12.8</v>
      </c>
      <c r="B1569">
        <v>0</v>
      </c>
      <c r="C1569" s="9">
        <v>117281.13</v>
      </c>
    </row>
    <row r="1570" spans="1:3">
      <c r="A1570">
        <v>12.8</v>
      </c>
      <c r="B1570">
        <v>0</v>
      </c>
      <c r="C1570" s="9">
        <v>111360.065</v>
      </c>
    </row>
    <row r="1571" spans="1:3">
      <c r="A1571">
        <v>14</v>
      </c>
      <c r="B1571">
        <v>0</v>
      </c>
      <c r="C1571" s="9">
        <v>95967.404999999999</v>
      </c>
    </row>
    <row r="1572" spans="1:3">
      <c r="A1572">
        <v>13.9</v>
      </c>
      <c r="B1572">
        <v>0</v>
      </c>
      <c r="C1572" s="9">
        <v>95654.36</v>
      </c>
    </row>
    <row r="1573" spans="1:3">
      <c r="A1573">
        <v>7.5</v>
      </c>
      <c r="B1573">
        <v>0</v>
      </c>
      <c r="C1573" s="9">
        <v>94810.664999999994</v>
      </c>
    </row>
    <row r="1574" spans="1:3">
      <c r="A1574">
        <v>6</v>
      </c>
      <c r="B1574">
        <v>0.8</v>
      </c>
      <c r="C1574" s="9">
        <v>100246.51</v>
      </c>
    </row>
    <row r="1575" spans="1:3">
      <c r="A1575">
        <v>8</v>
      </c>
      <c r="B1575">
        <v>0</v>
      </c>
      <c r="C1575" s="9">
        <v>114240.88499999999</v>
      </c>
    </row>
    <row r="1576" spans="1:3">
      <c r="A1576">
        <v>8.1999999999999993</v>
      </c>
      <c r="B1576">
        <v>0</v>
      </c>
      <c r="C1576" s="9">
        <v>113264.23</v>
      </c>
    </row>
    <row r="1577" spans="1:3">
      <c r="A1577">
        <v>10.6</v>
      </c>
      <c r="B1577">
        <v>0</v>
      </c>
      <c r="C1577" s="9">
        <v>98112.464999999997</v>
      </c>
    </row>
    <row r="1578" spans="1:3">
      <c r="A1578">
        <v>6.9</v>
      </c>
      <c r="B1578">
        <v>3</v>
      </c>
      <c r="C1578" s="9">
        <v>107226.59</v>
      </c>
    </row>
    <row r="1579" spans="1:3">
      <c r="A1579">
        <v>8.5</v>
      </c>
      <c r="B1579">
        <v>0</v>
      </c>
      <c r="C1579" s="9">
        <v>105374.93</v>
      </c>
    </row>
    <row r="1580" spans="1:3">
      <c r="A1580">
        <v>5.2</v>
      </c>
      <c r="B1580">
        <v>0</v>
      </c>
      <c r="C1580" s="9">
        <v>101057.43</v>
      </c>
    </row>
    <row r="1581" spans="1:3">
      <c r="A1581">
        <v>8.4</v>
      </c>
      <c r="B1581">
        <v>0</v>
      </c>
      <c r="C1581" s="9">
        <v>118307.52499999999</v>
      </c>
    </row>
    <row r="1582" spans="1:3">
      <c r="A1582">
        <v>11.7</v>
      </c>
      <c r="B1582">
        <v>0</v>
      </c>
      <c r="C1582" s="9">
        <v>110515.6</v>
      </c>
    </row>
    <row r="1583" spans="1:3">
      <c r="A1583">
        <v>7.8</v>
      </c>
      <c r="B1583">
        <v>0</v>
      </c>
      <c r="C1583" s="9">
        <v>111462.38499999999</v>
      </c>
    </row>
    <row r="1584" spans="1:3">
      <c r="A1584">
        <v>6.2</v>
      </c>
      <c r="B1584">
        <v>3.6</v>
      </c>
      <c r="C1584" s="9">
        <v>112948.4</v>
      </c>
    </row>
    <row r="1585" spans="1:3">
      <c r="A1585">
        <v>9</v>
      </c>
      <c r="B1585">
        <v>0.2</v>
      </c>
      <c r="C1585" s="9">
        <v>110902.185</v>
      </c>
    </row>
    <row r="1586" spans="1:3">
      <c r="A1586">
        <v>8.1999999999999993</v>
      </c>
      <c r="B1586">
        <v>0.2</v>
      </c>
      <c r="C1586" s="9">
        <v>103616.145</v>
      </c>
    </row>
    <row r="1587" spans="1:3">
      <c r="A1587">
        <v>6.5</v>
      </c>
      <c r="B1587">
        <v>2</v>
      </c>
      <c r="C1587" s="9">
        <v>104770.705</v>
      </c>
    </row>
    <row r="1588" spans="1:3">
      <c r="A1588">
        <v>8.5</v>
      </c>
      <c r="B1588">
        <v>0.2</v>
      </c>
      <c r="C1588" s="9">
        <v>121535.485</v>
      </c>
    </row>
    <row r="1589" spans="1:3">
      <c r="A1589">
        <v>11.7</v>
      </c>
      <c r="B1589">
        <v>0</v>
      </c>
      <c r="C1589" s="9">
        <v>116318.435</v>
      </c>
    </row>
    <row r="1590" spans="1:3">
      <c r="A1590">
        <v>7.3</v>
      </c>
      <c r="B1590">
        <v>5.2</v>
      </c>
      <c r="C1590" s="9">
        <v>118801.84</v>
      </c>
    </row>
    <row r="1591" spans="1:3">
      <c r="A1591">
        <v>5.3</v>
      </c>
      <c r="B1591">
        <v>0.6</v>
      </c>
      <c r="C1591" s="9">
        <v>122003.33500000001</v>
      </c>
    </row>
    <row r="1592" spans="1:3">
      <c r="A1592">
        <v>2.8</v>
      </c>
      <c r="B1592">
        <v>7.2</v>
      </c>
      <c r="C1592" s="9">
        <v>123850.86</v>
      </c>
    </row>
    <row r="1593" spans="1:3">
      <c r="A1593">
        <v>7.7</v>
      </c>
      <c r="B1593">
        <v>8.1999999999999993</v>
      </c>
      <c r="C1593" s="9">
        <v>113186.735</v>
      </c>
    </row>
    <row r="1594" spans="1:3">
      <c r="A1594">
        <v>6.6</v>
      </c>
      <c r="B1594">
        <v>0</v>
      </c>
      <c r="C1594" s="9">
        <v>110416.88</v>
      </c>
    </row>
    <row r="1595" spans="1:3">
      <c r="A1595">
        <v>8.3000000000000007</v>
      </c>
      <c r="B1595">
        <v>0</v>
      </c>
      <c r="C1595" s="9">
        <v>119598.605</v>
      </c>
    </row>
    <row r="1596" spans="1:3">
      <c r="A1596">
        <v>9</v>
      </c>
      <c r="B1596">
        <v>0</v>
      </c>
      <c r="C1596" s="9">
        <v>123005.31</v>
      </c>
    </row>
    <row r="1597" spans="1:3">
      <c r="A1597">
        <v>8</v>
      </c>
      <c r="B1597">
        <v>0</v>
      </c>
      <c r="C1597" s="9">
        <v>126264.77499999999</v>
      </c>
    </row>
    <row r="1598" spans="1:3">
      <c r="A1598">
        <v>9.8000000000000007</v>
      </c>
      <c r="B1598">
        <v>0</v>
      </c>
      <c r="C1598" s="9">
        <v>127389.485</v>
      </c>
    </row>
    <row r="1599" spans="1:3">
      <c r="A1599">
        <v>10.7</v>
      </c>
      <c r="B1599">
        <v>0</v>
      </c>
      <c r="C1599" s="9">
        <v>126934.24</v>
      </c>
    </row>
    <row r="1600" spans="1:3">
      <c r="A1600">
        <v>10.6</v>
      </c>
      <c r="B1600">
        <v>0</v>
      </c>
      <c r="C1600" s="9">
        <v>112990.63499999999</v>
      </c>
    </row>
    <row r="1601" spans="1:3">
      <c r="A1601">
        <v>10</v>
      </c>
      <c r="B1601">
        <v>0.2</v>
      </c>
      <c r="C1601" s="9">
        <v>104054.85</v>
      </c>
    </row>
    <row r="1602" spans="1:3">
      <c r="A1602">
        <v>3.1</v>
      </c>
      <c r="B1602">
        <v>0.4</v>
      </c>
      <c r="C1602" s="9">
        <v>118733.42</v>
      </c>
    </row>
    <row r="1603" spans="1:3">
      <c r="A1603">
        <v>6.9</v>
      </c>
      <c r="B1603">
        <v>0.4</v>
      </c>
      <c r="C1603" s="9">
        <v>121766.77</v>
      </c>
    </row>
    <row r="1604" spans="1:3">
      <c r="A1604">
        <v>10.3</v>
      </c>
      <c r="B1604">
        <v>0</v>
      </c>
      <c r="C1604" s="9">
        <v>122015.59</v>
      </c>
    </row>
    <row r="1605" spans="1:3">
      <c r="A1605">
        <v>10.199999999999999</v>
      </c>
      <c r="B1605">
        <v>0</v>
      </c>
      <c r="C1605" s="9">
        <v>119118.11</v>
      </c>
    </row>
    <row r="1606" spans="1:3">
      <c r="A1606">
        <v>4.4000000000000004</v>
      </c>
      <c r="B1606">
        <v>0</v>
      </c>
      <c r="C1606" s="9">
        <v>118924.765</v>
      </c>
    </row>
    <row r="1607" spans="1:3">
      <c r="A1607">
        <v>9.1</v>
      </c>
      <c r="B1607">
        <v>1.6</v>
      </c>
      <c r="C1607" s="9">
        <v>104949.95</v>
      </c>
    </row>
    <row r="1608" spans="1:3">
      <c r="A1608">
        <v>8.6</v>
      </c>
      <c r="B1608">
        <v>6.6</v>
      </c>
      <c r="C1608" s="9">
        <v>106153.43</v>
      </c>
    </row>
    <row r="1609" spans="1:3">
      <c r="A1609">
        <v>7.2</v>
      </c>
      <c r="B1609">
        <v>8.1999999999999993</v>
      </c>
      <c r="C1609" s="9">
        <v>130229.295</v>
      </c>
    </row>
    <row r="1610" spans="1:3">
      <c r="A1610">
        <v>3.3</v>
      </c>
      <c r="B1610">
        <v>0.2</v>
      </c>
      <c r="C1610" s="9">
        <v>133799.655</v>
      </c>
    </row>
    <row r="1611" spans="1:3">
      <c r="A1611">
        <v>7.9</v>
      </c>
      <c r="B1611">
        <v>1.2</v>
      </c>
      <c r="C1611" s="9">
        <v>136301.49</v>
      </c>
    </row>
    <row r="1612" spans="1:3">
      <c r="A1612">
        <v>5.8</v>
      </c>
      <c r="B1612">
        <v>5.8</v>
      </c>
      <c r="C1612" s="9">
        <v>138857.13500000001</v>
      </c>
    </row>
    <row r="1613" spans="1:3">
      <c r="A1613">
        <v>5.7</v>
      </c>
      <c r="B1613">
        <v>1.4</v>
      </c>
      <c r="C1613" s="9">
        <v>133869.14000000001</v>
      </c>
    </row>
    <row r="1614" spans="1:3">
      <c r="A1614">
        <v>5.8</v>
      </c>
      <c r="B1614">
        <v>2.4</v>
      </c>
      <c r="C1614" s="9">
        <v>120653.435</v>
      </c>
    </row>
    <row r="1615" spans="1:3">
      <c r="A1615">
        <v>6.7</v>
      </c>
      <c r="B1615">
        <v>0</v>
      </c>
      <c r="C1615" s="9">
        <v>118086.93</v>
      </c>
    </row>
    <row r="1616" spans="1:3">
      <c r="A1616">
        <v>3.8</v>
      </c>
      <c r="B1616">
        <v>15.4</v>
      </c>
      <c r="C1616" s="9">
        <v>135437.85</v>
      </c>
    </row>
    <row r="1617" spans="1:3">
      <c r="A1617">
        <v>7.9</v>
      </c>
      <c r="B1617">
        <v>3.2</v>
      </c>
      <c r="C1617" s="9">
        <v>136149.125</v>
      </c>
    </row>
    <row r="1618" spans="1:3">
      <c r="A1618">
        <v>5.7</v>
      </c>
      <c r="B1618">
        <v>0</v>
      </c>
      <c r="C1618" s="9">
        <v>137844.815</v>
      </c>
    </row>
    <row r="1619" spans="1:3">
      <c r="A1619">
        <v>7.9</v>
      </c>
      <c r="B1619">
        <v>0</v>
      </c>
      <c r="C1619" s="9">
        <v>134971.77499999999</v>
      </c>
    </row>
    <row r="1620" spans="1:3">
      <c r="A1620">
        <v>8</v>
      </c>
      <c r="B1620">
        <v>0</v>
      </c>
      <c r="C1620" s="9">
        <v>132003.44</v>
      </c>
    </row>
    <row r="1621" spans="1:3">
      <c r="A1621">
        <v>9.3000000000000007</v>
      </c>
      <c r="B1621">
        <v>0</v>
      </c>
      <c r="C1621" s="9">
        <v>117243.63</v>
      </c>
    </row>
    <row r="1622" spans="1:3">
      <c r="A1622">
        <v>8</v>
      </c>
      <c r="B1622">
        <v>0</v>
      </c>
      <c r="C1622" s="9">
        <v>110669.42</v>
      </c>
    </row>
    <row r="1623" spans="1:3">
      <c r="A1623">
        <v>7.6</v>
      </c>
      <c r="B1623">
        <v>3</v>
      </c>
      <c r="C1623" s="9">
        <v>108133.03</v>
      </c>
    </row>
    <row r="1624" spans="1:3">
      <c r="A1624">
        <v>9.1999999999999993</v>
      </c>
      <c r="B1624">
        <v>0</v>
      </c>
      <c r="C1624" s="9">
        <v>122760.92</v>
      </c>
    </row>
    <row r="1625" spans="1:3">
      <c r="A1625">
        <v>1.3</v>
      </c>
      <c r="B1625">
        <v>0.6</v>
      </c>
      <c r="C1625" s="9">
        <v>128127.75</v>
      </c>
    </row>
    <row r="1626" spans="1:3">
      <c r="A1626">
        <v>8.9</v>
      </c>
      <c r="B1626">
        <v>2.6</v>
      </c>
      <c r="C1626" s="9">
        <v>128535.19</v>
      </c>
    </row>
    <row r="1627" spans="1:3">
      <c r="A1627">
        <v>7</v>
      </c>
      <c r="B1627">
        <v>2.2000000000000002</v>
      </c>
      <c r="C1627" s="9">
        <v>128153.19500000001</v>
      </c>
    </row>
    <row r="1628" spans="1:3">
      <c r="A1628">
        <v>6.4</v>
      </c>
      <c r="B1628">
        <v>2.6</v>
      </c>
      <c r="C1628" s="9">
        <v>121097.845</v>
      </c>
    </row>
    <row r="1629" spans="1:3">
      <c r="A1629">
        <v>7.5</v>
      </c>
      <c r="B1629">
        <v>0</v>
      </c>
      <c r="C1629" s="9">
        <v>116811.39</v>
      </c>
    </row>
    <row r="1630" spans="1:3">
      <c r="A1630">
        <v>8.6</v>
      </c>
      <c r="B1630">
        <v>3.4</v>
      </c>
      <c r="C1630" s="9">
        <v>129972.91499999999</v>
      </c>
    </row>
    <row r="1631" spans="1:3">
      <c r="A1631">
        <v>5.2</v>
      </c>
      <c r="B1631">
        <v>0</v>
      </c>
      <c r="C1631" s="9">
        <v>137922.22</v>
      </c>
    </row>
    <row r="1632" spans="1:3">
      <c r="A1632">
        <v>7</v>
      </c>
      <c r="B1632">
        <v>0.8</v>
      </c>
      <c r="C1632" s="9">
        <v>144737.12</v>
      </c>
    </row>
    <row r="1633" spans="1:3">
      <c r="A1633">
        <v>6.4</v>
      </c>
      <c r="B1633">
        <v>1.6</v>
      </c>
      <c r="C1633" s="9">
        <v>148609.595</v>
      </c>
    </row>
    <row r="1634" spans="1:3">
      <c r="A1634">
        <v>8.5</v>
      </c>
      <c r="B1634">
        <v>3</v>
      </c>
      <c r="C1634" s="9">
        <v>144504.32999999999</v>
      </c>
    </row>
    <row r="1635" spans="1:3">
      <c r="A1635">
        <v>7.3</v>
      </c>
      <c r="B1635">
        <v>0.4</v>
      </c>
      <c r="C1635" s="9">
        <v>132829.29</v>
      </c>
    </row>
    <row r="1636" spans="1:3">
      <c r="A1636">
        <v>5.9</v>
      </c>
      <c r="B1636">
        <v>1.2</v>
      </c>
      <c r="C1636" s="9">
        <v>133525.32</v>
      </c>
    </row>
    <row r="1637" spans="1:3">
      <c r="A1637">
        <v>9</v>
      </c>
      <c r="B1637">
        <v>0</v>
      </c>
      <c r="C1637" s="9">
        <v>146856.79999999999</v>
      </c>
    </row>
    <row r="1638" spans="1:3">
      <c r="A1638">
        <v>8.9</v>
      </c>
      <c r="B1638">
        <v>0</v>
      </c>
      <c r="C1638" s="9">
        <v>145807.25</v>
      </c>
    </row>
    <row r="1639" spans="1:3">
      <c r="A1639">
        <v>9.1999999999999993</v>
      </c>
      <c r="B1639">
        <v>0.2</v>
      </c>
      <c r="C1639" s="9">
        <v>139351.56</v>
      </c>
    </row>
    <row r="1640" spans="1:3">
      <c r="A1640">
        <v>9.1999999999999993</v>
      </c>
      <c r="B1640">
        <v>0</v>
      </c>
      <c r="C1640" s="9">
        <v>131023.66</v>
      </c>
    </row>
    <row r="1641" spans="1:3">
      <c r="A1641">
        <v>9.1999999999999993</v>
      </c>
      <c r="B1641">
        <v>0</v>
      </c>
      <c r="C1641" s="9">
        <v>123546.62</v>
      </c>
    </row>
    <row r="1642" spans="1:3">
      <c r="A1642">
        <v>2.6</v>
      </c>
      <c r="B1642">
        <v>0.8</v>
      </c>
      <c r="C1642" s="9">
        <v>117924.13</v>
      </c>
    </row>
    <row r="1643" spans="1:3">
      <c r="A1643">
        <v>8.5</v>
      </c>
      <c r="B1643">
        <v>6.4</v>
      </c>
      <c r="C1643" s="9">
        <v>116150.91499999999</v>
      </c>
    </row>
    <row r="1644" spans="1:3">
      <c r="A1644">
        <v>8.3000000000000007</v>
      </c>
      <c r="B1644">
        <v>0</v>
      </c>
      <c r="C1644" s="9">
        <v>130565.58</v>
      </c>
    </row>
    <row r="1645" spans="1:3">
      <c r="A1645">
        <v>6.6</v>
      </c>
      <c r="B1645">
        <v>0</v>
      </c>
      <c r="C1645" s="9">
        <v>135866.75</v>
      </c>
    </row>
    <row r="1646" spans="1:3">
      <c r="A1646">
        <v>7.5</v>
      </c>
      <c r="B1646">
        <v>0</v>
      </c>
      <c r="C1646" s="9">
        <v>137327.70000000001</v>
      </c>
    </row>
    <row r="1647" spans="1:3">
      <c r="A1647">
        <v>6.9</v>
      </c>
      <c r="B1647">
        <v>0</v>
      </c>
      <c r="C1647" s="9">
        <v>135182.72500000001</v>
      </c>
    </row>
    <row r="1648" spans="1:3">
      <c r="A1648">
        <v>9</v>
      </c>
      <c r="B1648">
        <v>0</v>
      </c>
      <c r="C1648" s="9">
        <v>132774.29500000001</v>
      </c>
    </row>
    <row r="1649" spans="1:3">
      <c r="A1649">
        <v>9.3000000000000007</v>
      </c>
      <c r="B1649">
        <v>0</v>
      </c>
      <c r="C1649" s="9">
        <v>114660.9</v>
      </c>
    </row>
    <row r="1650" spans="1:3">
      <c r="A1650">
        <v>6.1</v>
      </c>
      <c r="B1650">
        <v>0.2</v>
      </c>
      <c r="C1650" s="9">
        <v>114469.88</v>
      </c>
    </row>
    <row r="1651" spans="1:3">
      <c r="A1651">
        <v>8.1999999999999993</v>
      </c>
      <c r="B1651">
        <v>5.2</v>
      </c>
      <c r="C1651" s="9">
        <v>127307.26</v>
      </c>
    </row>
    <row r="1652" spans="1:3">
      <c r="A1652">
        <v>7.2</v>
      </c>
      <c r="B1652">
        <v>0.2</v>
      </c>
      <c r="C1652" s="9">
        <v>133803.98499999999</v>
      </c>
    </row>
    <row r="1653" spans="1:3">
      <c r="A1653">
        <v>6.7</v>
      </c>
      <c r="B1653">
        <v>0.2</v>
      </c>
      <c r="C1653" s="9">
        <v>127092.715</v>
      </c>
    </row>
    <row r="1654" spans="1:3">
      <c r="A1654">
        <v>4.5999999999999996</v>
      </c>
      <c r="B1654">
        <v>6.4</v>
      </c>
      <c r="C1654" s="9">
        <v>133131.51999999999</v>
      </c>
    </row>
    <row r="1655" spans="1:3">
      <c r="A1655">
        <v>6.2</v>
      </c>
      <c r="B1655">
        <v>2.4</v>
      </c>
      <c r="C1655" s="9">
        <v>128384.14</v>
      </c>
    </row>
    <row r="1656" spans="1:3">
      <c r="A1656">
        <v>8.3000000000000007</v>
      </c>
      <c r="B1656">
        <v>4.4000000000000004</v>
      </c>
      <c r="C1656" s="9">
        <v>123954.31</v>
      </c>
    </row>
    <row r="1657" spans="1:3">
      <c r="A1657">
        <v>3.8</v>
      </c>
      <c r="B1657">
        <v>0.8</v>
      </c>
      <c r="C1657" s="9">
        <v>123740.265</v>
      </c>
    </row>
    <row r="1658" spans="1:3">
      <c r="A1658">
        <v>7.6</v>
      </c>
      <c r="B1658">
        <v>4.4000000000000004</v>
      </c>
      <c r="C1658" s="9">
        <v>131739.20000000001</v>
      </c>
    </row>
    <row r="1659" spans="1:3">
      <c r="A1659">
        <v>6.4</v>
      </c>
      <c r="B1659">
        <v>1.8</v>
      </c>
      <c r="C1659" s="9">
        <v>132941.76999999999</v>
      </c>
    </row>
    <row r="1660" spans="1:3">
      <c r="A1660">
        <v>3.6</v>
      </c>
      <c r="B1660">
        <v>0</v>
      </c>
      <c r="C1660" s="9">
        <v>135339.82</v>
      </c>
    </row>
    <row r="1661" spans="1:3">
      <c r="A1661">
        <v>7.9</v>
      </c>
      <c r="B1661">
        <v>0.4</v>
      </c>
      <c r="C1661" s="9">
        <v>134119.14000000001</v>
      </c>
    </row>
    <row r="1662" spans="1:3">
      <c r="A1662">
        <v>9.6</v>
      </c>
      <c r="B1662">
        <v>1.6</v>
      </c>
      <c r="C1662" s="9">
        <v>132101.85999999999</v>
      </c>
    </row>
    <row r="1663" spans="1:3">
      <c r="A1663">
        <v>10.3</v>
      </c>
      <c r="B1663">
        <v>0</v>
      </c>
      <c r="C1663" s="9">
        <v>111288.905</v>
      </c>
    </row>
    <row r="1664" spans="1:3">
      <c r="A1664">
        <v>8.1</v>
      </c>
      <c r="B1664">
        <v>0</v>
      </c>
      <c r="C1664" s="9">
        <v>111293.15</v>
      </c>
    </row>
    <row r="1665" spans="1:3">
      <c r="A1665">
        <v>10.6</v>
      </c>
      <c r="B1665">
        <v>0</v>
      </c>
      <c r="C1665" s="9">
        <v>123618.42</v>
      </c>
    </row>
    <row r="1666" spans="1:3">
      <c r="A1666">
        <v>8.1999999999999993</v>
      </c>
      <c r="B1666">
        <v>1.6</v>
      </c>
      <c r="C1666" s="9">
        <v>129008.62</v>
      </c>
    </row>
    <row r="1667" spans="1:3">
      <c r="A1667">
        <v>7.8</v>
      </c>
      <c r="B1667">
        <v>8</v>
      </c>
      <c r="C1667" s="9">
        <v>135782.54500000001</v>
      </c>
    </row>
    <row r="1668" spans="1:3">
      <c r="A1668">
        <v>5.2</v>
      </c>
      <c r="B1668">
        <v>0</v>
      </c>
      <c r="C1668" s="9">
        <v>132940.63</v>
      </c>
    </row>
    <row r="1669" spans="1:3">
      <c r="A1669">
        <v>5.9</v>
      </c>
      <c r="B1669">
        <v>0</v>
      </c>
      <c r="C1669" s="9">
        <v>136493.13</v>
      </c>
    </row>
    <row r="1670" spans="1:3">
      <c r="A1670">
        <v>8.6999999999999993</v>
      </c>
      <c r="B1670">
        <v>6.8</v>
      </c>
      <c r="C1670" s="9">
        <v>121958.69</v>
      </c>
    </row>
    <row r="1671" spans="1:3">
      <c r="A1671">
        <v>10.199999999999999</v>
      </c>
      <c r="B1671">
        <v>0</v>
      </c>
      <c r="C1671" s="9">
        <v>118413.13499999999</v>
      </c>
    </row>
    <row r="1672" spans="1:3">
      <c r="A1672">
        <v>9.9</v>
      </c>
      <c r="B1672">
        <v>0</v>
      </c>
      <c r="C1672" s="9">
        <v>133205.18</v>
      </c>
    </row>
    <row r="1673" spans="1:3">
      <c r="A1673">
        <v>8.6999999999999993</v>
      </c>
      <c r="B1673">
        <v>0.8</v>
      </c>
      <c r="C1673" s="9">
        <v>138858.04500000001</v>
      </c>
    </row>
    <row r="1674" spans="1:3">
      <c r="A1674">
        <v>11.3</v>
      </c>
      <c r="B1674">
        <v>0</v>
      </c>
      <c r="C1674" s="9">
        <v>140275.82999999999</v>
      </c>
    </row>
    <row r="1675" spans="1:3">
      <c r="A1675">
        <v>8.6</v>
      </c>
      <c r="B1675">
        <v>0</v>
      </c>
      <c r="C1675" s="9">
        <v>137651.13500000001</v>
      </c>
    </row>
    <row r="1676" spans="1:3">
      <c r="A1676">
        <v>7.4</v>
      </c>
      <c r="B1676">
        <v>0.4</v>
      </c>
      <c r="C1676" s="9">
        <v>135633.89000000001</v>
      </c>
    </row>
    <row r="1677" spans="1:3">
      <c r="A1677">
        <v>6.2</v>
      </c>
      <c r="B1677">
        <v>0</v>
      </c>
      <c r="C1677" s="9">
        <v>119933.7</v>
      </c>
    </row>
    <row r="1678" spans="1:3">
      <c r="A1678">
        <v>7.2</v>
      </c>
      <c r="B1678">
        <v>1</v>
      </c>
      <c r="C1678" s="9">
        <v>120350.215</v>
      </c>
    </row>
    <row r="1679" spans="1:3">
      <c r="A1679">
        <v>10.7</v>
      </c>
      <c r="B1679">
        <v>0</v>
      </c>
      <c r="C1679" s="9">
        <v>125652.05499999999</v>
      </c>
    </row>
    <row r="1680" spans="1:3">
      <c r="A1680">
        <v>4.5</v>
      </c>
      <c r="B1680">
        <v>0.4</v>
      </c>
      <c r="C1680" s="9">
        <v>132120.39000000001</v>
      </c>
    </row>
    <row r="1681" spans="1:3">
      <c r="A1681">
        <v>7.5</v>
      </c>
      <c r="B1681">
        <v>0</v>
      </c>
      <c r="C1681" s="9">
        <v>136315.38</v>
      </c>
    </row>
    <row r="1682" spans="1:3">
      <c r="A1682">
        <v>9.6</v>
      </c>
      <c r="B1682">
        <v>10.8</v>
      </c>
      <c r="C1682" s="9">
        <v>133004.73000000001</v>
      </c>
    </row>
    <row r="1683" spans="1:3">
      <c r="A1683">
        <v>7.3</v>
      </c>
      <c r="B1683">
        <v>2</v>
      </c>
      <c r="C1683" s="9">
        <v>142555.10500000001</v>
      </c>
    </row>
    <row r="1684" spans="1:3">
      <c r="A1684">
        <v>6.6</v>
      </c>
      <c r="B1684">
        <v>4.2</v>
      </c>
      <c r="C1684" s="9">
        <v>128554.605</v>
      </c>
    </row>
    <row r="1685" spans="1:3">
      <c r="A1685">
        <v>11.4</v>
      </c>
      <c r="B1685">
        <v>6</v>
      </c>
      <c r="C1685" s="9">
        <v>121028.325</v>
      </c>
    </row>
    <row r="1686" spans="1:3">
      <c r="A1686">
        <v>9.9</v>
      </c>
      <c r="B1686">
        <v>8.8000000000000007</v>
      </c>
      <c r="C1686" s="9">
        <v>136683.4</v>
      </c>
    </row>
    <row r="1687" spans="1:3">
      <c r="A1687">
        <v>7</v>
      </c>
      <c r="B1687">
        <v>0</v>
      </c>
      <c r="C1687" s="9">
        <v>141474.26500000001</v>
      </c>
    </row>
    <row r="1688" spans="1:3">
      <c r="A1688">
        <v>6.7</v>
      </c>
      <c r="B1688">
        <v>0.2</v>
      </c>
      <c r="C1688" s="9">
        <v>134681.435</v>
      </c>
    </row>
    <row r="1689" spans="1:3">
      <c r="A1689">
        <v>10.5</v>
      </c>
      <c r="B1689">
        <v>0</v>
      </c>
      <c r="C1689" s="9">
        <v>128119.715</v>
      </c>
    </row>
    <row r="1690" spans="1:3">
      <c r="A1690">
        <v>6.3</v>
      </c>
      <c r="B1690">
        <v>0</v>
      </c>
      <c r="C1690" s="9">
        <v>129781.155</v>
      </c>
    </row>
    <row r="1691" spans="1:3">
      <c r="A1691">
        <v>13.4</v>
      </c>
      <c r="B1691">
        <v>3.8</v>
      </c>
      <c r="C1691" s="9">
        <v>115460.6</v>
      </c>
    </row>
    <row r="1692" spans="1:3">
      <c r="A1692">
        <v>9.3000000000000007</v>
      </c>
      <c r="B1692">
        <v>0</v>
      </c>
      <c r="C1692" s="9">
        <v>110816.375</v>
      </c>
    </row>
    <row r="1693" spans="1:3">
      <c r="A1693">
        <v>12.8</v>
      </c>
      <c r="B1693">
        <v>4</v>
      </c>
      <c r="C1693" s="9">
        <v>131067.25</v>
      </c>
    </row>
    <row r="1694" spans="1:3">
      <c r="A1694">
        <v>7.2</v>
      </c>
      <c r="B1694">
        <v>0.4</v>
      </c>
      <c r="C1694" s="9">
        <v>131438.54999999999</v>
      </c>
    </row>
    <row r="1695" spans="1:3">
      <c r="A1695">
        <v>11.5</v>
      </c>
      <c r="B1695">
        <v>0.2</v>
      </c>
      <c r="C1695" s="9">
        <v>120747.08</v>
      </c>
    </row>
    <row r="1696" spans="1:3">
      <c r="A1696">
        <v>11.3</v>
      </c>
      <c r="B1696">
        <v>1.6</v>
      </c>
      <c r="C1696" s="9">
        <v>127697.99</v>
      </c>
    </row>
    <row r="1697" spans="1:3">
      <c r="A1697">
        <v>14.5</v>
      </c>
      <c r="B1697">
        <v>0</v>
      </c>
      <c r="C1697" s="9">
        <v>126763.36500000001</v>
      </c>
    </row>
    <row r="1698" spans="1:3">
      <c r="A1698">
        <v>13</v>
      </c>
      <c r="B1698">
        <v>0</v>
      </c>
      <c r="C1698" s="9">
        <v>107303.47500000001</v>
      </c>
    </row>
    <row r="1699" spans="1:3">
      <c r="A1699">
        <v>13.9</v>
      </c>
      <c r="B1699">
        <v>1.2</v>
      </c>
      <c r="C1699" s="9">
        <v>113980.3</v>
      </c>
    </row>
    <row r="1700" spans="1:3">
      <c r="A1700">
        <v>14.7</v>
      </c>
      <c r="B1700">
        <v>0</v>
      </c>
      <c r="C1700" s="9">
        <v>132704.36499999999</v>
      </c>
    </row>
    <row r="1701" spans="1:3">
      <c r="A1701">
        <v>12.9</v>
      </c>
      <c r="B1701">
        <v>0</v>
      </c>
      <c r="C1701" s="9">
        <v>130964.88499999999</v>
      </c>
    </row>
    <row r="1702" spans="1:3">
      <c r="A1702">
        <v>5</v>
      </c>
      <c r="B1702">
        <v>0</v>
      </c>
      <c r="C1702" s="9">
        <v>137660.94</v>
      </c>
    </row>
    <row r="1703" spans="1:3">
      <c r="A1703">
        <v>13.2</v>
      </c>
      <c r="B1703">
        <v>6.2</v>
      </c>
      <c r="C1703" s="9">
        <v>134233.345</v>
      </c>
    </row>
    <row r="1704" spans="1:3">
      <c r="A1704">
        <v>15.6</v>
      </c>
      <c r="B1704">
        <v>0.2</v>
      </c>
      <c r="C1704" s="9">
        <v>131871.07999999999</v>
      </c>
    </row>
    <row r="1705" spans="1:3">
      <c r="A1705">
        <v>15.8</v>
      </c>
      <c r="B1705">
        <v>0</v>
      </c>
      <c r="C1705" s="9">
        <v>107616.03</v>
      </c>
    </row>
    <row r="1706" spans="1:3">
      <c r="A1706">
        <v>9.4</v>
      </c>
      <c r="B1706">
        <v>0</v>
      </c>
      <c r="C1706" s="9">
        <v>106779.47500000001</v>
      </c>
    </row>
    <row r="1707" spans="1:3">
      <c r="A1707">
        <v>13.8</v>
      </c>
      <c r="B1707">
        <v>2.4</v>
      </c>
      <c r="C1707" s="9">
        <v>121697.38</v>
      </c>
    </row>
    <row r="1708" spans="1:3">
      <c r="A1708">
        <v>16.399999999999999</v>
      </c>
      <c r="B1708">
        <v>0.6</v>
      </c>
      <c r="C1708" s="9">
        <v>118871.215</v>
      </c>
    </row>
    <row r="1709" spans="1:3">
      <c r="A1709">
        <v>15.1</v>
      </c>
      <c r="B1709">
        <v>0</v>
      </c>
      <c r="C1709" s="9">
        <v>122652.81</v>
      </c>
    </row>
    <row r="1710" spans="1:3">
      <c r="A1710">
        <v>14.8</v>
      </c>
      <c r="B1710">
        <v>3.4</v>
      </c>
      <c r="C1710" s="9">
        <v>120223.175</v>
      </c>
    </row>
    <row r="1711" spans="1:3">
      <c r="A1711">
        <v>10.4</v>
      </c>
      <c r="B1711">
        <v>2</v>
      </c>
      <c r="C1711" s="9">
        <v>122222.69</v>
      </c>
    </row>
    <row r="1712" spans="1:3">
      <c r="A1712">
        <v>11.3</v>
      </c>
      <c r="B1712">
        <v>1</v>
      </c>
      <c r="C1712" s="9">
        <v>115200.19</v>
      </c>
    </row>
    <row r="1713" spans="1:3">
      <c r="A1713">
        <v>9.5</v>
      </c>
      <c r="B1713">
        <v>0.6</v>
      </c>
      <c r="C1713" s="9">
        <v>116999.07</v>
      </c>
    </row>
    <row r="1714" spans="1:3">
      <c r="A1714">
        <v>14.4</v>
      </c>
      <c r="B1714">
        <v>5.6</v>
      </c>
      <c r="C1714" s="9">
        <v>130448.11500000001</v>
      </c>
    </row>
    <row r="1715" spans="1:3">
      <c r="A1715">
        <v>16.100000000000001</v>
      </c>
      <c r="B1715">
        <v>2.6</v>
      </c>
      <c r="C1715" s="9">
        <v>131665.01500000001</v>
      </c>
    </row>
    <row r="1716" spans="1:3">
      <c r="A1716">
        <v>17.8</v>
      </c>
      <c r="B1716">
        <v>0</v>
      </c>
      <c r="C1716" s="9">
        <v>121100.045</v>
      </c>
    </row>
    <row r="1717" spans="1:3">
      <c r="A1717">
        <v>11.8</v>
      </c>
      <c r="B1717">
        <v>0</v>
      </c>
      <c r="C1717" s="9">
        <v>118723.07</v>
      </c>
    </row>
    <row r="1718" spans="1:3">
      <c r="A1718">
        <v>14</v>
      </c>
      <c r="B1718">
        <v>0</v>
      </c>
      <c r="C1718" s="9">
        <v>120349.015</v>
      </c>
    </row>
    <row r="1719" spans="1:3">
      <c r="A1719">
        <v>18.3</v>
      </c>
      <c r="B1719">
        <v>0</v>
      </c>
      <c r="C1719" s="9">
        <v>103500.955</v>
      </c>
    </row>
    <row r="1720" spans="1:3">
      <c r="A1720">
        <v>8.4</v>
      </c>
      <c r="B1720">
        <v>1.6</v>
      </c>
      <c r="C1720" s="9">
        <v>105149.02</v>
      </c>
    </row>
    <row r="1721" spans="1:3">
      <c r="A1721">
        <v>17.7</v>
      </c>
      <c r="B1721">
        <v>13</v>
      </c>
      <c r="C1721" s="9">
        <v>119362.235</v>
      </c>
    </row>
    <row r="1722" spans="1:3">
      <c r="A1722">
        <v>19</v>
      </c>
      <c r="B1722">
        <v>0</v>
      </c>
      <c r="C1722" s="9">
        <v>124129.44</v>
      </c>
    </row>
    <row r="1723" spans="1:3">
      <c r="A1723">
        <v>19.2</v>
      </c>
      <c r="B1723">
        <v>0</v>
      </c>
      <c r="C1723" s="9">
        <v>119715.705</v>
      </c>
    </row>
    <row r="1724" spans="1:3">
      <c r="A1724">
        <v>19.399999999999999</v>
      </c>
      <c r="B1724">
        <v>0</v>
      </c>
      <c r="C1724" s="9">
        <v>108102.56</v>
      </c>
    </row>
    <row r="1725" spans="1:3">
      <c r="A1725">
        <v>14.4</v>
      </c>
      <c r="B1725">
        <v>0</v>
      </c>
      <c r="C1725" s="9">
        <v>107222.345</v>
      </c>
    </row>
    <row r="1726" spans="1:3">
      <c r="A1726">
        <v>10.5</v>
      </c>
      <c r="B1726">
        <v>0</v>
      </c>
      <c r="C1726" s="9">
        <v>101348.35</v>
      </c>
    </row>
    <row r="1727" spans="1:3">
      <c r="A1727">
        <v>13.6</v>
      </c>
      <c r="B1727">
        <v>4.5999999999999996</v>
      </c>
      <c r="C1727" s="9">
        <v>102386.52499999999</v>
      </c>
    </row>
    <row r="1728" spans="1:3">
      <c r="A1728">
        <v>13.9</v>
      </c>
      <c r="B1728">
        <v>2</v>
      </c>
      <c r="C1728" s="9">
        <v>121862.88499999999</v>
      </c>
    </row>
    <row r="1729" spans="1:3">
      <c r="A1729">
        <v>13.3</v>
      </c>
      <c r="B1729">
        <v>1.4</v>
      </c>
      <c r="C1729" s="9">
        <v>125787.33</v>
      </c>
    </row>
    <row r="1730" spans="1:3">
      <c r="A1730">
        <v>13.1</v>
      </c>
      <c r="B1730">
        <v>0</v>
      </c>
      <c r="C1730" s="9">
        <v>124302.93</v>
      </c>
    </row>
    <row r="1731" spans="1:3">
      <c r="A1731">
        <v>19.600000000000001</v>
      </c>
      <c r="B1731">
        <v>0</v>
      </c>
      <c r="C1731" s="9">
        <v>117320.175</v>
      </c>
    </row>
    <row r="1732" spans="1:3">
      <c r="A1732">
        <v>7.4</v>
      </c>
      <c r="B1732">
        <v>0</v>
      </c>
      <c r="C1732" s="9">
        <v>106043.02</v>
      </c>
    </row>
    <row r="1733" spans="1:3">
      <c r="A1733">
        <v>17.7</v>
      </c>
      <c r="B1733">
        <v>0.2</v>
      </c>
      <c r="C1733" s="9">
        <v>108762.31</v>
      </c>
    </row>
    <row r="1734" spans="1:3">
      <c r="A1734">
        <v>19</v>
      </c>
      <c r="B1734">
        <v>0</v>
      </c>
      <c r="C1734" s="9">
        <v>104804.09</v>
      </c>
    </row>
    <row r="1735" spans="1:3">
      <c r="A1735">
        <v>14.4</v>
      </c>
      <c r="B1735">
        <v>0</v>
      </c>
      <c r="C1735" s="9">
        <v>121770.82</v>
      </c>
    </row>
    <row r="1736" spans="1:3">
      <c r="A1736">
        <v>21.7</v>
      </c>
      <c r="B1736">
        <v>0</v>
      </c>
      <c r="C1736" s="9">
        <v>117265.27499999999</v>
      </c>
    </row>
    <row r="1737" spans="1:3">
      <c r="A1737">
        <v>18.5</v>
      </c>
      <c r="B1737">
        <v>0</v>
      </c>
      <c r="C1737" s="9">
        <v>110760.825</v>
      </c>
    </row>
    <row r="1738" spans="1:3">
      <c r="A1738">
        <v>22</v>
      </c>
      <c r="B1738">
        <v>0</v>
      </c>
      <c r="C1738" s="9">
        <v>109312.85</v>
      </c>
    </row>
    <row r="1739" spans="1:3">
      <c r="A1739">
        <v>11</v>
      </c>
      <c r="B1739">
        <v>0</v>
      </c>
      <c r="C1739" s="9">
        <v>117512.56</v>
      </c>
    </row>
    <row r="1740" spans="1:3">
      <c r="A1740">
        <v>17.399999999999999</v>
      </c>
      <c r="B1740">
        <v>1.8</v>
      </c>
      <c r="C1740" s="9">
        <v>101386.01</v>
      </c>
    </row>
    <row r="1741" spans="1:3">
      <c r="A1741">
        <v>17.399999999999999</v>
      </c>
      <c r="B1741">
        <v>0</v>
      </c>
      <c r="C1741" s="9">
        <v>93011.345000000001</v>
      </c>
    </row>
    <row r="1742" spans="1:3">
      <c r="A1742">
        <v>15.1</v>
      </c>
      <c r="B1742">
        <v>0</v>
      </c>
      <c r="C1742" s="9">
        <v>113296.31</v>
      </c>
    </row>
    <row r="1743" spans="1:3">
      <c r="A1743">
        <v>17</v>
      </c>
      <c r="B1743">
        <v>2.6</v>
      </c>
      <c r="C1743" s="9">
        <v>117504.77499999999</v>
      </c>
    </row>
    <row r="1744" spans="1:3">
      <c r="A1744">
        <v>19.3</v>
      </c>
      <c r="B1744">
        <v>5.8</v>
      </c>
      <c r="C1744" s="9">
        <v>122771.82</v>
      </c>
    </row>
    <row r="1745" spans="1:3">
      <c r="A1745">
        <v>12.6</v>
      </c>
      <c r="B1745">
        <v>0.2</v>
      </c>
      <c r="C1745" s="9">
        <v>123692.08</v>
      </c>
    </row>
    <row r="1746" spans="1:3">
      <c r="A1746">
        <v>17.5</v>
      </c>
      <c r="B1746">
        <v>0</v>
      </c>
      <c r="C1746" s="9">
        <v>115250.505</v>
      </c>
    </row>
    <row r="1747" spans="1:3">
      <c r="A1747">
        <v>20.100000000000001</v>
      </c>
      <c r="B1747">
        <v>0</v>
      </c>
      <c r="C1747" s="9">
        <v>101053.36500000001</v>
      </c>
    </row>
    <row r="1748" spans="1:3">
      <c r="A1748">
        <v>19.600000000000001</v>
      </c>
      <c r="B1748">
        <v>0</v>
      </c>
      <c r="C1748" s="9">
        <v>94744.7</v>
      </c>
    </row>
    <row r="1749" spans="1:3">
      <c r="A1749">
        <v>20.2</v>
      </c>
      <c r="B1749">
        <v>0.2</v>
      </c>
      <c r="C1749" s="9">
        <v>110290.12</v>
      </c>
    </row>
    <row r="1750" spans="1:3">
      <c r="A1750">
        <v>20.6</v>
      </c>
      <c r="B1750">
        <v>0</v>
      </c>
      <c r="C1750" s="9">
        <v>112052.12</v>
      </c>
    </row>
    <row r="1751" spans="1:3">
      <c r="A1751">
        <v>11.4</v>
      </c>
      <c r="B1751">
        <v>0</v>
      </c>
      <c r="C1751" s="9">
        <v>117533.72</v>
      </c>
    </row>
    <row r="1752" spans="1:3">
      <c r="A1752">
        <v>9.6</v>
      </c>
      <c r="B1752">
        <v>4.4000000000000004</v>
      </c>
      <c r="C1752" s="9">
        <v>116690.04</v>
      </c>
    </row>
    <row r="1753" spans="1:3">
      <c r="A1753">
        <v>23.2</v>
      </c>
      <c r="B1753">
        <v>0.8</v>
      </c>
      <c r="C1753" s="9">
        <v>109857.485</v>
      </c>
    </row>
    <row r="1754" spans="1:3">
      <c r="A1754">
        <v>15.8</v>
      </c>
      <c r="B1754">
        <v>0.8</v>
      </c>
      <c r="C1754" s="9">
        <v>102032.495</v>
      </c>
    </row>
    <row r="1755" spans="1:3">
      <c r="A1755">
        <v>14.7</v>
      </c>
      <c r="B1755">
        <v>0.8</v>
      </c>
      <c r="C1755" s="9">
        <v>102684.515</v>
      </c>
    </row>
    <row r="1756" spans="1:3">
      <c r="A1756">
        <v>19.600000000000001</v>
      </c>
      <c r="B1756">
        <v>0</v>
      </c>
      <c r="C1756" s="9">
        <v>114502.07</v>
      </c>
    </row>
    <row r="1757" spans="1:3">
      <c r="A1757">
        <v>23.7</v>
      </c>
      <c r="B1757">
        <v>0</v>
      </c>
      <c r="C1757" s="9">
        <v>114108.545</v>
      </c>
    </row>
    <row r="1758" spans="1:3">
      <c r="A1758">
        <v>26</v>
      </c>
      <c r="B1758">
        <v>0</v>
      </c>
      <c r="C1758" s="9">
        <v>114281.61500000001</v>
      </c>
    </row>
    <row r="1759" spans="1:3">
      <c r="A1759">
        <v>26.1</v>
      </c>
      <c r="B1759">
        <v>0.2</v>
      </c>
      <c r="C1759" s="9">
        <v>115442.655</v>
      </c>
    </row>
    <row r="1760" spans="1:3">
      <c r="A1760">
        <v>10</v>
      </c>
      <c r="B1760">
        <v>0</v>
      </c>
      <c r="C1760" s="9">
        <v>109130.77</v>
      </c>
    </row>
    <row r="1761" spans="1:3">
      <c r="A1761">
        <v>17.2</v>
      </c>
      <c r="B1761">
        <v>3.8</v>
      </c>
      <c r="C1761" s="9">
        <v>96698.285000000003</v>
      </c>
    </row>
    <row r="1762" spans="1:3">
      <c r="A1762">
        <v>10.1</v>
      </c>
      <c r="B1762">
        <v>1.2</v>
      </c>
      <c r="C1762" s="9">
        <v>102830.55499999999</v>
      </c>
    </row>
    <row r="1763" spans="1:3">
      <c r="A1763">
        <v>26.3</v>
      </c>
      <c r="B1763">
        <v>1.4</v>
      </c>
      <c r="C1763" s="9">
        <v>112634.63499999999</v>
      </c>
    </row>
    <row r="1764" spans="1:3">
      <c r="A1764">
        <v>27</v>
      </c>
      <c r="B1764">
        <v>0</v>
      </c>
      <c r="C1764" s="9">
        <v>111887.405</v>
      </c>
    </row>
    <row r="1765" spans="1:3">
      <c r="A1765">
        <v>27.2</v>
      </c>
      <c r="B1765">
        <v>0</v>
      </c>
      <c r="C1765" s="9">
        <v>117375.73</v>
      </c>
    </row>
    <row r="1766" spans="1:3">
      <c r="A1766">
        <v>25.5</v>
      </c>
      <c r="B1766">
        <v>0</v>
      </c>
      <c r="C1766" s="9">
        <v>121752.875</v>
      </c>
    </row>
    <row r="1767" spans="1:3">
      <c r="A1767">
        <v>22.8</v>
      </c>
      <c r="B1767">
        <v>0</v>
      </c>
      <c r="C1767" s="9">
        <v>130510.905</v>
      </c>
    </row>
    <row r="1768" spans="1:3">
      <c r="A1768">
        <v>2.2000000000000002</v>
      </c>
      <c r="B1768">
        <v>4.2</v>
      </c>
      <c r="C1768" s="9">
        <v>105806.825</v>
      </c>
    </row>
    <row r="1769" spans="1:3">
      <c r="A1769">
        <v>7.8</v>
      </c>
      <c r="B1769">
        <v>12.4</v>
      </c>
      <c r="C1769" s="9">
        <v>96867.014999999999</v>
      </c>
    </row>
    <row r="1770" spans="1:3">
      <c r="A1770">
        <v>11.2</v>
      </c>
      <c r="B1770">
        <v>1.2</v>
      </c>
      <c r="C1770" s="9">
        <v>107279.84</v>
      </c>
    </row>
    <row r="1771" spans="1:3">
      <c r="A1771">
        <v>27.4</v>
      </c>
      <c r="B1771">
        <v>10.199999999999999</v>
      </c>
      <c r="C1771" s="9">
        <v>96817</v>
      </c>
    </row>
    <row r="1772" spans="1:3">
      <c r="A1772">
        <v>19.899999999999999</v>
      </c>
      <c r="B1772">
        <v>0</v>
      </c>
      <c r="C1772" s="9">
        <v>104381.38</v>
      </c>
    </row>
    <row r="1773" spans="1:3">
      <c r="A1773">
        <v>8.3000000000000007</v>
      </c>
      <c r="B1773">
        <v>0</v>
      </c>
      <c r="C1773" s="9">
        <v>115132.64</v>
      </c>
    </row>
    <row r="1774" spans="1:3">
      <c r="A1774">
        <v>16.100000000000001</v>
      </c>
      <c r="B1774">
        <v>6.8</v>
      </c>
      <c r="C1774" s="9">
        <v>113954.78</v>
      </c>
    </row>
    <row r="1775" spans="1:3">
      <c r="A1775">
        <v>9.8000000000000007</v>
      </c>
      <c r="B1775">
        <v>6.4</v>
      </c>
      <c r="C1775" s="9">
        <v>108924.79</v>
      </c>
    </row>
    <row r="1776" spans="1:3">
      <c r="A1776">
        <v>13.5</v>
      </c>
      <c r="B1776">
        <v>0.2</v>
      </c>
      <c r="C1776" s="9">
        <v>101550.045</v>
      </c>
    </row>
    <row r="1777" spans="1:3">
      <c r="A1777">
        <v>27.4</v>
      </c>
      <c r="B1777">
        <v>0</v>
      </c>
      <c r="C1777" s="9">
        <v>106758.95</v>
      </c>
    </row>
    <row r="1778" spans="1:3">
      <c r="A1778">
        <v>12.7</v>
      </c>
      <c r="B1778">
        <v>0.6</v>
      </c>
      <c r="C1778" s="9">
        <v>104303.46</v>
      </c>
    </row>
    <row r="1779" spans="1:3">
      <c r="A1779">
        <v>12</v>
      </c>
      <c r="B1779">
        <v>1.6</v>
      </c>
      <c r="C1779" s="9">
        <v>112573.54</v>
      </c>
    </row>
    <row r="1780" spans="1:3">
      <c r="A1780">
        <v>19.7</v>
      </c>
      <c r="B1780">
        <v>0.8</v>
      </c>
      <c r="C1780" s="9">
        <v>109828.93</v>
      </c>
    </row>
    <row r="1781" spans="1:3">
      <c r="A1781">
        <v>12.4</v>
      </c>
      <c r="B1781">
        <v>0</v>
      </c>
      <c r="C1781" s="9">
        <v>110954.755</v>
      </c>
    </row>
    <row r="1782" spans="1:3">
      <c r="A1782">
        <v>23.9</v>
      </c>
      <c r="B1782">
        <v>0</v>
      </c>
      <c r="C1782" s="9">
        <v>97646.12</v>
      </c>
    </row>
    <row r="1783" spans="1:3">
      <c r="A1783">
        <v>24.1</v>
      </c>
      <c r="B1783">
        <v>0</v>
      </c>
      <c r="C1783" s="9">
        <v>96742.49</v>
      </c>
    </row>
    <row r="1784" spans="1:3">
      <c r="A1784">
        <v>29.9</v>
      </c>
      <c r="B1784">
        <v>0</v>
      </c>
      <c r="C1784" s="9">
        <v>109148.25</v>
      </c>
    </row>
    <row r="1785" spans="1:3">
      <c r="A1785">
        <v>27.9</v>
      </c>
      <c r="B1785">
        <v>0</v>
      </c>
      <c r="C1785" s="9">
        <v>112033.87</v>
      </c>
    </row>
    <row r="1786" spans="1:3">
      <c r="A1786">
        <v>30.1</v>
      </c>
      <c r="B1786">
        <v>0</v>
      </c>
      <c r="C1786" s="9">
        <v>119736.125</v>
      </c>
    </row>
    <row r="1787" spans="1:3">
      <c r="A1787">
        <v>18.8</v>
      </c>
      <c r="B1787">
        <v>0</v>
      </c>
      <c r="C1787" s="9">
        <v>131312</v>
      </c>
    </row>
    <row r="1788" spans="1:3">
      <c r="A1788">
        <v>28.3</v>
      </c>
      <c r="B1788">
        <v>0</v>
      </c>
      <c r="C1788" s="9">
        <v>109049.36500000001</v>
      </c>
    </row>
    <row r="1789" spans="1:3">
      <c r="A1789">
        <v>24.6</v>
      </c>
      <c r="B1789">
        <v>0</v>
      </c>
      <c r="C1789" s="9">
        <v>97245.764999999999</v>
      </c>
    </row>
    <row r="1790" spans="1:3">
      <c r="A1790">
        <v>30.6</v>
      </c>
      <c r="B1790">
        <v>0</v>
      </c>
      <c r="C1790" s="9">
        <v>96778.25</v>
      </c>
    </row>
    <row r="1791" spans="1:3">
      <c r="A1791">
        <v>18</v>
      </c>
      <c r="B1791">
        <v>0</v>
      </c>
      <c r="C1791" s="9">
        <v>113899.3</v>
      </c>
    </row>
    <row r="1792" spans="1:3">
      <c r="A1792">
        <v>22.2</v>
      </c>
      <c r="B1792">
        <v>2</v>
      </c>
      <c r="C1792" s="9">
        <v>107629.16</v>
      </c>
    </row>
    <row r="1793" spans="1:3">
      <c r="A1793">
        <v>31</v>
      </c>
      <c r="B1793">
        <v>0</v>
      </c>
      <c r="C1793" s="9">
        <v>108417.69500000001</v>
      </c>
    </row>
    <row r="1794" spans="1:3">
      <c r="A1794">
        <v>30.7</v>
      </c>
      <c r="B1794">
        <v>0</v>
      </c>
      <c r="C1794" s="9">
        <v>112735.875</v>
      </c>
    </row>
    <row r="1795" spans="1:3">
      <c r="A1795">
        <v>21.9</v>
      </c>
      <c r="B1795">
        <v>0</v>
      </c>
      <c r="C1795" s="9">
        <v>114799.91</v>
      </c>
    </row>
    <row r="1796" spans="1:3">
      <c r="A1796">
        <v>26.7</v>
      </c>
      <c r="B1796">
        <v>8</v>
      </c>
      <c r="C1796" s="9">
        <v>98959.56</v>
      </c>
    </row>
    <row r="1797" spans="1:3">
      <c r="A1797">
        <v>9.8000000000000007</v>
      </c>
      <c r="B1797">
        <v>0</v>
      </c>
      <c r="C1797" s="9">
        <v>100233.98</v>
      </c>
    </row>
    <row r="1798" spans="1:3">
      <c r="A1798">
        <v>18.2</v>
      </c>
      <c r="B1798">
        <v>3.4</v>
      </c>
      <c r="C1798" s="9">
        <v>110609.4</v>
      </c>
    </row>
    <row r="1799" spans="1:3">
      <c r="A1799">
        <v>19.2</v>
      </c>
      <c r="B1799">
        <v>0.4</v>
      </c>
      <c r="C1799" s="9">
        <v>109094.04</v>
      </c>
    </row>
    <row r="1800" spans="1:3">
      <c r="A1800">
        <v>20.3</v>
      </c>
      <c r="B1800">
        <v>0</v>
      </c>
      <c r="C1800" s="9">
        <v>107400.705</v>
      </c>
    </row>
    <row r="1801" spans="1:3">
      <c r="A1801">
        <v>20.399999999999999</v>
      </c>
      <c r="B1801">
        <v>0</v>
      </c>
      <c r="C1801" s="9">
        <v>107891.69</v>
      </c>
    </row>
    <row r="1802" spans="1:3">
      <c r="A1802">
        <v>18.2</v>
      </c>
      <c r="B1802">
        <v>0</v>
      </c>
      <c r="C1802" s="9">
        <v>105028.985</v>
      </c>
    </row>
    <row r="1803" spans="1:3">
      <c r="A1803">
        <v>30.3</v>
      </c>
      <c r="B1803">
        <v>0</v>
      </c>
      <c r="C1803" s="9">
        <v>95436.3</v>
      </c>
    </row>
    <row r="1804" spans="1:3">
      <c r="A1804">
        <v>30.8</v>
      </c>
      <c r="B1804">
        <v>0</v>
      </c>
      <c r="C1804" s="9">
        <v>97577.414999999994</v>
      </c>
    </row>
    <row r="1805" spans="1:3">
      <c r="A1805">
        <v>28.6</v>
      </c>
      <c r="B1805">
        <v>0</v>
      </c>
      <c r="C1805" s="9">
        <v>127910.83500000001</v>
      </c>
    </row>
    <row r="1806" spans="1:3">
      <c r="A1806">
        <v>22.2</v>
      </c>
      <c r="B1806">
        <v>0</v>
      </c>
      <c r="C1806" s="9">
        <v>109548.62</v>
      </c>
    </row>
    <row r="1807" spans="1:3">
      <c r="A1807">
        <v>21.8</v>
      </c>
      <c r="B1807">
        <v>0</v>
      </c>
      <c r="C1807" s="9">
        <v>109060.375</v>
      </c>
    </row>
    <row r="1808" spans="1:3">
      <c r="A1808">
        <v>22.7</v>
      </c>
      <c r="B1808">
        <v>0</v>
      </c>
      <c r="C1808" s="9">
        <v>108599.065</v>
      </c>
    </row>
    <row r="1809" spans="1:3">
      <c r="A1809">
        <v>24.8</v>
      </c>
      <c r="B1809">
        <v>0</v>
      </c>
      <c r="C1809" s="9">
        <v>107070.61</v>
      </c>
    </row>
    <row r="1810" spans="1:3">
      <c r="A1810">
        <v>10.4</v>
      </c>
      <c r="B1810">
        <v>0</v>
      </c>
      <c r="C1810" s="9">
        <v>101239.235</v>
      </c>
    </row>
    <row r="1811" spans="1:3">
      <c r="A1811">
        <v>16.399999999999999</v>
      </c>
      <c r="B1811">
        <v>0</v>
      </c>
      <c r="C1811" s="9">
        <v>98723.45</v>
      </c>
    </row>
    <row r="1812" spans="1:3">
      <c r="A1812">
        <v>21.7</v>
      </c>
      <c r="B1812">
        <v>0</v>
      </c>
      <c r="C1812" s="9">
        <v>114400.065</v>
      </c>
    </row>
    <row r="1813" spans="1:3">
      <c r="A1813">
        <v>29.5</v>
      </c>
      <c r="B1813">
        <v>0</v>
      </c>
      <c r="C1813" s="9">
        <v>123999.07</v>
      </c>
    </row>
    <row r="1814" spans="1:3">
      <c r="A1814">
        <v>29.3</v>
      </c>
      <c r="B1814">
        <v>0</v>
      </c>
      <c r="C1814" s="9">
        <v>146990.89000000001</v>
      </c>
    </row>
    <row r="1815" spans="1:3">
      <c r="A1815">
        <v>29.3</v>
      </c>
      <c r="B1815">
        <v>0</v>
      </c>
      <c r="C1815" s="9">
        <v>125050.61</v>
      </c>
    </row>
    <row r="1816" spans="1:3">
      <c r="A1816">
        <v>31.4</v>
      </c>
      <c r="B1816">
        <v>0</v>
      </c>
      <c r="C1816" s="9">
        <v>150553.4</v>
      </c>
    </row>
    <row r="1817" spans="1:3">
      <c r="A1817">
        <v>28.3</v>
      </c>
      <c r="B1817">
        <v>0</v>
      </c>
      <c r="C1817" s="9">
        <v>100632.47500000001</v>
      </c>
    </row>
    <row r="1818" spans="1:3">
      <c r="A1818">
        <v>31.5</v>
      </c>
      <c r="B1818">
        <v>0</v>
      </c>
      <c r="C1818" s="9">
        <v>90145.615000000005</v>
      </c>
    </row>
    <row r="1819" spans="1:3">
      <c r="A1819">
        <v>29.2</v>
      </c>
      <c r="B1819">
        <v>0</v>
      </c>
      <c r="C1819" s="9">
        <v>101818.02499999999</v>
      </c>
    </row>
    <row r="1820" spans="1:3">
      <c r="A1820">
        <v>31.4</v>
      </c>
      <c r="B1820">
        <v>0</v>
      </c>
      <c r="C1820" s="9">
        <v>102168.93</v>
      </c>
    </row>
    <row r="1821" spans="1:3">
      <c r="A1821">
        <v>32</v>
      </c>
      <c r="B1821">
        <v>0</v>
      </c>
      <c r="C1821" s="9">
        <v>98312.744999999995</v>
      </c>
    </row>
    <row r="1822" spans="1:3">
      <c r="A1822">
        <v>26.2</v>
      </c>
      <c r="B1822">
        <v>0</v>
      </c>
      <c r="C1822" s="9">
        <v>96120.524999999994</v>
      </c>
    </row>
    <row r="1823" spans="1:3">
      <c r="A1823">
        <v>31.6</v>
      </c>
      <c r="B1823">
        <v>0</v>
      </c>
      <c r="C1823" s="9">
        <v>107256.065</v>
      </c>
    </row>
    <row r="1824" spans="1:3">
      <c r="A1824">
        <v>20.6</v>
      </c>
      <c r="B1824">
        <v>0</v>
      </c>
      <c r="C1824" s="9">
        <v>113521.685</v>
      </c>
    </row>
    <row r="1825" spans="1:3">
      <c r="A1825">
        <v>31.9</v>
      </c>
      <c r="B1825">
        <v>0</v>
      </c>
      <c r="C1825" s="9">
        <v>118293.52499999999</v>
      </c>
    </row>
    <row r="1826" spans="1:3">
      <c r="A1826">
        <v>18.8</v>
      </c>
      <c r="B1826">
        <v>0</v>
      </c>
      <c r="C1826" s="9">
        <v>140410.125</v>
      </c>
    </row>
    <row r="1827" spans="1:3">
      <c r="A1827">
        <v>29.3</v>
      </c>
      <c r="B1827">
        <v>2.4</v>
      </c>
      <c r="C1827" s="9">
        <v>95410.39</v>
      </c>
    </row>
    <row r="1828" spans="1:3">
      <c r="A1828">
        <v>31.6</v>
      </c>
      <c r="B1828">
        <v>0</v>
      </c>
      <c r="C1828" s="9">
        <v>89077.854999999996</v>
      </c>
    </row>
    <row r="1829" spans="1:3">
      <c r="A1829">
        <v>31.6</v>
      </c>
      <c r="B1829">
        <v>0</v>
      </c>
      <c r="C1829" s="9">
        <v>102988.185</v>
      </c>
    </row>
    <row r="1830" spans="1:3">
      <c r="A1830">
        <v>30.7</v>
      </c>
      <c r="B1830">
        <v>0</v>
      </c>
      <c r="C1830" s="9">
        <v>118922.215</v>
      </c>
    </row>
    <row r="1831" spans="1:3">
      <c r="A1831">
        <v>22.8</v>
      </c>
      <c r="B1831">
        <v>0</v>
      </c>
      <c r="C1831" s="9">
        <v>102245.61</v>
      </c>
    </row>
    <row r="1832" spans="1:3">
      <c r="A1832">
        <v>5.0999999999999996</v>
      </c>
      <c r="B1832">
        <v>2.2000000000000002</v>
      </c>
      <c r="C1832" s="9">
        <v>95671.2</v>
      </c>
    </row>
    <row r="1833" spans="1:3">
      <c r="A1833">
        <v>2.7</v>
      </c>
      <c r="B1833">
        <v>8.1999999999999993</v>
      </c>
      <c r="C1833" s="9">
        <v>110253.59</v>
      </c>
    </row>
    <row r="1834" spans="1:3">
      <c r="A1834">
        <v>7.7</v>
      </c>
      <c r="B1834">
        <v>1.2</v>
      </c>
      <c r="C1834" s="9">
        <v>109336.56</v>
      </c>
    </row>
    <row r="1835" spans="1:3">
      <c r="A1835">
        <v>26.9</v>
      </c>
      <c r="B1835">
        <v>0</v>
      </c>
      <c r="C1835" s="9">
        <v>110038.625</v>
      </c>
    </row>
    <row r="1836" spans="1:3">
      <c r="A1836">
        <v>29.8</v>
      </c>
      <c r="B1836">
        <v>0</v>
      </c>
      <c r="C1836" s="9">
        <v>127365.59</v>
      </c>
    </row>
    <row r="1837" spans="1:3">
      <c r="A1837">
        <v>10.1</v>
      </c>
      <c r="B1837">
        <v>0</v>
      </c>
      <c r="C1837" s="9">
        <v>122533.88</v>
      </c>
    </row>
    <row r="1838" spans="1:3">
      <c r="A1838">
        <v>18.2</v>
      </c>
      <c r="B1838">
        <v>15.6</v>
      </c>
      <c r="C1838" s="9">
        <v>91886.604999999996</v>
      </c>
    </row>
    <row r="1839" spans="1:3">
      <c r="A1839">
        <v>21.9</v>
      </c>
      <c r="B1839">
        <v>0</v>
      </c>
      <c r="C1839" s="9">
        <v>91797.595000000001</v>
      </c>
    </row>
    <row r="1840" spans="1:3">
      <c r="A1840">
        <v>28.1</v>
      </c>
      <c r="B1840">
        <v>0</v>
      </c>
      <c r="C1840" s="9">
        <v>119653.94500000001</v>
      </c>
    </row>
    <row r="1841" spans="1:3">
      <c r="A1841">
        <v>27.4</v>
      </c>
      <c r="B1841">
        <v>0</v>
      </c>
      <c r="C1841" s="9">
        <v>137302.60500000001</v>
      </c>
    </row>
    <row r="1842" spans="1:3">
      <c r="A1842">
        <v>20.8</v>
      </c>
      <c r="B1842">
        <v>0</v>
      </c>
      <c r="C1842" s="9">
        <v>137408.22500000001</v>
      </c>
    </row>
    <row r="1843" spans="1:3">
      <c r="A1843">
        <v>18.600000000000001</v>
      </c>
      <c r="B1843">
        <v>19.600000000000001</v>
      </c>
      <c r="C1843" s="9">
        <v>109669.645</v>
      </c>
    </row>
    <row r="1844" spans="1:3">
      <c r="A1844">
        <v>24.4</v>
      </c>
      <c r="B1844">
        <v>0</v>
      </c>
      <c r="C1844" s="9">
        <v>108108.175</v>
      </c>
    </row>
    <row r="1845" spans="1:3">
      <c r="A1845">
        <v>27.2</v>
      </c>
      <c r="B1845">
        <v>0</v>
      </c>
      <c r="C1845" s="9">
        <v>105946.34</v>
      </c>
    </row>
    <row r="1846" spans="1:3">
      <c r="A1846">
        <v>23.9</v>
      </c>
      <c r="B1846">
        <v>0</v>
      </c>
      <c r="C1846" s="9">
        <v>106921.55499999999</v>
      </c>
    </row>
    <row r="1847" spans="1:3">
      <c r="A1847">
        <v>8.8000000000000007</v>
      </c>
      <c r="B1847">
        <v>0.4</v>
      </c>
      <c r="C1847" s="9">
        <v>116291.535</v>
      </c>
    </row>
    <row r="1848" spans="1:3">
      <c r="A1848">
        <v>28.4</v>
      </c>
      <c r="B1848">
        <v>44</v>
      </c>
      <c r="C1848" s="9">
        <v>112128.19500000001</v>
      </c>
    </row>
    <row r="1849" spans="1:3">
      <c r="A1849">
        <v>12.4</v>
      </c>
      <c r="B1849">
        <v>0</v>
      </c>
      <c r="C1849" s="9">
        <v>119287.15</v>
      </c>
    </row>
    <row r="1850" spans="1:3">
      <c r="A1850">
        <v>13.4</v>
      </c>
      <c r="B1850">
        <v>22.8</v>
      </c>
      <c r="C1850" s="9">
        <v>112254.83</v>
      </c>
    </row>
    <row r="1851" spans="1:3">
      <c r="A1851">
        <v>20.6</v>
      </c>
      <c r="B1851">
        <v>1.2</v>
      </c>
      <c r="C1851" s="9">
        <v>109316.375</v>
      </c>
    </row>
    <row r="1852" spans="1:3">
      <c r="A1852">
        <v>30</v>
      </c>
      <c r="B1852">
        <v>0</v>
      </c>
      <c r="C1852" s="9">
        <v>102445.88</v>
      </c>
    </row>
    <row r="1853" spans="1:3">
      <c r="A1853">
        <v>24</v>
      </c>
      <c r="B1853">
        <v>0</v>
      </c>
      <c r="C1853" s="9">
        <v>101233.205</v>
      </c>
    </row>
    <row r="1854" spans="1:3">
      <c r="A1854">
        <v>26.1</v>
      </c>
      <c r="B1854">
        <v>0</v>
      </c>
      <c r="C1854" s="9">
        <v>103134.46</v>
      </c>
    </row>
    <row r="1855" spans="1:3">
      <c r="A1855">
        <v>26.5</v>
      </c>
      <c r="B1855">
        <v>0</v>
      </c>
      <c r="C1855" s="9">
        <v>116190.55499999999</v>
      </c>
    </row>
    <row r="1856" spans="1:3">
      <c r="A1856">
        <v>29.5</v>
      </c>
      <c r="B1856">
        <v>0</v>
      </c>
      <c r="C1856" s="9">
        <v>129812.91499999999</v>
      </c>
    </row>
    <row r="1857" spans="1:3">
      <c r="A1857">
        <v>29.3</v>
      </c>
      <c r="B1857">
        <v>0</v>
      </c>
      <c r="C1857" s="9">
        <v>154816.49</v>
      </c>
    </row>
    <row r="1858" spans="1:3">
      <c r="A1858">
        <v>18.3</v>
      </c>
      <c r="B1858">
        <v>0</v>
      </c>
      <c r="C1858" s="9">
        <v>170653.84</v>
      </c>
    </row>
    <row r="1859" spans="1:3">
      <c r="A1859">
        <v>1.8</v>
      </c>
      <c r="B1859">
        <v>0.8</v>
      </c>
      <c r="C1859" s="9">
        <v>131856.315</v>
      </c>
    </row>
    <row r="1860" spans="1:3">
      <c r="A1860">
        <v>21</v>
      </c>
      <c r="B1860">
        <v>14.8</v>
      </c>
      <c r="C1860" s="9">
        <v>97609.06</v>
      </c>
    </row>
    <row r="1861" spans="1:3">
      <c r="A1861">
        <v>22.7</v>
      </c>
      <c r="B1861">
        <v>0</v>
      </c>
      <c r="C1861" s="9">
        <v>105004.91</v>
      </c>
    </row>
    <row r="1862" spans="1:3">
      <c r="A1862">
        <v>28.6</v>
      </c>
      <c r="B1862">
        <v>0</v>
      </c>
      <c r="C1862" s="9">
        <v>107034.065</v>
      </c>
    </row>
    <row r="1863" spans="1:3">
      <c r="A1863">
        <v>27.1</v>
      </c>
      <c r="B1863">
        <v>0</v>
      </c>
      <c r="C1863" s="9">
        <v>108988.44</v>
      </c>
    </row>
    <row r="1864" spans="1:3">
      <c r="A1864">
        <v>25</v>
      </c>
      <c r="B1864">
        <v>0</v>
      </c>
      <c r="C1864" s="9">
        <v>120569.46</v>
      </c>
    </row>
    <row r="1865" spans="1:3">
      <c r="A1865">
        <v>18.399999999999999</v>
      </c>
      <c r="B1865">
        <v>0</v>
      </c>
      <c r="C1865" s="9">
        <v>120734.85</v>
      </c>
    </row>
    <row r="1866" spans="1:3">
      <c r="A1866">
        <v>27.5</v>
      </c>
      <c r="B1866">
        <v>0</v>
      </c>
      <c r="C1866" s="9">
        <v>107864.44500000001</v>
      </c>
    </row>
    <row r="1867" spans="1:3">
      <c r="A1867">
        <v>19.899999999999999</v>
      </c>
      <c r="B1867">
        <v>0</v>
      </c>
      <c r="C1867" s="9">
        <v>103857.11</v>
      </c>
    </row>
    <row r="1868" spans="1:3">
      <c r="A1868">
        <v>15</v>
      </c>
      <c r="B1868">
        <v>0.6</v>
      </c>
      <c r="C1868" s="9">
        <v>122975.46</v>
      </c>
    </row>
    <row r="1869" spans="1:3">
      <c r="A1869">
        <v>19.100000000000001</v>
      </c>
      <c r="B1869">
        <v>0</v>
      </c>
      <c r="C1869" s="9">
        <v>127110.58</v>
      </c>
    </row>
    <row r="1870" spans="1:3">
      <c r="A1870">
        <v>17.3</v>
      </c>
      <c r="B1870">
        <v>0</v>
      </c>
      <c r="C1870" s="9">
        <v>124618.565</v>
      </c>
    </row>
    <row r="1871" spans="1:3">
      <c r="A1871">
        <v>26.7</v>
      </c>
      <c r="B1871">
        <v>0</v>
      </c>
      <c r="C1871" s="9">
        <v>139137.185</v>
      </c>
    </row>
    <row r="1872" spans="1:3">
      <c r="A1872">
        <v>10.6</v>
      </c>
      <c r="B1872">
        <v>0</v>
      </c>
      <c r="C1872" s="9">
        <v>139855.63</v>
      </c>
    </row>
    <row r="1873" spans="1:3">
      <c r="A1873">
        <v>2.4</v>
      </c>
      <c r="B1873">
        <v>5.4</v>
      </c>
      <c r="C1873" s="9">
        <v>108300.63499999999</v>
      </c>
    </row>
    <row r="1874" spans="1:3">
      <c r="A1874">
        <v>23.8</v>
      </c>
      <c r="B1874">
        <v>2.8</v>
      </c>
      <c r="C1874" s="9">
        <v>100904.27</v>
      </c>
    </row>
    <row r="1875" spans="1:3">
      <c r="A1875">
        <v>26.4</v>
      </c>
      <c r="B1875">
        <v>0</v>
      </c>
      <c r="C1875" s="9">
        <v>123351.845</v>
      </c>
    </row>
    <row r="1876" spans="1:3">
      <c r="A1876">
        <v>7.3</v>
      </c>
      <c r="B1876">
        <v>0</v>
      </c>
      <c r="C1876" s="9">
        <v>119178.12</v>
      </c>
    </row>
    <row r="1877" spans="1:3">
      <c r="A1877">
        <v>12.9</v>
      </c>
      <c r="B1877">
        <v>38</v>
      </c>
      <c r="C1877" s="9">
        <v>109375.215</v>
      </c>
    </row>
    <row r="1878" spans="1:3">
      <c r="A1878">
        <v>15.2</v>
      </c>
      <c r="B1878">
        <v>3.2</v>
      </c>
      <c r="C1878" s="9">
        <v>112202.145</v>
      </c>
    </row>
    <row r="1879" spans="1:3">
      <c r="A1879">
        <v>17.100000000000001</v>
      </c>
      <c r="B1879">
        <v>2.8</v>
      </c>
      <c r="C1879" s="9">
        <v>108949.05499999999</v>
      </c>
    </row>
    <row r="1880" spans="1:3">
      <c r="A1880">
        <v>25.4</v>
      </c>
      <c r="B1880">
        <v>0</v>
      </c>
      <c r="C1880" s="9">
        <v>96922.02</v>
      </c>
    </row>
    <row r="1881" spans="1:3">
      <c r="A1881">
        <v>21.6</v>
      </c>
      <c r="B1881">
        <v>0</v>
      </c>
      <c r="C1881" s="9">
        <v>106129.66499999999</v>
      </c>
    </row>
    <row r="1882" spans="1:3">
      <c r="A1882">
        <v>5.4</v>
      </c>
      <c r="B1882">
        <v>0</v>
      </c>
      <c r="C1882" s="9">
        <v>122619.05499999999</v>
      </c>
    </row>
    <row r="1883" spans="1:3">
      <c r="A1883">
        <v>10.6</v>
      </c>
      <c r="B1883">
        <v>3.6</v>
      </c>
      <c r="C1883" s="9">
        <v>123558.425</v>
      </c>
    </row>
    <row r="1884" spans="1:3">
      <c r="A1884">
        <v>19.3</v>
      </c>
      <c r="B1884">
        <v>4</v>
      </c>
      <c r="C1884" s="9">
        <v>108371.125</v>
      </c>
    </row>
    <row r="1885" spans="1:3">
      <c r="A1885">
        <v>11.1</v>
      </c>
      <c r="B1885">
        <v>0.2</v>
      </c>
      <c r="C1885" s="9">
        <v>108675.4</v>
      </c>
    </row>
    <row r="1886" spans="1:3">
      <c r="A1886">
        <v>17.600000000000001</v>
      </c>
      <c r="B1886">
        <v>0</v>
      </c>
      <c r="C1886" s="9">
        <v>110006.97</v>
      </c>
    </row>
    <row r="1887" spans="1:3">
      <c r="A1887">
        <v>22.8</v>
      </c>
      <c r="B1887">
        <v>0</v>
      </c>
      <c r="C1887" s="9">
        <v>100380.94</v>
      </c>
    </row>
    <row r="1888" spans="1:3">
      <c r="A1888">
        <v>20.8</v>
      </c>
      <c r="B1888">
        <v>0</v>
      </c>
      <c r="C1888" s="9">
        <v>101413.145</v>
      </c>
    </row>
    <row r="1889" spans="1:3">
      <c r="A1889">
        <v>21.1</v>
      </c>
      <c r="B1889">
        <v>3</v>
      </c>
      <c r="C1889" s="9">
        <v>106359.955</v>
      </c>
    </row>
    <row r="1890" spans="1:3">
      <c r="A1890">
        <v>15.9</v>
      </c>
      <c r="B1890">
        <v>0</v>
      </c>
      <c r="C1890" s="9">
        <v>108746.37</v>
      </c>
    </row>
    <row r="1891" spans="1:3">
      <c r="A1891">
        <v>7.1</v>
      </c>
      <c r="B1891">
        <v>0</v>
      </c>
      <c r="C1891" s="9">
        <v>117505.625</v>
      </c>
    </row>
    <row r="1892" spans="1:3">
      <c r="A1892">
        <v>4.3</v>
      </c>
      <c r="B1892">
        <v>54.6</v>
      </c>
      <c r="C1892" s="9">
        <v>119734.63499999999</v>
      </c>
    </row>
    <row r="1893" spans="1:3">
      <c r="A1893">
        <v>12.7</v>
      </c>
      <c r="B1893">
        <v>7</v>
      </c>
      <c r="C1893" s="9">
        <v>111322.325</v>
      </c>
    </row>
    <row r="1894" spans="1:3">
      <c r="A1894">
        <v>17.100000000000001</v>
      </c>
      <c r="B1894">
        <v>0.2</v>
      </c>
      <c r="C1894" s="9">
        <v>96850.78</v>
      </c>
    </row>
    <row r="1895" spans="1:3">
      <c r="A1895">
        <v>19.5</v>
      </c>
      <c r="B1895">
        <v>0</v>
      </c>
      <c r="C1895" s="9">
        <v>92553.29</v>
      </c>
    </row>
    <row r="1896" spans="1:3">
      <c r="A1896">
        <v>19.7</v>
      </c>
      <c r="B1896">
        <v>0</v>
      </c>
      <c r="C1896" s="9">
        <v>94641.7</v>
      </c>
    </row>
    <row r="1897" spans="1:3">
      <c r="A1897">
        <v>21.9</v>
      </c>
      <c r="B1897">
        <v>0</v>
      </c>
      <c r="C1897" s="9">
        <v>112142.54</v>
      </c>
    </row>
    <row r="1898" spans="1:3">
      <c r="A1898">
        <v>15.7</v>
      </c>
      <c r="B1898">
        <v>0</v>
      </c>
      <c r="C1898" s="9">
        <v>118830.14</v>
      </c>
    </row>
    <row r="1899" spans="1:3">
      <c r="A1899">
        <v>19.5</v>
      </c>
      <c r="B1899">
        <v>0</v>
      </c>
      <c r="C1899" s="9">
        <v>120272.77499999999</v>
      </c>
    </row>
    <row r="1900" spans="1:3">
      <c r="A1900">
        <v>7.3</v>
      </c>
      <c r="B1900">
        <v>0</v>
      </c>
      <c r="C1900" s="9">
        <v>115075.81</v>
      </c>
    </row>
    <row r="1901" spans="1:3">
      <c r="A1901">
        <v>12.3</v>
      </c>
      <c r="B1901">
        <v>0.6</v>
      </c>
      <c r="C1901" s="9">
        <v>96016.19</v>
      </c>
    </row>
    <row r="1902" spans="1:3">
      <c r="A1902">
        <v>10.199999999999999</v>
      </c>
      <c r="B1902">
        <v>0</v>
      </c>
      <c r="C1902" s="9">
        <v>97664.934999999998</v>
      </c>
    </row>
    <row r="1903" spans="1:3">
      <c r="A1903">
        <v>20.6</v>
      </c>
      <c r="B1903">
        <v>0</v>
      </c>
      <c r="C1903" s="9">
        <v>110586.815</v>
      </c>
    </row>
    <row r="1904" spans="1:3">
      <c r="A1904">
        <v>19.899999999999999</v>
      </c>
      <c r="B1904">
        <v>0</v>
      </c>
      <c r="C1904" s="9">
        <v>115254.185</v>
      </c>
    </row>
    <row r="1905" spans="1:3">
      <c r="A1905">
        <v>9.1</v>
      </c>
      <c r="B1905">
        <v>0</v>
      </c>
      <c r="C1905" s="9">
        <v>121127.145</v>
      </c>
    </row>
    <row r="1906" spans="1:3">
      <c r="A1906">
        <v>8.1999999999999993</v>
      </c>
      <c r="B1906">
        <v>0</v>
      </c>
      <c r="C1906" s="9">
        <v>127266.86</v>
      </c>
    </row>
    <row r="1907" spans="1:3">
      <c r="A1907">
        <v>12.6</v>
      </c>
      <c r="B1907">
        <v>0</v>
      </c>
      <c r="C1907" s="9">
        <v>111547.605</v>
      </c>
    </row>
    <row r="1908" spans="1:3">
      <c r="A1908">
        <v>10.8</v>
      </c>
      <c r="B1908">
        <v>0</v>
      </c>
      <c r="C1908" s="9">
        <v>103999.33500000001</v>
      </c>
    </row>
    <row r="1909" spans="1:3">
      <c r="A1909">
        <v>15.2</v>
      </c>
      <c r="B1909">
        <v>0</v>
      </c>
      <c r="C1909" s="9">
        <v>97449.684999999998</v>
      </c>
    </row>
    <row r="1910" spans="1:3">
      <c r="A1910">
        <v>9.9</v>
      </c>
      <c r="B1910">
        <v>0.4</v>
      </c>
      <c r="C1910" s="9">
        <v>112906.94500000001</v>
      </c>
    </row>
    <row r="1911" spans="1:3">
      <c r="A1911">
        <v>15.8</v>
      </c>
      <c r="B1911">
        <v>0</v>
      </c>
      <c r="C1911" s="9">
        <v>114935.545</v>
      </c>
    </row>
    <row r="1912" spans="1:3">
      <c r="A1912">
        <v>7.6</v>
      </c>
      <c r="B1912">
        <v>0</v>
      </c>
      <c r="C1912" s="9">
        <v>113147.815</v>
      </c>
    </row>
    <row r="1913" spans="1:3">
      <c r="A1913">
        <v>15.5</v>
      </c>
      <c r="B1913">
        <v>0</v>
      </c>
      <c r="C1913" s="9">
        <v>110088.01</v>
      </c>
    </row>
    <row r="1914" spans="1:3">
      <c r="A1914">
        <v>17.8</v>
      </c>
      <c r="B1914">
        <v>0</v>
      </c>
      <c r="C1914" s="9">
        <v>111958.245</v>
      </c>
    </row>
    <row r="1915" spans="1:3">
      <c r="A1915">
        <v>16.899999999999999</v>
      </c>
      <c r="B1915">
        <v>0</v>
      </c>
      <c r="C1915" s="9">
        <v>97923.714999999997</v>
      </c>
    </row>
    <row r="1916" spans="1:3">
      <c r="A1916">
        <v>9.5</v>
      </c>
      <c r="B1916">
        <v>0</v>
      </c>
      <c r="C1916" s="9">
        <v>95953.205000000002</v>
      </c>
    </row>
    <row r="1917" spans="1:3">
      <c r="A1917">
        <v>13.3</v>
      </c>
      <c r="B1917">
        <v>5.2</v>
      </c>
      <c r="C1917" s="9">
        <v>107687.51</v>
      </c>
    </row>
    <row r="1918" spans="1:3">
      <c r="A1918">
        <v>16.899999999999999</v>
      </c>
      <c r="B1918">
        <v>0</v>
      </c>
      <c r="C1918" s="9">
        <v>109043.86500000001</v>
      </c>
    </row>
    <row r="1919" spans="1:3">
      <c r="A1919">
        <v>15.2</v>
      </c>
      <c r="B1919">
        <v>0</v>
      </c>
      <c r="C1919" s="9">
        <v>110991.625</v>
      </c>
    </row>
    <row r="1920" spans="1:3">
      <c r="A1920">
        <v>4.2</v>
      </c>
      <c r="B1920">
        <v>23</v>
      </c>
      <c r="C1920" s="9">
        <v>116302.66499999999</v>
      </c>
    </row>
    <row r="1921" spans="1:3">
      <c r="A1921">
        <v>12</v>
      </c>
      <c r="B1921">
        <v>15.8</v>
      </c>
      <c r="C1921" s="9">
        <v>104294.57</v>
      </c>
    </row>
    <row r="1922" spans="1:3">
      <c r="A1922">
        <v>6.1</v>
      </c>
      <c r="B1922">
        <v>35.200000000000003</v>
      </c>
      <c r="C1922" s="9">
        <v>101854.155</v>
      </c>
    </row>
    <row r="1923" spans="1:3">
      <c r="A1923">
        <v>4.5</v>
      </c>
      <c r="B1923">
        <v>4.4000000000000004</v>
      </c>
      <c r="C1923" s="9">
        <v>105098.02499999999</v>
      </c>
    </row>
    <row r="1924" spans="1:3">
      <c r="A1924">
        <v>11.5</v>
      </c>
      <c r="B1924">
        <v>6.2</v>
      </c>
      <c r="C1924" s="9">
        <v>118074.565</v>
      </c>
    </row>
    <row r="1925" spans="1:3">
      <c r="A1925">
        <v>9.5</v>
      </c>
      <c r="B1925">
        <v>1.4</v>
      </c>
      <c r="C1925" s="9">
        <v>118404.455</v>
      </c>
    </row>
    <row r="1926" spans="1:3">
      <c r="A1926">
        <v>10.7</v>
      </c>
      <c r="B1926">
        <v>1.2</v>
      </c>
      <c r="C1926" s="9">
        <v>108404.01</v>
      </c>
    </row>
    <row r="1927" spans="1:3">
      <c r="A1927">
        <v>15.8</v>
      </c>
      <c r="B1927">
        <v>0</v>
      </c>
      <c r="C1927" s="9">
        <v>108587.52</v>
      </c>
    </row>
    <row r="1928" spans="1:3">
      <c r="A1928">
        <v>9.5</v>
      </c>
      <c r="B1928">
        <v>0.2</v>
      </c>
      <c r="C1928" s="9">
        <v>94831.23</v>
      </c>
    </row>
    <row r="1929" spans="1:3">
      <c r="A1929">
        <v>11.3</v>
      </c>
      <c r="B1929">
        <v>2.4</v>
      </c>
      <c r="C1929" s="9">
        <v>92097.07</v>
      </c>
    </row>
    <row r="1930" spans="1:3">
      <c r="A1930">
        <v>7.7</v>
      </c>
      <c r="B1930">
        <v>2.4</v>
      </c>
      <c r="C1930" s="9">
        <v>101760.09</v>
      </c>
    </row>
    <row r="1931" spans="1:3">
      <c r="A1931">
        <v>14.3</v>
      </c>
      <c r="B1931">
        <v>0</v>
      </c>
      <c r="C1931" s="9">
        <v>100025.9</v>
      </c>
    </row>
    <row r="1932" spans="1:3">
      <c r="A1932">
        <v>11.1</v>
      </c>
      <c r="B1932">
        <v>0.6</v>
      </c>
      <c r="C1932" s="9">
        <v>107849.83</v>
      </c>
    </row>
    <row r="1933" spans="1:3">
      <c r="A1933">
        <v>11.8</v>
      </c>
      <c r="B1933">
        <v>0</v>
      </c>
      <c r="C1933" s="9">
        <v>104547.34</v>
      </c>
    </row>
    <row r="1934" spans="1:3">
      <c r="A1934">
        <v>11.3</v>
      </c>
      <c r="B1934">
        <v>0.2</v>
      </c>
      <c r="C1934" s="9">
        <v>106527.94500000001</v>
      </c>
    </row>
    <row r="1935" spans="1:3">
      <c r="A1935">
        <v>10.1</v>
      </c>
      <c r="B1935">
        <v>0</v>
      </c>
      <c r="C1935" s="9">
        <v>106943.49</v>
      </c>
    </row>
    <row r="1936" spans="1:3">
      <c r="A1936">
        <v>7.9</v>
      </c>
      <c r="B1936">
        <v>0</v>
      </c>
      <c r="C1936" s="9">
        <v>106888.545</v>
      </c>
    </row>
    <row r="1937" spans="1:3">
      <c r="A1937">
        <v>11.3</v>
      </c>
      <c r="B1937">
        <v>0</v>
      </c>
      <c r="C1937" s="9">
        <v>100737.83500000001</v>
      </c>
    </row>
    <row r="1938" spans="1:3">
      <c r="A1938">
        <v>8.1</v>
      </c>
      <c r="B1938">
        <v>3.4</v>
      </c>
      <c r="C1938" s="9">
        <v>109168.595</v>
      </c>
    </row>
    <row r="1939" spans="1:3">
      <c r="A1939">
        <v>9.8000000000000007</v>
      </c>
      <c r="B1939">
        <v>0</v>
      </c>
      <c r="C1939" s="9">
        <v>111417.63</v>
      </c>
    </row>
    <row r="1940" spans="1:3">
      <c r="A1940">
        <v>8.8000000000000007</v>
      </c>
      <c r="B1940">
        <v>0</v>
      </c>
      <c r="C1940" s="9">
        <v>113506.01</v>
      </c>
    </row>
    <row r="1941" spans="1:3">
      <c r="A1941">
        <v>9.6999999999999993</v>
      </c>
      <c r="B1941">
        <v>0</v>
      </c>
      <c r="C1941" s="9">
        <v>112872.88</v>
      </c>
    </row>
    <row r="1942" spans="1:3">
      <c r="A1942">
        <v>12.7</v>
      </c>
      <c r="B1942">
        <v>0.4</v>
      </c>
      <c r="C1942" s="9">
        <v>106565.295</v>
      </c>
    </row>
    <row r="1943" spans="1:3">
      <c r="A1943">
        <v>10.4</v>
      </c>
      <c r="B1943">
        <v>0</v>
      </c>
      <c r="C1943" s="9">
        <v>96845.119999999995</v>
      </c>
    </row>
    <row r="1944" spans="1:3">
      <c r="A1944">
        <v>6.6</v>
      </c>
      <c r="B1944">
        <v>14</v>
      </c>
      <c r="C1944" s="9">
        <v>96572.934999999998</v>
      </c>
    </row>
    <row r="1945" spans="1:3">
      <c r="A1945">
        <v>12.5</v>
      </c>
      <c r="B1945">
        <v>0.6</v>
      </c>
      <c r="C1945" s="9">
        <v>113471.83</v>
      </c>
    </row>
    <row r="1946" spans="1:3">
      <c r="A1946">
        <v>10.4</v>
      </c>
      <c r="B1946">
        <v>0</v>
      </c>
      <c r="C1946" s="9">
        <v>112124.06</v>
      </c>
    </row>
    <row r="1947" spans="1:3">
      <c r="A1947">
        <v>3.6</v>
      </c>
      <c r="B1947">
        <v>3.4</v>
      </c>
      <c r="C1947" s="9">
        <v>121307.84</v>
      </c>
    </row>
    <row r="1948" spans="1:3">
      <c r="A1948">
        <v>5.4</v>
      </c>
      <c r="B1948">
        <v>23.6</v>
      </c>
      <c r="C1948" s="9">
        <v>121353.33</v>
      </c>
    </row>
    <row r="1949" spans="1:3">
      <c r="A1949">
        <v>5.0999999999999996</v>
      </c>
      <c r="B1949">
        <v>8</v>
      </c>
      <c r="C1949" s="9">
        <v>127238.875</v>
      </c>
    </row>
    <row r="1950" spans="1:3">
      <c r="A1950">
        <v>6.2</v>
      </c>
      <c r="B1950">
        <v>1.4</v>
      </c>
      <c r="C1950" s="9">
        <v>111665.72500000001</v>
      </c>
    </row>
    <row r="1951" spans="1:3">
      <c r="A1951">
        <v>8.3000000000000007</v>
      </c>
      <c r="B1951">
        <v>1.8</v>
      </c>
      <c r="C1951" s="9">
        <v>109669.355</v>
      </c>
    </row>
    <row r="1952" spans="1:3">
      <c r="A1952">
        <v>7</v>
      </c>
      <c r="B1952">
        <v>0.2</v>
      </c>
      <c r="C1952" s="9">
        <v>126892.26</v>
      </c>
    </row>
    <row r="1953" spans="1:3">
      <c r="A1953">
        <v>11.6</v>
      </c>
      <c r="B1953">
        <v>0.4</v>
      </c>
      <c r="C1953" s="9">
        <v>118839.095</v>
      </c>
    </row>
    <row r="1954" spans="1:3">
      <c r="A1954">
        <v>9.6999999999999993</v>
      </c>
      <c r="B1954">
        <v>0</v>
      </c>
      <c r="C1954" s="9">
        <v>113214.27</v>
      </c>
    </row>
    <row r="1955" spans="1:3">
      <c r="A1955">
        <v>6.2</v>
      </c>
      <c r="B1955">
        <v>0</v>
      </c>
      <c r="C1955" s="9">
        <v>109642.755</v>
      </c>
    </row>
    <row r="1956" spans="1:3">
      <c r="A1956">
        <v>10.7</v>
      </c>
      <c r="B1956">
        <v>0</v>
      </c>
      <c r="C1956" s="9">
        <v>107914.05499999999</v>
      </c>
    </row>
    <row r="1957" spans="1:3">
      <c r="A1957">
        <v>5.4</v>
      </c>
      <c r="B1957">
        <v>0.6</v>
      </c>
      <c r="C1957" s="9">
        <v>107786.255</v>
      </c>
    </row>
    <row r="1958" spans="1:3">
      <c r="A1958">
        <v>9</v>
      </c>
      <c r="B1958">
        <v>7</v>
      </c>
      <c r="C1958" s="9">
        <v>107555.19</v>
      </c>
    </row>
    <row r="1959" spans="1:3">
      <c r="A1959">
        <v>7.5</v>
      </c>
      <c r="B1959">
        <v>0.6</v>
      </c>
      <c r="C1959" s="9">
        <v>122550.94500000001</v>
      </c>
    </row>
    <row r="1960" spans="1:3">
      <c r="A1960">
        <v>8.5</v>
      </c>
      <c r="B1960">
        <v>0.2</v>
      </c>
      <c r="C1960" s="9">
        <v>120767.795</v>
      </c>
    </row>
    <row r="1961" spans="1:3">
      <c r="A1961">
        <v>8.9</v>
      </c>
      <c r="B1961">
        <v>1.4</v>
      </c>
      <c r="C1961" s="9">
        <v>127145.14</v>
      </c>
    </row>
    <row r="1962" spans="1:3">
      <c r="A1962">
        <v>9.8000000000000007</v>
      </c>
      <c r="B1962">
        <v>2.8</v>
      </c>
      <c r="C1962" s="9">
        <v>129285.09</v>
      </c>
    </row>
    <row r="1963" spans="1:3">
      <c r="A1963">
        <v>10.8</v>
      </c>
      <c r="B1963">
        <v>0</v>
      </c>
      <c r="C1963" s="9">
        <v>129112.45</v>
      </c>
    </row>
    <row r="1964" spans="1:3">
      <c r="A1964">
        <v>10.7</v>
      </c>
      <c r="B1964">
        <v>0</v>
      </c>
      <c r="C1964" s="9">
        <v>110420.89</v>
      </c>
    </row>
    <row r="1965" spans="1:3">
      <c r="A1965">
        <v>10.6</v>
      </c>
      <c r="B1965">
        <v>0</v>
      </c>
      <c r="C1965" s="9">
        <v>109774.425</v>
      </c>
    </row>
    <row r="1966" spans="1:3">
      <c r="A1966">
        <v>10.5</v>
      </c>
      <c r="B1966">
        <v>0</v>
      </c>
      <c r="C1966" s="9">
        <v>120076.645</v>
      </c>
    </row>
    <row r="1967" spans="1:3">
      <c r="A1967">
        <v>4.9000000000000004</v>
      </c>
      <c r="B1967">
        <v>0</v>
      </c>
      <c r="C1967" s="9">
        <v>119789.97</v>
      </c>
    </row>
    <row r="1968" spans="1:3">
      <c r="A1968">
        <v>7.8</v>
      </c>
      <c r="B1968">
        <v>15.6</v>
      </c>
      <c r="C1968" s="9">
        <v>119803.985</v>
      </c>
    </row>
    <row r="1969" spans="1:3">
      <c r="A1969">
        <v>6.6</v>
      </c>
      <c r="B1969">
        <v>12.4</v>
      </c>
      <c r="C1969" s="9">
        <v>127563.61</v>
      </c>
    </row>
    <row r="1970" spans="1:3">
      <c r="A1970">
        <v>7.8</v>
      </c>
      <c r="B1970">
        <v>11.4</v>
      </c>
      <c r="C1970" s="9">
        <v>130472.2</v>
      </c>
    </row>
    <row r="1971" spans="1:3">
      <c r="A1971">
        <v>5.8</v>
      </c>
      <c r="B1971">
        <v>0</v>
      </c>
      <c r="C1971" s="9">
        <v>115234.32</v>
      </c>
    </row>
    <row r="1972" spans="1:3">
      <c r="A1972">
        <v>7.9</v>
      </c>
      <c r="B1972">
        <v>3</v>
      </c>
      <c r="C1972" s="9">
        <v>109579.82</v>
      </c>
    </row>
    <row r="1973" spans="1:3">
      <c r="A1973">
        <v>10</v>
      </c>
      <c r="B1973">
        <v>0</v>
      </c>
      <c r="C1973" s="9">
        <v>125532.575</v>
      </c>
    </row>
    <row r="1974" spans="1:3">
      <c r="A1974">
        <v>9.4</v>
      </c>
      <c r="B1974">
        <v>0</v>
      </c>
      <c r="C1974" s="9">
        <v>126788.83500000001</v>
      </c>
    </row>
    <row r="1975" spans="1:3">
      <c r="A1975">
        <v>7.8</v>
      </c>
      <c r="B1975">
        <v>0</v>
      </c>
      <c r="C1975" s="9">
        <v>124189.8</v>
      </c>
    </row>
    <row r="1976" spans="1:3">
      <c r="A1976">
        <v>6.7</v>
      </c>
      <c r="B1976">
        <v>0</v>
      </c>
      <c r="C1976" s="9">
        <v>124062.485</v>
      </c>
    </row>
    <row r="1977" spans="1:3">
      <c r="A1977">
        <v>9.6</v>
      </c>
      <c r="B1977">
        <v>0</v>
      </c>
      <c r="C1977" s="9">
        <v>120072.09</v>
      </c>
    </row>
    <row r="1978" spans="1:3">
      <c r="A1978">
        <v>9.3000000000000007</v>
      </c>
      <c r="B1978">
        <v>0</v>
      </c>
      <c r="C1978" s="9">
        <v>102231.77</v>
      </c>
    </row>
    <row r="1979" spans="1:3">
      <c r="A1979">
        <v>8</v>
      </c>
      <c r="B1979">
        <v>0</v>
      </c>
      <c r="C1979" s="9">
        <v>102684.59</v>
      </c>
    </row>
    <row r="1980" spans="1:3">
      <c r="A1980">
        <v>2.6</v>
      </c>
      <c r="B1980">
        <v>5</v>
      </c>
      <c r="C1980" s="9">
        <v>132039.70499999999</v>
      </c>
    </row>
    <row r="1981" spans="1:3">
      <c r="A1981">
        <v>4.9000000000000004</v>
      </c>
      <c r="B1981">
        <v>11.6</v>
      </c>
      <c r="C1981" s="9">
        <v>132710.35999999999</v>
      </c>
    </row>
    <row r="1982" spans="1:3">
      <c r="A1982">
        <v>7.3</v>
      </c>
      <c r="B1982">
        <v>0.6</v>
      </c>
      <c r="C1982" s="9">
        <v>130801.825</v>
      </c>
    </row>
    <row r="1983" spans="1:3">
      <c r="A1983">
        <v>9.3000000000000007</v>
      </c>
      <c r="B1983">
        <v>0</v>
      </c>
      <c r="C1983" s="9">
        <v>133322.02499999999</v>
      </c>
    </row>
    <row r="1984" spans="1:3">
      <c r="A1984">
        <v>9.4</v>
      </c>
      <c r="B1984">
        <v>0</v>
      </c>
      <c r="C1984" s="9">
        <v>137368.465</v>
      </c>
    </row>
    <row r="1985" spans="1:3">
      <c r="A1985">
        <v>6.6</v>
      </c>
      <c r="B1985">
        <v>0</v>
      </c>
      <c r="C1985" s="9">
        <v>126427.92</v>
      </c>
    </row>
    <row r="1986" spans="1:3">
      <c r="A1986">
        <v>6.3</v>
      </c>
      <c r="B1986">
        <v>0</v>
      </c>
      <c r="C1986" s="9">
        <v>119524.41</v>
      </c>
    </row>
    <row r="1987" spans="1:3">
      <c r="A1987">
        <v>8.8000000000000007</v>
      </c>
      <c r="B1987">
        <v>0</v>
      </c>
      <c r="C1987" s="9">
        <v>124792.97500000001</v>
      </c>
    </row>
    <row r="1988" spans="1:3">
      <c r="A1988">
        <v>9.3000000000000007</v>
      </c>
      <c r="B1988">
        <v>0.2</v>
      </c>
      <c r="C1988" s="9">
        <v>141571.29500000001</v>
      </c>
    </row>
    <row r="1989" spans="1:3">
      <c r="A1989">
        <v>8.8000000000000007</v>
      </c>
      <c r="B1989">
        <v>0</v>
      </c>
      <c r="C1989" s="9">
        <v>137795.79500000001</v>
      </c>
    </row>
    <row r="1990" spans="1:3">
      <c r="A1990">
        <v>9.1</v>
      </c>
      <c r="B1990">
        <v>0</v>
      </c>
      <c r="C1990" s="9">
        <v>141444.44500000001</v>
      </c>
    </row>
    <row r="1991" spans="1:3">
      <c r="A1991">
        <v>9.1999999999999993</v>
      </c>
      <c r="B1991">
        <v>0</v>
      </c>
      <c r="C1991" s="9">
        <v>134684.58499999999</v>
      </c>
    </row>
    <row r="1992" spans="1:3">
      <c r="A1992">
        <v>3.4</v>
      </c>
      <c r="B1992">
        <v>0</v>
      </c>
      <c r="C1992" s="9">
        <v>117394.455</v>
      </c>
    </row>
    <row r="1993" spans="1:3">
      <c r="A1993">
        <v>8</v>
      </c>
      <c r="B1993">
        <v>5.8</v>
      </c>
      <c r="C1993" s="9">
        <v>107553.005</v>
      </c>
    </row>
    <row r="1994" spans="1:3">
      <c r="A1994">
        <v>8</v>
      </c>
      <c r="B1994">
        <v>0</v>
      </c>
      <c r="C1994" s="9">
        <v>121221.455</v>
      </c>
    </row>
    <row r="1995" spans="1:3">
      <c r="A1995">
        <v>6.7</v>
      </c>
      <c r="B1995">
        <v>0</v>
      </c>
      <c r="C1995" s="9">
        <v>124473.67</v>
      </c>
    </row>
    <row r="1996" spans="1:3">
      <c r="A1996">
        <v>8.5</v>
      </c>
      <c r="B1996">
        <v>0.4</v>
      </c>
      <c r="C1996" s="9">
        <v>133969.69</v>
      </c>
    </row>
    <row r="1997" spans="1:3">
      <c r="A1997">
        <v>9.1</v>
      </c>
      <c r="B1997">
        <v>0</v>
      </c>
      <c r="C1997" s="9">
        <v>130437.325</v>
      </c>
    </row>
    <row r="1998" spans="1:3">
      <c r="A1998">
        <v>8.6</v>
      </c>
      <c r="B1998">
        <v>0</v>
      </c>
      <c r="C1998" s="9">
        <v>120149.435</v>
      </c>
    </row>
    <row r="1999" spans="1:3">
      <c r="A1999">
        <v>8.5</v>
      </c>
      <c r="B1999">
        <v>1.4</v>
      </c>
      <c r="C1999" s="9">
        <v>109644.69500000001</v>
      </c>
    </row>
    <row r="2000" spans="1:3">
      <c r="A2000">
        <v>4.9000000000000004</v>
      </c>
      <c r="B2000">
        <v>0</v>
      </c>
      <c r="C2000" s="9">
        <v>121528.375</v>
      </c>
    </row>
    <row r="2001" spans="1:3">
      <c r="A2001">
        <v>5.5</v>
      </c>
      <c r="B2001">
        <v>0</v>
      </c>
      <c r="C2001" s="9">
        <v>136373.435</v>
      </c>
    </row>
    <row r="2002" spans="1:3">
      <c r="A2002">
        <v>8.4</v>
      </c>
      <c r="B2002">
        <v>2.2000000000000002</v>
      </c>
      <c r="C2002" s="9">
        <v>131904.745</v>
      </c>
    </row>
    <row r="2003" spans="1:3">
      <c r="A2003">
        <v>8</v>
      </c>
      <c r="B2003">
        <v>0.4</v>
      </c>
      <c r="C2003" s="9">
        <v>133100.905</v>
      </c>
    </row>
    <row r="2004" spans="1:3">
      <c r="A2004">
        <v>5</v>
      </c>
      <c r="B2004">
        <v>0</v>
      </c>
      <c r="C2004" s="9">
        <v>131466.23999999999</v>
      </c>
    </row>
    <row r="2005" spans="1:3">
      <c r="A2005">
        <v>8.8000000000000007</v>
      </c>
      <c r="B2005">
        <v>1.2</v>
      </c>
      <c r="C2005" s="9">
        <v>136872.56</v>
      </c>
    </row>
    <row r="2006" spans="1:3">
      <c r="A2006">
        <v>7.9</v>
      </c>
      <c r="B2006">
        <v>0</v>
      </c>
      <c r="C2006" s="9">
        <v>126938.54</v>
      </c>
    </row>
    <row r="2007" spans="1:3">
      <c r="A2007">
        <v>9.3000000000000007</v>
      </c>
      <c r="B2007">
        <v>0.2</v>
      </c>
      <c r="C2007" s="9">
        <v>125830.75</v>
      </c>
    </row>
    <row r="2008" spans="1:3">
      <c r="A2008">
        <v>9.3000000000000007</v>
      </c>
      <c r="B2008">
        <v>0</v>
      </c>
      <c r="C2008" s="9">
        <v>141431.99</v>
      </c>
    </row>
    <row r="2009" spans="1:3">
      <c r="A2009">
        <v>7.7</v>
      </c>
      <c r="B2009">
        <v>0</v>
      </c>
      <c r="C2009" s="9">
        <v>137644.86499999999</v>
      </c>
    </row>
    <row r="2010" spans="1:3">
      <c r="A2010">
        <v>9.1</v>
      </c>
      <c r="B2010">
        <v>0</v>
      </c>
      <c r="C2010" s="9">
        <v>126614.72</v>
      </c>
    </row>
    <row r="2011" spans="1:3">
      <c r="A2011">
        <v>7.3</v>
      </c>
      <c r="B2011">
        <v>1.2</v>
      </c>
      <c r="C2011" s="9">
        <v>131372.71</v>
      </c>
    </row>
    <row r="2012" spans="1:3">
      <c r="A2012">
        <v>4.0999999999999996</v>
      </c>
      <c r="B2012">
        <v>0</v>
      </c>
      <c r="C2012" s="9">
        <v>143010.26999999999</v>
      </c>
    </row>
    <row r="2013" spans="1:3">
      <c r="A2013">
        <v>5.7</v>
      </c>
      <c r="B2013">
        <v>7.8</v>
      </c>
      <c r="C2013" s="9">
        <v>125400.27</v>
      </c>
    </row>
    <row r="2014" spans="1:3">
      <c r="A2014">
        <v>6.5</v>
      </c>
      <c r="B2014">
        <v>4.5999999999999996</v>
      </c>
      <c r="C2014" s="9">
        <v>118507.76</v>
      </c>
    </row>
    <row r="2015" spans="1:3">
      <c r="A2015">
        <v>5.8</v>
      </c>
      <c r="B2015">
        <v>1</v>
      </c>
      <c r="C2015" s="9">
        <v>136255.33499999999</v>
      </c>
    </row>
    <row r="2016" spans="1:3">
      <c r="A2016">
        <v>4.8</v>
      </c>
      <c r="B2016">
        <v>1.4</v>
      </c>
      <c r="C2016" s="9">
        <v>140264.51999999999</v>
      </c>
    </row>
    <row r="2017" spans="1:3">
      <c r="A2017">
        <v>9.4</v>
      </c>
      <c r="B2017">
        <v>0</v>
      </c>
      <c r="C2017" s="9">
        <v>138627.10999999999</v>
      </c>
    </row>
    <row r="2018" spans="1:3">
      <c r="A2018">
        <v>8.5</v>
      </c>
      <c r="B2018">
        <v>0</v>
      </c>
      <c r="C2018" s="9">
        <v>135266.16500000001</v>
      </c>
    </row>
    <row r="2019" spans="1:3">
      <c r="A2019">
        <v>7.9</v>
      </c>
      <c r="B2019">
        <v>0</v>
      </c>
      <c r="C2019" s="9">
        <v>134041.23000000001</v>
      </c>
    </row>
    <row r="2020" spans="1:3">
      <c r="A2020">
        <v>3.3</v>
      </c>
      <c r="B2020">
        <v>0</v>
      </c>
      <c r="C2020" s="9">
        <v>130088.95</v>
      </c>
    </row>
    <row r="2021" spans="1:3">
      <c r="A2021">
        <v>8.3000000000000007</v>
      </c>
      <c r="B2021">
        <v>6.8</v>
      </c>
      <c r="C2021" s="9">
        <v>118837.05</v>
      </c>
    </row>
    <row r="2022" spans="1:3">
      <c r="A2022">
        <v>7.4</v>
      </c>
      <c r="B2022">
        <v>3.4</v>
      </c>
      <c r="C2022" s="9">
        <v>130119.41</v>
      </c>
    </row>
    <row r="2023" spans="1:3">
      <c r="A2023">
        <v>7.6</v>
      </c>
      <c r="B2023">
        <v>0</v>
      </c>
      <c r="C2023" s="9">
        <v>133668.935</v>
      </c>
    </row>
    <row r="2024" spans="1:3">
      <c r="A2024">
        <v>9.4</v>
      </c>
      <c r="B2024">
        <v>0.2</v>
      </c>
      <c r="C2024" s="9">
        <v>135296.79999999999</v>
      </c>
    </row>
    <row r="2025" spans="1:3">
      <c r="A2025">
        <v>8.6999999999999993</v>
      </c>
      <c r="B2025">
        <v>0</v>
      </c>
      <c r="C2025" s="9">
        <v>143158.89000000001</v>
      </c>
    </row>
    <row r="2026" spans="1:3">
      <c r="A2026">
        <v>7.4</v>
      </c>
      <c r="B2026">
        <v>0</v>
      </c>
      <c r="C2026" s="9">
        <v>143109.35500000001</v>
      </c>
    </row>
    <row r="2027" spans="1:3">
      <c r="A2027">
        <v>8.3000000000000007</v>
      </c>
      <c r="B2027">
        <v>0</v>
      </c>
      <c r="C2027" s="9">
        <v>125303.88499999999</v>
      </c>
    </row>
    <row r="2028" spans="1:3">
      <c r="A2028">
        <v>7.6</v>
      </c>
      <c r="B2028">
        <v>0</v>
      </c>
      <c r="C2028" s="9">
        <v>114065.32</v>
      </c>
    </row>
    <row r="2029" spans="1:3">
      <c r="A2029">
        <v>8.1999999999999993</v>
      </c>
      <c r="B2029">
        <v>0.6</v>
      </c>
      <c r="C2029" s="9">
        <v>132894.41</v>
      </c>
    </row>
    <row r="2030" spans="1:3">
      <c r="A2030">
        <v>8.1</v>
      </c>
      <c r="B2030">
        <v>0.4</v>
      </c>
      <c r="C2030" s="9">
        <v>140086.10500000001</v>
      </c>
    </row>
    <row r="2031" spans="1:3">
      <c r="A2031">
        <v>8.4</v>
      </c>
      <c r="B2031">
        <v>0</v>
      </c>
      <c r="C2031" s="9">
        <v>138666.10500000001</v>
      </c>
    </row>
    <row r="2032" spans="1:3">
      <c r="A2032">
        <v>7.5</v>
      </c>
      <c r="B2032">
        <v>2.2000000000000002</v>
      </c>
      <c r="C2032" s="9">
        <v>142476.36499999999</v>
      </c>
    </row>
    <row r="2033" spans="1:3">
      <c r="A2033">
        <v>10.5</v>
      </c>
      <c r="B2033">
        <v>0</v>
      </c>
      <c r="C2033" s="9">
        <v>133822.70000000001</v>
      </c>
    </row>
    <row r="2034" spans="1:3">
      <c r="A2034">
        <v>9.6</v>
      </c>
      <c r="B2034">
        <v>0</v>
      </c>
      <c r="C2034" s="9">
        <v>128417.22</v>
      </c>
    </row>
    <row r="2035" spans="1:3">
      <c r="A2035">
        <v>7.2</v>
      </c>
      <c r="B2035">
        <v>0</v>
      </c>
      <c r="C2035" s="9">
        <v>123014.55499999999</v>
      </c>
    </row>
    <row r="2036" spans="1:3">
      <c r="A2036">
        <v>7.3</v>
      </c>
      <c r="B2036">
        <v>0</v>
      </c>
      <c r="C2036" s="9">
        <v>132571.32999999999</v>
      </c>
    </row>
    <row r="2037" spans="1:3">
      <c r="A2037">
        <v>8</v>
      </c>
      <c r="B2037">
        <v>0.4</v>
      </c>
      <c r="C2037" s="9">
        <v>132720.39499999999</v>
      </c>
    </row>
    <row r="2038" spans="1:3">
      <c r="A2038">
        <v>9</v>
      </c>
      <c r="B2038">
        <v>0</v>
      </c>
      <c r="C2038" s="9">
        <v>130547.735</v>
      </c>
    </row>
    <row r="2039" spans="1:3">
      <c r="A2039">
        <v>11.3</v>
      </c>
      <c r="B2039">
        <v>0</v>
      </c>
      <c r="C2039" s="9">
        <v>132583.64000000001</v>
      </c>
    </row>
    <row r="2040" spans="1:3">
      <c r="A2040">
        <v>11.3</v>
      </c>
      <c r="B2040">
        <v>0</v>
      </c>
      <c r="C2040" s="9">
        <v>132105.75</v>
      </c>
    </row>
    <row r="2041" spans="1:3">
      <c r="A2041">
        <v>11.1</v>
      </c>
      <c r="B2041">
        <v>0</v>
      </c>
      <c r="C2041" s="9">
        <v>111590.65</v>
      </c>
    </row>
    <row r="2042" spans="1:3">
      <c r="A2042">
        <v>11.7</v>
      </c>
      <c r="B2042">
        <v>0</v>
      </c>
      <c r="C2042" s="9">
        <v>109935.33500000001</v>
      </c>
    </row>
    <row r="2043" spans="1:3">
      <c r="A2043">
        <v>10.199999999999999</v>
      </c>
      <c r="B2043">
        <v>0</v>
      </c>
      <c r="C2043" s="9">
        <v>127930.355</v>
      </c>
    </row>
    <row r="2044" spans="1:3">
      <c r="A2044">
        <v>10</v>
      </c>
      <c r="B2044">
        <v>1.2</v>
      </c>
      <c r="C2044" s="9">
        <v>140042.14499999999</v>
      </c>
    </row>
    <row r="2045" spans="1:3">
      <c r="A2045">
        <v>9.6</v>
      </c>
      <c r="B2045">
        <v>5.8</v>
      </c>
      <c r="C2045" s="9">
        <v>140205.29500000001</v>
      </c>
    </row>
    <row r="2046" spans="1:3">
      <c r="A2046">
        <v>10.8</v>
      </c>
      <c r="B2046">
        <v>0.8</v>
      </c>
      <c r="C2046" s="9">
        <v>140835.17499999999</v>
      </c>
    </row>
    <row r="2047" spans="1:3">
      <c r="A2047">
        <v>5.8</v>
      </c>
      <c r="B2047">
        <v>0</v>
      </c>
      <c r="C2047" s="9">
        <v>144062.60999999999</v>
      </c>
    </row>
    <row r="2048" spans="1:3">
      <c r="A2048">
        <v>7.2</v>
      </c>
      <c r="B2048">
        <v>6.8</v>
      </c>
      <c r="C2048" s="9">
        <v>121119.265</v>
      </c>
    </row>
    <row r="2049" spans="1:3">
      <c r="A2049">
        <v>10.199999999999999</v>
      </c>
      <c r="B2049">
        <v>0.2</v>
      </c>
      <c r="C2049" s="9">
        <v>111165.955</v>
      </c>
    </row>
    <row r="2050" spans="1:3">
      <c r="A2050">
        <v>12.7</v>
      </c>
      <c r="B2050">
        <v>0</v>
      </c>
      <c r="C2050" s="9">
        <v>125959.75</v>
      </c>
    </row>
    <row r="2051" spans="1:3">
      <c r="A2051">
        <v>10.3</v>
      </c>
      <c r="B2051">
        <v>0</v>
      </c>
      <c r="C2051" s="9">
        <v>130141.22500000001</v>
      </c>
    </row>
    <row r="2052" spans="1:3">
      <c r="A2052">
        <v>10</v>
      </c>
      <c r="B2052">
        <v>0.8</v>
      </c>
      <c r="C2052" s="9">
        <v>127945.31</v>
      </c>
    </row>
    <row r="2053" spans="1:3">
      <c r="A2053">
        <v>11</v>
      </c>
      <c r="B2053">
        <v>1.2</v>
      </c>
      <c r="C2053" s="9">
        <v>121914.44</v>
      </c>
    </row>
    <row r="2054" spans="1:3">
      <c r="A2054">
        <v>7</v>
      </c>
      <c r="B2054">
        <v>0.8</v>
      </c>
      <c r="C2054" s="9">
        <v>124640.09</v>
      </c>
    </row>
    <row r="2055" spans="1:3">
      <c r="A2055">
        <v>13</v>
      </c>
      <c r="B2055">
        <v>2.8</v>
      </c>
      <c r="C2055" s="9">
        <v>113755.18</v>
      </c>
    </row>
    <row r="2056" spans="1:3">
      <c r="A2056">
        <v>9.9</v>
      </c>
      <c r="B2056">
        <v>0.4</v>
      </c>
      <c r="C2056" s="9">
        <v>111034.745</v>
      </c>
    </row>
    <row r="2057" spans="1:3">
      <c r="A2057">
        <v>10.4</v>
      </c>
      <c r="B2057">
        <v>0</v>
      </c>
      <c r="C2057" s="9">
        <v>121520.57</v>
      </c>
    </row>
    <row r="2058" spans="1:3">
      <c r="A2058">
        <v>11.2</v>
      </c>
      <c r="B2058">
        <v>0.2</v>
      </c>
      <c r="C2058" s="9">
        <v>119321.855</v>
      </c>
    </row>
    <row r="2059" spans="1:3">
      <c r="A2059">
        <v>7.9</v>
      </c>
      <c r="B2059">
        <v>1.2</v>
      </c>
      <c r="C2059" s="9">
        <v>129884.75</v>
      </c>
    </row>
    <row r="2060" spans="1:3">
      <c r="A2060">
        <v>9.6</v>
      </c>
      <c r="B2060">
        <v>3.8</v>
      </c>
      <c r="C2060" s="9">
        <v>123490.855</v>
      </c>
    </row>
    <row r="2061" spans="1:3">
      <c r="A2061">
        <v>12.2</v>
      </c>
      <c r="B2061">
        <v>0.4</v>
      </c>
      <c r="C2061" s="9">
        <v>125707.04</v>
      </c>
    </row>
    <row r="2062" spans="1:3">
      <c r="A2062">
        <v>3.8</v>
      </c>
      <c r="B2062">
        <v>4.4000000000000004</v>
      </c>
      <c r="C2062" s="9">
        <v>127131.37</v>
      </c>
    </row>
    <row r="2063" spans="1:3">
      <c r="A2063">
        <v>8.6</v>
      </c>
      <c r="B2063">
        <v>25.6</v>
      </c>
      <c r="C2063" s="9">
        <v>117125.065</v>
      </c>
    </row>
    <row r="2064" spans="1:3">
      <c r="A2064">
        <v>12.8</v>
      </c>
      <c r="B2064">
        <v>2.8</v>
      </c>
      <c r="C2064" s="9">
        <v>134984.79</v>
      </c>
    </row>
    <row r="2065" spans="1:3">
      <c r="A2065">
        <v>11.2</v>
      </c>
      <c r="B2065">
        <v>0</v>
      </c>
      <c r="C2065" s="9">
        <v>138437.85500000001</v>
      </c>
    </row>
    <row r="2066" spans="1:3">
      <c r="A2066">
        <v>12.8</v>
      </c>
      <c r="B2066">
        <v>0</v>
      </c>
      <c r="C2066" s="9">
        <v>129322.31</v>
      </c>
    </row>
    <row r="2067" spans="1:3">
      <c r="A2067">
        <v>13.1</v>
      </c>
      <c r="B2067">
        <v>0</v>
      </c>
      <c r="C2067" s="9">
        <v>119044.425</v>
      </c>
    </row>
    <row r="2068" spans="1:3">
      <c r="A2068">
        <v>15.1</v>
      </c>
      <c r="B2068">
        <v>1.4</v>
      </c>
      <c r="C2068" s="9">
        <v>118809.08</v>
      </c>
    </row>
    <row r="2069" spans="1:3">
      <c r="A2069">
        <v>15.6</v>
      </c>
      <c r="B2069">
        <v>0</v>
      </c>
      <c r="C2069" s="9">
        <v>100166.88499999999</v>
      </c>
    </row>
    <row r="2070" spans="1:3">
      <c r="A2070">
        <v>9</v>
      </c>
      <c r="B2070">
        <v>0</v>
      </c>
      <c r="C2070" s="9">
        <v>98917.175000000003</v>
      </c>
    </row>
    <row r="2071" spans="1:3">
      <c r="A2071">
        <v>13.5</v>
      </c>
      <c r="B2071">
        <v>1</v>
      </c>
      <c r="C2071" s="9">
        <v>121605.395</v>
      </c>
    </row>
    <row r="2072" spans="1:3">
      <c r="A2072">
        <v>15.9</v>
      </c>
      <c r="B2072">
        <v>0</v>
      </c>
      <c r="C2072" s="9">
        <v>119645.18</v>
      </c>
    </row>
    <row r="2073" spans="1:3">
      <c r="A2073">
        <v>12.1</v>
      </c>
      <c r="B2073">
        <v>0</v>
      </c>
      <c r="C2073" s="9">
        <v>113547.67</v>
      </c>
    </row>
    <row r="2074" spans="1:3">
      <c r="A2074">
        <v>13.5</v>
      </c>
      <c r="B2074">
        <v>0</v>
      </c>
      <c r="C2074" s="9">
        <v>109327.46</v>
      </c>
    </row>
    <row r="2075" spans="1:3">
      <c r="A2075">
        <v>12.7</v>
      </c>
      <c r="B2075">
        <v>0</v>
      </c>
      <c r="C2075" s="9">
        <v>114865.645</v>
      </c>
    </row>
    <row r="2076" spans="1:3">
      <c r="A2076">
        <v>15</v>
      </c>
      <c r="B2076">
        <v>0.2</v>
      </c>
      <c r="C2076" s="9">
        <v>105534.01</v>
      </c>
    </row>
    <row r="2077" spans="1:3">
      <c r="A2077">
        <v>16.899999999999999</v>
      </c>
      <c r="B2077">
        <v>0.2</v>
      </c>
      <c r="C2077" s="9">
        <v>95865.14</v>
      </c>
    </row>
    <row r="2078" spans="1:3">
      <c r="A2078">
        <v>17.100000000000001</v>
      </c>
      <c r="B2078">
        <v>0</v>
      </c>
      <c r="C2078" s="9">
        <v>99778.2</v>
      </c>
    </row>
    <row r="2079" spans="1:3">
      <c r="A2079">
        <v>4.8</v>
      </c>
      <c r="B2079">
        <v>0</v>
      </c>
      <c r="C2079" s="9">
        <v>112421.09</v>
      </c>
    </row>
    <row r="2080" spans="1:3">
      <c r="A2080">
        <v>14.8</v>
      </c>
      <c r="B2080">
        <v>1</v>
      </c>
      <c r="C2080" s="9">
        <v>112140.47</v>
      </c>
    </row>
    <row r="2081" spans="1:3">
      <c r="A2081">
        <v>17.5</v>
      </c>
      <c r="B2081">
        <v>0</v>
      </c>
      <c r="C2081" s="9">
        <v>109328.33500000001</v>
      </c>
    </row>
    <row r="2082" spans="1:3">
      <c r="A2082">
        <v>13.4</v>
      </c>
      <c r="B2082">
        <v>0</v>
      </c>
      <c r="C2082" s="9">
        <v>106643.05</v>
      </c>
    </row>
    <row r="2083" spans="1:3">
      <c r="A2083">
        <v>4</v>
      </c>
      <c r="B2083">
        <v>1.6</v>
      </c>
      <c r="C2083" s="9">
        <v>111644.6</v>
      </c>
    </row>
    <row r="2084" spans="1:3">
      <c r="A2084">
        <v>16.5</v>
      </c>
      <c r="B2084">
        <v>11.8</v>
      </c>
      <c r="C2084" s="9">
        <v>96225.91</v>
      </c>
    </row>
    <row r="2085" spans="1:3">
      <c r="A2085">
        <v>18.100000000000001</v>
      </c>
      <c r="B2085">
        <v>0</v>
      </c>
      <c r="C2085" s="9">
        <v>107196.61</v>
      </c>
    </row>
    <row r="2086" spans="1:3">
      <c r="A2086">
        <v>18.3</v>
      </c>
      <c r="B2086">
        <v>0</v>
      </c>
      <c r="C2086" s="9">
        <v>113008.77</v>
      </c>
    </row>
    <row r="2087" spans="1:3">
      <c r="A2087">
        <v>17.399999999999999</v>
      </c>
      <c r="B2087">
        <v>0</v>
      </c>
      <c r="C2087" s="9">
        <v>110807.72</v>
      </c>
    </row>
    <row r="2088" spans="1:3">
      <c r="A2088">
        <v>9.4</v>
      </c>
      <c r="B2088">
        <v>0.8</v>
      </c>
      <c r="C2088" s="9">
        <v>115643.44</v>
      </c>
    </row>
    <row r="2089" spans="1:3">
      <c r="A2089">
        <v>13.6</v>
      </c>
      <c r="B2089">
        <v>0</v>
      </c>
      <c r="C2089" s="9">
        <v>112335.7</v>
      </c>
    </row>
    <row r="2090" spans="1:3">
      <c r="A2090">
        <v>17.100000000000001</v>
      </c>
      <c r="B2090">
        <v>0</v>
      </c>
      <c r="C2090" s="9">
        <v>93384</v>
      </c>
    </row>
    <row r="2091" spans="1:3">
      <c r="A2091">
        <v>16.7</v>
      </c>
      <c r="B2091">
        <v>0</v>
      </c>
      <c r="C2091" s="9">
        <v>86891.23</v>
      </c>
    </row>
    <row r="2092" spans="1:3">
      <c r="A2092">
        <v>13</v>
      </c>
      <c r="B2092">
        <v>0</v>
      </c>
      <c r="C2092" s="9">
        <v>100977.95</v>
      </c>
    </row>
    <row r="2093" spans="1:3">
      <c r="A2093">
        <v>16.8</v>
      </c>
      <c r="B2093">
        <v>0</v>
      </c>
      <c r="C2093" s="9">
        <v>103200.64</v>
      </c>
    </row>
    <row r="2094" spans="1:3">
      <c r="A2094">
        <v>12.3</v>
      </c>
      <c r="B2094">
        <v>0.2</v>
      </c>
      <c r="C2094" s="9">
        <v>112412.44500000001</v>
      </c>
    </row>
    <row r="2095" spans="1:3">
      <c r="A2095">
        <v>13.9</v>
      </c>
      <c r="B2095">
        <v>1.6</v>
      </c>
      <c r="C2095" s="9">
        <v>117535.715</v>
      </c>
    </row>
    <row r="2096" spans="1:3">
      <c r="A2096">
        <v>7.2</v>
      </c>
      <c r="B2096">
        <v>3.2</v>
      </c>
      <c r="C2096" s="9">
        <v>126354.68</v>
      </c>
    </row>
    <row r="2097" spans="1:3">
      <c r="A2097">
        <v>15</v>
      </c>
      <c r="B2097">
        <v>9.4</v>
      </c>
      <c r="C2097" s="9">
        <v>106694.965</v>
      </c>
    </row>
    <row r="2098" spans="1:3">
      <c r="A2098">
        <v>20.9</v>
      </c>
      <c r="B2098">
        <v>3</v>
      </c>
      <c r="C2098" s="9">
        <v>101703.49</v>
      </c>
    </row>
    <row r="2099" spans="1:3">
      <c r="A2099">
        <v>18.3</v>
      </c>
      <c r="B2099">
        <v>0</v>
      </c>
      <c r="C2099" s="9">
        <v>114651.14</v>
      </c>
    </row>
    <row r="2100" spans="1:3">
      <c r="A2100">
        <v>18.399999999999999</v>
      </c>
      <c r="B2100">
        <v>0</v>
      </c>
      <c r="C2100" s="9">
        <v>112076.46</v>
      </c>
    </row>
    <row r="2101" spans="1:3">
      <c r="A2101">
        <v>13</v>
      </c>
      <c r="B2101">
        <v>0.6</v>
      </c>
      <c r="C2101" s="9">
        <v>113620.21</v>
      </c>
    </row>
    <row r="2102" spans="1:3">
      <c r="A2102">
        <v>21.2</v>
      </c>
      <c r="B2102">
        <v>1.8</v>
      </c>
      <c r="C2102" s="9">
        <v>106641.79</v>
      </c>
    </row>
    <row r="2103" spans="1:3">
      <c r="A2103">
        <v>22</v>
      </c>
      <c r="B2103">
        <v>0</v>
      </c>
      <c r="C2103" s="9">
        <v>99585.835000000006</v>
      </c>
    </row>
    <row r="2104" spans="1:3">
      <c r="A2104">
        <v>19.8</v>
      </c>
      <c r="B2104">
        <v>0</v>
      </c>
      <c r="C2104" s="9">
        <v>92277.024999999994</v>
      </c>
    </row>
    <row r="2105" spans="1:3">
      <c r="A2105">
        <v>8.4</v>
      </c>
      <c r="B2105">
        <v>0</v>
      </c>
      <c r="C2105" s="9">
        <v>94081.565000000002</v>
      </c>
    </row>
    <row r="2106" spans="1:3">
      <c r="A2106">
        <v>7.3</v>
      </c>
      <c r="B2106">
        <v>12.8</v>
      </c>
      <c r="C2106" s="9">
        <v>113610.03</v>
      </c>
    </row>
    <row r="2107" spans="1:3">
      <c r="A2107">
        <v>5.8</v>
      </c>
      <c r="B2107">
        <v>1</v>
      </c>
      <c r="C2107" s="9">
        <v>122607.56</v>
      </c>
    </row>
  </sheetData>
  <conditionalFormatting sqref="A1:A1048576">
    <cfRule type="dataBar" priority="4">
      <dataBar>
        <cfvo type="min"/>
        <cfvo type="max"/>
        <color rgb="FFFFB628"/>
      </dataBar>
      <extLst>
        <ext xmlns:x14="http://schemas.microsoft.com/office/spreadsheetml/2009/9/main" uri="{B025F937-C7B1-47D3-B67F-A62EFF666E3E}">
          <x14:id>{49A47ED9-4F39-3F48-873E-809AC56E82AF}</x14:id>
        </ext>
      </extLst>
    </cfRule>
  </conditionalFormatting>
  <conditionalFormatting sqref="B1:B1048576">
    <cfRule type="dataBar" priority="3">
      <dataBar>
        <cfvo type="min"/>
        <cfvo type="max"/>
        <color rgb="FF008AEF"/>
      </dataBar>
      <extLst>
        <ext xmlns:x14="http://schemas.microsoft.com/office/spreadsheetml/2009/9/main" uri="{B025F937-C7B1-47D3-B67F-A62EFF666E3E}">
          <x14:id>{0AB0BEBD-8236-C64E-92D1-9F005CFC8A38}</x14:id>
        </ext>
      </extLst>
    </cfRule>
  </conditionalFormatting>
  <conditionalFormatting sqref="C1:C1048576">
    <cfRule type="colorScale" priority="1">
      <colorScale>
        <cfvo type="min"/>
        <cfvo type="percentile" val="50"/>
        <cfvo type="max"/>
        <color rgb="FF63BE7B"/>
        <color rgb="FFFCFCFF"/>
        <color rgb="FFF8696B"/>
      </colorScale>
    </cfRule>
    <cfRule type="colorScale" priority="2">
      <colorScale>
        <cfvo type="min"/>
        <cfvo type="max"/>
        <color theme="4" tint="0.59999389629810485"/>
        <color rgb="FFC00000"/>
      </colorScale>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49A47ED9-4F39-3F48-873E-809AC56E82AF}">
            <x14:dataBar minLength="0" maxLength="100" gradient="0">
              <x14:cfvo type="autoMin"/>
              <x14:cfvo type="autoMax"/>
              <x14:negativeFillColor rgb="FFFF0000"/>
              <x14:axisColor rgb="FF000000"/>
            </x14:dataBar>
          </x14:cfRule>
          <xm:sqref>A1:A1048576</xm:sqref>
        </x14:conditionalFormatting>
        <x14:conditionalFormatting xmlns:xm="http://schemas.microsoft.com/office/excel/2006/main">
          <x14:cfRule type="dataBar" id="{0AB0BEBD-8236-C64E-92D1-9F005CFC8A38}">
            <x14:dataBar minLength="0" maxLength="100" gradient="0">
              <x14:cfvo type="autoMin"/>
              <x14:cfvo type="autoMax"/>
              <x14:negativeFillColor rgb="FFFF0000"/>
              <x14:axisColor rgb="FF000000"/>
            </x14:dataBar>
          </x14:cfRule>
          <xm:sqref>B1:B1048576</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83A74-9A37-644D-B9B2-5E44FE91FC1D}">
  <dimension ref="A3:V19"/>
  <sheetViews>
    <sheetView showGridLines="0" zoomScale="108" workbookViewId="0">
      <selection activeCell="A3" sqref="A3:C17"/>
    </sheetView>
  </sheetViews>
  <sheetFormatPr baseColWidth="10" defaultColWidth="10.6640625" defaultRowHeight="16"/>
  <cols>
    <col min="1" max="1" width="14.5" bestFit="1" customWidth="1"/>
    <col min="2" max="2" width="15.5" hidden="1" customWidth="1"/>
    <col min="3" max="9" width="13" bestFit="1" customWidth="1"/>
    <col min="10" max="10" width="12.1640625" bestFit="1" customWidth="1"/>
    <col min="11" max="11" width="11.1640625" bestFit="1" customWidth="1"/>
    <col min="12" max="13" width="12.1640625" bestFit="1" customWidth="1"/>
    <col min="14" max="14" width="11.1640625" bestFit="1" customWidth="1"/>
    <col min="15" max="19" width="12.1640625" bestFit="1" customWidth="1"/>
    <col min="20" max="21" width="11.1640625" bestFit="1" customWidth="1"/>
    <col min="22" max="25" width="12.1640625" bestFit="1" customWidth="1"/>
    <col min="26" max="27" width="11.1640625" bestFit="1" customWidth="1"/>
    <col min="28" max="28" width="12.1640625" bestFit="1" customWidth="1"/>
    <col min="29" max="29" width="6.1640625" bestFit="1" customWidth="1"/>
    <col min="30" max="30" width="8.6640625" bestFit="1" customWidth="1"/>
    <col min="31" max="36" width="7" bestFit="1" customWidth="1"/>
    <col min="37" max="37" width="9.5" bestFit="1" customWidth="1"/>
    <col min="38" max="43" width="6" bestFit="1" customWidth="1"/>
    <col min="44" max="44" width="8.5" bestFit="1" customWidth="1"/>
    <col min="45" max="50" width="5.5" bestFit="1" customWidth="1"/>
    <col min="51" max="51" width="8" bestFit="1" customWidth="1"/>
    <col min="52" max="57" width="6.5" bestFit="1" customWidth="1"/>
    <col min="58" max="58" width="9" bestFit="1" customWidth="1"/>
    <col min="59" max="64" width="6.33203125" bestFit="1" customWidth="1"/>
    <col min="65" max="65" width="8.83203125" bestFit="1" customWidth="1"/>
    <col min="66" max="71" width="6.1640625" bestFit="1" customWidth="1"/>
    <col min="72" max="72" width="8.6640625" bestFit="1" customWidth="1"/>
    <col min="73" max="77" width="6.6640625" bestFit="1" customWidth="1"/>
    <col min="78" max="78" width="9.1640625" bestFit="1" customWidth="1"/>
    <col min="79" max="83" width="6.5" bestFit="1" customWidth="1"/>
    <col min="84" max="84" width="9" bestFit="1" customWidth="1"/>
    <col min="85" max="85" width="10.83203125" bestFit="1" customWidth="1"/>
  </cols>
  <sheetData>
    <row r="3" spans="1:3">
      <c r="A3" s="31" t="s">
        <v>42</v>
      </c>
      <c r="B3" s="31" t="s">
        <v>43</v>
      </c>
    </row>
    <row r="4" spans="1:3">
      <c r="A4" s="31" t="s">
        <v>44</v>
      </c>
      <c r="B4" t="s">
        <v>46</v>
      </c>
      <c r="C4" t="s">
        <v>52</v>
      </c>
    </row>
    <row r="5" spans="1:3">
      <c r="A5" s="28" t="s">
        <v>54</v>
      </c>
      <c r="B5">
        <v>3737882.67</v>
      </c>
      <c r="C5">
        <v>3737882.67</v>
      </c>
    </row>
    <row r="6" spans="1:3">
      <c r="A6" s="28" t="s">
        <v>55</v>
      </c>
      <c r="B6">
        <v>3605115.0149999992</v>
      </c>
      <c r="C6">
        <v>3605115.0149999992</v>
      </c>
    </row>
    <row r="7" spans="1:3">
      <c r="A7" s="28" t="s">
        <v>56</v>
      </c>
      <c r="B7">
        <v>3649651.8499999996</v>
      </c>
      <c r="C7">
        <v>3649651.8499999996</v>
      </c>
    </row>
    <row r="8" spans="1:3">
      <c r="A8" s="28" t="s">
        <v>57</v>
      </c>
      <c r="B8">
        <v>3588198.1050000004</v>
      </c>
      <c r="C8">
        <v>3588198.1050000004</v>
      </c>
    </row>
    <row r="9" spans="1:3">
      <c r="A9" s="28" t="s">
        <v>58</v>
      </c>
      <c r="B9">
        <v>3877235.1599999992</v>
      </c>
      <c r="C9">
        <v>3877235.1599999992</v>
      </c>
    </row>
    <row r="10" spans="1:3">
      <c r="A10" s="28" t="s">
        <v>59</v>
      </c>
      <c r="B10">
        <v>4024137.5349999997</v>
      </c>
      <c r="C10">
        <v>4024137.5349999997</v>
      </c>
    </row>
    <row r="11" spans="1:3">
      <c r="A11" s="28" t="s">
        <v>60</v>
      </c>
      <c r="B11">
        <v>4273537.8099999996</v>
      </c>
      <c r="C11">
        <v>4273537.8099999996</v>
      </c>
    </row>
    <row r="12" spans="1:3">
      <c r="A12" s="28" t="s">
        <v>61</v>
      </c>
      <c r="B12">
        <v>4095526.355</v>
      </c>
      <c r="C12">
        <v>4095526.355</v>
      </c>
    </row>
    <row r="13" spans="1:3">
      <c r="A13" s="28" t="s">
        <v>62</v>
      </c>
      <c r="B13">
        <v>3702816.2399999998</v>
      </c>
      <c r="C13">
        <v>3702816.2399999998</v>
      </c>
    </row>
    <row r="14" spans="1:3">
      <c r="A14" s="28" t="s">
        <v>63</v>
      </c>
      <c r="B14">
        <v>3631205.93</v>
      </c>
      <c r="C14">
        <v>3631205.93</v>
      </c>
    </row>
    <row r="15" spans="1:3">
      <c r="A15" s="28" t="s">
        <v>64</v>
      </c>
      <c r="B15">
        <v>3477837.34</v>
      </c>
      <c r="C15">
        <v>3477837.34</v>
      </c>
    </row>
    <row r="16" spans="1:3">
      <c r="A16" s="28" t="s">
        <v>65</v>
      </c>
      <c r="B16">
        <v>3838547.9950000001</v>
      </c>
      <c r="C16">
        <v>3838547.9950000001</v>
      </c>
    </row>
    <row r="17" spans="1:22">
      <c r="A17" s="28" t="s">
        <v>52</v>
      </c>
      <c r="B17">
        <v>45501692.004999988</v>
      </c>
      <c r="C17">
        <v>45501692.004999988</v>
      </c>
    </row>
    <row r="19" spans="1:22">
      <c r="V19" t="s">
        <v>83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01952-1111-8341-A708-7C4CCBBF1960}">
  <dimension ref="A1"/>
  <sheetViews>
    <sheetView zoomScale="75" workbookViewId="0">
      <selection activeCell="A49" sqref="A49"/>
    </sheetView>
  </sheetViews>
  <sheetFormatPr baseColWidth="10" defaultColWidth="10.6640625" defaultRowHeight="16"/>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5C5DB-FCE6-DC4D-BCDA-94C6392EE636}">
  <dimension ref="A3:H17"/>
  <sheetViews>
    <sheetView topLeftCell="A18" zoomScale="92" workbookViewId="0">
      <selection activeCell="A3" sqref="A3"/>
    </sheetView>
  </sheetViews>
  <sheetFormatPr baseColWidth="10" defaultColWidth="11.1640625" defaultRowHeight="16"/>
  <cols>
    <col min="1" max="1" width="14.5" bestFit="1" customWidth="1"/>
    <col min="2" max="2" width="15.5" bestFit="1" customWidth="1"/>
    <col min="3" max="8" width="12.1640625" bestFit="1" customWidth="1"/>
  </cols>
  <sheetData>
    <row r="3" spans="1:8">
      <c r="A3" s="31" t="s">
        <v>42</v>
      </c>
      <c r="B3" s="31" t="s">
        <v>43</v>
      </c>
    </row>
    <row r="4" spans="1:8">
      <c r="A4" s="31" t="s">
        <v>44</v>
      </c>
      <c r="B4" t="s">
        <v>46</v>
      </c>
      <c r="C4" t="s">
        <v>47</v>
      </c>
      <c r="D4" t="s">
        <v>48</v>
      </c>
      <c r="E4" t="s">
        <v>49</v>
      </c>
      <c r="F4" t="s">
        <v>50</v>
      </c>
      <c r="G4" t="s">
        <v>51</v>
      </c>
      <c r="H4" t="s">
        <v>52</v>
      </c>
    </row>
    <row r="5" spans="1:8">
      <c r="A5" s="28" t="s">
        <v>124</v>
      </c>
      <c r="B5" s="476">
        <v>3737882.67</v>
      </c>
      <c r="C5" s="476">
        <v>3729074.9650000008</v>
      </c>
      <c r="D5" s="476">
        <v>3497380.54</v>
      </c>
      <c r="E5" s="476">
        <v>3866763.4000000004</v>
      </c>
      <c r="F5" s="476">
        <v>3776159.5850000004</v>
      </c>
      <c r="G5" s="476">
        <v>3544693.4299999997</v>
      </c>
      <c r="H5" s="476">
        <v>22151954.59</v>
      </c>
    </row>
    <row r="6" spans="1:8">
      <c r="A6" s="28" t="s">
        <v>125</v>
      </c>
      <c r="B6" s="476">
        <v>3605115.0149999992</v>
      </c>
      <c r="C6" s="476">
        <v>3618267.3600000003</v>
      </c>
      <c r="D6" s="476">
        <v>3209216.9300000006</v>
      </c>
      <c r="E6" s="476">
        <v>3373941.1350000002</v>
      </c>
      <c r="F6" s="476">
        <v>3251923.6100000003</v>
      </c>
      <c r="G6" s="476">
        <v>3316140.9600000004</v>
      </c>
      <c r="H6" s="476">
        <v>20374605.010000002</v>
      </c>
    </row>
    <row r="7" spans="1:8">
      <c r="A7" s="28" t="s">
        <v>126</v>
      </c>
      <c r="B7" s="476">
        <v>3649651.8499999996</v>
      </c>
      <c r="C7" s="476">
        <v>3861047.5200000009</v>
      </c>
      <c r="D7" s="476">
        <v>3636668.4700000007</v>
      </c>
      <c r="E7" s="476">
        <v>3484437.9449999998</v>
      </c>
      <c r="F7" s="476">
        <v>3615227.2749999999</v>
      </c>
      <c r="G7" s="476">
        <v>3370006.6999999997</v>
      </c>
      <c r="H7" s="476">
        <v>21617039.760000002</v>
      </c>
    </row>
    <row r="8" spans="1:8">
      <c r="A8" s="28" t="s">
        <v>127</v>
      </c>
      <c r="B8" s="476">
        <v>3588198.1050000004</v>
      </c>
      <c r="C8" s="476">
        <v>3501930.5550000002</v>
      </c>
      <c r="D8" s="476">
        <v>3231757.48</v>
      </c>
      <c r="E8" s="476">
        <v>3394011.8699999987</v>
      </c>
      <c r="F8" s="476">
        <v>3258794.2399999998</v>
      </c>
      <c r="G8" s="476">
        <v>3229426.39</v>
      </c>
      <c r="H8" s="476">
        <v>20204118.640000001</v>
      </c>
    </row>
    <row r="9" spans="1:8">
      <c r="A9" s="28" t="s">
        <v>58</v>
      </c>
      <c r="B9" s="476">
        <v>3877235.1599999992</v>
      </c>
      <c r="C9" s="476">
        <v>3718467.0399999991</v>
      </c>
      <c r="D9" s="476">
        <v>3733908.0850000009</v>
      </c>
      <c r="E9" s="476">
        <v>3780826.8949999996</v>
      </c>
      <c r="F9" s="476">
        <v>3694770.0399999996</v>
      </c>
      <c r="G9" s="476">
        <v>3657557.2649999992</v>
      </c>
      <c r="H9" s="476">
        <v>22462764.484999999</v>
      </c>
    </row>
    <row r="10" spans="1:8">
      <c r="A10" s="28" t="s">
        <v>128</v>
      </c>
      <c r="B10" s="476">
        <v>4024137.5349999997</v>
      </c>
      <c r="C10" s="476">
        <v>4011405.1999999997</v>
      </c>
      <c r="D10" s="476">
        <v>3942948.14</v>
      </c>
      <c r="E10" s="476">
        <v>3970824.3849999998</v>
      </c>
      <c r="F10" s="476">
        <v>3889441.4650000003</v>
      </c>
      <c r="G10" s="476">
        <v>3880419.9400000004</v>
      </c>
      <c r="H10" s="476">
        <v>23719176.665000003</v>
      </c>
    </row>
    <row r="11" spans="1:8">
      <c r="A11" s="28" t="s">
        <v>129</v>
      </c>
      <c r="B11" s="476">
        <v>4273537.8099999996</v>
      </c>
      <c r="C11" s="476">
        <v>4080168.1800000006</v>
      </c>
      <c r="D11" s="476">
        <v>4023302.2899999996</v>
      </c>
      <c r="E11" s="476">
        <v>4037121.4999999991</v>
      </c>
      <c r="F11" s="476">
        <v>3997640.0949999993</v>
      </c>
      <c r="G11" s="476">
        <v>4102914.9950000006</v>
      </c>
      <c r="H11" s="476">
        <v>24514684.869999997</v>
      </c>
    </row>
    <row r="12" spans="1:8">
      <c r="A12" s="28" t="s">
        <v>130</v>
      </c>
      <c r="B12" s="476">
        <v>4095526.355</v>
      </c>
      <c r="C12" s="476">
        <v>4066526.7599999993</v>
      </c>
      <c r="D12" s="476">
        <v>4016202.7150000003</v>
      </c>
      <c r="E12" s="476">
        <v>3942254.7350000008</v>
      </c>
      <c r="F12" s="476">
        <v>3963865.1300000004</v>
      </c>
      <c r="G12" s="476">
        <v>3827746.9449999998</v>
      </c>
      <c r="H12" s="476">
        <v>23912122.640000001</v>
      </c>
    </row>
    <row r="13" spans="1:8">
      <c r="A13" s="28" t="s">
        <v>131</v>
      </c>
      <c r="B13" s="476">
        <v>3702816.2399999998</v>
      </c>
      <c r="C13" s="476">
        <v>3679700.4950000001</v>
      </c>
      <c r="D13" s="476">
        <v>3585331.6499999994</v>
      </c>
      <c r="E13" s="476">
        <v>3489468.1249999995</v>
      </c>
      <c r="F13" s="476">
        <v>3488501.96</v>
      </c>
      <c r="G13" s="476">
        <v>3255461.9250000003</v>
      </c>
      <c r="H13" s="476">
        <v>21201280.395</v>
      </c>
    </row>
    <row r="14" spans="1:8">
      <c r="A14" s="28" t="s">
        <v>132</v>
      </c>
      <c r="B14" s="476">
        <v>3631205.93</v>
      </c>
      <c r="C14" s="476">
        <v>3565917.8600000008</v>
      </c>
      <c r="D14" s="476">
        <v>3444562.5150000006</v>
      </c>
      <c r="E14" s="476">
        <v>3358959.6250000005</v>
      </c>
      <c r="F14" s="476">
        <v>3439348.0550000002</v>
      </c>
      <c r="G14" s="476"/>
      <c r="H14" s="476">
        <v>17439993.985000003</v>
      </c>
    </row>
    <row r="15" spans="1:8">
      <c r="A15" s="28" t="s">
        <v>133</v>
      </c>
      <c r="B15" s="476">
        <v>3477837.34</v>
      </c>
      <c r="C15" s="476">
        <v>3457230.7249999996</v>
      </c>
      <c r="D15" s="476">
        <v>3585598.3150000004</v>
      </c>
      <c r="E15" s="476">
        <v>3213625.5049999999</v>
      </c>
      <c r="F15" s="476">
        <v>3251778.5900000003</v>
      </c>
      <c r="G15" s="476"/>
      <c r="H15" s="476">
        <v>16986070.474999998</v>
      </c>
    </row>
    <row r="16" spans="1:8">
      <c r="A16" s="28" t="s">
        <v>134</v>
      </c>
      <c r="B16" s="476">
        <v>3838547.9950000001</v>
      </c>
      <c r="C16" s="476">
        <v>3358434.5249999994</v>
      </c>
      <c r="D16" s="476">
        <v>3510985.6399999997</v>
      </c>
      <c r="E16" s="476">
        <v>3453621.1899999995</v>
      </c>
      <c r="F16" s="476">
        <v>3420508.8450000002</v>
      </c>
      <c r="G16" s="476"/>
      <c r="H16" s="476">
        <v>17582098.195</v>
      </c>
    </row>
    <row r="17" spans="1:8">
      <c r="A17" s="28" t="s">
        <v>52</v>
      </c>
      <c r="B17" s="476">
        <v>45501692.004999988</v>
      </c>
      <c r="C17" s="476">
        <v>44648171.184999995</v>
      </c>
      <c r="D17" s="476">
        <v>43417862.769999996</v>
      </c>
      <c r="E17" s="476">
        <v>43365856.309999995</v>
      </c>
      <c r="F17" s="476">
        <v>43047958.890000001</v>
      </c>
      <c r="G17" s="476">
        <v>32184368.550000004</v>
      </c>
      <c r="H17" s="476">
        <v>252165909.71000004</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61E31-4A29-1A41-BF83-AECABF42BFB8}">
  <dimension ref="A2:W52"/>
  <sheetViews>
    <sheetView showGridLines="0" zoomScale="60" zoomScaleNormal="30" workbookViewId="0">
      <selection activeCell="A51" sqref="A51"/>
    </sheetView>
  </sheetViews>
  <sheetFormatPr baseColWidth="10" defaultColWidth="11.1640625" defaultRowHeight="16"/>
  <sheetData>
    <row r="2" spans="1:1" ht="26">
      <c r="A2" t="s">
        <v>151</v>
      </c>
    </row>
    <row r="49" spans="1:23" ht="26">
      <c r="A49" s="42"/>
      <c r="W49" s="42"/>
    </row>
    <row r="50" spans="1:23" ht="26">
      <c r="W50" s="42" t="s">
        <v>152</v>
      </c>
    </row>
    <row r="51" spans="1:23" ht="26">
      <c r="A51" s="42" t="s">
        <v>155</v>
      </c>
    </row>
    <row r="52" spans="1:23" ht="26">
      <c r="A52" s="42" t="s">
        <v>150</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360E9-4763-744F-A37C-80AF044ADE39}">
  <dimension ref="A44:T51"/>
  <sheetViews>
    <sheetView showGridLines="0" zoomScale="75" zoomScaleNormal="40" workbookViewId="0">
      <selection activeCell="C53" sqref="C53"/>
    </sheetView>
  </sheetViews>
  <sheetFormatPr baseColWidth="10" defaultColWidth="10.6640625" defaultRowHeight="16"/>
  <sheetData>
    <row r="44" spans="1:20" ht="31">
      <c r="T44" s="51"/>
    </row>
    <row r="48" spans="1:20" ht="31">
      <c r="A48" s="473" t="s">
        <v>135</v>
      </c>
    </row>
    <row r="49" spans="1:1" ht="31">
      <c r="A49" s="42" t="s">
        <v>154</v>
      </c>
    </row>
    <row r="51" spans="1:1" ht="29">
      <c r="A51" s="472" t="s">
        <v>153</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A93F1-81AF-C448-9737-45A078AC1239}">
  <dimension ref="A1:J2107"/>
  <sheetViews>
    <sheetView showGridLines="0" zoomScale="70" zoomScaleNormal="70" workbookViewId="0">
      <pane ySplit="1" topLeftCell="A2" activePane="bottomLeft" state="frozen"/>
      <selection activeCell="T32" sqref="T32"/>
      <selection pane="bottomLeft" activeCell="T32" sqref="T32"/>
    </sheetView>
  </sheetViews>
  <sheetFormatPr baseColWidth="10" defaultColWidth="10.6640625" defaultRowHeight="18" thickTop="1" thickBottom="1"/>
  <cols>
    <col min="1" max="1" width="28.33203125" style="30" bestFit="1" customWidth="1"/>
    <col min="4" max="4" width="11.5" bestFit="1" customWidth="1"/>
    <col min="8" max="8" width="14.5" customWidth="1"/>
  </cols>
  <sheetData>
    <row r="1" spans="1:10" thickTop="1" thickBot="1">
      <c r="A1" s="30" t="s">
        <v>29</v>
      </c>
      <c r="B1" s="5" t="s">
        <v>18</v>
      </c>
      <c r="C1" s="5" t="s">
        <v>19</v>
      </c>
      <c r="D1" s="52" t="s">
        <v>104</v>
      </c>
      <c r="E1" s="5" t="s">
        <v>68</v>
      </c>
      <c r="F1" s="5" t="s">
        <v>69</v>
      </c>
      <c r="G1" s="5" t="s">
        <v>19</v>
      </c>
      <c r="H1" s="5" t="s">
        <v>105</v>
      </c>
    </row>
    <row r="2" spans="1:10" ht="28" thickTop="1" thickBot="1">
      <c r="A2" s="30">
        <v>42005</v>
      </c>
      <c r="B2" t="s">
        <v>0</v>
      </c>
      <c r="C2" t="s">
        <v>1</v>
      </c>
      <c r="D2" s="53">
        <v>99635.03</v>
      </c>
      <c r="E2" t="e">
        <f>IF(B2="N",#N/A,D2)</f>
        <v>#N/A</v>
      </c>
      <c r="F2">
        <f>IF(B2="N",D2,"#N/A")</f>
        <v>99635.03</v>
      </c>
      <c r="G2">
        <f>IF(C2="Y",D2,"N/A")</f>
        <v>99635.03</v>
      </c>
      <c r="H2" t="str">
        <f>IF(C2="Y","#N/A",D2)</f>
        <v>#N/A</v>
      </c>
      <c r="J2" s="475" t="s">
        <v>106</v>
      </c>
    </row>
    <row r="3" spans="1:10" ht="28" thickTop="1" thickBot="1">
      <c r="A3" s="30">
        <v>42006</v>
      </c>
      <c r="B3" t="s">
        <v>0</v>
      </c>
      <c r="C3" t="s">
        <v>0</v>
      </c>
      <c r="D3" s="54">
        <v>129606.01</v>
      </c>
      <c r="E3" t="e">
        <f t="shared" ref="E3:E66" si="0">IF(B3="N",#N/A,D3)</f>
        <v>#N/A</v>
      </c>
      <c r="F3">
        <f t="shared" ref="F3:F66" si="1">IF(B3="N",D3,"#N/A")</f>
        <v>129606.01</v>
      </c>
      <c r="G3" t="str">
        <f t="shared" ref="G3:G66" si="2">IF(C3="Y",D3,"N/A")</f>
        <v>N/A</v>
      </c>
      <c r="H3">
        <f t="shared" ref="H3:H66" si="3">IF(C3="Y","#N/A",D3)</f>
        <v>129606.01</v>
      </c>
      <c r="J3" s="474" t="s">
        <v>108</v>
      </c>
    </row>
    <row r="4" spans="1:10" thickTop="1" thickBot="1">
      <c r="A4" s="30">
        <v>42007</v>
      </c>
      <c r="B4" t="s">
        <v>0</v>
      </c>
      <c r="C4" t="s">
        <v>0</v>
      </c>
      <c r="D4" s="55">
        <v>142300.54</v>
      </c>
      <c r="E4" t="e">
        <f t="shared" si="0"/>
        <v>#N/A</v>
      </c>
      <c r="F4">
        <f t="shared" si="1"/>
        <v>142300.54</v>
      </c>
      <c r="G4" t="str">
        <f t="shared" si="2"/>
        <v>N/A</v>
      </c>
      <c r="H4">
        <f t="shared" si="3"/>
        <v>142300.54</v>
      </c>
    </row>
    <row r="5" spans="1:10" thickTop="1" thickBot="1">
      <c r="A5" s="30">
        <v>42008</v>
      </c>
      <c r="B5" t="s">
        <v>0</v>
      </c>
      <c r="C5" t="s">
        <v>0</v>
      </c>
      <c r="D5" s="56">
        <v>104330.72</v>
      </c>
      <c r="E5" t="e">
        <f t="shared" si="0"/>
        <v>#N/A</v>
      </c>
      <c r="F5">
        <f t="shared" si="1"/>
        <v>104330.72</v>
      </c>
      <c r="G5" t="str">
        <f t="shared" si="2"/>
        <v>N/A</v>
      </c>
      <c r="H5">
        <f t="shared" si="3"/>
        <v>104330.72</v>
      </c>
    </row>
    <row r="6" spans="1:10" thickTop="1" thickBot="1">
      <c r="A6" s="30">
        <v>42009</v>
      </c>
      <c r="B6" t="s">
        <v>0</v>
      </c>
      <c r="C6" t="s">
        <v>0</v>
      </c>
      <c r="D6" s="57">
        <v>118132.2</v>
      </c>
      <c r="E6" t="e">
        <f t="shared" si="0"/>
        <v>#N/A</v>
      </c>
      <c r="F6">
        <f t="shared" si="1"/>
        <v>118132.2</v>
      </c>
      <c r="G6" t="str">
        <f t="shared" si="2"/>
        <v>N/A</v>
      </c>
      <c r="H6">
        <f t="shared" si="3"/>
        <v>118132.2</v>
      </c>
    </row>
    <row r="7" spans="1:10" thickTop="1" thickBot="1">
      <c r="A7" s="30">
        <v>42010</v>
      </c>
      <c r="B7" t="s">
        <v>0</v>
      </c>
      <c r="C7" t="s">
        <v>0</v>
      </c>
      <c r="D7" s="58">
        <v>130672.49</v>
      </c>
      <c r="E7" t="e">
        <f t="shared" si="0"/>
        <v>#N/A</v>
      </c>
      <c r="F7">
        <f t="shared" si="1"/>
        <v>130672.49</v>
      </c>
      <c r="G7" t="str">
        <f t="shared" si="2"/>
        <v>N/A</v>
      </c>
      <c r="H7">
        <f t="shared" si="3"/>
        <v>130672.49</v>
      </c>
    </row>
    <row r="8" spans="1:10" thickTop="1" thickBot="1">
      <c r="A8" s="30">
        <v>42011</v>
      </c>
      <c r="B8" t="s">
        <v>0</v>
      </c>
      <c r="C8" t="s">
        <v>0</v>
      </c>
      <c r="D8" s="59">
        <v>153514.82</v>
      </c>
      <c r="E8" t="e">
        <f t="shared" si="0"/>
        <v>#N/A</v>
      </c>
      <c r="F8">
        <f t="shared" si="1"/>
        <v>153514.82</v>
      </c>
      <c r="G8" t="str">
        <f t="shared" si="2"/>
        <v>N/A</v>
      </c>
      <c r="H8">
        <f t="shared" si="3"/>
        <v>153514.82</v>
      </c>
    </row>
    <row r="9" spans="1:10" thickTop="1" thickBot="1">
      <c r="A9" s="30">
        <v>42012</v>
      </c>
      <c r="B9" t="s">
        <v>0</v>
      </c>
      <c r="C9" t="s">
        <v>0</v>
      </c>
      <c r="D9" s="60">
        <v>142015.66</v>
      </c>
      <c r="E9" t="e">
        <f t="shared" si="0"/>
        <v>#N/A</v>
      </c>
      <c r="F9">
        <f t="shared" si="1"/>
        <v>142015.66</v>
      </c>
      <c r="G9" t="str">
        <f t="shared" si="2"/>
        <v>N/A</v>
      </c>
      <c r="H9">
        <f t="shared" si="3"/>
        <v>142015.66</v>
      </c>
    </row>
    <row r="10" spans="1:10" thickTop="1" thickBot="1">
      <c r="A10" s="30">
        <v>42013</v>
      </c>
      <c r="B10" t="s">
        <v>0</v>
      </c>
      <c r="C10" t="s">
        <v>0</v>
      </c>
      <c r="D10" s="61">
        <v>121801.16</v>
      </c>
      <c r="E10" t="e">
        <f t="shared" si="0"/>
        <v>#N/A</v>
      </c>
      <c r="F10">
        <f t="shared" si="1"/>
        <v>121801.16</v>
      </c>
      <c r="G10" t="str">
        <f t="shared" si="2"/>
        <v>N/A</v>
      </c>
      <c r="H10">
        <f t="shared" si="3"/>
        <v>121801.16</v>
      </c>
    </row>
    <row r="11" spans="1:10" thickTop="1" thickBot="1">
      <c r="A11" s="30">
        <v>42014</v>
      </c>
      <c r="B11" t="s">
        <v>0</v>
      </c>
      <c r="C11" t="s">
        <v>0</v>
      </c>
      <c r="D11" s="62">
        <v>103043.66</v>
      </c>
      <c r="E11" t="e">
        <f t="shared" si="0"/>
        <v>#N/A</v>
      </c>
      <c r="F11">
        <f t="shared" si="1"/>
        <v>103043.66</v>
      </c>
      <c r="G11" t="str">
        <f t="shared" si="2"/>
        <v>N/A</v>
      </c>
      <c r="H11">
        <f t="shared" si="3"/>
        <v>103043.66</v>
      </c>
    </row>
    <row r="12" spans="1:10" thickTop="1" thickBot="1">
      <c r="A12" s="30">
        <v>42015</v>
      </c>
      <c r="B12" t="s">
        <v>0</v>
      </c>
      <c r="C12" t="s">
        <v>0</v>
      </c>
      <c r="D12" s="63">
        <v>99865.76</v>
      </c>
      <c r="E12" t="e">
        <f t="shared" si="0"/>
        <v>#N/A</v>
      </c>
      <c r="F12">
        <f t="shared" si="1"/>
        <v>99865.76</v>
      </c>
      <c r="G12" t="str">
        <f t="shared" si="2"/>
        <v>N/A</v>
      </c>
      <c r="H12">
        <f t="shared" si="3"/>
        <v>99865.76</v>
      </c>
    </row>
    <row r="13" spans="1:10" thickTop="1" thickBot="1">
      <c r="A13" s="30">
        <v>42016</v>
      </c>
      <c r="B13" t="s">
        <v>0</v>
      </c>
      <c r="C13" t="s">
        <v>0</v>
      </c>
      <c r="D13" s="64">
        <v>131261.13</v>
      </c>
      <c r="E13" t="e">
        <f t="shared" si="0"/>
        <v>#N/A</v>
      </c>
      <c r="F13">
        <f t="shared" si="1"/>
        <v>131261.13</v>
      </c>
      <c r="G13" t="str">
        <f t="shared" si="2"/>
        <v>N/A</v>
      </c>
      <c r="H13">
        <f t="shared" si="3"/>
        <v>131261.13</v>
      </c>
    </row>
    <row r="14" spans="1:10" thickTop="1" thickBot="1">
      <c r="A14" s="30">
        <v>42017</v>
      </c>
      <c r="B14" t="s">
        <v>0</v>
      </c>
      <c r="C14" t="s">
        <v>0</v>
      </c>
      <c r="D14" s="65">
        <v>126527.36</v>
      </c>
      <c r="E14" t="e">
        <f t="shared" si="0"/>
        <v>#N/A</v>
      </c>
      <c r="F14">
        <f t="shared" si="1"/>
        <v>126527.36</v>
      </c>
      <c r="G14" t="str">
        <f t="shared" si="2"/>
        <v>N/A</v>
      </c>
      <c r="H14">
        <f t="shared" si="3"/>
        <v>126527.36</v>
      </c>
    </row>
    <row r="15" spans="1:10" thickTop="1" thickBot="1">
      <c r="A15" s="30">
        <v>42018</v>
      </c>
      <c r="B15" t="s">
        <v>0</v>
      </c>
      <c r="C15" t="s">
        <v>0</v>
      </c>
      <c r="D15" s="66">
        <v>119741.62</v>
      </c>
      <c r="E15" t="e">
        <f t="shared" si="0"/>
        <v>#N/A</v>
      </c>
      <c r="F15">
        <f t="shared" si="1"/>
        <v>119741.62</v>
      </c>
      <c r="G15" t="str">
        <f t="shared" si="2"/>
        <v>N/A</v>
      </c>
      <c r="H15">
        <f t="shared" si="3"/>
        <v>119741.62</v>
      </c>
    </row>
    <row r="16" spans="1:10" thickTop="1" thickBot="1">
      <c r="A16" s="30">
        <v>42019</v>
      </c>
      <c r="B16" t="s">
        <v>0</v>
      </c>
      <c r="C16" t="s">
        <v>0</v>
      </c>
      <c r="D16" s="67">
        <v>118411.22</v>
      </c>
      <c r="E16" t="e">
        <f t="shared" si="0"/>
        <v>#N/A</v>
      </c>
      <c r="F16">
        <f t="shared" si="1"/>
        <v>118411.22</v>
      </c>
      <c r="G16" t="str">
        <f t="shared" si="2"/>
        <v>N/A</v>
      </c>
      <c r="H16">
        <f t="shared" si="3"/>
        <v>118411.22</v>
      </c>
    </row>
    <row r="17" spans="1:8" thickTop="1" thickBot="1">
      <c r="A17" s="30">
        <v>42020</v>
      </c>
      <c r="B17" t="s">
        <v>0</v>
      </c>
      <c r="C17" t="s">
        <v>0</v>
      </c>
      <c r="D17" s="68">
        <v>116690.77</v>
      </c>
      <c r="E17" t="e">
        <f t="shared" si="0"/>
        <v>#N/A</v>
      </c>
      <c r="F17">
        <f t="shared" si="1"/>
        <v>116690.77</v>
      </c>
      <c r="G17" t="str">
        <f t="shared" si="2"/>
        <v>N/A</v>
      </c>
      <c r="H17">
        <f t="shared" si="3"/>
        <v>116690.77</v>
      </c>
    </row>
    <row r="18" spans="1:8" thickTop="1" thickBot="1">
      <c r="A18" s="30">
        <v>42021</v>
      </c>
      <c r="B18" t="s">
        <v>0</v>
      </c>
      <c r="C18" t="s">
        <v>0</v>
      </c>
      <c r="D18" s="69">
        <v>99371.31</v>
      </c>
      <c r="E18" t="e">
        <f t="shared" si="0"/>
        <v>#N/A</v>
      </c>
      <c r="F18">
        <f t="shared" si="1"/>
        <v>99371.31</v>
      </c>
      <c r="G18" t="str">
        <f t="shared" si="2"/>
        <v>N/A</v>
      </c>
      <c r="H18">
        <f t="shared" si="3"/>
        <v>99371.31</v>
      </c>
    </row>
    <row r="19" spans="1:8" thickTop="1" thickBot="1">
      <c r="A19" s="30">
        <v>42022</v>
      </c>
      <c r="B19" t="s">
        <v>0</v>
      </c>
      <c r="C19" t="s">
        <v>0</v>
      </c>
      <c r="D19" s="70">
        <v>97728.75</v>
      </c>
      <c r="E19" t="e">
        <f t="shared" si="0"/>
        <v>#N/A</v>
      </c>
      <c r="F19">
        <f t="shared" si="1"/>
        <v>97728.75</v>
      </c>
      <c r="G19" t="str">
        <f t="shared" si="2"/>
        <v>N/A</v>
      </c>
      <c r="H19">
        <f t="shared" si="3"/>
        <v>97728.75</v>
      </c>
    </row>
    <row r="20" spans="1:8" thickTop="1" thickBot="1">
      <c r="A20" s="30">
        <v>42023</v>
      </c>
      <c r="B20" t="s">
        <v>0</v>
      </c>
      <c r="C20" t="s">
        <v>0</v>
      </c>
      <c r="D20" s="71">
        <v>116883.15</v>
      </c>
      <c r="E20" t="e">
        <f t="shared" si="0"/>
        <v>#N/A</v>
      </c>
      <c r="F20">
        <f t="shared" si="1"/>
        <v>116883.15</v>
      </c>
      <c r="G20" t="str">
        <f t="shared" si="2"/>
        <v>N/A</v>
      </c>
      <c r="H20">
        <f t="shared" si="3"/>
        <v>116883.15</v>
      </c>
    </row>
    <row r="21" spans="1:8" thickTop="1" thickBot="1">
      <c r="A21" s="30">
        <v>42024</v>
      </c>
      <c r="B21" t="s">
        <v>0</v>
      </c>
      <c r="C21" t="s">
        <v>0</v>
      </c>
      <c r="D21" s="72">
        <v>128968.13</v>
      </c>
      <c r="E21" t="e">
        <f t="shared" si="0"/>
        <v>#N/A</v>
      </c>
      <c r="F21">
        <f t="shared" si="1"/>
        <v>128968.13</v>
      </c>
      <c r="G21" t="str">
        <f t="shared" si="2"/>
        <v>N/A</v>
      </c>
      <c r="H21">
        <f t="shared" si="3"/>
        <v>128968.13</v>
      </c>
    </row>
    <row r="22" spans="1:8" thickTop="1" thickBot="1">
      <c r="A22" s="30">
        <v>42025</v>
      </c>
      <c r="B22" t="s">
        <v>0</v>
      </c>
      <c r="C22" t="s">
        <v>0</v>
      </c>
      <c r="D22" s="73">
        <v>148702.51</v>
      </c>
      <c r="E22" t="e">
        <f t="shared" si="0"/>
        <v>#N/A</v>
      </c>
      <c r="F22">
        <f t="shared" si="1"/>
        <v>148702.51</v>
      </c>
      <c r="G22" t="str">
        <f t="shared" si="2"/>
        <v>N/A</v>
      </c>
      <c r="H22">
        <f t="shared" si="3"/>
        <v>148702.51</v>
      </c>
    </row>
    <row r="23" spans="1:8" thickTop="1" thickBot="1">
      <c r="A23" s="30">
        <v>42026</v>
      </c>
      <c r="B23" t="s">
        <v>0</v>
      </c>
      <c r="C23" t="s">
        <v>0</v>
      </c>
      <c r="D23" s="74">
        <v>153232.1</v>
      </c>
      <c r="E23" t="e">
        <f t="shared" si="0"/>
        <v>#N/A</v>
      </c>
      <c r="F23">
        <f t="shared" si="1"/>
        <v>153232.1</v>
      </c>
      <c r="G23" t="str">
        <f t="shared" si="2"/>
        <v>N/A</v>
      </c>
      <c r="H23">
        <f t="shared" si="3"/>
        <v>153232.1</v>
      </c>
    </row>
    <row r="24" spans="1:8" thickTop="1" thickBot="1">
      <c r="A24" s="30">
        <v>42027</v>
      </c>
      <c r="B24" t="s">
        <v>0</v>
      </c>
      <c r="C24" t="s">
        <v>0</v>
      </c>
      <c r="D24" s="75">
        <v>138095.20000000001</v>
      </c>
      <c r="E24" t="e">
        <f t="shared" si="0"/>
        <v>#N/A</v>
      </c>
      <c r="F24">
        <f t="shared" si="1"/>
        <v>138095.20000000001</v>
      </c>
      <c r="G24" t="str">
        <f t="shared" si="2"/>
        <v>N/A</v>
      </c>
      <c r="H24">
        <f t="shared" si="3"/>
        <v>138095.20000000001</v>
      </c>
    </row>
    <row r="25" spans="1:8" thickTop="1" thickBot="1">
      <c r="A25" s="30">
        <v>42028</v>
      </c>
      <c r="B25" t="s">
        <v>0</v>
      </c>
      <c r="C25" t="s">
        <v>0</v>
      </c>
      <c r="D25" s="76">
        <v>116310.59</v>
      </c>
      <c r="E25" t="e">
        <f t="shared" si="0"/>
        <v>#N/A</v>
      </c>
      <c r="F25">
        <f t="shared" si="1"/>
        <v>116310.59</v>
      </c>
      <c r="G25" t="str">
        <f t="shared" si="2"/>
        <v>N/A</v>
      </c>
      <c r="H25">
        <f t="shared" si="3"/>
        <v>116310.59</v>
      </c>
    </row>
    <row r="26" spans="1:8" thickTop="1" thickBot="1">
      <c r="A26" s="30">
        <v>42029</v>
      </c>
      <c r="B26" t="s">
        <v>0</v>
      </c>
      <c r="C26" t="s">
        <v>0</v>
      </c>
      <c r="D26" s="77">
        <v>97959.46</v>
      </c>
      <c r="E26" t="e">
        <f t="shared" si="0"/>
        <v>#N/A</v>
      </c>
      <c r="F26">
        <f t="shared" si="1"/>
        <v>97959.46</v>
      </c>
      <c r="G26" t="str">
        <f t="shared" si="2"/>
        <v>N/A</v>
      </c>
      <c r="H26">
        <f t="shared" si="3"/>
        <v>97959.46</v>
      </c>
    </row>
    <row r="27" spans="1:8" thickTop="1" thickBot="1">
      <c r="A27" s="30">
        <v>42030</v>
      </c>
      <c r="B27" t="s">
        <v>0</v>
      </c>
      <c r="C27" t="s">
        <v>1</v>
      </c>
      <c r="D27" s="78">
        <v>103769.48</v>
      </c>
      <c r="E27" t="e">
        <f t="shared" si="0"/>
        <v>#N/A</v>
      </c>
      <c r="F27">
        <f t="shared" si="1"/>
        <v>103769.48</v>
      </c>
      <c r="G27">
        <f t="shared" si="2"/>
        <v>103769.48</v>
      </c>
      <c r="H27" t="str">
        <f t="shared" si="3"/>
        <v>#N/A</v>
      </c>
    </row>
    <row r="28" spans="1:8" thickTop="1" thickBot="1">
      <c r="A28" s="30">
        <v>42031</v>
      </c>
      <c r="B28" t="s">
        <v>0</v>
      </c>
      <c r="C28" t="s">
        <v>0</v>
      </c>
      <c r="D28" s="67">
        <v>118393.31</v>
      </c>
      <c r="E28" t="e">
        <f t="shared" si="0"/>
        <v>#N/A</v>
      </c>
      <c r="F28">
        <f t="shared" si="1"/>
        <v>118393.31</v>
      </c>
      <c r="G28" t="str">
        <f t="shared" si="2"/>
        <v>N/A</v>
      </c>
      <c r="H28">
        <f t="shared" si="3"/>
        <v>118393.31</v>
      </c>
    </row>
    <row r="29" spans="1:8" thickTop="1" thickBot="1">
      <c r="A29" s="30">
        <v>42032</v>
      </c>
      <c r="B29" t="s">
        <v>0</v>
      </c>
      <c r="C29" t="s">
        <v>0</v>
      </c>
      <c r="D29" s="79">
        <v>116763.73</v>
      </c>
      <c r="E29" t="e">
        <f t="shared" si="0"/>
        <v>#N/A</v>
      </c>
      <c r="F29">
        <f t="shared" si="1"/>
        <v>116763.73</v>
      </c>
      <c r="G29" t="str">
        <f t="shared" si="2"/>
        <v>N/A</v>
      </c>
      <c r="H29">
        <f t="shared" si="3"/>
        <v>116763.73</v>
      </c>
    </row>
    <row r="30" spans="1:8" thickTop="1" thickBot="1">
      <c r="A30" s="30">
        <v>42033</v>
      </c>
      <c r="B30" t="s">
        <v>1</v>
      </c>
      <c r="C30" t="s">
        <v>0</v>
      </c>
      <c r="D30" s="80">
        <v>119313.73</v>
      </c>
      <c r="E30">
        <f t="shared" si="0"/>
        <v>119313.73</v>
      </c>
      <c r="F30" t="str">
        <f t="shared" si="1"/>
        <v>#N/A</v>
      </c>
      <c r="G30" t="str">
        <f t="shared" si="2"/>
        <v>N/A</v>
      </c>
      <c r="H30">
        <f t="shared" si="3"/>
        <v>119313.73</v>
      </c>
    </row>
    <row r="31" spans="1:8" thickTop="1" thickBot="1">
      <c r="A31" s="30">
        <v>42034</v>
      </c>
      <c r="B31" t="s">
        <v>1</v>
      </c>
      <c r="C31" t="s">
        <v>0</v>
      </c>
      <c r="D31" s="81">
        <v>121018.15</v>
      </c>
      <c r="E31">
        <f t="shared" si="0"/>
        <v>121018.15</v>
      </c>
      <c r="F31" t="str">
        <f t="shared" si="1"/>
        <v>#N/A</v>
      </c>
      <c r="G31" t="str">
        <f t="shared" si="2"/>
        <v>N/A</v>
      </c>
      <c r="H31">
        <f t="shared" si="3"/>
        <v>121018.15</v>
      </c>
    </row>
    <row r="32" spans="1:8" thickTop="1" thickBot="1">
      <c r="A32" s="30">
        <v>42035</v>
      </c>
      <c r="B32" t="s">
        <v>1</v>
      </c>
      <c r="C32" t="s">
        <v>0</v>
      </c>
      <c r="D32" s="82">
        <v>103822.97</v>
      </c>
      <c r="E32">
        <f t="shared" si="0"/>
        <v>103822.97</v>
      </c>
      <c r="F32" t="str">
        <f t="shared" si="1"/>
        <v>#N/A</v>
      </c>
      <c r="G32" t="str">
        <f t="shared" si="2"/>
        <v>N/A</v>
      </c>
      <c r="H32">
        <f t="shared" si="3"/>
        <v>103822.97</v>
      </c>
    </row>
    <row r="33" spans="1:8" thickTop="1" thickBot="1">
      <c r="A33" s="30">
        <v>42036</v>
      </c>
      <c r="B33" t="s">
        <v>1</v>
      </c>
      <c r="C33" t="s">
        <v>0</v>
      </c>
      <c r="D33" s="83">
        <v>100178.84</v>
      </c>
      <c r="E33">
        <f t="shared" si="0"/>
        <v>100178.84</v>
      </c>
      <c r="F33" t="str">
        <f t="shared" si="1"/>
        <v>#N/A</v>
      </c>
      <c r="G33" t="str">
        <f t="shared" si="2"/>
        <v>N/A</v>
      </c>
      <c r="H33">
        <f t="shared" si="3"/>
        <v>100178.84</v>
      </c>
    </row>
    <row r="34" spans="1:8" thickTop="1" thickBot="1">
      <c r="A34" s="30">
        <v>42037</v>
      </c>
      <c r="B34" t="s">
        <v>1</v>
      </c>
      <c r="C34" t="s">
        <v>0</v>
      </c>
      <c r="D34" s="84">
        <v>118694.16</v>
      </c>
      <c r="E34">
        <f t="shared" si="0"/>
        <v>118694.16</v>
      </c>
      <c r="F34" t="str">
        <f t="shared" si="1"/>
        <v>#N/A</v>
      </c>
      <c r="G34" t="str">
        <f t="shared" si="2"/>
        <v>N/A</v>
      </c>
      <c r="H34">
        <f t="shared" si="3"/>
        <v>118694.16</v>
      </c>
    </row>
    <row r="35" spans="1:8" thickTop="1" thickBot="1">
      <c r="A35" s="30">
        <v>42038</v>
      </c>
      <c r="B35" t="s">
        <v>1</v>
      </c>
      <c r="C35" t="s">
        <v>0</v>
      </c>
      <c r="D35" s="85">
        <v>122880.13</v>
      </c>
      <c r="E35">
        <f t="shared" si="0"/>
        <v>122880.13</v>
      </c>
      <c r="F35" t="str">
        <f t="shared" si="1"/>
        <v>#N/A</v>
      </c>
      <c r="G35" t="str">
        <f t="shared" si="2"/>
        <v>N/A</v>
      </c>
      <c r="H35">
        <f t="shared" si="3"/>
        <v>122880.13</v>
      </c>
    </row>
    <row r="36" spans="1:8" thickTop="1" thickBot="1">
      <c r="A36" s="30">
        <v>42039</v>
      </c>
      <c r="B36" t="s">
        <v>1</v>
      </c>
      <c r="C36" t="s">
        <v>0</v>
      </c>
      <c r="D36" s="86">
        <v>117398.03</v>
      </c>
      <c r="E36">
        <f t="shared" si="0"/>
        <v>117398.03</v>
      </c>
      <c r="F36" t="str">
        <f t="shared" si="1"/>
        <v>#N/A</v>
      </c>
      <c r="G36" t="str">
        <f t="shared" si="2"/>
        <v>N/A</v>
      </c>
      <c r="H36">
        <f t="shared" si="3"/>
        <v>117398.03</v>
      </c>
    </row>
    <row r="37" spans="1:8" thickTop="1" thickBot="1">
      <c r="A37" s="30">
        <v>42040</v>
      </c>
      <c r="B37" t="s">
        <v>1</v>
      </c>
      <c r="C37" t="s">
        <v>0</v>
      </c>
      <c r="D37" s="87">
        <v>122279.43</v>
      </c>
      <c r="E37">
        <f t="shared" si="0"/>
        <v>122279.43</v>
      </c>
      <c r="F37" t="str">
        <f t="shared" si="1"/>
        <v>#N/A</v>
      </c>
      <c r="G37" t="str">
        <f t="shared" si="2"/>
        <v>N/A</v>
      </c>
      <c r="H37">
        <f t="shared" si="3"/>
        <v>122279.43</v>
      </c>
    </row>
    <row r="38" spans="1:8" thickTop="1" thickBot="1">
      <c r="A38" s="30">
        <v>42041</v>
      </c>
      <c r="B38" t="s">
        <v>1</v>
      </c>
      <c r="C38" t="s">
        <v>0</v>
      </c>
      <c r="D38" s="88">
        <v>141837.01</v>
      </c>
      <c r="E38">
        <f t="shared" si="0"/>
        <v>141837.01</v>
      </c>
      <c r="F38" t="str">
        <f t="shared" si="1"/>
        <v>#N/A</v>
      </c>
      <c r="G38" t="str">
        <f t="shared" si="2"/>
        <v>N/A</v>
      </c>
      <c r="H38">
        <f t="shared" si="3"/>
        <v>141837.01</v>
      </c>
    </row>
    <row r="39" spans="1:8" thickTop="1" thickBot="1">
      <c r="A39" s="30">
        <v>42042</v>
      </c>
      <c r="B39" t="s">
        <v>1</v>
      </c>
      <c r="C39" t="s">
        <v>0</v>
      </c>
      <c r="D39" s="89">
        <v>132138.37</v>
      </c>
      <c r="E39">
        <f t="shared" si="0"/>
        <v>132138.37</v>
      </c>
      <c r="F39" t="str">
        <f t="shared" si="1"/>
        <v>#N/A</v>
      </c>
      <c r="G39" t="str">
        <f t="shared" si="2"/>
        <v>N/A</v>
      </c>
      <c r="H39">
        <f t="shared" si="3"/>
        <v>132138.37</v>
      </c>
    </row>
    <row r="40" spans="1:8" thickTop="1" thickBot="1">
      <c r="A40" s="30">
        <v>42043</v>
      </c>
      <c r="B40" t="s">
        <v>1</v>
      </c>
      <c r="C40" t="s">
        <v>0</v>
      </c>
      <c r="D40" s="90">
        <v>112108.22</v>
      </c>
      <c r="E40">
        <f t="shared" si="0"/>
        <v>112108.22</v>
      </c>
      <c r="F40" t="str">
        <f t="shared" si="1"/>
        <v>#N/A</v>
      </c>
      <c r="G40" t="str">
        <f t="shared" si="2"/>
        <v>N/A</v>
      </c>
      <c r="H40">
        <f t="shared" si="3"/>
        <v>112108.22</v>
      </c>
    </row>
    <row r="41" spans="1:8" thickTop="1" thickBot="1">
      <c r="A41" s="30">
        <v>42044</v>
      </c>
      <c r="B41" t="s">
        <v>1</v>
      </c>
      <c r="C41" t="s">
        <v>0</v>
      </c>
      <c r="D41" s="91">
        <v>126813.08</v>
      </c>
      <c r="E41">
        <f t="shared" si="0"/>
        <v>126813.08</v>
      </c>
      <c r="F41" t="str">
        <f t="shared" si="1"/>
        <v>#N/A</v>
      </c>
      <c r="G41" t="str">
        <f t="shared" si="2"/>
        <v>N/A</v>
      </c>
      <c r="H41">
        <f t="shared" si="3"/>
        <v>126813.08</v>
      </c>
    </row>
    <row r="42" spans="1:8" thickTop="1" thickBot="1">
      <c r="A42" s="30">
        <v>42045</v>
      </c>
      <c r="B42" t="s">
        <v>1</v>
      </c>
      <c r="C42" t="s">
        <v>0</v>
      </c>
      <c r="D42" s="92">
        <v>145948.57</v>
      </c>
      <c r="E42">
        <f t="shared" si="0"/>
        <v>145948.57</v>
      </c>
      <c r="F42" t="str">
        <f t="shared" si="1"/>
        <v>#N/A</v>
      </c>
      <c r="G42" t="str">
        <f t="shared" si="2"/>
        <v>N/A</v>
      </c>
      <c r="H42">
        <f t="shared" si="3"/>
        <v>145948.57</v>
      </c>
    </row>
    <row r="43" spans="1:8" thickTop="1" thickBot="1">
      <c r="A43" s="30">
        <v>42046</v>
      </c>
      <c r="B43" t="s">
        <v>1</v>
      </c>
      <c r="C43" t="s">
        <v>0</v>
      </c>
      <c r="D43" s="93">
        <v>149322.85</v>
      </c>
      <c r="E43">
        <f t="shared" si="0"/>
        <v>149322.85</v>
      </c>
      <c r="F43" t="str">
        <f t="shared" si="1"/>
        <v>#N/A</v>
      </c>
      <c r="G43" t="str">
        <f t="shared" si="2"/>
        <v>N/A</v>
      </c>
      <c r="H43">
        <f t="shared" si="3"/>
        <v>149322.85</v>
      </c>
    </row>
    <row r="44" spans="1:8" thickTop="1" thickBot="1">
      <c r="A44" s="30">
        <v>42047</v>
      </c>
      <c r="B44" t="s">
        <v>1</v>
      </c>
      <c r="C44" t="s">
        <v>0</v>
      </c>
      <c r="D44" s="94">
        <v>131376.78</v>
      </c>
      <c r="E44">
        <f t="shared" si="0"/>
        <v>131376.78</v>
      </c>
      <c r="F44" t="str">
        <f t="shared" si="1"/>
        <v>#N/A</v>
      </c>
      <c r="G44" t="str">
        <f t="shared" si="2"/>
        <v>N/A</v>
      </c>
      <c r="H44">
        <f t="shared" si="3"/>
        <v>131376.78</v>
      </c>
    </row>
    <row r="45" spans="1:8" thickTop="1" thickBot="1">
      <c r="A45" s="30">
        <v>42048</v>
      </c>
      <c r="B45" t="s">
        <v>1</v>
      </c>
      <c r="C45" t="s">
        <v>0</v>
      </c>
      <c r="D45" s="95">
        <v>136070.62</v>
      </c>
      <c r="E45">
        <f t="shared" si="0"/>
        <v>136070.62</v>
      </c>
      <c r="F45" t="str">
        <f t="shared" si="1"/>
        <v>#N/A</v>
      </c>
      <c r="G45" t="str">
        <f t="shared" si="2"/>
        <v>N/A</v>
      </c>
      <c r="H45">
        <f t="shared" si="3"/>
        <v>136070.62</v>
      </c>
    </row>
    <row r="46" spans="1:8" thickTop="1" thickBot="1">
      <c r="A46" s="30">
        <v>42049</v>
      </c>
      <c r="B46" t="s">
        <v>1</v>
      </c>
      <c r="C46" t="s">
        <v>0</v>
      </c>
      <c r="D46" s="66">
        <v>119692.03</v>
      </c>
      <c r="E46">
        <f t="shared" si="0"/>
        <v>119692.03</v>
      </c>
      <c r="F46" t="str">
        <f t="shared" si="1"/>
        <v>#N/A</v>
      </c>
      <c r="G46" t="str">
        <f t="shared" si="2"/>
        <v>N/A</v>
      </c>
      <c r="H46">
        <f t="shared" si="3"/>
        <v>119692.03</v>
      </c>
    </row>
    <row r="47" spans="1:8" thickTop="1" thickBot="1">
      <c r="A47" s="30">
        <v>42050</v>
      </c>
      <c r="B47" t="s">
        <v>1</v>
      </c>
      <c r="C47" t="s">
        <v>0</v>
      </c>
      <c r="D47" s="96">
        <v>125287.71</v>
      </c>
      <c r="E47">
        <f t="shared" si="0"/>
        <v>125287.71</v>
      </c>
      <c r="F47" t="str">
        <f t="shared" si="1"/>
        <v>#N/A</v>
      </c>
      <c r="G47" t="str">
        <f t="shared" si="2"/>
        <v>N/A</v>
      </c>
      <c r="H47">
        <f t="shared" si="3"/>
        <v>125287.71</v>
      </c>
    </row>
    <row r="48" spans="1:8" thickTop="1" thickBot="1">
      <c r="A48" s="30">
        <v>42051</v>
      </c>
      <c r="B48" t="s">
        <v>1</v>
      </c>
      <c r="C48" t="s">
        <v>0</v>
      </c>
      <c r="D48" s="97">
        <v>131832.63</v>
      </c>
      <c r="E48">
        <f t="shared" si="0"/>
        <v>131832.63</v>
      </c>
      <c r="F48" t="str">
        <f t="shared" si="1"/>
        <v>#N/A</v>
      </c>
      <c r="G48" t="str">
        <f t="shared" si="2"/>
        <v>N/A</v>
      </c>
      <c r="H48">
        <f t="shared" si="3"/>
        <v>131832.63</v>
      </c>
    </row>
    <row r="49" spans="1:8" thickTop="1" thickBot="1">
      <c r="A49" s="30">
        <v>42052</v>
      </c>
      <c r="B49" t="s">
        <v>1</v>
      </c>
      <c r="C49" t="s">
        <v>0</v>
      </c>
      <c r="D49" s="98">
        <v>127666.01</v>
      </c>
      <c r="E49">
        <f t="shared" si="0"/>
        <v>127666.01</v>
      </c>
      <c r="F49" t="str">
        <f t="shared" si="1"/>
        <v>#N/A</v>
      </c>
      <c r="G49" t="str">
        <f t="shared" si="2"/>
        <v>N/A</v>
      </c>
      <c r="H49">
        <f t="shared" si="3"/>
        <v>127666.01</v>
      </c>
    </row>
    <row r="50" spans="1:8" thickTop="1" thickBot="1">
      <c r="A50" s="30">
        <v>42053</v>
      </c>
      <c r="B50" t="s">
        <v>1</v>
      </c>
      <c r="C50" t="s">
        <v>0</v>
      </c>
      <c r="D50" s="99">
        <v>125972.77</v>
      </c>
      <c r="E50">
        <f t="shared" si="0"/>
        <v>125972.77</v>
      </c>
      <c r="F50" t="str">
        <f t="shared" si="1"/>
        <v>#N/A</v>
      </c>
      <c r="G50" t="str">
        <f t="shared" si="2"/>
        <v>N/A</v>
      </c>
      <c r="H50">
        <f t="shared" si="3"/>
        <v>125972.77</v>
      </c>
    </row>
    <row r="51" spans="1:8" thickTop="1" thickBot="1">
      <c r="A51" s="30">
        <v>42054</v>
      </c>
      <c r="B51" t="s">
        <v>1</v>
      </c>
      <c r="C51" t="s">
        <v>0</v>
      </c>
      <c r="D51" s="100">
        <v>139399.69</v>
      </c>
      <c r="E51">
        <f t="shared" si="0"/>
        <v>139399.69</v>
      </c>
      <c r="F51" t="str">
        <f t="shared" si="1"/>
        <v>#N/A</v>
      </c>
      <c r="G51" t="str">
        <f t="shared" si="2"/>
        <v>N/A</v>
      </c>
      <c r="H51">
        <f t="shared" si="3"/>
        <v>139399.69</v>
      </c>
    </row>
    <row r="52" spans="1:8" thickTop="1" thickBot="1">
      <c r="A52" s="30">
        <v>42055</v>
      </c>
      <c r="B52" t="s">
        <v>1</v>
      </c>
      <c r="C52" t="s">
        <v>0</v>
      </c>
      <c r="D52" s="100">
        <v>139465.68</v>
      </c>
      <c r="E52">
        <f t="shared" si="0"/>
        <v>139465.68</v>
      </c>
      <c r="F52" t="str">
        <f t="shared" si="1"/>
        <v>#N/A</v>
      </c>
      <c r="G52" t="str">
        <f t="shared" si="2"/>
        <v>N/A</v>
      </c>
      <c r="H52">
        <f t="shared" si="3"/>
        <v>139465.68</v>
      </c>
    </row>
    <row r="53" spans="1:8" thickTop="1" thickBot="1">
      <c r="A53" s="30">
        <v>42056</v>
      </c>
      <c r="B53" t="s">
        <v>1</v>
      </c>
      <c r="C53" t="s">
        <v>0</v>
      </c>
      <c r="D53" s="101">
        <v>136283.03</v>
      </c>
      <c r="E53">
        <f t="shared" si="0"/>
        <v>136283.03</v>
      </c>
      <c r="F53" t="str">
        <f t="shared" si="1"/>
        <v>#N/A</v>
      </c>
      <c r="G53" t="str">
        <f t="shared" si="2"/>
        <v>N/A</v>
      </c>
      <c r="H53">
        <f t="shared" si="3"/>
        <v>136283.03</v>
      </c>
    </row>
    <row r="54" spans="1:8" thickTop="1" thickBot="1">
      <c r="A54" s="30">
        <v>42057</v>
      </c>
      <c r="B54" t="s">
        <v>1</v>
      </c>
      <c r="C54" t="s">
        <v>0</v>
      </c>
      <c r="D54" s="75">
        <v>138016.35</v>
      </c>
      <c r="E54">
        <f t="shared" si="0"/>
        <v>138016.35</v>
      </c>
      <c r="F54" t="str">
        <f t="shared" si="1"/>
        <v>#N/A</v>
      </c>
      <c r="G54" t="str">
        <f t="shared" si="2"/>
        <v>N/A</v>
      </c>
      <c r="H54">
        <f t="shared" si="3"/>
        <v>138016.35</v>
      </c>
    </row>
    <row r="55" spans="1:8" thickTop="1" thickBot="1">
      <c r="A55" s="30">
        <v>42058</v>
      </c>
      <c r="B55" t="s">
        <v>1</v>
      </c>
      <c r="C55" t="s">
        <v>0</v>
      </c>
      <c r="D55" s="102">
        <v>135255.82</v>
      </c>
      <c r="E55">
        <f t="shared" si="0"/>
        <v>135255.82</v>
      </c>
      <c r="F55" t="str">
        <f t="shared" si="1"/>
        <v>#N/A</v>
      </c>
      <c r="G55" t="str">
        <f t="shared" si="2"/>
        <v>N/A</v>
      </c>
      <c r="H55">
        <f t="shared" si="3"/>
        <v>135255.82</v>
      </c>
    </row>
    <row r="56" spans="1:8" thickTop="1" thickBot="1">
      <c r="A56" s="30">
        <v>42059</v>
      </c>
      <c r="B56" t="s">
        <v>1</v>
      </c>
      <c r="C56" t="s">
        <v>0</v>
      </c>
      <c r="D56" s="103">
        <v>120263.52</v>
      </c>
      <c r="E56">
        <f t="shared" si="0"/>
        <v>120263.52</v>
      </c>
      <c r="F56" t="str">
        <f t="shared" si="1"/>
        <v>#N/A</v>
      </c>
      <c r="G56" t="str">
        <f t="shared" si="2"/>
        <v>N/A</v>
      </c>
      <c r="H56">
        <f t="shared" si="3"/>
        <v>120263.52</v>
      </c>
    </row>
    <row r="57" spans="1:8" thickTop="1" thickBot="1">
      <c r="A57" s="30">
        <v>42060</v>
      </c>
      <c r="B57" t="s">
        <v>1</v>
      </c>
      <c r="C57" t="s">
        <v>0</v>
      </c>
      <c r="D57" s="104">
        <v>130062.76</v>
      </c>
      <c r="E57">
        <f t="shared" si="0"/>
        <v>130062.76</v>
      </c>
      <c r="F57" t="str">
        <f t="shared" si="1"/>
        <v>#N/A</v>
      </c>
      <c r="G57" t="str">
        <f t="shared" si="2"/>
        <v>N/A</v>
      </c>
      <c r="H57">
        <f t="shared" si="3"/>
        <v>130062.76</v>
      </c>
    </row>
    <row r="58" spans="1:8" thickTop="1" thickBot="1">
      <c r="A58" s="30">
        <v>42061</v>
      </c>
      <c r="B58" t="s">
        <v>1</v>
      </c>
      <c r="C58" t="s">
        <v>0</v>
      </c>
      <c r="D58" s="105">
        <v>131525.85999999999</v>
      </c>
      <c r="E58">
        <f t="shared" si="0"/>
        <v>131525.85999999999</v>
      </c>
      <c r="F58" t="str">
        <f t="shared" si="1"/>
        <v>#N/A</v>
      </c>
      <c r="G58" t="str">
        <f t="shared" si="2"/>
        <v>N/A</v>
      </c>
      <c r="H58">
        <f t="shared" si="3"/>
        <v>131525.85999999999</v>
      </c>
    </row>
    <row r="59" spans="1:8" thickTop="1" thickBot="1">
      <c r="A59" s="30">
        <v>42062</v>
      </c>
      <c r="B59" t="s">
        <v>1</v>
      </c>
      <c r="C59" t="s">
        <v>0</v>
      </c>
      <c r="D59" s="64">
        <v>131069.4</v>
      </c>
      <c r="E59">
        <f t="shared" si="0"/>
        <v>131069.4</v>
      </c>
      <c r="F59" t="str">
        <f t="shared" si="1"/>
        <v>#N/A</v>
      </c>
      <c r="G59" t="str">
        <f t="shared" si="2"/>
        <v>N/A</v>
      </c>
      <c r="H59">
        <f t="shared" si="3"/>
        <v>131069.4</v>
      </c>
    </row>
    <row r="60" spans="1:8" thickTop="1" thickBot="1">
      <c r="A60" s="30">
        <v>42063</v>
      </c>
      <c r="B60" t="s">
        <v>1</v>
      </c>
      <c r="C60" t="s">
        <v>0</v>
      </c>
      <c r="D60" s="76">
        <v>116275.73</v>
      </c>
      <c r="E60">
        <f t="shared" si="0"/>
        <v>116275.73</v>
      </c>
      <c r="F60" t="str">
        <f t="shared" si="1"/>
        <v>#N/A</v>
      </c>
      <c r="G60" t="str">
        <f t="shared" si="2"/>
        <v>N/A</v>
      </c>
      <c r="H60">
        <f t="shared" si="3"/>
        <v>116275.73</v>
      </c>
    </row>
    <row r="61" spans="1:8" thickTop="1" thickBot="1">
      <c r="A61" s="30">
        <v>42064</v>
      </c>
      <c r="B61" t="s">
        <v>1</v>
      </c>
      <c r="C61" t="s">
        <v>0</v>
      </c>
      <c r="D61" s="106">
        <v>103462.78</v>
      </c>
      <c r="E61">
        <f t="shared" si="0"/>
        <v>103462.78</v>
      </c>
      <c r="F61" t="str">
        <f t="shared" si="1"/>
        <v>#N/A</v>
      </c>
      <c r="G61" t="str">
        <f t="shared" si="2"/>
        <v>N/A</v>
      </c>
      <c r="H61">
        <f t="shared" si="3"/>
        <v>103462.78</v>
      </c>
    </row>
    <row r="62" spans="1:8" thickTop="1" thickBot="1">
      <c r="A62" s="30">
        <v>42065</v>
      </c>
      <c r="B62" t="s">
        <v>1</v>
      </c>
      <c r="C62" t="s">
        <v>0</v>
      </c>
      <c r="D62" s="107">
        <v>123301.84</v>
      </c>
      <c r="E62">
        <f t="shared" si="0"/>
        <v>123301.84</v>
      </c>
      <c r="F62" t="str">
        <f t="shared" si="1"/>
        <v>#N/A</v>
      </c>
      <c r="G62" t="str">
        <f t="shared" si="2"/>
        <v>N/A</v>
      </c>
      <c r="H62">
        <f t="shared" si="3"/>
        <v>123301.84</v>
      </c>
    </row>
    <row r="63" spans="1:8" thickTop="1" thickBot="1">
      <c r="A63" s="30">
        <v>42066</v>
      </c>
      <c r="B63" t="s">
        <v>1</v>
      </c>
      <c r="C63" t="s">
        <v>0</v>
      </c>
      <c r="D63" s="91">
        <v>126750.29</v>
      </c>
      <c r="E63">
        <f t="shared" si="0"/>
        <v>126750.29</v>
      </c>
      <c r="F63" t="str">
        <f t="shared" si="1"/>
        <v>#N/A</v>
      </c>
      <c r="G63" t="str">
        <f t="shared" si="2"/>
        <v>N/A</v>
      </c>
      <c r="H63">
        <f t="shared" si="3"/>
        <v>126750.29</v>
      </c>
    </row>
    <row r="64" spans="1:8" thickTop="1" thickBot="1">
      <c r="A64" s="30">
        <v>42067</v>
      </c>
      <c r="B64" t="s">
        <v>1</v>
      </c>
      <c r="C64" t="s">
        <v>0</v>
      </c>
      <c r="D64" s="108">
        <v>120764.19</v>
      </c>
      <c r="E64">
        <f t="shared" si="0"/>
        <v>120764.19</v>
      </c>
      <c r="F64" t="str">
        <f t="shared" si="1"/>
        <v>#N/A</v>
      </c>
      <c r="G64" t="str">
        <f t="shared" si="2"/>
        <v>N/A</v>
      </c>
      <c r="H64">
        <f t="shared" si="3"/>
        <v>120764.19</v>
      </c>
    </row>
    <row r="65" spans="1:8" thickTop="1" thickBot="1">
      <c r="A65" s="30">
        <v>42068</v>
      </c>
      <c r="B65" t="s">
        <v>1</v>
      </c>
      <c r="C65" t="s">
        <v>0</v>
      </c>
      <c r="D65" s="109">
        <v>114967.35</v>
      </c>
      <c r="E65">
        <f t="shared" si="0"/>
        <v>114967.35</v>
      </c>
      <c r="F65" t="str">
        <f t="shared" si="1"/>
        <v>#N/A</v>
      </c>
      <c r="G65" t="str">
        <f t="shared" si="2"/>
        <v>N/A</v>
      </c>
      <c r="H65">
        <f t="shared" si="3"/>
        <v>114967.35</v>
      </c>
    </row>
    <row r="66" spans="1:8" thickTop="1" thickBot="1">
      <c r="A66" s="30">
        <v>42069</v>
      </c>
      <c r="B66" t="s">
        <v>1</v>
      </c>
      <c r="C66" t="s">
        <v>0</v>
      </c>
      <c r="D66" s="110">
        <v>117053.75</v>
      </c>
      <c r="E66">
        <f t="shared" si="0"/>
        <v>117053.75</v>
      </c>
      <c r="F66" t="str">
        <f t="shared" si="1"/>
        <v>#N/A</v>
      </c>
      <c r="G66" t="str">
        <f t="shared" si="2"/>
        <v>N/A</v>
      </c>
      <c r="H66">
        <f t="shared" si="3"/>
        <v>117053.75</v>
      </c>
    </row>
    <row r="67" spans="1:8" thickTop="1" thickBot="1">
      <c r="A67" s="30">
        <v>42070</v>
      </c>
      <c r="B67" t="s">
        <v>1</v>
      </c>
      <c r="C67" t="s">
        <v>0</v>
      </c>
      <c r="D67" s="111">
        <v>108344.58</v>
      </c>
      <c r="E67">
        <f t="shared" ref="E67:E130" si="4">IF(B67="N",#N/A,D67)</f>
        <v>108344.58</v>
      </c>
      <c r="F67" t="str">
        <f t="shared" ref="F67:F130" si="5">IF(B67="N",D67,"#N/A")</f>
        <v>#N/A</v>
      </c>
      <c r="G67" t="str">
        <f t="shared" ref="G67:G130" si="6">IF(C67="Y",D67,"N/A")</f>
        <v>N/A</v>
      </c>
      <c r="H67">
        <f t="shared" ref="H67:H130" si="7">IF(C67="Y","#N/A",D67)</f>
        <v>108344.58</v>
      </c>
    </row>
    <row r="68" spans="1:8" thickTop="1" thickBot="1">
      <c r="A68" s="30">
        <v>42071</v>
      </c>
      <c r="B68" t="s">
        <v>1</v>
      </c>
      <c r="C68" t="s">
        <v>0</v>
      </c>
      <c r="D68" s="112">
        <v>106348.78</v>
      </c>
      <c r="E68">
        <f t="shared" si="4"/>
        <v>106348.78</v>
      </c>
      <c r="F68" t="str">
        <f t="shared" si="5"/>
        <v>#N/A</v>
      </c>
      <c r="G68" t="str">
        <f t="shared" si="6"/>
        <v>N/A</v>
      </c>
      <c r="H68">
        <f t="shared" si="7"/>
        <v>106348.78</v>
      </c>
    </row>
    <row r="69" spans="1:8" thickTop="1" thickBot="1">
      <c r="A69" s="30">
        <v>42072</v>
      </c>
      <c r="B69" t="s">
        <v>1</v>
      </c>
      <c r="C69" t="s">
        <v>1</v>
      </c>
      <c r="D69" s="113">
        <v>108282.48</v>
      </c>
      <c r="E69">
        <f t="shared" si="4"/>
        <v>108282.48</v>
      </c>
      <c r="F69" t="str">
        <f t="shared" si="5"/>
        <v>#N/A</v>
      </c>
      <c r="G69">
        <f t="shared" si="6"/>
        <v>108282.48</v>
      </c>
      <c r="H69" t="str">
        <f t="shared" si="7"/>
        <v>#N/A</v>
      </c>
    </row>
    <row r="70" spans="1:8" thickTop="1" thickBot="1">
      <c r="A70" s="30">
        <v>42073</v>
      </c>
      <c r="B70" t="s">
        <v>1</v>
      </c>
      <c r="C70" t="s">
        <v>0</v>
      </c>
      <c r="D70" s="114">
        <v>125828.53</v>
      </c>
      <c r="E70">
        <f t="shared" si="4"/>
        <v>125828.53</v>
      </c>
      <c r="F70" t="str">
        <f t="shared" si="5"/>
        <v>#N/A</v>
      </c>
      <c r="G70" t="str">
        <f t="shared" si="6"/>
        <v>N/A</v>
      </c>
      <c r="H70">
        <f t="shared" si="7"/>
        <v>125828.53</v>
      </c>
    </row>
    <row r="71" spans="1:8" thickTop="1" thickBot="1">
      <c r="A71" s="30">
        <v>42074</v>
      </c>
      <c r="B71" t="s">
        <v>1</v>
      </c>
      <c r="C71" t="s">
        <v>0</v>
      </c>
      <c r="D71" s="115">
        <v>124418.42</v>
      </c>
      <c r="E71">
        <f t="shared" si="4"/>
        <v>124418.42</v>
      </c>
      <c r="F71" t="str">
        <f t="shared" si="5"/>
        <v>#N/A</v>
      </c>
      <c r="G71" t="str">
        <f t="shared" si="6"/>
        <v>N/A</v>
      </c>
      <c r="H71">
        <f t="shared" si="7"/>
        <v>124418.42</v>
      </c>
    </row>
    <row r="72" spans="1:8" thickTop="1" thickBot="1">
      <c r="A72" s="30">
        <v>42075</v>
      </c>
      <c r="B72" t="s">
        <v>1</v>
      </c>
      <c r="C72" t="s">
        <v>0</v>
      </c>
      <c r="D72" s="61">
        <v>121683.65</v>
      </c>
      <c r="E72">
        <f t="shared" si="4"/>
        <v>121683.65</v>
      </c>
      <c r="F72" t="str">
        <f t="shared" si="5"/>
        <v>#N/A</v>
      </c>
      <c r="G72" t="str">
        <f t="shared" si="6"/>
        <v>N/A</v>
      </c>
      <c r="H72">
        <f t="shared" si="7"/>
        <v>121683.65</v>
      </c>
    </row>
    <row r="73" spans="1:8" thickTop="1" thickBot="1">
      <c r="A73" s="30">
        <v>42076</v>
      </c>
      <c r="B73" t="s">
        <v>1</v>
      </c>
      <c r="C73" t="s">
        <v>0</v>
      </c>
      <c r="D73" s="108">
        <v>120929.82</v>
      </c>
      <c r="E73">
        <f t="shared" si="4"/>
        <v>120929.82</v>
      </c>
      <c r="F73" t="str">
        <f t="shared" si="5"/>
        <v>#N/A</v>
      </c>
      <c r="G73" t="str">
        <f t="shared" si="6"/>
        <v>N/A</v>
      </c>
      <c r="H73">
        <f t="shared" si="7"/>
        <v>120929.82</v>
      </c>
    </row>
    <row r="74" spans="1:8" thickTop="1" thickBot="1">
      <c r="A74" s="30">
        <v>42077</v>
      </c>
      <c r="B74" t="s">
        <v>1</v>
      </c>
      <c r="C74" t="s">
        <v>0</v>
      </c>
      <c r="D74" s="116">
        <v>108738.82</v>
      </c>
      <c r="E74">
        <f t="shared" si="4"/>
        <v>108738.82</v>
      </c>
      <c r="F74" t="str">
        <f t="shared" si="5"/>
        <v>#N/A</v>
      </c>
      <c r="G74" t="str">
        <f t="shared" si="6"/>
        <v>N/A</v>
      </c>
      <c r="H74">
        <f t="shared" si="7"/>
        <v>108738.82</v>
      </c>
    </row>
    <row r="75" spans="1:8" thickTop="1" thickBot="1">
      <c r="A75" s="30">
        <v>42078</v>
      </c>
      <c r="B75" t="s">
        <v>1</v>
      </c>
      <c r="C75" t="s">
        <v>0</v>
      </c>
      <c r="D75" s="83">
        <v>100170.3</v>
      </c>
      <c r="E75">
        <f t="shared" si="4"/>
        <v>100170.3</v>
      </c>
      <c r="F75" t="str">
        <f t="shared" si="5"/>
        <v>#N/A</v>
      </c>
      <c r="G75" t="str">
        <f t="shared" si="6"/>
        <v>N/A</v>
      </c>
      <c r="H75">
        <f t="shared" si="7"/>
        <v>100170.3</v>
      </c>
    </row>
    <row r="76" spans="1:8" thickTop="1" thickBot="1">
      <c r="A76" s="30">
        <v>42079</v>
      </c>
      <c r="B76" t="s">
        <v>1</v>
      </c>
      <c r="C76" t="s">
        <v>0</v>
      </c>
      <c r="D76" s="117">
        <v>123787.08</v>
      </c>
      <c r="E76">
        <f t="shared" si="4"/>
        <v>123787.08</v>
      </c>
      <c r="F76" t="str">
        <f t="shared" si="5"/>
        <v>#N/A</v>
      </c>
      <c r="G76" t="str">
        <f t="shared" si="6"/>
        <v>N/A</v>
      </c>
      <c r="H76">
        <f t="shared" si="7"/>
        <v>123787.08</v>
      </c>
    </row>
    <row r="77" spans="1:8" thickTop="1" thickBot="1">
      <c r="A77" s="30">
        <v>42080</v>
      </c>
      <c r="B77" t="s">
        <v>1</v>
      </c>
      <c r="C77" t="s">
        <v>0</v>
      </c>
      <c r="D77" s="118">
        <v>125600.86</v>
      </c>
      <c r="E77">
        <f t="shared" si="4"/>
        <v>125600.86</v>
      </c>
      <c r="F77" t="str">
        <f t="shared" si="5"/>
        <v>#N/A</v>
      </c>
      <c r="G77" t="str">
        <f t="shared" si="6"/>
        <v>N/A</v>
      </c>
      <c r="H77">
        <f t="shared" si="7"/>
        <v>125600.86</v>
      </c>
    </row>
    <row r="78" spans="1:8" thickTop="1" thickBot="1">
      <c r="A78" s="30">
        <v>42081</v>
      </c>
      <c r="B78" t="s">
        <v>1</v>
      </c>
      <c r="C78" t="s">
        <v>0</v>
      </c>
      <c r="D78" s="119">
        <v>127975.82</v>
      </c>
      <c r="E78">
        <f t="shared" si="4"/>
        <v>127975.82</v>
      </c>
      <c r="F78" t="str">
        <f t="shared" si="5"/>
        <v>#N/A</v>
      </c>
      <c r="G78" t="str">
        <f t="shared" si="6"/>
        <v>N/A</v>
      </c>
      <c r="H78">
        <f t="shared" si="7"/>
        <v>127975.82</v>
      </c>
    </row>
    <row r="79" spans="1:8" thickTop="1" thickBot="1">
      <c r="A79" s="30">
        <v>42082</v>
      </c>
      <c r="B79" t="s">
        <v>1</v>
      </c>
      <c r="C79" t="s">
        <v>0</v>
      </c>
      <c r="D79" s="120">
        <v>128319.45</v>
      </c>
      <c r="E79">
        <f t="shared" si="4"/>
        <v>128319.45</v>
      </c>
      <c r="F79" t="str">
        <f t="shared" si="5"/>
        <v>#N/A</v>
      </c>
      <c r="G79" t="str">
        <f t="shared" si="6"/>
        <v>N/A</v>
      </c>
      <c r="H79">
        <f t="shared" si="7"/>
        <v>128319.45</v>
      </c>
    </row>
    <row r="80" spans="1:8" thickTop="1" thickBot="1">
      <c r="A80" s="30">
        <v>42083</v>
      </c>
      <c r="B80" t="s">
        <v>1</v>
      </c>
      <c r="C80" t="s">
        <v>0</v>
      </c>
      <c r="D80" s="121">
        <v>119491.32</v>
      </c>
      <c r="E80">
        <f t="shared" si="4"/>
        <v>119491.32</v>
      </c>
      <c r="F80" t="str">
        <f t="shared" si="5"/>
        <v>#N/A</v>
      </c>
      <c r="G80" t="str">
        <f t="shared" si="6"/>
        <v>N/A</v>
      </c>
      <c r="H80">
        <f t="shared" si="7"/>
        <v>119491.32</v>
      </c>
    </row>
    <row r="81" spans="1:8" thickTop="1" thickBot="1">
      <c r="A81" s="30">
        <v>42084</v>
      </c>
      <c r="B81" t="s">
        <v>1</v>
      </c>
      <c r="C81" t="s">
        <v>0</v>
      </c>
      <c r="D81" s="122">
        <v>106754.8</v>
      </c>
      <c r="E81">
        <f t="shared" si="4"/>
        <v>106754.8</v>
      </c>
      <c r="F81" t="str">
        <f t="shared" si="5"/>
        <v>#N/A</v>
      </c>
      <c r="G81" t="str">
        <f t="shared" si="6"/>
        <v>N/A</v>
      </c>
      <c r="H81">
        <f t="shared" si="7"/>
        <v>106754.8</v>
      </c>
    </row>
    <row r="82" spans="1:8" thickTop="1" thickBot="1">
      <c r="A82" s="30">
        <v>42085</v>
      </c>
      <c r="B82" t="s">
        <v>1</v>
      </c>
      <c r="C82" t="s">
        <v>0</v>
      </c>
      <c r="D82" s="123">
        <v>106555.03</v>
      </c>
      <c r="E82">
        <f t="shared" si="4"/>
        <v>106555.03</v>
      </c>
      <c r="F82" t="str">
        <f t="shared" si="5"/>
        <v>#N/A</v>
      </c>
      <c r="G82" t="str">
        <f t="shared" si="6"/>
        <v>N/A</v>
      </c>
      <c r="H82">
        <f t="shared" si="7"/>
        <v>106555.03</v>
      </c>
    </row>
    <row r="83" spans="1:8" thickTop="1" thickBot="1">
      <c r="A83" s="30">
        <v>42086</v>
      </c>
      <c r="B83" t="s">
        <v>1</v>
      </c>
      <c r="C83" t="s">
        <v>0</v>
      </c>
      <c r="D83" s="85">
        <v>122810.05</v>
      </c>
      <c r="E83">
        <f t="shared" si="4"/>
        <v>122810.05</v>
      </c>
      <c r="F83" t="str">
        <f t="shared" si="5"/>
        <v>#N/A</v>
      </c>
      <c r="G83" t="str">
        <f t="shared" si="6"/>
        <v>N/A</v>
      </c>
      <c r="H83">
        <f t="shared" si="7"/>
        <v>122810.05</v>
      </c>
    </row>
    <row r="84" spans="1:8" thickTop="1" thickBot="1">
      <c r="A84" s="30">
        <v>42087</v>
      </c>
      <c r="B84" t="s">
        <v>1</v>
      </c>
      <c r="C84" t="s">
        <v>0</v>
      </c>
      <c r="D84" s="107">
        <v>123234.94</v>
      </c>
      <c r="E84">
        <f t="shared" si="4"/>
        <v>123234.94</v>
      </c>
      <c r="F84" t="str">
        <f t="shared" si="5"/>
        <v>#N/A</v>
      </c>
      <c r="G84" t="str">
        <f t="shared" si="6"/>
        <v>N/A</v>
      </c>
      <c r="H84">
        <f t="shared" si="7"/>
        <v>123234.94</v>
      </c>
    </row>
    <row r="85" spans="1:8" thickTop="1" thickBot="1">
      <c r="A85" s="30">
        <v>42088</v>
      </c>
      <c r="B85" t="s">
        <v>1</v>
      </c>
      <c r="C85" t="s">
        <v>0</v>
      </c>
      <c r="D85" s="87">
        <v>122268.86</v>
      </c>
      <c r="E85">
        <f t="shared" si="4"/>
        <v>122268.86</v>
      </c>
      <c r="F85" t="str">
        <f t="shared" si="5"/>
        <v>#N/A</v>
      </c>
      <c r="G85" t="str">
        <f t="shared" si="6"/>
        <v>N/A</v>
      </c>
      <c r="H85">
        <f t="shared" si="7"/>
        <v>122268.86</v>
      </c>
    </row>
    <row r="86" spans="1:8" thickTop="1" thickBot="1">
      <c r="A86" s="30">
        <v>42089</v>
      </c>
      <c r="B86" t="s">
        <v>1</v>
      </c>
      <c r="C86" t="s">
        <v>0</v>
      </c>
      <c r="D86" s="61">
        <v>121998.2</v>
      </c>
      <c r="E86">
        <f t="shared" si="4"/>
        <v>121998.2</v>
      </c>
      <c r="F86" t="str">
        <f t="shared" si="5"/>
        <v>#N/A</v>
      </c>
      <c r="G86" t="str">
        <f t="shared" si="6"/>
        <v>N/A</v>
      </c>
      <c r="H86">
        <f t="shared" si="7"/>
        <v>121998.2</v>
      </c>
    </row>
    <row r="87" spans="1:8" thickTop="1" thickBot="1">
      <c r="A87" s="30">
        <v>42090</v>
      </c>
      <c r="B87" t="s">
        <v>0</v>
      </c>
      <c r="C87" t="s">
        <v>0</v>
      </c>
      <c r="D87" s="87">
        <v>122346.34</v>
      </c>
      <c r="E87" t="e">
        <f t="shared" si="4"/>
        <v>#N/A</v>
      </c>
      <c r="F87">
        <f t="shared" si="5"/>
        <v>122346.34</v>
      </c>
      <c r="G87" t="str">
        <f t="shared" si="6"/>
        <v>N/A</v>
      </c>
      <c r="H87">
        <f t="shared" si="7"/>
        <v>122346.34</v>
      </c>
    </row>
    <row r="88" spans="1:8" thickTop="1" thickBot="1">
      <c r="A88" s="30">
        <v>42091</v>
      </c>
      <c r="B88" t="s">
        <v>0</v>
      </c>
      <c r="C88" t="s">
        <v>0</v>
      </c>
      <c r="D88" s="124">
        <v>112187.72</v>
      </c>
      <c r="E88" t="e">
        <f t="shared" si="4"/>
        <v>#N/A</v>
      </c>
      <c r="F88">
        <f t="shared" si="5"/>
        <v>112187.72</v>
      </c>
      <c r="G88" t="str">
        <f t="shared" si="6"/>
        <v>N/A</v>
      </c>
      <c r="H88">
        <f t="shared" si="7"/>
        <v>112187.72</v>
      </c>
    </row>
    <row r="89" spans="1:8" thickTop="1" thickBot="1">
      <c r="A89" s="30">
        <v>42092</v>
      </c>
      <c r="B89" t="s">
        <v>0</v>
      </c>
      <c r="C89" t="s">
        <v>0</v>
      </c>
      <c r="D89" s="112">
        <v>106418.67</v>
      </c>
      <c r="E89" t="e">
        <f t="shared" si="4"/>
        <v>#N/A</v>
      </c>
      <c r="F89">
        <f t="shared" si="5"/>
        <v>106418.67</v>
      </c>
      <c r="G89" t="str">
        <f t="shared" si="6"/>
        <v>N/A</v>
      </c>
      <c r="H89">
        <f t="shared" si="7"/>
        <v>106418.67</v>
      </c>
    </row>
    <row r="90" spans="1:8" thickTop="1" thickBot="1">
      <c r="A90" s="30">
        <v>42093</v>
      </c>
      <c r="B90" t="s">
        <v>0</v>
      </c>
      <c r="C90" t="s">
        <v>0</v>
      </c>
      <c r="D90" s="107">
        <v>123061.87</v>
      </c>
      <c r="E90" t="e">
        <f t="shared" si="4"/>
        <v>#N/A</v>
      </c>
      <c r="F90">
        <f t="shared" si="5"/>
        <v>123061.87</v>
      </c>
      <c r="G90" t="str">
        <f t="shared" si="6"/>
        <v>N/A</v>
      </c>
      <c r="H90">
        <f t="shared" si="7"/>
        <v>123061.87</v>
      </c>
    </row>
    <row r="91" spans="1:8" thickTop="1" thickBot="1">
      <c r="A91" s="30">
        <v>42094</v>
      </c>
      <c r="B91" t="s">
        <v>0</v>
      </c>
      <c r="C91" t="s">
        <v>0</v>
      </c>
      <c r="D91" s="118">
        <v>125795.33</v>
      </c>
      <c r="E91" t="e">
        <f t="shared" si="4"/>
        <v>#N/A</v>
      </c>
      <c r="F91">
        <f t="shared" si="5"/>
        <v>125795.33</v>
      </c>
      <c r="G91" t="str">
        <f t="shared" si="6"/>
        <v>N/A</v>
      </c>
      <c r="H91">
        <f t="shared" si="7"/>
        <v>125795.33</v>
      </c>
    </row>
    <row r="92" spans="1:8" thickTop="1" thickBot="1">
      <c r="A92" s="30">
        <v>42095</v>
      </c>
      <c r="B92" t="s">
        <v>0</v>
      </c>
      <c r="C92" t="s">
        <v>0</v>
      </c>
      <c r="D92" s="87">
        <v>122042.27</v>
      </c>
      <c r="E92" t="e">
        <f t="shared" si="4"/>
        <v>#N/A</v>
      </c>
      <c r="F92">
        <f t="shared" si="5"/>
        <v>122042.27</v>
      </c>
      <c r="G92" t="str">
        <f t="shared" si="6"/>
        <v>N/A</v>
      </c>
      <c r="H92">
        <f t="shared" si="7"/>
        <v>122042.27</v>
      </c>
    </row>
    <row r="93" spans="1:8" thickTop="1" thickBot="1">
      <c r="A93" s="30">
        <v>42096</v>
      </c>
      <c r="B93" t="s">
        <v>0</v>
      </c>
      <c r="C93" t="s">
        <v>0</v>
      </c>
      <c r="D93" s="125">
        <v>113838.41</v>
      </c>
      <c r="E93" t="e">
        <f t="shared" si="4"/>
        <v>#N/A</v>
      </c>
      <c r="F93">
        <f t="shared" si="5"/>
        <v>113838.41</v>
      </c>
      <c r="G93" t="str">
        <f t="shared" si="6"/>
        <v>N/A</v>
      </c>
      <c r="H93">
        <f t="shared" si="7"/>
        <v>113838.41</v>
      </c>
    </row>
    <row r="94" spans="1:8" thickTop="1" thickBot="1">
      <c r="A94" s="30">
        <v>42097</v>
      </c>
      <c r="B94" t="s">
        <v>0</v>
      </c>
      <c r="C94" t="s">
        <v>1</v>
      </c>
      <c r="D94" s="126">
        <v>98891.06</v>
      </c>
      <c r="E94" t="e">
        <f t="shared" si="4"/>
        <v>#N/A</v>
      </c>
      <c r="F94">
        <f t="shared" si="5"/>
        <v>98891.06</v>
      </c>
      <c r="G94">
        <f t="shared" si="6"/>
        <v>98891.06</v>
      </c>
      <c r="H94" t="str">
        <f t="shared" si="7"/>
        <v>#N/A</v>
      </c>
    </row>
    <row r="95" spans="1:8" thickTop="1" thickBot="1">
      <c r="A95" s="30">
        <v>42098</v>
      </c>
      <c r="B95" t="s">
        <v>0</v>
      </c>
      <c r="C95" t="s">
        <v>1</v>
      </c>
      <c r="D95" s="127">
        <v>103999.17</v>
      </c>
      <c r="E95" t="e">
        <f t="shared" si="4"/>
        <v>#N/A</v>
      </c>
      <c r="F95">
        <f t="shared" si="5"/>
        <v>103999.17</v>
      </c>
      <c r="G95">
        <f t="shared" si="6"/>
        <v>103999.17</v>
      </c>
      <c r="H95" t="str">
        <f t="shared" si="7"/>
        <v>#N/A</v>
      </c>
    </row>
    <row r="96" spans="1:8" thickTop="1" thickBot="1">
      <c r="A96" s="30">
        <v>42099</v>
      </c>
      <c r="B96" t="s">
        <v>0</v>
      </c>
      <c r="C96" t="s">
        <v>0</v>
      </c>
      <c r="D96" s="78">
        <v>103685.45</v>
      </c>
      <c r="E96" t="e">
        <f t="shared" si="4"/>
        <v>#N/A</v>
      </c>
      <c r="F96">
        <f t="shared" si="5"/>
        <v>103685.45</v>
      </c>
      <c r="G96" t="str">
        <f t="shared" si="6"/>
        <v>N/A</v>
      </c>
      <c r="H96">
        <f t="shared" si="7"/>
        <v>103685.45</v>
      </c>
    </row>
    <row r="97" spans="1:8" thickTop="1" thickBot="1">
      <c r="A97" s="30">
        <v>42100</v>
      </c>
      <c r="B97" t="s">
        <v>0</v>
      </c>
      <c r="C97" t="s">
        <v>1</v>
      </c>
      <c r="D97" s="128">
        <v>107383.37</v>
      </c>
      <c r="E97" t="e">
        <f t="shared" si="4"/>
        <v>#N/A</v>
      </c>
      <c r="F97">
        <f t="shared" si="5"/>
        <v>107383.37</v>
      </c>
      <c r="G97">
        <f t="shared" si="6"/>
        <v>107383.37</v>
      </c>
      <c r="H97" t="str">
        <f t="shared" si="7"/>
        <v>#N/A</v>
      </c>
    </row>
    <row r="98" spans="1:8" thickTop="1" thickBot="1">
      <c r="A98" s="30">
        <v>42101</v>
      </c>
      <c r="B98" t="s">
        <v>0</v>
      </c>
      <c r="C98" t="s">
        <v>0</v>
      </c>
      <c r="D98" s="103">
        <v>120235.51</v>
      </c>
      <c r="E98" t="e">
        <f t="shared" si="4"/>
        <v>#N/A</v>
      </c>
      <c r="F98">
        <f t="shared" si="5"/>
        <v>120235.51</v>
      </c>
      <c r="G98" t="str">
        <f t="shared" si="6"/>
        <v>N/A</v>
      </c>
      <c r="H98">
        <f t="shared" si="7"/>
        <v>120235.51</v>
      </c>
    </row>
    <row r="99" spans="1:8" thickTop="1" thickBot="1">
      <c r="A99" s="30">
        <v>42102</v>
      </c>
      <c r="B99" t="s">
        <v>0</v>
      </c>
      <c r="C99" t="s">
        <v>0</v>
      </c>
      <c r="D99" s="87">
        <v>122129.78</v>
      </c>
      <c r="E99" t="e">
        <f t="shared" si="4"/>
        <v>#N/A</v>
      </c>
      <c r="F99">
        <f t="shared" si="5"/>
        <v>122129.78</v>
      </c>
      <c r="G99" t="str">
        <f t="shared" si="6"/>
        <v>N/A</v>
      </c>
      <c r="H99">
        <f t="shared" si="7"/>
        <v>122129.78</v>
      </c>
    </row>
    <row r="100" spans="1:8" thickTop="1" thickBot="1">
      <c r="A100" s="30">
        <v>42103</v>
      </c>
      <c r="B100" t="s">
        <v>0</v>
      </c>
      <c r="C100" t="s">
        <v>0</v>
      </c>
      <c r="D100" s="117">
        <v>123990.76</v>
      </c>
      <c r="E100" t="e">
        <f t="shared" si="4"/>
        <v>#N/A</v>
      </c>
      <c r="F100">
        <f t="shared" si="5"/>
        <v>123990.76</v>
      </c>
      <c r="G100" t="str">
        <f t="shared" si="6"/>
        <v>N/A</v>
      </c>
      <c r="H100">
        <f t="shared" si="7"/>
        <v>123990.76</v>
      </c>
    </row>
    <row r="101" spans="1:8" thickTop="1" thickBot="1">
      <c r="A101" s="30">
        <v>42104</v>
      </c>
      <c r="B101" t="s">
        <v>0</v>
      </c>
      <c r="C101" t="s">
        <v>0</v>
      </c>
      <c r="D101" s="61">
        <v>121753.12</v>
      </c>
      <c r="E101" t="e">
        <f t="shared" si="4"/>
        <v>#N/A</v>
      </c>
      <c r="F101">
        <f t="shared" si="5"/>
        <v>121753.12</v>
      </c>
      <c r="G101" t="str">
        <f t="shared" si="6"/>
        <v>N/A</v>
      </c>
      <c r="H101">
        <f t="shared" si="7"/>
        <v>121753.12</v>
      </c>
    </row>
    <row r="102" spans="1:8" thickTop="1" thickBot="1">
      <c r="A102" s="30">
        <v>42105</v>
      </c>
      <c r="B102" t="s">
        <v>0</v>
      </c>
      <c r="C102" t="s">
        <v>0</v>
      </c>
      <c r="D102" s="129">
        <v>110034.17</v>
      </c>
      <c r="E102" t="e">
        <f t="shared" si="4"/>
        <v>#N/A</v>
      </c>
      <c r="F102">
        <f t="shared" si="5"/>
        <v>110034.17</v>
      </c>
      <c r="G102" t="str">
        <f t="shared" si="6"/>
        <v>N/A</v>
      </c>
      <c r="H102">
        <f t="shared" si="7"/>
        <v>110034.17</v>
      </c>
    </row>
    <row r="103" spans="1:8" thickTop="1" thickBot="1">
      <c r="A103" s="30">
        <v>42106</v>
      </c>
      <c r="B103" t="s">
        <v>0</v>
      </c>
      <c r="C103" t="s">
        <v>0</v>
      </c>
      <c r="D103" s="78">
        <v>103760.23</v>
      </c>
      <c r="E103" t="e">
        <f t="shared" si="4"/>
        <v>#N/A</v>
      </c>
      <c r="F103">
        <f t="shared" si="5"/>
        <v>103760.23</v>
      </c>
      <c r="G103" t="str">
        <f t="shared" si="6"/>
        <v>N/A</v>
      </c>
      <c r="H103">
        <f t="shared" si="7"/>
        <v>103760.23</v>
      </c>
    </row>
    <row r="104" spans="1:8" thickTop="1" thickBot="1">
      <c r="A104" s="30">
        <v>42107</v>
      </c>
      <c r="B104" t="s">
        <v>0</v>
      </c>
      <c r="C104" t="s">
        <v>0</v>
      </c>
      <c r="D104" s="130">
        <v>125107.78</v>
      </c>
      <c r="E104" t="e">
        <f t="shared" si="4"/>
        <v>#N/A</v>
      </c>
      <c r="F104">
        <f t="shared" si="5"/>
        <v>125107.78</v>
      </c>
      <c r="G104" t="str">
        <f t="shared" si="6"/>
        <v>N/A</v>
      </c>
      <c r="H104">
        <f t="shared" si="7"/>
        <v>125107.78</v>
      </c>
    </row>
    <row r="105" spans="1:8" thickTop="1" thickBot="1">
      <c r="A105" s="30">
        <v>42108</v>
      </c>
      <c r="B105" t="s">
        <v>1</v>
      </c>
      <c r="C105" t="s">
        <v>0</v>
      </c>
      <c r="D105" s="98">
        <v>127793.38</v>
      </c>
      <c r="E105">
        <f t="shared" si="4"/>
        <v>127793.38</v>
      </c>
      <c r="F105" t="str">
        <f t="shared" si="5"/>
        <v>#N/A</v>
      </c>
      <c r="G105" t="str">
        <f t="shared" si="6"/>
        <v>N/A</v>
      </c>
      <c r="H105">
        <f t="shared" si="7"/>
        <v>127793.38</v>
      </c>
    </row>
    <row r="106" spans="1:8" thickTop="1" thickBot="1">
      <c r="A106" s="30">
        <v>42109</v>
      </c>
      <c r="B106" t="s">
        <v>1</v>
      </c>
      <c r="C106" t="s">
        <v>0</v>
      </c>
      <c r="D106" s="91">
        <v>126673.94</v>
      </c>
      <c r="E106">
        <f t="shared" si="4"/>
        <v>126673.94</v>
      </c>
      <c r="F106" t="str">
        <f t="shared" si="5"/>
        <v>#N/A</v>
      </c>
      <c r="G106" t="str">
        <f t="shared" si="6"/>
        <v>N/A</v>
      </c>
      <c r="H106">
        <f t="shared" si="7"/>
        <v>126673.94</v>
      </c>
    </row>
    <row r="107" spans="1:8" thickTop="1" thickBot="1">
      <c r="A107" s="30">
        <v>42110</v>
      </c>
      <c r="B107" t="s">
        <v>1</v>
      </c>
      <c r="C107" t="s">
        <v>0</v>
      </c>
      <c r="D107" s="131">
        <v>126937.94</v>
      </c>
      <c r="E107">
        <f t="shared" si="4"/>
        <v>126937.94</v>
      </c>
      <c r="F107" t="str">
        <f t="shared" si="5"/>
        <v>#N/A</v>
      </c>
      <c r="G107" t="str">
        <f t="shared" si="6"/>
        <v>N/A</v>
      </c>
      <c r="H107">
        <f t="shared" si="7"/>
        <v>126937.94</v>
      </c>
    </row>
    <row r="108" spans="1:8" thickTop="1" thickBot="1">
      <c r="A108" s="30">
        <v>42111</v>
      </c>
      <c r="B108" t="s">
        <v>1</v>
      </c>
      <c r="C108" t="s">
        <v>0</v>
      </c>
      <c r="D108" s="132">
        <v>131031.42</v>
      </c>
      <c r="E108">
        <f t="shared" si="4"/>
        <v>131031.42</v>
      </c>
      <c r="F108" t="str">
        <f t="shared" si="5"/>
        <v>#N/A</v>
      </c>
      <c r="G108" t="str">
        <f t="shared" si="6"/>
        <v>N/A</v>
      </c>
      <c r="H108">
        <f t="shared" si="7"/>
        <v>131031.42</v>
      </c>
    </row>
    <row r="109" spans="1:8" thickTop="1" thickBot="1">
      <c r="A109" s="30">
        <v>42112</v>
      </c>
      <c r="B109" t="s">
        <v>1</v>
      </c>
      <c r="C109" t="s">
        <v>0</v>
      </c>
      <c r="D109" s="133">
        <v>109763.99</v>
      </c>
      <c r="E109">
        <f t="shared" si="4"/>
        <v>109763.99</v>
      </c>
      <c r="F109" t="str">
        <f t="shared" si="5"/>
        <v>#N/A</v>
      </c>
      <c r="G109" t="str">
        <f t="shared" si="6"/>
        <v>N/A</v>
      </c>
      <c r="H109">
        <f t="shared" si="7"/>
        <v>109763.99</v>
      </c>
    </row>
    <row r="110" spans="1:8" thickTop="1" thickBot="1">
      <c r="A110" s="30">
        <v>42113</v>
      </c>
      <c r="B110" t="s">
        <v>1</v>
      </c>
      <c r="C110" t="s">
        <v>0</v>
      </c>
      <c r="D110" s="134">
        <v>107160.54</v>
      </c>
      <c r="E110">
        <f t="shared" si="4"/>
        <v>107160.54</v>
      </c>
      <c r="F110" t="str">
        <f t="shared" si="5"/>
        <v>#N/A</v>
      </c>
      <c r="G110" t="str">
        <f t="shared" si="6"/>
        <v>N/A</v>
      </c>
      <c r="H110">
        <f t="shared" si="7"/>
        <v>107160.54</v>
      </c>
    </row>
    <row r="111" spans="1:8" thickTop="1" thickBot="1">
      <c r="A111" s="30">
        <v>42114</v>
      </c>
      <c r="B111" t="s">
        <v>1</v>
      </c>
      <c r="C111" t="s">
        <v>0</v>
      </c>
      <c r="D111" s="91">
        <v>126696.19</v>
      </c>
      <c r="E111">
        <f t="shared" si="4"/>
        <v>126696.19</v>
      </c>
      <c r="F111" t="str">
        <f t="shared" si="5"/>
        <v>#N/A</v>
      </c>
      <c r="G111" t="str">
        <f t="shared" si="6"/>
        <v>N/A</v>
      </c>
      <c r="H111">
        <f t="shared" si="7"/>
        <v>126696.19</v>
      </c>
    </row>
    <row r="112" spans="1:8" thickTop="1" thickBot="1">
      <c r="A112" s="30">
        <v>42115</v>
      </c>
      <c r="B112" t="s">
        <v>1</v>
      </c>
      <c r="C112" t="s">
        <v>0</v>
      </c>
      <c r="D112" s="119">
        <v>127973.59</v>
      </c>
      <c r="E112">
        <f t="shared" si="4"/>
        <v>127973.59</v>
      </c>
      <c r="F112" t="str">
        <f t="shared" si="5"/>
        <v>#N/A</v>
      </c>
      <c r="G112" t="str">
        <f t="shared" si="6"/>
        <v>N/A</v>
      </c>
      <c r="H112">
        <f t="shared" si="7"/>
        <v>127973.59</v>
      </c>
    </row>
    <row r="113" spans="1:8" thickTop="1" thickBot="1">
      <c r="A113" s="30">
        <v>42116</v>
      </c>
      <c r="B113" t="s">
        <v>1</v>
      </c>
      <c r="C113" t="s">
        <v>0</v>
      </c>
      <c r="D113" s="135">
        <v>128598.5</v>
      </c>
      <c r="E113">
        <f t="shared" si="4"/>
        <v>128598.5</v>
      </c>
      <c r="F113" t="str">
        <f t="shared" si="5"/>
        <v>#N/A</v>
      </c>
      <c r="G113" t="str">
        <f t="shared" si="6"/>
        <v>N/A</v>
      </c>
      <c r="H113">
        <f t="shared" si="7"/>
        <v>128598.5</v>
      </c>
    </row>
    <row r="114" spans="1:8" thickTop="1" thickBot="1">
      <c r="A114" s="30">
        <v>42117</v>
      </c>
      <c r="B114" t="s">
        <v>1</v>
      </c>
      <c r="C114" t="s">
        <v>0</v>
      </c>
      <c r="D114" s="136">
        <v>126483.81</v>
      </c>
      <c r="E114">
        <f t="shared" si="4"/>
        <v>126483.81</v>
      </c>
      <c r="F114" t="str">
        <f t="shared" si="5"/>
        <v>#N/A</v>
      </c>
      <c r="G114" t="str">
        <f t="shared" si="6"/>
        <v>N/A</v>
      </c>
      <c r="H114">
        <f t="shared" si="7"/>
        <v>126483.81</v>
      </c>
    </row>
    <row r="115" spans="1:8" thickTop="1" thickBot="1">
      <c r="A115" s="30">
        <v>42118</v>
      </c>
      <c r="B115" t="s">
        <v>1</v>
      </c>
      <c r="C115" t="s">
        <v>0</v>
      </c>
      <c r="D115" s="136">
        <v>126230.79</v>
      </c>
      <c r="E115">
        <f t="shared" si="4"/>
        <v>126230.79</v>
      </c>
      <c r="F115" t="str">
        <f t="shared" si="5"/>
        <v>#N/A</v>
      </c>
      <c r="G115" t="str">
        <f t="shared" si="6"/>
        <v>N/A</v>
      </c>
      <c r="H115">
        <f t="shared" si="7"/>
        <v>126230.79</v>
      </c>
    </row>
    <row r="116" spans="1:8" thickTop="1" thickBot="1">
      <c r="A116" s="30">
        <v>42119</v>
      </c>
      <c r="B116" t="s">
        <v>1</v>
      </c>
      <c r="C116" t="s">
        <v>1</v>
      </c>
      <c r="D116" s="137">
        <v>111803.63</v>
      </c>
      <c r="E116">
        <f t="shared" si="4"/>
        <v>111803.63</v>
      </c>
      <c r="F116" t="str">
        <f t="shared" si="5"/>
        <v>#N/A</v>
      </c>
      <c r="G116">
        <f t="shared" si="6"/>
        <v>111803.63</v>
      </c>
      <c r="H116" t="str">
        <f t="shared" si="7"/>
        <v>#N/A</v>
      </c>
    </row>
    <row r="117" spans="1:8" thickTop="1" thickBot="1">
      <c r="A117" s="30">
        <v>42120</v>
      </c>
      <c r="B117" t="s">
        <v>1</v>
      </c>
      <c r="C117" t="s">
        <v>0</v>
      </c>
      <c r="D117" s="113">
        <v>108217.82</v>
      </c>
      <c r="E117">
        <f t="shared" si="4"/>
        <v>108217.82</v>
      </c>
      <c r="F117" t="str">
        <f t="shared" si="5"/>
        <v>#N/A</v>
      </c>
      <c r="G117" t="str">
        <f t="shared" si="6"/>
        <v>N/A</v>
      </c>
      <c r="H117">
        <f t="shared" si="7"/>
        <v>108217.82</v>
      </c>
    </row>
    <row r="118" spans="1:8" thickTop="1" thickBot="1">
      <c r="A118" s="30">
        <v>42121</v>
      </c>
      <c r="B118" t="s">
        <v>1</v>
      </c>
      <c r="C118" t="s">
        <v>0</v>
      </c>
      <c r="D118" s="98">
        <v>127855.22</v>
      </c>
      <c r="E118">
        <f t="shared" si="4"/>
        <v>127855.22</v>
      </c>
      <c r="F118" t="str">
        <f t="shared" si="5"/>
        <v>#N/A</v>
      </c>
      <c r="G118" t="str">
        <f t="shared" si="6"/>
        <v>N/A</v>
      </c>
      <c r="H118">
        <f t="shared" si="7"/>
        <v>127855.22</v>
      </c>
    </row>
    <row r="119" spans="1:8" thickTop="1" thickBot="1">
      <c r="A119" s="30">
        <v>42122</v>
      </c>
      <c r="B119" t="s">
        <v>1</v>
      </c>
      <c r="C119" t="s">
        <v>0</v>
      </c>
      <c r="D119" s="138">
        <v>132642.14000000001</v>
      </c>
      <c r="E119">
        <f t="shared" si="4"/>
        <v>132642.14000000001</v>
      </c>
      <c r="F119" t="str">
        <f t="shared" si="5"/>
        <v>#N/A</v>
      </c>
      <c r="G119" t="str">
        <f t="shared" si="6"/>
        <v>N/A</v>
      </c>
      <c r="H119">
        <f t="shared" si="7"/>
        <v>132642.14000000001</v>
      </c>
    </row>
    <row r="120" spans="1:8" thickTop="1" thickBot="1">
      <c r="A120" s="30">
        <v>42123</v>
      </c>
      <c r="B120" t="s">
        <v>1</v>
      </c>
      <c r="C120" t="s">
        <v>0</v>
      </c>
      <c r="D120" s="139">
        <v>132814.62</v>
      </c>
      <c r="E120">
        <f t="shared" si="4"/>
        <v>132814.62</v>
      </c>
      <c r="F120" t="str">
        <f t="shared" si="5"/>
        <v>#N/A</v>
      </c>
      <c r="G120" t="str">
        <f t="shared" si="6"/>
        <v>N/A</v>
      </c>
      <c r="H120">
        <f t="shared" si="7"/>
        <v>132814.62</v>
      </c>
    </row>
    <row r="121" spans="1:8" thickTop="1" thickBot="1">
      <c r="A121" s="30">
        <v>42124</v>
      </c>
      <c r="B121" t="s">
        <v>1</v>
      </c>
      <c r="C121" t="s">
        <v>0</v>
      </c>
      <c r="D121" s="138">
        <v>132669.57999999999</v>
      </c>
      <c r="E121">
        <f t="shared" si="4"/>
        <v>132669.57999999999</v>
      </c>
      <c r="F121" t="str">
        <f t="shared" si="5"/>
        <v>#N/A</v>
      </c>
      <c r="G121" t="str">
        <f t="shared" si="6"/>
        <v>N/A</v>
      </c>
      <c r="H121">
        <f t="shared" si="7"/>
        <v>132669.57999999999</v>
      </c>
    </row>
    <row r="122" spans="1:8" thickTop="1" thickBot="1">
      <c r="A122" s="30">
        <v>42125</v>
      </c>
      <c r="B122" t="s">
        <v>1</v>
      </c>
      <c r="C122" t="s">
        <v>0</v>
      </c>
      <c r="D122" s="136">
        <v>126304.45</v>
      </c>
      <c r="E122">
        <f t="shared" si="4"/>
        <v>126304.45</v>
      </c>
      <c r="F122" t="str">
        <f t="shared" si="5"/>
        <v>#N/A</v>
      </c>
      <c r="G122" t="str">
        <f t="shared" si="6"/>
        <v>N/A</v>
      </c>
      <c r="H122">
        <f t="shared" si="7"/>
        <v>126304.45</v>
      </c>
    </row>
    <row r="123" spans="1:8" thickTop="1" thickBot="1">
      <c r="A123" s="30">
        <v>42126</v>
      </c>
      <c r="B123" t="s">
        <v>1</v>
      </c>
      <c r="C123" t="s">
        <v>0</v>
      </c>
      <c r="D123" s="140">
        <v>108487.98</v>
      </c>
      <c r="E123">
        <f t="shared" si="4"/>
        <v>108487.98</v>
      </c>
      <c r="F123" t="str">
        <f t="shared" si="5"/>
        <v>#N/A</v>
      </c>
      <c r="G123" t="str">
        <f t="shared" si="6"/>
        <v>N/A</v>
      </c>
      <c r="H123">
        <f t="shared" si="7"/>
        <v>108487.98</v>
      </c>
    </row>
    <row r="124" spans="1:8" thickTop="1" thickBot="1">
      <c r="A124" s="30">
        <v>42127</v>
      </c>
      <c r="B124" t="s">
        <v>1</v>
      </c>
      <c r="C124" t="s">
        <v>0</v>
      </c>
      <c r="D124" s="141">
        <v>109233.34</v>
      </c>
      <c r="E124">
        <f t="shared" si="4"/>
        <v>109233.34</v>
      </c>
      <c r="F124" t="str">
        <f t="shared" si="5"/>
        <v>#N/A</v>
      </c>
      <c r="G124" t="str">
        <f t="shared" si="6"/>
        <v>N/A</v>
      </c>
      <c r="H124">
        <f t="shared" si="7"/>
        <v>109233.34</v>
      </c>
    </row>
    <row r="125" spans="1:8" thickTop="1" thickBot="1">
      <c r="A125" s="30">
        <v>42128</v>
      </c>
      <c r="B125" t="s">
        <v>1</v>
      </c>
      <c r="C125" t="s">
        <v>0</v>
      </c>
      <c r="D125" s="142">
        <v>122375.47</v>
      </c>
      <c r="E125">
        <f t="shared" si="4"/>
        <v>122375.47</v>
      </c>
      <c r="F125" t="str">
        <f t="shared" si="5"/>
        <v>#N/A</v>
      </c>
      <c r="G125" t="str">
        <f t="shared" si="6"/>
        <v>N/A</v>
      </c>
      <c r="H125">
        <f t="shared" si="7"/>
        <v>122375.47</v>
      </c>
    </row>
    <row r="126" spans="1:8" thickTop="1" thickBot="1">
      <c r="A126" s="30">
        <v>42129</v>
      </c>
      <c r="B126" t="s">
        <v>1</v>
      </c>
      <c r="C126" t="s">
        <v>0</v>
      </c>
      <c r="D126" s="143">
        <v>123734.87</v>
      </c>
      <c r="E126">
        <f t="shared" si="4"/>
        <v>123734.87</v>
      </c>
      <c r="F126" t="str">
        <f t="shared" si="5"/>
        <v>#N/A</v>
      </c>
      <c r="G126" t="str">
        <f t="shared" si="6"/>
        <v>N/A</v>
      </c>
      <c r="H126">
        <f t="shared" si="7"/>
        <v>123734.87</v>
      </c>
    </row>
    <row r="127" spans="1:8" thickTop="1" thickBot="1">
      <c r="A127" s="30">
        <v>42130</v>
      </c>
      <c r="B127" t="s">
        <v>1</v>
      </c>
      <c r="C127" t="s">
        <v>0</v>
      </c>
      <c r="D127" s="72">
        <v>129121.86</v>
      </c>
      <c r="E127">
        <f t="shared" si="4"/>
        <v>129121.86</v>
      </c>
      <c r="F127" t="str">
        <f t="shared" si="5"/>
        <v>#N/A</v>
      </c>
      <c r="G127" t="str">
        <f t="shared" si="6"/>
        <v>N/A</v>
      </c>
      <c r="H127">
        <f t="shared" si="7"/>
        <v>129121.86</v>
      </c>
    </row>
    <row r="128" spans="1:8" thickTop="1" thickBot="1">
      <c r="A128" s="30">
        <v>42131</v>
      </c>
      <c r="B128" t="s">
        <v>1</v>
      </c>
      <c r="C128" t="s">
        <v>0</v>
      </c>
      <c r="D128" s="64">
        <v>131237.19</v>
      </c>
      <c r="E128">
        <f t="shared" si="4"/>
        <v>131237.19</v>
      </c>
      <c r="F128" t="str">
        <f t="shared" si="5"/>
        <v>#N/A</v>
      </c>
      <c r="G128" t="str">
        <f t="shared" si="6"/>
        <v>N/A</v>
      </c>
      <c r="H128">
        <f t="shared" si="7"/>
        <v>131237.19</v>
      </c>
    </row>
    <row r="129" spans="1:8" thickTop="1" thickBot="1">
      <c r="A129" s="30">
        <v>42132</v>
      </c>
      <c r="B129" t="s">
        <v>1</v>
      </c>
      <c r="C129" t="s">
        <v>0</v>
      </c>
      <c r="D129" s="64">
        <v>131138.73000000001</v>
      </c>
      <c r="E129">
        <f t="shared" si="4"/>
        <v>131138.73000000001</v>
      </c>
      <c r="F129" t="str">
        <f t="shared" si="5"/>
        <v>#N/A</v>
      </c>
      <c r="G129" t="str">
        <f t="shared" si="6"/>
        <v>N/A</v>
      </c>
      <c r="H129">
        <f t="shared" si="7"/>
        <v>131138.73000000001</v>
      </c>
    </row>
    <row r="130" spans="1:8" thickTop="1" thickBot="1">
      <c r="A130" s="30">
        <v>42133</v>
      </c>
      <c r="B130" t="s">
        <v>1</v>
      </c>
      <c r="C130" t="s">
        <v>0</v>
      </c>
      <c r="D130" s="144">
        <v>108377.05</v>
      </c>
      <c r="E130">
        <f t="shared" si="4"/>
        <v>108377.05</v>
      </c>
      <c r="F130" t="str">
        <f t="shared" si="5"/>
        <v>#N/A</v>
      </c>
      <c r="G130" t="str">
        <f t="shared" si="6"/>
        <v>N/A</v>
      </c>
      <c r="H130">
        <f t="shared" si="7"/>
        <v>108377.05</v>
      </c>
    </row>
    <row r="131" spans="1:8" thickTop="1" thickBot="1">
      <c r="A131" s="30">
        <v>42134</v>
      </c>
      <c r="B131" t="s">
        <v>1</v>
      </c>
      <c r="C131" t="s">
        <v>0</v>
      </c>
      <c r="D131" s="82">
        <v>103811.28</v>
      </c>
      <c r="E131">
        <f t="shared" ref="E131:E194" si="8">IF(B131="N",#N/A,D131)</f>
        <v>103811.28</v>
      </c>
      <c r="F131" t="str">
        <f t="shared" ref="F131:F194" si="9">IF(B131="N",D131,"#N/A")</f>
        <v>#N/A</v>
      </c>
      <c r="G131" t="str">
        <f t="shared" ref="G131:G194" si="10">IF(C131="Y",D131,"N/A")</f>
        <v>N/A</v>
      </c>
      <c r="H131">
        <f t="shared" ref="H131:H194" si="11">IF(C131="Y","#N/A",D131)</f>
        <v>103811.28</v>
      </c>
    </row>
    <row r="132" spans="1:8" thickTop="1" thickBot="1">
      <c r="A132" s="30">
        <v>42135</v>
      </c>
      <c r="B132" t="s">
        <v>1</v>
      </c>
      <c r="C132" t="s">
        <v>0</v>
      </c>
      <c r="D132" s="143">
        <v>123740.25</v>
      </c>
      <c r="E132">
        <f t="shared" si="8"/>
        <v>123740.25</v>
      </c>
      <c r="F132" t="str">
        <f t="shared" si="9"/>
        <v>#N/A</v>
      </c>
      <c r="G132" t="str">
        <f t="shared" si="10"/>
        <v>N/A</v>
      </c>
      <c r="H132">
        <f t="shared" si="11"/>
        <v>123740.25</v>
      </c>
    </row>
    <row r="133" spans="1:8" thickTop="1" thickBot="1">
      <c r="A133" s="30">
        <v>42136</v>
      </c>
      <c r="B133" t="s">
        <v>1</v>
      </c>
      <c r="C133" t="s">
        <v>0</v>
      </c>
      <c r="D133" s="145">
        <v>129312.58</v>
      </c>
      <c r="E133">
        <f t="shared" si="8"/>
        <v>129312.58</v>
      </c>
      <c r="F133" t="str">
        <f t="shared" si="9"/>
        <v>#N/A</v>
      </c>
      <c r="G133" t="str">
        <f t="shared" si="10"/>
        <v>N/A</v>
      </c>
      <c r="H133">
        <f t="shared" si="11"/>
        <v>129312.58</v>
      </c>
    </row>
    <row r="134" spans="1:8" thickTop="1" thickBot="1">
      <c r="A134" s="30">
        <v>42137</v>
      </c>
      <c r="B134" t="s">
        <v>1</v>
      </c>
      <c r="C134" t="s">
        <v>0</v>
      </c>
      <c r="D134" s="146">
        <v>136903.26999999999</v>
      </c>
      <c r="E134">
        <f t="shared" si="8"/>
        <v>136903.26999999999</v>
      </c>
      <c r="F134" t="str">
        <f t="shared" si="9"/>
        <v>#N/A</v>
      </c>
      <c r="G134" t="str">
        <f t="shared" si="10"/>
        <v>N/A</v>
      </c>
      <c r="H134">
        <f t="shared" si="11"/>
        <v>136903.26999999999</v>
      </c>
    </row>
    <row r="135" spans="1:8" thickTop="1" thickBot="1">
      <c r="A135" s="30">
        <v>42138</v>
      </c>
      <c r="B135" t="s">
        <v>1</v>
      </c>
      <c r="C135" t="s">
        <v>0</v>
      </c>
      <c r="D135" s="147">
        <v>135217.65</v>
      </c>
      <c r="E135">
        <f t="shared" si="8"/>
        <v>135217.65</v>
      </c>
      <c r="F135" t="str">
        <f t="shared" si="9"/>
        <v>#N/A</v>
      </c>
      <c r="G135" t="str">
        <f t="shared" si="10"/>
        <v>N/A</v>
      </c>
      <c r="H135">
        <f t="shared" si="11"/>
        <v>135217.65</v>
      </c>
    </row>
    <row r="136" spans="1:8" thickTop="1" thickBot="1">
      <c r="A136" s="30">
        <v>42139</v>
      </c>
      <c r="B136" t="s">
        <v>1</v>
      </c>
      <c r="C136" t="s">
        <v>0</v>
      </c>
      <c r="D136" s="147">
        <v>135172.41</v>
      </c>
      <c r="E136">
        <f t="shared" si="8"/>
        <v>135172.41</v>
      </c>
      <c r="F136" t="str">
        <f t="shared" si="9"/>
        <v>#N/A</v>
      </c>
      <c r="G136" t="str">
        <f t="shared" si="10"/>
        <v>N/A</v>
      </c>
      <c r="H136">
        <f t="shared" si="11"/>
        <v>135172.41</v>
      </c>
    </row>
    <row r="137" spans="1:8" thickTop="1" thickBot="1">
      <c r="A137" s="30">
        <v>42140</v>
      </c>
      <c r="B137" t="s">
        <v>1</v>
      </c>
      <c r="C137" t="s">
        <v>0</v>
      </c>
      <c r="D137" s="148">
        <v>117136.63</v>
      </c>
      <c r="E137">
        <f t="shared" si="8"/>
        <v>117136.63</v>
      </c>
      <c r="F137" t="str">
        <f t="shared" si="9"/>
        <v>#N/A</v>
      </c>
      <c r="G137" t="str">
        <f t="shared" si="10"/>
        <v>N/A</v>
      </c>
      <c r="H137">
        <f t="shared" si="11"/>
        <v>117136.63</v>
      </c>
    </row>
    <row r="138" spans="1:8" thickTop="1" thickBot="1">
      <c r="A138" s="30">
        <v>42141</v>
      </c>
      <c r="B138" t="s">
        <v>1</v>
      </c>
      <c r="C138" t="s">
        <v>0</v>
      </c>
      <c r="D138" s="137">
        <v>111897.09</v>
      </c>
      <c r="E138">
        <f t="shared" si="8"/>
        <v>111897.09</v>
      </c>
      <c r="F138" t="str">
        <f t="shared" si="9"/>
        <v>#N/A</v>
      </c>
      <c r="G138" t="str">
        <f t="shared" si="10"/>
        <v>N/A</v>
      </c>
      <c r="H138">
        <f t="shared" si="11"/>
        <v>111897.09</v>
      </c>
    </row>
    <row r="139" spans="1:8" thickTop="1" thickBot="1">
      <c r="A139" s="30">
        <v>42142</v>
      </c>
      <c r="B139" t="s">
        <v>1</v>
      </c>
      <c r="C139" t="s">
        <v>0</v>
      </c>
      <c r="D139" s="149">
        <v>127524.8</v>
      </c>
      <c r="E139">
        <f t="shared" si="8"/>
        <v>127524.8</v>
      </c>
      <c r="F139" t="str">
        <f t="shared" si="9"/>
        <v>#N/A</v>
      </c>
      <c r="G139" t="str">
        <f t="shared" si="10"/>
        <v>N/A</v>
      </c>
      <c r="H139">
        <f t="shared" si="11"/>
        <v>127524.8</v>
      </c>
    </row>
    <row r="140" spans="1:8" thickTop="1" thickBot="1">
      <c r="A140" s="30">
        <v>42143</v>
      </c>
      <c r="B140" t="s">
        <v>1</v>
      </c>
      <c r="C140" t="s">
        <v>0</v>
      </c>
      <c r="D140" s="150">
        <v>133235.48000000001</v>
      </c>
      <c r="E140">
        <f t="shared" si="8"/>
        <v>133235.48000000001</v>
      </c>
      <c r="F140" t="str">
        <f t="shared" si="9"/>
        <v>#N/A</v>
      </c>
      <c r="G140" t="str">
        <f t="shared" si="10"/>
        <v>N/A</v>
      </c>
      <c r="H140">
        <f t="shared" si="11"/>
        <v>133235.48000000001</v>
      </c>
    </row>
    <row r="141" spans="1:8" thickTop="1" thickBot="1">
      <c r="A141" s="30">
        <v>42144</v>
      </c>
      <c r="B141" t="s">
        <v>1</v>
      </c>
      <c r="C141" t="s">
        <v>0</v>
      </c>
      <c r="D141" s="149">
        <v>127522.71</v>
      </c>
      <c r="E141">
        <f t="shared" si="8"/>
        <v>127522.71</v>
      </c>
      <c r="F141" t="str">
        <f t="shared" si="9"/>
        <v>#N/A</v>
      </c>
      <c r="G141" t="str">
        <f t="shared" si="10"/>
        <v>N/A</v>
      </c>
      <c r="H141">
        <f t="shared" si="11"/>
        <v>127522.71</v>
      </c>
    </row>
    <row r="142" spans="1:8" thickTop="1" thickBot="1">
      <c r="A142" s="30">
        <v>42145</v>
      </c>
      <c r="B142" t="s">
        <v>1</v>
      </c>
      <c r="C142" t="s">
        <v>0</v>
      </c>
      <c r="D142" s="102">
        <v>135361.20000000001</v>
      </c>
      <c r="E142">
        <f t="shared" si="8"/>
        <v>135361.20000000001</v>
      </c>
      <c r="F142" t="str">
        <f t="shared" si="9"/>
        <v>#N/A</v>
      </c>
      <c r="G142" t="str">
        <f t="shared" si="10"/>
        <v>N/A</v>
      </c>
      <c r="H142">
        <f t="shared" si="11"/>
        <v>135361.20000000001</v>
      </c>
    </row>
    <row r="143" spans="1:8" thickTop="1" thickBot="1">
      <c r="A143" s="30">
        <v>42146</v>
      </c>
      <c r="B143" t="s">
        <v>1</v>
      </c>
      <c r="C143" t="s">
        <v>0</v>
      </c>
      <c r="D143" s="151">
        <v>133422.46</v>
      </c>
      <c r="E143">
        <f t="shared" si="8"/>
        <v>133422.46</v>
      </c>
      <c r="F143" t="str">
        <f t="shared" si="9"/>
        <v>#N/A</v>
      </c>
      <c r="G143" t="str">
        <f t="shared" si="10"/>
        <v>N/A</v>
      </c>
      <c r="H143">
        <f t="shared" si="11"/>
        <v>133422.46</v>
      </c>
    </row>
    <row r="144" spans="1:8" thickTop="1" thickBot="1">
      <c r="A144" s="30">
        <v>42147</v>
      </c>
      <c r="B144" t="s">
        <v>1</v>
      </c>
      <c r="C144" t="s">
        <v>0</v>
      </c>
      <c r="D144" s="152">
        <v>119331.85</v>
      </c>
      <c r="E144">
        <f t="shared" si="8"/>
        <v>119331.85</v>
      </c>
      <c r="F144" t="str">
        <f t="shared" si="9"/>
        <v>#N/A</v>
      </c>
      <c r="G144" t="str">
        <f t="shared" si="10"/>
        <v>N/A</v>
      </c>
      <c r="H144">
        <f t="shared" si="11"/>
        <v>119331.85</v>
      </c>
    </row>
    <row r="145" spans="1:8" thickTop="1" thickBot="1">
      <c r="A145" s="30">
        <v>42148</v>
      </c>
      <c r="B145" t="s">
        <v>1</v>
      </c>
      <c r="C145" t="s">
        <v>0</v>
      </c>
      <c r="D145" s="84">
        <v>118783.09</v>
      </c>
      <c r="E145">
        <f t="shared" si="8"/>
        <v>118783.09</v>
      </c>
      <c r="F145" t="str">
        <f t="shared" si="9"/>
        <v>#N/A</v>
      </c>
      <c r="G145" t="str">
        <f t="shared" si="10"/>
        <v>N/A</v>
      </c>
      <c r="H145">
        <f t="shared" si="11"/>
        <v>118783.09</v>
      </c>
    </row>
    <row r="146" spans="1:8" thickTop="1" thickBot="1">
      <c r="A146" s="30">
        <v>42149</v>
      </c>
      <c r="B146" t="s">
        <v>1</v>
      </c>
      <c r="C146" t="s">
        <v>0</v>
      </c>
      <c r="D146" s="153">
        <v>136690.92000000001</v>
      </c>
      <c r="E146">
        <f t="shared" si="8"/>
        <v>136690.92000000001</v>
      </c>
      <c r="F146" t="str">
        <f t="shared" si="9"/>
        <v>#N/A</v>
      </c>
      <c r="G146" t="str">
        <f t="shared" si="10"/>
        <v>N/A</v>
      </c>
      <c r="H146">
        <f t="shared" si="11"/>
        <v>136690.92000000001</v>
      </c>
    </row>
    <row r="147" spans="1:8" thickTop="1" thickBot="1">
      <c r="A147" s="30">
        <v>42150</v>
      </c>
      <c r="B147" t="s">
        <v>1</v>
      </c>
      <c r="C147" t="s">
        <v>0</v>
      </c>
      <c r="D147" s="154">
        <v>140887</v>
      </c>
      <c r="E147">
        <f t="shared" si="8"/>
        <v>140887</v>
      </c>
      <c r="F147" t="str">
        <f t="shared" si="9"/>
        <v>#N/A</v>
      </c>
      <c r="G147" t="str">
        <f t="shared" si="10"/>
        <v>N/A</v>
      </c>
      <c r="H147">
        <f t="shared" si="11"/>
        <v>140887</v>
      </c>
    </row>
    <row r="148" spans="1:8" thickTop="1" thickBot="1">
      <c r="A148" s="30">
        <v>42151</v>
      </c>
      <c r="B148" t="s">
        <v>1</v>
      </c>
      <c r="C148" t="s">
        <v>0</v>
      </c>
      <c r="D148" s="155">
        <v>133103.37</v>
      </c>
      <c r="E148">
        <f t="shared" si="8"/>
        <v>133103.37</v>
      </c>
      <c r="F148" t="str">
        <f t="shared" si="9"/>
        <v>#N/A</v>
      </c>
      <c r="G148" t="str">
        <f t="shared" si="10"/>
        <v>N/A</v>
      </c>
      <c r="H148">
        <f t="shared" si="11"/>
        <v>133103.37</v>
      </c>
    </row>
    <row r="149" spans="1:8" thickTop="1" thickBot="1">
      <c r="A149" s="30">
        <v>42152</v>
      </c>
      <c r="B149" t="s">
        <v>1</v>
      </c>
      <c r="C149" t="s">
        <v>0</v>
      </c>
      <c r="D149" s="156">
        <v>127900.24</v>
      </c>
      <c r="E149">
        <f t="shared" si="8"/>
        <v>127900.24</v>
      </c>
      <c r="F149" t="str">
        <f t="shared" si="9"/>
        <v>#N/A</v>
      </c>
      <c r="G149" t="str">
        <f t="shared" si="10"/>
        <v>N/A</v>
      </c>
      <c r="H149">
        <f t="shared" si="11"/>
        <v>127900.24</v>
      </c>
    </row>
    <row r="150" spans="1:8" thickTop="1" thickBot="1">
      <c r="A150" s="30">
        <v>42153</v>
      </c>
      <c r="B150" t="s">
        <v>1</v>
      </c>
      <c r="C150" t="s">
        <v>0</v>
      </c>
      <c r="D150" s="89">
        <v>132338.94</v>
      </c>
      <c r="E150">
        <f t="shared" si="8"/>
        <v>132338.94</v>
      </c>
      <c r="F150" t="str">
        <f t="shared" si="9"/>
        <v>#N/A</v>
      </c>
      <c r="G150" t="str">
        <f t="shared" si="10"/>
        <v>N/A</v>
      </c>
      <c r="H150">
        <f t="shared" si="11"/>
        <v>132338.94</v>
      </c>
    </row>
    <row r="151" spans="1:8" thickTop="1" thickBot="1">
      <c r="A151" s="30">
        <v>42154</v>
      </c>
      <c r="B151" t="s">
        <v>1</v>
      </c>
      <c r="C151" t="s">
        <v>0</v>
      </c>
      <c r="D151" s="157">
        <v>114669.79</v>
      </c>
      <c r="E151">
        <f t="shared" si="8"/>
        <v>114669.79</v>
      </c>
      <c r="F151" t="str">
        <f t="shared" si="9"/>
        <v>#N/A</v>
      </c>
      <c r="G151" t="str">
        <f t="shared" si="10"/>
        <v>N/A</v>
      </c>
      <c r="H151">
        <f t="shared" si="11"/>
        <v>114669.79</v>
      </c>
    </row>
    <row r="152" spans="1:8" thickTop="1" thickBot="1">
      <c r="A152" s="30">
        <v>42155</v>
      </c>
      <c r="B152" t="s">
        <v>1</v>
      </c>
      <c r="C152" t="s">
        <v>0</v>
      </c>
      <c r="D152" s="158">
        <v>113261.26</v>
      </c>
      <c r="E152">
        <f t="shared" si="8"/>
        <v>113261.26</v>
      </c>
      <c r="F152" t="str">
        <f t="shared" si="9"/>
        <v>#N/A</v>
      </c>
      <c r="G152" t="str">
        <f t="shared" si="10"/>
        <v>N/A</v>
      </c>
      <c r="H152">
        <f t="shared" si="11"/>
        <v>113261.26</v>
      </c>
    </row>
    <row r="153" spans="1:8" thickTop="1" thickBot="1">
      <c r="A153" s="30">
        <v>42156</v>
      </c>
      <c r="B153" t="s">
        <v>1</v>
      </c>
      <c r="C153" t="s">
        <v>0</v>
      </c>
      <c r="D153" s="154">
        <v>140920</v>
      </c>
      <c r="E153">
        <f t="shared" si="8"/>
        <v>140920</v>
      </c>
      <c r="F153" t="str">
        <f t="shared" si="9"/>
        <v>#N/A</v>
      </c>
      <c r="G153" t="str">
        <f t="shared" si="10"/>
        <v>N/A</v>
      </c>
      <c r="H153">
        <f t="shared" si="11"/>
        <v>140920</v>
      </c>
    </row>
    <row r="154" spans="1:8" thickTop="1" thickBot="1">
      <c r="A154" s="30">
        <v>42157</v>
      </c>
      <c r="B154" t="s">
        <v>1</v>
      </c>
      <c r="C154" t="s">
        <v>0</v>
      </c>
      <c r="D154" s="159">
        <v>148534.51</v>
      </c>
      <c r="E154">
        <f t="shared" si="8"/>
        <v>148534.51</v>
      </c>
      <c r="F154" t="str">
        <f t="shared" si="9"/>
        <v>#N/A</v>
      </c>
      <c r="G154" t="str">
        <f t="shared" si="10"/>
        <v>N/A</v>
      </c>
      <c r="H154">
        <f t="shared" si="11"/>
        <v>148534.51</v>
      </c>
    </row>
    <row r="155" spans="1:8" thickTop="1" thickBot="1">
      <c r="A155" s="30">
        <v>42158</v>
      </c>
      <c r="B155" t="s">
        <v>1</v>
      </c>
      <c r="C155" t="s">
        <v>0</v>
      </c>
      <c r="D155" s="160">
        <v>146902.95000000001</v>
      </c>
      <c r="E155">
        <f t="shared" si="8"/>
        <v>146902.95000000001</v>
      </c>
      <c r="F155" t="str">
        <f t="shared" si="9"/>
        <v>#N/A</v>
      </c>
      <c r="G155" t="str">
        <f t="shared" si="10"/>
        <v>N/A</v>
      </c>
      <c r="H155">
        <f t="shared" si="11"/>
        <v>146902.95000000001</v>
      </c>
    </row>
    <row r="156" spans="1:8" thickTop="1" thickBot="1">
      <c r="A156" s="30">
        <v>42159</v>
      </c>
      <c r="B156" t="s">
        <v>1</v>
      </c>
      <c r="C156" t="s">
        <v>0</v>
      </c>
      <c r="D156" s="161">
        <v>147155.26999999999</v>
      </c>
      <c r="E156">
        <f t="shared" si="8"/>
        <v>147155.26999999999</v>
      </c>
      <c r="F156" t="str">
        <f t="shared" si="9"/>
        <v>#N/A</v>
      </c>
      <c r="G156" t="str">
        <f t="shared" si="10"/>
        <v>N/A</v>
      </c>
      <c r="H156">
        <f t="shared" si="11"/>
        <v>147155.26999999999</v>
      </c>
    </row>
    <row r="157" spans="1:8" thickTop="1" thickBot="1">
      <c r="A157" s="30">
        <v>42160</v>
      </c>
      <c r="B157" t="s">
        <v>1</v>
      </c>
      <c r="C157" t="s">
        <v>0</v>
      </c>
      <c r="D157" s="162">
        <v>142625.04</v>
      </c>
      <c r="E157">
        <f t="shared" si="8"/>
        <v>142625.04</v>
      </c>
      <c r="F157" t="str">
        <f t="shared" si="9"/>
        <v>#N/A</v>
      </c>
      <c r="G157" t="str">
        <f t="shared" si="10"/>
        <v>N/A</v>
      </c>
      <c r="H157">
        <f t="shared" si="11"/>
        <v>142625.04</v>
      </c>
    </row>
    <row r="158" spans="1:8" thickTop="1" thickBot="1">
      <c r="A158" s="30">
        <v>42161</v>
      </c>
      <c r="B158" t="s">
        <v>1</v>
      </c>
      <c r="C158" t="s">
        <v>0</v>
      </c>
      <c r="D158" s="103">
        <v>120128.3</v>
      </c>
      <c r="E158">
        <f t="shared" si="8"/>
        <v>120128.3</v>
      </c>
      <c r="F158" t="str">
        <f t="shared" si="9"/>
        <v>#N/A</v>
      </c>
      <c r="G158" t="str">
        <f t="shared" si="10"/>
        <v>N/A</v>
      </c>
      <c r="H158">
        <f t="shared" si="11"/>
        <v>120128.3</v>
      </c>
    </row>
    <row r="159" spans="1:8" thickTop="1" thickBot="1">
      <c r="A159" s="30">
        <v>42162</v>
      </c>
      <c r="B159" t="s">
        <v>1</v>
      </c>
      <c r="C159" t="s">
        <v>0</v>
      </c>
      <c r="D159" s="163">
        <v>109609.69</v>
      </c>
      <c r="E159">
        <f t="shared" si="8"/>
        <v>109609.69</v>
      </c>
      <c r="F159" t="str">
        <f t="shared" si="9"/>
        <v>#N/A</v>
      </c>
      <c r="G159" t="str">
        <f t="shared" si="10"/>
        <v>N/A</v>
      </c>
      <c r="H159">
        <f t="shared" si="11"/>
        <v>109609.69</v>
      </c>
    </row>
    <row r="160" spans="1:8" thickTop="1" thickBot="1">
      <c r="A160" s="30">
        <v>42163</v>
      </c>
      <c r="B160" t="s">
        <v>1</v>
      </c>
      <c r="C160" t="s">
        <v>1</v>
      </c>
      <c r="D160" s="164">
        <v>110715.82</v>
      </c>
      <c r="E160">
        <f t="shared" si="8"/>
        <v>110715.82</v>
      </c>
      <c r="F160" t="str">
        <f t="shared" si="9"/>
        <v>#N/A</v>
      </c>
      <c r="G160">
        <f t="shared" si="10"/>
        <v>110715.82</v>
      </c>
      <c r="H160" t="str">
        <f t="shared" si="11"/>
        <v>#N/A</v>
      </c>
    </row>
    <row r="161" spans="1:8" thickTop="1" thickBot="1">
      <c r="A161" s="30">
        <v>42164</v>
      </c>
      <c r="B161" t="s">
        <v>1</v>
      </c>
      <c r="C161" t="s">
        <v>0</v>
      </c>
      <c r="D161" s="139">
        <v>132854.14000000001</v>
      </c>
      <c r="E161">
        <f t="shared" si="8"/>
        <v>132854.14000000001</v>
      </c>
      <c r="F161" t="str">
        <f t="shared" si="9"/>
        <v>#N/A</v>
      </c>
      <c r="G161" t="str">
        <f t="shared" si="10"/>
        <v>N/A</v>
      </c>
      <c r="H161">
        <f t="shared" si="11"/>
        <v>132854.14000000001</v>
      </c>
    </row>
    <row r="162" spans="1:8" thickTop="1" thickBot="1">
      <c r="A162" s="30">
        <v>42165</v>
      </c>
      <c r="B162" t="s">
        <v>1</v>
      </c>
      <c r="C162" t="s">
        <v>0</v>
      </c>
      <c r="D162" s="165">
        <v>144125.53</v>
      </c>
      <c r="E162">
        <f t="shared" si="8"/>
        <v>144125.53</v>
      </c>
      <c r="F162" t="str">
        <f t="shared" si="9"/>
        <v>#N/A</v>
      </c>
      <c r="G162" t="str">
        <f t="shared" si="10"/>
        <v>N/A</v>
      </c>
      <c r="H162">
        <f t="shared" si="11"/>
        <v>144125.53</v>
      </c>
    </row>
    <row r="163" spans="1:8" thickTop="1" thickBot="1">
      <c r="A163" s="30">
        <v>42166</v>
      </c>
      <c r="B163" t="s">
        <v>1</v>
      </c>
      <c r="C163" t="s">
        <v>0</v>
      </c>
      <c r="D163" s="166">
        <v>143465.45000000001</v>
      </c>
      <c r="E163">
        <f t="shared" si="8"/>
        <v>143465.45000000001</v>
      </c>
      <c r="F163" t="str">
        <f t="shared" si="9"/>
        <v>#N/A</v>
      </c>
      <c r="G163" t="str">
        <f t="shared" si="10"/>
        <v>N/A</v>
      </c>
      <c r="H163">
        <f t="shared" si="11"/>
        <v>143465.45000000001</v>
      </c>
    </row>
    <row r="164" spans="1:8" thickTop="1" thickBot="1">
      <c r="A164" s="30">
        <v>42167</v>
      </c>
      <c r="B164" t="s">
        <v>1</v>
      </c>
      <c r="C164" t="s">
        <v>0</v>
      </c>
      <c r="D164" s="167">
        <v>145005.62</v>
      </c>
      <c r="E164">
        <f t="shared" si="8"/>
        <v>145005.62</v>
      </c>
      <c r="F164" t="str">
        <f t="shared" si="9"/>
        <v>#N/A</v>
      </c>
      <c r="G164" t="str">
        <f t="shared" si="10"/>
        <v>N/A</v>
      </c>
      <c r="H164">
        <f t="shared" si="11"/>
        <v>145005.62</v>
      </c>
    </row>
    <row r="165" spans="1:8" thickTop="1" thickBot="1">
      <c r="A165" s="30">
        <v>42168</v>
      </c>
      <c r="B165" t="s">
        <v>1</v>
      </c>
      <c r="C165" t="s">
        <v>0</v>
      </c>
      <c r="D165" s="143">
        <v>123754.55</v>
      </c>
      <c r="E165">
        <f t="shared" si="8"/>
        <v>123754.55</v>
      </c>
      <c r="F165" t="str">
        <f t="shared" si="9"/>
        <v>#N/A</v>
      </c>
      <c r="G165" t="str">
        <f t="shared" si="10"/>
        <v>N/A</v>
      </c>
      <c r="H165">
        <f t="shared" si="11"/>
        <v>123754.55</v>
      </c>
    </row>
    <row r="166" spans="1:8" thickTop="1" thickBot="1">
      <c r="A166" s="30">
        <v>42169</v>
      </c>
      <c r="B166" t="s">
        <v>1</v>
      </c>
      <c r="C166" t="s">
        <v>0</v>
      </c>
      <c r="D166" s="168">
        <v>119125.62</v>
      </c>
      <c r="E166">
        <f t="shared" si="8"/>
        <v>119125.62</v>
      </c>
      <c r="F166" t="str">
        <f t="shared" si="9"/>
        <v>#N/A</v>
      </c>
      <c r="G166" t="str">
        <f t="shared" si="10"/>
        <v>N/A</v>
      </c>
      <c r="H166">
        <f t="shared" si="11"/>
        <v>119125.62</v>
      </c>
    </row>
    <row r="167" spans="1:8" thickTop="1" thickBot="1">
      <c r="A167" s="30">
        <v>42170</v>
      </c>
      <c r="B167" t="s">
        <v>1</v>
      </c>
      <c r="C167" t="s">
        <v>0</v>
      </c>
      <c r="D167" s="95">
        <v>136054.15</v>
      </c>
      <c r="E167">
        <f t="shared" si="8"/>
        <v>136054.15</v>
      </c>
      <c r="F167" t="str">
        <f t="shared" si="9"/>
        <v>#N/A</v>
      </c>
      <c r="G167" t="str">
        <f t="shared" si="10"/>
        <v>N/A</v>
      </c>
      <c r="H167">
        <f t="shared" si="11"/>
        <v>136054.15</v>
      </c>
    </row>
    <row r="168" spans="1:8" thickTop="1" thickBot="1">
      <c r="A168" s="30">
        <v>42171</v>
      </c>
      <c r="B168" t="s">
        <v>1</v>
      </c>
      <c r="C168" t="s">
        <v>0</v>
      </c>
      <c r="D168" s="169">
        <v>139073.79</v>
      </c>
      <c r="E168">
        <f t="shared" si="8"/>
        <v>139073.79</v>
      </c>
      <c r="F168" t="str">
        <f t="shared" si="9"/>
        <v>#N/A</v>
      </c>
      <c r="G168" t="str">
        <f t="shared" si="10"/>
        <v>N/A</v>
      </c>
      <c r="H168">
        <f t="shared" si="11"/>
        <v>139073.79</v>
      </c>
    </row>
    <row r="169" spans="1:8" thickTop="1" thickBot="1">
      <c r="A169" s="30">
        <v>42172</v>
      </c>
      <c r="B169" t="s">
        <v>1</v>
      </c>
      <c r="C169" t="s">
        <v>0</v>
      </c>
      <c r="D169" s="170">
        <v>134290.46</v>
      </c>
      <c r="E169">
        <f t="shared" si="8"/>
        <v>134290.46</v>
      </c>
      <c r="F169" t="str">
        <f t="shared" si="9"/>
        <v>#N/A</v>
      </c>
      <c r="G169" t="str">
        <f t="shared" si="10"/>
        <v>N/A</v>
      </c>
      <c r="H169">
        <f t="shared" si="11"/>
        <v>134290.46</v>
      </c>
    </row>
    <row r="170" spans="1:8" thickTop="1" thickBot="1">
      <c r="A170" s="30">
        <v>42173</v>
      </c>
      <c r="B170" t="s">
        <v>1</v>
      </c>
      <c r="C170" t="s">
        <v>0</v>
      </c>
      <c r="D170" s="171">
        <v>137073.78</v>
      </c>
      <c r="E170">
        <f t="shared" si="8"/>
        <v>137073.78</v>
      </c>
      <c r="F170" t="str">
        <f t="shared" si="9"/>
        <v>#N/A</v>
      </c>
      <c r="G170" t="str">
        <f t="shared" si="10"/>
        <v>N/A</v>
      </c>
      <c r="H170">
        <f t="shared" si="11"/>
        <v>137073.78</v>
      </c>
    </row>
    <row r="171" spans="1:8" thickTop="1" thickBot="1">
      <c r="A171" s="30">
        <v>42174</v>
      </c>
      <c r="B171" t="s">
        <v>1</v>
      </c>
      <c r="C171" t="s">
        <v>0</v>
      </c>
      <c r="D171" s="172">
        <v>139781.25</v>
      </c>
      <c r="E171">
        <f t="shared" si="8"/>
        <v>139781.25</v>
      </c>
      <c r="F171" t="str">
        <f t="shared" si="9"/>
        <v>#N/A</v>
      </c>
      <c r="G171" t="str">
        <f t="shared" si="10"/>
        <v>N/A</v>
      </c>
      <c r="H171">
        <f t="shared" si="11"/>
        <v>139781.25</v>
      </c>
    </row>
    <row r="172" spans="1:8" thickTop="1" thickBot="1">
      <c r="A172" s="30">
        <v>42175</v>
      </c>
      <c r="B172" t="s">
        <v>1</v>
      </c>
      <c r="C172" t="s">
        <v>0</v>
      </c>
      <c r="D172" s="173">
        <v>129576.36</v>
      </c>
      <c r="E172">
        <f t="shared" si="8"/>
        <v>129576.36</v>
      </c>
      <c r="F172" t="str">
        <f t="shared" si="9"/>
        <v>#N/A</v>
      </c>
      <c r="G172" t="str">
        <f t="shared" si="10"/>
        <v>N/A</v>
      </c>
      <c r="H172">
        <f t="shared" si="11"/>
        <v>129576.36</v>
      </c>
    </row>
    <row r="173" spans="1:8" thickTop="1" thickBot="1">
      <c r="A173" s="30">
        <v>42176</v>
      </c>
      <c r="B173" t="s">
        <v>1</v>
      </c>
      <c r="C173" t="s">
        <v>0</v>
      </c>
      <c r="D173" s="174">
        <v>124910.57</v>
      </c>
      <c r="E173">
        <f t="shared" si="8"/>
        <v>124910.57</v>
      </c>
      <c r="F173" t="str">
        <f t="shared" si="9"/>
        <v>#N/A</v>
      </c>
      <c r="G173" t="str">
        <f t="shared" si="10"/>
        <v>N/A</v>
      </c>
      <c r="H173">
        <f t="shared" si="11"/>
        <v>124910.57</v>
      </c>
    </row>
    <row r="174" spans="1:8" thickTop="1" thickBot="1">
      <c r="A174" s="30">
        <v>42177</v>
      </c>
      <c r="B174" t="s">
        <v>1</v>
      </c>
      <c r="C174" t="s">
        <v>0</v>
      </c>
      <c r="D174" s="175">
        <v>140431.35999999999</v>
      </c>
      <c r="E174">
        <f t="shared" si="8"/>
        <v>140431.35999999999</v>
      </c>
      <c r="F174" t="str">
        <f t="shared" si="9"/>
        <v>#N/A</v>
      </c>
      <c r="G174" t="str">
        <f t="shared" si="10"/>
        <v>N/A</v>
      </c>
      <c r="H174">
        <f t="shared" si="11"/>
        <v>140431.35999999999</v>
      </c>
    </row>
    <row r="175" spans="1:8" thickTop="1" thickBot="1">
      <c r="A175" s="30">
        <v>42178</v>
      </c>
      <c r="B175" t="s">
        <v>1</v>
      </c>
      <c r="C175" t="s">
        <v>0</v>
      </c>
      <c r="D175" s="150">
        <v>133171.4</v>
      </c>
      <c r="E175">
        <f t="shared" si="8"/>
        <v>133171.4</v>
      </c>
      <c r="F175" t="str">
        <f t="shared" si="9"/>
        <v>#N/A</v>
      </c>
      <c r="G175" t="str">
        <f t="shared" si="10"/>
        <v>N/A</v>
      </c>
      <c r="H175">
        <f t="shared" si="11"/>
        <v>133171.4</v>
      </c>
    </row>
    <row r="176" spans="1:8" thickTop="1" thickBot="1">
      <c r="A176" s="30">
        <v>42179</v>
      </c>
      <c r="B176" t="s">
        <v>1</v>
      </c>
      <c r="C176" t="s">
        <v>0</v>
      </c>
      <c r="D176" s="102">
        <v>135407.57</v>
      </c>
      <c r="E176">
        <f t="shared" si="8"/>
        <v>135407.57</v>
      </c>
      <c r="F176" t="str">
        <f t="shared" si="9"/>
        <v>#N/A</v>
      </c>
      <c r="G176" t="str">
        <f t="shared" si="10"/>
        <v>N/A</v>
      </c>
      <c r="H176">
        <f t="shared" si="11"/>
        <v>135407.57</v>
      </c>
    </row>
    <row r="177" spans="1:8" thickTop="1" thickBot="1">
      <c r="A177" s="30">
        <v>42180</v>
      </c>
      <c r="B177" t="s">
        <v>1</v>
      </c>
      <c r="C177" t="s">
        <v>0</v>
      </c>
      <c r="D177" s="176">
        <v>137379.23000000001</v>
      </c>
      <c r="E177">
        <f t="shared" si="8"/>
        <v>137379.23000000001</v>
      </c>
      <c r="F177" t="str">
        <f t="shared" si="9"/>
        <v>#N/A</v>
      </c>
      <c r="G177" t="str">
        <f t="shared" si="10"/>
        <v>N/A</v>
      </c>
      <c r="H177">
        <f t="shared" si="11"/>
        <v>137379.23000000001</v>
      </c>
    </row>
    <row r="178" spans="1:8" thickTop="1" thickBot="1">
      <c r="A178" s="30">
        <v>42181</v>
      </c>
      <c r="B178" t="s">
        <v>0</v>
      </c>
      <c r="C178" t="s">
        <v>0</v>
      </c>
      <c r="D178" s="177">
        <v>135562.07999999999</v>
      </c>
      <c r="E178" t="e">
        <f t="shared" si="8"/>
        <v>#N/A</v>
      </c>
      <c r="F178">
        <f t="shared" si="9"/>
        <v>135562.07999999999</v>
      </c>
      <c r="G178" t="str">
        <f t="shared" si="10"/>
        <v>N/A</v>
      </c>
      <c r="H178">
        <f t="shared" si="11"/>
        <v>135562.07999999999</v>
      </c>
    </row>
    <row r="179" spans="1:8" thickTop="1" thickBot="1">
      <c r="A179" s="30">
        <v>42182</v>
      </c>
      <c r="B179" t="s">
        <v>0</v>
      </c>
      <c r="C179" t="s">
        <v>0</v>
      </c>
      <c r="D179" s="178">
        <v>124587.43</v>
      </c>
      <c r="E179" t="e">
        <f t="shared" si="8"/>
        <v>#N/A</v>
      </c>
      <c r="F179">
        <f t="shared" si="9"/>
        <v>124587.43</v>
      </c>
      <c r="G179" t="str">
        <f t="shared" si="10"/>
        <v>N/A</v>
      </c>
      <c r="H179">
        <f t="shared" si="11"/>
        <v>124587.43</v>
      </c>
    </row>
    <row r="180" spans="1:8" thickTop="1" thickBot="1">
      <c r="A180" s="30">
        <v>42183</v>
      </c>
      <c r="B180" t="s">
        <v>0</v>
      </c>
      <c r="C180" t="s">
        <v>0</v>
      </c>
      <c r="D180" s="80">
        <v>119277.48</v>
      </c>
      <c r="E180" t="e">
        <f t="shared" si="8"/>
        <v>#N/A</v>
      </c>
      <c r="F180">
        <f t="shared" si="9"/>
        <v>119277.48</v>
      </c>
      <c r="G180" t="str">
        <f t="shared" si="10"/>
        <v>N/A</v>
      </c>
      <c r="H180">
        <f t="shared" si="11"/>
        <v>119277.48</v>
      </c>
    </row>
    <row r="181" spans="1:8" thickTop="1" thickBot="1">
      <c r="A181" s="30">
        <v>42184</v>
      </c>
      <c r="B181" t="s">
        <v>0</v>
      </c>
      <c r="C181" t="s">
        <v>0</v>
      </c>
      <c r="D181" s="100">
        <v>139468.16</v>
      </c>
      <c r="E181" t="e">
        <f t="shared" si="8"/>
        <v>#N/A</v>
      </c>
      <c r="F181">
        <f t="shared" si="9"/>
        <v>139468.16</v>
      </c>
      <c r="G181" t="str">
        <f t="shared" si="10"/>
        <v>N/A</v>
      </c>
      <c r="H181">
        <f t="shared" si="11"/>
        <v>139468.16</v>
      </c>
    </row>
    <row r="182" spans="1:8" thickTop="1" thickBot="1">
      <c r="A182" s="30">
        <v>42185</v>
      </c>
      <c r="B182" t="s">
        <v>0</v>
      </c>
      <c r="C182" t="s">
        <v>0</v>
      </c>
      <c r="D182" s="179">
        <v>143170.06</v>
      </c>
      <c r="E182" t="e">
        <f t="shared" si="8"/>
        <v>#N/A</v>
      </c>
      <c r="F182">
        <f t="shared" si="9"/>
        <v>143170.06</v>
      </c>
      <c r="G182" t="str">
        <f t="shared" si="10"/>
        <v>N/A</v>
      </c>
      <c r="H182">
        <f t="shared" si="11"/>
        <v>143170.06</v>
      </c>
    </row>
    <row r="183" spans="1:8" thickTop="1" thickBot="1">
      <c r="A183" s="30">
        <v>42186</v>
      </c>
      <c r="B183" t="s">
        <v>0</v>
      </c>
      <c r="C183" t="s">
        <v>0</v>
      </c>
      <c r="D183" s="180">
        <v>138931</v>
      </c>
      <c r="E183" t="e">
        <f t="shared" si="8"/>
        <v>#N/A</v>
      </c>
      <c r="F183">
        <f t="shared" si="9"/>
        <v>138931</v>
      </c>
      <c r="G183" t="str">
        <f t="shared" si="10"/>
        <v>N/A</v>
      </c>
      <c r="H183">
        <f t="shared" si="11"/>
        <v>138931</v>
      </c>
    </row>
    <row r="184" spans="1:8" thickTop="1" thickBot="1">
      <c r="A184" s="30">
        <v>42187</v>
      </c>
      <c r="B184" t="s">
        <v>0</v>
      </c>
      <c r="C184" t="s">
        <v>0</v>
      </c>
      <c r="D184" s="180">
        <v>138972.43</v>
      </c>
      <c r="E184" t="e">
        <f t="shared" si="8"/>
        <v>#N/A</v>
      </c>
      <c r="F184">
        <f t="shared" si="9"/>
        <v>138972.43</v>
      </c>
      <c r="G184" t="str">
        <f t="shared" si="10"/>
        <v>N/A</v>
      </c>
      <c r="H184">
        <f t="shared" si="11"/>
        <v>138972.43</v>
      </c>
    </row>
    <row r="185" spans="1:8" thickTop="1" thickBot="1">
      <c r="A185" s="30">
        <v>42188</v>
      </c>
      <c r="B185" t="s">
        <v>0</v>
      </c>
      <c r="C185" t="s">
        <v>0</v>
      </c>
      <c r="D185" s="181">
        <v>145713.81</v>
      </c>
      <c r="E185" t="e">
        <f t="shared" si="8"/>
        <v>#N/A</v>
      </c>
      <c r="F185">
        <f t="shared" si="9"/>
        <v>145713.81</v>
      </c>
      <c r="G185" t="str">
        <f t="shared" si="10"/>
        <v>N/A</v>
      </c>
      <c r="H185">
        <f t="shared" si="11"/>
        <v>145713.81</v>
      </c>
    </row>
    <row r="186" spans="1:8" thickTop="1" thickBot="1">
      <c r="A186" s="30">
        <v>42189</v>
      </c>
      <c r="B186" t="s">
        <v>0</v>
      </c>
      <c r="C186" t="s">
        <v>0</v>
      </c>
      <c r="D186" s="104">
        <v>130073.27</v>
      </c>
      <c r="E186" t="e">
        <f t="shared" si="8"/>
        <v>#N/A</v>
      </c>
      <c r="F186">
        <f t="shared" si="9"/>
        <v>130073.27</v>
      </c>
      <c r="G186" t="str">
        <f t="shared" si="10"/>
        <v>N/A</v>
      </c>
      <c r="H186">
        <f t="shared" si="11"/>
        <v>130073.27</v>
      </c>
    </row>
    <row r="187" spans="1:8" thickTop="1" thickBot="1">
      <c r="A187" s="30">
        <v>42190</v>
      </c>
      <c r="B187" t="s">
        <v>0</v>
      </c>
      <c r="C187" t="s">
        <v>0</v>
      </c>
      <c r="D187" s="182">
        <v>117312.93</v>
      </c>
      <c r="E187" t="e">
        <f t="shared" si="8"/>
        <v>#N/A</v>
      </c>
      <c r="F187">
        <f t="shared" si="9"/>
        <v>117312.93</v>
      </c>
      <c r="G187" t="str">
        <f t="shared" si="10"/>
        <v>N/A</v>
      </c>
      <c r="H187">
        <f t="shared" si="11"/>
        <v>117312.93</v>
      </c>
    </row>
    <row r="188" spans="1:8" thickTop="1" thickBot="1">
      <c r="A188" s="30">
        <v>42191</v>
      </c>
      <c r="B188" t="s">
        <v>0</v>
      </c>
      <c r="C188" t="s">
        <v>0</v>
      </c>
      <c r="D188" s="179">
        <v>143176.34</v>
      </c>
      <c r="E188" t="e">
        <f t="shared" si="8"/>
        <v>#N/A</v>
      </c>
      <c r="F188">
        <f t="shared" si="9"/>
        <v>143176.34</v>
      </c>
      <c r="G188" t="str">
        <f t="shared" si="10"/>
        <v>N/A</v>
      </c>
      <c r="H188">
        <f t="shared" si="11"/>
        <v>143176.34</v>
      </c>
    </row>
    <row r="189" spans="1:8" thickTop="1" thickBot="1">
      <c r="A189" s="30">
        <v>42192</v>
      </c>
      <c r="B189" t="s">
        <v>0</v>
      </c>
      <c r="C189" t="s">
        <v>0</v>
      </c>
      <c r="D189" s="183">
        <v>143984.39000000001</v>
      </c>
      <c r="E189" t="e">
        <f t="shared" si="8"/>
        <v>#N/A</v>
      </c>
      <c r="F189">
        <f t="shared" si="9"/>
        <v>143984.39000000001</v>
      </c>
      <c r="G189" t="str">
        <f t="shared" si="10"/>
        <v>N/A</v>
      </c>
      <c r="H189">
        <f t="shared" si="11"/>
        <v>143984.39000000001</v>
      </c>
    </row>
    <row r="190" spans="1:8" thickTop="1" thickBot="1">
      <c r="A190" s="30">
        <v>42193</v>
      </c>
      <c r="B190" t="s">
        <v>0</v>
      </c>
      <c r="C190" t="s">
        <v>0</v>
      </c>
      <c r="D190" s="184">
        <v>141696.29999999999</v>
      </c>
      <c r="E190" t="e">
        <f t="shared" si="8"/>
        <v>#N/A</v>
      </c>
      <c r="F190">
        <f t="shared" si="9"/>
        <v>141696.29999999999</v>
      </c>
      <c r="G190" t="str">
        <f t="shared" si="10"/>
        <v>N/A</v>
      </c>
      <c r="H190">
        <f t="shared" si="11"/>
        <v>141696.29999999999</v>
      </c>
    </row>
    <row r="191" spans="1:8" thickTop="1" thickBot="1">
      <c r="A191" s="30">
        <v>42194</v>
      </c>
      <c r="B191" t="s">
        <v>0</v>
      </c>
      <c r="C191" t="s">
        <v>0</v>
      </c>
      <c r="D191" s="88">
        <v>141994.38</v>
      </c>
      <c r="E191" t="e">
        <f t="shared" si="8"/>
        <v>#N/A</v>
      </c>
      <c r="F191">
        <f t="shared" si="9"/>
        <v>141994.38</v>
      </c>
      <c r="G191" t="str">
        <f t="shared" si="10"/>
        <v>N/A</v>
      </c>
      <c r="H191">
        <f t="shared" si="11"/>
        <v>141994.38</v>
      </c>
    </row>
    <row r="192" spans="1:8" thickTop="1" thickBot="1">
      <c r="A192" s="30">
        <v>42195</v>
      </c>
      <c r="B192" t="s">
        <v>0</v>
      </c>
      <c r="C192" t="s">
        <v>0</v>
      </c>
      <c r="D192" s="146">
        <v>136884.1</v>
      </c>
      <c r="E192" t="e">
        <f t="shared" si="8"/>
        <v>#N/A</v>
      </c>
      <c r="F192">
        <f t="shared" si="9"/>
        <v>136884.1</v>
      </c>
      <c r="G192" t="str">
        <f t="shared" si="10"/>
        <v>N/A</v>
      </c>
      <c r="H192">
        <f t="shared" si="11"/>
        <v>136884.1</v>
      </c>
    </row>
    <row r="193" spans="1:8" thickTop="1" thickBot="1">
      <c r="A193" s="30">
        <v>42196</v>
      </c>
      <c r="B193" t="s">
        <v>0</v>
      </c>
      <c r="C193" t="s">
        <v>0</v>
      </c>
      <c r="D193" s="117">
        <v>123971.71</v>
      </c>
      <c r="E193" t="e">
        <f t="shared" si="8"/>
        <v>#N/A</v>
      </c>
      <c r="F193">
        <f t="shared" si="9"/>
        <v>123971.71</v>
      </c>
      <c r="G193" t="str">
        <f t="shared" si="10"/>
        <v>N/A</v>
      </c>
      <c r="H193">
        <f t="shared" si="11"/>
        <v>123971.71</v>
      </c>
    </row>
    <row r="194" spans="1:8" thickTop="1" thickBot="1">
      <c r="A194" s="30">
        <v>42197</v>
      </c>
      <c r="B194" t="s">
        <v>0</v>
      </c>
      <c r="C194" t="s">
        <v>0</v>
      </c>
      <c r="D194" s="185">
        <v>124790.7</v>
      </c>
      <c r="E194" t="e">
        <f t="shared" si="8"/>
        <v>#N/A</v>
      </c>
      <c r="F194">
        <f t="shared" si="9"/>
        <v>124790.7</v>
      </c>
      <c r="G194" t="str">
        <f t="shared" si="10"/>
        <v>N/A</v>
      </c>
      <c r="H194">
        <f t="shared" si="11"/>
        <v>124790.7</v>
      </c>
    </row>
    <row r="195" spans="1:8" thickTop="1" thickBot="1">
      <c r="A195" s="30">
        <v>42198</v>
      </c>
      <c r="B195" t="s">
        <v>0</v>
      </c>
      <c r="C195" t="s">
        <v>0</v>
      </c>
      <c r="D195" s="186">
        <v>138680.34</v>
      </c>
      <c r="E195" t="e">
        <f t="shared" ref="E195:E258" si="12">IF(B195="N",#N/A,D195)</f>
        <v>#N/A</v>
      </c>
      <c r="F195">
        <f t="shared" ref="F195:F258" si="13">IF(B195="N",D195,"#N/A")</f>
        <v>138680.34</v>
      </c>
      <c r="G195" t="str">
        <f t="shared" ref="G195:G258" si="14">IF(C195="Y",D195,"N/A")</f>
        <v>N/A</v>
      </c>
      <c r="H195">
        <f t="shared" ref="H195:H258" si="15">IF(C195="Y","#N/A",D195)</f>
        <v>138680.34</v>
      </c>
    </row>
    <row r="196" spans="1:8" thickTop="1" thickBot="1">
      <c r="A196" s="30">
        <v>42199</v>
      </c>
      <c r="B196" t="s">
        <v>1</v>
      </c>
      <c r="C196" t="s">
        <v>0</v>
      </c>
      <c r="D196" s="187">
        <v>150671.10999999999</v>
      </c>
      <c r="E196">
        <f t="shared" si="12"/>
        <v>150671.10999999999</v>
      </c>
      <c r="F196" t="str">
        <f t="shared" si="13"/>
        <v>#N/A</v>
      </c>
      <c r="G196" t="str">
        <f t="shared" si="14"/>
        <v>N/A</v>
      </c>
      <c r="H196">
        <f t="shared" si="15"/>
        <v>150671.10999999999</v>
      </c>
    </row>
    <row r="197" spans="1:8" thickTop="1" thickBot="1">
      <c r="A197" s="30">
        <v>42200</v>
      </c>
      <c r="B197" t="s">
        <v>1</v>
      </c>
      <c r="C197" t="s">
        <v>0</v>
      </c>
      <c r="D197" s="188">
        <v>151270.54</v>
      </c>
      <c r="E197">
        <f t="shared" si="12"/>
        <v>151270.54</v>
      </c>
      <c r="F197" t="str">
        <f t="shared" si="13"/>
        <v>#N/A</v>
      </c>
      <c r="G197" t="str">
        <f t="shared" si="14"/>
        <v>N/A</v>
      </c>
      <c r="H197">
        <f t="shared" si="15"/>
        <v>151270.54</v>
      </c>
    </row>
    <row r="198" spans="1:8" thickTop="1" thickBot="1">
      <c r="A198" s="30">
        <v>42201</v>
      </c>
      <c r="B198" t="s">
        <v>1</v>
      </c>
      <c r="C198" t="s">
        <v>0</v>
      </c>
      <c r="D198" s="189">
        <v>144797.98000000001</v>
      </c>
      <c r="E198">
        <f t="shared" si="12"/>
        <v>144797.98000000001</v>
      </c>
      <c r="F198" t="str">
        <f t="shared" si="13"/>
        <v>#N/A</v>
      </c>
      <c r="G198" t="str">
        <f t="shared" si="14"/>
        <v>N/A</v>
      </c>
      <c r="H198">
        <f t="shared" si="15"/>
        <v>144797.98000000001</v>
      </c>
    </row>
    <row r="199" spans="1:8" thickTop="1" thickBot="1">
      <c r="A199" s="30">
        <v>42202</v>
      </c>
      <c r="B199" t="s">
        <v>1</v>
      </c>
      <c r="C199" t="s">
        <v>0</v>
      </c>
      <c r="D199" s="190">
        <v>142965.48000000001</v>
      </c>
      <c r="E199">
        <f t="shared" si="12"/>
        <v>142965.48000000001</v>
      </c>
      <c r="F199" t="str">
        <f t="shared" si="13"/>
        <v>#N/A</v>
      </c>
      <c r="G199" t="str">
        <f t="shared" si="14"/>
        <v>N/A</v>
      </c>
      <c r="H199">
        <f t="shared" si="15"/>
        <v>142965.48000000001</v>
      </c>
    </row>
    <row r="200" spans="1:8" thickTop="1" thickBot="1">
      <c r="A200" s="30">
        <v>42203</v>
      </c>
      <c r="B200" t="s">
        <v>1</v>
      </c>
      <c r="C200" t="s">
        <v>0</v>
      </c>
      <c r="D200" s="104">
        <v>130187.45</v>
      </c>
      <c r="E200">
        <f t="shared" si="12"/>
        <v>130187.45</v>
      </c>
      <c r="F200" t="str">
        <f t="shared" si="13"/>
        <v>#N/A</v>
      </c>
      <c r="G200" t="str">
        <f t="shared" si="14"/>
        <v>N/A</v>
      </c>
      <c r="H200">
        <f t="shared" si="15"/>
        <v>130187.45</v>
      </c>
    </row>
    <row r="201" spans="1:8" thickTop="1" thickBot="1">
      <c r="A201" s="30">
        <v>42204</v>
      </c>
      <c r="B201" t="s">
        <v>1</v>
      </c>
      <c r="C201" t="s">
        <v>0</v>
      </c>
      <c r="D201" s="64">
        <v>131141.35999999999</v>
      </c>
      <c r="E201">
        <f t="shared" si="12"/>
        <v>131141.35999999999</v>
      </c>
      <c r="F201" t="str">
        <f t="shared" si="13"/>
        <v>#N/A</v>
      </c>
      <c r="G201" t="str">
        <f t="shared" si="14"/>
        <v>N/A</v>
      </c>
      <c r="H201">
        <f t="shared" si="15"/>
        <v>131141.35999999999</v>
      </c>
    </row>
    <row r="202" spans="1:8" thickTop="1" thickBot="1">
      <c r="A202" s="30">
        <v>42205</v>
      </c>
      <c r="B202" t="s">
        <v>1</v>
      </c>
      <c r="C202" t="s">
        <v>0</v>
      </c>
      <c r="D202" s="191">
        <v>146154.37</v>
      </c>
      <c r="E202">
        <f t="shared" si="12"/>
        <v>146154.37</v>
      </c>
      <c r="F202" t="str">
        <f t="shared" si="13"/>
        <v>#N/A</v>
      </c>
      <c r="G202" t="str">
        <f t="shared" si="14"/>
        <v>N/A</v>
      </c>
      <c r="H202">
        <f t="shared" si="15"/>
        <v>146154.37</v>
      </c>
    </row>
    <row r="203" spans="1:8" thickTop="1" thickBot="1">
      <c r="A203" s="30">
        <v>42206</v>
      </c>
      <c r="B203" t="s">
        <v>1</v>
      </c>
      <c r="C203" t="s">
        <v>0</v>
      </c>
      <c r="D203" s="180">
        <v>138931.81</v>
      </c>
      <c r="E203">
        <f t="shared" si="12"/>
        <v>138931.81</v>
      </c>
      <c r="F203" t="str">
        <f t="shared" si="13"/>
        <v>#N/A</v>
      </c>
      <c r="G203" t="str">
        <f t="shared" si="14"/>
        <v>N/A</v>
      </c>
      <c r="H203">
        <f t="shared" si="15"/>
        <v>138931.81</v>
      </c>
    </row>
    <row r="204" spans="1:8" thickTop="1" thickBot="1">
      <c r="A204" s="30">
        <v>42207</v>
      </c>
      <c r="B204" t="s">
        <v>1</v>
      </c>
      <c r="C204" t="s">
        <v>0</v>
      </c>
      <c r="D204" s="192">
        <v>138418.84</v>
      </c>
      <c r="E204">
        <f t="shared" si="12"/>
        <v>138418.84</v>
      </c>
      <c r="F204" t="str">
        <f t="shared" si="13"/>
        <v>#N/A</v>
      </c>
      <c r="G204" t="str">
        <f t="shared" si="14"/>
        <v>N/A</v>
      </c>
      <c r="H204">
        <f t="shared" si="15"/>
        <v>138418.84</v>
      </c>
    </row>
    <row r="205" spans="1:8" thickTop="1" thickBot="1">
      <c r="A205" s="30">
        <v>42208</v>
      </c>
      <c r="B205" t="s">
        <v>1</v>
      </c>
      <c r="C205" t="s">
        <v>0</v>
      </c>
      <c r="D205" s="55">
        <v>142316.29999999999</v>
      </c>
      <c r="E205">
        <f t="shared" si="12"/>
        <v>142316.29999999999</v>
      </c>
      <c r="F205" t="str">
        <f t="shared" si="13"/>
        <v>#N/A</v>
      </c>
      <c r="G205" t="str">
        <f t="shared" si="14"/>
        <v>N/A</v>
      </c>
      <c r="H205">
        <f t="shared" si="15"/>
        <v>142316.29999999999</v>
      </c>
    </row>
    <row r="206" spans="1:8" thickTop="1" thickBot="1">
      <c r="A206" s="30">
        <v>42209</v>
      </c>
      <c r="B206" t="s">
        <v>1</v>
      </c>
      <c r="C206" t="s">
        <v>0</v>
      </c>
      <c r="D206" s="153">
        <v>136837.16</v>
      </c>
      <c r="E206">
        <f t="shared" si="12"/>
        <v>136837.16</v>
      </c>
      <c r="F206" t="str">
        <f t="shared" si="13"/>
        <v>#N/A</v>
      </c>
      <c r="G206" t="str">
        <f t="shared" si="14"/>
        <v>N/A</v>
      </c>
      <c r="H206">
        <f t="shared" si="15"/>
        <v>136837.16</v>
      </c>
    </row>
    <row r="207" spans="1:8" thickTop="1" thickBot="1">
      <c r="A207" s="30">
        <v>42210</v>
      </c>
      <c r="B207" t="s">
        <v>1</v>
      </c>
      <c r="C207" t="s">
        <v>0</v>
      </c>
      <c r="D207" s="81">
        <v>121021.43</v>
      </c>
      <c r="E207">
        <f t="shared" si="12"/>
        <v>121021.43</v>
      </c>
      <c r="F207" t="str">
        <f t="shared" si="13"/>
        <v>#N/A</v>
      </c>
      <c r="G207" t="str">
        <f t="shared" si="14"/>
        <v>N/A</v>
      </c>
      <c r="H207">
        <f t="shared" si="15"/>
        <v>121021.43</v>
      </c>
    </row>
    <row r="208" spans="1:8" thickTop="1" thickBot="1">
      <c r="A208" s="30">
        <v>42211</v>
      </c>
      <c r="B208" t="s">
        <v>1</v>
      </c>
      <c r="C208" t="s">
        <v>0</v>
      </c>
      <c r="D208" s="193">
        <v>120396.74</v>
      </c>
      <c r="E208">
        <f t="shared" si="12"/>
        <v>120396.74</v>
      </c>
      <c r="F208" t="str">
        <f t="shared" si="13"/>
        <v>#N/A</v>
      </c>
      <c r="G208" t="str">
        <f t="shared" si="14"/>
        <v>N/A</v>
      </c>
      <c r="H208">
        <f t="shared" si="15"/>
        <v>120396.74</v>
      </c>
    </row>
    <row r="209" spans="1:8" thickTop="1" thickBot="1">
      <c r="A209" s="30">
        <v>42212</v>
      </c>
      <c r="B209" t="s">
        <v>1</v>
      </c>
      <c r="C209" t="s">
        <v>0</v>
      </c>
      <c r="D209" s="194">
        <v>142470.43</v>
      </c>
      <c r="E209">
        <f t="shared" si="12"/>
        <v>142470.43</v>
      </c>
      <c r="F209" t="str">
        <f t="shared" si="13"/>
        <v>#N/A</v>
      </c>
      <c r="G209" t="str">
        <f t="shared" si="14"/>
        <v>N/A</v>
      </c>
      <c r="H209">
        <f t="shared" si="15"/>
        <v>142470.43</v>
      </c>
    </row>
    <row r="210" spans="1:8" thickTop="1" thickBot="1">
      <c r="A210" s="30">
        <v>42213</v>
      </c>
      <c r="B210" t="s">
        <v>1</v>
      </c>
      <c r="C210" t="s">
        <v>0</v>
      </c>
      <c r="D210" s="183">
        <v>144008.37</v>
      </c>
      <c r="E210">
        <f t="shared" si="12"/>
        <v>144008.37</v>
      </c>
      <c r="F210" t="str">
        <f t="shared" si="13"/>
        <v>#N/A</v>
      </c>
      <c r="G210" t="str">
        <f t="shared" si="14"/>
        <v>N/A</v>
      </c>
      <c r="H210">
        <f t="shared" si="15"/>
        <v>144008.37</v>
      </c>
    </row>
    <row r="211" spans="1:8" thickTop="1" thickBot="1">
      <c r="A211" s="30">
        <v>42214</v>
      </c>
      <c r="B211" t="s">
        <v>1</v>
      </c>
      <c r="C211" t="s">
        <v>0</v>
      </c>
      <c r="D211" s="162">
        <v>142637.76000000001</v>
      </c>
      <c r="E211">
        <f t="shared" si="12"/>
        <v>142637.76000000001</v>
      </c>
      <c r="F211" t="str">
        <f t="shared" si="13"/>
        <v>#N/A</v>
      </c>
      <c r="G211" t="str">
        <f t="shared" si="14"/>
        <v>N/A</v>
      </c>
      <c r="H211">
        <f t="shared" si="15"/>
        <v>142637.76000000001</v>
      </c>
    </row>
    <row r="212" spans="1:8" thickTop="1" thickBot="1">
      <c r="A212" s="30">
        <v>42215</v>
      </c>
      <c r="B212" t="s">
        <v>1</v>
      </c>
      <c r="C212" t="s">
        <v>0</v>
      </c>
      <c r="D212" s="166">
        <v>143544.10999999999</v>
      </c>
      <c r="E212">
        <f t="shared" si="12"/>
        <v>143544.10999999999</v>
      </c>
      <c r="F212" t="str">
        <f t="shared" si="13"/>
        <v>#N/A</v>
      </c>
      <c r="G212" t="str">
        <f t="shared" si="14"/>
        <v>N/A</v>
      </c>
      <c r="H212">
        <f t="shared" si="15"/>
        <v>143544.10999999999</v>
      </c>
    </row>
    <row r="213" spans="1:8" thickTop="1" thickBot="1">
      <c r="A213" s="30">
        <v>42216</v>
      </c>
      <c r="B213" t="s">
        <v>1</v>
      </c>
      <c r="C213" t="s">
        <v>0</v>
      </c>
      <c r="D213" s="100">
        <v>139584.95999999999</v>
      </c>
      <c r="E213">
        <f t="shared" si="12"/>
        <v>139584.95999999999</v>
      </c>
      <c r="F213" t="str">
        <f t="shared" si="13"/>
        <v>#N/A</v>
      </c>
      <c r="G213" t="str">
        <f t="shared" si="14"/>
        <v>N/A</v>
      </c>
      <c r="H213">
        <f t="shared" si="15"/>
        <v>139584.95999999999</v>
      </c>
    </row>
    <row r="214" spans="1:8" thickTop="1" thickBot="1">
      <c r="A214" s="30">
        <v>42217</v>
      </c>
      <c r="B214" t="s">
        <v>1</v>
      </c>
      <c r="C214" t="s">
        <v>0</v>
      </c>
      <c r="D214" s="174">
        <v>125032.57</v>
      </c>
      <c r="E214">
        <f t="shared" si="12"/>
        <v>125032.57</v>
      </c>
      <c r="F214" t="str">
        <f t="shared" si="13"/>
        <v>#N/A</v>
      </c>
      <c r="G214" t="str">
        <f t="shared" si="14"/>
        <v>N/A</v>
      </c>
      <c r="H214">
        <f t="shared" si="15"/>
        <v>125032.57</v>
      </c>
    </row>
    <row r="215" spans="1:8" thickTop="1" thickBot="1">
      <c r="A215" s="30">
        <v>42218</v>
      </c>
      <c r="B215" t="s">
        <v>1</v>
      </c>
      <c r="C215" t="s">
        <v>0</v>
      </c>
      <c r="D215" s="195">
        <v>117638.07</v>
      </c>
      <c r="E215">
        <f t="shared" si="12"/>
        <v>117638.07</v>
      </c>
      <c r="F215" t="str">
        <f t="shared" si="13"/>
        <v>#N/A</v>
      </c>
      <c r="G215" t="str">
        <f t="shared" si="14"/>
        <v>N/A</v>
      </c>
      <c r="H215">
        <f t="shared" si="15"/>
        <v>117638.07</v>
      </c>
    </row>
    <row r="216" spans="1:8" thickTop="1" thickBot="1">
      <c r="A216" s="30">
        <v>42219</v>
      </c>
      <c r="B216" t="s">
        <v>1</v>
      </c>
      <c r="C216" t="s">
        <v>0</v>
      </c>
      <c r="D216" s="196">
        <v>141451.73000000001</v>
      </c>
      <c r="E216">
        <f t="shared" si="12"/>
        <v>141451.73000000001</v>
      </c>
      <c r="F216" t="str">
        <f t="shared" si="13"/>
        <v>#N/A</v>
      </c>
      <c r="G216" t="str">
        <f t="shared" si="14"/>
        <v>N/A</v>
      </c>
      <c r="H216">
        <f t="shared" si="15"/>
        <v>141451.73000000001</v>
      </c>
    </row>
    <row r="217" spans="1:8" thickTop="1" thickBot="1">
      <c r="A217" s="30">
        <v>42220</v>
      </c>
      <c r="B217" t="s">
        <v>1</v>
      </c>
      <c r="C217" t="s">
        <v>0</v>
      </c>
      <c r="D217" s="197">
        <v>147550.19</v>
      </c>
      <c r="E217">
        <f t="shared" si="12"/>
        <v>147550.19</v>
      </c>
      <c r="F217" t="str">
        <f t="shared" si="13"/>
        <v>#N/A</v>
      </c>
      <c r="G217" t="str">
        <f t="shared" si="14"/>
        <v>N/A</v>
      </c>
      <c r="H217">
        <f t="shared" si="15"/>
        <v>147550.19</v>
      </c>
    </row>
    <row r="218" spans="1:8" thickTop="1" thickBot="1">
      <c r="A218" s="30">
        <v>42221</v>
      </c>
      <c r="B218" t="s">
        <v>1</v>
      </c>
      <c r="C218" t="s">
        <v>0</v>
      </c>
      <c r="D218" s="55">
        <v>142325.99</v>
      </c>
      <c r="E218">
        <f t="shared" si="12"/>
        <v>142325.99</v>
      </c>
      <c r="F218" t="str">
        <f t="shared" si="13"/>
        <v>#N/A</v>
      </c>
      <c r="G218" t="str">
        <f t="shared" si="14"/>
        <v>N/A</v>
      </c>
      <c r="H218">
        <f t="shared" si="15"/>
        <v>142325.99</v>
      </c>
    </row>
    <row r="219" spans="1:8" thickTop="1" thickBot="1">
      <c r="A219" s="30">
        <v>42222</v>
      </c>
      <c r="B219" t="s">
        <v>1</v>
      </c>
      <c r="C219" t="s">
        <v>0</v>
      </c>
      <c r="D219" s="198">
        <v>143642.35999999999</v>
      </c>
      <c r="E219">
        <f t="shared" si="12"/>
        <v>143642.35999999999</v>
      </c>
      <c r="F219" t="str">
        <f t="shared" si="13"/>
        <v>#N/A</v>
      </c>
      <c r="G219" t="str">
        <f t="shared" si="14"/>
        <v>N/A</v>
      </c>
      <c r="H219">
        <f t="shared" si="15"/>
        <v>143642.35999999999</v>
      </c>
    </row>
    <row r="220" spans="1:8" thickTop="1" thickBot="1">
      <c r="A220" s="30">
        <v>42223</v>
      </c>
      <c r="B220" t="s">
        <v>1</v>
      </c>
      <c r="C220" t="s">
        <v>0</v>
      </c>
      <c r="D220" s="179">
        <v>143060.32999999999</v>
      </c>
      <c r="E220">
        <f t="shared" si="12"/>
        <v>143060.32999999999</v>
      </c>
      <c r="F220" t="str">
        <f t="shared" si="13"/>
        <v>#N/A</v>
      </c>
      <c r="G220" t="str">
        <f t="shared" si="14"/>
        <v>N/A</v>
      </c>
      <c r="H220">
        <f t="shared" si="15"/>
        <v>143060.32999999999</v>
      </c>
    </row>
    <row r="221" spans="1:8" thickTop="1" thickBot="1">
      <c r="A221" s="30">
        <v>42224</v>
      </c>
      <c r="B221" t="s">
        <v>1</v>
      </c>
      <c r="C221" t="s">
        <v>0</v>
      </c>
      <c r="D221" s="114">
        <v>125830.54</v>
      </c>
      <c r="E221">
        <f t="shared" si="12"/>
        <v>125830.54</v>
      </c>
      <c r="F221" t="str">
        <f t="shared" si="13"/>
        <v>#N/A</v>
      </c>
      <c r="G221" t="str">
        <f t="shared" si="14"/>
        <v>N/A</v>
      </c>
      <c r="H221">
        <f t="shared" si="15"/>
        <v>125830.54</v>
      </c>
    </row>
    <row r="222" spans="1:8" thickTop="1" thickBot="1">
      <c r="A222" s="30">
        <v>42225</v>
      </c>
      <c r="B222" t="s">
        <v>1</v>
      </c>
      <c r="C222" t="s">
        <v>0</v>
      </c>
      <c r="D222" s="103">
        <v>120008.46</v>
      </c>
      <c r="E222">
        <f t="shared" si="12"/>
        <v>120008.46</v>
      </c>
      <c r="F222" t="str">
        <f t="shared" si="13"/>
        <v>#N/A</v>
      </c>
      <c r="G222" t="str">
        <f t="shared" si="14"/>
        <v>N/A</v>
      </c>
      <c r="H222">
        <f t="shared" si="15"/>
        <v>120008.46</v>
      </c>
    </row>
    <row r="223" spans="1:8" thickTop="1" thickBot="1">
      <c r="A223" s="30">
        <v>42226</v>
      </c>
      <c r="B223" t="s">
        <v>1</v>
      </c>
      <c r="C223" t="s">
        <v>0</v>
      </c>
      <c r="D223" s="132">
        <v>130978.1</v>
      </c>
      <c r="E223">
        <f t="shared" si="12"/>
        <v>130978.1</v>
      </c>
      <c r="F223" t="str">
        <f t="shared" si="13"/>
        <v>#N/A</v>
      </c>
      <c r="G223" t="str">
        <f t="shared" si="14"/>
        <v>N/A</v>
      </c>
      <c r="H223">
        <f t="shared" si="15"/>
        <v>130978.1</v>
      </c>
    </row>
    <row r="224" spans="1:8" thickTop="1" thickBot="1">
      <c r="A224" s="30">
        <v>42227</v>
      </c>
      <c r="B224" t="s">
        <v>1</v>
      </c>
      <c r="C224" t="s">
        <v>0</v>
      </c>
      <c r="D224" s="199">
        <v>135616.13</v>
      </c>
      <c r="E224">
        <f t="shared" si="12"/>
        <v>135616.13</v>
      </c>
      <c r="F224" t="str">
        <f t="shared" si="13"/>
        <v>#N/A</v>
      </c>
      <c r="G224" t="str">
        <f t="shared" si="14"/>
        <v>N/A</v>
      </c>
      <c r="H224">
        <f t="shared" si="15"/>
        <v>135616.13</v>
      </c>
    </row>
    <row r="225" spans="1:8" thickTop="1" thickBot="1">
      <c r="A225" s="30">
        <v>42228</v>
      </c>
      <c r="B225" t="s">
        <v>1</v>
      </c>
      <c r="C225" t="s">
        <v>0</v>
      </c>
      <c r="D225" s="200">
        <v>138900.5</v>
      </c>
      <c r="E225">
        <f t="shared" si="12"/>
        <v>138900.5</v>
      </c>
      <c r="F225" t="str">
        <f t="shared" si="13"/>
        <v>#N/A</v>
      </c>
      <c r="G225" t="str">
        <f t="shared" si="14"/>
        <v>N/A</v>
      </c>
      <c r="H225">
        <f t="shared" si="15"/>
        <v>138900.5</v>
      </c>
    </row>
    <row r="226" spans="1:8" thickTop="1" thickBot="1">
      <c r="A226" s="30">
        <v>42229</v>
      </c>
      <c r="B226" t="s">
        <v>1</v>
      </c>
      <c r="C226" t="s">
        <v>0</v>
      </c>
      <c r="D226" s="154">
        <v>140905.85</v>
      </c>
      <c r="E226">
        <f t="shared" si="12"/>
        <v>140905.85</v>
      </c>
      <c r="F226" t="str">
        <f t="shared" si="13"/>
        <v>#N/A</v>
      </c>
      <c r="G226" t="str">
        <f t="shared" si="14"/>
        <v>N/A</v>
      </c>
      <c r="H226">
        <f t="shared" si="15"/>
        <v>140905.85</v>
      </c>
    </row>
    <row r="227" spans="1:8" thickTop="1" thickBot="1">
      <c r="A227" s="30">
        <v>42230</v>
      </c>
      <c r="B227" t="s">
        <v>1</v>
      </c>
      <c r="C227" t="s">
        <v>0</v>
      </c>
      <c r="D227" s="201">
        <v>137838.93</v>
      </c>
      <c r="E227">
        <f t="shared" si="12"/>
        <v>137838.93</v>
      </c>
      <c r="F227" t="str">
        <f t="shared" si="13"/>
        <v>#N/A</v>
      </c>
      <c r="G227" t="str">
        <f t="shared" si="14"/>
        <v>N/A</v>
      </c>
      <c r="H227">
        <f t="shared" si="15"/>
        <v>137838.93</v>
      </c>
    </row>
    <row r="228" spans="1:8" thickTop="1" thickBot="1">
      <c r="A228" s="30">
        <v>42231</v>
      </c>
      <c r="B228" t="s">
        <v>1</v>
      </c>
      <c r="C228" t="s">
        <v>0</v>
      </c>
      <c r="D228" s="87">
        <v>122088.76</v>
      </c>
      <c r="E228">
        <f t="shared" si="12"/>
        <v>122088.76</v>
      </c>
      <c r="F228" t="str">
        <f t="shared" si="13"/>
        <v>#N/A</v>
      </c>
      <c r="G228" t="str">
        <f t="shared" si="14"/>
        <v>N/A</v>
      </c>
      <c r="H228">
        <f t="shared" si="15"/>
        <v>122088.76</v>
      </c>
    </row>
    <row r="229" spans="1:8" thickTop="1" thickBot="1">
      <c r="A229" s="30">
        <v>42232</v>
      </c>
      <c r="B229" t="s">
        <v>1</v>
      </c>
      <c r="C229" t="s">
        <v>0</v>
      </c>
      <c r="D229" s="202">
        <v>116648.77</v>
      </c>
      <c r="E229">
        <f t="shared" si="12"/>
        <v>116648.77</v>
      </c>
      <c r="F229" t="str">
        <f t="shared" si="13"/>
        <v>#N/A</v>
      </c>
      <c r="G229" t="str">
        <f t="shared" si="14"/>
        <v>N/A</v>
      </c>
      <c r="H229">
        <f t="shared" si="15"/>
        <v>116648.77</v>
      </c>
    </row>
    <row r="230" spans="1:8" thickTop="1" thickBot="1">
      <c r="A230" s="30">
        <v>42233</v>
      </c>
      <c r="B230" t="s">
        <v>1</v>
      </c>
      <c r="C230" t="s">
        <v>0</v>
      </c>
      <c r="D230" s="171">
        <v>137008.71</v>
      </c>
      <c r="E230">
        <f t="shared" si="12"/>
        <v>137008.71</v>
      </c>
      <c r="F230" t="str">
        <f t="shared" si="13"/>
        <v>#N/A</v>
      </c>
      <c r="G230" t="str">
        <f t="shared" si="14"/>
        <v>N/A</v>
      </c>
      <c r="H230">
        <f t="shared" si="15"/>
        <v>137008.71</v>
      </c>
    </row>
    <row r="231" spans="1:8" thickTop="1" thickBot="1">
      <c r="A231" s="30">
        <v>42234</v>
      </c>
      <c r="B231" t="s">
        <v>1</v>
      </c>
      <c r="C231" t="s">
        <v>0</v>
      </c>
      <c r="D231" s="203">
        <v>148093.96</v>
      </c>
      <c r="E231">
        <f t="shared" si="12"/>
        <v>148093.96</v>
      </c>
      <c r="F231" t="str">
        <f t="shared" si="13"/>
        <v>#N/A</v>
      </c>
      <c r="G231" t="str">
        <f t="shared" si="14"/>
        <v>N/A</v>
      </c>
      <c r="H231">
        <f t="shared" si="15"/>
        <v>148093.96</v>
      </c>
    </row>
    <row r="232" spans="1:8" thickTop="1" thickBot="1">
      <c r="A232" s="30">
        <v>42235</v>
      </c>
      <c r="B232" t="s">
        <v>1</v>
      </c>
      <c r="C232" t="s">
        <v>0</v>
      </c>
      <c r="D232" s="183">
        <v>144024.66</v>
      </c>
      <c r="E232">
        <f t="shared" si="12"/>
        <v>144024.66</v>
      </c>
      <c r="F232" t="str">
        <f t="shared" si="13"/>
        <v>#N/A</v>
      </c>
      <c r="G232" t="str">
        <f t="shared" si="14"/>
        <v>N/A</v>
      </c>
      <c r="H232">
        <f t="shared" si="15"/>
        <v>144024.66</v>
      </c>
    </row>
    <row r="233" spans="1:8" thickTop="1" thickBot="1">
      <c r="A233" s="30">
        <v>42236</v>
      </c>
      <c r="B233" t="s">
        <v>1</v>
      </c>
      <c r="C233" t="s">
        <v>0</v>
      </c>
      <c r="D233" s="105">
        <v>131575.79</v>
      </c>
      <c r="E233">
        <f t="shared" si="12"/>
        <v>131575.79</v>
      </c>
      <c r="F233" t="str">
        <f t="shared" si="13"/>
        <v>#N/A</v>
      </c>
      <c r="G233" t="str">
        <f t="shared" si="14"/>
        <v>N/A</v>
      </c>
      <c r="H233">
        <f t="shared" si="15"/>
        <v>131575.79</v>
      </c>
    </row>
    <row r="234" spans="1:8" thickTop="1" thickBot="1">
      <c r="A234" s="30">
        <v>42237</v>
      </c>
      <c r="B234" t="s">
        <v>1</v>
      </c>
      <c r="C234" t="s">
        <v>0</v>
      </c>
      <c r="D234" s="91">
        <v>126570.47</v>
      </c>
      <c r="E234">
        <f t="shared" si="12"/>
        <v>126570.47</v>
      </c>
      <c r="F234" t="str">
        <f t="shared" si="13"/>
        <v>#N/A</v>
      </c>
      <c r="G234" t="str">
        <f t="shared" si="14"/>
        <v>N/A</v>
      </c>
      <c r="H234">
        <f t="shared" si="15"/>
        <v>126570.47</v>
      </c>
    </row>
    <row r="235" spans="1:8" thickTop="1" thickBot="1">
      <c r="A235" s="30">
        <v>42238</v>
      </c>
      <c r="B235" t="s">
        <v>1</v>
      </c>
      <c r="C235" t="s">
        <v>0</v>
      </c>
      <c r="D235" s="204">
        <v>112275.15</v>
      </c>
      <c r="E235">
        <f t="shared" si="12"/>
        <v>112275.15</v>
      </c>
      <c r="F235" t="str">
        <f t="shared" si="13"/>
        <v>#N/A</v>
      </c>
      <c r="G235" t="str">
        <f t="shared" si="14"/>
        <v>N/A</v>
      </c>
      <c r="H235">
        <f t="shared" si="15"/>
        <v>112275.15</v>
      </c>
    </row>
    <row r="236" spans="1:8" thickTop="1" thickBot="1">
      <c r="A236" s="30">
        <v>42239</v>
      </c>
      <c r="B236" t="s">
        <v>1</v>
      </c>
      <c r="C236" t="s">
        <v>0</v>
      </c>
      <c r="D236" s="205">
        <v>111793.02</v>
      </c>
      <c r="E236">
        <f t="shared" si="12"/>
        <v>111793.02</v>
      </c>
      <c r="F236" t="str">
        <f t="shared" si="13"/>
        <v>#N/A</v>
      </c>
      <c r="G236" t="str">
        <f t="shared" si="14"/>
        <v>N/A</v>
      </c>
      <c r="H236">
        <f t="shared" si="15"/>
        <v>111793.02</v>
      </c>
    </row>
    <row r="237" spans="1:8" thickTop="1" thickBot="1">
      <c r="A237" s="30">
        <v>42240</v>
      </c>
      <c r="B237" t="s">
        <v>1</v>
      </c>
      <c r="C237" t="s">
        <v>0</v>
      </c>
      <c r="D237" s="206">
        <v>128868.26</v>
      </c>
      <c r="E237">
        <f t="shared" si="12"/>
        <v>128868.26</v>
      </c>
      <c r="F237" t="str">
        <f t="shared" si="13"/>
        <v>#N/A</v>
      </c>
      <c r="G237" t="str">
        <f t="shared" si="14"/>
        <v>N/A</v>
      </c>
      <c r="H237">
        <f t="shared" si="15"/>
        <v>128868.26</v>
      </c>
    </row>
    <row r="238" spans="1:8" thickTop="1" thickBot="1">
      <c r="A238" s="30">
        <v>42241</v>
      </c>
      <c r="B238" t="s">
        <v>1</v>
      </c>
      <c r="C238" t="s">
        <v>0</v>
      </c>
      <c r="D238" s="207">
        <v>135051.54999999999</v>
      </c>
      <c r="E238">
        <f t="shared" si="12"/>
        <v>135051.54999999999</v>
      </c>
      <c r="F238" t="str">
        <f t="shared" si="13"/>
        <v>#N/A</v>
      </c>
      <c r="G238" t="str">
        <f t="shared" si="14"/>
        <v>N/A</v>
      </c>
      <c r="H238">
        <f t="shared" si="15"/>
        <v>135051.54999999999</v>
      </c>
    </row>
    <row r="239" spans="1:8" thickTop="1" thickBot="1">
      <c r="A239" s="30">
        <v>42242</v>
      </c>
      <c r="B239" t="s">
        <v>1</v>
      </c>
      <c r="C239" t="s">
        <v>0</v>
      </c>
      <c r="D239" s="95">
        <v>135914.68</v>
      </c>
      <c r="E239">
        <f t="shared" si="12"/>
        <v>135914.68</v>
      </c>
      <c r="F239" t="str">
        <f t="shared" si="13"/>
        <v>#N/A</v>
      </c>
      <c r="G239" t="str">
        <f t="shared" si="14"/>
        <v>N/A</v>
      </c>
      <c r="H239">
        <f t="shared" si="15"/>
        <v>135914.68</v>
      </c>
    </row>
    <row r="240" spans="1:8" thickTop="1" thickBot="1">
      <c r="A240" s="30">
        <v>42243</v>
      </c>
      <c r="B240" t="s">
        <v>1</v>
      </c>
      <c r="C240" t="s">
        <v>0</v>
      </c>
      <c r="D240" s="208">
        <v>141159.76999999999</v>
      </c>
      <c r="E240">
        <f t="shared" si="12"/>
        <v>141159.76999999999</v>
      </c>
      <c r="F240" t="str">
        <f t="shared" si="13"/>
        <v>#N/A</v>
      </c>
      <c r="G240" t="str">
        <f t="shared" si="14"/>
        <v>N/A</v>
      </c>
      <c r="H240">
        <f t="shared" si="15"/>
        <v>141159.76999999999</v>
      </c>
    </row>
    <row r="241" spans="1:8" thickTop="1" thickBot="1">
      <c r="A241" s="30">
        <v>42244</v>
      </c>
      <c r="B241" t="s">
        <v>1</v>
      </c>
      <c r="C241" t="s">
        <v>0</v>
      </c>
      <c r="D241" s="209">
        <v>134755.51</v>
      </c>
      <c r="E241">
        <f t="shared" si="12"/>
        <v>134755.51</v>
      </c>
      <c r="F241" t="str">
        <f t="shared" si="13"/>
        <v>#N/A</v>
      </c>
      <c r="G241" t="str">
        <f t="shared" si="14"/>
        <v>N/A</v>
      </c>
      <c r="H241">
        <f t="shared" si="15"/>
        <v>134755.51</v>
      </c>
    </row>
    <row r="242" spans="1:8" thickTop="1" thickBot="1">
      <c r="A242" s="30">
        <v>42245</v>
      </c>
      <c r="B242" t="s">
        <v>1</v>
      </c>
      <c r="C242" t="s">
        <v>0</v>
      </c>
      <c r="D242" s="115">
        <v>124448.5</v>
      </c>
      <c r="E242">
        <f t="shared" si="12"/>
        <v>124448.5</v>
      </c>
      <c r="F242" t="str">
        <f t="shared" si="13"/>
        <v>#N/A</v>
      </c>
      <c r="G242" t="str">
        <f t="shared" si="14"/>
        <v>N/A</v>
      </c>
      <c r="H242">
        <f t="shared" si="15"/>
        <v>124448.5</v>
      </c>
    </row>
    <row r="243" spans="1:8" thickTop="1" thickBot="1">
      <c r="A243" s="30">
        <v>42246</v>
      </c>
      <c r="B243" t="s">
        <v>1</v>
      </c>
      <c r="C243" t="s">
        <v>0</v>
      </c>
      <c r="D243" s="79">
        <v>116744.22</v>
      </c>
      <c r="E243">
        <f t="shared" si="12"/>
        <v>116744.22</v>
      </c>
      <c r="F243" t="str">
        <f t="shared" si="13"/>
        <v>#N/A</v>
      </c>
      <c r="G243" t="str">
        <f t="shared" si="14"/>
        <v>N/A</v>
      </c>
      <c r="H243">
        <f t="shared" si="15"/>
        <v>116744.22</v>
      </c>
    </row>
    <row r="244" spans="1:8" thickTop="1" thickBot="1">
      <c r="A244" s="30">
        <v>42247</v>
      </c>
      <c r="B244" t="s">
        <v>1</v>
      </c>
      <c r="C244" t="s">
        <v>0</v>
      </c>
      <c r="D244" s="201">
        <v>137724.9</v>
      </c>
      <c r="E244">
        <f t="shared" si="12"/>
        <v>137724.9</v>
      </c>
      <c r="F244" t="str">
        <f t="shared" si="13"/>
        <v>#N/A</v>
      </c>
      <c r="G244" t="str">
        <f t="shared" si="14"/>
        <v>N/A</v>
      </c>
      <c r="H244">
        <f t="shared" si="15"/>
        <v>137724.9</v>
      </c>
    </row>
    <row r="245" spans="1:8" thickTop="1" thickBot="1">
      <c r="A245" s="30">
        <v>42248</v>
      </c>
      <c r="B245" t="s">
        <v>1</v>
      </c>
      <c r="C245" t="s">
        <v>0</v>
      </c>
      <c r="D245" s="210">
        <v>134116.76999999999</v>
      </c>
      <c r="E245">
        <f t="shared" si="12"/>
        <v>134116.76999999999</v>
      </c>
      <c r="F245" t="str">
        <f t="shared" si="13"/>
        <v>#N/A</v>
      </c>
      <c r="G245" t="str">
        <f t="shared" si="14"/>
        <v>N/A</v>
      </c>
      <c r="H245">
        <f t="shared" si="15"/>
        <v>134116.76999999999</v>
      </c>
    </row>
    <row r="246" spans="1:8" thickTop="1" thickBot="1">
      <c r="A246" s="30">
        <v>42249</v>
      </c>
      <c r="B246" t="s">
        <v>1</v>
      </c>
      <c r="C246" t="s">
        <v>0</v>
      </c>
      <c r="D246" s="139">
        <v>132794.72</v>
      </c>
      <c r="E246">
        <f t="shared" si="12"/>
        <v>132794.72</v>
      </c>
      <c r="F246" t="str">
        <f t="shared" si="13"/>
        <v>#N/A</v>
      </c>
      <c r="G246" t="str">
        <f t="shared" si="14"/>
        <v>N/A</v>
      </c>
      <c r="H246">
        <f t="shared" si="15"/>
        <v>132794.72</v>
      </c>
    </row>
    <row r="247" spans="1:8" thickTop="1" thickBot="1">
      <c r="A247" s="30">
        <v>42250</v>
      </c>
      <c r="B247" t="s">
        <v>1</v>
      </c>
      <c r="C247" t="s">
        <v>0</v>
      </c>
      <c r="D247" s="89">
        <v>132096.34</v>
      </c>
      <c r="E247">
        <f t="shared" si="12"/>
        <v>132096.34</v>
      </c>
      <c r="F247" t="str">
        <f t="shared" si="13"/>
        <v>#N/A</v>
      </c>
      <c r="G247" t="str">
        <f t="shared" si="14"/>
        <v>N/A</v>
      </c>
      <c r="H247">
        <f t="shared" si="15"/>
        <v>132096.34</v>
      </c>
    </row>
    <row r="248" spans="1:8" thickTop="1" thickBot="1">
      <c r="A248" s="30">
        <v>42251</v>
      </c>
      <c r="B248" t="s">
        <v>1</v>
      </c>
      <c r="C248" t="s">
        <v>0</v>
      </c>
      <c r="D248" s="94">
        <v>131384.88</v>
      </c>
      <c r="E248">
        <f t="shared" si="12"/>
        <v>131384.88</v>
      </c>
      <c r="F248" t="str">
        <f t="shared" si="13"/>
        <v>#N/A</v>
      </c>
      <c r="G248" t="str">
        <f t="shared" si="14"/>
        <v>N/A</v>
      </c>
      <c r="H248">
        <f t="shared" si="15"/>
        <v>131384.88</v>
      </c>
    </row>
    <row r="249" spans="1:8" thickTop="1" thickBot="1">
      <c r="A249" s="30">
        <v>42252</v>
      </c>
      <c r="B249" t="s">
        <v>1</v>
      </c>
      <c r="C249" t="s">
        <v>0</v>
      </c>
      <c r="D249" s="211">
        <v>115799.32</v>
      </c>
      <c r="E249">
        <f t="shared" si="12"/>
        <v>115799.32</v>
      </c>
      <c r="F249" t="str">
        <f t="shared" si="13"/>
        <v>#N/A</v>
      </c>
      <c r="G249" t="str">
        <f t="shared" si="14"/>
        <v>N/A</v>
      </c>
      <c r="H249">
        <f t="shared" si="15"/>
        <v>115799.32</v>
      </c>
    </row>
    <row r="250" spans="1:8" thickTop="1" thickBot="1">
      <c r="A250" s="30">
        <v>42253</v>
      </c>
      <c r="B250" t="s">
        <v>1</v>
      </c>
      <c r="C250" t="s">
        <v>0</v>
      </c>
      <c r="D250" s="163">
        <v>109641.38</v>
      </c>
      <c r="E250">
        <f t="shared" si="12"/>
        <v>109641.38</v>
      </c>
      <c r="F250" t="str">
        <f t="shared" si="13"/>
        <v>#N/A</v>
      </c>
      <c r="G250" t="str">
        <f t="shared" si="14"/>
        <v>N/A</v>
      </c>
      <c r="H250">
        <f t="shared" si="15"/>
        <v>109641.38</v>
      </c>
    </row>
    <row r="251" spans="1:8" thickTop="1" thickBot="1">
      <c r="A251" s="30">
        <v>42254</v>
      </c>
      <c r="B251" t="s">
        <v>1</v>
      </c>
      <c r="C251" t="s">
        <v>0</v>
      </c>
      <c r="D251" s="105">
        <v>131619.37</v>
      </c>
      <c r="E251">
        <f t="shared" si="12"/>
        <v>131619.37</v>
      </c>
      <c r="F251" t="str">
        <f t="shared" si="13"/>
        <v>#N/A</v>
      </c>
      <c r="G251" t="str">
        <f t="shared" si="14"/>
        <v>N/A</v>
      </c>
      <c r="H251">
        <f t="shared" si="15"/>
        <v>131619.37</v>
      </c>
    </row>
    <row r="252" spans="1:8" thickTop="1" thickBot="1">
      <c r="A252" s="30">
        <v>42255</v>
      </c>
      <c r="B252" t="s">
        <v>1</v>
      </c>
      <c r="C252" t="s">
        <v>0</v>
      </c>
      <c r="D252" s="101">
        <v>136340.70000000001</v>
      </c>
      <c r="E252">
        <f t="shared" si="12"/>
        <v>136340.70000000001</v>
      </c>
      <c r="F252" t="str">
        <f t="shared" si="13"/>
        <v>#N/A</v>
      </c>
      <c r="G252" t="str">
        <f t="shared" si="14"/>
        <v>N/A</v>
      </c>
      <c r="H252">
        <f t="shared" si="15"/>
        <v>136340.70000000001</v>
      </c>
    </row>
    <row r="253" spans="1:8" thickTop="1" thickBot="1">
      <c r="A253" s="30">
        <v>42256</v>
      </c>
      <c r="B253" t="s">
        <v>1</v>
      </c>
      <c r="C253" t="s">
        <v>0</v>
      </c>
      <c r="D253" s="139">
        <v>132977.45000000001</v>
      </c>
      <c r="E253">
        <f t="shared" si="12"/>
        <v>132977.45000000001</v>
      </c>
      <c r="F253" t="str">
        <f t="shared" si="13"/>
        <v>#N/A</v>
      </c>
      <c r="G253" t="str">
        <f t="shared" si="14"/>
        <v>N/A</v>
      </c>
      <c r="H253">
        <f t="shared" si="15"/>
        <v>132977.45000000001</v>
      </c>
    </row>
    <row r="254" spans="1:8" thickTop="1" thickBot="1">
      <c r="A254" s="30">
        <v>42257</v>
      </c>
      <c r="B254" t="s">
        <v>1</v>
      </c>
      <c r="C254" t="s">
        <v>0</v>
      </c>
      <c r="D254" s="212">
        <v>133541.98000000001</v>
      </c>
      <c r="E254">
        <f t="shared" si="12"/>
        <v>133541.98000000001</v>
      </c>
      <c r="F254" t="str">
        <f t="shared" si="13"/>
        <v>#N/A</v>
      </c>
      <c r="G254" t="str">
        <f t="shared" si="14"/>
        <v>N/A</v>
      </c>
      <c r="H254">
        <f t="shared" si="15"/>
        <v>133541.98000000001</v>
      </c>
    </row>
    <row r="255" spans="1:8" thickTop="1" thickBot="1">
      <c r="A255" s="30">
        <v>42258</v>
      </c>
      <c r="B255" t="s">
        <v>1</v>
      </c>
      <c r="C255" t="s">
        <v>0</v>
      </c>
      <c r="D255" s="117">
        <v>123968.9</v>
      </c>
      <c r="E255">
        <f t="shared" si="12"/>
        <v>123968.9</v>
      </c>
      <c r="F255" t="str">
        <f t="shared" si="13"/>
        <v>#N/A</v>
      </c>
      <c r="G255" t="str">
        <f t="shared" si="14"/>
        <v>N/A</v>
      </c>
      <c r="H255">
        <f t="shared" si="15"/>
        <v>123968.9</v>
      </c>
    </row>
    <row r="256" spans="1:8" thickTop="1" thickBot="1">
      <c r="A256" s="30">
        <v>42259</v>
      </c>
      <c r="B256" t="s">
        <v>1</v>
      </c>
      <c r="C256" t="s">
        <v>0</v>
      </c>
      <c r="D256" s="213">
        <v>108790.01</v>
      </c>
      <c r="E256">
        <f t="shared" si="12"/>
        <v>108790.01</v>
      </c>
      <c r="F256" t="str">
        <f t="shared" si="13"/>
        <v>#N/A</v>
      </c>
      <c r="G256" t="str">
        <f t="shared" si="14"/>
        <v>N/A</v>
      </c>
      <c r="H256">
        <f t="shared" si="15"/>
        <v>108790.01</v>
      </c>
    </row>
    <row r="257" spans="1:8" thickTop="1" thickBot="1">
      <c r="A257" s="30">
        <v>42260</v>
      </c>
      <c r="B257" t="s">
        <v>1</v>
      </c>
      <c r="C257" t="s">
        <v>0</v>
      </c>
      <c r="D257" s="214">
        <v>99161.77</v>
      </c>
      <c r="E257">
        <f t="shared" si="12"/>
        <v>99161.77</v>
      </c>
      <c r="F257" t="str">
        <f t="shared" si="13"/>
        <v>#N/A</v>
      </c>
      <c r="G257" t="str">
        <f t="shared" si="14"/>
        <v>N/A</v>
      </c>
      <c r="H257">
        <f t="shared" si="15"/>
        <v>99161.77</v>
      </c>
    </row>
    <row r="258" spans="1:8" thickTop="1" thickBot="1">
      <c r="A258" s="30">
        <v>42261</v>
      </c>
      <c r="B258" t="s">
        <v>1</v>
      </c>
      <c r="C258" t="s">
        <v>0</v>
      </c>
      <c r="D258" s="202">
        <v>116574.17</v>
      </c>
      <c r="E258">
        <f t="shared" si="12"/>
        <v>116574.17</v>
      </c>
      <c r="F258" t="str">
        <f t="shared" si="13"/>
        <v>#N/A</v>
      </c>
      <c r="G258" t="str">
        <f t="shared" si="14"/>
        <v>N/A</v>
      </c>
      <c r="H258">
        <f t="shared" si="15"/>
        <v>116574.17</v>
      </c>
    </row>
    <row r="259" spans="1:8" thickTop="1" thickBot="1">
      <c r="A259" s="30">
        <v>42262</v>
      </c>
      <c r="B259" t="s">
        <v>1</v>
      </c>
      <c r="C259" t="s">
        <v>0</v>
      </c>
      <c r="D259" s="143">
        <v>123750.5</v>
      </c>
      <c r="E259">
        <f t="shared" ref="E259:E322" si="16">IF(B259="N",#N/A,D259)</f>
        <v>123750.5</v>
      </c>
      <c r="F259" t="str">
        <f t="shared" ref="F259:F322" si="17">IF(B259="N",D259,"#N/A")</f>
        <v>#N/A</v>
      </c>
      <c r="G259" t="str">
        <f t="shared" ref="G259:G322" si="18">IF(C259="Y",D259,"N/A")</f>
        <v>N/A</v>
      </c>
      <c r="H259">
        <f t="shared" ref="H259:H322" si="19">IF(C259="Y","#N/A",D259)</f>
        <v>123750.5</v>
      </c>
    </row>
    <row r="260" spans="1:8" thickTop="1" thickBot="1">
      <c r="A260" s="30">
        <v>42263</v>
      </c>
      <c r="B260" t="s">
        <v>1</v>
      </c>
      <c r="C260" t="s">
        <v>0</v>
      </c>
      <c r="D260" s="97">
        <v>131795.49</v>
      </c>
      <c r="E260">
        <f t="shared" si="16"/>
        <v>131795.49</v>
      </c>
      <c r="F260" t="str">
        <f t="shared" si="17"/>
        <v>#N/A</v>
      </c>
      <c r="G260" t="str">
        <f t="shared" si="18"/>
        <v>N/A</v>
      </c>
      <c r="H260">
        <f t="shared" si="19"/>
        <v>131795.49</v>
      </c>
    </row>
    <row r="261" spans="1:8" thickTop="1" thickBot="1">
      <c r="A261" s="30">
        <v>42264</v>
      </c>
      <c r="B261" t="s">
        <v>1</v>
      </c>
      <c r="C261" t="s">
        <v>0</v>
      </c>
      <c r="D261" s="64">
        <v>131050.68</v>
      </c>
      <c r="E261">
        <f t="shared" si="16"/>
        <v>131050.68</v>
      </c>
      <c r="F261" t="str">
        <f t="shared" si="17"/>
        <v>#N/A</v>
      </c>
      <c r="G261" t="str">
        <f t="shared" si="18"/>
        <v>N/A</v>
      </c>
      <c r="H261">
        <f t="shared" si="19"/>
        <v>131050.68</v>
      </c>
    </row>
    <row r="262" spans="1:8" thickTop="1" thickBot="1">
      <c r="A262" s="30">
        <v>42265</v>
      </c>
      <c r="B262" t="s">
        <v>0</v>
      </c>
      <c r="C262" t="s">
        <v>0</v>
      </c>
      <c r="D262" s="215">
        <v>130764.59</v>
      </c>
      <c r="E262" t="e">
        <f t="shared" si="16"/>
        <v>#N/A</v>
      </c>
      <c r="F262">
        <f t="shared" si="17"/>
        <v>130764.59</v>
      </c>
      <c r="G262" t="str">
        <f t="shared" si="18"/>
        <v>N/A</v>
      </c>
      <c r="H262">
        <f t="shared" si="19"/>
        <v>130764.59</v>
      </c>
    </row>
    <row r="263" spans="1:8" thickTop="1" thickBot="1">
      <c r="A263" s="30">
        <v>42266</v>
      </c>
      <c r="B263" t="s">
        <v>0</v>
      </c>
      <c r="C263" t="s">
        <v>0</v>
      </c>
      <c r="D263" s="216">
        <v>112377.19</v>
      </c>
      <c r="E263" t="e">
        <f t="shared" si="16"/>
        <v>#N/A</v>
      </c>
      <c r="F263">
        <f t="shared" si="17"/>
        <v>112377.19</v>
      </c>
      <c r="G263" t="str">
        <f t="shared" si="18"/>
        <v>N/A</v>
      </c>
      <c r="H263">
        <f t="shared" si="19"/>
        <v>112377.19</v>
      </c>
    </row>
    <row r="264" spans="1:8" thickTop="1" thickBot="1">
      <c r="A264" s="30">
        <v>42267</v>
      </c>
      <c r="B264" t="s">
        <v>0</v>
      </c>
      <c r="C264" t="s">
        <v>0</v>
      </c>
      <c r="D264" s="78">
        <v>103708.93</v>
      </c>
      <c r="E264" t="e">
        <f t="shared" si="16"/>
        <v>#N/A</v>
      </c>
      <c r="F264">
        <f t="shared" si="17"/>
        <v>103708.93</v>
      </c>
      <c r="G264" t="str">
        <f t="shared" si="18"/>
        <v>N/A</v>
      </c>
      <c r="H264">
        <f t="shared" si="19"/>
        <v>103708.93</v>
      </c>
    </row>
    <row r="265" spans="1:8" thickTop="1" thickBot="1">
      <c r="A265" s="30">
        <v>42268</v>
      </c>
      <c r="B265" t="s">
        <v>0</v>
      </c>
      <c r="C265" t="s">
        <v>0</v>
      </c>
      <c r="D265" s="103">
        <v>120096.71</v>
      </c>
      <c r="E265" t="e">
        <f t="shared" si="16"/>
        <v>#N/A</v>
      </c>
      <c r="F265">
        <f t="shared" si="17"/>
        <v>120096.71</v>
      </c>
      <c r="G265" t="str">
        <f t="shared" si="18"/>
        <v>N/A</v>
      </c>
      <c r="H265">
        <f t="shared" si="19"/>
        <v>120096.71</v>
      </c>
    </row>
    <row r="266" spans="1:8" thickTop="1" thickBot="1">
      <c r="A266" s="30">
        <v>42269</v>
      </c>
      <c r="B266" t="s">
        <v>0</v>
      </c>
      <c r="C266" t="s">
        <v>0</v>
      </c>
      <c r="D266" s="98">
        <v>127755.1</v>
      </c>
      <c r="E266" t="e">
        <f t="shared" si="16"/>
        <v>#N/A</v>
      </c>
      <c r="F266">
        <f t="shared" si="17"/>
        <v>127755.1</v>
      </c>
      <c r="G266" t="str">
        <f t="shared" si="18"/>
        <v>N/A</v>
      </c>
      <c r="H266">
        <f t="shared" si="19"/>
        <v>127755.1</v>
      </c>
    </row>
    <row r="267" spans="1:8" thickTop="1" thickBot="1">
      <c r="A267" s="30">
        <v>42270</v>
      </c>
      <c r="B267" t="s">
        <v>0</v>
      </c>
      <c r="C267" t="s">
        <v>0</v>
      </c>
      <c r="D267" s="97">
        <v>131866.73000000001</v>
      </c>
      <c r="E267" t="e">
        <f t="shared" si="16"/>
        <v>#N/A</v>
      </c>
      <c r="F267">
        <f t="shared" si="17"/>
        <v>131866.73000000001</v>
      </c>
      <c r="G267" t="str">
        <f t="shared" si="18"/>
        <v>N/A</v>
      </c>
      <c r="H267">
        <f t="shared" si="19"/>
        <v>131866.73000000001</v>
      </c>
    </row>
    <row r="268" spans="1:8" thickTop="1" thickBot="1">
      <c r="A268" s="30">
        <v>42271</v>
      </c>
      <c r="B268" t="s">
        <v>0</v>
      </c>
      <c r="C268" t="s">
        <v>0</v>
      </c>
      <c r="D268" s="215">
        <v>130937.63</v>
      </c>
      <c r="E268" t="e">
        <f t="shared" si="16"/>
        <v>#N/A</v>
      </c>
      <c r="F268">
        <f t="shared" si="17"/>
        <v>130937.63</v>
      </c>
      <c r="G268" t="str">
        <f t="shared" si="18"/>
        <v>N/A</v>
      </c>
      <c r="H268">
        <f t="shared" si="19"/>
        <v>130937.63</v>
      </c>
    </row>
    <row r="269" spans="1:8" thickTop="1" thickBot="1">
      <c r="A269" s="30">
        <v>42272</v>
      </c>
      <c r="B269" t="s">
        <v>0</v>
      </c>
      <c r="C269" t="s">
        <v>0</v>
      </c>
      <c r="D269" s="217">
        <v>124278.93</v>
      </c>
      <c r="E269" t="e">
        <f t="shared" si="16"/>
        <v>#N/A</v>
      </c>
      <c r="F269">
        <f t="shared" si="17"/>
        <v>124278.93</v>
      </c>
      <c r="G269" t="str">
        <f t="shared" si="18"/>
        <v>N/A</v>
      </c>
      <c r="H269">
        <f t="shared" si="19"/>
        <v>124278.93</v>
      </c>
    </row>
    <row r="270" spans="1:8" thickTop="1" thickBot="1">
      <c r="A270" s="30">
        <v>42273</v>
      </c>
      <c r="B270" t="s">
        <v>0</v>
      </c>
      <c r="C270" t="s">
        <v>0</v>
      </c>
      <c r="D270" s="218">
        <v>111064.49</v>
      </c>
      <c r="E270" t="e">
        <f t="shared" si="16"/>
        <v>#N/A</v>
      </c>
      <c r="F270">
        <f t="shared" si="17"/>
        <v>111064.49</v>
      </c>
      <c r="G270" t="str">
        <f t="shared" si="18"/>
        <v>N/A</v>
      </c>
      <c r="H270">
        <f t="shared" si="19"/>
        <v>111064.49</v>
      </c>
    </row>
    <row r="271" spans="1:8" thickTop="1" thickBot="1">
      <c r="A271" s="30">
        <v>42274</v>
      </c>
      <c r="B271" t="s">
        <v>0</v>
      </c>
      <c r="C271" t="s">
        <v>0</v>
      </c>
      <c r="D271" s="112">
        <v>106431.82</v>
      </c>
      <c r="E271" t="e">
        <f t="shared" si="16"/>
        <v>#N/A</v>
      </c>
      <c r="F271">
        <f t="shared" si="17"/>
        <v>106431.82</v>
      </c>
      <c r="G271" t="str">
        <f t="shared" si="18"/>
        <v>N/A</v>
      </c>
      <c r="H271">
        <f t="shared" si="19"/>
        <v>106431.82</v>
      </c>
    </row>
    <row r="272" spans="1:8" thickTop="1" thickBot="1">
      <c r="A272" s="30">
        <v>42275</v>
      </c>
      <c r="B272" t="s">
        <v>0</v>
      </c>
      <c r="C272" t="s">
        <v>0</v>
      </c>
      <c r="D272" s="61">
        <v>121796.72</v>
      </c>
      <c r="E272" t="e">
        <f t="shared" si="16"/>
        <v>#N/A</v>
      </c>
      <c r="F272">
        <f t="shared" si="17"/>
        <v>121796.72</v>
      </c>
      <c r="G272" t="str">
        <f t="shared" si="18"/>
        <v>N/A</v>
      </c>
      <c r="H272">
        <f t="shared" si="19"/>
        <v>121796.72</v>
      </c>
    </row>
    <row r="273" spans="1:8" thickTop="1" thickBot="1">
      <c r="A273" s="30">
        <v>42276</v>
      </c>
      <c r="B273" t="s">
        <v>0</v>
      </c>
      <c r="C273" t="s">
        <v>0</v>
      </c>
      <c r="D273" s="91">
        <v>126691.8</v>
      </c>
      <c r="E273" t="e">
        <f t="shared" si="16"/>
        <v>#N/A</v>
      </c>
      <c r="F273">
        <f t="shared" si="17"/>
        <v>126691.8</v>
      </c>
      <c r="G273" t="str">
        <f t="shared" si="18"/>
        <v>N/A</v>
      </c>
      <c r="H273">
        <f t="shared" si="19"/>
        <v>126691.8</v>
      </c>
    </row>
    <row r="274" spans="1:8" thickTop="1" thickBot="1">
      <c r="A274" s="30">
        <v>42277</v>
      </c>
      <c r="B274" t="s">
        <v>0</v>
      </c>
      <c r="C274" t="s">
        <v>0</v>
      </c>
      <c r="D274" s="54">
        <v>129641.25</v>
      </c>
      <c r="E274" t="e">
        <f t="shared" si="16"/>
        <v>#N/A</v>
      </c>
      <c r="F274">
        <f t="shared" si="17"/>
        <v>129641.25</v>
      </c>
      <c r="G274" t="str">
        <f t="shared" si="18"/>
        <v>N/A</v>
      </c>
      <c r="H274">
        <f t="shared" si="19"/>
        <v>129641.25</v>
      </c>
    </row>
    <row r="275" spans="1:8" thickTop="1" thickBot="1">
      <c r="A275" s="30">
        <v>42278</v>
      </c>
      <c r="B275" t="s">
        <v>0</v>
      </c>
      <c r="C275" t="s">
        <v>0</v>
      </c>
      <c r="D275" s="217">
        <v>124356.42</v>
      </c>
      <c r="E275" t="e">
        <f t="shared" si="16"/>
        <v>#N/A</v>
      </c>
      <c r="F275">
        <f t="shared" si="17"/>
        <v>124356.42</v>
      </c>
      <c r="G275" t="str">
        <f t="shared" si="18"/>
        <v>N/A</v>
      </c>
      <c r="H275">
        <f t="shared" si="19"/>
        <v>124356.42</v>
      </c>
    </row>
    <row r="276" spans="1:8" thickTop="1" thickBot="1">
      <c r="A276" s="30">
        <v>42279</v>
      </c>
      <c r="B276" t="s">
        <v>0</v>
      </c>
      <c r="C276" t="s">
        <v>1</v>
      </c>
      <c r="D276" s="219">
        <v>107544.15</v>
      </c>
      <c r="E276" t="e">
        <f t="shared" si="16"/>
        <v>#N/A</v>
      </c>
      <c r="F276">
        <f t="shared" si="17"/>
        <v>107544.15</v>
      </c>
      <c r="G276">
        <f t="shared" si="18"/>
        <v>107544.15</v>
      </c>
      <c r="H276" t="str">
        <f t="shared" si="19"/>
        <v>#N/A</v>
      </c>
    </row>
    <row r="277" spans="1:8" thickTop="1" thickBot="1">
      <c r="A277" s="30">
        <v>42280</v>
      </c>
      <c r="B277" t="s">
        <v>0</v>
      </c>
      <c r="C277" t="s">
        <v>0</v>
      </c>
      <c r="D277" s="220">
        <v>100598.55</v>
      </c>
      <c r="E277" t="e">
        <f t="shared" si="16"/>
        <v>#N/A</v>
      </c>
      <c r="F277">
        <f t="shared" si="17"/>
        <v>100598.55</v>
      </c>
      <c r="G277" t="str">
        <f t="shared" si="18"/>
        <v>N/A</v>
      </c>
      <c r="H277">
        <f t="shared" si="19"/>
        <v>100598.55</v>
      </c>
    </row>
    <row r="278" spans="1:8" thickTop="1" thickBot="1">
      <c r="A278" s="30">
        <v>42281</v>
      </c>
      <c r="B278" t="s">
        <v>0</v>
      </c>
      <c r="C278" t="s">
        <v>0</v>
      </c>
      <c r="D278" s="82">
        <v>103828.88</v>
      </c>
      <c r="E278" t="e">
        <f t="shared" si="16"/>
        <v>#N/A</v>
      </c>
      <c r="F278">
        <f t="shared" si="17"/>
        <v>103828.88</v>
      </c>
      <c r="G278" t="str">
        <f t="shared" si="18"/>
        <v>N/A</v>
      </c>
      <c r="H278">
        <f t="shared" si="19"/>
        <v>103828.88</v>
      </c>
    </row>
    <row r="279" spans="1:8" thickTop="1" thickBot="1">
      <c r="A279" s="30">
        <v>42282</v>
      </c>
      <c r="B279" t="s">
        <v>0</v>
      </c>
      <c r="C279" t="s">
        <v>0</v>
      </c>
      <c r="D279" s="96">
        <v>125194.87</v>
      </c>
      <c r="E279" t="e">
        <f t="shared" si="16"/>
        <v>#N/A</v>
      </c>
      <c r="F279">
        <f t="shared" si="17"/>
        <v>125194.87</v>
      </c>
      <c r="G279" t="str">
        <f t="shared" si="18"/>
        <v>N/A</v>
      </c>
      <c r="H279">
        <f t="shared" si="19"/>
        <v>125194.87</v>
      </c>
    </row>
    <row r="280" spans="1:8" thickTop="1" thickBot="1">
      <c r="A280" s="30">
        <v>42283</v>
      </c>
      <c r="B280" t="s">
        <v>1</v>
      </c>
      <c r="C280" t="s">
        <v>0</v>
      </c>
      <c r="D280" s="221">
        <v>127225.25</v>
      </c>
      <c r="E280">
        <f t="shared" si="16"/>
        <v>127225.25</v>
      </c>
      <c r="F280" t="str">
        <f t="shared" si="17"/>
        <v>#N/A</v>
      </c>
      <c r="G280" t="str">
        <f t="shared" si="18"/>
        <v>N/A</v>
      </c>
      <c r="H280">
        <f t="shared" si="19"/>
        <v>127225.25</v>
      </c>
    </row>
    <row r="281" spans="1:8" thickTop="1" thickBot="1">
      <c r="A281" s="30">
        <v>42284</v>
      </c>
      <c r="B281" t="s">
        <v>1</v>
      </c>
      <c r="C281" t="s">
        <v>0</v>
      </c>
      <c r="D281" s="182">
        <v>117282.77</v>
      </c>
      <c r="E281">
        <f t="shared" si="16"/>
        <v>117282.77</v>
      </c>
      <c r="F281" t="str">
        <f t="shared" si="17"/>
        <v>#N/A</v>
      </c>
      <c r="G281" t="str">
        <f t="shared" si="18"/>
        <v>N/A</v>
      </c>
      <c r="H281">
        <f t="shared" si="19"/>
        <v>117282.77</v>
      </c>
    </row>
    <row r="282" spans="1:8" thickTop="1" thickBot="1">
      <c r="A282" s="30">
        <v>42285</v>
      </c>
      <c r="B282" t="s">
        <v>1</v>
      </c>
      <c r="C282" t="s">
        <v>0</v>
      </c>
      <c r="D282" s="87">
        <v>122121.33</v>
      </c>
      <c r="E282">
        <f t="shared" si="16"/>
        <v>122121.33</v>
      </c>
      <c r="F282" t="str">
        <f t="shared" si="17"/>
        <v>#N/A</v>
      </c>
      <c r="G282" t="str">
        <f t="shared" si="18"/>
        <v>N/A</v>
      </c>
      <c r="H282">
        <f t="shared" si="19"/>
        <v>122121.33</v>
      </c>
    </row>
    <row r="283" spans="1:8" thickTop="1" thickBot="1">
      <c r="A283" s="30">
        <v>42286</v>
      </c>
      <c r="B283" t="s">
        <v>1</v>
      </c>
      <c r="C283" t="s">
        <v>0</v>
      </c>
      <c r="D283" s="131">
        <v>126989.91</v>
      </c>
      <c r="E283">
        <f t="shared" si="16"/>
        <v>126989.91</v>
      </c>
      <c r="F283" t="str">
        <f t="shared" si="17"/>
        <v>#N/A</v>
      </c>
      <c r="G283" t="str">
        <f t="shared" si="18"/>
        <v>N/A</v>
      </c>
      <c r="H283">
        <f t="shared" si="19"/>
        <v>126989.91</v>
      </c>
    </row>
    <row r="284" spans="1:8" thickTop="1" thickBot="1">
      <c r="A284" s="30">
        <v>42287</v>
      </c>
      <c r="B284" t="s">
        <v>1</v>
      </c>
      <c r="C284" t="s">
        <v>0</v>
      </c>
      <c r="D284" s="222">
        <v>112604.83</v>
      </c>
      <c r="E284">
        <f t="shared" si="16"/>
        <v>112604.83</v>
      </c>
      <c r="F284" t="str">
        <f t="shared" si="17"/>
        <v>#N/A</v>
      </c>
      <c r="G284" t="str">
        <f t="shared" si="18"/>
        <v>N/A</v>
      </c>
      <c r="H284">
        <f t="shared" si="19"/>
        <v>112604.83</v>
      </c>
    </row>
    <row r="285" spans="1:8" thickTop="1" thickBot="1">
      <c r="A285" s="30">
        <v>42288</v>
      </c>
      <c r="B285" t="s">
        <v>1</v>
      </c>
      <c r="C285" t="s">
        <v>0</v>
      </c>
      <c r="D285" s="223">
        <v>105376.34</v>
      </c>
      <c r="E285">
        <f t="shared" si="16"/>
        <v>105376.34</v>
      </c>
      <c r="F285" t="str">
        <f t="shared" si="17"/>
        <v>#N/A</v>
      </c>
      <c r="G285" t="str">
        <f t="shared" si="18"/>
        <v>N/A</v>
      </c>
      <c r="H285">
        <f t="shared" si="19"/>
        <v>105376.34</v>
      </c>
    </row>
    <row r="286" spans="1:8" thickTop="1" thickBot="1">
      <c r="A286" s="30">
        <v>42289</v>
      </c>
      <c r="B286" t="s">
        <v>1</v>
      </c>
      <c r="C286" t="s">
        <v>0</v>
      </c>
      <c r="D286" s="108">
        <v>120916.22</v>
      </c>
      <c r="E286">
        <f t="shared" si="16"/>
        <v>120916.22</v>
      </c>
      <c r="F286" t="str">
        <f t="shared" si="17"/>
        <v>#N/A</v>
      </c>
      <c r="G286" t="str">
        <f t="shared" si="18"/>
        <v>N/A</v>
      </c>
      <c r="H286">
        <f t="shared" si="19"/>
        <v>120916.22</v>
      </c>
    </row>
    <row r="287" spans="1:8" thickTop="1" thickBot="1">
      <c r="A287" s="30">
        <v>42290</v>
      </c>
      <c r="B287" t="s">
        <v>1</v>
      </c>
      <c r="C287" t="s">
        <v>0</v>
      </c>
      <c r="D287" s="85">
        <v>122830.38</v>
      </c>
      <c r="E287">
        <f t="shared" si="16"/>
        <v>122830.38</v>
      </c>
      <c r="F287" t="str">
        <f t="shared" si="17"/>
        <v>#N/A</v>
      </c>
      <c r="G287" t="str">
        <f t="shared" si="18"/>
        <v>N/A</v>
      </c>
      <c r="H287">
        <f t="shared" si="19"/>
        <v>122830.38</v>
      </c>
    </row>
    <row r="288" spans="1:8" thickTop="1" thickBot="1">
      <c r="A288" s="30">
        <v>42291</v>
      </c>
      <c r="B288" t="s">
        <v>1</v>
      </c>
      <c r="C288" t="s">
        <v>0</v>
      </c>
      <c r="D288" s="131">
        <v>126919.2</v>
      </c>
      <c r="E288">
        <f t="shared" si="16"/>
        <v>126919.2</v>
      </c>
      <c r="F288" t="str">
        <f t="shared" si="17"/>
        <v>#N/A</v>
      </c>
      <c r="G288" t="str">
        <f t="shared" si="18"/>
        <v>N/A</v>
      </c>
      <c r="H288">
        <f t="shared" si="19"/>
        <v>126919.2</v>
      </c>
    </row>
    <row r="289" spans="1:8" thickTop="1" thickBot="1">
      <c r="A289" s="30">
        <v>42292</v>
      </c>
      <c r="B289" t="s">
        <v>1</v>
      </c>
      <c r="C289" t="s">
        <v>0</v>
      </c>
      <c r="D289" s="104">
        <v>130260.37</v>
      </c>
      <c r="E289">
        <f t="shared" si="16"/>
        <v>130260.37</v>
      </c>
      <c r="F289" t="str">
        <f t="shared" si="17"/>
        <v>#N/A</v>
      </c>
      <c r="G289" t="str">
        <f t="shared" si="18"/>
        <v>N/A</v>
      </c>
      <c r="H289">
        <f t="shared" si="19"/>
        <v>130260.37</v>
      </c>
    </row>
    <row r="290" spans="1:8" thickTop="1" thickBot="1">
      <c r="A290" s="30">
        <v>42293</v>
      </c>
      <c r="B290" t="s">
        <v>1</v>
      </c>
      <c r="C290" t="s">
        <v>0</v>
      </c>
      <c r="D290" s="117">
        <v>123985.97</v>
      </c>
      <c r="E290">
        <f t="shared" si="16"/>
        <v>123985.97</v>
      </c>
      <c r="F290" t="str">
        <f t="shared" si="17"/>
        <v>#N/A</v>
      </c>
      <c r="G290" t="str">
        <f t="shared" si="18"/>
        <v>N/A</v>
      </c>
      <c r="H290">
        <f t="shared" si="19"/>
        <v>123985.97</v>
      </c>
    </row>
    <row r="291" spans="1:8" thickTop="1" thickBot="1">
      <c r="A291" s="30">
        <v>42294</v>
      </c>
      <c r="B291" t="s">
        <v>1</v>
      </c>
      <c r="C291" t="s">
        <v>0</v>
      </c>
      <c r="D291" s="224">
        <v>104916.35</v>
      </c>
      <c r="E291">
        <f t="shared" si="16"/>
        <v>104916.35</v>
      </c>
      <c r="F291" t="str">
        <f t="shared" si="17"/>
        <v>#N/A</v>
      </c>
      <c r="G291" t="str">
        <f t="shared" si="18"/>
        <v>N/A</v>
      </c>
      <c r="H291">
        <f t="shared" si="19"/>
        <v>104916.35</v>
      </c>
    </row>
    <row r="292" spans="1:8" thickTop="1" thickBot="1">
      <c r="A292" s="30">
        <v>42295</v>
      </c>
      <c r="B292" t="s">
        <v>1</v>
      </c>
      <c r="C292" t="s">
        <v>0</v>
      </c>
      <c r="D292" s="225">
        <v>100812.04</v>
      </c>
      <c r="E292">
        <f t="shared" si="16"/>
        <v>100812.04</v>
      </c>
      <c r="F292" t="str">
        <f t="shared" si="17"/>
        <v>#N/A</v>
      </c>
      <c r="G292" t="str">
        <f t="shared" si="18"/>
        <v>N/A</v>
      </c>
      <c r="H292">
        <f t="shared" si="19"/>
        <v>100812.04</v>
      </c>
    </row>
    <row r="293" spans="1:8" thickTop="1" thickBot="1">
      <c r="A293" s="30">
        <v>42296</v>
      </c>
      <c r="B293" t="s">
        <v>1</v>
      </c>
      <c r="C293" t="s">
        <v>0</v>
      </c>
      <c r="D293" s="108">
        <v>120795</v>
      </c>
      <c r="E293">
        <f t="shared" si="16"/>
        <v>120795</v>
      </c>
      <c r="F293" t="str">
        <f t="shared" si="17"/>
        <v>#N/A</v>
      </c>
      <c r="G293" t="str">
        <f t="shared" si="18"/>
        <v>N/A</v>
      </c>
      <c r="H293">
        <f t="shared" si="19"/>
        <v>120795</v>
      </c>
    </row>
    <row r="294" spans="1:8" thickTop="1" thickBot="1">
      <c r="A294" s="30">
        <v>42297</v>
      </c>
      <c r="B294" t="s">
        <v>1</v>
      </c>
      <c r="C294" t="s">
        <v>0</v>
      </c>
      <c r="D294" s="91">
        <v>126655.49</v>
      </c>
      <c r="E294">
        <f t="shared" si="16"/>
        <v>126655.49</v>
      </c>
      <c r="F294" t="str">
        <f t="shared" si="17"/>
        <v>#N/A</v>
      </c>
      <c r="G294" t="str">
        <f t="shared" si="18"/>
        <v>N/A</v>
      </c>
      <c r="H294">
        <f t="shared" si="19"/>
        <v>126655.49</v>
      </c>
    </row>
    <row r="295" spans="1:8" thickTop="1" thickBot="1">
      <c r="A295" s="30">
        <v>42298</v>
      </c>
      <c r="B295" t="s">
        <v>1</v>
      </c>
      <c r="C295" t="s">
        <v>0</v>
      </c>
      <c r="D295" s="142">
        <v>122368.89</v>
      </c>
      <c r="E295">
        <f t="shared" si="16"/>
        <v>122368.89</v>
      </c>
      <c r="F295" t="str">
        <f t="shared" si="17"/>
        <v>#N/A</v>
      </c>
      <c r="G295" t="str">
        <f t="shared" si="18"/>
        <v>N/A</v>
      </c>
      <c r="H295">
        <f t="shared" si="19"/>
        <v>122368.89</v>
      </c>
    </row>
    <row r="296" spans="1:8" thickTop="1" thickBot="1">
      <c r="A296" s="30">
        <v>42299</v>
      </c>
      <c r="B296" t="s">
        <v>1</v>
      </c>
      <c r="C296" t="s">
        <v>0</v>
      </c>
      <c r="D296" s="226">
        <v>121471.64</v>
      </c>
      <c r="E296">
        <f t="shared" si="16"/>
        <v>121471.64</v>
      </c>
      <c r="F296" t="str">
        <f t="shared" si="17"/>
        <v>#N/A</v>
      </c>
      <c r="G296" t="str">
        <f t="shared" si="18"/>
        <v>N/A</v>
      </c>
      <c r="H296">
        <f t="shared" si="19"/>
        <v>121471.64</v>
      </c>
    </row>
    <row r="297" spans="1:8" thickTop="1" thickBot="1">
      <c r="A297" s="30">
        <v>42300</v>
      </c>
      <c r="B297" t="s">
        <v>1</v>
      </c>
      <c r="C297" t="s">
        <v>0</v>
      </c>
      <c r="D297" s="193">
        <v>120420.7</v>
      </c>
      <c r="E297">
        <f t="shared" si="16"/>
        <v>120420.7</v>
      </c>
      <c r="F297" t="str">
        <f t="shared" si="17"/>
        <v>#N/A</v>
      </c>
      <c r="G297" t="str">
        <f t="shared" si="18"/>
        <v>N/A</v>
      </c>
      <c r="H297">
        <f t="shared" si="19"/>
        <v>120420.7</v>
      </c>
    </row>
    <row r="298" spans="1:8" thickTop="1" thickBot="1">
      <c r="A298" s="30">
        <v>42301</v>
      </c>
      <c r="B298" t="s">
        <v>1</v>
      </c>
      <c r="C298" t="s">
        <v>0</v>
      </c>
      <c r="D298" s="227">
        <v>106813.03</v>
      </c>
      <c r="E298">
        <f t="shared" si="16"/>
        <v>106813.03</v>
      </c>
      <c r="F298" t="str">
        <f t="shared" si="17"/>
        <v>#N/A</v>
      </c>
      <c r="G298" t="str">
        <f t="shared" si="18"/>
        <v>N/A</v>
      </c>
      <c r="H298">
        <f t="shared" si="19"/>
        <v>106813.03</v>
      </c>
    </row>
    <row r="299" spans="1:8" thickTop="1" thickBot="1">
      <c r="A299" s="30">
        <v>42302</v>
      </c>
      <c r="B299" t="s">
        <v>1</v>
      </c>
      <c r="C299" t="s">
        <v>0</v>
      </c>
      <c r="D299" s="228">
        <v>102279.75</v>
      </c>
      <c r="E299">
        <f t="shared" si="16"/>
        <v>102279.75</v>
      </c>
      <c r="F299" t="str">
        <f t="shared" si="17"/>
        <v>#N/A</v>
      </c>
      <c r="G299" t="str">
        <f t="shared" si="18"/>
        <v>N/A</v>
      </c>
      <c r="H299">
        <f t="shared" si="19"/>
        <v>102279.75</v>
      </c>
    </row>
    <row r="300" spans="1:8" thickTop="1" thickBot="1">
      <c r="A300" s="30">
        <v>42303</v>
      </c>
      <c r="B300" t="s">
        <v>1</v>
      </c>
      <c r="C300" t="s">
        <v>0</v>
      </c>
      <c r="D300" s="229">
        <v>115297.34</v>
      </c>
      <c r="E300">
        <f t="shared" si="16"/>
        <v>115297.34</v>
      </c>
      <c r="F300" t="str">
        <f t="shared" si="17"/>
        <v>#N/A</v>
      </c>
      <c r="G300" t="str">
        <f t="shared" si="18"/>
        <v>N/A</v>
      </c>
      <c r="H300">
        <f t="shared" si="19"/>
        <v>115297.34</v>
      </c>
    </row>
    <row r="301" spans="1:8" thickTop="1" thickBot="1">
      <c r="A301" s="30">
        <v>42304</v>
      </c>
      <c r="B301" t="s">
        <v>1</v>
      </c>
      <c r="C301" t="s">
        <v>0</v>
      </c>
      <c r="D301" s="202">
        <v>116619.57</v>
      </c>
      <c r="E301">
        <f t="shared" si="16"/>
        <v>116619.57</v>
      </c>
      <c r="F301" t="str">
        <f t="shared" si="17"/>
        <v>#N/A</v>
      </c>
      <c r="G301" t="str">
        <f t="shared" si="18"/>
        <v>N/A</v>
      </c>
      <c r="H301">
        <f t="shared" si="19"/>
        <v>116619.57</v>
      </c>
    </row>
    <row r="302" spans="1:8" thickTop="1" thickBot="1">
      <c r="A302" s="30">
        <v>42305</v>
      </c>
      <c r="B302" t="s">
        <v>1</v>
      </c>
      <c r="C302" t="s">
        <v>0</v>
      </c>
      <c r="D302" s="85">
        <v>122887.41</v>
      </c>
      <c r="E302">
        <f t="shared" si="16"/>
        <v>122887.41</v>
      </c>
      <c r="F302" t="str">
        <f t="shared" si="17"/>
        <v>#N/A</v>
      </c>
      <c r="G302" t="str">
        <f t="shared" si="18"/>
        <v>N/A</v>
      </c>
      <c r="H302">
        <f t="shared" si="19"/>
        <v>122887.41</v>
      </c>
    </row>
    <row r="303" spans="1:8" thickTop="1" thickBot="1">
      <c r="A303" s="30">
        <v>42306</v>
      </c>
      <c r="B303" t="s">
        <v>1</v>
      </c>
      <c r="C303" t="s">
        <v>0</v>
      </c>
      <c r="D303" s="217">
        <v>124222.94</v>
      </c>
      <c r="E303">
        <f t="shared" si="16"/>
        <v>124222.94</v>
      </c>
      <c r="F303" t="str">
        <f t="shared" si="17"/>
        <v>#N/A</v>
      </c>
      <c r="G303" t="str">
        <f t="shared" si="18"/>
        <v>N/A</v>
      </c>
      <c r="H303">
        <f t="shared" si="19"/>
        <v>124222.94</v>
      </c>
    </row>
    <row r="304" spans="1:8" thickTop="1" thickBot="1">
      <c r="A304" s="30">
        <v>42307</v>
      </c>
      <c r="B304" t="s">
        <v>1</v>
      </c>
      <c r="C304" t="s">
        <v>0</v>
      </c>
      <c r="D304" s="81">
        <v>121256.97</v>
      </c>
      <c r="E304">
        <f t="shared" si="16"/>
        <v>121256.97</v>
      </c>
      <c r="F304" t="str">
        <f t="shared" si="17"/>
        <v>#N/A</v>
      </c>
      <c r="G304" t="str">
        <f t="shared" si="18"/>
        <v>N/A</v>
      </c>
      <c r="H304">
        <f t="shared" si="19"/>
        <v>121256.97</v>
      </c>
    </row>
    <row r="305" spans="1:8" thickTop="1" thickBot="1">
      <c r="A305" s="30">
        <v>42308</v>
      </c>
      <c r="B305" t="s">
        <v>1</v>
      </c>
      <c r="C305" t="s">
        <v>0</v>
      </c>
      <c r="D305" s="112">
        <v>106353.44</v>
      </c>
      <c r="E305">
        <f t="shared" si="16"/>
        <v>106353.44</v>
      </c>
      <c r="F305" t="str">
        <f t="shared" si="17"/>
        <v>#N/A</v>
      </c>
      <c r="G305" t="str">
        <f t="shared" si="18"/>
        <v>N/A</v>
      </c>
      <c r="H305">
        <f t="shared" si="19"/>
        <v>106353.44</v>
      </c>
    </row>
    <row r="306" spans="1:8" thickTop="1" thickBot="1">
      <c r="A306" s="30">
        <v>42309</v>
      </c>
      <c r="B306" t="s">
        <v>1</v>
      </c>
      <c r="C306" t="s">
        <v>0</v>
      </c>
      <c r="D306" s="230">
        <v>103629.65</v>
      </c>
      <c r="E306">
        <f t="shared" si="16"/>
        <v>103629.65</v>
      </c>
      <c r="F306" t="str">
        <f t="shared" si="17"/>
        <v>#N/A</v>
      </c>
      <c r="G306" t="str">
        <f t="shared" si="18"/>
        <v>N/A</v>
      </c>
      <c r="H306">
        <f t="shared" si="19"/>
        <v>103629.65</v>
      </c>
    </row>
    <row r="307" spans="1:8" thickTop="1" thickBot="1">
      <c r="A307" s="30">
        <v>42310</v>
      </c>
      <c r="B307" t="s">
        <v>1</v>
      </c>
      <c r="C307" t="s">
        <v>0</v>
      </c>
      <c r="D307" s="231">
        <v>113791.75</v>
      </c>
      <c r="E307">
        <f t="shared" si="16"/>
        <v>113791.75</v>
      </c>
      <c r="F307" t="str">
        <f t="shared" si="17"/>
        <v>#N/A</v>
      </c>
      <c r="G307" t="str">
        <f t="shared" si="18"/>
        <v>N/A</v>
      </c>
      <c r="H307">
        <f t="shared" si="19"/>
        <v>113791.75</v>
      </c>
    </row>
    <row r="308" spans="1:8" thickTop="1" thickBot="1">
      <c r="A308" s="30">
        <v>42311</v>
      </c>
      <c r="B308" t="s">
        <v>1</v>
      </c>
      <c r="C308" t="s">
        <v>1</v>
      </c>
      <c r="D308" s="232">
        <v>101793.04</v>
      </c>
      <c r="E308">
        <f t="shared" si="16"/>
        <v>101793.04</v>
      </c>
      <c r="F308" t="str">
        <f t="shared" si="17"/>
        <v>#N/A</v>
      </c>
      <c r="G308">
        <f t="shared" si="18"/>
        <v>101793.04</v>
      </c>
      <c r="H308" t="str">
        <f t="shared" si="19"/>
        <v>#N/A</v>
      </c>
    </row>
    <row r="309" spans="1:8" thickTop="1" thickBot="1">
      <c r="A309" s="30">
        <v>42312</v>
      </c>
      <c r="B309" t="s">
        <v>1</v>
      </c>
      <c r="C309" t="s">
        <v>0</v>
      </c>
      <c r="D309" s="103">
        <v>120177.95</v>
      </c>
      <c r="E309">
        <f t="shared" si="16"/>
        <v>120177.95</v>
      </c>
      <c r="F309" t="str">
        <f t="shared" si="17"/>
        <v>#N/A</v>
      </c>
      <c r="G309" t="str">
        <f t="shared" si="18"/>
        <v>N/A</v>
      </c>
      <c r="H309">
        <f t="shared" si="19"/>
        <v>120177.95</v>
      </c>
    </row>
    <row r="310" spans="1:8" thickTop="1" thickBot="1">
      <c r="A310" s="30">
        <v>42313</v>
      </c>
      <c r="B310" t="s">
        <v>1</v>
      </c>
      <c r="C310" t="s">
        <v>0</v>
      </c>
      <c r="D310" s="99">
        <v>125985.47</v>
      </c>
      <c r="E310">
        <f t="shared" si="16"/>
        <v>125985.47</v>
      </c>
      <c r="F310" t="str">
        <f t="shared" si="17"/>
        <v>#N/A</v>
      </c>
      <c r="G310" t="str">
        <f t="shared" si="18"/>
        <v>N/A</v>
      </c>
      <c r="H310">
        <f t="shared" si="19"/>
        <v>125985.47</v>
      </c>
    </row>
    <row r="311" spans="1:8" thickTop="1" thickBot="1">
      <c r="A311" s="30">
        <v>42314</v>
      </c>
      <c r="B311" t="s">
        <v>1</v>
      </c>
      <c r="C311" t="s">
        <v>0</v>
      </c>
      <c r="D311" s="193">
        <v>120505.59</v>
      </c>
      <c r="E311">
        <f t="shared" si="16"/>
        <v>120505.59</v>
      </c>
      <c r="F311" t="str">
        <f t="shared" si="17"/>
        <v>#N/A</v>
      </c>
      <c r="G311" t="str">
        <f t="shared" si="18"/>
        <v>N/A</v>
      </c>
      <c r="H311">
        <f t="shared" si="19"/>
        <v>120505.59</v>
      </c>
    </row>
    <row r="312" spans="1:8" thickTop="1" thickBot="1">
      <c r="A312" s="30">
        <v>42315</v>
      </c>
      <c r="B312" t="s">
        <v>1</v>
      </c>
      <c r="C312" t="s">
        <v>0</v>
      </c>
      <c r="D312" s="56">
        <v>104269.79</v>
      </c>
      <c r="E312">
        <f t="shared" si="16"/>
        <v>104269.79</v>
      </c>
      <c r="F312" t="str">
        <f t="shared" si="17"/>
        <v>#N/A</v>
      </c>
      <c r="G312" t="str">
        <f t="shared" si="18"/>
        <v>N/A</v>
      </c>
      <c r="H312">
        <f t="shared" si="19"/>
        <v>104269.79</v>
      </c>
    </row>
    <row r="313" spans="1:8" thickTop="1" thickBot="1">
      <c r="A313" s="30">
        <v>42316</v>
      </c>
      <c r="B313" t="s">
        <v>1</v>
      </c>
      <c r="C313" t="s">
        <v>0</v>
      </c>
      <c r="D313" s="78">
        <v>103793.09</v>
      </c>
      <c r="E313">
        <f t="shared" si="16"/>
        <v>103793.09</v>
      </c>
      <c r="F313" t="str">
        <f t="shared" si="17"/>
        <v>#N/A</v>
      </c>
      <c r="G313" t="str">
        <f t="shared" si="18"/>
        <v>N/A</v>
      </c>
      <c r="H313">
        <f t="shared" si="19"/>
        <v>103793.09</v>
      </c>
    </row>
    <row r="314" spans="1:8" thickTop="1" thickBot="1">
      <c r="A314" s="30">
        <v>42317</v>
      </c>
      <c r="B314" t="s">
        <v>1</v>
      </c>
      <c r="C314" t="s">
        <v>0</v>
      </c>
      <c r="D314" s="233">
        <v>127234.72</v>
      </c>
      <c r="E314">
        <f t="shared" si="16"/>
        <v>127234.72</v>
      </c>
      <c r="F314" t="str">
        <f t="shared" si="17"/>
        <v>#N/A</v>
      </c>
      <c r="G314" t="str">
        <f t="shared" si="18"/>
        <v>N/A</v>
      </c>
      <c r="H314">
        <f t="shared" si="19"/>
        <v>127234.72</v>
      </c>
    </row>
    <row r="315" spans="1:8" thickTop="1" thickBot="1">
      <c r="A315" s="30">
        <v>42318</v>
      </c>
      <c r="B315" t="s">
        <v>1</v>
      </c>
      <c r="C315" t="s">
        <v>0</v>
      </c>
      <c r="D315" s="226">
        <v>121617.28</v>
      </c>
      <c r="E315">
        <f t="shared" si="16"/>
        <v>121617.28</v>
      </c>
      <c r="F315" t="str">
        <f t="shared" si="17"/>
        <v>#N/A</v>
      </c>
      <c r="G315" t="str">
        <f t="shared" si="18"/>
        <v>N/A</v>
      </c>
      <c r="H315">
        <f t="shared" si="19"/>
        <v>121617.28</v>
      </c>
    </row>
    <row r="316" spans="1:8" thickTop="1" thickBot="1">
      <c r="A316" s="30">
        <v>42319</v>
      </c>
      <c r="B316" t="s">
        <v>1</v>
      </c>
      <c r="C316" t="s">
        <v>0</v>
      </c>
      <c r="D316" s="226">
        <v>121566.65</v>
      </c>
      <c r="E316">
        <f t="shared" si="16"/>
        <v>121566.65</v>
      </c>
      <c r="F316" t="str">
        <f t="shared" si="17"/>
        <v>#N/A</v>
      </c>
      <c r="G316" t="str">
        <f t="shared" si="18"/>
        <v>N/A</v>
      </c>
      <c r="H316">
        <f t="shared" si="19"/>
        <v>121566.65</v>
      </c>
    </row>
    <row r="317" spans="1:8" thickTop="1" thickBot="1">
      <c r="A317" s="30">
        <v>42320</v>
      </c>
      <c r="B317" t="s">
        <v>1</v>
      </c>
      <c r="C317" t="s">
        <v>0</v>
      </c>
      <c r="D317" s="117">
        <v>123775.16</v>
      </c>
      <c r="E317">
        <f t="shared" si="16"/>
        <v>123775.16</v>
      </c>
      <c r="F317" t="str">
        <f t="shared" si="17"/>
        <v>#N/A</v>
      </c>
      <c r="G317" t="str">
        <f t="shared" si="18"/>
        <v>N/A</v>
      </c>
      <c r="H317">
        <f t="shared" si="19"/>
        <v>123775.16</v>
      </c>
    </row>
    <row r="318" spans="1:8" thickTop="1" thickBot="1">
      <c r="A318" s="30">
        <v>42321</v>
      </c>
      <c r="B318" t="s">
        <v>1</v>
      </c>
      <c r="C318" t="s">
        <v>0</v>
      </c>
      <c r="D318" s="110">
        <v>117078.59</v>
      </c>
      <c r="E318">
        <f t="shared" si="16"/>
        <v>117078.59</v>
      </c>
      <c r="F318" t="str">
        <f t="shared" si="17"/>
        <v>#N/A</v>
      </c>
      <c r="G318" t="str">
        <f t="shared" si="18"/>
        <v>N/A</v>
      </c>
      <c r="H318">
        <f t="shared" si="19"/>
        <v>117078.59</v>
      </c>
    </row>
    <row r="319" spans="1:8" thickTop="1" thickBot="1">
      <c r="A319" s="30">
        <v>42322</v>
      </c>
      <c r="B319" t="s">
        <v>1</v>
      </c>
      <c r="C319" t="s">
        <v>0</v>
      </c>
      <c r="D319" s="230">
        <v>103646.64</v>
      </c>
      <c r="E319">
        <f t="shared" si="16"/>
        <v>103646.64</v>
      </c>
      <c r="F319" t="str">
        <f t="shared" si="17"/>
        <v>#N/A</v>
      </c>
      <c r="G319" t="str">
        <f t="shared" si="18"/>
        <v>N/A</v>
      </c>
      <c r="H319">
        <f t="shared" si="19"/>
        <v>103646.64</v>
      </c>
    </row>
    <row r="320" spans="1:8" thickTop="1" thickBot="1">
      <c r="A320" s="30">
        <v>42323</v>
      </c>
      <c r="B320" t="s">
        <v>1</v>
      </c>
      <c r="C320" t="s">
        <v>0</v>
      </c>
      <c r="D320" s="63">
        <v>99761.81</v>
      </c>
      <c r="E320">
        <f t="shared" si="16"/>
        <v>99761.81</v>
      </c>
      <c r="F320" t="str">
        <f t="shared" si="17"/>
        <v>#N/A</v>
      </c>
      <c r="G320" t="str">
        <f t="shared" si="18"/>
        <v>N/A</v>
      </c>
      <c r="H320">
        <f t="shared" si="19"/>
        <v>99761.81</v>
      </c>
    </row>
    <row r="321" spans="1:8" thickTop="1" thickBot="1">
      <c r="A321" s="30">
        <v>42324</v>
      </c>
      <c r="B321" t="s">
        <v>1</v>
      </c>
      <c r="C321" t="s">
        <v>0</v>
      </c>
      <c r="D321" s="178">
        <v>124557.23</v>
      </c>
      <c r="E321">
        <f t="shared" si="16"/>
        <v>124557.23</v>
      </c>
      <c r="F321" t="str">
        <f t="shared" si="17"/>
        <v>#N/A</v>
      </c>
      <c r="G321" t="str">
        <f t="shared" si="18"/>
        <v>N/A</v>
      </c>
      <c r="H321">
        <f t="shared" si="19"/>
        <v>124557.23</v>
      </c>
    </row>
    <row r="322" spans="1:8" thickTop="1" thickBot="1">
      <c r="A322" s="30">
        <v>42325</v>
      </c>
      <c r="B322" t="s">
        <v>1</v>
      </c>
      <c r="C322" t="s">
        <v>0</v>
      </c>
      <c r="D322" s="105">
        <v>131442.20000000001</v>
      </c>
      <c r="E322">
        <f t="shared" si="16"/>
        <v>131442.20000000001</v>
      </c>
      <c r="F322" t="str">
        <f t="shared" si="17"/>
        <v>#N/A</v>
      </c>
      <c r="G322" t="str">
        <f t="shared" si="18"/>
        <v>N/A</v>
      </c>
      <c r="H322">
        <f t="shared" si="19"/>
        <v>131442.20000000001</v>
      </c>
    </row>
    <row r="323" spans="1:8" thickTop="1" thickBot="1">
      <c r="A323" s="30">
        <v>42326</v>
      </c>
      <c r="B323" t="s">
        <v>1</v>
      </c>
      <c r="C323" t="s">
        <v>0</v>
      </c>
      <c r="D323" s="234">
        <v>132353.76</v>
      </c>
      <c r="E323">
        <f t="shared" ref="E323:E386" si="20">IF(B323="N",#N/A,D323)</f>
        <v>132353.76</v>
      </c>
      <c r="F323" t="str">
        <f t="shared" ref="F323:F386" si="21">IF(B323="N",D323,"#N/A")</f>
        <v>#N/A</v>
      </c>
      <c r="G323" t="str">
        <f t="shared" ref="G323:G386" si="22">IF(C323="Y",D323,"N/A")</f>
        <v>N/A</v>
      </c>
      <c r="H323">
        <f t="shared" ref="H323:H386" si="23">IF(C323="Y","#N/A",D323)</f>
        <v>132353.76</v>
      </c>
    </row>
    <row r="324" spans="1:8" thickTop="1" thickBot="1">
      <c r="A324" s="30">
        <v>42327</v>
      </c>
      <c r="B324" t="s">
        <v>1</v>
      </c>
      <c r="C324" t="s">
        <v>0</v>
      </c>
      <c r="D324" s="75">
        <v>138118.71</v>
      </c>
      <c r="E324">
        <f t="shared" si="20"/>
        <v>138118.71</v>
      </c>
      <c r="F324" t="str">
        <f t="shared" si="21"/>
        <v>#N/A</v>
      </c>
      <c r="G324" t="str">
        <f t="shared" si="22"/>
        <v>N/A</v>
      </c>
      <c r="H324">
        <f t="shared" si="23"/>
        <v>138118.71</v>
      </c>
    </row>
    <row r="325" spans="1:8" thickTop="1" thickBot="1">
      <c r="A325" s="30">
        <v>42328</v>
      </c>
      <c r="B325" t="s">
        <v>1</v>
      </c>
      <c r="C325" t="s">
        <v>0</v>
      </c>
      <c r="D325" s="235">
        <v>123412.69</v>
      </c>
      <c r="E325">
        <f t="shared" si="20"/>
        <v>123412.69</v>
      </c>
      <c r="F325" t="str">
        <f t="shared" si="21"/>
        <v>#N/A</v>
      </c>
      <c r="G325" t="str">
        <f t="shared" si="22"/>
        <v>N/A</v>
      </c>
      <c r="H325">
        <f t="shared" si="23"/>
        <v>123412.69</v>
      </c>
    </row>
    <row r="326" spans="1:8" thickTop="1" thickBot="1">
      <c r="A326" s="30">
        <v>42329</v>
      </c>
      <c r="B326" t="s">
        <v>1</v>
      </c>
      <c r="C326" t="s">
        <v>0</v>
      </c>
      <c r="D326" s="236">
        <v>102647.91</v>
      </c>
      <c r="E326">
        <f t="shared" si="20"/>
        <v>102647.91</v>
      </c>
      <c r="F326" t="str">
        <f t="shared" si="21"/>
        <v>#N/A</v>
      </c>
      <c r="G326" t="str">
        <f t="shared" si="22"/>
        <v>N/A</v>
      </c>
      <c r="H326">
        <f t="shared" si="23"/>
        <v>102647.91</v>
      </c>
    </row>
    <row r="327" spans="1:8" thickTop="1" thickBot="1">
      <c r="A327" s="30">
        <v>42330</v>
      </c>
      <c r="B327" t="s">
        <v>1</v>
      </c>
      <c r="C327" t="s">
        <v>0</v>
      </c>
      <c r="D327" s="237">
        <v>98621.62</v>
      </c>
      <c r="E327">
        <f t="shared" si="20"/>
        <v>98621.62</v>
      </c>
      <c r="F327" t="str">
        <f t="shared" si="21"/>
        <v>#N/A</v>
      </c>
      <c r="G327" t="str">
        <f t="shared" si="22"/>
        <v>N/A</v>
      </c>
      <c r="H327">
        <f t="shared" si="23"/>
        <v>98621.62</v>
      </c>
    </row>
    <row r="328" spans="1:8" thickTop="1" thickBot="1">
      <c r="A328" s="30">
        <v>42331</v>
      </c>
      <c r="B328" t="s">
        <v>1</v>
      </c>
      <c r="C328" t="s">
        <v>0</v>
      </c>
      <c r="D328" s="238">
        <v>114406.83</v>
      </c>
      <c r="E328">
        <f t="shared" si="20"/>
        <v>114406.83</v>
      </c>
      <c r="F328" t="str">
        <f t="shared" si="21"/>
        <v>#N/A</v>
      </c>
      <c r="G328" t="str">
        <f t="shared" si="22"/>
        <v>N/A</v>
      </c>
      <c r="H328">
        <f t="shared" si="23"/>
        <v>114406.83</v>
      </c>
    </row>
    <row r="329" spans="1:8" thickTop="1" thickBot="1">
      <c r="A329" s="30">
        <v>42332</v>
      </c>
      <c r="B329" t="s">
        <v>1</v>
      </c>
      <c r="C329" t="s">
        <v>0</v>
      </c>
      <c r="D329" s="239">
        <v>118894.31</v>
      </c>
      <c r="E329">
        <f t="shared" si="20"/>
        <v>118894.31</v>
      </c>
      <c r="F329" t="str">
        <f t="shared" si="21"/>
        <v>#N/A</v>
      </c>
      <c r="G329" t="str">
        <f t="shared" si="22"/>
        <v>N/A</v>
      </c>
      <c r="H329">
        <f t="shared" si="23"/>
        <v>118894.31</v>
      </c>
    </row>
    <row r="330" spans="1:8" thickTop="1" thickBot="1">
      <c r="A330" s="30">
        <v>42333</v>
      </c>
      <c r="B330" t="s">
        <v>1</v>
      </c>
      <c r="C330" t="s">
        <v>0</v>
      </c>
      <c r="D330" s="178">
        <v>124728.88</v>
      </c>
      <c r="E330">
        <f t="shared" si="20"/>
        <v>124728.88</v>
      </c>
      <c r="F330" t="str">
        <f t="shared" si="21"/>
        <v>#N/A</v>
      </c>
      <c r="G330" t="str">
        <f t="shared" si="22"/>
        <v>N/A</v>
      </c>
      <c r="H330">
        <f t="shared" si="23"/>
        <v>124728.88</v>
      </c>
    </row>
    <row r="331" spans="1:8" thickTop="1" thickBot="1">
      <c r="A331" s="30">
        <v>42334</v>
      </c>
      <c r="B331" t="s">
        <v>1</v>
      </c>
      <c r="C331" t="s">
        <v>0</v>
      </c>
      <c r="D331" s="240">
        <v>112907.15</v>
      </c>
      <c r="E331">
        <f t="shared" si="20"/>
        <v>112907.15</v>
      </c>
      <c r="F331" t="str">
        <f t="shared" si="21"/>
        <v>#N/A</v>
      </c>
      <c r="G331" t="str">
        <f t="shared" si="22"/>
        <v>N/A</v>
      </c>
      <c r="H331">
        <f t="shared" si="23"/>
        <v>112907.15</v>
      </c>
    </row>
    <row r="332" spans="1:8" thickTop="1" thickBot="1">
      <c r="A332" s="30">
        <v>42335</v>
      </c>
      <c r="B332" t="s">
        <v>1</v>
      </c>
      <c r="C332" t="s">
        <v>0</v>
      </c>
      <c r="D332" s="86">
        <v>117492.82</v>
      </c>
      <c r="E332">
        <f t="shared" si="20"/>
        <v>117492.82</v>
      </c>
      <c r="F332" t="str">
        <f t="shared" si="21"/>
        <v>#N/A</v>
      </c>
      <c r="G332" t="str">
        <f t="shared" si="22"/>
        <v>N/A</v>
      </c>
      <c r="H332">
        <f t="shared" si="23"/>
        <v>117492.82</v>
      </c>
    </row>
    <row r="333" spans="1:8" thickTop="1" thickBot="1">
      <c r="A333" s="30">
        <v>42336</v>
      </c>
      <c r="B333" t="s">
        <v>1</v>
      </c>
      <c r="C333" t="s">
        <v>0</v>
      </c>
      <c r="D333" s="241">
        <v>105011.2</v>
      </c>
      <c r="E333">
        <f t="shared" si="20"/>
        <v>105011.2</v>
      </c>
      <c r="F333" t="str">
        <f t="shared" si="21"/>
        <v>#N/A</v>
      </c>
      <c r="G333" t="str">
        <f t="shared" si="22"/>
        <v>N/A</v>
      </c>
      <c r="H333">
        <f t="shared" si="23"/>
        <v>105011.2</v>
      </c>
    </row>
    <row r="334" spans="1:8" thickTop="1" thickBot="1">
      <c r="A334" s="30">
        <v>42337</v>
      </c>
      <c r="B334" t="s">
        <v>1</v>
      </c>
      <c r="C334" t="s">
        <v>0</v>
      </c>
      <c r="D334" s="242">
        <v>102162.53</v>
      </c>
      <c r="E334">
        <f t="shared" si="20"/>
        <v>102162.53</v>
      </c>
      <c r="F334" t="str">
        <f t="shared" si="21"/>
        <v>#N/A</v>
      </c>
      <c r="G334" t="str">
        <f t="shared" si="22"/>
        <v>N/A</v>
      </c>
      <c r="H334">
        <f t="shared" si="23"/>
        <v>102162.53</v>
      </c>
    </row>
    <row r="335" spans="1:8" thickTop="1" thickBot="1">
      <c r="A335" s="30">
        <v>42338</v>
      </c>
      <c r="B335" t="s">
        <v>1</v>
      </c>
      <c r="C335" t="s">
        <v>0</v>
      </c>
      <c r="D335" s="142">
        <v>122452.42</v>
      </c>
      <c r="E335">
        <f t="shared" si="20"/>
        <v>122452.42</v>
      </c>
      <c r="F335" t="str">
        <f t="shared" si="21"/>
        <v>#N/A</v>
      </c>
      <c r="G335" t="str">
        <f t="shared" si="22"/>
        <v>N/A</v>
      </c>
      <c r="H335">
        <f t="shared" si="23"/>
        <v>122452.42</v>
      </c>
    </row>
    <row r="336" spans="1:8" thickTop="1" thickBot="1">
      <c r="A336" s="30">
        <v>42339</v>
      </c>
      <c r="B336" t="s">
        <v>1</v>
      </c>
      <c r="C336" t="s">
        <v>0</v>
      </c>
      <c r="D336" s="148">
        <v>117115.62</v>
      </c>
      <c r="E336">
        <f t="shared" si="20"/>
        <v>117115.62</v>
      </c>
      <c r="F336" t="str">
        <f t="shared" si="21"/>
        <v>#N/A</v>
      </c>
      <c r="G336" t="str">
        <f t="shared" si="22"/>
        <v>N/A</v>
      </c>
      <c r="H336">
        <f t="shared" si="23"/>
        <v>117115.62</v>
      </c>
    </row>
    <row r="337" spans="1:8" thickTop="1" thickBot="1">
      <c r="A337" s="30">
        <v>42340</v>
      </c>
      <c r="B337" t="s">
        <v>1</v>
      </c>
      <c r="C337" t="s">
        <v>0</v>
      </c>
      <c r="D337" s="229">
        <v>115230.13</v>
      </c>
      <c r="E337">
        <f t="shared" si="20"/>
        <v>115230.13</v>
      </c>
      <c r="F337" t="str">
        <f t="shared" si="21"/>
        <v>#N/A</v>
      </c>
      <c r="G337" t="str">
        <f t="shared" si="22"/>
        <v>N/A</v>
      </c>
      <c r="H337">
        <f t="shared" si="23"/>
        <v>115230.13</v>
      </c>
    </row>
    <row r="338" spans="1:8" thickTop="1" thickBot="1">
      <c r="A338" s="30">
        <v>42341</v>
      </c>
      <c r="B338" t="s">
        <v>1</v>
      </c>
      <c r="C338" t="s">
        <v>0</v>
      </c>
      <c r="D338" s="61">
        <v>121699.43</v>
      </c>
      <c r="E338">
        <f t="shared" si="20"/>
        <v>121699.43</v>
      </c>
      <c r="F338" t="str">
        <f t="shared" si="21"/>
        <v>#N/A</v>
      </c>
      <c r="G338" t="str">
        <f t="shared" si="22"/>
        <v>N/A</v>
      </c>
      <c r="H338">
        <f t="shared" si="23"/>
        <v>121699.43</v>
      </c>
    </row>
    <row r="339" spans="1:8" thickTop="1" thickBot="1">
      <c r="A339" s="30">
        <v>42342</v>
      </c>
      <c r="B339" t="s">
        <v>1</v>
      </c>
      <c r="C339" t="s">
        <v>0</v>
      </c>
      <c r="D339" s="72">
        <v>129148.52</v>
      </c>
      <c r="E339">
        <f t="shared" si="20"/>
        <v>129148.52</v>
      </c>
      <c r="F339" t="str">
        <f t="shared" si="21"/>
        <v>#N/A</v>
      </c>
      <c r="G339" t="str">
        <f t="shared" si="22"/>
        <v>N/A</v>
      </c>
      <c r="H339">
        <f t="shared" si="23"/>
        <v>129148.52</v>
      </c>
    </row>
    <row r="340" spans="1:8" thickTop="1" thickBot="1">
      <c r="A340" s="30">
        <v>42343</v>
      </c>
      <c r="B340" t="s">
        <v>1</v>
      </c>
      <c r="C340" t="s">
        <v>0</v>
      </c>
      <c r="D340" s="243">
        <v>115606.01</v>
      </c>
      <c r="E340">
        <f t="shared" si="20"/>
        <v>115606.01</v>
      </c>
      <c r="F340" t="str">
        <f t="shared" si="21"/>
        <v>#N/A</v>
      </c>
      <c r="G340" t="str">
        <f t="shared" si="22"/>
        <v>N/A</v>
      </c>
      <c r="H340">
        <f t="shared" si="23"/>
        <v>115606.01</v>
      </c>
    </row>
    <row r="341" spans="1:8" thickTop="1" thickBot="1">
      <c r="A341" s="30">
        <v>42344</v>
      </c>
      <c r="B341" t="s">
        <v>1</v>
      </c>
      <c r="C341" t="s">
        <v>0</v>
      </c>
      <c r="D341" s="90">
        <v>112025.29</v>
      </c>
      <c r="E341">
        <f t="shared" si="20"/>
        <v>112025.29</v>
      </c>
      <c r="F341" t="str">
        <f t="shared" si="21"/>
        <v>#N/A</v>
      </c>
      <c r="G341" t="str">
        <f t="shared" si="22"/>
        <v>N/A</v>
      </c>
      <c r="H341">
        <f t="shared" si="23"/>
        <v>112025.29</v>
      </c>
    </row>
    <row r="342" spans="1:8" thickTop="1" thickBot="1">
      <c r="A342" s="30">
        <v>42345</v>
      </c>
      <c r="B342" t="s">
        <v>1</v>
      </c>
      <c r="C342" t="s">
        <v>0</v>
      </c>
      <c r="D342" s="72">
        <v>129059.65</v>
      </c>
      <c r="E342">
        <f t="shared" si="20"/>
        <v>129059.65</v>
      </c>
      <c r="F342" t="str">
        <f t="shared" si="21"/>
        <v>#N/A</v>
      </c>
      <c r="G342" t="str">
        <f t="shared" si="22"/>
        <v>N/A</v>
      </c>
      <c r="H342">
        <f t="shared" si="23"/>
        <v>129059.65</v>
      </c>
    </row>
    <row r="343" spans="1:8" thickTop="1" thickBot="1">
      <c r="A343" s="30">
        <v>42346</v>
      </c>
      <c r="B343" t="s">
        <v>1</v>
      </c>
      <c r="C343" t="s">
        <v>0</v>
      </c>
      <c r="D343" s="153">
        <v>136800.91</v>
      </c>
      <c r="E343">
        <f t="shared" si="20"/>
        <v>136800.91</v>
      </c>
      <c r="F343" t="str">
        <f t="shared" si="21"/>
        <v>#N/A</v>
      </c>
      <c r="G343" t="str">
        <f t="shared" si="22"/>
        <v>N/A</v>
      </c>
      <c r="H343">
        <f t="shared" si="23"/>
        <v>136800.91</v>
      </c>
    </row>
    <row r="344" spans="1:8" thickTop="1" thickBot="1">
      <c r="A344" s="30">
        <v>42347</v>
      </c>
      <c r="B344" t="s">
        <v>1</v>
      </c>
      <c r="C344" t="s">
        <v>0</v>
      </c>
      <c r="D344" s="99">
        <v>125965.02</v>
      </c>
      <c r="E344">
        <f t="shared" si="20"/>
        <v>125965.02</v>
      </c>
      <c r="F344" t="str">
        <f t="shared" si="21"/>
        <v>#N/A</v>
      </c>
      <c r="G344" t="str">
        <f t="shared" si="22"/>
        <v>N/A</v>
      </c>
      <c r="H344">
        <f t="shared" si="23"/>
        <v>125965.02</v>
      </c>
    </row>
    <row r="345" spans="1:8" thickTop="1" thickBot="1">
      <c r="A345" s="30">
        <v>42348</v>
      </c>
      <c r="B345" t="s">
        <v>1</v>
      </c>
      <c r="C345" t="s">
        <v>0</v>
      </c>
      <c r="D345" s="114">
        <v>125807.5</v>
      </c>
      <c r="E345">
        <f t="shared" si="20"/>
        <v>125807.5</v>
      </c>
      <c r="F345" t="str">
        <f t="shared" si="21"/>
        <v>#N/A</v>
      </c>
      <c r="G345" t="str">
        <f t="shared" si="22"/>
        <v>N/A</v>
      </c>
      <c r="H345">
        <f t="shared" si="23"/>
        <v>125807.5</v>
      </c>
    </row>
    <row r="346" spans="1:8" thickTop="1" thickBot="1">
      <c r="A346" s="30">
        <v>42349</v>
      </c>
      <c r="B346" t="s">
        <v>1</v>
      </c>
      <c r="C346" t="s">
        <v>0</v>
      </c>
      <c r="D346" s="202">
        <v>116597.81</v>
      </c>
      <c r="E346">
        <f t="shared" si="20"/>
        <v>116597.81</v>
      </c>
      <c r="F346" t="str">
        <f t="shared" si="21"/>
        <v>#N/A</v>
      </c>
      <c r="G346" t="str">
        <f t="shared" si="22"/>
        <v>N/A</v>
      </c>
      <c r="H346">
        <f t="shared" si="23"/>
        <v>116597.81</v>
      </c>
    </row>
    <row r="347" spans="1:8" thickTop="1" thickBot="1">
      <c r="A347" s="30">
        <v>42350</v>
      </c>
      <c r="B347" t="s">
        <v>1</v>
      </c>
      <c r="C347" t="s">
        <v>0</v>
      </c>
      <c r="D347" s="244">
        <v>106139.41</v>
      </c>
      <c r="E347">
        <f t="shared" si="20"/>
        <v>106139.41</v>
      </c>
      <c r="F347" t="str">
        <f t="shared" si="21"/>
        <v>#N/A</v>
      </c>
      <c r="G347" t="str">
        <f t="shared" si="22"/>
        <v>N/A</v>
      </c>
      <c r="H347">
        <f t="shared" si="23"/>
        <v>106139.41</v>
      </c>
    </row>
    <row r="348" spans="1:8" thickTop="1" thickBot="1">
      <c r="A348" s="30">
        <v>42351</v>
      </c>
      <c r="B348" t="s">
        <v>1</v>
      </c>
      <c r="C348" t="s">
        <v>0</v>
      </c>
      <c r="D348" s="223">
        <v>105218.52</v>
      </c>
      <c r="E348">
        <f t="shared" si="20"/>
        <v>105218.52</v>
      </c>
      <c r="F348" t="str">
        <f t="shared" si="21"/>
        <v>#N/A</v>
      </c>
      <c r="G348" t="str">
        <f t="shared" si="22"/>
        <v>N/A</v>
      </c>
      <c r="H348">
        <f t="shared" si="23"/>
        <v>105218.52</v>
      </c>
    </row>
    <row r="349" spans="1:8" thickTop="1" thickBot="1">
      <c r="A349" s="30">
        <v>42352</v>
      </c>
      <c r="B349" t="s">
        <v>1</v>
      </c>
      <c r="C349" t="s">
        <v>0</v>
      </c>
      <c r="D349" s="118">
        <v>125784.96000000001</v>
      </c>
      <c r="E349">
        <f t="shared" si="20"/>
        <v>125784.96000000001</v>
      </c>
      <c r="F349" t="str">
        <f t="shared" si="21"/>
        <v>#N/A</v>
      </c>
      <c r="G349" t="str">
        <f t="shared" si="22"/>
        <v>N/A</v>
      </c>
      <c r="H349">
        <f t="shared" si="23"/>
        <v>125784.96000000001</v>
      </c>
    </row>
    <row r="350" spans="1:8" thickTop="1" thickBot="1">
      <c r="A350" s="30">
        <v>42353</v>
      </c>
      <c r="B350" t="s">
        <v>1</v>
      </c>
      <c r="C350" t="s">
        <v>0</v>
      </c>
      <c r="D350" s="72">
        <v>129077.41</v>
      </c>
      <c r="E350">
        <f t="shared" si="20"/>
        <v>129077.41</v>
      </c>
      <c r="F350" t="str">
        <f t="shared" si="21"/>
        <v>#N/A</v>
      </c>
      <c r="G350" t="str">
        <f t="shared" si="22"/>
        <v>N/A</v>
      </c>
      <c r="H350">
        <f t="shared" si="23"/>
        <v>129077.41</v>
      </c>
    </row>
    <row r="351" spans="1:8" thickTop="1" thickBot="1">
      <c r="A351" s="30">
        <v>42354</v>
      </c>
      <c r="B351" t="s">
        <v>1</v>
      </c>
      <c r="C351" t="s">
        <v>0</v>
      </c>
      <c r="D351" s="95">
        <v>135930.07999999999</v>
      </c>
      <c r="E351">
        <f t="shared" si="20"/>
        <v>135930.07999999999</v>
      </c>
      <c r="F351" t="str">
        <f t="shared" si="21"/>
        <v>#N/A</v>
      </c>
      <c r="G351" t="str">
        <f t="shared" si="22"/>
        <v>N/A</v>
      </c>
      <c r="H351">
        <f t="shared" si="23"/>
        <v>135930.07999999999</v>
      </c>
    </row>
    <row r="352" spans="1:8" thickTop="1" thickBot="1">
      <c r="A352" s="30">
        <v>42355</v>
      </c>
      <c r="B352" t="s">
        <v>1</v>
      </c>
      <c r="C352" t="s">
        <v>0</v>
      </c>
      <c r="D352" s="245">
        <v>152366.29999999999</v>
      </c>
      <c r="E352">
        <f t="shared" si="20"/>
        <v>152366.29999999999</v>
      </c>
      <c r="F352" t="str">
        <f t="shared" si="21"/>
        <v>#N/A</v>
      </c>
      <c r="G352" t="str">
        <f t="shared" si="22"/>
        <v>N/A</v>
      </c>
      <c r="H352">
        <f t="shared" si="23"/>
        <v>152366.29999999999</v>
      </c>
    </row>
    <row r="353" spans="1:8" thickTop="1" thickBot="1">
      <c r="A353" s="30">
        <v>42356</v>
      </c>
      <c r="B353" t="s">
        <v>0</v>
      </c>
      <c r="C353" t="s">
        <v>0</v>
      </c>
      <c r="D353" s="246">
        <v>158052.89000000001</v>
      </c>
      <c r="E353" t="e">
        <f t="shared" si="20"/>
        <v>#N/A</v>
      </c>
      <c r="F353">
        <f t="shared" si="21"/>
        <v>158052.89000000001</v>
      </c>
      <c r="G353" t="str">
        <f t="shared" si="22"/>
        <v>N/A</v>
      </c>
      <c r="H353">
        <f t="shared" si="23"/>
        <v>158052.89000000001</v>
      </c>
    </row>
    <row r="354" spans="1:8" thickTop="1" thickBot="1">
      <c r="A354" s="30">
        <v>42357</v>
      </c>
      <c r="B354" t="s">
        <v>0</v>
      </c>
      <c r="C354" t="s">
        <v>0</v>
      </c>
      <c r="D354" s="247">
        <v>154924.89000000001</v>
      </c>
      <c r="E354" t="e">
        <f t="shared" si="20"/>
        <v>#N/A</v>
      </c>
      <c r="F354">
        <f t="shared" si="21"/>
        <v>154924.89000000001</v>
      </c>
      <c r="G354" t="str">
        <f t="shared" si="22"/>
        <v>N/A</v>
      </c>
      <c r="H354">
        <f t="shared" si="23"/>
        <v>154924.89000000001</v>
      </c>
    </row>
    <row r="355" spans="1:8" thickTop="1" thickBot="1">
      <c r="A355" s="30">
        <v>42358</v>
      </c>
      <c r="B355" t="s">
        <v>0</v>
      </c>
      <c r="C355" t="s">
        <v>0</v>
      </c>
      <c r="D355" s="151">
        <v>133421.03</v>
      </c>
      <c r="E355" t="e">
        <f t="shared" si="20"/>
        <v>#N/A</v>
      </c>
      <c r="F355">
        <f t="shared" si="21"/>
        <v>133421.03</v>
      </c>
      <c r="G355" t="str">
        <f t="shared" si="22"/>
        <v>N/A</v>
      </c>
      <c r="H355">
        <f t="shared" si="23"/>
        <v>133421.03</v>
      </c>
    </row>
    <row r="356" spans="1:8" thickTop="1" thickBot="1">
      <c r="A356" s="30">
        <v>42359</v>
      </c>
      <c r="B356" t="s">
        <v>0</v>
      </c>
      <c r="C356" t="s">
        <v>0</v>
      </c>
      <c r="D356" s="231">
        <v>113802.21</v>
      </c>
      <c r="E356" t="e">
        <f t="shared" si="20"/>
        <v>#N/A</v>
      </c>
      <c r="F356">
        <f t="shared" si="21"/>
        <v>113802.21</v>
      </c>
      <c r="G356" t="str">
        <f t="shared" si="22"/>
        <v>N/A</v>
      </c>
      <c r="H356">
        <f t="shared" si="23"/>
        <v>113802.21</v>
      </c>
    </row>
    <row r="357" spans="1:8" thickTop="1" thickBot="1">
      <c r="A357" s="30">
        <v>42360</v>
      </c>
      <c r="B357" t="s">
        <v>0</v>
      </c>
      <c r="C357" t="s">
        <v>0</v>
      </c>
      <c r="D357" s="121">
        <v>119477.52</v>
      </c>
      <c r="E357" t="e">
        <f t="shared" si="20"/>
        <v>#N/A</v>
      </c>
      <c r="F357">
        <f t="shared" si="21"/>
        <v>119477.52</v>
      </c>
      <c r="G357" t="str">
        <f t="shared" si="22"/>
        <v>N/A</v>
      </c>
      <c r="H357">
        <f t="shared" si="23"/>
        <v>119477.52</v>
      </c>
    </row>
    <row r="358" spans="1:8" thickTop="1" thickBot="1">
      <c r="A358" s="30">
        <v>42361</v>
      </c>
      <c r="B358" t="s">
        <v>0</v>
      </c>
      <c r="C358" t="s">
        <v>0</v>
      </c>
      <c r="D358" s="91">
        <v>126553.12</v>
      </c>
      <c r="E358" t="e">
        <f t="shared" si="20"/>
        <v>#N/A</v>
      </c>
      <c r="F358">
        <f t="shared" si="21"/>
        <v>126553.12</v>
      </c>
      <c r="G358" t="str">
        <f t="shared" si="22"/>
        <v>N/A</v>
      </c>
      <c r="H358">
        <f t="shared" si="23"/>
        <v>126553.12</v>
      </c>
    </row>
    <row r="359" spans="1:8" thickTop="1" thickBot="1">
      <c r="A359" s="30">
        <v>42362</v>
      </c>
      <c r="B359" t="s">
        <v>0</v>
      </c>
      <c r="C359" t="s">
        <v>0</v>
      </c>
      <c r="D359" s="209">
        <v>134583.25</v>
      </c>
      <c r="E359" t="e">
        <f t="shared" si="20"/>
        <v>#N/A</v>
      </c>
      <c r="F359">
        <f t="shared" si="21"/>
        <v>134583.25</v>
      </c>
      <c r="G359" t="str">
        <f t="shared" si="22"/>
        <v>N/A</v>
      </c>
      <c r="H359">
        <f t="shared" si="23"/>
        <v>134583.25</v>
      </c>
    </row>
    <row r="360" spans="1:8" thickTop="1" thickBot="1">
      <c r="A360" s="30">
        <v>42363</v>
      </c>
      <c r="B360" t="s">
        <v>0</v>
      </c>
      <c r="C360" t="s">
        <v>1</v>
      </c>
      <c r="D360" s="103">
        <v>119950.37</v>
      </c>
      <c r="E360" t="e">
        <f t="shared" si="20"/>
        <v>#N/A</v>
      </c>
      <c r="F360">
        <f t="shared" si="21"/>
        <v>119950.37</v>
      </c>
      <c r="G360">
        <f t="shared" si="22"/>
        <v>119950.37</v>
      </c>
      <c r="H360" t="str">
        <f t="shared" si="23"/>
        <v>#N/A</v>
      </c>
    </row>
    <row r="361" spans="1:8" thickTop="1" thickBot="1">
      <c r="A361" s="30">
        <v>42364</v>
      </c>
      <c r="B361" t="s">
        <v>0</v>
      </c>
      <c r="C361" t="s">
        <v>1</v>
      </c>
      <c r="D361" s="248">
        <v>95093.3</v>
      </c>
      <c r="E361" t="e">
        <f t="shared" si="20"/>
        <v>#N/A</v>
      </c>
      <c r="F361">
        <f t="shared" si="21"/>
        <v>95093.3</v>
      </c>
      <c r="G361">
        <f t="shared" si="22"/>
        <v>95093.3</v>
      </c>
      <c r="H361" t="str">
        <f t="shared" si="23"/>
        <v>#N/A</v>
      </c>
    </row>
    <row r="362" spans="1:8" thickTop="1" thickBot="1">
      <c r="A362" s="30">
        <v>42365</v>
      </c>
      <c r="B362" t="s">
        <v>0</v>
      </c>
      <c r="C362" t="s">
        <v>0</v>
      </c>
      <c r="D362" s="249">
        <v>96394.94</v>
      </c>
      <c r="E362" t="e">
        <f t="shared" si="20"/>
        <v>#N/A</v>
      </c>
      <c r="F362">
        <f t="shared" si="21"/>
        <v>96394.94</v>
      </c>
      <c r="G362" t="str">
        <f t="shared" si="22"/>
        <v>N/A</v>
      </c>
      <c r="H362">
        <f t="shared" si="23"/>
        <v>96394.94</v>
      </c>
    </row>
    <row r="363" spans="1:8" thickTop="1" thickBot="1">
      <c r="A363" s="30">
        <v>42366</v>
      </c>
      <c r="B363" t="s">
        <v>0</v>
      </c>
      <c r="C363" t="s">
        <v>1</v>
      </c>
      <c r="D363" s="250">
        <v>100048.44</v>
      </c>
      <c r="E363" t="e">
        <f t="shared" si="20"/>
        <v>#N/A</v>
      </c>
      <c r="F363">
        <f t="shared" si="21"/>
        <v>100048.44</v>
      </c>
      <c r="G363">
        <f t="shared" si="22"/>
        <v>100048.44</v>
      </c>
      <c r="H363" t="str">
        <f t="shared" si="23"/>
        <v>#N/A</v>
      </c>
    </row>
    <row r="364" spans="1:8" thickTop="1" thickBot="1">
      <c r="A364" s="30">
        <v>42367</v>
      </c>
      <c r="B364" t="s">
        <v>0</v>
      </c>
      <c r="C364" t="s">
        <v>0</v>
      </c>
      <c r="D364" s="251">
        <v>111647.54</v>
      </c>
      <c r="E364" t="e">
        <f t="shared" si="20"/>
        <v>#N/A</v>
      </c>
      <c r="F364">
        <f t="shared" si="21"/>
        <v>111647.54</v>
      </c>
      <c r="G364" t="str">
        <f t="shared" si="22"/>
        <v>N/A</v>
      </c>
      <c r="H364">
        <f t="shared" si="23"/>
        <v>111647.54</v>
      </c>
    </row>
    <row r="365" spans="1:8" thickTop="1" thickBot="1">
      <c r="A365" s="30">
        <v>42368</v>
      </c>
      <c r="B365" t="s">
        <v>0</v>
      </c>
      <c r="C365" t="s">
        <v>0</v>
      </c>
      <c r="D365" s="120">
        <v>128552.14</v>
      </c>
      <c r="E365" t="e">
        <f t="shared" si="20"/>
        <v>#N/A</v>
      </c>
      <c r="F365">
        <f t="shared" si="21"/>
        <v>128552.14</v>
      </c>
      <c r="G365" t="str">
        <f t="shared" si="22"/>
        <v>N/A</v>
      </c>
      <c r="H365">
        <f t="shared" si="23"/>
        <v>128552.14</v>
      </c>
    </row>
    <row r="366" spans="1:8" thickTop="1" thickBot="1">
      <c r="A366" s="30">
        <v>42369</v>
      </c>
      <c r="B366" t="s">
        <v>0</v>
      </c>
      <c r="C366" t="s">
        <v>0</v>
      </c>
      <c r="D366" s="252">
        <v>146473.84</v>
      </c>
      <c r="E366" t="e">
        <f t="shared" si="20"/>
        <v>#N/A</v>
      </c>
      <c r="F366">
        <f t="shared" si="21"/>
        <v>146473.84</v>
      </c>
      <c r="G366" t="str">
        <f t="shared" si="22"/>
        <v>N/A</v>
      </c>
      <c r="H366">
        <f t="shared" si="23"/>
        <v>146473.84</v>
      </c>
    </row>
    <row r="367" spans="1:8" thickTop="1" thickBot="1">
      <c r="A367" s="30">
        <v>42370</v>
      </c>
      <c r="B367" t="s">
        <v>0</v>
      </c>
      <c r="C367" t="s">
        <v>1</v>
      </c>
      <c r="D367" s="253">
        <v>116040.93</v>
      </c>
      <c r="E367" t="e">
        <f t="shared" si="20"/>
        <v>#N/A</v>
      </c>
      <c r="F367">
        <f t="shared" si="21"/>
        <v>116040.93</v>
      </c>
      <c r="G367">
        <f t="shared" si="22"/>
        <v>116040.93</v>
      </c>
      <c r="H367" t="str">
        <f t="shared" si="23"/>
        <v>#N/A</v>
      </c>
    </row>
    <row r="368" spans="1:8" thickTop="1" thickBot="1">
      <c r="A368" s="30">
        <v>42371</v>
      </c>
      <c r="B368" t="s">
        <v>0</v>
      </c>
      <c r="C368" t="s">
        <v>0</v>
      </c>
      <c r="D368" s="53">
        <v>99622.64</v>
      </c>
      <c r="E368" t="e">
        <f t="shared" si="20"/>
        <v>#N/A</v>
      </c>
      <c r="F368">
        <f t="shared" si="21"/>
        <v>99622.64</v>
      </c>
      <c r="G368" t="str">
        <f t="shared" si="22"/>
        <v>N/A</v>
      </c>
      <c r="H368">
        <f t="shared" si="23"/>
        <v>99622.64</v>
      </c>
    </row>
    <row r="369" spans="1:8" thickTop="1" thickBot="1">
      <c r="A369" s="30">
        <v>42372</v>
      </c>
      <c r="B369" t="s">
        <v>0</v>
      </c>
      <c r="C369" t="s">
        <v>0</v>
      </c>
      <c r="D369" s="254">
        <v>97656.45</v>
      </c>
      <c r="E369" t="e">
        <f t="shared" si="20"/>
        <v>#N/A</v>
      </c>
      <c r="F369">
        <f t="shared" si="21"/>
        <v>97656.45</v>
      </c>
      <c r="G369" t="str">
        <f t="shared" si="22"/>
        <v>N/A</v>
      </c>
      <c r="H369">
        <f t="shared" si="23"/>
        <v>97656.45</v>
      </c>
    </row>
    <row r="370" spans="1:8" thickTop="1" thickBot="1">
      <c r="A370" s="30">
        <v>42373</v>
      </c>
      <c r="B370" t="s">
        <v>0</v>
      </c>
      <c r="C370" t="s">
        <v>0</v>
      </c>
      <c r="D370" s="255">
        <v>110932.51</v>
      </c>
      <c r="E370" t="e">
        <f t="shared" si="20"/>
        <v>#N/A</v>
      </c>
      <c r="F370">
        <f t="shared" si="21"/>
        <v>110932.51</v>
      </c>
      <c r="G370" t="str">
        <f t="shared" si="22"/>
        <v>N/A</v>
      </c>
      <c r="H370">
        <f t="shared" si="23"/>
        <v>110932.51</v>
      </c>
    </row>
    <row r="371" spans="1:8" thickTop="1" thickBot="1">
      <c r="A371" s="30">
        <v>42374</v>
      </c>
      <c r="B371" t="s">
        <v>0</v>
      </c>
      <c r="C371" t="s">
        <v>0</v>
      </c>
      <c r="D371" s="256">
        <v>117873.58</v>
      </c>
      <c r="E371" t="e">
        <f t="shared" si="20"/>
        <v>#N/A</v>
      </c>
      <c r="F371">
        <f t="shared" si="21"/>
        <v>117873.58</v>
      </c>
      <c r="G371" t="str">
        <f t="shared" si="22"/>
        <v>N/A</v>
      </c>
      <c r="H371">
        <f t="shared" si="23"/>
        <v>117873.58</v>
      </c>
    </row>
    <row r="372" spans="1:8" thickTop="1" thickBot="1">
      <c r="A372" s="30">
        <v>42375</v>
      </c>
      <c r="B372" t="s">
        <v>0</v>
      </c>
      <c r="C372" t="s">
        <v>0</v>
      </c>
      <c r="D372" s="109">
        <v>115064.27</v>
      </c>
      <c r="E372" t="e">
        <f t="shared" si="20"/>
        <v>#N/A</v>
      </c>
      <c r="F372">
        <f t="shared" si="21"/>
        <v>115064.27</v>
      </c>
      <c r="G372" t="str">
        <f t="shared" si="22"/>
        <v>N/A</v>
      </c>
      <c r="H372">
        <f t="shared" si="23"/>
        <v>115064.27</v>
      </c>
    </row>
    <row r="373" spans="1:8" thickTop="1" thickBot="1">
      <c r="A373" s="30">
        <v>42376</v>
      </c>
      <c r="B373" t="s">
        <v>0</v>
      </c>
      <c r="C373" t="s">
        <v>0</v>
      </c>
      <c r="D373" s="216">
        <v>112392.7</v>
      </c>
      <c r="E373" t="e">
        <f t="shared" si="20"/>
        <v>#N/A</v>
      </c>
      <c r="F373">
        <f t="shared" si="21"/>
        <v>112392.7</v>
      </c>
      <c r="G373" t="str">
        <f t="shared" si="22"/>
        <v>N/A</v>
      </c>
      <c r="H373">
        <f t="shared" si="23"/>
        <v>112392.7</v>
      </c>
    </row>
    <row r="374" spans="1:8" thickTop="1" thickBot="1">
      <c r="A374" s="30">
        <v>42377</v>
      </c>
      <c r="B374" t="s">
        <v>0</v>
      </c>
      <c r="C374" t="s">
        <v>0</v>
      </c>
      <c r="D374" s="137">
        <v>111879.54</v>
      </c>
      <c r="E374" t="e">
        <f t="shared" si="20"/>
        <v>#N/A</v>
      </c>
      <c r="F374">
        <f t="shared" si="21"/>
        <v>111879.54</v>
      </c>
      <c r="G374" t="str">
        <f t="shared" si="22"/>
        <v>N/A</v>
      </c>
      <c r="H374">
        <f t="shared" si="23"/>
        <v>111879.54</v>
      </c>
    </row>
    <row r="375" spans="1:8" thickTop="1" thickBot="1">
      <c r="A375" s="30">
        <v>42378</v>
      </c>
      <c r="B375" t="s">
        <v>0</v>
      </c>
      <c r="C375" t="s">
        <v>0</v>
      </c>
      <c r="D375" s="257">
        <v>105482.7</v>
      </c>
      <c r="E375" t="e">
        <f t="shared" si="20"/>
        <v>#N/A</v>
      </c>
      <c r="F375">
        <f t="shared" si="21"/>
        <v>105482.7</v>
      </c>
      <c r="G375" t="str">
        <f t="shared" si="22"/>
        <v>N/A</v>
      </c>
      <c r="H375">
        <f t="shared" si="23"/>
        <v>105482.7</v>
      </c>
    </row>
    <row r="376" spans="1:8" thickTop="1" thickBot="1">
      <c r="A376" s="30">
        <v>42379</v>
      </c>
      <c r="B376" t="s">
        <v>0</v>
      </c>
      <c r="C376" t="s">
        <v>0</v>
      </c>
      <c r="D376" s="258">
        <v>113049.15</v>
      </c>
      <c r="E376" t="e">
        <f t="shared" si="20"/>
        <v>#N/A</v>
      </c>
      <c r="F376">
        <f t="shared" si="21"/>
        <v>113049.15</v>
      </c>
      <c r="G376" t="str">
        <f t="shared" si="22"/>
        <v>N/A</v>
      </c>
      <c r="H376">
        <f t="shared" si="23"/>
        <v>113049.15</v>
      </c>
    </row>
    <row r="377" spans="1:8" thickTop="1" thickBot="1">
      <c r="A377" s="30">
        <v>42380</v>
      </c>
      <c r="B377" t="s">
        <v>0</v>
      </c>
      <c r="C377" t="s">
        <v>0</v>
      </c>
      <c r="D377" s="208">
        <v>141133.09</v>
      </c>
      <c r="E377" t="e">
        <f t="shared" si="20"/>
        <v>#N/A</v>
      </c>
      <c r="F377">
        <f t="shared" si="21"/>
        <v>141133.09</v>
      </c>
      <c r="G377" t="str">
        <f t="shared" si="22"/>
        <v>N/A</v>
      </c>
      <c r="H377">
        <f t="shared" si="23"/>
        <v>141133.09</v>
      </c>
    </row>
    <row r="378" spans="1:8" thickTop="1" thickBot="1">
      <c r="A378" s="30">
        <v>42381</v>
      </c>
      <c r="B378" t="s">
        <v>0</v>
      </c>
      <c r="C378" t="s">
        <v>0</v>
      </c>
      <c r="D378" s="207">
        <v>135006.10999999999</v>
      </c>
      <c r="E378" t="e">
        <f t="shared" si="20"/>
        <v>#N/A</v>
      </c>
      <c r="F378">
        <f t="shared" si="21"/>
        <v>135006.10999999999</v>
      </c>
      <c r="G378" t="str">
        <f t="shared" si="22"/>
        <v>N/A</v>
      </c>
      <c r="H378">
        <f t="shared" si="23"/>
        <v>135006.10999999999</v>
      </c>
    </row>
    <row r="379" spans="1:8" thickTop="1" thickBot="1">
      <c r="A379" s="30">
        <v>42382</v>
      </c>
      <c r="B379" t="s">
        <v>0</v>
      </c>
      <c r="C379" t="s">
        <v>0</v>
      </c>
      <c r="D379" s="259">
        <v>160011.07999999999</v>
      </c>
      <c r="E379" t="e">
        <f t="shared" si="20"/>
        <v>#N/A</v>
      </c>
      <c r="F379">
        <f t="shared" si="21"/>
        <v>160011.07999999999</v>
      </c>
      <c r="G379" t="str">
        <f t="shared" si="22"/>
        <v>N/A</v>
      </c>
      <c r="H379">
        <f t="shared" si="23"/>
        <v>160011.07999999999</v>
      </c>
    </row>
    <row r="380" spans="1:8" thickTop="1" thickBot="1">
      <c r="A380" s="30">
        <v>42383</v>
      </c>
      <c r="B380" t="s">
        <v>0</v>
      </c>
      <c r="C380" t="s">
        <v>0</v>
      </c>
      <c r="D380" s="193">
        <v>120396.34</v>
      </c>
      <c r="E380" t="e">
        <f t="shared" si="20"/>
        <v>#N/A</v>
      </c>
      <c r="F380">
        <f t="shared" si="21"/>
        <v>120396.34</v>
      </c>
      <c r="G380" t="str">
        <f t="shared" si="22"/>
        <v>N/A</v>
      </c>
      <c r="H380">
        <f t="shared" si="23"/>
        <v>120396.34</v>
      </c>
    </row>
    <row r="381" spans="1:8" thickTop="1" thickBot="1">
      <c r="A381" s="30">
        <v>42384</v>
      </c>
      <c r="B381" t="s">
        <v>0</v>
      </c>
      <c r="C381" t="s">
        <v>0</v>
      </c>
      <c r="D381" s="158">
        <v>113244.79</v>
      </c>
      <c r="E381" t="e">
        <f t="shared" si="20"/>
        <v>#N/A</v>
      </c>
      <c r="F381">
        <f t="shared" si="21"/>
        <v>113244.79</v>
      </c>
      <c r="G381" t="str">
        <f t="shared" si="22"/>
        <v>N/A</v>
      </c>
      <c r="H381">
        <f t="shared" si="23"/>
        <v>113244.79</v>
      </c>
    </row>
    <row r="382" spans="1:8" thickTop="1" thickBot="1">
      <c r="A382" s="30">
        <v>42385</v>
      </c>
      <c r="B382" t="s">
        <v>0</v>
      </c>
      <c r="C382" t="s">
        <v>0</v>
      </c>
      <c r="D382" s="62">
        <v>103046.17</v>
      </c>
      <c r="E382" t="e">
        <f t="shared" si="20"/>
        <v>#N/A</v>
      </c>
      <c r="F382">
        <f t="shared" si="21"/>
        <v>103046.17</v>
      </c>
      <c r="G382" t="str">
        <f t="shared" si="22"/>
        <v>N/A</v>
      </c>
      <c r="H382">
        <f t="shared" si="23"/>
        <v>103046.17</v>
      </c>
    </row>
    <row r="383" spans="1:8" thickTop="1" thickBot="1">
      <c r="A383" s="30">
        <v>42386</v>
      </c>
      <c r="B383" t="s">
        <v>0</v>
      </c>
      <c r="C383" t="s">
        <v>0</v>
      </c>
      <c r="D383" s="260">
        <v>114097.07</v>
      </c>
      <c r="E383" t="e">
        <f t="shared" si="20"/>
        <v>#N/A</v>
      </c>
      <c r="F383">
        <f t="shared" si="21"/>
        <v>114097.07</v>
      </c>
      <c r="G383" t="str">
        <f t="shared" si="22"/>
        <v>N/A</v>
      </c>
      <c r="H383">
        <f t="shared" si="23"/>
        <v>114097.07</v>
      </c>
    </row>
    <row r="384" spans="1:8" thickTop="1" thickBot="1">
      <c r="A384" s="30">
        <v>42387</v>
      </c>
      <c r="B384" t="s">
        <v>0</v>
      </c>
      <c r="C384" t="s">
        <v>0</v>
      </c>
      <c r="D384" s="261">
        <v>147817.59</v>
      </c>
      <c r="E384" t="e">
        <f t="shared" si="20"/>
        <v>#N/A</v>
      </c>
      <c r="F384">
        <f t="shared" si="21"/>
        <v>147817.59</v>
      </c>
      <c r="G384" t="str">
        <f t="shared" si="22"/>
        <v>N/A</v>
      </c>
      <c r="H384">
        <f t="shared" si="23"/>
        <v>147817.59</v>
      </c>
    </row>
    <row r="385" spans="1:8" thickTop="1" thickBot="1">
      <c r="A385" s="30">
        <v>42388</v>
      </c>
      <c r="B385" t="s">
        <v>0</v>
      </c>
      <c r="C385" t="s">
        <v>0</v>
      </c>
      <c r="D385" s="73">
        <v>148612.37</v>
      </c>
      <c r="E385" t="e">
        <f t="shared" si="20"/>
        <v>#N/A</v>
      </c>
      <c r="F385">
        <f t="shared" si="21"/>
        <v>148612.37</v>
      </c>
      <c r="G385" t="str">
        <f t="shared" si="22"/>
        <v>N/A</v>
      </c>
      <c r="H385">
        <f t="shared" si="23"/>
        <v>148612.37</v>
      </c>
    </row>
    <row r="386" spans="1:8" thickTop="1" thickBot="1">
      <c r="A386" s="30">
        <v>42389</v>
      </c>
      <c r="B386" t="s">
        <v>0</v>
      </c>
      <c r="C386" t="s">
        <v>0</v>
      </c>
      <c r="D386" s="194">
        <v>142471.51</v>
      </c>
      <c r="E386" t="e">
        <f t="shared" si="20"/>
        <v>#N/A</v>
      </c>
      <c r="F386">
        <f t="shared" si="21"/>
        <v>142471.51</v>
      </c>
      <c r="G386" t="str">
        <f t="shared" si="22"/>
        <v>N/A</v>
      </c>
      <c r="H386">
        <f t="shared" si="23"/>
        <v>142471.51</v>
      </c>
    </row>
    <row r="387" spans="1:8" thickTop="1" thickBot="1">
      <c r="A387" s="30">
        <v>42390</v>
      </c>
      <c r="B387" t="s">
        <v>0</v>
      </c>
      <c r="C387" t="s">
        <v>0</v>
      </c>
      <c r="D387" s="100">
        <v>139450.62</v>
      </c>
      <c r="E387" t="e">
        <f t="shared" ref="E387:E450" si="24">IF(B387="N",#N/A,D387)</f>
        <v>#N/A</v>
      </c>
      <c r="F387">
        <f t="shared" ref="F387:F450" si="25">IF(B387="N",D387,"#N/A")</f>
        <v>139450.62</v>
      </c>
      <c r="G387" t="str">
        <f t="shared" ref="G387:G450" si="26">IF(C387="Y",D387,"N/A")</f>
        <v>N/A</v>
      </c>
      <c r="H387">
        <f t="shared" ref="H387:H450" si="27">IF(C387="Y","#N/A",D387)</f>
        <v>139450.62</v>
      </c>
    </row>
    <row r="388" spans="1:8" thickTop="1" thickBot="1">
      <c r="A388" s="30">
        <v>42391</v>
      </c>
      <c r="B388" t="s">
        <v>0</v>
      </c>
      <c r="C388" t="s">
        <v>0</v>
      </c>
      <c r="D388" s="72">
        <v>129135.19</v>
      </c>
      <c r="E388" t="e">
        <f t="shared" si="24"/>
        <v>#N/A</v>
      </c>
      <c r="F388">
        <f t="shared" si="25"/>
        <v>129135.19</v>
      </c>
      <c r="G388" t="str">
        <f t="shared" si="26"/>
        <v>N/A</v>
      </c>
      <c r="H388">
        <f t="shared" si="27"/>
        <v>129135.19</v>
      </c>
    </row>
    <row r="389" spans="1:8" thickTop="1" thickBot="1">
      <c r="A389" s="30">
        <v>42392</v>
      </c>
      <c r="B389" t="s">
        <v>0</v>
      </c>
      <c r="C389" t="s">
        <v>0</v>
      </c>
      <c r="D389" s="113">
        <v>108097.85</v>
      </c>
      <c r="E389" t="e">
        <f t="shared" si="24"/>
        <v>#N/A</v>
      </c>
      <c r="F389">
        <f t="shared" si="25"/>
        <v>108097.85</v>
      </c>
      <c r="G389" t="str">
        <f t="shared" si="26"/>
        <v>N/A</v>
      </c>
      <c r="H389">
        <f t="shared" si="27"/>
        <v>108097.85</v>
      </c>
    </row>
    <row r="390" spans="1:8" thickTop="1" thickBot="1">
      <c r="A390" s="30">
        <v>42393</v>
      </c>
      <c r="B390" t="s">
        <v>0</v>
      </c>
      <c r="C390" t="s">
        <v>0</v>
      </c>
      <c r="D390" s="262">
        <v>103396.3</v>
      </c>
      <c r="E390" t="e">
        <f t="shared" si="24"/>
        <v>#N/A</v>
      </c>
      <c r="F390">
        <f t="shared" si="25"/>
        <v>103396.3</v>
      </c>
      <c r="G390" t="str">
        <f t="shared" si="26"/>
        <v>N/A</v>
      </c>
      <c r="H390">
        <f t="shared" si="27"/>
        <v>103396.3</v>
      </c>
    </row>
    <row r="391" spans="1:8" thickTop="1" thickBot="1">
      <c r="A391" s="30">
        <v>42394</v>
      </c>
      <c r="B391" t="s">
        <v>0</v>
      </c>
      <c r="C391" t="s">
        <v>0</v>
      </c>
      <c r="D391" s="222">
        <v>112649.60000000001</v>
      </c>
      <c r="E391" t="e">
        <f t="shared" si="24"/>
        <v>#N/A</v>
      </c>
      <c r="F391">
        <f t="shared" si="25"/>
        <v>112649.60000000001</v>
      </c>
      <c r="G391" t="str">
        <f t="shared" si="26"/>
        <v>N/A</v>
      </c>
      <c r="H391">
        <f t="shared" si="27"/>
        <v>112649.60000000001</v>
      </c>
    </row>
    <row r="392" spans="1:8" thickTop="1" thickBot="1">
      <c r="A392" s="30">
        <v>42395</v>
      </c>
      <c r="B392" t="s">
        <v>0</v>
      </c>
      <c r="C392" t="s">
        <v>1</v>
      </c>
      <c r="D392" s="263">
        <v>110152.82</v>
      </c>
      <c r="E392" t="e">
        <f t="shared" si="24"/>
        <v>#N/A</v>
      </c>
      <c r="F392">
        <f t="shared" si="25"/>
        <v>110152.82</v>
      </c>
      <c r="G392">
        <f t="shared" si="26"/>
        <v>110152.82</v>
      </c>
      <c r="H392" t="str">
        <f t="shared" si="27"/>
        <v>#N/A</v>
      </c>
    </row>
    <row r="393" spans="1:8" thickTop="1" thickBot="1">
      <c r="A393" s="30">
        <v>42396</v>
      </c>
      <c r="B393" t="s">
        <v>0</v>
      </c>
      <c r="C393" t="s">
        <v>0</v>
      </c>
      <c r="D393" s="212">
        <v>133718.04</v>
      </c>
      <c r="E393" t="e">
        <f t="shared" si="24"/>
        <v>#N/A</v>
      </c>
      <c r="F393">
        <f t="shared" si="25"/>
        <v>133718.04</v>
      </c>
      <c r="G393" t="str">
        <f t="shared" si="26"/>
        <v>N/A</v>
      </c>
      <c r="H393">
        <f t="shared" si="27"/>
        <v>133718.04</v>
      </c>
    </row>
    <row r="394" spans="1:8" thickTop="1" thickBot="1">
      <c r="A394" s="30">
        <v>42397</v>
      </c>
      <c r="B394" t="s">
        <v>1</v>
      </c>
      <c r="C394" t="s">
        <v>0</v>
      </c>
      <c r="D394" s="210">
        <v>134169.82999999999</v>
      </c>
      <c r="E394">
        <f t="shared" si="24"/>
        <v>134169.82999999999</v>
      </c>
      <c r="F394" t="str">
        <f t="shared" si="25"/>
        <v>#N/A</v>
      </c>
      <c r="G394" t="str">
        <f t="shared" si="26"/>
        <v>N/A</v>
      </c>
      <c r="H394">
        <f t="shared" si="27"/>
        <v>134169.82999999999</v>
      </c>
    </row>
    <row r="395" spans="1:8" thickTop="1" thickBot="1">
      <c r="A395" s="30">
        <v>42398</v>
      </c>
      <c r="B395" t="s">
        <v>1</v>
      </c>
      <c r="C395" t="s">
        <v>0</v>
      </c>
      <c r="D395" s="235">
        <v>123615.21</v>
      </c>
      <c r="E395">
        <f t="shared" si="24"/>
        <v>123615.21</v>
      </c>
      <c r="F395" t="str">
        <f t="shared" si="25"/>
        <v>#N/A</v>
      </c>
      <c r="G395" t="str">
        <f t="shared" si="26"/>
        <v>N/A</v>
      </c>
      <c r="H395">
        <f t="shared" si="27"/>
        <v>123615.21</v>
      </c>
    </row>
    <row r="396" spans="1:8" thickTop="1" thickBot="1">
      <c r="A396" s="30">
        <v>42399</v>
      </c>
      <c r="B396" t="s">
        <v>1</v>
      </c>
      <c r="C396" t="s">
        <v>0</v>
      </c>
      <c r="D396" s="264">
        <v>107579.35</v>
      </c>
      <c r="E396">
        <f t="shared" si="24"/>
        <v>107579.35</v>
      </c>
      <c r="F396" t="str">
        <f t="shared" si="25"/>
        <v>#N/A</v>
      </c>
      <c r="G396" t="str">
        <f t="shared" si="26"/>
        <v>N/A</v>
      </c>
      <c r="H396">
        <f t="shared" si="27"/>
        <v>107579.35</v>
      </c>
    </row>
    <row r="397" spans="1:8" thickTop="1" thickBot="1">
      <c r="A397" s="30">
        <v>42400</v>
      </c>
      <c r="B397" t="s">
        <v>1</v>
      </c>
      <c r="C397" t="s">
        <v>0</v>
      </c>
      <c r="D397" s="265">
        <v>101279.65</v>
      </c>
      <c r="E397">
        <f t="shared" si="24"/>
        <v>101279.65</v>
      </c>
      <c r="F397" t="str">
        <f t="shared" si="25"/>
        <v>#N/A</v>
      </c>
      <c r="G397" t="str">
        <f t="shared" si="26"/>
        <v>N/A</v>
      </c>
      <c r="H397">
        <f t="shared" si="27"/>
        <v>101279.65</v>
      </c>
    </row>
    <row r="398" spans="1:8" thickTop="1" thickBot="1">
      <c r="A398" s="30">
        <v>42401</v>
      </c>
      <c r="B398" t="s">
        <v>1</v>
      </c>
      <c r="C398" t="s">
        <v>0</v>
      </c>
      <c r="D398" s="61">
        <v>121942.9</v>
      </c>
      <c r="E398">
        <f t="shared" si="24"/>
        <v>121942.9</v>
      </c>
      <c r="F398" t="str">
        <f t="shared" si="25"/>
        <v>#N/A</v>
      </c>
      <c r="G398" t="str">
        <f t="shared" si="26"/>
        <v>N/A</v>
      </c>
      <c r="H398">
        <f t="shared" si="27"/>
        <v>121942.9</v>
      </c>
    </row>
    <row r="399" spans="1:8" thickTop="1" thickBot="1">
      <c r="A399" s="30">
        <v>42402</v>
      </c>
      <c r="B399" t="s">
        <v>1</v>
      </c>
      <c r="C399" t="s">
        <v>0</v>
      </c>
      <c r="D399" s="266">
        <v>133989.16</v>
      </c>
      <c r="E399">
        <f t="shared" si="24"/>
        <v>133989.16</v>
      </c>
      <c r="F399" t="str">
        <f t="shared" si="25"/>
        <v>#N/A</v>
      </c>
      <c r="G399" t="str">
        <f t="shared" si="26"/>
        <v>N/A</v>
      </c>
      <c r="H399">
        <f t="shared" si="27"/>
        <v>133989.16</v>
      </c>
    </row>
    <row r="400" spans="1:8" thickTop="1" thickBot="1">
      <c r="A400" s="30">
        <v>42403</v>
      </c>
      <c r="B400" t="s">
        <v>1</v>
      </c>
      <c r="C400" t="s">
        <v>0</v>
      </c>
      <c r="D400" s="142">
        <v>122594.48</v>
      </c>
      <c r="E400">
        <f t="shared" si="24"/>
        <v>122594.48</v>
      </c>
      <c r="F400" t="str">
        <f t="shared" si="25"/>
        <v>#N/A</v>
      </c>
      <c r="G400" t="str">
        <f t="shared" si="26"/>
        <v>N/A</v>
      </c>
      <c r="H400">
        <f t="shared" si="27"/>
        <v>122594.48</v>
      </c>
    </row>
    <row r="401" spans="1:8" thickTop="1" thickBot="1">
      <c r="A401" s="30">
        <v>42404</v>
      </c>
      <c r="B401" t="s">
        <v>1</v>
      </c>
      <c r="C401" t="s">
        <v>0</v>
      </c>
      <c r="D401" s="66">
        <v>119919.61</v>
      </c>
      <c r="E401">
        <f t="shared" si="24"/>
        <v>119919.61</v>
      </c>
      <c r="F401" t="str">
        <f t="shared" si="25"/>
        <v>#N/A</v>
      </c>
      <c r="G401" t="str">
        <f t="shared" si="26"/>
        <v>N/A</v>
      </c>
      <c r="H401">
        <f t="shared" si="27"/>
        <v>119919.61</v>
      </c>
    </row>
    <row r="402" spans="1:8" thickTop="1" thickBot="1">
      <c r="A402" s="30">
        <v>42405</v>
      </c>
      <c r="B402" t="s">
        <v>1</v>
      </c>
      <c r="C402" t="s">
        <v>0</v>
      </c>
      <c r="D402" s="136">
        <v>126330.55</v>
      </c>
      <c r="E402">
        <f t="shared" si="24"/>
        <v>126330.55</v>
      </c>
      <c r="F402" t="str">
        <f t="shared" si="25"/>
        <v>#N/A</v>
      </c>
      <c r="G402" t="str">
        <f t="shared" si="26"/>
        <v>N/A</v>
      </c>
      <c r="H402">
        <f t="shared" si="27"/>
        <v>126330.55</v>
      </c>
    </row>
    <row r="403" spans="1:8" thickTop="1" thickBot="1">
      <c r="A403" s="30">
        <v>42406</v>
      </c>
      <c r="B403" t="s">
        <v>1</v>
      </c>
      <c r="C403" t="s">
        <v>0</v>
      </c>
      <c r="D403" s="143">
        <v>123737.01</v>
      </c>
      <c r="E403">
        <f t="shared" si="24"/>
        <v>123737.01</v>
      </c>
      <c r="F403" t="str">
        <f t="shared" si="25"/>
        <v>#N/A</v>
      </c>
      <c r="G403" t="str">
        <f t="shared" si="26"/>
        <v>N/A</v>
      </c>
      <c r="H403">
        <f t="shared" si="27"/>
        <v>123737.01</v>
      </c>
    </row>
    <row r="404" spans="1:8" thickTop="1" thickBot="1">
      <c r="A404" s="30">
        <v>42407</v>
      </c>
      <c r="B404" t="s">
        <v>1</v>
      </c>
      <c r="C404" t="s">
        <v>0</v>
      </c>
      <c r="D404" s="115">
        <v>124436.81</v>
      </c>
      <c r="E404">
        <f t="shared" si="24"/>
        <v>124436.81</v>
      </c>
      <c r="F404" t="str">
        <f t="shared" si="25"/>
        <v>#N/A</v>
      </c>
      <c r="G404" t="str">
        <f t="shared" si="26"/>
        <v>N/A</v>
      </c>
      <c r="H404">
        <f t="shared" si="27"/>
        <v>124436.81</v>
      </c>
    </row>
    <row r="405" spans="1:8" thickTop="1" thickBot="1">
      <c r="A405" s="30">
        <v>42408</v>
      </c>
      <c r="B405" t="s">
        <v>1</v>
      </c>
      <c r="C405" t="s">
        <v>0</v>
      </c>
      <c r="D405" s="173">
        <v>129327.23</v>
      </c>
      <c r="E405">
        <f t="shared" si="24"/>
        <v>129327.23</v>
      </c>
      <c r="F405" t="str">
        <f t="shared" si="25"/>
        <v>#N/A</v>
      </c>
      <c r="G405" t="str">
        <f t="shared" si="26"/>
        <v>N/A</v>
      </c>
      <c r="H405">
        <f t="shared" si="27"/>
        <v>129327.23</v>
      </c>
    </row>
    <row r="406" spans="1:8" thickTop="1" thickBot="1">
      <c r="A406" s="30">
        <v>42409</v>
      </c>
      <c r="B406" t="s">
        <v>1</v>
      </c>
      <c r="C406" t="s">
        <v>0</v>
      </c>
      <c r="D406" s="64">
        <v>131271.26999999999</v>
      </c>
      <c r="E406">
        <f t="shared" si="24"/>
        <v>131271.26999999999</v>
      </c>
      <c r="F406" t="str">
        <f t="shared" si="25"/>
        <v>#N/A</v>
      </c>
      <c r="G406" t="str">
        <f t="shared" si="26"/>
        <v>N/A</v>
      </c>
      <c r="H406">
        <f t="shared" si="27"/>
        <v>131271.26999999999</v>
      </c>
    </row>
    <row r="407" spans="1:8" thickTop="1" thickBot="1">
      <c r="A407" s="30">
        <v>42410</v>
      </c>
      <c r="B407" t="s">
        <v>1</v>
      </c>
      <c r="C407" t="s">
        <v>0</v>
      </c>
      <c r="D407" s="89">
        <v>132265.01</v>
      </c>
      <c r="E407">
        <f t="shared" si="24"/>
        <v>132265.01</v>
      </c>
      <c r="F407" t="str">
        <f t="shared" si="25"/>
        <v>#N/A</v>
      </c>
      <c r="G407" t="str">
        <f t="shared" si="26"/>
        <v>N/A</v>
      </c>
      <c r="H407">
        <f t="shared" si="27"/>
        <v>132265.01</v>
      </c>
    </row>
    <row r="408" spans="1:8" thickTop="1" thickBot="1">
      <c r="A408" s="30">
        <v>42411</v>
      </c>
      <c r="B408" t="s">
        <v>1</v>
      </c>
      <c r="C408" t="s">
        <v>0</v>
      </c>
      <c r="D408" s="132">
        <v>131003.79</v>
      </c>
      <c r="E408">
        <f t="shared" si="24"/>
        <v>131003.79</v>
      </c>
      <c r="F408" t="str">
        <f t="shared" si="25"/>
        <v>#N/A</v>
      </c>
      <c r="G408" t="str">
        <f t="shared" si="26"/>
        <v>N/A</v>
      </c>
      <c r="H408">
        <f t="shared" si="27"/>
        <v>131003.79</v>
      </c>
    </row>
    <row r="409" spans="1:8" thickTop="1" thickBot="1">
      <c r="A409" s="30">
        <v>42412</v>
      </c>
      <c r="B409" t="s">
        <v>1</v>
      </c>
      <c r="C409" t="s">
        <v>0</v>
      </c>
      <c r="D409" s="266">
        <v>133845.51999999999</v>
      </c>
      <c r="E409">
        <f t="shared" si="24"/>
        <v>133845.51999999999</v>
      </c>
      <c r="F409" t="str">
        <f t="shared" si="25"/>
        <v>#N/A</v>
      </c>
      <c r="G409" t="str">
        <f t="shared" si="26"/>
        <v>N/A</v>
      </c>
      <c r="H409">
        <f t="shared" si="27"/>
        <v>133845.51999999999</v>
      </c>
    </row>
    <row r="410" spans="1:8" thickTop="1" thickBot="1">
      <c r="A410" s="30">
        <v>42413</v>
      </c>
      <c r="B410" t="s">
        <v>1</v>
      </c>
      <c r="C410" t="s">
        <v>0</v>
      </c>
      <c r="D410" s="108">
        <v>120840</v>
      </c>
      <c r="E410">
        <f t="shared" si="24"/>
        <v>120840</v>
      </c>
      <c r="F410" t="str">
        <f t="shared" si="25"/>
        <v>#N/A</v>
      </c>
      <c r="G410" t="str">
        <f t="shared" si="26"/>
        <v>N/A</v>
      </c>
      <c r="H410">
        <f t="shared" si="27"/>
        <v>120840</v>
      </c>
    </row>
    <row r="411" spans="1:8" thickTop="1" thickBot="1">
      <c r="A411" s="30">
        <v>42414</v>
      </c>
      <c r="B411" t="s">
        <v>1</v>
      </c>
      <c r="C411" t="s">
        <v>0</v>
      </c>
      <c r="D411" s="56">
        <v>104364.74</v>
      </c>
      <c r="E411">
        <f t="shared" si="24"/>
        <v>104364.74</v>
      </c>
      <c r="F411" t="str">
        <f t="shared" si="25"/>
        <v>#N/A</v>
      </c>
      <c r="G411" t="str">
        <f t="shared" si="26"/>
        <v>N/A</v>
      </c>
      <c r="H411">
        <f t="shared" si="27"/>
        <v>104364.74</v>
      </c>
    </row>
    <row r="412" spans="1:8" thickTop="1" thickBot="1">
      <c r="A412" s="30">
        <v>42415</v>
      </c>
      <c r="B412" t="s">
        <v>1</v>
      </c>
      <c r="C412" t="s">
        <v>0</v>
      </c>
      <c r="D412" s="108">
        <v>120863.33</v>
      </c>
      <c r="E412">
        <f t="shared" si="24"/>
        <v>120863.33</v>
      </c>
      <c r="F412" t="str">
        <f t="shared" si="25"/>
        <v>#N/A</v>
      </c>
      <c r="G412" t="str">
        <f t="shared" si="26"/>
        <v>N/A</v>
      </c>
      <c r="H412">
        <f t="shared" si="27"/>
        <v>120863.33</v>
      </c>
    </row>
    <row r="413" spans="1:8" thickTop="1" thickBot="1">
      <c r="A413" s="30">
        <v>42416</v>
      </c>
      <c r="B413" t="s">
        <v>1</v>
      </c>
      <c r="C413" t="s">
        <v>0</v>
      </c>
      <c r="D413" s="110">
        <v>117062.04</v>
      </c>
      <c r="E413">
        <f t="shared" si="24"/>
        <v>117062.04</v>
      </c>
      <c r="F413" t="str">
        <f t="shared" si="25"/>
        <v>#N/A</v>
      </c>
      <c r="G413" t="str">
        <f t="shared" si="26"/>
        <v>N/A</v>
      </c>
      <c r="H413">
        <f t="shared" si="27"/>
        <v>117062.04</v>
      </c>
    </row>
    <row r="414" spans="1:8" thickTop="1" thickBot="1">
      <c r="A414" s="30">
        <v>42417</v>
      </c>
      <c r="B414" t="s">
        <v>1</v>
      </c>
      <c r="C414" t="s">
        <v>0</v>
      </c>
      <c r="D414" s="121">
        <v>119481.79</v>
      </c>
      <c r="E414">
        <f t="shared" si="24"/>
        <v>119481.79</v>
      </c>
      <c r="F414" t="str">
        <f t="shared" si="25"/>
        <v>#N/A</v>
      </c>
      <c r="G414" t="str">
        <f t="shared" si="26"/>
        <v>N/A</v>
      </c>
      <c r="H414">
        <f t="shared" si="27"/>
        <v>119481.79</v>
      </c>
    </row>
    <row r="415" spans="1:8" thickTop="1" thickBot="1">
      <c r="A415" s="30">
        <v>42418</v>
      </c>
      <c r="B415" t="s">
        <v>1</v>
      </c>
      <c r="C415" t="s">
        <v>0</v>
      </c>
      <c r="D415" s="99">
        <v>125964.19</v>
      </c>
      <c r="E415">
        <f t="shared" si="24"/>
        <v>125964.19</v>
      </c>
      <c r="F415" t="str">
        <f t="shared" si="25"/>
        <v>#N/A</v>
      </c>
      <c r="G415" t="str">
        <f t="shared" si="26"/>
        <v>N/A</v>
      </c>
      <c r="H415">
        <f t="shared" si="27"/>
        <v>125964.19</v>
      </c>
    </row>
    <row r="416" spans="1:8" thickTop="1" thickBot="1">
      <c r="A416" s="30">
        <v>42419</v>
      </c>
      <c r="B416" t="s">
        <v>1</v>
      </c>
      <c r="C416" t="s">
        <v>0</v>
      </c>
      <c r="D416" s="85">
        <v>122991.66</v>
      </c>
      <c r="E416">
        <f t="shared" si="24"/>
        <v>122991.66</v>
      </c>
      <c r="F416" t="str">
        <f t="shared" si="25"/>
        <v>#N/A</v>
      </c>
      <c r="G416" t="str">
        <f t="shared" si="26"/>
        <v>N/A</v>
      </c>
      <c r="H416">
        <f t="shared" si="27"/>
        <v>122991.66</v>
      </c>
    </row>
    <row r="417" spans="1:8" thickTop="1" thickBot="1">
      <c r="A417" s="30">
        <v>42420</v>
      </c>
      <c r="B417" t="s">
        <v>1</v>
      </c>
      <c r="C417" t="s">
        <v>0</v>
      </c>
      <c r="D417" s="267">
        <v>105911.71</v>
      </c>
      <c r="E417">
        <f t="shared" si="24"/>
        <v>105911.71</v>
      </c>
      <c r="F417" t="str">
        <f t="shared" si="25"/>
        <v>#N/A</v>
      </c>
      <c r="G417" t="str">
        <f t="shared" si="26"/>
        <v>N/A</v>
      </c>
      <c r="H417">
        <f t="shared" si="27"/>
        <v>105911.71</v>
      </c>
    </row>
    <row r="418" spans="1:8" thickTop="1" thickBot="1">
      <c r="A418" s="30">
        <v>42421</v>
      </c>
      <c r="B418" t="s">
        <v>1</v>
      </c>
      <c r="C418" t="s">
        <v>0</v>
      </c>
      <c r="D418" s="268">
        <v>107884.36</v>
      </c>
      <c r="E418">
        <f t="shared" si="24"/>
        <v>107884.36</v>
      </c>
      <c r="F418" t="str">
        <f t="shared" si="25"/>
        <v>#N/A</v>
      </c>
      <c r="G418" t="str">
        <f t="shared" si="26"/>
        <v>N/A</v>
      </c>
      <c r="H418">
        <f t="shared" si="27"/>
        <v>107884.36</v>
      </c>
    </row>
    <row r="419" spans="1:8" thickTop="1" thickBot="1">
      <c r="A419" s="30">
        <v>42422</v>
      </c>
      <c r="B419" t="s">
        <v>1</v>
      </c>
      <c r="C419" t="s">
        <v>0</v>
      </c>
      <c r="D419" s="269">
        <v>130527.33</v>
      </c>
      <c r="E419">
        <f t="shared" si="24"/>
        <v>130527.33</v>
      </c>
      <c r="F419" t="str">
        <f t="shared" si="25"/>
        <v>#N/A</v>
      </c>
      <c r="G419" t="str">
        <f t="shared" si="26"/>
        <v>N/A</v>
      </c>
      <c r="H419">
        <f t="shared" si="27"/>
        <v>130527.33</v>
      </c>
    </row>
    <row r="420" spans="1:8" thickTop="1" thickBot="1">
      <c r="A420" s="30">
        <v>42423</v>
      </c>
      <c r="B420" t="s">
        <v>1</v>
      </c>
      <c r="C420" t="s">
        <v>0</v>
      </c>
      <c r="D420" s="270">
        <v>156924.82999999999</v>
      </c>
      <c r="E420">
        <f t="shared" si="24"/>
        <v>156924.82999999999</v>
      </c>
      <c r="F420" t="str">
        <f t="shared" si="25"/>
        <v>#N/A</v>
      </c>
      <c r="G420" t="str">
        <f t="shared" si="26"/>
        <v>N/A</v>
      </c>
      <c r="H420">
        <f t="shared" si="27"/>
        <v>156924.82999999999</v>
      </c>
    </row>
    <row r="421" spans="1:8" thickTop="1" thickBot="1">
      <c r="A421" s="30">
        <v>42424</v>
      </c>
      <c r="B421" t="s">
        <v>1</v>
      </c>
      <c r="C421" t="s">
        <v>0</v>
      </c>
      <c r="D421" s="245">
        <v>152419.42000000001</v>
      </c>
      <c r="E421">
        <f t="shared" si="24"/>
        <v>152419.42000000001</v>
      </c>
      <c r="F421" t="str">
        <f t="shared" si="25"/>
        <v>#N/A</v>
      </c>
      <c r="G421" t="str">
        <f t="shared" si="26"/>
        <v>N/A</v>
      </c>
      <c r="H421">
        <f t="shared" si="27"/>
        <v>152419.42000000001</v>
      </c>
    </row>
    <row r="422" spans="1:8" thickTop="1" thickBot="1">
      <c r="A422" s="30">
        <v>42425</v>
      </c>
      <c r="B422" t="s">
        <v>1</v>
      </c>
      <c r="C422" t="s">
        <v>0</v>
      </c>
      <c r="D422" s="75">
        <v>138064.85999999999</v>
      </c>
      <c r="E422">
        <f t="shared" si="24"/>
        <v>138064.85999999999</v>
      </c>
      <c r="F422" t="str">
        <f t="shared" si="25"/>
        <v>#N/A</v>
      </c>
      <c r="G422" t="str">
        <f t="shared" si="26"/>
        <v>N/A</v>
      </c>
      <c r="H422">
        <f t="shared" si="27"/>
        <v>138064.85999999999</v>
      </c>
    </row>
    <row r="423" spans="1:8" thickTop="1" thickBot="1">
      <c r="A423" s="30">
        <v>42426</v>
      </c>
      <c r="B423" t="s">
        <v>1</v>
      </c>
      <c r="C423" t="s">
        <v>0</v>
      </c>
      <c r="D423" s="142">
        <v>122575.94</v>
      </c>
      <c r="E423">
        <f t="shared" si="24"/>
        <v>122575.94</v>
      </c>
      <c r="F423" t="str">
        <f t="shared" si="25"/>
        <v>#N/A</v>
      </c>
      <c r="G423" t="str">
        <f t="shared" si="26"/>
        <v>N/A</v>
      </c>
      <c r="H423">
        <f t="shared" si="27"/>
        <v>122575.94</v>
      </c>
    </row>
    <row r="424" spans="1:8" thickTop="1" thickBot="1">
      <c r="A424" s="30">
        <v>42427</v>
      </c>
      <c r="B424" t="s">
        <v>1</v>
      </c>
      <c r="C424" t="s">
        <v>0</v>
      </c>
      <c r="D424" s="271">
        <v>110545.84</v>
      </c>
      <c r="E424">
        <f t="shared" si="24"/>
        <v>110545.84</v>
      </c>
      <c r="F424" t="str">
        <f t="shared" si="25"/>
        <v>#N/A</v>
      </c>
      <c r="G424" t="str">
        <f t="shared" si="26"/>
        <v>N/A</v>
      </c>
      <c r="H424">
        <f t="shared" si="27"/>
        <v>110545.84</v>
      </c>
    </row>
    <row r="425" spans="1:8" thickTop="1" thickBot="1">
      <c r="A425" s="30">
        <v>42428</v>
      </c>
      <c r="B425" t="s">
        <v>1</v>
      </c>
      <c r="C425" t="s">
        <v>0</v>
      </c>
      <c r="D425" s="272">
        <v>105781.99</v>
      </c>
      <c r="E425">
        <f t="shared" si="24"/>
        <v>105781.99</v>
      </c>
      <c r="F425" t="str">
        <f t="shared" si="25"/>
        <v>#N/A</v>
      </c>
      <c r="G425" t="str">
        <f t="shared" si="26"/>
        <v>N/A</v>
      </c>
      <c r="H425">
        <f t="shared" si="27"/>
        <v>105781.99</v>
      </c>
    </row>
    <row r="426" spans="1:8" thickTop="1" thickBot="1">
      <c r="A426" s="30">
        <v>42429</v>
      </c>
      <c r="B426" t="s">
        <v>1</v>
      </c>
      <c r="C426" t="s">
        <v>0</v>
      </c>
      <c r="D426" s="96">
        <v>125400.08</v>
      </c>
      <c r="E426">
        <f t="shared" si="24"/>
        <v>125400.08</v>
      </c>
      <c r="F426" t="str">
        <f t="shared" si="25"/>
        <v>#N/A</v>
      </c>
      <c r="G426" t="str">
        <f t="shared" si="26"/>
        <v>N/A</v>
      </c>
      <c r="H426">
        <f t="shared" si="27"/>
        <v>125400.08</v>
      </c>
    </row>
    <row r="427" spans="1:8" thickTop="1" thickBot="1">
      <c r="A427" s="30">
        <v>42430</v>
      </c>
      <c r="B427" t="s">
        <v>1</v>
      </c>
      <c r="C427" t="s">
        <v>0</v>
      </c>
      <c r="D427" s="55">
        <v>142242.6</v>
      </c>
      <c r="E427">
        <f t="shared" si="24"/>
        <v>142242.6</v>
      </c>
      <c r="F427" t="str">
        <f t="shared" si="25"/>
        <v>#N/A</v>
      </c>
      <c r="G427" t="str">
        <f t="shared" si="26"/>
        <v>N/A</v>
      </c>
      <c r="H427">
        <f t="shared" si="27"/>
        <v>142242.6</v>
      </c>
    </row>
    <row r="428" spans="1:8" thickTop="1" thickBot="1">
      <c r="A428" s="30">
        <v>42431</v>
      </c>
      <c r="B428" t="s">
        <v>1</v>
      </c>
      <c r="C428" t="s">
        <v>0</v>
      </c>
      <c r="D428" s="273">
        <v>145182.98000000001</v>
      </c>
      <c r="E428">
        <f t="shared" si="24"/>
        <v>145182.98000000001</v>
      </c>
      <c r="F428" t="str">
        <f t="shared" si="25"/>
        <v>#N/A</v>
      </c>
      <c r="G428" t="str">
        <f t="shared" si="26"/>
        <v>N/A</v>
      </c>
      <c r="H428">
        <f t="shared" si="27"/>
        <v>145182.98000000001</v>
      </c>
    </row>
    <row r="429" spans="1:8" thickTop="1" thickBot="1">
      <c r="A429" s="30">
        <v>42432</v>
      </c>
      <c r="B429" t="s">
        <v>1</v>
      </c>
      <c r="C429" t="s">
        <v>0</v>
      </c>
      <c r="D429" s="274">
        <v>136226.12</v>
      </c>
      <c r="E429">
        <f t="shared" si="24"/>
        <v>136226.12</v>
      </c>
      <c r="F429" t="str">
        <f t="shared" si="25"/>
        <v>#N/A</v>
      </c>
      <c r="G429" t="str">
        <f t="shared" si="26"/>
        <v>N/A</v>
      </c>
      <c r="H429">
        <f t="shared" si="27"/>
        <v>136226.12</v>
      </c>
    </row>
    <row r="430" spans="1:8" thickTop="1" thickBot="1">
      <c r="A430" s="30">
        <v>42433</v>
      </c>
      <c r="B430" t="s">
        <v>1</v>
      </c>
      <c r="C430" t="s">
        <v>0</v>
      </c>
      <c r="D430" s="93">
        <v>149376.57</v>
      </c>
      <c r="E430">
        <f t="shared" si="24"/>
        <v>149376.57</v>
      </c>
      <c r="F430" t="str">
        <f t="shared" si="25"/>
        <v>#N/A</v>
      </c>
      <c r="G430" t="str">
        <f t="shared" si="26"/>
        <v>N/A</v>
      </c>
      <c r="H430">
        <f t="shared" si="27"/>
        <v>149376.57</v>
      </c>
    </row>
    <row r="431" spans="1:8" thickTop="1" thickBot="1">
      <c r="A431" s="30">
        <v>42434</v>
      </c>
      <c r="B431" t="s">
        <v>1</v>
      </c>
      <c r="C431" t="s">
        <v>0</v>
      </c>
      <c r="D431" s="178">
        <v>124692.32</v>
      </c>
      <c r="E431">
        <f t="shared" si="24"/>
        <v>124692.32</v>
      </c>
      <c r="F431" t="str">
        <f t="shared" si="25"/>
        <v>#N/A</v>
      </c>
      <c r="G431" t="str">
        <f t="shared" si="26"/>
        <v>N/A</v>
      </c>
      <c r="H431">
        <f t="shared" si="27"/>
        <v>124692.32</v>
      </c>
    </row>
    <row r="432" spans="1:8" thickTop="1" thickBot="1">
      <c r="A432" s="30">
        <v>42435</v>
      </c>
      <c r="B432" t="s">
        <v>1</v>
      </c>
      <c r="C432" t="s">
        <v>0</v>
      </c>
      <c r="D432" s="195">
        <v>117707.95</v>
      </c>
      <c r="E432">
        <f t="shared" si="24"/>
        <v>117707.95</v>
      </c>
      <c r="F432" t="str">
        <f t="shared" si="25"/>
        <v>#N/A</v>
      </c>
      <c r="G432" t="str">
        <f t="shared" si="26"/>
        <v>N/A</v>
      </c>
      <c r="H432">
        <f t="shared" si="27"/>
        <v>117707.95</v>
      </c>
    </row>
    <row r="433" spans="1:8" thickTop="1" thickBot="1">
      <c r="A433" s="30">
        <v>42436</v>
      </c>
      <c r="B433" t="s">
        <v>1</v>
      </c>
      <c r="C433" t="s">
        <v>0</v>
      </c>
      <c r="D433" s="105">
        <v>131465.82999999999</v>
      </c>
      <c r="E433">
        <f t="shared" si="24"/>
        <v>131465.82999999999</v>
      </c>
      <c r="F433" t="str">
        <f t="shared" si="25"/>
        <v>#N/A</v>
      </c>
      <c r="G433" t="str">
        <f t="shared" si="26"/>
        <v>N/A</v>
      </c>
      <c r="H433">
        <f t="shared" si="27"/>
        <v>131465.82999999999</v>
      </c>
    </row>
    <row r="434" spans="1:8" thickTop="1" thickBot="1">
      <c r="A434" s="30">
        <v>42437</v>
      </c>
      <c r="B434" t="s">
        <v>1</v>
      </c>
      <c r="C434" t="s">
        <v>0</v>
      </c>
      <c r="D434" s="275">
        <v>160285.01999999999</v>
      </c>
      <c r="E434">
        <f t="shared" si="24"/>
        <v>160285.01999999999</v>
      </c>
      <c r="F434" t="str">
        <f t="shared" si="25"/>
        <v>#N/A</v>
      </c>
      <c r="G434" t="str">
        <f t="shared" si="26"/>
        <v>N/A</v>
      </c>
      <c r="H434">
        <f t="shared" si="27"/>
        <v>160285.01999999999</v>
      </c>
    </row>
    <row r="435" spans="1:8" thickTop="1" thickBot="1">
      <c r="A435" s="30">
        <v>42438</v>
      </c>
      <c r="B435" t="s">
        <v>1</v>
      </c>
      <c r="C435" t="s">
        <v>0</v>
      </c>
      <c r="D435" s="276">
        <v>152599.13</v>
      </c>
      <c r="E435">
        <f t="shared" si="24"/>
        <v>152599.13</v>
      </c>
      <c r="F435" t="str">
        <f t="shared" si="25"/>
        <v>#N/A</v>
      </c>
      <c r="G435" t="str">
        <f t="shared" si="26"/>
        <v>N/A</v>
      </c>
      <c r="H435">
        <f t="shared" si="27"/>
        <v>152599.13</v>
      </c>
    </row>
    <row r="436" spans="1:8" thickTop="1" thickBot="1">
      <c r="A436" s="30">
        <v>42439</v>
      </c>
      <c r="B436" t="s">
        <v>1</v>
      </c>
      <c r="C436" t="s">
        <v>0</v>
      </c>
      <c r="D436" s="199">
        <v>135635.71</v>
      </c>
      <c r="E436">
        <f t="shared" si="24"/>
        <v>135635.71</v>
      </c>
      <c r="F436" t="str">
        <f t="shared" si="25"/>
        <v>#N/A</v>
      </c>
      <c r="G436" t="str">
        <f t="shared" si="26"/>
        <v>N/A</v>
      </c>
      <c r="H436">
        <f t="shared" si="27"/>
        <v>135635.71</v>
      </c>
    </row>
    <row r="437" spans="1:8" thickTop="1" thickBot="1">
      <c r="A437" s="30">
        <v>42440</v>
      </c>
      <c r="B437" t="s">
        <v>1</v>
      </c>
      <c r="C437" t="s">
        <v>0</v>
      </c>
      <c r="D437" s="196">
        <v>141414.35</v>
      </c>
      <c r="E437">
        <f t="shared" si="24"/>
        <v>141414.35</v>
      </c>
      <c r="F437" t="str">
        <f t="shared" si="25"/>
        <v>#N/A</v>
      </c>
      <c r="G437" t="str">
        <f t="shared" si="26"/>
        <v>N/A</v>
      </c>
      <c r="H437">
        <f t="shared" si="27"/>
        <v>141414.35</v>
      </c>
    </row>
    <row r="438" spans="1:8" thickTop="1" thickBot="1">
      <c r="A438" s="30">
        <v>42441</v>
      </c>
      <c r="B438" t="s">
        <v>1</v>
      </c>
      <c r="C438" t="s">
        <v>0</v>
      </c>
      <c r="D438" s="66">
        <v>119690.76</v>
      </c>
      <c r="E438">
        <f t="shared" si="24"/>
        <v>119690.76</v>
      </c>
      <c r="F438" t="str">
        <f t="shared" si="25"/>
        <v>#N/A</v>
      </c>
      <c r="G438" t="str">
        <f t="shared" si="26"/>
        <v>N/A</v>
      </c>
      <c r="H438">
        <f t="shared" si="27"/>
        <v>119690.76</v>
      </c>
    </row>
    <row r="439" spans="1:8" thickTop="1" thickBot="1">
      <c r="A439" s="30">
        <v>42442</v>
      </c>
      <c r="B439" t="s">
        <v>1</v>
      </c>
      <c r="C439" t="s">
        <v>0</v>
      </c>
      <c r="D439" s="277">
        <v>111329.62</v>
      </c>
      <c r="E439">
        <f t="shared" si="24"/>
        <v>111329.62</v>
      </c>
      <c r="F439" t="str">
        <f t="shared" si="25"/>
        <v>#N/A</v>
      </c>
      <c r="G439" t="str">
        <f t="shared" si="26"/>
        <v>N/A</v>
      </c>
      <c r="H439">
        <f t="shared" si="27"/>
        <v>111329.62</v>
      </c>
    </row>
    <row r="440" spans="1:8" thickTop="1" thickBot="1">
      <c r="A440" s="30">
        <v>42443</v>
      </c>
      <c r="B440" t="s">
        <v>1</v>
      </c>
      <c r="C440" t="s">
        <v>1</v>
      </c>
      <c r="D440" s="278">
        <v>105388.57</v>
      </c>
      <c r="E440">
        <f t="shared" si="24"/>
        <v>105388.57</v>
      </c>
      <c r="F440" t="str">
        <f t="shared" si="25"/>
        <v>#N/A</v>
      </c>
      <c r="G440">
        <f t="shared" si="26"/>
        <v>105388.57</v>
      </c>
      <c r="H440" t="str">
        <f t="shared" si="27"/>
        <v>#N/A</v>
      </c>
    </row>
    <row r="441" spans="1:8" thickTop="1" thickBot="1">
      <c r="A441" s="30">
        <v>42444</v>
      </c>
      <c r="B441" t="s">
        <v>1</v>
      </c>
      <c r="C441" t="s">
        <v>0</v>
      </c>
      <c r="D441" s="107">
        <v>123073.98</v>
      </c>
      <c r="E441">
        <f t="shared" si="24"/>
        <v>123073.98</v>
      </c>
      <c r="F441" t="str">
        <f t="shared" si="25"/>
        <v>#N/A</v>
      </c>
      <c r="G441" t="str">
        <f t="shared" si="26"/>
        <v>N/A</v>
      </c>
      <c r="H441">
        <f t="shared" si="27"/>
        <v>123073.98</v>
      </c>
    </row>
    <row r="442" spans="1:8" thickTop="1" thickBot="1">
      <c r="A442" s="30">
        <v>42445</v>
      </c>
      <c r="B442" t="s">
        <v>1</v>
      </c>
      <c r="C442" t="s">
        <v>0</v>
      </c>
      <c r="D442" s="207">
        <v>135047.63</v>
      </c>
      <c r="E442">
        <f t="shared" si="24"/>
        <v>135047.63</v>
      </c>
      <c r="F442" t="str">
        <f t="shared" si="25"/>
        <v>#N/A</v>
      </c>
      <c r="G442" t="str">
        <f t="shared" si="26"/>
        <v>N/A</v>
      </c>
      <c r="H442">
        <f t="shared" si="27"/>
        <v>135047.63</v>
      </c>
    </row>
    <row r="443" spans="1:8" thickTop="1" thickBot="1">
      <c r="A443" s="30">
        <v>42446</v>
      </c>
      <c r="B443" t="s">
        <v>1</v>
      </c>
      <c r="C443" t="s">
        <v>0</v>
      </c>
      <c r="D443" s="179">
        <v>143184.81</v>
      </c>
      <c r="E443">
        <f t="shared" si="24"/>
        <v>143184.81</v>
      </c>
      <c r="F443" t="str">
        <f t="shared" si="25"/>
        <v>#N/A</v>
      </c>
      <c r="G443" t="str">
        <f t="shared" si="26"/>
        <v>N/A</v>
      </c>
      <c r="H443">
        <f t="shared" si="27"/>
        <v>143184.81</v>
      </c>
    </row>
    <row r="444" spans="1:8" thickTop="1" thickBot="1">
      <c r="A444" s="30">
        <v>42447</v>
      </c>
      <c r="B444" t="s">
        <v>1</v>
      </c>
      <c r="C444" t="s">
        <v>0</v>
      </c>
      <c r="D444" s="57">
        <v>118189.72</v>
      </c>
      <c r="E444">
        <f t="shared" si="24"/>
        <v>118189.72</v>
      </c>
      <c r="F444" t="str">
        <f t="shared" si="25"/>
        <v>#N/A</v>
      </c>
      <c r="G444" t="str">
        <f t="shared" si="26"/>
        <v>N/A</v>
      </c>
      <c r="H444">
        <f t="shared" si="27"/>
        <v>118189.72</v>
      </c>
    </row>
    <row r="445" spans="1:8" thickTop="1" thickBot="1">
      <c r="A445" s="30">
        <v>42448</v>
      </c>
      <c r="B445" t="s">
        <v>1</v>
      </c>
      <c r="C445" t="s">
        <v>0</v>
      </c>
      <c r="D445" s="257">
        <v>105484.1</v>
      </c>
      <c r="E445">
        <f t="shared" si="24"/>
        <v>105484.1</v>
      </c>
      <c r="F445" t="str">
        <f t="shared" si="25"/>
        <v>#N/A</v>
      </c>
      <c r="G445" t="str">
        <f t="shared" si="26"/>
        <v>N/A</v>
      </c>
      <c r="H445">
        <f t="shared" si="27"/>
        <v>105484.1</v>
      </c>
    </row>
    <row r="446" spans="1:8" thickTop="1" thickBot="1">
      <c r="A446" s="30">
        <v>42449</v>
      </c>
      <c r="B446" t="s">
        <v>1</v>
      </c>
      <c r="C446" t="s">
        <v>0</v>
      </c>
      <c r="D446" s="279">
        <v>100394.06</v>
      </c>
      <c r="E446">
        <f t="shared" si="24"/>
        <v>100394.06</v>
      </c>
      <c r="F446" t="str">
        <f t="shared" si="25"/>
        <v>#N/A</v>
      </c>
      <c r="G446" t="str">
        <f t="shared" si="26"/>
        <v>N/A</v>
      </c>
      <c r="H446">
        <f t="shared" si="27"/>
        <v>100394.06</v>
      </c>
    </row>
    <row r="447" spans="1:8" thickTop="1" thickBot="1">
      <c r="A447" s="30">
        <v>42450</v>
      </c>
      <c r="B447" t="s">
        <v>1</v>
      </c>
      <c r="C447" t="s">
        <v>0</v>
      </c>
      <c r="D447" s="256">
        <v>117796.72</v>
      </c>
      <c r="E447">
        <f t="shared" si="24"/>
        <v>117796.72</v>
      </c>
      <c r="F447" t="str">
        <f t="shared" si="25"/>
        <v>#N/A</v>
      </c>
      <c r="G447" t="str">
        <f t="shared" si="26"/>
        <v>N/A</v>
      </c>
      <c r="H447">
        <f t="shared" si="27"/>
        <v>117796.72</v>
      </c>
    </row>
    <row r="448" spans="1:8" thickTop="1" thickBot="1">
      <c r="A448" s="30">
        <v>42451</v>
      </c>
      <c r="B448" t="s">
        <v>1</v>
      </c>
      <c r="C448" t="s">
        <v>0</v>
      </c>
      <c r="D448" s="280">
        <v>124081.46</v>
      </c>
      <c r="E448">
        <f t="shared" si="24"/>
        <v>124081.46</v>
      </c>
      <c r="F448" t="str">
        <f t="shared" si="25"/>
        <v>#N/A</v>
      </c>
      <c r="G448" t="str">
        <f t="shared" si="26"/>
        <v>N/A</v>
      </c>
      <c r="H448">
        <f t="shared" si="27"/>
        <v>124081.46</v>
      </c>
    </row>
    <row r="449" spans="1:8" thickTop="1" thickBot="1">
      <c r="A449" s="30">
        <v>42452</v>
      </c>
      <c r="B449" t="s">
        <v>1</v>
      </c>
      <c r="C449" t="s">
        <v>0</v>
      </c>
      <c r="D449" s="99">
        <v>126074.9</v>
      </c>
      <c r="E449">
        <f t="shared" si="24"/>
        <v>126074.9</v>
      </c>
      <c r="F449" t="str">
        <f t="shared" si="25"/>
        <v>#N/A</v>
      </c>
      <c r="G449" t="str">
        <f t="shared" si="26"/>
        <v>N/A</v>
      </c>
      <c r="H449">
        <f t="shared" si="27"/>
        <v>126074.9</v>
      </c>
    </row>
    <row r="450" spans="1:8" thickTop="1" thickBot="1">
      <c r="A450" s="30">
        <v>42453</v>
      </c>
      <c r="B450" t="s">
        <v>0</v>
      </c>
      <c r="C450" t="s">
        <v>0</v>
      </c>
      <c r="D450" s="174">
        <v>125072.73</v>
      </c>
      <c r="E450" t="e">
        <f t="shared" si="24"/>
        <v>#N/A</v>
      </c>
      <c r="F450">
        <f t="shared" si="25"/>
        <v>125072.73</v>
      </c>
      <c r="G450" t="str">
        <f t="shared" si="26"/>
        <v>N/A</v>
      </c>
      <c r="H450">
        <f t="shared" si="27"/>
        <v>125072.73</v>
      </c>
    </row>
    <row r="451" spans="1:8" thickTop="1" thickBot="1">
      <c r="A451" s="30">
        <v>42454</v>
      </c>
      <c r="B451" t="s">
        <v>0</v>
      </c>
      <c r="C451" t="s">
        <v>1</v>
      </c>
      <c r="D451" s="281">
        <v>101740.89</v>
      </c>
      <c r="E451" t="e">
        <f t="shared" ref="E451:E514" si="28">IF(B451="N",#N/A,D451)</f>
        <v>#N/A</v>
      </c>
      <c r="F451">
        <f t="shared" ref="F451:F514" si="29">IF(B451="N",D451,"#N/A")</f>
        <v>101740.89</v>
      </c>
      <c r="G451">
        <f t="shared" ref="G451:G514" si="30">IF(C451="Y",D451,"N/A")</f>
        <v>101740.89</v>
      </c>
      <c r="H451" t="str">
        <f t="shared" ref="H451:H514" si="31">IF(C451="Y","#N/A",D451)</f>
        <v>#N/A</v>
      </c>
    </row>
    <row r="452" spans="1:8" thickTop="1" thickBot="1">
      <c r="A452" s="30">
        <v>42455</v>
      </c>
      <c r="B452" t="s">
        <v>0</v>
      </c>
      <c r="C452" t="s">
        <v>1</v>
      </c>
      <c r="D452" s="282">
        <v>102726.75</v>
      </c>
      <c r="E452" t="e">
        <f t="shared" si="28"/>
        <v>#N/A</v>
      </c>
      <c r="F452">
        <f t="shared" si="29"/>
        <v>102726.75</v>
      </c>
      <c r="G452">
        <f t="shared" si="30"/>
        <v>102726.75</v>
      </c>
      <c r="H452" t="str">
        <f t="shared" si="31"/>
        <v>#N/A</v>
      </c>
    </row>
    <row r="453" spans="1:8" thickTop="1" thickBot="1">
      <c r="A453" s="30">
        <v>42456</v>
      </c>
      <c r="B453" t="s">
        <v>0</v>
      </c>
      <c r="C453" t="s">
        <v>1</v>
      </c>
      <c r="D453" s="283">
        <v>98324.65</v>
      </c>
      <c r="E453" t="e">
        <f t="shared" si="28"/>
        <v>#N/A</v>
      </c>
      <c r="F453">
        <f t="shared" si="29"/>
        <v>98324.65</v>
      </c>
      <c r="G453">
        <f t="shared" si="30"/>
        <v>98324.65</v>
      </c>
      <c r="H453" t="str">
        <f t="shared" si="31"/>
        <v>#N/A</v>
      </c>
    </row>
    <row r="454" spans="1:8" thickTop="1" thickBot="1">
      <c r="A454" s="30">
        <v>42457</v>
      </c>
      <c r="B454" t="s">
        <v>0</v>
      </c>
      <c r="C454" t="s">
        <v>1</v>
      </c>
      <c r="D454" s="282">
        <v>102746.6</v>
      </c>
      <c r="E454" t="e">
        <f t="shared" si="28"/>
        <v>#N/A</v>
      </c>
      <c r="F454">
        <f t="shared" si="29"/>
        <v>102746.6</v>
      </c>
      <c r="G454">
        <f t="shared" si="30"/>
        <v>102746.6</v>
      </c>
      <c r="H454" t="str">
        <f t="shared" si="31"/>
        <v>#N/A</v>
      </c>
    </row>
    <row r="455" spans="1:8" thickTop="1" thickBot="1">
      <c r="A455" s="30">
        <v>42458</v>
      </c>
      <c r="B455" t="s">
        <v>0</v>
      </c>
      <c r="C455" t="s">
        <v>0</v>
      </c>
      <c r="D455" s="67">
        <v>118281.13</v>
      </c>
      <c r="E455" t="e">
        <f t="shared" si="28"/>
        <v>#N/A</v>
      </c>
      <c r="F455">
        <f t="shared" si="29"/>
        <v>118281.13</v>
      </c>
      <c r="G455" t="str">
        <f t="shared" si="30"/>
        <v>N/A</v>
      </c>
      <c r="H455">
        <f t="shared" si="31"/>
        <v>118281.13</v>
      </c>
    </row>
    <row r="456" spans="1:8" thickTop="1" thickBot="1">
      <c r="A456" s="30">
        <v>42459</v>
      </c>
      <c r="B456" t="s">
        <v>0</v>
      </c>
      <c r="C456" t="s">
        <v>0</v>
      </c>
      <c r="D456" s="142">
        <v>122625.21</v>
      </c>
      <c r="E456" t="e">
        <f t="shared" si="28"/>
        <v>#N/A</v>
      </c>
      <c r="F456">
        <f t="shared" si="29"/>
        <v>122625.21</v>
      </c>
      <c r="G456" t="str">
        <f t="shared" si="30"/>
        <v>N/A</v>
      </c>
      <c r="H456">
        <f t="shared" si="31"/>
        <v>122625.21</v>
      </c>
    </row>
    <row r="457" spans="1:8" thickTop="1" thickBot="1">
      <c r="A457" s="30">
        <v>42460</v>
      </c>
      <c r="B457" t="s">
        <v>0</v>
      </c>
      <c r="C457" t="s">
        <v>0</v>
      </c>
      <c r="D457" s="85">
        <v>122964.72</v>
      </c>
      <c r="E457" t="e">
        <f t="shared" si="28"/>
        <v>#N/A</v>
      </c>
      <c r="F457">
        <f t="shared" si="29"/>
        <v>122964.72</v>
      </c>
      <c r="G457" t="str">
        <f t="shared" si="30"/>
        <v>N/A</v>
      </c>
      <c r="H457">
        <f t="shared" si="31"/>
        <v>122964.72</v>
      </c>
    </row>
    <row r="458" spans="1:8" thickTop="1" thickBot="1">
      <c r="A458" s="30">
        <v>42461</v>
      </c>
      <c r="B458" t="s">
        <v>0</v>
      </c>
      <c r="C458" t="s">
        <v>0</v>
      </c>
      <c r="D458" s="76">
        <v>116321.60000000001</v>
      </c>
      <c r="E458" t="e">
        <f t="shared" si="28"/>
        <v>#N/A</v>
      </c>
      <c r="F458">
        <f t="shared" si="29"/>
        <v>116321.60000000001</v>
      </c>
      <c r="G458" t="str">
        <f t="shared" si="30"/>
        <v>N/A</v>
      </c>
      <c r="H458">
        <f t="shared" si="31"/>
        <v>116321.60000000001</v>
      </c>
    </row>
    <row r="459" spans="1:8" thickTop="1" thickBot="1">
      <c r="A459" s="30">
        <v>42462</v>
      </c>
      <c r="B459" t="s">
        <v>0</v>
      </c>
      <c r="C459" t="s">
        <v>0</v>
      </c>
      <c r="D459" s="282">
        <v>102832.72</v>
      </c>
      <c r="E459" t="e">
        <f t="shared" si="28"/>
        <v>#N/A</v>
      </c>
      <c r="F459">
        <f t="shared" si="29"/>
        <v>102832.72</v>
      </c>
      <c r="G459" t="str">
        <f t="shared" si="30"/>
        <v>N/A</v>
      </c>
      <c r="H459">
        <f t="shared" si="31"/>
        <v>102832.72</v>
      </c>
    </row>
    <row r="460" spans="1:8" thickTop="1" thickBot="1">
      <c r="A460" s="30">
        <v>42463</v>
      </c>
      <c r="B460" t="s">
        <v>0</v>
      </c>
      <c r="C460" t="s">
        <v>0</v>
      </c>
      <c r="D460" s="242">
        <v>102084</v>
      </c>
      <c r="E460" t="e">
        <f t="shared" si="28"/>
        <v>#N/A</v>
      </c>
      <c r="F460">
        <f t="shared" si="29"/>
        <v>102084</v>
      </c>
      <c r="G460" t="str">
        <f t="shared" si="30"/>
        <v>N/A</v>
      </c>
      <c r="H460">
        <f t="shared" si="31"/>
        <v>102084</v>
      </c>
    </row>
    <row r="461" spans="1:8" thickTop="1" thickBot="1">
      <c r="A461" s="30">
        <v>42464</v>
      </c>
      <c r="B461" t="s">
        <v>0</v>
      </c>
      <c r="C461" t="s">
        <v>0</v>
      </c>
      <c r="D461" s="193">
        <v>120445.74</v>
      </c>
      <c r="E461" t="e">
        <f t="shared" si="28"/>
        <v>#N/A</v>
      </c>
      <c r="F461">
        <f t="shared" si="29"/>
        <v>120445.74</v>
      </c>
      <c r="G461" t="str">
        <f t="shared" si="30"/>
        <v>N/A</v>
      </c>
      <c r="H461">
        <f t="shared" si="31"/>
        <v>120445.74</v>
      </c>
    </row>
    <row r="462" spans="1:8" thickTop="1" thickBot="1">
      <c r="A462" s="30">
        <v>42465</v>
      </c>
      <c r="B462" t="s">
        <v>0</v>
      </c>
      <c r="C462" t="s">
        <v>0</v>
      </c>
      <c r="D462" s="193">
        <v>120371.24</v>
      </c>
      <c r="E462" t="e">
        <f t="shared" si="28"/>
        <v>#N/A</v>
      </c>
      <c r="F462">
        <f t="shared" si="29"/>
        <v>120371.24</v>
      </c>
      <c r="G462" t="str">
        <f t="shared" si="30"/>
        <v>N/A</v>
      </c>
      <c r="H462">
        <f t="shared" si="31"/>
        <v>120371.24</v>
      </c>
    </row>
    <row r="463" spans="1:8" thickTop="1" thickBot="1">
      <c r="A463" s="30">
        <v>42466</v>
      </c>
      <c r="B463" t="s">
        <v>0</v>
      </c>
      <c r="C463" t="s">
        <v>0</v>
      </c>
      <c r="D463" s="118">
        <v>125657.13</v>
      </c>
      <c r="E463" t="e">
        <f t="shared" si="28"/>
        <v>#N/A</v>
      </c>
      <c r="F463">
        <f t="shared" si="29"/>
        <v>125657.13</v>
      </c>
      <c r="G463" t="str">
        <f t="shared" si="30"/>
        <v>N/A</v>
      </c>
      <c r="H463">
        <f t="shared" si="31"/>
        <v>125657.13</v>
      </c>
    </row>
    <row r="464" spans="1:8" thickTop="1" thickBot="1">
      <c r="A464" s="30">
        <v>42467</v>
      </c>
      <c r="B464" t="s">
        <v>0</v>
      </c>
      <c r="C464" t="s">
        <v>0</v>
      </c>
      <c r="D464" s="118">
        <v>125663.33</v>
      </c>
      <c r="E464" t="e">
        <f t="shared" si="28"/>
        <v>#N/A</v>
      </c>
      <c r="F464">
        <f t="shared" si="29"/>
        <v>125663.33</v>
      </c>
      <c r="G464" t="str">
        <f t="shared" si="30"/>
        <v>N/A</v>
      </c>
      <c r="H464">
        <f t="shared" si="31"/>
        <v>125663.33</v>
      </c>
    </row>
    <row r="465" spans="1:8" thickTop="1" thickBot="1">
      <c r="A465" s="30">
        <v>42468</v>
      </c>
      <c r="B465" t="s">
        <v>0</v>
      </c>
      <c r="C465" t="s">
        <v>0</v>
      </c>
      <c r="D465" s="217">
        <v>124266.89</v>
      </c>
      <c r="E465" t="e">
        <f t="shared" si="28"/>
        <v>#N/A</v>
      </c>
      <c r="F465">
        <f t="shared" si="29"/>
        <v>124266.89</v>
      </c>
      <c r="G465" t="str">
        <f t="shared" si="30"/>
        <v>N/A</v>
      </c>
      <c r="H465">
        <f t="shared" si="31"/>
        <v>124266.89</v>
      </c>
    </row>
    <row r="466" spans="1:8" thickTop="1" thickBot="1">
      <c r="A466" s="30">
        <v>42469</v>
      </c>
      <c r="B466" t="s">
        <v>0</v>
      </c>
      <c r="C466" t="s">
        <v>0</v>
      </c>
      <c r="D466" s="284">
        <v>109044.9</v>
      </c>
      <c r="E466" t="e">
        <f t="shared" si="28"/>
        <v>#N/A</v>
      </c>
      <c r="F466">
        <f t="shared" si="29"/>
        <v>109044.9</v>
      </c>
      <c r="G466" t="str">
        <f t="shared" si="30"/>
        <v>N/A</v>
      </c>
      <c r="H466">
        <f t="shared" si="31"/>
        <v>109044.9</v>
      </c>
    </row>
    <row r="467" spans="1:8" thickTop="1" thickBot="1">
      <c r="A467" s="30">
        <v>42470</v>
      </c>
      <c r="B467" t="s">
        <v>0</v>
      </c>
      <c r="C467" t="s">
        <v>0</v>
      </c>
      <c r="D467" s="63">
        <v>99845.35</v>
      </c>
      <c r="E467" t="e">
        <f t="shared" si="28"/>
        <v>#N/A</v>
      </c>
      <c r="F467">
        <f t="shared" si="29"/>
        <v>99845.35</v>
      </c>
      <c r="G467" t="str">
        <f t="shared" si="30"/>
        <v>N/A</v>
      </c>
      <c r="H467">
        <f t="shared" si="31"/>
        <v>99845.35</v>
      </c>
    </row>
    <row r="468" spans="1:8" thickTop="1" thickBot="1">
      <c r="A468" s="30">
        <v>42471</v>
      </c>
      <c r="B468" t="s">
        <v>0</v>
      </c>
      <c r="C468" t="s">
        <v>0</v>
      </c>
      <c r="D468" s="285">
        <v>118614.01</v>
      </c>
      <c r="E468" t="e">
        <f t="shared" si="28"/>
        <v>#N/A</v>
      </c>
      <c r="F468">
        <f t="shared" si="29"/>
        <v>118614.01</v>
      </c>
      <c r="G468" t="str">
        <f t="shared" si="30"/>
        <v>N/A</v>
      </c>
      <c r="H468">
        <f t="shared" si="31"/>
        <v>118614.01</v>
      </c>
    </row>
    <row r="469" spans="1:8" thickTop="1" thickBot="1">
      <c r="A469" s="30">
        <v>42472</v>
      </c>
      <c r="B469" t="s">
        <v>1</v>
      </c>
      <c r="C469" t="s">
        <v>0</v>
      </c>
      <c r="D469" s="117">
        <v>123808.76</v>
      </c>
      <c r="E469">
        <f t="shared" si="28"/>
        <v>123808.76</v>
      </c>
      <c r="F469" t="str">
        <f t="shared" si="29"/>
        <v>#N/A</v>
      </c>
      <c r="G469" t="str">
        <f t="shared" si="30"/>
        <v>N/A</v>
      </c>
      <c r="H469">
        <f t="shared" si="31"/>
        <v>123808.76</v>
      </c>
    </row>
    <row r="470" spans="1:8" thickTop="1" thickBot="1">
      <c r="A470" s="30">
        <v>42473</v>
      </c>
      <c r="B470" t="s">
        <v>1</v>
      </c>
      <c r="C470" t="s">
        <v>0</v>
      </c>
      <c r="D470" s="178">
        <v>124686.63</v>
      </c>
      <c r="E470">
        <f t="shared" si="28"/>
        <v>124686.63</v>
      </c>
      <c r="F470" t="str">
        <f t="shared" si="29"/>
        <v>#N/A</v>
      </c>
      <c r="G470" t="str">
        <f t="shared" si="30"/>
        <v>N/A</v>
      </c>
      <c r="H470">
        <f t="shared" si="31"/>
        <v>124686.63</v>
      </c>
    </row>
    <row r="471" spans="1:8" thickTop="1" thickBot="1">
      <c r="A471" s="30">
        <v>42474</v>
      </c>
      <c r="B471" t="s">
        <v>1</v>
      </c>
      <c r="C471" t="s">
        <v>0</v>
      </c>
      <c r="D471" s="65">
        <v>126519.07</v>
      </c>
      <c r="E471">
        <f t="shared" si="28"/>
        <v>126519.07</v>
      </c>
      <c r="F471" t="str">
        <f t="shared" si="29"/>
        <v>#N/A</v>
      </c>
      <c r="G471" t="str">
        <f t="shared" si="30"/>
        <v>N/A</v>
      </c>
      <c r="H471">
        <f t="shared" si="31"/>
        <v>126519.07</v>
      </c>
    </row>
    <row r="472" spans="1:8" thickTop="1" thickBot="1">
      <c r="A472" s="30">
        <v>42475</v>
      </c>
      <c r="B472" t="s">
        <v>1</v>
      </c>
      <c r="C472" t="s">
        <v>0</v>
      </c>
      <c r="D472" s="178">
        <v>124721.49</v>
      </c>
      <c r="E472">
        <f t="shared" si="28"/>
        <v>124721.49</v>
      </c>
      <c r="F472" t="str">
        <f t="shared" si="29"/>
        <v>#N/A</v>
      </c>
      <c r="G472" t="str">
        <f t="shared" si="30"/>
        <v>N/A</v>
      </c>
      <c r="H472">
        <f t="shared" si="31"/>
        <v>124721.49</v>
      </c>
    </row>
    <row r="473" spans="1:8" thickTop="1" thickBot="1">
      <c r="A473" s="30">
        <v>42476</v>
      </c>
      <c r="B473" t="s">
        <v>1</v>
      </c>
      <c r="C473" t="s">
        <v>0</v>
      </c>
      <c r="D473" s="140">
        <v>108525.97</v>
      </c>
      <c r="E473">
        <f t="shared" si="28"/>
        <v>108525.97</v>
      </c>
      <c r="F473" t="str">
        <f t="shared" si="29"/>
        <v>#N/A</v>
      </c>
      <c r="G473" t="str">
        <f t="shared" si="30"/>
        <v>N/A</v>
      </c>
      <c r="H473">
        <f t="shared" si="31"/>
        <v>108525.97</v>
      </c>
    </row>
    <row r="474" spans="1:8" thickTop="1" thickBot="1">
      <c r="A474" s="30">
        <v>42477</v>
      </c>
      <c r="B474" t="s">
        <v>1</v>
      </c>
      <c r="C474" t="s">
        <v>0</v>
      </c>
      <c r="D474" s="220">
        <v>100526.31</v>
      </c>
      <c r="E474">
        <f t="shared" si="28"/>
        <v>100526.31</v>
      </c>
      <c r="F474" t="str">
        <f t="shared" si="29"/>
        <v>#N/A</v>
      </c>
      <c r="G474" t="str">
        <f t="shared" si="30"/>
        <v>N/A</v>
      </c>
      <c r="H474">
        <f t="shared" si="31"/>
        <v>100526.31</v>
      </c>
    </row>
    <row r="475" spans="1:8" thickTop="1" thickBot="1">
      <c r="A475" s="30">
        <v>42478</v>
      </c>
      <c r="B475" t="s">
        <v>1</v>
      </c>
      <c r="C475" t="s">
        <v>0</v>
      </c>
      <c r="D475" s="235">
        <v>123441.82</v>
      </c>
      <c r="E475">
        <f t="shared" si="28"/>
        <v>123441.82</v>
      </c>
      <c r="F475" t="str">
        <f t="shared" si="29"/>
        <v>#N/A</v>
      </c>
      <c r="G475" t="str">
        <f t="shared" si="30"/>
        <v>N/A</v>
      </c>
      <c r="H475">
        <f t="shared" si="31"/>
        <v>123441.82</v>
      </c>
    </row>
    <row r="476" spans="1:8" thickTop="1" thickBot="1">
      <c r="A476" s="30">
        <v>42479</v>
      </c>
      <c r="B476" t="s">
        <v>1</v>
      </c>
      <c r="C476" t="s">
        <v>0</v>
      </c>
      <c r="D476" s="286">
        <v>126846.45</v>
      </c>
      <c r="E476">
        <f t="shared" si="28"/>
        <v>126846.45</v>
      </c>
      <c r="F476" t="str">
        <f t="shared" si="29"/>
        <v>#N/A</v>
      </c>
      <c r="G476" t="str">
        <f t="shared" si="30"/>
        <v>N/A</v>
      </c>
      <c r="H476">
        <f t="shared" si="31"/>
        <v>126846.45</v>
      </c>
    </row>
    <row r="477" spans="1:8" thickTop="1" thickBot="1">
      <c r="A477" s="30">
        <v>42480</v>
      </c>
      <c r="B477" t="s">
        <v>1</v>
      </c>
      <c r="C477" t="s">
        <v>0</v>
      </c>
      <c r="D477" s="96">
        <v>125204.79</v>
      </c>
      <c r="E477">
        <f t="shared" si="28"/>
        <v>125204.79</v>
      </c>
      <c r="F477" t="str">
        <f t="shared" si="29"/>
        <v>#N/A</v>
      </c>
      <c r="G477" t="str">
        <f t="shared" si="30"/>
        <v>N/A</v>
      </c>
      <c r="H477">
        <f t="shared" si="31"/>
        <v>125204.79</v>
      </c>
    </row>
    <row r="478" spans="1:8" thickTop="1" thickBot="1">
      <c r="A478" s="30">
        <v>42481</v>
      </c>
      <c r="B478" t="s">
        <v>1</v>
      </c>
      <c r="C478" t="s">
        <v>0</v>
      </c>
      <c r="D478" s="118">
        <v>125514.14</v>
      </c>
      <c r="E478">
        <f t="shared" si="28"/>
        <v>125514.14</v>
      </c>
      <c r="F478" t="str">
        <f t="shared" si="29"/>
        <v>#N/A</v>
      </c>
      <c r="G478" t="str">
        <f t="shared" si="30"/>
        <v>N/A</v>
      </c>
      <c r="H478">
        <f t="shared" si="31"/>
        <v>125514.14</v>
      </c>
    </row>
    <row r="479" spans="1:8" thickTop="1" thickBot="1">
      <c r="A479" s="30">
        <v>42482</v>
      </c>
      <c r="B479" t="s">
        <v>1</v>
      </c>
      <c r="C479" t="s">
        <v>0</v>
      </c>
      <c r="D479" s="103">
        <v>120124.31</v>
      </c>
      <c r="E479">
        <f t="shared" si="28"/>
        <v>120124.31</v>
      </c>
      <c r="F479" t="str">
        <f t="shared" si="29"/>
        <v>#N/A</v>
      </c>
      <c r="G479" t="str">
        <f t="shared" si="30"/>
        <v>N/A</v>
      </c>
      <c r="H479">
        <f t="shared" si="31"/>
        <v>120124.31</v>
      </c>
    </row>
    <row r="480" spans="1:8" thickTop="1" thickBot="1">
      <c r="A480" s="30">
        <v>42483</v>
      </c>
      <c r="B480" t="s">
        <v>1</v>
      </c>
      <c r="C480" t="s">
        <v>0</v>
      </c>
      <c r="D480" s="213">
        <v>108773.75</v>
      </c>
      <c r="E480">
        <f t="shared" si="28"/>
        <v>108773.75</v>
      </c>
      <c r="F480" t="str">
        <f t="shared" si="29"/>
        <v>#N/A</v>
      </c>
      <c r="G480" t="str">
        <f t="shared" si="30"/>
        <v>N/A</v>
      </c>
      <c r="H480">
        <f t="shared" si="31"/>
        <v>108773.75</v>
      </c>
    </row>
    <row r="481" spans="1:8" thickTop="1" thickBot="1">
      <c r="A481" s="30">
        <v>42484</v>
      </c>
      <c r="B481" t="s">
        <v>1</v>
      </c>
      <c r="C481" t="s">
        <v>0</v>
      </c>
      <c r="D481" s="287">
        <v>105642.28</v>
      </c>
      <c r="E481">
        <f t="shared" si="28"/>
        <v>105642.28</v>
      </c>
      <c r="F481" t="str">
        <f t="shared" si="29"/>
        <v>#N/A</v>
      </c>
      <c r="G481" t="str">
        <f t="shared" si="30"/>
        <v>N/A</v>
      </c>
      <c r="H481">
        <f t="shared" si="31"/>
        <v>105642.28</v>
      </c>
    </row>
    <row r="482" spans="1:8" thickTop="1" thickBot="1">
      <c r="A482" s="30">
        <v>42485</v>
      </c>
      <c r="B482" t="s">
        <v>1</v>
      </c>
      <c r="C482" t="s">
        <v>1</v>
      </c>
      <c r="D482" s="288">
        <v>104072.44</v>
      </c>
      <c r="E482">
        <f t="shared" si="28"/>
        <v>104072.44</v>
      </c>
      <c r="F482" t="str">
        <f t="shared" si="29"/>
        <v>#N/A</v>
      </c>
      <c r="G482">
        <f t="shared" si="30"/>
        <v>104072.44</v>
      </c>
      <c r="H482" t="str">
        <f t="shared" si="31"/>
        <v>#N/A</v>
      </c>
    </row>
    <row r="483" spans="1:8" thickTop="1" thickBot="1">
      <c r="A483" s="30">
        <v>42486</v>
      </c>
      <c r="B483" t="s">
        <v>1</v>
      </c>
      <c r="C483" t="s">
        <v>0</v>
      </c>
      <c r="D483" s="86">
        <v>117437.67</v>
      </c>
      <c r="E483">
        <f t="shared" si="28"/>
        <v>117437.67</v>
      </c>
      <c r="F483" t="str">
        <f t="shared" si="29"/>
        <v>#N/A</v>
      </c>
      <c r="G483" t="str">
        <f t="shared" si="30"/>
        <v>N/A</v>
      </c>
      <c r="H483">
        <f t="shared" si="31"/>
        <v>117437.67</v>
      </c>
    </row>
    <row r="484" spans="1:8" thickTop="1" thickBot="1">
      <c r="A484" s="30">
        <v>42487</v>
      </c>
      <c r="B484" t="s">
        <v>1</v>
      </c>
      <c r="C484" t="s">
        <v>0</v>
      </c>
      <c r="D484" s="289">
        <v>118531.5</v>
      </c>
      <c r="E484">
        <f t="shared" si="28"/>
        <v>118531.5</v>
      </c>
      <c r="F484" t="str">
        <f t="shared" si="29"/>
        <v>#N/A</v>
      </c>
      <c r="G484" t="str">
        <f t="shared" si="30"/>
        <v>N/A</v>
      </c>
      <c r="H484">
        <f t="shared" si="31"/>
        <v>118531.5</v>
      </c>
    </row>
    <row r="485" spans="1:8" thickTop="1" thickBot="1">
      <c r="A485" s="30">
        <v>42488</v>
      </c>
      <c r="B485" t="s">
        <v>1</v>
      </c>
      <c r="C485" t="s">
        <v>0</v>
      </c>
      <c r="D485" s="286">
        <v>126847.02</v>
      </c>
      <c r="E485">
        <f t="shared" si="28"/>
        <v>126847.02</v>
      </c>
      <c r="F485" t="str">
        <f t="shared" si="29"/>
        <v>#N/A</v>
      </c>
      <c r="G485" t="str">
        <f t="shared" si="30"/>
        <v>N/A</v>
      </c>
      <c r="H485">
        <f t="shared" si="31"/>
        <v>126847.02</v>
      </c>
    </row>
    <row r="486" spans="1:8" thickTop="1" thickBot="1">
      <c r="A486" s="30">
        <v>42489</v>
      </c>
      <c r="B486" t="s">
        <v>1</v>
      </c>
      <c r="C486" t="s">
        <v>0</v>
      </c>
      <c r="D486" s="87">
        <v>122054.13</v>
      </c>
      <c r="E486">
        <f t="shared" si="28"/>
        <v>122054.13</v>
      </c>
      <c r="F486" t="str">
        <f t="shared" si="29"/>
        <v>#N/A</v>
      </c>
      <c r="G486" t="str">
        <f t="shared" si="30"/>
        <v>N/A</v>
      </c>
      <c r="H486">
        <f t="shared" si="31"/>
        <v>122054.13</v>
      </c>
    </row>
    <row r="487" spans="1:8" thickTop="1" thickBot="1">
      <c r="A487" s="30">
        <v>42490</v>
      </c>
      <c r="B487" t="s">
        <v>1</v>
      </c>
      <c r="C487" t="s">
        <v>0</v>
      </c>
      <c r="D487" s="106">
        <v>103505.2</v>
      </c>
      <c r="E487">
        <f t="shared" si="28"/>
        <v>103505.2</v>
      </c>
      <c r="F487" t="str">
        <f t="shared" si="29"/>
        <v>#N/A</v>
      </c>
      <c r="G487" t="str">
        <f t="shared" si="30"/>
        <v>N/A</v>
      </c>
      <c r="H487">
        <f t="shared" si="31"/>
        <v>103505.2</v>
      </c>
    </row>
    <row r="488" spans="1:8" thickTop="1" thickBot="1">
      <c r="A488" s="30">
        <v>42491</v>
      </c>
      <c r="B488" t="s">
        <v>1</v>
      </c>
      <c r="C488" t="s">
        <v>0</v>
      </c>
      <c r="D488" s="126">
        <v>98873.54</v>
      </c>
      <c r="E488">
        <f t="shared" si="28"/>
        <v>98873.54</v>
      </c>
      <c r="F488" t="str">
        <f t="shared" si="29"/>
        <v>#N/A</v>
      </c>
      <c r="G488" t="str">
        <f t="shared" si="30"/>
        <v>N/A</v>
      </c>
      <c r="H488">
        <f t="shared" si="31"/>
        <v>98873.54</v>
      </c>
    </row>
    <row r="489" spans="1:8" thickTop="1" thickBot="1">
      <c r="A489" s="30">
        <v>42492</v>
      </c>
      <c r="B489" t="s">
        <v>1</v>
      </c>
      <c r="C489" t="s">
        <v>0</v>
      </c>
      <c r="D489" s="71">
        <v>116969.63</v>
      </c>
      <c r="E489">
        <f t="shared" si="28"/>
        <v>116969.63</v>
      </c>
      <c r="F489" t="str">
        <f t="shared" si="29"/>
        <v>#N/A</v>
      </c>
      <c r="G489" t="str">
        <f t="shared" si="30"/>
        <v>N/A</v>
      </c>
      <c r="H489">
        <f t="shared" si="31"/>
        <v>116969.63</v>
      </c>
    </row>
    <row r="490" spans="1:8" thickTop="1" thickBot="1">
      <c r="A490" s="30">
        <v>42493</v>
      </c>
      <c r="B490" t="s">
        <v>1</v>
      </c>
      <c r="C490" t="s">
        <v>0</v>
      </c>
      <c r="D490" s="290">
        <v>119014.45</v>
      </c>
      <c r="E490">
        <f t="shared" si="28"/>
        <v>119014.45</v>
      </c>
      <c r="F490" t="str">
        <f t="shared" si="29"/>
        <v>#N/A</v>
      </c>
      <c r="G490" t="str">
        <f t="shared" si="30"/>
        <v>N/A</v>
      </c>
      <c r="H490">
        <f t="shared" si="31"/>
        <v>119014.45</v>
      </c>
    </row>
    <row r="491" spans="1:8" thickTop="1" thickBot="1">
      <c r="A491" s="30">
        <v>42494</v>
      </c>
      <c r="B491" t="s">
        <v>1</v>
      </c>
      <c r="C491" t="s">
        <v>0</v>
      </c>
      <c r="D491" s="178">
        <v>124525.19</v>
      </c>
      <c r="E491">
        <f t="shared" si="28"/>
        <v>124525.19</v>
      </c>
      <c r="F491" t="str">
        <f t="shared" si="29"/>
        <v>#N/A</v>
      </c>
      <c r="G491" t="str">
        <f t="shared" si="30"/>
        <v>N/A</v>
      </c>
      <c r="H491">
        <f t="shared" si="31"/>
        <v>124525.19</v>
      </c>
    </row>
    <row r="492" spans="1:8" thickTop="1" thickBot="1">
      <c r="A492" s="30">
        <v>42495</v>
      </c>
      <c r="B492" t="s">
        <v>1</v>
      </c>
      <c r="C492" t="s">
        <v>0</v>
      </c>
      <c r="D492" s="57">
        <v>118192.06</v>
      </c>
      <c r="E492">
        <f t="shared" si="28"/>
        <v>118192.06</v>
      </c>
      <c r="F492" t="str">
        <f t="shared" si="29"/>
        <v>#N/A</v>
      </c>
      <c r="G492" t="str">
        <f t="shared" si="30"/>
        <v>N/A</v>
      </c>
      <c r="H492">
        <f t="shared" si="31"/>
        <v>118192.06</v>
      </c>
    </row>
    <row r="493" spans="1:8" thickTop="1" thickBot="1">
      <c r="A493" s="30">
        <v>42496</v>
      </c>
      <c r="B493" t="s">
        <v>1</v>
      </c>
      <c r="C493" t="s">
        <v>0</v>
      </c>
      <c r="D493" s="193">
        <v>120421.32</v>
      </c>
      <c r="E493">
        <f t="shared" si="28"/>
        <v>120421.32</v>
      </c>
      <c r="F493" t="str">
        <f t="shared" si="29"/>
        <v>#N/A</v>
      </c>
      <c r="G493" t="str">
        <f t="shared" si="30"/>
        <v>N/A</v>
      </c>
      <c r="H493">
        <f t="shared" si="31"/>
        <v>120421.32</v>
      </c>
    </row>
    <row r="494" spans="1:8" thickTop="1" thickBot="1">
      <c r="A494" s="30">
        <v>42497</v>
      </c>
      <c r="B494" t="s">
        <v>1</v>
      </c>
      <c r="C494" t="s">
        <v>0</v>
      </c>
      <c r="D494" s="291">
        <v>106052.64</v>
      </c>
      <c r="E494">
        <f t="shared" si="28"/>
        <v>106052.64</v>
      </c>
      <c r="F494" t="str">
        <f t="shared" si="29"/>
        <v>#N/A</v>
      </c>
      <c r="G494" t="str">
        <f t="shared" si="30"/>
        <v>N/A</v>
      </c>
      <c r="H494">
        <f t="shared" si="31"/>
        <v>106052.64</v>
      </c>
    </row>
    <row r="495" spans="1:8" thickTop="1" thickBot="1">
      <c r="A495" s="30">
        <v>42498</v>
      </c>
      <c r="B495" t="s">
        <v>1</v>
      </c>
      <c r="C495" t="s">
        <v>0</v>
      </c>
      <c r="D495" s="106">
        <v>103487.28</v>
      </c>
      <c r="E495">
        <f t="shared" si="28"/>
        <v>103487.28</v>
      </c>
      <c r="F495" t="str">
        <f t="shared" si="29"/>
        <v>#N/A</v>
      </c>
      <c r="G495" t="str">
        <f t="shared" si="30"/>
        <v>N/A</v>
      </c>
      <c r="H495">
        <f t="shared" si="31"/>
        <v>103487.28</v>
      </c>
    </row>
    <row r="496" spans="1:8" thickTop="1" thickBot="1">
      <c r="A496" s="30">
        <v>42499</v>
      </c>
      <c r="B496" t="s">
        <v>1</v>
      </c>
      <c r="C496" t="s">
        <v>0</v>
      </c>
      <c r="D496" s="66">
        <v>119781.14</v>
      </c>
      <c r="E496">
        <f t="shared" si="28"/>
        <v>119781.14</v>
      </c>
      <c r="F496" t="str">
        <f t="shared" si="29"/>
        <v>#N/A</v>
      </c>
      <c r="G496" t="str">
        <f t="shared" si="30"/>
        <v>N/A</v>
      </c>
      <c r="H496">
        <f t="shared" si="31"/>
        <v>119781.14</v>
      </c>
    </row>
    <row r="497" spans="1:8" thickTop="1" thickBot="1">
      <c r="A497" s="30">
        <v>42500</v>
      </c>
      <c r="B497" t="s">
        <v>1</v>
      </c>
      <c r="C497" t="s">
        <v>0</v>
      </c>
      <c r="D497" s="66">
        <v>119611.88</v>
      </c>
      <c r="E497">
        <f t="shared" si="28"/>
        <v>119611.88</v>
      </c>
      <c r="F497" t="str">
        <f t="shared" si="29"/>
        <v>#N/A</v>
      </c>
      <c r="G497" t="str">
        <f t="shared" si="30"/>
        <v>N/A</v>
      </c>
      <c r="H497">
        <f t="shared" si="31"/>
        <v>119611.88</v>
      </c>
    </row>
    <row r="498" spans="1:8" thickTop="1" thickBot="1">
      <c r="A498" s="30">
        <v>42501</v>
      </c>
      <c r="B498" t="s">
        <v>1</v>
      </c>
      <c r="C498" t="s">
        <v>0</v>
      </c>
      <c r="D498" s="235">
        <v>123616.28</v>
      </c>
      <c r="E498">
        <f t="shared" si="28"/>
        <v>123616.28</v>
      </c>
      <c r="F498" t="str">
        <f t="shared" si="29"/>
        <v>#N/A</v>
      </c>
      <c r="G498" t="str">
        <f t="shared" si="30"/>
        <v>N/A</v>
      </c>
      <c r="H498">
        <f t="shared" si="31"/>
        <v>123616.28</v>
      </c>
    </row>
    <row r="499" spans="1:8" thickTop="1" thickBot="1">
      <c r="A499" s="30">
        <v>42502</v>
      </c>
      <c r="B499" t="s">
        <v>1</v>
      </c>
      <c r="C499" t="s">
        <v>0</v>
      </c>
      <c r="D499" s="108">
        <v>120693.53</v>
      </c>
      <c r="E499">
        <f t="shared" si="28"/>
        <v>120693.53</v>
      </c>
      <c r="F499" t="str">
        <f t="shared" si="29"/>
        <v>#N/A</v>
      </c>
      <c r="G499" t="str">
        <f t="shared" si="30"/>
        <v>N/A</v>
      </c>
      <c r="H499">
        <f t="shared" si="31"/>
        <v>120693.53</v>
      </c>
    </row>
    <row r="500" spans="1:8" thickTop="1" thickBot="1">
      <c r="A500" s="30">
        <v>42503</v>
      </c>
      <c r="B500" t="s">
        <v>1</v>
      </c>
      <c r="C500" t="s">
        <v>0</v>
      </c>
      <c r="D500" s="84">
        <v>118800.07</v>
      </c>
      <c r="E500">
        <f t="shared" si="28"/>
        <v>118800.07</v>
      </c>
      <c r="F500" t="str">
        <f t="shared" si="29"/>
        <v>#N/A</v>
      </c>
      <c r="G500" t="str">
        <f t="shared" si="30"/>
        <v>N/A</v>
      </c>
      <c r="H500">
        <f t="shared" si="31"/>
        <v>118800.07</v>
      </c>
    </row>
    <row r="501" spans="1:8" thickTop="1" thickBot="1">
      <c r="A501" s="30">
        <v>42504</v>
      </c>
      <c r="B501" t="s">
        <v>1</v>
      </c>
      <c r="C501" t="s">
        <v>0</v>
      </c>
      <c r="D501" s="292">
        <v>101946</v>
      </c>
      <c r="E501">
        <f t="shared" si="28"/>
        <v>101946</v>
      </c>
      <c r="F501" t="str">
        <f t="shared" si="29"/>
        <v>#N/A</v>
      </c>
      <c r="G501" t="str">
        <f t="shared" si="30"/>
        <v>N/A</v>
      </c>
      <c r="H501">
        <f t="shared" si="31"/>
        <v>101946</v>
      </c>
    </row>
    <row r="502" spans="1:8" thickTop="1" thickBot="1">
      <c r="A502" s="30">
        <v>42505</v>
      </c>
      <c r="B502" t="s">
        <v>1</v>
      </c>
      <c r="C502" t="s">
        <v>0</v>
      </c>
      <c r="D502" s="53">
        <v>99697.62</v>
      </c>
      <c r="E502">
        <f t="shared" si="28"/>
        <v>99697.62</v>
      </c>
      <c r="F502" t="str">
        <f t="shared" si="29"/>
        <v>#N/A</v>
      </c>
      <c r="G502" t="str">
        <f t="shared" si="30"/>
        <v>N/A</v>
      </c>
      <c r="H502">
        <f t="shared" si="31"/>
        <v>99697.62</v>
      </c>
    </row>
    <row r="503" spans="1:8" thickTop="1" thickBot="1">
      <c r="A503" s="30">
        <v>42506</v>
      </c>
      <c r="B503" t="s">
        <v>1</v>
      </c>
      <c r="C503" t="s">
        <v>0</v>
      </c>
      <c r="D503" s="81">
        <v>121182.7</v>
      </c>
      <c r="E503">
        <f t="shared" si="28"/>
        <v>121182.7</v>
      </c>
      <c r="F503" t="str">
        <f t="shared" si="29"/>
        <v>#N/A</v>
      </c>
      <c r="G503" t="str">
        <f t="shared" si="30"/>
        <v>N/A</v>
      </c>
      <c r="H503">
        <f t="shared" si="31"/>
        <v>121182.7</v>
      </c>
    </row>
    <row r="504" spans="1:8" thickTop="1" thickBot="1">
      <c r="A504" s="30">
        <v>42507</v>
      </c>
      <c r="B504" t="s">
        <v>1</v>
      </c>
      <c r="C504" t="s">
        <v>0</v>
      </c>
      <c r="D504" s="217">
        <v>124209.41</v>
      </c>
      <c r="E504">
        <f t="shared" si="28"/>
        <v>124209.41</v>
      </c>
      <c r="F504" t="str">
        <f t="shared" si="29"/>
        <v>#N/A</v>
      </c>
      <c r="G504" t="str">
        <f t="shared" si="30"/>
        <v>N/A</v>
      </c>
      <c r="H504">
        <f t="shared" si="31"/>
        <v>124209.41</v>
      </c>
    </row>
    <row r="505" spans="1:8" thickTop="1" thickBot="1">
      <c r="A505" s="30">
        <v>42508</v>
      </c>
      <c r="B505" t="s">
        <v>1</v>
      </c>
      <c r="C505" t="s">
        <v>0</v>
      </c>
      <c r="D505" s="217">
        <v>124352.22</v>
      </c>
      <c r="E505">
        <f t="shared" si="28"/>
        <v>124352.22</v>
      </c>
      <c r="F505" t="str">
        <f t="shared" si="29"/>
        <v>#N/A</v>
      </c>
      <c r="G505" t="str">
        <f t="shared" si="30"/>
        <v>N/A</v>
      </c>
      <c r="H505">
        <f t="shared" si="31"/>
        <v>124352.22</v>
      </c>
    </row>
    <row r="506" spans="1:8" thickTop="1" thickBot="1">
      <c r="A506" s="30">
        <v>42509</v>
      </c>
      <c r="B506" t="s">
        <v>1</v>
      </c>
      <c r="C506" t="s">
        <v>0</v>
      </c>
      <c r="D506" s="217">
        <v>124392.29</v>
      </c>
      <c r="E506">
        <f t="shared" si="28"/>
        <v>124392.29</v>
      </c>
      <c r="F506" t="str">
        <f t="shared" si="29"/>
        <v>#N/A</v>
      </c>
      <c r="G506" t="str">
        <f t="shared" si="30"/>
        <v>N/A</v>
      </c>
      <c r="H506">
        <f t="shared" si="31"/>
        <v>124392.29</v>
      </c>
    </row>
    <row r="507" spans="1:8" thickTop="1" thickBot="1">
      <c r="A507" s="30">
        <v>42510</v>
      </c>
      <c r="B507" t="s">
        <v>1</v>
      </c>
      <c r="C507" t="s">
        <v>0</v>
      </c>
      <c r="D507" s="98">
        <v>127705.84</v>
      </c>
      <c r="E507">
        <f t="shared" si="28"/>
        <v>127705.84</v>
      </c>
      <c r="F507" t="str">
        <f t="shared" si="29"/>
        <v>#N/A</v>
      </c>
      <c r="G507" t="str">
        <f t="shared" si="30"/>
        <v>N/A</v>
      </c>
      <c r="H507">
        <f t="shared" si="31"/>
        <v>127705.84</v>
      </c>
    </row>
    <row r="508" spans="1:8" thickTop="1" thickBot="1">
      <c r="A508" s="30">
        <v>42511</v>
      </c>
      <c r="B508" t="s">
        <v>1</v>
      </c>
      <c r="C508" t="s">
        <v>0</v>
      </c>
      <c r="D508" s="204">
        <v>112336.78</v>
      </c>
      <c r="E508">
        <f t="shared" si="28"/>
        <v>112336.78</v>
      </c>
      <c r="F508" t="str">
        <f t="shared" si="29"/>
        <v>#N/A</v>
      </c>
      <c r="G508" t="str">
        <f t="shared" si="30"/>
        <v>N/A</v>
      </c>
      <c r="H508">
        <f t="shared" si="31"/>
        <v>112336.78</v>
      </c>
    </row>
    <row r="509" spans="1:8" thickTop="1" thickBot="1">
      <c r="A509" s="30">
        <v>42512</v>
      </c>
      <c r="B509" t="s">
        <v>1</v>
      </c>
      <c r="C509" t="s">
        <v>0</v>
      </c>
      <c r="D509" s="281">
        <v>101618.98</v>
      </c>
      <c r="E509">
        <f t="shared" si="28"/>
        <v>101618.98</v>
      </c>
      <c r="F509" t="str">
        <f t="shared" si="29"/>
        <v>#N/A</v>
      </c>
      <c r="G509" t="str">
        <f t="shared" si="30"/>
        <v>N/A</v>
      </c>
      <c r="H509">
        <f t="shared" si="31"/>
        <v>101618.98</v>
      </c>
    </row>
    <row r="510" spans="1:8" thickTop="1" thickBot="1">
      <c r="A510" s="30">
        <v>42513</v>
      </c>
      <c r="B510" t="s">
        <v>1</v>
      </c>
      <c r="C510" t="s">
        <v>0</v>
      </c>
      <c r="D510" s="226">
        <v>121424.42</v>
      </c>
      <c r="E510">
        <f t="shared" si="28"/>
        <v>121424.42</v>
      </c>
      <c r="F510" t="str">
        <f t="shared" si="29"/>
        <v>#N/A</v>
      </c>
      <c r="G510" t="str">
        <f t="shared" si="30"/>
        <v>N/A</v>
      </c>
      <c r="H510">
        <f t="shared" si="31"/>
        <v>121424.42</v>
      </c>
    </row>
    <row r="511" spans="1:8" thickTop="1" thickBot="1">
      <c r="A511" s="30">
        <v>42514</v>
      </c>
      <c r="B511" t="s">
        <v>1</v>
      </c>
      <c r="C511" t="s">
        <v>0</v>
      </c>
      <c r="D511" s="97">
        <v>131916.41</v>
      </c>
      <c r="E511">
        <f t="shared" si="28"/>
        <v>131916.41</v>
      </c>
      <c r="F511" t="str">
        <f t="shared" si="29"/>
        <v>#N/A</v>
      </c>
      <c r="G511" t="str">
        <f t="shared" si="30"/>
        <v>N/A</v>
      </c>
      <c r="H511">
        <f t="shared" si="31"/>
        <v>131916.41</v>
      </c>
    </row>
    <row r="512" spans="1:8" thickTop="1" thickBot="1">
      <c r="A512" s="30">
        <v>42515</v>
      </c>
      <c r="B512" t="s">
        <v>1</v>
      </c>
      <c r="C512" t="s">
        <v>0</v>
      </c>
      <c r="D512" s="89">
        <v>132170.04999999999</v>
      </c>
      <c r="E512">
        <f t="shared" si="28"/>
        <v>132170.04999999999</v>
      </c>
      <c r="F512" t="str">
        <f t="shared" si="29"/>
        <v>#N/A</v>
      </c>
      <c r="G512" t="str">
        <f t="shared" si="30"/>
        <v>N/A</v>
      </c>
      <c r="H512">
        <f t="shared" si="31"/>
        <v>132170.04999999999</v>
      </c>
    </row>
    <row r="513" spans="1:8" thickTop="1" thickBot="1">
      <c r="A513" s="30">
        <v>42516</v>
      </c>
      <c r="B513" t="s">
        <v>1</v>
      </c>
      <c r="C513" t="s">
        <v>0</v>
      </c>
      <c r="D513" s="171">
        <v>137080.88</v>
      </c>
      <c r="E513">
        <f t="shared" si="28"/>
        <v>137080.88</v>
      </c>
      <c r="F513" t="str">
        <f t="shared" si="29"/>
        <v>#N/A</v>
      </c>
      <c r="G513" t="str">
        <f t="shared" si="30"/>
        <v>N/A</v>
      </c>
      <c r="H513">
        <f t="shared" si="31"/>
        <v>137080.88</v>
      </c>
    </row>
    <row r="514" spans="1:8" thickTop="1" thickBot="1">
      <c r="A514" s="30">
        <v>42517</v>
      </c>
      <c r="B514" t="s">
        <v>1</v>
      </c>
      <c r="C514" t="s">
        <v>0</v>
      </c>
      <c r="D514" s="170">
        <v>134317.62</v>
      </c>
      <c r="E514">
        <f t="shared" si="28"/>
        <v>134317.62</v>
      </c>
      <c r="F514" t="str">
        <f t="shared" si="29"/>
        <v>#N/A</v>
      </c>
      <c r="G514" t="str">
        <f t="shared" si="30"/>
        <v>N/A</v>
      </c>
      <c r="H514">
        <f t="shared" si="31"/>
        <v>134317.62</v>
      </c>
    </row>
    <row r="515" spans="1:8" thickTop="1" thickBot="1">
      <c r="A515" s="30">
        <v>42518</v>
      </c>
      <c r="B515" t="s">
        <v>1</v>
      </c>
      <c r="C515" t="s">
        <v>0</v>
      </c>
      <c r="D515" s="103">
        <v>119938.8</v>
      </c>
      <c r="E515">
        <f t="shared" ref="E515:E578" si="32">IF(B515="N",#N/A,D515)</f>
        <v>119938.8</v>
      </c>
      <c r="F515" t="str">
        <f t="shared" ref="F515:F578" si="33">IF(B515="N",D515,"#N/A")</f>
        <v>#N/A</v>
      </c>
      <c r="G515" t="str">
        <f t="shared" ref="G515:G578" si="34">IF(C515="Y",D515,"N/A")</f>
        <v>N/A</v>
      </c>
      <c r="H515">
        <f t="shared" ref="H515:H578" si="35">IF(C515="Y","#N/A",D515)</f>
        <v>119938.8</v>
      </c>
    </row>
    <row r="516" spans="1:8" thickTop="1" thickBot="1">
      <c r="A516" s="30">
        <v>42519</v>
      </c>
      <c r="B516" t="s">
        <v>1</v>
      </c>
      <c r="C516" t="s">
        <v>0</v>
      </c>
      <c r="D516" s="84">
        <v>118751.97</v>
      </c>
      <c r="E516">
        <f t="shared" si="32"/>
        <v>118751.97</v>
      </c>
      <c r="F516" t="str">
        <f t="shared" si="33"/>
        <v>#N/A</v>
      </c>
      <c r="G516" t="str">
        <f t="shared" si="34"/>
        <v>N/A</v>
      </c>
      <c r="H516">
        <f t="shared" si="35"/>
        <v>118751.97</v>
      </c>
    </row>
    <row r="517" spans="1:8" thickTop="1" thickBot="1">
      <c r="A517" s="30">
        <v>42520</v>
      </c>
      <c r="B517" t="s">
        <v>1</v>
      </c>
      <c r="C517" t="s">
        <v>0</v>
      </c>
      <c r="D517" s="207">
        <v>134983.96</v>
      </c>
      <c r="E517">
        <f t="shared" si="32"/>
        <v>134983.96</v>
      </c>
      <c r="F517" t="str">
        <f t="shared" si="33"/>
        <v>#N/A</v>
      </c>
      <c r="G517" t="str">
        <f t="shared" si="34"/>
        <v>N/A</v>
      </c>
      <c r="H517">
        <f t="shared" si="35"/>
        <v>134983.96</v>
      </c>
    </row>
    <row r="518" spans="1:8" thickTop="1" thickBot="1">
      <c r="A518" s="30">
        <v>42521</v>
      </c>
      <c r="B518" t="s">
        <v>1</v>
      </c>
      <c r="C518" t="s">
        <v>0</v>
      </c>
      <c r="D518" s="293">
        <v>140402.15</v>
      </c>
      <c r="E518">
        <f t="shared" si="32"/>
        <v>140402.15</v>
      </c>
      <c r="F518" t="str">
        <f t="shared" si="33"/>
        <v>#N/A</v>
      </c>
      <c r="G518" t="str">
        <f t="shared" si="34"/>
        <v>N/A</v>
      </c>
      <c r="H518">
        <f t="shared" si="35"/>
        <v>140402.15</v>
      </c>
    </row>
    <row r="519" spans="1:8" thickTop="1" thickBot="1">
      <c r="A519" s="30">
        <v>42522</v>
      </c>
      <c r="B519" t="s">
        <v>1</v>
      </c>
      <c r="C519" t="s">
        <v>0</v>
      </c>
      <c r="D519" s="208">
        <v>141195.03</v>
      </c>
      <c r="E519">
        <f t="shared" si="32"/>
        <v>141195.03</v>
      </c>
      <c r="F519" t="str">
        <f t="shared" si="33"/>
        <v>#N/A</v>
      </c>
      <c r="G519" t="str">
        <f t="shared" si="34"/>
        <v>N/A</v>
      </c>
      <c r="H519">
        <f t="shared" si="35"/>
        <v>141195.03</v>
      </c>
    </row>
    <row r="520" spans="1:8" thickTop="1" thickBot="1">
      <c r="A520" s="30">
        <v>42523</v>
      </c>
      <c r="B520" t="s">
        <v>1</v>
      </c>
      <c r="C520" t="s">
        <v>0</v>
      </c>
      <c r="D520" s="208">
        <v>141292.56</v>
      </c>
      <c r="E520">
        <f t="shared" si="32"/>
        <v>141292.56</v>
      </c>
      <c r="F520" t="str">
        <f t="shared" si="33"/>
        <v>#N/A</v>
      </c>
      <c r="G520" t="str">
        <f t="shared" si="34"/>
        <v>N/A</v>
      </c>
      <c r="H520">
        <f t="shared" si="35"/>
        <v>141292.56</v>
      </c>
    </row>
    <row r="521" spans="1:8" thickTop="1" thickBot="1">
      <c r="A521" s="30">
        <v>42524</v>
      </c>
      <c r="B521" t="s">
        <v>1</v>
      </c>
      <c r="C521" t="s">
        <v>0</v>
      </c>
      <c r="D521" s="201">
        <v>137717.26</v>
      </c>
      <c r="E521">
        <f t="shared" si="32"/>
        <v>137717.26</v>
      </c>
      <c r="F521" t="str">
        <f t="shared" si="33"/>
        <v>#N/A</v>
      </c>
      <c r="G521" t="str">
        <f t="shared" si="34"/>
        <v>N/A</v>
      </c>
      <c r="H521">
        <f t="shared" si="35"/>
        <v>137717.26</v>
      </c>
    </row>
    <row r="522" spans="1:8" thickTop="1" thickBot="1">
      <c r="A522" s="30">
        <v>42525</v>
      </c>
      <c r="B522" t="s">
        <v>1</v>
      </c>
      <c r="C522" t="s">
        <v>0</v>
      </c>
      <c r="D522" s="85">
        <v>122764.33</v>
      </c>
      <c r="E522">
        <f t="shared" si="32"/>
        <v>122764.33</v>
      </c>
      <c r="F522" t="str">
        <f t="shared" si="33"/>
        <v>#N/A</v>
      </c>
      <c r="G522" t="str">
        <f t="shared" si="34"/>
        <v>N/A</v>
      </c>
      <c r="H522">
        <f t="shared" si="35"/>
        <v>122764.33</v>
      </c>
    </row>
    <row r="523" spans="1:8" thickTop="1" thickBot="1">
      <c r="A523" s="30">
        <v>42526</v>
      </c>
      <c r="B523" t="s">
        <v>1</v>
      </c>
      <c r="C523" t="s">
        <v>0</v>
      </c>
      <c r="D523" s="253">
        <v>116052.81</v>
      </c>
      <c r="E523">
        <f t="shared" si="32"/>
        <v>116052.81</v>
      </c>
      <c r="F523" t="str">
        <f t="shared" si="33"/>
        <v>#N/A</v>
      </c>
      <c r="G523" t="str">
        <f t="shared" si="34"/>
        <v>N/A</v>
      </c>
      <c r="H523">
        <f t="shared" si="35"/>
        <v>116052.81</v>
      </c>
    </row>
    <row r="524" spans="1:8" thickTop="1" thickBot="1">
      <c r="A524" s="30">
        <v>42527</v>
      </c>
      <c r="B524" t="s">
        <v>1</v>
      </c>
      <c r="C524" t="s">
        <v>0</v>
      </c>
      <c r="D524" s="294">
        <v>134829.76000000001</v>
      </c>
      <c r="E524">
        <f t="shared" si="32"/>
        <v>134829.76000000001</v>
      </c>
      <c r="F524" t="str">
        <f t="shared" si="33"/>
        <v>#N/A</v>
      </c>
      <c r="G524" t="str">
        <f t="shared" si="34"/>
        <v>N/A</v>
      </c>
      <c r="H524">
        <f t="shared" si="35"/>
        <v>134829.76000000001</v>
      </c>
    </row>
    <row r="525" spans="1:8" thickTop="1" thickBot="1">
      <c r="A525" s="30">
        <v>42528</v>
      </c>
      <c r="B525" t="s">
        <v>1</v>
      </c>
      <c r="C525" t="s">
        <v>0</v>
      </c>
      <c r="D525" s="102">
        <v>135306.01</v>
      </c>
      <c r="E525">
        <f t="shared" si="32"/>
        <v>135306.01</v>
      </c>
      <c r="F525" t="str">
        <f t="shared" si="33"/>
        <v>#N/A</v>
      </c>
      <c r="G525" t="str">
        <f t="shared" si="34"/>
        <v>N/A</v>
      </c>
      <c r="H525">
        <f t="shared" si="35"/>
        <v>135306.01</v>
      </c>
    </row>
    <row r="526" spans="1:8" thickTop="1" thickBot="1">
      <c r="A526" s="30">
        <v>42529</v>
      </c>
      <c r="B526" t="s">
        <v>1</v>
      </c>
      <c r="C526" t="s">
        <v>0</v>
      </c>
      <c r="D526" s="176">
        <v>137305.35999999999</v>
      </c>
      <c r="E526">
        <f t="shared" si="32"/>
        <v>137305.35999999999</v>
      </c>
      <c r="F526" t="str">
        <f t="shared" si="33"/>
        <v>#N/A</v>
      </c>
      <c r="G526" t="str">
        <f t="shared" si="34"/>
        <v>N/A</v>
      </c>
      <c r="H526">
        <f t="shared" si="35"/>
        <v>137305.35999999999</v>
      </c>
    </row>
    <row r="527" spans="1:8" thickTop="1" thickBot="1">
      <c r="A527" s="30">
        <v>42530</v>
      </c>
      <c r="B527" t="s">
        <v>1</v>
      </c>
      <c r="C527" t="s">
        <v>0</v>
      </c>
      <c r="D527" s="139">
        <v>132859.31</v>
      </c>
      <c r="E527">
        <f t="shared" si="32"/>
        <v>132859.31</v>
      </c>
      <c r="F527" t="str">
        <f t="shared" si="33"/>
        <v>#N/A</v>
      </c>
      <c r="G527" t="str">
        <f t="shared" si="34"/>
        <v>N/A</v>
      </c>
      <c r="H527">
        <f t="shared" si="35"/>
        <v>132859.31</v>
      </c>
    </row>
    <row r="528" spans="1:8" thickTop="1" thickBot="1">
      <c r="A528" s="30">
        <v>42531</v>
      </c>
      <c r="B528" t="s">
        <v>1</v>
      </c>
      <c r="C528" t="s">
        <v>0</v>
      </c>
      <c r="D528" s="89">
        <v>132209.51999999999</v>
      </c>
      <c r="E528">
        <f t="shared" si="32"/>
        <v>132209.51999999999</v>
      </c>
      <c r="F528" t="str">
        <f t="shared" si="33"/>
        <v>#N/A</v>
      </c>
      <c r="G528" t="str">
        <f t="shared" si="34"/>
        <v>N/A</v>
      </c>
      <c r="H528">
        <f t="shared" si="35"/>
        <v>132209.51999999999</v>
      </c>
    </row>
    <row r="529" spans="1:8" thickTop="1" thickBot="1">
      <c r="A529" s="30">
        <v>42532</v>
      </c>
      <c r="B529" t="s">
        <v>1</v>
      </c>
      <c r="C529" t="s">
        <v>0</v>
      </c>
      <c r="D529" s="108">
        <v>120753.43</v>
      </c>
      <c r="E529">
        <f t="shared" si="32"/>
        <v>120753.43</v>
      </c>
      <c r="F529" t="str">
        <f t="shared" si="33"/>
        <v>#N/A</v>
      </c>
      <c r="G529" t="str">
        <f t="shared" si="34"/>
        <v>N/A</v>
      </c>
      <c r="H529">
        <f t="shared" si="35"/>
        <v>120753.43</v>
      </c>
    </row>
    <row r="530" spans="1:8" thickTop="1" thickBot="1">
      <c r="A530" s="30">
        <v>42533</v>
      </c>
      <c r="B530" t="s">
        <v>1</v>
      </c>
      <c r="C530" t="s">
        <v>0</v>
      </c>
      <c r="D530" s="85">
        <v>122771.53</v>
      </c>
      <c r="E530">
        <f t="shared" si="32"/>
        <v>122771.53</v>
      </c>
      <c r="F530" t="str">
        <f t="shared" si="33"/>
        <v>#N/A</v>
      </c>
      <c r="G530" t="str">
        <f t="shared" si="34"/>
        <v>N/A</v>
      </c>
      <c r="H530">
        <f t="shared" si="35"/>
        <v>122771.53</v>
      </c>
    </row>
    <row r="531" spans="1:8" thickTop="1" thickBot="1">
      <c r="A531" s="30">
        <v>42534</v>
      </c>
      <c r="B531" t="s">
        <v>1</v>
      </c>
      <c r="C531" t="s">
        <v>1</v>
      </c>
      <c r="D531" s="87">
        <v>122106.95</v>
      </c>
      <c r="E531">
        <f t="shared" si="32"/>
        <v>122106.95</v>
      </c>
      <c r="F531" t="str">
        <f t="shared" si="33"/>
        <v>#N/A</v>
      </c>
      <c r="G531">
        <f t="shared" si="34"/>
        <v>122106.95</v>
      </c>
      <c r="H531" t="str">
        <f t="shared" si="35"/>
        <v>#N/A</v>
      </c>
    </row>
    <row r="532" spans="1:8" thickTop="1" thickBot="1">
      <c r="A532" s="30">
        <v>42535</v>
      </c>
      <c r="B532" t="s">
        <v>1</v>
      </c>
      <c r="C532" t="s">
        <v>0</v>
      </c>
      <c r="D532" s="192">
        <v>138466.56</v>
      </c>
      <c r="E532">
        <f t="shared" si="32"/>
        <v>138466.56</v>
      </c>
      <c r="F532" t="str">
        <f t="shared" si="33"/>
        <v>#N/A</v>
      </c>
      <c r="G532" t="str">
        <f t="shared" si="34"/>
        <v>N/A</v>
      </c>
      <c r="H532">
        <f t="shared" si="35"/>
        <v>138466.56</v>
      </c>
    </row>
    <row r="533" spans="1:8" thickTop="1" thickBot="1">
      <c r="A533" s="30">
        <v>42536</v>
      </c>
      <c r="B533" t="s">
        <v>1</v>
      </c>
      <c r="C533" t="s">
        <v>0</v>
      </c>
      <c r="D533" s="154">
        <v>140904.59</v>
      </c>
      <c r="E533">
        <f t="shared" si="32"/>
        <v>140904.59</v>
      </c>
      <c r="F533" t="str">
        <f t="shared" si="33"/>
        <v>#N/A</v>
      </c>
      <c r="G533" t="str">
        <f t="shared" si="34"/>
        <v>N/A</v>
      </c>
      <c r="H533">
        <f t="shared" si="35"/>
        <v>140904.59</v>
      </c>
    </row>
    <row r="534" spans="1:8" thickTop="1" thickBot="1">
      <c r="A534" s="30">
        <v>42537</v>
      </c>
      <c r="B534" t="s">
        <v>1</v>
      </c>
      <c r="C534" t="s">
        <v>0</v>
      </c>
      <c r="D534" s="295">
        <v>140741.17000000001</v>
      </c>
      <c r="E534">
        <f t="shared" si="32"/>
        <v>140741.17000000001</v>
      </c>
      <c r="F534" t="str">
        <f t="shared" si="33"/>
        <v>#N/A</v>
      </c>
      <c r="G534" t="str">
        <f t="shared" si="34"/>
        <v>N/A</v>
      </c>
      <c r="H534">
        <f t="shared" si="35"/>
        <v>140741.17000000001</v>
      </c>
    </row>
    <row r="535" spans="1:8" thickTop="1" thickBot="1">
      <c r="A535" s="30">
        <v>42538</v>
      </c>
      <c r="B535" t="s">
        <v>1</v>
      </c>
      <c r="C535" t="s">
        <v>0</v>
      </c>
      <c r="D535" s="75">
        <v>138023.10999999999</v>
      </c>
      <c r="E535">
        <f t="shared" si="32"/>
        <v>138023.10999999999</v>
      </c>
      <c r="F535" t="str">
        <f t="shared" si="33"/>
        <v>#N/A</v>
      </c>
      <c r="G535" t="str">
        <f t="shared" si="34"/>
        <v>N/A</v>
      </c>
      <c r="H535">
        <f t="shared" si="35"/>
        <v>138023.10999999999</v>
      </c>
    </row>
    <row r="536" spans="1:8" thickTop="1" thickBot="1">
      <c r="A536" s="30">
        <v>42539</v>
      </c>
      <c r="B536" t="s">
        <v>1</v>
      </c>
      <c r="C536" t="s">
        <v>0</v>
      </c>
      <c r="D536" s="107">
        <v>123162.19</v>
      </c>
      <c r="E536">
        <f t="shared" si="32"/>
        <v>123162.19</v>
      </c>
      <c r="F536" t="str">
        <f t="shared" si="33"/>
        <v>#N/A</v>
      </c>
      <c r="G536" t="str">
        <f t="shared" si="34"/>
        <v>N/A</v>
      </c>
      <c r="H536">
        <f t="shared" si="35"/>
        <v>123162.19</v>
      </c>
    </row>
    <row r="537" spans="1:8" thickTop="1" thickBot="1">
      <c r="A537" s="30">
        <v>42540</v>
      </c>
      <c r="B537" t="s">
        <v>1</v>
      </c>
      <c r="C537" t="s">
        <v>0</v>
      </c>
      <c r="D537" s="66">
        <v>119662.17</v>
      </c>
      <c r="E537">
        <f t="shared" si="32"/>
        <v>119662.17</v>
      </c>
      <c r="F537" t="str">
        <f t="shared" si="33"/>
        <v>#N/A</v>
      </c>
      <c r="G537" t="str">
        <f t="shared" si="34"/>
        <v>N/A</v>
      </c>
      <c r="H537">
        <f t="shared" si="35"/>
        <v>119662.17</v>
      </c>
    </row>
    <row r="538" spans="1:8" thickTop="1" thickBot="1">
      <c r="A538" s="30">
        <v>42541</v>
      </c>
      <c r="B538" t="s">
        <v>1</v>
      </c>
      <c r="C538" t="s">
        <v>0</v>
      </c>
      <c r="D538" s="296">
        <v>134435.12</v>
      </c>
      <c r="E538">
        <f t="shared" si="32"/>
        <v>134435.12</v>
      </c>
      <c r="F538" t="str">
        <f t="shared" si="33"/>
        <v>#N/A</v>
      </c>
      <c r="G538" t="str">
        <f t="shared" si="34"/>
        <v>N/A</v>
      </c>
      <c r="H538">
        <f t="shared" si="35"/>
        <v>134435.12</v>
      </c>
    </row>
    <row r="539" spans="1:8" thickTop="1" thickBot="1">
      <c r="A539" s="30">
        <v>42542</v>
      </c>
      <c r="B539" t="s">
        <v>1</v>
      </c>
      <c r="C539" t="s">
        <v>0</v>
      </c>
      <c r="D539" s="176">
        <v>137511.32</v>
      </c>
      <c r="E539">
        <f t="shared" si="32"/>
        <v>137511.32</v>
      </c>
      <c r="F539" t="str">
        <f t="shared" si="33"/>
        <v>#N/A</v>
      </c>
      <c r="G539" t="str">
        <f t="shared" si="34"/>
        <v>N/A</v>
      </c>
      <c r="H539">
        <f t="shared" si="35"/>
        <v>137511.32</v>
      </c>
    </row>
    <row r="540" spans="1:8" thickTop="1" thickBot="1">
      <c r="A540" s="30">
        <v>42543</v>
      </c>
      <c r="B540" t="s">
        <v>1</v>
      </c>
      <c r="C540" t="s">
        <v>0</v>
      </c>
      <c r="D540" s="297">
        <v>133813.29</v>
      </c>
      <c r="E540">
        <f t="shared" si="32"/>
        <v>133813.29</v>
      </c>
      <c r="F540" t="str">
        <f t="shared" si="33"/>
        <v>#N/A</v>
      </c>
      <c r="G540" t="str">
        <f t="shared" si="34"/>
        <v>N/A</v>
      </c>
      <c r="H540">
        <f t="shared" si="35"/>
        <v>133813.29</v>
      </c>
    </row>
    <row r="541" spans="1:8" thickTop="1" thickBot="1">
      <c r="A541" s="30">
        <v>42544</v>
      </c>
      <c r="B541" t="s">
        <v>1</v>
      </c>
      <c r="C541" t="s">
        <v>0</v>
      </c>
      <c r="D541" s="153">
        <v>136740.01</v>
      </c>
      <c r="E541">
        <f t="shared" si="32"/>
        <v>136740.01</v>
      </c>
      <c r="F541" t="str">
        <f t="shared" si="33"/>
        <v>#N/A</v>
      </c>
      <c r="G541" t="str">
        <f t="shared" si="34"/>
        <v>N/A</v>
      </c>
      <c r="H541">
        <f t="shared" si="35"/>
        <v>136740.01</v>
      </c>
    </row>
    <row r="542" spans="1:8" thickTop="1" thickBot="1">
      <c r="A542" s="30">
        <v>42545</v>
      </c>
      <c r="B542" t="s">
        <v>0</v>
      </c>
      <c r="C542" t="s">
        <v>0</v>
      </c>
      <c r="D542" s="298">
        <v>144658.38</v>
      </c>
      <c r="E542" t="e">
        <f t="shared" si="32"/>
        <v>#N/A</v>
      </c>
      <c r="F542">
        <f t="shared" si="33"/>
        <v>144658.38</v>
      </c>
      <c r="G542" t="str">
        <f t="shared" si="34"/>
        <v>N/A</v>
      </c>
      <c r="H542">
        <f t="shared" si="35"/>
        <v>144658.38</v>
      </c>
    </row>
    <row r="543" spans="1:8" thickTop="1" thickBot="1">
      <c r="A543" s="30">
        <v>42546</v>
      </c>
      <c r="B543" t="s">
        <v>0</v>
      </c>
      <c r="C543" t="s">
        <v>0</v>
      </c>
      <c r="D543" s="299">
        <v>131730.84</v>
      </c>
      <c r="E543" t="e">
        <f t="shared" si="32"/>
        <v>#N/A</v>
      </c>
      <c r="F543">
        <f t="shared" si="33"/>
        <v>131730.84</v>
      </c>
      <c r="G543" t="str">
        <f t="shared" si="34"/>
        <v>N/A</v>
      </c>
      <c r="H543">
        <f t="shared" si="35"/>
        <v>131730.84</v>
      </c>
    </row>
    <row r="544" spans="1:8" thickTop="1" thickBot="1">
      <c r="A544" s="30">
        <v>42547</v>
      </c>
      <c r="B544" t="s">
        <v>0</v>
      </c>
      <c r="C544" t="s">
        <v>0</v>
      </c>
      <c r="D544" s="136">
        <v>126455.94</v>
      </c>
      <c r="E544" t="e">
        <f t="shared" si="32"/>
        <v>#N/A</v>
      </c>
      <c r="F544">
        <f t="shared" si="33"/>
        <v>126455.94</v>
      </c>
      <c r="G544" t="str">
        <f t="shared" si="34"/>
        <v>N/A</v>
      </c>
      <c r="H544">
        <f t="shared" si="35"/>
        <v>126455.94</v>
      </c>
    </row>
    <row r="545" spans="1:8" thickTop="1" thickBot="1">
      <c r="A545" s="30">
        <v>42548</v>
      </c>
      <c r="B545" t="s">
        <v>0</v>
      </c>
      <c r="C545" t="s">
        <v>0</v>
      </c>
      <c r="D545" s="73">
        <v>148640</v>
      </c>
      <c r="E545" t="e">
        <f t="shared" si="32"/>
        <v>#N/A</v>
      </c>
      <c r="F545">
        <f t="shared" si="33"/>
        <v>148640</v>
      </c>
      <c r="G545" t="str">
        <f t="shared" si="34"/>
        <v>N/A</v>
      </c>
      <c r="H545">
        <f t="shared" si="35"/>
        <v>148640</v>
      </c>
    </row>
    <row r="546" spans="1:8" thickTop="1" thickBot="1">
      <c r="A546" s="30">
        <v>42549</v>
      </c>
      <c r="B546" t="s">
        <v>0</v>
      </c>
      <c r="C546" t="s">
        <v>0</v>
      </c>
      <c r="D546" s="60">
        <v>142146.31</v>
      </c>
      <c r="E546" t="e">
        <f t="shared" si="32"/>
        <v>#N/A</v>
      </c>
      <c r="F546">
        <f t="shared" si="33"/>
        <v>142146.31</v>
      </c>
      <c r="G546" t="str">
        <f t="shared" si="34"/>
        <v>N/A</v>
      </c>
      <c r="H546">
        <f t="shared" si="35"/>
        <v>142146.31</v>
      </c>
    </row>
    <row r="547" spans="1:8" thickTop="1" thickBot="1">
      <c r="A547" s="30">
        <v>42550</v>
      </c>
      <c r="B547" t="s">
        <v>0</v>
      </c>
      <c r="C547" t="s">
        <v>0</v>
      </c>
      <c r="D547" s="95">
        <v>136071.97</v>
      </c>
      <c r="E547" t="e">
        <f t="shared" si="32"/>
        <v>#N/A</v>
      </c>
      <c r="F547">
        <f t="shared" si="33"/>
        <v>136071.97</v>
      </c>
      <c r="G547" t="str">
        <f t="shared" si="34"/>
        <v>N/A</v>
      </c>
      <c r="H547">
        <f t="shared" si="35"/>
        <v>136071.97</v>
      </c>
    </row>
    <row r="548" spans="1:8" thickTop="1" thickBot="1">
      <c r="A548" s="30">
        <v>42551</v>
      </c>
      <c r="B548" t="s">
        <v>0</v>
      </c>
      <c r="C548" t="s">
        <v>0</v>
      </c>
      <c r="D548" s="300">
        <v>141078.46</v>
      </c>
      <c r="E548" t="e">
        <f t="shared" si="32"/>
        <v>#N/A</v>
      </c>
      <c r="F548">
        <f t="shared" si="33"/>
        <v>141078.46</v>
      </c>
      <c r="G548" t="str">
        <f t="shared" si="34"/>
        <v>N/A</v>
      </c>
      <c r="H548">
        <f t="shared" si="35"/>
        <v>141078.46</v>
      </c>
    </row>
    <row r="549" spans="1:8" thickTop="1" thickBot="1">
      <c r="A549" s="30">
        <v>42552</v>
      </c>
      <c r="B549" t="s">
        <v>0</v>
      </c>
      <c r="C549" t="s">
        <v>0</v>
      </c>
      <c r="D549" s="153">
        <v>136676.72</v>
      </c>
      <c r="E549" t="e">
        <f t="shared" si="32"/>
        <v>#N/A</v>
      </c>
      <c r="F549">
        <f t="shared" si="33"/>
        <v>136676.72</v>
      </c>
      <c r="G549" t="str">
        <f t="shared" si="34"/>
        <v>N/A</v>
      </c>
      <c r="H549">
        <f t="shared" si="35"/>
        <v>136676.72</v>
      </c>
    </row>
    <row r="550" spans="1:8" thickTop="1" thickBot="1">
      <c r="A550" s="30">
        <v>42553</v>
      </c>
      <c r="B550" t="s">
        <v>0</v>
      </c>
      <c r="C550" t="s">
        <v>0</v>
      </c>
      <c r="D550" s="285">
        <v>118683.57</v>
      </c>
      <c r="E550" t="e">
        <f t="shared" si="32"/>
        <v>#N/A</v>
      </c>
      <c r="F550">
        <f t="shared" si="33"/>
        <v>118683.57</v>
      </c>
      <c r="G550" t="str">
        <f t="shared" si="34"/>
        <v>N/A</v>
      </c>
      <c r="H550">
        <f t="shared" si="35"/>
        <v>118683.57</v>
      </c>
    </row>
    <row r="551" spans="1:8" thickTop="1" thickBot="1">
      <c r="A551" s="30">
        <v>42554</v>
      </c>
      <c r="B551" t="s">
        <v>0</v>
      </c>
      <c r="C551" t="s">
        <v>0</v>
      </c>
      <c r="D551" s="301">
        <v>112556.41</v>
      </c>
      <c r="E551" t="e">
        <f t="shared" si="32"/>
        <v>#N/A</v>
      </c>
      <c r="F551">
        <f t="shared" si="33"/>
        <v>112556.41</v>
      </c>
      <c r="G551" t="str">
        <f t="shared" si="34"/>
        <v>N/A</v>
      </c>
      <c r="H551">
        <f t="shared" si="35"/>
        <v>112556.41</v>
      </c>
    </row>
    <row r="552" spans="1:8" thickTop="1" thickBot="1">
      <c r="A552" s="30">
        <v>42555</v>
      </c>
      <c r="B552" t="s">
        <v>0</v>
      </c>
      <c r="C552" t="s">
        <v>0</v>
      </c>
      <c r="D552" s="199">
        <v>135712.25</v>
      </c>
      <c r="E552" t="e">
        <f t="shared" si="32"/>
        <v>#N/A</v>
      </c>
      <c r="F552">
        <f t="shared" si="33"/>
        <v>135712.25</v>
      </c>
      <c r="G552" t="str">
        <f t="shared" si="34"/>
        <v>N/A</v>
      </c>
      <c r="H552">
        <f t="shared" si="35"/>
        <v>135712.25</v>
      </c>
    </row>
    <row r="553" spans="1:8" thickTop="1" thickBot="1">
      <c r="A553" s="30">
        <v>42556</v>
      </c>
      <c r="B553" t="s">
        <v>0</v>
      </c>
      <c r="C553" t="s">
        <v>0</v>
      </c>
      <c r="D553" s="194">
        <v>142401.79999999999</v>
      </c>
      <c r="E553" t="e">
        <f t="shared" si="32"/>
        <v>#N/A</v>
      </c>
      <c r="F553">
        <f t="shared" si="33"/>
        <v>142401.79999999999</v>
      </c>
      <c r="G553" t="str">
        <f t="shared" si="34"/>
        <v>N/A</v>
      </c>
      <c r="H553">
        <f t="shared" si="35"/>
        <v>142401.79999999999</v>
      </c>
    </row>
    <row r="554" spans="1:8" thickTop="1" thickBot="1">
      <c r="A554" s="30">
        <v>42557</v>
      </c>
      <c r="B554" t="s">
        <v>0</v>
      </c>
      <c r="C554" t="s">
        <v>0</v>
      </c>
      <c r="D554" s="266">
        <v>134056.1</v>
      </c>
      <c r="E554" t="e">
        <f t="shared" si="32"/>
        <v>#N/A</v>
      </c>
      <c r="F554">
        <f t="shared" si="33"/>
        <v>134056.1</v>
      </c>
      <c r="G554" t="str">
        <f t="shared" si="34"/>
        <v>N/A</v>
      </c>
      <c r="H554">
        <f t="shared" si="35"/>
        <v>134056.1</v>
      </c>
    </row>
    <row r="555" spans="1:8" thickTop="1" thickBot="1">
      <c r="A555" s="30">
        <v>42558</v>
      </c>
      <c r="B555" t="s">
        <v>0</v>
      </c>
      <c r="C555" t="s">
        <v>0</v>
      </c>
      <c r="D555" s="200">
        <v>138768.04999999999</v>
      </c>
      <c r="E555" t="e">
        <f t="shared" si="32"/>
        <v>#N/A</v>
      </c>
      <c r="F555">
        <f t="shared" si="33"/>
        <v>138768.04999999999</v>
      </c>
      <c r="G555" t="str">
        <f t="shared" si="34"/>
        <v>N/A</v>
      </c>
      <c r="H555">
        <f t="shared" si="35"/>
        <v>138768.04999999999</v>
      </c>
    </row>
    <row r="556" spans="1:8" thickTop="1" thickBot="1">
      <c r="A556" s="30">
        <v>42559</v>
      </c>
      <c r="B556" t="s">
        <v>0</v>
      </c>
      <c r="C556" t="s">
        <v>0</v>
      </c>
      <c r="D556" s="153">
        <v>136690.04999999999</v>
      </c>
      <c r="E556" t="e">
        <f t="shared" si="32"/>
        <v>#N/A</v>
      </c>
      <c r="F556">
        <f t="shared" si="33"/>
        <v>136690.04999999999</v>
      </c>
      <c r="G556" t="str">
        <f t="shared" si="34"/>
        <v>N/A</v>
      </c>
      <c r="H556">
        <f t="shared" si="35"/>
        <v>136690.04999999999</v>
      </c>
    </row>
    <row r="557" spans="1:8" thickTop="1" thickBot="1">
      <c r="A557" s="30">
        <v>42560</v>
      </c>
      <c r="B557" t="s">
        <v>0</v>
      </c>
      <c r="C557" t="s">
        <v>0</v>
      </c>
      <c r="D557" s="142">
        <v>122369.54</v>
      </c>
      <c r="E557" t="e">
        <f t="shared" si="32"/>
        <v>#N/A</v>
      </c>
      <c r="F557">
        <f t="shared" si="33"/>
        <v>122369.54</v>
      </c>
      <c r="G557" t="str">
        <f t="shared" si="34"/>
        <v>N/A</v>
      </c>
      <c r="H557">
        <f t="shared" si="35"/>
        <v>122369.54</v>
      </c>
    </row>
    <row r="558" spans="1:8" thickTop="1" thickBot="1">
      <c r="A558" s="30">
        <v>42561</v>
      </c>
      <c r="B558" t="s">
        <v>0</v>
      </c>
      <c r="C558" t="s">
        <v>0</v>
      </c>
      <c r="D558" s="80">
        <v>119218.23</v>
      </c>
      <c r="E558" t="e">
        <f t="shared" si="32"/>
        <v>#N/A</v>
      </c>
      <c r="F558">
        <f t="shared" si="33"/>
        <v>119218.23</v>
      </c>
      <c r="G558" t="str">
        <f t="shared" si="34"/>
        <v>N/A</v>
      </c>
      <c r="H558">
        <f t="shared" si="35"/>
        <v>119218.23</v>
      </c>
    </row>
    <row r="559" spans="1:8" thickTop="1" thickBot="1">
      <c r="A559" s="30">
        <v>42562</v>
      </c>
      <c r="B559" t="s">
        <v>0</v>
      </c>
      <c r="C559" t="s">
        <v>0</v>
      </c>
      <c r="D559" s="119">
        <v>128207.13</v>
      </c>
      <c r="E559" t="e">
        <f t="shared" si="32"/>
        <v>#N/A</v>
      </c>
      <c r="F559">
        <f t="shared" si="33"/>
        <v>128207.13</v>
      </c>
      <c r="G559" t="str">
        <f t="shared" si="34"/>
        <v>N/A</v>
      </c>
      <c r="H559">
        <f t="shared" si="35"/>
        <v>128207.13</v>
      </c>
    </row>
    <row r="560" spans="1:8" thickTop="1" thickBot="1">
      <c r="A560" s="30">
        <v>42563</v>
      </c>
      <c r="B560" t="s">
        <v>1</v>
      </c>
      <c r="C560" t="s">
        <v>0</v>
      </c>
      <c r="D560" s="302">
        <v>137582.20000000001</v>
      </c>
      <c r="E560">
        <f t="shared" si="32"/>
        <v>137582.20000000001</v>
      </c>
      <c r="F560" t="str">
        <f t="shared" si="33"/>
        <v>#N/A</v>
      </c>
      <c r="G560" t="str">
        <f t="shared" si="34"/>
        <v>N/A</v>
      </c>
      <c r="H560">
        <f t="shared" si="35"/>
        <v>137582.20000000001</v>
      </c>
    </row>
    <row r="561" spans="1:8" thickTop="1" thickBot="1">
      <c r="A561" s="30">
        <v>42564</v>
      </c>
      <c r="B561" t="s">
        <v>1</v>
      </c>
      <c r="C561" t="s">
        <v>0</v>
      </c>
      <c r="D561" s="181">
        <v>145728.26</v>
      </c>
      <c r="E561">
        <f t="shared" si="32"/>
        <v>145728.26</v>
      </c>
      <c r="F561" t="str">
        <f t="shared" si="33"/>
        <v>#N/A</v>
      </c>
      <c r="G561" t="str">
        <f t="shared" si="34"/>
        <v>N/A</v>
      </c>
      <c r="H561">
        <f t="shared" si="35"/>
        <v>145728.26</v>
      </c>
    </row>
    <row r="562" spans="1:8" thickTop="1" thickBot="1">
      <c r="A562" s="30">
        <v>42565</v>
      </c>
      <c r="B562" t="s">
        <v>1</v>
      </c>
      <c r="C562" t="s">
        <v>0</v>
      </c>
      <c r="D562" s="165">
        <v>144103.71</v>
      </c>
      <c r="E562">
        <f t="shared" si="32"/>
        <v>144103.71</v>
      </c>
      <c r="F562" t="str">
        <f t="shared" si="33"/>
        <v>#N/A</v>
      </c>
      <c r="G562" t="str">
        <f t="shared" si="34"/>
        <v>N/A</v>
      </c>
      <c r="H562">
        <f t="shared" si="35"/>
        <v>144103.71</v>
      </c>
    </row>
    <row r="563" spans="1:8" thickTop="1" thickBot="1">
      <c r="A563" s="30">
        <v>42566</v>
      </c>
      <c r="B563" t="s">
        <v>1</v>
      </c>
      <c r="C563" t="s">
        <v>0</v>
      </c>
      <c r="D563" s="208">
        <v>141166.85</v>
      </c>
      <c r="E563">
        <f t="shared" si="32"/>
        <v>141166.85</v>
      </c>
      <c r="F563" t="str">
        <f t="shared" si="33"/>
        <v>#N/A</v>
      </c>
      <c r="G563" t="str">
        <f t="shared" si="34"/>
        <v>N/A</v>
      </c>
      <c r="H563">
        <f t="shared" si="35"/>
        <v>141166.85</v>
      </c>
    </row>
    <row r="564" spans="1:8" thickTop="1" thickBot="1">
      <c r="A564" s="30">
        <v>42567</v>
      </c>
      <c r="B564" t="s">
        <v>1</v>
      </c>
      <c r="C564" t="s">
        <v>0</v>
      </c>
      <c r="D564" s="108">
        <v>120659.15</v>
      </c>
      <c r="E564">
        <f t="shared" si="32"/>
        <v>120659.15</v>
      </c>
      <c r="F564" t="str">
        <f t="shared" si="33"/>
        <v>#N/A</v>
      </c>
      <c r="G564" t="str">
        <f t="shared" si="34"/>
        <v>N/A</v>
      </c>
      <c r="H564">
        <f t="shared" si="35"/>
        <v>120659.15</v>
      </c>
    </row>
    <row r="565" spans="1:8" thickTop="1" thickBot="1">
      <c r="A565" s="30">
        <v>42568</v>
      </c>
      <c r="B565" t="s">
        <v>1</v>
      </c>
      <c r="C565" t="s">
        <v>0</v>
      </c>
      <c r="D565" s="303">
        <v>113418.13</v>
      </c>
      <c r="E565">
        <f t="shared" si="32"/>
        <v>113418.13</v>
      </c>
      <c r="F565" t="str">
        <f t="shared" si="33"/>
        <v>#N/A</v>
      </c>
      <c r="G565" t="str">
        <f t="shared" si="34"/>
        <v>N/A</v>
      </c>
      <c r="H565">
        <f t="shared" si="35"/>
        <v>113418.13</v>
      </c>
    </row>
    <row r="566" spans="1:8" thickTop="1" thickBot="1">
      <c r="A566" s="30">
        <v>42569</v>
      </c>
      <c r="B566" t="s">
        <v>1</v>
      </c>
      <c r="C566" t="s">
        <v>0</v>
      </c>
      <c r="D566" s="233">
        <v>127367.02</v>
      </c>
      <c r="E566">
        <f t="shared" si="32"/>
        <v>127367.02</v>
      </c>
      <c r="F566" t="str">
        <f t="shared" si="33"/>
        <v>#N/A</v>
      </c>
      <c r="G566" t="str">
        <f t="shared" si="34"/>
        <v>N/A</v>
      </c>
      <c r="H566">
        <f t="shared" si="35"/>
        <v>127367.02</v>
      </c>
    </row>
    <row r="567" spans="1:8" thickTop="1" thickBot="1">
      <c r="A567" s="30">
        <v>42570</v>
      </c>
      <c r="B567" t="s">
        <v>1</v>
      </c>
      <c r="C567" t="s">
        <v>0</v>
      </c>
      <c r="D567" s="171">
        <v>137028.04999999999</v>
      </c>
      <c r="E567">
        <f t="shared" si="32"/>
        <v>137028.04999999999</v>
      </c>
      <c r="F567" t="str">
        <f t="shared" si="33"/>
        <v>#N/A</v>
      </c>
      <c r="G567" t="str">
        <f t="shared" si="34"/>
        <v>N/A</v>
      </c>
      <c r="H567">
        <f t="shared" si="35"/>
        <v>137028.04999999999</v>
      </c>
    </row>
    <row r="568" spans="1:8" thickTop="1" thickBot="1">
      <c r="A568" s="30">
        <v>42571</v>
      </c>
      <c r="B568" t="s">
        <v>1</v>
      </c>
      <c r="C568" t="s">
        <v>0</v>
      </c>
      <c r="D568" s="146">
        <v>136850.14000000001</v>
      </c>
      <c r="E568">
        <f t="shared" si="32"/>
        <v>136850.14000000001</v>
      </c>
      <c r="F568" t="str">
        <f t="shared" si="33"/>
        <v>#N/A</v>
      </c>
      <c r="G568" t="str">
        <f t="shared" si="34"/>
        <v>N/A</v>
      </c>
      <c r="H568">
        <f t="shared" si="35"/>
        <v>136850.14000000001</v>
      </c>
    </row>
    <row r="569" spans="1:8" thickTop="1" thickBot="1">
      <c r="A569" s="30">
        <v>42572</v>
      </c>
      <c r="B569" t="s">
        <v>1</v>
      </c>
      <c r="C569" t="s">
        <v>0</v>
      </c>
      <c r="D569" s="95">
        <v>136127.13</v>
      </c>
      <c r="E569">
        <f t="shared" si="32"/>
        <v>136127.13</v>
      </c>
      <c r="F569" t="str">
        <f t="shared" si="33"/>
        <v>#N/A</v>
      </c>
      <c r="G569" t="str">
        <f t="shared" si="34"/>
        <v>N/A</v>
      </c>
      <c r="H569">
        <f t="shared" si="35"/>
        <v>136127.13</v>
      </c>
    </row>
    <row r="570" spans="1:8" thickTop="1" thickBot="1">
      <c r="A570" s="30">
        <v>42573</v>
      </c>
      <c r="B570" t="s">
        <v>1</v>
      </c>
      <c r="C570" t="s">
        <v>0</v>
      </c>
      <c r="D570" s="206">
        <v>128777.82</v>
      </c>
      <c r="E570">
        <f t="shared" si="32"/>
        <v>128777.82</v>
      </c>
      <c r="F570" t="str">
        <f t="shared" si="33"/>
        <v>#N/A</v>
      </c>
      <c r="G570" t="str">
        <f t="shared" si="34"/>
        <v>N/A</v>
      </c>
      <c r="H570">
        <f t="shared" si="35"/>
        <v>128777.82</v>
      </c>
    </row>
    <row r="571" spans="1:8" thickTop="1" thickBot="1">
      <c r="A571" s="30">
        <v>42574</v>
      </c>
      <c r="B571" t="s">
        <v>1</v>
      </c>
      <c r="C571" t="s">
        <v>0</v>
      </c>
      <c r="D571" s="66">
        <v>119888.58</v>
      </c>
      <c r="E571">
        <f t="shared" si="32"/>
        <v>119888.58</v>
      </c>
      <c r="F571" t="str">
        <f t="shared" si="33"/>
        <v>#N/A</v>
      </c>
      <c r="G571" t="str">
        <f t="shared" si="34"/>
        <v>N/A</v>
      </c>
      <c r="H571">
        <f t="shared" si="35"/>
        <v>119888.58</v>
      </c>
    </row>
    <row r="572" spans="1:8" thickTop="1" thickBot="1">
      <c r="A572" s="30">
        <v>42575</v>
      </c>
      <c r="B572" t="s">
        <v>1</v>
      </c>
      <c r="C572" t="s">
        <v>0</v>
      </c>
      <c r="D572" s="103">
        <v>120126.91</v>
      </c>
      <c r="E572">
        <f t="shared" si="32"/>
        <v>120126.91</v>
      </c>
      <c r="F572" t="str">
        <f t="shared" si="33"/>
        <v>#N/A</v>
      </c>
      <c r="G572" t="str">
        <f t="shared" si="34"/>
        <v>N/A</v>
      </c>
      <c r="H572">
        <f t="shared" si="35"/>
        <v>120126.91</v>
      </c>
    </row>
    <row r="573" spans="1:8" thickTop="1" thickBot="1">
      <c r="A573" s="30">
        <v>42576</v>
      </c>
      <c r="B573" t="s">
        <v>1</v>
      </c>
      <c r="C573" t="s">
        <v>0</v>
      </c>
      <c r="D573" s="75">
        <v>138134.64000000001</v>
      </c>
      <c r="E573">
        <f t="shared" si="32"/>
        <v>138134.64000000001</v>
      </c>
      <c r="F573" t="str">
        <f t="shared" si="33"/>
        <v>#N/A</v>
      </c>
      <c r="G573" t="str">
        <f t="shared" si="34"/>
        <v>N/A</v>
      </c>
      <c r="H573">
        <f t="shared" si="35"/>
        <v>138134.64000000001</v>
      </c>
    </row>
    <row r="574" spans="1:8" thickTop="1" thickBot="1">
      <c r="A574" s="30">
        <v>42577</v>
      </c>
      <c r="B574" t="s">
        <v>1</v>
      </c>
      <c r="C574" t="s">
        <v>0</v>
      </c>
      <c r="D574" s="252">
        <v>146465.69</v>
      </c>
      <c r="E574">
        <f t="shared" si="32"/>
        <v>146465.69</v>
      </c>
      <c r="F574" t="str">
        <f t="shared" si="33"/>
        <v>#N/A</v>
      </c>
      <c r="G574" t="str">
        <f t="shared" si="34"/>
        <v>N/A</v>
      </c>
      <c r="H574">
        <f t="shared" si="35"/>
        <v>146465.69</v>
      </c>
    </row>
    <row r="575" spans="1:8" thickTop="1" thickBot="1">
      <c r="A575" s="30">
        <v>42578</v>
      </c>
      <c r="B575" t="s">
        <v>1</v>
      </c>
      <c r="C575" t="s">
        <v>0</v>
      </c>
      <c r="D575" s="304">
        <v>143209.76</v>
      </c>
      <c r="E575">
        <f t="shared" si="32"/>
        <v>143209.76</v>
      </c>
      <c r="F575" t="str">
        <f t="shared" si="33"/>
        <v>#N/A</v>
      </c>
      <c r="G575" t="str">
        <f t="shared" si="34"/>
        <v>N/A</v>
      </c>
      <c r="H575">
        <f t="shared" si="35"/>
        <v>143209.76</v>
      </c>
    </row>
    <row r="576" spans="1:8" thickTop="1" thickBot="1">
      <c r="A576" s="30">
        <v>42579</v>
      </c>
      <c r="B576" t="s">
        <v>1</v>
      </c>
      <c r="C576" t="s">
        <v>0</v>
      </c>
      <c r="D576" s="55">
        <v>142341.64000000001</v>
      </c>
      <c r="E576">
        <f t="shared" si="32"/>
        <v>142341.64000000001</v>
      </c>
      <c r="F576" t="str">
        <f t="shared" si="33"/>
        <v>#N/A</v>
      </c>
      <c r="G576" t="str">
        <f t="shared" si="34"/>
        <v>N/A</v>
      </c>
      <c r="H576">
        <f t="shared" si="35"/>
        <v>142341.64000000001</v>
      </c>
    </row>
    <row r="577" spans="1:8" thickTop="1" thickBot="1">
      <c r="A577" s="30">
        <v>42580</v>
      </c>
      <c r="B577" t="s">
        <v>1</v>
      </c>
      <c r="C577" t="s">
        <v>0</v>
      </c>
      <c r="D577" s="172">
        <v>139822.93</v>
      </c>
      <c r="E577">
        <f t="shared" si="32"/>
        <v>139822.93</v>
      </c>
      <c r="F577" t="str">
        <f t="shared" si="33"/>
        <v>#N/A</v>
      </c>
      <c r="G577" t="str">
        <f t="shared" si="34"/>
        <v>N/A</v>
      </c>
      <c r="H577">
        <f t="shared" si="35"/>
        <v>139822.93</v>
      </c>
    </row>
    <row r="578" spans="1:8" thickTop="1" thickBot="1">
      <c r="A578" s="30">
        <v>42581</v>
      </c>
      <c r="B578" t="s">
        <v>1</v>
      </c>
      <c r="C578" t="s">
        <v>0</v>
      </c>
      <c r="D578" s="226">
        <v>121548.54</v>
      </c>
      <c r="E578">
        <f t="shared" si="32"/>
        <v>121548.54</v>
      </c>
      <c r="F578" t="str">
        <f t="shared" si="33"/>
        <v>#N/A</v>
      </c>
      <c r="G578" t="str">
        <f t="shared" si="34"/>
        <v>N/A</v>
      </c>
      <c r="H578">
        <f t="shared" si="35"/>
        <v>121548.54</v>
      </c>
    </row>
    <row r="579" spans="1:8" thickTop="1" thickBot="1">
      <c r="A579" s="30">
        <v>42582</v>
      </c>
      <c r="B579" t="s">
        <v>1</v>
      </c>
      <c r="C579" t="s">
        <v>0</v>
      </c>
      <c r="D579" s="238">
        <v>114481.28</v>
      </c>
      <c r="E579">
        <f t="shared" ref="E579:E642" si="36">IF(B579="N",#N/A,D579)</f>
        <v>114481.28</v>
      </c>
      <c r="F579" t="str">
        <f t="shared" ref="F579:F642" si="37">IF(B579="N",D579,"#N/A")</f>
        <v>#N/A</v>
      </c>
      <c r="G579" t="str">
        <f t="shared" ref="G579:G642" si="38">IF(C579="Y",D579,"N/A")</f>
        <v>N/A</v>
      </c>
      <c r="H579">
        <f t="shared" ref="H579:H642" si="39">IF(C579="Y","#N/A",D579)</f>
        <v>114481.28</v>
      </c>
    </row>
    <row r="580" spans="1:8" thickTop="1" thickBot="1">
      <c r="A580" s="30">
        <v>42583</v>
      </c>
      <c r="B580" t="s">
        <v>1</v>
      </c>
      <c r="C580" t="s">
        <v>0</v>
      </c>
      <c r="D580" s="305">
        <v>137934.85</v>
      </c>
      <c r="E580">
        <f t="shared" si="36"/>
        <v>137934.85</v>
      </c>
      <c r="F580" t="str">
        <f t="shared" si="37"/>
        <v>#N/A</v>
      </c>
      <c r="G580" t="str">
        <f t="shared" si="38"/>
        <v>N/A</v>
      </c>
      <c r="H580">
        <f t="shared" si="39"/>
        <v>137934.85</v>
      </c>
    </row>
    <row r="581" spans="1:8" thickTop="1" thickBot="1">
      <c r="A581" s="30">
        <v>42584</v>
      </c>
      <c r="B581" t="s">
        <v>1</v>
      </c>
      <c r="C581" t="s">
        <v>0</v>
      </c>
      <c r="D581" s="306">
        <v>137301.69</v>
      </c>
      <c r="E581">
        <f t="shared" si="36"/>
        <v>137301.69</v>
      </c>
      <c r="F581" t="str">
        <f t="shared" si="37"/>
        <v>#N/A</v>
      </c>
      <c r="G581" t="str">
        <f t="shared" si="38"/>
        <v>N/A</v>
      </c>
      <c r="H581">
        <f t="shared" si="39"/>
        <v>137301.69</v>
      </c>
    </row>
    <row r="582" spans="1:8" thickTop="1" thickBot="1">
      <c r="A582" s="30">
        <v>42585</v>
      </c>
      <c r="B582" t="s">
        <v>1</v>
      </c>
      <c r="C582" t="s">
        <v>0</v>
      </c>
      <c r="D582" s="154">
        <v>140922.72</v>
      </c>
      <c r="E582">
        <f t="shared" si="36"/>
        <v>140922.72</v>
      </c>
      <c r="F582" t="str">
        <f t="shared" si="37"/>
        <v>#N/A</v>
      </c>
      <c r="G582" t="str">
        <f t="shared" si="38"/>
        <v>N/A</v>
      </c>
      <c r="H582">
        <f t="shared" si="39"/>
        <v>140922.72</v>
      </c>
    </row>
    <row r="583" spans="1:8" thickTop="1" thickBot="1">
      <c r="A583" s="30">
        <v>42586</v>
      </c>
      <c r="B583" t="s">
        <v>1</v>
      </c>
      <c r="C583" t="s">
        <v>0</v>
      </c>
      <c r="D583" s="162">
        <v>142671.51</v>
      </c>
      <c r="E583">
        <f t="shared" si="36"/>
        <v>142671.51</v>
      </c>
      <c r="F583" t="str">
        <f t="shared" si="37"/>
        <v>#N/A</v>
      </c>
      <c r="G583" t="str">
        <f t="shared" si="38"/>
        <v>N/A</v>
      </c>
      <c r="H583">
        <f t="shared" si="39"/>
        <v>142671.51</v>
      </c>
    </row>
    <row r="584" spans="1:8" thickTop="1" thickBot="1">
      <c r="A584" s="30">
        <v>42587</v>
      </c>
      <c r="B584" t="s">
        <v>1</v>
      </c>
      <c r="C584" t="s">
        <v>0</v>
      </c>
      <c r="D584" s="307">
        <v>145491.32999999999</v>
      </c>
      <c r="E584">
        <f t="shared" si="36"/>
        <v>145491.32999999999</v>
      </c>
      <c r="F584" t="str">
        <f t="shared" si="37"/>
        <v>#N/A</v>
      </c>
      <c r="G584" t="str">
        <f t="shared" si="38"/>
        <v>N/A</v>
      </c>
      <c r="H584">
        <f t="shared" si="39"/>
        <v>145491.32999999999</v>
      </c>
    </row>
    <row r="585" spans="1:8" thickTop="1" thickBot="1">
      <c r="A585" s="30">
        <v>42588</v>
      </c>
      <c r="B585" t="s">
        <v>1</v>
      </c>
      <c r="C585" t="s">
        <v>0</v>
      </c>
      <c r="D585" s="215">
        <v>130907.1</v>
      </c>
      <c r="E585">
        <f t="shared" si="36"/>
        <v>130907.1</v>
      </c>
      <c r="F585" t="str">
        <f t="shared" si="37"/>
        <v>#N/A</v>
      </c>
      <c r="G585" t="str">
        <f t="shared" si="38"/>
        <v>N/A</v>
      </c>
      <c r="H585">
        <f t="shared" si="39"/>
        <v>130907.1</v>
      </c>
    </row>
    <row r="586" spans="1:8" thickTop="1" thickBot="1">
      <c r="A586" s="30">
        <v>42589</v>
      </c>
      <c r="B586" t="s">
        <v>1</v>
      </c>
      <c r="C586" t="s">
        <v>0</v>
      </c>
      <c r="D586" s="193">
        <v>120379.29</v>
      </c>
      <c r="E586">
        <f t="shared" si="36"/>
        <v>120379.29</v>
      </c>
      <c r="F586" t="str">
        <f t="shared" si="37"/>
        <v>#N/A</v>
      </c>
      <c r="G586" t="str">
        <f t="shared" si="38"/>
        <v>N/A</v>
      </c>
      <c r="H586">
        <f t="shared" si="39"/>
        <v>120379.29</v>
      </c>
    </row>
    <row r="587" spans="1:8" thickTop="1" thickBot="1">
      <c r="A587" s="30">
        <v>42590</v>
      </c>
      <c r="B587" t="s">
        <v>1</v>
      </c>
      <c r="C587" t="s">
        <v>0</v>
      </c>
      <c r="D587" s="192">
        <v>138506.45000000001</v>
      </c>
      <c r="E587">
        <f t="shared" si="36"/>
        <v>138506.45000000001</v>
      </c>
      <c r="F587" t="str">
        <f t="shared" si="37"/>
        <v>#N/A</v>
      </c>
      <c r="G587" t="str">
        <f t="shared" si="38"/>
        <v>N/A</v>
      </c>
      <c r="H587">
        <f t="shared" si="39"/>
        <v>138506.45000000001</v>
      </c>
    </row>
    <row r="588" spans="1:8" thickTop="1" thickBot="1">
      <c r="A588" s="30">
        <v>42591</v>
      </c>
      <c r="B588" t="s">
        <v>1</v>
      </c>
      <c r="C588" t="s">
        <v>0</v>
      </c>
      <c r="D588" s="139">
        <v>132819.54</v>
      </c>
      <c r="E588">
        <f t="shared" si="36"/>
        <v>132819.54</v>
      </c>
      <c r="F588" t="str">
        <f t="shared" si="37"/>
        <v>#N/A</v>
      </c>
      <c r="G588" t="str">
        <f t="shared" si="38"/>
        <v>N/A</v>
      </c>
      <c r="H588">
        <f t="shared" si="39"/>
        <v>132819.54</v>
      </c>
    </row>
    <row r="589" spans="1:8" thickTop="1" thickBot="1">
      <c r="A589" s="30">
        <v>42592</v>
      </c>
      <c r="B589" t="s">
        <v>1</v>
      </c>
      <c r="C589" t="s">
        <v>0</v>
      </c>
      <c r="D589" s="269">
        <v>130616.67</v>
      </c>
      <c r="E589">
        <f t="shared" si="36"/>
        <v>130616.67</v>
      </c>
      <c r="F589" t="str">
        <f t="shared" si="37"/>
        <v>#N/A</v>
      </c>
      <c r="G589" t="str">
        <f t="shared" si="38"/>
        <v>N/A</v>
      </c>
      <c r="H589">
        <f t="shared" si="39"/>
        <v>130616.67</v>
      </c>
    </row>
    <row r="590" spans="1:8" thickTop="1" thickBot="1">
      <c r="A590" s="30">
        <v>42593</v>
      </c>
      <c r="B590" t="s">
        <v>1</v>
      </c>
      <c r="C590" t="s">
        <v>0</v>
      </c>
      <c r="D590" s="192">
        <v>138368.4</v>
      </c>
      <c r="E590">
        <f t="shared" si="36"/>
        <v>138368.4</v>
      </c>
      <c r="F590" t="str">
        <f t="shared" si="37"/>
        <v>#N/A</v>
      </c>
      <c r="G590" t="str">
        <f t="shared" si="38"/>
        <v>N/A</v>
      </c>
      <c r="H590">
        <f t="shared" si="39"/>
        <v>138368.4</v>
      </c>
    </row>
    <row r="591" spans="1:8" thickTop="1" thickBot="1">
      <c r="A591" s="30">
        <v>42594</v>
      </c>
      <c r="B591" t="s">
        <v>1</v>
      </c>
      <c r="C591" t="s">
        <v>0</v>
      </c>
      <c r="D591" s="207">
        <v>134885.67000000001</v>
      </c>
      <c r="E591">
        <f t="shared" si="36"/>
        <v>134885.67000000001</v>
      </c>
      <c r="F591" t="str">
        <f t="shared" si="37"/>
        <v>#N/A</v>
      </c>
      <c r="G591" t="str">
        <f t="shared" si="38"/>
        <v>N/A</v>
      </c>
      <c r="H591">
        <f t="shared" si="39"/>
        <v>134885.67000000001</v>
      </c>
    </row>
    <row r="592" spans="1:8" thickTop="1" thickBot="1">
      <c r="A592" s="30">
        <v>42595</v>
      </c>
      <c r="B592" t="s">
        <v>1</v>
      </c>
      <c r="C592" t="s">
        <v>0</v>
      </c>
      <c r="D592" s="193">
        <v>120382.81</v>
      </c>
      <c r="E592">
        <f t="shared" si="36"/>
        <v>120382.81</v>
      </c>
      <c r="F592" t="str">
        <f t="shared" si="37"/>
        <v>#N/A</v>
      </c>
      <c r="G592" t="str">
        <f t="shared" si="38"/>
        <v>N/A</v>
      </c>
      <c r="H592">
        <f t="shared" si="39"/>
        <v>120382.81</v>
      </c>
    </row>
    <row r="593" spans="1:8" thickTop="1" thickBot="1">
      <c r="A593" s="30">
        <v>42596</v>
      </c>
      <c r="B593" t="s">
        <v>1</v>
      </c>
      <c r="C593" t="s">
        <v>0</v>
      </c>
      <c r="D593" s="158">
        <v>113066.25</v>
      </c>
      <c r="E593">
        <f t="shared" si="36"/>
        <v>113066.25</v>
      </c>
      <c r="F593" t="str">
        <f t="shared" si="37"/>
        <v>#N/A</v>
      </c>
      <c r="G593" t="str">
        <f t="shared" si="38"/>
        <v>N/A</v>
      </c>
      <c r="H593">
        <f t="shared" si="39"/>
        <v>113066.25</v>
      </c>
    </row>
    <row r="594" spans="1:8" thickTop="1" thickBot="1">
      <c r="A594" s="30">
        <v>42597</v>
      </c>
      <c r="B594" t="s">
        <v>1</v>
      </c>
      <c r="C594" t="s">
        <v>0</v>
      </c>
      <c r="D594" s="156">
        <v>127906.24000000001</v>
      </c>
      <c r="E594">
        <f t="shared" si="36"/>
        <v>127906.24000000001</v>
      </c>
      <c r="F594" t="str">
        <f t="shared" si="37"/>
        <v>#N/A</v>
      </c>
      <c r="G594" t="str">
        <f t="shared" si="38"/>
        <v>N/A</v>
      </c>
      <c r="H594">
        <f t="shared" si="39"/>
        <v>127906.24000000001</v>
      </c>
    </row>
    <row r="595" spans="1:8" thickTop="1" thickBot="1">
      <c r="A595" s="30">
        <v>42598</v>
      </c>
      <c r="B595" t="s">
        <v>1</v>
      </c>
      <c r="C595" t="s">
        <v>0</v>
      </c>
      <c r="D595" s="174">
        <v>124975.11</v>
      </c>
      <c r="E595">
        <f t="shared" si="36"/>
        <v>124975.11</v>
      </c>
      <c r="F595" t="str">
        <f t="shared" si="37"/>
        <v>#N/A</v>
      </c>
      <c r="G595" t="str">
        <f t="shared" si="38"/>
        <v>N/A</v>
      </c>
      <c r="H595">
        <f t="shared" si="39"/>
        <v>124975.11</v>
      </c>
    </row>
    <row r="596" spans="1:8" thickTop="1" thickBot="1">
      <c r="A596" s="30">
        <v>42599</v>
      </c>
      <c r="B596" t="s">
        <v>1</v>
      </c>
      <c r="C596" t="s">
        <v>0</v>
      </c>
      <c r="D596" s="138">
        <v>132561.22</v>
      </c>
      <c r="E596">
        <f t="shared" si="36"/>
        <v>132561.22</v>
      </c>
      <c r="F596" t="str">
        <f t="shared" si="37"/>
        <v>#N/A</v>
      </c>
      <c r="G596" t="str">
        <f t="shared" si="38"/>
        <v>N/A</v>
      </c>
      <c r="H596">
        <f t="shared" si="39"/>
        <v>132561.22</v>
      </c>
    </row>
    <row r="597" spans="1:8" thickTop="1" thickBot="1">
      <c r="A597" s="30">
        <v>42600</v>
      </c>
      <c r="B597" t="s">
        <v>1</v>
      </c>
      <c r="C597" t="s">
        <v>0</v>
      </c>
      <c r="D597" s="235">
        <v>123434.51</v>
      </c>
      <c r="E597">
        <f t="shared" si="36"/>
        <v>123434.51</v>
      </c>
      <c r="F597" t="str">
        <f t="shared" si="37"/>
        <v>#N/A</v>
      </c>
      <c r="G597" t="str">
        <f t="shared" si="38"/>
        <v>N/A</v>
      </c>
      <c r="H597">
        <f t="shared" si="39"/>
        <v>123434.51</v>
      </c>
    </row>
    <row r="598" spans="1:8" thickTop="1" thickBot="1">
      <c r="A598" s="30">
        <v>42601</v>
      </c>
      <c r="B598" t="s">
        <v>1</v>
      </c>
      <c r="C598" t="s">
        <v>0</v>
      </c>
      <c r="D598" s="138">
        <v>132569.74</v>
      </c>
      <c r="E598">
        <f t="shared" si="36"/>
        <v>132569.74</v>
      </c>
      <c r="F598" t="str">
        <f t="shared" si="37"/>
        <v>#N/A</v>
      </c>
      <c r="G598" t="str">
        <f t="shared" si="38"/>
        <v>N/A</v>
      </c>
      <c r="H598">
        <f t="shared" si="39"/>
        <v>132569.74</v>
      </c>
    </row>
    <row r="599" spans="1:8" thickTop="1" thickBot="1">
      <c r="A599" s="30">
        <v>42602</v>
      </c>
      <c r="B599" t="s">
        <v>1</v>
      </c>
      <c r="C599" t="s">
        <v>0</v>
      </c>
      <c r="D599" s="81">
        <v>121052.06</v>
      </c>
      <c r="E599">
        <f t="shared" si="36"/>
        <v>121052.06</v>
      </c>
      <c r="F599" t="str">
        <f t="shared" si="37"/>
        <v>#N/A</v>
      </c>
      <c r="G599" t="str">
        <f t="shared" si="38"/>
        <v>N/A</v>
      </c>
      <c r="H599">
        <f t="shared" si="39"/>
        <v>121052.06</v>
      </c>
    </row>
    <row r="600" spans="1:8" thickTop="1" thickBot="1">
      <c r="A600" s="30">
        <v>42603</v>
      </c>
      <c r="B600" t="s">
        <v>1</v>
      </c>
      <c r="C600" t="s">
        <v>0</v>
      </c>
      <c r="D600" s="168">
        <v>119118.55</v>
      </c>
      <c r="E600">
        <f t="shared" si="36"/>
        <v>119118.55</v>
      </c>
      <c r="F600" t="str">
        <f t="shared" si="37"/>
        <v>#N/A</v>
      </c>
      <c r="G600" t="str">
        <f t="shared" si="38"/>
        <v>N/A</v>
      </c>
      <c r="H600">
        <f t="shared" si="39"/>
        <v>119118.55</v>
      </c>
    </row>
    <row r="601" spans="1:8" thickTop="1" thickBot="1">
      <c r="A601" s="30">
        <v>42604</v>
      </c>
      <c r="B601" t="s">
        <v>1</v>
      </c>
      <c r="C601" t="s">
        <v>0</v>
      </c>
      <c r="D601" s="169">
        <v>139203.5</v>
      </c>
      <c r="E601">
        <f t="shared" si="36"/>
        <v>139203.5</v>
      </c>
      <c r="F601" t="str">
        <f t="shared" si="37"/>
        <v>#N/A</v>
      </c>
      <c r="G601" t="str">
        <f t="shared" si="38"/>
        <v>N/A</v>
      </c>
      <c r="H601">
        <f t="shared" si="39"/>
        <v>139203.5</v>
      </c>
    </row>
    <row r="602" spans="1:8" thickTop="1" thickBot="1">
      <c r="A602" s="30">
        <v>42605</v>
      </c>
      <c r="B602" t="s">
        <v>1</v>
      </c>
      <c r="C602" t="s">
        <v>0</v>
      </c>
      <c r="D602" s="186">
        <v>138640.39000000001</v>
      </c>
      <c r="E602">
        <f t="shared" si="36"/>
        <v>138640.39000000001</v>
      </c>
      <c r="F602" t="str">
        <f t="shared" si="37"/>
        <v>#N/A</v>
      </c>
      <c r="G602" t="str">
        <f t="shared" si="38"/>
        <v>N/A</v>
      </c>
      <c r="H602">
        <f t="shared" si="39"/>
        <v>138640.39000000001</v>
      </c>
    </row>
    <row r="603" spans="1:8" thickTop="1" thickBot="1">
      <c r="A603" s="30">
        <v>42606</v>
      </c>
      <c r="B603" t="s">
        <v>1</v>
      </c>
      <c r="C603" t="s">
        <v>0</v>
      </c>
      <c r="D603" s="300">
        <v>141122.79999999999</v>
      </c>
      <c r="E603">
        <f t="shared" si="36"/>
        <v>141122.79999999999</v>
      </c>
      <c r="F603" t="str">
        <f t="shared" si="37"/>
        <v>#N/A</v>
      </c>
      <c r="G603" t="str">
        <f t="shared" si="38"/>
        <v>N/A</v>
      </c>
      <c r="H603">
        <f t="shared" si="39"/>
        <v>141122.79999999999</v>
      </c>
    </row>
    <row r="604" spans="1:8" thickTop="1" thickBot="1">
      <c r="A604" s="30">
        <v>42607</v>
      </c>
      <c r="B604" t="s">
        <v>1</v>
      </c>
      <c r="C604" t="s">
        <v>0</v>
      </c>
      <c r="D604" s="308">
        <v>139724.03</v>
      </c>
      <c r="E604">
        <f t="shared" si="36"/>
        <v>139724.03</v>
      </c>
      <c r="F604" t="str">
        <f t="shared" si="37"/>
        <v>#N/A</v>
      </c>
      <c r="G604" t="str">
        <f t="shared" si="38"/>
        <v>N/A</v>
      </c>
      <c r="H604">
        <f t="shared" si="39"/>
        <v>139724.03</v>
      </c>
    </row>
    <row r="605" spans="1:8" thickTop="1" thickBot="1">
      <c r="A605" s="30">
        <v>42608</v>
      </c>
      <c r="B605" t="s">
        <v>1</v>
      </c>
      <c r="C605" t="s">
        <v>0</v>
      </c>
      <c r="D605" s="172">
        <v>139920.54999999999</v>
      </c>
      <c r="E605">
        <f t="shared" si="36"/>
        <v>139920.54999999999</v>
      </c>
      <c r="F605" t="str">
        <f t="shared" si="37"/>
        <v>#N/A</v>
      </c>
      <c r="G605" t="str">
        <f t="shared" si="38"/>
        <v>N/A</v>
      </c>
      <c r="H605">
        <f t="shared" si="39"/>
        <v>139920.54999999999</v>
      </c>
    </row>
    <row r="606" spans="1:8" thickTop="1" thickBot="1">
      <c r="A606" s="30">
        <v>42609</v>
      </c>
      <c r="B606" t="s">
        <v>1</v>
      </c>
      <c r="C606" t="s">
        <v>0</v>
      </c>
      <c r="D606" s="121">
        <v>119573.22</v>
      </c>
      <c r="E606">
        <f t="shared" si="36"/>
        <v>119573.22</v>
      </c>
      <c r="F606" t="str">
        <f t="shared" si="37"/>
        <v>#N/A</v>
      </c>
      <c r="G606" t="str">
        <f t="shared" si="38"/>
        <v>N/A</v>
      </c>
      <c r="H606">
        <f t="shared" si="39"/>
        <v>119573.22</v>
      </c>
    </row>
    <row r="607" spans="1:8" thickTop="1" thickBot="1">
      <c r="A607" s="30">
        <v>42610</v>
      </c>
      <c r="B607" t="s">
        <v>1</v>
      </c>
      <c r="C607" t="s">
        <v>0</v>
      </c>
      <c r="D607" s="157">
        <v>114832.43</v>
      </c>
      <c r="E607">
        <f t="shared" si="36"/>
        <v>114832.43</v>
      </c>
      <c r="F607" t="str">
        <f t="shared" si="37"/>
        <v>#N/A</v>
      </c>
      <c r="G607" t="str">
        <f t="shared" si="38"/>
        <v>N/A</v>
      </c>
      <c r="H607">
        <f t="shared" si="39"/>
        <v>114832.43</v>
      </c>
    </row>
    <row r="608" spans="1:8" thickTop="1" thickBot="1">
      <c r="A608" s="30">
        <v>42611</v>
      </c>
      <c r="B608" t="s">
        <v>1</v>
      </c>
      <c r="C608" t="s">
        <v>0</v>
      </c>
      <c r="D608" s="174">
        <v>125055.69</v>
      </c>
      <c r="E608">
        <f t="shared" si="36"/>
        <v>125055.69</v>
      </c>
      <c r="F608" t="str">
        <f t="shared" si="37"/>
        <v>#N/A</v>
      </c>
      <c r="G608" t="str">
        <f t="shared" si="38"/>
        <v>N/A</v>
      </c>
      <c r="H608">
        <f t="shared" si="39"/>
        <v>125055.69</v>
      </c>
    </row>
    <row r="609" spans="1:8" thickTop="1" thickBot="1">
      <c r="A609" s="30">
        <v>42612</v>
      </c>
      <c r="B609" t="s">
        <v>1</v>
      </c>
      <c r="C609" t="s">
        <v>0</v>
      </c>
      <c r="D609" s="297">
        <v>133748.44</v>
      </c>
      <c r="E609">
        <f t="shared" si="36"/>
        <v>133748.44</v>
      </c>
      <c r="F609" t="str">
        <f t="shared" si="37"/>
        <v>#N/A</v>
      </c>
      <c r="G609" t="str">
        <f t="shared" si="38"/>
        <v>N/A</v>
      </c>
      <c r="H609">
        <f t="shared" si="39"/>
        <v>133748.44</v>
      </c>
    </row>
    <row r="610" spans="1:8" thickTop="1" thickBot="1">
      <c r="A610" s="30">
        <v>42613</v>
      </c>
      <c r="B610" t="s">
        <v>1</v>
      </c>
      <c r="C610" t="s">
        <v>0</v>
      </c>
      <c r="D610" s="206">
        <v>128834.07</v>
      </c>
      <c r="E610">
        <f t="shared" si="36"/>
        <v>128834.07</v>
      </c>
      <c r="F610" t="str">
        <f t="shared" si="37"/>
        <v>#N/A</v>
      </c>
      <c r="G610" t="str">
        <f t="shared" si="38"/>
        <v>N/A</v>
      </c>
      <c r="H610">
        <f t="shared" si="39"/>
        <v>128834.07</v>
      </c>
    </row>
    <row r="611" spans="1:8" thickTop="1" thickBot="1">
      <c r="A611" s="30">
        <v>42614</v>
      </c>
      <c r="B611" t="s">
        <v>1</v>
      </c>
      <c r="C611" t="s">
        <v>0</v>
      </c>
      <c r="D611" s="170">
        <v>134246.17000000001</v>
      </c>
      <c r="E611">
        <f t="shared" si="36"/>
        <v>134246.17000000001</v>
      </c>
      <c r="F611" t="str">
        <f t="shared" si="37"/>
        <v>#N/A</v>
      </c>
      <c r="G611" t="str">
        <f t="shared" si="38"/>
        <v>N/A</v>
      </c>
      <c r="H611">
        <f t="shared" si="39"/>
        <v>134246.17000000001</v>
      </c>
    </row>
    <row r="612" spans="1:8" thickTop="1" thickBot="1">
      <c r="A612" s="30">
        <v>42615</v>
      </c>
      <c r="B612" t="s">
        <v>1</v>
      </c>
      <c r="C612" t="s">
        <v>0</v>
      </c>
      <c r="D612" s="102">
        <v>135273.32999999999</v>
      </c>
      <c r="E612">
        <f t="shared" si="36"/>
        <v>135273.32999999999</v>
      </c>
      <c r="F612" t="str">
        <f t="shared" si="37"/>
        <v>#N/A</v>
      </c>
      <c r="G612" t="str">
        <f t="shared" si="38"/>
        <v>N/A</v>
      </c>
      <c r="H612">
        <f t="shared" si="39"/>
        <v>135273.32999999999</v>
      </c>
    </row>
    <row r="613" spans="1:8" thickTop="1" thickBot="1">
      <c r="A613" s="30">
        <v>42616</v>
      </c>
      <c r="B613" t="s">
        <v>1</v>
      </c>
      <c r="C613" t="s">
        <v>0</v>
      </c>
      <c r="D613" s="285">
        <v>118621.96</v>
      </c>
      <c r="E613">
        <f t="shared" si="36"/>
        <v>118621.96</v>
      </c>
      <c r="F613" t="str">
        <f t="shared" si="37"/>
        <v>#N/A</v>
      </c>
      <c r="G613" t="str">
        <f t="shared" si="38"/>
        <v>N/A</v>
      </c>
      <c r="H613">
        <f t="shared" si="39"/>
        <v>118621.96</v>
      </c>
    </row>
    <row r="614" spans="1:8" thickTop="1" thickBot="1">
      <c r="A614" s="30">
        <v>42617</v>
      </c>
      <c r="B614" t="s">
        <v>1</v>
      </c>
      <c r="C614" t="s">
        <v>0</v>
      </c>
      <c r="D614" s="309">
        <v>110986.01</v>
      </c>
      <c r="E614">
        <f t="shared" si="36"/>
        <v>110986.01</v>
      </c>
      <c r="F614" t="str">
        <f t="shared" si="37"/>
        <v>#N/A</v>
      </c>
      <c r="G614" t="str">
        <f t="shared" si="38"/>
        <v>N/A</v>
      </c>
      <c r="H614">
        <f t="shared" si="39"/>
        <v>110986.01</v>
      </c>
    </row>
    <row r="615" spans="1:8" thickTop="1" thickBot="1">
      <c r="A615" s="30">
        <v>42618</v>
      </c>
      <c r="B615" t="s">
        <v>1</v>
      </c>
      <c r="C615" t="s">
        <v>0</v>
      </c>
      <c r="D615" s="233">
        <v>127275.82</v>
      </c>
      <c r="E615">
        <f t="shared" si="36"/>
        <v>127275.82</v>
      </c>
      <c r="F615" t="str">
        <f t="shared" si="37"/>
        <v>#N/A</v>
      </c>
      <c r="G615" t="str">
        <f t="shared" si="38"/>
        <v>N/A</v>
      </c>
      <c r="H615">
        <f t="shared" si="39"/>
        <v>127275.82</v>
      </c>
    </row>
    <row r="616" spans="1:8" thickTop="1" thickBot="1">
      <c r="A616" s="30">
        <v>42619</v>
      </c>
      <c r="B616" t="s">
        <v>1</v>
      </c>
      <c r="C616" t="s">
        <v>0</v>
      </c>
      <c r="D616" s="173">
        <v>129542.37</v>
      </c>
      <c r="E616">
        <f t="shared" si="36"/>
        <v>129542.37</v>
      </c>
      <c r="F616" t="str">
        <f t="shared" si="37"/>
        <v>#N/A</v>
      </c>
      <c r="G616" t="str">
        <f t="shared" si="38"/>
        <v>N/A</v>
      </c>
      <c r="H616">
        <f t="shared" si="39"/>
        <v>129542.37</v>
      </c>
    </row>
    <row r="617" spans="1:8" thickTop="1" thickBot="1">
      <c r="A617" s="30">
        <v>42620</v>
      </c>
      <c r="B617" t="s">
        <v>1</v>
      </c>
      <c r="C617" t="s">
        <v>0</v>
      </c>
      <c r="D617" s="107">
        <v>123307.02</v>
      </c>
      <c r="E617">
        <f t="shared" si="36"/>
        <v>123307.02</v>
      </c>
      <c r="F617" t="str">
        <f t="shared" si="37"/>
        <v>#N/A</v>
      </c>
      <c r="G617" t="str">
        <f t="shared" si="38"/>
        <v>N/A</v>
      </c>
      <c r="H617">
        <f t="shared" si="39"/>
        <v>123307.02</v>
      </c>
    </row>
    <row r="618" spans="1:8" thickTop="1" thickBot="1">
      <c r="A618" s="30">
        <v>42621</v>
      </c>
      <c r="B618" t="s">
        <v>1</v>
      </c>
      <c r="C618" t="s">
        <v>0</v>
      </c>
      <c r="D618" s="195">
        <v>117722.95</v>
      </c>
      <c r="E618">
        <f t="shared" si="36"/>
        <v>117722.95</v>
      </c>
      <c r="F618" t="str">
        <f t="shared" si="37"/>
        <v>#N/A</v>
      </c>
      <c r="G618" t="str">
        <f t="shared" si="38"/>
        <v>N/A</v>
      </c>
      <c r="H618">
        <f t="shared" si="39"/>
        <v>117722.95</v>
      </c>
    </row>
    <row r="619" spans="1:8" thickTop="1" thickBot="1">
      <c r="A619" s="30">
        <v>42622</v>
      </c>
      <c r="B619" t="s">
        <v>1</v>
      </c>
      <c r="C619" t="s">
        <v>0</v>
      </c>
      <c r="D619" s="96">
        <v>125432.61</v>
      </c>
      <c r="E619">
        <f t="shared" si="36"/>
        <v>125432.61</v>
      </c>
      <c r="F619" t="str">
        <f t="shared" si="37"/>
        <v>#N/A</v>
      </c>
      <c r="G619" t="str">
        <f t="shared" si="38"/>
        <v>N/A</v>
      </c>
      <c r="H619">
        <f t="shared" si="39"/>
        <v>125432.61</v>
      </c>
    </row>
    <row r="620" spans="1:8" thickTop="1" thickBot="1">
      <c r="A620" s="30">
        <v>42623</v>
      </c>
      <c r="B620" t="s">
        <v>1</v>
      </c>
      <c r="C620" t="s">
        <v>0</v>
      </c>
      <c r="D620" s="277">
        <v>111413</v>
      </c>
      <c r="E620">
        <f t="shared" si="36"/>
        <v>111413</v>
      </c>
      <c r="F620" t="str">
        <f t="shared" si="37"/>
        <v>#N/A</v>
      </c>
      <c r="G620" t="str">
        <f t="shared" si="38"/>
        <v>N/A</v>
      </c>
      <c r="H620">
        <f t="shared" si="39"/>
        <v>111413</v>
      </c>
    </row>
    <row r="621" spans="1:8" thickTop="1" thickBot="1">
      <c r="A621" s="30">
        <v>42624</v>
      </c>
      <c r="B621" t="s">
        <v>1</v>
      </c>
      <c r="C621" t="s">
        <v>0</v>
      </c>
      <c r="D621" s="284">
        <v>109125.22</v>
      </c>
      <c r="E621">
        <f t="shared" si="36"/>
        <v>109125.22</v>
      </c>
      <c r="F621" t="str">
        <f t="shared" si="37"/>
        <v>#N/A</v>
      </c>
      <c r="G621" t="str">
        <f t="shared" si="38"/>
        <v>N/A</v>
      </c>
      <c r="H621">
        <f t="shared" si="39"/>
        <v>109125.22</v>
      </c>
    </row>
    <row r="622" spans="1:8" thickTop="1" thickBot="1">
      <c r="A622" s="30">
        <v>42625</v>
      </c>
      <c r="B622" t="s">
        <v>1</v>
      </c>
      <c r="C622" t="s">
        <v>0</v>
      </c>
      <c r="D622" s="215">
        <v>130967.28</v>
      </c>
      <c r="E622">
        <f t="shared" si="36"/>
        <v>130967.28</v>
      </c>
      <c r="F622" t="str">
        <f t="shared" si="37"/>
        <v>#N/A</v>
      </c>
      <c r="G622" t="str">
        <f t="shared" si="38"/>
        <v>N/A</v>
      </c>
      <c r="H622">
        <f t="shared" si="39"/>
        <v>130967.28</v>
      </c>
    </row>
    <row r="623" spans="1:8" thickTop="1" thickBot="1">
      <c r="A623" s="30">
        <v>42626</v>
      </c>
      <c r="B623" t="s">
        <v>1</v>
      </c>
      <c r="C623" t="s">
        <v>0</v>
      </c>
      <c r="D623" s="209">
        <v>134720.16</v>
      </c>
      <c r="E623">
        <f t="shared" si="36"/>
        <v>134720.16</v>
      </c>
      <c r="F623" t="str">
        <f t="shared" si="37"/>
        <v>#N/A</v>
      </c>
      <c r="G623" t="str">
        <f t="shared" si="38"/>
        <v>N/A</v>
      </c>
      <c r="H623">
        <f t="shared" si="39"/>
        <v>134720.16</v>
      </c>
    </row>
    <row r="624" spans="1:8" thickTop="1" thickBot="1">
      <c r="A624" s="30">
        <v>42627</v>
      </c>
      <c r="B624" t="s">
        <v>1</v>
      </c>
      <c r="C624" t="s">
        <v>0</v>
      </c>
      <c r="D624" s="58">
        <v>130650.88</v>
      </c>
      <c r="E624">
        <f t="shared" si="36"/>
        <v>130650.88</v>
      </c>
      <c r="F624" t="str">
        <f t="shared" si="37"/>
        <v>#N/A</v>
      </c>
      <c r="G624" t="str">
        <f t="shared" si="38"/>
        <v>N/A</v>
      </c>
      <c r="H624">
        <f t="shared" si="39"/>
        <v>130650.88</v>
      </c>
    </row>
    <row r="625" spans="1:8" thickTop="1" thickBot="1">
      <c r="A625" s="30">
        <v>42628</v>
      </c>
      <c r="B625" t="s">
        <v>1</v>
      </c>
      <c r="C625" t="s">
        <v>0</v>
      </c>
      <c r="D625" s="170">
        <v>134234.45000000001</v>
      </c>
      <c r="E625">
        <f t="shared" si="36"/>
        <v>134234.45000000001</v>
      </c>
      <c r="F625" t="str">
        <f t="shared" si="37"/>
        <v>#N/A</v>
      </c>
      <c r="G625" t="str">
        <f t="shared" si="38"/>
        <v>N/A</v>
      </c>
      <c r="H625">
        <f t="shared" si="39"/>
        <v>134234.45000000001</v>
      </c>
    </row>
    <row r="626" spans="1:8" thickTop="1" thickBot="1">
      <c r="A626" s="30">
        <v>42629</v>
      </c>
      <c r="B626" t="s">
        <v>0</v>
      </c>
      <c r="C626" t="s">
        <v>0</v>
      </c>
      <c r="D626" s="299">
        <v>131734.10999999999</v>
      </c>
      <c r="E626" t="e">
        <f t="shared" si="36"/>
        <v>#N/A</v>
      </c>
      <c r="F626">
        <f t="shared" si="37"/>
        <v>131734.10999999999</v>
      </c>
      <c r="G626" t="str">
        <f t="shared" si="38"/>
        <v>N/A</v>
      </c>
      <c r="H626">
        <f t="shared" si="39"/>
        <v>131734.10999999999</v>
      </c>
    </row>
    <row r="627" spans="1:8" thickTop="1" thickBot="1">
      <c r="A627" s="30">
        <v>42630</v>
      </c>
      <c r="B627" t="s">
        <v>0</v>
      </c>
      <c r="C627" t="s">
        <v>0</v>
      </c>
      <c r="D627" s="123">
        <v>106709.54</v>
      </c>
      <c r="E627" t="e">
        <f t="shared" si="36"/>
        <v>#N/A</v>
      </c>
      <c r="F627">
        <f t="shared" si="37"/>
        <v>106709.54</v>
      </c>
      <c r="G627" t="str">
        <f t="shared" si="38"/>
        <v>N/A</v>
      </c>
      <c r="H627">
        <f t="shared" si="39"/>
        <v>106709.54</v>
      </c>
    </row>
    <row r="628" spans="1:8" thickTop="1" thickBot="1">
      <c r="A628" s="30">
        <v>42631</v>
      </c>
      <c r="B628" t="s">
        <v>0</v>
      </c>
      <c r="C628" t="s">
        <v>0</v>
      </c>
      <c r="D628" s="310">
        <v>110314.63</v>
      </c>
      <c r="E628" t="e">
        <f t="shared" si="36"/>
        <v>#N/A</v>
      </c>
      <c r="F628">
        <f t="shared" si="37"/>
        <v>110314.63</v>
      </c>
      <c r="G628" t="str">
        <f t="shared" si="38"/>
        <v>N/A</v>
      </c>
      <c r="H628">
        <f t="shared" si="39"/>
        <v>110314.63</v>
      </c>
    </row>
    <row r="629" spans="1:8" thickTop="1" thickBot="1">
      <c r="A629" s="30">
        <v>42632</v>
      </c>
      <c r="B629" t="s">
        <v>0</v>
      </c>
      <c r="C629" t="s">
        <v>0</v>
      </c>
      <c r="D629" s="233">
        <v>127391.09</v>
      </c>
      <c r="E629" t="e">
        <f t="shared" si="36"/>
        <v>#N/A</v>
      </c>
      <c r="F629">
        <f t="shared" si="37"/>
        <v>127391.09</v>
      </c>
      <c r="G629" t="str">
        <f t="shared" si="38"/>
        <v>N/A</v>
      </c>
      <c r="H629">
        <f t="shared" si="39"/>
        <v>127391.09</v>
      </c>
    </row>
    <row r="630" spans="1:8" thickTop="1" thickBot="1">
      <c r="A630" s="30">
        <v>42633</v>
      </c>
      <c r="B630" t="s">
        <v>0</v>
      </c>
      <c r="C630" t="s">
        <v>0</v>
      </c>
      <c r="D630" s="142">
        <v>122664.31</v>
      </c>
      <c r="E630" t="e">
        <f t="shared" si="36"/>
        <v>#N/A</v>
      </c>
      <c r="F630">
        <f t="shared" si="37"/>
        <v>122664.31</v>
      </c>
      <c r="G630" t="str">
        <f t="shared" si="38"/>
        <v>N/A</v>
      </c>
      <c r="H630">
        <f t="shared" si="39"/>
        <v>122664.31</v>
      </c>
    </row>
    <row r="631" spans="1:8" thickTop="1" thickBot="1">
      <c r="A631" s="30">
        <v>42634</v>
      </c>
      <c r="B631" t="s">
        <v>0</v>
      </c>
      <c r="C631" t="s">
        <v>0</v>
      </c>
      <c r="D631" s="221">
        <v>127208.57</v>
      </c>
      <c r="E631" t="e">
        <f t="shared" si="36"/>
        <v>#N/A</v>
      </c>
      <c r="F631">
        <f t="shared" si="37"/>
        <v>127208.57</v>
      </c>
      <c r="G631" t="str">
        <f t="shared" si="38"/>
        <v>N/A</v>
      </c>
      <c r="H631">
        <f t="shared" si="39"/>
        <v>127208.57</v>
      </c>
    </row>
    <row r="632" spans="1:8" thickTop="1" thickBot="1">
      <c r="A632" s="30">
        <v>42635</v>
      </c>
      <c r="B632" t="s">
        <v>0</v>
      </c>
      <c r="C632" t="s">
        <v>0</v>
      </c>
      <c r="D632" s="94">
        <v>131357.34</v>
      </c>
      <c r="E632" t="e">
        <f t="shared" si="36"/>
        <v>#N/A</v>
      </c>
      <c r="F632">
        <f t="shared" si="37"/>
        <v>131357.34</v>
      </c>
      <c r="G632" t="str">
        <f t="shared" si="38"/>
        <v>N/A</v>
      </c>
      <c r="H632">
        <f t="shared" si="39"/>
        <v>131357.34</v>
      </c>
    </row>
    <row r="633" spans="1:8" thickTop="1" thickBot="1">
      <c r="A633" s="30">
        <v>42636</v>
      </c>
      <c r="B633" t="s">
        <v>0</v>
      </c>
      <c r="C633" t="s">
        <v>0</v>
      </c>
      <c r="D633" s="233">
        <v>127420.43</v>
      </c>
      <c r="E633" t="e">
        <f t="shared" si="36"/>
        <v>#N/A</v>
      </c>
      <c r="F633">
        <f t="shared" si="37"/>
        <v>127420.43</v>
      </c>
      <c r="G633" t="str">
        <f t="shared" si="38"/>
        <v>N/A</v>
      </c>
      <c r="H633">
        <f t="shared" si="39"/>
        <v>127420.43</v>
      </c>
    </row>
    <row r="634" spans="1:8" thickTop="1" thickBot="1">
      <c r="A634" s="30">
        <v>42637</v>
      </c>
      <c r="B634" t="s">
        <v>0</v>
      </c>
      <c r="C634" t="s">
        <v>0</v>
      </c>
      <c r="D634" s="122">
        <v>106776.28</v>
      </c>
      <c r="E634" t="e">
        <f t="shared" si="36"/>
        <v>#N/A</v>
      </c>
      <c r="F634">
        <f t="shared" si="37"/>
        <v>106776.28</v>
      </c>
      <c r="G634" t="str">
        <f t="shared" si="38"/>
        <v>N/A</v>
      </c>
      <c r="H634">
        <f t="shared" si="39"/>
        <v>106776.28</v>
      </c>
    </row>
    <row r="635" spans="1:8" thickTop="1" thickBot="1">
      <c r="A635" s="30">
        <v>42638</v>
      </c>
      <c r="B635" t="s">
        <v>0</v>
      </c>
      <c r="C635" t="s">
        <v>0</v>
      </c>
      <c r="D635" s="267">
        <v>105931.56</v>
      </c>
      <c r="E635" t="e">
        <f t="shared" si="36"/>
        <v>#N/A</v>
      </c>
      <c r="F635">
        <f t="shared" si="37"/>
        <v>105931.56</v>
      </c>
      <c r="G635" t="str">
        <f t="shared" si="38"/>
        <v>N/A</v>
      </c>
      <c r="H635">
        <f t="shared" si="39"/>
        <v>105931.56</v>
      </c>
    </row>
    <row r="636" spans="1:8" thickTop="1" thickBot="1">
      <c r="A636" s="30">
        <v>42639</v>
      </c>
      <c r="B636" t="s">
        <v>0</v>
      </c>
      <c r="C636" t="s">
        <v>0</v>
      </c>
      <c r="D636" s="217">
        <v>124343.19</v>
      </c>
      <c r="E636" t="e">
        <f t="shared" si="36"/>
        <v>#N/A</v>
      </c>
      <c r="F636">
        <f t="shared" si="37"/>
        <v>124343.19</v>
      </c>
      <c r="G636" t="str">
        <f t="shared" si="38"/>
        <v>N/A</v>
      </c>
      <c r="H636">
        <f t="shared" si="39"/>
        <v>124343.19</v>
      </c>
    </row>
    <row r="637" spans="1:8" thickTop="1" thickBot="1">
      <c r="A637" s="30">
        <v>42640</v>
      </c>
      <c r="B637" t="s">
        <v>0</v>
      </c>
      <c r="C637" t="s">
        <v>0</v>
      </c>
      <c r="D637" s="131">
        <v>126888.77</v>
      </c>
      <c r="E637" t="e">
        <f t="shared" si="36"/>
        <v>#N/A</v>
      </c>
      <c r="F637">
        <f t="shared" si="37"/>
        <v>126888.77</v>
      </c>
      <c r="G637" t="str">
        <f t="shared" si="38"/>
        <v>N/A</v>
      </c>
      <c r="H637">
        <f t="shared" si="39"/>
        <v>126888.77</v>
      </c>
    </row>
    <row r="638" spans="1:8" thickTop="1" thickBot="1">
      <c r="A638" s="30">
        <v>42641</v>
      </c>
      <c r="B638" t="s">
        <v>0</v>
      </c>
      <c r="C638" t="s">
        <v>0</v>
      </c>
      <c r="D638" s="81">
        <v>121143.25</v>
      </c>
      <c r="E638" t="e">
        <f t="shared" si="36"/>
        <v>#N/A</v>
      </c>
      <c r="F638">
        <f t="shared" si="37"/>
        <v>121143.25</v>
      </c>
      <c r="G638" t="str">
        <f t="shared" si="38"/>
        <v>N/A</v>
      </c>
      <c r="H638">
        <f t="shared" si="39"/>
        <v>121143.25</v>
      </c>
    </row>
    <row r="639" spans="1:8" thickTop="1" thickBot="1">
      <c r="A639" s="30">
        <v>42642</v>
      </c>
      <c r="B639" t="s">
        <v>0</v>
      </c>
      <c r="C639" t="s">
        <v>0</v>
      </c>
      <c r="D639" s="85">
        <v>122858.49</v>
      </c>
      <c r="E639" t="e">
        <f t="shared" si="36"/>
        <v>#N/A</v>
      </c>
      <c r="F639">
        <f t="shared" si="37"/>
        <v>122858.49</v>
      </c>
      <c r="G639" t="str">
        <f t="shared" si="38"/>
        <v>N/A</v>
      </c>
      <c r="H639">
        <f t="shared" si="39"/>
        <v>122858.49</v>
      </c>
    </row>
    <row r="640" spans="1:8" thickTop="1" thickBot="1">
      <c r="A640" s="30">
        <v>42643</v>
      </c>
      <c r="B640" t="s">
        <v>0</v>
      </c>
      <c r="C640" t="s">
        <v>1</v>
      </c>
      <c r="D640" s="303">
        <v>113439.78</v>
      </c>
      <c r="E640" t="e">
        <f t="shared" si="36"/>
        <v>#N/A</v>
      </c>
      <c r="F640">
        <f t="shared" si="37"/>
        <v>113439.78</v>
      </c>
      <c r="G640">
        <f t="shared" si="38"/>
        <v>113439.78</v>
      </c>
      <c r="H640" t="str">
        <f t="shared" si="39"/>
        <v>#N/A</v>
      </c>
    </row>
    <row r="641" spans="1:8" thickTop="1" thickBot="1">
      <c r="A641" s="30">
        <v>42644</v>
      </c>
      <c r="B641" t="s">
        <v>0</v>
      </c>
      <c r="C641" t="s">
        <v>0</v>
      </c>
      <c r="D641" s="311">
        <v>109181.26</v>
      </c>
      <c r="E641" t="e">
        <f t="shared" si="36"/>
        <v>#N/A</v>
      </c>
      <c r="F641">
        <f t="shared" si="37"/>
        <v>109181.26</v>
      </c>
      <c r="G641" t="str">
        <f t="shared" si="38"/>
        <v>N/A</v>
      </c>
      <c r="H641">
        <f t="shared" si="39"/>
        <v>109181.26</v>
      </c>
    </row>
    <row r="642" spans="1:8" thickTop="1" thickBot="1">
      <c r="A642" s="30">
        <v>42645</v>
      </c>
      <c r="B642" t="s">
        <v>0</v>
      </c>
      <c r="C642" t="s">
        <v>0</v>
      </c>
      <c r="D642" s="77">
        <v>97992.93</v>
      </c>
      <c r="E642" t="e">
        <f t="shared" si="36"/>
        <v>#N/A</v>
      </c>
      <c r="F642">
        <f t="shared" si="37"/>
        <v>97992.93</v>
      </c>
      <c r="G642" t="str">
        <f t="shared" si="38"/>
        <v>N/A</v>
      </c>
      <c r="H642">
        <f t="shared" si="39"/>
        <v>97992.93</v>
      </c>
    </row>
    <row r="643" spans="1:8" thickTop="1" thickBot="1">
      <c r="A643" s="30">
        <v>42646</v>
      </c>
      <c r="B643" t="s">
        <v>0</v>
      </c>
      <c r="C643" t="s">
        <v>0</v>
      </c>
      <c r="D643" s="211">
        <v>115839.01</v>
      </c>
      <c r="E643" t="e">
        <f t="shared" ref="E643:E706" si="40">IF(B643="N",#N/A,D643)</f>
        <v>#N/A</v>
      </c>
      <c r="F643">
        <f t="shared" ref="F643:F706" si="41">IF(B643="N",D643,"#N/A")</f>
        <v>115839.01</v>
      </c>
      <c r="G643" t="str">
        <f t="shared" ref="G643:G706" si="42">IF(C643="Y",D643,"N/A")</f>
        <v>N/A</v>
      </c>
      <c r="H643">
        <f t="shared" ref="H643:H706" si="43">IF(C643="Y","#N/A",D643)</f>
        <v>115839.01</v>
      </c>
    </row>
    <row r="644" spans="1:8" thickTop="1" thickBot="1">
      <c r="A644" s="30">
        <v>42647</v>
      </c>
      <c r="B644" t="s">
        <v>1</v>
      </c>
      <c r="C644" t="s">
        <v>0</v>
      </c>
      <c r="D644" s="280">
        <v>124089.47</v>
      </c>
      <c r="E644">
        <f t="shared" si="40"/>
        <v>124089.47</v>
      </c>
      <c r="F644" t="str">
        <f t="shared" si="41"/>
        <v>#N/A</v>
      </c>
      <c r="G644" t="str">
        <f t="shared" si="42"/>
        <v>N/A</v>
      </c>
      <c r="H644">
        <f t="shared" si="43"/>
        <v>124089.47</v>
      </c>
    </row>
    <row r="645" spans="1:8" thickTop="1" thickBot="1">
      <c r="A645" s="30">
        <v>42648</v>
      </c>
      <c r="B645" t="s">
        <v>1</v>
      </c>
      <c r="C645" t="s">
        <v>0</v>
      </c>
      <c r="D645" s="135">
        <v>128558.39</v>
      </c>
      <c r="E645">
        <f t="shared" si="40"/>
        <v>128558.39</v>
      </c>
      <c r="F645" t="str">
        <f t="shared" si="41"/>
        <v>#N/A</v>
      </c>
      <c r="G645" t="str">
        <f t="shared" si="42"/>
        <v>N/A</v>
      </c>
      <c r="H645">
        <f t="shared" si="43"/>
        <v>128558.39</v>
      </c>
    </row>
    <row r="646" spans="1:8" thickTop="1" thickBot="1">
      <c r="A646" s="30">
        <v>42649</v>
      </c>
      <c r="B646" t="s">
        <v>1</v>
      </c>
      <c r="C646" t="s">
        <v>0</v>
      </c>
      <c r="D646" s="211">
        <v>115898.54</v>
      </c>
      <c r="E646">
        <f t="shared" si="40"/>
        <v>115898.54</v>
      </c>
      <c r="F646" t="str">
        <f t="shared" si="41"/>
        <v>#N/A</v>
      </c>
      <c r="G646" t="str">
        <f t="shared" si="42"/>
        <v>N/A</v>
      </c>
      <c r="H646">
        <f t="shared" si="43"/>
        <v>115898.54</v>
      </c>
    </row>
    <row r="647" spans="1:8" thickTop="1" thickBot="1">
      <c r="A647" s="30">
        <v>42650</v>
      </c>
      <c r="B647" t="s">
        <v>1</v>
      </c>
      <c r="C647" t="s">
        <v>0</v>
      </c>
      <c r="D647" s="312">
        <v>116197.73</v>
      </c>
      <c r="E647">
        <f t="shared" si="40"/>
        <v>116197.73</v>
      </c>
      <c r="F647" t="str">
        <f t="shared" si="41"/>
        <v>#N/A</v>
      </c>
      <c r="G647" t="str">
        <f t="shared" si="42"/>
        <v>N/A</v>
      </c>
      <c r="H647">
        <f t="shared" si="43"/>
        <v>116197.73</v>
      </c>
    </row>
    <row r="648" spans="1:8" thickTop="1" thickBot="1">
      <c r="A648" s="30">
        <v>42651</v>
      </c>
      <c r="B648" t="s">
        <v>1</v>
      </c>
      <c r="C648" t="s">
        <v>0</v>
      </c>
      <c r="D648" s="313">
        <v>101300.78</v>
      </c>
      <c r="E648">
        <f t="shared" si="40"/>
        <v>101300.78</v>
      </c>
      <c r="F648" t="str">
        <f t="shared" si="41"/>
        <v>#N/A</v>
      </c>
      <c r="G648" t="str">
        <f t="shared" si="42"/>
        <v>N/A</v>
      </c>
      <c r="H648">
        <f t="shared" si="43"/>
        <v>101300.78</v>
      </c>
    </row>
    <row r="649" spans="1:8" thickTop="1" thickBot="1">
      <c r="A649" s="30">
        <v>42652</v>
      </c>
      <c r="B649" t="s">
        <v>1</v>
      </c>
      <c r="C649" t="s">
        <v>0</v>
      </c>
      <c r="D649" s="314">
        <v>94954.16</v>
      </c>
      <c r="E649">
        <f t="shared" si="40"/>
        <v>94954.16</v>
      </c>
      <c r="F649" t="str">
        <f t="shared" si="41"/>
        <v>#N/A</v>
      </c>
      <c r="G649" t="str">
        <f t="shared" si="42"/>
        <v>N/A</v>
      </c>
      <c r="H649">
        <f t="shared" si="43"/>
        <v>94954.16</v>
      </c>
    </row>
    <row r="650" spans="1:8" thickTop="1" thickBot="1">
      <c r="A650" s="30">
        <v>42653</v>
      </c>
      <c r="B650" t="s">
        <v>1</v>
      </c>
      <c r="C650" t="s">
        <v>0</v>
      </c>
      <c r="D650" s="315">
        <v>116831.43</v>
      </c>
      <c r="E650">
        <f t="shared" si="40"/>
        <v>116831.43</v>
      </c>
      <c r="F650" t="str">
        <f t="shared" si="41"/>
        <v>#N/A</v>
      </c>
      <c r="G650" t="str">
        <f t="shared" si="42"/>
        <v>N/A</v>
      </c>
      <c r="H650">
        <f t="shared" si="43"/>
        <v>116831.43</v>
      </c>
    </row>
    <row r="651" spans="1:8" thickTop="1" thickBot="1">
      <c r="A651" s="30">
        <v>42654</v>
      </c>
      <c r="B651" t="s">
        <v>1</v>
      </c>
      <c r="C651" t="s">
        <v>0</v>
      </c>
      <c r="D651" s="178">
        <v>124665.82</v>
      </c>
      <c r="E651">
        <f t="shared" si="40"/>
        <v>124665.82</v>
      </c>
      <c r="F651" t="str">
        <f t="shared" si="41"/>
        <v>#N/A</v>
      </c>
      <c r="G651" t="str">
        <f t="shared" si="42"/>
        <v>N/A</v>
      </c>
      <c r="H651">
        <f t="shared" si="43"/>
        <v>124665.82</v>
      </c>
    </row>
    <row r="652" spans="1:8" thickTop="1" thickBot="1">
      <c r="A652" s="30">
        <v>42655</v>
      </c>
      <c r="B652" t="s">
        <v>1</v>
      </c>
      <c r="C652" t="s">
        <v>0</v>
      </c>
      <c r="D652" s="135">
        <v>128612.3</v>
      </c>
      <c r="E652">
        <f t="shared" si="40"/>
        <v>128612.3</v>
      </c>
      <c r="F652" t="str">
        <f t="shared" si="41"/>
        <v>#N/A</v>
      </c>
      <c r="G652" t="str">
        <f t="shared" si="42"/>
        <v>N/A</v>
      </c>
      <c r="H652">
        <f t="shared" si="43"/>
        <v>128612.3</v>
      </c>
    </row>
    <row r="653" spans="1:8" thickTop="1" thickBot="1">
      <c r="A653" s="30">
        <v>42656</v>
      </c>
      <c r="B653" t="s">
        <v>1</v>
      </c>
      <c r="C653" t="s">
        <v>0</v>
      </c>
      <c r="D653" s="316">
        <v>128242.77</v>
      </c>
      <c r="E653">
        <f t="shared" si="40"/>
        <v>128242.77</v>
      </c>
      <c r="F653" t="str">
        <f t="shared" si="41"/>
        <v>#N/A</v>
      </c>
      <c r="G653" t="str">
        <f t="shared" si="42"/>
        <v>N/A</v>
      </c>
      <c r="H653">
        <f t="shared" si="43"/>
        <v>128242.77</v>
      </c>
    </row>
    <row r="654" spans="1:8" thickTop="1" thickBot="1">
      <c r="A654" s="30">
        <v>42657</v>
      </c>
      <c r="B654" t="s">
        <v>1</v>
      </c>
      <c r="C654" t="s">
        <v>0</v>
      </c>
      <c r="D654" s="61">
        <v>121731.49</v>
      </c>
      <c r="E654">
        <f t="shared" si="40"/>
        <v>121731.49</v>
      </c>
      <c r="F654" t="str">
        <f t="shared" si="41"/>
        <v>#N/A</v>
      </c>
      <c r="G654" t="str">
        <f t="shared" si="42"/>
        <v>N/A</v>
      </c>
      <c r="H654">
        <f t="shared" si="43"/>
        <v>121731.49</v>
      </c>
    </row>
    <row r="655" spans="1:8" thickTop="1" thickBot="1">
      <c r="A655" s="30">
        <v>42658</v>
      </c>
      <c r="B655" t="s">
        <v>1</v>
      </c>
      <c r="C655" t="s">
        <v>0</v>
      </c>
      <c r="D655" s="70">
        <v>97887.49</v>
      </c>
      <c r="E655">
        <f t="shared" si="40"/>
        <v>97887.49</v>
      </c>
      <c r="F655" t="str">
        <f t="shared" si="41"/>
        <v>#N/A</v>
      </c>
      <c r="G655" t="str">
        <f t="shared" si="42"/>
        <v>N/A</v>
      </c>
      <c r="H655">
        <f t="shared" si="43"/>
        <v>97887.49</v>
      </c>
    </row>
    <row r="656" spans="1:8" thickTop="1" thickBot="1">
      <c r="A656" s="30">
        <v>42659</v>
      </c>
      <c r="B656" t="s">
        <v>1</v>
      </c>
      <c r="C656" t="s">
        <v>0</v>
      </c>
      <c r="D656" s="232">
        <v>101793.04</v>
      </c>
      <c r="E656">
        <f t="shared" si="40"/>
        <v>101793.04</v>
      </c>
      <c r="F656" t="str">
        <f t="shared" si="41"/>
        <v>#N/A</v>
      </c>
      <c r="G656" t="str">
        <f t="shared" si="42"/>
        <v>N/A</v>
      </c>
      <c r="H656">
        <f t="shared" si="43"/>
        <v>101793.04</v>
      </c>
    </row>
    <row r="657" spans="1:8" thickTop="1" thickBot="1">
      <c r="A657" s="30">
        <v>42660</v>
      </c>
      <c r="B657" t="s">
        <v>1</v>
      </c>
      <c r="C657" t="s">
        <v>0</v>
      </c>
      <c r="D657" s="253">
        <v>116042.85</v>
      </c>
      <c r="E657">
        <f t="shared" si="40"/>
        <v>116042.85</v>
      </c>
      <c r="F657" t="str">
        <f t="shared" si="41"/>
        <v>#N/A</v>
      </c>
      <c r="G657" t="str">
        <f t="shared" si="42"/>
        <v>N/A</v>
      </c>
      <c r="H657">
        <f t="shared" si="43"/>
        <v>116042.85</v>
      </c>
    </row>
    <row r="658" spans="1:8" thickTop="1" thickBot="1">
      <c r="A658" s="30">
        <v>42661</v>
      </c>
      <c r="B658" t="s">
        <v>1</v>
      </c>
      <c r="C658" t="s">
        <v>0</v>
      </c>
      <c r="D658" s="107">
        <v>123265.44</v>
      </c>
      <c r="E658">
        <f t="shared" si="40"/>
        <v>123265.44</v>
      </c>
      <c r="F658" t="str">
        <f t="shared" si="41"/>
        <v>#N/A</v>
      </c>
      <c r="G658" t="str">
        <f t="shared" si="42"/>
        <v>N/A</v>
      </c>
      <c r="H658">
        <f t="shared" si="43"/>
        <v>123265.44</v>
      </c>
    </row>
    <row r="659" spans="1:8" thickTop="1" thickBot="1">
      <c r="A659" s="30">
        <v>42662</v>
      </c>
      <c r="B659" t="s">
        <v>1</v>
      </c>
      <c r="C659" t="s">
        <v>0</v>
      </c>
      <c r="D659" s="136">
        <v>126362.05</v>
      </c>
      <c r="E659">
        <f t="shared" si="40"/>
        <v>126362.05</v>
      </c>
      <c r="F659" t="str">
        <f t="shared" si="41"/>
        <v>#N/A</v>
      </c>
      <c r="G659" t="str">
        <f t="shared" si="42"/>
        <v>N/A</v>
      </c>
      <c r="H659">
        <f t="shared" si="43"/>
        <v>126362.05</v>
      </c>
    </row>
    <row r="660" spans="1:8" thickTop="1" thickBot="1">
      <c r="A660" s="30">
        <v>42663</v>
      </c>
      <c r="B660" t="s">
        <v>1</v>
      </c>
      <c r="C660" t="s">
        <v>0</v>
      </c>
      <c r="D660" s="317">
        <v>114867.16</v>
      </c>
      <c r="E660">
        <f t="shared" si="40"/>
        <v>114867.16</v>
      </c>
      <c r="F660" t="str">
        <f t="shared" si="41"/>
        <v>#N/A</v>
      </c>
      <c r="G660" t="str">
        <f t="shared" si="42"/>
        <v>N/A</v>
      </c>
      <c r="H660">
        <f t="shared" si="43"/>
        <v>114867.16</v>
      </c>
    </row>
    <row r="661" spans="1:8" thickTop="1" thickBot="1">
      <c r="A661" s="30">
        <v>42664</v>
      </c>
      <c r="B661" t="s">
        <v>1</v>
      </c>
      <c r="C661" t="s">
        <v>0</v>
      </c>
      <c r="D661" s="85">
        <v>122975.29</v>
      </c>
      <c r="E661">
        <f t="shared" si="40"/>
        <v>122975.29</v>
      </c>
      <c r="F661" t="str">
        <f t="shared" si="41"/>
        <v>#N/A</v>
      </c>
      <c r="G661" t="str">
        <f t="shared" si="42"/>
        <v>N/A</v>
      </c>
      <c r="H661">
        <f t="shared" si="43"/>
        <v>122975.29</v>
      </c>
    </row>
    <row r="662" spans="1:8" thickTop="1" thickBot="1">
      <c r="A662" s="30">
        <v>42665</v>
      </c>
      <c r="B662" t="s">
        <v>1</v>
      </c>
      <c r="C662" t="s">
        <v>0</v>
      </c>
      <c r="D662" s="318">
        <v>114184.2</v>
      </c>
      <c r="E662">
        <f t="shared" si="40"/>
        <v>114184.2</v>
      </c>
      <c r="F662" t="str">
        <f t="shared" si="41"/>
        <v>#N/A</v>
      </c>
      <c r="G662" t="str">
        <f t="shared" si="42"/>
        <v>N/A</v>
      </c>
      <c r="H662">
        <f t="shared" si="43"/>
        <v>114184.2</v>
      </c>
    </row>
    <row r="663" spans="1:8" thickTop="1" thickBot="1">
      <c r="A663" s="30">
        <v>42666</v>
      </c>
      <c r="B663" t="s">
        <v>1</v>
      </c>
      <c r="C663" t="s">
        <v>0</v>
      </c>
      <c r="D663" s="277">
        <v>111289</v>
      </c>
      <c r="E663">
        <f t="shared" si="40"/>
        <v>111289</v>
      </c>
      <c r="F663" t="str">
        <f t="shared" si="41"/>
        <v>#N/A</v>
      </c>
      <c r="G663" t="str">
        <f t="shared" si="42"/>
        <v>N/A</v>
      </c>
      <c r="H663">
        <f t="shared" si="43"/>
        <v>111289</v>
      </c>
    </row>
    <row r="664" spans="1:8" thickTop="1" thickBot="1">
      <c r="A664" s="30">
        <v>42667</v>
      </c>
      <c r="B664" t="s">
        <v>1</v>
      </c>
      <c r="C664" t="s">
        <v>0</v>
      </c>
      <c r="D664" s="96">
        <v>125270.17</v>
      </c>
      <c r="E664">
        <f t="shared" si="40"/>
        <v>125270.17</v>
      </c>
      <c r="F664" t="str">
        <f t="shared" si="41"/>
        <v>#N/A</v>
      </c>
      <c r="G664" t="str">
        <f t="shared" si="42"/>
        <v>N/A</v>
      </c>
      <c r="H664">
        <f t="shared" si="43"/>
        <v>125270.17</v>
      </c>
    </row>
    <row r="665" spans="1:8" thickTop="1" thickBot="1">
      <c r="A665" s="30">
        <v>42668</v>
      </c>
      <c r="B665" t="s">
        <v>1</v>
      </c>
      <c r="C665" t="s">
        <v>0</v>
      </c>
      <c r="D665" s="148">
        <v>117138.36</v>
      </c>
      <c r="E665">
        <f t="shared" si="40"/>
        <v>117138.36</v>
      </c>
      <c r="F665" t="str">
        <f t="shared" si="41"/>
        <v>#N/A</v>
      </c>
      <c r="G665" t="str">
        <f t="shared" si="42"/>
        <v>N/A</v>
      </c>
      <c r="H665">
        <f t="shared" si="43"/>
        <v>117138.36</v>
      </c>
    </row>
    <row r="666" spans="1:8" thickTop="1" thickBot="1">
      <c r="A666" s="30">
        <v>42669</v>
      </c>
      <c r="B666" t="s">
        <v>1</v>
      </c>
      <c r="C666" t="s">
        <v>0</v>
      </c>
      <c r="D666" s="226">
        <v>121605.4</v>
      </c>
      <c r="E666">
        <f t="shared" si="40"/>
        <v>121605.4</v>
      </c>
      <c r="F666" t="str">
        <f t="shared" si="41"/>
        <v>#N/A</v>
      </c>
      <c r="G666" t="str">
        <f t="shared" si="42"/>
        <v>N/A</v>
      </c>
      <c r="H666">
        <f t="shared" si="43"/>
        <v>121605.4</v>
      </c>
    </row>
    <row r="667" spans="1:8" thickTop="1" thickBot="1">
      <c r="A667" s="30">
        <v>42670</v>
      </c>
      <c r="B667" t="s">
        <v>1</v>
      </c>
      <c r="C667" t="s">
        <v>0</v>
      </c>
      <c r="D667" s="103">
        <v>120142.43</v>
      </c>
      <c r="E667">
        <f t="shared" si="40"/>
        <v>120142.43</v>
      </c>
      <c r="F667" t="str">
        <f t="shared" si="41"/>
        <v>#N/A</v>
      </c>
      <c r="G667" t="str">
        <f t="shared" si="42"/>
        <v>N/A</v>
      </c>
      <c r="H667">
        <f t="shared" si="43"/>
        <v>120142.43</v>
      </c>
    </row>
    <row r="668" spans="1:8" thickTop="1" thickBot="1">
      <c r="A668" s="30">
        <v>42671</v>
      </c>
      <c r="B668" t="s">
        <v>1</v>
      </c>
      <c r="C668" t="s">
        <v>0</v>
      </c>
      <c r="D668" s="66">
        <v>119820.71</v>
      </c>
      <c r="E668">
        <f t="shared" si="40"/>
        <v>119820.71</v>
      </c>
      <c r="F668" t="str">
        <f t="shared" si="41"/>
        <v>#N/A</v>
      </c>
      <c r="G668" t="str">
        <f t="shared" si="42"/>
        <v>N/A</v>
      </c>
      <c r="H668">
        <f t="shared" si="43"/>
        <v>119820.71</v>
      </c>
    </row>
    <row r="669" spans="1:8" thickTop="1" thickBot="1">
      <c r="A669" s="30">
        <v>42672</v>
      </c>
      <c r="B669" t="s">
        <v>1</v>
      </c>
      <c r="C669" t="s">
        <v>0</v>
      </c>
      <c r="D669" s="319">
        <v>104191.11</v>
      </c>
      <c r="E669">
        <f t="shared" si="40"/>
        <v>104191.11</v>
      </c>
      <c r="F669" t="str">
        <f t="shared" si="41"/>
        <v>#N/A</v>
      </c>
      <c r="G669" t="str">
        <f t="shared" si="42"/>
        <v>N/A</v>
      </c>
      <c r="H669">
        <f t="shared" si="43"/>
        <v>104191.11</v>
      </c>
    </row>
    <row r="670" spans="1:8" thickTop="1" thickBot="1">
      <c r="A670" s="30">
        <v>42673</v>
      </c>
      <c r="B670" t="s">
        <v>1</v>
      </c>
      <c r="C670" t="s">
        <v>0</v>
      </c>
      <c r="D670" s="320">
        <v>94325.72</v>
      </c>
      <c r="E670">
        <f t="shared" si="40"/>
        <v>94325.72</v>
      </c>
      <c r="F670" t="str">
        <f t="shared" si="41"/>
        <v>#N/A</v>
      </c>
      <c r="G670" t="str">
        <f t="shared" si="42"/>
        <v>N/A</v>
      </c>
      <c r="H670">
        <f t="shared" si="43"/>
        <v>94325.72</v>
      </c>
    </row>
    <row r="671" spans="1:8" thickTop="1" thickBot="1">
      <c r="A671" s="30">
        <v>42674</v>
      </c>
      <c r="B671" t="s">
        <v>1</v>
      </c>
      <c r="C671" t="s">
        <v>0</v>
      </c>
      <c r="D671" s="321">
        <v>110661.43</v>
      </c>
      <c r="E671">
        <f t="shared" si="40"/>
        <v>110661.43</v>
      </c>
      <c r="F671" t="str">
        <f t="shared" si="41"/>
        <v>#N/A</v>
      </c>
      <c r="G671" t="str">
        <f t="shared" si="42"/>
        <v>N/A</v>
      </c>
      <c r="H671">
        <f t="shared" si="43"/>
        <v>110661.43</v>
      </c>
    </row>
    <row r="672" spans="1:8" thickTop="1" thickBot="1">
      <c r="A672" s="30">
        <v>42675</v>
      </c>
      <c r="B672" t="s">
        <v>1</v>
      </c>
      <c r="C672" t="s">
        <v>1</v>
      </c>
      <c r="D672" s="241">
        <v>104976.21</v>
      </c>
      <c r="E672">
        <f t="shared" si="40"/>
        <v>104976.21</v>
      </c>
      <c r="F672" t="str">
        <f t="shared" si="41"/>
        <v>#N/A</v>
      </c>
      <c r="G672">
        <f t="shared" si="42"/>
        <v>104976.21</v>
      </c>
      <c r="H672" t="str">
        <f t="shared" si="43"/>
        <v>#N/A</v>
      </c>
    </row>
    <row r="673" spans="1:8" thickTop="1" thickBot="1">
      <c r="A673" s="30">
        <v>42676</v>
      </c>
      <c r="B673" t="s">
        <v>1</v>
      </c>
      <c r="C673" t="s">
        <v>0</v>
      </c>
      <c r="D673" s="66">
        <v>119904.48</v>
      </c>
      <c r="E673">
        <f t="shared" si="40"/>
        <v>119904.48</v>
      </c>
      <c r="F673" t="str">
        <f t="shared" si="41"/>
        <v>#N/A</v>
      </c>
      <c r="G673" t="str">
        <f t="shared" si="42"/>
        <v>N/A</v>
      </c>
      <c r="H673">
        <f t="shared" si="43"/>
        <v>119904.48</v>
      </c>
    </row>
    <row r="674" spans="1:8" thickTop="1" thickBot="1">
      <c r="A674" s="30">
        <v>42677</v>
      </c>
      <c r="B674" t="s">
        <v>1</v>
      </c>
      <c r="C674" t="s">
        <v>0</v>
      </c>
      <c r="D674" s="285">
        <v>118677.5</v>
      </c>
      <c r="E674">
        <f t="shared" si="40"/>
        <v>118677.5</v>
      </c>
      <c r="F674" t="str">
        <f t="shared" si="41"/>
        <v>#N/A</v>
      </c>
      <c r="G674" t="str">
        <f t="shared" si="42"/>
        <v>N/A</v>
      </c>
      <c r="H674">
        <f t="shared" si="43"/>
        <v>118677.5</v>
      </c>
    </row>
    <row r="675" spans="1:8" thickTop="1" thickBot="1">
      <c r="A675" s="30">
        <v>42678</v>
      </c>
      <c r="B675" t="s">
        <v>1</v>
      </c>
      <c r="C675" t="s">
        <v>0</v>
      </c>
      <c r="D675" s="322">
        <v>113666.49</v>
      </c>
      <c r="E675">
        <f t="shared" si="40"/>
        <v>113666.49</v>
      </c>
      <c r="F675" t="str">
        <f t="shared" si="41"/>
        <v>#N/A</v>
      </c>
      <c r="G675" t="str">
        <f t="shared" si="42"/>
        <v>N/A</v>
      </c>
      <c r="H675">
        <f t="shared" si="43"/>
        <v>113666.49</v>
      </c>
    </row>
    <row r="676" spans="1:8" thickTop="1" thickBot="1">
      <c r="A676" s="30">
        <v>42679</v>
      </c>
      <c r="B676" t="s">
        <v>1</v>
      </c>
      <c r="C676" t="s">
        <v>0</v>
      </c>
      <c r="D676" s="232">
        <v>101810.75</v>
      </c>
      <c r="E676">
        <f t="shared" si="40"/>
        <v>101810.75</v>
      </c>
      <c r="F676" t="str">
        <f t="shared" si="41"/>
        <v>#N/A</v>
      </c>
      <c r="G676" t="str">
        <f t="shared" si="42"/>
        <v>N/A</v>
      </c>
      <c r="H676">
        <f t="shared" si="43"/>
        <v>101810.75</v>
      </c>
    </row>
    <row r="677" spans="1:8" thickTop="1" thickBot="1">
      <c r="A677" s="30">
        <v>42680</v>
      </c>
      <c r="B677" t="s">
        <v>1</v>
      </c>
      <c r="C677" t="s">
        <v>0</v>
      </c>
      <c r="D677" s="323">
        <v>96934.93</v>
      </c>
      <c r="E677">
        <f t="shared" si="40"/>
        <v>96934.93</v>
      </c>
      <c r="F677" t="str">
        <f t="shared" si="41"/>
        <v>#N/A</v>
      </c>
      <c r="G677" t="str">
        <f t="shared" si="42"/>
        <v>N/A</v>
      </c>
      <c r="H677">
        <f t="shared" si="43"/>
        <v>96934.93</v>
      </c>
    </row>
    <row r="678" spans="1:8" thickTop="1" thickBot="1">
      <c r="A678" s="30">
        <v>42681</v>
      </c>
      <c r="B678" t="s">
        <v>1</v>
      </c>
      <c r="C678" t="s">
        <v>0</v>
      </c>
      <c r="D678" s="324">
        <v>116230.34</v>
      </c>
      <c r="E678">
        <f t="shared" si="40"/>
        <v>116230.34</v>
      </c>
      <c r="F678" t="str">
        <f t="shared" si="41"/>
        <v>#N/A</v>
      </c>
      <c r="G678" t="str">
        <f t="shared" si="42"/>
        <v>N/A</v>
      </c>
      <c r="H678">
        <f t="shared" si="43"/>
        <v>116230.34</v>
      </c>
    </row>
    <row r="679" spans="1:8" thickTop="1" thickBot="1">
      <c r="A679" s="30">
        <v>42682</v>
      </c>
      <c r="B679" t="s">
        <v>1</v>
      </c>
      <c r="C679" t="s">
        <v>0</v>
      </c>
      <c r="D679" s="256">
        <v>117794.6</v>
      </c>
      <c r="E679">
        <f t="shared" si="40"/>
        <v>117794.6</v>
      </c>
      <c r="F679" t="str">
        <f t="shared" si="41"/>
        <v>#N/A</v>
      </c>
      <c r="G679" t="str">
        <f t="shared" si="42"/>
        <v>N/A</v>
      </c>
      <c r="H679">
        <f t="shared" si="43"/>
        <v>117794.6</v>
      </c>
    </row>
    <row r="680" spans="1:8" thickTop="1" thickBot="1">
      <c r="A680" s="30">
        <v>42683</v>
      </c>
      <c r="B680" t="s">
        <v>1</v>
      </c>
      <c r="C680" t="s">
        <v>0</v>
      </c>
      <c r="D680" s="87">
        <v>122131.12</v>
      </c>
      <c r="E680">
        <f t="shared" si="40"/>
        <v>122131.12</v>
      </c>
      <c r="F680" t="str">
        <f t="shared" si="41"/>
        <v>#N/A</v>
      </c>
      <c r="G680" t="str">
        <f t="shared" si="42"/>
        <v>N/A</v>
      </c>
      <c r="H680">
        <f t="shared" si="43"/>
        <v>122131.12</v>
      </c>
    </row>
    <row r="681" spans="1:8" thickTop="1" thickBot="1">
      <c r="A681" s="30">
        <v>42684</v>
      </c>
      <c r="B681" t="s">
        <v>1</v>
      </c>
      <c r="C681" t="s">
        <v>0</v>
      </c>
      <c r="D681" s="142">
        <v>122634.53</v>
      </c>
      <c r="E681">
        <f t="shared" si="40"/>
        <v>122634.53</v>
      </c>
      <c r="F681" t="str">
        <f t="shared" si="41"/>
        <v>#N/A</v>
      </c>
      <c r="G681" t="str">
        <f t="shared" si="42"/>
        <v>N/A</v>
      </c>
      <c r="H681">
        <f t="shared" si="43"/>
        <v>122634.53</v>
      </c>
    </row>
    <row r="682" spans="1:8" thickTop="1" thickBot="1">
      <c r="A682" s="30">
        <v>42685</v>
      </c>
      <c r="B682" t="s">
        <v>1</v>
      </c>
      <c r="C682" t="s">
        <v>0</v>
      </c>
      <c r="D682" s="325">
        <v>117953.89</v>
      </c>
      <c r="E682">
        <f t="shared" si="40"/>
        <v>117953.89</v>
      </c>
      <c r="F682" t="str">
        <f t="shared" si="41"/>
        <v>#N/A</v>
      </c>
      <c r="G682" t="str">
        <f t="shared" si="42"/>
        <v>N/A</v>
      </c>
      <c r="H682">
        <f t="shared" si="43"/>
        <v>117953.89</v>
      </c>
    </row>
    <row r="683" spans="1:8" thickTop="1" thickBot="1">
      <c r="A683" s="30">
        <v>42686</v>
      </c>
      <c r="B683" t="s">
        <v>1</v>
      </c>
      <c r="C683" t="s">
        <v>0</v>
      </c>
      <c r="D683" s="63">
        <v>99907.32</v>
      </c>
      <c r="E683">
        <f t="shared" si="40"/>
        <v>99907.32</v>
      </c>
      <c r="F683" t="str">
        <f t="shared" si="41"/>
        <v>#N/A</v>
      </c>
      <c r="G683" t="str">
        <f t="shared" si="42"/>
        <v>N/A</v>
      </c>
      <c r="H683">
        <f t="shared" si="43"/>
        <v>99907.32</v>
      </c>
    </row>
    <row r="684" spans="1:8" thickTop="1" thickBot="1">
      <c r="A684" s="30">
        <v>42687</v>
      </c>
      <c r="B684" t="s">
        <v>1</v>
      </c>
      <c r="C684" t="s">
        <v>0</v>
      </c>
      <c r="D684" s="326">
        <v>96805.93</v>
      </c>
      <c r="E684">
        <f t="shared" si="40"/>
        <v>96805.93</v>
      </c>
      <c r="F684" t="str">
        <f t="shared" si="41"/>
        <v>#N/A</v>
      </c>
      <c r="G684" t="str">
        <f t="shared" si="42"/>
        <v>N/A</v>
      </c>
      <c r="H684">
        <f t="shared" si="43"/>
        <v>96805.93</v>
      </c>
    </row>
    <row r="685" spans="1:8" thickTop="1" thickBot="1">
      <c r="A685" s="30">
        <v>42688</v>
      </c>
      <c r="B685" t="s">
        <v>1</v>
      </c>
      <c r="C685" t="s">
        <v>0</v>
      </c>
      <c r="D685" s="315">
        <v>116817.15</v>
      </c>
      <c r="E685">
        <f t="shared" si="40"/>
        <v>116817.15</v>
      </c>
      <c r="F685" t="str">
        <f t="shared" si="41"/>
        <v>#N/A</v>
      </c>
      <c r="G685" t="str">
        <f t="shared" si="42"/>
        <v>N/A</v>
      </c>
      <c r="H685">
        <f t="shared" si="43"/>
        <v>116817.15</v>
      </c>
    </row>
    <row r="686" spans="1:8" thickTop="1" thickBot="1">
      <c r="A686" s="30">
        <v>42689</v>
      </c>
      <c r="B686" t="s">
        <v>1</v>
      </c>
      <c r="C686" t="s">
        <v>0</v>
      </c>
      <c r="D686" s="66">
        <v>119905.59</v>
      </c>
      <c r="E686">
        <f t="shared" si="40"/>
        <v>119905.59</v>
      </c>
      <c r="F686" t="str">
        <f t="shared" si="41"/>
        <v>#N/A</v>
      </c>
      <c r="G686" t="str">
        <f t="shared" si="42"/>
        <v>N/A</v>
      </c>
      <c r="H686">
        <f t="shared" si="43"/>
        <v>119905.59</v>
      </c>
    </row>
    <row r="687" spans="1:8" thickTop="1" thickBot="1">
      <c r="A687" s="30">
        <v>42690</v>
      </c>
      <c r="B687" t="s">
        <v>1</v>
      </c>
      <c r="C687" t="s">
        <v>0</v>
      </c>
      <c r="D687" s="87">
        <v>122146.66</v>
      </c>
      <c r="E687">
        <f t="shared" si="40"/>
        <v>122146.66</v>
      </c>
      <c r="F687" t="str">
        <f t="shared" si="41"/>
        <v>#N/A</v>
      </c>
      <c r="G687" t="str">
        <f t="shared" si="42"/>
        <v>N/A</v>
      </c>
      <c r="H687">
        <f t="shared" si="43"/>
        <v>122146.66</v>
      </c>
    </row>
    <row r="688" spans="1:8" thickTop="1" thickBot="1">
      <c r="A688" s="30">
        <v>42691</v>
      </c>
      <c r="B688" t="s">
        <v>1</v>
      </c>
      <c r="C688" t="s">
        <v>0</v>
      </c>
      <c r="D688" s="142">
        <v>122464.65</v>
      </c>
      <c r="E688">
        <f t="shared" si="40"/>
        <v>122464.65</v>
      </c>
      <c r="F688" t="str">
        <f t="shared" si="41"/>
        <v>#N/A</v>
      </c>
      <c r="G688" t="str">
        <f t="shared" si="42"/>
        <v>N/A</v>
      </c>
      <c r="H688">
        <f t="shared" si="43"/>
        <v>122464.65</v>
      </c>
    </row>
    <row r="689" spans="1:8" thickTop="1" thickBot="1">
      <c r="A689" s="30">
        <v>42692</v>
      </c>
      <c r="B689" t="s">
        <v>1</v>
      </c>
      <c r="C689" t="s">
        <v>0</v>
      </c>
      <c r="D689" s="226">
        <v>121441.05</v>
      </c>
      <c r="E689">
        <f t="shared" si="40"/>
        <v>121441.05</v>
      </c>
      <c r="F689" t="str">
        <f t="shared" si="41"/>
        <v>#N/A</v>
      </c>
      <c r="G689" t="str">
        <f t="shared" si="42"/>
        <v>N/A</v>
      </c>
      <c r="H689">
        <f t="shared" si="43"/>
        <v>121441.05</v>
      </c>
    </row>
    <row r="690" spans="1:8" thickTop="1" thickBot="1">
      <c r="A690" s="30">
        <v>42693</v>
      </c>
      <c r="B690" t="s">
        <v>1</v>
      </c>
      <c r="C690" t="s">
        <v>0</v>
      </c>
      <c r="D690" s="227">
        <v>106868.5</v>
      </c>
      <c r="E690">
        <f t="shared" si="40"/>
        <v>106868.5</v>
      </c>
      <c r="F690" t="str">
        <f t="shared" si="41"/>
        <v>#N/A</v>
      </c>
      <c r="G690" t="str">
        <f t="shared" si="42"/>
        <v>N/A</v>
      </c>
      <c r="H690">
        <f t="shared" si="43"/>
        <v>106868.5</v>
      </c>
    </row>
    <row r="691" spans="1:8" thickTop="1" thickBot="1">
      <c r="A691" s="30">
        <v>42694</v>
      </c>
      <c r="B691" t="s">
        <v>1</v>
      </c>
      <c r="C691" t="s">
        <v>0</v>
      </c>
      <c r="D691" s="90">
        <v>112098.34</v>
      </c>
      <c r="E691">
        <f t="shared" si="40"/>
        <v>112098.34</v>
      </c>
      <c r="F691" t="str">
        <f t="shared" si="41"/>
        <v>#N/A</v>
      </c>
      <c r="G691" t="str">
        <f t="shared" si="42"/>
        <v>N/A</v>
      </c>
      <c r="H691">
        <f t="shared" si="43"/>
        <v>112098.34</v>
      </c>
    </row>
    <row r="692" spans="1:8" thickTop="1" thickBot="1">
      <c r="A692" s="30">
        <v>42695</v>
      </c>
      <c r="B692" t="s">
        <v>1</v>
      </c>
      <c r="C692" t="s">
        <v>0</v>
      </c>
      <c r="D692" s="186">
        <v>138681.82</v>
      </c>
      <c r="E692">
        <f t="shared" si="40"/>
        <v>138681.82</v>
      </c>
      <c r="F692" t="str">
        <f t="shared" si="41"/>
        <v>#N/A</v>
      </c>
      <c r="G692" t="str">
        <f t="shared" si="42"/>
        <v>N/A</v>
      </c>
      <c r="H692">
        <f t="shared" si="43"/>
        <v>138681.82</v>
      </c>
    </row>
    <row r="693" spans="1:8" thickTop="1" thickBot="1">
      <c r="A693" s="30">
        <v>42696</v>
      </c>
      <c r="B693" t="s">
        <v>1</v>
      </c>
      <c r="C693" t="s">
        <v>0</v>
      </c>
      <c r="D693" s="91">
        <v>126617.72</v>
      </c>
      <c r="E693">
        <f t="shared" si="40"/>
        <v>126617.72</v>
      </c>
      <c r="F693" t="str">
        <f t="shared" si="41"/>
        <v>#N/A</v>
      </c>
      <c r="G693" t="str">
        <f t="shared" si="42"/>
        <v>N/A</v>
      </c>
      <c r="H693">
        <f t="shared" si="43"/>
        <v>126617.72</v>
      </c>
    </row>
    <row r="694" spans="1:8" thickTop="1" thickBot="1">
      <c r="A694" s="30">
        <v>42697</v>
      </c>
      <c r="B694" t="s">
        <v>1</v>
      </c>
      <c r="C694" t="s">
        <v>0</v>
      </c>
      <c r="D694" s="57">
        <v>118119.01</v>
      </c>
      <c r="E694">
        <f t="shared" si="40"/>
        <v>118119.01</v>
      </c>
      <c r="F694" t="str">
        <f t="shared" si="41"/>
        <v>#N/A</v>
      </c>
      <c r="G694" t="str">
        <f t="shared" si="42"/>
        <v>N/A</v>
      </c>
      <c r="H694">
        <f t="shared" si="43"/>
        <v>118119.01</v>
      </c>
    </row>
    <row r="695" spans="1:8" thickTop="1" thickBot="1">
      <c r="A695" s="30">
        <v>42698</v>
      </c>
      <c r="B695" t="s">
        <v>1</v>
      </c>
      <c r="C695" t="s">
        <v>0</v>
      </c>
      <c r="D695" s="193">
        <v>120308.55</v>
      </c>
      <c r="E695">
        <f t="shared" si="40"/>
        <v>120308.55</v>
      </c>
      <c r="F695" t="str">
        <f t="shared" si="41"/>
        <v>#N/A</v>
      </c>
      <c r="G695" t="str">
        <f t="shared" si="42"/>
        <v>N/A</v>
      </c>
      <c r="H695">
        <f t="shared" si="43"/>
        <v>120308.55</v>
      </c>
    </row>
    <row r="696" spans="1:8" thickTop="1" thickBot="1">
      <c r="A696" s="30">
        <v>42699</v>
      </c>
      <c r="B696" t="s">
        <v>1</v>
      </c>
      <c r="C696" t="s">
        <v>0</v>
      </c>
      <c r="D696" s="253">
        <v>116011.57</v>
      </c>
      <c r="E696">
        <f t="shared" si="40"/>
        <v>116011.57</v>
      </c>
      <c r="F696" t="str">
        <f t="shared" si="41"/>
        <v>#N/A</v>
      </c>
      <c r="G696" t="str">
        <f t="shared" si="42"/>
        <v>N/A</v>
      </c>
      <c r="H696">
        <f t="shared" si="43"/>
        <v>116011.57</v>
      </c>
    </row>
    <row r="697" spans="1:8" thickTop="1" thickBot="1">
      <c r="A697" s="30">
        <v>42700</v>
      </c>
      <c r="B697" t="s">
        <v>1</v>
      </c>
      <c r="C697" t="s">
        <v>0</v>
      </c>
      <c r="D697" s="327">
        <v>104700.06</v>
      </c>
      <c r="E697">
        <f t="shared" si="40"/>
        <v>104700.06</v>
      </c>
      <c r="F697" t="str">
        <f t="shared" si="41"/>
        <v>#N/A</v>
      </c>
      <c r="G697" t="str">
        <f t="shared" si="42"/>
        <v>N/A</v>
      </c>
      <c r="H697">
        <f t="shared" si="43"/>
        <v>104700.06</v>
      </c>
    </row>
    <row r="698" spans="1:8" thickTop="1" thickBot="1">
      <c r="A698" s="30">
        <v>42701</v>
      </c>
      <c r="B698" t="s">
        <v>1</v>
      </c>
      <c r="C698" t="s">
        <v>0</v>
      </c>
      <c r="D698" s="282">
        <v>102718.9</v>
      </c>
      <c r="E698">
        <f t="shared" si="40"/>
        <v>102718.9</v>
      </c>
      <c r="F698" t="str">
        <f t="shared" si="41"/>
        <v>#N/A</v>
      </c>
      <c r="G698" t="str">
        <f t="shared" si="42"/>
        <v>N/A</v>
      </c>
      <c r="H698">
        <f t="shared" si="43"/>
        <v>102718.9</v>
      </c>
    </row>
    <row r="699" spans="1:8" thickTop="1" thickBot="1">
      <c r="A699" s="30">
        <v>42702</v>
      </c>
      <c r="B699" t="s">
        <v>1</v>
      </c>
      <c r="C699" t="s">
        <v>0</v>
      </c>
      <c r="D699" s="285">
        <v>118666.37</v>
      </c>
      <c r="E699">
        <f t="shared" si="40"/>
        <v>118666.37</v>
      </c>
      <c r="F699" t="str">
        <f t="shared" si="41"/>
        <v>#N/A</v>
      </c>
      <c r="G699" t="str">
        <f t="shared" si="42"/>
        <v>N/A</v>
      </c>
      <c r="H699">
        <f t="shared" si="43"/>
        <v>118666.37</v>
      </c>
    </row>
    <row r="700" spans="1:8" thickTop="1" thickBot="1">
      <c r="A700" s="30">
        <v>42703</v>
      </c>
      <c r="B700" t="s">
        <v>1</v>
      </c>
      <c r="C700" t="s">
        <v>0</v>
      </c>
      <c r="D700" s="80">
        <v>119169.17</v>
      </c>
      <c r="E700">
        <f t="shared" si="40"/>
        <v>119169.17</v>
      </c>
      <c r="F700" t="str">
        <f t="shared" si="41"/>
        <v>#N/A</v>
      </c>
      <c r="G700" t="str">
        <f t="shared" si="42"/>
        <v>N/A</v>
      </c>
      <c r="H700">
        <f t="shared" si="43"/>
        <v>119169.17</v>
      </c>
    </row>
    <row r="701" spans="1:8" thickTop="1" thickBot="1">
      <c r="A701" s="30">
        <v>42704</v>
      </c>
      <c r="B701" t="s">
        <v>1</v>
      </c>
      <c r="C701" t="s">
        <v>0</v>
      </c>
      <c r="D701" s="81">
        <v>121067.59</v>
      </c>
      <c r="E701">
        <f t="shared" si="40"/>
        <v>121067.59</v>
      </c>
      <c r="F701" t="str">
        <f t="shared" si="41"/>
        <v>#N/A</v>
      </c>
      <c r="G701" t="str">
        <f t="shared" si="42"/>
        <v>N/A</v>
      </c>
      <c r="H701">
        <f t="shared" si="43"/>
        <v>121067.59</v>
      </c>
    </row>
    <row r="702" spans="1:8" thickTop="1" thickBot="1">
      <c r="A702" s="30">
        <v>42705</v>
      </c>
      <c r="B702" t="s">
        <v>1</v>
      </c>
      <c r="C702" t="s">
        <v>0</v>
      </c>
      <c r="D702" s="328">
        <v>113024.02</v>
      </c>
      <c r="E702">
        <f t="shared" si="40"/>
        <v>113024.02</v>
      </c>
      <c r="F702" t="str">
        <f t="shared" si="41"/>
        <v>#N/A</v>
      </c>
      <c r="G702" t="str">
        <f t="shared" si="42"/>
        <v>N/A</v>
      </c>
      <c r="H702">
        <f t="shared" si="43"/>
        <v>113024.02</v>
      </c>
    </row>
    <row r="703" spans="1:8" thickTop="1" thickBot="1">
      <c r="A703" s="30">
        <v>42706</v>
      </c>
      <c r="B703" t="s">
        <v>1</v>
      </c>
      <c r="C703" t="s">
        <v>0</v>
      </c>
      <c r="D703" s="141">
        <v>109318.36</v>
      </c>
      <c r="E703">
        <f t="shared" si="40"/>
        <v>109318.36</v>
      </c>
      <c r="F703" t="str">
        <f t="shared" si="41"/>
        <v>#N/A</v>
      </c>
      <c r="G703" t="str">
        <f t="shared" si="42"/>
        <v>N/A</v>
      </c>
      <c r="H703">
        <f t="shared" si="43"/>
        <v>109318.36</v>
      </c>
    </row>
    <row r="704" spans="1:8" thickTop="1" thickBot="1">
      <c r="A704" s="30">
        <v>42707</v>
      </c>
      <c r="B704" t="s">
        <v>1</v>
      </c>
      <c r="C704" t="s">
        <v>0</v>
      </c>
      <c r="D704" s="126">
        <v>98899.5</v>
      </c>
      <c r="E704">
        <f t="shared" si="40"/>
        <v>98899.5</v>
      </c>
      <c r="F704" t="str">
        <f t="shared" si="41"/>
        <v>#N/A</v>
      </c>
      <c r="G704" t="str">
        <f t="shared" si="42"/>
        <v>N/A</v>
      </c>
      <c r="H704">
        <f t="shared" si="43"/>
        <v>98899.5</v>
      </c>
    </row>
    <row r="705" spans="1:8" thickTop="1" thickBot="1">
      <c r="A705" s="30">
        <v>42708</v>
      </c>
      <c r="B705" t="s">
        <v>1</v>
      </c>
      <c r="C705" t="s">
        <v>0</v>
      </c>
      <c r="D705" s="329">
        <v>97300.36</v>
      </c>
      <c r="E705">
        <f t="shared" si="40"/>
        <v>97300.36</v>
      </c>
      <c r="F705" t="str">
        <f t="shared" si="41"/>
        <v>#N/A</v>
      </c>
      <c r="G705" t="str">
        <f t="shared" si="42"/>
        <v>N/A</v>
      </c>
      <c r="H705">
        <f t="shared" si="43"/>
        <v>97300.36</v>
      </c>
    </row>
    <row r="706" spans="1:8" thickTop="1" thickBot="1">
      <c r="A706" s="30">
        <v>42709</v>
      </c>
      <c r="B706" t="s">
        <v>1</v>
      </c>
      <c r="C706" t="s">
        <v>0</v>
      </c>
      <c r="D706" s="133">
        <v>109670</v>
      </c>
      <c r="E706">
        <f t="shared" si="40"/>
        <v>109670</v>
      </c>
      <c r="F706" t="str">
        <f t="shared" si="41"/>
        <v>#N/A</v>
      </c>
      <c r="G706" t="str">
        <f t="shared" si="42"/>
        <v>N/A</v>
      </c>
      <c r="H706">
        <f t="shared" si="43"/>
        <v>109670</v>
      </c>
    </row>
    <row r="707" spans="1:8" thickTop="1" thickBot="1">
      <c r="A707" s="30">
        <v>42710</v>
      </c>
      <c r="B707" t="s">
        <v>1</v>
      </c>
      <c r="C707" t="s">
        <v>0</v>
      </c>
      <c r="D707" s="330">
        <v>111228.06</v>
      </c>
      <c r="E707">
        <f t="shared" ref="E707:E770" si="44">IF(B707="N",#N/A,D707)</f>
        <v>111228.06</v>
      </c>
      <c r="F707" t="str">
        <f t="shared" ref="F707:F770" si="45">IF(B707="N",D707,"#N/A")</f>
        <v>#N/A</v>
      </c>
      <c r="G707" t="str">
        <f t="shared" ref="G707:G770" si="46">IF(C707="Y",D707,"N/A")</f>
        <v>N/A</v>
      </c>
      <c r="H707">
        <f t="shared" ref="H707:H770" si="47">IF(C707="Y","#N/A",D707)</f>
        <v>111228.06</v>
      </c>
    </row>
    <row r="708" spans="1:8" thickTop="1" thickBot="1">
      <c r="A708" s="30">
        <v>42711</v>
      </c>
      <c r="B708" t="s">
        <v>1</v>
      </c>
      <c r="C708" t="s">
        <v>0</v>
      </c>
      <c r="D708" s="222">
        <v>112738.08</v>
      </c>
      <c r="E708">
        <f t="shared" si="44"/>
        <v>112738.08</v>
      </c>
      <c r="F708" t="str">
        <f t="shared" si="45"/>
        <v>#N/A</v>
      </c>
      <c r="G708" t="str">
        <f t="shared" si="46"/>
        <v>N/A</v>
      </c>
      <c r="H708">
        <f t="shared" si="47"/>
        <v>112738.08</v>
      </c>
    </row>
    <row r="709" spans="1:8" thickTop="1" thickBot="1">
      <c r="A709" s="30">
        <v>42712</v>
      </c>
      <c r="B709" t="s">
        <v>1</v>
      </c>
      <c r="C709" t="s">
        <v>0</v>
      </c>
      <c r="D709" s="278">
        <v>105445.65</v>
      </c>
      <c r="E709">
        <f t="shared" si="44"/>
        <v>105445.65</v>
      </c>
      <c r="F709" t="str">
        <f t="shared" si="45"/>
        <v>#N/A</v>
      </c>
      <c r="G709" t="str">
        <f t="shared" si="46"/>
        <v>N/A</v>
      </c>
      <c r="H709">
        <f t="shared" si="47"/>
        <v>105445.65</v>
      </c>
    </row>
    <row r="710" spans="1:8" thickTop="1" thickBot="1">
      <c r="A710" s="30">
        <v>42713</v>
      </c>
      <c r="B710" t="s">
        <v>1</v>
      </c>
      <c r="C710" t="s">
        <v>0</v>
      </c>
      <c r="D710" s="287">
        <v>105664.09</v>
      </c>
      <c r="E710">
        <f t="shared" si="44"/>
        <v>105664.09</v>
      </c>
      <c r="F710" t="str">
        <f t="shared" si="45"/>
        <v>#N/A</v>
      </c>
      <c r="G710" t="str">
        <f t="shared" si="46"/>
        <v>N/A</v>
      </c>
      <c r="H710">
        <f t="shared" si="47"/>
        <v>105664.09</v>
      </c>
    </row>
    <row r="711" spans="1:8" thickTop="1" thickBot="1">
      <c r="A711" s="30">
        <v>42714</v>
      </c>
      <c r="B711" t="s">
        <v>1</v>
      </c>
      <c r="C711" t="s">
        <v>0</v>
      </c>
      <c r="D711" s="237">
        <v>98622.87</v>
      </c>
      <c r="E711">
        <f t="shared" si="44"/>
        <v>98622.87</v>
      </c>
      <c r="F711" t="str">
        <f t="shared" si="45"/>
        <v>#N/A</v>
      </c>
      <c r="G711" t="str">
        <f t="shared" si="46"/>
        <v>N/A</v>
      </c>
      <c r="H711">
        <f t="shared" si="47"/>
        <v>98622.87</v>
      </c>
    </row>
    <row r="712" spans="1:8" thickTop="1" thickBot="1">
      <c r="A712" s="30">
        <v>42715</v>
      </c>
      <c r="B712" t="s">
        <v>1</v>
      </c>
      <c r="C712" t="s">
        <v>0</v>
      </c>
      <c r="D712" s="331">
        <v>93673.19</v>
      </c>
      <c r="E712">
        <f t="shared" si="44"/>
        <v>93673.19</v>
      </c>
      <c r="F712" t="str">
        <f t="shared" si="45"/>
        <v>#N/A</v>
      </c>
      <c r="G712" t="str">
        <f t="shared" si="46"/>
        <v>N/A</v>
      </c>
      <c r="H712">
        <f t="shared" si="47"/>
        <v>93673.19</v>
      </c>
    </row>
    <row r="713" spans="1:8" thickTop="1" thickBot="1">
      <c r="A713" s="30">
        <v>42716</v>
      </c>
      <c r="B713" t="s">
        <v>1</v>
      </c>
      <c r="C713" t="s">
        <v>0</v>
      </c>
      <c r="D713" s="193">
        <v>120390.11</v>
      </c>
      <c r="E713">
        <f t="shared" si="44"/>
        <v>120390.11</v>
      </c>
      <c r="F713" t="str">
        <f t="shared" si="45"/>
        <v>#N/A</v>
      </c>
      <c r="G713" t="str">
        <f t="shared" si="46"/>
        <v>N/A</v>
      </c>
      <c r="H713">
        <f t="shared" si="47"/>
        <v>120390.11</v>
      </c>
    </row>
    <row r="714" spans="1:8" thickTop="1" thickBot="1">
      <c r="A714" s="30">
        <v>42717</v>
      </c>
      <c r="B714" t="s">
        <v>1</v>
      </c>
      <c r="C714" t="s">
        <v>0</v>
      </c>
      <c r="D714" s="206">
        <v>128831.65</v>
      </c>
      <c r="E714">
        <f t="shared" si="44"/>
        <v>128831.65</v>
      </c>
      <c r="F714" t="str">
        <f t="shared" si="45"/>
        <v>#N/A</v>
      </c>
      <c r="G714" t="str">
        <f t="shared" si="46"/>
        <v>N/A</v>
      </c>
      <c r="H714">
        <f t="shared" si="47"/>
        <v>128831.65</v>
      </c>
    </row>
    <row r="715" spans="1:8" thickTop="1" thickBot="1">
      <c r="A715" s="30">
        <v>42718</v>
      </c>
      <c r="B715" t="s">
        <v>1</v>
      </c>
      <c r="C715" t="s">
        <v>0</v>
      </c>
      <c r="D715" s="277">
        <v>111423.77</v>
      </c>
      <c r="E715">
        <f t="shared" si="44"/>
        <v>111423.77</v>
      </c>
      <c r="F715" t="str">
        <f t="shared" si="45"/>
        <v>#N/A</v>
      </c>
      <c r="G715" t="str">
        <f t="shared" si="46"/>
        <v>N/A</v>
      </c>
      <c r="H715">
        <f t="shared" si="47"/>
        <v>111423.77</v>
      </c>
    </row>
    <row r="716" spans="1:8" thickTop="1" thickBot="1">
      <c r="A716" s="30">
        <v>42719</v>
      </c>
      <c r="B716" t="s">
        <v>1</v>
      </c>
      <c r="C716" t="s">
        <v>0</v>
      </c>
      <c r="D716" s="134">
        <v>107072.36</v>
      </c>
      <c r="E716">
        <f t="shared" si="44"/>
        <v>107072.36</v>
      </c>
      <c r="F716" t="str">
        <f t="shared" si="45"/>
        <v>#N/A</v>
      </c>
      <c r="G716" t="str">
        <f t="shared" si="46"/>
        <v>N/A</v>
      </c>
      <c r="H716">
        <f t="shared" si="47"/>
        <v>107072.36</v>
      </c>
    </row>
    <row r="717" spans="1:8" thickTop="1" thickBot="1">
      <c r="A717" s="30">
        <v>42720</v>
      </c>
      <c r="B717" t="s">
        <v>1</v>
      </c>
      <c r="C717" t="s">
        <v>0</v>
      </c>
      <c r="D717" s="322">
        <v>113698.06</v>
      </c>
      <c r="E717">
        <f t="shared" si="44"/>
        <v>113698.06</v>
      </c>
      <c r="F717" t="str">
        <f t="shared" si="45"/>
        <v>#N/A</v>
      </c>
      <c r="G717" t="str">
        <f t="shared" si="46"/>
        <v>N/A</v>
      </c>
      <c r="H717">
        <f t="shared" si="47"/>
        <v>113698.06</v>
      </c>
    </row>
    <row r="718" spans="1:8" thickTop="1" thickBot="1">
      <c r="A718" s="30">
        <v>42721</v>
      </c>
      <c r="B718" t="s">
        <v>1</v>
      </c>
      <c r="C718" t="s">
        <v>0</v>
      </c>
      <c r="D718" s="332">
        <v>90227.48</v>
      </c>
      <c r="E718">
        <f t="shared" si="44"/>
        <v>90227.48</v>
      </c>
      <c r="F718" t="str">
        <f t="shared" si="45"/>
        <v>#N/A</v>
      </c>
      <c r="G718" t="str">
        <f t="shared" si="46"/>
        <v>N/A</v>
      </c>
      <c r="H718">
        <f t="shared" si="47"/>
        <v>90227.48</v>
      </c>
    </row>
    <row r="719" spans="1:8" thickTop="1" thickBot="1">
      <c r="A719" s="30">
        <v>42722</v>
      </c>
      <c r="B719" t="s">
        <v>1</v>
      </c>
      <c r="C719" t="s">
        <v>0</v>
      </c>
      <c r="D719" s="333">
        <v>90911.09</v>
      </c>
      <c r="E719">
        <f t="shared" si="44"/>
        <v>90911.09</v>
      </c>
      <c r="F719" t="str">
        <f t="shared" si="45"/>
        <v>#N/A</v>
      </c>
      <c r="G719" t="str">
        <f t="shared" si="46"/>
        <v>N/A</v>
      </c>
      <c r="H719">
        <f t="shared" si="47"/>
        <v>90911.09</v>
      </c>
    </row>
    <row r="720" spans="1:8" thickTop="1" thickBot="1">
      <c r="A720" s="30">
        <v>42723</v>
      </c>
      <c r="B720" t="s">
        <v>1</v>
      </c>
      <c r="C720" t="s">
        <v>0</v>
      </c>
      <c r="D720" s="141">
        <v>109260.31</v>
      </c>
      <c r="E720">
        <f t="shared" si="44"/>
        <v>109260.31</v>
      </c>
      <c r="F720" t="str">
        <f t="shared" si="45"/>
        <v>#N/A</v>
      </c>
      <c r="G720" t="str">
        <f t="shared" si="46"/>
        <v>N/A</v>
      </c>
      <c r="H720">
        <f t="shared" si="47"/>
        <v>109260.31</v>
      </c>
    </row>
    <row r="721" spans="1:8" thickTop="1" thickBot="1">
      <c r="A721" s="30">
        <v>42724</v>
      </c>
      <c r="B721" t="s">
        <v>0</v>
      </c>
      <c r="C721" t="s">
        <v>0</v>
      </c>
      <c r="D721" s="112">
        <v>106451.26</v>
      </c>
      <c r="E721" t="e">
        <f t="shared" si="44"/>
        <v>#N/A</v>
      </c>
      <c r="F721">
        <f t="shared" si="45"/>
        <v>106451.26</v>
      </c>
      <c r="G721" t="str">
        <f t="shared" si="46"/>
        <v>N/A</v>
      </c>
      <c r="H721">
        <f t="shared" si="47"/>
        <v>106451.26</v>
      </c>
    </row>
    <row r="722" spans="1:8" thickTop="1" thickBot="1">
      <c r="A722" s="30">
        <v>42725</v>
      </c>
      <c r="B722" t="s">
        <v>0</v>
      </c>
      <c r="C722" t="s">
        <v>0</v>
      </c>
      <c r="D722" s="56">
        <v>104389.51</v>
      </c>
      <c r="E722" t="e">
        <f t="shared" si="44"/>
        <v>#N/A</v>
      </c>
      <c r="F722">
        <f t="shared" si="45"/>
        <v>104389.51</v>
      </c>
      <c r="G722" t="str">
        <f t="shared" si="46"/>
        <v>N/A</v>
      </c>
      <c r="H722">
        <f t="shared" si="47"/>
        <v>104389.51</v>
      </c>
    </row>
    <row r="723" spans="1:8" thickTop="1" thickBot="1">
      <c r="A723" s="30">
        <v>42726</v>
      </c>
      <c r="B723" t="s">
        <v>0</v>
      </c>
      <c r="C723" t="s">
        <v>0</v>
      </c>
      <c r="D723" s="257">
        <v>105513.24</v>
      </c>
      <c r="E723" t="e">
        <f t="shared" si="44"/>
        <v>#N/A</v>
      </c>
      <c r="F723">
        <f t="shared" si="45"/>
        <v>105513.24</v>
      </c>
      <c r="G723" t="str">
        <f t="shared" si="46"/>
        <v>N/A</v>
      </c>
      <c r="H723">
        <f t="shared" si="47"/>
        <v>105513.24</v>
      </c>
    </row>
    <row r="724" spans="1:8" thickTop="1" thickBot="1">
      <c r="A724" s="30">
        <v>42727</v>
      </c>
      <c r="B724" t="s">
        <v>0</v>
      </c>
      <c r="C724" t="s">
        <v>0</v>
      </c>
      <c r="D724" s="124">
        <v>112247.95</v>
      </c>
      <c r="E724" t="e">
        <f t="shared" si="44"/>
        <v>#N/A</v>
      </c>
      <c r="F724">
        <f t="shared" si="45"/>
        <v>112247.95</v>
      </c>
      <c r="G724" t="str">
        <f t="shared" si="46"/>
        <v>N/A</v>
      </c>
      <c r="H724">
        <f t="shared" si="47"/>
        <v>112247.95</v>
      </c>
    </row>
    <row r="725" spans="1:8" thickTop="1" thickBot="1">
      <c r="A725" s="30">
        <v>42728</v>
      </c>
      <c r="B725" t="s">
        <v>0</v>
      </c>
      <c r="C725" t="s">
        <v>0</v>
      </c>
      <c r="D725" s="157">
        <v>114843.88</v>
      </c>
      <c r="E725" t="e">
        <f t="shared" si="44"/>
        <v>#N/A</v>
      </c>
      <c r="F725">
        <f t="shared" si="45"/>
        <v>114843.88</v>
      </c>
      <c r="G725" t="str">
        <f t="shared" si="46"/>
        <v>N/A</v>
      </c>
      <c r="H725">
        <f t="shared" si="47"/>
        <v>114843.88</v>
      </c>
    </row>
    <row r="726" spans="1:8" thickTop="1" thickBot="1">
      <c r="A726" s="30">
        <v>42729</v>
      </c>
      <c r="B726" t="s">
        <v>0</v>
      </c>
      <c r="C726" t="s">
        <v>0</v>
      </c>
      <c r="D726" s="238">
        <v>114468.17</v>
      </c>
      <c r="E726" t="e">
        <f t="shared" si="44"/>
        <v>#N/A</v>
      </c>
      <c r="F726">
        <f t="shared" si="45"/>
        <v>114468.17</v>
      </c>
      <c r="G726" t="str">
        <f t="shared" si="46"/>
        <v>N/A</v>
      </c>
      <c r="H726">
        <f t="shared" si="47"/>
        <v>114468.17</v>
      </c>
    </row>
    <row r="727" spans="1:8" thickTop="1" thickBot="1">
      <c r="A727" s="30">
        <v>42730</v>
      </c>
      <c r="B727" t="s">
        <v>0</v>
      </c>
      <c r="C727" t="s">
        <v>1</v>
      </c>
      <c r="D727" s="334">
        <v>106284.83</v>
      </c>
      <c r="E727" t="e">
        <f t="shared" si="44"/>
        <v>#N/A</v>
      </c>
      <c r="F727">
        <f t="shared" si="45"/>
        <v>106284.83</v>
      </c>
      <c r="G727">
        <f t="shared" si="46"/>
        <v>106284.83</v>
      </c>
      <c r="H727" t="str">
        <f t="shared" si="47"/>
        <v>#N/A</v>
      </c>
    </row>
    <row r="728" spans="1:8" thickTop="1" thickBot="1">
      <c r="A728" s="30">
        <v>42731</v>
      </c>
      <c r="B728" t="s">
        <v>0</v>
      </c>
      <c r="C728" t="s">
        <v>1</v>
      </c>
      <c r="D728" s="53">
        <v>99701.43</v>
      </c>
      <c r="E728" t="e">
        <f t="shared" si="44"/>
        <v>#N/A</v>
      </c>
      <c r="F728">
        <f t="shared" si="45"/>
        <v>99701.43</v>
      </c>
      <c r="G728">
        <f t="shared" si="46"/>
        <v>99701.43</v>
      </c>
      <c r="H728" t="str">
        <f t="shared" si="47"/>
        <v>#N/A</v>
      </c>
    </row>
    <row r="729" spans="1:8" thickTop="1" thickBot="1">
      <c r="A729" s="30">
        <v>42732</v>
      </c>
      <c r="B729" t="s">
        <v>0</v>
      </c>
      <c r="C729" t="s">
        <v>0</v>
      </c>
      <c r="D729" s="235">
        <v>123693.52</v>
      </c>
      <c r="E729" t="e">
        <f t="shared" si="44"/>
        <v>#N/A</v>
      </c>
      <c r="F729">
        <f t="shared" si="45"/>
        <v>123693.52</v>
      </c>
      <c r="G729" t="str">
        <f t="shared" si="46"/>
        <v>N/A</v>
      </c>
      <c r="H729">
        <f t="shared" si="47"/>
        <v>123693.52</v>
      </c>
    </row>
    <row r="730" spans="1:8" thickTop="1" thickBot="1">
      <c r="A730" s="30">
        <v>42733</v>
      </c>
      <c r="B730" t="s">
        <v>0</v>
      </c>
      <c r="C730" t="s">
        <v>0</v>
      </c>
      <c r="D730" s="199">
        <v>135571.79999999999</v>
      </c>
      <c r="E730" t="e">
        <f t="shared" si="44"/>
        <v>#N/A</v>
      </c>
      <c r="F730">
        <f t="shared" si="45"/>
        <v>135571.79999999999</v>
      </c>
      <c r="G730" t="str">
        <f t="shared" si="46"/>
        <v>N/A</v>
      </c>
      <c r="H730">
        <f t="shared" si="47"/>
        <v>135571.79999999999</v>
      </c>
    </row>
    <row r="731" spans="1:8" thickTop="1" thickBot="1">
      <c r="A731" s="30">
        <v>42734</v>
      </c>
      <c r="B731" t="s">
        <v>0</v>
      </c>
      <c r="C731" t="s">
        <v>0</v>
      </c>
      <c r="D731" s="90">
        <v>112141.83</v>
      </c>
      <c r="E731" t="e">
        <f t="shared" si="44"/>
        <v>#N/A</v>
      </c>
      <c r="F731">
        <f t="shared" si="45"/>
        <v>112141.83</v>
      </c>
      <c r="G731" t="str">
        <f t="shared" si="46"/>
        <v>N/A</v>
      </c>
      <c r="H731">
        <f t="shared" si="47"/>
        <v>112141.83</v>
      </c>
    </row>
    <row r="732" spans="1:8" thickTop="1" thickBot="1">
      <c r="A732" s="30">
        <v>42735</v>
      </c>
      <c r="B732" t="s">
        <v>0</v>
      </c>
      <c r="C732" t="s">
        <v>0</v>
      </c>
      <c r="D732" s="335">
        <v>95728.15</v>
      </c>
      <c r="E732" t="e">
        <f t="shared" si="44"/>
        <v>#N/A</v>
      </c>
      <c r="F732">
        <f t="shared" si="45"/>
        <v>95728.15</v>
      </c>
      <c r="G732" t="str">
        <f t="shared" si="46"/>
        <v>N/A</v>
      </c>
      <c r="H732">
        <f t="shared" si="47"/>
        <v>95728.15</v>
      </c>
    </row>
    <row r="733" spans="1:8" thickTop="1" thickBot="1">
      <c r="A733" s="30">
        <v>42736</v>
      </c>
      <c r="B733" t="s">
        <v>0</v>
      </c>
      <c r="C733" t="s">
        <v>1</v>
      </c>
      <c r="D733" s="336">
        <v>89403.15</v>
      </c>
      <c r="E733" t="e">
        <f t="shared" si="44"/>
        <v>#N/A</v>
      </c>
      <c r="F733">
        <f t="shared" si="45"/>
        <v>89403.15</v>
      </c>
      <c r="G733">
        <f t="shared" si="46"/>
        <v>89403.15</v>
      </c>
      <c r="H733" t="str">
        <f t="shared" si="47"/>
        <v>#N/A</v>
      </c>
    </row>
    <row r="734" spans="1:8" thickTop="1" thickBot="1">
      <c r="A734" s="30">
        <v>42737</v>
      </c>
      <c r="B734" t="s">
        <v>0</v>
      </c>
      <c r="C734" t="s">
        <v>1</v>
      </c>
      <c r="D734" s="337">
        <v>86507.47</v>
      </c>
      <c r="E734" t="e">
        <f t="shared" si="44"/>
        <v>#N/A</v>
      </c>
      <c r="F734">
        <f t="shared" si="45"/>
        <v>86507.47</v>
      </c>
      <c r="G734">
        <f t="shared" si="46"/>
        <v>86507.47</v>
      </c>
      <c r="H734" t="str">
        <f t="shared" si="47"/>
        <v>#N/A</v>
      </c>
    </row>
    <row r="735" spans="1:8" thickTop="1" thickBot="1">
      <c r="A735" s="30">
        <v>42738</v>
      </c>
      <c r="B735" t="s">
        <v>0</v>
      </c>
      <c r="C735" t="s">
        <v>0</v>
      </c>
      <c r="D735" s="338">
        <v>97564.75</v>
      </c>
      <c r="E735" t="e">
        <f t="shared" si="44"/>
        <v>#N/A</v>
      </c>
      <c r="F735">
        <f t="shared" si="45"/>
        <v>97564.75</v>
      </c>
      <c r="G735" t="str">
        <f t="shared" si="46"/>
        <v>N/A</v>
      </c>
      <c r="H735">
        <f t="shared" si="47"/>
        <v>97564.75</v>
      </c>
    </row>
    <row r="736" spans="1:8" thickTop="1" thickBot="1">
      <c r="A736" s="30">
        <v>42739</v>
      </c>
      <c r="B736" t="s">
        <v>0</v>
      </c>
      <c r="C736" t="s">
        <v>0</v>
      </c>
      <c r="D736" s="202">
        <v>116606.8</v>
      </c>
      <c r="E736" t="e">
        <f t="shared" si="44"/>
        <v>#N/A</v>
      </c>
      <c r="F736">
        <f t="shared" si="45"/>
        <v>116606.8</v>
      </c>
      <c r="G736" t="str">
        <f t="shared" si="46"/>
        <v>N/A</v>
      </c>
      <c r="H736">
        <f t="shared" si="47"/>
        <v>116606.8</v>
      </c>
    </row>
    <row r="737" spans="1:8" thickTop="1" thickBot="1">
      <c r="A737" s="30">
        <v>42740</v>
      </c>
      <c r="B737" t="s">
        <v>0</v>
      </c>
      <c r="C737" t="s">
        <v>0</v>
      </c>
      <c r="D737" s="119">
        <v>128079.85</v>
      </c>
      <c r="E737" t="e">
        <f t="shared" si="44"/>
        <v>#N/A</v>
      </c>
      <c r="F737">
        <f t="shared" si="45"/>
        <v>128079.85</v>
      </c>
      <c r="G737" t="str">
        <f t="shared" si="46"/>
        <v>N/A</v>
      </c>
      <c r="H737">
        <f t="shared" si="47"/>
        <v>128079.85</v>
      </c>
    </row>
    <row r="738" spans="1:8" thickTop="1" thickBot="1">
      <c r="A738" s="30">
        <v>42741</v>
      </c>
      <c r="B738" t="s">
        <v>0</v>
      </c>
      <c r="C738" t="s">
        <v>0</v>
      </c>
      <c r="D738" s="101">
        <v>136308.74</v>
      </c>
      <c r="E738" t="e">
        <f t="shared" si="44"/>
        <v>#N/A</v>
      </c>
      <c r="F738">
        <f t="shared" si="45"/>
        <v>136308.74</v>
      </c>
      <c r="G738" t="str">
        <f t="shared" si="46"/>
        <v>N/A</v>
      </c>
      <c r="H738">
        <f t="shared" si="47"/>
        <v>136308.74</v>
      </c>
    </row>
    <row r="739" spans="1:8" thickTop="1" thickBot="1">
      <c r="A739" s="30">
        <v>42742</v>
      </c>
      <c r="B739" t="s">
        <v>0</v>
      </c>
      <c r="C739" t="s">
        <v>0</v>
      </c>
      <c r="D739" s="207">
        <v>134955.01999999999</v>
      </c>
      <c r="E739" t="e">
        <f t="shared" si="44"/>
        <v>#N/A</v>
      </c>
      <c r="F739">
        <f t="shared" si="45"/>
        <v>134955.01999999999</v>
      </c>
      <c r="G739" t="str">
        <f t="shared" si="46"/>
        <v>N/A</v>
      </c>
      <c r="H739">
        <f t="shared" si="47"/>
        <v>134955.01999999999</v>
      </c>
    </row>
    <row r="740" spans="1:8" thickTop="1" thickBot="1">
      <c r="A740" s="30">
        <v>42743</v>
      </c>
      <c r="B740" t="s">
        <v>0</v>
      </c>
      <c r="C740" t="s">
        <v>0</v>
      </c>
      <c r="D740" s="85">
        <v>122777.03</v>
      </c>
      <c r="E740" t="e">
        <f t="shared" si="44"/>
        <v>#N/A</v>
      </c>
      <c r="F740">
        <f t="shared" si="45"/>
        <v>122777.03</v>
      </c>
      <c r="G740" t="str">
        <f t="shared" si="46"/>
        <v>N/A</v>
      </c>
      <c r="H740">
        <f t="shared" si="47"/>
        <v>122777.03</v>
      </c>
    </row>
    <row r="741" spans="1:8" thickTop="1" thickBot="1">
      <c r="A741" s="30">
        <v>42744</v>
      </c>
      <c r="B741" t="s">
        <v>0</v>
      </c>
      <c r="C741" t="s">
        <v>0</v>
      </c>
      <c r="D741" s="324">
        <v>116211.99</v>
      </c>
      <c r="E741" t="e">
        <f t="shared" si="44"/>
        <v>#N/A</v>
      </c>
      <c r="F741">
        <f t="shared" si="45"/>
        <v>116211.99</v>
      </c>
      <c r="G741" t="str">
        <f t="shared" si="46"/>
        <v>N/A</v>
      </c>
      <c r="H741">
        <f t="shared" si="47"/>
        <v>116211.99</v>
      </c>
    </row>
    <row r="742" spans="1:8" thickTop="1" thickBot="1">
      <c r="A742" s="30">
        <v>42745</v>
      </c>
      <c r="B742" t="s">
        <v>0</v>
      </c>
      <c r="C742" t="s">
        <v>0</v>
      </c>
      <c r="D742" s="193">
        <v>120366.32</v>
      </c>
      <c r="E742" t="e">
        <f t="shared" si="44"/>
        <v>#N/A</v>
      </c>
      <c r="F742">
        <f t="shared" si="45"/>
        <v>120366.32</v>
      </c>
      <c r="G742" t="str">
        <f t="shared" si="46"/>
        <v>N/A</v>
      </c>
      <c r="H742">
        <f t="shared" si="47"/>
        <v>120366.32</v>
      </c>
    </row>
    <row r="743" spans="1:8" thickTop="1" thickBot="1">
      <c r="A743" s="30">
        <v>42746</v>
      </c>
      <c r="B743" t="s">
        <v>0</v>
      </c>
      <c r="C743" t="s">
        <v>0</v>
      </c>
      <c r="D743" s="251">
        <v>111595.86</v>
      </c>
      <c r="E743" t="e">
        <f t="shared" si="44"/>
        <v>#N/A</v>
      </c>
      <c r="F743">
        <f t="shared" si="45"/>
        <v>111595.86</v>
      </c>
      <c r="G743" t="str">
        <f t="shared" si="46"/>
        <v>N/A</v>
      </c>
      <c r="H743">
        <f t="shared" si="47"/>
        <v>111595.86</v>
      </c>
    </row>
    <row r="744" spans="1:8" thickTop="1" thickBot="1">
      <c r="A744" s="30">
        <v>42747</v>
      </c>
      <c r="B744" t="s">
        <v>0</v>
      </c>
      <c r="C744" t="s">
        <v>0</v>
      </c>
      <c r="D744" s="84">
        <v>118783.95</v>
      </c>
      <c r="E744" t="e">
        <f t="shared" si="44"/>
        <v>#N/A</v>
      </c>
      <c r="F744">
        <f t="shared" si="45"/>
        <v>118783.95</v>
      </c>
      <c r="G744" t="str">
        <f t="shared" si="46"/>
        <v>N/A</v>
      </c>
      <c r="H744">
        <f t="shared" si="47"/>
        <v>118783.95</v>
      </c>
    </row>
    <row r="745" spans="1:8" thickTop="1" thickBot="1">
      <c r="A745" s="30">
        <v>42748</v>
      </c>
      <c r="B745" t="s">
        <v>0</v>
      </c>
      <c r="C745" t="s">
        <v>0</v>
      </c>
      <c r="D745" s="277">
        <v>111341.68</v>
      </c>
      <c r="E745" t="e">
        <f t="shared" si="44"/>
        <v>#N/A</v>
      </c>
      <c r="F745">
        <f t="shared" si="45"/>
        <v>111341.68</v>
      </c>
      <c r="G745" t="str">
        <f t="shared" si="46"/>
        <v>N/A</v>
      </c>
      <c r="H745">
        <f t="shared" si="47"/>
        <v>111341.68</v>
      </c>
    </row>
    <row r="746" spans="1:8" thickTop="1" thickBot="1">
      <c r="A746" s="30">
        <v>42749</v>
      </c>
      <c r="B746" t="s">
        <v>0</v>
      </c>
      <c r="C746" t="s">
        <v>0</v>
      </c>
      <c r="D746" s="339">
        <v>88996.63</v>
      </c>
      <c r="E746" t="e">
        <f t="shared" si="44"/>
        <v>#N/A</v>
      </c>
      <c r="F746">
        <f t="shared" si="45"/>
        <v>88996.63</v>
      </c>
      <c r="G746" t="str">
        <f t="shared" si="46"/>
        <v>N/A</v>
      </c>
      <c r="H746">
        <f t="shared" si="47"/>
        <v>88996.63</v>
      </c>
    </row>
    <row r="747" spans="1:8" thickTop="1" thickBot="1">
      <c r="A747" s="30">
        <v>42750</v>
      </c>
      <c r="B747" t="s">
        <v>0</v>
      </c>
      <c r="C747" t="s">
        <v>0</v>
      </c>
      <c r="D747" s="340">
        <v>90294</v>
      </c>
      <c r="E747" t="e">
        <f t="shared" si="44"/>
        <v>#N/A</v>
      </c>
      <c r="F747">
        <f t="shared" si="45"/>
        <v>90294</v>
      </c>
      <c r="G747" t="str">
        <f t="shared" si="46"/>
        <v>N/A</v>
      </c>
      <c r="H747">
        <f t="shared" si="47"/>
        <v>90294</v>
      </c>
    </row>
    <row r="748" spans="1:8" thickTop="1" thickBot="1">
      <c r="A748" s="30">
        <v>42751</v>
      </c>
      <c r="B748" t="s">
        <v>0</v>
      </c>
      <c r="C748" t="s">
        <v>0</v>
      </c>
      <c r="D748" s="108">
        <v>120928.71</v>
      </c>
      <c r="E748" t="e">
        <f t="shared" si="44"/>
        <v>#N/A</v>
      </c>
      <c r="F748">
        <f t="shared" si="45"/>
        <v>120928.71</v>
      </c>
      <c r="G748" t="str">
        <f t="shared" si="46"/>
        <v>N/A</v>
      </c>
      <c r="H748">
        <f t="shared" si="47"/>
        <v>120928.71</v>
      </c>
    </row>
    <row r="749" spans="1:8" thickTop="1" thickBot="1">
      <c r="A749" s="30">
        <v>42752</v>
      </c>
      <c r="B749" t="s">
        <v>0</v>
      </c>
      <c r="C749" t="s">
        <v>0</v>
      </c>
      <c r="D749" s="175">
        <v>140517.65</v>
      </c>
      <c r="E749" t="e">
        <f t="shared" si="44"/>
        <v>#N/A</v>
      </c>
      <c r="F749">
        <f t="shared" si="45"/>
        <v>140517.65</v>
      </c>
      <c r="G749" t="str">
        <f t="shared" si="46"/>
        <v>N/A</v>
      </c>
      <c r="H749">
        <f t="shared" si="47"/>
        <v>140517.65</v>
      </c>
    </row>
    <row r="750" spans="1:8" thickTop="1" thickBot="1">
      <c r="A750" s="30">
        <v>42753</v>
      </c>
      <c r="B750" t="s">
        <v>0</v>
      </c>
      <c r="C750" t="s">
        <v>0</v>
      </c>
      <c r="D750" s="218">
        <v>111211.35</v>
      </c>
      <c r="E750" t="e">
        <f t="shared" si="44"/>
        <v>#N/A</v>
      </c>
      <c r="F750">
        <f t="shared" si="45"/>
        <v>111211.35</v>
      </c>
      <c r="G750" t="str">
        <f t="shared" si="46"/>
        <v>N/A</v>
      </c>
      <c r="H750">
        <f t="shared" si="47"/>
        <v>111211.35</v>
      </c>
    </row>
    <row r="751" spans="1:8" thickTop="1" thickBot="1">
      <c r="A751" s="30">
        <v>42754</v>
      </c>
      <c r="B751" t="s">
        <v>0</v>
      </c>
      <c r="C751" t="s">
        <v>0</v>
      </c>
      <c r="D751" s="341">
        <v>112371.41</v>
      </c>
      <c r="E751" t="e">
        <f t="shared" si="44"/>
        <v>#N/A</v>
      </c>
      <c r="F751">
        <f t="shared" si="45"/>
        <v>112371.41</v>
      </c>
      <c r="G751" t="str">
        <f t="shared" si="46"/>
        <v>N/A</v>
      </c>
      <c r="H751">
        <f t="shared" si="47"/>
        <v>112371.41</v>
      </c>
    </row>
    <row r="752" spans="1:8" thickTop="1" thickBot="1">
      <c r="A752" s="30">
        <v>42755</v>
      </c>
      <c r="B752" t="s">
        <v>0</v>
      </c>
      <c r="C752" t="s">
        <v>0</v>
      </c>
      <c r="D752" s="342">
        <v>107937.69</v>
      </c>
      <c r="E752" t="e">
        <f t="shared" si="44"/>
        <v>#N/A</v>
      </c>
      <c r="F752">
        <f t="shared" si="45"/>
        <v>107937.69</v>
      </c>
      <c r="G752" t="str">
        <f t="shared" si="46"/>
        <v>N/A</v>
      </c>
      <c r="H752">
        <f t="shared" si="47"/>
        <v>107937.69</v>
      </c>
    </row>
    <row r="753" spans="1:8" thickTop="1" thickBot="1">
      <c r="A753" s="30">
        <v>42756</v>
      </c>
      <c r="B753" t="s">
        <v>0</v>
      </c>
      <c r="C753" t="s">
        <v>0</v>
      </c>
      <c r="D753" s="326">
        <v>96779.07</v>
      </c>
      <c r="E753" t="e">
        <f t="shared" si="44"/>
        <v>#N/A</v>
      </c>
      <c r="F753">
        <f t="shared" si="45"/>
        <v>96779.07</v>
      </c>
      <c r="G753" t="str">
        <f t="shared" si="46"/>
        <v>N/A</v>
      </c>
      <c r="H753">
        <f t="shared" si="47"/>
        <v>96779.07</v>
      </c>
    </row>
    <row r="754" spans="1:8" thickTop="1" thickBot="1">
      <c r="A754" s="30">
        <v>42757</v>
      </c>
      <c r="B754" t="s">
        <v>0</v>
      </c>
      <c r="C754" t="s">
        <v>0</v>
      </c>
      <c r="D754" s="343">
        <v>103291.61</v>
      </c>
      <c r="E754" t="e">
        <f t="shared" si="44"/>
        <v>#N/A</v>
      </c>
      <c r="F754">
        <f t="shared" si="45"/>
        <v>103291.61</v>
      </c>
      <c r="G754" t="str">
        <f t="shared" si="46"/>
        <v>N/A</v>
      </c>
      <c r="H754">
        <f t="shared" si="47"/>
        <v>103291.61</v>
      </c>
    </row>
    <row r="755" spans="1:8" thickTop="1" thickBot="1">
      <c r="A755" s="30">
        <v>42758</v>
      </c>
      <c r="B755" t="s">
        <v>0</v>
      </c>
      <c r="C755" t="s">
        <v>0</v>
      </c>
      <c r="D755" s="196">
        <v>141332.06</v>
      </c>
      <c r="E755" t="e">
        <f t="shared" si="44"/>
        <v>#N/A</v>
      </c>
      <c r="F755">
        <f t="shared" si="45"/>
        <v>141332.06</v>
      </c>
      <c r="G755" t="str">
        <f t="shared" si="46"/>
        <v>N/A</v>
      </c>
      <c r="H755">
        <f t="shared" si="47"/>
        <v>141332.06</v>
      </c>
    </row>
    <row r="756" spans="1:8" thickTop="1" thickBot="1">
      <c r="A756" s="30">
        <v>42759</v>
      </c>
      <c r="B756" t="s">
        <v>0</v>
      </c>
      <c r="C756" t="s">
        <v>0</v>
      </c>
      <c r="D756" s="243">
        <v>115664.16</v>
      </c>
      <c r="E756" t="e">
        <f t="shared" si="44"/>
        <v>#N/A</v>
      </c>
      <c r="F756">
        <f t="shared" si="45"/>
        <v>115664.16</v>
      </c>
      <c r="G756" t="str">
        <f t="shared" si="46"/>
        <v>N/A</v>
      </c>
      <c r="H756">
        <f t="shared" si="47"/>
        <v>115664.16</v>
      </c>
    </row>
    <row r="757" spans="1:8" thickTop="1" thickBot="1">
      <c r="A757" s="30">
        <v>42760</v>
      </c>
      <c r="B757" t="s">
        <v>0</v>
      </c>
      <c r="C757" t="s">
        <v>0</v>
      </c>
      <c r="D757" s="344">
        <v>111936.7</v>
      </c>
      <c r="E757" t="e">
        <f t="shared" si="44"/>
        <v>#N/A</v>
      </c>
      <c r="F757">
        <f t="shared" si="45"/>
        <v>111936.7</v>
      </c>
      <c r="G757" t="str">
        <f t="shared" si="46"/>
        <v>N/A</v>
      </c>
      <c r="H757">
        <f t="shared" si="47"/>
        <v>111936.7</v>
      </c>
    </row>
    <row r="758" spans="1:8" thickTop="1" thickBot="1">
      <c r="A758" s="30">
        <v>42761</v>
      </c>
      <c r="B758" t="s">
        <v>0</v>
      </c>
      <c r="C758" t="s">
        <v>1</v>
      </c>
      <c r="D758" s="345">
        <v>98590.06</v>
      </c>
      <c r="E758" t="e">
        <f t="shared" si="44"/>
        <v>#N/A</v>
      </c>
      <c r="F758">
        <f t="shared" si="45"/>
        <v>98590.06</v>
      </c>
      <c r="G758">
        <f t="shared" si="46"/>
        <v>98590.06</v>
      </c>
      <c r="H758" t="str">
        <f t="shared" si="47"/>
        <v>#N/A</v>
      </c>
    </row>
    <row r="759" spans="1:8" thickTop="1" thickBot="1">
      <c r="A759" s="30">
        <v>42762</v>
      </c>
      <c r="B759" t="s">
        <v>0</v>
      </c>
      <c r="C759" t="s">
        <v>0</v>
      </c>
      <c r="D759" s="216">
        <v>112513.82</v>
      </c>
      <c r="E759" t="e">
        <f t="shared" si="44"/>
        <v>#N/A</v>
      </c>
      <c r="F759">
        <f t="shared" si="45"/>
        <v>112513.82</v>
      </c>
      <c r="G759" t="str">
        <f t="shared" si="46"/>
        <v>N/A</v>
      </c>
      <c r="H759">
        <f t="shared" si="47"/>
        <v>112513.82</v>
      </c>
    </row>
    <row r="760" spans="1:8" thickTop="1" thickBot="1">
      <c r="A760" s="30">
        <v>42763</v>
      </c>
      <c r="B760" t="s">
        <v>0</v>
      </c>
      <c r="C760" t="s">
        <v>0</v>
      </c>
      <c r="D760" s="111">
        <v>108336.53</v>
      </c>
      <c r="E760" t="e">
        <f t="shared" si="44"/>
        <v>#N/A</v>
      </c>
      <c r="F760">
        <f t="shared" si="45"/>
        <v>108336.53</v>
      </c>
      <c r="G760" t="str">
        <f t="shared" si="46"/>
        <v>N/A</v>
      </c>
      <c r="H760">
        <f t="shared" si="47"/>
        <v>108336.53</v>
      </c>
    </row>
    <row r="761" spans="1:8" thickTop="1" thickBot="1">
      <c r="A761" s="30">
        <v>42764</v>
      </c>
      <c r="B761" t="s">
        <v>0</v>
      </c>
      <c r="C761" t="s">
        <v>0</v>
      </c>
      <c r="D761" s="284">
        <v>109020.58</v>
      </c>
      <c r="E761" t="e">
        <f t="shared" si="44"/>
        <v>#N/A</v>
      </c>
      <c r="F761">
        <f t="shared" si="45"/>
        <v>109020.58</v>
      </c>
      <c r="G761" t="str">
        <f t="shared" si="46"/>
        <v>N/A</v>
      </c>
      <c r="H761">
        <f t="shared" si="47"/>
        <v>109020.58</v>
      </c>
    </row>
    <row r="762" spans="1:8" thickTop="1" thickBot="1">
      <c r="A762" s="30">
        <v>42765</v>
      </c>
      <c r="B762" t="s">
        <v>0</v>
      </c>
      <c r="C762" t="s">
        <v>0</v>
      </c>
      <c r="D762" s="217">
        <v>124292.96</v>
      </c>
      <c r="E762" t="e">
        <f t="shared" si="44"/>
        <v>#N/A</v>
      </c>
      <c r="F762">
        <f t="shared" si="45"/>
        <v>124292.96</v>
      </c>
      <c r="G762" t="str">
        <f t="shared" si="46"/>
        <v>N/A</v>
      </c>
      <c r="H762">
        <f t="shared" si="47"/>
        <v>124292.96</v>
      </c>
    </row>
    <row r="763" spans="1:8" thickTop="1" thickBot="1">
      <c r="A763" s="30">
        <v>42766</v>
      </c>
      <c r="B763" t="s">
        <v>1</v>
      </c>
      <c r="C763" t="s">
        <v>0</v>
      </c>
      <c r="D763" s="240">
        <v>112863.01</v>
      </c>
      <c r="E763">
        <f t="shared" si="44"/>
        <v>112863.01</v>
      </c>
      <c r="F763" t="str">
        <f t="shared" si="45"/>
        <v>#N/A</v>
      </c>
      <c r="G763" t="str">
        <f t="shared" si="46"/>
        <v>N/A</v>
      </c>
      <c r="H763">
        <f t="shared" si="47"/>
        <v>112863.01</v>
      </c>
    </row>
    <row r="764" spans="1:8" thickTop="1" thickBot="1">
      <c r="A764" s="30">
        <v>42767</v>
      </c>
      <c r="B764" t="s">
        <v>1</v>
      </c>
      <c r="C764" t="s">
        <v>0</v>
      </c>
      <c r="D764" s="346">
        <v>114133.73</v>
      </c>
      <c r="E764">
        <f t="shared" si="44"/>
        <v>114133.73</v>
      </c>
      <c r="F764" t="str">
        <f t="shared" si="45"/>
        <v>#N/A</v>
      </c>
      <c r="G764" t="str">
        <f t="shared" si="46"/>
        <v>N/A</v>
      </c>
      <c r="H764">
        <f t="shared" si="47"/>
        <v>114133.73</v>
      </c>
    </row>
    <row r="765" spans="1:8" thickTop="1" thickBot="1">
      <c r="A765" s="30">
        <v>42768</v>
      </c>
      <c r="B765" t="s">
        <v>1</v>
      </c>
      <c r="C765" t="s">
        <v>0</v>
      </c>
      <c r="D765" s="321">
        <v>110669.27</v>
      </c>
      <c r="E765">
        <f t="shared" si="44"/>
        <v>110669.27</v>
      </c>
      <c r="F765" t="str">
        <f t="shared" si="45"/>
        <v>#N/A</v>
      </c>
      <c r="G765" t="str">
        <f t="shared" si="46"/>
        <v>N/A</v>
      </c>
      <c r="H765">
        <f t="shared" si="47"/>
        <v>110669.27</v>
      </c>
    </row>
    <row r="766" spans="1:8" thickTop="1" thickBot="1">
      <c r="A766" s="30">
        <v>42769</v>
      </c>
      <c r="B766" t="s">
        <v>1</v>
      </c>
      <c r="C766" t="s">
        <v>0</v>
      </c>
      <c r="D766" s="86">
        <v>117452.27</v>
      </c>
      <c r="E766">
        <f t="shared" si="44"/>
        <v>117452.27</v>
      </c>
      <c r="F766" t="str">
        <f t="shared" si="45"/>
        <v>#N/A</v>
      </c>
      <c r="G766" t="str">
        <f t="shared" si="46"/>
        <v>N/A</v>
      </c>
      <c r="H766">
        <f t="shared" si="47"/>
        <v>117452.27</v>
      </c>
    </row>
    <row r="767" spans="1:8" thickTop="1" thickBot="1">
      <c r="A767" s="30">
        <v>42770</v>
      </c>
      <c r="B767" t="s">
        <v>1</v>
      </c>
      <c r="C767" t="s">
        <v>0</v>
      </c>
      <c r="D767" s="86">
        <v>117361.7</v>
      </c>
      <c r="E767">
        <f t="shared" si="44"/>
        <v>117361.7</v>
      </c>
      <c r="F767" t="str">
        <f t="shared" si="45"/>
        <v>#N/A</v>
      </c>
      <c r="G767" t="str">
        <f t="shared" si="46"/>
        <v>N/A</v>
      </c>
      <c r="H767">
        <f t="shared" si="47"/>
        <v>117361.7</v>
      </c>
    </row>
    <row r="768" spans="1:8" thickTop="1" thickBot="1">
      <c r="A768" s="30">
        <v>42771</v>
      </c>
      <c r="B768" t="s">
        <v>1</v>
      </c>
      <c r="C768" t="s">
        <v>0</v>
      </c>
      <c r="D768" s="347">
        <v>110384.28</v>
      </c>
      <c r="E768">
        <f t="shared" si="44"/>
        <v>110384.28</v>
      </c>
      <c r="F768" t="str">
        <f t="shared" si="45"/>
        <v>#N/A</v>
      </c>
      <c r="G768" t="str">
        <f t="shared" si="46"/>
        <v>N/A</v>
      </c>
      <c r="H768">
        <f t="shared" si="47"/>
        <v>110384.28</v>
      </c>
    </row>
    <row r="769" spans="1:8" thickTop="1" thickBot="1">
      <c r="A769" s="30">
        <v>42772</v>
      </c>
      <c r="B769" t="s">
        <v>1</v>
      </c>
      <c r="C769" t="s">
        <v>0</v>
      </c>
      <c r="D769" s="116">
        <v>108761.37</v>
      </c>
      <c r="E769">
        <f t="shared" si="44"/>
        <v>108761.37</v>
      </c>
      <c r="F769" t="str">
        <f t="shared" si="45"/>
        <v>#N/A</v>
      </c>
      <c r="G769" t="str">
        <f t="shared" si="46"/>
        <v>N/A</v>
      </c>
      <c r="H769">
        <f t="shared" si="47"/>
        <v>108761.37</v>
      </c>
    </row>
    <row r="770" spans="1:8" thickTop="1" thickBot="1">
      <c r="A770" s="30">
        <v>42773</v>
      </c>
      <c r="B770" t="s">
        <v>1</v>
      </c>
      <c r="C770" t="s">
        <v>0</v>
      </c>
      <c r="D770" s="251">
        <v>111543.81</v>
      </c>
      <c r="E770">
        <f t="shared" si="44"/>
        <v>111543.81</v>
      </c>
      <c r="F770" t="str">
        <f t="shared" si="45"/>
        <v>#N/A</v>
      </c>
      <c r="G770" t="str">
        <f t="shared" si="46"/>
        <v>N/A</v>
      </c>
      <c r="H770">
        <f t="shared" si="47"/>
        <v>111543.81</v>
      </c>
    </row>
    <row r="771" spans="1:8" thickTop="1" thickBot="1">
      <c r="A771" s="30">
        <v>42774</v>
      </c>
      <c r="B771" t="s">
        <v>1</v>
      </c>
      <c r="C771" t="s">
        <v>0</v>
      </c>
      <c r="D771" s="55">
        <v>142213.66</v>
      </c>
      <c r="E771">
        <f t="shared" ref="E771:E834" si="48">IF(B771="N",#N/A,D771)</f>
        <v>142213.66</v>
      </c>
      <c r="F771" t="str">
        <f t="shared" ref="F771:F834" si="49">IF(B771="N",D771,"#N/A")</f>
        <v>#N/A</v>
      </c>
      <c r="G771" t="str">
        <f t="shared" ref="G771:G834" si="50">IF(C771="Y",D771,"N/A")</f>
        <v>N/A</v>
      </c>
      <c r="H771">
        <f t="shared" ref="H771:H834" si="51">IF(C771="Y","#N/A",D771)</f>
        <v>142213.66</v>
      </c>
    </row>
    <row r="772" spans="1:8" thickTop="1" thickBot="1">
      <c r="A772" s="30">
        <v>42775</v>
      </c>
      <c r="B772" t="s">
        <v>1</v>
      </c>
      <c r="C772" t="s">
        <v>0</v>
      </c>
      <c r="D772" s="348">
        <v>155060.60999999999</v>
      </c>
      <c r="E772">
        <f t="shared" si="48"/>
        <v>155060.60999999999</v>
      </c>
      <c r="F772" t="str">
        <f t="shared" si="49"/>
        <v>#N/A</v>
      </c>
      <c r="G772" t="str">
        <f t="shared" si="50"/>
        <v>N/A</v>
      </c>
      <c r="H772">
        <f t="shared" si="51"/>
        <v>155060.60999999999</v>
      </c>
    </row>
    <row r="773" spans="1:8" thickTop="1" thickBot="1">
      <c r="A773" s="30">
        <v>42776</v>
      </c>
      <c r="B773" t="s">
        <v>1</v>
      </c>
      <c r="C773" t="s">
        <v>0</v>
      </c>
      <c r="D773" s="200">
        <v>138793.59</v>
      </c>
      <c r="E773">
        <f t="shared" si="48"/>
        <v>138793.59</v>
      </c>
      <c r="F773" t="str">
        <f t="shared" si="49"/>
        <v>#N/A</v>
      </c>
      <c r="G773" t="str">
        <f t="shared" si="50"/>
        <v>N/A</v>
      </c>
      <c r="H773">
        <f t="shared" si="51"/>
        <v>138793.59</v>
      </c>
    </row>
    <row r="774" spans="1:8" thickTop="1" thickBot="1">
      <c r="A774" s="30">
        <v>42777</v>
      </c>
      <c r="B774" t="s">
        <v>1</v>
      </c>
      <c r="C774" t="s">
        <v>0</v>
      </c>
      <c r="D774" s="344">
        <v>111983.51</v>
      </c>
      <c r="E774">
        <f t="shared" si="48"/>
        <v>111983.51</v>
      </c>
      <c r="F774" t="str">
        <f t="shared" si="49"/>
        <v>#N/A</v>
      </c>
      <c r="G774" t="str">
        <f t="shared" si="50"/>
        <v>N/A</v>
      </c>
      <c r="H774">
        <f t="shared" si="51"/>
        <v>111983.51</v>
      </c>
    </row>
    <row r="775" spans="1:8" thickTop="1" thickBot="1">
      <c r="A775" s="30">
        <v>42778</v>
      </c>
      <c r="B775" t="s">
        <v>1</v>
      </c>
      <c r="C775" t="s">
        <v>0</v>
      </c>
      <c r="D775" s="339">
        <v>89003.15</v>
      </c>
      <c r="E775">
        <f t="shared" si="48"/>
        <v>89003.15</v>
      </c>
      <c r="F775" t="str">
        <f t="shared" si="49"/>
        <v>#N/A</v>
      </c>
      <c r="G775" t="str">
        <f t="shared" si="50"/>
        <v>N/A</v>
      </c>
      <c r="H775">
        <f t="shared" si="51"/>
        <v>89003.15</v>
      </c>
    </row>
    <row r="776" spans="1:8" thickTop="1" thickBot="1">
      <c r="A776" s="30">
        <v>42779</v>
      </c>
      <c r="B776" t="s">
        <v>1</v>
      </c>
      <c r="C776" t="s">
        <v>0</v>
      </c>
      <c r="D776" s="224">
        <v>104844.11</v>
      </c>
      <c r="E776">
        <f t="shared" si="48"/>
        <v>104844.11</v>
      </c>
      <c r="F776" t="str">
        <f t="shared" si="49"/>
        <v>#N/A</v>
      </c>
      <c r="G776" t="str">
        <f t="shared" si="50"/>
        <v>N/A</v>
      </c>
      <c r="H776">
        <f t="shared" si="51"/>
        <v>104844.11</v>
      </c>
    </row>
    <row r="777" spans="1:8" thickTop="1" thickBot="1">
      <c r="A777" s="30">
        <v>42780</v>
      </c>
      <c r="B777" t="s">
        <v>1</v>
      </c>
      <c r="C777" t="s">
        <v>0</v>
      </c>
      <c r="D777" s="251">
        <v>111613.05</v>
      </c>
      <c r="E777">
        <f t="shared" si="48"/>
        <v>111613.05</v>
      </c>
      <c r="F777" t="str">
        <f t="shared" si="49"/>
        <v>#N/A</v>
      </c>
      <c r="G777" t="str">
        <f t="shared" si="50"/>
        <v>N/A</v>
      </c>
      <c r="H777">
        <f t="shared" si="51"/>
        <v>111613.05</v>
      </c>
    </row>
    <row r="778" spans="1:8" thickTop="1" thickBot="1">
      <c r="A778" s="30">
        <v>42781</v>
      </c>
      <c r="B778" t="s">
        <v>1</v>
      </c>
      <c r="C778" t="s">
        <v>0</v>
      </c>
      <c r="D778" s="76">
        <v>116299.39</v>
      </c>
      <c r="E778">
        <f t="shared" si="48"/>
        <v>116299.39</v>
      </c>
      <c r="F778" t="str">
        <f t="shared" si="49"/>
        <v>#N/A</v>
      </c>
      <c r="G778" t="str">
        <f t="shared" si="50"/>
        <v>N/A</v>
      </c>
      <c r="H778">
        <f t="shared" si="51"/>
        <v>116299.39</v>
      </c>
    </row>
    <row r="779" spans="1:8" thickTop="1" thickBot="1">
      <c r="A779" s="30">
        <v>42782</v>
      </c>
      <c r="B779" t="s">
        <v>1</v>
      </c>
      <c r="C779" t="s">
        <v>0</v>
      </c>
      <c r="D779" s="103">
        <v>119947.59</v>
      </c>
      <c r="E779">
        <f t="shared" si="48"/>
        <v>119947.59</v>
      </c>
      <c r="F779" t="str">
        <f t="shared" si="49"/>
        <v>#N/A</v>
      </c>
      <c r="G779" t="str">
        <f t="shared" si="50"/>
        <v>N/A</v>
      </c>
      <c r="H779">
        <f t="shared" si="51"/>
        <v>119947.59</v>
      </c>
    </row>
    <row r="780" spans="1:8" thickTop="1" thickBot="1">
      <c r="A780" s="30">
        <v>42783</v>
      </c>
      <c r="B780" t="s">
        <v>1</v>
      </c>
      <c r="C780" t="s">
        <v>0</v>
      </c>
      <c r="D780" s="137">
        <v>111885.97</v>
      </c>
      <c r="E780">
        <f t="shared" si="48"/>
        <v>111885.97</v>
      </c>
      <c r="F780" t="str">
        <f t="shared" si="49"/>
        <v>#N/A</v>
      </c>
      <c r="G780" t="str">
        <f t="shared" si="50"/>
        <v>N/A</v>
      </c>
      <c r="H780">
        <f t="shared" si="51"/>
        <v>111885.97</v>
      </c>
    </row>
    <row r="781" spans="1:8" thickTop="1" thickBot="1">
      <c r="A781" s="30">
        <v>42784</v>
      </c>
      <c r="B781" t="s">
        <v>1</v>
      </c>
      <c r="C781" t="s">
        <v>0</v>
      </c>
      <c r="D781" s="349">
        <v>95623.35</v>
      </c>
      <c r="E781">
        <f t="shared" si="48"/>
        <v>95623.35</v>
      </c>
      <c r="F781" t="str">
        <f t="shared" si="49"/>
        <v>#N/A</v>
      </c>
      <c r="G781" t="str">
        <f t="shared" si="50"/>
        <v>N/A</v>
      </c>
      <c r="H781">
        <f t="shared" si="51"/>
        <v>95623.35</v>
      </c>
    </row>
    <row r="782" spans="1:8" thickTop="1" thickBot="1">
      <c r="A782" s="30">
        <v>42785</v>
      </c>
      <c r="B782" t="s">
        <v>1</v>
      </c>
      <c r="C782" t="s">
        <v>0</v>
      </c>
      <c r="D782" s="350">
        <v>91280.03</v>
      </c>
      <c r="E782">
        <f t="shared" si="48"/>
        <v>91280.03</v>
      </c>
      <c r="F782" t="str">
        <f t="shared" si="49"/>
        <v>#N/A</v>
      </c>
      <c r="G782" t="str">
        <f t="shared" si="50"/>
        <v>N/A</v>
      </c>
      <c r="H782">
        <f t="shared" si="51"/>
        <v>91280.03</v>
      </c>
    </row>
    <row r="783" spans="1:8" thickTop="1" thickBot="1">
      <c r="A783" s="30">
        <v>42786</v>
      </c>
      <c r="B783" t="s">
        <v>1</v>
      </c>
      <c r="C783" t="s">
        <v>0</v>
      </c>
      <c r="D783" s="223">
        <v>105341.87</v>
      </c>
      <c r="E783">
        <f t="shared" si="48"/>
        <v>105341.87</v>
      </c>
      <c r="F783" t="str">
        <f t="shared" si="49"/>
        <v>#N/A</v>
      </c>
      <c r="G783" t="str">
        <f t="shared" si="50"/>
        <v>N/A</v>
      </c>
      <c r="H783">
        <f t="shared" si="51"/>
        <v>105341.87</v>
      </c>
    </row>
    <row r="784" spans="1:8" thickTop="1" thickBot="1">
      <c r="A784" s="30">
        <v>42787</v>
      </c>
      <c r="B784" t="s">
        <v>1</v>
      </c>
      <c r="C784" t="s">
        <v>0</v>
      </c>
      <c r="D784" s="204">
        <v>112351.47</v>
      </c>
      <c r="E784">
        <f t="shared" si="48"/>
        <v>112351.47</v>
      </c>
      <c r="F784" t="str">
        <f t="shared" si="49"/>
        <v>#N/A</v>
      </c>
      <c r="G784" t="str">
        <f t="shared" si="50"/>
        <v>N/A</v>
      </c>
      <c r="H784">
        <f t="shared" si="51"/>
        <v>112351.47</v>
      </c>
    </row>
    <row r="785" spans="1:8" thickTop="1" thickBot="1">
      <c r="A785" s="30">
        <v>42788</v>
      </c>
      <c r="B785" t="s">
        <v>1</v>
      </c>
      <c r="C785" t="s">
        <v>0</v>
      </c>
      <c r="D785" s="68">
        <v>116690.17</v>
      </c>
      <c r="E785">
        <f t="shared" si="48"/>
        <v>116690.17</v>
      </c>
      <c r="F785" t="str">
        <f t="shared" si="49"/>
        <v>#N/A</v>
      </c>
      <c r="G785" t="str">
        <f t="shared" si="50"/>
        <v>N/A</v>
      </c>
      <c r="H785">
        <f t="shared" si="51"/>
        <v>116690.17</v>
      </c>
    </row>
    <row r="786" spans="1:8" thickTop="1" thickBot="1">
      <c r="A786" s="30">
        <v>42789</v>
      </c>
      <c r="B786" t="s">
        <v>1</v>
      </c>
      <c r="C786" t="s">
        <v>0</v>
      </c>
      <c r="D786" s="325">
        <v>117948.69</v>
      </c>
      <c r="E786">
        <f t="shared" si="48"/>
        <v>117948.69</v>
      </c>
      <c r="F786" t="str">
        <f t="shared" si="49"/>
        <v>#N/A</v>
      </c>
      <c r="G786" t="str">
        <f t="shared" si="50"/>
        <v>N/A</v>
      </c>
      <c r="H786">
        <f t="shared" si="51"/>
        <v>117948.69</v>
      </c>
    </row>
    <row r="787" spans="1:8" thickTop="1" thickBot="1">
      <c r="A787" s="30">
        <v>42790</v>
      </c>
      <c r="B787" t="s">
        <v>1</v>
      </c>
      <c r="C787" t="s">
        <v>0</v>
      </c>
      <c r="D787" s="330">
        <v>111229.52</v>
      </c>
      <c r="E787">
        <f t="shared" si="48"/>
        <v>111229.52</v>
      </c>
      <c r="F787" t="str">
        <f t="shared" si="49"/>
        <v>#N/A</v>
      </c>
      <c r="G787" t="str">
        <f t="shared" si="50"/>
        <v>N/A</v>
      </c>
      <c r="H787">
        <f t="shared" si="51"/>
        <v>111229.52</v>
      </c>
    </row>
    <row r="788" spans="1:8" thickTop="1" thickBot="1">
      <c r="A788" s="30">
        <v>42791</v>
      </c>
      <c r="B788" t="s">
        <v>1</v>
      </c>
      <c r="C788" t="s">
        <v>0</v>
      </c>
      <c r="D788" s="248">
        <v>95046.91</v>
      </c>
      <c r="E788">
        <f t="shared" si="48"/>
        <v>95046.91</v>
      </c>
      <c r="F788" t="str">
        <f t="shared" si="49"/>
        <v>#N/A</v>
      </c>
      <c r="G788" t="str">
        <f t="shared" si="50"/>
        <v>N/A</v>
      </c>
      <c r="H788">
        <f t="shared" si="51"/>
        <v>95046.91</v>
      </c>
    </row>
    <row r="789" spans="1:8" thickTop="1" thickBot="1">
      <c r="A789" s="30">
        <v>42792</v>
      </c>
      <c r="B789" t="s">
        <v>1</v>
      </c>
      <c r="C789" t="s">
        <v>0</v>
      </c>
      <c r="D789" s="351">
        <v>100495.62</v>
      </c>
      <c r="E789">
        <f t="shared" si="48"/>
        <v>100495.62</v>
      </c>
      <c r="F789" t="str">
        <f t="shared" si="49"/>
        <v>#N/A</v>
      </c>
      <c r="G789" t="str">
        <f t="shared" si="50"/>
        <v>N/A</v>
      </c>
      <c r="H789">
        <f t="shared" si="51"/>
        <v>100495.62</v>
      </c>
    </row>
    <row r="790" spans="1:8" thickTop="1" thickBot="1">
      <c r="A790" s="30">
        <v>42793</v>
      </c>
      <c r="B790" t="s">
        <v>1</v>
      </c>
      <c r="C790" t="s">
        <v>0</v>
      </c>
      <c r="D790" s="64">
        <v>131090.78</v>
      </c>
      <c r="E790">
        <f t="shared" si="48"/>
        <v>131090.78</v>
      </c>
      <c r="F790" t="str">
        <f t="shared" si="49"/>
        <v>#N/A</v>
      </c>
      <c r="G790" t="str">
        <f t="shared" si="50"/>
        <v>N/A</v>
      </c>
      <c r="H790">
        <f t="shared" si="51"/>
        <v>131090.78</v>
      </c>
    </row>
    <row r="791" spans="1:8" thickTop="1" thickBot="1">
      <c r="A791" s="30">
        <v>42794</v>
      </c>
      <c r="B791" t="s">
        <v>1</v>
      </c>
      <c r="C791" t="s">
        <v>0</v>
      </c>
      <c r="D791" s="352">
        <v>140167.5</v>
      </c>
      <c r="E791">
        <f t="shared" si="48"/>
        <v>140167.5</v>
      </c>
      <c r="F791" t="str">
        <f t="shared" si="49"/>
        <v>#N/A</v>
      </c>
      <c r="G791" t="str">
        <f t="shared" si="50"/>
        <v>N/A</v>
      </c>
      <c r="H791">
        <f t="shared" si="51"/>
        <v>140167.5</v>
      </c>
    </row>
    <row r="792" spans="1:8" thickTop="1" thickBot="1">
      <c r="A792" s="30">
        <v>42795</v>
      </c>
      <c r="B792" t="s">
        <v>1</v>
      </c>
      <c r="C792" t="s">
        <v>0</v>
      </c>
      <c r="D792" s="306">
        <v>137291.97</v>
      </c>
      <c r="E792">
        <f t="shared" si="48"/>
        <v>137291.97</v>
      </c>
      <c r="F792" t="str">
        <f t="shared" si="49"/>
        <v>#N/A</v>
      </c>
      <c r="G792" t="str">
        <f t="shared" si="50"/>
        <v>N/A</v>
      </c>
      <c r="H792">
        <f t="shared" si="51"/>
        <v>137291.97</v>
      </c>
    </row>
    <row r="793" spans="1:8" thickTop="1" thickBot="1">
      <c r="A793" s="30">
        <v>42796</v>
      </c>
      <c r="B793" t="s">
        <v>1</v>
      </c>
      <c r="C793" t="s">
        <v>0</v>
      </c>
      <c r="D793" s="98">
        <v>127633.28</v>
      </c>
      <c r="E793">
        <f t="shared" si="48"/>
        <v>127633.28</v>
      </c>
      <c r="F793" t="str">
        <f t="shared" si="49"/>
        <v>#N/A</v>
      </c>
      <c r="G793" t="str">
        <f t="shared" si="50"/>
        <v>N/A</v>
      </c>
      <c r="H793">
        <f t="shared" si="51"/>
        <v>127633.28</v>
      </c>
    </row>
    <row r="794" spans="1:8" thickTop="1" thickBot="1">
      <c r="A794" s="30">
        <v>42797</v>
      </c>
      <c r="B794" t="s">
        <v>1</v>
      </c>
      <c r="C794" t="s">
        <v>0</v>
      </c>
      <c r="D794" s="217">
        <v>124311.33</v>
      </c>
      <c r="E794">
        <f t="shared" si="48"/>
        <v>124311.33</v>
      </c>
      <c r="F794" t="str">
        <f t="shared" si="49"/>
        <v>#N/A</v>
      </c>
      <c r="G794" t="str">
        <f t="shared" si="50"/>
        <v>N/A</v>
      </c>
      <c r="H794">
        <f t="shared" si="51"/>
        <v>124311.33</v>
      </c>
    </row>
    <row r="795" spans="1:8" thickTop="1" thickBot="1">
      <c r="A795" s="30">
        <v>42798</v>
      </c>
      <c r="B795" t="s">
        <v>1</v>
      </c>
      <c r="C795" t="s">
        <v>0</v>
      </c>
      <c r="D795" s="253">
        <v>116083.3</v>
      </c>
      <c r="E795">
        <f t="shared" si="48"/>
        <v>116083.3</v>
      </c>
      <c r="F795" t="str">
        <f t="shared" si="49"/>
        <v>#N/A</v>
      </c>
      <c r="G795" t="str">
        <f t="shared" si="50"/>
        <v>N/A</v>
      </c>
      <c r="H795">
        <f t="shared" si="51"/>
        <v>116083.3</v>
      </c>
    </row>
    <row r="796" spans="1:8" thickTop="1" thickBot="1">
      <c r="A796" s="30">
        <v>42799</v>
      </c>
      <c r="B796" t="s">
        <v>1</v>
      </c>
      <c r="C796" t="s">
        <v>0</v>
      </c>
      <c r="D796" s="106">
        <v>103539.02</v>
      </c>
      <c r="E796">
        <f t="shared" si="48"/>
        <v>103539.02</v>
      </c>
      <c r="F796" t="str">
        <f t="shared" si="49"/>
        <v>#N/A</v>
      </c>
      <c r="G796" t="str">
        <f t="shared" si="50"/>
        <v>N/A</v>
      </c>
      <c r="H796">
        <f t="shared" si="51"/>
        <v>103539.02</v>
      </c>
    </row>
    <row r="797" spans="1:8" thickTop="1" thickBot="1">
      <c r="A797" s="30">
        <v>42800</v>
      </c>
      <c r="B797" t="s">
        <v>1</v>
      </c>
      <c r="C797" t="s">
        <v>0</v>
      </c>
      <c r="D797" s="353">
        <v>116447.86</v>
      </c>
      <c r="E797">
        <f t="shared" si="48"/>
        <v>116447.86</v>
      </c>
      <c r="F797" t="str">
        <f t="shared" si="49"/>
        <v>#N/A</v>
      </c>
      <c r="G797" t="str">
        <f t="shared" si="50"/>
        <v>N/A</v>
      </c>
      <c r="H797">
        <f t="shared" si="51"/>
        <v>116447.86</v>
      </c>
    </row>
    <row r="798" spans="1:8" thickTop="1" thickBot="1">
      <c r="A798" s="30">
        <v>42801</v>
      </c>
      <c r="B798" t="s">
        <v>1</v>
      </c>
      <c r="C798" t="s">
        <v>0</v>
      </c>
      <c r="D798" s="325">
        <v>117931.46</v>
      </c>
      <c r="E798">
        <f t="shared" si="48"/>
        <v>117931.46</v>
      </c>
      <c r="F798" t="str">
        <f t="shared" si="49"/>
        <v>#N/A</v>
      </c>
      <c r="G798" t="str">
        <f t="shared" si="50"/>
        <v>N/A</v>
      </c>
      <c r="H798">
        <f t="shared" si="51"/>
        <v>117931.46</v>
      </c>
    </row>
    <row r="799" spans="1:8" thickTop="1" thickBot="1">
      <c r="A799" s="30">
        <v>42802</v>
      </c>
      <c r="B799" t="s">
        <v>1</v>
      </c>
      <c r="C799" t="s">
        <v>0</v>
      </c>
      <c r="D799" s="217">
        <v>124370.77</v>
      </c>
      <c r="E799">
        <f t="shared" si="48"/>
        <v>124370.77</v>
      </c>
      <c r="F799" t="str">
        <f t="shared" si="49"/>
        <v>#N/A</v>
      </c>
      <c r="G799" t="str">
        <f t="shared" si="50"/>
        <v>N/A</v>
      </c>
      <c r="H799">
        <f t="shared" si="51"/>
        <v>124370.77</v>
      </c>
    </row>
    <row r="800" spans="1:8" thickTop="1" thickBot="1">
      <c r="A800" s="30">
        <v>42803</v>
      </c>
      <c r="B800" t="s">
        <v>1</v>
      </c>
      <c r="C800" t="s">
        <v>0</v>
      </c>
      <c r="D800" s="54">
        <v>129649.25</v>
      </c>
      <c r="E800">
        <f t="shared" si="48"/>
        <v>129649.25</v>
      </c>
      <c r="F800" t="str">
        <f t="shared" si="49"/>
        <v>#N/A</v>
      </c>
      <c r="G800" t="str">
        <f t="shared" si="50"/>
        <v>N/A</v>
      </c>
      <c r="H800">
        <f t="shared" si="51"/>
        <v>129649.25</v>
      </c>
    </row>
    <row r="801" spans="1:8" thickTop="1" thickBot="1">
      <c r="A801" s="30">
        <v>42804</v>
      </c>
      <c r="B801" t="s">
        <v>1</v>
      </c>
      <c r="C801" t="s">
        <v>0</v>
      </c>
      <c r="D801" s="96">
        <v>125346.08</v>
      </c>
      <c r="E801">
        <f t="shared" si="48"/>
        <v>125346.08</v>
      </c>
      <c r="F801" t="str">
        <f t="shared" si="49"/>
        <v>#N/A</v>
      </c>
      <c r="G801" t="str">
        <f t="shared" si="50"/>
        <v>N/A</v>
      </c>
      <c r="H801">
        <f t="shared" si="51"/>
        <v>125346.08</v>
      </c>
    </row>
    <row r="802" spans="1:8" thickTop="1" thickBot="1">
      <c r="A802" s="30">
        <v>42805</v>
      </c>
      <c r="B802" t="s">
        <v>1</v>
      </c>
      <c r="C802" t="s">
        <v>0</v>
      </c>
      <c r="D802" s="213">
        <v>108816.81</v>
      </c>
      <c r="E802">
        <f t="shared" si="48"/>
        <v>108816.81</v>
      </c>
      <c r="F802" t="str">
        <f t="shared" si="49"/>
        <v>#N/A</v>
      </c>
      <c r="G802" t="str">
        <f t="shared" si="50"/>
        <v>N/A</v>
      </c>
      <c r="H802">
        <f t="shared" si="51"/>
        <v>108816.81</v>
      </c>
    </row>
    <row r="803" spans="1:8" thickTop="1" thickBot="1">
      <c r="A803" s="30">
        <v>42806</v>
      </c>
      <c r="B803" t="s">
        <v>1</v>
      </c>
      <c r="C803" t="s">
        <v>0</v>
      </c>
      <c r="D803" s="236">
        <v>102617.51</v>
      </c>
      <c r="E803">
        <f t="shared" si="48"/>
        <v>102617.51</v>
      </c>
      <c r="F803" t="str">
        <f t="shared" si="49"/>
        <v>#N/A</v>
      </c>
      <c r="G803" t="str">
        <f t="shared" si="50"/>
        <v>N/A</v>
      </c>
      <c r="H803">
        <f t="shared" si="51"/>
        <v>102617.51</v>
      </c>
    </row>
    <row r="804" spans="1:8" thickTop="1" thickBot="1">
      <c r="A804" s="30">
        <v>42807</v>
      </c>
      <c r="B804" t="s">
        <v>1</v>
      </c>
      <c r="C804" t="s">
        <v>1</v>
      </c>
      <c r="D804" s="354">
        <v>104468.9</v>
      </c>
      <c r="E804">
        <f t="shared" si="48"/>
        <v>104468.9</v>
      </c>
      <c r="F804" t="str">
        <f t="shared" si="49"/>
        <v>#N/A</v>
      </c>
      <c r="G804">
        <f t="shared" si="50"/>
        <v>104468.9</v>
      </c>
      <c r="H804" t="str">
        <f t="shared" si="51"/>
        <v>#N/A</v>
      </c>
    </row>
    <row r="805" spans="1:8" thickTop="1" thickBot="1">
      <c r="A805" s="30">
        <v>42808</v>
      </c>
      <c r="B805" t="s">
        <v>1</v>
      </c>
      <c r="C805" t="s">
        <v>0</v>
      </c>
      <c r="D805" s="150">
        <v>133227.79</v>
      </c>
      <c r="E805">
        <f t="shared" si="48"/>
        <v>133227.79</v>
      </c>
      <c r="F805" t="str">
        <f t="shared" si="49"/>
        <v>#N/A</v>
      </c>
      <c r="G805" t="str">
        <f t="shared" si="50"/>
        <v>N/A</v>
      </c>
      <c r="H805">
        <f t="shared" si="51"/>
        <v>133227.79</v>
      </c>
    </row>
    <row r="806" spans="1:8" thickTop="1" thickBot="1">
      <c r="A806" s="30">
        <v>42809</v>
      </c>
      <c r="B806" t="s">
        <v>1</v>
      </c>
      <c r="C806" t="s">
        <v>0</v>
      </c>
      <c r="D806" s="308">
        <v>139672.84</v>
      </c>
      <c r="E806">
        <f t="shared" si="48"/>
        <v>139672.84</v>
      </c>
      <c r="F806" t="str">
        <f t="shared" si="49"/>
        <v>#N/A</v>
      </c>
      <c r="G806" t="str">
        <f t="shared" si="50"/>
        <v>N/A</v>
      </c>
      <c r="H806">
        <f t="shared" si="51"/>
        <v>139672.84</v>
      </c>
    </row>
    <row r="807" spans="1:8" thickTop="1" thickBot="1">
      <c r="A807" s="30">
        <v>42810</v>
      </c>
      <c r="B807" t="s">
        <v>1</v>
      </c>
      <c r="C807" t="s">
        <v>0</v>
      </c>
      <c r="D807" s="217">
        <v>124255.98</v>
      </c>
      <c r="E807">
        <f t="shared" si="48"/>
        <v>124255.98</v>
      </c>
      <c r="F807" t="str">
        <f t="shared" si="49"/>
        <v>#N/A</v>
      </c>
      <c r="G807" t="str">
        <f t="shared" si="50"/>
        <v>N/A</v>
      </c>
      <c r="H807">
        <f t="shared" si="51"/>
        <v>124255.98</v>
      </c>
    </row>
    <row r="808" spans="1:8" thickTop="1" thickBot="1">
      <c r="A808" s="30">
        <v>42811</v>
      </c>
      <c r="B808" t="s">
        <v>1</v>
      </c>
      <c r="C808" t="s">
        <v>0</v>
      </c>
      <c r="D808" s="251">
        <v>111612.08</v>
      </c>
      <c r="E808">
        <f t="shared" si="48"/>
        <v>111612.08</v>
      </c>
      <c r="F808" t="str">
        <f t="shared" si="49"/>
        <v>#N/A</v>
      </c>
      <c r="G808" t="str">
        <f t="shared" si="50"/>
        <v>N/A</v>
      </c>
      <c r="H808">
        <f t="shared" si="51"/>
        <v>111612.08</v>
      </c>
    </row>
    <row r="809" spans="1:8" thickTop="1" thickBot="1">
      <c r="A809" s="30">
        <v>42812</v>
      </c>
      <c r="B809" t="s">
        <v>1</v>
      </c>
      <c r="C809" t="s">
        <v>0</v>
      </c>
      <c r="D809" s="355">
        <v>107731.78</v>
      </c>
      <c r="E809">
        <f t="shared" si="48"/>
        <v>107731.78</v>
      </c>
      <c r="F809" t="str">
        <f t="shared" si="49"/>
        <v>#N/A</v>
      </c>
      <c r="G809" t="str">
        <f t="shared" si="50"/>
        <v>N/A</v>
      </c>
      <c r="H809">
        <f t="shared" si="51"/>
        <v>107731.78</v>
      </c>
    </row>
    <row r="810" spans="1:8" thickTop="1" thickBot="1">
      <c r="A810" s="30">
        <v>42813</v>
      </c>
      <c r="B810" t="s">
        <v>1</v>
      </c>
      <c r="C810" t="s">
        <v>0</v>
      </c>
      <c r="D810" s="322">
        <v>113593.82</v>
      </c>
      <c r="E810">
        <f t="shared" si="48"/>
        <v>113593.82</v>
      </c>
      <c r="F810" t="str">
        <f t="shared" si="49"/>
        <v>#N/A</v>
      </c>
      <c r="G810" t="str">
        <f t="shared" si="50"/>
        <v>N/A</v>
      </c>
      <c r="H810">
        <f t="shared" si="51"/>
        <v>113593.82</v>
      </c>
    </row>
    <row r="811" spans="1:8" thickTop="1" thickBot="1">
      <c r="A811" s="30">
        <v>42814</v>
      </c>
      <c r="B811" t="s">
        <v>1</v>
      </c>
      <c r="C811" t="s">
        <v>0</v>
      </c>
      <c r="D811" s="97">
        <v>131980.99</v>
      </c>
      <c r="E811">
        <f t="shared" si="48"/>
        <v>131980.99</v>
      </c>
      <c r="F811" t="str">
        <f t="shared" si="49"/>
        <v>#N/A</v>
      </c>
      <c r="G811" t="str">
        <f t="shared" si="50"/>
        <v>N/A</v>
      </c>
      <c r="H811">
        <f t="shared" si="51"/>
        <v>131980.99</v>
      </c>
    </row>
    <row r="812" spans="1:8" thickTop="1" thickBot="1">
      <c r="A812" s="30">
        <v>42815</v>
      </c>
      <c r="B812" t="s">
        <v>1</v>
      </c>
      <c r="C812" t="s">
        <v>0</v>
      </c>
      <c r="D812" s="98">
        <v>127625.37</v>
      </c>
      <c r="E812">
        <f t="shared" si="48"/>
        <v>127625.37</v>
      </c>
      <c r="F812" t="str">
        <f t="shared" si="49"/>
        <v>#N/A</v>
      </c>
      <c r="G812" t="str">
        <f t="shared" si="50"/>
        <v>N/A</v>
      </c>
      <c r="H812">
        <f t="shared" si="51"/>
        <v>127625.37</v>
      </c>
    </row>
    <row r="813" spans="1:8" thickTop="1" thickBot="1">
      <c r="A813" s="30">
        <v>42816</v>
      </c>
      <c r="B813" t="s">
        <v>1</v>
      </c>
      <c r="C813" t="s">
        <v>0</v>
      </c>
      <c r="D813" s="157">
        <v>114696.37</v>
      </c>
      <c r="E813">
        <f t="shared" si="48"/>
        <v>114696.37</v>
      </c>
      <c r="F813" t="str">
        <f t="shared" si="49"/>
        <v>#N/A</v>
      </c>
      <c r="G813" t="str">
        <f t="shared" si="50"/>
        <v>N/A</v>
      </c>
      <c r="H813">
        <f t="shared" si="51"/>
        <v>114696.37</v>
      </c>
    </row>
    <row r="814" spans="1:8" thickTop="1" thickBot="1">
      <c r="A814" s="30">
        <v>42817</v>
      </c>
      <c r="B814" t="s">
        <v>1</v>
      </c>
      <c r="C814" t="s">
        <v>0</v>
      </c>
      <c r="D814" s="251">
        <v>111632.84</v>
      </c>
      <c r="E814">
        <f t="shared" si="48"/>
        <v>111632.84</v>
      </c>
      <c r="F814" t="str">
        <f t="shared" si="49"/>
        <v>#N/A</v>
      </c>
      <c r="G814" t="str">
        <f t="shared" si="50"/>
        <v>N/A</v>
      </c>
      <c r="H814">
        <f t="shared" si="51"/>
        <v>111632.84</v>
      </c>
    </row>
    <row r="815" spans="1:8" thickTop="1" thickBot="1">
      <c r="A815" s="30">
        <v>42818</v>
      </c>
      <c r="B815" t="s">
        <v>1</v>
      </c>
      <c r="C815" t="s">
        <v>0</v>
      </c>
      <c r="D815" s="356">
        <v>115411.41</v>
      </c>
      <c r="E815">
        <f t="shared" si="48"/>
        <v>115411.41</v>
      </c>
      <c r="F815" t="str">
        <f t="shared" si="49"/>
        <v>#N/A</v>
      </c>
      <c r="G815" t="str">
        <f t="shared" si="50"/>
        <v>N/A</v>
      </c>
      <c r="H815">
        <f t="shared" si="51"/>
        <v>115411.41</v>
      </c>
    </row>
    <row r="816" spans="1:8" thickTop="1" thickBot="1">
      <c r="A816" s="30">
        <v>42819</v>
      </c>
      <c r="B816" t="s">
        <v>1</v>
      </c>
      <c r="C816" t="s">
        <v>0</v>
      </c>
      <c r="D816" s="219">
        <v>107465.98</v>
      </c>
      <c r="E816">
        <f t="shared" si="48"/>
        <v>107465.98</v>
      </c>
      <c r="F816" t="str">
        <f t="shared" si="49"/>
        <v>#N/A</v>
      </c>
      <c r="G816" t="str">
        <f t="shared" si="50"/>
        <v>N/A</v>
      </c>
      <c r="H816">
        <f t="shared" si="51"/>
        <v>107465.98</v>
      </c>
    </row>
    <row r="817" spans="1:8" thickTop="1" thickBot="1">
      <c r="A817" s="30">
        <v>42820</v>
      </c>
      <c r="B817" t="s">
        <v>1</v>
      </c>
      <c r="C817" t="s">
        <v>0</v>
      </c>
      <c r="D817" s="319">
        <v>104189.1</v>
      </c>
      <c r="E817">
        <f t="shared" si="48"/>
        <v>104189.1</v>
      </c>
      <c r="F817" t="str">
        <f t="shared" si="49"/>
        <v>#N/A</v>
      </c>
      <c r="G817" t="str">
        <f t="shared" si="50"/>
        <v>N/A</v>
      </c>
      <c r="H817">
        <f t="shared" si="51"/>
        <v>104189.1</v>
      </c>
    </row>
    <row r="818" spans="1:8" thickTop="1" thickBot="1">
      <c r="A818" s="30">
        <v>42821</v>
      </c>
      <c r="B818" t="s">
        <v>1</v>
      </c>
      <c r="C818" t="s">
        <v>0</v>
      </c>
      <c r="D818" s="324">
        <v>116237.22</v>
      </c>
      <c r="E818">
        <f t="shared" si="48"/>
        <v>116237.22</v>
      </c>
      <c r="F818" t="str">
        <f t="shared" si="49"/>
        <v>#N/A</v>
      </c>
      <c r="G818" t="str">
        <f t="shared" si="50"/>
        <v>N/A</v>
      </c>
      <c r="H818">
        <f t="shared" si="51"/>
        <v>116237.22</v>
      </c>
    </row>
    <row r="819" spans="1:8" thickTop="1" thickBot="1">
      <c r="A819" s="30">
        <v>42822</v>
      </c>
      <c r="B819" t="s">
        <v>1</v>
      </c>
      <c r="C819" t="s">
        <v>0</v>
      </c>
      <c r="D819" s="218">
        <v>111032.98</v>
      </c>
      <c r="E819">
        <f t="shared" si="48"/>
        <v>111032.98</v>
      </c>
      <c r="F819" t="str">
        <f t="shared" si="49"/>
        <v>#N/A</v>
      </c>
      <c r="G819" t="str">
        <f t="shared" si="50"/>
        <v>N/A</v>
      </c>
      <c r="H819">
        <f t="shared" si="51"/>
        <v>111032.98</v>
      </c>
    </row>
    <row r="820" spans="1:8" thickTop="1" thickBot="1">
      <c r="A820" s="30">
        <v>42823</v>
      </c>
      <c r="B820" t="s">
        <v>1</v>
      </c>
      <c r="C820" t="s">
        <v>0</v>
      </c>
      <c r="D820" s="163">
        <v>109640.33</v>
      </c>
      <c r="E820">
        <f t="shared" si="48"/>
        <v>109640.33</v>
      </c>
      <c r="F820" t="str">
        <f t="shared" si="49"/>
        <v>#N/A</v>
      </c>
      <c r="G820" t="str">
        <f t="shared" si="50"/>
        <v>N/A</v>
      </c>
      <c r="H820">
        <f t="shared" si="51"/>
        <v>109640.33</v>
      </c>
    </row>
    <row r="821" spans="1:8" thickTop="1" thickBot="1">
      <c r="A821" s="30">
        <v>42824</v>
      </c>
      <c r="B821" t="s">
        <v>1</v>
      </c>
      <c r="C821" t="s">
        <v>0</v>
      </c>
      <c r="D821" s="219">
        <v>107491.87</v>
      </c>
      <c r="E821">
        <f t="shared" si="48"/>
        <v>107491.87</v>
      </c>
      <c r="F821" t="str">
        <f t="shared" si="49"/>
        <v>#N/A</v>
      </c>
      <c r="G821" t="str">
        <f t="shared" si="50"/>
        <v>N/A</v>
      </c>
      <c r="H821">
        <f t="shared" si="51"/>
        <v>107491.87</v>
      </c>
    </row>
    <row r="822" spans="1:8" thickTop="1" thickBot="1">
      <c r="A822" s="30">
        <v>42825</v>
      </c>
      <c r="B822" t="s">
        <v>0</v>
      </c>
      <c r="C822" t="s">
        <v>0</v>
      </c>
      <c r="D822" s="321">
        <v>110662.25</v>
      </c>
      <c r="E822" t="e">
        <f t="shared" si="48"/>
        <v>#N/A</v>
      </c>
      <c r="F822">
        <f t="shared" si="49"/>
        <v>110662.25</v>
      </c>
      <c r="G822" t="str">
        <f t="shared" si="50"/>
        <v>N/A</v>
      </c>
      <c r="H822">
        <f t="shared" si="51"/>
        <v>110662.25</v>
      </c>
    </row>
    <row r="823" spans="1:8" thickTop="1" thickBot="1">
      <c r="A823" s="30">
        <v>42826</v>
      </c>
      <c r="B823" t="s">
        <v>0</v>
      </c>
      <c r="C823" t="s">
        <v>0</v>
      </c>
      <c r="D823" s="357">
        <v>97402.27</v>
      </c>
      <c r="E823" t="e">
        <f t="shared" si="48"/>
        <v>#N/A</v>
      </c>
      <c r="F823">
        <f t="shared" si="49"/>
        <v>97402.27</v>
      </c>
      <c r="G823" t="str">
        <f t="shared" si="50"/>
        <v>N/A</v>
      </c>
      <c r="H823">
        <f t="shared" si="51"/>
        <v>97402.27</v>
      </c>
    </row>
    <row r="824" spans="1:8" thickTop="1" thickBot="1">
      <c r="A824" s="30">
        <v>42827</v>
      </c>
      <c r="B824" t="s">
        <v>0</v>
      </c>
      <c r="C824" t="s">
        <v>0</v>
      </c>
      <c r="D824" s="358">
        <v>94477.1</v>
      </c>
      <c r="E824" t="e">
        <f t="shared" si="48"/>
        <v>#N/A</v>
      </c>
      <c r="F824">
        <f t="shared" si="49"/>
        <v>94477.1</v>
      </c>
      <c r="G824" t="str">
        <f t="shared" si="50"/>
        <v>N/A</v>
      </c>
      <c r="H824">
        <f t="shared" si="51"/>
        <v>94477.1</v>
      </c>
    </row>
    <row r="825" spans="1:8" thickTop="1" thickBot="1">
      <c r="A825" s="30">
        <v>42828</v>
      </c>
      <c r="B825" t="s">
        <v>0</v>
      </c>
      <c r="C825" t="s">
        <v>0</v>
      </c>
      <c r="D825" s="268">
        <v>107895.53</v>
      </c>
      <c r="E825" t="e">
        <f t="shared" si="48"/>
        <v>#N/A</v>
      </c>
      <c r="F825">
        <f t="shared" si="49"/>
        <v>107895.53</v>
      </c>
      <c r="G825" t="str">
        <f t="shared" si="50"/>
        <v>N/A</v>
      </c>
      <c r="H825">
        <f t="shared" si="51"/>
        <v>107895.53</v>
      </c>
    </row>
    <row r="826" spans="1:8" thickTop="1" thickBot="1">
      <c r="A826" s="30">
        <v>42829</v>
      </c>
      <c r="B826" t="s">
        <v>0</v>
      </c>
      <c r="C826" t="s">
        <v>0</v>
      </c>
      <c r="D826" s="158">
        <v>113138.67</v>
      </c>
      <c r="E826" t="e">
        <f t="shared" si="48"/>
        <v>#N/A</v>
      </c>
      <c r="F826">
        <f t="shared" si="49"/>
        <v>113138.67</v>
      </c>
      <c r="G826" t="str">
        <f t="shared" si="50"/>
        <v>N/A</v>
      </c>
      <c r="H826">
        <f t="shared" si="51"/>
        <v>113138.67</v>
      </c>
    </row>
    <row r="827" spans="1:8" thickTop="1" thickBot="1">
      <c r="A827" s="30">
        <v>42830</v>
      </c>
      <c r="B827" t="s">
        <v>0</v>
      </c>
      <c r="C827" t="s">
        <v>0</v>
      </c>
      <c r="D827" s="318">
        <v>114191.35</v>
      </c>
      <c r="E827" t="e">
        <f t="shared" si="48"/>
        <v>#N/A</v>
      </c>
      <c r="F827">
        <f t="shared" si="49"/>
        <v>114191.35</v>
      </c>
      <c r="G827" t="str">
        <f t="shared" si="50"/>
        <v>N/A</v>
      </c>
      <c r="H827">
        <f t="shared" si="51"/>
        <v>114191.35</v>
      </c>
    </row>
    <row r="828" spans="1:8" thickTop="1" thickBot="1">
      <c r="A828" s="30">
        <v>42831</v>
      </c>
      <c r="B828" t="s">
        <v>0</v>
      </c>
      <c r="C828" t="s">
        <v>0</v>
      </c>
      <c r="D828" s="157">
        <v>114817.31</v>
      </c>
      <c r="E828" t="e">
        <f t="shared" si="48"/>
        <v>#N/A</v>
      </c>
      <c r="F828">
        <f t="shared" si="49"/>
        <v>114817.31</v>
      </c>
      <c r="G828" t="str">
        <f t="shared" si="50"/>
        <v>N/A</v>
      </c>
      <c r="H828">
        <f t="shared" si="51"/>
        <v>114817.31</v>
      </c>
    </row>
    <row r="829" spans="1:8" thickTop="1" thickBot="1">
      <c r="A829" s="30">
        <v>42832</v>
      </c>
      <c r="B829" t="s">
        <v>0</v>
      </c>
      <c r="C829" t="s">
        <v>0</v>
      </c>
      <c r="D829" s="263">
        <v>110160.03</v>
      </c>
      <c r="E829" t="e">
        <f t="shared" si="48"/>
        <v>#N/A</v>
      </c>
      <c r="F829">
        <f t="shared" si="49"/>
        <v>110160.03</v>
      </c>
      <c r="G829" t="str">
        <f t="shared" si="50"/>
        <v>N/A</v>
      </c>
      <c r="H829">
        <f t="shared" si="51"/>
        <v>110160.03</v>
      </c>
    </row>
    <row r="830" spans="1:8" thickTop="1" thickBot="1">
      <c r="A830" s="30">
        <v>42833</v>
      </c>
      <c r="B830" t="s">
        <v>0</v>
      </c>
      <c r="C830" t="s">
        <v>0</v>
      </c>
      <c r="D830" s="214">
        <v>99084.74</v>
      </c>
      <c r="E830" t="e">
        <f t="shared" si="48"/>
        <v>#N/A</v>
      </c>
      <c r="F830">
        <f t="shared" si="49"/>
        <v>99084.74</v>
      </c>
      <c r="G830" t="str">
        <f t="shared" si="50"/>
        <v>N/A</v>
      </c>
      <c r="H830">
        <f t="shared" si="51"/>
        <v>99084.74</v>
      </c>
    </row>
    <row r="831" spans="1:8" thickTop="1" thickBot="1">
      <c r="A831" s="30">
        <v>42834</v>
      </c>
      <c r="B831" t="s">
        <v>0</v>
      </c>
      <c r="C831" t="s">
        <v>0</v>
      </c>
      <c r="D831" s="359">
        <v>96041.9</v>
      </c>
      <c r="E831" t="e">
        <f t="shared" si="48"/>
        <v>#N/A</v>
      </c>
      <c r="F831">
        <f t="shared" si="49"/>
        <v>96041.9</v>
      </c>
      <c r="G831" t="str">
        <f t="shared" si="50"/>
        <v>N/A</v>
      </c>
      <c r="H831">
        <f t="shared" si="51"/>
        <v>96041.9</v>
      </c>
    </row>
    <row r="832" spans="1:8" thickTop="1" thickBot="1">
      <c r="A832" s="30">
        <v>42835</v>
      </c>
      <c r="B832" t="s">
        <v>0</v>
      </c>
      <c r="C832" t="s">
        <v>0</v>
      </c>
      <c r="D832" s="360">
        <v>113287.06</v>
      </c>
      <c r="E832" t="e">
        <f t="shared" si="48"/>
        <v>#N/A</v>
      </c>
      <c r="F832">
        <f t="shared" si="49"/>
        <v>113287.06</v>
      </c>
      <c r="G832" t="str">
        <f t="shared" si="50"/>
        <v>N/A</v>
      </c>
      <c r="H832">
        <f t="shared" si="51"/>
        <v>113287.06</v>
      </c>
    </row>
    <row r="833" spans="1:8" thickTop="1" thickBot="1">
      <c r="A833" s="30">
        <v>42836</v>
      </c>
      <c r="B833" t="s">
        <v>0</v>
      </c>
      <c r="C833" t="s">
        <v>0</v>
      </c>
      <c r="D833" s="346">
        <v>114159.97</v>
      </c>
      <c r="E833" t="e">
        <f t="shared" si="48"/>
        <v>#N/A</v>
      </c>
      <c r="F833">
        <f t="shared" si="49"/>
        <v>114159.97</v>
      </c>
      <c r="G833" t="str">
        <f t="shared" si="50"/>
        <v>N/A</v>
      </c>
      <c r="H833">
        <f t="shared" si="51"/>
        <v>114159.97</v>
      </c>
    </row>
    <row r="834" spans="1:8" thickTop="1" thickBot="1">
      <c r="A834" s="30">
        <v>42837</v>
      </c>
      <c r="B834" t="s">
        <v>0</v>
      </c>
      <c r="C834" t="s">
        <v>0</v>
      </c>
      <c r="D834" s="318">
        <v>114336</v>
      </c>
      <c r="E834" t="e">
        <f t="shared" si="48"/>
        <v>#N/A</v>
      </c>
      <c r="F834">
        <f t="shared" si="49"/>
        <v>114336</v>
      </c>
      <c r="G834" t="str">
        <f t="shared" si="50"/>
        <v>N/A</v>
      </c>
      <c r="H834">
        <f t="shared" si="51"/>
        <v>114336</v>
      </c>
    </row>
    <row r="835" spans="1:8" thickTop="1" thickBot="1">
      <c r="A835" s="30">
        <v>42838</v>
      </c>
      <c r="B835" t="s">
        <v>0</v>
      </c>
      <c r="C835" t="s">
        <v>0</v>
      </c>
      <c r="D835" s="222">
        <v>112704.05</v>
      </c>
      <c r="E835" t="e">
        <f t="shared" ref="E835:E898" si="52">IF(B835="N",#N/A,D835)</f>
        <v>#N/A</v>
      </c>
      <c r="F835">
        <f t="shared" ref="F835:F898" si="53">IF(B835="N",D835,"#N/A")</f>
        <v>112704.05</v>
      </c>
      <c r="G835" t="str">
        <f t="shared" ref="G835:G898" si="54">IF(C835="Y",D835,"N/A")</f>
        <v>N/A</v>
      </c>
      <c r="H835">
        <f t="shared" ref="H835:H898" si="55">IF(C835="Y","#N/A",D835)</f>
        <v>112704.05</v>
      </c>
    </row>
    <row r="836" spans="1:8" thickTop="1" thickBot="1">
      <c r="A836" s="30">
        <v>42839</v>
      </c>
      <c r="B836" t="s">
        <v>0</v>
      </c>
      <c r="C836" t="s">
        <v>1</v>
      </c>
      <c r="D836" s="357">
        <v>97436.41</v>
      </c>
      <c r="E836" t="e">
        <f t="shared" si="52"/>
        <v>#N/A</v>
      </c>
      <c r="F836">
        <f t="shared" si="53"/>
        <v>97436.41</v>
      </c>
      <c r="G836">
        <f t="shared" si="54"/>
        <v>97436.41</v>
      </c>
      <c r="H836" t="str">
        <f t="shared" si="55"/>
        <v>#N/A</v>
      </c>
    </row>
    <row r="837" spans="1:8" thickTop="1" thickBot="1">
      <c r="A837" s="30">
        <v>42840</v>
      </c>
      <c r="B837" t="s">
        <v>0</v>
      </c>
      <c r="C837" t="s">
        <v>1</v>
      </c>
      <c r="D837" s="53">
        <v>99608.57</v>
      </c>
      <c r="E837" t="e">
        <f t="shared" si="52"/>
        <v>#N/A</v>
      </c>
      <c r="F837">
        <f t="shared" si="53"/>
        <v>99608.57</v>
      </c>
      <c r="G837">
        <f t="shared" si="54"/>
        <v>99608.57</v>
      </c>
      <c r="H837" t="str">
        <f t="shared" si="55"/>
        <v>#N/A</v>
      </c>
    </row>
    <row r="838" spans="1:8" thickTop="1" thickBot="1">
      <c r="A838" s="30">
        <v>42841</v>
      </c>
      <c r="B838" t="s">
        <v>0</v>
      </c>
      <c r="C838" t="s">
        <v>1</v>
      </c>
      <c r="D838" s="361">
        <v>96594.75</v>
      </c>
      <c r="E838" t="e">
        <f t="shared" si="52"/>
        <v>#N/A</v>
      </c>
      <c r="F838">
        <f t="shared" si="53"/>
        <v>96594.75</v>
      </c>
      <c r="G838">
        <f t="shared" si="54"/>
        <v>96594.75</v>
      </c>
      <c r="H838" t="str">
        <f t="shared" si="55"/>
        <v>#N/A</v>
      </c>
    </row>
    <row r="839" spans="1:8" thickTop="1" thickBot="1">
      <c r="A839" s="30">
        <v>42842</v>
      </c>
      <c r="B839" t="s">
        <v>0</v>
      </c>
      <c r="C839" t="s">
        <v>1</v>
      </c>
      <c r="D839" s="63">
        <v>99945.5</v>
      </c>
      <c r="E839" t="e">
        <f t="shared" si="52"/>
        <v>#N/A</v>
      </c>
      <c r="F839">
        <f t="shared" si="53"/>
        <v>99945.5</v>
      </c>
      <c r="G839">
        <f t="shared" si="54"/>
        <v>99945.5</v>
      </c>
      <c r="H839" t="str">
        <f t="shared" si="55"/>
        <v>#N/A</v>
      </c>
    </row>
    <row r="840" spans="1:8" thickTop="1" thickBot="1">
      <c r="A840" s="30">
        <v>42843</v>
      </c>
      <c r="B840" t="s">
        <v>0</v>
      </c>
      <c r="C840" t="s">
        <v>0</v>
      </c>
      <c r="D840" s="344">
        <v>111955.18</v>
      </c>
      <c r="E840" t="e">
        <f t="shared" si="52"/>
        <v>#N/A</v>
      </c>
      <c r="F840">
        <f t="shared" si="53"/>
        <v>111955.18</v>
      </c>
      <c r="G840" t="str">
        <f t="shared" si="54"/>
        <v>N/A</v>
      </c>
      <c r="H840">
        <f t="shared" si="55"/>
        <v>111955.18</v>
      </c>
    </row>
    <row r="841" spans="1:8" thickTop="1" thickBot="1">
      <c r="A841" s="30">
        <v>42844</v>
      </c>
      <c r="B841" t="s">
        <v>1</v>
      </c>
      <c r="C841" t="s">
        <v>0</v>
      </c>
      <c r="D841" s="238">
        <v>114436.97</v>
      </c>
      <c r="E841">
        <f t="shared" si="52"/>
        <v>114436.97</v>
      </c>
      <c r="F841" t="str">
        <f t="shared" si="53"/>
        <v>#N/A</v>
      </c>
      <c r="G841" t="str">
        <f t="shared" si="54"/>
        <v>N/A</v>
      </c>
      <c r="H841">
        <f t="shared" si="55"/>
        <v>114436.97</v>
      </c>
    </row>
    <row r="842" spans="1:8" thickTop="1" thickBot="1">
      <c r="A842" s="30">
        <v>42845</v>
      </c>
      <c r="B842" t="s">
        <v>1</v>
      </c>
      <c r="C842" t="s">
        <v>0</v>
      </c>
      <c r="D842" s="362">
        <v>112816.68</v>
      </c>
      <c r="E842">
        <f t="shared" si="52"/>
        <v>112816.68</v>
      </c>
      <c r="F842" t="str">
        <f t="shared" si="53"/>
        <v>#N/A</v>
      </c>
      <c r="G842" t="str">
        <f t="shared" si="54"/>
        <v>N/A</v>
      </c>
      <c r="H842">
        <f t="shared" si="55"/>
        <v>112816.68</v>
      </c>
    </row>
    <row r="843" spans="1:8" thickTop="1" thickBot="1">
      <c r="A843" s="30">
        <v>42846</v>
      </c>
      <c r="B843" t="s">
        <v>1</v>
      </c>
      <c r="C843" t="s">
        <v>0</v>
      </c>
      <c r="D843" s="238">
        <v>114522.44</v>
      </c>
      <c r="E843">
        <f t="shared" si="52"/>
        <v>114522.44</v>
      </c>
      <c r="F843" t="str">
        <f t="shared" si="53"/>
        <v>#N/A</v>
      </c>
      <c r="G843" t="str">
        <f t="shared" si="54"/>
        <v>N/A</v>
      </c>
      <c r="H843">
        <f t="shared" si="55"/>
        <v>114522.44</v>
      </c>
    </row>
    <row r="844" spans="1:8" thickTop="1" thickBot="1">
      <c r="A844" s="30">
        <v>42847</v>
      </c>
      <c r="B844" t="s">
        <v>1</v>
      </c>
      <c r="C844" t="s">
        <v>0</v>
      </c>
      <c r="D844" s="363">
        <v>102528.4</v>
      </c>
      <c r="E844">
        <f t="shared" si="52"/>
        <v>102528.4</v>
      </c>
      <c r="F844" t="str">
        <f t="shared" si="53"/>
        <v>#N/A</v>
      </c>
      <c r="G844" t="str">
        <f t="shared" si="54"/>
        <v>N/A</v>
      </c>
      <c r="H844">
        <f t="shared" si="55"/>
        <v>102528.4</v>
      </c>
    </row>
    <row r="845" spans="1:8" thickTop="1" thickBot="1">
      <c r="A845" s="30">
        <v>42848</v>
      </c>
      <c r="B845" t="s">
        <v>1</v>
      </c>
      <c r="C845" t="s">
        <v>0</v>
      </c>
      <c r="D845" s="364">
        <v>97356.57</v>
      </c>
      <c r="E845">
        <f t="shared" si="52"/>
        <v>97356.57</v>
      </c>
      <c r="F845" t="str">
        <f t="shared" si="53"/>
        <v>#N/A</v>
      </c>
      <c r="G845" t="str">
        <f t="shared" si="54"/>
        <v>N/A</v>
      </c>
      <c r="H845">
        <f t="shared" si="55"/>
        <v>97356.57</v>
      </c>
    </row>
    <row r="846" spans="1:8" thickTop="1" thickBot="1">
      <c r="A846" s="30">
        <v>42849</v>
      </c>
      <c r="B846" t="s">
        <v>1</v>
      </c>
      <c r="C846" t="s">
        <v>0</v>
      </c>
      <c r="D846" s="365">
        <v>109421.82</v>
      </c>
      <c r="E846">
        <f t="shared" si="52"/>
        <v>109421.82</v>
      </c>
      <c r="F846" t="str">
        <f t="shared" si="53"/>
        <v>#N/A</v>
      </c>
      <c r="G846" t="str">
        <f t="shared" si="54"/>
        <v>N/A</v>
      </c>
      <c r="H846">
        <f t="shared" si="55"/>
        <v>109421.82</v>
      </c>
    </row>
    <row r="847" spans="1:8" thickTop="1" thickBot="1">
      <c r="A847" s="30">
        <v>42850</v>
      </c>
      <c r="B847" t="s">
        <v>1</v>
      </c>
      <c r="C847" t="s">
        <v>1</v>
      </c>
      <c r="D847" s="366">
        <v>101548.74</v>
      </c>
      <c r="E847">
        <f t="shared" si="52"/>
        <v>101548.74</v>
      </c>
      <c r="F847" t="str">
        <f t="shared" si="53"/>
        <v>#N/A</v>
      </c>
      <c r="G847">
        <f t="shared" si="54"/>
        <v>101548.74</v>
      </c>
      <c r="H847" t="str">
        <f t="shared" si="55"/>
        <v>#N/A</v>
      </c>
    </row>
    <row r="848" spans="1:8" thickTop="1" thickBot="1">
      <c r="A848" s="30">
        <v>42851</v>
      </c>
      <c r="B848" t="s">
        <v>1</v>
      </c>
      <c r="C848" t="s">
        <v>0</v>
      </c>
      <c r="D848" s="79">
        <v>116795.25</v>
      </c>
      <c r="E848">
        <f t="shared" si="52"/>
        <v>116795.25</v>
      </c>
      <c r="F848" t="str">
        <f t="shared" si="53"/>
        <v>#N/A</v>
      </c>
      <c r="G848" t="str">
        <f t="shared" si="54"/>
        <v>N/A</v>
      </c>
      <c r="H848">
        <f t="shared" si="55"/>
        <v>116795.25</v>
      </c>
    </row>
    <row r="849" spans="1:8" thickTop="1" thickBot="1">
      <c r="A849" s="30">
        <v>42852</v>
      </c>
      <c r="B849" t="s">
        <v>1</v>
      </c>
      <c r="C849" t="s">
        <v>0</v>
      </c>
      <c r="D849" s="136">
        <v>126329.53</v>
      </c>
      <c r="E849">
        <f t="shared" si="52"/>
        <v>126329.53</v>
      </c>
      <c r="F849" t="str">
        <f t="shared" si="53"/>
        <v>#N/A</v>
      </c>
      <c r="G849" t="str">
        <f t="shared" si="54"/>
        <v>N/A</v>
      </c>
      <c r="H849">
        <f t="shared" si="55"/>
        <v>126329.53</v>
      </c>
    </row>
    <row r="850" spans="1:8" thickTop="1" thickBot="1">
      <c r="A850" s="30">
        <v>42853</v>
      </c>
      <c r="B850" t="s">
        <v>1</v>
      </c>
      <c r="C850" t="s">
        <v>0</v>
      </c>
      <c r="D850" s="103">
        <v>120144.19</v>
      </c>
      <c r="E850">
        <f t="shared" si="52"/>
        <v>120144.19</v>
      </c>
      <c r="F850" t="str">
        <f t="shared" si="53"/>
        <v>#N/A</v>
      </c>
      <c r="G850" t="str">
        <f t="shared" si="54"/>
        <v>N/A</v>
      </c>
      <c r="H850">
        <f t="shared" si="55"/>
        <v>120144.19</v>
      </c>
    </row>
    <row r="851" spans="1:8" thickTop="1" thickBot="1">
      <c r="A851" s="30">
        <v>42854</v>
      </c>
      <c r="B851" t="s">
        <v>1</v>
      </c>
      <c r="C851" t="s">
        <v>0</v>
      </c>
      <c r="D851" s="224">
        <v>104864.05</v>
      </c>
      <c r="E851">
        <f t="shared" si="52"/>
        <v>104864.05</v>
      </c>
      <c r="F851" t="str">
        <f t="shared" si="53"/>
        <v>#N/A</v>
      </c>
      <c r="G851" t="str">
        <f t="shared" si="54"/>
        <v>N/A</v>
      </c>
      <c r="H851">
        <f t="shared" si="55"/>
        <v>104864.05</v>
      </c>
    </row>
    <row r="852" spans="1:8" thickTop="1" thickBot="1">
      <c r="A852" s="30">
        <v>42855</v>
      </c>
      <c r="B852" t="s">
        <v>1</v>
      </c>
      <c r="C852" t="s">
        <v>0</v>
      </c>
      <c r="D852" s="78">
        <v>103756.54</v>
      </c>
      <c r="E852">
        <f t="shared" si="52"/>
        <v>103756.54</v>
      </c>
      <c r="F852" t="str">
        <f t="shared" si="53"/>
        <v>#N/A</v>
      </c>
      <c r="G852" t="str">
        <f t="shared" si="54"/>
        <v>N/A</v>
      </c>
      <c r="H852">
        <f t="shared" si="55"/>
        <v>103756.54</v>
      </c>
    </row>
    <row r="853" spans="1:8" thickTop="1" thickBot="1">
      <c r="A853" s="30">
        <v>42856</v>
      </c>
      <c r="B853" t="s">
        <v>1</v>
      </c>
      <c r="C853" t="s">
        <v>0</v>
      </c>
      <c r="D853" s="367">
        <v>115103.78</v>
      </c>
      <c r="E853">
        <f t="shared" si="52"/>
        <v>115103.78</v>
      </c>
      <c r="F853" t="str">
        <f t="shared" si="53"/>
        <v>#N/A</v>
      </c>
      <c r="G853" t="str">
        <f t="shared" si="54"/>
        <v>N/A</v>
      </c>
      <c r="H853">
        <f t="shared" si="55"/>
        <v>115103.78</v>
      </c>
    </row>
    <row r="854" spans="1:8" thickTop="1" thickBot="1">
      <c r="A854" s="30">
        <v>42857</v>
      </c>
      <c r="B854" t="s">
        <v>1</v>
      </c>
      <c r="C854" t="s">
        <v>0</v>
      </c>
      <c r="D854" s="108">
        <v>120718.64</v>
      </c>
      <c r="E854">
        <f t="shared" si="52"/>
        <v>120718.64</v>
      </c>
      <c r="F854" t="str">
        <f t="shared" si="53"/>
        <v>#N/A</v>
      </c>
      <c r="G854" t="str">
        <f t="shared" si="54"/>
        <v>N/A</v>
      </c>
      <c r="H854">
        <f t="shared" si="55"/>
        <v>120718.64</v>
      </c>
    </row>
    <row r="855" spans="1:8" thickTop="1" thickBot="1">
      <c r="A855" s="30">
        <v>42858</v>
      </c>
      <c r="B855" t="s">
        <v>1</v>
      </c>
      <c r="C855" t="s">
        <v>0</v>
      </c>
      <c r="D855" s="72">
        <v>129196.45</v>
      </c>
      <c r="E855">
        <f t="shared" si="52"/>
        <v>129196.45</v>
      </c>
      <c r="F855" t="str">
        <f t="shared" si="53"/>
        <v>#N/A</v>
      </c>
      <c r="G855" t="str">
        <f t="shared" si="54"/>
        <v>N/A</v>
      </c>
      <c r="H855">
        <f t="shared" si="55"/>
        <v>129196.45</v>
      </c>
    </row>
    <row r="856" spans="1:8" thickTop="1" thickBot="1">
      <c r="A856" s="30">
        <v>42859</v>
      </c>
      <c r="B856" t="s">
        <v>1</v>
      </c>
      <c r="C856" t="s">
        <v>0</v>
      </c>
      <c r="D856" s="233">
        <v>127260.05</v>
      </c>
      <c r="E856">
        <f t="shared" si="52"/>
        <v>127260.05</v>
      </c>
      <c r="F856" t="str">
        <f t="shared" si="53"/>
        <v>#N/A</v>
      </c>
      <c r="G856" t="str">
        <f t="shared" si="54"/>
        <v>N/A</v>
      </c>
      <c r="H856">
        <f t="shared" si="55"/>
        <v>127260.05</v>
      </c>
    </row>
    <row r="857" spans="1:8" thickTop="1" thickBot="1">
      <c r="A857" s="30">
        <v>42860</v>
      </c>
      <c r="B857" t="s">
        <v>1</v>
      </c>
      <c r="C857" t="s">
        <v>0</v>
      </c>
      <c r="D857" s="107">
        <v>123150.39</v>
      </c>
      <c r="E857">
        <f t="shared" si="52"/>
        <v>123150.39</v>
      </c>
      <c r="F857" t="str">
        <f t="shared" si="53"/>
        <v>#N/A</v>
      </c>
      <c r="G857" t="str">
        <f t="shared" si="54"/>
        <v>N/A</v>
      </c>
      <c r="H857">
        <f t="shared" si="55"/>
        <v>123150.39</v>
      </c>
    </row>
    <row r="858" spans="1:8" thickTop="1" thickBot="1">
      <c r="A858" s="30">
        <v>42861</v>
      </c>
      <c r="B858" t="s">
        <v>1</v>
      </c>
      <c r="C858" t="s">
        <v>0</v>
      </c>
      <c r="D858" s="241">
        <v>105013.07</v>
      </c>
      <c r="E858">
        <f t="shared" si="52"/>
        <v>105013.07</v>
      </c>
      <c r="F858" t="str">
        <f t="shared" si="53"/>
        <v>#N/A</v>
      </c>
      <c r="G858" t="str">
        <f t="shared" si="54"/>
        <v>N/A</v>
      </c>
      <c r="H858">
        <f t="shared" si="55"/>
        <v>105013.07</v>
      </c>
    </row>
    <row r="859" spans="1:8" thickTop="1" thickBot="1">
      <c r="A859" s="30">
        <v>42862</v>
      </c>
      <c r="B859" t="s">
        <v>1</v>
      </c>
      <c r="C859" t="s">
        <v>0</v>
      </c>
      <c r="D859" s="219">
        <v>107424.07</v>
      </c>
      <c r="E859">
        <f t="shared" si="52"/>
        <v>107424.07</v>
      </c>
      <c r="F859" t="str">
        <f t="shared" si="53"/>
        <v>#N/A</v>
      </c>
      <c r="G859" t="str">
        <f t="shared" si="54"/>
        <v>N/A</v>
      </c>
      <c r="H859">
        <f t="shared" si="55"/>
        <v>107424.07</v>
      </c>
    </row>
    <row r="860" spans="1:8" thickTop="1" thickBot="1">
      <c r="A860" s="30">
        <v>42863</v>
      </c>
      <c r="B860" t="s">
        <v>1</v>
      </c>
      <c r="C860" t="s">
        <v>0</v>
      </c>
      <c r="D860" s="99">
        <v>125858.27</v>
      </c>
      <c r="E860">
        <f t="shared" si="52"/>
        <v>125858.27</v>
      </c>
      <c r="F860" t="str">
        <f t="shared" si="53"/>
        <v>#N/A</v>
      </c>
      <c r="G860" t="str">
        <f t="shared" si="54"/>
        <v>N/A</v>
      </c>
      <c r="H860">
        <f t="shared" si="55"/>
        <v>125858.27</v>
      </c>
    </row>
    <row r="861" spans="1:8" thickTop="1" thickBot="1">
      <c r="A861" s="30">
        <v>42864</v>
      </c>
      <c r="B861" t="s">
        <v>1</v>
      </c>
      <c r="C861" t="s">
        <v>0</v>
      </c>
      <c r="D861" s="91">
        <v>126760.71</v>
      </c>
      <c r="E861">
        <f t="shared" si="52"/>
        <v>126760.71</v>
      </c>
      <c r="F861" t="str">
        <f t="shared" si="53"/>
        <v>#N/A</v>
      </c>
      <c r="G861" t="str">
        <f t="shared" si="54"/>
        <v>N/A</v>
      </c>
      <c r="H861">
        <f t="shared" si="55"/>
        <v>126760.71</v>
      </c>
    </row>
    <row r="862" spans="1:8" thickTop="1" thickBot="1">
      <c r="A862" s="30">
        <v>42865</v>
      </c>
      <c r="B862" t="s">
        <v>1</v>
      </c>
      <c r="C862" t="s">
        <v>0</v>
      </c>
      <c r="D862" s="118">
        <v>125747.74</v>
      </c>
      <c r="E862">
        <f t="shared" si="52"/>
        <v>125747.74</v>
      </c>
      <c r="F862" t="str">
        <f t="shared" si="53"/>
        <v>#N/A</v>
      </c>
      <c r="G862" t="str">
        <f t="shared" si="54"/>
        <v>N/A</v>
      </c>
      <c r="H862">
        <f t="shared" si="55"/>
        <v>125747.74</v>
      </c>
    </row>
    <row r="863" spans="1:8" thickTop="1" thickBot="1">
      <c r="A863" s="30">
        <v>42866</v>
      </c>
      <c r="B863" t="s">
        <v>1</v>
      </c>
      <c r="C863" t="s">
        <v>0</v>
      </c>
      <c r="D863" s="206">
        <v>128753.13</v>
      </c>
      <c r="E863">
        <f t="shared" si="52"/>
        <v>128753.13</v>
      </c>
      <c r="F863" t="str">
        <f t="shared" si="53"/>
        <v>#N/A</v>
      </c>
      <c r="G863" t="str">
        <f t="shared" si="54"/>
        <v>N/A</v>
      </c>
      <c r="H863">
        <f t="shared" si="55"/>
        <v>128753.13</v>
      </c>
    </row>
    <row r="864" spans="1:8" thickTop="1" thickBot="1">
      <c r="A864" s="30">
        <v>42867</v>
      </c>
      <c r="B864" t="s">
        <v>1</v>
      </c>
      <c r="C864" t="s">
        <v>0</v>
      </c>
      <c r="D864" s="235">
        <v>123523</v>
      </c>
      <c r="E864">
        <f t="shared" si="52"/>
        <v>123523</v>
      </c>
      <c r="F864" t="str">
        <f t="shared" si="53"/>
        <v>#N/A</v>
      </c>
      <c r="G864" t="str">
        <f t="shared" si="54"/>
        <v>N/A</v>
      </c>
      <c r="H864">
        <f t="shared" si="55"/>
        <v>123523</v>
      </c>
    </row>
    <row r="865" spans="1:8" thickTop="1" thickBot="1">
      <c r="A865" s="30">
        <v>42868</v>
      </c>
      <c r="B865" t="s">
        <v>1</v>
      </c>
      <c r="C865" t="s">
        <v>0</v>
      </c>
      <c r="D865" s="368">
        <v>109477.42</v>
      </c>
      <c r="E865">
        <f t="shared" si="52"/>
        <v>109477.42</v>
      </c>
      <c r="F865" t="str">
        <f t="shared" si="53"/>
        <v>#N/A</v>
      </c>
      <c r="G865" t="str">
        <f t="shared" si="54"/>
        <v>N/A</v>
      </c>
      <c r="H865">
        <f t="shared" si="55"/>
        <v>109477.42</v>
      </c>
    </row>
    <row r="866" spans="1:8" thickTop="1" thickBot="1">
      <c r="A866" s="30">
        <v>42869</v>
      </c>
      <c r="B866" t="s">
        <v>1</v>
      </c>
      <c r="C866" t="s">
        <v>0</v>
      </c>
      <c r="D866" s="219">
        <v>107497.03</v>
      </c>
      <c r="E866">
        <f t="shared" si="52"/>
        <v>107497.03</v>
      </c>
      <c r="F866" t="str">
        <f t="shared" si="53"/>
        <v>#N/A</v>
      </c>
      <c r="G866" t="str">
        <f t="shared" si="54"/>
        <v>N/A</v>
      </c>
      <c r="H866">
        <f t="shared" si="55"/>
        <v>107497.03</v>
      </c>
    </row>
    <row r="867" spans="1:8" thickTop="1" thickBot="1">
      <c r="A867" s="30">
        <v>42870</v>
      </c>
      <c r="B867" t="s">
        <v>1</v>
      </c>
      <c r="C867" t="s">
        <v>0</v>
      </c>
      <c r="D867" s="99">
        <v>125871.92</v>
      </c>
      <c r="E867">
        <f t="shared" si="52"/>
        <v>125871.92</v>
      </c>
      <c r="F867" t="str">
        <f t="shared" si="53"/>
        <v>#N/A</v>
      </c>
      <c r="G867" t="str">
        <f t="shared" si="54"/>
        <v>N/A</v>
      </c>
      <c r="H867">
        <f t="shared" si="55"/>
        <v>125871.92</v>
      </c>
    </row>
    <row r="868" spans="1:8" thickTop="1" thickBot="1">
      <c r="A868" s="30">
        <v>42871</v>
      </c>
      <c r="B868" t="s">
        <v>1</v>
      </c>
      <c r="C868" t="s">
        <v>0</v>
      </c>
      <c r="D868" s="98">
        <v>127820.72</v>
      </c>
      <c r="E868">
        <f t="shared" si="52"/>
        <v>127820.72</v>
      </c>
      <c r="F868" t="str">
        <f t="shared" si="53"/>
        <v>#N/A</v>
      </c>
      <c r="G868" t="str">
        <f t="shared" si="54"/>
        <v>N/A</v>
      </c>
      <c r="H868">
        <f t="shared" si="55"/>
        <v>127820.72</v>
      </c>
    </row>
    <row r="869" spans="1:8" thickTop="1" thickBot="1">
      <c r="A869" s="30">
        <v>42872</v>
      </c>
      <c r="B869" t="s">
        <v>1</v>
      </c>
      <c r="C869" t="s">
        <v>0</v>
      </c>
      <c r="D869" s="174">
        <v>125072.68</v>
      </c>
      <c r="E869">
        <f t="shared" si="52"/>
        <v>125072.68</v>
      </c>
      <c r="F869" t="str">
        <f t="shared" si="53"/>
        <v>#N/A</v>
      </c>
      <c r="G869" t="str">
        <f t="shared" si="54"/>
        <v>N/A</v>
      </c>
      <c r="H869">
        <f t="shared" si="55"/>
        <v>125072.68</v>
      </c>
    </row>
    <row r="870" spans="1:8" thickTop="1" thickBot="1">
      <c r="A870" s="30">
        <v>42873</v>
      </c>
      <c r="B870" t="s">
        <v>1</v>
      </c>
      <c r="C870" t="s">
        <v>0</v>
      </c>
      <c r="D870" s="85">
        <v>122910.48</v>
      </c>
      <c r="E870">
        <f t="shared" si="52"/>
        <v>122910.48</v>
      </c>
      <c r="F870" t="str">
        <f t="shared" si="53"/>
        <v>#N/A</v>
      </c>
      <c r="G870" t="str">
        <f t="shared" si="54"/>
        <v>N/A</v>
      </c>
      <c r="H870">
        <f t="shared" si="55"/>
        <v>122910.48</v>
      </c>
    </row>
    <row r="871" spans="1:8" thickTop="1" thickBot="1">
      <c r="A871" s="30">
        <v>42874</v>
      </c>
      <c r="B871" t="s">
        <v>1</v>
      </c>
      <c r="C871" t="s">
        <v>0</v>
      </c>
      <c r="D871" s="107">
        <v>123351.45</v>
      </c>
      <c r="E871">
        <f t="shared" si="52"/>
        <v>123351.45</v>
      </c>
      <c r="F871" t="str">
        <f t="shared" si="53"/>
        <v>#N/A</v>
      </c>
      <c r="G871" t="str">
        <f t="shared" si="54"/>
        <v>N/A</v>
      </c>
      <c r="H871">
        <f t="shared" si="55"/>
        <v>123351.45</v>
      </c>
    </row>
    <row r="872" spans="1:8" thickTop="1" thickBot="1">
      <c r="A872" s="30">
        <v>42875</v>
      </c>
      <c r="B872" t="s">
        <v>1</v>
      </c>
      <c r="C872" t="s">
        <v>0</v>
      </c>
      <c r="D872" s="284">
        <v>109111.62</v>
      </c>
      <c r="E872">
        <f t="shared" si="52"/>
        <v>109111.62</v>
      </c>
      <c r="F872" t="str">
        <f t="shared" si="53"/>
        <v>#N/A</v>
      </c>
      <c r="G872" t="str">
        <f t="shared" si="54"/>
        <v>N/A</v>
      </c>
      <c r="H872">
        <f t="shared" si="55"/>
        <v>109111.62</v>
      </c>
    </row>
    <row r="873" spans="1:8" thickTop="1" thickBot="1">
      <c r="A873" s="30">
        <v>42876</v>
      </c>
      <c r="B873" t="s">
        <v>1</v>
      </c>
      <c r="C873" t="s">
        <v>0</v>
      </c>
      <c r="D873" s="267">
        <v>105912.16</v>
      </c>
      <c r="E873">
        <f t="shared" si="52"/>
        <v>105912.16</v>
      </c>
      <c r="F873" t="str">
        <f t="shared" si="53"/>
        <v>#N/A</v>
      </c>
      <c r="G873" t="str">
        <f t="shared" si="54"/>
        <v>N/A</v>
      </c>
      <c r="H873">
        <f t="shared" si="55"/>
        <v>105912.16</v>
      </c>
    </row>
    <row r="874" spans="1:8" thickTop="1" thickBot="1">
      <c r="A874" s="30">
        <v>42877</v>
      </c>
      <c r="B874" t="s">
        <v>1</v>
      </c>
      <c r="C874" t="s">
        <v>0</v>
      </c>
      <c r="D874" s="369">
        <v>113551.03999999999</v>
      </c>
      <c r="E874">
        <f t="shared" si="52"/>
        <v>113551.03999999999</v>
      </c>
      <c r="F874" t="str">
        <f t="shared" si="53"/>
        <v>#N/A</v>
      </c>
      <c r="G874" t="str">
        <f t="shared" si="54"/>
        <v>N/A</v>
      </c>
      <c r="H874">
        <f t="shared" si="55"/>
        <v>113551.03999999999</v>
      </c>
    </row>
    <row r="875" spans="1:8" thickTop="1" thickBot="1">
      <c r="A875" s="30">
        <v>42878</v>
      </c>
      <c r="B875" t="s">
        <v>1</v>
      </c>
      <c r="C875" t="s">
        <v>0</v>
      </c>
      <c r="D875" s="168">
        <v>119127.21</v>
      </c>
      <c r="E875">
        <f t="shared" si="52"/>
        <v>119127.21</v>
      </c>
      <c r="F875" t="str">
        <f t="shared" si="53"/>
        <v>#N/A</v>
      </c>
      <c r="G875" t="str">
        <f t="shared" si="54"/>
        <v>N/A</v>
      </c>
      <c r="H875">
        <f t="shared" si="55"/>
        <v>119127.21</v>
      </c>
    </row>
    <row r="876" spans="1:8" thickTop="1" thickBot="1">
      <c r="A876" s="30">
        <v>42879</v>
      </c>
      <c r="B876" t="s">
        <v>1</v>
      </c>
      <c r="C876" t="s">
        <v>0</v>
      </c>
      <c r="D876" s="226">
        <v>121571.97</v>
      </c>
      <c r="E876">
        <f t="shared" si="52"/>
        <v>121571.97</v>
      </c>
      <c r="F876" t="str">
        <f t="shared" si="53"/>
        <v>#N/A</v>
      </c>
      <c r="G876" t="str">
        <f t="shared" si="54"/>
        <v>N/A</v>
      </c>
      <c r="H876">
        <f t="shared" si="55"/>
        <v>121571.97</v>
      </c>
    </row>
    <row r="877" spans="1:8" thickTop="1" thickBot="1">
      <c r="A877" s="30">
        <v>42880</v>
      </c>
      <c r="B877" t="s">
        <v>1</v>
      </c>
      <c r="C877" t="s">
        <v>0</v>
      </c>
      <c r="D877" s="117">
        <v>124010.03</v>
      </c>
      <c r="E877">
        <f t="shared" si="52"/>
        <v>124010.03</v>
      </c>
      <c r="F877" t="str">
        <f t="shared" si="53"/>
        <v>#N/A</v>
      </c>
      <c r="G877" t="str">
        <f t="shared" si="54"/>
        <v>N/A</v>
      </c>
      <c r="H877">
        <f t="shared" si="55"/>
        <v>124010.03</v>
      </c>
    </row>
    <row r="878" spans="1:8" thickTop="1" thickBot="1">
      <c r="A878" s="30">
        <v>42881</v>
      </c>
      <c r="B878" t="s">
        <v>1</v>
      </c>
      <c r="C878" t="s">
        <v>0</v>
      </c>
      <c r="D878" s="107">
        <v>123130.6</v>
      </c>
      <c r="E878">
        <f t="shared" si="52"/>
        <v>123130.6</v>
      </c>
      <c r="F878" t="str">
        <f t="shared" si="53"/>
        <v>#N/A</v>
      </c>
      <c r="G878" t="str">
        <f t="shared" si="54"/>
        <v>N/A</v>
      </c>
      <c r="H878">
        <f t="shared" si="55"/>
        <v>123130.6</v>
      </c>
    </row>
    <row r="879" spans="1:8" thickTop="1" thickBot="1">
      <c r="A879" s="30">
        <v>42882</v>
      </c>
      <c r="B879" t="s">
        <v>1</v>
      </c>
      <c r="C879" t="s">
        <v>0</v>
      </c>
      <c r="D879" s="370">
        <v>104643.68</v>
      </c>
      <c r="E879">
        <f t="shared" si="52"/>
        <v>104643.68</v>
      </c>
      <c r="F879" t="str">
        <f t="shared" si="53"/>
        <v>#N/A</v>
      </c>
      <c r="G879" t="str">
        <f t="shared" si="54"/>
        <v>N/A</v>
      </c>
      <c r="H879">
        <f t="shared" si="55"/>
        <v>104643.68</v>
      </c>
    </row>
    <row r="880" spans="1:8" thickTop="1" thickBot="1">
      <c r="A880" s="30">
        <v>42883</v>
      </c>
      <c r="B880" t="s">
        <v>1</v>
      </c>
      <c r="C880" t="s">
        <v>0</v>
      </c>
      <c r="D880" s="129">
        <v>110029.55</v>
      </c>
      <c r="E880">
        <f t="shared" si="52"/>
        <v>110029.55</v>
      </c>
      <c r="F880" t="str">
        <f t="shared" si="53"/>
        <v>#N/A</v>
      </c>
      <c r="G880" t="str">
        <f t="shared" si="54"/>
        <v>N/A</v>
      </c>
      <c r="H880">
        <f t="shared" si="55"/>
        <v>110029.55</v>
      </c>
    </row>
    <row r="881" spans="1:8" thickTop="1" thickBot="1">
      <c r="A881" s="30">
        <v>42884</v>
      </c>
      <c r="B881" t="s">
        <v>1</v>
      </c>
      <c r="C881" t="s">
        <v>0</v>
      </c>
      <c r="D881" s="269">
        <v>130516.1</v>
      </c>
      <c r="E881">
        <f t="shared" si="52"/>
        <v>130516.1</v>
      </c>
      <c r="F881" t="str">
        <f t="shared" si="53"/>
        <v>#N/A</v>
      </c>
      <c r="G881" t="str">
        <f t="shared" si="54"/>
        <v>N/A</v>
      </c>
      <c r="H881">
        <f t="shared" si="55"/>
        <v>130516.1</v>
      </c>
    </row>
    <row r="882" spans="1:8" thickTop="1" thickBot="1">
      <c r="A882" s="30">
        <v>42885</v>
      </c>
      <c r="B882" t="s">
        <v>1</v>
      </c>
      <c r="C882" t="s">
        <v>0</v>
      </c>
      <c r="D882" s="371">
        <v>132762.38</v>
      </c>
      <c r="E882">
        <f t="shared" si="52"/>
        <v>132762.38</v>
      </c>
      <c r="F882" t="str">
        <f t="shared" si="53"/>
        <v>#N/A</v>
      </c>
      <c r="G882" t="str">
        <f t="shared" si="54"/>
        <v>N/A</v>
      </c>
      <c r="H882">
        <f t="shared" si="55"/>
        <v>132762.38</v>
      </c>
    </row>
    <row r="883" spans="1:8" thickTop="1" thickBot="1">
      <c r="A883" s="30">
        <v>42886</v>
      </c>
      <c r="B883" t="s">
        <v>1</v>
      </c>
      <c r="C883" t="s">
        <v>0</v>
      </c>
      <c r="D883" s="180">
        <v>139030.79999999999</v>
      </c>
      <c r="E883">
        <f t="shared" si="52"/>
        <v>139030.79999999999</v>
      </c>
      <c r="F883" t="str">
        <f t="shared" si="53"/>
        <v>#N/A</v>
      </c>
      <c r="G883" t="str">
        <f t="shared" si="54"/>
        <v>N/A</v>
      </c>
      <c r="H883">
        <f t="shared" si="55"/>
        <v>139030.79999999999</v>
      </c>
    </row>
    <row r="884" spans="1:8" thickTop="1" thickBot="1">
      <c r="A884" s="30">
        <v>42887</v>
      </c>
      <c r="B884" t="s">
        <v>1</v>
      </c>
      <c r="C884" t="s">
        <v>0</v>
      </c>
      <c r="D884" s="352">
        <v>140202.74</v>
      </c>
      <c r="E884">
        <f t="shared" si="52"/>
        <v>140202.74</v>
      </c>
      <c r="F884" t="str">
        <f t="shared" si="53"/>
        <v>#N/A</v>
      </c>
      <c r="G884" t="str">
        <f t="shared" si="54"/>
        <v>N/A</v>
      </c>
      <c r="H884">
        <f t="shared" si="55"/>
        <v>140202.74</v>
      </c>
    </row>
    <row r="885" spans="1:8" thickTop="1" thickBot="1">
      <c r="A885" s="30">
        <v>42888</v>
      </c>
      <c r="B885" t="s">
        <v>1</v>
      </c>
      <c r="C885" t="s">
        <v>0</v>
      </c>
      <c r="D885" s="146">
        <v>136856.79999999999</v>
      </c>
      <c r="E885">
        <f t="shared" si="52"/>
        <v>136856.79999999999</v>
      </c>
      <c r="F885" t="str">
        <f t="shared" si="53"/>
        <v>#N/A</v>
      </c>
      <c r="G885" t="str">
        <f t="shared" si="54"/>
        <v>N/A</v>
      </c>
      <c r="H885">
        <f t="shared" si="55"/>
        <v>136856.79999999999</v>
      </c>
    </row>
    <row r="886" spans="1:8" thickTop="1" thickBot="1">
      <c r="A886" s="30">
        <v>42889</v>
      </c>
      <c r="B886" t="s">
        <v>1</v>
      </c>
      <c r="C886" t="s">
        <v>0</v>
      </c>
      <c r="D886" s="87">
        <v>122161.41</v>
      </c>
      <c r="E886">
        <f t="shared" si="52"/>
        <v>122161.41</v>
      </c>
      <c r="F886" t="str">
        <f t="shared" si="53"/>
        <v>#N/A</v>
      </c>
      <c r="G886" t="str">
        <f t="shared" si="54"/>
        <v>N/A</v>
      </c>
      <c r="H886">
        <f t="shared" si="55"/>
        <v>122161.41</v>
      </c>
    </row>
    <row r="887" spans="1:8" thickTop="1" thickBot="1">
      <c r="A887" s="30">
        <v>42890</v>
      </c>
      <c r="B887" t="s">
        <v>1</v>
      </c>
      <c r="C887" t="s">
        <v>0</v>
      </c>
      <c r="D887" s="290">
        <v>118953.95</v>
      </c>
      <c r="E887">
        <f t="shared" si="52"/>
        <v>118953.95</v>
      </c>
      <c r="F887" t="str">
        <f t="shared" si="53"/>
        <v>#N/A</v>
      </c>
      <c r="G887" t="str">
        <f t="shared" si="54"/>
        <v>N/A</v>
      </c>
      <c r="H887">
        <f t="shared" si="55"/>
        <v>118953.95</v>
      </c>
    </row>
    <row r="888" spans="1:8" thickTop="1" thickBot="1">
      <c r="A888" s="30">
        <v>42891</v>
      </c>
      <c r="B888" t="s">
        <v>1</v>
      </c>
      <c r="C888" t="s">
        <v>0</v>
      </c>
      <c r="D888" s="139">
        <v>132877.45000000001</v>
      </c>
      <c r="E888">
        <f t="shared" si="52"/>
        <v>132877.45000000001</v>
      </c>
      <c r="F888" t="str">
        <f t="shared" si="53"/>
        <v>#N/A</v>
      </c>
      <c r="G888" t="str">
        <f t="shared" si="54"/>
        <v>N/A</v>
      </c>
      <c r="H888">
        <f t="shared" si="55"/>
        <v>132877.45000000001</v>
      </c>
    </row>
    <row r="889" spans="1:8" thickTop="1" thickBot="1">
      <c r="A889" s="30">
        <v>42892</v>
      </c>
      <c r="B889" t="s">
        <v>1</v>
      </c>
      <c r="C889" t="s">
        <v>0</v>
      </c>
      <c r="D889" s="150">
        <v>133274.53</v>
      </c>
      <c r="E889">
        <f t="shared" si="52"/>
        <v>133274.53</v>
      </c>
      <c r="F889" t="str">
        <f t="shared" si="53"/>
        <v>#N/A</v>
      </c>
      <c r="G889" t="str">
        <f t="shared" si="54"/>
        <v>N/A</v>
      </c>
      <c r="H889">
        <f t="shared" si="55"/>
        <v>133274.53</v>
      </c>
    </row>
    <row r="890" spans="1:8" thickTop="1" thickBot="1">
      <c r="A890" s="30">
        <v>42893</v>
      </c>
      <c r="B890" t="s">
        <v>1</v>
      </c>
      <c r="C890" t="s">
        <v>0</v>
      </c>
      <c r="D890" s="95">
        <v>136116.12</v>
      </c>
      <c r="E890">
        <f t="shared" si="52"/>
        <v>136116.12</v>
      </c>
      <c r="F890" t="str">
        <f t="shared" si="53"/>
        <v>#N/A</v>
      </c>
      <c r="G890" t="str">
        <f t="shared" si="54"/>
        <v>N/A</v>
      </c>
      <c r="H890">
        <f t="shared" si="55"/>
        <v>136116.12</v>
      </c>
    </row>
    <row r="891" spans="1:8" thickTop="1" thickBot="1">
      <c r="A891" s="30">
        <v>42894</v>
      </c>
      <c r="B891" t="s">
        <v>1</v>
      </c>
      <c r="C891" t="s">
        <v>0</v>
      </c>
      <c r="D891" s="100">
        <v>139511.78</v>
      </c>
      <c r="E891">
        <f t="shared" si="52"/>
        <v>139511.78</v>
      </c>
      <c r="F891" t="str">
        <f t="shared" si="53"/>
        <v>#N/A</v>
      </c>
      <c r="G891" t="str">
        <f t="shared" si="54"/>
        <v>N/A</v>
      </c>
      <c r="H891">
        <f t="shared" si="55"/>
        <v>139511.78</v>
      </c>
    </row>
    <row r="892" spans="1:8" thickTop="1" thickBot="1">
      <c r="A892" s="30">
        <v>42895</v>
      </c>
      <c r="B892" t="s">
        <v>1</v>
      </c>
      <c r="C892" t="s">
        <v>0</v>
      </c>
      <c r="D892" s="132">
        <v>130994.54</v>
      </c>
      <c r="E892">
        <f t="shared" si="52"/>
        <v>130994.54</v>
      </c>
      <c r="F892" t="str">
        <f t="shared" si="53"/>
        <v>#N/A</v>
      </c>
      <c r="G892" t="str">
        <f t="shared" si="54"/>
        <v>N/A</v>
      </c>
      <c r="H892">
        <f t="shared" si="55"/>
        <v>130994.54</v>
      </c>
    </row>
    <row r="893" spans="1:8" thickTop="1" thickBot="1">
      <c r="A893" s="30">
        <v>42896</v>
      </c>
      <c r="B893" t="s">
        <v>1</v>
      </c>
      <c r="C893" t="s">
        <v>0</v>
      </c>
      <c r="D893" s="108">
        <v>120698.92</v>
      </c>
      <c r="E893">
        <f t="shared" si="52"/>
        <v>120698.92</v>
      </c>
      <c r="F893" t="str">
        <f t="shared" si="53"/>
        <v>#N/A</v>
      </c>
      <c r="G893" t="str">
        <f t="shared" si="54"/>
        <v>N/A</v>
      </c>
      <c r="H893">
        <f t="shared" si="55"/>
        <v>120698.92</v>
      </c>
    </row>
    <row r="894" spans="1:8" thickTop="1" thickBot="1">
      <c r="A894" s="30">
        <v>42897</v>
      </c>
      <c r="B894" t="s">
        <v>1</v>
      </c>
      <c r="C894" t="s">
        <v>0</v>
      </c>
      <c r="D894" s="303">
        <v>113374.47</v>
      </c>
      <c r="E894">
        <f t="shared" si="52"/>
        <v>113374.47</v>
      </c>
      <c r="F894" t="str">
        <f t="shared" si="53"/>
        <v>#N/A</v>
      </c>
      <c r="G894" t="str">
        <f t="shared" si="54"/>
        <v>N/A</v>
      </c>
      <c r="H894">
        <f t="shared" si="55"/>
        <v>113374.47</v>
      </c>
    </row>
    <row r="895" spans="1:8" thickTop="1" thickBot="1">
      <c r="A895" s="30">
        <v>42898</v>
      </c>
      <c r="B895" t="s">
        <v>1</v>
      </c>
      <c r="C895" t="s">
        <v>1</v>
      </c>
      <c r="D895" s="195">
        <v>117691.69</v>
      </c>
      <c r="E895">
        <f t="shared" si="52"/>
        <v>117691.69</v>
      </c>
      <c r="F895" t="str">
        <f t="shared" si="53"/>
        <v>#N/A</v>
      </c>
      <c r="G895">
        <f t="shared" si="54"/>
        <v>117691.69</v>
      </c>
      <c r="H895" t="str">
        <f t="shared" si="55"/>
        <v>#N/A</v>
      </c>
    </row>
    <row r="896" spans="1:8" thickTop="1" thickBot="1">
      <c r="A896" s="30">
        <v>42899</v>
      </c>
      <c r="B896" t="s">
        <v>1</v>
      </c>
      <c r="C896" t="s">
        <v>0</v>
      </c>
      <c r="D896" s="147">
        <v>135184.95000000001</v>
      </c>
      <c r="E896">
        <f t="shared" si="52"/>
        <v>135184.95000000001</v>
      </c>
      <c r="F896" t="str">
        <f t="shared" si="53"/>
        <v>#N/A</v>
      </c>
      <c r="G896" t="str">
        <f t="shared" si="54"/>
        <v>N/A</v>
      </c>
      <c r="H896">
        <f t="shared" si="55"/>
        <v>135184.95000000001</v>
      </c>
    </row>
    <row r="897" spans="1:8" thickTop="1" thickBot="1">
      <c r="A897" s="30">
        <v>42900</v>
      </c>
      <c r="B897" t="s">
        <v>1</v>
      </c>
      <c r="C897" t="s">
        <v>0</v>
      </c>
      <c r="D897" s="274">
        <v>136253.42000000001</v>
      </c>
      <c r="E897">
        <f t="shared" si="52"/>
        <v>136253.42000000001</v>
      </c>
      <c r="F897" t="str">
        <f t="shared" si="53"/>
        <v>#N/A</v>
      </c>
      <c r="G897" t="str">
        <f t="shared" si="54"/>
        <v>N/A</v>
      </c>
      <c r="H897">
        <f t="shared" si="55"/>
        <v>136253.42000000001</v>
      </c>
    </row>
    <row r="898" spans="1:8" thickTop="1" thickBot="1">
      <c r="A898" s="30">
        <v>42901</v>
      </c>
      <c r="B898" t="s">
        <v>1</v>
      </c>
      <c r="C898" t="s">
        <v>0</v>
      </c>
      <c r="D898" s="102">
        <v>135303.26</v>
      </c>
      <c r="E898">
        <f t="shared" si="52"/>
        <v>135303.26</v>
      </c>
      <c r="F898" t="str">
        <f t="shared" si="53"/>
        <v>#N/A</v>
      </c>
      <c r="G898" t="str">
        <f t="shared" si="54"/>
        <v>N/A</v>
      </c>
      <c r="H898">
        <f t="shared" si="55"/>
        <v>135303.26</v>
      </c>
    </row>
    <row r="899" spans="1:8" thickTop="1" thickBot="1">
      <c r="A899" s="30">
        <v>42902</v>
      </c>
      <c r="B899" t="s">
        <v>1</v>
      </c>
      <c r="C899" t="s">
        <v>0</v>
      </c>
      <c r="D899" s="102">
        <v>135269.64000000001</v>
      </c>
      <c r="E899">
        <f t="shared" ref="E899:E962" si="56">IF(B899="N",#N/A,D899)</f>
        <v>135269.64000000001</v>
      </c>
      <c r="F899" t="str">
        <f t="shared" ref="F899:F962" si="57">IF(B899="N",D899,"#N/A")</f>
        <v>#N/A</v>
      </c>
      <c r="G899" t="str">
        <f t="shared" ref="G899:G962" si="58">IF(C899="Y",D899,"N/A")</f>
        <v>N/A</v>
      </c>
      <c r="H899">
        <f t="shared" ref="H899:H962" si="59">IF(C899="Y","#N/A",D899)</f>
        <v>135269.64000000001</v>
      </c>
    </row>
    <row r="900" spans="1:8" thickTop="1" thickBot="1">
      <c r="A900" s="30">
        <v>42903</v>
      </c>
      <c r="B900" t="s">
        <v>1</v>
      </c>
      <c r="C900" t="s">
        <v>0</v>
      </c>
      <c r="D900" s="81">
        <v>121178.68</v>
      </c>
      <c r="E900">
        <f t="shared" si="56"/>
        <v>121178.68</v>
      </c>
      <c r="F900" t="str">
        <f t="shared" si="57"/>
        <v>#N/A</v>
      </c>
      <c r="G900" t="str">
        <f t="shared" si="58"/>
        <v>N/A</v>
      </c>
      <c r="H900">
        <f t="shared" si="59"/>
        <v>121178.68</v>
      </c>
    </row>
    <row r="901" spans="1:8" thickTop="1" thickBot="1">
      <c r="A901" s="30">
        <v>42904</v>
      </c>
      <c r="B901" t="s">
        <v>1</v>
      </c>
      <c r="C901" t="s">
        <v>0</v>
      </c>
      <c r="D901" s="253">
        <v>116112.74</v>
      </c>
      <c r="E901">
        <f t="shared" si="56"/>
        <v>116112.74</v>
      </c>
      <c r="F901" t="str">
        <f t="shared" si="57"/>
        <v>#N/A</v>
      </c>
      <c r="G901" t="str">
        <f t="shared" si="58"/>
        <v>N/A</v>
      </c>
      <c r="H901">
        <f t="shared" si="59"/>
        <v>116112.74</v>
      </c>
    </row>
    <row r="902" spans="1:8" thickTop="1" thickBot="1">
      <c r="A902" s="30">
        <v>42905</v>
      </c>
      <c r="B902" t="s">
        <v>1</v>
      </c>
      <c r="C902" t="s">
        <v>0</v>
      </c>
      <c r="D902" s="207">
        <v>134925.74</v>
      </c>
      <c r="E902">
        <f t="shared" si="56"/>
        <v>134925.74</v>
      </c>
      <c r="F902" t="str">
        <f t="shared" si="57"/>
        <v>#N/A</v>
      </c>
      <c r="G902" t="str">
        <f t="shared" si="58"/>
        <v>N/A</v>
      </c>
      <c r="H902">
        <f t="shared" si="59"/>
        <v>134925.74</v>
      </c>
    </row>
    <row r="903" spans="1:8" thickTop="1" thickBot="1">
      <c r="A903" s="30">
        <v>42906</v>
      </c>
      <c r="B903" t="s">
        <v>1</v>
      </c>
      <c r="C903" t="s">
        <v>0</v>
      </c>
      <c r="D903" s="97">
        <v>131996.97</v>
      </c>
      <c r="E903">
        <f t="shared" si="56"/>
        <v>131996.97</v>
      </c>
      <c r="F903" t="str">
        <f t="shared" si="57"/>
        <v>#N/A</v>
      </c>
      <c r="G903" t="str">
        <f t="shared" si="58"/>
        <v>N/A</v>
      </c>
      <c r="H903">
        <f t="shared" si="59"/>
        <v>131996.97</v>
      </c>
    </row>
    <row r="904" spans="1:8" thickTop="1" thickBot="1">
      <c r="A904" s="30">
        <v>42907</v>
      </c>
      <c r="B904" t="s">
        <v>1</v>
      </c>
      <c r="C904" t="s">
        <v>0</v>
      </c>
      <c r="D904" s="172">
        <v>139814.29999999999</v>
      </c>
      <c r="E904">
        <f t="shared" si="56"/>
        <v>139814.29999999999</v>
      </c>
      <c r="F904" t="str">
        <f t="shared" si="57"/>
        <v>#N/A</v>
      </c>
      <c r="G904" t="str">
        <f t="shared" si="58"/>
        <v>N/A</v>
      </c>
      <c r="H904">
        <f t="shared" si="59"/>
        <v>139814.29999999999</v>
      </c>
    </row>
    <row r="905" spans="1:8" thickTop="1" thickBot="1">
      <c r="A905" s="30">
        <v>42908</v>
      </c>
      <c r="B905" t="s">
        <v>1</v>
      </c>
      <c r="C905" t="s">
        <v>0</v>
      </c>
      <c r="D905" s="293">
        <v>140348.57</v>
      </c>
      <c r="E905">
        <f t="shared" si="56"/>
        <v>140348.57</v>
      </c>
      <c r="F905" t="str">
        <f t="shared" si="57"/>
        <v>#N/A</v>
      </c>
      <c r="G905" t="str">
        <f t="shared" si="58"/>
        <v>N/A</v>
      </c>
      <c r="H905">
        <f t="shared" si="59"/>
        <v>140348.57</v>
      </c>
    </row>
    <row r="906" spans="1:8" thickTop="1" thickBot="1">
      <c r="A906" s="30">
        <v>42909</v>
      </c>
      <c r="B906" t="s">
        <v>1</v>
      </c>
      <c r="C906" t="s">
        <v>0</v>
      </c>
      <c r="D906" s="372">
        <v>132029.57999999999</v>
      </c>
      <c r="E906">
        <f t="shared" si="56"/>
        <v>132029.57999999999</v>
      </c>
      <c r="F906" t="str">
        <f t="shared" si="57"/>
        <v>#N/A</v>
      </c>
      <c r="G906" t="str">
        <f t="shared" si="58"/>
        <v>N/A</v>
      </c>
      <c r="H906">
        <f t="shared" si="59"/>
        <v>132029.57999999999</v>
      </c>
    </row>
    <row r="907" spans="1:8" thickTop="1" thickBot="1">
      <c r="A907" s="30">
        <v>42910</v>
      </c>
      <c r="B907" t="s">
        <v>1</v>
      </c>
      <c r="C907" t="s">
        <v>0</v>
      </c>
      <c r="D907" s="142">
        <v>122393.33</v>
      </c>
      <c r="E907">
        <f t="shared" si="56"/>
        <v>122393.33</v>
      </c>
      <c r="F907" t="str">
        <f t="shared" si="57"/>
        <v>#N/A</v>
      </c>
      <c r="G907" t="str">
        <f t="shared" si="58"/>
        <v>N/A</v>
      </c>
      <c r="H907">
        <f t="shared" si="59"/>
        <v>122393.33</v>
      </c>
    </row>
    <row r="908" spans="1:8" thickTop="1" thickBot="1">
      <c r="A908" s="30">
        <v>42911</v>
      </c>
      <c r="B908" t="s">
        <v>1</v>
      </c>
      <c r="C908" t="s">
        <v>0</v>
      </c>
      <c r="D908" s="57">
        <v>118103.87</v>
      </c>
      <c r="E908">
        <f t="shared" si="56"/>
        <v>118103.87</v>
      </c>
      <c r="F908" t="str">
        <f t="shared" si="57"/>
        <v>#N/A</v>
      </c>
      <c r="G908" t="str">
        <f t="shared" si="58"/>
        <v>N/A</v>
      </c>
      <c r="H908">
        <f t="shared" si="59"/>
        <v>118103.87</v>
      </c>
    </row>
    <row r="909" spans="1:8" thickTop="1" thickBot="1">
      <c r="A909" s="30">
        <v>42912</v>
      </c>
      <c r="B909" t="s">
        <v>1</v>
      </c>
      <c r="C909" t="s">
        <v>0</v>
      </c>
      <c r="D909" s="75">
        <v>138040.38</v>
      </c>
      <c r="E909">
        <f t="shared" si="56"/>
        <v>138040.38</v>
      </c>
      <c r="F909" t="str">
        <f t="shared" si="57"/>
        <v>#N/A</v>
      </c>
      <c r="G909" t="str">
        <f t="shared" si="58"/>
        <v>N/A</v>
      </c>
      <c r="H909">
        <f t="shared" si="59"/>
        <v>138040.38</v>
      </c>
    </row>
    <row r="910" spans="1:8" thickTop="1" thickBot="1">
      <c r="A910" s="30">
        <v>42913</v>
      </c>
      <c r="B910" t="s">
        <v>1</v>
      </c>
      <c r="C910" t="s">
        <v>0</v>
      </c>
      <c r="D910" s="373">
        <v>144526.63</v>
      </c>
      <c r="E910">
        <f t="shared" si="56"/>
        <v>144526.63</v>
      </c>
      <c r="F910" t="str">
        <f t="shared" si="57"/>
        <v>#N/A</v>
      </c>
      <c r="G910" t="str">
        <f t="shared" si="58"/>
        <v>N/A</v>
      </c>
      <c r="H910">
        <f t="shared" si="59"/>
        <v>144526.63</v>
      </c>
    </row>
    <row r="911" spans="1:8" thickTop="1" thickBot="1">
      <c r="A911" s="30">
        <v>42914</v>
      </c>
      <c r="B911" t="s">
        <v>1</v>
      </c>
      <c r="C911" t="s">
        <v>0</v>
      </c>
      <c r="D911" s="196">
        <v>141351.9</v>
      </c>
      <c r="E911">
        <f t="shared" si="56"/>
        <v>141351.9</v>
      </c>
      <c r="F911" t="str">
        <f t="shared" si="57"/>
        <v>#N/A</v>
      </c>
      <c r="G911" t="str">
        <f t="shared" si="58"/>
        <v>N/A</v>
      </c>
      <c r="H911">
        <f t="shared" si="59"/>
        <v>141351.9</v>
      </c>
    </row>
    <row r="912" spans="1:8" thickTop="1" thickBot="1">
      <c r="A912" s="30">
        <v>42915</v>
      </c>
      <c r="B912" t="s">
        <v>1</v>
      </c>
      <c r="C912" t="s">
        <v>0</v>
      </c>
      <c r="D912" s="75">
        <v>138124.06</v>
      </c>
      <c r="E912">
        <f t="shared" si="56"/>
        <v>138124.06</v>
      </c>
      <c r="F912" t="str">
        <f t="shared" si="57"/>
        <v>#N/A</v>
      </c>
      <c r="G912" t="str">
        <f t="shared" si="58"/>
        <v>N/A</v>
      </c>
      <c r="H912">
        <f t="shared" si="59"/>
        <v>138124.06</v>
      </c>
    </row>
    <row r="913" spans="1:8" thickTop="1" thickBot="1">
      <c r="A913" s="30">
        <v>42916</v>
      </c>
      <c r="B913" t="s">
        <v>0</v>
      </c>
      <c r="C913" t="s">
        <v>0</v>
      </c>
      <c r="D913" s="374">
        <v>139275.78</v>
      </c>
      <c r="E913" t="e">
        <f t="shared" si="56"/>
        <v>#N/A</v>
      </c>
      <c r="F913">
        <f t="shared" si="57"/>
        <v>139275.78</v>
      </c>
      <c r="G913" t="str">
        <f t="shared" si="58"/>
        <v>N/A</v>
      </c>
      <c r="H913">
        <f t="shared" si="59"/>
        <v>139275.78</v>
      </c>
    </row>
    <row r="914" spans="1:8" thickTop="1" thickBot="1">
      <c r="A914" s="30">
        <v>42917</v>
      </c>
      <c r="B914" t="s">
        <v>0</v>
      </c>
      <c r="C914" t="s">
        <v>0</v>
      </c>
      <c r="D914" s="99">
        <v>125949.5</v>
      </c>
      <c r="E914" t="e">
        <f t="shared" si="56"/>
        <v>#N/A</v>
      </c>
      <c r="F914">
        <f t="shared" si="57"/>
        <v>125949.5</v>
      </c>
      <c r="G914" t="str">
        <f t="shared" si="58"/>
        <v>N/A</v>
      </c>
      <c r="H914">
        <f t="shared" si="59"/>
        <v>125949.5</v>
      </c>
    </row>
    <row r="915" spans="1:8" thickTop="1" thickBot="1">
      <c r="A915" s="30">
        <v>42918</v>
      </c>
      <c r="B915" t="s">
        <v>0</v>
      </c>
      <c r="C915" t="s">
        <v>0</v>
      </c>
      <c r="D915" s="103">
        <v>120137.45</v>
      </c>
      <c r="E915" t="e">
        <f t="shared" si="56"/>
        <v>#N/A</v>
      </c>
      <c r="F915">
        <f t="shared" si="57"/>
        <v>120137.45</v>
      </c>
      <c r="G915" t="str">
        <f t="shared" si="58"/>
        <v>N/A</v>
      </c>
      <c r="H915">
        <f t="shared" si="59"/>
        <v>120137.45</v>
      </c>
    </row>
    <row r="916" spans="1:8" thickTop="1" thickBot="1">
      <c r="A916" s="30">
        <v>42919</v>
      </c>
      <c r="B916" t="s">
        <v>0</v>
      </c>
      <c r="C916" t="s">
        <v>0</v>
      </c>
      <c r="D916" s="172">
        <v>139765.32</v>
      </c>
      <c r="E916" t="e">
        <f t="shared" si="56"/>
        <v>#N/A</v>
      </c>
      <c r="F916">
        <f t="shared" si="57"/>
        <v>139765.32</v>
      </c>
      <c r="G916" t="str">
        <f t="shared" si="58"/>
        <v>N/A</v>
      </c>
      <c r="H916">
        <f t="shared" si="59"/>
        <v>139765.32</v>
      </c>
    </row>
    <row r="917" spans="1:8" thickTop="1" thickBot="1">
      <c r="A917" s="30">
        <v>42920</v>
      </c>
      <c r="B917" t="s">
        <v>0</v>
      </c>
      <c r="C917" t="s">
        <v>0</v>
      </c>
      <c r="D917" s="266">
        <v>134029.81</v>
      </c>
      <c r="E917" t="e">
        <f t="shared" si="56"/>
        <v>#N/A</v>
      </c>
      <c r="F917">
        <f t="shared" si="57"/>
        <v>134029.81</v>
      </c>
      <c r="G917" t="str">
        <f t="shared" si="58"/>
        <v>N/A</v>
      </c>
      <c r="H917">
        <f t="shared" si="59"/>
        <v>134029.81</v>
      </c>
    </row>
    <row r="918" spans="1:8" thickTop="1" thickBot="1">
      <c r="A918" s="30">
        <v>42921</v>
      </c>
      <c r="B918" t="s">
        <v>0</v>
      </c>
      <c r="C918" t="s">
        <v>0</v>
      </c>
      <c r="D918" s="210">
        <v>134084.67000000001</v>
      </c>
      <c r="E918" t="e">
        <f t="shared" si="56"/>
        <v>#N/A</v>
      </c>
      <c r="F918">
        <f t="shared" si="57"/>
        <v>134084.67000000001</v>
      </c>
      <c r="G918" t="str">
        <f t="shared" si="58"/>
        <v>N/A</v>
      </c>
      <c r="H918">
        <f t="shared" si="59"/>
        <v>134084.67000000001</v>
      </c>
    </row>
    <row r="919" spans="1:8" thickTop="1" thickBot="1">
      <c r="A919" s="30">
        <v>42922</v>
      </c>
      <c r="B919" t="s">
        <v>0</v>
      </c>
      <c r="C919" t="s">
        <v>0</v>
      </c>
      <c r="D919" s="305">
        <v>137899.72</v>
      </c>
      <c r="E919" t="e">
        <f t="shared" si="56"/>
        <v>#N/A</v>
      </c>
      <c r="F919">
        <f t="shared" si="57"/>
        <v>137899.72</v>
      </c>
      <c r="G919" t="str">
        <f t="shared" si="58"/>
        <v>N/A</v>
      </c>
      <c r="H919">
        <f t="shared" si="59"/>
        <v>137899.72</v>
      </c>
    </row>
    <row r="920" spans="1:8" thickTop="1" thickBot="1">
      <c r="A920" s="30">
        <v>42923</v>
      </c>
      <c r="B920" t="s">
        <v>0</v>
      </c>
      <c r="C920" t="s">
        <v>0</v>
      </c>
      <c r="D920" s="266">
        <v>134078.07</v>
      </c>
      <c r="E920" t="e">
        <f t="shared" si="56"/>
        <v>#N/A</v>
      </c>
      <c r="F920">
        <f t="shared" si="57"/>
        <v>134078.07</v>
      </c>
      <c r="G920" t="str">
        <f t="shared" si="58"/>
        <v>N/A</v>
      </c>
      <c r="H920">
        <f t="shared" si="59"/>
        <v>134078.07</v>
      </c>
    </row>
    <row r="921" spans="1:8" thickTop="1" thickBot="1">
      <c r="A921" s="30">
        <v>42924</v>
      </c>
      <c r="B921" t="s">
        <v>0</v>
      </c>
      <c r="C921" t="s">
        <v>0</v>
      </c>
      <c r="D921" s="235">
        <v>123687.97</v>
      </c>
      <c r="E921" t="e">
        <f t="shared" si="56"/>
        <v>#N/A</v>
      </c>
      <c r="F921">
        <f t="shared" si="57"/>
        <v>123687.97</v>
      </c>
      <c r="G921" t="str">
        <f t="shared" si="58"/>
        <v>N/A</v>
      </c>
      <c r="H921">
        <f t="shared" si="59"/>
        <v>123687.97</v>
      </c>
    </row>
    <row r="922" spans="1:8" thickTop="1" thickBot="1">
      <c r="A922" s="30">
        <v>42925</v>
      </c>
      <c r="B922" t="s">
        <v>0</v>
      </c>
      <c r="C922" t="s">
        <v>0</v>
      </c>
      <c r="D922" s="253">
        <v>116064.03</v>
      </c>
      <c r="E922" t="e">
        <f t="shared" si="56"/>
        <v>#N/A</v>
      </c>
      <c r="F922">
        <f t="shared" si="57"/>
        <v>116064.03</v>
      </c>
      <c r="G922" t="str">
        <f t="shared" si="58"/>
        <v>N/A</v>
      </c>
      <c r="H922">
        <f t="shared" si="59"/>
        <v>116064.03</v>
      </c>
    </row>
    <row r="923" spans="1:8" thickTop="1" thickBot="1">
      <c r="A923" s="30">
        <v>42926</v>
      </c>
      <c r="B923" t="s">
        <v>0</v>
      </c>
      <c r="C923" t="s">
        <v>0</v>
      </c>
      <c r="D923" s="155">
        <v>133132.32999999999</v>
      </c>
      <c r="E923" t="e">
        <f t="shared" si="56"/>
        <v>#N/A</v>
      </c>
      <c r="F923">
        <f t="shared" si="57"/>
        <v>133132.32999999999</v>
      </c>
      <c r="G923" t="str">
        <f t="shared" si="58"/>
        <v>N/A</v>
      </c>
      <c r="H923">
        <f t="shared" si="59"/>
        <v>133132.32999999999</v>
      </c>
    </row>
    <row r="924" spans="1:8" thickTop="1" thickBot="1">
      <c r="A924" s="30">
        <v>42927</v>
      </c>
      <c r="B924" t="s">
        <v>0</v>
      </c>
      <c r="C924" t="s">
        <v>0</v>
      </c>
      <c r="D924" s="176">
        <v>137352.78</v>
      </c>
      <c r="E924" t="e">
        <f t="shared" si="56"/>
        <v>#N/A</v>
      </c>
      <c r="F924">
        <f t="shared" si="57"/>
        <v>137352.78</v>
      </c>
      <c r="G924" t="str">
        <f t="shared" si="58"/>
        <v>N/A</v>
      </c>
      <c r="H924">
        <f t="shared" si="59"/>
        <v>137352.78</v>
      </c>
    </row>
    <row r="925" spans="1:8" thickTop="1" thickBot="1">
      <c r="A925" s="30">
        <v>42928</v>
      </c>
      <c r="B925" t="s">
        <v>0</v>
      </c>
      <c r="C925" t="s">
        <v>0</v>
      </c>
      <c r="D925" s="75">
        <v>138152.10999999999</v>
      </c>
      <c r="E925" t="e">
        <f t="shared" si="56"/>
        <v>#N/A</v>
      </c>
      <c r="F925">
        <f t="shared" si="57"/>
        <v>138152.10999999999</v>
      </c>
      <c r="G925" t="str">
        <f t="shared" si="58"/>
        <v>N/A</v>
      </c>
      <c r="H925">
        <f t="shared" si="59"/>
        <v>138152.10999999999</v>
      </c>
    </row>
    <row r="926" spans="1:8" thickTop="1" thickBot="1">
      <c r="A926" s="30">
        <v>42929</v>
      </c>
      <c r="B926" t="s">
        <v>0</v>
      </c>
      <c r="C926" t="s">
        <v>0</v>
      </c>
      <c r="D926" s="209">
        <v>134622.39000000001</v>
      </c>
      <c r="E926" t="e">
        <f t="shared" si="56"/>
        <v>#N/A</v>
      </c>
      <c r="F926">
        <f t="shared" si="57"/>
        <v>134622.39000000001</v>
      </c>
      <c r="G926" t="str">
        <f t="shared" si="58"/>
        <v>N/A</v>
      </c>
      <c r="H926">
        <f t="shared" si="59"/>
        <v>134622.39000000001</v>
      </c>
    </row>
    <row r="927" spans="1:8" thickTop="1" thickBot="1">
      <c r="A927" s="30">
        <v>42930</v>
      </c>
      <c r="B927" t="s">
        <v>0</v>
      </c>
      <c r="C927" t="s">
        <v>0</v>
      </c>
      <c r="D927" s="94">
        <v>131387.75</v>
      </c>
      <c r="E927" t="e">
        <f t="shared" si="56"/>
        <v>#N/A</v>
      </c>
      <c r="F927">
        <f t="shared" si="57"/>
        <v>131387.75</v>
      </c>
      <c r="G927" t="str">
        <f t="shared" si="58"/>
        <v>N/A</v>
      </c>
      <c r="H927">
        <f t="shared" si="59"/>
        <v>131387.75</v>
      </c>
    </row>
    <row r="928" spans="1:8" thickTop="1" thickBot="1">
      <c r="A928" s="30">
        <v>42931</v>
      </c>
      <c r="B928" t="s">
        <v>0</v>
      </c>
      <c r="C928" t="s">
        <v>0</v>
      </c>
      <c r="D928" s="178">
        <v>124486.7</v>
      </c>
      <c r="E928" t="e">
        <f t="shared" si="56"/>
        <v>#N/A</v>
      </c>
      <c r="F928">
        <f t="shared" si="57"/>
        <v>124486.7</v>
      </c>
      <c r="G928" t="str">
        <f t="shared" si="58"/>
        <v>N/A</v>
      </c>
      <c r="H928">
        <f t="shared" si="59"/>
        <v>124486.7</v>
      </c>
    </row>
    <row r="929" spans="1:8" thickTop="1" thickBot="1">
      <c r="A929" s="30">
        <v>42932</v>
      </c>
      <c r="B929" t="s">
        <v>0</v>
      </c>
      <c r="C929" t="s">
        <v>0</v>
      </c>
      <c r="D929" s="66">
        <v>119927.64</v>
      </c>
      <c r="E929" t="e">
        <f t="shared" si="56"/>
        <v>#N/A</v>
      </c>
      <c r="F929">
        <f t="shared" si="57"/>
        <v>119927.64</v>
      </c>
      <c r="G929" t="str">
        <f t="shared" si="58"/>
        <v>N/A</v>
      </c>
      <c r="H929">
        <f t="shared" si="59"/>
        <v>119927.64</v>
      </c>
    </row>
    <row r="930" spans="1:8" thickTop="1" thickBot="1">
      <c r="A930" s="30">
        <v>42933</v>
      </c>
      <c r="B930" t="s">
        <v>0</v>
      </c>
      <c r="C930" t="s">
        <v>0</v>
      </c>
      <c r="D930" s="97">
        <v>131868.24</v>
      </c>
      <c r="E930" t="e">
        <f t="shared" si="56"/>
        <v>#N/A</v>
      </c>
      <c r="F930">
        <f t="shared" si="57"/>
        <v>131868.24</v>
      </c>
      <c r="G930" t="str">
        <f t="shared" si="58"/>
        <v>N/A</v>
      </c>
      <c r="H930">
        <f t="shared" si="59"/>
        <v>131868.24</v>
      </c>
    </row>
    <row r="931" spans="1:8" thickTop="1" thickBot="1">
      <c r="A931" s="30">
        <v>42934</v>
      </c>
      <c r="B931" t="s">
        <v>1</v>
      </c>
      <c r="C931" t="s">
        <v>0</v>
      </c>
      <c r="D931" s="95">
        <v>136121.84</v>
      </c>
      <c r="E931">
        <f t="shared" si="56"/>
        <v>136121.84</v>
      </c>
      <c r="F931" t="str">
        <f t="shared" si="57"/>
        <v>#N/A</v>
      </c>
      <c r="G931" t="str">
        <f t="shared" si="58"/>
        <v>N/A</v>
      </c>
      <c r="H931">
        <f t="shared" si="59"/>
        <v>136121.84</v>
      </c>
    </row>
    <row r="932" spans="1:8" thickTop="1" thickBot="1">
      <c r="A932" s="30">
        <v>42935</v>
      </c>
      <c r="B932" t="s">
        <v>1</v>
      </c>
      <c r="C932" t="s">
        <v>0</v>
      </c>
      <c r="D932" s="266">
        <v>133906.26</v>
      </c>
      <c r="E932">
        <f t="shared" si="56"/>
        <v>133906.26</v>
      </c>
      <c r="F932" t="str">
        <f t="shared" si="57"/>
        <v>#N/A</v>
      </c>
      <c r="G932" t="str">
        <f t="shared" si="58"/>
        <v>N/A</v>
      </c>
      <c r="H932">
        <f t="shared" si="59"/>
        <v>133906.26</v>
      </c>
    </row>
    <row r="933" spans="1:8" thickTop="1" thickBot="1">
      <c r="A933" s="30">
        <v>42936</v>
      </c>
      <c r="B933" t="s">
        <v>1</v>
      </c>
      <c r="C933" t="s">
        <v>0</v>
      </c>
      <c r="D933" s="374">
        <v>139316.29</v>
      </c>
      <c r="E933">
        <f t="shared" si="56"/>
        <v>139316.29</v>
      </c>
      <c r="F933" t="str">
        <f t="shared" si="57"/>
        <v>#N/A</v>
      </c>
      <c r="G933" t="str">
        <f t="shared" si="58"/>
        <v>N/A</v>
      </c>
      <c r="H933">
        <f t="shared" si="59"/>
        <v>139316.29</v>
      </c>
    </row>
    <row r="934" spans="1:8" thickTop="1" thickBot="1">
      <c r="A934" s="30">
        <v>42937</v>
      </c>
      <c r="B934" t="s">
        <v>1</v>
      </c>
      <c r="C934" t="s">
        <v>0</v>
      </c>
      <c r="D934" s="375">
        <v>140073.9</v>
      </c>
      <c r="E934">
        <f t="shared" si="56"/>
        <v>140073.9</v>
      </c>
      <c r="F934" t="str">
        <f t="shared" si="57"/>
        <v>#N/A</v>
      </c>
      <c r="G934" t="str">
        <f t="shared" si="58"/>
        <v>N/A</v>
      </c>
      <c r="H934">
        <f t="shared" si="59"/>
        <v>140073.9</v>
      </c>
    </row>
    <row r="935" spans="1:8" thickTop="1" thickBot="1">
      <c r="A935" s="30">
        <v>42938</v>
      </c>
      <c r="B935" t="s">
        <v>1</v>
      </c>
      <c r="C935" t="s">
        <v>0</v>
      </c>
      <c r="D935" s="142">
        <v>122397.13</v>
      </c>
      <c r="E935">
        <f t="shared" si="56"/>
        <v>122397.13</v>
      </c>
      <c r="F935" t="str">
        <f t="shared" si="57"/>
        <v>#N/A</v>
      </c>
      <c r="G935" t="str">
        <f t="shared" si="58"/>
        <v>N/A</v>
      </c>
      <c r="H935">
        <f t="shared" si="59"/>
        <v>122397.13</v>
      </c>
    </row>
    <row r="936" spans="1:8" thickTop="1" thickBot="1">
      <c r="A936" s="30">
        <v>42939</v>
      </c>
      <c r="B936" t="s">
        <v>1</v>
      </c>
      <c r="C936" t="s">
        <v>0</v>
      </c>
      <c r="D936" s="325">
        <v>118007.67</v>
      </c>
      <c r="E936">
        <f t="shared" si="56"/>
        <v>118007.67</v>
      </c>
      <c r="F936" t="str">
        <f t="shared" si="57"/>
        <v>#N/A</v>
      </c>
      <c r="G936" t="str">
        <f t="shared" si="58"/>
        <v>N/A</v>
      </c>
      <c r="H936">
        <f t="shared" si="59"/>
        <v>118007.67</v>
      </c>
    </row>
    <row r="937" spans="1:8" thickTop="1" thickBot="1">
      <c r="A937" s="30">
        <v>42940</v>
      </c>
      <c r="B937" t="s">
        <v>1</v>
      </c>
      <c r="C937" t="s">
        <v>0</v>
      </c>
      <c r="D937" s="101">
        <v>136330.59</v>
      </c>
      <c r="E937">
        <f t="shared" si="56"/>
        <v>136330.59</v>
      </c>
      <c r="F937" t="str">
        <f t="shared" si="57"/>
        <v>#N/A</v>
      </c>
      <c r="G937" t="str">
        <f t="shared" si="58"/>
        <v>N/A</v>
      </c>
      <c r="H937">
        <f t="shared" si="59"/>
        <v>136330.59</v>
      </c>
    </row>
    <row r="938" spans="1:8" thickTop="1" thickBot="1">
      <c r="A938" s="30">
        <v>42941</v>
      </c>
      <c r="B938" t="s">
        <v>1</v>
      </c>
      <c r="C938" t="s">
        <v>0</v>
      </c>
      <c r="D938" s="376">
        <v>129699.27</v>
      </c>
      <c r="E938">
        <f t="shared" si="56"/>
        <v>129699.27</v>
      </c>
      <c r="F938" t="str">
        <f t="shared" si="57"/>
        <v>#N/A</v>
      </c>
      <c r="G938" t="str">
        <f t="shared" si="58"/>
        <v>N/A</v>
      </c>
      <c r="H938">
        <f t="shared" si="59"/>
        <v>129699.27</v>
      </c>
    </row>
    <row r="939" spans="1:8" thickTop="1" thickBot="1">
      <c r="A939" s="30">
        <v>42942</v>
      </c>
      <c r="B939" t="s">
        <v>1</v>
      </c>
      <c r="C939" t="s">
        <v>0</v>
      </c>
      <c r="D939" s="150">
        <v>133198.34</v>
      </c>
      <c r="E939">
        <f t="shared" si="56"/>
        <v>133198.34</v>
      </c>
      <c r="F939" t="str">
        <f t="shared" si="57"/>
        <v>#N/A</v>
      </c>
      <c r="G939" t="str">
        <f t="shared" si="58"/>
        <v>N/A</v>
      </c>
      <c r="H939">
        <f t="shared" si="59"/>
        <v>133198.34</v>
      </c>
    </row>
    <row r="940" spans="1:8" thickTop="1" thickBot="1">
      <c r="A940" s="30">
        <v>42943</v>
      </c>
      <c r="B940" t="s">
        <v>1</v>
      </c>
      <c r="C940" t="s">
        <v>0</v>
      </c>
      <c r="D940" s="95">
        <v>136003.92000000001</v>
      </c>
      <c r="E940">
        <f t="shared" si="56"/>
        <v>136003.92000000001</v>
      </c>
      <c r="F940" t="str">
        <f t="shared" si="57"/>
        <v>#N/A</v>
      </c>
      <c r="G940" t="str">
        <f t="shared" si="58"/>
        <v>N/A</v>
      </c>
      <c r="H940">
        <f t="shared" si="59"/>
        <v>136003.92000000001</v>
      </c>
    </row>
    <row r="941" spans="1:8" thickTop="1" thickBot="1">
      <c r="A941" s="30">
        <v>42944</v>
      </c>
      <c r="B941" t="s">
        <v>1</v>
      </c>
      <c r="C941" t="s">
        <v>0</v>
      </c>
      <c r="D941" s="269">
        <v>130432.05</v>
      </c>
      <c r="E941">
        <f t="shared" si="56"/>
        <v>130432.05</v>
      </c>
      <c r="F941" t="str">
        <f t="shared" si="57"/>
        <v>#N/A</v>
      </c>
      <c r="G941" t="str">
        <f t="shared" si="58"/>
        <v>N/A</v>
      </c>
      <c r="H941">
        <f t="shared" si="59"/>
        <v>130432.05</v>
      </c>
    </row>
    <row r="942" spans="1:8" thickTop="1" thickBot="1">
      <c r="A942" s="30">
        <v>42945</v>
      </c>
      <c r="B942" t="s">
        <v>1</v>
      </c>
      <c r="C942" t="s">
        <v>0</v>
      </c>
      <c r="D942" s="277">
        <v>111331.24</v>
      </c>
      <c r="E942">
        <f t="shared" si="56"/>
        <v>111331.24</v>
      </c>
      <c r="F942" t="str">
        <f t="shared" si="57"/>
        <v>#N/A</v>
      </c>
      <c r="G942" t="str">
        <f t="shared" si="58"/>
        <v>N/A</v>
      </c>
      <c r="H942">
        <f t="shared" si="59"/>
        <v>111331.24</v>
      </c>
    </row>
    <row r="943" spans="1:8" thickTop="1" thickBot="1">
      <c r="A943" s="30">
        <v>42946</v>
      </c>
      <c r="B943" t="s">
        <v>1</v>
      </c>
      <c r="C943" t="s">
        <v>0</v>
      </c>
      <c r="D943" s="264">
        <v>107580.5</v>
      </c>
      <c r="E943">
        <f t="shared" si="56"/>
        <v>107580.5</v>
      </c>
      <c r="F943" t="str">
        <f t="shared" si="57"/>
        <v>#N/A</v>
      </c>
      <c r="G943" t="str">
        <f t="shared" si="58"/>
        <v>N/A</v>
      </c>
      <c r="H943">
        <f t="shared" si="59"/>
        <v>107580.5</v>
      </c>
    </row>
    <row r="944" spans="1:8" thickTop="1" thickBot="1">
      <c r="A944" s="30">
        <v>42947</v>
      </c>
      <c r="B944" t="s">
        <v>1</v>
      </c>
      <c r="C944" t="s">
        <v>0</v>
      </c>
      <c r="D944" s="89">
        <v>132276.88</v>
      </c>
      <c r="E944">
        <f t="shared" si="56"/>
        <v>132276.88</v>
      </c>
      <c r="F944" t="str">
        <f t="shared" si="57"/>
        <v>#N/A</v>
      </c>
      <c r="G944" t="str">
        <f t="shared" si="58"/>
        <v>N/A</v>
      </c>
      <c r="H944">
        <f t="shared" si="59"/>
        <v>132276.88</v>
      </c>
    </row>
    <row r="945" spans="1:8" thickTop="1" thickBot="1">
      <c r="A945" s="30">
        <v>42948</v>
      </c>
      <c r="B945" t="s">
        <v>1</v>
      </c>
      <c r="C945" t="s">
        <v>0</v>
      </c>
      <c r="D945" s="302">
        <v>137617.88</v>
      </c>
      <c r="E945">
        <f t="shared" si="56"/>
        <v>137617.88</v>
      </c>
      <c r="F945" t="str">
        <f t="shared" si="57"/>
        <v>#N/A</v>
      </c>
      <c r="G945" t="str">
        <f t="shared" si="58"/>
        <v>N/A</v>
      </c>
      <c r="H945">
        <f t="shared" si="59"/>
        <v>137617.88</v>
      </c>
    </row>
    <row r="946" spans="1:8" thickTop="1" thickBot="1">
      <c r="A946" s="30">
        <v>42949</v>
      </c>
      <c r="B946" t="s">
        <v>1</v>
      </c>
      <c r="C946" t="s">
        <v>0</v>
      </c>
      <c r="D946" s="295">
        <v>140729.19</v>
      </c>
      <c r="E946">
        <f t="shared" si="56"/>
        <v>140729.19</v>
      </c>
      <c r="F946" t="str">
        <f t="shared" si="57"/>
        <v>#N/A</v>
      </c>
      <c r="G946" t="str">
        <f t="shared" si="58"/>
        <v>N/A</v>
      </c>
      <c r="H946">
        <f t="shared" si="59"/>
        <v>140729.19</v>
      </c>
    </row>
    <row r="947" spans="1:8" thickTop="1" thickBot="1">
      <c r="A947" s="30">
        <v>42950</v>
      </c>
      <c r="B947" t="s">
        <v>1</v>
      </c>
      <c r="C947" t="s">
        <v>0</v>
      </c>
      <c r="D947" s="377">
        <v>151355.43</v>
      </c>
      <c r="E947">
        <f t="shared" si="56"/>
        <v>151355.43</v>
      </c>
      <c r="F947" t="str">
        <f t="shared" si="57"/>
        <v>#N/A</v>
      </c>
      <c r="G947" t="str">
        <f t="shared" si="58"/>
        <v>N/A</v>
      </c>
      <c r="H947">
        <f t="shared" si="59"/>
        <v>151355.43</v>
      </c>
    </row>
    <row r="948" spans="1:8" thickTop="1" thickBot="1">
      <c r="A948" s="30">
        <v>42951</v>
      </c>
      <c r="B948" t="s">
        <v>1</v>
      </c>
      <c r="C948" t="s">
        <v>0</v>
      </c>
      <c r="D948" s="378">
        <v>141647.9</v>
      </c>
      <c r="E948">
        <f t="shared" si="56"/>
        <v>141647.9</v>
      </c>
      <c r="F948" t="str">
        <f t="shared" si="57"/>
        <v>#N/A</v>
      </c>
      <c r="G948" t="str">
        <f t="shared" si="58"/>
        <v>N/A</v>
      </c>
      <c r="H948">
        <f t="shared" si="59"/>
        <v>141647.9</v>
      </c>
    </row>
    <row r="949" spans="1:8" thickTop="1" thickBot="1">
      <c r="A949" s="30">
        <v>42952</v>
      </c>
      <c r="B949" t="s">
        <v>1</v>
      </c>
      <c r="C949" t="s">
        <v>0</v>
      </c>
      <c r="D949" s="68">
        <v>116696.46</v>
      </c>
      <c r="E949">
        <f t="shared" si="56"/>
        <v>116696.46</v>
      </c>
      <c r="F949" t="str">
        <f t="shared" si="57"/>
        <v>#N/A</v>
      </c>
      <c r="G949" t="str">
        <f t="shared" si="58"/>
        <v>N/A</v>
      </c>
      <c r="H949">
        <f t="shared" si="59"/>
        <v>116696.46</v>
      </c>
    </row>
    <row r="950" spans="1:8" thickTop="1" thickBot="1">
      <c r="A950" s="30">
        <v>42953</v>
      </c>
      <c r="B950" t="s">
        <v>1</v>
      </c>
      <c r="C950" t="s">
        <v>0</v>
      </c>
      <c r="D950" s="379">
        <v>117351.14</v>
      </c>
      <c r="E950">
        <f t="shared" si="56"/>
        <v>117351.14</v>
      </c>
      <c r="F950" t="str">
        <f t="shared" si="57"/>
        <v>#N/A</v>
      </c>
      <c r="G950" t="str">
        <f t="shared" si="58"/>
        <v>N/A</v>
      </c>
      <c r="H950">
        <f t="shared" si="59"/>
        <v>117351.14</v>
      </c>
    </row>
    <row r="951" spans="1:8" thickTop="1" thickBot="1">
      <c r="A951" s="30">
        <v>42954</v>
      </c>
      <c r="B951" t="s">
        <v>1</v>
      </c>
      <c r="C951" t="s">
        <v>0</v>
      </c>
      <c r="D951" s="180">
        <v>138963.18</v>
      </c>
      <c r="E951">
        <f t="shared" si="56"/>
        <v>138963.18</v>
      </c>
      <c r="F951" t="str">
        <f t="shared" si="57"/>
        <v>#N/A</v>
      </c>
      <c r="G951" t="str">
        <f t="shared" si="58"/>
        <v>N/A</v>
      </c>
      <c r="H951">
        <f t="shared" si="59"/>
        <v>138963.18</v>
      </c>
    </row>
    <row r="952" spans="1:8" thickTop="1" thickBot="1">
      <c r="A952" s="30">
        <v>42955</v>
      </c>
      <c r="B952" t="s">
        <v>1</v>
      </c>
      <c r="C952" t="s">
        <v>0</v>
      </c>
      <c r="D952" s="169">
        <v>139108.44</v>
      </c>
      <c r="E952">
        <f t="shared" si="56"/>
        <v>139108.44</v>
      </c>
      <c r="F952" t="str">
        <f t="shared" si="57"/>
        <v>#N/A</v>
      </c>
      <c r="G952" t="str">
        <f t="shared" si="58"/>
        <v>N/A</v>
      </c>
      <c r="H952">
        <f t="shared" si="59"/>
        <v>139108.44</v>
      </c>
    </row>
    <row r="953" spans="1:8" thickTop="1" thickBot="1">
      <c r="A953" s="30">
        <v>42956</v>
      </c>
      <c r="B953" t="s">
        <v>1</v>
      </c>
      <c r="C953" t="s">
        <v>0</v>
      </c>
      <c r="D953" s="104">
        <v>130044.38</v>
      </c>
      <c r="E953">
        <f t="shared" si="56"/>
        <v>130044.38</v>
      </c>
      <c r="F953" t="str">
        <f t="shared" si="57"/>
        <v>#N/A</v>
      </c>
      <c r="G953" t="str">
        <f t="shared" si="58"/>
        <v>N/A</v>
      </c>
      <c r="H953">
        <f t="shared" si="59"/>
        <v>130044.38</v>
      </c>
    </row>
    <row r="954" spans="1:8" thickTop="1" thickBot="1">
      <c r="A954" s="30">
        <v>42957</v>
      </c>
      <c r="B954" t="s">
        <v>1</v>
      </c>
      <c r="C954" t="s">
        <v>0</v>
      </c>
      <c r="D954" s="380">
        <v>122361.93</v>
      </c>
      <c r="E954">
        <f t="shared" si="56"/>
        <v>122361.93</v>
      </c>
      <c r="F954" t="str">
        <f t="shared" si="57"/>
        <v>#N/A</v>
      </c>
      <c r="G954" t="str">
        <f t="shared" si="58"/>
        <v>N/A</v>
      </c>
      <c r="H954">
        <f t="shared" si="59"/>
        <v>122361.93</v>
      </c>
    </row>
    <row r="955" spans="1:8" thickTop="1" thickBot="1">
      <c r="A955" s="30">
        <v>42958</v>
      </c>
      <c r="B955" t="s">
        <v>1</v>
      </c>
      <c r="C955" t="s">
        <v>0</v>
      </c>
      <c r="D955" s="85">
        <v>122862.35</v>
      </c>
      <c r="E955">
        <f t="shared" si="56"/>
        <v>122862.35</v>
      </c>
      <c r="F955" t="str">
        <f t="shared" si="57"/>
        <v>#N/A</v>
      </c>
      <c r="G955" t="str">
        <f t="shared" si="58"/>
        <v>N/A</v>
      </c>
      <c r="H955">
        <f t="shared" si="59"/>
        <v>122862.35</v>
      </c>
    </row>
    <row r="956" spans="1:8" thickTop="1" thickBot="1">
      <c r="A956" s="30">
        <v>42959</v>
      </c>
      <c r="B956" t="s">
        <v>1</v>
      </c>
      <c r="C956" t="s">
        <v>0</v>
      </c>
      <c r="D956" s="322">
        <v>113669.45</v>
      </c>
      <c r="E956">
        <f t="shared" si="56"/>
        <v>113669.45</v>
      </c>
      <c r="F956" t="str">
        <f t="shared" si="57"/>
        <v>#N/A</v>
      </c>
      <c r="G956" t="str">
        <f t="shared" si="58"/>
        <v>N/A</v>
      </c>
      <c r="H956">
        <f t="shared" si="59"/>
        <v>113669.45</v>
      </c>
    </row>
    <row r="957" spans="1:8" thickTop="1" thickBot="1">
      <c r="A957" s="30">
        <v>42960</v>
      </c>
      <c r="B957" t="s">
        <v>1</v>
      </c>
      <c r="C957" t="s">
        <v>0</v>
      </c>
      <c r="D957" s="334">
        <v>106274.56</v>
      </c>
      <c r="E957">
        <f t="shared" si="56"/>
        <v>106274.56</v>
      </c>
      <c r="F957" t="str">
        <f t="shared" si="57"/>
        <v>#N/A</v>
      </c>
      <c r="G957" t="str">
        <f t="shared" si="58"/>
        <v>N/A</v>
      </c>
      <c r="H957">
        <f t="shared" si="59"/>
        <v>106274.56</v>
      </c>
    </row>
    <row r="958" spans="1:8" thickTop="1" thickBot="1">
      <c r="A958" s="30">
        <v>42961</v>
      </c>
      <c r="B958" t="s">
        <v>1</v>
      </c>
      <c r="C958" t="s">
        <v>0</v>
      </c>
      <c r="D958" s="226">
        <v>121533.96</v>
      </c>
      <c r="E958">
        <f t="shared" si="56"/>
        <v>121533.96</v>
      </c>
      <c r="F958" t="str">
        <f t="shared" si="57"/>
        <v>#N/A</v>
      </c>
      <c r="G958" t="str">
        <f t="shared" si="58"/>
        <v>N/A</v>
      </c>
      <c r="H958">
        <f t="shared" si="59"/>
        <v>121533.96</v>
      </c>
    </row>
    <row r="959" spans="1:8" thickTop="1" thickBot="1">
      <c r="A959" s="30">
        <v>42962</v>
      </c>
      <c r="B959" t="s">
        <v>1</v>
      </c>
      <c r="C959" t="s">
        <v>0</v>
      </c>
      <c r="D959" s="221">
        <v>127193.3</v>
      </c>
      <c r="E959">
        <f t="shared" si="56"/>
        <v>127193.3</v>
      </c>
      <c r="F959" t="str">
        <f t="shared" si="57"/>
        <v>#N/A</v>
      </c>
      <c r="G959" t="str">
        <f t="shared" si="58"/>
        <v>N/A</v>
      </c>
      <c r="H959">
        <f t="shared" si="59"/>
        <v>127193.3</v>
      </c>
    </row>
    <row r="960" spans="1:8" thickTop="1" thickBot="1">
      <c r="A960" s="30">
        <v>42963</v>
      </c>
      <c r="B960" t="s">
        <v>1</v>
      </c>
      <c r="C960" t="s">
        <v>0</v>
      </c>
      <c r="D960" s="226">
        <v>121445.38</v>
      </c>
      <c r="E960">
        <f t="shared" si="56"/>
        <v>121445.38</v>
      </c>
      <c r="F960" t="str">
        <f t="shared" si="57"/>
        <v>#N/A</v>
      </c>
      <c r="G960" t="str">
        <f t="shared" si="58"/>
        <v>N/A</v>
      </c>
      <c r="H960">
        <f t="shared" si="59"/>
        <v>121445.38</v>
      </c>
    </row>
    <row r="961" spans="1:8" thickTop="1" thickBot="1">
      <c r="A961" s="30">
        <v>42964</v>
      </c>
      <c r="B961" t="s">
        <v>1</v>
      </c>
      <c r="C961" t="s">
        <v>0</v>
      </c>
      <c r="D961" s="72">
        <v>129223.81</v>
      </c>
      <c r="E961">
        <f t="shared" si="56"/>
        <v>129223.81</v>
      </c>
      <c r="F961" t="str">
        <f t="shared" si="57"/>
        <v>#N/A</v>
      </c>
      <c r="G961" t="str">
        <f t="shared" si="58"/>
        <v>N/A</v>
      </c>
      <c r="H961">
        <f t="shared" si="59"/>
        <v>129223.81</v>
      </c>
    </row>
    <row r="962" spans="1:8" thickTop="1" thickBot="1">
      <c r="A962" s="30">
        <v>42965</v>
      </c>
      <c r="B962" t="s">
        <v>1</v>
      </c>
      <c r="C962" t="s">
        <v>0</v>
      </c>
      <c r="D962" s="212">
        <v>133562.99</v>
      </c>
      <c r="E962">
        <f t="shared" si="56"/>
        <v>133562.99</v>
      </c>
      <c r="F962" t="str">
        <f t="shared" si="57"/>
        <v>#N/A</v>
      </c>
      <c r="G962" t="str">
        <f t="shared" si="58"/>
        <v>N/A</v>
      </c>
      <c r="H962">
        <f t="shared" si="59"/>
        <v>133562.99</v>
      </c>
    </row>
    <row r="963" spans="1:8" thickTop="1" thickBot="1">
      <c r="A963" s="30">
        <v>42966</v>
      </c>
      <c r="B963" t="s">
        <v>1</v>
      </c>
      <c r="C963" t="s">
        <v>0</v>
      </c>
      <c r="D963" s="174">
        <v>124852.67</v>
      </c>
      <c r="E963">
        <f t="shared" ref="E963:E1026" si="60">IF(B963="N",#N/A,D963)</f>
        <v>124852.67</v>
      </c>
      <c r="F963" t="str">
        <f t="shared" ref="F963:F1026" si="61">IF(B963="N",D963,"#N/A")</f>
        <v>#N/A</v>
      </c>
      <c r="G963" t="str">
        <f t="shared" ref="G963:G1026" si="62">IF(C963="Y",D963,"N/A")</f>
        <v>N/A</v>
      </c>
      <c r="H963">
        <f t="shared" ref="H963:H1026" si="63">IF(C963="Y","#N/A",D963)</f>
        <v>124852.67</v>
      </c>
    </row>
    <row r="964" spans="1:8" thickTop="1" thickBot="1">
      <c r="A964" s="30">
        <v>42967</v>
      </c>
      <c r="B964" t="s">
        <v>1</v>
      </c>
      <c r="C964" t="s">
        <v>0</v>
      </c>
      <c r="D964" s="66">
        <v>119799</v>
      </c>
      <c r="E964">
        <f t="shared" si="60"/>
        <v>119799</v>
      </c>
      <c r="F964" t="str">
        <f t="shared" si="61"/>
        <v>#N/A</v>
      </c>
      <c r="G964" t="str">
        <f t="shared" si="62"/>
        <v>N/A</v>
      </c>
      <c r="H964">
        <f t="shared" si="63"/>
        <v>119799</v>
      </c>
    </row>
    <row r="965" spans="1:8" thickTop="1" thickBot="1">
      <c r="A965" s="30">
        <v>42968</v>
      </c>
      <c r="B965" t="s">
        <v>1</v>
      </c>
      <c r="C965" t="s">
        <v>0</v>
      </c>
      <c r="D965" s="293">
        <v>140410.29999999999</v>
      </c>
      <c r="E965">
        <f t="shared" si="60"/>
        <v>140410.29999999999</v>
      </c>
      <c r="F965" t="str">
        <f t="shared" si="61"/>
        <v>#N/A</v>
      </c>
      <c r="G965" t="str">
        <f t="shared" si="62"/>
        <v>N/A</v>
      </c>
      <c r="H965">
        <f t="shared" si="63"/>
        <v>140410.29999999999</v>
      </c>
    </row>
    <row r="966" spans="1:8" thickTop="1" thickBot="1">
      <c r="A966" s="30">
        <v>42969</v>
      </c>
      <c r="B966" t="s">
        <v>1</v>
      </c>
      <c r="C966" t="s">
        <v>0</v>
      </c>
      <c r="D966" s="297">
        <v>133809.46</v>
      </c>
      <c r="E966">
        <f t="shared" si="60"/>
        <v>133809.46</v>
      </c>
      <c r="F966" t="str">
        <f t="shared" si="61"/>
        <v>#N/A</v>
      </c>
      <c r="G966" t="str">
        <f t="shared" si="62"/>
        <v>N/A</v>
      </c>
      <c r="H966">
        <f t="shared" si="63"/>
        <v>133809.46</v>
      </c>
    </row>
    <row r="967" spans="1:8" thickTop="1" thickBot="1">
      <c r="A967" s="30">
        <v>42970</v>
      </c>
      <c r="B967" t="s">
        <v>1</v>
      </c>
      <c r="C967" t="s">
        <v>0</v>
      </c>
      <c r="D967" s="155">
        <v>133056.82</v>
      </c>
      <c r="E967">
        <f t="shared" si="60"/>
        <v>133056.82</v>
      </c>
      <c r="F967" t="str">
        <f t="shared" si="61"/>
        <v>#N/A</v>
      </c>
      <c r="G967" t="str">
        <f t="shared" si="62"/>
        <v>N/A</v>
      </c>
      <c r="H967">
        <f t="shared" si="63"/>
        <v>133056.82</v>
      </c>
    </row>
    <row r="968" spans="1:8" thickTop="1" thickBot="1">
      <c r="A968" s="30">
        <v>42971</v>
      </c>
      <c r="B968" t="s">
        <v>1</v>
      </c>
      <c r="C968" t="s">
        <v>0</v>
      </c>
      <c r="D968" s="199">
        <v>135619.94</v>
      </c>
      <c r="E968">
        <f t="shared" si="60"/>
        <v>135619.94</v>
      </c>
      <c r="F968" t="str">
        <f t="shared" si="61"/>
        <v>#N/A</v>
      </c>
      <c r="G968" t="str">
        <f t="shared" si="62"/>
        <v>N/A</v>
      </c>
      <c r="H968">
        <f t="shared" si="63"/>
        <v>135619.94</v>
      </c>
    </row>
    <row r="969" spans="1:8" thickTop="1" thickBot="1">
      <c r="A969" s="30">
        <v>42972</v>
      </c>
      <c r="B969" t="s">
        <v>1</v>
      </c>
      <c r="C969" t="s">
        <v>0</v>
      </c>
      <c r="D969" s="212">
        <v>133666.57999999999</v>
      </c>
      <c r="E969">
        <f t="shared" si="60"/>
        <v>133666.57999999999</v>
      </c>
      <c r="F969" t="str">
        <f t="shared" si="61"/>
        <v>#N/A</v>
      </c>
      <c r="G969" t="str">
        <f t="shared" si="62"/>
        <v>N/A</v>
      </c>
      <c r="H969">
        <f t="shared" si="63"/>
        <v>133666.57999999999</v>
      </c>
    </row>
    <row r="970" spans="1:8" thickTop="1" thickBot="1">
      <c r="A970" s="30">
        <v>42973</v>
      </c>
      <c r="B970" t="s">
        <v>1</v>
      </c>
      <c r="C970" t="s">
        <v>0</v>
      </c>
      <c r="D970" s="86">
        <v>117444.1</v>
      </c>
      <c r="E970">
        <f t="shared" si="60"/>
        <v>117444.1</v>
      </c>
      <c r="F970" t="str">
        <f t="shared" si="61"/>
        <v>#N/A</v>
      </c>
      <c r="G970" t="str">
        <f t="shared" si="62"/>
        <v>N/A</v>
      </c>
      <c r="H970">
        <f t="shared" si="63"/>
        <v>117444.1</v>
      </c>
    </row>
    <row r="971" spans="1:8" thickTop="1" thickBot="1">
      <c r="A971" s="30">
        <v>42974</v>
      </c>
      <c r="B971" t="s">
        <v>1</v>
      </c>
      <c r="C971" t="s">
        <v>0</v>
      </c>
      <c r="D971" s="229">
        <v>115177.94</v>
      </c>
      <c r="E971">
        <f t="shared" si="60"/>
        <v>115177.94</v>
      </c>
      <c r="F971" t="str">
        <f t="shared" si="61"/>
        <v>#N/A</v>
      </c>
      <c r="G971" t="str">
        <f t="shared" si="62"/>
        <v>N/A</v>
      </c>
      <c r="H971">
        <f t="shared" si="63"/>
        <v>115177.94</v>
      </c>
    </row>
    <row r="972" spans="1:8" thickTop="1" thickBot="1">
      <c r="A972" s="30">
        <v>42975</v>
      </c>
      <c r="B972" t="s">
        <v>1</v>
      </c>
      <c r="C972" t="s">
        <v>0</v>
      </c>
      <c r="D972" s="100">
        <v>139414.5</v>
      </c>
      <c r="E972">
        <f t="shared" si="60"/>
        <v>139414.5</v>
      </c>
      <c r="F972" t="str">
        <f t="shared" si="61"/>
        <v>#N/A</v>
      </c>
      <c r="G972" t="str">
        <f t="shared" si="62"/>
        <v>N/A</v>
      </c>
      <c r="H972">
        <f t="shared" si="63"/>
        <v>139414.5</v>
      </c>
    </row>
    <row r="973" spans="1:8" thickTop="1" thickBot="1">
      <c r="A973" s="30">
        <v>42976</v>
      </c>
      <c r="B973" t="s">
        <v>1</v>
      </c>
      <c r="C973" t="s">
        <v>0</v>
      </c>
      <c r="D973" s="172">
        <v>139814.04</v>
      </c>
      <c r="E973">
        <f t="shared" si="60"/>
        <v>139814.04</v>
      </c>
      <c r="F973" t="str">
        <f t="shared" si="61"/>
        <v>#N/A</v>
      </c>
      <c r="G973" t="str">
        <f t="shared" si="62"/>
        <v>N/A</v>
      </c>
      <c r="H973">
        <f t="shared" si="63"/>
        <v>139814.04</v>
      </c>
    </row>
    <row r="974" spans="1:8" thickTop="1" thickBot="1">
      <c r="A974" s="30">
        <v>42977</v>
      </c>
      <c r="B974" t="s">
        <v>1</v>
      </c>
      <c r="C974" t="s">
        <v>0</v>
      </c>
      <c r="D974" s="176">
        <v>137513.47</v>
      </c>
      <c r="E974">
        <f t="shared" si="60"/>
        <v>137513.47</v>
      </c>
      <c r="F974" t="str">
        <f t="shared" si="61"/>
        <v>#N/A</v>
      </c>
      <c r="G974" t="str">
        <f t="shared" si="62"/>
        <v>N/A</v>
      </c>
      <c r="H974">
        <f t="shared" si="63"/>
        <v>137513.47</v>
      </c>
    </row>
    <row r="975" spans="1:8" thickTop="1" thickBot="1">
      <c r="A975" s="30">
        <v>42978</v>
      </c>
      <c r="B975" t="s">
        <v>1</v>
      </c>
      <c r="C975" t="s">
        <v>0</v>
      </c>
      <c r="D975" s="266">
        <v>133982.26</v>
      </c>
      <c r="E975">
        <f t="shared" si="60"/>
        <v>133982.26</v>
      </c>
      <c r="F975" t="str">
        <f t="shared" si="61"/>
        <v>#N/A</v>
      </c>
      <c r="G975" t="str">
        <f t="shared" si="62"/>
        <v>N/A</v>
      </c>
      <c r="H975">
        <f t="shared" si="63"/>
        <v>133982.26</v>
      </c>
    </row>
    <row r="976" spans="1:8" thickTop="1" thickBot="1">
      <c r="A976" s="30">
        <v>42979</v>
      </c>
      <c r="B976" t="s">
        <v>1</v>
      </c>
      <c r="C976" t="s">
        <v>0</v>
      </c>
      <c r="D976" s="206">
        <v>128707.43</v>
      </c>
      <c r="E976">
        <f t="shared" si="60"/>
        <v>128707.43</v>
      </c>
      <c r="F976" t="str">
        <f t="shared" si="61"/>
        <v>#N/A</v>
      </c>
      <c r="G976" t="str">
        <f t="shared" si="62"/>
        <v>N/A</v>
      </c>
      <c r="H976">
        <f t="shared" si="63"/>
        <v>128707.43</v>
      </c>
    </row>
    <row r="977" spans="1:8" thickTop="1" thickBot="1">
      <c r="A977" s="30">
        <v>42980</v>
      </c>
      <c r="B977" t="s">
        <v>1</v>
      </c>
      <c r="C977" t="s">
        <v>0</v>
      </c>
      <c r="D977" s="260">
        <v>114098.12</v>
      </c>
      <c r="E977">
        <f t="shared" si="60"/>
        <v>114098.12</v>
      </c>
      <c r="F977" t="str">
        <f t="shared" si="61"/>
        <v>#N/A</v>
      </c>
      <c r="G977" t="str">
        <f t="shared" si="62"/>
        <v>N/A</v>
      </c>
      <c r="H977">
        <f t="shared" si="63"/>
        <v>114098.12</v>
      </c>
    </row>
    <row r="978" spans="1:8" thickTop="1" thickBot="1">
      <c r="A978" s="30">
        <v>42981</v>
      </c>
      <c r="B978" t="s">
        <v>1</v>
      </c>
      <c r="C978" t="s">
        <v>0</v>
      </c>
      <c r="D978" s="127">
        <v>103964.33</v>
      </c>
      <c r="E978">
        <f t="shared" si="60"/>
        <v>103964.33</v>
      </c>
      <c r="F978" t="str">
        <f t="shared" si="61"/>
        <v>#N/A</v>
      </c>
      <c r="G978" t="str">
        <f t="shared" si="62"/>
        <v>N/A</v>
      </c>
      <c r="H978">
        <f t="shared" si="63"/>
        <v>103964.33</v>
      </c>
    </row>
    <row r="979" spans="1:8" thickTop="1" thickBot="1">
      <c r="A979" s="30">
        <v>42982</v>
      </c>
      <c r="B979" t="s">
        <v>1</v>
      </c>
      <c r="C979" t="s">
        <v>0</v>
      </c>
      <c r="D979" s="119">
        <v>128001.06</v>
      </c>
      <c r="E979">
        <f t="shared" si="60"/>
        <v>128001.06</v>
      </c>
      <c r="F979" t="str">
        <f t="shared" si="61"/>
        <v>#N/A</v>
      </c>
      <c r="G979" t="str">
        <f t="shared" si="62"/>
        <v>N/A</v>
      </c>
      <c r="H979">
        <f t="shared" si="63"/>
        <v>128001.06</v>
      </c>
    </row>
    <row r="980" spans="1:8" thickTop="1" thickBot="1">
      <c r="A980" s="30">
        <v>42983</v>
      </c>
      <c r="B980" t="s">
        <v>1</v>
      </c>
      <c r="C980" t="s">
        <v>0</v>
      </c>
      <c r="D980" s="201">
        <v>137696.67000000001</v>
      </c>
      <c r="E980">
        <f t="shared" si="60"/>
        <v>137696.67000000001</v>
      </c>
      <c r="F980" t="str">
        <f t="shared" si="61"/>
        <v>#N/A</v>
      </c>
      <c r="G980" t="str">
        <f t="shared" si="62"/>
        <v>N/A</v>
      </c>
      <c r="H980">
        <f t="shared" si="63"/>
        <v>137696.67000000001</v>
      </c>
    </row>
    <row r="981" spans="1:8" thickTop="1" thickBot="1">
      <c r="A981" s="30">
        <v>42984</v>
      </c>
      <c r="B981" t="s">
        <v>1</v>
      </c>
      <c r="C981" t="s">
        <v>0</v>
      </c>
      <c r="D981" s="294">
        <v>134819.95000000001</v>
      </c>
      <c r="E981">
        <f t="shared" si="60"/>
        <v>134819.95000000001</v>
      </c>
      <c r="F981" t="str">
        <f t="shared" si="61"/>
        <v>#N/A</v>
      </c>
      <c r="G981" t="str">
        <f t="shared" si="62"/>
        <v>N/A</v>
      </c>
      <c r="H981">
        <f t="shared" si="63"/>
        <v>134819.95000000001</v>
      </c>
    </row>
    <row r="982" spans="1:8" thickTop="1" thickBot="1">
      <c r="A982" s="30">
        <v>42985</v>
      </c>
      <c r="B982" t="s">
        <v>1</v>
      </c>
      <c r="C982" t="s">
        <v>0</v>
      </c>
      <c r="D982" s="151">
        <v>133405.72</v>
      </c>
      <c r="E982">
        <f t="shared" si="60"/>
        <v>133405.72</v>
      </c>
      <c r="F982" t="str">
        <f t="shared" si="61"/>
        <v>#N/A</v>
      </c>
      <c r="G982" t="str">
        <f t="shared" si="62"/>
        <v>N/A</v>
      </c>
      <c r="H982">
        <f t="shared" si="63"/>
        <v>133405.72</v>
      </c>
    </row>
    <row r="983" spans="1:8" thickTop="1" thickBot="1">
      <c r="A983" s="30">
        <v>42986</v>
      </c>
      <c r="B983" t="s">
        <v>1</v>
      </c>
      <c r="C983" t="s">
        <v>0</v>
      </c>
      <c r="D983" s="138">
        <v>132543.1</v>
      </c>
      <c r="E983">
        <f t="shared" si="60"/>
        <v>132543.1</v>
      </c>
      <c r="F983" t="str">
        <f t="shared" si="61"/>
        <v>#N/A</v>
      </c>
      <c r="G983" t="str">
        <f t="shared" si="62"/>
        <v>N/A</v>
      </c>
      <c r="H983">
        <f t="shared" si="63"/>
        <v>132543.1</v>
      </c>
    </row>
    <row r="984" spans="1:8" thickTop="1" thickBot="1">
      <c r="A984" s="30">
        <v>42987</v>
      </c>
      <c r="B984" t="s">
        <v>1</v>
      </c>
      <c r="C984" t="s">
        <v>0</v>
      </c>
      <c r="D984" s="193">
        <v>120454.01</v>
      </c>
      <c r="E984">
        <f t="shared" si="60"/>
        <v>120454.01</v>
      </c>
      <c r="F984" t="str">
        <f t="shared" si="61"/>
        <v>#N/A</v>
      </c>
      <c r="G984" t="str">
        <f t="shared" si="62"/>
        <v>N/A</v>
      </c>
      <c r="H984">
        <f t="shared" si="63"/>
        <v>120454.01</v>
      </c>
    </row>
    <row r="985" spans="1:8" thickTop="1" thickBot="1">
      <c r="A985" s="30">
        <v>42988</v>
      </c>
      <c r="B985" t="s">
        <v>1</v>
      </c>
      <c r="C985" t="s">
        <v>0</v>
      </c>
      <c r="D985" s="381">
        <v>114584.07</v>
      </c>
      <c r="E985">
        <f t="shared" si="60"/>
        <v>114584.07</v>
      </c>
      <c r="F985" t="str">
        <f t="shared" si="61"/>
        <v>#N/A</v>
      </c>
      <c r="G985" t="str">
        <f t="shared" si="62"/>
        <v>N/A</v>
      </c>
      <c r="H985">
        <f t="shared" si="63"/>
        <v>114584.07</v>
      </c>
    </row>
    <row r="986" spans="1:8" thickTop="1" thickBot="1">
      <c r="A986" s="30">
        <v>42989</v>
      </c>
      <c r="B986" t="s">
        <v>1</v>
      </c>
      <c r="C986" t="s">
        <v>0</v>
      </c>
      <c r="D986" s="131">
        <v>127169.03</v>
      </c>
      <c r="E986">
        <f t="shared" si="60"/>
        <v>127169.03</v>
      </c>
      <c r="F986" t="str">
        <f t="shared" si="61"/>
        <v>#N/A</v>
      </c>
      <c r="G986" t="str">
        <f t="shared" si="62"/>
        <v>N/A</v>
      </c>
      <c r="H986">
        <f t="shared" si="63"/>
        <v>127169.03</v>
      </c>
    </row>
    <row r="987" spans="1:8" thickTop="1" thickBot="1">
      <c r="A987" s="30">
        <v>42990</v>
      </c>
      <c r="B987" t="s">
        <v>1</v>
      </c>
      <c r="C987" t="s">
        <v>0</v>
      </c>
      <c r="D987" s="215">
        <v>130906.89</v>
      </c>
      <c r="E987">
        <f t="shared" si="60"/>
        <v>130906.89</v>
      </c>
      <c r="F987" t="str">
        <f t="shared" si="61"/>
        <v>#N/A</v>
      </c>
      <c r="G987" t="str">
        <f t="shared" si="62"/>
        <v>N/A</v>
      </c>
      <c r="H987">
        <f t="shared" si="63"/>
        <v>130906.89</v>
      </c>
    </row>
    <row r="988" spans="1:8" thickTop="1" thickBot="1">
      <c r="A988" s="30">
        <v>42991</v>
      </c>
      <c r="B988" t="s">
        <v>1</v>
      </c>
      <c r="C988" t="s">
        <v>0</v>
      </c>
      <c r="D988" s="221">
        <v>127192.32000000001</v>
      </c>
      <c r="E988">
        <f t="shared" si="60"/>
        <v>127192.32000000001</v>
      </c>
      <c r="F988" t="str">
        <f t="shared" si="61"/>
        <v>#N/A</v>
      </c>
      <c r="G988" t="str">
        <f t="shared" si="62"/>
        <v>N/A</v>
      </c>
      <c r="H988">
        <f t="shared" si="63"/>
        <v>127192.32000000001</v>
      </c>
    </row>
    <row r="989" spans="1:8" thickTop="1" thickBot="1">
      <c r="A989" s="30">
        <v>42992</v>
      </c>
      <c r="B989" t="s">
        <v>1</v>
      </c>
      <c r="C989" t="s">
        <v>0</v>
      </c>
      <c r="D989" s="97">
        <v>131986.81</v>
      </c>
      <c r="E989">
        <f t="shared" si="60"/>
        <v>131986.81</v>
      </c>
      <c r="F989" t="str">
        <f t="shared" si="61"/>
        <v>#N/A</v>
      </c>
      <c r="G989" t="str">
        <f t="shared" si="62"/>
        <v>N/A</v>
      </c>
      <c r="H989">
        <f t="shared" si="63"/>
        <v>131986.81</v>
      </c>
    </row>
    <row r="990" spans="1:8" thickTop="1" thickBot="1">
      <c r="A990" s="30">
        <v>42993</v>
      </c>
      <c r="B990" t="s">
        <v>1</v>
      </c>
      <c r="C990" t="s">
        <v>0</v>
      </c>
      <c r="D990" s="206">
        <v>128761.61</v>
      </c>
      <c r="E990">
        <f t="shared" si="60"/>
        <v>128761.61</v>
      </c>
      <c r="F990" t="str">
        <f t="shared" si="61"/>
        <v>#N/A</v>
      </c>
      <c r="G990" t="str">
        <f t="shared" si="62"/>
        <v>N/A</v>
      </c>
      <c r="H990">
        <f t="shared" si="63"/>
        <v>128761.61</v>
      </c>
    </row>
    <row r="991" spans="1:8" thickTop="1" thickBot="1">
      <c r="A991" s="30">
        <v>42994</v>
      </c>
      <c r="B991" t="s">
        <v>1</v>
      </c>
      <c r="C991" t="s">
        <v>0</v>
      </c>
      <c r="D991" s="277">
        <v>111301.56</v>
      </c>
      <c r="E991">
        <f t="shared" si="60"/>
        <v>111301.56</v>
      </c>
      <c r="F991" t="str">
        <f t="shared" si="61"/>
        <v>#N/A</v>
      </c>
      <c r="G991" t="str">
        <f t="shared" si="62"/>
        <v>N/A</v>
      </c>
      <c r="H991">
        <f t="shared" si="63"/>
        <v>111301.56</v>
      </c>
    </row>
    <row r="992" spans="1:8" thickTop="1" thickBot="1">
      <c r="A992" s="30">
        <v>42995</v>
      </c>
      <c r="B992" t="s">
        <v>1</v>
      </c>
      <c r="C992" t="s">
        <v>0</v>
      </c>
      <c r="D992" s="224">
        <v>104766</v>
      </c>
      <c r="E992">
        <f t="shared" si="60"/>
        <v>104766</v>
      </c>
      <c r="F992" t="str">
        <f t="shared" si="61"/>
        <v>#N/A</v>
      </c>
      <c r="G992" t="str">
        <f t="shared" si="62"/>
        <v>N/A</v>
      </c>
      <c r="H992">
        <f t="shared" si="63"/>
        <v>104766</v>
      </c>
    </row>
    <row r="993" spans="1:8" thickTop="1" thickBot="1">
      <c r="A993" s="30">
        <v>42996</v>
      </c>
      <c r="B993" t="s">
        <v>1</v>
      </c>
      <c r="C993" t="s">
        <v>0</v>
      </c>
      <c r="D993" s="367">
        <v>115123.54</v>
      </c>
      <c r="E993">
        <f t="shared" si="60"/>
        <v>115123.54</v>
      </c>
      <c r="F993" t="str">
        <f t="shared" si="61"/>
        <v>#N/A</v>
      </c>
      <c r="G993" t="str">
        <f t="shared" si="62"/>
        <v>N/A</v>
      </c>
      <c r="H993">
        <f t="shared" si="63"/>
        <v>115123.54</v>
      </c>
    </row>
    <row r="994" spans="1:8" thickTop="1" thickBot="1">
      <c r="A994" s="30">
        <v>42997</v>
      </c>
      <c r="B994" t="s">
        <v>1</v>
      </c>
      <c r="C994" t="s">
        <v>0</v>
      </c>
      <c r="D994" s="117">
        <v>124033.96</v>
      </c>
      <c r="E994">
        <f t="shared" si="60"/>
        <v>124033.96</v>
      </c>
      <c r="F994" t="str">
        <f t="shared" si="61"/>
        <v>#N/A</v>
      </c>
      <c r="G994" t="str">
        <f t="shared" si="62"/>
        <v>N/A</v>
      </c>
      <c r="H994">
        <f t="shared" si="63"/>
        <v>124033.96</v>
      </c>
    </row>
    <row r="995" spans="1:8" thickTop="1" thickBot="1">
      <c r="A995" s="30">
        <v>42998</v>
      </c>
      <c r="B995" t="s">
        <v>1</v>
      </c>
      <c r="C995" t="s">
        <v>0</v>
      </c>
      <c r="D995" s="235">
        <v>123461.38</v>
      </c>
      <c r="E995">
        <f t="shared" si="60"/>
        <v>123461.38</v>
      </c>
      <c r="F995" t="str">
        <f t="shared" si="61"/>
        <v>#N/A</v>
      </c>
      <c r="G995" t="str">
        <f t="shared" si="62"/>
        <v>N/A</v>
      </c>
      <c r="H995">
        <f t="shared" si="63"/>
        <v>123461.38</v>
      </c>
    </row>
    <row r="996" spans="1:8" thickTop="1" thickBot="1">
      <c r="A996" s="30">
        <v>42999</v>
      </c>
      <c r="B996" t="s">
        <v>1</v>
      </c>
      <c r="C996" t="s">
        <v>0</v>
      </c>
      <c r="D996" s="80">
        <v>119309.93</v>
      </c>
      <c r="E996">
        <f t="shared" si="60"/>
        <v>119309.93</v>
      </c>
      <c r="F996" t="str">
        <f t="shared" si="61"/>
        <v>#N/A</v>
      </c>
      <c r="G996" t="str">
        <f t="shared" si="62"/>
        <v>N/A</v>
      </c>
      <c r="H996">
        <f t="shared" si="63"/>
        <v>119309.93</v>
      </c>
    </row>
    <row r="997" spans="1:8" thickTop="1" thickBot="1">
      <c r="A997" s="30">
        <v>43000</v>
      </c>
      <c r="B997" t="s">
        <v>0</v>
      </c>
      <c r="C997" t="s">
        <v>0</v>
      </c>
      <c r="D997" s="202">
        <v>116611.25</v>
      </c>
      <c r="E997" t="e">
        <f t="shared" si="60"/>
        <v>#N/A</v>
      </c>
      <c r="F997">
        <f t="shared" si="61"/>
        <v>116611.25</v>
      </c>
      <c r="G997" t="str">
        <f t="shared" si="62"/>
        <v>N/A</v>
      </c>
      <c r="H997">
        <f t="shared" si="63"/>
        <v>116611.25</v>
      </c>
    </row>
    <row r="998" spans="1:8" thickTop="1" thickBot="1">
      <c r="A998" s="30">
        <v>43001</v>
      </c>
      <c r="B998" t="s">
        <v>0</v>
      </c>
      <c r="C998" t="s">
        <v>0</v>
      </c>
      <c r="D998" s="382">
        <v>101012.29</v>
      </c>
      <c r="E998" t="e">
        <f t="shared" si="60"/>
        <v>#N/A</v>
      </c>
      <c r="F998">
        <f t="shared" si="61"/>
        <v>101012.29</v>
      </c>
      <c r="G998" t="str">
        <f t="shared" si="62"/>
        <v>N/A</v>
      </c>
      <c r="H998">
        <f t="shared" si="63"/>
        <v>101012.29</v>
      </c>
    </row>
    <row r="999" spans="1:8" thickTop="1" thickBot="1">
      <c r="A999" s="30">
        <v>43002</v>
      </c>
      <c r="B999" t="s">
        <v>0</v>
      </c>
      <c r="C999" t="s">
        <v>0</v>
      </c>
      <c r="D999" s="383">
        <v>92608.24</v>
      </c>
      <c r="E999" t="e">
        <f t="shared" si="60"/>
        <v>#N/A</v>
      </c>
      <c r="F999">
        <f t="shared" si="61"/>
        <v>92608.24</v>
      </c>
      <c r="G999" t="str">
        <f t="shared" si="62"/>
        <v>N/A</v>
      </c>
      <c r="H999">
        <f t="shared" si="63"/>
        <v>92608.24</v>
      </c>
    </row>
    <row r="1000" spans="1:8" thickTop="1" thickBot="1">
      <c r="A1000" s="30">
        <v>43003</v>
      </c>
      <c r="B1000" t="s">
        <v>0</v>
      </c>
      <c r="C1000" t="s">
        <v>0</v>
      </c>
      <c r="D1000" s="168">
        <v>119126.49</v>
      </c>
      <c r="E1000" t="e">
        <f t="shared" si="60"/>
        <v>#N/A</v>
      </c>
      <c r="F1000">
        <f t="shared" si="61"/>
        <v>119126.49</v>
      </c>
      <c r="G1000" t="str">
        <f t="shared" si="62"/>
        <v>N/A</v>
      </c>
      <c r="H1000">
        <f t="shared" si="63"/>
        <v>119126.49</v>
      </c>
    </row>
    <row r="1001" spans="1:8" thickTop="1" thickBot="1">
      <c r="A1001" s="30">
        <v>43004</v>
      </c>
      <c r="B1001" t="s">
        <v>0</v>
      </c>
      <c r="C1001" t="s">
        <v>0</v>
      </c>
      <c r="D1001" s="178">
        <v>124452.94</v>
      </c>
      <c r="E1001" t="e">
        <f t="shared" si="60"/>
        <v>#N/A</v>
      </c>
      <c r="F1001">
        <f t="shared" si="61"/>
        <v>124452.94</v>
      </c>
      <c r="G1001" t="str">
        <f t="shared" si="62"/>
        <v>N/A</v>
      </c>
      <c r="H1001">
        <f t="shared" si="63"/>
        <v>124452.94</v>
      </c>
    </row>
    <row r="1002" spans="1:8" thickTop="1" thickBot="1">
      <c r="A1002" s="30">
        <v>43005</v>
      </c>
      <c r="B1002" t="s">
        <v>0</v>
      </c>
      <c r="C1002" t="s">
        <v>0</v>
      </c>
      <c r="D1002" s="290">
        <v>119028.07</v>
      </c>
      <c r="E1002" t="e">
        <f t="shared" si="60"/>
        <v>#N/A</v>
      </c>
      <c r="F1002">
        <f t="shared" si="61"/>
        <v>119028.07</v>
      </c>
      <c r="G1002" t="str">
        <f t="shared" si="62"/>
        <v>N/A</v>
      </c>
      <c r="H1002">
        <f t="shared" si="63"/>
        <v>119028.07</v>
      </c>
    </row>
    <row r="1003" spans="1:8" thickTop="1" thickBot="1">
      <c r="A1003" s="30">
        <v>43006</v>
      </c>
      <c r="B1003" t="s">
        <v>0</v>
      </c>
      <c r="C1003" t="s">
        <v>0</v>
      </c>
      <c r="D1003" s="68">
        <v>116655.86</v>
      </c>
      <c r="E1003" t="e">
        <f t="shared" si="60"/>
        <v>#N/A</v>
      </c>
      <c r="F1003">
        <f t="shared" si="61"/>
        <v>116655.86</v>
      </c>
      <c r="G1003" t="str">
        <f t="shared" si="62"/>
        <v>N/A</v>
      </c>
      <c r="H1003">
        <f t="shared" si="63"/>
        <v>116655.86</v>
      </c>
    </row>
    <row r="1004" spans="1:8" thickTop="1" thickBot="1">
      <c r="A1004" s="30">
        <v>43007</v>
      </c>
      <c r="B1004" t="s">
        <v>0</v>
      </c>
      <c r="C1004" t="s">
        <v>1</v>
      </c>
      <c r="D1004" s="282">
        <v>102847.26</v>
      </c>
      <c r="E1004" t="e">
        <f t="shared" si="60"/>
        <v>#N/A</v>
      </c>
      <c r="F1004">
        <f t="shared" si="61"/>
        <v>102847.26</v>
      </c>
      <c r="G1004">
        <f t="shared" si="62"/>
        <v>102847.26</v>
      </c>
      <c r="H1004" t="str">
        <f t="shared" si="63"/>
        <v>#N/A</v>
      </c>
    </row>
    <row r="1005" spans="1:8" thickTop="1" thickBot="1">
      <c r="A1005" s="30">
        <v>43008</v>
      </c>
      <c r="B1005" t="s">
        <v>0</v>
      </c>
      <c r="C1005" t="s">
        <v>0</v>
      </c>
      <c r="D1005" s="384">
        <v>100701.82</v>
      </c>
      <c r="E1005" t="e">
        <f t="shared" si="60"/>
        <v>#N/A</v>
      </c>
      <c r="F1005">
        <f t="shared" si="61"/>
        <v>100701.82</v>
      </c>
      <c r="G1005" t="str">
        <f t="shared" si="62"/>
        <v>N/A</v>
      </c>
      <c r="H1005">
        <f t="shared" si="63"/>
        <v>100701.82</v>
      </c>
    </row>
    <row r="1006" spans="1:8" thickTop="1" thickBot="1">
      <c r="A1006" s="30">
        <v>43009</v>
      </c>
      <c r="B1006" t="s">
        <v>0</v>
      </c>
      <c r="C1006" t="s">
        <v>0</v>
      </c>
      <c r="D1006" s="106">
        <v>103556.74</v>
      </c>
      <c r="E1006" t="e">
        <f t="shared" si="60"/>
        <v>#N/A</v>
      </c>
      <c r="F1006">
        <f t="shared" si="61"/>
        <v>103556.74</v>
      </c>
      <c r="G1006" t="str">
        <f t="shared" si="62"/>
        <v>N/A</v>
      </c>
      <c r="H1006">
        <f t="shared" si="63"/>
        <v>103556.74</v>
      </c>
    </row>
    <row r="1007" spans="1:8" thickTop="1" thickBot="1">
      <c r="A1007" s="30">
        <v>43010</v>
      </c>
      <c r="B1007" t="s">
        <v>0</v>
      </c>
      <c r="C1007" t="s">
        <v>0</v>
      </c>
      <c r="D1007" s="80">
        <v>119226.42</v>
      </c>
      <c r="E1007" t="e">
        <f t="shared" si="60"/>
        <v>#N/A</v>
      </c>
      <c r="F1007">
        <f t="shared" si="61"/>
        <v>119226.42</v>
      </c>
      <c r="G1007" t="str">
        <f t="shared" si="62"/>
        <v>N/A</v>
      </c>
      <c r="H1007">
        <f t="shared" si="63"/>
        <v>119226.42</v>
      </c>
    </row>
    <row r="1008" spans="1:8" thickTop="1" thickBot="1">
      <c r="A1008" s="30">
        <v>43011</v>
      </c>
      <c r="B1008" t="s">
        <v>0</v>
      </c>
      <c r="C1008" t="s">
        <v>0</v>
      </c>
      <c r="D1008" s="239">
        <v>118856.42</v>
      </c>
      <c r="E1008" t="e">
        <f t="shared" si="60"/>
        <v>#N/A</v>
      </c>
      <c r="F1008">
        <f t="shared" si="61"/>
        <v>118856.42</v>
      </c>
      <c r="G1008" t="str">
        <f t="shared" si="62"/>
        <v>N/A</v>
      </c>
      <c r="H1008">
        <f t="shared" si="63"/>
        <v>118856.42</v>
      </c>
    </row>
    <row r="1009" spans="1:8" thickTop="1" thickBot="1">
      <c r="A1009" s="30">
        <v>43012</v>
      </c>
      <c r="B1009" t="s">
        <v>0</v>
      </c>
      <c r="C1009" t="s">
        <v>0</v>
      </c>
      <c r="D1009" s="381">
        <v>114604.62</v>
      </c>
      <c r="E1009" t="e">
        <f t="shared" si="60"/>
        <v>#N/A</v>
      </c>
      <c r="F1009">
        <f t="shared" si="61"/>
        <v>114604.62</v>
      </c>
      <c r="G1009" t="str">
        <f t="shared" si="62"/>
        <v>N/A</v>
      </c>
      <c r="H1009">
        <f t="shared" si="63"/>
        <v>114604.62</v>
      </c>
    </row>
    <row r="1010" spans="1:8" thickTop="1" thickBot="1">
      <c r="A1010" s="30">
        <v>43013</v>
      </c>
      <c r="B1010" t="s">
        <v>0</v>
      </c>
      <c r="C1010" t="s">
        <v>0</v>
      </c>
      <c r="D1010" s="158">
        <v>113134.58</v>
      </c>
      <c r="E1010" t="e">
        <f t="shared" si="60"/>
        <v>#N/A</v>
      </c>
      <c r="F1010">
        <f t="shared" si="61"/>
        <v>113134.58</v>
      </c>
      <c r="G1010" t="str">
        <f t="shared" si="62"/>
        <v>N/A</v>
      </c>
      <c r="H1010">
        <f t="shared" si="63"/>
        <v>113134.58</v>
      </c>
    </row>
    <row r="1011" spans="1:8" thickTop="1" thickBot="1">
      <c r="A1011" s="30">
        <v>43014</v>
      </c>
      <c r="B1011" t="s">
        <v>0</v>
      </c>
      <c r="C1011" t="s">
        <v>0</v>
      </c>
      <c r="D1011" s="67">
        <v>118359.28</v>
      </c>
      <c r="E1011" t="e">
        <f t="shared" si="60"/>
        <v>#N/A</v>
      </c>
      <c r="F1011">
        <f t="shared" si="61"/>
        <v>118359.28</v>
      </c>
      <c r="G1011" t="str">
        <f t="shared" si="62"/>
        <v>N/A</v>
      </c>
      <c r="H1011">
        <f t="shared" si="63"/>
        <v>118359.28</v>
      </c>
    </row>
    <row r="1012" spans="1:8" thickTop="1" thickBot="1">
      <c r="A1012" s="30">
        <v>43015</v>
      </c>
      <c r="B1012" t="s">
        <v>0</v>
      </c>
      <c r="C1012" t="s">
        <v>0</v>
      </c>
      <c r="D1012" s="292">
        <v>101974.6</v>
      </c>
      <c r="E1012" t="e">
        <f t="shared" si="60"/>
        <v>#N/A</v>
      </c>
      <c r="F1012">
        <f t="shared" si="61"/>
        <v>101974.6</v>
      </c>
      <c r="G1012" t="str">
        <f t="shared" si="62"/>
        <v>N/A</v>
      </c>
      <c r="H1012">
        <f t="shared" si="63"/>
        <v>101974.6</v>
      </c>
    </row>
    <row r="1013" spans="1:8" thickTop="1" thickBot="1">
      <c r="A1013" s="30">
        <v>43016</v>
      </c>
      <c r="B1013" t="s">
        <v>0</v>
      </c>
      <c r="C1013" t="s">
        <v>0</v>
      </c>
      <c r="D1013" s="385">
        <v>97053.55</v>
      </c>
      <c r="E1013" t="e">
        <f t="shared" si="60"/>
        <v>#N/A</v>
      </c>
      <c r="F1013">
        <f t="shared" si="61"/>
        <v>97053.55</v>
      </c>
      <c r="G1013" t="str">
        <f t="shared" si="62"/>
        <v>N/A</v>
      </c>
      <c r="H1013">
        <f t="shared" si="63"/>
        <v>97053.55</v>
      </c>
    </row>
    <row r="1014" spans="1:8" thickTop="1" thickBot="1">
      <c r="A1014" s="30">
        <v>43017</v>
      </c>
      <c r="B1014" t="s">
        <v>0</v>
      </c>
      <c r="C1014" t="s">
        <v>0</v>
      </c>
      <c r="D1014" s="277">
        <v>111432.37</v>
      </c>
      <c r="E1014" t="e">
        <f t="shared" si="60"/>
        <v>#N/A</v>
      </c>
      <c r="F1014">
        <f t="shared" si="61"/>
        <v>111432.37</v>
      </c>
      <c r="G1014" t="str">
        <f t="shared" si="62"/>
        <v>N/A</v>
      </c>
      <c r="H1014">
        <f t="shared" si="63"/>
        <v>111432.37</v>
      </c>
    </row>
    <row r="1015" spans="1:8" thickTop="1" thickBot="1">
      <c r="A1015" s="30">
        <v>43018</v>
      </c>
      <c r="B1015" t="s">
        <v>1</v>
      </c>
      <c r="C1015" t="s">
        <v>0</v>
      </c>
      <c r="D1015" s="202">
        <v>116556.43</v>
      </c>
      <c r="E1015">
        <f t="shared" si="60"/>
        <v>116556.43</v>
      </c>
      <c r="F1015" t="str">
        <f t="shared" si="61"/>
        <v>#N/A</v>
      </c>
      <c r="G1015" t="str">
        <f t="shared" si="62"/>
        <v>N/A</v>
      </c>
      <c r="H1015">
        <f t="shared" si="63"/>
        <v>116556.43</v>
      </c>
    </row>
    <row r="1016" spans="1:8" thickTop="1" thickBot="1">
      <c r="A1016" s="30">
        <v>43019</v>
      </c>
      <c r="B1016" t="s">
        <v>1</v>
      </c>
      <c r="C1016" t="s">
        <v>0</v>
      </c>
      <c r="D1016" s="346">
        <v>114133.54</v>
      </c>
      <c r="E1016">
        <f t="shared" si="60"/>
        <v>114133.54</v>
      </c>
      <c r="F1016" t="str">
        <f t="shared" si="61"/>
        <v>#N/A</v>
      </c>
      <c r="G1016" t="str">
        <f t="shared" si="62"/>
        <v>N/A</v>
      </c>
      <c r="H1016">
        <f t="shared" si="63"/>
        <v>114133.54</v>
      </c>
    </row>
    <row r="1017" spans="1:8" thickTop="1" thickBot="1">
      <c r="A1017" s="30">
        <v>43020</v>
      </c>
      <c r="B1017" t="s">
        <v>1</v>
      </c>
      <c r="C1017" t="s">
        <v>0</v>
      </c>
      <c r="D1017" s="386">
        <v>113957.74</v>
      </c>
      <c r="E1017">
        <f t="shared" si="60"/>
        <v>113957.74</v>
      </c>
      <c r="F1017" t="str">
        <f t="shared" si="61"/>
        <v>#N/A</v>
      </c>
      <c r="G1017" t="str">
        <f t="shared" si="62"/>
        <v>N/A</v>
      </c>
      <c r="H1017">
        <f t="shared" si="63"/>
        <v>113957.74</v>
      </c>
    </row>
    <row r="1018" spans="1:8" thickTop="1" thickBot="1">
      <c r="A1018" s="30">
        <v>43021</v>
      </c>
      <c r="B1018" t="s">
        <v>1</v>
      </c>
      <c r="C1018" t="s">
        <v>0</v>
      </c>
      <c r="D1018" s="110">
        <v>117048.73</v>
      </c>
      <c r="E1018">
        <f t="shared" si="60"/>
        <v>117048.73</v>
      </c>
      <c r="F1018" t="str">
        <f t="shared" si="61"/>
        <v>#N/A</v>
      </c>
      <c r="G1018" t="str">
        <f t="shared" si="62"/>
        <v>N/A</v>
      </c>
      <c r="H1018">
        <f t="shared" si="63"/>
        <v>117048.73</v>
      </c>
    </row>
    <row r="1019" spans="1:8" thickTop="1" thickBot="1">
      <c r="A1019" s="30">
        <v>43022</v>
      </c>
      <c r="B1019" t="s">
        <v>1</v>
      </c>
      <c r="C1019" t="s">
        <v>0</v>
      </c>
      <c r="D1019" s="387">
        <v>102037.17</v>
      </c>
      <c r="E1019">
        <f t="shared" si="60"/>
        <v>102037.17</v>
      </c>
      <c r="F1019" t="str">
        <f t="shared" si="61"/>
        <v>#N/A</v>
      </c>
      <c r="G1019" t="str">
        <f t="shared" si="62"/>
        <v>N/A</v>
      </c>
      <c r="H1019">
        <f t="shared" si="63"/>
        <v>102037.17</v>
      </c>
    </row>
    <row r="1020" spans="1:8" thickTop="1" thickBot="1">
      <c r="A1020" s="30">
        <v>43023</v>
      </c>
      <c r="B1020" t="s">
        <v>1</v>
      </c>
      <c r="C1020" t="s">
        <v>0</v>
      </c>
      <c r="D1020" s="77">
        <v>98108.82</v>
      </c>
      <c r="E1020">
        <f t="shared" si="60"/>
        <v>98108.82</v>
      </c>
      <c r="F1020" t="str">
        <f t="shared" si="61"/>
        <v>#N/A</v>
      </c>
      <c r="G1020" t="str">
        <f t="shared" si="62"/>
        <v>N/A</v>
      </c>
      <c r="H1020">
        <f t="shared" si="63"/>
        <v>98108.82</v>
      </c>
    </row>
    <row r="1021" spans="1:8" thickTop="1" thickBot="1">
      <c r="A1021" s="30">
        <v>43024</v>
      </c>
      <c r="B1021" t="s">
        <v>1</v>
      </c>
      <c r="C1021" t="s">
        <v>0</v>
      </c>
      <c r="D1021" s="211">
        <v>115907.4</v>
      </c>
      <c r="E1021">
        <f t="shared" si="60"/>
        <v>115907.4</v>
      </c>
      <c r="F1021" t="str">
        <f t="shared" si="61"/>
        <v>#N/A</v>
      </c>
      <c r="G1021" t="str">
        <f t="shared" si="62"/>
        <v>N/A</v>
      </c>
      <c r="H1021">
        <f t="shared" si="63"/>
        <v>115907.4</v>
      </c>
    </row>
    <row r="1022" spans="1:8" thickTop="1" thickBot="1">
      <c r="A1022" s="30">
        <v>43025</v>
      </c>
      <c r="B1022" t="s">
        <v>1</v>
      </c>
      <c r="C1022" t="s">
        <v>0</v>
      </c>
      <c r="D1022" s="86">
        <v>117470.22</v>
      </c>
      <c r="E1022">
        <f t="shared" si="60"/>
        <v>117470.22</v>
      </c>
      <c r="F1022" t="str">
        <f t="shared" si="61"/>
        <v>#N/A</v>
      </c>
      <c r="G1022" t="str">
        <f t="shared" si="62"/>
        <v>N/A</v>
      </c>
      <c r="H1022">
        <f t="shared" si="63"/>
        <v>117470.22</v>
      </c>
    </row>
    <row r="1023" spans="1:8" thickTop="1" thickBot="1">
      <c r="A1023" s="30">
        <v>43026</v>
      </c>
      <c r="B1023" t="s">
        <v>1</v>
      </c>
      <c r="C1023" t="s">
        <v>0</v>
      </c>
      <c r="D1023" s="81">
        <v>121087.1</v>
      </c>
      <c r="E1023">
        <f t="shared" si="60"/>
        <v>121087.1</v>
      </c>
      <c r="F1023" t="str">
        <f t="shared" si="61"/>
        <v>#N/A</v>
      </c>
      <c r="G1023" t="str">
        <f t="shared" si="62"/>
        <v>N/A</v>
      </c>
      <c r="H1023">
        <f t="shared" si="63"/>
        <v>121087.1</v>
      </c>
    </row>
    <row r="1024" spans="1:8" thickTop="1" thickBot="1">
      <c r="A1024" s="30">
        <v>43027</v>
      </c>
      <c r="B1024" t="s">
        <v>1</v>
      </c>
      <c r="C1024" t="s">
        <v>0</v>
      </c>
      <c r="D1024" s="57">
        <v>118201.18</v>
      </c>
      <c r="E1024">
        <f t="shared" si="60"/>
        <v>118201.18</v>
      </c>
      <c r="F1024" t="str">
        <f t="shared" si="61"/>
        <v>#N/A</v>
      </c>
      <c r="G1024" t="str">
        <f t="shared" si="62"/>
        <v>N/A</v>
      </c>
      <c r="H1024">
        <f t="shared" si="63"/>
        <v>118201.18</v>
      </c>
    </row>
    <row r="1025" spans="1:8" thickTop="1" thickBot="1">
      <c r="A1025" s="30">
        <v>43028</v>
      </c>
      <c r="B1025" t="s">
        <v>1</v>
      </c>
      <c r="C1025" t="s">
        <v>0</v>
      </c>
      <c r="D1025" s="144">
        <v>108412.67</v>
      </c>
      <c r="E1025">
        <f t="shared" si="60"/>
        <v>108412.67</v>
      </c>
      <c r="F1025" t="str">
        <f t="shared" si="61"/>
        <v>#N/A</v>
      </c>
      <c r="G1025" t="str">
        <f t="shared" si="62"/>
        <v>N/A</v>
      </c>
      <c r="H1025">
        <f t="shared" si="63"/>
        <v>108412.67</v>
      </c>
    </row>
    <row r="1026" spans="1:8" thickTop="1" thickBot="1">
      <c r="A1026" s="30">
        <v>43029</v>
      </c>
      <c r="B1026" t="s">
        <v>1</v>
      </c>
      <c r="C1026" t="s">
        <v>0</v>
      </c>
      <c r="D1026" s="242">
        <v>102195.98</v>
      </c>
      <c r="E1026">
        <f t="shared" si="60"/>
        <v>102195.98</v>
      </c>
      <c r="F1026" t="str">
        <f t="shared" si="61"/>
        <v>#N/A</v>
      </c>
      <c r="G1026" t="str">
        <f t="shared" si="62"/>
        <v>N/A</v>
      </c>
      <c r="H1026">
        <f t="shared" si="63"/>
        <v>102195.98</v>
      </c>
    </row>
    <row r="1027" spans="1:8" thickTop="1" thickBot="1">
      <c r="A1027" s="30">
        <v>43030</v>
      </c>
      <c r="B1027" t="s">
        <v>1</v>
      </c>
      <c r="C1027" t="s">
        <v>0</v>
      </c>
      <c r="D1027" s="220">
        <v>100571.04</v>
      </c>
      <c r="E1027">
        <f t="shared" ref="E1027:E1090" si="64">IF(B1027="N",#N/A,D1027)</f>
        <v>100571.04</v>
      </c>
      <c r="F1027" t="str">
        <f t="shared" ref="F1027:F1090" si="65">IF(B1027="N",D1027,"#N/A")</f>
        <v>#N/A</v>
      </c>
      <c r="G1027" t="str">
        <f t="shared" ref="G1027:G1090" si="66">IF(C1027="Y",D1027,"N/A")</f>
        <v>N/A</v>
      </c>
      <c r="H1027">
        <f t="shared" ref="H1027:H1090" si="67">IF(C1027="Y","#N/A",D1027)</f>
        <v>100571.04</v>
      </c>
    </row>
    <row r="1028" spans="1:8" thickTop="1" thickBot="1">
      <c r="A1028" s="30">
        <v>43031</v>
      </c>
      <c r="B1028" t="s">
        <v>1</v>
      </c>
      <c r="C1028" t="s">
        <v>0</v>
      </c>
      <c r="D1028" s="243">
        <v>115549.44</v>
      </c>
      <c r="E1028">
        <f t="shared" si="64"/>
        <v>115549.44</v>
      </c>
      <c r="F1028" t="str">
        <f t="shared" si="65"/>
        <v>#N/A</v>
      </c>
      <c r="G1028" t="str">
        <f t="shared" si="66"/>
        <v>N/A</v>
      </c>
      <c r="H1028">
        <f t="shared" si="67"/>
        <v>115549.44</v>
      </c>
    </row>
    <row r="1029" spans="1:8" thickTop="1" thickBot="1">
      <c r="A1029" s="30">
        <v>43032</v>
      </c>
      <c r="B1029" t="s">
        <v>1</v>
      </c>
      <c r="C1029" t="s">
        <v>0</v>
      </c>
      <c r="D1029" s="388">
        <v>118010.31</v>
      </c>
      <c r="E1029">
        <f t="shared" si="64"/>
        <v>118010.31</v>
      </c>
      <c r="F1029" t="str">
        <f t="shared" si="65"/>
        <v>#N/A</v>
      </c>
      <c r="G1029" t="str">
        <f t="shared" si="66"/>
        <v>N/A</v>
      </c>
      <c r="H1029">
        <f t="shared" si="67"/>
        <v>118010.31</v>
      </c>
    </row>
    <row r="1030" spans="1:8" thickTop="1" thickBot="1">
      <c r="A1030" s="30">
        <v>43033</v>
      </c>
      <c r="B1030" t="s">
        <v>1</v>
      </c>
      <c r="C1030" t="s">
        <v>0</v>
      </c>
      <c r="D1030" s="211">
        <v>115813.03</v>
      </c>
      <c r="E1030">
        <f t="shared" si="64"/>
        <v>115813.03</v>
      </c>
      <c r="F1030" t="str">
        <f t="shared" si="65"/>
        <v>#N/A</v>
      </c>
      <c r="G1030" t="str">
        <f t="shared" si="66"/>
        <v>N/A</v>
      </c>
      <c r="H1030">
        <f t="shared" si="67"/>
        <v>115813.03</v>
      </c>
    </row>
    <row r="1031" spans="1:8" thickTop="1" thickBot="1">
      <c r="A1031" s="30">
        <v>43034</v>
      </c>
      <c r="B1031" t="s">
        <v>1</v>
      </c>
      <c r="C1031" t="s">
        <v>0</v>
      </c>
      <c r="D1031" s="379">
        <v>117333.45</v>
      </c>
      <c r="E1031">
        <f t="shared" si="64"/>
        <v>117333.45</v>
      </c>
      <c r="F1031" t="str">
        <f t="shared" si="65"/>
        <v>#N/A</v>
      </c>
      <c r="G1031" t="str">
        <f t="shared" si="66"/>
        <v>N/A</v>
      </c>
      <c r="H1031">
        <f t="shared" si="67"/>
        <v>117333.45</v>
      </c>
    </row>
    <row r="1032" spans="1:8" thickTop="1" thickBot="1">
      <c r="A1032" s="30">
        <v>43035</v>
      </c>
      <c r="B1032" t="s">
        <v>1</v>
      </c>
      <c r="C1032" t="s">
        <v>0</v>
      </c>
      <c r="D1032" s="222">
        <v>112633.27</v>
      </c>
      <c r="E1032">
        <f t="shared" si="64"/>
        <v>112633.27</v>
      </c>
      <c r="F1032" t="str">
        <f t="shared" si="65"/>
        <v>#N/A</v>
      </c>
      <c r="G1032" t="str">
        <f t="shared" si="66"/>
        <v>N/A</v>
      </c>
      <c r="H1032">
        <f t="shared" si="67"/>
        <v>112633.27</v>
      </c>
    </row>
    <row r="1033" spans="1:8" thickTop="1" thickBot="1">
      <c r="A1033" s="30">
        <v>43036</v>
      </c>
      <c r="B1033" t="s">
        <v>1</v>
      </c>
      <c r="C1033" t="s">
        <v>0</v>
      </c>
      <c r="D1033" s="384">
        <v>100746.42</v>
      </c>
      <c r="E1033">
        <f t="shared" si="64"/>
        <v>100746.42</v>
      </c>
      <c r="F1033" t="str">
        <f t="shared" si="65"/>
        <v>#N/A</v>
      </c>
      <c r="G1033" t="str">
        <f t="shared" si="66"/>
        <v>N/A</v>
      </c>
      <c r="H1033">
        <f t="shared" si="67"/>
        <v>100746.42</v>
      </c>
    </row>
    <row r="1034" spans="1:8" thickTop="1" thickBot="1">
      <c r="A1034" s="30">
        <v>43037</v>
      </c>
      <c r="B1034" t="s">
        <v>1</v>
      </c>
      <c r="C1034" t="s">
        <v>0</v>
      </c>
      <c r="D1034" s="389">
        <v>92182.96</v>
      </c>
      <c r="E1034">
        <f t="shared" si="64"/>
        <v>92182.96</v>
      </c>
      <c r="F1034" t="str">
        <f t="shared" si="65"/>
        <v>#N/A</v>
      </c>
      <c r="G1034" t="str">
        <f t="shared" si="66"/>
        <v>N/A</v>
      </c>
      <c r="H1034">
        <f t="shared" si="67"/>
        <v>92182.96</v>
      </c>
    </row>
    <row r="1035" spans="1:8" thickTop="1" thickBot="1">
      <c r="A1035" s="30">
        <v>43038</v>
      </c>
      <c r="B1035" t="s">
        <v>1</v>
      </c>
      <c r="C1035" t="s">
        <v>0</v>
      </c>
      <c r="D1035" s="124">
        <v>112227.65</v>
      </c>
      <c r="E1035">
        <f t="shared" si="64"/>
        <v>112227.65</v>
      </c>
      <c r="F1035" t="str">
        <f t="shared" si="65"/>
        <v>#N/A</v>
      </c>
      <c r="G1035" t="str">
        <f t="shared" si="66"/>
        <v>N/A</v>
      </c>
      <c r="H1035">
        <f t="shared" si="67"/>
        <v>112227.65</v>
      </c>
    </row>
    <row r="1036" spans="1:8" thickTop="1" thickBot="1">
      <c r="A1036" s="30">
        <v>43039</v>
      </c>
      <c r="B1036" t="s">
        <v>1</v>
      </c>
      <c r="C1036" t="s">
        <v>0</v>
      </c>
      <c r="D1036" s="253">
        <v>116179.47</v>
      </c>
      <c r="E1036">
        <f t="shared" si="64"/>
        <v>116179.47</v>
      </c>
      <c r="F1036" t="str">
        <f t="shared" si="65"/>
        <v>#N/A</v>
      </c>
      <c r="G1036" t="str">
        <f t="shared" si="66"/>
        <v>N/A</v>
      </c>
      <c r="H1036">
        <f t="shared" si="67"/>
        <v>116179.47</v>
      </c>
    </row>
    <row r="1037" spans="1:8" thickTop="1" thickBot="1">
      <c r="A1037" s="30">
        <v>43040</v>
      </c>
      <c r="B1037" t="s">
        <v>1</v>
      </c>
      <c r="C1037" t="s">
        <v>0</v>
      </c>
      <c r="D1037" s="202">
        <v>116632.09</v>
      </c>
      <c r="E1037">
        <f t="shared" si="64"/>
        <v>116632.09</v>
      </c>
      <c r="F1037" t="str">
        <f t="shared" si="65"/>
        <v>#N/A</v>
      </c>
      <c r="G1037" t="str">
        <f t="shared" si="66"/>
        <v>N/A</v>
      </c>
      <c r="H1037">
        <f t="shared" si="67"/>
        <v>116632.09</v>
      </c>
    </row>
    <row r="1038" spans="1:8" thickTop="1" thickBot="1">
      <c r="A1038" s="30">
        <v>43041</v>
      </c>
      <c r="B1038" t="s">
        <v>1</v>
      </c>
      <c r="C1038" t="s">
        <v>0</v>
      </c>
      <c r="D1038" s="193">
        <v>120470.79</v>
      </c>
      <c r="E1038">
        <f t="shared" si="64"/>
        <v>120470.79</v>
      </c>
      <c r="F1038" t="str">
        <f t="shared" si="65"/>
        <v>#N/A</v>
      </c>
      <c r="G1038" t="str">
        <f t="shared" si="66"/>
        <v>N/A</v>
      </c>
      <c r="H1038">
        <f t="shared" si="67"/>
        <v>120470.79</v>
      </c>
    </row>
    <row r="1039" spans="1:8" thickTop="1" thickBot="1">
      <c r="A1039" s="30">
        <v>43042</v>
      </c>
      <c r="B1039" t="s">
        <v>1</v>
      </c>
      <c r="C1039" t="s">
        <v>0</v>
      </c>
      <c r="D1039" s="303">
        <v>113452</v>
      </c>
      <c r="E1039">
        <f t="shared" si="64"/>
        <v>113452</v>
      </c>
      <c r="F1039" t="str">
        <f t="shared" si="65"/>
        <v>#N/A</v>
      </c>
      <c r="G1039" t="str">
        <f t="shared" si="66"/>
        <v>N/A</v>
      </c>
      <c r="H1039">
        <f t="shared" si="67"/>
        <v>113452</v>
      </c>
    </row>
    <row r="1040" spans="1:8" thickTop="1" thickBot="1">
      <c r="A1040" s="30">
        <v>43043</v>
      </c>
      <c r="B1040" t="s">
        <v>1</v>
      </c>
      <c r="C1040" t="s">
        <v>0</v>
      </c>
      <c r="D1040" s="281">
        <v>101610.82</v>
      </c>
      <c r="E1040">
        <f t="shared" si="64"/>
        <v>101610.82</v>
      </c>
      <c r="F1040" t="str">
        <f t="shared" si="65"/>
        <v>#N/A</v>
      </c>
      <c r="G1040" t="str">
        <f t="shared" si="66"/>
        <v>N/A</v>
      </c>
      <c r="H1040">
        <f t="shared" si="67"/>
        <v>101610.82</v>
      </c>
    </row>
    <row r="1041" spans="1:8" thickTop="1" thickBot="1">
      <c r="A1041" s="30">
        <v>43044</v>
      </c>
      <c r="B1041" t="s">
        <v>1</v>
      </c>
      <c r="C1041" t="s">
        <v>0</v>
      </c>
      <c r="D1041" s="390">
        <v>95368.17</v>
      </c>
      <c r="E1041">
        <f t="shared" si="64"/>
        <v>95368.17</v>
      </c>
      <c r="F1041" t="str">
        <f t="shared" si="65"/>
        <v>#N/A</v>
      </c>
      <c r="G1041" t="str">
        <f t="shared" si="66"/>
        <v>N/A</v>
      </c>
      <c r="H1041">
        <f t="shared" si="67"/>
        <v>95368.17</v>
      </c>
    </row>
    <row r="1042" spans="1:8" thickTop="1" thickBot="1">
      <c r="A1042" s="30">
        <v>43045</v>
      </c>
      <c r="B1042" t="s">
        <v>1</v>
      </c>
      <c r="C1042" t="s">
        <v>0</v>
      </c>
      <c r="D1042" s="370">
        <v>104632.79</v>
      </c>
      <c r="E1042">
        <f t="shared" si="64"/>
        <v>104632.79</v>
      </c>
      <c r="F1042" t="str">
        <f t="shared" si="65"/>
        <v>#N/A</v>
      </c>
      <c r="G1042" t="str">
        <f t="shared" si="66"/>
        <v>N/A</v>
      </c>
      <c r="H1042">
        <f t="shared" si="67"/>
        <v>104632.79</v>
      </c>
    </row>
    <row r="1043" spans="1:8" thickTop="1" thickBot="1">
      <c r="A1043" s="30">
        <v>43046</v>
      </c>
      <c r="B1043" t="s">
        <v>1</v>
      </c>
      <c r="C1043" t="s">
        <v>1</v>
      </c>
      <c r="D1043" s="220">
        <v>100592.3</v>
      </c>
      <c r="E1043">
        <f t="shared" si="64"/>
        <v>100592.3</v>
      </c>
      <c r="F1043" t="str">
        <f t="shared" si="65"/>
        <v>#N/A</v>
      </c>
      <c r="G1043">
        <f t="shared" si="66"/>
        <v>100592.3</v>
      </c>
      <c r="H1043" t="str">
        <f t="shared" si="67"/>
        <v>#N/A</v>
      </c>
    </row>
    <row r="1044" spans="1:8" thickTop="1" thickBot="1">
      <c r="A1044" s="30">
        <v>43047</v>
      </c>
      <c r="B1044" t="s">
        <v>1</v>
      </c>
      <c r="C1044" t="s">
        <v>0</v>
      </c>
      <c r="D1044" s="391">
        <v>111738.49</v>
      </c>
      <c r="E1044">
        <f t="shared" si="64"/>
        <v>111738.49</v>
      </c>
      <c r="F1044" t="str">
        <f t="shared" si="65"/>
        <v>#N/A</v>
      </c>
      <c r="G1044" t="str">
        <f t="shared" si="66"/>
        <v>N/A</v>
      </c>
      <c r="H1044">
        <f t="shared" si="67"/>
        <v>111738.49</v>
      </c>
    </row>
    <row r="1045" spans="1:8" thickTop="1" thickBot="1">
      <c r="A1045" s="30">
        <v>43048</v>
      </c>
      <c r="B1045" t="s">
        <v>1</v>
      </c>
      <c r="C1045" t="s">
        <v>0</v>
      </c>
      <c r="D1045" s="369">
        <v>113539.94</v>
      </c>
      <c r="E1045">
        <f t="shared" si="64"/>
        <v>113539.94</v>
      </c>
      <c r="F1045" t="str">
        <f t="shared" si="65"/>
        <v>#N/A</v>
      </c>
      <c r="G1045" t="str">
        <f t="shared" si="66"/>
        <v>N/A</v>
      </c>
      <c r="H1045">
        <f t="shared" si="67"/>
        <v>113539.94</v>
      </c>
    </row>
    <row r="1046" spans="1:8" thickTop="1" thickBot="1">
      <c r="A1046" s="30">
        <v>43049</v>
      </c>
      <c r="B1046" t="s">
        <v>1</v>
      </c>
      <c r="C1046" t="s">
        <v>0</v>
      </c>
      <c r="D1046" s="229">
        <v>115156.45</v>
      </c>
      <c r="E1046">
        <f t="shared" si="64"/>
        <v>115156.45</v>
      </c>
      <c r="F1046" t="str">
        <f t="shared" si="65"/>
        <v>#N/A</v>
      </c>
      <c r="G1046" t="str">
        <f t="shared" si="66"/>
        <v>N/A</v>
      </c>
      <c r="H1046">
        <f t="shared" si="67"/>
        <v>115156.45</v>
      </c>
    </row>
    <row r="1047" spans="1:8" thickTop="1" thickBot="1">
      <c r="A1047" s="30">
        <v>43050</v>
      </c>
      <c r="B1047" t="s">
        <v>1</v>
      </c>
      <c r="C1047" t="s">
        <v>0</v>
      </c>
      <c r="D1047" s="319">
        <v>104194.35</v>
      </c>
      <c r="E1047">
        <f t="shared" si="64"/>
        <v>104194.35</v>
      </c>
      <c r="F1047" t="str">
        <f t="shared" si="65"/>
        <v>#N/A</v>
      </c>
      <c r="G1047" t="str">
        <f t="shared" si="66"/>
        <v>N/A</v>
      </c>
      <c r="H1047">
        <f t="shared" si="67"/>
        <v>104194.35</v>
      </c>
    </row>
    <row r="1048" spans="1:8" thickTop="1" thickBot="1">
      <c r="A1048" s="30">
        <v>43051</v>
      </c>
      <c r="B1048" t="s">
        <v>1</v>
      </c>
      <c r="C1048" t="s">
        <v>0</v>
      </c>
      <c r="D1048" s="392">
        <v>98774.24</v>
      </c>
      <c r="E1048">
        <f t="shared" si="64"/>
        <v>98774.24</v>
      </c>
      <c r="F1048" t="str">
        <f t="shared" si="65"/>
        <v>#N/A</v>
      </c>
      <c r="G1048" t="str">
        <f t="shared" si="66"/>
        <v>N/A</v>
      </c>
      <c r="H1048">
        <f t="shared" si="67"/>
        <v>98774.24</v>
      </c>
    </row>
    <row r="1049" spans="1:8" thickTop="1" thickBot="1">
      <c r="A1049" s="30">
        <v>43052</v>
      </c>
      <c r="B1049" t="s">
        <v>1</v>
      </c>
      <c r="C1049" t="s">
        <v>0</v>
      </c>
      <c r="D1049" s="118">
        <v>125795.84</v>
      </c>
      <c r="E1049">
        <f t="shared" si="64"/>
        <v>125795.84</v>
      </c>
      <c r="F1049" t="str">
        <f t="shared" si="65"/>
        <v>#N/A</v>
      </c>
      <c r="G1049" t="str">
        <f t="shared" si="66"/>
        <v>N/A</v>
      </c>
      <c r="H1049">
        <f t="shared" si="67"/>
        <v>125795.84</v>
      </c>
    </row>
    <row r="1050" spans="1:8" thickTop="1" thickBot="1">
      <c r="A1050" s="30">
        <v>43053</v>
      </c>
      <c r="B1050" t="s">
        <v>1</v>
      </c>
      <c r="C1050" t="s">
        <v>0</v>
      </c>
      <c r="D1050" s="102">
        <v>135420.82</v>
      </c>
      <c r="E1050">
        <f t="shared" si="64"/>
        <v>135420.82</v>
      </c>
      <c r="F1050" t="str">
        <f t="shared" si="65"/>
        <v>#N/A</v>
      </c>
      <c r="G1050" t="str">
        <f t="shared" si="66"/>
        <v>N/A</v>
      </c>
      <c r="H1050">
        <f t="shared" si="67"/>
        <v>135420.82</v>
      </c>
    </row>
    <row r="1051" spans="1:8" thickTop="1" thickBot="1">
      <c r="A1051" s="30">
        <v>43054</v>
      </c>
      <c r="B1051" t="s">
        <v>1</v>
      </c>
      <c r="C1051" t="s">
        <v>0</v>
      </c>
      <c r="D1051" s="269">
        <v>130385.05</v>
      </c>
      <c r="E1051">
        <f t="shared" si="64"/>
        <v>130385.05</v>
      </c>
      <c r="F1051" t="str">
        <f t="shared" si="65"/>
        <v>#N/A</v>
      </c>
      <c r="G1051" t="str">
        <f t="shared" si="66"/>
        <v>N/A</v>
      </c>
      <c r="H1051">
        <f t="shared" si="67"/>
        <v>130385.05</v>
      </c>
    </row>
    <row r="1052" spans="1:8" thickTop="1" thickBot="1">
      <c r="A1052" s="30">
        <v>43055</v>
      </c>
      <c r="B1052" t="s">
        <v>1</v>
      </c>
      <c r="C1052" t="s">
        <v>0</v>
      </c>
      <c r="D1052" s="79">
        <v>116715.97</v>
      </c>
      <c r="E1052">
        <f t="shared" si="64"/>
        <v>116715.97</v>
      </c>
      <c r="F1052" t="str">
        <f t="shared" si="65"/>
        <v>#N/A</v>
      </c>
      <c r="G1052" t="str">
        <f t="shared" si="66"/>
        <v>N/A</v>
      </c>
      <c r="H1052">
        <f t="shared" si="67"/>
        <v>116715.97</v>
      </c>
    </row>
    <row r="1053" spans="1:8" thickTop="1" thickBot="1">
      <c r="A1053" s="30">
        <v>43056</v>
      </c>
      <c r="B1053" t="s">
        <v>1</v>
      </c>
      <c r="C1053" t="s">
        <v>0</v>
      </c>
      <c r="D1053" s="256">
        <v>117797.62</v>
      </c>
      <c r="E1053">
        <f t="shared" si="64"/>
        <v>117797.62</v>
      </c>
      <c r="F1053" t="str">
        <f t="shared" si="65"/>
        <v>#N/A</v>
      </c>
      <c r="G1053" t="str">
        <f t="shared" si="66"/>
        <v>N/A</v>
      </c>
      <c r="H1053">
        <f t="shared" si="67"/>
        <v>117797.62</v>
      </c>
    </row>
    <row r="1054" spans="1:8" thickTop="1" thickBot="1">
      <c r="A1054" s="30">
        <v>43057</v>
      </c>
      <c r="B1054" t="s">
        <v>1</v>
      </c>
      <c r="C1054" t="s">
        <v>0</v>
      </c>
      <c r="D1054" s="123">
        <v>106730.21</v>
      </c>
      <c r="E1054">
        <f t="shared" si="64"/>
        <v>106730.21</v>
      </c>
      <c r="F1054" t="str">
        <f t="shared" si="65"/>
        <v>#N/A</v>
      </c>
      <c r="G1054" t="str">
        <f t="shared" si="66"/>
        <v>N/A</v>
      </c>
      <c r="H1054">
        <f t="shared" si="67"/>
        <v>106730.21</v>
      </c>
    </row>
    <row r="1055" spans="1:8" thickTop="1" thickBot="1">
      <c r="A1055" s="30">
        <v>43058</v>
      </c>
      <c r="B1055" t="s">
        <v>1</v>
      </c>
      <c r="C1055" t="s">
        <v>0</v>
      </c>
      <c r="D1055" s="265">
        <v>101256.78</v>
      </c>
      <c r="E1055">
        <f t="shared" si="64"/>
        <v>101256.78</v>
      </c>
      <c r="F1055" t="str">
        <f t="shared" si="65"/>
        <v>#N/A</v>
      </c>
      <c r="G1055" t="str">
        <f t="shared" si="66"/>
        <v>N/A</v>
      </c>
      <c r="H1055">
        <f t="shared" si="67"/>
        <v>101256.78</v>
      </c>
    </row>
    <row r="1056" spans="1:8" thickTop="1" thickBot="1">
      <c r="A1056" s="30">
        <v>43059</v>
      </c>
      <c r="B1056" t="s">
        <v>1</v>
      </c>
      <c r="C1056" t="s">
        <v>0</v>
      </c>
      <c r="D1056" s="206">
        <v>128658.27</v>
      </c>
      <c r="E1056">
        <f t="shared" si="64"/>
        <v>128658.27</v>
      </c>
      <c r="F1056" t="str">
        <f t="shared" si="65"/>
        <v>#N/A</v>
      </c>
      <c r="G1056" t="str">
        <f t="shared" si="66"/>
        <v>N/A</v>
      </c>
      <c r="H1056">
        <f t="shared" si="67"/>
        <v>128658.27</v>
      </c>
    </row>
    <row r="1057" spans="1:8" thickTop="1" thickBot="1">
      <c r="A1057" s="30">
        <v>43060</v>
      </c>
      <c r="B1057" t="s">
        <v>1</v>
      </c>
      <c r="C1057" t="s">
        <v>0</v>
      </c>
      <c r="D1057" s="171">
        <v>137151.5</v>
      </c>
      <c r="E1057">
        <f t="shared" si="64"/>
        <v>137151.5</v>
      </c>
      <c r="F1057" t="str">
        <f t="shared" si="65"/>
        <v>#N/A</v>
      </c>
      <c r="G1057" t="str">
        <f t="shared" si="66"/>
        <v>N/A</v>
      </c>
      <c r="H1057">
        <f t="shared" si="67"/>
        <v>137151.5</v>
      </c>
    </row>
    <row r="1058" spans="1:8" thickTop="1" thickBot="1">
      <c r="A1058" s="30">
        <v>43061</v>
      </c>
      <c r="B1058" t="s">
        <v>1</v>
      </c>
      <c r="C1058" t="s">
        <v>0</v>
      </c>
      <c r="D1058" s="200">
        <v>138882.25</v>
      </c>
      <c r="E1058">
        <f t="shared" si="64"/>
        <v>138882.25</v>
      </c>
      <c r="F1058" t="str">
        <f t="shared" si="65"/>
        <v>#N/A</v>
      </c>
      <c r="G1058" t="str">
        <f t="shared" si="66"/>
        <v>N/A</v>
      </c>
      <c r="H1058">
        <f t="shared" si="67"/>
        <v>138882.25</v>
      </c>
    </row>
    <row r="1059" spans="1:8" thickTop="1" thickBot="1">
      <c r="A1059" s="30">
        <v>43062</v>
      </c>
      <c r="B1059" t="s">
        <v>1</v>
      </c>
      <c r="C1059" t="s">
        <v>0</v>
      </c>
      <c r="D1059" s="147">
        <v>135162.12</v>
      </c>
      <c r="E1059">
        <f t="shared" si="64"/>
        <v>135162.12</v>
      </c>
      <c r="F1059" t="str">
        <f t="shared" si="65"/>
        <v>#N/A</v>
      </c>
      <c r="G1059" t="str">
        <f t="shared" si="66"/>
        <v>N/A</v>
      </c>
      <c r="H1059">
        <f t="shared" si="67"/>
        <v>135162.12</v>
      </c>
    </row>
    <row r="1060" spans="1:8" thickTop="1" thickBot="1">
      <c r="A1060" s="30">
        <v>43063</v>
      </c>
      <c r="B1060" t="s">
        <v>1</v>
      </c>
      <c r="C1060" t="s">
        <v>0</v>
      </c>
      <c r="D1060" s="266">
        <v>133951.29</v>
      </c>
      <c r="E1060">
        <f t="shared" si="64"/>
        <v>133951.29</v>
      </c>
      <c r="F1060" t="str">
        <f t="shared" si="65"/>
        <v>#N/A</v>
      </c>
      <c r="G1060" t="str">
        <f t="shared" si="66"/>
        <v>N/A</v>
      </c>
      <c r="H1060">
        <f t="shared" si="67"/>
        <v>133951.29</v>
      </c>
    </row>
    <row r="1061" spans="1:8" thickTop="1" thickBot="1">
      <c r="A1061" s="30">
        <v>43064</v>
      </c>
      <c r="B1061" t="s">
        <v>1</v>
      </c>
      <c r="C1061" t="s">
        <v>0</v>
      </c>
      <c r="D1061" s="81">
        <v>121219.6</v>
      </c>
      <c r="E1061">
        <f t="shared" si="64"/>
        <v>121219.6</v>
      </c>
      <c r="F1061" t="str">
        <f t="shared" si="65"/>
        <v>#N/A</v>
      </c>
      <c r="G1061" t="str">
        <f t="shared" si="66"/>
        <v>N/A</v>
      </c>
      <c r="H1061">
        <f t="shared" si="67"/>
        <v>121219.6</v>
      </c>
    </row>
    <row r="1062" spans="1:8" thickTop="1" thickBot="1">
      <c r="A1062" s="30">
        <v>43065</v>
      </c>
      <c r="B1062" t="s">
        <v>1</v>
      </c>
      <c r="C1062" t="s">
        <v>0</v>
      </c>
      <c r="D1062" s="116">
        <v>108717.88</v>
      </c>
      <c r="E1062">
        <f t="shared" si="64"/>
        <v>108717.88</v>
      </c>
      <c r="F1062" t="str">
        <f t="shared" si="65"/>
        <v>#N/A</v>
      </c>
      <c r="G1062" t="str">
        <f t="shared" si="66"/>
        <v>N/A</v>
      </c>
      <c r="H1062">
        <f t="shared" si="67"/>
        <v>108717.88</v>
      </c>
    </row>
    <row r="1063" spans="1:8" thickTop="1" thickBot="1">
      <c r="A1063" s="30">
        <v>43066</v>
      </c>
      <c r="B1063" t="s">
        <v>1</v>
      </c>
      <c r="C1063" t="s">
        <v>0</v>
      </c>
      <c r="D1063" s="356">
        <v>115429.01</v>
      </c>
      <c r="E1063">
        <f t="shared" si="64"/>
        <v>115429.01</v>
      </c>
      <c r="F1063" t="str">
        <f t="shared" si="65"/>
        <v>#N/A</v>
      </c>
      <c r="G1063" t="str">
        <f t="shared" si="66"/>
        <v>N/A</v>
      </c>
      <c r="H1063">
        <f t="shared" si="67"/>
        <v>115429.01</v>
      </c>
    </row>
    <row r="1064" spans="1:8" thickTop="1" thickBot="1">
      <c r="A1064" s="30">
        <v>43067</v>
      </c>
      <c r="B1064" t="s">
        <v>1</v>
      </c>
      <c r="C1064" t="s">
        <v>0</v>
      </c>
      <c r="D1064" s="376">
        <v>129798.47</v>
      </c>
      <c r="E1064">
        <f t="shared" si="64"/>
        <v>129798.47</v>
      </c>
      <c r="F1064" t="str">
        <f t="shared" si="65"/>
        <v>#N/A</v>
      </c>
      <c r="G1064" t="str">
        <f t="shared" si="66"/>
        <v>N/A</v>
      </c>
      <c r="H1064">
        <f t="shared" si="67"/>
        <v>129798.47</v>
      </c>
    </row>
    <row r="1065" spans="1:8" thickTop="1" thickBot="1">
      <c r="A1065" s="30">
        <v>43068</v>
      </c>
      <c r="B1065" t="s">
        <v>1</v>
      </c>
      <c r="C1065" t="s">
        <v>0</v>
      </c>
      <c r="D1065" s="393">
        <v>151730.95000000001</v>
      </c>
      <c r="E1065">
        <f t="shared" si="64"/>
        <v>151730.95000000001</v>
      </c>
      <c r="F1065" t="str">
        <f t="shared" si="65"/>
        <v>#N/A</v>
      </c>
      <c r="G1065" t="str">
        <f t="shared" si="66"/>
        <v>N/A</v>
      </c>
      <c r="H1065">
        <f t="shared" si="67"/>
        <v>151730.95000000001</v>
      </c>
    </row>
    <row r="1066" spans="1:8" thickTop="1" thickBot="1">
      <c r="A1066" s="30">
        <v>43069</v>
      </c>
      <c r="B1066" t="s">
        <v>1</v>
      </c>
      <c r="C1066" t="s">
        <v>0</v>
      </c>
      <c r="D1066" s="394">
        <v>154632.34</v>
      </c>
      <c r="E1066">
        <f t="shared" si="64"/>
        <v>154632.34</v>
      </c>
      <c r="F1066" t="str">
        <f t="shared" si="65"/>
        <v>#N/A</v>
      </c>
      <c r="G1066" t="str">
        <f t="shared" si="66"/>
        <v>N/A</v>
      </c>
      <c r="H1066">
        <f t="shared" si="67"/>
        <v>154632.34</v>
      </c>
    </row>
    <row r="1067" spans="1:8" thickTop="1" thickBot="1">
      <c r="A1067" s="30">
        <v>43070</v>
      </c>
      <c r="B1067" t="s">
        <v>1</v>
      </c>
      <c r="C1067" t="s">
        <v>0</v>
      </c>
      <c r="D1067" s="130">
        <v>125141.9</v>
      </c>
      <c r="E1067">
        <f t="shared" si="64"/>
        <v>125141.9</v>
      </c>
      <c r="F1067" t="str">
        <f t="shared" si="65"/>
        <v>#N/A</v>
      </c>
      <c r="G1067" t="str">
        <f t="shared" si="66"/>
        <v>N/A</v>
      </c>
      <c r="H1067">
        <f t="shared" si="67"/>
        <v>125141.9</v>
      </c>
    </row>
    <row r="1068" spans="1:8" thickTop="1" thickBot="1">
      <c r="A1068" s="30">
        <v>43071</v>
      </c>
      <c r="B1068" t="s">
        <v>1</v>
      </c>
      <c r="C1068" t="s">
        <v>0</v>
      </c>
      <c r="D1068" s="395">
        <v>99234.22</v>
      </c>
      <c r="E1068">
        <f t="shared" si="64"/>
        <v>99234.22</v>
      </c>
      <c r="F1068" t="str">
        <f t="shared" si="65"/>
        <v>#N/A</v>
      </c>
      <c r="G1068" t="str">
        <f t="shared" si="66"/>
        <v>N/A</v>
      </c>
      <c r="H1068">
        <f t="shared" si="67"/>
        <v>99234.22</v>
      </c>
    </row>
    <row r="1069" spans="1:8" thickTop="1" thickBot="1">
      <c r="A1069" s="30">
        <v>43072</v>
      </c>
      <c r="B1069" t="s">
        <v>1</v>
      </c>
      <c r="C1069" t="s">
        <v>0</v>
      </c>
      <c r="D1069" s="396">
        <v>92487.71</v>
      </c>
      <c r="E1069">
        <f t="shared" si="64"/>
        <v>92487.71</v>
      </c>
      <c r="F1069" t="str">
        <f t="shared" si="65"/>
        <v>#N/A</v>
      </c>
      <c r="G1069" t="str">
        <f t="shared" si="66"/>
        <v>N/A</v>
      </c>
      <c r="H1069">
        <f t="shared" si="67"/>
        <v>92487.71</v>
      </c>
    </row>
    <row r="1070" spans="1:8" thickTop="1" thickBot="1">
      <c r="A1070" s="30">
        <v>43073</v>
      </c>
      <c r="B1070" t="s">
        <v>1</v>
      </c>
      <c r="C1070" t="s">
        <v>0</v>
      </c>
      <c r="D1070" s="251">
        <v>111625.98</v>
      </c>
      <c r="E1070">
        <f t="shared" si="64"/>
        <v>111625.98</v>
      </c>
      <c r="F1070" t="str">
        <f t="shared" si="65"/>
        <v>#N/A</v>
      </c>
      <c r="G1070" t="str">
        <f t="shared" si="66"/>
        <v>N/A</v>
      </c>
      <c r="H1070">
        <f t="shared" si="67"/>
        <v>111625.98</v>
      </c>
    </row>
    <row r="1071" spans="1:8" thickTop="1" thickBot="1">
      <c r="A1071" s="30">
        <v>43074</v>
      </c>
      <c r="B1071" t="s">
        <v>1</v>
      </c>
      <c r="C1071" t="s">
        <v>0</v>
      </c>
      <c r="D1071" s="158">
        <v>113063.67999999999</v>
      </c>
      <c r="E1071">
        <f t="shared" si="64"/>
        <v>113063.67999999999</v>
      </c>
      <c r="F1071" t="str">
        <f t="shared" si="65"/>
        <v>#N/A</v>
      </c>
      <c r="G1071" t="str">
        <f t="shared" si="66"/>
        <v>N/A</v>
      </c>
      <c r="H1071">
        <f t="shared" si="67"/>
        <v>113063.67999999999</v>
      </c>
    </row>
    <row r="1072" spans="1:8" thickTop="1" thickBot="1">
      <c r="A1072" s="30">
        <v>43075</v>
      </c>
      <c r="B1072" t="s">
        <v>1</v>
      </c>
      <c r="C1072" t="s">
        <v>0</v>
      </c>
      <c r="D1072" s="397">
        <v>115383.13</v>
      </c>
      <c r="E1072">
        <f t="shared" si="64"/>
        <v>115383.13</v>
      </c>
      <c r="F1072" t="str">
        <f t="shared" si="65"/>
        <v>#N/A</v>
      </c>
      <c r="G1072" t="str">
        <f t="shared" si="66"/>
        <v>N/A</v>
      </c>
      <c r="H1072">
        <f t="shared" si="67"/>
        <v>115383.13</v>
      </c>
    </row>
    <row r="1073" spans="1:8" thickTop="1" thickBot="1">
      <c r="A1073" s="30">
        <v>43076</v>
      </c>
      <c r="B1073" t="s">
        <v>1</v>
      </c>
      <c r="C1073" t="s">
        <v>0</v>
      </c>
      <c r="D1073" s="398">
        <v>115736.97</v>
      </c>
      <c r="E1073">
        <f t="shared" si="64"/>
        <v>115736.97</v>
      </c>
      <c r="F1073" t="str">
        <f t="shared" si="65"/>
        <v>#N/A</v>
      </c>
      <c r="G1073" t="str">
        <f t="shared" si="66"/>
        <v>N/A</v>
      </c>
      <c r="H1073">
        <f t="shared" si="67"/>
        <v>115736.97</v>
      </c>
    </row>
    <row r="1074" spans="1:8" thickTop="1" thickBot="1">
      <c r="A1074" s="30">
        <v>43077</v>
      </c>
      <c r="B1074" t="s">
        <v>1</v>
      </c>
      <c r="C1074" t="s">
        <v>0</v>
      </c>
      <c r="D1074" s="368">
        <v>109568.47</v>
      </c>
      <c r="E1074">
        <f t="shared" si="64"/>
        <v>109568.47</v>
      </c>
      <c r="F1074" t="str">
        <f t="shared" si="65"/>
        <v>#N/A</v>
      </c>
      <c r="G1074" t="str">
        <f t="shared" si="66"/>
        <v>N/A</v>
      </c>
      <c r="H1074">
        <f t="shared" si="67"/>
        <v>109568.47</v>
      </c>
    </row>
    <row r="1075" spans="1:8" thickTop="1" thickBot="1">
      <c r="A1075" s="30">
        <v>43078</v>
      </c>
      <c r="B1075" t="s">
        <v>1</v>
      </c>
      <c r="C1075" t="s">
        <v>0</v>
      </c>
      <c r="D1075" s="69">
        <v>99334.8</v>
      </c>
      <c r="E1075">
        <f t="shared" si="64"/>
        <v>99334.8</v>
      </c>
      <c r="F1075" t="str">
        <f t="shared" si="65"/>
        <v>#N/A</v>
      </c>
      <c r="G1075" t="str">
        <f t="shared" si="66"/>
        <v>N/A</v>
      </c>
      <c r="H1075">
        <f t="shared" si="67"/>
        <v>99334.8</v>
      </c>
    </row>
    <row r="1076" spans="1:8" thickTop="1" thickBot="1">
      <c r="A1076" s="30">
        <v>43079</v>
      </c>
      <c r="B1076" t="s">
        <v>1</v>
      </c>
      <c r="C1076" t="s">
        <v>0</v>
      </c>
      <c r="D1076" s="254">
        <v>97715.01</v>
      </c>
      <c r="E1076">
        <f t="shared" si="64"/>
        <v>97715.01</v>
      </c>
      <c r="F1076" t="str">
        <f t="shared" si="65"/>
        <v>#N/A</v>
      </c>
      <c r="G1076" t="str">
        <f t="shared" si="66"/>
        <v>N/A</v>
      </c>
      <c r="H1076">
        <f t="shared" si="67"/>
        <v>97715.01</v>
      </c>
    </row>
    <row r="1077" spans="1:8" thickTop="1" thickBot="1">
      <c r="A1077" s="30">
        <v>43080</v>
      </c>
      <c r="B1077" t="s">
        <v>1</v>
      </c>
      <c r="C1077" t="s">
        <v>0</v>
      </c>
      <c r="D1077" s="157">
        <v>114680.19</v>
      </c>
      <c r="E1077">
        <f t="shared" si="64"/>
        <v>114680.19</v>
      </c>
      <c r="F1077" t="str">
        <f t="shared" si="65"/>
        <v>#N/A</v>
      </c>
      <c r="G1077" t="str">
        <f t="shared" si="66"/>
        <v>N/A</v>
      </c>
      <c r="H1077">
        <f t="shared" si="67"/>
        <v>114680.19</v>
      </c>
    </row>
    <row r="1078" spans="1:8" thickTop="1" thickBot="1">
      <c r="A1078" s="30">
        <v>43081</v>
      </c>
      <c r="B1078" t="s">
        <v>1</v>
      </c>
      <c r="C1078" t="s">
        <v>0</v>
      </c>
      <c r="D1078" s="61">
        <v>121945.18</v>
      </c>
      <c r="E1078">
        <f t="shared" si="64"/>
        <v>121945.18</v>
      </c>
      <c r="F1078" t="str">
        <f t="shared" si="65"/>
        <v>#N/A</v>
      </c>
      <c r="G1078" t="str">
        <f t="shared" si="66"/>
        <v>N/A</v>
      </c>
      <c r="H1078">
        <f t="shared" si="67"/>
        <v>121945.18</v>
      </c>
    </row>
    <row r="1079" spans="1:8" thickTop="1" thickBot="1">
      <c r="A1079" s="30">
        <v>43082</v>
      </c>
      <c r="B1079" t="s">
        <v>1</v>
      </c>
      <c r="C1079" t="s">
        <v>0</v>
      </c>
      <c r="D1079" s="160">
        <v>146933.1</v>
      </c>
      <c r="E1079">
        <f t="shared" si="64"/>
        <v>146933.1</v>
      </c>
      <c r="F1079" t="str">
        <f t="shared" si="65"/>
        <v>#N/A</v>
      </c>
      <c r="G1079" t="str">
        <f t="shared" si="66"/>
        <v>N/A</v>
      </c>
      <c r="H1079">
        <f t="shared" si="67"/>
        <v>146933.1</v>
      </c>
    </row>
    <row r="1080" spans="1:8" thickTop="1" thickBot="1">
      <c r="A1080" s="30">
        <v>43083</v>
      </c>
      <c r="B1080" t="s">
        <v>1</v>
      </c>
      <c r="C1080" t="s">
        <v>0</v>
      </c>
      <c r="D1080" s="145">
        <v>129280.81</v>
      </c>
      <c r="E1080">
        <f t="shared" si="64"/>
        <v>129280.81</v>
      </c>
      <c r="F1080" t="str">
        <f t="shared" si="65"/>
        <v>#N/A</v>
      </c>
      <c r="G1080" t="str">
        <f t="shared" si="66"/>
        <v>N/A</v>
      </c>
      <c r="H1080">
        <f t="shared" si="67"/>
        <v>129280.81</v>
      </c>
    </row>
    <row r="1081" spans="1:8" thickTop="1" thickBot="1">
      <c r="A1081" s="30">
        <v>43084</v>
      </c>
      <c r="B1081" t="s">
        <v>1</v>
      </c>
      <c r="C1081" t="s">
        <v>0</v>
      </c>
      <c r="D1081" s="108">
        <v>120821.06</v>
      </c>
      <c r="E1081">
        <f t="shared" si="64"/>
        <v>120821.06</v>
      </c>
      <c r="F1081" t="str">
        <f t="shared" si="65"/>
        <v>#N/A</v>
      </c>
      <c r="G1081" t="str">
        <f t="shared" si="66"/>
        <v>N/A</v>
      </c>
      <c r="H1081">
        <f t="shared" si="67"/>
        <v>120821.06</v>
      </c>
    </row>
    <row r="1082" spans="1:8" thickTop="1" thickBot="1">
      <c r="A1082" s="30">
        <v>43085</v>
      </c>
      <c r="B1082" t="s">
        <v>1</v>
      </c>
      <c r="C1082" t="s">
        <v>0</v>
      </c>
      <c r="D1082" s="263">
        <v>110154.36</v>
      </c>
      <c r="E1082">
        <f t="shared" si="64"/>
        <v>110154.36</v>
      </c>
      <c r="F1082" t="str">
        <f t="shared" si="65"/>
        <v>#N/A</v>
      </c>
      <c r="G1082" t="str">
        <f t="shared" si="66"/>
        <v>N/A</v>
      </c>
      <c r="H1082">
        <f t="shared" si="67"/>
        <v>110154.36</v>
      </c>
    </row>
    <row r="1083" spans="1:8" thickTop="1" thickBot="1">
      <c r="A1083" s="30">
        <v>43086</v>
      </c>
      <c r="B1083" t="s">
        <v>1</v>
      </c>
      <c r="C1083" t="s">
        <v>0</v>
      </c>
      <c r="D1083" s="399">
        <v>107212.84</v>
      </c>
      <c r="E1083">
        <f t="shared" si="64"/>
        <v>107212.84</v>
      </c>
      <c r="F1083" t="str">
        <f t="shared" si="65"/>
        <v>#N/A</v>
      </c>
      <c r="G1083" t="str">
        <f t="shared" si="66"/>
        <v>N/A</v>
      </c>
      <c r="H1083">
        <f t="shared" si="67"/>
        <v>107212.84</v>
      </c>
    </row>
    <row r="1084" spans="1:8" thickTop="1" thickBot="1">
      <c r="A1084" s="30">
        <v>43087</v>
      </c>
      <c r="B1084" t="s">
        <v>1</v>
      </c>
      <c r="C1084" t="s">
        <v>0</v>
      </c>
      <c r="D1084" s="180">
        <v>138949.68</v>
      </c>
      <c r="E1084">
        <f t="shared" si="64"/>
        <v>138949.68</v>
      </c>
      <c r="F1084" t="str">
        <f t="shared" si="65"/>
        <v>#N/A</v>
      </c>
      <c r="G1084" t="str">
        <f t="shared" si="66"/>
        <v>N/A</v>
      </c>
      <c r="H1084">
        <f t="shared" si="67"/>
        <v>138949.68</v>
      </c>
    </row>
    <row r="1085" spans="1:8" thickTop="1" thickBot="1">
      <c r="A1085" s="30">
        <v>43088</v>
      </c>
      <c r="B1085" t="s">
        <v>1</v>
      </c>
      <c r="C1085" t="s">
        <v>0</v>
      </c>
      <c r="D1085" s="190">
        <v>142870.39999999999</v>
      </c>
      <c r="E1085">
        <f t="shared" si="64"/>
        <v>142870.39999999999</v>
      </c>
      <c r="F1085" t="str">
        <f t="shared" si="65"/>
        <v>#N/A</v>
      </c>
      <c r="G1085" t="str">
        <f t="shared" si="66"/>
        <v>N/A</v>
      </c>
      <c r="H1085">
        <f t="shared" si="67"/>
        <v>142870.39999999999</v>
      </c>
    </row>
    <row r="1086" spans="1:8" thickTop="1" thickBot="1">
      <c r="A1086" s="30">
        <v>43089</v>
      </c>
      <c r="B1086" t="s">
        <v>1</v>
      </c>
      <c r="C1086" t="s">
        <v>0</v>
      </c>
      <c r="D1086" s="109">
        <v>114916.99</v>
      </c>
      <c r="E1086">
        <f t="shared" si="64"/>
        <v>114916.99</v>
      </c>
      <c r="F1086" t="str">
        <f t="shared" si="65"/>
        <v>#N/A</v>
      </c>
      <c r="G1086" t="str">
        <f t="shared" si="66"/>
        <v>N/A</v>
      </c>
      <c r="H1086">
        <f t="shared" si="67"/>
        <v>114916.99</v>
      </c>
    </row>
    <row r="1087" spans="1:8" thickTop="1" thickBot="1">
      <c r="A1087" s="30">
        <v>43090</v>
      </c>
      <c r="B1087" t="s">
        <v>1</v>
      </c>
      <c r="C1087" t="s">
        <v>0</v>
      </c>
      <c r="D1087" s="238">
        <v>114462.53</v>
      </c>
      <c r="E1087">
        <f t="shared" si="64"/>
        <v>114462.53</v>
      </c>
      <c r="F1087" t="str">
        <f t="shared" si="65"/>
        <v>#N/A</v>
      </c>
      <c r="G1087" t="str">
        <f t="shared" si="66"/>
        <v>N/A</v>
      </c>
      <c r="H1087">
        <f t="shared" si="67"/>
        <v>114462.53</v>
      </c>
    </row>
    <row r="1088" spans="1:8" thickTop="1" thickBot="1">
      <c r="A1088" s="30">
        <v>43091</v>
      </c>
      <c r="B1088" t="s">
        <v>0</v>
      </c>
      <c r="C1088" t="s">
        <v>0</v>
      </c>
      <c r="D1088" s="76">
        <v>116428.79</v>
      </c>
      <c r="E1088" t="e">
        <f t="shared" si="64"/>
        <v>#N/A</v>
      </c>
      <c r="F1088">
        <f t="shared" si="65"/>
        <v>116428.79</v>
      </c>
      <c r="G1088" t="str">
        <f t="shared" si="66"/>
        <v>N/A</v>
      </c>
      <c r="H1088">
        <f t="shared" si="67"/>
        <v>116428.79</v>
      </c>
    </row>
    <row r="1089" spans="1:8" thickTop="1" thickBot="1">
      <c r="A1089" s="30">
        <v>43092</v>
      </c>
      <c r="B1089" t="s">
        <v>0</v>
      </c>
      <c r="C1089" t="s">
        <v>0</v>
      </c>
      <c r="D1089" s="141">
        <v>109364.01</v>
      </c>
      <c r="E1089" t="e">
        <f t="shared" si="64"/>
        <v>#N/A</v>
      </c>
      <c r="F1089">
        <f t="shared" si="65"/>
        <v>109364.01</v>
      </c>
      <c r="G1089" t="str">
        <f t="shared" si="66"/>
        <v>N/A</v>
      </c>
      <c r="H1089">
        <f t="shared" si="67"/>
        <v>109364.01</v>
      </c>
    </row>
    <row r="1090" spans="1:8" thickTop="1" thickBot="1">
      <c r="A1090" s="30">
        <v>43093</v>
      </c>
      <c r="B1090" t="s">
        <v>0</v>
      </c>
      <c r="C1090" t="s">
        <v>0</v>
      </c>
      <c r="D1090" s="400">
        <v>92856.23</v>
      </c>
      <c r="E1090" t="e">
        <f t="shared" si="64"/>
        <v>#N/A</v>
      </c>
      <c r="F1090">
        <f t="shared" si="65"/>
        <v>92856.23</v>
      </c>
      <c r="G1090" t="str">
        <f t="shared" si="66"/>
        <v>N/A</v>
      </c>
      <c r="H1090">
        <f t="shared" si="67"/>
        <v>92856.23</v>
      </c>
    </row>
    <row r="1091" spans="1:8" thickTop="1" thickBot="1">
      <c r="A1091" s="30">
        <v>43094</v>
      </c>
      <c r="B1091" t="s">
        <v>0</v>
      </c>
      <c r="C1091" t="s">
        <v>1</v>
      </c>
      <c r="D1091" s="401">
        <v>85094.38</v>
      </c>
      <c r="E1091" t="e">
        <f t="shared" ref="E1091:E1154" si="68">IF(B1091="N",#N/A,D1091)</f>
        <v>#N/A</v>
      </c>
      <c r="F1091">
        <f t="shared" ref="F1091:F1154" si="69">IF(B1091="N",D1091,"#N/A")</f>
        <v>85094.38</v>
      </c>
      <c r="G1091">
        <f t="shared" ref="G1091:G1154" si="70">IF(C1091="Y",D1091,"N/A")</f>
        <v>85094.38</v>
      </c>
      <c r="H1091" t="str">
        <f t="shared" ref="H1091:H1154" si="71">IF(C1091="Y","#N/A",D1091)</f>
        <v>#N/A</v>
      </c>
    </row>
    <row r="1092" spans="1:8" thickTop="1" thickBot="1">
      <c r="A1092" s="30">
        <v>43095</v>
      </c>
      <c r="B1092" t="s">
        <v>0</v>
      </c>
      <c r="C1092" t="s">
        <v>1</v>
      </c>
      <c r="D1092" s="237">
        <v>98638.86</v>
      </c>
      <c r="E1092" t="e">
        <f t="shared" si="68"/>
        <v>#N/A</v>
      </c>
      <c r="F1092">
        <f t="shared" si="69"/>
        <v>98638.86</v>
      </c>
      <c r="G1092">
        <f t="shared" si="70"/>
        <v>98638.86</v>
      </c>
      <c r="H1092" t="str">
        <f t="shared" si="71"/>
        <v>#N/A</v>
      </c>
    </row>
    <row r="1093" spans="1:8" thickTop="1" thickBot="1">
      <c r="A1093" s="30">
        <v>43096</v>
      </c>
      <c r="B1093" t="s">
        <v>0</v>
      </c>
      <c r="C1093" t="s">
        <v>0</v>
      </c>
      <c r="D1093" s="206">
        <v>128753.76</v>
      </c>
      <c r="E1093" t="e">
        <f t="shared" si="68"/>
        <v>#N/A</v>
      </c>
      <c r="F1093">
        <f t="shared" si="69"/>
        <v>128753.76</v>
      </c>
      <c r="G1093" t="str">
        <f t="shared" si="70"/>
        <v>N/A</v>
      </c>
      <c r="H1093">
        <f t="shared" si="71"/>
        <v>128753.76</v>
      </c>
    </row>
    <row r="1094" spans="1:8" thickTop="1" thickBot="1">
      <c r="A1094" s="30">
        <v>43097</v>
      </c>
      <c r="B1094" t="s">
        <v>0</v>
      </c>
      <c r="C1094" t="s">
        <v>0</v>
      </c>
      <c r="D1094" s="58">
        <v>130699.16</v>
      </c>
      <c r="E1094" t="e">
        <f t="shared" si="68"/>
        <v>#N/A</v>
      </c>
      <c r="F1094">
        <f t="shared" si="69"/>
        <v>130699.16</v>
      </c>
      <c r="G1094" t="str">
        <f t="shared" si="70"/>
        <v>N/A</v>
      </c>
      <c r="H1094">
        <f t="shared" si="71"/>
        <v>130699.16</v>
      </c>
    </row>
    <row r="1095" spans="1:8" thickTop="1" thickBot="1">
      <c r="A1095" s="30">
        <v>43098</v>
      </c>
      <c r="B1095" t="s">
        <v>0</v>
      </c>
      <c r="C1095" t="s">
        <v>0</v>
      </c>
      <c r="D1095" s="243">
        <v>115572.05</v>
      </c>
      <c r="E1095" t="e">
        <f t="shared" si="68"/>
        <v>#N/A</v>
      </c>
      <c r="F1095">
        <f t="shared" si="69"/>
        <v>115572.05</v>
      </c>
      <c r="G1095" t="str">
        <f t="shared" si="70"/>
        <v>N/A</v>
      </c>
      <c r="H1095">
        <f t="shared" si="71"/>
        <v>115572.05</v>
      </c>
    </row>
    <row r="1096" spans="1:8" thickTop="1" thickBot="1">
      <c r="A1096" s="30">
        <v>43099</v>
      </c>
      <c r="B1096" t="s">
        <v>0</v>
      </c>
      <c r="C1096" t="s">
        <v>0</v>
      </c>
      <c r="D1096" s="402">
        <v>96358.98</v>
      </c>
      <c r="E1096" t="e">
        <f t="shared" si="68"/>
        <v>#N/A</v>
      </c>
      <c r="F1096">
        <f t="shared" si="69"/>
        <v>96358.98</v>
      </c>
      <c r="G1096" t="str">
        <f t="shared" si="70"/>
        <v>N/A</v>
      </c>
      <c r="H1096">
        <f t="shared" si="71"/>
        <v>96358.98</v>
      </c>
    </row>
    <row r="1097" spans="1:8" thickTop="1" thickBot="1">
      <c r="A1097" s="30">
        <v>43100</v>
      </c>
      <c r="B1097" t="s">
        <v>0</v>
      </c>
      <c r="C1097" t="s">
        <v>0</v>
      </c>
      <c r="D1097" s="335">
        <v>95700.479999999996</v>
      </c>
      <c r="E1097" t="e">
        <f t="shared" si="68"/>
        <v>#N/A</v>
      </c>
      <c r="F1097">
        <f t="shared" si="69"/>
        <v>95700.479999999996</v>
      </c>
      <c r="G1097" t="str">
        <f t="shared" si="70"/>
        <v>N/A</v>
      </c>
      <c r="H1097">
        <f t="shared" si="71"/>
        <v>95700.479999999996</v>
      </c>
    </row>
    <row r="1098" spans="1:8" thickTop="1" thickBot="1">
      <c r="A1098" s="30">
        <v>43101</v>
      </c>
      <c r="B1098" t="s">
        <v>0</v>
      </c>
      <c r="C1098" t="s">
        <v>1</v>
      </c>
      <c r="D1098" s="359">
        <v>95959.69</v>
      </c>
      <c r="E1098" t="e">
        <f t="shared" si="68"/>
        <v>#N/A</v>
      </c>
      <c r="F1098">
        <f t="shared" si="69"/>
        <v>95959.69</v>
      </c>
      <c r="G1098">
        <f t="shared" si="70"/>
        <v>95959.69</v>
      </c>
      <c r="H1098" t="str">
        <f t="shared" si="71"/>
        <v>#N/A</v>
      </c>
    </row>
    <row r="1099" spans="1:8" thickTop="1" thickBot="1">
      <c r="A1099" s="30">
        <v>43102</v>
      </c>
      <c r="B1099" t="s">
        <v>0</v>
      </c>
      <c r="C1099" t="s">
        <v>0</v>
      </c>
      <c r="D1099" s="223">
        <v>105277.85</v>
      </c>
      <c r="E1099" t="e">
        <f t="shared" si="68"/>
        <v>#N/A</v>
      </c>
      <c r="F1099">
        <f t="shared" si="69"/>
        <v>105277.85</v>
      </c>
      <c r="G1099" t="str">
        <f t="shared" si="70"/>
        <v>N/A</v>
      </c>
      <c r="H1099">
        <f t="shared" si="71"/>
        <v>105277.85</v>
      </c>
    </row>
    <row r="1100" spans="1:8" thickTop="1" thickBot="1">
      <c r="A1100" s="30">
        <v>43103</v>
      </c>
      <c r="B1100" t="s">
        <v>0</v>
      </c>
      <c r="C1100" t="s">
        <v>0</v>
      </c>
      <c r="D1100" s="112">
        <v>106373.83</v>
      </c>
      <c r="E1100" t="e">
        <f t="shared" si="68"/>
        <v>#N/A</v>
      </c>
      <c r="F1100">
        <f t="shared" si="69"/>
        <v>106373.83</v>
      </c>
      <c r="G1100" t="str">
        <f t="shared" si="70"/>
        <v>N/A</v>
      </c>
      <c r="H1100">
        <f t="shared" si="71"/>
        <v>106373.83</v>
      </c>
    </row>
    <row r="1101" spans="1:8" thickTop="1" thickBot="1">
      <c r="A1101" s="30">
        <v>43104</v>
      </c>
      <c r="B1101" t="s">
        <v>0</v>
      </c>
      <c r="C1101" t="s">
        <v>0</v>
      </c>
      <c r="D1101" s="303">
        <v>113337.69</v>
      </c>
      <c r="E1101" t="e">
        <f t="shared" si="68"/>
        <v>#N/A</v>
      </c>
      <c r="F1101">
        <f t="shared" si="69"/>
        <v>113337.69</v>
      </c>
      <c r="G1101" t="str">
        <f t="shared" si="70"/>
        <v>N/A</v>
      </c>
      <c r="H1101">
        <f t="shared" si="71"/>
        <v>113337.69</v>
      </c>
    </row>
    <row r="1102" spans="1:8" thickTop="1" thickBot="1">
      <c r="A1102" s="30">
        <v>43105</v>
      </c>
      <c r="B1102" t="s">
        <v>0</v>
      </c>
      <c r="C1102" t="s">
        <v>0</v>
      </c>
      <c r="D1102" s="107">
        <v>123247.74</v>
      </c>
      <c r="E1102" t="e">
        <f t="shared" si="68"/>
        <v>#N/A</v>
      </c>
      <c r="F1102">
        <f t="shared" si="69"/>
        <v>123247.74</v>
      </c>
      <c r="G1102" t="str">
        <f t="shared" si="70"/>
        <v>N/A</v>
      </c>
      <c r="H1102">
        <f t="shared" si="71"/>
        <v>123247.74</v>
      </c>
    </row>
    <row r="1103" spans="1:8" thickTop="1" thickBot="1">
      <c r="A1103" s="30">
        <v>43106</v>
      </c>
      <c r="B1103" t="s">
        <v>0</v>
      </c>
      <c r="C1103" t="s">
        <v>0</v>
      </c>
      <c r="D1103" s="212">
        <v>133705.85</v>
      </c>
      <c r="E1103" t="e">
        <f t="shared" si="68"/>
        <v>#N/A</v>
      </c>
      <c r="F1103">
        <f t="shared" si="69"/>
        <v>133705.85</v>
      </c>
      <c r="G1103" t="str">
        <f t="shared" si="70"/>
        <v>N/A</v>
      </c>
      <c r="H1103">
        <f t="shared" si="71"/>
        <v>133705.85</v>
      </c>
    </row>
    <row r="1104" spans="1:8" thickTop="1" thickBot="1">
      <c r="A1104" s="30">
        <v>43107</v>
      </c>
      <c r="B1104" t="s">
        <v>0</v>
      </c>
      <c r="C1104" t="s">
        <v>0</v>
      </c>
      <c r="D1104" s="134">
        <v>107142.82</v>
      </c>
      <c r="E1104" t="e">
        <f t="shared" si="68"/>
        <v>#N/A</v>
      </c>
      <c r="F1104">
        <f t="shared" si="69"/>
        <v>107142.82</v>
      </c>
      <c r="G1104" t="str">
        <f t="shared" si="70"/>
        <v>N/A</v>
      </c>
      <c r="H1104">
        <f t="shared" si="71"/>
        <v>107142.82</v>
      </c>
    </row>
    <row r="1105" spans="1:8" thickTop="1" thickBot="1">
      <c r="A1105" s="30">
        <v>43108</v>
      </c>
      <c r="B1105" t="s">
        <v>0</v>
      </c>
      <c r="C1105" t="s">
        <v>0</v>
      </c>
      <c r="D1105" s="239">
        <v>118832.07</v>
      </c>
      <c r="E1105" t="e">
        <f t="shared" si="68"/>
        <v>#N/A</v>
      </c>
      <c r="F1105">
        <f t="shared" si="69"/>
        <v>118832.07</v>
      </c>
      <c r="G1105" t="str">
        <f t="shared" si="70"/>
        <v>N/A</v>
      </c>
      <c r="H1105">
        <f t="shared" si="71"/>
        <v>118832.07</v>
      </c>
    </row>
    <row r="1106" spans="1:8" thickTop="1" thickBot="1">
      <c r="A1106" s="30">
        <v>43109</v>
      </c>
      <c r="B1106" t="s">
        <v>0</v>
      </c>
      <c r="C1106" t="s">
        <v>0</v>
      </c>
      <c r="D1106" s="277">
        <v>111361.05</v>
      </c>
      <c r="E1106" t="e">
        <f t="shared" si="68"/>
        <v>#N/A</v>
      </c>
      <c r="F1106">
        <f t="shared" si="69"/>
        <v>111361.05</v>
      </c>
      <c r="G1106" t="str">
        <f t="shared" si="70"/>
        <v>N/A</v>
      </c>
      <c r="H1106">
        <f t="shared" si="71"/>
        <v>111361.05</v>
      </c>
    </row>
    <row r="1107" spans="1:8" thickTop="1" thickBot="1">
      <c r="A1107" s="30">
        <v>43110</v>
      </c>
      <c r="B1107" t="s">
        <v>0</v>
      </c>
      <c r="C1107" t="s">
        <v>0</v>
      </c>
      <c r="D1107" s="202">
        <v>116530.04</v>
      </c>
      <c r="E1107" t="e">
        <f t="shared" si="68"/>
        <v>#N/A</v>
      </c>
      <c r="F1107">
        <f t="shared" si="69"/>
        <v>116530.04</v>
      </c>
      <c r="G1107" t="str">
        <f t="shared" si="70"/>
        <v>N/A</v>
      </c>
      <c r="H1107">
        <f t="shared" si="71"/>
        <v>116530.04</v>
      </c>
    </row>
    <row r="1108" spans="1:8" thickTop="1" thickBot="1">
      <c r="A1108" s="30">
        <v>43111</v>
      </c>
      <c r="B1108" t="s">
        <v>0</v>
      </c>
      <c r="C1108" t="s">
        <v>0</v>
      </c>
      <c r="D1108" s="308">
        <v>139607.91</v>
      </c>
      <c r="E1108" t="e">
        <f t="shared" si="68"/>
        <v>#N/A</v>
      </c>
      <c r="F1108">
        <f t="shared" si="69"/>
        <v>139607.91</v>
      </c>
      <c r="G1108" t="str">
        <f t="shared" si="70"/>
        <v>N/A</v>
      </c>
      <c r="H1108">
        <f t="shared" si="71"/>
        <v>139607.91</v>
      </c>
    </row>
    <row r="1109" spans="1:8" thickTop="1" thickBot="1">
      <c r="A1109" s="30">
        <v>43112</v>
      </c>
      <c r="B1109" t="s">
        <v>0</v>
      </c>
      <c r="C1109" t="s">
        <v>0</v>
      </c>
      <c r="D1109" s="372">
        <v>132022.87</v>
      </c>
      <c r="E1109" t="e">
        <f t="shared" si="68"/>
        <v>#N/A</v>
      </c>
      <c r="F1109">
        <f t="shared" si="69"/>
        <v>132022.87</v>
      </c>
      <c r="G1109" t="str">
        <f t="shared" si="70"/>
        <v>N/A</v>
      </c>
      <c r="H1109">
        <f t="shared" si="71"/>
        <v>132022.87</v>
      </c>
    </row>
    <row r="1110" spans="1:8" thickTop="1" thickBot="1">
      <c r="A1110" s="30">
        <v>43113</v>
      </c>
      <c r="B1110" t="s">
        <v>0</v>
      </c>
      <c r="C1110" t="s">
        <v>0</v>
      </c>
      <c r="D1110" s="403">
        <v>98977.05</v>
      </c>
      <c r="E1110" t="e">
        <f t="shared" si="68"/>
        <v>#N/A</v>
      </c>
      <c r="F1110">
        <f t="shared" si="69"/>
        <v>98977.05</v>
      </c>
      <c r="G1110" t="str">
        <f t="shared" si="70"/>
        <v>N/A</v>
      </c>
      <c r="H1110">
        <f t="shared" si="71"/>
        <v>98977.05</v>
      </c>
    </row>
    <row r="1111" spans="1:8" thickTop="1" thickBot="1">
      <c r="A1111" s="30">
        <v>43114</v>
      </c>
      <c r="B1111" t="s">
        <v>0</v>
      </c>
      <c r="C1111" t="s">
        <v>0</v>
      </c>
      <c r="D1111" s="404">
        <v>92021.68</v>
      </c>
      <c r="E1111" t="e">
        <f t="shared" si="68"/>
        <v>#N/A</v>
      </c>
      <c r="F1111">
        <f t="shared" si="69"/>
        <v>92021.68</v>
      </c>
      <c r="G1111" t="str">
        <f t="shared" si="70"/>
        <v>N/A</v>
      </c>
      <c r="H1111">
        <f t="shared" si="71"/>
        <v>92021.68</v>
      </c>
    </row>
    <row r="1112" spans="1:8" thickTop="1" thickBot="1">
      <c r="A1112" s="30">
        <v>43115</v>
      </c>
      <c r="B1112" t="s">
        <v>0</v>
      </c>
      <c r="C1112" t="s">
        <v>0</v>
      </c>
      <c r="D1112" s="141">
        <v>109389.1</v>
      </c>
      <c r="E1112" t="e">
        <f t="shared" si="68"/>
        <v>#N/A</v>
      </c>
      <c r="F1112">
        <f t="shared" si="69"/>
        <v>109389.1</v>
      </c>
      <c r="G1112" t="str">
        <f t="shared" si="70"/>
        <v>N/A</v>
      </c>
      <c r="H1112">
        <f t="shared" si="71"/>
        <v>109389.1</v>
      </c>
    </row>
    <row r="1113" spans="1:8" thickTop="1" thickBot="1">
      <c r="A1113" s="30">
        <v>43116</v>
      </c>
      <c r="B1113" t="s">
        <v>0</v>
      </c>
      <c r="C1113" t="s">
        <v>0</v>
      </c>
      <c r="D1113" s="253">
        <v>116074.03</v>
      </c>
      <c r="E1113" t="e">
        <f t="shared" si="68"/>
        <v>#N/A</v>
      </c>
      <c r="F1113">
        <f t="shared" si="69"/>
        <v>116074.03</v>
      </c>
      <c r="G1113" t="str">
        <f t="shared" si="70"/>
        <v>N/A</v>
      </c>
      <c r="H1113">
        <f t="shared" si="71"/>
        <v>116074.03</v>
      </c>
    </row>
    <row r="1114" spans="1:8" thickTop="1" thickBot="1">
      <c r="A1114" s="30">
        <v>43117</v>
      </c>
      <c r="B1114" t="s">
        <v>0</v>
      </c>
      <c r="C1114" t="s">
        <v>0</v>
      </c>
      <c r="D1114" s="145">
        <v>129286.37</v>
      </c>
      <c r="E1114" t="e">
        <f t="shared" si="68"/>
        <v>#N/A</v>
      </c>
      <c r="F1114">
        <f t="shared" si="69"/>
        <v>129286.37</v>
      </c>
      <c r="G1114" t="str">
        <f t="shared" si="70"/>
        <v>N/A</v>
      </c>
      <c r="H1114">
        <f t="shared" si="71"/>
        <v>129286.37</v>
      </c>
    </row>
    <row r="1115" spans="1:8" thickTop="1" thickBot="1">
      <c r="A1115" s="30">
        <v>43118</v>
      </c>
      <c r="B1115" t="s">
        <v>0</v>
      </c>
      <c r="C1115" t="s">
        <v>0</v>
      </c>
      <c r="D1115" s="394">
        <v>154648.07</v>
      </c>
      <c r="E1115" t="e">
        <f t="shared" si="68"/>
        <v>#N/A</v>
      </c>
      <c r="F1115">
        <f t="shared" si="69"/>
        <v>154648.07</v>
      </c>
      <c r="G1115" t="str">
        <f t="shared" si="70"/>
        <v>N/A</v>
      </c>
      <c r="H1115">
        <f t="shared" si="71"/>
        <v>154648.07</v>
      </c>
    </row>
    <row r="1116" spans="1:8" thickTop="1" thickBot="1">
      <c r="A1116" s="30">
        <v>43119</v>
      </c>
      <c r="B1116" t="s">
        <v>0</v>
      </c>
      <c r="C1116" t="s">
        <v>0</v>
      </c>
      <c r="D1116" s="405">
        <v>165070.6</v>
      </c>
      <c r="E1116" t="e">
        <f t="shared" si="68"/>
        <v>#N/A</v>
      </c>
      <c r="F1116">
        <f t="shared" si="69"/>
        <v>165070.6</v>
      </c>
      <c r="G1116" t="str">
        <f t="shared" si="70"/>
        <v>N/A</v>
      </c>
      <c r="H1116">
        <f t="shared" si="71"/>
        <v>165070.6</v>
      </c>
    </row>
    <row r="1117" spans="1:8" thickTop="1" thickBot="1">
      <c r="A1117" s="30">
        <v>43120</v>
      </c>
      <c r="B1117" t="s">
        <v>0</v>
      </c>
      <c r="C1117" t="s">
        <v>0</v>
      </c>
      <c r="D1117" s="174">
        <v>124825.03</v>
      </c>
      <c r="E1117" t="e">
        <f t="shared" si="68"/>
        <v>#N/A</v>
      </c>
      <c r="F1117">
        <f t="shared" si="69"/>
        <v>124825.03</v>
      </c>
      <c r="G1117" t="str">
        <f t="shared" si="70"/>
        <v>N/A</v>
      </c>
      <c r="H1117">
        <f t="shared" si="71"/>
        <v>124825.03</v>
      </c>
    </row>
    <row r="1118" spans="1:8" thickTop="1" thickBot="1">
      <c r="A1118" s="30">
        <v>43121</v>
      </c>
      <c r="B1118" t="s">
        <v>0</v>
      </c>
      <c r="C1118" t="s">
        <v>0</v>
      </c>
      <c r="D1118" s="233">
        <v>127305.2</v>
      </c>
      <c r="E1118" t="e">
        <f t="shared" si="68"/>
        <v>#N/A</v>
      </c>
      <c r="F1118">
        <f t="shared" si="69"/>
        <v>127305.2</v>
      </c>
      <c r="G1118" t="str">
        <f t="shared" si="70"/>
        <v>N/A</v>
      </c>
      <c r="H1118">
        <f t="shared" si="71"/>
        <v>127305.2</v>
      </c>
    </row>
    <row r="1119" spans="1:8" thickTop="1" thickBot="1">
      <c r="A1119" s="30">
        <v>43122</v>
      </c>
      <c r="B1119" t="s">
        <v>0</v>
      </c>
      <c r="C1119" t="s">
        <v>0</v>
      </c>
      <c r="D1119" s="305">
        <v>137955.43</v>
      </c>
      <c r="E1119" t="e">
        <f t="shared" si="68"/>
        <v>#N/A</v>
      </c>
      <c r="F1119">
        <f t="shared" si="69"/>
        <v>137955.43</v>
      </c>
      <c r="G1119" t="str">
        <f t="shared" si="70"/>
        <v>N/A</v>
      </c>
      <c r="H1119">
        <f t="shared" si="71"/>
        <v>137955.43</v>
      </c>
    </row>
    <row r="1120" spans="1:8" thickTop="1" thickBot="1">
      <c r="A1120" s="30">
        <v>43123</v>
      </c>
      <c r="B1120" t="s">
        <v>0</v>
      </c>
      <c r="C1120" t="s">
        <v>0</v>
      </c>
      <c r="D1120" s="120">
        <v>128314.47</v>
      </c>
      <c r="E1120" t="e">
        <f t="shared" si="68"/>
        <v>#N/A</v>
      </c>
      <c r="F1120">
        <f t="shared" si="69"/>
        <v>128314.47</v>
      </c>
      <c r="G1120" t="str">
        <f t="shared" si="70"/>
        <v>N/A</v>
      </c>
      <c r="H1120">
        <f t="shared" si="71"/>
        <v>128314.47</v>
      </c>
    </row>
    <row r="1121" spans="1:8" thickTop="1" thickBot="1">
      <c r="A1121" s="30">
        <v>43124</v>
      </c>
      <c r="B1121" t="s">
        <v>0</v>
      </c>
      <c r="C1121" t="s">
        <v>0</v>
      </c>
      <c r="D1121" s="206">
        <v>128899.77</v>
      </c>
      <c r="E1121" t="e">
        <f t="shared" si="68"/>
        <v>#N/A</v>
      </c>
      <c r="F1121">
        <f t="shared" si="69"/>
        <v>128899.77</v>
      </c>
      <c r="G1121" t="str">
        <f t="shared" si="70"/>
        <v>N/A</v>
      </c>
      <c r="H1121">
        <f t="shared" si="71"/>
        <v>128899.77</v>
      </c>
    </row>
    <row r="1122" spans="1:8" thickTop="1" thickBot="1">
      <c r="A1122" s="30">
        <v>43125</v>
      </c>
      <c r="B1122" t="s">
        <v>0</v>
      </c>
      <c r="C1122" t="s">
        <v>0</v>
      </c>
      <c r="D1122" s="169">
        <v>139245.21</v>
      </c>
      <c r="E1122" t="e">
        <f t="shared" si="68"/>
        <v>#N/A</v>
      </c>
      <c r="F1122">
        <f t="shared" si="69"/>
        <v>139245.21</v>
      </c>
      <c r="G1122" t="str">
        <f t="shared" si="70"/>
        <v>N/A</v>
      </c>
      <c r="H1122">
        <f t="shared" si="71"/>
        <v>139245.21</v>
      </c>
    </row>
    <row r="1123" spans="1:8" thickTop="1" thickBot="1">
      <c r="A1123" s="30">
        <v>43126</v>
      </c>
      <c r="B1123" t="s">
        <v>0</v>
      </c>
      <c r="C1123" t="s">
        <v>1</v>
      </c>
      <c r="D1123" s="135">
        <v>128599.46</v>
      </c>
      <c r="E1123" t="e">
        <f t="shared" si="68"/>
        <v>#N/A</v>
      </c>
      <c r="F1123">
        <f t="shared" si="69"/>
        <v>128599.46</v>
      </c>
      <c r="G1123">
        <f t="shared" si="70"/>
        <v>128599.46</v>
      </c>
      <c r="H1123" t="str">
        <f t="shared" si="71"/>
        <v>#N/A</v>
      </c>
    </row>
    <row r="1124" spans="1:8" thickTop="1" thickBot="1">
      <c r="A1124" s="30">
        <v>43127</v>
      </c>
      <c r="B1124" t="s">
        <v>0</v>
      </c>
      <c r="C1124" t="s">
        <v>0</v>
      </c>
      <c r="D1124" s="169">
        <v>139114.59</v>
      </c>
      <c r="E1124" t="e">
        <f t="shared" si="68"/>
        <v>#N/A</v>
      </c>
      <c r="F1124">
        <f t="shared" si="69"/>
        <v>139114.59</v>
      </c>
      <c r="G1124" t="str">
        <f t="shared" si="70"/>
        <v>N/A</v>
      </c>
      <c r="H1124">
        <f t="shared" si="71"/>
        <v>139114.59</v>
      </c>
    </row>
    <row r="1125" spans="1:8" thickTop="1" thickBot="1">
      <c r="A1125" s="30">
        <v>43128</v>
      </c>
      <c r="B1125" t="s">
        <v>0</v>
      </c>
      <c r="C1125" t="s">
        <v>0</v>
      </c>
      <c r="D1125" s="406">
        <v>159436.69</v>
      </c>
      <c r="E1125" t="e">
        <f t="shared" si="68"/>
        <v>#N/A</v>
      </c>
      <c r="F1125">
        <f t="shared" si="69"/>
        <v>159436.69</v>
      </c>
      <c r="G1125" t="str">
        <f t="shared" si="70"/>
        <v>N/A</v>
      </c>
      <c r="H1125">
        <f t="shared" si="71"/>
        <v>159436.69</v>
      </c>
    </row>
    <row r="1126" spans="1:8" thickTop="1" thickBot="1">
      <c r="A1126" s="30">
        <v>43129</v>
      </c>
      <c r="B1126" t="s">
        <v>0</v>
      </c>
      <c r="C1126" t="s">
        <v>0</v>
      </c>
      <c r="D1126" s="407">
        <v>160437.57</v>
      </c>
      <c r="E1126" t="e">
        <f t="shared" si="68"/>
        <v>#N/A</v>
      </c>
      <c r="F1126">
        <f t="shared" si="69"/>
        <v>160437.57</v>
      </c>
      <c r="G1126" t="str">
        <f t="shared" si="70"/>
        <v>N/A</v>
      </c>
      <c r="H1126">
        <f t="shared" si="71"/>
        <v>160437.57</v>
      </c>
    </row>
    <row r="1127" spans="1:8" thickTop="1" thickBot="1">
      <c r="A1127" s="30">
        <v>43130</v>
      </c>
      <c r="B1127" t="s">
        <v>0</v>
      </c>
      <c r="C1127" t="s">
        <v>0</v>
      </c>
      <c r="D1127" s="229">
        <v>115239.57</v>
      </c>
      <c r="E1127" t="e">
        <f t="shared" si="68"/>
        <v>#N/A</v>
      </c>
      <c r="F1127">
        <f t="shared" si="69"/>
        <v>115239.57</v>
      </c>
      <c r="G1127" t="str">
        <f t="shared" si="70"/>
        <v>N/A</v>
      </c>
      <c r="H1127">
        <f t="shared" si="71"/>
        <v>115239.57</v>
      </c>
    </row>
    <row r="1128" spans="1:8" thickTop="1" thickBot="1">
      <c r="A1128" s="30">
        <v>43131</v>
      </c>
      <c r="B1128" t="s">
        <v>1</v>
      </c>
      <c r="C1128" t="s">
        <v>0</v>
      </c>
      <c r="D1128" s="140">
        <v>108524.18</v>
      </c>
      <c r="E1128">
        <f t="shared" si="68"/>
        <v>108524.18</v>
      </c>
      <c r="F1128" t="str">
        <f t="shared" si="69"/>
        <v>#N/A</v>
      </c>
      <c r="G1128" t="str">
        <f t="shared" si="70"/>
        <v>N/A</v>
      </c>
      <c r="H1128">
        <f t="shared" si="71"/>
        <v>108524.18</v>
      </c>
    </row>
    <row r="1129" spans="1:8" thickTop="1" thickBot="1">
      <c r="A1129" s="30">
        <v>43132</v>
      </c>
      <c r="B1129" t="s">
        <v>1</v>
      </c>
      <c r="C1129" t="s">
        <v>0</v>
      </c>
      <c r="D1129" s="129">
        <v>109949.21</v>
      </c>
      <c r="E1129">
        <f t="shared" si="68"/>
        <v>109949.21</v>
      </c>
      <c r="F1129" t="str">
        <f t="shared" si="69"/>
        <v>#N/A</v>
      </c>
      <c r="G1129" t="str">
        <f t="shared" si="70"/>
        <v>N/A</v>
      </c>
      <c r="H1129">
        <f t="shared" si="71"/>
        <v>109949.21</v>
      </c>
    </row>
    <row r="1130" spans="1:8" thickTop="1" thickBot="1">
      <c r="A1130" s="30">
        <v>43133</v>
      </c>
      <c r="B1130" t="s">
        <v>1</v>
      </c>
      <c r="C1130" t="s">
        <v>0</v>
      </c>
      <c r="D1130" s="328">
        <v>112946.34</v>
      </c>
      <c r="E1130">
        <f t="shared" si="68"/>
        <v>112946.34</v>
      </c>
      <c r="F1130" t="str">
        <f t="shared" si="69"/>
        <v>#N/A</v>
      </c>
      <c r="G1130" t="str">
        <f t="shared" si="70"/>
        <v>N/A</v>
      </c>
      <c r="H1130">
        <f t="shared" si="71"/>
        <v>112946.34</v>
      </c>
    </row>
    <row r="1131" spans="1:8" thickTop="1" thickBot="1">
      <c r="A1131" s="30">
        <v>43134</v>
      </c>
      <c r="B1131" t="s">
        <v>1</v>
      </c>
      <c r="C1131" t="s">
        <v>0</v>
      </c>
      <c r="D1131" s="408">
        <v>104947.33</v>
      </c>
      <c r="E1131">
        <f t="shared" si="68"/>
        <v>104947.33</v>
      </c>
      <c r="F1131" t="str">
        <f t="shared" si="69"/>
        <v>#N/A</v>
      </c>
      <c r="G1131" t="str">
        <f t="shared" si="70"/>
        <v>N/A</v>
      </c>
      <c r="H1131">
        <f t="shared" si="71"/>
        <v>104947.33</v>
      </c>
    </row>
    <row r="1132" spans="1:8" thickTop="1" thickBot="1">
      <c r="A1132" s="30">
        <v>43135</v>
      </c>
      <c r="B1132" t="s">
        <v>1</v>
      </c>
      <c r="C1132" t="s">
        <v>0</v>
      </c>
      <c r="D1132" s="244">
        <v>106065.94</v>
      </c>
      <c r="E1132">
        <f t="shared" si="68"/>
        <v>106065.94</v>
      </c>
      <c r="F1132" t="str">
        <f t="shared" si="69"/>
        <v>#N/A</v>
      </c>
      <c r="G1132" t="str">
        <f t="shared" si="70"/>
        <v>N/A</v>
      </c>
      <c r="H1132">
        <f t="shared" si="71"/>
        <v>106065.94</v>
      </c>
    </row>
    <row r="1133" spans="1:8" thickTop="1" thickBot="1">
      <c r="A1133" s="30">
        <v>43136</v>
      </c>
      <c r="B1133" t="s">
        <v>1</v>
      </c>
      <c r="C1133" t="s">
        <v>0</v>
      </c>
      <c r="D1133" s="136">
        <v>126465.96</v>
      </c>
      <c r="E1133">
        <f t="shared" si="68"/>
        <v>126465.96</v>
      </c>
      <c r="F1133" t="str">
        <f t="shared" si="69"/>
        <v>#N/A</v>
      </c>
      <c r="G1133" t="str">
        <f t="shared" si="70"/>
        <v>N/A</v>
      </c>
      <c r="H1133">
        <f t="shared" si="71"/>
        <v>126465.96</v>
      </c>
    </row>
    <row r="1134" spans="1:8" thickTop="1" thickBot="1">
      <c r="A1134" s="30">
        <v>43137</v>
      </c>
      <c r="B1134" t="s">
        <v>1</v>
      </c>
      <c r="C1134" t="s">
        <v>0</v>
      </c>
      <c r="D1134" s="302">
        <v>137539.73000000001</v>
      </c>
      <c r="E1134">
        <f t="shared" si="68"/>
        <v>137539.73000000001</v>
      </c>
      <c r="F1134" t="str">
        <f t="shared" si="69"/>
        <v>#N/A</v>
      </c>
      <c r="G1134" t="str">
        <f t="shared" si="70"/>
        <v>N/A</v>
      </c>
      <c r="H1134">
        <f t="shared" si="71"/>
        <v>137539.73000000001</v>
      </c>
    </row>
    <row r="1135" spans="1:8" thickTop="1" thickBot="1">
      <c r="A1135" s="30">
        <v>43138</v>
      </c>
      <c r="B1135" t="s">
        <v>1</v>
      </c>
      <c r="C1135" t="s">
        <v>0</v>
      </c>
      <c r="D1135" s="406">
        <v>159307.32</v>
      </c>
      <c r="E1135">
        <f t="shared" si="68"/>
        <v>159307.32</v>
      </c>
      <c r="F1135" t="str">
        <f t="shared" si="69"/>
        <v>#N/A</v>
      </c>
      <c r="G1135" t="str">
        <f t="shared" si="70"/>
        <v>N/A</v>
      </c>
      <c r="H1135">
        <f t="shared" si="71"/>
        <v>159307.32</v>
      </c>
    </row>
    <row r="1136" spans="1:8" thickTop="1" thickBot="1">
      <c r="A1136" s="30">
        <v>43139</v>
      </c>
      <c r="B1136" t="s">
        <v>1</v>
      </c>
      <c r="C1136" t="s">
        <v>0</v>
      </c>
      <c r="D1136" s="409">
        <v>149473.01</v>
      </c>
      <c r="E1136">
        <f t="shared" si="68"/>
        <v>149473.01</v>
      </c>
      <c r="F1136" t="str">
        <f t="shared" si="69"/>
        <v>#N/A</v>
      </c>
      <c r="G1136" t="str">
        <f t="shared" si="70"/>
        <v>N/A</v>
      </c>
      <c r="H1136">
        <f t="shared" si="71"/>
        <v>149473.01</v>
      </c>
    </row>
    <row r="1137" spans="1:8" thickTop="1" thickBot="1">
      <c r="A1137" s="30">
        <v>43140</v>
      </c>
      <c r="B1137" t="s">
        <v>1</v>
      </c>
      <c r="C1137" t="s">
        <v>0</v>
      </c>
      <c r="D1137" s="171">
        <v>137101.87</v>
      </c>
      <c r="E1137">
        <f t="shared" si="68"/>
        <v>137101.87</v>
      </c>
      <c r="F1137" t="str">
        <f t="shared" si="69"/>
        <v>#N/A</v>
      </c>
      <c r="G1137" t="str">
        <f t="shared" si="70"/>
        <v>N/A</v>
      </c>
      <c r="H1137">
        <f t="shared" si="71"/>
        <v>137101.87</v>
      </c>
    </row>
    <row r="1138" spans="1:8" thickTop="1" thickBot="1">
      <c r="A1138" s="30">
        <v>43141</v>
      </c>
      <c r="B1138" t="s">
        <v>1</v>
      </c>
      <c r="C1138" t="s">
        <v>0</v>
      </c>
      <c r="D1138" s="57">
        <v>118113.8</v>
      </c>
      <c r="E1138">
        <f t="shared" si="68"/>
        <v>118113.8</v>
      </c>
      <c r="F1138" t="str">
        <f t="shared" si="69"/>
        <v>#N/A</v>
      </c>
      <c r="G1138" t="str">
        <f t="shared" si="70"/>
        <v>N/A</v>
      </c>
      <c r="H1138">
        <f t="shared" si="71"/>
        <v>118113.8</v>
      </c>
    </row>
    <row r="1139" spans="1:8" thickTop="1" thickBot="1">
      <c r="A1139" s="30">
        <v>43142</v>
      </c>
      <c r="B1139" t="s">
        <v>1</v>
      </c>
      <c r="C1139" t="s">
        <v>0</v>
      </c>
      <c r="D1139" s="351">
        <v>100440.29</v>
      </c>
      <c r="E1139">
        <f t="shared" si="68"/>
        <v>100440.29</v>
      </c>
      <c r="F1139" t="str">
        <f t="shared" si="69"/>
        <v>#N/A</v>
      </c>
      <c r="G1139" t="str">
        <f t="shared" si="70"/>
        <v>N/A</v>
      </c>
      <c r="H1139">
        <f t="shared" si="71"/>
        <v>100440.29</v>
      </c>
    </row>
    <row r="1140" spans="1:8" thickTop="1" thickBot="1">
      <c r="A1140" s="30">
        <v>43143</v>
      </c>
      <c r="B1140" t="s">
        <v>1</v>
      </c>
      <c r="C1140" t="s">
        <v>0</v>
      </c>
      <c r="D1140" s="324">
        <v>116209.13</v>
      </c>
      <c r="E1140">
        <f t="shared" si="68"/>
        <v>116209.13</v>
      </c>
      <c r="F1140" t="str">
        <f t="shared" si="69"/>
        <v>#N/A</v>
      </c>
      <c r="G1140" t="str">
        <f t="shared" si="70"/>
        <v>N/A</v>
      </c>
      <c r="H1140">
        <f t="shared" si="71"/>
        <v>116209.13</v>
      </c>
    </row>
    <row r="1141" spans="1:8" thickTop="1" thickBot="1">
      <c r="A1141" s="30">
        <v>43144</v>
      </c>
      <c r="B1141" t="s">
        <v>1</v>
      </c>
      <c r="C1141" t="s">
        <v>0</v>
      </c>
      <c r="D1141" s="174">
        <v>124882.72</v>
      </c>
      <c r="E1141">
        <f t="shared" si="68"/>
        <v>124882.72</v>
      </c>
      <c r="F1141" t="str">
        <f t="shared" si="69"/>
        <v>#N/A</v>
      </c>
      <c r="G1141" t="str">
        <f t="shared" si="70"/>
        <v>N/A</v>
      </c>
      <c r="H1141">
        <f t="shared" si="71"/>
        <v>124882.72</v>
      </c>
    </row>
    <row r="1142" spans="1:8" thickTop="1" thickBot="1">
      <c r="A1142" s="30">
        <v>43145</v>
      </c>
      <c r="B1142" t="s">
        <v>1</v>
      </c>
      <c r="C1142" t="s">
        <v>0</v>
      </c>
      <c r="D1142" s="229">
        <v>115269.5</v>
      </c>
      <c r="E1142">
        <f t="shared" si="68"/>
        <v>115269.5</v>
      </c>
      <c r="F1142" t="str">
        <f t="shared" si="69"/>
        <v>#N/A</v>
      </c>
      <c r="G1142" t="str">
        <f t="shared" si="70"/>
        <v>N/A</v>
      </c>
      <c r="H1142">
        <f t="shared" si="71"/>
        <v>115269.5</v>
      </c>
    </row>
    <row r="1143" spans="1:8" thickTop="1" thickBot="1">
      <c r="A1143" s="30">
        <v>43146</v>
      </c>
      <c r="B1143" t="s">
        <v>1</v>
      </c>
      <c r="C1143" t="s">
        <v>0</v>
      </c>
      <c r="D1143" s="182">
        <v>117260.25</v>
      </c>
      <c r="E1143">
        <f t="shared" si="68"/>
        <v>117260.25</v>
      </c>
      <c r="F1143" t="str">
        <f t="shared" si="69"/>
        <v>#N/A</v>
      </c>
      <c r="G1143" t="str">
        <f t="shared" si="70"/>
        <v>N/A</v>
      </c>
      <c r="H1143">
        <f t="shared" si="71"/>
        <v>117260.25</v>
      </c>
    </row>
    <row r="1144" spans="1:8" thickTop="1" thickBot="1">
      <c r="A1144" s="30">
        <v>43147</v>
      </c>
      <c r="B1144" t="s">
        <v>1</v>
      </c>
      <c r="C1144" t="s">
        <v>0</v>
      </c>
      <c r="D1144" s="157">
        <v>114736.36</v>
      </c>
      <c r="E1144">
        <f t="shared" si="68"/>
        <v>114736.36</v>
      </c>
      <c r="F1144" t="str">
        <f t="shared" si="69"/>
        <v>#N/A</v>
      </c>
      <c r="G1144" t="str">
        <f t="shared" si="70"/>
        <v>N/A</v>
      </c>
      <c r="H1144">
        <f t="shared" si="71"/>
        <v>114736.36</v>
      </c>
    </row>
    <row r="1145" spans="1:8" thickTop="1" thickBot="1">
      <c r="A1145" s="30">
        <v>43148</v>
      </c>
      <c r="B1145" t="s">
        <v>1</v>
      </c>
      <c r="C1145" t="s">
        <v>0</v>
      </c>
      <c r="D1145" s="272">
        <v>105799.94</v>
      </c>
      <c r="E1145">
        <f t="shared" si="68"/>
        <v>105799.94</v>
      </c>
      <c r="F1145" t="str">
        <f t="shared" si="69"/>
        <v>#N/A</v>
      </c>
      <c r="G1145" t="str">
        <f t="shared" si="70"/>
        <v>N/A</v>
      </c>
      <c r="H1145">
        <f t="shared" si="71"/>
        <v>105799.94</v>
      </c>
    </row>
    <row r="1146" spans="1:8" thickTop="1" thickBot="1">
      <c r="A1146" s="30">
        <v>43149</v>
      </c>
      <c r="B1146" t="s">
        <v>1</v>
      </c>
      <c r="C1146" t="s">
        <v>0</v>
      </c>
      <c r="D1146" s="241">
        <v>105085.52</v>
      </c>
      <c r="E1146">
        <f t="shared" si="68"/>
        <v>105085.52</v>
      </c>
      <c r="F1146" t="str">
        <f t="shared" si="69"/>
        <v>#N/A</v>
      </c>
      <c r="G1146" t="str">
        <f t="shared" si="70"/>
        <v>N/A</v>
      </c>
      <c r="H1146">
        <f t="shared" si="71"/>
        <v>105085.52</v>
      </c>
    </row>
    <row r="1147" spans="1:8" thickTop="1" thickBot="1">
      <c r="A1147" s="30">
        <v>43150</v>
      </c>
      <c r="B1147" t="s">
        <v>1</v>
      </c>
      <c r="C1147" t="s">
        <v>0</v>
      </c>
      <c r="D1147" s="158">
        <v>113116.43</v>
      </c>
      <c r="E1147">
        <f t="shared" si="68"/>
        <v>113116.43</v>
      </c>
      <c r="F1147" t="str">
        <f t="shared" si="69"/>
        <v>#N/A</v>
      </c>
      <c r="G1147" t="str">
        <f t="shared" si="70"/>
        <v>N/A</v>
      </c>
      <c r="H1147">
        <f t="shared" si="71"/>
        <v>113116.43</v>
      </c>
    </row>
    <row r="1148" spans="1:8" thickTop="1" thickBot="1">
      <c r="A1148" s="30">
        <v>43151</v>
      </c>
      <c r="B1148" t="s">
        <v>1</v>
      </c>
      <c r="C1148" t="s">
        <v>0</v>
      </c>
      <c r="D1148" s="103">
        <v>120035.39</v>
      </c>
      <c r="E1148">
        <f t="shared" si="68"/>
        <v>120035.39</v>
      </c>
      <c r="F1148" t="str">
        <f t="shared" si="69"/>
        <v>#N/A</v>
      </c>
      <c r="G1148" t="str">
        <f t="shared" si="70"/>
        <v>N/A</v>
      </c>
      <c r="H1148">
        <f t="shared" si="71"/>
        <v>120035.39</v>
      </c>
    </row>
    <row r="1149" spans="1:8" thickTop="1" thickBot="1">
      <c r="A1149" s="30">
        <v>43152</v>
      </c>
      <c r="B1149" t="s">
        <v>1</v>
      </c>
      <c r="C1149" t="s">
        <v>0</v>
      </c>
      <c r="D1149" s="178">
        <v>124481.42</v>
      </c>
      <c r="E1149">
        <f t="shared" si="68"/>
        <v>124481.42</v>
      </c>
      <c r="F1149" t="str">
        <f t="shared" si="69"/>
        <v>#N/A</v>
      </c>
      <c r="G1149" t="str">
        <f t="shared" si="70"/>
        <v>N/A</v>
      </c>
      <c r="H1149">
        <f t="shared" si="71"/>
        <v>124481.42</v>
      </c>
    </row>
    <row r="1150" spans="1:8" thickTop="1" thickBot="1">
      <c r="A1150" s="30">
        <v>43153</v>
      </c>
      <c r="B1150" t="s">
        <v>1</v>
      </c>
      <c r="C1150" t="s">
        <v>0</v>
      </c>
      <c r="D1150" s="212">
        <v>133607.07</v>
      </c>
      <c r="E1150">
        <f t="shared" si="68"/>
        <v>133607.07</v>
      </c>
      <c r="F1150" t="str">
        <f t="shared" si="69"/>
        <v>#N/A</v>
      </c>
      <c r="G1150" t="str">
        <f t="shared" si="70"/>
        <v>N/A</v>
      </c>
      <c r="H1150">
        <f t="shared" si="71"/>
        <v>133607.07</v>
      </c>
    </row>
    <row r="1151" spans="1:8" thickTop="1" thickBot="1">
      <c r="A1151" s="30">
        <v>43154</v>
      </c>
      <c r="B1151" t="s">
        <v>1</v>
      </c>
      <c r="C1151" t="s">
        <v>0</v>
      </c>
      <c r="D1151" s="101">
        <v>136328.35</v>
      </c>
      <c r="E1151">
        <f t="shared" si="68"/>
        <v>136328.35</v>
      </c>
      <c r="F1151" t="str">
        <f t="shared" si="69"/>
        <v>#N/A</v>
      </c>
      <c r="G1151" t="str">
        <f t="shared" si="70"/>
        <v>N/A</v>
      </c>
      <c r="H1151">
        <f t="shared" si="71"/>
        <v>136328.35</v>
      </c>
    </row>
    <row r="1152" spans="1:8" thickTop="1" thickBot="1">
      <c r="A1152" s="30">
        <v>43155</v>
      </c>
      <c r="B1152" t="s">
        <v>1</v>
      </c>
      <c r="C1152" t="s">
        <v>0</v>
      </c>
      <c r="D1152" s="80">
        <v>119226.44</v>
      </c>
      <c r="E1152">
        <f t="shared" si="68"/>
        <v>119226.44</v>
      </c>
      <c r="F1152" t="str">
        <f t="shared" si="69"/>
        <v>#N/A</v>
      </c>
      <c r="G1152" t="str">
        <f t="shared" si="70"/>
        <v>N/A</v>
      </c>
      <c r="H1152">
        <f t="shared" si="71"/>
        <v>119226.44</v>
      </c>
    </row>
    <row r="1153" spans="1:8" thickTop="1" thickBot="1">
      <c r="A1153" s="30">
        <v>43156</v>
      </c>
      <c r="B1153" t="s">
        <v>1</v>
      </c>
      <c r="C1153" t="s">
        <v>0</v>
      </c>
      <c r="D1153" s="410">
        <v>96305.07</v>
      </c>
      <c r="E1153">
        <f t="shared" si="68"/>
        <v>96305.07</v>
      </c>
      <c r="F1153" t="str">
        <f t="shared" si="69"/>
        <v>#N/A</v>
      </c>
      <c r="G1153" t="str">
        <f t="shared" si="70"/>
        <v>N/A</v>
      </c>
      <c r="H1153">
        <f t="shared" si="71"/>
        <v>96305.07</v>
      </c>
    </row>
    <row r="1154" spans="1:8" thickTop="1" thickBot="1">
      <c r="A1154" s="30">
        <v>43157</v>
      </c>
      <c r="B1154" t="s">
        <v>1</v>
      </c>
      <c r="C1154" t="s">
        <v>0</v>
      </c>
      <c r="D1154" s="325">
        <v>117952.37</v>
      </c>
      <c r="E1154">
        <f t="shared" si="68"/>
        <v>117952.37</v>
      </c>
      <c r="F1154" t="str">
        <f t="shared" si="69"/>
        <v>#N/A</v>
      </c>
      <c r="G1154" t="str">
        <f t="shared" si="70"/>
        <v>N/A</v>
      </c>
      <c r="H1154">
        <f t="shared" si="71"/>
        <v>117952.37</v>
      </c>
    </row>
    <row r="1155" spans="1:8" thickTop="1" thickBot="1">
      <c r="A1155" s="30">
        <v>43158</v>
      </c>
      <c r="B1155" t="s">
        <v>1</v>
      </c>
      <c r="C1155" t="s">
        <v>0</v>
      </c>
      <c r="D1155" s="156">
        <v>127894.29</v>
      </c>
      <c r="E1155">
        <f t="shared" ref="E1155:E1218" si="72">IF(B1155="N",#N/A,D1155)</f>
        <v>127894.29</v>
      </c>
      <c r="F1155" t="str">
        <f t="shared" ref="F1155:F1218" si="73">IF(B1155="N",D1155,"#N/A")</f>
        <v>#N/A</v>
      </c>
      <c r="G1155" t="str">
        <f t="shared" ref="G1155:G1218" si="74">IF(C1155="Y",D1155,"N/A")</f>
        <v>N/A</v>
      </c>
      <c r="H1155">
        <f t="shared" ref="H1155:H1218" si="75">IF(C1155="Y","#N/A",D1155)</f>
        <v>127894.29</v>
      </c>
    </row>
    <row r="1156" spans="1:8" thickTop="1" thickBot="1">
      <c r="A1156" s="30">
        <v>43159</v>
      </c>
      <c r="B1156" t="s">
        <v>1</v>
      </c>
      <c r="C1156" t="s">
        <v>0</v>
      </c>
      <c r="D1156" s="411">
        <v>123400.17</v>
      </c>
      <c r="E1156">
        <f t="shared" si="72"/>
        <v>123400.17</v>
      </c>
      <c r="F1156" t="str">
        <f t="shared" si="73"/>
        <v>#N/A</v>
      </c>
      <c r="G1156" t="str">
        <f t="shared" si="74"/>
        <v>N/A</v>
      </c>
      <c r="H1156">
        <f t="shared" si="75"/>
        <v>123400.17</v>
      </c>
    </row>
    <row r="1157" spans="1:8" thickTop="1" thickBot="1">
      <c r="A1157" s="30">
        <v>43160</v>
      </c>
      <c r="B1157" t="s">
        <v>1</v>
      </c>
      <c r="C1157" t="s">
        <v>0</v>
      </c>
      <c r="D1157" s="379">
        <v>117346.26</v>
      </c>
      <c r="E1157">
        <f t="shared" si="72"/>
        <v>117346.26</v>
      </c>
      <c r="F1157" t="str">
        <f t="shared" si="73"/>
        <v>#N/A</v>
      </c>
      <c r="G1157" t="str">
        <f t="shared" si="74"/>
        <v>N/A</v>
      </c>
      <c r="H1157">
        <f t="shared" si="75"/>
        <v>117346.26</v>
      </c>
    </row>
    <row r="1158" spans="1:8" thickTop="1" thickBot="1">
      <c r="A1158" s="30">
        <v>43161</v>
      </c>
      <c r="B1158" t="s">
        <v>1</v>
      </c>
      <c r="C1158" t="s">
        <v>0</v>
      </c>
      <c r="D1158" s="103">
        <v>119960.33</v>
      </c>
      <c r="E1158">
        <f t="shared" si="72"/>
        <v>119960.33</v>
      </c>
      <c r="F1158" t="str">
        <f t="shared" si="73"/>
        <v>#N/A</v>
      </c>
      <c r="G1158" t="str">
        <f t="shared" si="74"/>
        <v>N/A</v>
      </c>
      <c r="H1158">
        <f t="shared" si="75"/>
        <v>119960.33</v>
      </c>
    </row>
    <row r="1159" spans="1:8" thickTop="1" thickBot="1">
      <c r="A1159" s="30">
        <v>43162</v>
      </c>
      <c r="B1159" t="s">
        <v>1</v>
      </c>
      <c r="C1159" t="s">
        <v>0</v>
      </c>
      <c r="D1159" s="218">
        <v>111096.31</v>
      </c>
      <c r="E1159">
        <f t="shared" si="72"/>
        <v>111096.31</v>
      </c>
      <c r="F1159" t="str">
        <f t="shared" si="73"/>
        <v>#N/A</v>
      </c>
      <c r="G1159" t="str">
        <f t="shared" si="74"/>
        <v>N/A</v>
      </c>
      <c r="H1159">
        <f t="shared" si="75"/>
        <v>111096.31</v>
      </c>
    </row>
    <row r="1160" spans="1:8" thickTop="1" thickBot="1">
      <c r="A1160" s="30">
        <v>43163</v>
      </c>
      <c r="B1160" t="s">
        <v>1</v>
      </c>
      <c r="C1160" t="s">
        <v>0</v>
      </c>
      <c r="D1160" s="366">
        <v>101334.2</v>
      </c>
      <c r="E1160">
        <f t="shared" si="72"/>
        <v>101334.2</v>
      </c>
      <c r="F1160" t="str">
        <f t="shared" si="73"/>
        <v>#N/A</v>
      </c>
      <c r="G1160" t="str">
        <f t="shared" si="74"/>
        <v>N/A</v>
      </c>
      <c r="H1160">
        <f t="shared" si="75"/>
        <v>101334.2</v>
      </c>
    </row>
    <row r="1161" spans="1:8" thickTop="1" thickBot="1">
      <c r="A1161" s="30">
        <v>43164</v>
      </c>
      <c r="B1161" t="s">
        <v>1</v>
      </c>
      <c r="C1161" t="s">
        <v>0</v>
      </c>
      <c r="D1161" s="216">
        <v>112527.29</v>
      </c>
      <c r="E1161">
        <f t="shared" si="72"/>
        <v>112527.29</v>
      </c>
      <c r="F1161" t="str">
        <f t="shared" si="73"/>
        <v>#N/A</v>
      </c>
      <c r="G1161" t="str">
        <f t="shared" si="74"/>
        <v>N/A</v>
      </c>
      <c r="H1161">
        <f t="shared" si="75"/>
        <v>112527.29</v>
      </c>
    </row>
    <row r="1162" spans="1:8" thickTop="1" thickBot="1">
      <c r="A1162" s="30">
        <v>43165</v>
      </c>
      <c r="B1162" t="s">
        <v>1</v>
      </c>
      <c r="C1162" t="s">
        <v>0</v>
      </c>
      <c r="D1162" s="125">
        <v>113850.81</v>
      </c>
      <c r="E1162">
        <f t="shared" si="72"/>
        <v>113850.81</v>
      </c>
      <c r="F1162" t="str">
        <f t="shared" si="73"/>
        <v>#N/A</v>
      </c>
      <c r="G1162" t="str">
        <f t="shared" si="74"/>
        <v>N/A</v>
      </c>
      <c r="H1162">
        <f t="shared" si="75"/>
        <v>113850.81</v>
      </c>
    </row>
    <row r="1163" spans="1:8" thickTop="1" thickBot="1">
      <c r="A1163" s="30">
        <v>43166</v>
      </c>
      <c r="B1163" t="s">
        <v>1</v>
      </c>
      <c r="C1163" t="s">
        <v>0</v>
      </c>
      <c r="D1163" s="85">
        <v>122717.5</v>
      </c>
      <c r="E1163">
        <f t="shared" si="72"/>
        <v>122717.5</v>
      </c>
      <c r="F1163" t="str">
        <f t="shared" si="73"/>
        <v>#N/A</v>
      </c>
      <c r="G1163" t="str">
        <f t="shared" si="74"/>
        <v>N/A</v>
      </c>
      <c r="H1163">
        <f t="shared" si="75"/>
        <v>122717.5</v>
      </c>
    </row>
    <row r="1164" spans="1:8" thickTop="1" thickBot="1">
      <c r="A1164" s="30">
        <v>43167</v>
      </c>
      <c r="B1164" t="s">
        <v>1</v>
      </c>
      <c r="C1164" t="s">
        <v>0</v>
      </c>
      <c r="D1164" s="206">
        <v>128732.59</v>
      </c>
      <c r="E1164">
        <f t="shared" si="72"/>
        <v>128732.59</v>
      </c>
      <c r="F1164" t="str">
        <f t="shared" si="73"/>
        <v>#N/A</v>
      </c>
      <c r="G1164" t="str">
        <f t="shared" si="74"/>
        <v>N/A</v>
      </c>
      <c r="H1164">
        <f t="shared" si="75"/>
        <v>128732.59</v>
      </c>
    </row>
    <row r="1165" spans="1:8" thickTop="1" thickBot="1">
      <c r="A1165" s="30">
        <v>43168</v>
      </c>
      <c r="B1165" t="s">
        <v>1</v>
      </c>
      <c r="C1165" t="s">
        <v>0</v>
      </c>
      <c r="D1165" s="98">
        <v>127805.49</v>
      </c>
      <c r="E1165">
        <f t="shared" si="72"/>
        <v>127805.49</v>
      </c>
      <c r="F1165" t="str">
        <f t="shared" si="73"/>
        <v>#N/A</v>
      </c>
      <c r="G1165" t="str">
        <f t="shared" si="74"/>
        <v>N/A</v>
      </c>
      <c r="H1165">
        <f t="shared" si="75"/>
        <v>127805.49</v>
      </c>
    </row>
    <row r="1166" spans="1:8" thickTop="1" thickBot="1">
      <c r="A1166" s="30">
        <v>43169</v>
      </c>
      <c r="B1166" t="s">
        <v>1</v>
      </c>
      <c r="C1166" t="s">
        <v>0</v>
      </c>
      <c r="D1166" s="193">
        <v>120398.89</v>
      </c>
      <c r="E1166">
        <f t="shared" si="72"/>
        <v>120398.89</v>
      </c>
      <c r="F1166" t="str">
        <f t="shared" si="73"/>
        <v>#N/A</v>
      </c>
      <c r="G1166" t="str">
        <f t="shared" si="74"/>
        <v>N/A</v>
      </c>
      <c r="H1166">
        <f t="shared" si="75"/>
        <v>120398.89</v>
      </c>
    </row>
    <row r="1167" spans="1:8" thickTop="1" thickBot="1">
      <c r="A1167" s="30">
        <v>43170</v>
      </c>
      <c r="B1167" t="s">
        <v>1</v>
      </c>
      <c r="C1167" t="s">
        <v>0</v>
      </c>
      <c r="D1167" s="412">
        <v>104486.18</v>
      </c>
      <c r="E1167">
        <f t="shared" si="72"/>
        <v>104486.18</v>
      </c>
      <c r="F1167" t="str">
        <f t="shared" si="73"/>
        <v>#N/A</v>
      </c>
      <c r="G1167" t="str">
        <f t="shared" si="74"/>
        <v>N/A</v>
      </c>
      <c r="H1167">
        <f t="shared" si="75"/>
        <v>104486.18</v>
      </c>
    </row>
    <row r="1168" spans="1:8" thickTop="1" thickBot="1">
      <c r="A1168" s="30">
        <v>43171</v>
      </c>
      <c r="B1168" t="s">
        <v>1</v>
      </c>
      <c r="C1168" t="s">
        <v>1</v>
      </c>
      <c r="D1168" s="338">
        <v>97542.31</v>
      </c>
      <c r="E1168">
        <f t="shared" si="72"/>
        <v>97542.31</v>
      </c>
      <c r="F1168" t="str">
        <f t="shared" si="73"/>
        <v>#N/A</v>
      </c>
      <c r="G1168">
        <f t="shared" si="74"/>
        <v>97542.31</v>
      </c>
      <c r="H1168" t="str">
        <f t="shared" si="75"/>
        <v>#N/A</v>
      </c>
    </row>
    <row r="1169" spans="1:8" thickTop="1" thickBot="1">
      <c r="A1169" s="30">
        <v>43172</v>
      </c>
      <c r="B1169" t="s">
        <v>1</v>
      </c>
      <c r="C1169" t="s">
        <v>0</v>
      </c>
      <c r="D1169" s="222">
        <v>112663.63</v>
      </c>
      <c r="E1169">
        <f t="shared" si="72"/>
        <v>112663.63</v>
      </c>
      <c r="F1169" t="str">
        <f t="shared" si="73"/>
        <v>#N/A</v>
      </c>
      <c r="G1169" t="str">
        <f t="shared" si="74"/>
        <v>N/A</v>
      </c>
      <c r="H1169">
        <f t="shared" si="75"/>
        <v>112663.63</v>
      </c>
    </row>
    <row r="1170" spans="1:8" thickTop="1" thickBot="1">
      <c r="A1170" s="30">
        <v>43173</v>
      </c>
      <c r="B1170" t="s">
        <v>1</v>
      </c>
      <c r="C1170" t="s">
        <v>0</v>
      </c>
      <c r="D1170" s="318">
        <v>114195.35</v>
      </c>
      <c r="E1170">
        <f t="shared" si="72"/>
        <v>114195.35</v>
      </c>
      <c r="F1170" t="str">
        <f t="shared" si="73"/>
        <v>#N/A</v>
      </c>
      <c r="G1170" t="str">
        <f t="shared" si="74"/>
        <v>N/A</v>
      </c>
      <c r="H1170">
        <f t="shared" si="75"/>
        <v>114195.35</v>
      </c>
    </row>
    <row r="1171" spans="1:8" thickTop="1" thickBot="1">
      <c r="A1171" s="30">
        <v>43174</v>
      </c>
      <c r="B1171" t="s">
        <v>1</v>
      </c>
      <c r="C1171" t="s">
        <v>0</v>
      </c>
      <c r="D1171" s="253">
        <v>116045.27</v>
      </c>
      <c r="E1171">
        <f t="shared" si="72"/>
        <v>116045.27</v>
      </c>
      <c r="F1171" t="str">
        <f t="shared" si="73"/>
        <v>#N/A</v>
      </c>
      <c r="G1171" t="str">
        <f t="shared" si="74"/>
        <v>N/A</v>
      </c>
      <c r="H1171">
        <f t="shared" si="75"/>
        <v>116045.27</v>
      </c>
    </row>
    <row r="1172" spans="1:8" thickTop="1" thickBot="1">
      <c r="A1172" s="30">
        <v>43175</v>
      </c>
      <c r="B1172" t="s">
        <v>1</v>
      </c>
      <c r="C1172" t="s">
        <v>0</v>
      </c>
      <c r="D1172" s="76">
        <v>116284.35</v>
      </c>
      <c r="E1172">
        <f t="shared" si="72"/>
        <v>116284.35</v>
      </c>
      <c r="F1172" t="str">
        <f t="shared" si="73"/>
        <v>#N/A</v>
      </c>
      <c r="G1172" t="str">
        <f t="shared" si="74"/>
        <v>N/A</v>
      </c>
      <c r="H1172">
        <f t="shared" si="75"/>
        <v>116284.35</v>
      </c>
    </row>
    <row r="1173" spans="1:8" thickTop="1" thickBot="1">
      <c r="A1173" s="30">
        <v>43176</v>
      </c>
      <c r="B1173" t="s">
        <v>1</v>
      </c>
      <c r="C1173" t="s">
        <v>0</v>
      </c>
      <c r="D1173" s="164">
        <v>110715.12</v>
      </c>
      <c r="E1173">
        <f t="shared" si="72"/>
        <v>110715.12</v>
      </c>
      <c r="F1173" t="str">
        <f t="shared" si="73"/>
        <v>#N/A</v>
      </c>
      <c r="G1173" t="str">
        <f t="shared" si="74"/>
        <v>N/A</v>
      </c>
      <c r="H1173">
        <f t="shared" si="75"/>
        <v>110715.12</v>
      </c>
    </row>
    <row r="1174" spans="1:8" thickTop="1" thickBot="1">
      <c r="A1174" s="30">
        <v>43177</v>
      </c>
      <c r="B1174" t="s">
        <v>1</v>
      </c>
      <c r="C1174" t="s">
        <v>0</v>
      </c>
      <c r="D1174" s="413">
        <v>97262.71</v>
      </c>
      <c r="E1174">
        <f t="shared" si="72"/>
        <v>97262.71</v>
      </c>
      <c r="F1174" t="str">
        <f t="shared" si="73"/>
        <v>#N/A</v>
      </c>
      <c r="G1174" t="str">
        <f t="shared" si="74"/>
        <v>N/A</v>
      </c>
      <c r="H1174">
        <f t="shared" si="75"/>
        <v>97262.71</v>
      </c>
    </row>
    <row r="1175" spans="1:8" thickTop="1" thickBot="1">
      <c r="A1175" s="30">
        <v>43178</v>
      </c>
      <c r="B1175" t="s">
        <v>1</v>
      </c>
      <c r="C1175" t="s">
        <v>0</v>
      </c>
      <c r="D1175" s="251">
        <v>111617.95</v>
      </c>
      <c r="E1175">
        <f t="shared" si="72"/>
        <v>111617.95</v>
      </c>
      <c r="F1175" t="str">
        <f t="shared" si="73"/>
        <v>#N/A</v>
      </c>
      <c r="G1175" t="str">
        <f t="shared" si="74"/>
        <v>N/A</v>
      </c>
      <c r="H1175">
        <f t="shared" si="75"/>
        <v>111617.95</v>
      </c>
    </row>
    <row r="1176" spans="1:8" thickTop="1" thickBot="1">
      <c r="A1176" s="30">
        <v>43179</v>
      </c>
      <c r="B1176" t="s">
        <v>1</v>
      </c>
      <c r="C1176" t="s">
        <v>0</v>
      </c>
      <c r="D1176" s="255">
        <v>110794.26</v>
      </c>
      <c r="E1176">
        <f t="shared" si="72"/>
        <v>110794.26</v>
      </c>
      <c r="F1176" t="str">
        <f t="shared" si="73"/>
        <v>#N/A</v>
      </c>
      <c r="G1176" t="str">
        <f t="shared" si="74"/>
        <v>N/A</v>
      </c>
      <c r="H1176">
        <f t="shared" si="75"/>
        <v>110794.26</v>
      </c>
    </row>
    <row r="1177" spans="1:8" thickTop="1" thickBot="1">
      <c r="A1177" s="30">
        <v>43180</v>
      </c>
      <c r="B1177" t="s">
        <v>1</v>
      </c>
      <c r="C1177" t="s">
        <v>0</v>
      </c>
      <c r="D1177" s="277">
        <v>111254.32</v>
      </c>
      <c r="E1177">
        <f t="shared" si="72"/>
        <v>111254.32</v>
      </c>
      <c r="F1177" t="str">
        <f t="shared" si="73"/>
        <v>#N/A</v>
      </c>
      <c r="G1177" t="str">
        <f t="shared" si="74"/>
        <v>N/A</v>
      </c>
      <c r="H1177">
        <f t="shared" si="75"/>
        <v>111254.32</v>
      </c>
    </row>
    <row r="1178" spans="1:8" thickTop="1" thickBot="1">
      <c r="A1178" s="30">
        <v>43181</v>
      </c>
      <c r="B1178" t="s">
        <v>1</v>
      </c>
      <c r="C1178" t="s">
        <v>0</v>
      </c>
      <c r="D1178" s="109">
        <v>115020.51</v>
      </c>
      <c r="E1178">
        <f t="shared" si="72"/>
        <v>115020.51</v>
      </c>
      <c r="F1178" t="str">
        <f t="shared" si="73"/>
        <v>#N/A</v>
      </c>
      <c r="G1178" t="str">
        <f t="shared" si="74"/>
        <v>N/A</v>
      </c>
      <c r="H1178">
        <f t="shared" si="75"/>
        <v>115020.51</v>
      </c>
    </row>
    <row r="1179" spans="1:8" thickTop="1" thickBot="1">
      <c r="A1179" s="30">
        <v>43182</v>
      </c>
      <c r="B1179" t="s">
        <v>1</v>
      </c>
      <c r="C1179" t="s">
        <v>0</v>
      </c>
      <c r="D1179" s="80">
        <v>119298.33</v>
      </c>
      <c r="E1179">
        <f t="shared" si="72"/>
        <v>119298.33</v>
      </c>
      <c r="F1179" t="str">
        <f t="shared" si="73"/>
        <v>#N/A</v>
      </c>
      <c r="G1179" t="str">
        <f t="shared" si="74"/>
        <v>N/A</v>
      </c>
      <c r="H1179">
        <f t="shared" si="75"/>
        <v>119298.33</v>
      </c>
    </row>
    <row r="1180" spans="1:8" thickTop="1" thickBot="1">
      <c r="A1180" s="30">
        <v>43183</v>
      </c>
      <c r="B1180" t="s">
        <v>1</v>
      </c>
      <c r="C1180" t="s">
        <v>0</v>
      </c>
      <c r="D1180" s="204">
        <v>112312.7</v>
      </c>
      <c r="E1180">
        <f t="shared" si="72"/>
        <v>112312.7</v>
      </c>
      <c r="F1180" t="str">
        <f t="shared" si="73"/>
        <v>#N/A</v>
      </c>
      <c r="G1180" t="str">
        <f t="shared" si="74"/>
        <v>N/A</v>
      </c>
      <c r="H1180">
        <f t="shared" si="75"/>
        <v>112312.7</v>
      </c>
    </row>
    <row r="1181" spans="1:8" thickTop="1" thickBot="1">
      <c r="A1181" s="30">
        <v>43184</v>
      </c>
      <c r="B1181" t="s">
        <v>1</v>
      </c>
      <c r="C1181" t="s">
        <v>0</v>
      </c>
      <c r="D1181" s="126">
        <v>98918.52</v>
      </c>
      <c r="E1181">
        <f t="shared" si="72"/>
        <v>98918.52</v>
      </c>
      <c r="F1181" t="str">
        <f t="shared" si="73"/>
        <v>#N/A</v>
      </c>
      <c r="G1181" t="str">
        <f t="shared" si="74"/>
        <v>N/A</v>
      </c>
      <c r="H1181">
        <f t="shared" si="75"/>
        <v>98918.52</v>
      </c>
    </row>
    <row r="1182" spans="1:8" thickTop="1" thickBot="1">
      <c r="A1182" s="30">
        <v>43185</v>
      </c>
      <c r="B1182" t="s">
        <v>1</v>
      </c>
      <c r="C1182" t="s">
        <v>0</v>
      </c>
      <c r="D1182" s="216">
        <v>112488.22</v>
      </c>
      <c r="E1182">
        <f t="shared" si="72"/>
        <v>112488.22</v>
      </c>
      <c r="F1182" t="str">
        <f t="shared" si="73"/>
        <v>#N/A</v>
      </c>
      <c r="G1182" t="str">
        <f t="shared" si="74"/>
        <v>N/A</v>
      </c>
      <c r="H1182">
        <f t="shared" si="75"/>
        <v>112488.22</v>
      </c>
    </row>
    <row r="1183" spans="1:8" thickTop="1" thickBot="1">
      <c r="A1183" s="30">
        <v>43186</v>
      </c>
      <c r="B1183" t="s">
        <v>1</v>
      </c>
      <c r="C1183" t="s">
        <v>0</v>
      </c>
      <c r="D1183" s="315">
        <v>116809.37</v>
      </c>
      <c r="E1183">
        <f t="shared" si="72"/>
        <v>116809.37</v>
      </c>
      <c r="F1183" t="str">
        <f t="shared" si="73"/>
        <v>#N/A</v>
      </c>
      <c r="G1183" t="str">
        <f t="shared" si="74"/>
        <v>N/A</v>
      </c>
      <c r="H1183">
        <f t="shared" si="75"/>
        <v>116809.37</v>
      </c>
    </row>
    <row r="1184" spans="1:8" thickTop="1" thickBot="1">
      <c r="A1184" s="30">
        <v>43187</v>
      </c>
      <c r="B1184" t="s">
        <v>1</v>
      </c>
      <c r="C1184" t="s">
        <v>0</v>
      </c>
      <c r="D1184" s="195">
        <v>117744.01</v>
      </c>
      <c r="E1184">
        <f t="shared" si="72"/>
        <v>117744.01</v>
      </c>
      <c r="F1184" t="str">
        <f t="shared" si="73"/>
        <v>#N/A</v>
      </c>
      <c r="G1184" t="str">
        <f t="shared" si="74"/>
        <v>N/A</v>
      </c>
      <c r="H1184">
        <f t="shared" si="75"/>
        <v>117744.01</v>
      </c>
    </row>
    <row r="1185" spans="1:8" thickTop="1" thickBot="1">
      <c r="A1185" s="30">
        <v>43188</v>
      </c>
      <c r="B1185" t="s">
        <v>0</v>
      </c>
      <c r="C1185" t="s">
        <v>0</v>
      </c>
      <c r="D1185" s="202">
        <v>116457.26</v>
      </c>
      <c r="E1185" t="e">
        <f t="shared" si="72"/>
        <v>#N/A</v>
      </c>
      <c r="F1185">
        <f t="shared" si="73"/>
        <v>116457.26</v>
      </c>
      <c r="G1185" t="str">
        <f t="shared" si="74"/>
        <v>N/A</v>
      </c>
      <c r="H1185">
        <f t="shared" si="75"/>
        <v>116457.26</v>
      </c>
    </row>
    <row r="1186" spans="1:8" thickTop="1" thickBot="1">
      <c r="A1186" s="30">
        <v>43189</v>
      </c>
      <c r="B1186" t="s">
        <v>0</v>
      </c>
      <c r="C1186" t="s">
        <v>1</v>
      </c>
      <c r="D1186" s="385">
        <v>97070.35</v>
      </c>
      <c r="E1186" t="e">
        <f t="shared" si="72"/>
        <v>#N/A</v>
      </c>
      <c r="F1186">
        <f t="shared" si="73"/>
        <v>97070.35</v>
      </c>
      <c r="G1186">
        <f t="shared" si="74"/>
        <v>97070.35</v>
      </c>
      <c r="H1186" t="str">
        <f t="shared" si="75"/>
        <v>#N/A</v>
      </c>
    </row>
    <row r="1187" spans="1:8" thickTop="1" thickBot="1">
      <c r="A1187" s="30">
        <v>43190</v>
      </c>
      <c r="B1187" t="s">
        <v>0</v>
      </c>
      <c r="C1187" t="s">
        <v>1</v>
      </c>
      <c r="D1187" s="53">
        <v>99687.64</v>
      </c>
      <c r="E1187" t="e">
        <f t="shared" si="72"/>
        <v>#N/A</v>
      </c>
      <c r="F1187">
        <f t="shared" si="73"/>
        <v>99687.64</v>
      </c>
      <c r="G1187">
        <f t="shared" si="74"/>
        <v>99687.64</v>
      </c>
      <c r="H1187" t="str">
        <f t="shared" si="75"/>
        <v>#N/A</v>
      </c>
    </row>
    <row r="1188" spans="1:8" thickTop="1" thickBot="1">
      <c r="A1188" s="30">
        <v>43191</v>
      </c>
      <c r="B1188" t="s">
        <v>0</v>
      </c>
      <c r="C1188" t="s">
        <v>1</v>
      </c>
      <c r="D1188" s="392">
        <v>98817.03</v>
      </c>
      <c r="E1188" t="e">
        <f t="shared" si="72"/>
        <v>#N/A</v>
      </c>
      <c r="F1188">
        <f t="shared" si="73"/>
        <v>98817.03</v>
      </c>
      <c r="G1188">
        <f t="shared" si="74"/>
        <v>98817.03</v>
      </c>
      <c r="H1188" t="str">
        <f t="shared" si="75"/>
        <v>#N/A</v>
      </c>
    </row>
    <row r="1189" spans="1:8" thickTop="1" thickBot="1">
      <c r="A1189" s="30">
        <v>43192</v>
      </c>
      <c r="B1189" t="s">
        <v>0</v>
      </c>
      <c r="C1189" t="s">
        <v>1</v>
      </c>
      <c r="D1189" s="283">
        <v>98258.25</v>
      </c>
      <c r="E1189" t="e">
        <f t="shared" si="72"/>
        <v>#N/A</v>
      </c>
      <c r="F1189">
        <f t="shared" si="73"/>
        <v>98258.25</v>
      </c>
      <c r="G1189">
        <f t="shared" si="74"/>
        <v>98258.25</v>
      </c>
      <c r="H1189" t="str">
        <f t="shared" si="75"/>
        <v>#N/A</v>
      </c>
    </row>
    <row r="1190" spans="1:8" thickTop="1" thickBot="1">
      <c r="A1190" s="30">
        <v>43193</v>
      </c>
      <c r="B1190" t="s">
        <v>0</v>
      </c>
      <c r="C1190" t="s">
        <v>0</v>
      </c>
      <c r="D1190" s="303">
        <v>113381.53</v>
      </c>
      <c r="E1190" t="e">
        <f t="shared" si="72"/>
        <v>#N/A</v>
      </c>
      <c r="F1190">
        <f t="shared" si="73"/>
        <v>113381.53</v>
      </c>
      <c r="G1190" t="str">
        <f t="shared" si="74"/>
        <v>N/A</v>
      </c>
      <c r="H1190">
        <f t="shared" si="75"/>
        <v>113381.53</v>
      </c>
    </row>
    <row r="1191" spans="1:8" thickTop="1" thickBot="1">
      <c r="A1191" s="30">
        <v>43194</v>
      </c>
      <c r="B1191" t="s">
        <v>0</v>
      </c>
      <c r="C1191" t="s">
        <v>0</v>
      </c>
      <c r="D1191" s="414">
        <v>115974.61</v>
      </c>
      <c r="E1191" t="e">
        <f t="shared" si="72"/>
        <v>#N/A</v>
      </c>
      <c r="F1191">
        <f t="shared" si="73"/>
        <v>115974.61</v>
      </c>
      <c r="G1191" t="str">
        <f t="shared" si="74"/>
        <v>N/A</v>
      </c>
      <c r="H1191">
        <f t="shared" si="75"/>
        <v>115974.61</v>
      </c>
    </row>
    <row r="1192" spans="1:8" thickTop="1" thickBot="1">
      <c r="A1192" s="30">
        <v>43195</v>
      </c>
      <c r="B1192" t="s">
        <v>0</v>
      </c>
      <c r="C1192" t="s">
        <v>0</v>
      </c>
      <c r="D1192" s="415">
        <v>117551.7</v>
      </c>
      <c r="E1192" t="e">
        <f t="shared" si="72"/>
        <v>#N/A</v>
      </c>
      <c r="F1192">
        <f t="shared" si="73"/>
        <v>117551.7</v>
      </c>
      <c r="G1192" t="str">
        <f t="shared" si="74"/>
        <v>N/A</v>
      </c>
      <c r="H1192">
        <f t="shared" si="75"/>
        <v>117551.7</v>
      </c>
    </row>
    <row r="1193" spans="1:8" thickTop="1" thickBot="1">
      <c r="A1193" s="30">
        <v>43196</v>
      </c>
      <c r="B1193" t="s">
        <v>0</v>
      </c>
      <c r="C1193" t="s">
        <v>0</v>
      </c>
      <c r="D1193" s="253">
        <v>115979.07</v>
      </c>
      <c r="E1193" t="e">
        <f t="shared" si="72"/>
        <v>#N/A</v>
      </c>
      <c r="F1193">
        <f t="shared" si="73"/>
        <v>115979.07</v>
      </c>
      <c r="G1193" t="str">
        <f t="shared" si="74"/>
        <v>N/A</v>
      </c>
      <c r="H1193">
        <f t="shared" si="75"/>
        <v>115979.07</v>
      </c>
    </row>
    <row r="1194" spans="1:8" thickTop="1" thickBot="1">
      <c r="A1194" s="30">
        <v>43197</v>
      </c>
      <c r="B1194" t="s">
        <v>0</v>
      </c>
      <c r="C1194" t="s">
        <v>0</v>
      </c>
      <c r="D1194" s="267">
        <v>105938.48</v>
      </c>
      <c r="E1194" t="e">
        <f t="shared" si="72"/>
        <v>#N/A</v>
      </c>
      <c r="F1194">
        <f t="shared" si="73"/>
        <v>105938.48</v>
      </c>
      <c r="G1194" t="str">
        <f t="shared" si="74"/>
        <v>N/A</v>
      </c>
      <c r="H1194">
        <f t="shared" si="75"/>
        <v>105938.48</v>
      </c>
    </row>
    <row r="1195" spans="1:8" thickTop="1" thickBot="1">
      <c r="A1195" s="30">
        <v>43198</v>
      </c>
      <c r="B1195" t="s">
        <v>0</v>
      </c>
      <c r="C1195" t="s">
        <v>0</v>
      </c>
      <c r="D1195" s="220">
        <v>100571.17</v>
      </c>
      <c r="E1195" t="e">
        <f t="shared" si="72"/>
        <v>#N/A</v>
      </c>
      <c r="F1195">
        <f t="shared" si="73"/>
        <v>100571.17</v>
      </c>
      <c r="G1195" t="str">
        <f t="shared" si="74"/>
        <v>N/A</v>
      </c>
      <c r="H1195">
        <f t="shared" si="75"/>
        <v>100571.17</v>
      </c>
    </row>
    <row r="1196" spans="1:8" thickTop="1" thickBot="1">
      <c r="A1196" s="30">
        <v>43199</v>
      </c>
      <c r="B1196" t="s">
        <v>0</v>
      </c>
      <c r="C1196" t="s">
        <v>0</v>
      </c>
      <c r="D1196" s="84">
        <v>118702.93</v>
      </c>
      <c r="E1196" t="e">
        <f t="shared" si="72"/>
        <v>#N/A</v>
      </c>
      <c r="F1196">
        <f t="shared" si="73"/>
        <v>118702.93</v>
      </c>
      <c r="G1196" t="str">
        <f t="shared" si="74"/>
        <v>N/A</v>
      </c>
      <c r="H1196">
        <f t="shared" si="75"/>
        <v>118702.93</v>
      </c>
    </row>
    <row r="1197" spans="1:8" thickTop="1" thickBot="1">
      <c r="A1197" s="30">
        <v>43200</v>
      </c>
      <c r="B1197" t="s">
        <v>0</v>
      </c>
      <c r="C1197" t="s">
        <v>0</v>
      </c>
      <c r="D1197" s="142">
        <v>122423.01</v>
      </c>
      <c r="E1197" t="e">
        <f t="shared" si="72"/>
        <v>#N/A</v>
      </c>
      <c r="F1197">
        <f t="shared" si="73"/>
        <v>122423.01</v>
      </c>
      <c r="G1197" t="str">
        <f t="shared" si="74"/>
        <v>N/A</v>
      </c>
      <c r="H1197">
        <f t="shared" si="75"/>
        <v>122423.01</v>
      </c>
    </row>
    <row r="1198" spans="1:8" thickTop="1" thickBot="1">
      <c r="A1198" s="30">
        <v>43201</v>
      </c>
      <c r="B1198" t="s">
        <v>0</v>
      </c>
      <c r="C1198" t="s">
        <v>0</v>
      </c>
      <c r="D1198" s="61">
        <v>121945</v>
      </c>
      <c r="E1198" t="e">
        <f t="shared" si="72"/>
        <v>#N/A</v>
      </c>
      <c r="F1198">
        <f t="shared" si="73"/>
        <v>121945</v>
      </c>
      <c r="G1198" t="str">
        <f t="shared" si="74"/>
        <v>N/A</v>
      </c>
      <c r="H1198">
        <f t="shared" si="75"/>
        <v>121945</v>
      </c>
    </row>
    <row r="1199" spans="1:8" thickTop="1" thickBot="1">
      <c r="A1199" s="30">
        <v>43202</v>
      </c>
      <c r="B1199" t="s">
        <v>0</v>
      </c>
      <c r="C1199" t="s">
        <v>0</v>
      </c>
      <c r="D1199" s="66">
        <v>119876.63</v>
      </c>
      <c r="E1199" t="e">
        <f t="shared" si="72"/>
        <v>#N/A</v>
      </c>
      <c r="F1199">
        <f t="shared" si="73"/>
        <v>119876.63</v>
      </c>
      <c r="G1199" t="str">
        <f t="shared" si="74"/>
        <v>N/A</v>
      </c>
      <c r="H1199">
        <f t="shared" si="75"/>
        <v>119876.63</v>
      </c>
    </row>
    <row r="1200" spans="1:8" thickTop="1" thickBot="1">
      <c r="A1200" s="30">
        <v>43203</v>
      </c>
      <c r="B1200" t="s">
        <v>0</v>
      </c>
      <c r="C1200" t="s">
        <v>0</v>
      </c>
      <c r="D1200" s="322">
        <v>113609.76</v>
      </c>
      <c r="E1200" t="e">
        <f t="shared" si="72"/>
        <v>#N/A</v>
      </c>
      <c r="F1200">
        <f t="shared" si="73"/>
        <v>113609.76</v>
      </c>
      <c r="G1200" t="str">
        <f t="shared" si="74"/>
        <v>N/A</v>
      </c>
      <c r="H1200">
        <f t="shared" si="75"/>
        <v>113609.76</v>
      </c>
    </row>
    <row r="1201" spans="1:8" thickTop="1" thickBot="1">
      <c r="A1201" s="30">
        <v>43204</v>
      </c>
      <c r="B1201" t="s">
        <v>0</v>
      </c>
      <c r="C1201" t="s">
        <v>0</v>
      </c>
      <c r="D1201" s="416">
        <v>105135.31</v>
      </c>
      <c r="E1201" t="e">
        <f t="shared" si="72"/>
        <v>#N/A</v>
      </c>
      <c r="F1201">
        <f t="shared" si="73"/>
        <v>105135.31</v>
      </c>
      <c r="G1201" t="str">
        <f t="shared" si="74"/>
        <v>N/A</v>
      </c>
      <c r="H1201">
        <f t="shared" si="75"/>
        <v>105135.31</v>
      </c>
    </row>
    <row r="1202" spans="1:8" thickTop="1" thickBot="1">
      <c r="A1202" s="30">
        <v>43205</v>
      </c>
      <c r="B1202" t="s">
        <v>0</v>
      </c>
      <c r="C1202" t="s">
        <v>0</v>
      </c>
      <c r="D1202" s="288">
        <v>104123.39</v>
      </c>
      <c r="E1202" t="e">
        <f t="shared" si="72"/>
        <v>#N/A</v>
      </c>
      <c r="F1202">
        <f t="shared" si="73"/>
        <v>104123.39</v>
      </c>
      <c r="G1202" t="str">
        <f t="shared" si="74"/>
        <v>N/A</v>
      </c>
      <c r="H1202">
        <f t="shared" si="75"/>
        <v>104123.39</v>
      </c>
    </row>
    <row r="1203" spans="1:8" thickTop="1" thickBot="1">
      <c r="A1203" s="30">
        <v>43206</v>
      </c>
      <c r="B1203" t="s">
        <v>0</v>
      </c>
      <c r="C1203" t="s">
        <v>0</v>
      </c>
      <c r="D1203" s="398">
        <v>115694.64</v>
      </c>
      <c r="E1203" t="e">
        <f t="shared" si="72"/>
        <v>#N/A</v>
      </c>
      <c r="F1203">
        <f t="shared" si="73"/>
        <v>115694.64</v>
      </c>
      <c r="G1203" t="str">
        <f t="shared" si="74"/>
        <v>N/A</v>
      </c>
      <c r="H1203">
        <f t="shared" si="75"/>
        <v>115694.64</v>
      </c>
    </row>
    <row r="1204" spans="1:8" thickTop="1" thickBot="1">
      <c r="A1204" s="30">
        <v>43207</v>
      </c>
      <c r="B1204" t="s">
        <v>1</v>
      </c>
      <c r="C1204" t="s">
        <v>0</v>
      </c>
      <c r="D1204" s="81">
        <v>121092.86</v>
      </c>
      <c r="E1204">
        <f t="shared" si="72"/>
        <v>121092.86</v>
      </c>
      <c r="F1204" t="str">
        <f t="shared" si="73"/>
        <v>#N/A</v>
      </c>
      <c r="G1204" t="str">
        <f t="shared" si="74"/>
        <v>N/A</v>
      </c>
      <c r="H1204">
        <f t="shared" si="75"/>
        <v>121092.86</v>
      </c>
    </row>
    <row r="1205" spans="1:8" thickTop="1" thickBot="1">
      <c r="A1205" s="30">
        <v>43208</v>
      </c>
      <c r="B1205" t="s">
        <v>1</v>
      </c>
      <c r="C1205" t="s">
        <v>0</v>
      </c>
      <c r="D1205" s="108">
        <v>120784.88</v>
      </c>
      <c r="E1205">
        <f t="shared" si="72"/>
        <v>120784.88</v>
      </c>
      <c r="F1205" t="str">
        <f t="shared" si="73"/>
        <v>#N/A</v>
      </c>
      <c r="G1205" t="str">
        <f t="shared" si="74"/>
        <v>N/A</v>
      </c>
      <c r="H1205">
        <f t="shared" si="75"/>
        <v>120784.88</v>
      </c>
    </row>
    <row r="1206" spans="1:8" thickTop="1" thickBot="1">
      <c r="A1206" s="30">
        <v>43209</v>
      </c>
      <c r="B1206" t="s">
        <v>1</v>
      </c>
      <c r="C1206" t="s">
        <v>0</v>
      </c>
      <c r="D1206" s="193">
        <v>120448.94</v>
      </c>
      <c r="E1206">
        <f t="shared" si="72"/>
        <v>120448.94</v>
      </c>
      <c r="F1206" t="str">
        <f t="shared" si="73"/>
        <v>#N/A</v>
      </c>
      <c r="G1206" t="str">
        <f t="shared" si="74"/>
        <v>N/A</v>
      </c>
      <c r="H1206">
        <f t="shared" si="75"/>
        <v>120448.94</v>
      </c>
    </row>
    <row r="1207" spans="1:8" thickTop="1" thickBot="1">
      <c r="A1207" s="30">
        <v>43210</v>
      </c>
      <c r="B1207" t="s">
        <v>1</v>
      </c>
      <c r="C1207" t="s">
        <v>0</v>
      </c>
      <c r="D1207" s="67">
        <v>118324.09</v>
      </c>
      <c r="E1207">
        <f t="shared" si="72"/>
        <v>118324.09</v>
      </c>
      <c r="F1207" t="str">
        <f t="shared" si="73"/>
        <v>#N/A</v>
      </c>
      <c r="G1207" t="str">
        <f t="shared" si="74"/>
        <v>N/A</v>
      </c>
      <c r="H1207">
        <f t="shared" si="75"/>
        <v>118324.09</v>
      </c>
    </row>
    <row r="1208" spans="1:8" thickTop="1" thickBot="1">
      <c r="A1208" s="30">
        <v>43211</v>
      </c>
      <c r="B1208" t="s">
        <v>1</v>
      </c>
      <c r="C1208" t="s">
        <v>0</v>
      </c>
      <c r="D1208" s="219">
        <v>107479.26</v>
      </c>
      <c r="E1208">
        <f t="shared" si="72"/>
        <v>107479.26</v>
      </c>
      <c r="F1208" t="str">
        <f t="shared" si="73"/>
        <v>#N/A</v>
      </c>
      <c r="G1208" t="str">
        <f t="shared" si="74"/>
        <v>N/A</v>
      </c>
      <c r="H1208">
        <f t="shared" si="75"/>
        <v>107479.26</v>
      </c>
    </row>
    <row r="1209" spans="1:8" thickTop="1" thickBot="1">
      <c r="A1209" s="30">
        <v>43212</v>
      </c>
      <c r="B1209" t="s">
        <v>1</v>
      </c>
      <c r="C1209" t="s">
        <v>0</v>
      </c>
      <c r="D1209" s="78">
        <v>103662.05</v>
      </c>
      <c r="E1209">
        <f t="shared" si="72"/>
        <v>103662.05</v>
      </c>
      <c r="F1209" t="str">
        <f t="shared" si="73"/>
        <v>#N/A</v>
      </c>
      <c r="G1209" t="str">
        <f t="shared" si="74"/>
        <v>N/A</v>
      </c>
      <c r="H1209">
        <f t="shared" si="75"/>
        <v>103662.05</v>
      </c>
    </row>
    <row r="1210" spans="1:8" thickTop="1" thickBot="1">
      <c r="A1210" s="30">
        <v>43213</v>
      </c>
      <c r="B1210" t="s">
        <v>1</v>
      </c>
      <c r="C1210" t="s">
        <v>0</v>
      </c>
      <c r="D1210" s="256">
        <v>117799.97</v>
      </c>
      <c r="E1210">
        <f t="shared" si="72"/>
        <v>117799.97</v>
      </c>
      <c r="F1210" t="str">
        <f t="shared" si="73"/>
        <v>#N/A</v>
      </c>
      <c r="G1210" t="str">
        <f t="shared" si="74"/>
        <v>N/A</v>
      </c>
      <c r="H1210">
        <f t="shared" si="75"/>
        <v>117799.97</v>
      </c>
    </row>
    <row r="1211" spans="1:8" thickTop="1" thickBot="1">
      <c r="A1211" s="30">
        <v>43214</v>
      </c>
      <c r="B1211" t="s">
        <v>1</v>
      </c>
      <c r="C1211" t="s">
        <v>0</v>
      </c>
      <c r="D1211" s="195">
        <v>117642.65</v>
      </c>
      <c r="E1211">
        <f t="shared" si="72"/>
        <v>117642.65</v>
      </c>
      <c r="F1211" t="str">
        <f t="shared" si="73"/>
        <v>#N/A</v>
      </c>
      <c r="G1211" t="str">
        <f t="shared" si="74"/>
        <v>N/A</v>
      </c>
      <c r="H1211">
        <f t="shared" si="75"/>
        <v>117642.65</v>
      </c>
    </row>
    <row r="1212" spans="1:8" thickTop="1" thickBot="1">
      <c r="A1212" s="30">
        <v>43215</v>
      </c>
      <c r="B1212" t="s">
        <v>1</v>
      </c>
      <c r="C1212" t="s">
        <v>1</v>
      </c>
      <c r="D1212" s="123">
        <v>106654.96</v>
      </c>
      <c r="E1212">
        <f t="shared" si="72"/>
        <v>106654.96</v>
      </c>
      <c r="F1212" t="str">
        <f t="shared" si="73"/>
        <v>#N/A</v>
      </c>
      <c r="G1212">
        <f t="shared" si="74"/>
        <v>106654.96</v>
      </c>
      <c r="H1212" t="str">
        <f t="shared" si="75"/>
        <v>#N/A</v>
      </c>
    </row>
    <row r="1213" spans="1:8" thickTop="1" thickBot="1">
      <c r="A1213" s="30">
        <v>43216</v>
      </c>
      <c r="B1213" t="s">
        <v>1</v>
      </c>
      <c r="C1213" t="s">
        <v>0</v>
      </c>
      <c r="D1213" s="195">
        <v>117617.51</v>
      </c>
      <c r="E1213">
        <f t="shared" si="72"/>
        <v>117617.51</v>
      </c>
      <c r="F1213" t="str">
        <f t="shared" si="73"/>
        <v>#N/A</v>
      </c>
      <c r="G1213" t="str">
        <f t="shared" si="74"/>
        <v>N/A</v>
      </c>
      <c r="H1213">
        <f t="shared" si="75"/>
        <v>117617.51</v>
      </c>
    </row>
    <row r="1214" spans="1:8" thickTop="1" thickBot="1">
      <c r="A1214" s="30">
        <v>43217</v>
      </c>
      <c r="B1214" t="s">
        <v>1</v>
      </c>
      <c r="C1214" t="s">
        <v>0</v>
      </c>
      <c r="D1214" s="168">
        <v>119079.47</v>
      </c>
      <c r="E1214">
        <f t="shared" si="72"/>
        <v>119079.47</v>
      </c>
      <c r="F1214" t="str">
        <f t="shared" si="73"/>
        <v>#N/A</v>
      </c>
      <c r="G1214" t="str">
        <f t="shared" si="74"/>
        <v>N/A</v>
      </c>
      <c r="H1214">
        <f t="shared" si="75"/>
        <v>119079.47</v>
      </c>
    </row>
    <row r="1215" spans="1:8" thickTop="1" thickBot="1">
      <c r="A1215" s="30">
        <v>43218</v>
      </c>
      <c r="B1215" t="s">
        <v>1</v>
      </c>
      <c r="C1215" t="s">
        <v>0</v>
      </c>
      <c r="D1215" s="116">
        <v>108613.38</v>
      </c>
      <c r="E1215">
        <f t="shared" si="72"/>
        <v>108613.38</v>
      </c>
      <c r="F1215" t="str">
        <f t="shared" si="73"/>
        <v>#N/A</v>
      </c>
      <c r="G1215" t="str">
        <f t="shared" si="74"/>
        <v>N/A</v>
      </c>
      <c r="H1215">
        <f t="shared" si="75"/>
        <v>108613.38</v>
      </c>
    </row>
    <row r="1216" spans="1:8" thickTop="1" thickBot="1">
      <c r="A1216" s="30">
        <v>43219</v>
      </c>
      <c r="B1216" t="s">
        <v>1</v>
      </c>
      <c r="C1216" t="s">
        <v>0</v>
      </c>
      <c r="D1216" s="223">
        <v>105277.72</v>
      </c>
      <c r="E1216">
        <f t="shared" si="72"/>
        <v>105277.72</v>
      </c>
      <c r="F1216" t="str">
        <f t="shared" si="73"/>
        <v>#N/A</v>
      </c>
      <c r="G1216" t="str">
        <f t="shared" si="74"/>
        <v>N/A</v>
      </c>
      <c r="H1216">
        <f t="shared" si="75"/>
        <v>105277.72</v>
      </c>
    </row>
    <row r="1217" spans="1:8" thickTop="1" thickBot="1">
      <c r="A1217" s="30">
        <v>43220</v>
      </c>
      <c r="B1217" t="s">
        <v>1</v>
      </c>
      <c r="C1217" t="s">
        <v>0</v>
      </c>
      <c r="D1217" s="226">
        <v>121551.69</v>
      </c>
      <c r="E1217">
        <f t="shared" si="72"/>
        <v>121551.69</v>
      </c>
      <c r="F1217" t="str">
        <f t="shared" si="73"/>
        <v>#N/A</v>
      </c>
      <c r="G1217" t="str">
        <f t="shared" si="74"/>
        <v>N/A</v>
      </c>
      <c r="H1217">
        <f t="shared" si="75"/>
        <v>121551.69</v>
      </c>
    </row>
    <row r="1218" spans="1:8" thickTop="1" thickBot="1">
      <c r="A1218" s="30">
        <v>43221</v>
      </c>
      <c r="B1218" t="s">
        <v>1</v>
      </c>
      <c r="C1218" t="s">
        <v>0</v>
      </c>
      <c r="D1218" s="142">
        <v>122642.24000000001</v>
      </c>
      <c r="E1218">
        <f t="shared" si="72"/>
        <v>122642.24000000001</v>
      </c>
      <c r="F1218" t="str">
        <f t="shared" si="73"/>
        <v>#N/A</v>
      </c>
      <c r="G1218" t="str">
        <f t="shared" si="74"/>
        <v>N/A</v>
      </c>
      <c r="H1218">
        <f t="shared" si="75"/>
        <v>122642.24000000001</v>
      </c>
    </row>
    <row r="1219" spans="1:8" thickTop="1" thickBot="1">
      <c r="A1219" s="30">
        <v>43222</v>
      </c>
      <c r="B1219" t="s">
        <v>1</v>
      </c>
      <c r="C1219" t="s">
        <v>0</v>
      </c>
      <c r="D1219" s="84">
        <v>118716.6</v>
      </c>
      <c r="E1219">
        <f t="shared" ref="E1219:E1282" si="76">IF(B1219="N",#N/A,D1219)</f>
        <v>118716.6</v>
      </c>
      <c r="F1219" t="str">
        <f t="shared" ref="F1219:F1282" si="77">IF(B1219="N",D1219,"#N/A")</f>
        <v>#N/A</v>
      </c>
      <c r="G1219" t="str">
        <f t="shared" ref="G1219:G1282" si="78">IF(C1219="Y",D1219,"N/A")</f>
        <v>N/A</v>
      </c>
      <c r="H1219">
        <f t="shared" ref="H1219:H1282" si="79">IF(C1219="Y","#N/A",D1219)</f>
        <v>118716.6</v>
      </c>
    </row>
    <row r="1220" spans="1:8" thickTop="1" thickBot="1">
      <c r="A1220" s="30">
        <v>43223</v>
      </c>
      <c r="B1220" t="s">
        <v>1</v>
      </c>
      <c r="C1220" t="s">
        <v>0</v>
      </c>
      <c r="D1220" s="379">
        <v>117357.84</v>
      </c>
      <c r="E1220">
        <f t="shared" si="76"/>
        <v>117357.84</v>
      </c>
      <c r="F1220" t="str">
        <f t="shared" si="77"/>
        <v>#N/A</v>
      </c>
      <c r="G1220" t="str">
        <f t="shared" si="78"/>
        <v>N/A</v>
      </c>
      <c r="H1220">
        <f t="shared" si="79"/>
        <v>117357.84</v>
      </c>
    </row>
    <row r="1221" spans="1:8" thickTop="1" thickBot="1">
      <c r="A1221" s="30">
        <v>43224</v>
      </c>
      <c r="B1221" t="s">
        <v>1</v>
      </c>
      <c r="C1221" t="s">
        <v>0</v>
      </c>
      <c r="D1221" s="315">
        <v>116870.46</v>
      </c>
      <c r="E1221">
        <f t="shared" si="76"/>
        <v>116870.46</v>
      </c>
      <c r="F1221" t="str">
        <f t="shared" si="77"/>
        <v>#N/A</v>
      </c>
      <c r="G1221" t="str">
        <f t="shared" si="78"/>
        <v>N/A</v>
      </c>
      <c r="H1221">
        <f t="shared" si="79"/>
        <v>116870.46</v>
      </c>
    </row>
    <row r="1222" spans="1:8" thickTop="1" thickBot="1">
      <c r="A1222" s="30">
        <v>43225</v>
      </c>
      <c r="B1222" t="s">
        <v>1</v>
      </c>
      <c r="C1222" t="s">
        <v>0</v>
      </c>
      <c r="D1222" s="227">
        <v>106893</v>
      </c>
      <c r="E1222">
        <f t="shared" si="76"/>
        <v>106893</v>
      </c>
      <c r="F1222" t="str">
        <f t="shared" si="77"/>
        <v>#N/A</v>
      </c>
      <c r="G1222" t="str">
        <f t="shared" si="78"/>
        <v>N/A</v>
      </c>
      <c r="H1222">
        <f t="shared" si="79"/>
        <v>106893</v>
      </c>
    </row>
    <row r="1223" spans="1:8" thickTop="1" thickBot="1">
      <c r="A1223" s="30">
        <v>43226</v>
      </c>
      <c r="B1223" t="s">
        <v>1</v>
      </c>
      <c r="C1223" t="s">
        <v>0</v>
      </c>
      <c r="D1223" s="267">
        <v>105840.39</v>
      </c>
      <c r="E1223">
        <f t="shared" si="76"/>
        <v>105840.39</v>
      </c>
      <c r="F1223" t="str">
        <f t="shared" si="77"/>
        <v>#N/A</v>
      </c>
      <c r="G1223" t="str">
        <f t="shared" si="78"/>
        <v>N/A</v>
      </c>
      <c r="H1223">
        <f t="shared" si="79"/>
        <v>105840.39</v>
      </c>
    </row>
    <row r="1224" spans="1:8" thickTop="1" thickBot="1">
      <c r="A1224" s="30">
        <v>43227</v>
      </c>
      <c r="B1224" t="s">
        <v>1</v>
      </c>
      <c r="C1224" t="s">
        <v>0</v>
      </c>
      <c r="D1224" s="417">
        <v>118254.56</v>
      </c>
      <c r="E1224">
        <f t="shared" si="76"/>
        <v>118254.56</v>
      </c>
      <c r="F1224" t="str">
        <f t="shared" si="77"/>
        <v>#N/A</v>
      </c>
      <c r="G1224" t="str">
        <f t="shared" si="78"/>
        <v>N/A</v>
      </c>
      <c r="H1224">
        <f t="shared" si="79"/>
        <v>118254.56</v>
      </c>
    </row>
    <row r="1225" spans="1:8" thickTop="1" thickBot="1">
      <c r="A1225" s="30">
        <v>43228</v>
      </c>
      <c r="B1225" t="s">
        <v>1</v>
      </c>
      <c r="C1225" t="s">
        <v>0</v>
      </c>
      <c r="D1225" s="85">
        <v>122876.87</v>
      </c>
      <c r="E1225">
        <f t="shared" si="76"/>
        <v>122876.87</v>
      </c>
      <c r="F1225" t="str">
        <f t="shared" si="77"/>
        <v>#N/A</v>
      </c>
      <c r="G1225" t="str">
        <f t="shared" si="78"/>
        <v>N/A</v>
      </c>
      <c r="H1225">
        <f t="shared" si="79"/>
        <v>122876.87</v>
      </c>
    </row>
    <row r="1226" spans="1:8" thickTop="1" thickBot="1">
      <c r="A1226" s="30">
        <v>43229</v>
      </c>
      <c r="B1226" t="s">
        <v>1</v>
      </c>
      <c r="C1226" t="s">
        <v>0</v>
      </c>
      <c r="D1226" s="85">
        <v>122721.46</v>
      </c>
      <c r="E1226">
        <f t="shared" si="76"/>
        <v>122721.46</v>
      </c>
      <c r="F1226" t="str">
        <f t="shared" si="77"/>
        <v>#N/A</v>
      </c>
      <c r="G1226" t="str">
        <f t="shared" si="78"/>
        <v>N/A</v>
      </c>
      <c r="H1226">
        <f t="shared" si="79"/>
        <v>122721.46</v>
      </c>
    </row>
    <row r="1227" spans="1:8" thickTop="1" thickBot="1">
      <c r="A1227" s="30">
        <v>43230</v>
      </c>
      <c r="B1227" t="s">
        <v>1</v>
      </c>
      <c r="C1227" t="s">
        <v>0</v>
      </c>
      <c r="D1227" s="120">
        <v>128518.51</v>
      </c>
      <c r="E1227">
        <f t="shared" si="76"/>
        <v>128518.51</v>
      </c>
      <c r="F1227" t="str">
        <f t="shared" si="77"/>
        <v>#N/A</v>
      </c>
      <c r="G1227" t="str">
        <f t="shared" si="78"/>
        <v>N/A</v>
      </c>
      <c r="H1227">
        <f t="shared" si="79"/>
        <v>128518.51</v>
      </c>
    </row>
    <row r="1228" spans="1:8" thickTop="1" thickBot="1">
      <c r="A1228" s="30">
        <v>43231</v>
      </c>
      <c r="B1228" t="s">
        <v>1</v>
      </c>
      <c r="C1228" t="s">
        <v>0</v>
      </c>
      <c r="D1228" s="151">
        <v>133467.37</v>
      </c>
      <c r="E1228">
        <f t="shared" si="76"/>
        <v>133467.37</v>
      </c>
      <c r="F1228" t="str">
        <f t="shared" si="77"/>
        <v>#N/A</v>
      </c>
      <c r="G1228" t="str">
        <f t="shared" si="78"/>
        <v>N/A</v>
      </c>
      <c r="H1228">
        <f t="shared" si="79"/>
        <v>133467.37</v>
      </c>
    </row>
    <row r="1229" spans="1:8" thickTop="1" thickBot="1">
      <c r="A1229" s="30">
        <v>43232</v>
      </c>
      <c r="B1229" t="s">
        <v>1</v>
      </c>
      <c r="C1229" t="s">
        <v>0</v>
      </c>
      <c r="D1229" s="277">
        <v>111273.76</v>
      </c>
      <c r="E1229">
        <f t="shared" si="76"/>
        <v>111273.76</v>
      </c>
      <c r="F1229" t="str">
        <f t="shared" si="77"/>
        <v>#N/A</v>
      </c>
      <c r="G1229" t="str">
        <f t="shared" si="78"/>
        <v>N/A</v>
      </c>
      <c r="H1229">
        <f t="shared" si="79"/>
        <v>111273.76</v>
      </c>
    </row>
    <row r="1230" spans="1:8" thickTop="1" thickBot="1">
      <c r="A1230" s="30">
        <v>43233</v>
      </c>
      <c r="B1230" t="s">
        <v>1</v>
      </c>
      <c r="C1230" t="s">
        <v>0</v>
      </c>
      <c r="D1230" s="116">
        <v>108729.71</v>
      </c>
      <c r="E1230">
        <f t="shared" si="76"/>
        <v>108729.71</v>
      </c>
      <c r="F1230" t="str">
        <f t="shared" si="77"/>
        <v>#N/A</v>
      </c>
      <c r="G1230" t="str">
        <f t="shared" si="78"/>
        <v>N/A</v>
      </c>
      <c r="H1230">
        <f t="shared" si="79"/>
        <v>108729.71</v>
      </c>
    </row>
    <row r="1231" spans="1:8" thickTop="1" thickBot="1">
      <c r="A1231" s="30">
        <v>43234</v>
      </c>
      <c r="B1231" t="s">
        <v>1</v>
      </c>
      <c r="C1231" t="s">
        <v>0</v>
      </c>
      <c r="D1231" s="376">
        <v>129885.96</v>
      </c>
      <c r="E1231">
        <f t="shared" si="76"/>
        <v>129885.96</v>
      </c>
      <c r="F1231" t="str">
        <f t="shared" si="77"/>
        <v>#N/A</v>
      </c>
      <c r="G1231" t="str">
        <f t="shared" si="78"/>
        <v>N/A</v>
      </c>
      <c r="H1231">
        <f t="shared" si="79"/>
        <v>129885.96</v>
      </c>
    </row>
    <row r="1232" spans="1:8" thickTop="1" thickBot="1">
      <c r="A1232" s="30">
        <v>43235</v>
      </c>
      <c r="B1232" t="s">
        <v>1</v>
      </c>
      <c r="C1232" t="s">
        <v>0</v>
      </c>
      <c r="D1232" s="97">
        <v>131900.51999999999</v>
      </c>
      <c r="E1232">
        <f t="shared" si="76"/>
        <v>131900.51999999999</v>
      </c>
      <c r="F1232" t="str">
        <f t="shared" si="77"/>
        <v>#N/A</v>
      </c>
      <c r="G1232" t="str">
        <f t="shared" si="78"/>
        <v>N/A</v>
      </c>
      <c r="H1232">
        <f t="shared" si="79"/>
        <v>131900.51999999999</v>
      </c>
    </row>
    <row r="1233" spans="1:8" thickTop="1" thickBot="1">
      <c r="A1233" s="30">
        <v>43236</v>
      </c>
      <c r="B1233" t="s">
        <v>1</v>
      </c>
      <c r="C1233" t="s">
        <v>0</v>
      </c>
      <c r="D1233" s="151">
        <v>133399.23000000001</v>
      </c>
      <c r="E1233">
        <f t="shared" si="76"/>
        <v>133399.23000000001</v>
      </c>
      <c r="F1233" t="str">
        <f t="shared" si="77"/>
        <v>#N/A</v>
      </c>
      <c r="G1233" t="str">
        <f t="shared" si="78"/>
        <v>N/A</v>
      </c>
      <c r="H1233">
        <f t="shared" si="79"/>
        <v>133399.23000000001</v>
      </c>
    </row>
    <row r="1234" spans="1:8" thickTop="1" thickBot="1">
      <c r="A1234" s="30">
        <v>43237</v>
      </c>
      <c r="B1234" t="s">
        <v>1</v>
      </c>
      <c r="C1234" t="s">
        <v>0</v>
      </c>
      <c r="D1234" s="97">
        <v>131757.16</v>
      </c>
      <c r="E1234">
        <f t="shared" si="76"/>
        <v>131757.16</v>
      </c>
      <c r="F1234" t="str">
        <f t="shared" si="77"/>
        <v>#N/A</v>
      </c>
      <c r="G1234" t="str">
        <f t="shared" si="78"/>
        <v>N/A</v>
      </c>
      <c r="H1234">
        <f t="shared" si="79"/>
        <v>131757.16</v>
      </c>
    </row>
    <row r="1235" spans="1:8" thickTop="1" thickBot="1">
      <c r="A1235" s="30">
        <v>43238</v>
      </c>
      <c r="B1235" t="s">
        <v>1</v>
      </c>
      <c r="C1235" t="s">
        <v>0</v>
      </c>
      <c r="D1235" s="233">
        <v>127353.58</v>
      </c>
      <c r="E1235">
        <f t="shared" si="76"/>
        <v>127353.58</v>
      </c>
      <c r="F1235" t="str">
        <f t="shared" si="77"/>
        <v>#N/A</v>
      </c>
      <c r="G1235" t="str">
        <f t="shared" si="78"/>
        <v>N/A</v>
      </c>
      <c r="H1235">
        <f t="shared" si="79"/>
        <v>127353.58</v>
      </c>
    </row>
    <row r="1236" spans="1:8" thickTop="1" thickBot="1">
      <c r="A1236" s="30">
        <v>43239</v>
      </c>
      <c r="B1236" t="s">
        <v>1</v>
      </c>
      <c r="C1236" t="s">
        <v>0</v>
      </c>
      <c r="D1236" s="80">
        <v>119262.15</v>
      </c>
      <c r="E1236">
        <f t="shared" si="76"/>
        <v>119262.15</v>
      </c>
      <c r="F1236" t="str">
        <f t="shared" si="77"/>
        <v>#N/A</v>
      </c>
      <c r="G1236" t="str">
        <f t="shared" si="78"/>
        <v>N/A</v>
      </c>
      <c r="H1236">
        <f t="shared" si="79"/>
        <v>119262.15</v>
      </c>
    </row>
    <row r="1237" spans="1:8" thickTop="1" thickBot="1">
      <c r="A1237" s="30">
        <v>43240</v>
      </c>
      <c r="B1237" t="s">
        <v>1</v>
      </c>
      <c r="C1237" t="s">
        <v>0</v>
      </c>
      <c r="D1237" s="204">
        <v>112349.26</v>
      </c>
      <c r="E1237">
        <f t="shared" si="76"/>
        <v>112349.26</v>
      </c>
      <c r="F1237" t="str">
        <f t="shared" si="77"/>
        <v>#N/A</v>
      </c>
      <c r="G1237" t="str">
        <f t="shared" si="78"/>
        <v>N/A</v>
      </c>
      <c r="H1237">
        <f t="shared" si="79"/>
        <v>112349.26</v>
      </c>
    </row>
    <row r="1238" spans="1:8" thickTop="1" thickBot="1">
      <c r="A1238" s="30">
        <v>43241</v>
      </c>
      <c r="B1238" t="s">
        <v>1</v>
      </c>
      <c r="C1238" t="s">
        <v>0</v>
      </c>
      <c r="D1238" s="117">
        <v>124046.81</v>
      </c>
      <c r="E1238">
        <f t="shared" si="76"/>
        <v>124046.81</v>
      </c>
      <c r="F1238" t="str">
        <f t="shared" si="77"/>
        <v>#N/A</v>
      </c>
      <c r="G1238" t="str">
        <f t="shared" si="78"/>
        <v>N/A</v>
      </c>
      <c r="H1238">
        <f t="shared" si="79"/>
        <v>124046.81</v>
      </c>
    </row>
    <row r="1239" spans="1:8" thickTop="1" thickBot="1">
      <c r="A1239" s="30">
        <v>43242</v>
      </c>
      <c r="B1239" t="s">
        <v>1</v>
      </c>
      <c r="C1239" t="s">
        <v>0</v>
      </c>
      <c r="D1239" s="131">
        <v>126923</v>
      </c>
      <c r="E1239">
        <f t="shared" si="76"/>
        <v>126923</v>
      </c>
      <c r="F1239" t="str">
        <f t="shared" si="77"/>
        <v>#N/A</v>
      </c>
      <c r="G1239" t="str">
        <f t="shared" si="78"/>
        <v>N/A</v>
      </c>
      <c r="H1239">
        <f t="shared" si="79"/>
        <v>126923</v>
      </c>
    </row>
    <row r="1240" spans="1:8" thickTop="1" thickBot="1">
      <c r="A1240" s="30">
        <v>43243</v>
      </c>
      <c r="B1240" t="s">
        <v>1</v>
      </c>
      <c r="C1240" t="s">
        <v>0</v>
      </c>
      <c r="D1240" s="173">
        <v>129352.83</v>
      </c>
      <c r="E1240">
        <f t="shared" si="76"/>
        <v>129352.83</v>
      </c>
      <c r="F1240" t="str">
        <f t="shared" si="77"/>
        <v>#N/A</v>
      </c>
      <c r="G1240" t="str">
        <f t="shared" si="78"/>
        <v>N/A</v>
      </c>
      <c r="H1240">
        <f t="shared" si="79"/>
        <v>129352.83</v>
      </c>
    </row>
    <row r="1241" spans="1:8" thickTop="1" thickBot="1">
      <c r="A1241" s="30">
        <v>43244</v>
      </c>
      <c r="B1241" t="s">
        <v>1</v>
      </c>
      <c r="C1241" t="s">
        <v>0</v>
      </c>
      <c r="D1241" s="173">
        <v>129553.94</v>
      </c>
      <c r="E1241">
        <f t="shared" si="76"/>
        <v>129553.94</v>
      </c>
      <c r="F1241" t="str">
        <f t="shared" si="77"/>
        <v>#N/A</v>
      </c>
      <c r="G1241" t="str">
        <f t="shared" si="78"/>
        <v>N/A</v>
      </c>
      <c r="H1241">
        <f t="shared" si="79"/>
        <v>129553.94</v>
      </c>
    </row>
    <row r="1242" spans="1:8" thickTop="1" thickBot="1">
      <c r="A1242" s="30">
        <v>43245</v>
      </c>
      <c r="B1242" t="s">
        <v>1</v>
      </c>
      <c r="C1242" t="s">
        <v>0</v>
      </c>
      <c r="D1242" s="119">
        <v>127957.57</v>
      </c>
      <c r="E1242">
        <f t="shared" si="76"/>
        <v>127957.57</v>
      </c>
      <c r="F1242" t="str">
        <f t="shared" si="77"/>
        <v>#N/A</v>
      </c>
      <c r="G1242" t="str">
        <f t="shared" si="78"/>
        <v>N/A</v>
      </c>
      <c r="H1242">
        <f t="shared" si="79"/>
        <v>127957.57</v>
      </c>
    </row>
    <row r="1243" spans="1:8" thickTop="1" thickBot="1">
      <c r="A1243" s="30">
        <v>43246</v>
      </c>
      <c r="B1243" t="s">
        <v>1</v>
      </c>
      <c r="C1243" t="s">
        <v>0</v>
      </c>
      <c r="D1243" s="397">
        <v>115384.09</v>
      </c>
      <c r="E1243">
        <f t="shared" si="76"/>
        <v>115384.09</v>
      </c>
      <c r="F1243" t="str">
        <f t="shared" si="77"/>
        <v>#N/A</v>
      </c>
      <c r="G1243" t="str">
        <f t="shared" si="78"/>
        <v>N/A</v>
      </c>
      <c r="H1243">
        <f t="shared" si="79"/>
        <v>115384.09</v>
      </c>
    </row>
    <row r="1244" spans="1:8" thickTop="1" thickBot="1">
      <c r="A1244" s="30">
        <v>43247</v>
      </c>
      <c r="B1244" t="s">
        <v>1</v>
      </c>
      <c r="C1244" t="s">
        <v>0</v>
      </c>
      <c r="D1244" s="291">
        <v>106044.51</v>
      </c>
      <c r="E1244">
        <f t="shared" si="76"/>
        <v>106044.51</v>
      </c>
      <c r="F1244" t="str">
        <f t="shared" si="77"/>
        <v>#N/A</v>
      </c>
      <c r="G1244" t="str">
        <f t="shared" si="78"/>
        <v>N/A</v>
      </c>
      <c r="H1244">
        <f t="shared" si="79"/>
        <v>106044.51</v>
      </c>
    </row>
    <row r="1245" spans="1:8" thickTop="1" thickBot="1">
      <c r="A1245" s="30">
        <v>43248</v>
      </c>
      <c r="B1245" t="s">
        <v>1</v>
      </c>
      <c r="C1245" t="s">
        <v>0</v>
      </c>
      <c r="D1245" s="152">
        <v>119360.27</v>
      </c>
      <c r="E1245">
        <f t="shared" si="76"/>
        <v>119360.27</v>
      </c>
      <c r="F1245" t="str">
        <f t="shared" si="77"/>
        <v>#N/A</v>
      </c>
      <c r="G1245" t="str">
        <f t="shared" si="78"/>
        <v>N/A</v>
      </c>
      <c r="H1245">
        <f t="shared" si="79"/>
        <v>119360.27</v>
      </c>
    </row>
    <row r="1246" spans="1:8" thickTop="1" thickBot="1">
      <c r="A1246" s="30">
        <v>43249</v>
      </c>
      <c r="B1246" t="s">
        <v>1</v>
      </c>
      <c r="C1246" t="s">
        <v>0</v>
      </c>
      <c r="D1246" s="107">
        <v>123142.76</v>
      </c>
      <c r="E1246">
        <f t="shared" si="76"/>
        <v>123142.76</v>
      </c>
      <c r="F1246" t="str">
        <f t="shared" si="77"/>
        <v>#N/A</v>
      </c>
      <c r="G1246" t="str">
        <f t="shared" si="78"/>
        <v>N/A</v>
      </c>
      <c r="H1246">
        <f t="shared" si="79"/>
        <v>123142.76</v>
      </c>
    </row>
    <row r="1247" spans="1:8" thickTop="1" thickBot="1">
      <c r="A1247" s="30">
        <v>43250</v>
      </c>
      <c r="B1247" t="s">
        <v>1</v>
      </c>
      <c r="C1247" t="s">
        <v>0</v>
      </c>
      <c r="D1247" s="98">
        <v>127830.62</v>
      </c>
      <c r="E1247">
        <f t="shared" si="76"/>
        <v>127830.62</v>
      </c>
      <c r="F1247" t="str">
        <f t="shared" si="77"/>
        <v>#N/A</v>
      </c>
      <c r="G1247" t="str">
        <f t="shared" si="78"/>
        <v>N/A</v>
      </c>
      <c r="H1247">
        <f t="shared" si="79"/>
        <v>127830.62</v>
      </c>
    </row>
    <row r="1248" spans="1:8" thickTop="1" thickBot="1">
      <c r="A1248" s="30">
        <v>43251</v>
      </c>
      <c r="B1248" t="s">
        <v>1</v>
      </c>
      <c r="C1248" t="s">
        <v>0</v>
      </c>
      <c r="D1248" s="64">
        <v>131159.95000000001</v>
      </c>
      <c r="E1248">
        <f t="shared" si="76"/>
        <v>131159.95000000001</v>
      </c>
      <c r="F1248" t="str">
        <f t="shared" si="77"/>
        <v>#N/A</v>
      </c>
      <c r="G1248" t="str">
        <f t="shared" si="78"/>
        <v>N/A</v>
      </c>
      <c r="H1248">
        <f t="shared" si="79"/>
        <v>131159.95000000001</v>
      </c>
    </row>
    <row r="1249" spans="1:8" thickTop="1" thickBot="1">
      <c r="A1249" s="30">
        <v>43252</v>
      </c>
      <c r="B1249" t="s">
        <v>1</v>
      </c>
      <c r="C1249" t="s">
        <v>0</v>
      </c>
      <c r="D1249" s="418">
        <v>135864.07</v>
      </c>
      <c r="E1249">
        <f t="shared" si="76"/>
        <v>135864.07</v>
      </c>
      <c r="F1249" t="str">
        <f t="shared" si="77"/>
        <v>#N/A</v>
      </c>
      <c r="G1249" t="str">
        <f t="shared" si="78"/>
        <v>N/A</v>
      </c>
      <c r="H1249">
        <f t="shared" si="79"/>
        <v>135864.07</v>
      </c>
    </row>
    <row r="1250" spans="1:8" thickTop="1" thickBot="1">
      <c r="A1250" s="30">
        <v>43253</v>
      </c>
      <c r="B1250" t="s">
        <v>1</v>
      </c>
      <c r="C1250" t="s">
        <v>0</v>
      </c>
      <c r="D1250" s="107">
        <v>123226.08</v>
      </c>
      <c r="E1250">
        <f t="shared" si="76"/>
        <v>123226.08</v>
      </c>
      <c r="F1250" t="str">
        <f t="shared" si="77"/>
        <v>#N/A</v>
      </c>
      <c r="G1250" t="str">
        <f t="shared" si="78"/>
        <v>N/A</v>
      </c>
      <c r="H1250">
        <f t="shared" si="79"/>
        <v>123226.08</v>
      </c>
    </row>
    <row r="1251" spans="1:8" thickTop="1" thickBot="1">
      <c r="A1251" s="30">
        <v>43254</v>
      </c>
      <c r="B1251" t="s">
        <v>1</v>
      </c>
      <c r="C1251" t="s">
        <v>0</v>
      </c>
      <c r="D1251" s="81">
        <v>121177.59</v>
      </c>
      <c r="E1251">
        <f t="shared" si="76"/>
        <v>121177.59</v>
      </c>
      <c r="F1251" t="str">
        <f t="shared" si="77"/>
        <v>#N/A</v>
      </c>
      <c r="G1251" t="str">
        <f t="shared" si="78"/>
        <v>N/A</v>
      </c>
      <c r="H1251">
        <f t="shared" si="79"/>
        <v>121177.59</v>
      </c>
    </row>
    <row r="1252" spans="1:8" thickTop="1" thickBot="1">
      <c r="A1252" s="30">
        <v>43255</v>
      </c>
      <c r="B1252" t="s">
        <v>1</v>
      </c>
      <c r="C1252" t="s">
        <v>0</v>
      </c>
      <c r="D1252" s="102">
        <v>135385.41</v>
      </c>
      <c r="E1252">
        <f t="shared" si="76"/>
        <v>135385.41</v>
      </c>
      <c r="F1252" t="str">
        <f t="shared" si="77"/>
        <v>#N/A</v>
      </c>
      <c r="G1252" t="str">
        <f t="shared" si="78"/>
        <v>N/A</v>
      </c>
      <c r="H1252">
        <f t="shared" si="79"/>
        <v>135385.41</v>
      </c>
    </row>
    <row r="1253" spans="1:8" thickTop="1" thickBot="1">
      <c r="A1253" s="30">
        <v>43256</v>
      </c>
      <c r="B1253" t="s">
        <v>1</v>
      </c>
      <c r="C1253" t="s">
        <v>0</v>
      </c>
      <c r="D1253" s="139">
        <v>132975.13</v>
      </c>
      <c r="E1253">
        <f t="shared" si="76"/>
        <v>132975.13</v>
      </c>
      <c r="F1253" t="str">
        <f t="shared" si="77"/>
        <v>#N/A</v>
      </c>
      <c r="G1253" t="str">
        <f t="shared" si="78"/>
        <v>N/A</v>
      </c>
      <c r="H1253">
        <f t="shared" si="79"/>
        <v>132975.13</v>
      </c>
    </row>
    <row r="1254" spans="1:8" thickTop="1" thickBot="1">
      <c r="A1254" s="30">
        <v>43257</v>
      </c>
      <c r="B1254" t="s">
        <v>1</v>
      </c>
      <c r="C1254" t="s">
        <v>0</v>
      </c>
      <c r="D1254" s="372">
        <v>132038.43</v>
      </c>
      <c r="E1254">
        <f t="shared" si="76"/>
        <v>132038.43</v>
      </c>
      <c r="F1254" t="str">
        <f t="shared" si="77"/>
        <v>#N/A</v>
      </c>
      <c r="G1254" t="str">
        <f t="shared" si="78"/>
        <v>N/A</v>
      </c>
      <c r="H1254">
        <f t="shared" si="79"/>
        <v>132038.43</v>
      </c>
    </row>
    <row r="1255" spans="1:8" thickTop="1" thickBot="1">
      <c r="A1255" s="30">
        <v>43258</v>
      </c>
      <c r="B1255" t="s">
        <v>1</v>
      </c>
      <c r="C1255" t="s">
        <v>0</v>
      </c>
      <c r="D1255" s="135">
        <v>128577.63</v>
      </c>
      <c r="E1255">
        <f t="shared" si="76"/>
        <v>128577.63</v>
      </c>
      <c r="F1255" t="str">
        <f t="shared" si="77"/>
        <v>#N/A</v>
      </c>
      <c r="G1255" t="str">
        <f t="shared" si="78"/>
        <v>N/A</v>
      </c>
      <c r="H1255">
        <f t="shared" si="79"/>
        <v>128577.63</v>
      </c>
    </row>
    <row r="1256" spans="1:8" thickTop="1" thickBot="1">
      <c r="A1256" s="30">
        <v>43259</v>
      </c>
      <c r="B1256" t="s">
        <v>1</v>
      </c>
      <c r="C1256" t="s">
        <v>0</v>
      </c>
      <c r="D1256" s="376">
        <v>129910.02</v>
      </c>
      <c r="E1256">
        <f t="shared" si="76"/>
        <v>129910.02</v>
      </c>
      <c r="F1256" t="str">
        <f t="shared" si="77"/>
        <v>#N/A</v>
      </c>
      <c r="G1256" t="str">
        <f t="shared" si="78"/>
        <v>N/A</v>
      </c>
      <c r="H1256">
        <f t="shared" si="79"/>
        <v>129910.02</v>
      </c>
    </row>
    <row r="1257" spans="1:8" thickTop="1" thickBot="1">
      <c r="A1257" s="30">
        <v>43260</v>
      </c>
      <c r="B1257" t="s">
        <v>1</v>
      </c>
      <c r="C1257" t="s">
        <v>0</v>
      </c>
      <c r="D1257" s="103">
        <v>120232.2</v>
      </c>
      <c r="E1257">
        <f t="shared" si="76"/>
        <v>120232.2</v>
      </c>
      <c r="F1257" t="str">
        <f t="shared" si="77"/>
        <v>#N/A</v>
      </c>
      <c r="G1257" t="str">
        <f t="shared" si="78"/>
        <v>N/A</v>
      </c>
      <c r="H1257">
        <f t="shared" si="79"/>
        <v>120232.2</v>
      </c>
    </row>
    <row r="1258" spans="1:8" thickTop="1" thickBot="1">
      <c r="A1258" s="30">
        <v>43261</v>
      </c>
      <c r="B1258" t="s">
        <v>1</v>
      </c>
      <c r="C1258" t="s">
        <v>0</v>
      </c>
      <c r="D1258" s="110">
        <v>117037.87</v>
      </c>
      <c r="E1258">
        <f t="shared" si="76"/>
        <v>117037.87</v>
      </c>
      <c r="F1258" t="str">
        <f t="shared" si="77"/>
        <v>#N/A</v>
      </c>
      <c r="G1258" t="str">
        <f t="shared" si="78"/>
        <v>N/A</v>
      </c>
      <c r="H1258">
        <f t="shared" si="79"/>
        <v>117037.87</v>
      </c>
    </row>
    <row r="1259" spans="1:8" thickTop="1" thickBot="1">
      <c r="A1259" s="30">
        <v>43262</v>
      </c>
      <c r="B1259" t="s">
        <v>1</v>
      </c>
      <c r="C1259" t="s">
        <v>1</v>
      </c>
      <c r="D1259" s="303">
        <v>113420.99</v>
      </c>
      <c r="E1259">
        <f t="shared" si="76"/>
        <v>113420.99</v>
      </c>
      <c r="F1259" t="str">
        <f t="shared" si="77"/>
        <v>#N/A</v>
      </c>
      <c r="G1259">
        <f t="shared" si="78"/>
        <v>113420.99</v>
      </c>
      <c r="H1259" t="str">
        <f t="shared" si="79"/>
        <v>#N/A</v>
      </c>
    </row>
    <row r="1260" spans="1:8" thickTop="1" thickBot="1">
      <c r="A1260" s="30">
        <v>43263</v>
      </c>
      <c r="B1260" t="s">
        <v>1</v>
      </c>
      <c r="C1260" t="s">
        <v>0</v>
      </c>
      <c r="D1260" s="233">
        <v>127261.3</v>
      </c>
      <c r="E1260">
        <f t="shared" si="76"/>
        <v>127261.3</v>
      </c>
      <c r="F1260" t="str">
        <f t="shared" si="77"/>
        <v>#N/A</v>
      </c>
      <c r="G1260" t="str">
        <f t="shared" si="78"/>
        <v>N/A</v>
      </c>
      <c r="H1260">
        <f t="shared" si="79"/>
        <v>127261.3</v>
      </c>
    </row>
    <row r="1261" spans="1:8" thickTop="1" thickBot="1">
      <c r="A1261" s="30">
        <v>43264</v>
      </c>
      <c r="B1261" t="s">
        <v>1</v>
      </c>
      <c r="C1261" t="s">
        <v>0</v>
      </c>
      <c r="D1261" s="105">
        <v>131574.60999999999</v>
      </c>
      <c r="E1261">
        <f t="shared" si="76"/>
        <v>131574.60999999999</v>
      </c>
      <c r="F1261" t="str">
        <f t="shared" si="77"/>
        <v>#N/A</v>
      </c>
      <c r="G1261" t="str">
        <f t="shared" si="78"/>
        <v>N/A</v>
      </c>
      <c r="H1261">
        <f t="shared" si="79"/>
        <v>131574.60999999999</v>
      </c>
    </row>
    <row r="1262" spans="1:8" thickTop="1" thickBot="1">
      <c r="A1262" s="30">
        <v>43265</v>
      </c>
      <c r="B1262" t="s">
        <v>1</v>
      </c>
      <c r="C1262" t="s">
        <v>0</v>
      </c>
      <c r="D1262" s="269">
        <v>130544.49</v>
      </c>
      <c r="E1262">
        <f t="shared" si="76"/>
        <v>130544.49</v>
      </c>
      <c r="F1262" t="str">
        <f t="shared" si="77"/>
        <v>#N/A</v>
      </c>
      <c r="G1262" t="str">
        <f t="shared" si="78"/>
        <v>N/A</v>
      </c>
      <c r="H1262">
        <f t="shared" si="79"/>
        <v>130544.49</v>
      </c>
    </row>
    <row r="1263" spans="1:8" thickTop="1" thickBot="1">
      <c r="A1263" s="30">
        <v>43266</v>
      </c>
      <c r="B1263" t="s">
        <v>1</v>
      </c>
      <c r="C1263" t="s">
        <v>0</v>
      </c>
      <c r="D1263" s="139">
        <v>133009.01</v>
      </c>
      <c r="E1263">
        <f t="shared" si="76"/>
        <v>133009.01</v>
      </c>
      <c r="F1263" t="str">
        <f t="shared" si="77"/>
        <v>#N/A</v>
      </c>
      <c r="G1263" t="str">
        <f t="shared" si="78"/>
        <v>N/A</v>
      </c>
      <c r="H1263">
        <f t="shared" si="79"/>
        <v>133009.01</v>
      </c>
    </row>
    <row r="1264" spans="1:8" thickTop="1" thickBot="1">
      <c r="A1264" s="30">
        <v>43267</v>
      </c>
      <c r="B1264" t="s">
        <v>1</v>
      </c>
      <c r="C1264" t="s">
        <v>0</v>
      </c>
      <c r="D1264" s="217">
        <v>124351.24</v>
      </c>
      <c r="E1264">
        <f t="shared" si="76"/>
        <v>124351.24</v>
      </c>
      <c r="F1264" t="str">
        <f t="shared" si="77"/>
        <v>#N/A</v>
      </c>
      <c r="G1264" t="str">
        <f t="shared" si="78"/>
        <v>N/A</v>
      </c>
      <c r="H1264">
        <f t="shared" si="79"/>
        <v>124351.24</v>
      </c>
    </row>
    <row r="1265" spans="1:8" thickTop="1" thickBot="1">
      <c r="A1265" s="30">
        <v>43268</v>
      </c>
      <c r="B1265" t="s">
        <v>1</v>
      </c>
      <c r="C1265" t="s">
        <v>0</v>
      </c>
      <c r="D1265" s="108">
        <v>120785.60000000001</v>
      </c>
      <c r="E1265">
        <f t="shared" si="76"/>
        <v>120785.60000000001</v>
      </c>
      <c r="F1265" t="str">
        <f t="shared" si="77"/>
        <v>#N/A</v>
      </c>
      <c r="G1265" t="str">
        <f t="shared" si="78"/>
        <v>N/A</v>
      </c>
      <c r="H1265">
        <f t="shared" si="79"/>
        <v>120785.60000000001</v>
      </c>
    </row>
    <row r="1266" spans="1:8" thickTop="1" thickBot="1">
      <c r="A1266" s="30">
        <v>43269</v>
      </c>
      <c r="B1266" t="s">
        <v>1</v>
      </c>
      <c r="C1266" t="s">
        <v>0</v>
      </c>
      <c r="D1266" s="192">
        <v>138518.74</v>
      </c>
      <c r="E1266">
        <f t="shared" si="76"/>
        <v>138518.74</v>
      </c>
      <c r="F1266" t="str">
        <f t="shared" si="77"/>
        <v>#N/A</v>
      </c>
      <c r="G1266" t="str">
        <f t="shared" si="78"/>
        <v>N/A</v>
      </c>
      <c r="H1266">
        <f t="shared" si="79"/>
        <v>138518.74</v>
      </c>
    </row>
    <row r="1267" spans="1:8" thickTop="1" thickBot="1">
      <c r="A1267" s="30">
        <v>43270</v>
      </c>
      <c r="B1267" t="s">
        <v>1</v>
      </c>
      <c r="C1267" t="s">
        <v>0</v>
      </c>
      <c r="D1267" s="419">
        <v>143830.12</v>
      </c>
      <c r="E1267">
        <f t="shared" si="76"/>
        <v>143830.12</v>
      </c>
      <c r="F1267" t="str">
        <f t="shared" si="77"/>
        <v>#N/A</v>
      </c>
      <c r="G1267" t="str">
        <f t="shared" si="78"/>
        <v>N/A</v>
      </c>
      <c r="H1267">
        <f t="shared" si="79"/>
        <v>143830.12</v>
      </c>
    </row>
    <row r="1268" spans="1:8" thickTop="1" thickBot="1">
      <c r="A1268" s="30">
        <v>43271</v>
      </c>
      <c r="B1268" t="s">
        <v>1</v>
      </c>
      <c r="C1268" t="s">
        <v>0</v>
      </c>
      <c r="D1268" s="208">
        <v>141305.88</v>
      </c>
      <c r="E1268">
        <f t="shared" si="76"/>
        <v>141305.88</v>
      </c>
      <c r="F1268" t="str">
        <f t="shared" si="77"/>
        <v>#N/A</v>
      </c>
      <c r="G1268" t="str">
        <f t="shared" si="78"/>
        <v>N/A</v>
      </c>
      <c r="H1268">
        <f t="shared" si="79"/>
        <v>141305.88</v>
      </c>
    </row>
    <row r="1269" spans="1:8" thickTop="1" thickBot="1">
      <c r="A1269" s="30">
        <v>43272</v>
      </c>
      <c r="B1269" t="s">
        <v>1</v>
      </c>
      <c r="C1269" t="s">
        <v>0</v>
      </c>
      <c r="D1269" s="166">
        <v>143542.01999999999</v>
      </c>
      <c r="E1269">
        <f t="shared" si="76"/>
        <v>143542.01999999999</v>
      </c>
      <c r="F1269" t="str">
        <f t="shared" si="77"/>
        <v>#N/A</v>
      </c>
      <c r="G1269" t="str">
        <f t="shared" si="78"/>
        <v>N/A</v>
      </c>
      <c r="H1269">
        <f t="shared" si="79"/>
        <v>143542.01999999999</v>
      </c>
    </row>
    <row r="1270" spans="1:8" thickTop="1" thickBot="1">
      <c r="A1270" s="30">
        <v>43273</v>
      </c>
      <c r="B1270" t="s">
        <v>1</v>
      </c>
      <c r="C1270" t="s">
        <v>0</v>
      </c>
      <c r="D1270" s="293">
        <v>140296.4</v>
      </c>
      <c r="E1270">
        <f t="shared" si="76"/>
        <v>140296.4</v>
      </c>
      <c r="F1270" t="str">
        <f t="shared" si="77"/>
        <v>#N/A</v>
      </c>
      <c r="G1270" t="str">
        <f t="shared" si="78"/>
        <v>N/A</v>
      </c>
      <c r="H1270">
        <f t="shared" si="79"/>
        <v>140296.4</v>
      </c>
    </row>
    <row r="1271" spans="1:8" thickTop="1" thickBot="1">
      <c r="A1271" s="30">
        <v>43274</v>
      </c>
      <c r="B1271" t="s">
        <v>1</v>
      </c>
      <c r="C1271" t="s">
        <v>0</v>
      </c>
      <c r="D1271" s="89">
        <v>132165.43</v>
      </c>
      <c r="E1271">
        <f t="shared" si="76"/>
        <v>132165.43</v>
      </c>
      <c r="F1271" t="str">
        <f t="shared" si="77"/>
        <v>#N/A</v>
      </c>
      <c r="G1271" t="str">
        <f t="shared" si="78"/>
        <v>N/A</v>
      </c>
      <c r="H1271">
        <f t="shared" si="79"/>
        <v>132165.43</v>
      </c>
    </row>
    <row r="1272" spans="1:8" thickTop="1" thickBot="1">
      <c r="A1272" s="30">
        <v>43275</v>
      </c>
      <c r="B1272" t="s">
        <v>1</v>
      </c>
      <c r="C1272" t="s">
        <v>0</v>
      </c>
      <c r="D1272" s="99">
        <v>125850.58</v>
      </c>
      <c r="E1272">
        <f t="shared" si="76"/>
        <v>125850.58</v>
      </c>
      <c r="F1272" t="str">
        <f t="shared" si="77"/>
        <v>#N/A</v>
      </c>
      <c r="G1272" t="str">
        <f t="shared" si="78"/>
        <v>N/A</v>
      </c>
      <c r="H1272">
        <f t="shared" si="79"/>
        <v>125850.58</v>
      </c>
    </row>
    <row r="1273" spans="1:8" thickTop="1" thickBot="1">
      <c r="A1273" s="30">
        <v>43276</v>
      </c>
      <c r="B1273" t="s">
        <v>1</v>
      </c>
      <c r="C1273" t="s">
        <v>0</v>
      </c>
      <c r="D1273" s="88">
        <v>141972.72</v>
      </c>
      <c r="E1273">
        <f t="shared" si="76"/>
        <v>141972.72</v>
      </c>
      <c r="F1273" t="str">
        <f t="shared" si="77"/>
        <v>#N/A</v>
      </c>
      <c r="G1273" t="str">
        <f t="shared" si="78"/>
        <v>N/A</v>
      </c>
      <c r="H1273">
        <f t="shared" si="79"/>
        <v>141972.72</v>
      </c>
    </row>
    <row r="1274" spans="1:8" thickTop="1" thickBot="1">
      <c r="A1274" s="30">
        <v>43277</v>
      </c>
      <c r="B1274" t="s">
        <v>1</v>
      </c>
      <c r="C1274" t="s">
        <v>0</v>
      </c>
      <c r="D1274" s="420">
        <v>142842.4</v>
      </c>
      <c r="E1274">
        <f t="shared" si="76"/>
        <v>142842.4</v>
      </c>
      <c r="F1274" t="str">
        <f t="shared" si="77"/>
        <v>#N/A</v>
      </c>
      <c r="G1274" t="str">
        <f t="shared" si="78"/>
        <v>N/A</v>
      </c>
      <c r="H1274">
        <f t="shared" si="79"/>
        <v>142842.4</v>
      </c>
    </row>
    <row r="1275" spans="1:8" thickTop="1" thickBot="1">
      <c r="A1275" s="30">
        <v>43278</v>
      </c>
      <c r="B1275" t="s">
        <v>1</v>
      </c>
      <c r="C1275" t="s">
        <v>0</v>
      </c>
      <c r="D1275" s="203">
        <v>148100.13</v>
      </c>
      <c r="E1275">
        <f t="shared" si="76"/>
        <v>148100.13</v>
      </c>
      <c r="F1275" t="str">
        <f t="shared" si="77"/>
        <v>#N/A</v>
      </c>
      <c r="G1275" t="str">
        <f t="shared" si="78"/>
        <v>N/A</v>
      </c>
      <c r="H1275">
        <f t="shared" si="79"/>
        <v>148100.13</v>
      </c>
    </row>
    <row r="1276" spans="1:8" thickTop="1" thickBot="1">
      <c r="A1276" s="30">
        <v>43279</v>
      </c>
      <c r="B1276" t="s">
        <v>1</v>
      </c>
      <c r="C1276" t="s">
        <v>0</v>
      </c>
      <c r="D1276" s="421">
        <v>150445.47</v>
      </c>
      <c r="E1276">
        <f t="shared" si="76"/>
        <v>150445.47</v>
      </c>
      <c r="F1276" t="str">
        <f t="shared" si="77"/>
        <v>#N/A</v>
      </c>
      <c r="G1276" t="str">
        <f t="shared" si="78"/>
        <v>N/A</v>
      </c>
      <c r="H1276">
        <f t="shared" si="79"/>
        <v>150445.47</v>
      </c>
    </row>
    <row r="1277" spans="1:8" thickTop="1" thickBot="1">
      <c r="A1277" s="30">
        <v>43280</v>
      </c>
      <c r="B1277" t="s">
        <v>0</v>
      </c>
      <c r="C1277" t="s">
        <v>0</v>
      </c>
      <c r="D1277" s="169">
        <v>139188.48000000001</v>
      </c>
      <c r="E1277" t="e">
        <f t="shared" si="76"/>
        <v>#N/A</v>
      </c>
      <c r="F1277">
        <f t="shared" si="77"/>
        <v>139188.48000000001</v>
      </c>
      <c r="G1277" t="str">
        <f t="shared" si="78"/>
        <v>N/A</v>
      </c>
      <c r="H1277">
        <f t="shared" si="79"/>
        <v>139188.48000000001</v>
      </c>
    </row>
    <row r="1278" spans="1:8" thickTop="1" thickBot="1">
      <c r="A1278" s="30">
        <v>43281</v>
      </c>
      <c r="B1278" t="s">
        <v>0</v>
      </c>
      <c r="C1278" t="s">
        <v>0</v>
      </c>
      <c r="D1278" s="96">
        <v>125394.43</v>
      </c>
      <c r="E1278" t="e">
        <f t="shared" si="76"/>
        <v>#N/A</v>
      </c>
      <c r="F1278">
        <f t="shared" si="77"/>
        <v>125394.43</v>
      </c>
      <c r="G1278" t="str">
        <f t="shared" si="78"/>
        <v>N/A</v>
      </c>
      <c r="H1278">
        <f t="shared" si="79"/>
        <v>125394.43</v>
      </c>
    </row>
    <row r="1279" spans="1:8" thickTop="1" thickBot="1">
      <c r="A1279" s="30">
        <v>43282</v>
      </c>
      <c r="B1279" t="s">
        <v>0</v>
      </c>
      <c r="C1279" t="s">
        <v>0</v>
      </c>
      <c r="D1279" s="217">
        <v>124313.07</v>
      </c>
      <c r="E1279" t="e">
        <f t="shared" si="76"/>
        <v>#N/A</v>
      </c>
      <c r="F1279">
        <f t="shared" si="77"/>
        <v>124313.07</v>
      </c>
      <c r="G1279" t="str">
        <f t="shared" si="78"/>
        <v>N/A</v>
      </c>
      <c r="H1279">
        <f t="shared" si="79"/>
        <v>124313.07</v>
      </c>
    </row>
    <row r="1280" spans="1:8" thickTop="1" thickBot="1">
      <c r="A1280" s="30">
        <v>43283</v>
      </c>
      <c r="B1280" t="s">
        <v>0</v>
      </c>
      <c r="C1280" t="s">
        <v>0</v>
      </c>
      <c r="D1280" s="295">
        <v>140713.26</v>
      </c>
      <c r="E1280" t="e">
        <f t="shared" si="76"/>
        <v>#N/A</v>
      </c>
      <c r="F1280">
        <f t="shared" si="77"/>
        <v>140713.26</v>
      </c>
      <c r="G1280" t="str">
        <f t="shared" si="78"/>
        <v>N/A</v>
      </c>
      <c r="H1280">
        <f t="shared" si="79"/>
        <v>140713.26</v>
      </c>
    </row>
    <row r="1281" spans="1:8" thickTop="1" thickBot="1">
      <c r="A1281" s="30">
        <v>43284</v>
      </c>
      <c r="B1281" t="s">
        <v>0</v>
      </c>
      <c r="C1281" t="s">
        <v>0</v>
      </c>
      <c r="D1281" s="199">
        <v>135759.28</v>
      </c>
      <c r="E1281" t="e">
        <f t="shared" si="76"/>
        <v>#N/A</v>
      </c>
      <c r="F1281">
        <f t="shared" si="77"/>
        <v>135759.28</v>
      </c>
      <c r="G1281" t="str">
        <f t="shared" si="78"/>
        <v>N/A</v>
      </c>
      <c r="H1281">
        <f t="shared" si="79"/>
        <v>135759.28</v>
      </c>
    </row>
    <row r="1282" spans="1:8" thickTop="1" thickBot="1">
      <c r="A1282" s="30">
        <v>43285</v>
      </c>
      <c r="B1282" t="s">
        <v>0</v>
      </c>
      <c r="C1282" t="s">
        <v>0</v>
      </c>
      <c r="D1282" s="135">
        <v>128580.98</v>
      </c>
      <c r="E1282" t="e">
        <f t="shared" si="76"/>
        <v>#N/A</v>
      </c>
      <c r="F1282">
        <f t="shared" si="77"/>
        <v>128580.98</v>
      </c>
      <c r="G1282" t="str">
        <f t="shared" si="78"/>
        <v>N/A</v>
      </c>
      <c r="H1282">
        <f t="shared" si="79"/>
        <v>128580.98</v>
      </c>
    </row>
    <row r="1283" spans="1:8" thickTop="1" thickBot="1">
      <c r="A1283" s="30">
        <v>43286</v>
      </c>
      <c r="B1283" t="s">
        <v>0</v>
      </c>
      <c r="C1283" t="s">
        <v>0</v>
      </c>
      <c r="D1283" s="99">
        <v>125861.6</v>
      </c>
      <c r="E1283" t="e">
        <f t="shared" ref="E1283:E1346" si="80">IF(B1283="N",#N/A,D1283)</f>
        <v>#N/A</v>
      </c>
      <c r="F1283">
        <f t="shared" ref="F1283:F1346" si="81">IF(B1283="N",D1283,"#N/A")</f>
        <v>125861.6</v>
      </c>
      <c r="G1283" t="str">
        <f t="shared" ref="G1283:G1346" si="82">IF(C1283="Y",D1283,"N/A")</f>
        <v>N/A</v>
      </c>
      <c r="H1283">
        <f t="shared" ref="H1283:H1346" si="83">IF(C1283="Y","#N/A",D1283)</f>
        <v>125861.6</v>
      </c>
    </row>
    <row r="1284" spans="1:8" thickTop="1" thickBot="1">
      <c r="A1284" s="30">
        <v>43287</v>
      </c>
      <c r="B1284" t="s">
        <v>0</v>
      </c>
      <c r="C1284" t="s">
        <v>0</v>
      </c>
      <c r="D1284" s="217">
        <v>124242.52</v>
      </c>
      <c r="E1284" t="e">
        <f t="shared" si="80"/>
        <v>#N/A</v>
      </c>
      <c r="F1284">
        <f t="shared" si="81"/>
        <v>124242.52</v>
      </c>
      <c r="G1284" t="str">
        <f t="shared" si="82"/>
        <v>N/A</v>
      </c>
      <c r="H1284">
        <f t="shared" si="83"/>
        <v>124242.52</v>
      </c>
    </row>
    <row r="1285" spans="1:8" thickTop="1" thickBot="1">
      <c r="A1285" s="30">
        <v>43288</v>
      </c>
      <c r="B1285" t="s">
        <v>0</v>
      </c>
      <c r="C1285" t="s">
        <v>0</v>
      </c>
      <c r="D1285" s="66">
        <v>119717.44</v>
      </c>
      <c r="E1285" t="e">
        <f t="shared" si="80"/>
        <v>#N/A</v>
      </c>
      <c r="F1285">
        <f t="shared" si="81"/>
        <v>119717.44</v>
      </c>
      <c r="G1285" t="str">
        <f t="shared" si="82"/>
        <v>N/A</v>
      </c>
      <c r="H1285">
        <f t="shared" si="83"/>
        <v>119717.44</v>
      </c>
    </row>
    <row r="1286" spans="1:8" thickTop="1" thickBot="1">
      <c r="A1286" s="30">
        <v>43289</v>
      </c>
      <c r="B1286" t="s">
        <v>0</v>
      </c>
      <c r="C1286" t="s">
        <v>0</v>
      </c>
      <c r="D1286" s="238">
        <v>114562.22</v>
      </c>
      <c r="E1286" t="e">
        <f t="shared" si="80"/>
        <v>#N/A</v>
      </c>
      <c r="F1286">
        <f t="shared" si="81"/>
        <v>114562.22</v>
      </c>
      <c r="G1286" t="str">
        <f t="shared" si="82"/>
        <v>N/A</v>
      </c>
      <c r="H1286">
        <f t="shared" si="83"/>
        <v>114562.22</v>
      </c>
    </row>
    <row r="1287" spans="1:8" thickTop="1" thickBot="1">
      <c r="A1287" s="30">
        <v>43290</v>
      </c>
      <c r="B1287" t="s">
        <v>0</v>
      </c>
      <c r="C1287" t="s">
        <v>0</v>
      </c>
      <c r="D1287" s="266">
        <v>133874.48000000001</v>
      </c>
      <c r="E1287" t="e">
        <f t="shared" si="80"/>
        <v>#N/A</v>
      </c>
      <c r="F1287">
        <f t="shared" si="81"/>
        <v>133874.48000000001</v>
      </c>
      <c r="G1287" t="str">
        <f t="shared" si="82"/>
        <v>N/A</v>
      </c>
      <c r="H1287">
        <f t="shared" si="83"/>
        <v>133874.48000000001</v>
      </c>
    </row>
    <row r="1288" spans="1:8" thickTop="1" thickBot="1">
      <c r="A1288" s="30">
        <v>43291</v>
      </c>
      <c r="B1288" t="s">
        <v>0</v>
      </c>
      <c r="C1288" t="s">
        <v>0</v>
      </c>
      <c r="D1288" s="293">
        <v>140343</v>
      </c>
      <c r="E1288" t="e">
        <f t="shared" si="80"/>
        <v>#N/A</v>
      </c>
      <c r="F1288">
        <f t="shared" si="81"/>
        <v>140343</v>
      </c>
      <c r="G1288" t="str">
        <f t="shared" si="82"/>
        <v>N/A</v>
      </c>
      <c r="H1288">
        <f t="shared" si="83"/>
        <v>140343</v>
      </c>
    </row>
    <row r="1289" spans="1:8" thickTop="1" thickBot="1">
      <c r="A1289" s="30">
        <v>43292</v>
      </c>
      <c r="B1289" t="s">
        <v>0</v>
      </c>
      <c r="C1289" t="s">
        <v>0</v>
      </c>
      <c r="D1289" s="166">
        <v>143461.13</v>
      </c>
      <c r="E1289" t="e">
        <f t="shared" si="80"/>
        <v>#N/A</v>
      </c>
      <c r="F1289">
        <f t="shared" si="81"/>
        <v>143461.13</v>
      </c>
      <c r="G1289" t="str">
        <f t="shared" si="82"/>
        <v>N/A</v>
      </c>
      <c r="H1289">
        <f t="shared" si="83"/>
        <v>143461.13</v>
      </c>
    </row>
    <row r="1290" spans="1:8" thickTop="1" thickBot="1">
      <c r="A1290" s="30">
        <v>43293</v>
      </c>
      <c r="B1290" t="s">
        <v>0</v>
      </c>
      <c r="C1290" t="s">
        <v>0</v>
      </c>
      <c r="D1290" s="181">
        <v>145767.1</v>
      </c>
      <c r="E1290" t="e">
        <f t="shared" si="80"/>
        <v>#N/A</v>
      </c>
      <c r="F1290">
        <f t="shared" si="81"/>
        <v>145767.1</v>
      </c>
      <c r="G1290" t="str">
        <f t="shared" si="82"/>
        <v>N/A</v>
      </c>
      <c r="H1290">
        <f t="shared" si="83"/>
        <v>145767.1</v>
      </c>
    </row>
    <row r="1291" spans="1:8" thickTop="1" thickBot="1">
      <c r="A1291" s="30">
        <v>43294</v>
      </c>
      <c r="B1291" t="s">
        <v>0</v>
      </c>
      <c r="C1291" t="s">
        <v>0</v>
      </c>
      <c r="D1291" s="175">
        <v>140542.95000000001</v>
      </c>
      <c r="E1291" t="e">
        <f t="shared" si="80"/>
        <v>#N/A</v>
      </c>
      <c r="F1291">
        <f t="shared" si="81"/>
        <v>140542.95000000001</v>
      </c>
      <c r="G1291" t="str">
        <f t="shared" si="82"/>
        <v>N/A</v>
      </c>
      <c r="H1291">
        <f t="shared" si="83"/>
        <v>140542.95000000001</v>
      </c>
    </row>
    <row r="1292" spans="1:8" thickTop="1" thickBot="1">
      <c r="A1292" s="30">
        <v>43295</v>
      </c>
      <c r="B1292" t="s">
        <v>0</v>
      </c>
      <c r="C1292" t="s">
        <v>0</v>
      </c>
      <c r="D1292" s="178">
        <v>124491.53</v>
      </c>
      <c r="E1292" t="e">
        <f t="shared" si="80"/>
        <v>#N/A</v>
      </c>
      <c r="F1292">
        <f t="shared" si="81"/>
        <v>124491.53</v>
      </c>
      <c r="G1292" t="str">
        <f t="shared" si="82"/>
        <v>N/A</v>
      </c>
      <c r="H1292">
        <f t="shared" si="83"/>
        <v>124491.53</v>
      </c>
    </row>
    <row r="1293" spans="1:8" thickTop="1" thickBot="1">
      <c r="A1293" s="30">
        <v>43296</v>
      </c>
      <c r="B1293" t="s">
        <v>0</v>
      </c>
      <c r="C1293" t="s">
        <v>0</v>
      </c>
      <c r="D1293" s="121">
        <v>119464.32000000001</v>
      </c>
      <c r="E1293" t="e">
        <f t="shared" si="80"/>
        <v>#N/A</v>
      </c>
      <c r="F1293">
        <f t="shared" si="81"/>
        <v>119464.32000000001</v>
      </c>
      <c r="G1293" t="str">
        <f t="shared" si="82"/>
        <v>N/A</v>
      </c>
      <c r="H1293">
        <f t="shared" si="83"/>
        <v>119464.32000000001</v>
      </c>
    </row>
    <row r="1294" spans="1:8" thickTop="1" thickBot="1">
      <c r="A1294" s="30">
        <v>43297</v>
      </c>
      <c r="B1294" t="s">
        <v>0</v>
      </c>
      <c r="C1294" t="s">
        <v>0</v>
      </c>
      <c r="D1294" s="176">
        <v>137446.75</v>
      </c>
      <c r="E1294" t="e">
        <f t="shared" si="80"/>
        <v>#N/A</v>
      </c>
      <c r="F1294">
        <f t="shared" si="81"/>
        <v>137446.75</v>
      </c>
      <c r="G1294" t="str">
        <f t="shared" si="82"/>
        <v>N/A</v>
      </c>
      <c r="H1294">
        <f t="shared" si="83"/>
        <v>137446.75</v>
      </c>
    </row>
    <row r="1295" spans="1:8" thickTop="1" thickBot="1">
      <c r="A1295" s="30">
        <v>43298</v>
      </c>
      <c r="B1295" t="s">
        <v>1</v>
      </c>
      <c r="C1295" t="s">
        <v>0</v>
      </c>
      <c r="D1295" s="94">
        <v>131367.09</v>
      </c>
      <c r="E1295">
        <f t="shared" si="80"/>
        <v>131367.09</v>
      </c>
      <c r="F1295" t="str">
        <f t="shared" si="81"/>
        <v>#N/A</v>
      </c>
      <c r="G1295" t="str">
        <f t="shared" si="82"/>
        <v>N/A</v>
      </c>
      <c r="H1295">
        <f t="shared" si="83"/>
        <v>131367.09</v>
      </c>
    </row>
    <row r="1296" spans="1:8" thickTop="1" thickBot="1">
      <c r="A1296" s="30">
        <v>43299</v>
      </c>
      <c r="B1296" t="s">
        <v>1</v>
      </c>
      <c r="C1296" t="s">
        <v>0</v>
      </c>
      <c r="D1296" s="139">
        <v>132856.72</v>
      </c>
      <c r="E1296">
        <f t="shared" si="80"/>
        <v>132856.72</v>
      </c>
      <c r="F1296" t="str">
        <f t="shared" si="81"/>
        <v>#N/A</v>
      </c>
      <c r="G1296" t="str">
        <f t="shared" si="82"/>
        <v>N/A</v>
      </c>
      <c r="H1296">
        <f t="shared" si="83"/>
        <v>132856.72</v>
      </c>
    </row>
    <row r="1297" spans="1:8" thickTop="1" thickBot="1">
      <c r="A1297" s="30">
        <v>43300</v>
      </c>
      <c r="B1297" t="s">
        <v>1</v>
      </c>
      <c r="C1297" t="s">
        <v>0</v>
      </c>
      <c r="D1297" s="297">
        <v>133778.45000000001</v>
      </c>
      <c r="E1297">
        <f t="shared" si="80"/>
        <v>133778.45000000001</v>
      </c>
      <c r="F1297" t="str">
        <f t="shared" si="81"/>
        <v>#N/A</v>
      </c>
      <c r="G1297" t="str">
        <f t="shared" si="82"/>
        <v>N/A</v>
      </c>
      <c r="H1297">
        <f t="shared" si="83"/>
        <v>133778.45000000001</v>
      </c>
    </row>
    <row r="1298" spans="1:8" thickTop="1" thickBot="1">
      <c r="A1298" s="30">
        <v>43301</v>
      </c>
      <c r="B1298" t="s">
        <v>1</v>
      </c>
      <c r="C1298" t="s">
        <v>0</v>
      </c>
      <c r="D1298" s="199">
        <v>135728.41</v>
      </c>
      <c r="E1298">
        <f t="shared" si="80"/>
        <v>135728.41</v>
      </c>
      <c r="F1298" t="str">
        <f t="shared" si="81"/>
        <v>#N/A</v>
      </c>
      <c r="G1298" t="str">
        <f t="shared" si="82"/>
        <v>N/A</v>
      </c>
      <c r="H1298">
        <f t="shared" si="83"/>
        <v>135728.41</v>
      </c>
    </row>
    <row r="1299" spans="1:8" thickTop="1" thickBot="1">
      <c r="A1299" s="30">
        <v>43302</v>
      </c>
      <c r="B1299" t="s">
        <v>1</v>
      </c>
      <c r="C1299" t="s">
        <v>0</v>
      </c>
      <c r="D1299" s="99">
        <v>125928.62</v>
      </c>
      <c r="E1299">
        <f t="shared" si="80"/>
        <v>125928.62</v>
      </c>
      <c r="F1299" t="str">
        <f t="shared" si="81"/>
        <v>#N/A</v>
      </c>
      <c r="G1299" t="str">
        <f t="shared" si="82"/>
        <v>N/A</v>
      </c>
      <c r="H1299">
        <f t="shared" si="83"/>
        <v>125928.62</v>
      </c>
    </row>
    <row r="1300" spans="1:8" thickTop="1" thickBot="1">
      <c r="A1300" s="30">
        <v>43303</v>
      </c>
      <c r="B1300" t="s">
        <v>1</v>
      </c>
      <c r="C1300" t="s">
        <v>0</v>
      </c>
      <c r="D1300" s="318">
        <v>114186.8</v>
      </c>
      <c r="E1300">
        <f t="shared" si="80"/>
        <v>114186.8</v>
      </c>
      <c r="F1300" t="str">
        <f t="shared" si="81"/>
        <v>#N/A</v>
      </c>
      <c r="G1300" t="str">
        <f t="shared" si="82"/>
        <v>N/A</v>
      </c>
      <c r="H1300">
        <f t="shared" si="83"/>
        <v>114186.8</v>
      </c>
    </row>
    <row r="1301" spans="1:8" thickTop="1" thickBot="1">
      <c r="A1301" s="30">
        <v>43304</v>
      </c>
      <c r="B1301" t="s">
        <v>1</v>
      </c>
      <c r="C1301" t="s">
        <v>0</v>
      </c>
      <c r="D1301" s="209">
        <v>134664.66</v>
      </c>
      <c r="E1301">
        <f t="shared" si="80"/>
        <v>134664.66</v>
      </c>
      <c r="F1301" t="str">
        <f t="shared" si="81"/>
        <v>#N/A</v>
      </c>
      <c r="G1301" t="str">
        <f t="shared" si="82"/>
        <v>N/A</v>
      </c>
      <c r="H1301">
        <f t="shared" si="83"/>
        <v>134664.66</v>
      </c>
    </row>
    <row r="1302" spans="1:8" thickTop="1" thickBot="1">
      <c r="A1302" s="30">
        <v>43305</v>
      </c>
      <c r="B1302" t="s">
        <v>1</v>
      </c>
      <c r="C1302" t="s">
        <v>0</v>
      </c>
      <c r="D1302" s="139">
        <v>132967.19</v>
      </c>
      <c r="E1302">
        <f t="shared" si="80"/>
        <v>132967.19</v>
      </c>
      <c r="F1302" t="str">
        <f t="shared" si="81"/>
        <v>#N/A</v>
      </c>
      <c r="G1302" t="str">
        <f t="shared" si="82"/>
        <v>N/A</v>
      </c>
      <c r="H1302">
        <f t="shared" si="83"/>
        <v>132967.19</v>
      </c>
    </row>
    <row r="1303" spans="1:8" thickTop="1" thickBot="1">
      <c r="A1303" s="30">
        <v>43306</v>
      </c>
      <c r="B1303" t="s">
        <v>1</v>
      </c>
      <c r="C1303" t="s">
        <v>0</v>
      </c>
      <c r="D1303" s="102">
        <v>135308.29999999999</v>
      </c>
      <c r="E1303">
        <f t="shared" si="80"/>
        <v>135308.29999999999</v>
      </c>
      <c r="F1303" t="str">
        <f t="shared" si="81"/>
        <v>#N/A</v>
      </c>
      <c r="G1303" t="str">
        <f t="shared" si="82"/>
        <v>N/A</v>
      </c>
      <c r="H1303">
        <f t="shared" si="83"/>
        <v>135308.29999999999</v>
      </c>
    </row>
    <row r="1304" spans="1:8" thickTop="1" thickBot="1">
      <c r="A1304" s="30">
        <v>43307</v>
      </c>
      <c r="B1304" t="s">
        <v>1</v>
      </c>
      <c r="C1304" t="s">
        <v>0</v>
      </c>
      <c r="D1304" s="302">
        <v>137634.13</v>
      </c>
      <c r="E1304">
        <f t="shared" si="80"/>
        <v>137634.13</v>
      </c>
      <c r="F1304" t="str">
        <f t="shared" si="81"/>
        <v>#N/A</v>
      </c>
      <c r="G1304" t="str">
        <f t="shared" si="82"/>
        <v>N/A</v>
      </c>
      <c r="H1304">
        <f t="shared" si="83"/>
        <v>137634.13</v>
      </c>
    </row>
    <row r="1305" spans="1:8" thickTop="1" thickBot="1">
      <c r="A1305" s="30">
        <v>43308</v>
      </c>
      <c r="B1305" t="s">
        <v>1</v>
      </c>
      <c r="C1305" t="s">
        <v>0</v>
      </c>
      <c r="D1305" s="104">
        <v>130119.5</v>
      </c>
      <c r="E1305">
        <f t="shared" si="80"/>
        <v>130119.5</v>
      </c>
      <c r="F1305" t="str">
        <f t="shared" si="81"/>
        <v>#N/A</v>
      </c>
      <c r="G1305" t="str">
        <f t="shared" si="82"/>
        <v>N/A</v>
      </c>
      <c r="H1305">
        <f t="shared" si="83"/>
        <v>130119.5</v>
      </c>
    </row>
    <row r="1306" spans="1:8" thickTop="1" thickBot="1">
      <c r="A1306" s="30">
        <v>43309</v>
      </c>
      <c r="B1306" t="s">
        <v>1</v>
      </c>
      <c r="C1306" t="s">
        <v>0</v>
      </c>
      <c r="D1306" s="71">
        <v>116942.94</v>
      </c>
      <c r="E1306">
        <f t="shared" si="80"/>
        <v>116942.94</v>
      </c>
      <c r="F1306" t="str">
        <f t="shared" si="81"/>
        <v>#N/A</v>
      </c>
      <c r="G1306" t="str">
        <f t="shared" si="82"/>
        <v>N/A</v>
      </c>
      <c r="H1306">
        <f t="shared" si="83"/>
        <v>116942.94</v>
      </c>
    </row>
    <row r="1307" spans="1:8" thickTop="1" thickBot="1">
      <c r="A1307" s="30">
        <v>43310</v>
      </c>
      <c r="B1307" t="s">
        <v>1</v>
      </c>
      <c r="C1307" t="s">
        <v>0</v>
      </c>
      <c r="D1307" s="251">
        <v>111555</v>
      </c>
      <c r="E1307">
        <f t="shared" si="80"/>
        <v>111555</v>
      </c>
      <c r="F1307" t="str">
        <f t="shared" si="81"/>
        <v>#N/A</v>
      </c>
      <c r="G1307" t="str">
        <f t="shared" si="82"/>
        <v>N/A</v>
      </c>
      <c r="H1307">
        <f t="shared" si="83"/>
        <v>111555</v>
      </c>
    </row>
    <row r="1308" spans="1:8" thickTop="1" thickBot="1">
      <c r="A1308" s="30">
        <v>43311</v>
      </c>
      <c r="B1308" t="s">
        <v>1</v>
      </c>
      <c r="C1308" t="s">
        <v>0</v>
      </c>
      <c r="D1308" s="102">
        <v>135422.14000000001</v>
      </c>
      <c r="E1308">
        <f t="shared" si="80"/>
        <v>135422.14000000001</v>
      </c>
      <c r="F1308" t="str">
        <f t="shared" si="81"/>
        <v>#N/A</v>
      </c>
      <c r="G1308" t="str">
        <f t="shared" si="82"/>
        <v>N/A</v>
      </c>
      <c r="H1308">
        <f t="shared" si="83"/>
        <v>135422.14000000001</v>
      </c>
    </row>
    <row r="1309" spans="1:8" thickTop="1" thickBot="1">
      <c r="A1309" s="30">
        <v>43312</v>
      </c>
      <c r="B1309" t="s">
        <v>1</v>
      </c>
      <c r="C1309" t="s">
        <v>0</v>
      </c>
      <c r="D1309" s="173">
        <v>129520</v>
      </c>
      <c r="E1309">
        <f t="shared" si="80"/>
        <v>129520</v>
      </c>
      <c r="F1309" t="str">
        <f t="shared" si="81"/>
        <v>#N/A</v>
      </c>
      <c r="G1309" t="str">
        <f t="shared" si="82"/>
        <v>N/A</v>
      </c>
      <c r="H1309">
        <f t="shared" si="83"/>
        <v>129520</v>
      </c>
    </row>
    <row r="1310" spans="1:8" thickTop="1" thickBot="1">
      <c r="A1310" s="30">
        <v>43313</v>
      </c>
      <c r="B1310" t="s">
        <v>1</v>
      </c>
      <c r="C1310" t="s">
        <v>0</v>
      </c>
      <c r="D1310" s="266">
        <v>134004.96</v>
      </c>
      <c r="E1310">
        <f t="shared" si="80"/>
        <v>134004.96</v>
      </c>
      <c r="F1310" t="str">
        <f t="shared" si="81"/>
        <v>#N/A</v>
      </c>
      <c r="G1310" t="str">
        <f t="shared" si="82"/>
        <v>N/A</v>
      </c>
      <c r="H1310">
        <f t="shared" si="83"/>
        <v>134004.96</v>
      </c>
    </row>
    <row r="1311" spans="1:8" thickTop="1" thickBot="1">
      <c r="A1311" s="30">
        <v>43314</v>
      </c>
      <c r="B1311" t="s">
        <v>1</v>
      </c>
      <c r="C1311" t="s">
        <v>0</v>
      </c>
      <c r="D1311" s="72">
        <v>129025</v>
      </c>
      <c r="E1311">
        <f t="shared" si="80"/>
        <v>129025</v>
      </c>
      <c r="F1311" t="str">
        <f t="shared" si="81"/>
        <v>#N/A</v>
      </c>
      <c r="G1311" t="str">
        <f t="shared" si="82"/>
        <v>N/A</v>
      </c>
      <c r="H1311">
        <f t="shared" si="83"/>
        <v>129025</v>
      </c>
    </row>
    <row r="1312" spans="1:8" thickTop="1" thickBot="1">
      <c r="A1312" s="30">
        <v>43315</v>
      </c>
      <c r="B1312" t="s">
        <v>1</v>
      </c>
      <c r="C1312" t="s">
        <v>0</v>
      </c>
      <c r="D1312" s="376">
        <v>129740.32</v>
      </c>
      <c r="E1312">
        <f t="shared" si="80"/>
        <v>129740.32</v>
      </c>
      <c r="F1312" t="str">
        <f t="shared" si="81"/>
        <v>#N/A</v>
      </c>
      <c r="G1312" t="str">
        <f t="shared" si="82"/>
        <v>N/A</v>
      </c>
      <c r="H1312">
        <f t="shared" si="83"/>
        <v>129740.32</v>
      </c>
    </row>
    <row r="1313" spans="1:8" thickTop="1" thickBot="1">
      <c r="A1313" s="30">
        <v>43316</v>
      </c>
      <c r="B1313" t="s">
        <v>1</v>
      </c>
      <c r="C1313" t="s">
        <v>0</v>
      </c>
      <c r="D1313" s="324">
        <v>116238.18</v>
      </c>
      <c r="E1313">
        <f t="shared" si="80"/>
        <v>116238.18</v>
      </c>
      <c r="F1313" t="str">
        <f t="shared" si="81"/>
        <v>#N/A</v>
      </c>
      <c r="G1313" t="str">
        <f t="shared" si="82"/>
        <v>N/A</v>
      </c>
      <c r="H1313">
        <f t="shared" si="83"/>
        <v>116238.18</v>
      </c>
    </row>
    <row r="1314" spans="1:8" thickTop="1" thickBot="1">
      <c r="A1314" s="30">
        <v>43317</v>
      </c>
      <c r="B1314" t="s">
        <v>1</v>
      </c>
      <c r="C1314" t="s">
        <v>0</v>
      </c>
      <c r="D1314" s="224">
        <v>104912.38</v>
      </c>
      <c r="E1314">
        <f t="shared" si="80"/>
        <v>104912.38</v>
      </c>
      <c r="F1314" t="str">
        <f t="shared" si="81"/>
        <v>#N/A</v>
      </c>
      <c r="G1314" t="str">
        <f t="shared" si="82"/>
        <v>N/A</v>
      </c>
      <c r="H1314">
        <f t="shared" si="83"/>
        <v>104912.38</v>
      </c>
    </row>
    <row r="1315" spans="1:8" thickTop="1" thickBot="1">
      <c r="A1315" s="30">
        <v>43318</v>
      </c>
      <c r="B1315" t="s">
        <v>1</v>
      </c>
      <c r="C1315" t="s">
        <v>0</v>
      </c>
      <c r="D1315" s="221">
        <v>127198.78</v>
      </c>
      <c r="E1315">
        <f t="shared" si="80"/>
        <v>127198.78</v>
      </c>
      <c r="F1315" t="str">
        <f t="shared" si="81"/>
        <v>#N/A</v>
      </c>
      <c r="G1315" t="str">
        <f t="shared" si="82"/>
        <v>N/A</v>
      </c>
      <c r="H1315">
        <f t="shared" si="83"/>
        <v>127198.78</v>
      </c>
    </row>
    <row r="1316" spans="1:8" thickTop="1" thickBot="1">
      <c r="A1316" s="30">
        <v>43319</v>
      </c>
      <c r="B1316" t="s">
        <v>1</v>
      </c>
      <c r="C1316" t="s">
        <v>0</v>
      </c>
      <c r="D1316" s="97">
        <v>131851.01999999999</v>
      </c>
      <c r="E1316">
        <f t="shared" si="80"/>
        <v>131851.01999999999</v>
      </c>
      <c r="F1316" t="str">
        <f t="shared" si="81"/>
        <v>#N/A</v>
      </c>
      <c r="G1316" t="str">
        <f t="shared" si="82"/>
        <v>N/A</v>
      </c>
      <c r="H1316">
        <f t="shared" si="83"/>
        <v>131851.01999999999</v>
      </c>
    </row>
    <row r="1317" spans="1:8" thickTop="1" thickBot="1">
      <c r="A1317" s="30">
        <v>43320</v>
      </c>
      <c r="B1317" t="s">
        <v>1</v>
      </c>
      <c r="C1317" t="s">
        <v>0</v>
      </c>
      <c r="D1317" s="97">
        <v>131939.5</v>
      </c>
      <c r="E1317">
        <f t="shared" si="80"/>
        <v>131939.5</v>
      </c>
      <c r="F1317" t="str">
        <f t="shared" si="81"/>
        <v>#N/A</v>
      </c>
      <c r="G1317" t="str">
        <f t="shared" si="82"/>
        <v>N/A</v>
      </c>
      <c r="H1317">
        <f t="shared" si="83"/>
        <v>131939.5</v>
      </c>
    </row>
    <row r="1318" spans="1:8" thickTop="1" thickBot="1">
      <c r="A1318" s="30">
        <v>43321</v>
      </c>
      <c r="B1318" t="s">
        <v>1</v>
      </c>
      <c r="C1318" t="s">
        <v>0</v>
      </c>
      <c r="D1318" s="199">
        <v>135670.99</v>
      </c>
      <c r="E1318">
        <f t="shared" si="80"/>
        <v>135670.99</v>
      </c>
      <c r="F1318" t="str">
        <f t="shared" si="81"/>
        <v>#N/A</v>
      </c>
      <c r="G1318" t="str">
        <f t="shared" si="82"/>
        <v>N/A</v>
      </c>
      <c r="H1318">
        <f t="shared" si="83"/>
        <v>135670.99</v>
      </c>
    </row>
    <row r="1319" spans="1:8" thickTop="1" thickBot="1">
      <c r="A1319" s="30">
        <v>43322</v>
      </c>
      <c r="B1319" t="s">
        <v>1</v>
      </c>
      <c r="C1319" t="s">
        <v>0</v>
      </c>
      <c r="D1319" s="61">
        <v>121875.36</v>
      </c>
      <c r="E1319">
        <f t="shared" si="80"/>
        <v>121875.36</v>
      </c>
      <c r="F1319" t="str">
        <f t="shared" si="81"/>
        <v>#N/A</v>
      </c>
      <c r="G1319" t="str">
        <f t="shared" si="82"/>
        <v>N/A</v>
      </c>
      <c r="H1319">
        <f t="shared" si="83"/>
        <v>121875.36</v>
      </c>
    </row>
    <row r="1320" spans="1:8" thickTop="1" thickBot="1">
      <c r="A1320" s="30">
        <v>43323</v>
      </c>
      <c r="B1320" t="s">
        <v>1</v>
      </c>
      <c r="C1320" t="s">
        <v>0</v>
      </c>
      <c r="D1320" s="103">
        <v>119988.74</v>
      </c>
      <c r="E1320">
        <f t="shared" si="80"/>
        <v>119988.74</v>
      </c>
      <c r="F1320" t="str">
        <f t="shared" si="81"/>
        <v>#N/A</v>
      </c>
      <c r="G1320" t="str">
        <f t="shared" si="82"/>
        <v>N/A</v>
      </c>
      <c r="H1320">
        <f t="shared" si="83"/>
        <v>119988.74</v>
      </c>
    </row>
    <row r="1321" spans="1:8" thickTop="1" thickBot="1">
      <c r="A1321" s="30">
        <v>43324</v>
      </c>
      <c r="B1321" t="s">
        <v>1</v>
      </c>
      <c r="C1321" t="s">
        <v>0</v>
      </c>
      <c r="D1321" s="229">
        <v>115231.85</v>
      </c>
      <c r="E1321">
        <f t="shared" si="80"/>
        <v>115231.85</v>
      </c>
      <c r="F1321" t="str">
        <f t="shared" si="81"/>
        <v>#N/A</v>
      </c>
      <c r="G1321" t="str">
        <f t="shared" si="82"/>
        <v>N/A</v>
      </c>
      <c r="H1321">
        <f t="shared" si="83"/>
        <v>115231.85</v>
      </c>
    </row>
    <row r="1322" spans="1:8" thickTop="1" thickBot="1">
      <c r="A1322" s="30">
        <v>43325</v>
      </c>
      <c r="B1322" t="s">
        <v>1</v>
      </c>
      <c r="C1322" t="s">
        <v>0</v>
      </c>
      <c r="D1322" s="149">
        <v>127541.57</v>
      </c>
      <c r="E1322">
        <f t="shared" si="80"/>
        <v>127541.57</v>
      </c>
      <c r="F1322" t="str">
        <f t="shared" si="81"/>
        <v>#N/A</v>
      </c>
      <c r="G1322" t="str">
        <f t="shared" si="82"/>
        <v>N/A</v>
      </c>
      <c r="H1322">
        <f t="shared" si="83"/>
        <v>127541.57</v>
      </c>
    </row>
    <row r="1323" spans="1:8" thickTop="1" thickBot="1">
      <c r="A1323" s="30">
        <v>43326</v>
      </c>
      <c r="B1323" t="s">
        <v>1</v>
      </c>
      <c r="C1323" t="s">
        <v>0</v>
      </c>
      <c r="D1323" s="81">
        <v>121073.45</v>
      </c>
      <c r="E1323">
        <f t="shared" si="80"/>
        <v>121073.45</v>
      </c>
      <c r="F1323" t="str">
        <f t="shared" si="81"/>
        <v>#N/A</v>
      </c>
      <c r="G1323" t="str">
        <f t="shared" si="82"/>
        <v>N/A</v>
      </c>
      <c r="H1323">
        <f t="shared" si="83"/>
        <v>121073.45</v>
      </c>
    </row>
    <row r="1324" spans="1:8" thickTop="1" thickBot="1">
      <c r="A1324" s="30">
        <v>43327</v>
      </c>
      <c r="B1324" t="s">
        <v>1</v>
      </c>
      <c r="C1324" t="s">
        <v>0</v>
      </c>
      <c r="D1324" s="142">
        <v>122602.12</v>
      </c>
      <c r="E1324">
        <f t="shared" si="80"/>
        <v>122602.12</v>
      </c>
      <c r="F1324" t="str">
        <f t="shared" si="81"/>
        <v>#N/A</v>
      </c>
      <c r="G1324" t="str">
        <f t="shared" si="82"/>
        <v>N/A</v>
      </c>
      <c r="H1324">
        <f t="shared" si="83"/>
        <v>122602.12</v>
      </c>
    </row>
    <row r="1325" spans="1:8" thickTop="1" thickBot="1">
      <c r="A1325" s="30">
        <v>43328</v>
      </c>
      <c r="B1325" t="s">
        <v>1</v>
      </c>
      <c r="C1325" t="s">
        <v>0</v>
      </c>
      <c r="D1325" s="64">
        <v>131137.07</v>
      </c>
      <c r="E1325">
        <f t="shared" si="80"/>
        <v>131137.07</v>
      </c>
      <c r="F1325" t="str">
        <f t="shared" si="81"/>
        <v>#N/A</v>
      </c>
      <c r="G1325" t="str">
        <f t="shared" si="82"/>
        <v>N/A</v>
      </c>
      <c r="H1325">
        <f t="shared" si="83"/>
        <v>131137.07</v>
      </c>
    </row>
    <row r="1326" spans="1:8" thickTop="1" thickBot="1">
      <c r="A1326" s="30">
        <v>43329</v>
      </c>
      <c r="B1326" t="s">
        <v>1</v>
      </c>
      <c r="C1326" t="s">
        <v>0</v>
      </c>
      <c r="D1326" s="96">
        <v>125189.54</v>
      </c>
      <c r="E1326">
        <f t="shared" si="80"/>
        <v>125189.54</v>
      </c>
      <c r="F1326" t="str">
        <f t="shared" si="81"/>
        <v>#N/A</v>
      </c>
      <c r="G1326" t="str">
        <f t="shared" si="82"/>
        <v>N/A</v>
      </c>
      <c r="H1326">
        <f t="shared" si="83"/>
        <v>125189.54</v>
      </c>
    </row>
    <row r="1327" spans="1:8" thickTop="1" thickBot="1">
      <c r="A1327" s="30">
        <v>43330</v>
      </c>
      <c r="B1327" t="s">
        <v>1</v>
      </c>
      <c r="C1327" t="s">
        <v>0</v>
      </c>
      <c r="D1327" s="202">
        <v>116571.26</v>
      </c>
      <c r="E1327">
        <f t="shared" si="80"/>
        <v>116571.26</v>
      </c>
      <c r="F1327" t="str">
        <f t="shared" si="81"/>
        <v>#N/A</v>
      </c>
      <c r="G1327" t="str">
        <f t="shared" si="82"/>
        <v>N/A</v>
      </c>
      <c r="H1327">
        <f t="shared" si="83"/>
        <v>116571.26</v>
      </c>
    </row>
    <row r="1328" spans="1:8" thickTop="1" thickBot="1">
      <c r="A1328" s="30">
        <v>43331</v>
      </c>
      <c r="B1328" t="s">
        <v>1</v>
      </c>
      <c r="C1328" t="s">
        <v>0</v>
      </c>
      <c r="D1328" s="66">
        <v>119707.93</v>
      </c>
      <c r="E1328">
        <f t="shared" si="80"/>
        <v>119707.93</v>
      </c>
      <c r="F1328" t="str">
        <f t="shared" si="81"/>
        <v>#N/A</v>
      </c>
      <c r="G1328" t="str">
        <f t="shared" si="82"/>
        <v>N/A</v>
      </c>
      <c r="H1328">
        <f t="shared" si="83"/>
        <v>119707.93</v>
      </c>
    </row>
    <row r="1329" spans="1:8" thickTop="1" thickBot="1">
      <c r="A1329" s="30">
        <v>43332</v>
      </c>
      <c r="B1329" t="s">
        <v>1</v>
      </c>
      <c r="C1329" t="s">
        <v>0</v>
      </c>
      <c r="D1329" s="180">
        <v>138918.39000000001</v>
      </c>
      <c r="E1329">
        <f t="shared" si="80"/>
        <v>138918.39000000001</v>
      </c>
      <c r="F1329" t="str">
        <f t="shared" si="81"/>
        <v>#N/A</v>
      </c>
      <c r="G1329" t="str">
        <f t="shared" si="82"/>
        <v>N/A</v>
      </c>
      <c r="H1329">
        <f t="shared" si="83"/>
        <v>138918.39000000001</v>
      </c>
    </row>
    <row r="1330" spans="1:8" thickTop="1" thickBot="1">
      <c r="A1330" s="30">
        <v>43333</v>
      </c>
      <c r="B1330" t="s">
        <v>1</v>
      </c>
      <c r="C1330" t="s">
        <v>0</v>
      </c>
      <c r="D1330" s="192">
        <v>138424.25</v>
      </c>
      <c r="E1330">
        <f t="shared" si="80"/>
        <v>138424.25</v>
      </c>
      <c r="F1330" t="str">
        <f t="shared" si="81"/>
        <v>#N/A</v>
      </c>
      <c r="G1330" t="str">
        <f t="shared" si="82"/>
        <v>N/A</v>
      </c>
      <c r="H1330">
        <f t="shared" si="83"/>
        <v>138424.25</v>
      </c>
    </row>
    <row r="1331" spans="1:8" thickTop="1" thickBot="1">
      <c r="A1331" s="30">
        <v>43334</v>
      </c>
      <c r="B1331" t="s">
        <v>1</v>
      </c>
      <c r="C1331" t="s">
        <v>0</v>
      </c>
      <c r="D1331" s="274">
        <v>136240.85</v>
      </c>
      <c r="E1331">
        <f t="shared" si="80"/>
        <v>136240.85</v>
      </c>
      <c r="F1331" t="str">
        <f t="shared" si="81"/>
        <v>#N/A</v>
      </c>
      <c r="G1331" t="str">
        <f t="shared" si="82"/>
        <v>N/A</v>
      </c>
      <c r="H1331">
        <f t="shared" si="83"/>
        <v>136240.85</v>
      </c>
    </row>
    <row r="1332" spans="1:8" thickTop="1" thickBot="1">
      <c r="A1332" s="30">
        <v>43335</v>
      </c>
      <c r="B1332" t="s">
        <v>1</v>
      </c>
      <c r="C1332" t="s">
        <v>0</v>
      </c>
      <c r="D1332" s="97">
        <v>131956.73000000001</v>
      </c>
      <c r="E1332">
        <f t="shared" si="80"/>
        <v>131956.73000000001</v>
      </c>
      <c r="F1332" t="str">
        <f t="shared" si="81"/>
        <v>#N/A</v>
      </c>
      <c r="G1332" t="str">
        <f t="shared" si="82"/>
        <v>N/A</v>
      </c>
      <c r="H1332">
        <f t="shared" si="83"/>
        <v>131956.73000000001</v>
      </c>
    </row>
    <row r="1333" spans="1:8" thickTop="1" thickBot="1">
      <c r="A1333" s="30">
        <v>43336</v>
      </c>
      <c r="B1333" t="s">
        <v>1</v>
      </c>
      <c r="C1333" t="s">
        <v>0</v>
      </c>
      <c r="D1333" s="104">
        <v>130210.94</v>
      </c>
      <c r="E1333">
        <f t="shared" si="80"/>
        <v>130210.94</v>
      </c>
      <c r="F1333" t="str">
        <f t="shared" si="81"/>
        <v>#N/A</v>
      </c>
      <c r="G1333" t="str">
        <f t="shared" si="82"/>
        <v>N/A</v>
      </c>
      <c r="H1333">
        <f t="shared" si="83"/>
        <v>130210.94</v>
      </c>
    </row>
    <row r="1334" spans="1:8" thickTop="1" thickBot="1">
      <c r="A1334" s="30">
        <v>43337</v>
      </c>
      <c r="B1334" t="s">
        <v>1</v>
      </c>
      <c r="C1334" t="s">
        <v>0</v>
      </c>
      <c r="D1334" s="202">
        <v>116471.78</v>
      </c>
      <c r="E1334">
        <f t="shared" si="80"/>
        <v>116471.78</v>
      </c>
      <c r="F1334" t="str">
        <f t="shared" si="81"/>
        <v>#N/A</v>
      </c>
      <c r="G1334" t="str">
        <f t="shared" si="82"/>
        <v>N/A</v>
      </c>
      <c r="H1334">
        <f t="shared" si="83"/>
        <v>116471.78</v>
      </c>
    </row>
    <row r="1335" spans="1:8" thickTop="1" thickBot="1">
      <c r="A1335" s="30">
        <v>43338</v>
      </c>
      <c r="B1335" t="s">
        <v>1</v>
      </c>
      <c r="C1335" t="s">
        <v>0</v>
      </c>
      <c r="D1335" s="277">
        <v>111436.27</v>
      </c>
      <c r="E1335">
        <f t="shared" si="80"/>
        <v>111436.27</v>
      </c>
      <c r="F1335" t="str">
        <f t="shared" si="81"/>
        <v>#N/A</v>
      </c>
      <c r="G1335" t="str">
        <f t="shared" si="82"/>
        <v>N/A</v>
      </c>
      <c r="H1335">
        <f t="shared" si="83"/>
        <v>111436.27</v>
      </c>
    </row>
    <row r="1336" spans="1:8" thickTop="1" thickBot="1">
      <c r="A1336" s="30">
        <v>43339</v>
      </c>
      <c r="B1336" t="s">
        <v>1</v>
      </c>
      <c r="C1336" t="s">
        <v>0</v>
      </c>
      <c r="D1336" s="64">
        <v>131280.85</v>
      </c>
      <c r="E1336">
        <f t="shared" si="80"/>
        <v>131280.85</v>
      </c>
      <c r="F1336" t="str">
        <f t="shared" si="81"/>
        <v>#N/A</v>
      </c>
      <c r="G1336" t="str">
        <f t="shared" si="82"/>
        <v>N/A</v>
      </c>
      <c r="H1336">
        <f t="shared" si="83"/>
        <v>131280.85</v>
      </c>
    </row>
    <row r="1337" spans="1:8" thickTop="1" thickBot="1">
      <c r="A1337" s="30">
        <v>43340</v>
      </c>
      <c r="B1337" t="s">
        <v>1</v>
      </c>
      <c r="C1337" t="s">
        <v>0</v>
      </c>
      <c r="D1337" s="100">
        <v>139563.1</v>
      </c>
      <c r="E1337">
        <f t="shared" si="80"/>
        <v>139563.1</v>
      </c>
      <c r="F1337" t="str">
        <f t="shared" si="81"/>
        <v>#N/A</v>
      </c>
      <c r="G1337" t="str">
        <f t="shared" si="82"/>
        <v>N/A</v>
      </c>
      <c r="H1337">
        <f t="shared" si="83"/>
        <v>139563.1</v>
      </c>
    </row>
    <row r="1338" spans="1:8" thickTop="1" thickBot="1">
      <c r="A1338" s="30">
        <v>43341</v>
      </c>
      <c r="B1338" t="s">
        <v>1</v>
      </c>
      <c r="C1338" t="s">
        <v>0</v>
      </c>
      <c r="D1338" s="95">
        <v>136032.16</v>
      </c>
      <c r="E1338">
        <f t="shared" si="80"/>
        <v>136032.16</v>
      </c>
      <c r="F1338" t="str">
        <f t="shared" si="81"/>
        <v>#N/A</v>
      </c>
      <c r="G1338" t="str">
        <f t="shared" si="82"/>
        <v>N/A</v>
      </c>
      <c r="H1338">
        <f t="shared" si="83"/>
        <v>136032.16</v>
      </c>
    </row>
    <row r="1339" spans="1:8" thickTop="1" thickBot="1">
      <c r="A1339" s="30">
        <v>43342</v>
      </c>
      <c r="B1339" t="s">
        <v>1</v>
      </c>
      <c r="C1339" t="s">
        <v>0</v>
      </c>
      <c r="D1339" s="172">
        <v>139752.54999999999</v>
      </c>
      <c r="E1339">
        <f t="shared" si="80"/>
        <v>139752.54999999999</v>
      </c>
      <c r="F1339" t="str">
        <f t="shared" si="81"/>
        <v>#N/A</v>
      </c>
      <c r="G1339" t="str">
        <f t="shared" si="82"/>
        <v>N/A</v>
      </c>
      <c r="H1339">
        <f t="shared" si="83"/>
        <v>139752.54999999999</v>
      </c>
    </row>
    <row r="1340" spans="1:8" thickTop="1" thickBot="1">
      <c r="A1340" s="30">
        <v>43343</v>
      </c>
      <c r="B1340" t="s">
        <v>1</v>
      </c>
      <c r="C1340" t="s">
        <v>0</v>
      </c>
      <c r="D1340" s="269">
        <v>130466.92</v>
      </c>
      <c r="E1340">
        <f t="shared" si="80"/>
        <v>130466.92</v>
      </c>
      <c r="F1340" t="str">
        <f t="shared" si="81"/>
        <v>#N/A</v>
      </c>
      <c r="G1340" t="str">
        <f t="shared" si="82"/>
        <v>N/A</v>
      </c>
      <c r="H1340">
        <f t="shared" si="83"/>
        <v>130466.92</v>
      </c>
    </row>
    <row r="1341" spans="1:8" thickTop="1" thickBot="1">
      <c r="A1341" s="30">
        <v>43344</v>
      </c>
      <c r="B1341" t="s">
        <v>1</v>
      </c>
      <c r="C1341" t="s">
        <v>0</v>
      </c>
      <c r="D1341" s="76">
        <v>116344.57</v>
      </c>
      <c r="E1341">
        <f t="shared" si="80"/>
        <v>116344.57</v>
      </c>
      <c r="F1341" t="str">
        <f t="shared" si="81"/>
        <v>#N/A</v>
      </c>
      <c r="G1341" t="str">
        <f t="shared" si="82"/>
        <v>N/A</v>
      </c>
      <c r="H1341">
        <f t="shared" si="83"/>
        <v>116344.57</v>
      </c>
    </row>
    <row r="1342" spans="1:8" thickTop="1" thickBot="1">
      <c r="A1342" s="30">
        <v>43345</v>
      </c>
      <c r="B1342" t="s">
        <v>1</v>
      </c>
      <c r="C1342" t="s">
        <v>0</v>
      </c>
      <c r="D1342" s="67">
        <v>118402.91</v>
      </c>
      <c r="E1342">
        <f t="shared" si="80"/>
        <v>118402.91</v>
      </c>
      <c r="F1342" t="str">
        <f t="shared" si="81"/>
        <v>#N/A</v>
      </c>
      <c r="G1342" t="str">
        <f t="shared" si="82"/>
        <v>N/A</v>
      </c>
      <c r="H1342">
        <f t="shared" si="83"/>
        <v>118402.91</v>
      </c>
    </row>
    <row r="1343" spans="1:8" thickTop="1" thickBot="1">
      <c r="A1343" s="30">
        <v>43346</v>
      </c>
      <c r="B1343" t="s">
        <v>1</v>
      </c>
      <c r="C1343" t="s">
        <v>0</v>
      </c>
      <c r="D1343" s="105">
        <v>131449</v>
      </c>
      <c r="E1343">
        <f t="shared" si="80"/>
        <v>131449</v>
      </c>
      <c r="F1343" t="str">
        <f t="shared" si="81"/>
        <v>#N/A</v>
      </c>
      <c r="G1343" t="str">
        <f t="shared" si="82"/>
        <v>N/A</v>
      </c>
      <c r="H1343">
        <f t="shared" si="83"/>
        <v>131449</v>
      </c>
    </row>
    <row r="1344" spans="1:8" thickTop="1" thickBot="1">
      <c r="A1344" s="30">
        <v>43347</v>
      </c>
      <c r="B1344" t="s">
        <v>1</v>
      </c>
      <c r="C1344" t="s">
        <v>0</v>
      </c>
      <c r="D1344" s="119">
        <v>128192.09</v>
      </c>
      <c r="E1344">
        <f t="shared" si="80"/>
        <v>128192.09</v>
      </c>
      <c r="F1344" t="str">
        <f t="shared" si="81"/>
        <v>#N/A</v>
      </c>
      <c r="G1344" t="str">
        <f t="shared" si="82"/>
        <v>N/A</v>
      </c>
      <c r="H1344">
        <f t="shared" si="83"/>
        <v>128192.09</v>
      </c>
    </row>
    <row r="1345" spans="1:8" thickTop="1" thickBot="1">
      <c r="A1345" s="30">
        <v>43348</v>
      </c>
      <c r="B1345" t="s">
        <v>1</v>
      </c>
      <c r="C1345" t="s">
        <v>0</v>
      </c>
      <c r="D1345" s="67">
        <v>118307.16</v>
      </c>
      <c r="E1345">
        <f t="shared" si="80"/>
        <v>118307.16</v>
      </c>
      <c r="F1345" t="str">
        <f t="shared" si="81"/>
        <v>#N/A</v>
      </c>
      <c r="G1345" t="str">
        <f t="shared" si="82"/>
        <v>N/A</v>
      </c>
      <c r="H1345">
        <f t="shared" si="83"/>
        <v>118307.16</v>
      </c>
    </row>
    <row r="1346" spans="1:8" thickTop="1" thickBot="1">
      <c r="A1346" s="30">
        <v>43349</v>
      </c>
      <c r="B1346" t="s">
        <v>1</v>
      </c>
      <c r="C1346" t="s">
        <v>0</v>
      </c>
      <c r="D1346" s="202">
        <v>116467.37</v>
      </c>
      <c r="E1346">
        <f t="shared" si="80"/>
        <v>116467.37</v>
      </c>
      <c r="F1346" t="str">
        <f t="shared" si="81"/>
        <v>#N/A</v>
      </c>
      <c r="G1346" t="str">
        <f t="shared" si="82"/>
        <v>N/A</v>
      </c>
      <c r="H1346">
        <f t="shared" si="83"/>
        <v>116467.37</v>
      </c>
    </row>
    <row r="1347" spans="1:8" thickTop="1" thickBot="1">
      <c r="A1347" s="30">
        <v>43350</v>
      </c>
      <c r="B1347" t="s">
        <v>1</v>
      </c>
      <c r="C1347" t="s">
        <v>0</v>
      </c>
      <c r="D1347" s="235">
        <v>123583.52</v>
      </c>
      <c r="E1347">
        <f t="shared" ref="E1347:E1410" si="84">IF(B1347="N",#N/A,D1347)</f>
        <v>123583.52</v>
      </c>
      <c r="F1347" t="str">
        <f t="shared" ref="F1347:F1410" si="85">IF(B1347="N",D1347,"#N/A")</f>
        <v>#N/A</v>
      </c>
      <c r="G1347" t="str">
        <f t="shared" ref="G1347:G1410" si="86">IF(C1347="Y",D1347,"N/A")</f>
        <v>N/A</v>
      </c>
      <c r="H1347">
        <f t="shared" ref="H1347:H1410" si="87">IF(C1347="Y","#N/A",D1347)</f>
        <v>123583.52</v>
      </c>
    </row>
    <row r="1348" spans="1:8" thickTop="1" thickBot="1">
      <c r="A1348" s="30">
        <v>43351</v>
      </c>
      <c r="B1348" t="s">
        <v>1</v>
      </c>
      <c r="C1348" t="s">
        <v>0</v>
      </c>
      <c r="D1348" s="129">
        <v>109948.62</v>
      </c>
      <c r="E1348">
        <f t="shared" si="84"/>
        <v>109948.62</v>
      </c>
      <c r="F1348" t="str">
        <f t="shared" si="85"/>
        <v>#N/A</v>
      </c>
      <c r="G1348" t="str">
        <f t="shared" si="86"/>
        <v>N/A</v>
      </c>
      <c r="H1348">
        <f t="shared" si="87"/>
        <v>109948.62</v>
      </c>
    </row>
    <row r="1349" spans="1:8" thickTop="1" thickBot="1">
      <c r="A1349" s="30">
        <v>43352</v>
      </c>
      <c r="B1349" t="s">
        <v>1</v>
      </c>
      <c r="C1349" t="s">
        <v>0</v>
      </c>
      <c r="D1349" s="422">
        <v>107838.95</v>
      </c>
      <c r="E1349">
        <f t="shared" si="84"/>
        <v>107838.95</v>
      </c>
      <c r="F1349" t="str">
        <f t="shared" si="85"/>
        <v>#N/A</v>
      </c>
      <c r="G1349" t="str">
        <f t="shared" si="86"/>
        <v>N/A</v>
      </c>
      <c r="H1349">
        <f t="shared" si="87"/>
        <v>107838.95</v>
      </c>
    </row>
    <row r="1350" spans="1:8" thickTop="1" thickBot="1">
      <c r="A1350" s="30">
        <v>43353</v>
      </c>
      <c r="B1350" t="s">
        <v>1</v>
      </c>
      <c r="C1350" t="s">
        <v>0</v>
      </c>
      <c r="D1350" s="107">
        <v>123132.63</v>
      </c>
      <c r="E1350">
        <f t="shared" si="84"/>
        <v>123132.63</v>
      </c>
      <c r="F1350" t="str">
        <f t="shared" si="85"/>
        <v>#N/A</v>
      </c>
      <c r="G1350" t="str">
        <f t="shared" si="86"/>
        <v>N/A</v>
      </c>
      <c r="H1350">
        <f t="shared" si="87"/>
        <v>123132.63</v>
      </c>
    </row>
    <row r="1351" spans="1:8" thickTop="1" thickBot="1">
      <c r="A1351" s="30">
        <v>43354</v>
      </c>
      <c r="B1351" t="s">
        <v>1</v>
      </c>
      <c r="C1351" t="s">
        <v>0</v>
      </c>
      <c r="D1351" s="218">
        <v>111096.53</v>
      </c>
      <c r="E1351">
        <f t="shared" si="84"/>
        <v>111096.53</v>
      </c>
      <c r="F1351" t="str">
        <f t="shared" si="85"/>
        <v>#N/A</v>
      </c>
      <c r="G1351" t="str">
        <f t="shared" si="86"/>
        <v>N/A</v>
      </c>
      <c r="H1351">
        <f t="shared" si="87"/>
        <v>111096.53</v>
      </c>
    </row>
    <row r="1352" spans="1:8" thickTop="1" thickBot="1">
      <c r="A1352" s="30">
        <v>43355</v>
      </c>
      <c r="B1352" t="s">
        <v>1</v>
      </c>
      <c r="C1352" t="s">
        <v>0</v>
      </c>
      <c r="D1352" s="328">
        <v>112935.03999999999</v>
      </c>
      <c r="E1352">
        <f t="shared" si="84"/>
        <v>112935.03999999999</v>
      </c>
      <c r="F1352" t="str">
        <f t="shared" si="85"/>
        <v>#N/A</v>
      </c>
      <c r="G1352" t="str">
        <f t="shared" si="86"/>
        <v>N/A</v>
      </c>
      <c r="H1352">
        <f t="shared" si="87"/>
        <v>112935.03999999999</v>
      </c>
    </row>
    <row r="1353" spans="1:8" thickTop="1" thickBot="1">
      <c r="A1353" s="30">
        <v>43356</v>
      </c>
      <c r="B1353" t="s">
        <v>1</v>
      </c>
      <c r="C1353" t="s">
        <v>0</v>
      </c>
      <c r="D1353" s="256">
        <v>117880.57</v>
      </c>
      <c r="E1353">
        <f t="shared" si="84"/>
        <v>117880.57</v>
      </c>
      <c r="F1353" t="str">
        <f t="shared" si="85"/>
        <v>#N/A</v>
      </c>
      <c r="G1353" t="str">
        <f t="shared" si="86"/>
        <v>N/A</v>
      </c>
      <c r="H1353">
        <f t="shared" si="87"/>
        <v>117880.57</v>
      </c>
    </row>
    <row r="1354" spans="1:8" thickTop="1" thickBot="1">
      <c r="A1354" s="30">
        <v>43357</v>
      </c>
      <c r="B1354" t="s">
        <v>1</v>
      </c>
      <c r="C1354" t="s">
        <v>0</v>
      </c>
      <c r="D1354" s="218">
        <v>111213.15</v>
      </c>
      <c r="E1354">
        <f t="shared" si="84"/>
        <v>111213.15</v>
      </c>
      <c r="F1354" t="str">
        <f t="shared" si="85"/>
        <v>#N/A</v>
      </c>
      <c r="G1354" t="str">
        <f t="shared" si="86"/>
        <v>N/A</v>
      </c>
      <c r="H1354">
        <f t="shared" si="87"/>
        <v>111213.15</v>
      </c>
    </row>
    <row r="1355" spans="1:8" thickTop="1" thickBot="1">
      <c r="A1355" s="30">
        <v>43358</v>
      </c>
      <c r="B1355" t="s">
        <v>1</v>
      </c>
      <c r="C1355" t="s">
        <v>0</v>
      </c>
      <c r="D1355" s="116">
        <v>108632.36</v>
      </c>
      <c r="E1355">
        <f t="shared" si="84"/>
        <v>108632.36</v>
      </c>
      <c r="F1355" t="str">
        <f t="shared" si="85"/>
        <v>#N/A</v>
      </c>
      <c r="G1355" t="str">
        <f t="shared" si="86"/>
        <v>N/A</v>
      </c>
      <c r="H1355">
        <f t="shared" si="87"/>
        <v>108632.36</v>
      </c>
    </row>
    <row r="1356" spans="1:8" thickTop="1" thickBot="1">
      <c r="A1356" s="30">
        <v>43359</v>
      </c>
      <c r="B1356" t="s">
        <v>1</v>
      </c>
      <c r="C1356" t="s">
        <v>0</v>
      </c>
      <c r="D1356" s="328">
        <v>113030.01</v>
      </c>
      <c r="E1356">
        <f t="shared" si="84"/>
        <v>113030.01</v>
      </c>
      <c r="F1356" t="str">
        <f t="shared" si="85"/>
        <v>#N/A</v>
      </c>
      <c r="G1356" t="str">
        <f t="shared" si="86"/>
        <v>N/A</v>
      </c>
      <c r="H1356">
        <f t="shared" si="87"/>
        <v>113030.01</v>
      </c>
    </row>
    <row r="1357" spans="1:8" thickTop="1" thickBot="1">
      <c r="A1357" s="30">
        <v>43360</v>
      </c>
      <c r="B1357" t="s">
        <v>1</v>
      </c>
      <c r="C1357" t="s">
        <v>0</v>
      </c>
      <c r="D1357" s="57">
        <v>118208.24</v>
      </c>
      <c r="E1357">
        <f t="shared" si="84"/>
        <v>118208.24</v>
      </c>
      <c r="F1357" t="str">
        <f t="shared" si="85"/>
        <v>#N/A</v>
      </c>
      <c r="G1357" t="str">
        <f t="shared" si="86"/>
        <v>N/A</v>
      </c>
      <c r="H1357">
        <f t="shared" si="87"/>
        <v>118208.24</v>
      </c>
    </row>
    <row r="1358" spans="1:8" thickTop="1" thickBot="1">
      <c r="A1358" s="30">
        <v>43361</v>
      </c>
      <c r="B1358" t="s">
        <v>1</v>
      </c>
      <c r="C1358" t="s">
        <v>0</v>
      </c>
      <c r="D1358" s="66">
        <v>119622.29</v>
      </c>
      <c r="E1358">
        <f t="shared" si="84"/>
        <v>119622.29</v>
      </c>
      <c r="F1358" t="str">
        <f t="shared" si="85"/>
        <v>#N/A</v>
      </c>
      <c r="G1358" t="str">
        <f t="shared" si="86"/>
        <v>N/A</v>
      </c>
      <c r="H1358">
        <f t="shared" si="87"/>
        <v>119622.29</v>
      </c>
    </row>
    <row r="1359" spans="1:8" thickTop="1" thickBot="1">
      <c r="A1359" s="30">
        <v>43362</v>
      </c>
      <c r="B1359" t="s">
        <v>1</v>
      </c>
      <c r="C1359" t="s">
        <v>0</v>
      </c>
      <c r="D1359" s="117">
        <v>123787.77</v>
      </c>
      <c r="E1359">
        <f t="shared" si="84"/>
        <v>123787.77</v>
      </c>
      <c r="F1359" t="str">
        <f t="shared" si="85"/>
        <v>#N/A</v>
      </c>
      <c r="G1359" t="str">
        <f t="shared" si="86"/>
        <v>N/A</v>
      </c>
      <c r="H1359">
        <f t="shared" si="87"/>
        <v>123787.77</v>
      </c>
    </row>
    <row r="1360" spans="1:8" thickTop="1" thickBot="1">
      <c r="A1360" s="30">
        <v>43363</v>
      </c>
      <c r="B1360" t="s">
        <v>1</v>
      </c>
      <c r="C1360" t="s">
        <v>0</v>
      </c>
      <c r="D1360" s="96">
        <v>125335.57</v>
      </c>
      <c r="E1360">
        <f t="shared" si="84"/>
        <v>125335.57</v>
      </c>
      <c r="F1360" t="str">
        <f t="shared" si="85"/>
        <v>#N/A</v>
      </c>
      <c r="G1360" t="str">
        <f t="shared" si="86"/>
        <v>N/A</v>
      </c>
      <c r="H1360">
        <f t="shared" si="87"/>
        <v>125335.57</v>
      </c>
    </row>
    <row r="1361" spans="1:8" thickTop="1" thickBot="1">
      <c r="A1361" s="30">
        <v>43364</v>
      </c>
      <c r="B1361" t="s">
        <v>0</v>
      </c>
      <c r="C1361" t="s">
        <v>0</v>
      </c>
      <c r="D1361" s="193">
        <v>120372.48</v>
      </c>
      <c r="E1361" t="e">
        <f t="shared" si="84"/>
        <v>#N/A</v>
      </c>
      <c r="F1361">
        <f t="shared" si="85"/>
        <v>120372.48</v>
      </c>
      <c r="G1361" t="str">
        <f t="shared" si="86"/>
        <v>N/A</v>
      </c>
      <c r="H1361">
        <f t="shared" si="87"/>
        <v>120372.48</v>
      </c>
    </row>
    <row r="1362" spans="1:8" thickTop="1" thickBot="1">
      <c r="A1362" s="30">
        <v>43365</v>
      </c>
      <c r="B1362" t="s">
        <v>0</v>
      </c>
      <c r="C1362" t="s">
        <v>0</v>
      </c>
      <c r="D1362" s="355">
        <v>107731.72</v>
      </c>
      <c r="E1362" t="e">
        <f t="shared" si="84"/>
        <v>#N/A</v>
      </c>
      <c r="F1362">
        <f t="shared" si="85"/>
        <v>107731.72</v>
      </c>
      <c r="G1362" t="str">
        <f t="shared" si="86"/>
        <v>N/A</v>
      </c>
      <c r="H1362">
        <f t="shared" si="87"/>
        <v>107731.72</v>
      </c>
    </row>
    <row r="1363" spans="1:8" thickTop="1" thickBot="1">
      <c r="A1363" s="30">
        <v>43366</v>
      </c>
      <c r="B1363" t="s">
        <v>0</v>
      </c>
      <c r="C1363" t="s">
        <v>0</v>
      </c>
      <c r="D1363" s="423">
        <v>107332.1</v>
      </c>
      <c r="E1363" t="e">
        <f t="shared" si="84"/>
        <v>#N/A</v>
      </c>
      <c r="F1363">
        <f t="shared" si="85"/>
        <v>107332.1</v>
      </c>
      <c r="G1363" t="str">
        <f t="shared" si="86"/>
        <v>N/A</v>
      </c>
      <c r="H1363">
        <f t="shared" si="87"/>
        <v>107332.1</v>
      </c>
    </row>
    <row r="1364" spans="1:8" thickTop="1" thickBot="1">
      <c r="A1364" s="30">
        <v>43367</v>
      </c>
      <c r="B1364" t="s">
        <v>0</v>
      </c>
      <c r="C1364" t="s">
        <v>0</v>
      </c>
      <c r="D1364" s="121">
        <v>119535.72</v>
      </c>
      <c r="E1364" t="e">
        <f t="shared" si="84"/>
        <v>#N/A</v>
      </c>
      <c r="F1364">
        <f t="shared" si="85"/>
        <v>119535.72</v>
      </c>
      <c r="G1364" t="str">
        <f t="shared" si="86"/>
        <v>N/A</v>
      </c>
      <c r="H1364">
        <f t="shared" si="87"/>
        <v>119535.72</v>
      </c>
    </row>
    <row r="1365" spans="1:8" thickTop="1" thickBot="1">
      <c r="A1365" s="30">
        <v>43368</v>
      </c>
      <c r="B1365" t="s">
        <v>0</v>
      </c>
      <c r="C1365" t="s">
        <v>0</v>
      </c>
      <c r="D1365" s="174">
        <v>124797.09</v>
      </c>
      <c r="E1365" t="e">
        <f t="shared" si="84"/>
        <v>#N/A</v>
      </c>
      <c r="F1365">
        <f t="shared" si="85"/>
        <v>124797.09</v>
      </c>
      <c r="G1365" t="str">
        <f t="shared" si="86"/>
        <v>N/A</v>
      </c>
      <c r="H1365">
        <f t="shared" si="87"/>
        <v>124797.09</v>
      </c>
    </row>
    <row r="1366" spans="1:8" thickTop="1" thickBot="1">
      <c r="A1366" s="30">
        <v>43369</v>
      </c>
      <c r="B1366" t="s">
        <v>0</v>
      </c>
      <c r="C1366" t="s">
        <v>0</v>
      </c>
      <c r="D1366" s="80">
        <v>119238.35</v>
      </c>
      <c r="E1366" t="e">
        <f t="shared" si="84"/>
        <v>#N/A</v>
      </c>
      <c r="F1366">
        <f t="shared" si="85"/>
        <v>119238.35</v>
      </c>
      <c r="G1366" t="str">
        <f t="shared" si="86"/>
        <v>N/A</v>
      </c>
      <c r="H1366">
        <f t="shared" si="87"/>
        <v>119238.35</v>
      </c>
    </row>
    <row r="1367" spans="1:8" thickTop="1" thickBot="1">
      <c r="A1367" s="30">
        <v>43370</v>
      </c>
      <c r="B1367" t="s">
        <v>0</v>
      </c>
      <c r="C1367" t="s">
        <v>0</v>
      </c>
      <c r="D1367" s="255">
        <v>110878.67</v>
      </c>
      <c r="E1367" t="e">
        <f t="shared" si="84"/>
        <v>#N/A</v>
      </c>
      <c r="F1367">
        <f t="shared" si="85"/>
        <v>110878.67</v>
      </c>
      <c r="G1367" t="str">
        <f t="shared" si="86"/>
        <v>N/A</v>
      </c>
      <c r="H1367">
        <f t="shared" si="87"/>
        <v>110878.67</v>
      </c>
    </row>
    <row r="1368" spans="1:8" thickTop="1" thickBot="1">
      <c r="A1368" s="30">
        <v>43371</v>
      </c>
      <c r="B1368" t="s">
        <v>0</v>
      </c>
      <c r="C1368" t="s">
        <v>1</v>
      </c>
      <c r="D1368" s="116">
        <v>108622.42</v>
      </c>
      <c r="E1368" t="e">
        <f t="shared" si="84"/>
        <v>#N/A</v>
      </c>
      <c r="F1368">
        <f t="shared" si="85"/>
        <v>108622.42</v>
      </c>
      <c r="G1368">
        <f t="shared" si="86"/>
        <v>108622.42</v>
      </c>
      <c r="H1368" t="str">
        <f t="shared" si="87"/>
        <v>#N/A</v>
      </c>
    </row>
    <row r="1369" spans="1:8" thickTop="1" thickBot="1">
      <c r="A1369" s="30">
        <v>43372</v>
      </c>
      <c r="B1369" t="s">
        <v>0</v>
      </c>
      <c r="C1369" t="s">
        <v>0</v>
      </c>
      <c r="D1369" s="141">
        <v>109315.07</v>
      </c>
      <c r="E1369" t="e">
        <f t="shared" si="84"/>
        <v>#N/A</v>
      </c>
      <c r="F1369">
        <f t="shared" si="85"/>
        <v>109315.07</v>
      </c>
      <c r="G1369" t="str">
        <f t="shared" si="86"/>
        <v>N/A</v>
      </c>
      <c r="H1369">
        <f t="shared" si="87"/>
        <v>109315.07</v>
      </c>
    </row>
    <row r="1370" spans="1:8" thickTop="1" thickBot="1">
      <c r="A1370" s="30">
        <v>43373</v>
      </c>
      <c r="B1370" t="s">
        <v>0</v>
      </c>
      <c r="C1370" t="s">
        <v>0</v>
      </c>
      <c r="D1370" s="424">
        <v>106236.23</v>
      </c>
      <c r="E1370" t="e">
        <f t="shared" si="84"/>
        <v>#N/A</v>
      </c>
      <c r="F1370">
        <f t="shared" si="85"/>
        <v>106236.23</v>
      </c>
      <c r="G1370" t="str">
        <f t="shared" si="86"/>
        <v>N/A</v>
      </c>
      <c r="H1370">
        <f t="shared" si="87"/>
        <v>106236.23</v>
      </c>
    </row>
    <row r="1371" spans="1:8" thickTop="1" thickBot="1">
      <c r="A1371" s="30">
        <v>43374</v>
      </c>
      <c r="B1371" t="s">
        <v>0</v>
      </c>
      <c r="C1371" t="s">
        <v>0</v>
      </c>
      <c r="D1371" s="238">
        <v>114466.64</v>
      </c>
      <c r="E1371" t="e">
        <f t="shared" si="84"/>
        <v>#N/A</v>
      </c>
      <c r="F1371">
        <f t="shared" si="85"/>
        <v>114466.64</v>
      </c>
      <c r="G1371" t="str">
        <f t="shared" si="86"/>
        <v>N/A</v>
      </c>
      <c r="H1371">
        <f t="shared" si="87"/>
        <v>114466.64</v>
      </c>
    </row>
    <row r="1372" spans="1:8" thickTop="1" thickBot="1">
      <c r="A1372" s="30">
        <v>43375</v>
      </c>
      <c r="B1372" t="s">
        <v>0</v>
      </c>
      <c r="C1372" t="s">
        <v>0</v>
      </c>
      <c r="D1372" s="238">
        <v>114458.21</v>
      </c>
      <c r="E1372" t="e">
        <f t="shared" si="84"/>
        <v>#N/A</v>
      </c>
      <c r="F1372">
        <f t="shared" si="85"/>
        <v>114458.21</v>
      </c>
      <c r="G1372" t="str">
        <f t="shared" si="86"/>
        <v>N/A</v>
      </c>
      <c r="H1372">
        <f t="shared" si="87"/>
        <v>114458.21</v>
      </c>
    </row>
    <row r="1373" spans="1:8" thickTop="1" thickBot="1">
      <c r="A1373" s="30">
        <v>43376</v>
      </c>
      <c r="B1373" t="s">
        <v>0</v>
      </c>
      <c r="C1373" t="s">
        <v>0</v>
      </c>
      <c r="D1373" s="356">
        <v>115490.84</v>
      </c>
      <c r="E1373" t="e">
        <f t="shared" si="84"/>
        <v>#N/A</v>
      </c>
      <c r="F1373">
        <f t="shared" si="85"/>
        <v>115490.84</v>
      </c>
      <c r="G1373" t="str">
        <f t="shared" si="86"/>
        <v>N/A</v>
      </c>
      <c r="H1373">
        <f t="shared" si="87"/>
        <v>115490.84</v>
      </c>
    </row>
    <row r="1374" spans="1:8" thickTop="1" thickBot="1">
      <c r="A1374" s="30">
        <v>43377</v>
      </c>
      <c r="B1374" t="s">
        <v>0</v>
      </c>
      <c r="C1374" t="s">
        <v>0</v>
      </c>
      <c r="D1374" s="229">
        <v>115294.12</v>
      </c>
      <c r="E1374" t="e">
        <f t="shared" si="84"/>
        <v>#N/A</v>
      </c>
      <c r="F1374">
        <f t="shared" si="85"/>
        <v>115294.12</v>
      </c>
      <c r="G1374" t="str">
        <f t="shared" si="86"/>
        <v>N/A</v>
      </c>
      <c r="H1374">
        <f t="shared" si="87"/>
        <v>115294.12</v>
      </c>
    </row>
    <row r="1375" spans="1:8" thickTop="1" thickBot="1">
      <c r="A1375" s="30">
        <v>43378</v>
      </c>
      <c r="B1375" t="s">
        <v>0</v>
      </c>
      <c r="C1375" t="s">
        <v>0</v>
      </c>
      <c r="D1375" s="301">
        <v>112576.55</v>
      </c>
      <c r="E1375" t="e">
        <f t="shared" si="84"/>
        <v>#N/A</v>
      </c>
      <c r="F1375">
        <f t="shared" si="85"/>
        <v>112576.55</v>
      </c>
      <c r="G1375" t="str">
        <f t="shared" si="86"/>
        <v>N/A</v>
      </c>
      <c r="H1375">
        <f t="shared" si="87"/>
        <v>112576.55</v>
      </c>
    </row>
    <row r="1376" spans="1:8" thickTop="1" thickBot="1">
      <c r="A1376" s="30">
        <v>43379</v>
      </c>
      <c r="B1376" t="s">
        <v>0</v>
      </c>
      <c r="C1376" t="s">
        <v>0</v>
      </c>
      <c r="D1376" s="62">
        <v>102988.15</v>
      </c>
      <c r="E1376" t="e">
        <f t="shared" si="84"/>
        <v>#N/A</v>
      </c>
      <c r="F1376">
        <f t="shared" si="85"/>
        <v>102988.15</v>
      </c>
      <c r="G1376" t="str">
        <f t="shared" si="86"/>
        <v>N/A</v>
      </c>
      <c r="H1376">
        <f t="shared" si="87"/>
        <v>102988.15</v>
      </c>
    </row>
    <row r="1377" spans="1:8" thickTop="1" thickBot="1">
      <c r="A1377" s="30">
        <v>43380</v>
      </c>
      <c r="B1377" t="s">
        <v>0</v>
      </c>
      <c r="C1377" t="s">
        <v>0</v>
      </c>
      <c r="D1377" s="351">
        <v>100476.71</v>
      </c>
      <c r="E1377" t="e">
        <f t="shared" si="84"/>
        <v>#N/A</v>
      </c>
      <c r="F1377">
        <f t="shared" si="85"/>
        <v>100476.71</v>
      </c>
      <c r="G1377" t="str">
        <f t="shared" si="86"/>
        <v>N/A</v>
      </c>
      <c r="H1377">
        <f t="shared" si="87"/>
        <v>100476.71</v>
      </c>
    </row>
    <row r="1378" spans="1:8" thickTop="1" thickBot="1">
      <c r="A1378" s="30">
        <v>43381</v>
      </c>
      <c r="B1378" t="s">
        <v>0</v>
      </c>
      <c r="C1378" t="s">
        <v>0</v>
      </c>
      <c r="D1378" s="125">
        <v>113945.5</v>
      </c>
      <c r="E1378" t="e">
        <f t="shared" si="84"/>
        <v>#N/A</v>
      </c>
      <c r="F1378">
        <f t="shared" si="85"/>
        <v>113945.5</v>
      </c>
      <c r="G1378" t="str">
        <f t="shared" si="86"/>
        <v>N/A</v>
      </c>
      <c r="H1378">
        <f t="shared" si="87"/>
        <v>113945.5</v>
      </c>
    </row>
    <row r="1379" spans="1:8" thickTop="1" thickBot="1">
      <c r="A1379" s="30">
        <v>43382</v>
      </c>
      <c r="B1379" t="s">
        <v>1</v>
      </c>
      <c r="C1379" t="s">
        <v>0</v>
      </c>
      <c r="D1379" s="353">
        <v>116449.31</v>
      </c>
      <c r="E1379">
        <f t="shared" si="84"/>
        <v>116449.31</v>
      </c>
      <c r="F1379" t="str">
        <f t="shared" si="85"/>
        <v>#N/A</v>
      </c>
      <c r="G1379" t="str">
        <f t="shared" si="86"/>
        <v>N/A</v>
      </c>
      <c r="H1379">
        <f t="shared" si="87"/>
        <v>116449.31</v>
      </c>
    </row>
    <row r="1380" spans="1:8" thickTop="1" thickBot="1">
      <c r="A1380" s="30">
        <v>43383</v>
      </c>
      <c r="B1380" t="s">
        <v>1</v>
      </c>
      <c r="C1380" t="s">
        <v>0</v>
      </c>
      <c r="D1380" s="368">
        <v>109551.08</v>
      </c>
      <c r="E1380">
        <f t="shared" si="84"/>
        <v>109551.08</v>
      </c>
      <c r="F1380" t="str">
        <f t="shared" si="85"/>
        <v>#N/A</v>
      </c>
      <c r="G1380" t="str">
        <f t="shared" si="86"/>
        <v>N/A</v>
      </c>
      <c r="H1380">
        <f t="shared" si="87"/>
        <v>109551.08</v>
      </c>
    </row>
    <row r="1381" spans="1:8" thickTop="1" thickBot="1">
      <c r="A1381" s="30">
        <v>43384</v>
      </c>
      <c r="B1381" t="s">
        <v>1</v>
      </c>
      <c r="C1381" t="s">
        <v>0</v>
      </c>
      <c r="D1381" s="347">
        <v>110432.33</v>
      </c>
      <c r="E1381">
        <f t="shared" si="84"/>
        <v>110432.33</v>
      </c>
      <c r="F1381" t="str">
        <f t="shared" si="85"/>
        <v>#N/A</v>
      </c>
      <c r="G1381" t="str">
        <f t="shared" si="86"/>
        <v>N/A</v>
      </c>
      <c r="H1381">
        <f t="shared" si="87"/>
        <v>110432.33</v>
      </c>
    </row>
    <row r="1382" spans="1:8" thickTop="1" thickBot="1">
      <c r="A1382" s="30">
        <v>43385</v>
      </c>
      <c r="B1382" t="s">
        <v>1</v>
      </c>
      <c r="C1382" t="s">
        <v>0</v>
      </c>
      <c r="D1382" s="271">
        <v>110457.34</v>
      </c>
      <c r="E1382">
        <f t="shared" si="84"/>
        <v>110457.34</v>
      </c>
      <c r="F1382" t="str">
        <f t="shared" si="85"/>
        <v>#N/A</v>
      </c>
      <c r="G1382" t="str">
        <f t="shared" si="86"/>
        <v>N/A</v>
      </c>
      <c r="H1382">
        <f t="shared" si="87"/>
        <v>110457.34</v>
      </c>
    </row>
    <row r="1383" spans="1:8" thickTop="1" thickBot="1">
      <c r="A1383" s="30">
        <v>43386</v>
      </c>
      <c r="B1383" t="s">
        <v>1</v>
      </c>
      <c r="C1383" t="s">
        <v>0</v>
      </c>
      <c r="D1383" s="249">
        <v>96584.75</v>
      </c>
      <c r="E1383">
        <f t="shared" si="84"/>
        <v>96584.75</v>
      </c>
      <c r="F1383" t="str">
        <f t="shared" si="85"/>
        <v>#N/A</v>
      </c>
      <c r="G1383" t="str">
        <f t="shared" si="86"/>
        <v>N/A</v>
      </c>
      <c r="H1383">
        <f t="shared" si="87"/>
        <v>96584.75</v>
      </c>
    </row>
    <row r="1384" spans="1:8" thickTop="1" thickBot="1">
      <c r="A1384" s="30">
        <v>43387</v>
      </c>
      <c r="B1384" t="s">
        <v>1</v>
      </c>
      <c r="C1384" t="s">
        <v>0</v>
      </c>
      <c r="D1384" s="333">
        <v>90918.62</v>
      </c>
      <c r="E1384">
        <f t="shared" si="84"/>
        <v>90918.62</v>
      </c>
      <c r="F1384" t="str">
        <f t="shared" si="85"/>
        <v>#N/A</v>
      </c>
      <c r="G1384" t="str">
        <f t="shared" si="86"/>
        <v>N/A</v>
      </c>
      <c r="H1384">
        <f t="shared" si="87"/>
        <v>90918.62</v>
      </c>
    </row>
    <row r="1385" spans="1:8" thickTop="1" thickBot="1">
      <c r="A1385" s="30">
        <v>43388</v>
      </c>
      <c r="B1385" t="s">
        <v>1</v>
      </c>
      <c r="C1385" t="s">
        <v>0</v>
      </c>
      <c r="D1385" s="342">
        <v>108070.28</v>
      </c>
      <c r="E1385">
        <f t="shared" si="84"/>
        <v>108070.28</v>
      </c>
      <c r="F1385" t="str">
        <f t="shared" si="85"/>
        <v>#N/A</v>
      </c>
      <c r="G1385" t="str">
        <f t="shared" si="86"/>
        <v>N/A</v>
      </c>
      <c r="H1385">
        <f t="shared" si="87"/>
        <v>108070.28</v>
      </c>
    </row>
    <row r="1386" spans="1:8" thickTop="1" thickBot="1">
      <c r="A1386" s="30">
        <v>43389</v>
      </c>
      <c r="B1386" t="s">
        <v>1</v>
      </c>
      <c r="C1386" t="s">
        <v>0</v>
      </c>
      <c r="D1386" s="125">
        <v>113889.41</v>
      </c>
      <c r="E1386">
        <f t="shared" si="84"/>
        <v>113889.41</v>
      </c>
      <c r="F1386" t="str">
        <f t="shared" si="85"/>
        <v>#N/A</v>
      </c>
      <c r="G1386" t="str">
        <f t="shared" si="86"/>
        <v>N/A</v>
      </c>
      <c r="H1386">
        <f t="shared" si="87"/>
        <v>113889.41</v>
      </c>
    </row>
    <row r="1387" spans="1:8" thickTop="1" thickBot="1">
      <c r="A1387" s="30">
        <v>43390</v>
      </c>
      <c r="B1387" t="s">
        <v>1</v>
      </c>
      <c r="C1387" t="s">
        <v>0</v>
      </c>
      <c r="D1387" s="301">
        <v>112592.26</v>
      </c>
      <c r="E1387">
        <f t="shared" si="84"/>
        <v>112592.26</v>
      </c>
      <c r="F1387" t="str">
        <f t="shared" si="85"/>
        <v>#N/A</v>
      </c>
      <c r="G1387" t="str">
        <f t="shared" si="86"/>
        <v>N/A</v>
      </c>
      <c r="H1387">
        <f t="shared" si="87"/>
        <v>112592.26</v>
      </c>
    </row>
    <row r="1388" spans="1:8" thickTop="1" thickBot="1">
      <c r="A1388" s="30">
        <v>43391</v>
      </c>
      <c r="B1388" t="s">
        <v>1</v>
      </c>
      <c r="C1388" t="s">
        <v>0</v>
      </c>
      <c r="D1388" s="362">
        <v>112806.59</v>
      </c>
      <c r="E1388">
        <f t="shared" si="84"/>
        <v>112806.59</v>
      </c>
      <c r="F1388" t="str">
        <f t="shared" si="85"/>
        <v>#N/A</v>
      </c>
      <c r="G1388" t="str">
        <f t="shared" si="86"/>
        <v>N/A</v>
      </c>
      <c r="H1388">
        <f t="shared" si="87"/>
        <v>112806.59</v>
      </c>
    </row>
    <row r="1389" spans="1:8" thickTop="1" thickBot="1">
      <c r="A1389" s="30">
        <v>43392</v>
      </c>
      <c r="B1389" t="s">
        <v>1</v>
      </c>
      <c r="C1389" t="s">
        <v>0</v>
      </c>
      <c r="D1389" s="342">
        <v>107940.16</v>
      </c>
      <c r="E1389">
        <f t="shared" si="84"/>
        <v>107940.16</v>
      </c>
      <c r="F1389" t="str">
        <f t="shared" si="85"/>
        <v>#N/A</v>
      </c>
      <c r="G1389" t="str">
        <f t="shared" si="86"/>
        <v>N/A</v>
      </c>
      <c r="H1389">
        <f t="shared" si="87"/>
        <v>107940.16</v>
      </c>
    </row>
    <row r="1390" spans="1:8" thickTop="1" thickBot="1">
      <c r="A1390" s="30">
        <v>43393</v>
      </c>
      <c r="B1390" t="s">
        <v>1</v>
      </c>
      <c r="C1390" t="s">
        <v>0</v>
      </c>
      <c r="D1390" s="69">
        <v>99368.86</v>
      </c>
      <c r="E1390">
        <f t="shared" si="84"/>
        <v>99368.86</v>
      </c>
      <c r="F1390" t="str">
        <f t="shared" si="85"/>
        <v>#N/A</v>
      </c>
      <c r="G1390" t="str">
        <f t="shared" si="86"/>
        <v>N/A</v>
      </c>
      <c r="H1390">
        <f t="shared" si="87"/>
        <v>99368.86</v>
      </c>
    </row>
    <row r="1391" spans="1:8" thickTop="1" thickBot="1">
      <c r="A1391" s="30">
        <v>43394</v>
      </c>
      <c r="B1391" t="s">
        <v>1</v>
      </c>
      <c r="C1391" t="s">
        <v>0</v>
      </c>
      <c r="D1391" s="425">
        <v>98427.53</v>
      </c>
      <c r="E1391">
        <f t="shared" si="84"/>
        <v>98427.53</v>
      </c>
      <c r="F1391" t="str">
        <f t="shared" si="85"/>
        <v>#N/A</v>
      </c>
      <c r="G1391" t="str">
        <f t="shared" si="86"/>
        <v>N/A</v>
      </c>
      <c r="H1391">
        <f t="shared" si="87"/>
        <v>98427.53</v>
      </c>
    </row>
    <row r="1392" spans="1:8" thickTop="1" thickBot="1">
      <c r="A1392" s="30">
        <v>43395</v>
      </c>
      <c r="B1392" t="s">
        <v>1</v>
      </c>
      <c r="C1392" t="s">
        <v>0</v>
      </c>
      <c r="D1392" s="267">
        <v>105893.62</v>
      </c>
      <c r="E1392">
        <f t="shared" si="84"/>
        <v>105893.62</v>
      </c>
      <c r="F1392" t="str">
        <f t="shared" si="85"/>
        <v>#N/A</v>
      </c>
      <c r="G1392" t="str">
        <f t="shared" si="86"/>
        <v>N/A</v>
      </c>
      <c r="H1392">
        <f t="shared" si="87"/>
        <v>105893.62</v>
      </c>
    </row>
    <row r="1393" spans="1:8" thickTop="1" thickBot="1">
      <c r="A1393" s="30">
        <v>43396</v>
      </c>
      <c r="B1393" t="s">
        <v>1</v>
      </c>
      <c r="C1393" t="s">
        <v>0</v>
      </c>
      <c r="D1393" s="141">
        <v>109241.57</v>
      </c>
      <c r="E1393">
        <f t="shared" si="84"/>
        <v>109241.57</v>
      </c>
      <c r="F1393" t="str">
        <f t="shared" si="85"/>
        <v>#N/A</v>
      </c>
      <c r="G1393" t="str">
        <f t="shared" si="86"/>
        <v>N/A</v>
      </c>
      <c r="H1393">
        <f t="shared" si="87"/>
        <v>109241.57</v>
      </c>
    </row>
    <row r="1394" spans="1:8" thickTop="1" thickBot="1">
      <c r="A1394" s="30">
        <v>43397</v>
      </c>
      <c r="B1394" t="s">
        <v>1</v>
      </c>
      <c r="C1394" t="s">
        <v>0</v>
      </c>
      <c r="D1394" s="277">
        <v>111423.37</v>
      </c>
      <c r="E1394">
        <f t="shared" si="84"/>
        <v>111423.37</v>
      </c>
      <c r="F1394" t="str">
        <f t="shared" si="85"/>
        <v>#N/A</v>
      </c>
      <c r="G1394" t="str">
        <f t="shared" si="86"/>
        <v>N/A</v>
      </c>
      <c r="H1394">
        <f t="shared" si="87"/>
        <v>111423.37</v>
      </c>
    </row>
    <row r="1395" spans="1:8" thickTop="1" thickBot="1">
      <c r="A1395" s="30">
        <v>43398</v>
      </c>
      <c r="B1395" t="s">
        <v>1</v>
      </c>
      <c r="C1395" t="s">
        <v>0</v>
      </c>
      <c r="D1395" s="216">
        <v>112414.39</v>
      </c>
      <c r="E1395">
        <f t="shared" si="84"/>
        <v>112414.39</v>
      </c>
      <c r="F1395" t="str">
        <f t="shared" si="85"/>
        <v>#N/A</v>
      </c>
      <c r="G1395" t="str">
        <f t="shared" si="86"/>
        <v>N/A</v>
      </c>
      <c r="H1395">
        <f t="shared" si="87"/>
        <v>112414.39</v>
      </c>
    </row>
    <row r="1396" spans="1:8" thickTop="1" thickBot="1">
      <c r="A1396" s="30">
        <v>43399</v>
      </c>
      <c r="B1396" t="s">
        <v>1</v>
      </c>
      <c r="C1396" t="s">
        <v>0</v>
      </c>
      <c r="D1396" s="218">
        <v>111145.12</v>
      </c>
      <c r="E1396">
        <f t="shared" si="84"/>
        <v>111145.12</v>
      </c>
      <c r="F1396" t="str">
        <f t="shared" si="85"/>
        <v>#N/A</v>
      </c>
      <c r="G1396" t="str">
        <f t="shared" si="86"/>
        <v>N/A</v>
      </c>
      <c r="H1396">
        <f t="shared" si="87"/>
        <v>111145.12</v>
      </c>
    </row>
    <row r="1397" spans="1:8" thickTop="1" thickBot="1">
      <c r="A1397" s="30">
        <v>43400</v>
      </c>
      <c r="B1397" t="s">
        <v>1</v>
      </c>
      <c r="C1397" t="s">
        <v>0</v>
      </c>
      <c r="D1397" s="77">
        <v>97973.99</v>
      </c>
      <c r="E1397">
        <f t="shared" si="84"/>
        <v>97973.99</v>
      </c>
      <c r="F1397" t="str">
        <f t="shared" si="85"/>
        <v>#N/A</v>
      </c>
      <c r="G1397" t="str">
        <f t="shared" si="86"/>
        <v>N/A</v>
      </c>
      <c r="H1397">
        <f t="shared" si="87"/>
        <v>97973.99</v>
      </c>
    </row>
    <row r="1398" spans="1:8" thickTop="1" thickBot="1">
      <c r="A1398" s="30">
        <v>43401</v>
      </c>
      <c r="B1398" t="s">
        <v>1</v>
      </c>
      <c r="C1398" t="s">
        <v>0</v>
      </c>
      <c r="D1398" s="349">
        <v>95624.02</v>
      </c>
      <c r="E1398">
        <f t="shared" si="84"/>
        <v>95624.02</v>
      </c>
      <c r="F1398" t="str">
        <f t="shared" si="85"/>
        <v>#N/A</v>
      </c>
      <c r="G1398" t="str">
        <f t="shared" si="86"/>
        <v>N/A</v>
      </c>
      <c r="H1398">
        <f t="shared" si="87"/>
        <v>95624.02</v>
      </c>
    </row>
    <row r="1399" spans="1:8" thickTop="1" thickBot="1">
      <c r="A1399" s="30">
        <v>43402</v>
      </c>
      <c r="B1399" t="s">
        <v>1</v>
      </c>
      <c r="C1399" t="s">
        <v>0</v>
      </c>
      <c r="D1399" s="310">
        <v>110196.62</v>
      </c>
      <c r="E1399">
        <f t="shared" si="84"/>
        <v>110196.62</v>
      </c>
      <c r="F1399" t="str">
        <f t="shared" si="85"/>
        <v>#N/A</v>
      </c>
      <c r="G1399" t="str">
        <f t="shared" si="86"/>
        <v>N/A</v>
      </c>
      <c r="H1399">
        <f t="shared" si="87"/>
        <v>110196.62</v>
      </c>
    </row>
    <row r="1400" spans="1:8" thickTop="1" thickBot="1">
      <c r="A1400" s="30">
        <v>43403</v>
      </c>
      <c r="B1400" t="s">
        <v>1</v>
      </c>
      <c r="C1400" t="s">
        <v>0</v>
      </c>
      <c r="D1400" s="303">
        <v>113459.03</v>
      </c>
      <c r="E1400">
        <f t="shared" si="84"/>
        <v>113459.03</v>
      </c>
      <c r="F1400" t="str">
        <f t="shared" si="85"/>
        <v>#N/A</v>
      </c>
      <c r="G1400" t="str">
        <f t="shared" si="86"/>
        <v>N/A</v>
      </c>
      <c r="H1400">
        <f t="shared" si="87"/>
        <v>113459.03</v>
      </c>
    </row>
    <row r="1401" spans="1:8" thickTop="1" thickBot="1">
      <c r="A1401" s="30">
        <v>43404</v>
      </c>
      <c r="B1401" t="s">
        <v>1</v>
      </c>
      <c r="C1401" t="s">
        <v>0</v>
      </c>
      <c r="D1401" s="238">
        <v>114402.75</v>
      </c>
      <c r="E1401">
        <f t="shared" si="84"/>
        <v>114402.75</v>
      </c>
      <c r="F1401" t="str">
        <f t="shared" si="85"/>
        <v>#N/A</v>
      </c>
      <c r="G1401" t="str">
        <f t="shared" si="86"/>
        <v>N/A</v>
      </c>
      <c r="H1401">
        <f t="shared" si="87"/>
        <v>114402.75</v>
      </c>
    </row>
    <row r="1402" spans="1:8" thickTop="1" thickBot="1">
      <c r="A1402" s="30">
        <v>43405</v>
      </c>
      <c r="B1402" t="s">
        <v>1</v>
      </c>
      <c r="C1402" t="s">
        <v>0</v>
      </c>
      <c r="D1402" s="152">
        <v>119350.67</v>
      </c>
      <c r="E1402">
        <f t="shared" si="84"/>
        <v>119350.67</v>
      </c>
      <c r="F1402" t="str">
        <f t="shared" si="85"/>
        <v>#N/A</v>
      </c>
      <c r="G1402" t="str">
        <f t="shared" si="86"/>
        <v>N/A</v>
      </c>
      <c r="H1402">
        <f t="shared" si="87"/>
        <v>119350.67</v>
      </c>
    </row>
    <row r="1403" spans="1:8" thickTop="1" thickBot="1">
      <c r="A1403" s="30">
        <v>43406</v>
      </c>
      <c r="B1403" t="s">
        <v>1</v>
      </c>
      <c r="C1403" t="s">
        <v>0</v>
      </c>
      <c r="D1403" s="79">
        <v>116793.86</v>
      </c>
      <c r="E1403">
        <f t="shared" si="84"/>
        <v>116793.86</v>
      </c>
      <c r="F1403" t="str">
        <f t="shared" si="85"/>
        <v>#N/A</v>
      </c>
      <c r="G1403" t="str">
        <f t="shared" si="86"/>
        <v>N/A</v>
      </c>
      <c r="H1403">
        <f t="shared" si="87"/>
        <v>116793.86</v>
      </c>
    </row>
    <row r="1404" spans="1:8" thickTop="1" thickBot="1">
      <c r="A1404" s="30">
        <v>43407</v>
      </c>
      <c r="B1404" t="s">
        <v>1</v>
      </c>
      <c r="C1404" t="s">
        <v>0</v>
      </c>
      <c r="D1404" s="426">
        <v>93859.29</v>
      </c>
      <c r="E1404">
        <f t="shared" si="84"/>
        <v>93859.29</v>
      </c>
      <c r="F1404" t="str">
        <f t="shared" si="85"/>
        <v>#N/A</v>
      </c>
      <c r="G1404" t="str">
        <f t="shared" si="86"/>
        <v>N/A</v>
      </c>
      <c r="H1404">
        <f t="shared" si="87"/>
        <v>93859.29</v>
      </c>
    </row>
    <row r="1405" spans="1:8" thickTop="1" thickBot="1">
      <c r="A1405" s="30">
        <v>43408</v>
      </c>
      <c r="B1405" t="s">
        <v>1</v>
      </c>
      <c r="C1405" t="s">
        <v>0</v>
      </c>
      <c r="D1405" s="249">
        <v>96432.63</v>
      </c>
      <c r="E1405">
        <f t="shared" si="84"/>
        <v>96432.63</v>
      </c>
      <c r="F1405" t="str">
        <f t="shared" si="85"/>
        <v>#N/A</v>
      </c>
      <c r="G1405" t="str">
        <f t="shared" si="86"/>
        <v>N/A</v>
      </c>
      <c r="H1405">
        <f t="shared" si="87"/>
        <v>96432.63</v>
      </c>
    </row>
    <row r="1406" spans="1:8" thickTop="1" thickBot="1">
      <c r="A1406" s="30">
        <v>43409</v>
      </c>
      <c r="B1406" t="s">
        <v>1</v>
      </c>
      <c r="C1406" t="s">
        <v>0</v>
      </c>
      <c r="D1406" s="427">
        <v>107014.08</v>
      </c>
      <c r="E1406">
        <f t="shared" si="84"/>
        <v>107014.08</v>
      </c>
      <c r="F1406" t="str">
        <f t="shared" si="85"/>
        <v>#N/A</v>
      </c>
      <c r="G1406" t="str">
        <f t="shared" si="86"/>
        <v>N/A</v>
      </c>
      <c r="H1406">
        <f t="shared" si="87"/>
        <v>107014.08</v>
      </c>
    </row>
    <row r="1407" spans="1:8" thickTop="1" thickBot="1">
      <c r="A1407" s="30">
        <v>43410</v>
      </c>
      <c r="B1407" t="s">
        <v>1</v>
      </c>
      <c r="C1407" t="s">
        <v>1</v>
      </c>
      <c r="D1407" s="384">
        <v>100696.57</v>
      </c>
      <c r="E1407">
        <f t="shared" si="84"/>
        <v>100696.57</v>
      </c>
      <c r="F1407" t="str">
        <f t="shared" si="85"/>
        <v>#N/A</v>
      </c>
      <c r="G1407">
        <f t="shared" si="86"/>
        <v>100696.57</v>
      </c>
      <c r="H1407" t="str">
        <f t="shared" si="87"/>
        <v>#N/A</v>
      </c>
    </row>
    <row r="1408" spans="1:8" thickTop="1" thickBot="1">
      <c r="A1408" s="30">
        <v>43411</v>
      </c>
      <c r="B1408" t="s">
        <v>1</v>
      </c>
      <c r="C1408" t="s">
        <v>0</v>
      </c>
      <c r="D1408" s="112">
        <v>106387.2</v>
      </c>
      <c r="E1408">
        <f t="shared" si="84"/>
        <v>106387.2</v>
      </c>
      <c r="F1408" t="str">
        <f t="shared" si="85"/>
        <v>#N/A</v>
      </c>
      <c r="G1408" t="str">
        <f t="shared" si="86"/>
        <v>N/A</v>
      </c>
      <c r="H1408">
        <f t="shared" si="87"/>
        <v>106387.2</v>
      </c>
    </row>
    <row r="1409" spans="1:8" thickTop="1" thickBot="1">
      <c r="A1409" s="30">
        <v>43412</v>
      </c>
      <c r="B1409" t="s">
        <v>1</v>
      </c>
      <c r="C1409" t="s">
        <v>0</v>
      </c>
      <c r="D1409" s="365">
        <v>109430.37</v>
      </c>
      <c r="E1409">
        <f t="shared" si="84"/>
        <v>109430.37</v>
      </c>
      <c r="F1409" t="str">
        <f t="shared" si="85"/>
        <v>#N/A</v>
      </c>
      <c r="G1409" t="str">
        <f t="shared" si="86"/>
        <v>N/A</v>
      </c>
      <c r="H1409">
        <f t="shared" si="87"/>
        <v>109430.37</v>
      </c>
    </row>
    <row r="1410" spans="1:8" thickTop="1" thickBot="1">
      <c r="A1410" s="30">
        <v>43413</v>
      </c>
      <c r="B1410" t="s">
        <v>1</v>
      </c>
      <c r="C1410" t="s">
        <v>0</v>
      </c>
      <c r="D1410" s="216">
        <v>112506.95</v>
      </c>
      <c r="E1410">
        <f t="shared" si="84"/>
        <v>112506.95</v>
      </c>
      <c r="F1410" t="str">
        <f t="shared" si="85"/>
        <v>#N/A</v>
      </c>
      <c r="G1410" t="str">
        <f t="shared" si="86"/>
        <v>N/A</v>
      </c>
      <c r="H1410">
        <f t="shared" si="87"/>
        <v>112506.95</v>
      </c>
    </row>
    <row r="1411" spans="1:8" thickTop="1" thickBot="1">
      <c r="A1411" s="30">
        <v>43414</v>
      </c>
      <c r="B1411" t="s">
        <v>1</v>
      </c>
      <c r="C1411" t="s">
        <v>0</v>
      </c>
      <c r="D1411" s="428">
        <v>100203.55</v>
      </c>
      <c r="E1411">
        <f t="shared" ref="E1411:E1474" si="88">IF(B1411="N",#N/A,D1411)</f>
        <v>100203.55</v>
      </c>
      <c r="F1411" t="str">
        <f t="shared" ref="F1411:F1474" si="89">IF(B1411="N",D1411,"#N/A")</f>
        <v>#N/A</v>
      </c>
      <c r="G1411" t="str">
        <f t="shared" ref="G1411:G1474" si="90">IF(C1411="Y",D1411,"N/A")</f>
        <v>N/A</v>
      </c>
      <c r="H1411">
        <f t="shared" ref="H1411:H1474" si="91">IF(C1411="Y","#N/A",D1411)</f>
        <v>100203.55</v>
      </c>
    </row>
    <row r="1412" spans="1:8" thickTop="1" thickBot="1">
      <c r="A1412" s="30">
        <v>43415</v>
      </c>
      <c r="B1412" t="s">
        <v>1</v>
      </c>
      <c r="C1412" t="s">
        <v>0</v>
      </c>
      <c r="D1412" s="429">
        <v>94602.89</v>
      </c>
      <c r="E1412">
        <f t="shared" si="88"/>
        <v>94602.89</v>
      </c>
      <c r="F1412" t="str">
        <f t="shared" si="89"/>
        <v>#N/A</v>
      </c>
      <c r="G1412" t="str">
        <f t="shared" si="90"/>
        <v>N/A</v>
      </c>
      <c r="H1412">
        <f t="shared" si="91"/>
        <v>94602.89</v>
      </c>
    </row>
    <row r="1413" spans="1:8" thickTop="1" thickBot="1">
      <c r="A1413" s="30">
        <v>43416</v>
      </c>
      <c r="B1413" t="s">
        <v>1</v>
      </c>
      <c r="C1413" t="s">
        <v>0</v>
      </c>
      <c r="D1413" s="346">
        <v>114159.6</v>
      </c>
      <c r="E1413">
        <f t="shared" si="88"/>
        <v>114159.6</v>
      </c>
      <c r="F1413" t="str">
        <f t="shared" si="89"/>
        <v>#N/A</v>
      </c>
      <c r="G1413" t="str">
        <f t="shared" si="90"/>
        <v>N/A</v>
      </c>
      <c r="H1413">
        <f t="shared" si="91"/>
        <v>114159.6</v>
      </c>
    </row>
    <row r="1414" spans="1:8" thickTop="1" thickBot="1">
      <c r="A1414" s="30">
        <v>43417</v>
      </c>
      <c r="B1414" t="s">
        <v>1</v>
      </c>
      <c r="C1414" t="s">
        <v>0</v>
      </c>
      <c r="D1414" s="103">
        <v>120185.27</v>
      </c>
      <c r="E1414">
        <f t="shared" si="88"/>
        <v>120185.27</v>
      </c>
      <c r="F1414" t="str">
        <f t="shared" si="89"/>
        <v>#N/A</v>
      </c>
      <c r="G1414" t="str">
        <f t="shared" si="90"/>
        <v>N/A</v>
      </c>
      <c r="H1414">
        <f t="shared" si="91"/>
        <v>120185.27</v>
      </c>
    </row>
    <row r="1415" spans="1:8" thickTop="1" thickBot="1">
      <c r="A1415" s="30">
        <v>43418</v>
      </c>
      <c r="B1415" t="s">
        <v>1</v>
      </c>
      <c r="C1415" t="s">
        <v>0</v>
      </c>
      <c r="D1415" s="202">
        <v>116487.58</v>
      </c>
      <c r="E1415">
        <f t="shared" si="88"/>
        <v>116487.58</v>
      </c>
      <c r="F1415" t="str">
        <f t="shared" si="89"/>
        <v>#N/A</v>
      </c>
      <c r="G1415" t="str">
        <f t="shared" si="90"/>
        <v>N/A</v>
      </c>
      <c r="H1415">
        <f t="shared" si="91"/>
        <v>116487.58</v>
      </c>
    </row>
    <row r="1416" spans="1:8" thickTop="1" thickBot="1">
      <c r="A1416" s="30">
        <v>43419</v>
      </c>
      <c r="B1416" t="s">
        <v>1</v>
      </c>
      <c r="C1416" t="s">
        <v>0</v>
      </c>
      <c r="D1416" s="116">
        <v>108628.34</v>
      </c>
      <c r="E1416">
        <f t="shared" si="88"/>
        <v>108628.34</v>
      </c>
      <c r="F1416" t="str">
        <f t="shared" si="89"/>
        <v>#N/A</v>
      </c>
      <c r="G1416" t="str">
        <f t="shared" si="90"/>
        <v>N/A</v>
      </c>
      <c r="H1416">
        <f t="shared" si="91"/>
        <v>108628.34</v>
      </c>
    </row>
    <row r="1417" spans="1:8" thickTop="1" thickBot="1">
      <c r="A1417" s="30">
        <v>43420</v>
      </c>
      <c r="B1417" t="s">
        <v>1</v>
      </c>
      <c r="C1417" t="s">
        <v>0</v>
      </c>
      <c r="D1417" s="128">
        <v>107405.93</v>
      </c>
      <c r="E1417">
        <f t="shared" si="88"/>
        <v>107405.93</v>
      </c>
      <c r="F1417" t="str">
        <f t="shared" si="89"/>
        <v>#N/A</v>
      </c>
      <c r="G1417" t="str">
        <f t="shared" si="90"/>
        <v>N/A</v>
      </c>
      <c r="H1417">
        <f t="shared" si="91"/>
        <v>107405.93</v>
      </c>
    </row>
    <row r="1418" spans="1:8" thickTop="1" thickBot="1">
      <c r="A1418" s="30">
        <v>43421</v>
      </c>
      <c r="B1418" t="s">
        <v>1</v>
      </c>
      <c r="C1418" t="s">
        <v>0</v>
      </c>
      <c r="D1418" s="430">
        <v>90498.92</v>
      </c>
      <c r="E1418">
        <f t="shared" si="88"/>
        <v>90498.92</v>
      </c>
      <c r="F1418" t="str">
        <f t="shared" si="89"/>
        <v>#N/A</v>
      </c>
      <c r="G1418" t="str">
        <f t="shared" si="90"/>
        <v>N/A</v>
      </c>
      <c r="H1418">
        <f t="shared" si="91"/>
        <v>90498.92</v>
      </c>
    </row>
    <row r="1419" spans="1:8" thickTop="1" thickBot="1">
      <c r="A1419" s="30">
        <v>43422</v>
      </c>
      <c r="B1419" t="s">
        <v>1</v>
      </c>
      <c r="C1419" t="s">
        <v>0</v>
      </c>
      <c r="D1419" s="404">
        <v>92043.13</v>
      </c>
      <c r="E1419">
        <f t="shared" si="88"/>
        <v>92043.13</v>
      </c>
      <c r="F1419" t="str">
        <f t="shared" si="89"/>
        <v>#N/A</v>
      </c>
      <c r="G1419" t="str">
        <f t="shared" si="90"/>
        <v>N/A</v>
      </c>
      <c r="H1419">
        <f t="shared" si="91"/>
        <v>92043.13</v>
      </c>
    </row>
    <row r="1420" spans="1:8" thickTop="1" thickBot="1">
      <c r="A1420" s="30">
        <v>43423</v>
      </c>
      <c r="B1420" t="s">
        <v>1</v>
      </c>
      <c r="C1420" t="s">
        <v>0</v>
      </c>
      <c r="D1420" s="386">
        <v>113978.54</v>
      </c>
      <c r="E1420">
        <f t="shared" si="88"/>
        <v>113978.54</v>
      </c>
      <c r="F1420" t="str">
        <f t="shared" si="89"/>
        <v>#N/A</v>
      </c>
      <c r="G1420" t="str">
        <f t="shared" si="90"/>
        <v>N/A</v>
      </c>
      <c r="H1420">
        <f t="shared" si="91"/>
        <v>113978.54</v>
      </c>
    </row>
    <row r="1421" spans="1:8" thickTop="1" thickBot="1">
      <c r="A1421" s="30">
        <v>43424</v>
      </c>
      <c r="B1421" t="s">
        <v>1</v>
      </c>
      <c r="C1421" t="s">
        <v>0</v>
      </c>
      <c r="D1421" s="67">
        <v>118330.63</v>
      </c>
      <c r="E1421">
        <f t="shared" si="88"/>
        <v>118330.63</v>
      </c>
      <c r="F1421" t="str">
        <f t="shared" si="89"/>
        <v>#N/A</v>
      </c>
      <c r="G1421" t="str">
        <f t="shared" si="90"/>
        <v>N/A</v>
      </c>
      <c r="H1421">
        <f t="shared" si="91"/>
        <v>118330.63</v>
      </c>
    </row>
    <row r="1422" spans="1:8" thickTop="1" thickBot="1">
      <c r="A1422" s="30">
        <v>43425</v>
      </c>
      <c r="B1422" t="s">
        <v>1</v>
      </c>
      <c r="C1422" t="s">
        <v>0</v>
      </c>
      <c r="D1422" s="123">
        <v>106618.2</v>
      </c>
      <c r="E1422">
        <f t="shared" si="88"/>
        <v>106618.2</v>
      </c>
      <c r="F1422" t="str">
        <f t="shared" si="89"/>
        <v>#N/A</v>
      </c>
      <c r="G1422" t="str">
        <f t="shared" si="90"/>
        <v>N/A</v>
      </c>
      <c r="H1422">
        <f t="shared" si="91"/>
        <v>106618.2</v>
      </c>
    </row>
    <row r="1423" spans="1:8" thickTop="1" thickBot="1">
      <c r="A1423" s="30">
        <v>43426</v>
      </c>
      <c r="B1423" t="s">
        <v>1</v>
      </c>
      <c r="C1423" t="s">
        <v>0</v>
      </c>
      <c r="D1423" s="399">
        <v>107278.83</v>
      </c>
      <c r="E1423">
        <f t="shared" si="88"/>
        <v>107278.83</v>
      </c>
      <c r="F1423" t="str">
        <f t="shared" si="89"/>
        <v>#N/A</v>
      </c>
      <c r="G1423" t="str">
        <f t="shared" si="90"/>
        <v>N/A</v>
      </c>
      <c r="H1423">
        <f t="shared" si="91"/>
        <v>107278.83</v>
      </c>
    </row>
    <row r="1424" spans="1:8" thickTop="1" thickBot="1">
      <c r="A1424" s="30">
        <v>43427</v>
      </c>
      <c r="B1424" t="s">
        <v>1</v>
      </c>
      <c r="C1424" t="s">
        <v>0</v>
      </c>
      <c r="D1424" s="322">
        <v>113582.6</v>
      </c>
      <c r="E1424">
        <f t="shared" si="88"/>
        <v>113582.6</v>
      </c>
      <c r="F1424" t="str">
        <f t="shared" si="89"/>
        <v>#N/A</v>
      </c>
      <c r="G1424" t="str">
        <f t="shared" si="90"/>
        <v>N/A</v>
      </c>
      <c r="H1424">
        <f t="shared" si="91"/>
        <v>113582.6</v>
      </c>
    </row>
    <row r="1425" spans="1:8" thickTop="1" thickBot="1">
      <c r="A1425" s="30">
        <v>43428</v>
      </c>
      <c r="B1425" t="s">
        <v>1</v>
      </c>
      <c r="C1425" t="s">
        <v>0</v>
      </c>
      <c r="D1425" s="366">
        <v>101352.12</v>
      </c>
      <c r="E1425">
        <f t="shared" si="88"/>
        <v>101352.12</v>
      </c>
      <c r="F1425" t="str">
        <f t="shared" si="89"/>
        <v>#N/A</v>
      </c>
      <c r="G1425" t="str">
        <f t="shared" si="90"/>
        <v>N/A</v>
      </c>
      <c r="H1425">
        <f t="shared" si="91"/>
        <v>101352.12</v>
      </c>
    </row>
    <row r="1426" spans="1:8" thickTop="1" thickBot="1">
      <c r="A1426" s="30">
        <v>43429</v>
      </c>
      <c r="B1426" t="s">
        <v>1</v>
      </c>
      <c r="C1426" t="s">
        <v>0</v>
      </c>
      <c r="D1426" s="410">
        <v>96240.41</v>
      </c>
      <c r="E1426">
        <f t="shared" si="88"/>
        <v>96240.41</v>
      </c>
      <c r="F1426" t="str">
        <f t="shared" si="89"/>
        <v>#N/A</v>
      </c>
      <c r="G1426" t="str">
        <f t="shared" si="90"/>
        <v>N/A</v>
      </c>
      <c r="H1426">
        <f t="shared" si="91"/>
        <v>96240.41</v>
      </c>
    </row>
    <row r="1427" spans="1:8" thickTop="1" thickBot="1">
      <c r="A1427" s="30">
        <v>43430</v>
      </c>
      <c r="B1427" t="s">
        <v>1</v>
      </c>
      <c r="C1427" t="s">
        <v>0</v>
      </c>
      <c r="D1427" s="271">
        <v>110547.61</v>
      </c>
      <c r="E1427">
        <f t="shared" si="88"/>
        <v>110547.61</v>
      </c>
      <c r="F1427" t="str">
        <f t="shared" si="89"/>
        <v>#N/A</v>
      </c>
      <c r="G1427" t="str">
        <f t="shared" si="90"/>
        <v>N/A</v>
      </c>
      <c r="H1427">
        <f t="shared" si="91"/>
        <v>110547.61</v>
      </c>
    </row>
    <row r="1428" spans="1:8" thickTop="1" thickBot="1">
      <c r="A1428" s="30">
        <v>43431</v>
      </c>
      <c r="B1428" t="s">
        <v>1</v>
      </c>
      <c r="C1428" t="s">
        <v>0</v>
      </c>
      <c r="D1428" s="133">
        <v>109706.42</v>
      </c>
      <c r="E1428">
        <f t="shared" si="88"/>
        <v>109706.42</v>
      </c>
      <c r="F1428" t="str">
        <f t="shared" si="89"/>
        <v>#N/A</v>
      </c>
      <c r="G1428" t="str">
        <f t="shared" si="90"/>
        <v>N/A</v>
      </c>
      <c r="H1428">
        <f t="shared" si="91"/>
        <v>109706.42</v>
      </c>
    </row>
    <row r="1429" spans="1:8" thickTop="1" thickBot="1">
      <c r="A1429" s="30">
        <v>43432</v>
      </c>
      <c r="B1429" t="s">
        <v>1</v>
      </c>
      <c r="C1429" t="s">
        <v>0</v>
      </c>
      <c r="D1429" s="123">
        <v>106684.83</v>
      </c>
      <c r="E1429">
        <f t="shared" si="88"/>
        <v>106684.83</v>
      </c>
      <c r="F1429" t="str">
        <f t="shared" si="89"/>
        <v>#N/A</v>
      </c>
      <c r="G1429" t="str">
        <f t="shared" si="90"/>
        <v>N/A</v>
      </c>
      <c r="H1429">
        <f t="shared" si="91"/>
        <v>106684.83</v>
      </c>
    </row>
    <row r="1430" spans="1:8" thickTop="1" thickBot="1">
      <c r="A1430" s="30">
        <v>43433</v>
      </c>
      <c r="B1430" t="s">
        <v>1</v>
      </c>
      <c r="C1430" t="s">
        <v>0</v>
      </c>
      <c r="D1430" s="301">
        <v>112586.74</v>
      </c>
      <c r="E1430">
        <f t="shared" si="88"/>
        <v>112586.74</v>
      </c>
      <c r="F1430" t="str">
        <f t="shared" si="89"/>
        <v>#N/A</v>
      </c>
      <c r="G1430" t="str">
        <f t="shared" si="90"/>
        <v>N/A</v>
      </c>
      <c r="H1430">
        <f t="shared" si="91"/>
        <v>112586.74</v>
      </c>
    </row>
    <row r="1431" spans="1:8" thickTop="1" thickBot="1">
      <c r="A1431" s="30">
        <v>43434</v>
      </c>
      <c r="B1431" t="s">
        <v>1</v>
      </c>
      <c r="C1431" t="s">
        <v>0</v>
      </c>
      <c r="D1431" s="129">
        <v>110031.82</v>
      </c>
      <c r="E1431">
        <f t="shared" si="88"/>
        <v>110031.82</v>
      </c>
      <c r="F1431" t="str">
        <f t="shared" si="89"/>
        <v>#N/A</v>
      </c>
      <c r="G1431" t="str">
        <f t="shared" si="90"/>
        <v>N/A</v>
      </c>
      <c r="H1431">
        <f t="shared" si="91"/>
        <v>110031.82</v>
      </c>
    </row>
    <row r="1432" spans="1:8" thickTop="1" thickBot="1">
      <c r="A1432" s="30">
        <v>43435</v>
      </c>
      <c r="B1432" t="s">
        <v>1</v>
      </c>
      <c r="C1432" t="s">
        <v>0</v>
      </c>
      <c r="D1432" s="384">
        <v>100725.24</v>
      </c>
      <c r="E1432">
        <f t="shared" si="88"/>
        <v>100725.24</v>
      </c>
      <c r="F1432" t="str">
        <f t="shared" si="89"/>
        <v>#N/A</v>
      </c>
      <c r="G1432" t="str">
        <f t="shared" si="90"/>
        <v>N/A</v>
      </c>
      <c r="H1432">
        <f t="shared" si="91"/>
        <v>100725.24</v>
      </c>
    </row>
    <row r="1433" spans="1:8" thickTop="1" thickBot="1">
      <c r="A1433" s="30">
        <v>43436</v>
      </c>
      <c r="B1433" t="s">
        <v>1</v>
      </c>
      <c r="C1433" t="s">
        <v>0</v>
      </c>
      <c r="D1433" s="431">
        <v>88903.07</v>
      </c>
      <c r="E1433">
        <f t="shared" si="88"/>
        <v>88903.07</v>
      </c>
      <c r="F1433" t="str">
        <f t="shared" si="89"/>
        <v>#N/A</v>
      </c>
      <c r="G1433" t="str">
        <f t="shared" si="90"/>
        <v>N/A</v>
      </c>
      <c r="H1433">
        <f t="shared" si="91"/>
        <v>88903.07</v>
      </c>
    </row>
    <row r="1434" spans="1:8" thickTop="1" thickBot="1">
      <c r="A1434" s="30">
        <v>43437</v>
      </c>
      <c r="B1434" t="s">
        <v>1</v>
      </c>
      <c r="C1434" t="s">
        <v>0</v>
      </c>
      <c r="D1434" s="355">
        <v>107666.31</v>
      </c>
      <c r="E1434">
        <f t="shared" si="88"/>
        <v>107666.31</v>
      </c>
      <c r="F1434" t="str">
        <f t="shared" si="89"/>
        <v>#N/A</v>
      </c>
      <c r="G1434" t="str">
        <f t="shared" si="90"/>
        <v>N/A</v>
      </c>
      <c r="H1434">
        <f t="shared" si="91"/>
        <v>107666.31</v>
      </c>
    </row>
    <row r="1435" spans="1:8" thickTop="1" thickBot="1">
      <c r="A1435" s="30">
        <v>43438</v>
      </c>
      <c r="B1435" t="s">
        <v>1</v>
      </c>
      <c r="C1435" t="s">
        <v>0</v>
      </c>
      <c r="D1435" s="391">
        <v>111718.08</v>
      </c>
      <c r="E1435">
        <f t="shared" si="88"/>
        <v>111718.08</v>
      </c>
      <c r="F1435" t="str">
        <f t="shared" si="89"/>
        <v>#N/A</v>
      </c>
      <c r="G1435" t="str">
        <f t="shared" si="90"/>
        <v>N/A</v>
      </c>
      <c r="H1435">
        <f t="shared" si="91"/>
        <v>111718.08</v>
      </c>
    </row>
    <row r="1436" spans="1:8" thickTop="1" thickBot="1">
      <c r="A1436" s="30">
        <v>43439</v>
      </c>
      <c r="B1436" t="s">
        <v>1</v>
      </c>
      <c r="C1436" t="s">
        <v>0</v>
      </c>
      <c r="D1436" s="318">
        <v>114225.12</v>
      </c>
      <c r="E1436">
        <f t="shared" si="88"/>
        <v>114225.12</v>
      </c>
      <c r="F1436" t="str">
        <f t="shared" si="89"/>
        <v>#N/A</v>
      </c>
      <c r="G1436" t="str">
        <f t="shared" si="90"/>
        <v>N/A</v>
      </c>
      <c r="H1436">
        <f t="shared" si="91"/>
        <v>114225.12</v>
      </c>
    </row>
    <row r="1437" spans="1:8" thickTop="1" thickBot="1">
      <c r="A1437" s="30">
        <v>43440</v>
      </c>
      <c r="B1437" t="s">
        <v>1</v>
      </c>
      <c r="C1437" t="s">
        <v>0</v>
      </c>
      <c r="D1437" s="102">
        <v>135452.26</v>
      </c>
      <c r="E1437">
        <f t="shared" si="88"/>
        <v>135452.26</v>
      </c>
      <c r="F1437" t="str">
        <f t="shared" si="89"/>
        <v>#N/A</v>
      </c>
      <c r="G1437" t="str">
        <f t="shared" si="90"/>
        <v>N/A</v>
      </c>
      <c r="H1437">
        <f t="shared" si="91"/>
        <v>135452.26</v>
      </c>
    </row>
    <row r="1438" spans="1:8" thickTop="1" thickBot="1">
      <c r="A1438" s="30">
        <v>43441</v>
      </c>
      <c r="B1438" t="s">
        <v>1</v>
      </c>
      <c r="C1438" t="s">
        <v>0</v>
      </c>
      <c r="D1438" s="432">
        <v>156648.41</v>
      </c>
      <c r="E1438">
        <f t="shared" si="88"/>
        <v>156648.41</v>
      </c>
      <c r="F1438" t="str">
        <f t="shared" si="89"/>
        <v>#N/A</v>
      </c>
      <c r="G1438" t="str">
        <f t="shared" si="90"/>
        <v>N/A</v>
      </c>
      <c r="H1438">
        <f t="shared" si="91"/>
        <v>156648.41</v>
      </c>
    </row>
    <row r="1439" spans="1:8" thickTop="1" thickBot="1">
      <c r="A1439" s="30">
        <v>43442</v>
      </c>
      <c r="B1439" t="s">
        <v>1</v>
      </c>
      <c r="C1439" t="s">
        <v>0</v>
      </c>
      <c r="D1439" s="81">
        <v>121237.47</v>
      </c>
      <c r="E1439">
        <f t="shared" si="88"/>
        <v>121237.47</v>
      </c>
      <c r="F1439" t="str">
        <f t="shared" si="89"/>
        <v>#N/A</v>
      </c>
      <c r="G1439" t="str">
        <f t="shared" si="90"/>
        <v>N/A</v>
      </c>
      <c r="H1439">
        <f t="shared" si="91"/>
        <v>121237.47</v>
      </c>
    </row>
    <row r="1440" spans="1:8" thickTop="1" thickBot="1">
      <c r="A1440" s="30">
        <v>43443</v>
      </c>
      <c r="B1440" t="s">
        <v>1</v>
      </c>
      <c r="C1440" t="s">
        <v>0</v>
      </c>
      <c r="D1440" s="242">
        <v>102161.12</v>
      </c>
      <c r="E1440">
        <f t="shared" si="88"/>
        <v>102161.12</v>
      </c>
      <c r="F1440" t="str">
        <f t="shared" si="89"/>
        <v>#N/A</v>
      </c>
      <c r="G1440" t="str">
        <f t="shared" si="90"/>
        <v>N/A</v>
      </c>
      <c r="H1440">
        <f t="shared" si="91"/>
        <v>102161.12</v>
      </c>
    </row>
    <row r="1441" spans="1:8" thickTop="1" thickBot="1">
      <c r="A1441" s="30">
        <v>43444</v>
      </c>
      <c r="B1441" t="s">
        <v>1</v>
      </c>
      <c r="C1441" t="s">
        <v>0</v>
      </c>
      <c r="D1441" s="255">
        <v>110803.77</v>
      </c>
      <c r="E1441">
        <f t="shared" si="88"/>
        <v>110803.77</v>
      </c>
      <c r="F1441" t="str">
        <f t="shared" si="89"/>
        <v>#N/A</v>
      </c>
      <c r="G1441" t="str">
        <f t="shared" si="90"/>
        <v>N/A</v>
      </c>
      <c r="H1441">
        <f t="shared" si="91"/>
        <v>110803.77</v>
      </c>
    </row>
    <row r="1442" spans="1:8" thickTop="1" thickBot="1">
      <c r="A1442" s="30">
        <v>43445</v>
      </c>
      <c r="B1442" t="s">
        <v>1</v>
      </c>
      <c r="C1442" t="s">
        <v>0</v>
      </c>
      <c r="D1442" s="238">
        <v>114413.79</v>
      </c>
      <c r="E1442">
        <f t="shared" si="88"/>
        <v>114413.79</v>
      </c>
      <c r="F1442" t="str">
        <f t="shared" si="89"/>
        <v>#N/A</v>
      </c>
      <c r="G1442" t="str">
        <f t="shared" si="90"/>
        <v>N/A</v>
      </c>
      <c r="H1442">
        <f t="shared" si="91"/>
        <v>114413.79</v>
      </c>
    </row>
    <row r="1443" spans="1:8" thickTop="1" thickBot="1">
      <c r="A1443" s="30">
        <v>43446</v>
      </c>
      <c r="B1443" t="s">
        <v>1</v>
      </c>
      <c r="C1443" t="s">
        <v>0</v>
      </c>
      <c r="D1443" s="376">
        <v>129715.47</v>
      </c>
      <c r="E1443">
        <f t="shared" si="88"/>
        <v>129715.47</v>
      </c>
      <c r="F1443" t="str">
        <f t="shared" si="89"/>
        <v>#N/A</v>
      </c>
      <c r="G1443" t="str">
        <f t="shared" si="90"/>
        <v>N/A</v>
      </c>
      <c r="H1443">
        <f t="shared" si="91"/>
        <v>129715.47</v>
      </c>
    </row>
    <row r="1444" spans="1:8" thickTop="1" thickBot="1">
      <c r="A1444" s="30">
        <v>43447</v>
      </c>
      <c r="B1444" t="s">
        <v>1</v>
      </c>
      <c r="C1444" t="s">
        <v>0</v>
      </c>
      <c r="D1444" s="109">
        <v>114986.33</v>
      </c>
      <c r="E1444">
        <f t="shared" si="88"/>
        <v>114986.33</v>
      </c>
      <c r="F1444" t="str">
        <f t="shared" si="89"/>
        <v>#N/A</v>
      </c>
      <c r="G1444" t="str">
        <f t="shared" si="90"/>
        <v>N/A</v>
      </c>
      <c r="H1444">
        <f t="shared" si="91"/>
        <v>114986.33</v>
      </c>
    </row>
    <row r="1445" spans="1:8" thickTop="1" thickBot="1">
      <c r="A1445" s="30">
        <v>43448</v>
      </c>
      <c r="B1445" t="s">
        <v>1</v>
      </c>
      <c r="C1445" t="s">
        <v>0</v>
      </c>
      <c r="D1445" s="129">
        <v>110025.47</v>
      </c>
      <c r="E1445">
        <f t="shared" si="88"/>
        <v>110025.47</v>
      </c>
      <c r="F1445" t="str">
        <f t="shared" si="89"/>
        <v>#N/A</v>
      </c>
      <c r="G1445" t="str">
        <f t="shared" si="90"/>
        <v>N/A</v>
      </c>
      <c r="H1445">
        <f t="shared" si="91"/>
        <v>110025.47</v>
      </c>
    </row>
    <row r="1446" spans="1:8" thickTop="1" thickBot="1">
      <c r="A1446" s="30">
        <v>43449</v>
      </c>
      <c r="B1446" t="s">
        <v>1</v>
      </c>
      <c r="C1446" t="s">
        <v>0</v>
      </c>
      <c r="D1446" s="363">
        <v>102577.15</v>
      </c>
      <c r="E1446">
        <f t="shared" si="88"/>
        <v>102577.15</v>
      </c>
      <c r="F1446" t="str">
        <f t="shared" si="89"/>
        <v>#N/A</v>
      </c>
      <c r="G1446" t="str">
        <f t="shared" si="90"/>
        <v>N/A</v>
      </c>
      <c r="H1446">
        <f t="shared" si="91"/>
        <v>102577.15</v>
      </c>
    </row>
    <row r="1447" spans="1:8" thickTop="1" thickBot="1">
      <c r="A1447" s="30">
        <v>43450</v>
      </c>
      <c r="B1447" t="s">
        <v>1</v>
      </c>
      <c r="C1447" t="s">
        <v>0</v>
      </c>
      <c r="D1447" s="214">
        <v>99110.78</v>
      </c>
      <c r="E1447">
        <f t="shared" si="88"/>
        <v>99110.78</v>
      </c>
      <c r="F1447" t="str">
        <f t="shared" si="89"/>
        <v>#N/A</v>
      </c>
      <c r="G1447" t="str">
        <f t="shared" si="90"/>
        <v>N/A</v>
      </c>
      <c r="H1447">
        <f t="shared" si="91"/>
        <v>99110.78</v>
      </c>
    </row>
    <row r="1448" spans="1:8" thickTop="1" thickBot="1">
      <c r="A1448" s="30">
        <v>43451</v>
      </c>
      <c r="B1448" t="s">
        <v>1</v>
      </c>
      <c r="C1448" t="s">
        <v>0</v>
      </c>
      <c r="D1448" s="362">
        <v>112804.4</v>
      </c>
      <c r="E1448">
        <f t="shared" si="88"/>
        <v>112804.4</v>
      </c>
      <c r="F1448" t="str">
        <f t="shared" si="89"/>
        <v>#N/A</v>
      </c>
      <c r="G1448" t="str">
        <f t="shared" si="90"/>
        <v>N/A</v>
      </c>
      <c r="H1448">
        <f t="shared" si="91"/>
        <v>112804.4</v>
      </c>
    </row>
    <row r="1449" spans="1:8" thickTop="1" thickBot="1">
      <c r="A1449" s="30">
        <v>43452</v>
      </c>
      <c r="B1449" t="s">
        <v>1</v>
      </c>
      <c r="C1449" t="s">
        <v>0</v>
      </c>
      <c r="D1449" s="433">
        <v>113485.11</v>
      </c>
      <c r="E1449">
        <f t="shared" si="88"/>
        <v>113485.11</v>
      </c>
      <c r="F1449" t="str">
        <f t="shared" si="89"/>
        <v>#N/A</v>
      </c>
      <c r="G1449" t="str">
        <f t="shared" si="90"/>
        <v>N/A</v>
      </c>
      <c r="H1449">
        <f t="shared" si="91"/>
        <v>113485.11</v>
      </c>
    </row>
    <row r="1450" spans="1:8" thickTop="1" thickBot="1">
      <c r="A1450" s="30">
        <v>43453</v>
      </c>
      <c r="B1450" t="s">
        <v>1</v>
      </c>
      <c r="C1450" t="s">
        <v>0</v>
      </c>
      <c r="D1450" s="66">
        <v>119907.25</v>
      </c>
      <c r="E1450">
        <f t="shared" si="88"/>
        <v>119907.25</v>
      </c>
      <c r="F1450" t="str">
        <f t="shared" si="89"/>
        <v>#N/A</v>
      </c>
      <c r="G1450" t="str">
        <f t="shared" si="90"/>
        <v>N/A</v>
      </c>
      <c r="H1450">
        <f t="shared" si="91"/>
        <v>119907.25</v>
      </c>
    </row>
    <row r="1451" spans="1:8" thickTop="1" thickBot="1">
      <c r="A1451" s="30">
        <v>43454</v>
      </c>
      <c r="B1451" t="s">
        <v>1</v>
      </c>
      <c r="C1451" t="s">
        <v>0</v>
      </c>
      <c r="D1451" s="137">
        <v>111880.53</v>
      </c>
      <c r="E1451">
        <f t="shared" si="88"/>
        <v>111880.53</v>
      </c>
      <c r="F1451" t="str">
        <f t="shared" si="89"/>
        <v>#N/A</v>
      </c>
      <c r="G1451" t="str">
        <f t="shared" si="90"/>
        <v>N/A</v>
      </c>
      <c r="H1451">
        <f t="shared" si="91"/>
        <v>111880.53</v>
      </c>
    </row>
    <row r="1452" spans="1:8" thickTop="1" thickBot="1">
      <c r="A1452" s="30">
        <v>43455</v>
      </c>
      <c r="B1452" t="s">
        <v>0</v>
      </c>
      <c r="C1452" t="s">
        <v>0</v>
      </c>
      <c r="D1452" s="387">
        <v>102075.93</v>
      </c>
      <c r="E1452" t="e">
        <f t="shared" si="88"/>
        <v>#N/A</v>
      </c>
      <c r="F1452">
        <f t="shared" si="89"/>
        <v>102075.93</v>
      </c>
      <c r="G1452" t="str">
        <f t="shared" si="90"/>
        <v>N/A</v>
      </c>
      <c r="H1452">
        <f t="shared" si="91"/>
        <v>102075.93</v>
      </c>
    </row>
    <row r="1453" spans="1:8" thickTop="1" thickBot="1">
      <c r="A1453" s="30">
        <v>43456</v>
      </c>
      <c r="B1453" t="s">
        <v>0</v>
      </c>
      <c r="C1453" t="s">
        <v>0</v>
      </c>
      <c r="D1453" s="434">
        <v>92725.74</v>
      </c>
      <c r="E1453" t="e">
        <f t="shared" si="88"/>
        <v>#N/A</v>
      </c>
      <c r="F1453">
        <f t="shared" si="89"/>
        <v>92725.74</v>
      </c>
      <c r="G1453" t="str">
        <f t="shared" si="90"/>
        <v>N/A</v>
      </c>
      <c r="H1453">
        <f t="shared" si="91"/>
        <v>92725.74</v>
      </c>
    </row>
    <row r="1454" spans="1:8" thickTop="1" thickBot="1">
      <c r="A1454" s="30">
        <v>43457</v>
      </c>
      <c r="B1454" t="s">
        <v>0</v>
      </c>
      <c r="C1454" t="s">
        <v>0</v>
      </c>
      <c r="D1454" s="314">
        <v>94938.4</v>
      </c>
      <c r="E1454" t="e">
        <f t="shared" si="88"/>
        <v>#N/A</v>
      </c>
      <c r="F1454">
        <f t="shared" si="89"/>
        <v>94938.4</v>
      </c>
      <c r="G1454" t="str">
        <f t="shared" si="90"/>
        <v>N/A</v>
      </c>
      <c r="H1454">
        <f t="shared" si="91"/>
        <v>94938.4</v>
      </c>
    </row>
    <row r="1455" spans="1:8" thickTop="1" thickBot="1">
      <c r="A1455" s="30">
        <v>43458</v>
      </c>
      <c r="B1455" t="s">
        <v>0</v>
      </c>
      <c r="C1455" t="s">
        <v>0</v>
      </c>
      <c r="D1455" s="341">
        <v>112358.82</v>
      </c>
      <c r="E1455" t="e">
        <f t="shared" si="88"/>
        <v>#N/A</v>
      </c>
      <c r="F1455">
        <f t="shared" si="89"/>
        <v>112358.82</v>
      </c>
      <c r="G1455" t="str">
        <f t="shared" si="90"/>
        <v>N/A</v>
      </c>
      <c r="H1455">
        <f t="shared" si="91"/>
        <v>112358.82</v>
      </c>
    </row>
    <row r="1456" spans="1:8" thickTop="1" thickBot="1">
      <c r="A1456" s="30">
        <v>43459</v>
      </c>
      <c r="B1456" t="s">
        <v>0</v>
      </c>
      <c r="C1456" t="s">
        <v>1</v>
      </c>
      <c r="D1456" s="283">
        <v>98191.66</v>
      </c>
      <c r="E1456" t="e">
        <f t="shared" si="88"/>
        <v>#N/A</v>
      </c>
      <c r="F1456">
        <f t="shared" si="89"/>
        <v>98191.66</v>
      </c>
      <c r="G1456">
        <f t="shared" si="90"/>
        <v>98191.66</v>
      </c>
      <c r="H1456" t="str">
        <f t="shared" si="91"/>
        <v>#N/A</v>
      </c>
    </row>
    <row r="1457" spans="1:8" thickTop="1" thickBot="1">
      <c r="A1457" s="30">
        <v>43460</v>
      </c>
      <c r="B1457" t="s">
        <v>0</v>
      </c>
      <c r="C1457" t="s">
        <v>1</v>
      </c>
      <c r="D1457" s="250">
        <v>100017.2</v>
      </c>
      <c r="E1457" t="e">
        <f t="shared" si="88"/>
        <v>#N/A</v>
      </c>
      <c r="F1457">
        <f t="shared" si="89"/>
        <v>100017.2</v>
      </c>
      <c r="G1457">
        <f t="shared" si="90"/>
        <v>100017.2</v>
      </c>
      <c r="H1457" t="str">
        <f t="shared" si="91"/>
        <v>#N/A</v>
      </c>
    </row>
    <row r="1458" spans="1:8" thickTop="1" thickBot="1">
      <c r="A1458" s="30">
        <v>43461</v>
      </c>
      <c r="B1458" t="s">
        <v>0</v>
      </c>
      <c r="C1458" t="s">
        <v>0</v>
      </c>
      <c r="D1458" s="376">
        <v>129749.14</v>
      </c>
      <c r="E1458" t="e">
        <f t="shared" si="88"/>
        <v>#N/A</v>
      </c>
      <c r="F1458">
        <f t="shared" si="89"/>
        <v>129749.14</v>
      </c>
      <c r="G1458" t="str">
        <f t="shared" si="90"/>
        <v>N/A</v>
      </c>
      <c r="H1458">
        <f t="shared" si="91"/>
        <v>129749.14</v>
      </c>
    </row>
    <row r="1459" spans="1:8" thickTop="1" thickBot="1">
      <c r="A1459" s="30">
        <v>43462</v>
      </c>
      <c r="B1459" t="s">
        <v>0</v>
      </c>
      <c r="C1459" t="s">
        <v>0</v>
      </c>
      <c r="D1459" s="266">
        <v>133831.38</v>
      </c>
      <c r="E1459" t="e">
        <f t="shared" si="88"/>
        <v>#N/A</v>
      </c>
      <c r="F1459">
        <f t="shared" si="89"/>
        <v>133831.38</v>
      </c>
      <c r="G1459" t="str">
        <f t="shared" si="90"/>
        <v>N/A</v>
      </c>
      <c r="H1459">
        <f t="shared" si="91"/>
        <v>133831.38</v>
      </c>
    </row>
    <row r="1460" spans="1:8" thickTop="1" thickBot="1">
      <c r="A1460" s="30">
        <v>43463</v>
      </c>
      <c r="B1460" t="s">
        <v>0</v>
      </c>
      <c r="C1460" t="s">
        <v>0</v>
      </c>
      <c r="D1460" s="113">
        <v>108290.11</v>
      </c>
      <c r="E1460" t="e">
        <f t="shared" si="88"/>
        <v>#N/A</v>
      </c>
      <c r="F1460">
        <f t="shared" si="89"/>
        <v>108290.11</v>
      </c>
      <c r="G1460" t="str">
        <f t="shared" si="90"/>
        <v>N/A</v>
      </c>
      <c r="H1460">
        <f t="shared" si="91"/>
        <v>108290.11</v>
      </c>
    </row>
    <row r="1461" spans="1:8" thickTop="1" thickBot="1">
      <c r="A1461" s="30">
        <v>43464</v>
      </c>
      <c r="B1461" t="s">
        <v>0</v>
      </c>
      <c r="C1461" t="s">
        <v>0</v>
      </c>
      <c r="D1461" s="53">
        <v>99613.87</v>
      </c>
      <c r="E1461" t="e">
        <f t="shared" si="88"/>
        <v>#N/A</v>
      </c>
      <c r="F1461">
        <f t="shared" si="89"/>
        <v>99613.87</v>
      </c>
      <c r="G1461" t="str">
        <f t="shared" si="90"/>
        <v>N/A</v>
      </c>
      <c r="H1461">
        <f t="shared" si="91"/>
        <v>99613.87</v>
      </c>
    </row>
    <row r="1462" spans="1:8" thickTop="1" thickBot="1">
      <c r="A1462" s="30">
        <v>43465</v>
      </c>
      <c r="B1462" t="s">
        <v>0</v>
      </c>
      <c r="C1462" t="s">
        <v>0</v>
      </c>
      <c r="D1462" s="435">
        <v>103381.92</v>
      </c>
      <c r="E1462" t="e">
        <f t="shared" si="88"/>
        <v>#N/A</v>
      </c>
      <c r="F1462">
        <f t="shared" si="89"/>
        <v>103381.92</v>
      </c>
      <c r="G1462" t="str">
        <f t="shared" si="90"/>
        <v>N/A</v>
      </c>
      <c r="H1462">
        <f t="shared" si="91"/>
        <v>103381.92</v>
      </c>
    </row>
    <row r="1463" spans="1:8" thickTop="1" thickBot="1">
      <c r="A1463" s="30">
        <v>43466</v>
      </c>
      <c r="B1463" t="s">
        <v>0</v>
      </c>
      <c r="C1463" t="s">
        <v>1</v>
      </c>
      <c r="D1463" s="126">
        <v>98933.06</v>
      </c>
      <c r="E1463" t="e">
        <f t="shared" si="88"/>
        <v>#N/A</v>
      </c>
      <c r="F1463">
        <f t="shared" si="89"/>
        <v>98933.06</v>
      </c>
      <c r="G1463">
        <f t="shared" si="90"/>
        <v>98933.06</v>
      </c>
      <c r="H1463" t="str">
        <f t="shared" si="91"/>
        <v>#N/A</v>
      </c>
    </row>
    <row r="1464" spans="1:8" thickTop="1" thickBot="1">
      <c r="A1464" s="30">
        <v>43467</v>
      </c>
      <c r="B1464" t="s">
        <v>0</v>
      </c>
      <c r="C1464" t="s">
        <v>0</v>
      </c>
      <c r="D1464" s="112">
        <v>106470.68</v>
      </c>
      <c r="E1464" t="e">
        <f t="shared" si="88"/>
        <v>#N/A</v>
      </c>
      <c r="F1464">
        <f t="shared" si="89"/>
        <v>106470.68</v>
      </c>
      <c r="G1464" t="str">
        <f t="shared" si="90"/>
        <v>N/A</v>
      </c>
      <c r="H1464">
        <f t="shared" si="91"/>
        <v>106470.68</v>
      </c>
    </row>
    <row r="1465" spans="1:8" thickTop="1" thickBot="1">
      <c r="A1465" s="30">
        <v>43468</v>
      </c>
      <c r="B1465" t="s">
        <v>0</v>
      </c>
      <c r="C1465" t="s">
        <v>0</v>
      </c>
      <c r="D1465" s="84">
        <v>118789.61</v>
      </c>
      <c r="E1465" t="e">
        <f t="shared" si="88"/>
        <v>#N/A</v>
      </c>
      <c r="F1465">
        <f t="shared" si="89"/>
        <v>118789.61</v>
      </c>
      <c r="G1465" t="str">
        <f t="shared" si="90"/>
        <v>N/A</v>
      </c>
      <c r="H1465">
        <f t="shared" si="91"/>
        <v>118789.61</v>
      </c>
    </row>
    <row r="1466" spans="1:8" thickTop="1" thickBot="1">
      <c r="A1466" s="30">
        <v>43469</v>
      </c>
      <c r="B1466" t="s">
        <v>0</v>
      </c>
      <c r="C1466" t="s">
        <v>0</v>
      </c>
      <c r="D1466" s="150">
        <v>133288.46</v>
      </c>
      <c r="E1466" t="e">
        <f t="shared" si="88"/>
        <v>#N/A</v>
      </c>
      <c r="F1466">
        <f t="shared" si="89"/>
        <v>133288.46</v>
      </c>
      <c r="G1466" t="str">
        <f t="shared" si="90"/>
        <v>N/A</v>
      </c>
      <c r="H1466">
        <f t="shared" si="91"/>
        <v>133288.46</v>
      </c>
    </row>
    <row r="1467" spans="1:8" thickTop="1" thickBot="1">
      <c r="A1467" s="30">
        <v>43470</v>
      </c>
      <c r="B1467" t="s">
        <v>0</v>
      </c>
      <c r="C1467" t="s">
        <v>0</v>
      </c>
      <c r="D1467" s="413">
        <v>97262.79</v>
      </c>
      <c r="E1467" t="e">
        <f t="shared" si="88"/>
        <v>#N/A</v>
      </c>
      <c r="F1467">
        <f t="shared" si="89"/>
        <v>97262.79</v>
      </c>
      <c r="G1467" t="str">
        <f t="shared" si="90"/>
        <v>N/A</v>
      </c>
      <c r="H1467">
        <f t="shared" si="91"/>
        <v>97262.79</v>
      </c>
    </row>
    <row r="1468" spans="1:8" thickTop="1" thickBot="1">
      <c r="A1468" s="30">
        <v>43471</v>
      </c>
      <c r="B1468" t="s">
        <v>0</v>
      </c>
      <c r="C1468" t="s">
        <v>0</v>
      </c>
      <c r="D1468" s="436">
        <v>93606.22</v>
      </c>
      <c r="E1468" t="e">
        <f t="shared" si="88"/>
        <v>#N/A</v>
      </c>
      <c r="F1468">
        <f t="shared" si="89"/>
        <v>93606.22</v>
      </c>
      <c r="G1468" t="str">
        <f t="shared" si="90"/>
        <v>N/A</v>
      </c>
      <c r="H1468">
        <f t="shared" si="91"/>
        <v>93606.22</v>
      </c>
    </row>
    <row r="1469" spans="1:8" thickTop="1" thickBot="1">
      <c r="A1469" s="30">
        <v>43472</v>
      </c>
      <c r="B1469" t="s">
        <v>0</v>
      </c>
      <c r="C1469" t="s">
        <v>0</v>
      </c>
      <c r="D1469" s="133">
        <v>109874.9</v>
      </c>
      <c r="E1469" t="e">
        <f t="shared" si="88"/>
        <v>#N/A</v>
      </c>
      <c r="F1469">
        <f t="shared" si="89"/>
        <v>109874.9</v>
      </c>
      <c r="G1469" t="str">
        <f t="shared" si="90"/>
        <v>N/A</v>
      </c>
      <c r="H1469">
        <f t="shared" si="91"/>
        <v>109874.9</v>
      </c>
    </row>
    <row r="1470" spans="1:8" thickTop="1" thickBot="1">
      <c r="A1470" s="30">
        <v>43473</v>
      </c>
      <c r="B1470" t="s">
        <v>0</v>
      </c>
      <c r="C1470" t="s">
        <v>0</v>
      </c>
      <c r="D1470" s="303">
        <v>113446.1</v>
      </c>
      <c r="E1470" t="e">
        <f t="shared" si="88"/>
        <v>#N/A</v>
      </c>
      <c r="F1470">
        <f t="shared" si="89"/>
        <v>113446.1</v>
      </c>
      <c r="G1470" t="str">
        <f t="shared" si="90"/>
        <v>N/A</v>
      </c>
      <c r="H1470">
        <f t="shared" si="91"/>
        <v>113446.1</v>
      </c>
    </row>
    <row r="1471" spans="1:8" thickTop="1" thickBot="1">
      <c r="A1471" s="30">
        <v>43474</v>
      </c>
      <c r="B1471" t="s">
        <v>0</v>
      </c>
      <c r="C1471" t="s">
        <v>0</v>
      </c>
      <c r="D1471" s="257">
        <v>105483.44</v>
      </c>
      <c r="E1471" t="e">
        <f t="shared" si="88"/>
        <v>#N/A</v>
      </c>
      <c r="F1471">
        <f t="shared" si="89"/>
        <v>105483.44</v>
      </c>
      <c r="G1471" t="str">
        <f t="shared" si="90"/>
        <v>N/A</v>
      </c>
      <c r="H1471">
        <f t="shared" si="91"/>
        <v>105483.44</v>
      </c>
    </row>
    <row r="1472" spans="1:8" thickTop="1" thickBot="1">
      <c r="A1472" s="30">
        <v>43475</v>
      </c>
      <c r="B1472" t="s">
        <v>0</v>
      </c>
      <c r="C1472" t="s">
        <v>0</v>
      </c>
      <c r="D1472" s="342">
        <v>108078.7</v>
      </c>
      <c r="E1472" t="e">
        <f t="shared" si="88"/>
        <v>#N/A</v>
      </c>
      <c r="F1472">
        <f t="shared" si="89"/>
        <v>108078.7</v>
      </c>
      <c r="G1472" t="str">
        <f t="shared" si="90"/>
        <v>N/A</v>
      </c>
      <c r="H1472">
        <f t="shared" si="91"/>
        <v>108078.7</v>
      </c>
    </row>
    <row r="1473" spans="1:8" thickTop="1" thickBot="1">
      <c r="A1473" s="30">
        <v>43476</v>
      </c>
      <c r="B1473" t="s">
        <v>0</v>
      </c>
      <c r="C1473" t="s">
        <v>0</v>
      </c>
      <c r="D1473" s="66">
        <v>119728.64</v>
      </c>
      <c r="E1473" t="e">
        <f t="shared" si="88"/>
        <v>#N/A</v>
      </c>
      <c r="F1473">
        <f t="shared" si="89"/>
        <v>119728.64</v>
      </c>
      <c r="G1473" t="str">
        <f t="shared" si="90"/>
        <v>N/A</v>
      </c>
      <c r="H1473">
        <f t="shared" si="91"/>
        <v>119728.64</v>
      </c>
    </row>
    <row r="1474" spans="1:8" thickTop="1" thickBot="1">
      <c r="A1474" s="30">
        <v>43477</v>
      </c>
      <c r="B1474" t="s">
        <v>0</v>
      </c>
      <c r="C1474" t="s">
        <v>0</v>
      </c>
      <c r="D1474" s="116">
        <v>108628.96</v>
      </c>
      <c r="E1474" t="e">
        <f t="shared" si="88"/>
        <v>#N/A</v>
      </c>
      <c r="F1474">
        <f t="shared" si="89"/>
        <v>108628.96</v>
      </c>
      <c r="G1474" t="str">
        <f t="shared" si="90"/>
        <v>N/A</v>
      </c>
      <c r="H1474">
        <f t="shared" si="91"/>
        <v>108628.96</v>
      </c>
    </row>
    <row r="1475" spans="1:8" thickTop="1" thickBot="1">
      <c r="A1475" s="30">
        <v>43478</v>
      </c>
      <c r="B1475" t="s">
        <v>0</v>
      </c>
      <c r="C1475" t="s">
        <v>0</v>
      </c>
      <c r="D1475" s="292">
        <v>101853.24</v>
      </c>
      <c r="E1475" t="e">
        <f t="shared" ref="E1475:E1538" si="92">IF(B1475="N",#N/A,D1475)</f>
        <v>#N/A</v>
      </c>
      <c r="F1475">
        <f t="shared" ref="F1475:F1538" si="93">IF(B1475="N",D1475,"#N/A")</f>
        <v>101853.24</v>
      </c>
      <c r="G1475" t="str">
        <f t="shared" ref="G1475:G1538" si="94">IF(C1475="Y",D1475,"N/A")</f>
        <v>N/A</v>
      </c>
      <c r="H1475">
        <f t="shared" ref="H1475:H1538" si="95">IF(C1475="Y","#N/A",D1475)</f>
        <v>101853.24</v>
      </c>
    </row>
    <row r="1476" spans="1:8" thickTop="1" thickBot="1">
      <c r="A1476" s="30">
        <v>43479</v>
      </c>
      <c r="B1476" t="s">
        <v>0</v>
      </c>
      <c r="C1476" t="s">
        <v>0</v>
      </c>
      <c r="D1476" s="161">
        <v>147070.54</v>
      </c>
      <c r="E1476" t="e">
        <f t="shared" si="92"/>
        <v>#N/A</v>
      </c>
      <c r="F1476">
        <f t="shared" si="93"/>
        <v>147070.54</v>
      </c>
      <c r="G1476" t="str">
        <f t="shared" si="94"/>
        <v>N/A</v>
      </c>
      <c r="H1476">
        <f t="shared" si="95"/>
        <v>147070.54</v>
      </c>
    </row>
    <row r="1477" spans="1:8" thickTop="1" thickBot="1">
      <c r="A1477" s="30">
        <v>43480</v>
      </c>
      <c r="B1477" t="s">
        <v>0</v>
      </c>
      <c r="C1477" t="s">
        <v>0</v>
      </c>
      <c r="D1477" s="245">
        <v>152496.25</v>
      </c>
      <c r="E1477" t="e">
        <f t="shared" si="92"/>
        <v>#N/A</v>
      </c>
      <c r="F1477">
        <f t="shared" si="93"/>
        <v>152496.25</v>
      </c>
      <c r="G1477" t="str">
        <f t="shared" si="94"/>
        <v>N/A</v>
      </c>
      <c r="H1477">
        <f t="shared" si="95"/>
        <v>152496.25</v>
      </c>
    </row>
    <row r="1478" spans="1:8" thickTop="1" thickBot="1">
      <c r="A1478" s="30">
        <v>43481</v>
      </c>
      <c r="B1478" t="s">
        <v>0</v>
      </c>
      <c r="C1478" t="s">
        <v>0</v>
      </c>
      <c r="D1478" s="171">
        <v>136971.76</v>
      </c>
      <c r="E1478" t="e">
        <f t="shared" si="92"/>
        <v>#N/A</v>
      </c>
      <c r="F1478">
        <f t="shared" si="93"/>
        <v>136971.76</v>
      </c>
      <c r="G1478" t="str">
        <f t="shared" si="94"/>
        <v>N/A</v>
      </c>
      <c r="H1478">
        <f t="shared" si="95"/>
        <v>136971.76</v>
      </c>
    </row>
    <row r="1479" spans="1:8" thickTop="1" thickBot="1">
      <c r="A1479" s="30">
        <v>43482</v>
      </c>
      <c r="B1479" t="s">
        <v>0</v>
      </c>
      <c r="C1479" t="s">
        <v>0</v>
      </c>
      <c r="D1479" s="273">
        <v>145211.49</v>
      </c>
      <c r="E1479" t="e">
        <f t="shared" si="92"/>
        <v>#N/A</v>
      </c>
      <c r="F1479">
        <f t="shared" si="93"/>
        <v>145211.49</v>
      </c>
      <c r="G1479" t="str">
        <f t="shared" si="94"/>
        <v>N/A</v>
      </c>
      <c r="H1479">
        <f t="shared" si="95"/>
        <v>145211.49</v>
      </c>
    </row>
    <row r="1480" spans="1:8" thickTop="1" thickBot="1">
      <c r="A1480" s="30">
        <v>43483</v>
      </c>
      <c r="B1480" t="s">
        <v>0</v>
      </c>
      <c r="C1480" t="s">
        <v>0</v>
      </c>
      <c r="D1480" s="207">
        <v>134898.21</v>
      </c>
      <c r="E1480" t="e">
        <f t="shared" si="92"/>
        <v>#N/A</v>
      </c>
      <c r="F1480">
        <f t="shared" si="93"/>
        <v>134898.21</v>
      </c>
      <c r="G1480" t="str">
        <f t="shared" si="94"/>
        <v>N/A</v>
      </c>
      <c r="H1480">
        <f t="shared" si="95"/>
        <v>134898.21</v>
      </c>
    </row>
    <row r="1481" spans="1:8" thickTop="1" thickBot="1">
      <c r="A1481" s="30">
        <v>43484</v>
      </c>
      <c r="B1481" t="s">
        <v>0</v>
      </c>
      <c r="C1481" t="s">
        <v>0</v>
      </c>
      <c r="D1481" s="281">
        <v>101692.45</v>
      </c>
      <c r="E1481" t="e">
        <f t="shared" si="92"/>
        <v>#N/A</v>
      </c>
      <c r="F1481">
        <f t="shared" si="93"/>
        <v>101692.45</v>
      </c>
      <c r="G1481" t="str">
        <f t="shared" si="94"/>
        <v>N/A</v>
      </c>
      <c r="H1481">
        <f t="shared" si="95"/>
        <v>101692.45</v>
      </c>
    </row>
    <row r="1482" spans="1:8" thickTop="1" thickBot="1">
      <c r="A1482" s="30">
        <v>43485</v>
      </c>
      <c r="B1482" t="s">
        <v>0</v>
      </c>
      <c r="C1482" t="s">
        <v>0</v>
      </c>
      <c r="D1482" s="228">
        <v>102283.13</v>
      </c>
      <c r="E1482" t="e">
        <f t="shared" si="92"/>
        <v>#N/A</v>
      </c>
      <c r="F1482">
        <f t="shared" si="93"/>
        <v>102283.13</v>
      </c>
      <c r="G1482" t="str">
        <f t="shared" si="94"/>
        <v>N/A</v>
      </c>
      <c r="H1482">
        <f t="shared" si="95"/>
        <v>102283.13</v>
      </c>
    </row>
    <row r="1483" spans="1:8" thickTop="1" thickBot="1">
      <c r="A1483" s="30">
        <v>43486</v>
      </c>
      <c r="B1483" t="s">
        <v>0</v>
      </c>
      <c r="C1483" t="s">
        <v>0</v>
      </c>
      <c r="D1483" s="269">
        <v>130517.97</v>
      </c>
      <c r="E1483" t="e">
        <f t="shared" si="92"/>
        <v>#N/A</v>
      </c>
      <c r="F1483">
        <f t="shared" si="93"/>
        <v>130517.97</v>
      </c>
      <c r="G1483" t="str">
        <f t="shared" si="94"/>
        <v>N/A</v>
      </c>
      <c r="H1483">
        <f t="shared" si="95"/>
        <v>130517.97</v>
      </c>
    </row>
    <row r="1484" spans="1:8" thickTop="1" thickBot="1">
      <c r="A1484" s="30">
        <v>43487</v>
      </c>
      <c r="B1484" t="s">
        <v>0</v>
      </c>
      <c r="C1484" t="s">
        <v>0</v>
      </c>
      <c r="D1484" s="196">
        <v>141444.78</v>
      </c>
      <c r="E1484" t="e">
        <f t="shared" si="92"/>
        <v>#N/A</v>
      </c>
      <c r="F1484">
        <f t="shared" si="93"/>
        <v>141444.78</v>
      </c>
      <c r="G1484" t="str">
        <f t="shared" si="94"/>
        <v>N/A</v>
      </c>
      <c r="H1484">
        <f t="shared" si="95"/>
        <v>141444.78</v>
      </c>
    </row>
    <row r="1485" spans="1:8" thickTop="1" thickBot="1">
      <c r="A1485" s="30">
        <v>43488</v>
      </c>
      <c r="B1485" t="s">
        <v>0</v>
      </c>
      <c r="C1485" t="s">
        <v>0</v>
      </c>
      <c r="D1485" s="118">
        <v>125501.15</v>
      </c>
      <c r="E1485" t="e">
        <f t="shared" si="92"/>
        <v>#N/A</v>
      </c>
      <c r="F1485">
        <f t="shared" si="93"/>
        <v>125501.15</v>
      </c>
      <c r="G1485" t="str">
        <f t="shared" si="94"/>
        <v>N/A</v>
      </c>
      <c r="H1485">
        <f t="shared" si="95"/>
        <v>125501.15</v>
      </c>
    </row>
    <row r="1486" spans="1:8" thickTop="1" thickBot="1">
      <c r="A1486" s="30">
        <v>43489</v>
      </c>
      <c r="B1486" t="s">
        <v>0</v>
      </c>
      <c r="C1486" t="s">
        <v>0</v>
      </c>
      <c r="D1486" s="437">
        <v>155891.35</v>
      </c>
      <c r="E1486" t="e">
        <f t="shared" si="92"/>
        <v>#N/A</v>
      </c>
      <c r="F1486">
        <f t="shared" si="93"/>
        <v>155891.35</v>
      </c>
      <c r="G1486" t="str">
        <f t="shared" si="94"/>
        <v>N/A</v>
      </c>
      <c r="H1486">
        <f t="shared" si="95"/>
        <v>155891.35</v>
      </c>
    </row>
    <row r="1487" spans="1:8" thickTop="1" thickBot="1">
      <c r="A1487" s="30">
        <v>43490</v>
      </c>
      <c r="B1487" t="s">
        <v>0</v>
      </c>
      <c r="C1487" t="s">
        <v>0</v>
      </c>
      <c r="D1487" s="438">
        <v>168894.85</v>
      </c>
      <c r="E1487" t="e">
        <f t="shared" si="92"/>
        <v>#N/A</v>
      </c>
      <c r="F1487">
        <f t="shared" si="93"/>
        <v>168894.85</v>
      </c>
      <c r="G1487" t="str">
        <f t="shared" si="94"/>
        <v>N/A</v>
      </c>
      <c r="H1487">
        <f t="shared" si="95"/>
        <v>168894.85</v>
      </c>
    </row>
    <row r="1488" spans="1:8" thickTop="1" thickBot="1">
      <c r="A1488" s="30">
        <v>43491</v>
      </c>
      <c r="B1488" t="s">
        <v>0</v>
      </c>
      <c r="C1488" t="s">
        <v>1</v>
      </c>
      <c r="D1488" s="157">
        <v>114818.67</v>
      </c>
      <c r="E1488" t="e">
        <f t="shared" si="92"/>
        <v>#N/A</v>
      </c>
      <c r="F1488">
        <f t="shared" si="93"/>
        <v>114818.67</v>
      </c>
      <c r="G1488">
        <f t="shared" si="94"/>
        <v>114818.67</v>
      </c>
      <c r="H1488" t="str">
        <f t="shared" si="95"/>
        <v>#N/A</v>
      </c>
    </row>
    <row r="1489" spans="1:8" thickTop="1" thickBot="1">
      <c r="A1489" s="30">
        <v>43492</v>
      </c>
      <c r="B1489" t="s">
        <v>0</v>
      </c>
      <c r="C1489" t="s">
        <v>0</v>
      </c>
      <c r="D1489" s="63">
        <v>99801.58</v>
      </c>
      <c r="E1489" t="e">
        <f t="shared" si="92"/>
        <v>#N/A</v>
      </c>
      <c r="F1489">
        <f t="shared" si="93"/>
        <v>99801.58</v>
      </c>
      <c r="G1489" t="str">
        <f t="shared" si="94"/>
        <v>N/A</v>
      </c>
      <c r="H1489">
        <f t="shared" si="95"/>
        <v>99801.58</v>
      </c>
    </row>
    <row r="1490" spans="1:8" thickTop="1" thickBot="1">
      <c r="A1490" s="30">
        <v>43493</v>
      </c>
      <c r="B1490" t="s">
        <v>0</v>
      </c>
      <c r="C1490" t="s">
        <v>1</v>
      </c>
      <c r="D1490" s="216">
        <v>112374.63</v>
      </c>
      <c r="E1490" t="e">
        <f t="shared" si="92"/>
        <v>#N/A</v>
      </c>
      <c r="F1490">
        <f t="shared" si="93"/>
        <v>112374.63</v>
      </c>
      <c r="G1490">
        <f t="shared" si="94"/>
        <v>112374.63</v>
      </c>
      <c r="H1490" t="str">
        <f t="shared" si="95"/>
        <v>#N/A</v>
      </c>
    </row>
    <row r="1491" spans="1:8" thickTop="1" thickBot="1">
      <c r="A1491" s="30">
        <v>43494</v>
      </c>
      <c r="B1491" t="s">
        <v>0</v>
      </c>
      <c r="C1491" t="s">
        <v>0</v>
      </c>
      <c r="D1491" s="192">
        <v>138455.46</v>
      </c>
      <c r="E1491" t="e">
        <f t="shared" si="92"/>
        <v>#N/A</v>
      </c>
      <c r="F1491">
        <f t="shared" si="93"/>
        <v>138455.46</v>
      </c>
      <c r="G1491" t="str">
        <f t="shared" si="94"/>
        <v>N/A</v>
      </c>
      <c r="H1491">
        <f t="shared" si="95"/>
        <v>138455.46</v>
      </c>
    </row>
    <row r="1492" spans="1:8" thickTop="1" thickBot="1">
      <c r="A1492" s="30">
        <v>43495</v>
      </c>
      <c r="B1492" t="s">
        <v>0</v>
      </c>
      <c r="C1492" t="s">
        <v>0</v>
      </c>
      <c r="D1492" s="60">
        <v>142113.38</v>
      </c>
      <c r="E1492" t="e">
        <f t="shared" si="92"/>
        <v>#N/A</v>
      </c>
      <c r="F1492">
        <f t="shared" si="93"/>
        <v>142113.38</v>
      </c>
      <c r="G1492" t="str">
        <f t="shared" si="94"/>
        <v>N/A</v>
      </c>
      <c r="H1492">
        <f t="shared" si="95"/>
        <v>142113.38</v>
      </c>
    </row>
    <row r="1493" spans="1:8" thickTop="1" thickBot="1">
      <c r="A1493" s="30">
        <v>43496</v>
      </c>
      <c r="B1493" t="s">
        <v>1</v>
      </c>
      <c r="C1493" t="s">
        <v>0</v>
      </c>
      <c r="D1493" s="310">
        <v>110277.21</v>
      </c>
      <c r="E1493">
        <f t="shared" si="92"/>
        <v>110277.21</v>
      </c>
      <c r="F1493" t="str">
        <f t="shared" si="93"/>
        <v>#N/A</v>
      </c>
      <c r="G1493" t="str">
        <f t="shared" si="94"/>
        <v>N/A</v>
      </c>
      <c r="H1493">
        <f t="shared" si="95"/>
        <v>110277.21</v>
      </c>
    </row>
    <row r="1494" spans="1:8" thickTop="1" thickBot="1">
      <c r="A1494" s="30">
        <v>43497</v>
      </c>
      <c r="B1494" t="s">
        <v>1</v>
      </c>
      <c r="C1494" t="s">
        <v>0</v>
      </c>
      <c r="D1494" s="56">
        <v>104422.79</v>
      </c>
      <c r="E1494">
        <f t="shared" si="92"/>
        <v>104422.79</v>
      </c>
      <c r="F1494" t="str">
        <f t="shared" si="93"/>
        <v>#N/A</v>
      </c>
      <c r="G1494" t="str">
        <f t="shared" si="94"/>
        <v>N/A</v>
      </c>
      <c r="H1494">
        <f t="shared" si="95"/>
        <v>104422.79</v>
      </c>
    </row>
    <row r="1495" spans="1:8" thickTop="1" thickBot="1">
      <c r="A1495" s="30">
        <v>43498</v>
      </c>
      <c r="B1495" t="s">
        <v>1</v>
      </c>
      <c r="C1495" t="s">
        <v>0</v>
      </c>
      <c r="D1495" s="178">
        <v>124749.07</v>
      </c>
      <c r="E1495">
        <f t="shared" si="92"/>
        <v>124749.07</v>
      </c>
      <c r="F1495" t="str">
        <f t="shared" si="93"/>
        <v>#N/A</v>
      </c>
      <c r="G1495" t="str">
        <f t="shared" si="94"/>
        <v>N/A</v>
      </c>
      <c r="H1495">
        <f t="shared" si="95"/>
        <v>124749.07</v>
      </c>
    </row>
    <row r="1496" spans="1:8" thickTop="1" thickBot="1">
      <c r="A1496" s="30">
        <v>43499</v>
      </c>
      <c r="B1496" t="s">
        <v>1</v>
      </c>
      <c r="C1496" t="s">
        <v>0</v>
      </c>
      <c r="D1496" s="150">
        <v>133287.59</v>
      </c>
      <c r="E1496">
        <f t="shared" si="92"/>
        <v>133287.59</v>
      </c>
      <c r="F1496" t="str">
        <f t="shared" si="93"/>
        <v>#N/A</v>
      </c>
      <c r="G1496" t="str">
        <f t="shared" si="94"/>
        <v>N/A</v>
      </c>
      <c r="H1496">
        <f t="shared" si="95"/>
        <v>133287.59</v>
      </c>
    </row>
    <row r="1497" spans="1:8" thickTop="1" thickBot="1">
      <c r="A1497" s="30">
        <v>43500</v>
      </c>
      <c r="B1497" t="s">
        <v>1</v>
      </c>
      <c r="C1497" t="s">
        <v>0</v>
      </c>
      <c r="D1497" s="80">
        <v>119168.96000000001</v>
      </c>
      <c r="E1497">
        <f t="shared" si="92"/>
        <v>119168.96000000001</v>
      </c>
      <c r="F1497" t="str">
        <f t="shared" si="93"/>
        <v>#N/A</v>
      </c>
      <c r="G1497" t="str">
        <f t="shared" si="94"/>
        <v>N/A</v>
      </c>
      <c r="H1497">
        <f t="shared" si="95"/>
        <v>119168.96000000001</v>
      </c>
    </row>
    <row r="1498" spans="1:8" thickTop="1" thickBot="1">
      <c r="A1498" s="30">
        <v>43501</v>
      </c>
      <c r="B1498" t="s">
        <v>1</v>
      </c>
      <c r="C1498" t="s">
        <v>0</v>
      </c>
      <c r="D1498" s="66">
        <v>119702.05</v>
      </c>
      <c r="E1498">
        <f t="shared" si="92"/>
        <v>119702.05</v>
      </c>
      <c r="F1498" t="str">
        <f t="shared" si="93"/>
        <v>#N/A</v>
      </c>
      <c r="G1498" t="str">
        <f t="shared" si="94"/>
        <v>N/A</v>
      </c>
      <c r="H1498">
        <f t="shared" si="95"/>
        <v>119702.05</v>
      </c>
    </row>
    <row r="1499" spans="1:8" thickTop="1" thickBot="1">
      <c r="A1499" s="30">
        <v>43502</v>
      </c>
      <c r="B1499" t="s">
        <v>1</v>
      </c>
      <c r="C1499" t="s">
        <v>0</v>
      </c>
      <c r="D1499" s="175">
        <v>140497.82</v>
      </c>
      <c r="E1499">
        <f t="shared" si="92"/>
        <v>140497.82</v>
      </c>
      <c r="F1499" t="str">
        <f t="shared" si="93"/>
        <v>#N/A</v>
      </c>
      <c r="G1499" t="str">
        <f t="shared" si="94"/>
        <v>N/A</v>
      </c>
      <c r="H1499">
        <f t="shared" si="95"/>
        <v>140497.82</v>
      </c>
    </row>
    <row r="1500" spans="1:8" thickTop="1" thickBot="1">
      <c r="A1500" s="30">
        <v>43503</v>
      </c>
      <c r="B1500" t="s">
        <v>1</v>
      </c>
      <c r="C1500" t="s">
        <v>0</v>
      </c>
      <c r="D1500" s="378">
        <v>141593.54999999999</v>
      </c>
      <c r="E1500">
        <f t="shared" si="92"/>
        <v>141593.54999999999</v>
      </c>
      <c r="F1500" t="str">
        <f t="shared" si="93"/>
        <v>#N/A</v>
      </c>
      <c r="G1500" t="str">
        <f t="shared" si="94"/>
        <v>N/A</v>
      </c>
      <c r="H1500">
        <f t="shared" si="95"/>
        <v>141593.54999999999</v>
      </c>
    </row>
    <row r="1501" spans="1:8" thickTop="1" thickBot="1">
      <c r="A1501" s="30">
        <v>43504</v>
      </c>
      <c r="B1501" t="s">
        <v>1</v>
      </c>
      <c r="C1501" t="s">
        <v>0</v>
      </c>
      <c r="D1501" s="182">
        <v>117327.5</v>
      </c>
      <c r="E1501">
        <f t="shared" si="92"/>
        <v>117327.5</v>
      </c>
      <c r="F1501" t="str">
        <f t="shared" si="93"/>
        <v>#N/A</v>
      </c>
      <c r="G1501" t="str">
        <f t="shared" si="94"/>
        <v>N/A</v>
      </c>
      <c r="H1501">
        <f t="shared" si="95"/>
        <v>117327.5</v>
      </c>
    </row>
    <row r="1502" spans="1:8" thickTop="1" thickBot="1">
      <c r="A1502" s="30">
        <v>43505</v>
      </c>
      <c r="B1502" t="s">
        <v>1</v>
      </c>
      <c r="C1502" t="s">
        <v>0</v>
      </c>
      <c r="D1502" s="439">
        <v>95668.77</v>
      </c>
      <c r="E1502">
        <f t="shared" si="92"/>
        <v>95668.77</v>
      </c>
      <c r="F1502" t="str">
        <f t="shared" si="93"/>
        <v>#N/A</v>
      </c>
      <c r="G1502" t="str">
        <f t="shared" si="94"/>
        <v>N/A</v>
      </c>
      <c r="H1502">
        <f t="shared" si="95"/>
        <v>95668.77</v>
      </c>
    </row>
    <row r="1503" spans="1:8" thickTop="1" thickBot="1">
      <c r="A1503" s="30">
        <v>43506</v>
      </c>
      <c r="B1503" t="s">
        <v>1</v>
      </c>
      <c r="C1503" t="s">
        <v>0</v>
      </c>
      <c r="D1503" s="440">
        <v>94786.72</v>
      </c>
      <c r="E1503">
        <f t="shared" si="92"/>
        <v>94786.72</v>
      </c>
      <c r="F1503" t="str">
        <f t="shared" si="93"/>
        <v>#N/A</v>
      </c>
      <c r="G1503" t="str">
        <f t="shared" si="94"/>
        <v>N/A</v>
      </c>
      <c r="H1503">
        <f t="shared" si="95"/>
        <v>94786.72</v>
      </c>
    </row>
    <row r="1504" spans="1:8" thickTop="1" thickBot="1">
      <c r="A1504" s="30">
        <v>43507</v>
      </c>
      <c r="B1504" t="s">
        <v>1</v>
      </c>
      <c r="C1504" t="s">
        <v>0</v>
      </c>
      <c r="D1504" s="260">
        <v>114085.65</v>
      </c>
      <c r="E1504">
        <f t="shared" si="92"/>
        <v>114085.65</v>
      </c>
      <c r="F1504" t="str">
        <f t="shared" si="93"/>
        <v>#N/A</v>
      </c>
      <c r="G1504" t="str">
        <f t="shared" si="94"/>
        <v>N/A</v>
      </c>
      <c r="H1504">
        <f t="shared" si="95"/>
        <v>114085.65</v>
      </c>
    </row>
    <row r="1505" spans="1:8" thickTop="1" thickBot="1">
      <c r="A1505" s="30">
        <v>43508</v>
      </c>
      <c r="B1505" t="s">
        <v>1</v>
      </c>
      <c r="C1505" t="s">
        <v>0</v>
      </c>
      <c r="D1505" s="355">
        <v>107697.21</v>
      </c>
      <c r="E1505">
        <f t="shared" si="92"/>
        <v>107697.21</v>
      </c>
      <c r="F1505" t="str">
        <f t="shared" si="93"/>
        <v>#N/A</v>
      </c>
      <c r="G1505" t="str">
        <f t="shared" si="94"/>
        <v>N/A</v>
      </c>
      <c r="H1505">
        <f t="shared" si="95"/>
        <v>107697.21</v>
      </c>
    </row>
    <row r="1506" spans="1:8" thickTop="1" thickBot="1">
      <c r="A1506" s="30">
        <v>43509</v>
      </c>
      <c r="B1506" t="s">
        <v>1</v>
      </c>
      <c r="C1506" t="s">
        <v>0</v>
      </c>
      <c r="D1506" s="123">
        <v>106692.85</v>
      </c>
      <c r="E1506">
        <f t="shared" si="92"/>
        <v>106692.85</v>
      </c>
      <c r="F1506" t="str">
        <f t="shared" si="93"/>
        <v>#N/A</v>
      </c>
      <c r="G1506" t="str">
        <f t="shared" si="94"/>
        <v>N/A</v>
      </c>
      <c r="H1506">
        <f t="shared" si="95"/>
        <v>106692.85</v>
      </c>
    </row>
    <row r="1507" spans="1:8" thickTop="1" thickBot="1">
      <c r="A1507" s="30">
        <v>43510</v>
      </c>
      <c r="B1507" t="s">
        <v>1</v>
      </c>
      <c r="C1507" t="s">
        <v>0</v>
      </c>
      <c r="D1507" s="355">
        <v>107655.08</v>
      </c>
      <c r="E1507">
        <f t="shared" si="92"/>
        <v>107655.08</v>
      </c>
      <c r="F1507" t="str">
        <f t="shared" si="93"/>
        <v>#N/A</v>
      </c>
      <c r="G1507" t="str">
        <f t="shared" si="94"/>
        <v>N/A</v>
      </c>
      <c r="H1507">
        <f t="shared" si="95"/>
        <v>107655.08</v>
      </c>
    </row>
    <row r="1508" spans="1:8" thickTop="1" thickBot="1">
      <c r="A1508" s="30">
        <v>43511</v>
      </c>
      <c r="B1508" t="s">
        <v>1</v>
      </c>
      <c r="C1508" t="s">
        <v>0</v>
      </c>
      <c r="D1508" s="125">
        <v>113910.46</v>
      </c>
      <c r="E1508">
        <f t="shared" si="92"/>
        <v>113910.46</v>
      </c>
      <c r="F1508" t="str">
        <f t="shared" si="93"/>
        <v>#N/A</v>
      </c>
      <c r="G1508" t="str">
        <f t="shared" si="94"/>
        <v>N/A</v>
      </c>
      <c r="H1508">
        <f t="shared" si="95"/>
        <v>113910.46</v>
      </c>
    </row>
    <row r="1509" spans="1:8" thickTop="1" thickBot="1">
      <c r="A1509" s="30">
        <v>43512</v>
      </c>
      <c r="B1509" t="s">
        <v>1</v>
      </c>
      <c r="C1509" t="s">
        <v>0</v>
      </c>
      <c r="D1509" s="112">
        <v>106467.24</v>
      </c>
      <c r="E1509">
        <f t="shared" si="92"/>
        <v>106467.24</v>
      </c>
      <c r="F1509" t="str">
        <f t="shared" si="93"/>
        <v>#N/A</v>
      </c>
      <c r="G1509" t="str">
        <f t="shared" si="94"/>
        <v>N/A</v>
      </c>
      <c r="H1509">
        <f t="shared" si="95"/>
        <v>106467.24</v>
      </c>
    </row>
    <row r="1510" spans="1:8" thickTop="1" thickBot="1">
      <c r="A1510" s="30">
        <v>43513</v>
      </c>
      <c r="B1510" t="s">
        <v>1</v>
      </c>
      <c r="C1510" t="s">
        <v>0</v>
      </c>
      <c r="D1510" s="140">
        <v>108470.93</v>
      </c>
      <c r="E1510">
        <f t="shared" si="92"/>
        <v>108470.93</v>
      </c>
      <c r="F1510" t="str">
        <f t="shared" si="93"/>
        <v>#N/A</v>
      </c>
      <c r="G1510" t="str">
        <f t="shared" si="94"/>
        <v>N/A</v>
      </c>
      <c r="H1510">
        <f t="shared" si="95"/>
        <v>108470.93</v>
      </c>
    </row>
    <row r="1511" spans="1:8" thickTop="1" thickBot="1">
      <c r="A1511" s="30">
        <v>43514</v>
      </c>
      <c r="B1511" t="s">
        <v>1</v>
      </c>
      <c r="C1511" t="s">
        <v>0</v>
      </c>
      <c r="D1511" s="110">
        <v>116995.07</v>
      </c>
      <c r="E1511">
        <f t="shared" si="92"/>
        <v>116995.07</v>
      </c>
      <c r="F1511" t="str">
        <f t="shared" si="93"/>
        <v>#N/A</v>
      </c>
      <c r="G1511" t="str">
        <f t="shared" si="94"/>
        <v>N/A</v>
      </c>
      <c r="H1511">
        <f t="shared" si="95"/>
        <v>116995.07</v>
      </c>
    </row>
    <row r="1512" spans="1:8" thickTop="1" thickBot="1">
      <c r="A1512" s="30">
        <v>43515</v>
      </c>
      <c r="B1512" t="s">
        <v>1</v>
      </c>
      <c r="C1512" t="s">
        <v>0</v>
      </c>
      <c r="D1512" s="271">
        <v>110531.6</v>
      </c>
      <c r="E1512">
        <f t="shared" si="92"/>
        <v>110531.6</v>
      </c>
      <c r="F1512" t="str">
        <f t="shared" si="93"/>
        <v>#N/A</v>
      </c>
      <c r="G1512" t="str">
        <f t="shared" si="94"/>
        <v>N/A</v>
      </c>
      <c r="H1512">
        <f t="shared" si="95"/>
        <v>110531.6</v>
      </c>
    </row>
    <row r="1513" spans="1:8" thickTop="1" thickBot="1">
      <c r="A1513" s="30">
        <v>43516</v>
      </c>
      <c r="B1513" t="s">
        <v>1</v>
      </c>
      <c r="C1513" t="s">
        <v>0</v>
      </c>
      <c r="D1513" s="441">
        <v>108972.31</v>
      </c>
      <c r="E1513">
        <f t="shared" si="92"/>
        <v>108972.31</v>
      </c>
      <c r="F1513" t="str">
        <f t="shared" si="93"/>
        <v>#N/A</v>
      </c>
      <c r="G1513" t="str">
        <f t="shared" si="94"/>
        <v>N/A</v>
      </c>
      <c r="H1513">
        <f t="shared" si="95"/>
        <v>108972.31</v>
      </c>
    </row>
    <row r="1514" spans="1:8" thickTop="1" thickBot="1">
      <c r="A1514" s="30">
        <v>43517</v>
      </c>
      <c r="B1514" t="s">
        <v>1</v>
      </c>
      <c r="C1514" t="s">
        <v>0</v>
      </c>
      <c r="D1514" s="310">
        <v>110235.34</v>
      </c>
      <c r="E1514">
        <f t="shared" si="92"/>
        <v>110235.34</v>
      </c>
      <c r="F1514" t="str">
        <f t="shared" si="93"/>
        <v>#N/A</v>
      </c>
      <c r="G1514" t="str">
        <f t="shared" si="94"/>
        <v>N/A</v>
      </c>
      <c r="H1514">
        <f t="shared" si="95"/>
        <v>110235.34</v>
      </c>
    </row>
    <row r="1515" spans="1:8" thickTop="1" thickBot="1">
      <c r="A1515" s="30">
        <v>43518</v>
      </c>
      <c r="B1515" t="s">
        <v>1</v>
      </c>
      <c r="C1515" t="s">
        <v>0</v>
      </c>
      <c r="D1515" s="442">
        <v>109901.75999999999</v>
      </c>
      <c r="E1515">
        <f t="shared" si="92"/>
        <v>109901.75999999999</v>
      </c>
      <c r="F1515" t="str">
        <f t="shared" si="93"/>
        <v>#N/A</v>
      </c>
      <c r="G1515" t="str">
        <f t="shared" si="94"/>
        <v>N/A</v>
      </c>
      <c r="H1515">
        <f t="shared" si="95"/>
        <v>109901.75999999999</v>
      </c>
    </row>
    <row r="1516" spans="1:8" thickTop="1" thickBot="1">
      <c r="A1516" s="30">
        <v>43519</v>
      </c>
      <c r="B1516" t="s">
        <v>1</v>
      </c>
      <c r="C1516" t="s">
        <v>0</v>
      </c>
      <c r="D1516" s="63">
        <v>99890.25</v>
      </c>
      <c r="E1516">
        <f t="shared" si="92"/>
        <v>99890.25</v>
      </c>
      <c r="F1516" t="str">
        <f t="shared" si="93"/>
        <v>#N/A</v>
      </c>
      <c r="G1516" t="str">
        <f t="shared" si="94"/>
        <v>N/A</v>
      </c>
      <c r="H1516">
        <f t="shared" si="95"/>
        <v>99890.25</v>
      </c>
    </row>
    <row r="1517" spans="1:8" thickTop="1" thickBot="1">
      <c r="A1517" s="30">
        <v>43520</v>
      </c>
      <c r="B1517" t="s">
        <v>1</v>
      </c>
      <c r="C1517" t="s">
        <v>0</v>
      </c>
      <c r="D1517" s="227">
        <v>106877.87</v>
      </c>
      <c r="E1517">
        <f t="shared" si="92"/>
        <v>106877.87</v>
      </c>
      <c r="F1517" t="str">
        <f t="shared" si="93"/>
        <v>#N/A</v>
      </c>
      <c r="G1517" t="str">
        <f t="shared" si="94"/>
        <v>N/A</v>
      </c>
      <c r="H1517">
        <f t="shared" si="95"/>
        <v>106877.87</v>
      </c>
    </row>
    <row r="1518" spans="1:8" thickTop="1" thickBot="1">
      <c r="A1518" s="30">
        <v>43521</v>
      </c>
      <c r="B1518" t="s">
        <v>1</v>
      </c>
      <c r="C1518" t="s">
        <v>0</v>
      </c>
      <c r="D1518" s="151">
        <v>133476.60999999999</v>
      </c>
      <c r="E1518">
        <f t="shared" si="92"/>
        <v>133476.60999999999</v>
      </c>
      <c r="F1518" t="str">
        <f t="shared" si="93"/>
        <v>#N/A</v>
      </c>
      <c r="G1518" t="str">
        <f t="shared" si="94"/>
        <v>N/A</v>
      </c>
      <c r="H1518">
        <f t="shared" si="95"/>
        <v>133476.60999999999</v>
      </c>
    </row>
    <row r="1519" spans="1:8" thickTop="1" thickBot="1">
      <c r="A1519" s="30">
        <v>43522</v>
      </c>
      <c r="B1519" t="s">
        <v>1</v>
      </c>
      <c r="C1519" t="s">
        <v>0</v>
      </c>
      <c r="D1519" s="107">
        <v>123114.12</v>
      </c>
      <c r="E1519">
        <f t="shared" si="92"/>
        <v>123114.12</v>
      </c>
      <c r="F1519" t="str">
        <f t="shared" si="93"/>
        <v>#N/A</v>
      </c>
      <c r="G1519" t="str">
        <f t="shared" si="94"/>
        <v>N/A</v>
      </c>
      <c r="H1519">
        <f t="shared" si="95"/>
        <v>123114.12</v>
      </c>
    </row>
    <row r="1520" spans="1:8" thickTop="1" thickBot="1">
      <c r="A1520" s="30">
        <v>43523</v>
      </c>
      <c r="B1520" t="s">
        <v>1</v>
      </c>
      <c r="C1520" t="s">
        <v>0</v>
      </c>
      <c r="D1520" s="96">
        <v>125272.27</v>
      </c>
      <c r="E1520">
        <f t="shared" si="92"/>
        <v>125272.27</v>
      </c>
      <c r="F1520" t="str">
        <f t="shared" si="93"/>
        <v>#N/A</v>
      </c>
      <c r="G1520" t="str">
        <f t="shared" si="94"/>
        <v>N/A</v>
      </c>
      <c r="H1520">
        <f t="shared" si="95"/>
        <v>125272.27</v>
      </c>
    </row>
    <row r="1521" spans="1:8" thickTop="1" thickBot="1">
      <c r="A1521" s="30">
        <v>43524</v>
      </c>
      <c r="B1521" t="s">
        <v>1</v>
      </c>
      <c r="C1521" t="s">
        <v>0</v>
      </c>
      <c r="D1521" s="421">
        <v>150472.26</v>
      </c>
      <c r="E1521">
        <f t="shared" si="92"/>
        <v>150472.26</v>
      </c>
      <c r="F1521" t="str">
        <f t="shared" si="93"/>
        <v>#N/A</v>
      </c>
      <c r="G1521" t="str">
        <f t="shared" si="94"/>
        <v>N/A</v>
      </c>
      <c r="H1521">
        <f t="shared" si="95"/>
        <v>150472.26</v>
      </c>
    </row>
    <row r="1522" spans="1:8" thickTop="1" thickBot="1">
      <c r="A1522" s="30">
        <v>43525</v>
      </c>
      <c r="B1522" t="s">
        <v>1</v>
      </c>
      <c r="C1522" t="s">
        <v>0</v>
      </c>
      <c r="D1522" s="443">
        <v>163682.04</v>
      </c>
      <c r="E1522">
        <f t="shared" si="92"/>
        <v>163682.04</v>
      </c>
      <c r="F1522" t="str">
        <f t="shared" si="93"/>
        <v>#N/A</v>
      </c>
      <c r="G1522" t="str">
        <f t="shared" si="94"/>
        <v>N/A</v>
      </c>
      <c r="H1522">
        <f t="shared" si="95"/>
        <v>163682.04</v>
      </c>
    </row>
    <row r="1523" spans="1:8" thickTop="1" thickBot="1">
      <c r="A1523" s="30">
        <v>43526</v>
      </c>
      <c r="B1523" t="s">
        <v>1</v>
      </c>
      <c r="C1523" t="s">
        <v>0</v>
      </c>
      <c r="D1523" s="444">
        <v>146265.12</v>
      </c>
      <c r="E1523">
        <f t="shared" si="92"/>
        <v>146265.12</v>
      </c>
      <c r="F1523" t="str">
        <f t="shared" si="93"/>
        <v>#N/A</v>
      </c>
      <c r="G1523" t="str">
        <f t="shared" si="94"/>
        <v>N/A</v>
      </c>
      <c r="H1523">
        <f t="shared" si="95"/>
        <v>146265.12</v>
      </c>
    </row>
    <row r="1524" spans="1:8" thickTop="1" thickBot="1">
      <c r="A1524" s="30">
        <v>43527</v>
      </c>
      <c r="B1524" t="s">
        <v>1</v>
      </c>
      <c r="C1524" t="s">
        <v>0</v>
      </c>
      <c r="D1524" s="186">
        <v>138597.69</v>
      </c>
      <c r="E1524">
        <f t="shared" si="92"/>
        <v>138597.69</v>
      </c>
      <c r="F1524" t="str">
        <f t="shared" si="93"/>
        <v>#N/A</v>
      </c>
      <c r="G1524" t="str">
        <f t="shared" si="94"/>
        <v>N/A</v>
      </c>
      <c r="H1524">
        <f t="shared" si="95"/>
        <v>138597.69</v>
      </c>
    </row>
    <row r="1525" spans="1:8" thickTop="1" thickBot="1">
      <c r="A1525" s="30">
        <v>43528</v>
      </c>
      <c r="B1525" t="s">
        <v>1</v>
      </c>
      <c r="C1525" t="s">
        <v>0</v>
      </c>
      <c r="D1525" s="445">
        <v>136528.81</v>
      </c>
      <c r="E1525">
        <f t="shared" si="92"/>
        <v>136528.81</v>
      </c>
      <c r="F1525" t="str">
        <f t="shared" si="93"/>
        <v>#N/A</v>
      </c>
      <c r="G1525" t="str">
        <f t="shared" si="94"/>
        <v>N/A</v>
      </c>
      <c r="H1525">
        <f t="shared" si="95"/>
        <v>136528.81</v>
      </c>
    </row>
    <row r="1526" spans="1:8" thickTop="1" thickBot="1">
      <c r="A1526" s="30">
        <v>43529</v>
      </c>
      <c r="B1526" t="s">
        <v>1</v>
      </c>
      <c r="C1526" t="s">
        <v>0</v>
      </c>
      <c r="D1526" s="99">
        <v>126073.53</v>
      </c>
      <c r="E1526">
        <f t="shared" si="92"/>
        <v>126073.53</v>
      </c>
      <c r="F1526" t="str">
        <f t="shared" si="93"/>
        <v>#N/A</v>
      </c>
      <c r="G1526" t="str">
        <f t="shared" si="94"/>
        <v>N/A</v>
      </c>
      <c r="H1526">
        <f t="shared" si="95"/>
        <v>126073.53</v>
      </c>
    </row>
    <row r="1527" spans="1:8" thickTop="1" thickBot="1">
      <c r="A1527" s="30">
        <v>43530</v>
      </c>
      <c r="B1527" t="s">
        <v>1</v>
      </c>
      <c r="C1527" t="s">
        <v>0</v>
      </c>
      <c r="D1527" s="116">
        <v>108723.62</v>
      </c>
      <c r="E1527">
        <f t="shared" si="92"/>
        <v>108723.62</v>
      </c>
      <c r="F1527" t="str">
        <f t="shared" si="93"/>
        <v>#N/A</v>
      </c>
      <c r="G1527" t="str">
        <f t="shared" si="94"/>
        <v>N/A</v>
      </c>
      <c r="H1527">
        <f t="shared" si="95"/>
        <v>108723.62</v>
      </c>
    </row>
    <row r="1528" spans="1:8" thickTop="1" thickBot="1">
      <c r="A1528" s="30">
        <v>43531</v>
      </c>
      <c r="B1528" t="s">
        <v>1</v>
      </c>
      <c r="C1528" t="s">
        <v>0</v>
      </c>
      <c r="D1528" s="238">
        <v>114519.87</v>
      </c>
      <c r="E1528">
        <f t="shared" si="92"/>
        <v>114519.87</v>
      </c>
      <c r="F1528" t="str">
        <f t="shared" si="93"/>
        <v>#N/A</v>
      </c>
      <c r="G1528" t="str">
        <f t="shared" si="94"/>
        <v>N/A</v>
      </c>
      <c r="H1528">
        <f t="shared" si="95"/>
        <v>114519.87</v>
      </c>
    </row>
    <row r="1529" spans="1:8" thickTop="1" thickBot="1">
      <c r="A1529" s="30">
        <v>43532</v>
      </c>
      <c r="B1529" t="s">
        <v>1</v>
      </c>
      <c r="C1529" t="s">
        <v>0</v>
      </c>
      <c r="D1529" s="182">
        <v>117281.2</v>
      </c>
      <c r="E1529">
        <f t="shared" si="92"/>
        <v>117281.2</v>
      </c>
      <c r="F1529" t="str">
        <f t="shared" si="93"/>
        <v>#N/A</v>
      </c>
      <c r="G1529" t="str">
        <f t="shared" si="94"/>
        <v>N/A</v>
      </c>
      <c r="H1529">
        <f t="shared" si="95"/>
        <v>117281.2</v>
      </c>
    </row>
    <row r="1530" spans="1:8" thickTop="1" thickBot="1">
      <c r="A1530" s="30">
        <v>43533</v>
      </c>
      <c r="B1530" t="s">
        <v>1</v>
      </c>
      <c r="C1530" t="s">
        <v>0</v>
      </c>
      <c r="D1530" s="227">
        <v>106854.94</v>
      </c>
      <c r="E1530">
        <f t="shared" si="92"/>
        <v>106854.94</v>
      </c>
      <c r="F1530" t="str">
        <f t="shared" si="93"/>
        <v>#N/A</v>
      </c>
      <c r="G1530" t="str">
        <f t="shared" si="94"/>
        <v>N/A</v>
      </c>
      <c r="H1530">
        <f t="shared" si="95"/>
        <v>106854.94</v>
      </c>
    </row>
    <row r="1531" spans="1:8" thickTop="1" thickBot="1">
      <c r="A1531" s="30">
        <v>43534</v>
      </c>
      <c r="B1531" t="s">
        <v>1</v>
      </c>
      <c r="C1531" t="s">
        <v>0</v>
      </c>
      <c r="D1531" s="292">
        <v>101994.06</v>
      </c>
      <c r="E1531">
        <f t="shared" si="92"/>
        <v>101994.06</v>
      </c>
      <c r="F1531" t="str">
        <f t="shared" si="93"/>
        <v>#N/A</v>
      </c>
      <c r="G1531" t="str">
        <f t="shared" si="94"/>
        <v>N/A</v>
      </c>
      <c r="H1531">
        <f t="shared" si="95"/>
        <v>101994.06</v>
      </c>
    </row>
    <row r="1532" spans="1:8" thickTop="1" thickBot="1">
      <c r="A1532" s="30">
        <v>43535</v>
      </c>
      <c r="B1532" t="s">
        <v>1</v>
      </c>
      <c r="C1532" t="s">
        <v>1</v>
      </c>
      <c r="D1532" s="343">
        <v>103219.08</v>
      </c>
      <c r="E1532">
        <f t="shared" si="92"/>
        <v>103219.08</v>
      </c>
      <c r="F1532" t="str">
        <f t="shared" si="93"/>
        <v>#N/A</v>
      </c>
      <c r="G1532">
        <f t="shared" si="94"/>
        <v>103219.08</v>
      </c>
      <c r="H1532" t="str">
        <f t="shared" si="95"/>
        <v>#N/A</v>
      </c>
    </row>
    <row r="1533" spans="1:8" thickTop="1" thickBot="1">
      <c r="A1533" s="30">
        <v>43536</v>
      </c>
      <c r="B1533" t="s">
        <v>1</v>
      </c>
      <c r="C1533" t="s">
        <v>0</v>
      </c>
      <c r="D1533" s="129">
        <v>110086.7</v>
      </c>
      <c r="E1533">
        <f t="shared" si="92"/>
        <v>110086.7</v>
      </c>
      <c r="F1533" t="str">
        <f t="shared" si="93"/>
        <v>#N/A</v>
      </c>
      <c r="G1533" t="str">
        <f t="shared" si="94"/>
        <v>N/A</v>
      </c>
      <c r="H1533">
        <f t="shared" si="95"/>
        <v>110086.7</v>
      </c>
    </row>
    <row r="1534" spans="1:8" thickTop="1" thickBot="1">
      <c r="A1534" s="30">
        <v>43537</v>
      </c>
      <c r="B1534" t="s">
        <v>1</v>
      </c>
      <c r="C1534" t="s">
        <v>0</v>
      </c>
      <c r="D1534" s="157">
        <v>114740.52</v>
      </c>
      <c r="E1534">
        <f t="shared" si="92"/>
        <v>114740.52</v>
      </c>
      <c r="F1534" t="str">
        <f t="shared" si="93"/>
        <v>#N/A</v>
      </c>
      <c r="G1534" t="str">
        <f t="shared" si="94"/>
        <v>N/A</v>
      </c>
      <c r="H1534">
        <f t="shared" si="95"/>
        <v>114740.52</v>
      </c>
    </row>
    <row r="1535" spans="1:8" thickTop="1" thickBot="1">
      <c r="A1535" s="30">
        <v>43538</v>
      </c>
      <c r="B1535" t="s">
        <v>1</v>
      </c>
      <c r="C1535" t="s">
        <v>0</v>
      </c>
      <c r="D1535" s="222">
        <v>112785.78</v>
      </c>
      <c r="E1535">
        <f t="shared" si="92"/>
        <v>112785.78</v>
      </c>
      <c r="F1535" t="str">
        <f t="shared" si="93"/>
        <v>#N/A</v>
      </c>
      <c r="G1535" t="str">
        <f t="shared" si="94"/>
        <v>N/A</v>
      </c>
      <c r="H1535">
        <f t="shared" si="95"/>
        <v>112785.78</v>
      </c>
    </row>
    <row r="1536" spans="1:8" thickTop="1" thickBot="1">
      <c r="A1536" s="30">
        <v>43539</v>
      </c>
      <c r="B1536" t="s">
        <v>1</v>
      </c>
      <c r="C1536" t="s">
        <v>0</v>
      </c>
      <c r="D1536" s="218">
        <v>111179.13</v>
      </c>
      <c r="E1536">
        <f t="shared" si="92"/>
        <v>111179.13</v>
      </c>
      <c r="F1536" t="str">
        <f t="shared" si="93"/>
        <v>#N/A</v>
      </c>
      <c r="G1536" t="str">
        <f t="shared" si="94"/>
        <v>N/A</v>
      </c>
      <c r="H1536">
        <f t="shared" si="95"/>
        <v>111179.13</v>
      </c>
    </row>
    <row r="1537" spans="1:8" thickTop="1" thickBot="1">
      <c r="A1537" s="30">
        <v>43540</v>
      </c>
      <c r="B1537" t="s">
        <v>1</v>
      </c>
      <c r="C1537" t="s">
        <v>0</v>
      </c>
      <c r="D1537" s="241">
        <v>105119.48</v>
      </c>
      <c r="E1537">
        <f t="shared" si="92"/>
        <v>105119.48</v>
      </c>
      <c r="F1537" t="str">
        <f t="shared" si="93"/>
        <v>#N/A</v>
      </c>
      <c r="G1537" t="str">
        <f t="shared" si="94"/>
        <v>N/A</v>
      </c>
      <c r="H1537">
        <f t="shared" si="95"/>
        <v>105119.48</v>
      </c>
    </row>
    <row r="1538" spans="1:8" thickTop="1" thickBot="1">
      <c r="A1538" s="30">
        <v>43541</v>
      </c>
      <c r="B1538" t="s">
        <v>1</v>
      </c>
      <c r="C1538" t="s">
        <v>0</v>
      </c>
      <c r="D1538" s="287">
        <v>105669.05</v>
      </c>
      <c r="E1538">
        <f t="shared" si="92"/>
        <v>105669.05</v>
      </c>
      <c r="F1538" t="str">
        <f t="shared" si="93"/>
        <v>#N/A</v>
      </c>
      <c r="G1538" t="str">
        <f t="shared" si="94"/>
        <v>N/A</v>
      </c>
      <c r="H1538">
        <f t="shared" si="95"/>
        <v>105669.05</v>
      </c>
    </row>
    <row r="1539" spans="1:8" thickTop="1" thickBot="1">
      <c r="A1539" s="30">
        <v>43542</v>
      </c>
      <c r="B1539" t="s">
        <v>1</v>
      </c>
      <c r="C1539" t="s">
        <v>0</v>
      </c>
      <c r="D1539" s="61">
        <v>121954.39</v>
      </c>
      <c r="E1539">
        <f t="shared" ref="E1539:E1602" si="96">IF(B1539="N",#N/A,D1539)</f>
        <v>121954.39</v>
      </c>
      <c r="F1539" t="str">
        <f t="shared" ref="F1539:F1602" si="97">IF(B1539="N",D1539,"#N/A")</f>
        <v>#N/A</v>
      </c>
      <c r="G1539" t="str">
        <f t="shared" ref="G1539:G1602" si="98">IF(C1539="Y",D1539,"N/A")</f>
        <v>N/A</v>
      </c>
      <c r="H1539">
        <f t="shared" ref="H1539:H1602" si="99">IF(C1539="Y","#N/A",D1539)</f>
        <v>121954.39</v>
      </c>
    </row>
    <row r="1540" spans="1:8" thickTop="1" thickBot="1">
      <c r="A1540" s="30">
        <v>43543</v>
      </c>
      <c r="B1540" t="s">
        <v>1</v>
      </c>
      <c r="C1540" t="s">
        <v>0</v>
      </c>
      <c r="D1540" s="107">
        <v>123290.84</v>
      </c>
      <c r="E1540">
        <f t="shared" si="96"/>
        <v>123290.84</v>
      </c>
      <c r="F1540" t="str">
        <f t="shared" si="97"/>
        <v>#N/A</v>
      </c>
      <c r="G1540" t="str">
        <f t="shared" si="98"/>
        <v>N/A</v>
      </c>
      <c r="H1540">
        <f t="shared" si="99"/>
        <v>123290.84</v>
      </c>
    </row>
    <row r="1541" spans="1:8" thickTop="1" thickBot="1">
      <c r="A1541" s="30">
        <v>43544</v>
      </c>
      <c r="B1541" t="s">
        <v>1</v>
      </c>
      <c r="C1541" t="s">
        <v>0</v>
      </c>
      <c r="D1541" s="117">
        <v>123994.3</v>
      </c>
      <c r="E1541">
        <f t="shared" si="96"/>
        <v>123994.3</v>
      </c>
      <c r="F1541" t="str">
        <f t="shared" si="97"/>
        <v>#N/A</v>
      </c>
      <c r="G1541" t="str">
        <f t="shared" si="98"/>
        <v>N/A</v>
      </c>
      <c r="H1541">
        <f t="shared" si="99"/>
        <v>123994.3</v>
      </c>
    </row>
    <row r="1542" spans="1:8" thickTop="1" thickBot="1">
      <c r="A1542" s="30">
        <v>43545</v>
      </c>
      <c r="B1542" t="s">
        <v>1</v>
      </c>
      <c r="C1542" t="s">
        <v>0</v>
      </c>
      <c r="D1542" s="217">
        <v>124181.41</v>
      </c>
      <c r="E1542">
        <f t="shared" si="96"/>
        <v>124181.41</v>
      </c>
      <c r="F1542" t="str">
        <f t="shared" si="97"/>
        <v>#N/A</v>
      </c>
      <c r="G1542" t="str">
        <f t="shared" si="98"/>
        <v>N/A</v>
      </c>
      <c r="H1542">
        <f t="shared" si="99"/>
        <v>124181.41</v>
      </c>
    </row>
    <row r="1543" spans="1:8" thickTop="1" thickBot="1">
      <c r="A1543" s="30">
        <v>43546</v>
      </c>
      <c r="B1543" t="s">
        <v>1</v>
      </c>
      <c r="C1543" t="s">
        <v>0</v>
      </c>
      <c r="D1543" s="120">
        <v>128305.64</v>
      </c>
      <c r="E1543">
        <f t="shared" si="96"/>
        <v>128305.64</v>
      </c>
      <c r="F1543" t="str">
        <f t="shared" si="97"/>
        <v>#N/A</v>
      </c>
      <c r="G1543" t="str">
        <f t="shared" si="98"/>
        <v>N/A</v>
      </c>
      <c r="H1543">
        <f t="shared" si="99"/>
        <v>128305.64</v>
      </c>
    </row>
    <row r="1544" spans="1:8" thickTop="1" thickBot="1">
      <c r="A1544" s="30">
        <v>43547</v>
      </c>
      <c r="B1544" t="s">
        <v>1</v>
      </c>
      <c r="C1544" t="s">
        <v>0</v>
      </c>
      <c r="D1544" s="311">
        <v>109147.65</v>
      </c>
      <c r="E1544">
        <f t="shared" si="96"/>
        <v>109147.65</v>
      </c>
      <c r="F1544" t="str">
        <f t="shared" si="97"/>
        <v>#N/A</v>
      </c>
      <c r="G1544" t="str">
        <f t="shared" si="98"/>
        <v>N/A</v>
      </c>
      <c r="H1544">
        <f t="shared" si="99"/>
        <v>109147.65</v>
      </c>
    </row>
    <row r="1545" spans="1:8" thickTop="1" thickBot="1">
      <c r="A1545" s="30">
        <v>43548</v>
      </c>
      <c r="B1545" t="s">
        <v>1</v>
      </c>
      <c r="C1545" t="s">
        <v>0</v>
      </c>
      <c r="D1545" s="319">
        <v>104226.83</v>
      </c>
      <c r="E1545">
        <f t="shared" si="96"/>
        <v>104226.83</v>
      </c>
      <c r="F1545" t="str">
        <f t="shared" si="97"/>
        <v>#N/A</v>
      </c>
      <c r="G1545" t="str">
        <f t="shared" si="98"/>
        <v>N/A</v>
      </c>
      <c r="H1545">
        <f t="shared" si="99"/>
        <v>104226.83</v>
      </c>
    </row>
    <row r="1546" spans="1:8" thickTop="1" thickBot="1">
      <c r="A1546" s="30">
        <v>43549</v>
      </c>
      <c r="B1546" t="s">
        <v>1</v>
      </c>
      <c r="C1546" t="s">
        <v>0</v>
      </c>
      <c r="D1546" s="264">
        <v>107583.94</v>
      </c>
      <c r="E1546">
        <f t="shared" si="96"/>
        <v>107583.94</v>
      </c>
      <c r="F1546" t="str">
        <f t="shared" si="97"/>
        <v>#N/A</v>
      </c>
      <c r="G1546" t="str">
        <f t="shared" si="98"/>
        <v>N/A</v>
      </c>
      <c r="H1546">
        <f t="shared" si="99"/>
        <v>107583.94</v>
      </c>
    </row>
    <row r="1547" spans="1:8" thickTop="1" thickBot="1">
      <c r="A1547" s="30">
        <v>43550</v>
      </c>
      <c r="B1547" t="s">
        <v>1</v>
      </c>
      <c r="C1547" t="s">
        <v>0</v>
      </c>
      <c r="D1547" s="213">
        <v>108840.18</v>
      </c>
      <c r="E1547">
        <f t="shared" si="96"/>
        <v>108840.18</v>
      </c>
      <c r="F1547" t="str">
        <f t="shared" si="97"/>
        <v>#N/A</v>
      </c>
      <c r="G1547" t="str">
        <f t="shared" si="98"/>
        <v>N/A</v>
      </c>
      <c r="H1547">
        <f t="shared" si="99"/>
        <v>108840.18</v>
      </c>
    </row>
    <row r="1548" spans="1:8" thickTop="1" thickBot="1">
      <c r="A1548" s="30">
        <v>43551</v>
      </c>
      <c r="B1548" t="s">
        <v>1</v>
      </c>
      <c r="C1548" t="s">
        <v>0</v>
      </c>
      <c r="D1548" s="360">
        <v>113307.6</v>
      </c>
      <c r="E1548">
        <f t="shared" si="96"/>
        <v>113307.6</v>
      </c>
      <c r="F1548" t="str">
        <f t="shared" si="97"/>
        <v>#N/A</v>
      </c>
      <c r="G1548" t="str">
        <f t="shared" si="98"/>
        <v>N/A</v>
      </c>
      <c r="H1548">
        <f t="shared" si="99"/>
        <v>113307.6</v>
      </c>
    </row>
    <row r="1549" spans="1:8" thickTop="1" thickBot="1">
      <c r="A1549" s="30">
        <v>43552</v>
      </c>
      <c r="B1549" t="s">
        <v>1</v>
      </c>
      <c r="C1549" t="s">
        <v>0</v>
      </c>
      <c r="D1549" s="125">
        <v>113923.16</v>
      </c>
      <c r="E1549">
        <f t="shared" si="96"/>
        <v>113923.16</v>
      </c>
      <c r="F1549" t="str">
        <f t="shared" si="97"/>
        <v>#N/A</v>
      </c>
      <c r="G1549" t="str">
        <f t="shared" si="98"/>
        <v>N/A</v>
      </c>
      <c r="H1549">
        <f t="shared" si="99"/>
        <v>113923.16</v>
      </c>
    </row>
    <row r="1550" spans="1:8" thickTop="1" thickBot="1">
      <c r="A1550" s="30">
        <v>43553</v>
      </c>
      <c r="B1550" t="s">
        <v>1</v>
      </c>
      <c r="C1550" t="s">
        <v>0</v>
      </c>
      <c r="D1550" s="164">
        <v>110768.29</v>
      </c>
      <c r="E1550">
        <f t="shared" si="96"/>
        <v>110768.29</v>
      </c>
      <c r="F1550" t="str">
        <f t="shared" si="97"/>
        <v>#N/A</v>
      </c>
      <c r="G1550" t="str">
        <f t="shared" si="98"/>
        <v>N/A</v>
      </c>
      <c r="H1550">
        <f t="shared" si="99"/>
        <v>110768.29</v>
      </c>
    </row>
    <row r="1551" spans="1:8" thickTop="1" thickBot="1">
      <c r="A1551" s="30">
        <v>43554</v>
      </c>
      <c r="B1551" t="s">
        <v>1</v>
      </c>
      <c r="C1551" t="s">
        <v>0</v>
      </c>
      <c r="D1551" s="265">
        <v>101262.66</v>
      </c>
      <c r="E1551">
        <f t="shared" si="96"/>
        <v>101262.66</v>
      </c>
      <c r="F1551" t="str">
        <f t="shared" si="97"/>
        <v>#N/A</v>
      </c>
      <c r="G1551" t="str">
        <f t="shared" si="98"/>
        <v>N/A</v>
      </c>
      <c r="H1551">
        <f t="shared" si="99"/>
        <v>101262.66</v>
      </c>
    </row>
    <row r="1552" spans="1:8" thickTop="1" thickBot="1">
      <c r="A1552" s="30">
        <v>43555</v>
      </c>
      <c r="B1552" t="s">
        <v>1</v>
      </c>
      <c r="C1552" t="s">
        <v>0</v>
      </c>
      <c r="D1552" s="446">
        <v>101119.84</v>
      </c>
      <c r="E1552">
        <f t="shared" si="96"/>
        <v>101119.84</v>
      </c>
      <c r="F1552" t="str">
        <f t="shared" si="97"/>
        <v>#N/A</v>
      </c>
      <c r="G1552" t="str">
        <f t="shared" si="98"/>
        <v>N/A</v>
      </c>
      <c r="H1552">
        <f t="shared" si="99"/>
        <v>101119.84</v>
      </c>
    </row>
    <row r="1553" spans="1:8" thickTop="1" thickBot="1">
      <c r="A1553" s="30">
        <v>43556</v>
      </c>
      <c r="B1553" t="s">
        <v>1</v>
      </c>
      <c r="C1553" t="s">
        <v>0</v>
      </c>
      <c r="D1553" s="315">
        <v>116817.43</v>
      </c>
      <c r="E1553">
        <f t="shared" si="96"/>
        <v>116817.43</v>
      </c>
      <c r="F1553" t="str">
        <f t="shared" si="97"/>
        <v>#N/A</v>
      </c>
      <c r="G1553" t="str">
        <f t="shared" si="98"/>
        <v>N/A</v>
      </c>
      <c r="H1553">
        <f t="shared" si="99"/>
        <v>116817.43</v>
      </c>
    </row>
    <row r="1554" spans="1:8" thickTop="1" thickBot="1">
      <c r="A1554" s="30">
        <v>43557</v>
      </c>
      <c r="B1554" t="s">
        <v>1</v>
      </c>
      <c r="C1554" t="s">
        <v>0</v>
      </c>
      <c r="D1554" s="109">
        <v>114927.21</v>
      </c>
      <c r="E1554">
        <f t="shared" si="96"/>
        <v>114927.21</v>
      </c>
      <c r="F1554" t="str">
        <f t="shared" si="97"/>
        <v>#N/A</v>
      </c>
      <c r="G1554" t="str">
        <f t="shared" si="98"/>
        <v>N/A</v>
      </c>
      <c r="H1554">
        <f t="shared" si="99"/>
        <v>114927.21</v>
      </c>
    </row>
    <row r="1555" spans="1:8" thickTop="1" thickBot="1">
      <c r="A1555" s="30">
        <v>43558</v>
      </c>
      <c r="B1555" t="s">
        <v>1</v>
      </c>
      <c r="C1555" t="s">
        <v>0</v>
      </c>
      <c r="D1555" s="229">
        <v>115188.76</v>
      </c>
      <c r="E1555">
        <f t="shared" si="96"/>
        <v>115188.76</v>
      </c>
      <c r="F1555" t="str">
        <f t="shared" si="97"/>
        <v>#N/A</v>
      </c>
      <c r="G1555" t="str">
        <f t="shared" si="98"/>
        <v>N/A</v>
      </c>
      <c r="H1555">
        <f t="shared" si="99"/>
        <v>115188.76</v>
      </c>
    </row>
    <row r="1556" spans="1:8" thickTop="1" thickBot="1">
      <c r="A1556" s="30">
        <v>43559</v>
      </c>
      <c r="B1556" t="s">
        <v>1</v>
      </c>
      <c r="C1556" t="s">
        <v>0</v>
      </c>
      <c r="D1556" s="231">
        <v>113763.84</v>
      </c>
      <c r="E1556">
        <f t="shared" si="96"/>
        <v>113763.84</v>
      </c>
      <c r="F1556" t="str">
        <f t="shared" si="97"/>
        <v>#N/A</v>
      </c>
      <c r="G1556" t="str">
        <f t="shared" si="98"/>
        <v>N/A</v>
      </c>
      <c r="H1556">
        <f t="shared" si="99"/>
        <v>113763.84</v>
      </c>
    </row>
    <row r="1557" spans="1:8" thickTop="1" thickBot="1">
      <c r="A1557" s="30">
        <v>43560</v>
      </c>
      <c r="B1557" t="s">
        <v>0</v>
      </c>
      <c r="C1557" t="s">
        <v>0</v>
      </c>
      <c r="D1557" s="447">
        <v>111484.73</v>
      </c>
      <c r="E1557" t="e">
        <f t="shared" si="96"/>
        <v>#N/A</v>
      </c>
      <c r="F1557">
        <f t="shared" si="97"/>
        <v>111484.73</v>
      </c>
      <c r="G1557" t="str">
        <f t="shared" si="98"/>
        <v>N/A</v>
      </c>
      <c r="H1557">
        <f t="shared" si="99"/>
        <v>111484.73</v>
      </c>
    </row>
    <row r="1558" spans="1:8" thickTop="1" thickBot="1">
      <c r="A1558" s="30">
        <v>43561</v>
      </c>
      <c r="B1558" t="s">
        <v>0</v>
      </c>
      <c r="C1558" t="s">
        <v>0</v>
      </c>
      <c r="D1558" s="228">
        <v>102229.65</v>
      </c>
      <c r="E1558" t="e">
        <f t="shared" si="96"/>
        <v>#N/A</v>
      </c>
      <c r="F1558">
        <f t="shared" si="97"/>
        <v>102229.65</v>
      </c>
      <c r="G1558" t="str">
        <f t="shared" si="98"/>
        <v>N/A</v>
      </c>
      <c r="H1558">
        <f t="shared" si="99"/>
        <v>102229.65</v>
      </c>
    </row>
    <row r="1559" spans="1:8" thickTop="1" thickBot="1">
      <c r="A1559" s="30">
        <v>43562</v>
      </c>
      <c r="B1559" t="s">
        <v>0</v>
      </c>
      <c r="C1559" t="s">
        <v>0</v>
      </c>
      <c r="D1559" s="436">
        <v>93590.43</v>
      </c>
      <c r="E1559" t="e">
        <f t="shared" si="96"/>
        <v>#N/A</v>
      </c>
      <c r="F1559">
        <f t="shared" si="97"/>
        <v>93590.43</v>
      </c>
      <c r="G1559" t="str">
        <f t="shared" si="98"/>
        <v>N/A</v>
      </c>
      <c r="H1559">
        <f t="shared" si="99"/>
        <v>93590.43</v>
      </c>
    </row>
    <row r="1560" spans="1:8" thickTop="1" thickBot="1">
      <c r="A1560" s="30">
        <v>43563</v>
      </c>
      <c r="B1560" t="s">
        <v>0</v>
      </c>
      <c r="C1560" t="s">
        <v>0</v>
      </c>
      <c r="D1560" s="448">
        <v>108543.64</v>
      </c>
      <c r="E1560" t="e">
        <f t="shared" si="96"/>
        <v>#N/A</v>
      </c>
      <c r="F1560">
        <f t="shared" si="97"/>
        <v>108543.64</v>
      </c>
      <c r="G1560" t="str">
        <f t="shared" si="98"/>
        <v>N/A</v>
      </c>
      <c r="H1560">
        <f t="shared" si="99"/>
        <v>108543.64</v>
      </c>
    </row>
    <row r="1561" spans="1:8" thickTop="1" thickBot="1">
      <c r="A1561" s="30">
        <v>43564</v>
      </c>
      <c r="B1561" t="s">
        <v>0</v>
      </c>
      <c r="C1561" t="s">
        <v>0</v>
      </c>
      <c r="D1561" s="344">
        <v>111999.03999999999</v>
      </c>
      <c r="E1561" t="e">
        <f t="shared" si="96"/>
        <v>#N/A</v>
      </c>
      <c r="F1561">
        <f t="shared" si="97"/>
        <v>111999.03999999999</v>
      </c>
      <c r="G1561" t="str">
        <f t="shared" si="98"/>
        <v>N/A</v>
      </c>
      <c r="H1561">
        <f t="shared" si="99"/>
        <v>111999.03999999999</v>
      </c>
    </row>
    <row r="1562" spans="1:8" thickTop="1" thickBot="1">
      <c r="A1562" s="30">
        <v>43565</v>
      </c>
      <c r="B1562" t="s">
        <v>0</v>
      </c>
      <c r="C1562" t="s">
        <v>0</v>
      </c>
      <c r="D1562" s="108">
        <v>120858.98</v>
      </c>
      <c r="E1562" t="e">
        <f t="shared" si="96"/>
        <v>#N/A</v>
      </c>
      <c r="F1562">
        <f t="shared" si="97"/>
        <v>120858.98</v>
      </c>
      <c r="G1562" t="str">
        <f t="shared" si="98"/>
        <v>N/A</v>
      </c>
      <c r="H1562">
        <f t="shared" si="99"/>
        <v>120858.98</v>
      </c>
    </row>
    <row r="1563" spans="1:8" thickTop="1" thickBot="1">
      <c r="A1563" s="30">
        <v>43566</v>
      </c>
      <c r="B1563" t="s">
        <v>0</v>
      </c>
      <c r="C1563" t="s">
        <v>0</v>
      </c>
      <c r="D1563" s="71">
        <v>116890.61</v>
      </c>
      <c r="E1563" t="e">
        <f t="shared" si="96"/>
        <v>#N/A</v>
      </c>
      <c r="F1563">
        <f t="shared" si="97"/>
        <v>116890.61</v>
      </c>
      <c r="G1563" t="str">
        <f t="shared" si="98"/>
        <v>N/A</v>
      </c>
      <c r="H1563">
        <f t="shared" si="99"/>
        <v>116890.61</v>
      </c>
    </row>
    <row r="1564" spans="1:8" thickTop="1" thickBot="1">
      <c r="A1564" s="30">
        <v>43567</v>
      </c>
      <c r="B1564" t="s">
        <v>0</v>
      </c>
      <c r="C1564" t="s">
        <v>0</v>
      </c>
      <c r="D1564" s="157">
        <v>114848.77</v>
      </c>
      <c r="E1564" t="e">
        <f t="shared" si="96"/>
        <v>#N/A</v>
      </c>
      <c r="F1564">
        <f t="shared" si="97"/>
        <v>114848.77</v>
      </c>
      <c r="G1564" t="str">
        <f t="shared" si="98"/>
        <v>N/A</v>
      </c>
      <c r="H1564">
        <f t="shared" si="99"/>
        <v>114848.77</v>
      </c>
    </row>
    <row r="1565" spans="1:8" thickTop="1" thickBot="1">
      <c r="A1565" s="30">
        <v>43568</v>
      </c>
      <c r="B1565" t="s">
        <v>0</v>
      </c>
      <c r="C1565" t="s">
        <v>0</v>
      </c>
      <c r="D1565" s="267">
        <v>105963.56</v>
      </c>
      <c r="E1565" t="e">
        <f t="shared" si="96"/>
        <v>#N/A</v>
      </c>
      <c r="F1565">
        <f t="shared" si="97"/>
        <v>105963.56</v>
      </c>
      <c r="G1565" t="str">
        <f t="shared" si="98"/>
        <v>N/A</v>
      </c>
      <c r="H1565">
        <f t="shared" si="99"/>
        <v>105963.56</v>
      </c>
    </row>
    <row r="1566" spans="1:8" thickTop="1" thickBot="1">
      <c r="A1566" s="30">
        <v>43569</v>
      </c>
      <c r="B1566" t="s">
        <v>0</v>
      </c>
      <c r="C1566" t="s">
        <v>0</v>
      </c>
      <c r="D1566" s="237">
        <v>98680</v>
      </c>
      <c r="E1566" t="e">
        <f t="shared" si="96"/>
        <v>#N/A</v>
      </c>
      <c r="F1566">
        <f t="shared" si="97"/>
        <v>98680</v>
      </c>
      <c r="G1566" t="str">
        <f t="shared" si="98"/>
        <v>N/A</v>
      </c>
      <c r="H1566">
        <f t="shared" si="99"/>
        <v>98680</v>
      </c>
    </row>
    <row r="1567" spans="1:8" thickTop="1" thickBot="1">
      <c r="A1567" s="30">
        <v>43570</v>
      </c>
      <c r="B1567" t="s">
        <v>0</v>
      </c>
      <c r="C1567" t="s">
        <v>0</v>
      </c>
      <c r="D1567" s="318">
        <v>114194.96</v>
      </c>
      <c r="E1567" t="e">
        <f t="shared" si="96"/>
        <v>#N/A</v>
      </c>
      <c r="F1567">
        <f t="shared" si="97"/>
        <v>114194.96</v>
      </c>
      <c r="G1567" t="str">
        <f t="shared" si="98"/>
        <v>N/A</v>
      </c>
      <c r="H1567">
        <f t="shared" si="99"/>
        <v>114194.96</v>
      </c>
    </row>
    <row r="1568" spans="1:8" thickTop="1" thickBot="1">
      <c r="A1568" s="30">
        <v>43571</v>
      </c>
      <c r="B1568" t="s">
        <v>0</v>
      </c>
      <c r="C1568" t="s">
        <v>0</v>
      </c>
      <c r="D1568" s="397">
        <v>115392.88</v>
      </c>
      <c r="E1568" t="e">
        <f t="shared" si="96"/>
        <v>#N/A</v>
      </c>
      <c r="F1568">
        <f t="shared" si="97"/>
        <v>115392.88</v>
      </c>
      <c r="G1568" t="str">
        <f t="shared" si="98"/>
        <v>N/A</v>
      </c>
      <c r="H1568">
        <f t="shared" si="99"/>
        <v>115392.88</v>
      </c>
    </row>
    <row r="1569" spans="1:8" thickTop="1" thickBot="1">
      <c r="A1569" s="30">
        <v>43572</v>
      </c>
      <c r="B1569" t="s">
        <v>0</v>
      </c>
      <c r="C1569" t="s">
        <v>0</v>
      </c>
      <c r="D1569" s="182">
        <v>117281.13</v>
      </c>
      <c r="E1569" t="e">
        <f t="shared" si="96"/>
        <v>#N/A</v>
      </c>
      <c r="F1569">
        <f t="shared" si="97"/>
        <v>117281.13</v>
      </c>
      <c r="G1569" t="str">
        <f t="shared" si="98"/>
        <v>N/A</v>
      </c>
      <c r="H1569">
        <f t="shared" si="99"/>
        <v>117281.13</v>
      </c>
    </row>
    <row r="1570" spans="1:8" thickTop="1" thickBot="1">
      <c r="A1570" s="30">
        <v>43573</v>
      </c>
      <c r="B1570" t="s">
        <v>0</v>
      </c>
      <c r="C1570" t="s">
        <v>0</v>
      </c>
      <c r="D1570" s="277">
        <v>111360.07</v>
      </c>
      <c r="E1570" t="e">
        <f t="shared" si="96"/>
        <v>#N/A</v>
      </c>
      <c r="F1570">
        <f t="shared" si="97"/>
        <v>111360.07</v>
      </c>
      <c r="G1570" t="str">
        <f t="shared" si="98"/>
        <v>N/A</v>
      </c>
      <c r="H1570">
        <f t="shared" si="99"/>
        <v>111360.07</v>
      </c>
    </row>
    <row r="1571" spans="1:8" thickTop="1" thickBot="1">
      <c r="A1571" s="30">
        <v>43574</v>
      </c>
      <c r="B1571" t="s">
        <v>0</v>
      </c>
      <c r="C1571" t="s">
        <v>1</v>
      </c>
      <c r="D1571" s="359">
        <v>95967.41</v>
      </c>
      <c r="E1571" t="e">
        <f t="shared" si="96"/>
        <v>#N/A</v>
      </c>
      <c r="F1571">
        <f t="shared" si="97"/>
        <v>95967.41</v>
      </c>
      <c r="G1571">
        <f t="shared" si="98"/>
        <v>95967.41</v>
      </c>
      <c r="H1571" t="str">
        <f t="shared" si="99"/>
        <v>#N/A</v>
      </c>
    </row>
    <row r="1572" spans="1:8" thickTop="1" thickBot="1">
      <c r="A1572" s="30">
        <v>43575</v>
      </c>
      <c r="B1572" t="s">
        <v>0</v>
      </c>
      <c r="C1572" t="s">
        <v>1</v>
      </c>
      <c r="D1572" s="349">
        <v>95654.36</v>
      </c>
      <c r="E1572" t="e">
        <f t="shared" si="96"/>
        <v>#N/A</v>
      </c>
      <c r="F1572">
        <f t="shared" si="97"/>
        <v>95654.36</v>
      </c>
      <c r="G1572">
        <f t="shared" si="98"/>
        <v>95654.36</v>
      </c>
      <c r="H1572" t="str">
        <f t="shared" si="99"/>
        <v>#N/A</v>
      </c>
    </row>
    <row r="1573" spans="1:8" thickTop="1" thickBot="1">
      <c r="A1573" s="30">
        <v>43576</v>
      </c>
      <c r="B1573" t="s">
        <v>0</v>
      </c>
      <c r="C1573" t="s">
        <v>1</v>
      </c>
      <c r="D1573" s="314">
        <v>94810.67</v>
      </c>
      <c r="E1573" t="e">
        <f t="shared" si="96"/>
        <v>#N/A</v>
      </c>
      <c r="F1573">
        <f t="shared" si="97"/>
        <v>94810.67</v>
      </c>
      <c r="G1573">
        <f t="shared" si="98"/>
        <v>94810.67</v>
      </c>
      <c r="H1573" t="str">
        <f t="shared" si="99"/>
        <v>#N/A</v>
      </c>
    </row>
    <row r="1574" spans="1:8" thickTop="1" thickBot="1">
      <c r="A1574" s="30">
        <v>43577</v>
      </c>
      <c r="B1574" t="s">
        <v>0</v>
      </c>
      <c r="C1574" t="s">
        <v>1</v>
      </c>
      <c r="D1574" s="428">
        <v>100246.51</v>
      </c>
      <c r="E1574" t="e">
        <f t="shared" si="96"/>
        <v>#N/A</v>
      </c>
      <c r="F1574">
        <f t="shared" si="97"/>
        <v>100246.51</v>
      </c>
      <c r="G1574">
        <f t="shared" si="98"/>
        <v>100246.51</v>
      </c>
      <c r="H1574" t="str">
        <f t="shared" si="99"/>
        <v>#N/A</v>
      </c>
    </row>
    <row r="1575" spans="1:8" thickTop="1" thickBot="1">
      <c r="A1575" s="30">
        <v>43578</v>
      </c>
      <c r="B1575" t="s">
        <v>0</v>
      </c>
      <c r="C1575" t="s">
        <v>0</v>
      </c>
      <c r="D1575" s="318">
        <v>114240.89</v>
      </c>
      <c r="E1575" t="e">
        <f t="shared" si="96"/>
        <v>#N/A</v>
      </c>
      <c r="F1575">
        <f t="shared" si="97"/>
        <v>114240.89</v>
      </c>
      <c r="G1575" t="str">
        <f t="shared" si="98"/>
        <v>N/A</v>
      </c>
      <c r="H1575">
        <f t="shared" si="99"/>
        <v>114240.89</v>
      </c>
    </row>
    <row r="1576" spans="1:8" thickTop="1" thickBot="1">
      <c r="A1576" s="30">
        <v>43579</v>
      </c>
      <c r="B1576" t="s">
        <v>1</v>
      </c>
      <c r="C1576" t="s">
        <v>0</v>
      </c>
      <c r="D1576" s="158">
        <v>113264.23</v>
      </c>
      <c r="E1576">
        <f t="shared" si="96"/>
        <v>113264.23</v>
      </c>
      <c r="F1576" t="str">
        <f t="shared" si="97"/>
        <v>#N/A</v>
      </c>
      <c r="G1576" t="str">
        <f t="shared" si="98"/>
        <v>N/A</v>
      </c>
      <c r="H1576">
        <f t="shared" si="99"/>
        <v>113264.23</v>
      </c>
    </row>
    <row r="1577" spans="1:8" thickTop="1" thickBot="1">
      <c r="A1577" s="30">
        <v>43580</v>
      </c>
      <c r="B1577" t="s">
        <v>1</v>
      </c>
      <c r="C1577" t="s">
        <v>1</v>
      </c>
      <c r="D1577" s="77">
        <v>98112.47</v>
      </c>
      <c r="E1577">
        <f t="shared" si="96"/>
        <v>98112.47</v>
      </c>
      <c r="F1577" t="str">
        <f t="shared" si="97"/>
        <v>#N/A</v>
      </c>
      <c r="G1577">
        <f t="shared" si="98"/>
        <v>98112.47</v>
      </c>
      <c r="H1577" t="str">
        <f t="shared" si="99"/>
        <v>#N/A</v>
      </c>
    </row>
    <row r="1578" spans="1:8" thickTop="1" thickBot="1">
      <c r="A1578" s="30">
        <v>43581</v>
      </c>
      <c r="B1578" t="s">
        <v>1</v>
      </c>
      <c r="C1578" t="s">
        <v>0</v>
      </c>
      <c r="D1578" s="399">
        <v>107226.59</v>
      </c>
      <c r="E1578">
        <f t="shared" si="96"/>
        <v>107226.59</v>
      </c>
      <c r="F1578" t="str">
        <f t="shared" si="97"/>
        <v>#N/A</v>
      </c>
      <c r="G1578" t="str">
        <f t="shared" si="98"/>
        <v>N/A</v>
      </c>
      <c r="H1578">
        <f t="shared" si="99"/>
        <v>107226.59</v>
      </c>
    </row>
    <row r="1579" spans="1:8" thickTop="1" thickBot="1">
      <c r="A1579" s="30">
        <v>43582</v>
      </c>
      <c r="B1579" t="s">
        <v>1</v>
      </c>
      <c r="C1579" t="s">
        <v>0</v>
      </c>
      <c r="D1579" s="223">
        <v>105374.93</v>
      </c>
      <c r="E1579">
        <f t="shared" si="96"/>
        <v>105374.93</v>
      </c>
      <c r="F1579" t="str">
        <f t="shared" si="97"/>
        <v>#N/A</v>
      </c>
      <c r="G1579" t="str">
        <f t="shared" si="98"/>
        <v>N/A</v>
      </c>
      <c r="H1579">
        <f t="shared" si="99"/>
        <v>105374.93</v>
      </c>
    </row>
    <row r="1580" spans="1:8" thickTop="1" thickBot="1">
      <c r="A1580" s="30">
        <v>43583</v>
      </c>
      <c r="B1580" t="s">
        <v>1</v>
      </c>
      <c r="C1580" t="s">
        <v>0</v>
      </c>
      <c r="D1580" s="449">
        <v>101057.43</v>
      </c>
      <c r="E1580">
        <f t="shared" si="96"/>
        <v>101057.43</v>
      </c>
      <c r="F1580" t="str">
        <f t="shared" si="97"/>
        <v>#N/A</v>
      </c>
      <c r="G1580" t="str">
        <f t="shared" si="98"/>
        <v>N/A</v>
      </c>
      <c r="H1580">
        <f t="shared" si="99"/>
        <v>101057.43</v>
      </c>
    </row>
    <row r="1581" spans="1:8" thickTop="1" thickBot="1">
      <c r="A1581" s="30">
        <v>43584</v>
      </c>
      <c r="B1581" t="s">
        <v>1</v>
      </c>
      <c r="C1581" t="s">
        <v>0</v>
      </c>
      <c r="D1581" s="67">
        <v>118307.53</v>
      </c>
      <c r="E1581">
        <f t="shared" si="96"/>
        <v>118307.53</v>
      </c>
      <c r="F1581" t="str">
        <f t="shared" si="97"/>
        <v>#N/A</v>
      </c>
      <c r="G1581" t="str">
        <f t="shared" si="98"/>
        <v>N/A</v>
      </c>
      <c r="H1581">
        <f t="shared" si="99"/>
        <v>118307.53</v>
      </c>
    </row>
    <row r="1582" spans="1:8" thickTop="1" thickBot="1">
      <c r="A1582" s="30">
        <v>43585</v>
      </c>
      <c r="B1582" t="s">
        <v>1</v>
      </c>
      <c r="C1582" t="s">
        <v>0</v>
      </c>
      <c r="D1582" s="271">
        <v>110515.6</v>
      </c>
      <c r="E1582">
        <f t="shared" si="96"/>
        <v>110515.6</v>
      </c>
      <c r="F1582" t="str">
        <f t="shared" si="97"/>
        <v>#N/A</v>
      </c>
      <c r="G1582" t="str">
        <f t="shared" si="98"/>
        <v>N/A</v>
      </c>
      <c r="H1582">
        <f t="shared" si="99"/>
        <v>110515.6</v>
      </c>
    </row>
    <row r="1583" spans="1:8" thickTop="1" thickBot="1">
      <c r="A1583" s="30">
        <v>43586</v>
      </c>
      <c r="B1583" t="s">
        <v>1</v>
      </c>
      <c r="C1583" t="s">
        <v>0</v>
      </c>
      <c r="D1583" s="277">
        <v>111462.39</v>
      </c>
      <c r="E1583">
        <f t="shared" si="96"/>
        <v>111462.39</v>
      </c>
      <c r="F1583" t="str">
        <f t="shared" si="97"/>
        <v>#N/A</v>
      </c>
      <c r="G1583" t="str">
        <f t="shared" si="98"/>
        <v>N/A</v>
      </c>
      <c r="H1583">
        <f t="shared" si="99"/>
        <v>111462.39</v>
      </c>
    </row>
    <row r="1584" spans="1:8" thickTop="1" thickBot="1">
      <c r="A1584" s="30">
        <v>43587</v>
      </c>
      <c r="B1584" t="s">
        <v>1</v>
      </c>
      <c r="C1584" t="s">
        <v>0</v>
      </c>
      <c r="D1584" s="328">
        <v>112948.4</v>
      </c>
      <c r="E1584">
        <f t="shared" si="96"/>
        <v>112948.4</v>
      </c>
      <c r="F1584" t="str">
        <f t="shared" si="97"/>
        <v>#N/A</v>
      </c>
      <c r="G1584" t="str">
        <f t="shared" si="98"/>
        <v>N/A</v>
      </c>
      <c r="H1584">
        <f t="shared" si="99"/>
        <v>112948.4</v>
      </c>
    </row>
    <row r="1585" spans="1:8" thickTop="1" thickBot="1">
      <c r="A1585" s="30">
        <v>43588</v>
      </c>
      <c r="B1585" t="s">
        <v>1</v>
      </c>
      <c r="C1585" t="s">
        <v>0</v>
      </c>
      <c r="D1585" s="255">
        <v>110902.19</v>
      </c>
      <c r="E1585">
        <f t="shared" si="96"/>
        <v>110902.19</v>
      </c>
      <c r="F1585" t="str">
        <f t="shared" si="97"/>
        <v>#N/A</v>
      </c>
      <c r="G1585" t="str">
        <f t="shared" si="98"/>
        <v>N/A</v>
      </c>
      <c r="H1585">
        <f t="shared" si="99"/>
        <v>110902.19</v>
      </c>
    </row>
    <row r="1586" spans="1:8" thickTop="1" thickBot="1">
      <c r="A1586" s="30">
        <v>43589</v>
      </c>
      <c r="B1586" t="s">
        <v>1</v>
      </c>
      <c r="C1586" t="s">
        <v>0</v>
      </c>
      <c r="D1586" s="230">
        <v>103616.15</v>
      </c>
      <c r="E1586">
        <f t="shared" si="96"/>
        <v>103616.15</v>
      </c>
      <c r="F1586" t="str">
        <f t="shared" si="97"/>
        <v>#N/A</v>
      </c>
      <c r="G1586" t="str">
        <f t="shared" si="98"/>
        <v>N/A</v>
      </c>
      <c r="H1586">
        <f t="shared" si="99"/>
        <v>103616.15</v>
      </c>
    </row>
    <row r="1587" spans="1:8" thickTop="1" thickBot="1">
      <c r="A1587" s="30">
        <v>43590</v>
      </c>
      <c r="B1587" t="s">
        <v>1</v>
      </c>
      <c r="C1587" t="s">
        <v>0</v>
      </c>
      <c r="D1587" s="224">
        <v>104770.71</v>
      </c>
      <c r="E1587">
        <f t="shared" si="96"/>
        <v>104770.71</v>
      </c>
      <c r="F1587" t="str">
        <f t="shared" si="97"/>
        <v>#N/A</v>
      </c>
      <c r="G1587" t="str">
        <f t="shared" si="98"/>
        <v>N/A</v>
      </c>
      <c r="H1587">
        <f t="shared" si="99"/>
        <v>104770.71</v>
      </c>
    </row>
    <row r="1588" spans="1:8" thickTop="1" thickBot="1">
      <c r="A1588" s="30">
        <v>43591</v>
      </c>
      <c r="B1588" t="s">
        <v>1</v>
      </c>
      <c r="C1588" t="s">
        <v>0</v>
      </c>
      <c r="D1588" s="226">
        <v>121535.49</v>
      </c>
      <c r="E1588">
        <f t="shared" si="96"/>
        <v>121535.49</v>
      </c>
      <c r="F1588" t="str">
        <f t="shared" si="97"/>
        <v>#N/A</v>
      </c>
      <c r="G1588" t="str">
        <f t="shared" si="98"/>
        <v>N/A</v>
      </c>
      <c r="H1588">
        <f t="shared" si="99"/>
        <v>121535.49</v>
      </c>
    </row>
    <row r="1589" spans="1:8" thickTop="1" thickBot="1">
      <c r="A1589" s="30">
        <v>43592</v>
      </c>
      <c r="B1589" t="s">
        <v>1</v>
      </c>
      <c r="C1589" t="s">
        <v>0</v>
      </c>
      <c r="D1589" s="76">
        <v>116318.44</v>
      </c>
      <c r="E1589">
        <f t="shared" si="96"/>
        <v>116318.44</v>
      </c>
      <c r="F1589" t="str">
        <f t="shared" si="97"/>
        <v>#N/A</v>
      </c>
      <c r="G1589" t="str">
        <f t="shared" si="98"/>
        <v>N/A</v>
      </c>
      <c r="H1589">
        <f t="shared" si="99"/>
        <v>116318.44</v>
      </c>
    </row>
    <row r="1590" spans="1:8" thickTop="1" thickBot="1">
      <c r="A1590" s="30">
        <v>43593</v>
      </c>
      <c r="B1590" t="s">
        <v>1</v>
      </c>
      <c r="C1590" t="s">
        <v>0</v>
      </c>
      <c r="D1590" s="84">
        <v>118801.84</v>
      </c>
      <c r="E1590">
        <f t="shared" si="96"/>
        <v>118801.84</v>
      </c>
      <c r="F1590" t="str">
        <f t="shared" si="97"/>
        <v>#N/A</v>
      </c>
      <c r="G1590" t="str">
        <f t="shared" si="98"/>
        <v>N/A</v>
      </c>
      <c r="H1590">
        <f t="shared" si="99"/>
        <v>118801.84</v>
      </c>
    </row>
    <row r="1591" spans="1:8" thickTop="1" thickBot="1">
      <c r="A1591" s="30">
        <v>43594</v>
      </c>
      <c r="B1591" t="s">
        <v>1</v>
      </c>
      <c r="C1591" t="s">
        <v>0</v>
      </c>
      <c r="D1591" s="450">
        <v>122003.34</v>
      </c>
      <c r="E1591">
        <f t="shared" si="96"/>
        <v>122003.34</v>
      </c>
      <c r="F1591" t="str">
        <f t="shared" si="97"/>
        <v>#N/A</v>
      </c>
      <c r="G1591" t="str">
        <f t="shared" si="98"/>
        <v>N/A</v>
      </c>
      <c r="H1591">
        <f t="shared" si="99"/>
        <v>122003.34</v>
      </c>
    </row>
    <row r="1592" spans="1:8" thickTop="1" thickBot="1">
      <c r="A1592" s="30">
        <v>43595</v>
      </c>
      <c r="B1592" t="s">
        <v>1</v>
      </c>
      <c r="C1592" t="s">
        <v>0</v>
      </c>
      <c r="D1592" s="117">
        <v>123850.86</v>
      </c>
      <c r="E1592">
        <f t="shared" si="96"/>
        <v>123850.86</v>
      </c>
      <c r="F1592" t="str">
        <f t="shared" si="97"/>
        <v>#N/A</v>
      </c>
      <c r="G1592" t="str">
        <f t="shared" si="98"/>
        <v>N/A</v>
      </c>
      <c r="H1592">
        <f t="shared" si="99"/>
        <v>123850.86</v>
      </c>
    </row>
    <row r="1593" spans="1:8" thickTop="1" thickBot="1">
      <c r="A1593" s="30">
        <v>43596</v>
      </c>
      <c r="B1593" t="s">
        <v>1</v>
      </c>
      <c r="C1593" t="s">
        <v>0</v>
      </c>
      <c r="D1593" s="158">
        <v>113186.74</v>
      </c>
      <c r="E1593">
        <f t="shared" si="96"/>
        <v>113186.74</v>
      </c>
      <c r="F1593" t="str">
        <f t="shared" si="97"/>
        <v>#N/A</v>
      </c>
      <c r="G1593" t="str">
        <f t="shared" si="98"/>
        <v>N/A</v>
      </c>
      <c r="H1593">
        <f t="shared" si="99"/>
        <v>113186.74</v>
      </c>
    </row>
    <row r="1594" spans="1:8" thickTop="1" thickBot="1">
      <c r="A1594" s="30">
        <v>43597</v>
      </c>
      <c r="B1594" t="s">
        <v>1</v>
      </c>
      <c r="C1594" t="s">
        <v>0</v>
      </c>
      <c r="D1594" s="347">
        <v>110416.88</v>
      </c>
      <c r="E1594">
        <f t="shared" si="96"/>
        <v>110416.88</v>
      </c>
      <c r="F1594" t="str">
        <f t="shared" si="97"/>
        <v>#N/A</v>
      </c>
      <c r="G1594" t="str">
        <f t="shared" si="98"/>
        <v>N/A</v>
      </c>
      <c r="H1594">
        <f t="shared" si="99"/>
        <v>110416.88</v>
      </c>
    </row>
    <row r="1595" spans="1:8" thickTop="1" thickBot="1">
      <c r="A1595" s="30">
        <v>43598</v>
      </c>
      <c r="B1595" t="s">
        <v>1</v>
      </c>
      <c r="C1595" t="s">
        <v>0</v>
      </c>
      <c r="D1595" s="66">
        <v>119598.61</v>
      </c>
      <c r="E1595">
        <f t="shared" si="96"/>
        <v>119598.61</v>
      </c>
      <c r="F1595" t="str">
        <f t="shared" si="97"/>
        <v>#N/A</v>
      </c>
      <c r="G1595" t="str">
        <f t="shared" si="98"/>
        <v>N/A</v>
      </c>
      <c r="H1595">
        <f t="shared" si="99"/>
        <v>119598.61</v>
      </c>
    </row>
    <row r="1596" spans="1:8" thickTop="1" thickBot="1">
      <c r="A1596" s="30">
        <v>43599</v>
      </c>
      <c r="B1596" t="s">
        <v>1</v>
      </c>
      <c r="C1596" t="s">
        <v>0</v>
      </c>
      <c r="D1596" s="85">
        <v>123005.31</v>
      </c>
      <c r="E1596">
        <f t="shared" si="96"/>
        <v>123005.31</v>
      </c>
      <c r="F1596" t="str">
        <f t="shared" si="97"/>
        <v>#N/A</v>
      </c>
      <c r="G1596" t="str">
        <f t="shared" si="98"/>
        <v>N/A</v>
      </c>
      <c r="H1596">
        <f t="shared" si="99"/>
        <v>123005.31</v>
      </c>
    </row>
    <row r="1597" spans="1:8" thickTop="1" thickBot="1">
      <c r="A1597" s="30">
        <v>43600</v>
      </c>
      <c r="B1597" t="s">
        <v>1</v>
      </c>
      <c r="C1597" t="s">
        <v>0</v>
      </c>
      <c r="D1597" s="136">
        <v>126264.78</v>
      </c>
      <c r="E1597">
        <f t="shared" si="96"/>
        <v>126264.78</v>
      </c>
      <c r="F1597" t="str">
        <f t="shared" si="97"/>
        <v>#N/A</v>
      </c>
      <c r="G1597" t="str">
        <f t="shared" si="98"/>
        <v>N/A</v>
      </c>
      <c r="H1597">
        <f t="shared" si="99"/>
        <v>126264.78</v>
      </c>
    </row>
    <row r="1598" spans="1:8" thickTop="1" thickBot="1">
      <c r="A1598" s="30">
        <v>43601</v>
      </c>
      <c r="B1598" t="s">
        <v>1</v>
      </c>
      <c r="C1598" t="s">
        <v>0</v>
      </c>
      <c r="D1598" s="233">
        <v>127389.49</v>
      </c>
      <c r="E1598">
        <f t="shared" si="96"/>
        <v>127389.49</v>
      </c>
      <c r="F1598" t="str">
        <f t="shared" si="97"/>
        <v>#N/A</v>
      </c>
      <c r="G1598" t="str">
        <f t="shared" si="98"/>
        <v>N/A</v>
      </c>
      <c r="H1598">
        <f t="shared" si="99"/>
        <v>127389.49</v>
      </c>
    </row>
    <row r="1599" spans="1:8" thickTop="1" thickBot="1">
      <c r="A1599" s="30">
        <v>43602</v>
      </c>
      <c r="B1599" t="s">
        <v>1</v>
      </c>
      <c r="C1599" t="s">
        <v>0</v>
      </c>
      <c r="D1599" s="131">
        <v>126934.24</v>
      </c>
      <c r="E1599">
        <f t="shared" si="96"/>
        <v>126934.24</v>
      </c>
      <c r="F1599" t="str">
        <f t="shared" si="97"/>
        <v>#N/A</v>
      </c>
      <c r="G1599" t="str">
        <f t="shared" si="98"/>
        <v>N/A</v>
      </c>
      <c r="H1599">
        <f t="shared" si="99"/>
        <v>126934.24</v>
      </c>
    </row>
    <row r="1600" spans="1:8" thickTop="1" thickBot="1">
      <c r="A1600" s="30">
        <v>43603</v>
      </c>
      <c r="B1600" t="s">
        <v>1</v>
      </c>
      <c r="C1600" t="s">
        <v>0</v>
      </c>
      <c r="D1600" s="328">
        <v>112990.64</v>
      </c>
      <c r="E1600">
        <f t="shared" si="96"/>
        <v>112990.64</v>
      </c>
      <c r="F1600" t="str">
        <f t="shared" si="97"/>
        <v>#N/A</v>
      </c>
      <c r="G1600" t="str">
        <f t="shared" si="98"/>
        <v>N/A</v>
      </c>
      <c r="H1600">
        <f t="shared" si="99"/>
        <v>112990.64</v>
      </c>
    </row>
    <row r="1601" spans="1:8" thickTop="1" thickBot="1">
      <c r="A1601" s="30">
        <v>43604</v>
      </c>
      <c r="B1601" t="s">
        <v>1</v>
      </c>
      <c r="C1601" t="s">
        <v>0</v>
      </c>
      <c r="D1601" s="288">
        <v>104054.85</v>
      </c>
      <c r="E1601">
        <f t="shared" si="96"/>
        <v>104054.85</v>
      </c>
      <c r="F1601" t="str">
        <f t="shared" si="97"/>
        <v>#N/A</v>
      </c>
      <c r="G1601" t="str">
        <f t="shared" si="98"/>
        <v>N/A</v>
      </c>
      <c r="H1601">
        <f t="shared" si="99"/>
        <v>104054.85</v>
      </c>
    </row>
    <row r="1602" spans="1:8" thickTop="1" thickBot="1">
      <c r="A1602" s="30">
        <v>43605</v>
      </c>
      <c r="B1602" t="s">
        <v>1</v>
      </c>
      <c r="C1602" t="s">
        <v>0</v>
      </c>
      <c r="D1602" s="84">
        <v>118733.42</v>
      </c>
      <c r="E1602">
        <f t="shared" si="96"/>
        <v>118733.42</v>
      </c>
      <c r="F1602" t="str">
        <f t="shared" si="97"/>
        <v>#N/A</v>
      </c>
      <c r="G1602" t="str">
        <f t="shared" si="98"/>
        <v>N/A</v>
      </c>
      <c r="H1602">
        <f t="shared" si="99"/>
        <v>118733.42</v>
      </c>
    </row>
    <row r="1603" spans="1:8" thickTop="1" thickBot="1">
      <c r="A1603" s="30">
        <v>43606</v>
      </c>
      <c r="B1603" t="s">
        <v>1</v>
      </c>
      <c r="C1603" t="s">
        <v>0</v>
      </c>
      <c r="D1603" s="61">
        <v>121766.77</v>
      </c>
      <c r="E1603">
        <f t="shared" ref="E1603:E1666" si="100">IF(B1603="N",#N/A,D1603)</f>
        <v>121766.77</v>
      </c>
      <c r="F1603" t="str">
        <f t="shared" ref="F1603:F1666" si="101">IF(B1603="N",D1603,"#N/A")</f>
        <v>#N/A</v>
      </c>
      <c r="G1603" t="str">
        <f t="shared" ref="G1603:G1666" si="102">IF(C1603="Y",D1603,"N/A")</f>
        <v>N/A</v>
      </c>
      <c r="H1603">
        <f t="shared" ref="H1603:H1666" si="103">IF(C1603="Y","#N/A",D1603)</f>
        <v>121766.77</v>
      </c>
    </row>
    <row r="1604" spans="1:8" thickTop="1" thickBot="1">
      <c r="A1604" s="30">
        <v>43607</v>
      </c>
      <c r="B1604" t="s">
        <v>1</v>
      </c>
      <c r="C1604" t="s">
        <v>0</v>
      </c>
      <c r="D1604" s="450">
        <v>122015.59</v>
      </c>
      <c r="E1604">
        <f t="shared" si="100"/>
        <v>122015.59</v>
      </c>
      <c r="F1604" t="str">
        <f t="shared" si="101"/>
        <v>#N/A</v>
      </c>
      <c r="G1604" t="str">
        <f t="shared" si="102"/>
        <v>N/A</v>
      </c>
      <c r="H1604">
        <f t="shared" si="103"/>
        <v>122015.59</v>
      </c>
    </row>
    <row r="1605" spans="1:8" thickTop="1" thickBot="1">
      <c r="A1605" s="30">
        <v>43608</v>
      </c>
      <c r="B1605" t="s">
        <v>1</v>
      </c>
      <c r="C1605" t="s">
        <v>0</v>
      </c>
      <c r="D1605" s="168">
        <v>119118.11</v>
      </c>
      <c r="E1605">
        <f t="shared" si="100"/>
        <v>119118.11</v>
      </c>
      <c r="F1605" t="str">
        <f t="shared" si="101"/>
        <v>#N/A</v>
      </c>
      <c r="G1605" t="str">
        <f t="shared" si="102"/>
        <v>N/A</v>
      </c>
      <c r="H1605">
        <f t="shared" si="103"/>
        <v>119118.11</v>
      </c>
    </row>
    <row r="1606" spans="1:8" thickTop="1" thickBot="1">
      <c r="A1606" s="30">
        <v>43609</v>
      </c>
      <c r="B1606" t="s">
        <v>1</v>
      </c>
      <c r="C1606" t="s">
        <v>0</v>
      </c>
      <c r="D1606" s="290">
        <v>118924.77</v>
      </c>
      <c r="E1606">
        <f t="shared" si="100"/>
        <v>118924.77</v>
      </c>
      <c r="F1606" t="str">
        <f t="shared" si="101"/>
        <v>#N/A</v>
      </c>
      <c r="G1606" t="str">
        <f t="shared" si="102"/>
        <v>N/A</v>
      </c>
      <c r="H1606">
        <f t="shared" si="103"/>
        <v>118924.77</v>
      </c>
    </row>
    <row r="1607" spans="1:8" thickTop="1" thickBot="1">
      <c r="A1607" s="30">
        <v>43610</v>
      </c>
      <c r="B1607" t="s">
        <v>1</v>
      </c>
      <c r="C1607" t="s">
        <v>0</v>
      </c>
      <c r="D1607" s="408">
        <v>104949.95</v>
      </c>
      <c r="E1607">
        <f t="shared" si="100"/>
        <v>104949.95</v>
      </c>
      <c r="F1607" t="str">
        <f t="shared" si="101"/>
        <v>#N/A</v>
      </c>
      <c r="G1607" t="str">
        <f t="shared" si="102"/>
        <v>N/A</v>
      </c>
      <c r="H1607">
        <f t="shared" si="103"/>
        <v>104949.95</v>
      </c>
    </row>
    <row r="1608" spans="1:8" thickTop="1" thickBot="1">
      <c r="A1608" s="30">
        <v>43611</v>
      </c>
      <c r="B1608" t="s">
        <v>1</v>
      </c>
      <c r="C1608" t="s">
        <v>0</v>
      </c>
      <c r="D1608" s="244">
        <v>106153.43</v>
      </c>
      <c r="E1608">
        <f t="shared" si="100"/>
        <v>106153.43</v>
      </c>
      <c r="F1608" t="str">
        <f t="shared" si="101"/>
        <v>#N/A</v>
      </c>
      <c r="G1608" t="str">
        <f t="shared" si="102"/>
        <v>N/A</v>
      </c>
      <c r="H1608">
        <f t="shared" si="103"/>
        <v>106153.43</v>
      </c>
    </row>
    <row r="1609" spans="1:8" thickTop="1" thickBot="1">
      <c r="A1609" s="30">
        <v>43612</v>
      </c>
      <c r="B1609" t="s">
        <v>1</v>
      </c>
      <c r="C1609" t="s">
        <v>0</v>
      </c>
      <c r="D1609" s="104">
        <v>130229.3</v>
      </c>
      <c r="E1609">
        <f t="shared" si="100"/>
        <v>130229.3</v>
      </c>
      <c r="F1609" t="str">
        <f t="shared" si="101"/>
        <v>#N/A</v>
      </c>
      <c r="G1609" t="str">
        <f t="shared" si="102"/>
        <v>N/A</v>
      </c>
      <c r="H1609">
        <f t="shared" si="103"/>
        <v>130229.3</v>
      </c>
    </row>
    <row r="1610" spans="1:8" thickTop="1" thickBot="1">
      <c r="A1610" s="30">
        <v>43613</v>
      </c>
      <c r="B1610" t="s">
        <v>1</v>
      </c>
      <c r="C1610" t="s">
        <v>0</v>
      </c>
      <c r="D1610" s="297">
        <v>133799.66</v>
      </c>
      <c r="E1610">
        <f t="shared" si="100"/>
        <v>133799.66</v>
      </c>
      <c r="F1610" t="str">
        <f t="shared" si="101"/>
        <v>#N/A</v>
      </c>
      <c r="G1610" t="str">
        <f t="shared" si="102"/>
        <v>N/A</v>
      </c>
      <c r="H1610">
        <f t="shared" si="103"/>
        <v>133799.66</v>
      </c>
    </row>
    <row r="1611" spans="1:8" thickTop="1" thickBot="1">
      <c r="A1611" s="30">
        <v>43614</v>
      </c>
      <c r="B1611" t="s">
        <v>1</v>
      </c>
      <c r="C1611" t="s">
        <v>0</v>
      </c>
      <c r="D1611" s="101">
        <v>136301.49</v>
      </c>
      <c r="E1611">
        <f t="shared" si="100"/>
        <v>136301.49</v>
      </c>
      <c r="F1611" t="str">
        <f t="shared" si="101"/>
        <v>#N/A</v>
      </c>
      <c r="G1611" t="str">
        <f t="shared" si="102"/>
        <v>N/A</v>
      </c>
      <c r="H1611">
        <f t="shared" si="103"/>
        <v>136301.49</v>
      </c>
    </row>
    <row r="1612" spans="1:8" thickTop="1" thickBot="1">
      <c r="A1612" s="30">
        <v>43615</v>
      </c>
      <c r="B1612" t="s">
        <v>1</v>
      </c>
      <c r="C1612" t="s">
        <v>0</v>
      </c>
      <c r="D1612" s="200">
        <v>138857.14000000001</v>
      </c>
      <c r="E1612">
        <f t="shared" si="100"/>
        <v>138857.14000000001</v>
      </c>
      <c r="F1612" t="str">
        <f t="shared" si="101"/>
        <v>#N/A</v>
      </c>
      <c r="G1612" t="str">
        <f t="shared" si="102"/>
        <v>N/A</v>
      </c>
      <c r="H1612">
        <f t="shared" si="103"/>
        <v>138857.14000000001</v>
      </c>
    </row>
    <row r="1613" spans="1:8" thickTop="1" thickBot="1">
      <c r="A1613" s="30">
        <v>43616</v>
      </c>
      <c r="B1613" t="s">
        <v>1</v>
      </c>
      <c r="C1613" t="s">
        <v>0</v>
      </c>
      <c r="D1613" s="266">
        <v>133869.14000000001</v>
      </c>
      <c r="E1613">
        <f t="shared" si="100"/>
        <v>133869.14000000001</v>
      </c>
      <c r="F1613" t="str">
        <f t="shared" si="101"/>
        <v>#N/A</v>
      </c>
      <c r="G1613" t="str">
        <f t="shared" si="102"/>
        <v>N/A</v>
      </c>
      <c r="H1613">
        <f t="shared" si="103"/>
        <v>133869.14000000001</v>
      </c>
    </row>
    <row r="1614" spans="1:8" thickTop="1" thickBot="1">
      <c r="A1614" s="30">
        <v>43617</v>
      </c>
      <c r="B1614" t="s">
        <v>1</v>
      </c>
      <c r="C1614" t="s">
        <v>0</v>
      </c>
      <c r="D1614" s="108">
        <v>120653.44</v>
      </c>
      <c r="E1614">
        <f t="shared" si="100"/>
        <v>120653.44</v>
      </c>
      <c r="F1614" t="str">
        <f t="shared" si="101"/>
        <v>#N/A</v>
      </c>
      <c r="G1614" t="str">
        <f t="shared" si="102"/>
        <v>N/A</v>
      </c>
      <c r="H1614">
        <f t="shared" si="103"/>
        <v>120653.44</v>
      </c>
    </row>
    <row r="1615" spans="1:8" thickTop="1" thickBot="1">
      <c r="A1615" s="30">
        <v>43618</v>
      </c>
      <c r="B1615" t="s">
        <v>1</v>
      </c>
      <c r="C1615" t="s">
        <v>0</v>
      </c>
      <c r="D1615" s="57">
        <v>118086.93</v>
      </c>
      <c r="E1615">
        <f t="shared" si="100"/>
        <v>118086.93</v>
      </c>
      <c r="F1615" t="str">
        <f t="shared" si="101"/>
        <v>#N/A</v>
      </c>
      <c r="G1615" t="str">
        <f t="shared" si="102"/>
        <v>N/A</v>
      </c>
      <c r="H1615">
        <f t="shared" si="103"/>
        <v>118086.93</v>
      </c>
    </row>
    <row r="1616" spans="1:8" thickTop="1" thickBot="1">
      <c r="A1616" s="30">
        <v>43619</v>
      </c>
      <c r="B1616" t="s">
        <v>1</v>
      </c>
      <c r="C1616" t="s">
        <v>0</v>
      </c>
      <c r="D1616" s="102">
        <v>135437.85</v>
      </c>
      <c r="E1616">
        <f t="shared" si="100"/>
        <v>135437.85</v>
      </c>
      <c r="F1616" t="str">
        <f t="shared" si="101"/>
        <v>#N/A</v>
      </c>
      <c r="G1616" t="str">
        <f t="shared" si="102"/>
        <v>N/A</v>
      </c>
      <c r="H1616">
        <f t="shared" si="103"/>
        <v>135437.85</v>
      </c>
    </row>
    <row r="1617" spans="1:8" thickTop="1" thickBot="1">
      <c r="A1617" s="30">
        <v>43620</v>
      </c>
      <c r="B1617" t="s">
        <v>1</v>
      </c>
      <c r="C1617" t="s">
        <v>0</v>
      </c>
      <c r="D1617" s="274">
        <v>136149.13</v>
      </c>
      <c r="E1617">
        <f t="shared" si="100"/>
        <v>136149.13</v>
      </c>
      <c r="F1617" t="str">
        <f t="shared" si="101"/>
        <v>#N/A</v>
      </c>
      <c r="G1617" t="str">
        <f t="shared" si="102"/>
        <v>N/A</v>
      </c>
      <c r="H1617">
        <f t="shared" si="103"/>
        <v>136149.13</v>
      </c>
    </row>
    <row r="1618" spans="1:8" thickTop="1" thickBot="1">
      <c r="A1618" s="30">
        <v>43621</v>
      </c>
      <c r="B1618" t="s">
        <v>1</v>
      </c>
      <c r="C1618" t="s">
        <v>0</v>
      </c>
      <c r="D1618" s="201">
        <v>137844.82</v>
      </c>
      <c r="E1618">
        <f t="shared" si="100"/>
        <v>137844.82</v>
      </c>
      <c r="F1618" t="str">
        <f t="shared" si="101"/>
        <v>#N/A</v>
      </c>
      <c r="G1618" t="str">
        <f t="shared" si="102"/>
        <v>N/A</v>
      </c>
      <c r="H1618">
        <f t="shared" si="103"/>
        <v>137844.82</v>
      </c>
    </row>
    <row r="1619" spans="1:8" thickTop="1" thickBot="1">
      <c r="A1619" s="30">
        <v>43622</v>
      </c>
      <c r="B1619" t="s">
        <v>1</v>
      </c>
      <c r="C1619" t="s">
        <v>0</v>
      </c>
      <c r="D1619" s="207">
        <v>134971.78</v>
      </c>
      <c r="E1619">
        <f t="shared" si="100"/>
        <v>134971.78</v>
      </c>
      <c r="F1619" t="str">
        <f t="shared" si="101"/>
        <v>#N/A</v>
      </c>
      <c r="G1619" t="str">
        <f t="shared" si="102"/>
        <v>N/A</v>
      </c>
      <c r="H1619">
        <f t="shared" si="103"/>
        <v>134971.78</v>
      </c>
    </row>
    <row r="1620" spans="1:8" thickTop="1" thickBot="1">
      <c r="A1620" s="30">
        <v>43623</v>
      </c>
      <c r="B1620" t="s">
        <v>1</v>
      </c>
      <c r="C1620" t="s">
        <v>0</v>
      </c>
      <c r="D1620" s="97">
        <v>132003.44</v>
      </c>
      <c r="E1620">
        <f t="shared" si="100"/>
        <v>132003.44</v>
      </c>
      <c r="F1620" t="str">
        <f t="shared" si="101"/>
        <v>#N/A</v>
      </c>
      <c r="G1620" t="str">
        <f t="shared" si="102"/>
        <v>N/A</v>
      </c>
      <c r="H1620">
        <f t="shared" si="103"/>
        <v>132003.44</v>
      </c>
    </row>
    <row r="1621" spans="1:8" thickTop="1" thickBot="1">
      <c r="A1621" s="30">
        <v>43624</v>
      </c>
      <c r="B1621" t="s">
        <v>1</v>
      </c>
      <c r="C1621" t="s">
        <v>0</v>
      </c>
      <c r="D1621" s="182">
        <v>117243.63</v>
      </c>
      <c r="E1621">
        <f t="shared" si="100"/>
        <v>117243.63</v>
      </c>
      <c r="F1621" t="str">
        <f t="shared" si="101"/>
        <v>#N/A</v>
      </c>
      <c r="G1621" t="str">
        <f t="shared" si="102"/>
        <v>N/A</v>
      </c>
      <c r="H1621">
        <f t="shared" si="103"/>
        <v>117243.63</v>
      </c>
    </row>
    <row r="1622" spans="1:8" thickTop="1" thickBot="1">
      <c r="A1622" s="30">
        <v>43625</v>
      </c>
      <c r="B1622" t="s">
        <v>1</v>
      </c>
      <c r="C1622" t="s">
        <v>0</v>
      </c>
      <c r="D1622" s="321">
        <v>110669.42</v>
      </c>
      <c r="E1622">
        <f t="shared" si="100"/>
        <v>110669.42</v>
      </c>
      <c r="F1622" t="str">
        <f t="shared" si="101"/>
        <v>#N/A</v>
      </c>
      <c r="G1622" t="str">
        <f t="shared" si="102"/>
        <v>N/A</v>
      </c>
      <c r="H1622">
        <f t="shared" si="103"/>
        <v>110669.42</v>
      </c>
    </row>
    <row r="1623" spans="1:8" thickTop="1" thickBot="1">
      <c r="A1623" s="30">
        <v>43626</v>
      </c>
      <c r="B1623" t="s">
        <v>1</v>
      </c>
      <c r="C1623" t="s">
        <v>1</v>
      </c>
      <c r="D1623" s="113">
        <v>108133.03</v>
      </c>
      <c r="E1623">
        <f t="shared" si="100"/>
        <v>108133.03</v>
      </c>
      <c r="F1623" t="str">
        <f t="shared" si="101"/>
        <v>#N/A</v>
      </c>
      <c r="G1623">
        <f t="shared" si="102"/>
        <v>108133.03</v>
      </c>
      <c r="H1623" t="str">
        <f t="shared" si="103"/>
        <v>#N/A</v>
      </c>
    </row>
    <row r="1624" spans="1:8" thickTop="1" thickBot="1">
      <c r="A1624" s="30">
        <v>43627</v>
      </c>
      <c r="B1624" t="s">
        <v>1</v>
      </c>
      <c r="C1624" t="s">
        <v>0</v>
      </c>
      <c r="D1624" s="85">
        <v>122760.92</v>
      </c>
      <c r="E1624">
        <f t="shared" si="100"/>
        <v>122760.92</v>
      </c>
      <c r="F1624" t="str">
        <f t="shared" si="101"/>
        <v>#N/A</v>
      </c>
      <c r="G1624" t="str">
        <f t="shared" si="102"/>
        <v>N/A</v>
      </c>
      <c r="H1624">
        <f t="shared" si="103"/>
        <v>122760.92</v>
      </c>
    </row>
    <row r="1625" spans="1:8" thickTop="1" thickBot="1">
      <c r="A1625" s="30">
        <v>43628</v>
      </c>
      <c r="B1625" t="s">
        <v>1</v>
      </c>
      <c r="C1625" t="s">
        <v>0</v>
      </c>
      <c r="D1625" s="119">
        <v>128127.75</v>
      </c>
      <c r="E1625">
        <f t="shared" si="100"/>
        <v>128127.75</v>
      </c>
      <c r="F1625" t="str">
        <f t="shared" si="101"/>
        <v>#N/A</v>
      </c>
      <c r="G1625" t="str">
        <f t="shared" si="102"/>
        <v>N/A</v>
      </c>
      <c r="H1625">
        <f t="shared" si="103"/>
        <v>128127.75</v>
      </c>
    </row>
    <row r="1626" spans="1:8" thickTop="1" thickBot="1">
      <c r="A1626" s="30">
        <v>43629</v>
      </c>
      <c r="B1626" t="s">
        <v>1</v>
      </c>
      <c r="C1626" t="s">
        <v>0</v>
      </c>
      <c r="D1626" s="120">
        <v>128535.19</v>
      </c>
      <c r="E1626">
        <f t="shared" si="100"/>
        <v>128535.19</v>
      </c>
      <c r="F1626" t="str">
        <f t="shared" si="101"/>
        <v>#N/A</v>
      </c>
      <c r="G1626" t="str">
        <f t="shared" si="102"/>
        <v>N/A</v>
      </c>
      <c r="H1626">
        <f t="shared" si="103"/>
        <v>128535.19</v>
      </c>
    </row>
    <row r="1627" spans="1:8" thickTop="1" thickBot="1">
      <c r="A1627" s="30">
        <v>43630</v>
      </c>
      <c r="B1627" t="s">
        <v>1</v>
      </c>
      <c r="C1627" t="s">
        <v>0</v>
      </c>
      <c r="D1627" s="119">
        <v>128153.2</v>
      </c>
      <c r="E1627">
        <f t="shared" si="100"/>
        <v>128153.2</v>
      </c>
      <c r="F1627" t="str">
        <f t="shared" si="101"/>
        <v>#N/A</v>
      </c>
      <c r="G1627" t="str">
        <f t="shared" si="102"/>
        <v>N/A</v>
      </c>
      <c r="H1627">
        <f t="shared" si="103"/>
        <v>128153.2</v>
      </c>
    </row>
    <row r="1628" spans="1:8" thickTop="1" thickBot="1">
      <c r="A1628" s="30">
        <v>43631</v>
      </c>
      <c r="B1628" t="s">
        <v>1</v>
      </c>
      <c r="C1628" t="s">
        <v>0</v>
      </c>
      <c r="D1628" s="81">
        <v>121097.85</v>
      </c>
      <c r="E1628">
        <f t="shared" si="100"/>
        <v>121097.85</v>
      </c>
      <c r="F1628" t="str">
        <f t="shared" si="101"/>
        <v>#N/A</v>
      </c>
      <c r="G1628" t="str">
        <f t="shared" si="102"/>
        <v>N/A</v>
      </c>
      <c r="H1628">
        <f t="shared" si="103"/>
        <v>121097.85</v>
      </c>
    </row>
    <row r="1629" spans="1:8" thickTop="1" thickBot="1">
      <c r="A1629" s="30">
        <v>43632</v>
      </c>
      <c r="B1629" t="s">
        <v>1</v>
      </c>
      <c r="C1629" t="s">
        <v>0</v>
      </c>
      <c r="D1629" s="315">
        <v>116811.39</v>
      </c>
      <c r="E1629">
        <f t="shared" si="100"/>
        <v>116811.39</v>
      </c>
      <c r="F1629" t="str">
        <f t="shared" si="101"/>
        <v>#N/A</v>
      </c>
      <c r="G1629" t="str">
        <f t="shared" si="102"/>
        <v>N/A</v>
      </c>
      <c r="H1629">
        <f t="shared" si="103"/>
        <v>116811.39</v>
      </c>
    </row>
    <row r="1630" spans="1:8" thickTop="1" thickBot="1">
      <c r="A1630" s="30">
        <v>43633</v>
      </c>
      <c r="B1630" t="s">
        <v>1</v>
      </c>
      <c r="C1630" t="s">
        <v>0</v>
      </c>
      <c r="D1630" s="451">
        <v>129972.92</v>
      </c>
      <c r="E1630">
        <f t="shared" si="100"/>
        <v>129972.92</v>
      </c>
      <c r="F1630" t="str">
        <f t="shared" si="101"/>
        <v>#N/A</v>
      </c>
      <c r="G1630" t="str">
        <f t="shared" si="102"/>
        <v>N/A</v>
      </c>
      <c r="H1630">
        <f t="shared" si="103"/>
        <v>129972.92</v>
      </c>
    </row>
    <row r="1631" spans="1:8" thickTop="1" thickBot="1">
      <c r="A1631" s="30">
        <v>43634</v>
      </c>
      <c r="B1631" t="s">
        <v>1</v>
      </c>
      <c r="C1631" t="s">
        <v>0</v>
      </c>
      <c r="D1631" s="305">
        <v>137922.22</v>
      </c>
      <c r="E1631">
        <f t="shared" si="100"/>
        <v>137922.22</v>
      </c>
      <c r="F1631" t="str">
        <f t="shared" si="101"/>
        <v>#N/A</v>
      </c>
      <c r="G1631" t="str">
        <f t="shared" si="102"/>
        <v>N/A</v>
      </c>
      <c r="H1631">
        <f t="shared" si="103"/>
        <v>137922.22</v>
      </c>
    </row>
    <row r="1632" spans="1:8" thickTop="1" thickBot="1">
      <c r="A1632" s="30">
        <v>43635</v>
      </c>
      <c r="B1632" t="s">
        <v>1</v>
      </c>
      <c r="C1632" t="s">
        <v>0</v>
      </c>
      <c r="D1632" s="298">
        <v>144737.12</v>
      </c>
      <c r="E1632">
        <f t="shared" si="100"/>
        <v>144737.12</v>
      </c>
      <c r="F1632" t="str">
        <f t="shared" si="101"/>
        <v>#N/A</v>
      </c>
      <c r="G1632" t="str">
        <f t="shared" si="102"/>
        <v>N/A</v>
      </c>
      <c r="H1632">
        <f t="shared" si="103"/>
        <v>144737.12</v>
      </c>
    </row>
    <row r="1633" spans="1:8" thickTop="1" thickBot="1">
      <c r="A1633" s="30">
        <v>43636</v>
      </c>
      <c r="B1633" t="s">
        <v>1</v>
      </c>
      <c r="C1633" t="s">
        <v>0</v>
      </c>
      <c r="D1633" s="73">
        <v>148609.60000000001</v>
      </c>
      <c r="E1633">
        <f t="shared" si="100"/>
        <v>148609.60000000001</v>
      </c>
      <c r="F1633" t="str">
        <f t="shared" si="101"/>
        <v>#N/A</v>
      </c>
      <c r="G1633" t="str">
        <f t="shared" si="102"/>
        <v>N/A</v>
      </c>
      <c r="H1633">
        <f t="shared" si="103"/>
        <v>148609.60000000001</v>
      </c>
    </row>
    <row r="1634" spans="1:8" thickTop="1" thickBot="1">
      <c r="A1634" s="30">
        <v>43637</v>
      </c>
      <c r="B1634" t="s">
        <v>1</v>
      </c>
      <c r="C1634" t="s">
        <v>0</v>
      </c>
      <c r="D1634" s="373">
        <v>144504.32999999999</v>
      </c>
      <c r="E1634">
        <f t="shared" si="100"/>
        <v>144504.32999999999</v>
      </c>
      <c r="F1634" t="str">
        <f t="shared" si="101"/>
        <v>#N/A</v>
      </c>
      <c r="G1634" t="str">
        <f t="shared" si="102"/>
        <v>N/A</v>
      </c>
      <c r="H1634">
        <f t="shared" si="103"/>
        <v>144504.32999999999</v>
      </c>
    </row>
    <row r="1635" spans="1:8" thickTop="1" thickBot="1">
      <c r="A1635" s="30">
        <v>43638</v>
      </c>
      <c r="B1635" t="s">
        <v>1</v>
      </c>
      <c r="C1635" t="s">
        <v>0</v>
      </c>
      <c r="D1635" s="139">
        <v>132829.29</v>
      </c>
      <c r="E1635">
        <f t="shared" si="100"/>
        <v>132829.29</v>
      </c>
      <c r="F1635" t="str">
        <f t="shared" si="101"/>
        <v>#N/A</v>
      </c>
      <c r="G1635" t="str">
        <f t="shared" si="102"/>
        <v>N/A</v>
      </c>
      <c r="H1635">
        <f t="shared" si="103"/>
        <v>132829.29</v>
      </c>
    </row>
    <row r="1636" spans="1:8" thickTop="1" thickBot="1">
      <c r="A1636" s="30">
        <v>43639</v>
      </c>
      <c r="B1636" t="s">
        <v>1</v>
      </c>
      <c r="C1636" t="s">
        <v>0</v>
      </c>
      <c r="D1636" s="212">
        <v>133525.32</v>
      </c>
      <c r="E1636">
        <f t="shared" si="100"/>
        <v>133525.32</v>
      </c>
      <c r="F1636" t="str">
        <f t="shared" si="101"/>
        <v>#N/A</v>
      </c>
      <c r="G1636" t="str">
        <f t="shared" si="102"/>
        <v>N/A</v>
      </c>
      <c r="H1636">
        <f t="shared" si="103"/>
        <v>133525.32</v>
      </c>
    </row>
    <row r="1637" spans="1:8" thickTop="1" thickBot="1">
      <c r="A1637" s="30">
        <v>43640</v>
      </c>
      <c r="B1637" t="s">
        <v>1</v>
      </c>
      <c r="C1637" t="s">
        <v>0</v>
      </c>
      <c r="D1637" s="160">
        <v>146856.79999999999</v>
      </c>
      <c r="E1637">
        <f t="shared" si="100"/>
        <v>146856.79999999999</v>
      </c>
      <c r="F1637" t="str">
        <f t="shared" si="101"/>
        <v>#N/A</v>
      </c>
      <c r="G1637" t="str">
        <f t="shared" si="102"/>
        <v>N/A</v>
      </c>
      <c r="H1637">
        <f t="shared" si="103"/>
        <v>146856.79999999999</v>
      </c>
    </row>
    <row r="1638" spans="1:8" thickTop="1" thickBot="1">
      <c r="A1638" s="30">
        <v>43641</v>
      </c>
      <c r="B1638" t="s">
        <v>1</v>
      </c>
      <c r="C1638" t="s">
        <v>0</v>
      </c>
      <c r="D1638" s="181">
        <v>145807.25</v>
      </c>
      <c r="E1638">
        <f t="shared" si="100"/>
        <v>145807.25</v>
      </c>
      <c r="F1638" t="str">
        <f t="shared" si="101"/>
        <v>#N/A</v>
      </c>
      <c r="G1638" t="str">
        <f t="shared" si="102"/>
        <v>N/A</v>
      </c>
      <c r="H1638">
        <f t="shared" si="103"/>
        <v>145807.25</v>
      </c>
    </row>
    <row r="1639" spans="1:8" thickTop="1" thickBot="1">
      <c r="A1639" s="30">
        <v>43642</v>
      </c>
      <c r="B1639" t="s">
        <v>1</v>
      </c>
      <c r="C1639" t="s">
        <v>0</v>
      </c>
      <c r="D1639" s="374">
        <v>139351.56</v>
      </c>
      <c r="E1639">
        <f t="shared" si="100"/>
        <v>139351.56</v>
      </c>
      <c r="F1639" t="str">
        <f t="shared" si="101"/>
        <v>#N/A</v>
      </c>
      <c r="G1639" t="str">
        <f t="shared" si="102"/>
        <v>N/A</v>
      </c>
      <c r="H1639">
        <f t="shared" si="103"/>
        <v>139351.56</v>
      </c>
    </row>
    <row r="1640" spans="1:8" thickTop="1" thickBot="1">
      <c r="A1640" s="30">
        <v>43643</v>
      </c>
      <c r="B1640" t="s">
        <v>1</v>
      </c>
      <c r="C1640" t="s">
        <v>0</v>
      </c>
      <c r="D1640" s="132">
        <v>131023.66</v>
      </c>
      <c r="E1640">
        <f t="shared" si="100"/>
        <v>131023.66</v>
      </c>
      <c r="F1640" t="str">
        <f t="shared" si="101"/>
        <v>#N/A</v>
      </c>
      <c r="G1640" t="str">
        <f t="shared" si="102"/>
        <v>N/A</v>
      </c>
      <c r="H1640">
        <f t="shared" si="103"/>
        <v>131023.66</v>
      </c>
    </row>
    <row r="1641" spans="1:8" thickTop="1" thickBot="1">
      <c r="A1641" s="30">
        <v>43644</v>
      </c>
      <c r="B1641" t="s">
        <v>0</v>
      </c>
      <c r="C1641" t="s">
        <v>0</v>
      </c>
      <c r="D1641" s="235">
        <v>123546.62</v>
      </c>
      <c r="E1641" t="e">
        <f t="shared" si="100"/>
        <v>#N/A</v>
      </c>
      <c r="F1641">
        <f t="shared" si="101"/>
        <v>123546.62</v>
      </c>
      <c r="G1641" t="str">
        <f t="shared" si="102"/>
        <v>N/A</v>
      </c>
      <c r="H1641">
        <f t="shared" si="103"/>
        <v>123546.62</v>
      </c>
    </row>
    <row r="1642" spans="1:8" thickTop="1" thickBot="1">
      <c r="A1642" s="30">
        <v>43645</v>
      </c>
      <c r="B1642" t="s">
        <v>0</v>
      </c>
      <c r="C1642" t="s">
        <v>0</v>
      </c>
      <c r="D1642" s="325">
        <v>117924.13</v>
      </c>
      <c r="E1642" t="e">
        <f t="shared" si="100"/>
        <v>#N/A</v>
      </c>
      <c r="F1642">
        <f t="shared" si="101"/>
        <v>117924.13</v>
      </c>
      <c r="G1642" t="str">
        <f t="shared" si="102"/>
        <v>N/A</v>
      </c>
      <c r="H1642">
        <f t="shared" si="103"/>
        <v>117924.13</v>
      </c>
    </row>
    <row r="1643" spans="1:8" thickTop="1" thickBot="1">
      <c r="A1643" s="30">
        <v>43646</v>
      </c>
      <c r="B1643" t="s">
        <v>0</v>
      </c>
      <c r="C1643" t="s">
        <v>0</v>
      </c>
      <c r="D1643" s="253">
        <v>116150.92</v>
      </c>
      <c r="E1643" t="e">
        <f t="shared" si="100"/>
        <v>#N/A</v>
      </c>
      <c r="F1643">
        <f t="shared" si="101"/>
        <v>116150.92</v>
      </c>
      <c r="G1643" t="str">
        <f t="shared" si="102"/>
        <v>N/A</v>
      </c>
      <c r="H1643">
        <f t="shared" si="103"/>
        <v>116150.92</v>
      </c>
    </row>
    <row r="1644" spans="1:8" thickTop="1" thickBot="1">
      <c r="A1644" s="30">
        <v>43647</v>
      </c>
      <c r="B1644" t="s">
        <v>0</v>
      </c>
      <c r="C1644" t="s">
        <v>0</v>
      </c>
      <c r="D1644" s="269">
        <v>130565.58</v>
      </c>
      <c r="E1644" t="e">
        <f t="shared" si="100"/>
        <v>#N/A</v>
      </c>
      <c r="F1644">
        <f t="shared" si="101"/>
        <v>130565.58</v>
      </c>
      <c r="G1644" t="str">
        <f t="shared" si="102"/>
        <v>N/A</v>
      </c>
      <c r="H1644">
        <f t="shared" si="103"/>
        <v>130565.58</v>
      </c>
    </row>
    <row r="1645" spans="1:8" thickTop="1" thickBot="1">
      <c r="A1645" s="30">
        <v>43648</v>
      </c>
      <c r="B1645" t="s">
        <v>0</v>
      </c>
      <c r="C1645" t="s">
        <v>0</v>
      </c>
      <c r="D1645" s="418">
        <v>135866.75</v>
      </c>
      <c r="E1645" t="e">
        <f t="shared" si="100"/>
        <v>#N/A</v>
      </c>
      <c r="F1645">
        <f t="shared" si="101"/>
        <v>135866.75</v>
      </c>
      <c r="G1645" t="str">
        <f t="shared" si="102"/>
        <v>N/A</v>
      </c>
      <c r="H1645">
        <f t="shared" si="103"/>
        <v>135866.75</v>
      </c>
    </row>
    <row r="1646" spans="1:8" thickTop="1" thickBot="1">
      <c r="A1646" s="30">
        <v>43649</v>
      </c>
      <c r="B1646" t="s">
        <v>0</v>
      </c>
      <c r="C1646" t="s">
        <v>0</v>
      </c>
      <c r="D1646" s="176">
        <v>137327.70000000001</v>
      </c>
      <c r="E1646" t="e">
        <f t="shared" si="100"/>
        <v>#N/A</v>
      </c>
      <c r="F1646">
        <f t="shared" si="101"/>
        <v>137327.70000000001</v>
      </c>
      <c r="G1646" t="str">
        <f t="shared" si="102"/>
        <v>N/A</v>
      </c>
      <c r="H1646">
        <f t="shared" si="103"/>
        <v>137327.70000000001</v>
      </c>
    </row>
    <row r="1647" spans="1:8" thickTop="1" thickBot="1">
      <c r="A1647" s="30">
        <v>43650</v>
      </c>
      <c r="B1647" t="s">
        <v>0</v>
      </c>
      <c r="C1647" t="s">
        <v>0</v>
      </c>
      <c r="D1647" s="147">
        <v>135182.73000000001</v>
      </c>
      <c r="E1647" t="e">
        <f t="shared" si="100"/>
        <v>#N/A</v>
      </c>
      <c r="F1647">
        <f t="shared" si="101"/>
        <v>135182.73000000001</v>
      </c>
      <c r="G1647" t="str">
        <f t="shared" si="102"/>
        <v>N/A</v>
      </c>
      <c r="H1647">
        <f t="shared" si="103"/>
        <v>135182.73000000001</v>
      </c>
    </row>
    <row r="1648" spans="1:8" thickTop="1" thickBot="1">
      <c r="A1648" s="30">
        <v>43651</v>
      </c>
      <c r="B1648" t="s">
        <v>0</v>
      </c>
      <c r="C1648" t="s">
        <v>0</v>
      </c>
      <c r="D1648" s="371">
        <v>132774.29999999999</v>
      </c>
      <c r="E1648" t="e">
        <f t="shared" si="100"/>
        <v>#N/A</v>
      </c>
      <c r="F1648">
        <f t="shared" si="101"/>
        <v>132774.29999999999</v>
      </c>
      <c r="G1648" t="str">
        <f t="shared" si="102"/>
        <v>N/A</v>
      </c>
      <c r="H1648">
        <f t="shared" si="103"/>
        <v>132774.29999999999</v>
      </c>
    </row>
    <row r="1649" spans="1:8" thickTop="1" thickBot="1">
      <c r="A1649" s="30">
        <v>43652</v>
      </c>
      <c r="B1649" t="s">
        <v>0</v>
      </c>
      <c r="C1649" t="s">
        <v>0</v>
      </c>
      <c r="D1649" s="157">
        <v>114660.9</v>
      </c>
      <c r="E1649" t="e">
        <f t="shared" si="100"/>
        <v>#N/A</v>
      </c>
      <c r="F1649">
        <f t="shared" si="101"/>
        <v>114660.9</v>
      </c>
      <c r="G1649" t="str">
        <f t="shared" si="102"/>
        <v>N/A</v>
      </c>
      <c r="H1649">
        <f t="shared" si="103"/>
        <v>114660.9</v>
      </c>
    </row>
    <row r="1650" spans="1:8" thickTop="1" thickBot="1">
      <c r="A1650" s="30">
        <v>43653</v>
      </c>
      <c r="B1650" t="s">
        <v>0</v>
      </c>
      <c r="C1650" t="s">
        <v>0</v>
      </c>
      <c r="D1650" s="238">
        <v>114469.88</v>
      </c>
      <c r="E1650" t="e">
        <f t="shared" si="100"/>
        <v>#N/A</v>
      </c>
      <c r="F1650">
        <f t="shared" si="101"/>
        <v>114469.88</v>
      </c>
      <c r="G1650" t="str">
        <f t="shared" si="102"/>
        <v>N/A</v>
      </c>
      <c r="H1650">
        <f t="shared" si="103"/>
        <v>114469.88</v>
      </c>
    </row>
    <row r="1651" spans="1:8" thickTop="1" thickBot="1">
      <c r="A1651" s="30">
        <v>43654</v>
      </c>
      <c r="B1651" t="s">
        <v>0</v>
      </c>
      <c r="C1651" t="s">
        <v>0</v>
      </c>
      <c r="D1651" s="233">
        <v>127307.26</v>
      </c>
      <c r="E1651" t="e">
        <f t="shared" si="100"/>
        <v>#N/A</v>
      </c>
      <c r="F1651">
        <f t="shared" si="101"/>
        <v>127307.26</v>
      </c>
      <c r="G1651" t="str">
        <f t="shared" si="102"/>
        <v>N/A</v>
      </c>
      <c r="H1651">
        <f t="shared" si="103"/>
        <v>127307.26</v>
      </c>
    </row>
    <row r="1652" spans="1:8" thickTop="1" thickBot="1">
      <c r="A1652" s="30">
        <v>43655</v>
      </c>
      <c r="B1652" t="s">
        <v>0</v>
      </c>
      <c r="C1652" t="s">
        <v>0</v>
      </c>
      <c r="D1652" s="297">
        <v>133803.99</v>
      </c>
      <c r="E1652" t="e">
        <f t="shared" si="100"/>
        <v>#N/A</v>
      </c>
      <c r="F1652">
        <f t="shared" si="101"/>
        <v>133803.99</v>
      </c>
      <c r="G1652" t="str">
        <f t="shared" si="102"/>
        <v>N/A</v>
      </c>
      <c r="H1652">
        <f t="shared" si="103"/>
        <v>133803.99</v>
      </c>
    </row>
    <row r="1653" spans="1:8" thickTop="1" thickBot="1">
      <c r="A1653" s="30">
        <v>43656</v>
      </c>
      <c r="B1653" t="s">
        <v>0</v>
      </c>
      <c r="C1653" t="s">
        <v>0</v>
      </c>
      <c r="D1653" s="131">
        <v>127092.72</v>
      </c>
      <c r="E1653" t="e">
        <f t="shared" si="100"/>
        <v>#N/A</v>
      </c>
      <c r="F1653">
        <f t="shared" si="101"/>
        <v>127092.72</v>
      </c>
      <c r="G1653" t="str">
        <f t="shared" si="102"/>
        <v>N/A</v>
      </c>
      <c r="H1653">
        <f t="shared" si="103"/>
        <v>127092.72</v>
      </c>
    </row>
    <row r="1654" spans="1:8" thickTop="1" thickBot="1">
      <c r="A1654" s="30">
        <v>43657</v>
      </c>
      <c r="B1654" t="s">
        <v>0</v>
      </c>
      <c r="C1654" t="s">
        <v>0</v>
      </c>
      <c r="D1654" s="155">
        <v>133131.51999999999</v>
      </c>
      <c r="E1654" t="e">
        <f t="shared" si="100"/>
        <v>#N/A</v>
      </c>
      <c r="F1654">
        <f t="shared" si="101"/>
        <v>133131.51999999999</v>
      </c>
      <c r="G1654" t="str">
        <f t="shared" si="102"/>
        <v>N/A</v>
      </c>
      <c r="H1654">
        <f t="shared" si="103"/>
        <v>133131.51999999999</v>
      </c>
    </row>
    <row r="1655" spans="1:8" thickTop="1" thickBot="1">
      <c r="A1655" s="30">
        <v>43658</v>
      </c>
      <c r="B1655" t="s">
        <v>0</v>
      </c>
      <c r="C1655" t="s">
        <v>0</v>
      </c>
      <c r="D1655" s="120">
        <v>128384.14</v>
      </c>
      <c r="E1655" t="e">
        <f t="shared" si="100"/>
        <v>#N/A</v>
      </c>
      <c r="F1655">
        <f t="shared" si="101"/>
        <v>128384.14</v>
      </c>
      <c r="G1655" t="str">
        <f t="shared" si="102"/>
        <v>N/A</v>
      </c>
      <c r="H1655">
        <f t="shared" si="103"/>
        <v>128384.14</v>
      </c>
    </row>
    <row r="1656" spans="1:8" thickTop="1" thickBot="1">
      <c r="A1656" s="30">
        <v>43659</v>
      </c>
      <c r="B1656" t="s">
        <v>0</v>
      </c>
      <c r="C1656" t="s">
        <v>0</v>
      </c>
      <c r="D1656" s="117">
        <v>123954.31</v>
      </c>
      <c r="E1656" t="e">
        <f t="shared" si="100"/>
        <v>#N/A</v>
      </c>
      <c r="F1656">
        <f t="shared" si="101"/>
        <v>123954.31</v>
      </c>
      <c r="G1656" t="str">
        <f t="shared" si="102"/>
        <v>N/A</v>
      </c>
      <c r="H1656">
        <f t="shared" si="103"/>
        <v>123954.31</v>
      </c>
    </row>
    <row r="1657" spans="1:8" thickTop="1" thickBot="1">
      <c r="A1657" s="30">
        <v>43660</v>
      </c>
      <c r="B1657" t="s">
        <v>0</v>
      </c>
      <c r="C1657" t="s">
        <v>0</v>
      </c>
      <c r="D1657" s="143">
        <v>123740.27</v>
      </c>
      <c r="E1657" t="e">
        <f t="shared" si="100"/>
        <v>#N/A</v>
      </c>
      <c r="F1657">
        <f t="shared" si="101"/>
        <v>123740.27</v>
      </c>
      <c r="G1657" t="str">
        <f t="shared" si="102"/>
        <v>N/A</v>
      </c>
      <c r="H1657">
        <f t="shared" si="103"/>
        <v>123740.27</v>
      </c>
    </row>
    <row r="1658" spans="1:8" thickTop="1" thickBot="1">
      <c r="A1658" s="30">
        <v>43661</v>
      </c>
      <c r="B1658" t="s">
        <v>0</v>
      </c>
      <c r="C1658" t="s">
        <v>0</v>
      </c>
      <c r="D1658" s="299">
        <v>131739.20000000001</v>
      </c>
      <c r="E1658" t="e">
        <f t="shared" si="100"/>
        <v>#N/A</v>
      </c>
      <c r="F1658">
        <f t="shared" si="101"/>
        <v>131739.20000000001</v>
      </c>
      <c r="G1658" t="str">
        <f t="shared" si="102"/>
        <v>N/A</v>
      </c>
      <c r="H1658">
        <f t="shared" si="103"/>
        <v>131739.20000000001</v>
      </c>
    </row>
    <row r="1659" spans="1:8" thickTop="1" thickBot="1">
      <c r="A1659" s="30">
        <v>43662</v>
      </c>
      <c r="B1659" t="s">
        <v>1</v>
      </c>
      <c r="C1659" t="s">
        <v>0</v>
      </c>
      <c r="D1659" s="139">
        <v>132941.76999999999</v>
      </c>
      <c r="E1659">
        <f t="shared" si="100"/>
        <v>132941.76999999999</v>
      </c>
      <c r="F1659" t="str">
        <f t="shared" si="101"/>
        <v>#N/A</v>
      </c>
      <c r="G1659" t="str">
        <f t="shared" si="102"/>
        <v>N/A</v>
      </c>
      <c r="H1659">
        <f t="shared" si="103"/>
        <v>132941.76999999999</v>
      </c>
    </row>
    <row r="1660" spans="1:8" thickTop="1" thickBot="1">
      <c r="A1660" s="30">
        <v>43663</v>
      </c>
      <c r="B1660" t="s">
        <v>1</v>
      </c>
      <c r="C1660" t="s">
        <v>0</v>
      </c>
      <c r="D1660" s="102">
        <v>135339.82</v>
      </c>
      <c r="E1660">
        <f t="shared" si="100"/>
        <v>135339.82</v>
      </c>
      <c r="F1660" t="str">
        <f t="shared" si="101"/>
        <v>#N/A</v>
      </c>
      <c r="G1660" t="str">
        <f t="shared" si="102"/>
        <v>N/A</v>
      </c>
      <c r="H1660">
        <f t="shared" si="103"/>
        <v>135339.82</v>
      </c>
    </row>
    <row r="1661" spans="1:8" thickTop="1" thickBot="1">
      <c r="A1661" s="30">
        <v>43664</v>
      </c>
      <c r="B1661" t="s">
        <v>1</v>
      </c>
      <c r="C1661" t="s">
        <v>0</v>
      </c>
      <c r="D1661" s="210">
        <v>134119.14000000001</v>
      </c>
      <c r="E1661">
        <f t="shared" si="100"/>
        <v>134119.14000000001</v>
      </c>
      <c r="F1661" t="str">
        <f t="shared" si="101"/>
        <v>#N/A</v>
      </c>
      <c r="G1661" t="str">
        <f t="shared" si="102"/>
        <v>N/A</v>
      </c>
      <c r="H1661">
        <f t="shared" si="103"/>
        <v>134119.14000000001</v>
      </c>
    </row>
    <row r="1662" spans="1:8" thickTop="1" thickBot="1">
      <c r="A1662" s="30">
        <v>43665</v>
      </c>
      <c r="B1662" t="s">
        <v>1</v>
      </c>
      <c r="C1662" t="s">
        <v>0</v>
      </c>
      <c r="D1662" s="89">
        <v>132101.85999999999</v>
      </c>
      <c r="E1662">
        <f t="shared" si="100"/>
        <v>132101.85999999999</v>
      </c>
      <c r="F1662" t="str">
        <f t="shared" si="101"/>
        <v>#N/A</v>
      </c>
      <c r="G1662" t="str">
        <f t="shared" si="102"/>
        <v>N/A</v>
      </c>
      <c r="H1662">
        <f t="shared" si="103"/>
        <v>132101.85999999999</v>
      </c>
    </row>
    <row r="1663" spans="1:8" thickTop="1" thickBot="1">
      <c r="A1663" s="30">
        <v>43666</v>
      </c>
      <c r="B1663" t="s">
        <v>1</v>
      </c>
      <c r="C1663" t="s">
        <v>0</v>
      </c>
      <c r="D1663" s="277">
        <v>111288.91</v>
      </c>
      <c r="E1663">
        <f t="shared" si="100"/>
        <v>111288.91</v>
      </c>
      <c r="F1663" t="str">
        <f t="shared" si="101"/>
        <v>#N/A</v>
      </c>
      <c r="G1663" t="str">
        <f t="shared" si="102"/>
        <v>N/A</v>
      </c>
      <c r="H1663">
        <f t="shared" si="103"/>
        <v>111288.91</v>
      </c>
    </row>
    <row r="1664" spans="1:8" thickTop="1" thickBot="1">
      <c r="A1664" s="30">
        <v>43667</v>
      </c>
      <c r="B1664" t="s">
        <v>1</v>
      </c>
      <c r="C1664" t="s">
        <v>0</v>
      </c>
      <c r="D1664" s="277">
        <v>111293.15</v>
      </c>
      <c r="E1664">
        <f t="shared" si="100"/>
        <v>111293.15</v>
      </c>
      <c r="F1664" t="str">
        <f t="shared" si="101"/>
        <v>#N/A</v>
      </c>
      <c r="G1664" t="str">
        <f t="shared" si="102"/>
        <v>N/A</v>
      </c>
      <c r="H1664">
        <f t="shared" si="103"/>
        <v>111293.15</v>
      </c>
    </row>
    <row r="1665" spans="1:8" thickTop="1" thickBot="1">
      <c r="A1665" s="30">
        <v>43668</v>
      </c>
      <c r="B1665" t="s">
        <v>1</v>
      </c>
      <c r="C1665" t="s">
        <v>0</v>
      </c>
      <c r="D1665" s="235">
        <v>123618.42</v>
      </c>
      <c r="E1665">
        <f t="shared" si="100"/>
        <v>123618.42</v>
      </c>
      <c r="F1665" t="str">
        <f t="shared" si="101"/>
        <v>#N/A</v>
      </c>
      <c r="G1665" t="str">
        <f t="shared" si="102"/>
        <v>N/A</v>
      </c>
      <c r="H1665">
        <f t="shared" si="103"/>
        <v>123618.42</v>
      </c>
    </row>
    <row r="1666" spans="1:8" thickTop="1" thickBot="1">
      <c r="A1666" s="30">
        <v>43669</v>
      </c>
      <c r="B1666" t="s">
        <v>1</v>
      </c>
      <c r="C1666" t="s">
        <v>0</v>
      </c>
      <c r="D1666" s="72">
        <v>129008.62</v>
      </c>
      <c r="E1666">
        <f t="shared" si="100"/>
        <v>129008.62</v>
      </c>
      <c r="F1666" t="str">
        <f t="shared" si="101"/>
        <v>#N/A</v>
      </c>
      <c r="G1666" t="str">
        <f t="shared" si="102"/>
        <v>N/A</v>
      </c>
      <c r="H1666">
        <f t="shared" si="103"/>
        <v>129008.62</v>
      </c>
    </row>
    <row r="1667" spans="1:8" thickTop="1" thickBot="1">
      <c r="A1667" s="30">
        <v>43670</v>
      </c>
      <c r="B1667" t="s">
        <v>1</v>
      </c>
      <c r="C1667" t="s">
        <v>0</v>
      </c>
      <c r="D1667" s="199">
        <v>135782.54999999999</v>
      </c>
      <c r="E1667">
        <f t="shared" ref="E1667:E1730" si="104">IF(B1667="N",#N/A,D1667)</f>
        <v>135782.54999999999</v>
      </c>
      <c r="F1667" t="str">
        <f t="shared" ref="F1667:F1730" si="105">IF(B1667="N",D1667,"#N/A")</f>
        <v>#N/A</v>
      </c>
      <c r="G1667" t="str">
        <f t="shared" ref="G1667:G1730" si="106">IF(C1667="Y",D1667,"N/A")</f>
        <v>N/A</v>
      </c>
      <c r="H1667">
        <f t="shared" ref="H1667:H1730" si="107">IF(C1667="Y","#N/A",D1667)</f>
        <v>135782.54999999999</v>
      </c>
    </row>
    <row r="1668" spans="1:8" thickTop="1" thickBot="1">
      <c r="A1668" s="30">
        <v>43671</v>
      </c>
      <c r="B1668" t="s">
        <v>1</v>
      </c>
      <c r="C1668" t="s">
        <v>0</v>
      </c>
      <c r="D1668" s="139">
        <v>132940.63</v>
      </c>
      <c r="E1668">
        <f t="shared" si="104"/>
        <v>132940.63</v>
      </c>
      <c r="F1668" t="str">
        <f t="shared" si="105"/>
        <v>#N/A</v>
      </c>
      <c r="G1668" t="str">
        <f t="shared" si="106"/>
        <v>N/A</v>
      </c>
      <c r="H1668">
        <f t="shared" si="107"/>
        <v>132940.63</v>
      </c>
    </row>
    <row r="1669" spans="1:8" thickTop="1" thickBot="1">
      <c r="A1669" s="30">
        <v>43672</v>
      </c>
      <c r="B1669" t="s">
        <v>1</v>
      </c>
      <c r="C1669" t="s">
        <v>0</v>
      </c>
      <c r="D1669" s="101">
        <v>136493.13</v>
      </c>
      <c r="E1669">
        <f t="shared" si="104"/>
        <v>136493.13</v>
      </c>
      <c r="F1669" t="str">
        <f t="shared" si="105"/>
        <v>#N/A</v>
      </c>
      <c r="G1669" t="str">
        <f t="shared" si="106"/>
        <v>N/A</v>
      </c>
      <c r="H1669">
        <f t="shared" si="107"/>
        <v>136493.13</v>
      </c>
    </row>
    <row r="1670" spans="1:8" thickTop="1" thickBot="1">
      <c r="A1670" s="30">
        <v>43673</v>
      </c>
      <c r="B1670" t="s">
        <v>1</v>
      </c>
      <c r="C1670" t="s">
        <v>0</v>
      </c>
      <c r="D1670" s="61">
        <v>121958.69</v>
      </c>
      <c r="E1670">
        <f t="shared" si="104"/>
        <v>121958.69</v>
      </c>
      <c r="F1670" t="str">
        <f t="shared" si="105"/>
        <v>#N/A</v>
      </c>
      <c r="G1670" t="str">
        <f t="shared" si="106"/>
        <v>N/A</v>
      </c>
      <c r="H1670">
        <f t="shared" si="107"/>
        <v>121958.69</v>
      </c>
    </row>
    <row r="1671" spans="1:8" thickTop="1" thickBot="1">
      <c r="A1671" s="30">
        <v>43674</v>
      </c>
      <c r="B1671" t="s">
        <v>1</v>
      </c>
      <c r="C1671" t="s">
        <v>0</v>
      </c>
      <c r="D1671" s="67">
        <v>118413.14</v>
      </c>
      <c r="E1671">
        <f t="shared" si="104"/>
        <v>118413.14</v>
      </c>
      <c r="F1671" t="str">
        <f t="shared" si="105"/>
        <v>#N/A</v>
      </c>
      <c r="G1671" t="str">
        <f t="shared" si="106"/>
        <v>N/A</v>
      </c>
      <c r="H1671">
        <f t="shared" si="107"/>
        <v>118413.14</v>
      </c>
    </row>
    <row r="1672" spans="1:8" thickTop="1" thickBot="1">
      <c r="A1672" s="30">
        <v>43675</v>
      </c>
      <c r="B1672" t="s">
        <v>1</v>
      </c>
      <c r="C1672" t="s">
        <v>0</v>
      </c>
      <c r="D1672" s="150">
        <v>133205.18</v>
      </c>
      <c r="E1672">
        <f t="shared" si="104"/>
        <v>133205.18</v>
      </c>
      <c r="F1672" t="str">
        <f t="shared" si="105"/>
        <v>#N/A</v>
      </c>
      <c r="G1672" t="str">
        <f t="shared" si="106"/>
        <v>N/A</v>
      </c>
      <c r="H1672">
        <f t="shared" si="107"/>
        <v>133205.18</v>
      </c>
    </row>
    <row r="1673" spans="1:8" thickTop="1" thickBot="1">
      <c r="A1673" s="30">
        <v>43676</v>
      </c>
      <c r="B1673" t="s">
        <v>1</v>
      </c>
      <c r="C1673" t="s">
        <v>0</v>
      </c>
      <c r="D1673" s="200">
        <v>138858.04999999999</v>
      </c>
      <c r="E1673">
        <f t="shared" si="104"/>
        <v>138858.04999999999</v>
      </c>
      <c r="F1673" t="str">
        <f t="shared" si="105"/>
        <v>#N/A</v>
      </c>
      <c r="G1673" t="str">
        <f t="shared" si="106"/>
        <v>N/A</v>
      </c>
      <c r="H1673">
        <f t="shared" si="107"/>
        <v>138858.04999999999</v>
      </c>
    </row>
    <row r="1674" spans="1:8" thickTop="1" thickBot="1">
      <c r="A1674" s="30">
        <v>43677</v>
      </c>
      <c r="B1674" t="s">
        <v>1</v>
      </c>
      <c r="C1674" t="s">
        <v>0</v>
      </c>
      <c r="D1674" s="352">
        <v>140275.82999999999</v>
      </c>
      <c r="E1674">
        <f t="shared" si="104"/>
        <v>140275.82999999999</v>
      </c>
      <c r="F1674" t="str">
        <f t="shared" si="105"/>
        <v>#N/A</v>
      </c>
      <c r="G1674" t="str">
        <f t="shared" si="106"/>
        <v>N/A</v>
      </c>
      <c r="H1674">
        <f t="shared" si="107"/>
        <v>140275.82999999999</v>
      </c>
    </row>
    <row r="1675" spans="1:8" thickTop="1" thickBot="1">
      <c r="A1675" s="30">
        <v>43678</v>
      </c>
      <c r="B1675" t="s">
        <v>1</v>
      </c>
      <c r="C1675" t="s">
        <v>0</v>
      </c>
      <c r="D1675" s="201">
        <v>137651.14000000001</v>
      </c>
      <c r="E1675">
        <f t="shared" si="104"/>
        <v>137651.14000000001</v>
      </c>
      <c r="F1675" t="str">
        <f t="shared" si="105"/>
        <v>#N/A</v>
      </c>
      <c r="G1675" t="str">
        <f t="shared" si="106"/>
        <v>N/A</v>
      </c>
      <c r="H1675">
        <f t="shared" si="107"/>
        <v>137651.14000000001</v>
      </c>
    </row>
    <row r="1676" spans="1:8" thickTop="1" thickBot="1">
      <c r="A1676" s="30">
        <v>43679</v>
      </c>
      <c r="B1676" t="s">
        <v>1</v>
      </c>
      <c r="C1676" t="s">
        <v>0</v>
      </c>
      <c r="D1676" s="199">
        <v>135633.89000000001</v>
      </c>
      <c r="E1676">
        <f t="shared" si="104"/>
        <v>135633.89000000001</v>
      </c>
      <c r="F1676" t="str">
        <f t="shared" si="105"/>
        <v>#N/A</v>
      </c>
      <c r="G1676" t="str">
        <f t="shared" si="106"/>
        <v>N/A</v>
      </c>
      <c r="H1676">
        <f t="shared" si="107"/>
        <v>135633.89000000001</v>
      </c>
    </row>
    <row r="1677" spans="1:8" thickTop="1" thickBot="1">
      <c r="A1677" s="30">
        <v>43680</v>
      </c>
      <c r="B1677" t="s">
        <v>1</v>
      </c>
      <c r="C1677" t="s">
        <v>0</v>
      </c>
      <c r="D1677" s="103">
        <v>119933.7</v>
      </c>
      <c r="E1677">
        <f t="shared" si="104"/>
        <v>119933.7</v>
      </c>
      <c r="F1677" t="str">
        <f t="shared" si="105"/>
        <v>#N/A</v>
      </c>
      <c r="G1677" t="str">
        <f t="shared" si="106"/>
        <v>N/A</v>
      </c>
      <c r="H1677">
        <f t="shared" si="107"/>
        <v>119933.7</v>
      </c>
    </row>
    <row r="1678" spans="1:8" thickTop="1" thickBot="1">
      <c r="A1678" s="30">
        <v>43681</v>
      </c>
      <c r="B1678" t="s">
        <v>1</v>
      </c>
      <c r="C1678" t="s">
        <v>0</v>
      </c>
      <c r="D1678" s="193">
        <v>120350.22</v>
      </c>
      <c r="E1678">
        <f t="shared" si="104"/>
        <v>120350.22</v>
      </c>
      <c r="F1678" t="str">
        <f t="shared" si="105"/>
        <v>#N/A</v>
      </c>
      <c r="G1678" t="str">
        <f t="shared" si="106"/>
        <v>N/A</v>
      </c>
      <c r="H1678">
        <f t="shared" si="107"/>
        <v>120350.22</v>
      </c>
    </row>
    <row r="1679" spans="1:8" thickTop="1" thickBot="1">
      <c r="A1679" s="30">
        <v>43682</v>
      </c>
      <c r="B1679" t="s">
        <v>1</v>
      </c>
      <c r="C1679" t="s">
        <v>0</v>
      </c>
      <c r="D1679" s="118">
        <v>125652.06</v>
      </c>
      <c r="E1679">
        <f t="shared" si="104"/>
        <v>125652.06</v>
      </c>
      <c r="F1679" t="str">
        <f t="shared" si="105"/>
        <v>#N/A</v>
      </c>
      <c r="G1679" t="str">
        <f t="shared" si="106"/>
        <v>N/A</v>
      </c>
      <c r="H1679">
        <f t="shared" si="107"/>
        <v>125652.06</v>
      </c>
    </row>
    <row r="1680" spans="1:8" thickTop="1" thickBot="1">
      <c r="A1680" s="30">
        <v>43683</v>
      </c>
      <c r="B1680" t="s">
        <v>1</v>
      </c>
      <c r="C1680" t="s">
        <v>0</v>
      </c>
      <c r="D1680" s="89">
        <v>132120.39000000001</v>
      </c>
      <c r="E1680">
        <f t="shared" si="104"/>
        <v>132120.39000000001</v>
      </c>
      <c r="F1680" t="str">
        <f t="shared" si="105"/>
        <v>#N/A</v>
      </c>
      <c r="G1680" t="str">
        <f t="shared" si="106"/>
        <v>N/A</v>
      </c>
      <c r="H1680">
        <f t="shared" si="107"/>
        <v>132120.39000000001</v>
      </c>
    </row>
    <row r="1681" spans="1:8" thickTop="1" thickBot="1">
      <c r="A1681" s="30">
        <v>43684</v>
      </c>
      <c r="B1681" t="s">
        <v>1</v>
      </c>
      <c r="C1681" t="s">
        <v>0</v>
      </c>
      <c r="D1681" s="101">
        <v>136315.38</v>
      </c>
      <c r="E1681">
        <f t="shared" si="104"/>
        <v>136315.38</v>
      </c>
      <c r="F1681" t="str">
        <f t="shared" si="105"/>
        <v>#N/A</v>
      </c>
      <c r="G1681" t="str">
        <f t="shared" si="106"/>
        <v>N/A</v>
      </c>
      <c r="H1681">
        <f t="shared" si="107"/>
        <v>136315.38</v>
      </c>
    </row>
    <row r="1682" spans="1:8" thickTop="1" thickBot="1">
      <c r="A1682" s="30">
        <v>43685</v>
      </c>
      <c r="B1682" t="s">
        <v>1</v>
      </c>
      <c r="C1682" t="s">
        <v>0</v>
      </c>
      <c r="D1682" s="139">
        <v>133004.73000000001</v>
      </c>
      <c r="E1682">
        <f t="shared" si="104"/>
        <v>133004.73000000001</v>
      </c>
      <c r="F1682" t="str">
        <f t="shared" si="105"/>
        <v>#N/A</v>
      </c>
      <c r="G1682" t="str">
        <f t="shared" si="106"/>
        <v>N/A</v>
      </c>
      <c r="H1682">
        <f t="shared" si="107"/>
        <v>133004.73000000001</v>
      </c>
    </row>
    <row r="1683" spans="1:8" thickTop="1" thickBot="1">
      <c r="A1683" s="30">
        <v>43686</v>
      </c>
      <c r="B1683" t="s">
        <v>1</v>
      </c>
      <c r="C1683" t="s">
        <v>0</v>
      </c>
      <c r="D1683" s="162">
        <v>142555.10999999999</v>
      </c>
      <c r="E1683">
        <f t="shared" si="104"/>
        <v>142555.10999999999</v>
      </c>
      <c r="F1683" t="str">
        <f t="shared" si="105"/>
        <v>#N/A</v>
      </c>
      <c r="G1683" t="str">
        <f t="shared" si="106"/>
        <v>N/A</v>
      </c>
      <c r="H1683">
        <f t="shared" si="107"/>
        <v>142555.10999999999</v>
      </c>
    </row>
    <row r="1684" spans="1:8" thickTop="1" thickBot="1">
      <c r="A1684" s="30">
        <v>43687</v>
      </c>
      <c r="B1684" t="s">
        <v>1</v>
      </c>
      <c r="C1684" t="s">
        <v>0</v>
      </c>
      <c r="D1684" s="120">
        <v>128554.61</v>
      </c>
      <c r="E1684">
        <f t="shared" si="104"/>
        <v>128554.61</v>
      </c>
      <c r="F1684" t="str">
        <f t="shared" si="105"/>
        <v>#N/A</v>
      </c>
      <c r="G1684" t="str">
        <f t="shared" si="106"/>
        <v>N/A</v>
      </c>
      <c r="H1684">
        <f t="shared" si="107"/>
        <v>128554.61</v>
      </c>
    </row>
    <row r="1685" spans="1:8" thickTop="1" thickBot="1">
      <c r="A1685" s="30">
        <v>43688</v>
      </c>
      <c r="B1685" t="s">
        <v>1</v>
      </c>
      <c r="C1685" t="s">
        <v>0</v>
      </c>
      <c r="D1685" s="81">
        <v>121028.33</v>
      </c>
      <c r="E1685">
        <f t="shared" si="104"/>
        <v>121028.33</v>
      </c>
      <c r="F1685" t="str">
        <f t="shared" si="105"/>
        <v>#N/A</v>
      </c>
      <c r="G1685" t="str">
        <f t="shared" si="106"/>
        <v>N/A</v>
      </c>
      <c r="H1685">
        <f t="shared" si="107"/>
        <v>121028.33</v>
      </c>
    </row>
    <row r="1686" spans="1:8" thickTop="1" thickBot="1">
      <c r="A1686" s="30">
        <v>43689</v>
      </c>
      <c r="B1686" t="s">
        <v>1</v>
      </c>
      <c r="C1686" t="s">
        <v>0</v>
      </c>
      <c r="D1686" s="153">
        <v>136683.4</v>
      </c>
      <c r="E1686">
        <f t="shared" si="104"/>
        <v>136683.4</v>
      </c>
      <c r="F1686" t="str">
        <f t="shared" si="105"/>
        <v>#N/A</v>
      </c>
      <c r="G1686" t="str">
        <f t="shared" si="106"/>
        <v>N/A</v>
      </c>
      <c r="H1686">
        <f t="shared" si="107"/>
        <v>136683.4</v>
      </c>
    </row>
    <row r="1687" spans="1:8" thickTop="1" thickBot="1">
      <c r="A1687" s="30">
        <v>43690</v>
      </c>
      <c r="B1687" t="s">
        <v>1</v>
      </c>
      <c r="C1687" t="s">
        <v>0</v>
      </c>
      <c r="D1687" s="378">
        <v>141474.26999999999</v>
      </c>
      <c r="E1687">
        <f t="shared" si="104"/>
        <v>141474.26999999999</v>
      </c>
      <c r="F1687" t="str">
        <f t="shared" si="105"/>
        <v>#N/A</v>
      </c>
      <c r="G1687" t="str">
        <f t="shared" si="106"/>
        <v>N/A</v>
      </c>
      <c r="H1687">
        <f t="shared" si="107"/>
        <v>141474.26999999999</v>
      </c>
    </row>
    <row r="1688" spans="1:8" thickTop="1" thickBot="1">
      <c r="A1688" s="30">
        <v>43691</v>
      </c>
      <c r="B1688" t="s">
        <v>1</v>
      </c>
      <c r="C1688" t="s">
        <v>0</v>
      </c>
      <c r="D1688" s="209">
        <v>134681.44</v>
      </c>
      <c r="E1688">
        <f t="shared" si="104"/>
        <v>134681.44</v>
      </c>
      <c r="F1688" t="str">
        <f t="shared" si="105"/>
        <v>#N/A</v>
      </c>
      <c r="G1688" t="str">
        <f t="shared" si="106"/>
        <v>N/A</v>
      </c>
      <c r="H1688">
        <f t="shared" si="107"/>
        <v>134681.44</v>
      </c>
    </row>
    <row r="1689" spans="1:8" thickTop="1" thickBot="1">
      <c r="A1689" s="30">
        <v>43692</v>
      </c>
      <c r="B1689" t="s">
        <v>1</v>
      </c>
      <c r="C1689" t="s">
        <v>0</v>
      </c>
      <c r="D1689" s="119">
        <v>128119.72</v>
      </c>
      <c r="E1689">
        <f t="shared" si="104"/>
        <v>128119.72</v>
      </c>
      <c r="F1689" t="str">
        <f t="shared" si="105"/>
        <v>#N/A</v>
      </c>
      <c r="G1689" t="str">
        <f t="shared" si="106"/>
        <v>N/A</v>
      </c>
      <c r="H1689">
        <f t="shared" si="107"/>
        <v>128119.72</v>
      </c>
    </row>
    <row r="1690" spans="1:8" thickTop="1" thickBot="1">
      <c r="A1690" s="30">
        <v>43693</v>
      </c>
      <c r="B1690" t="s">
        <v>1</v>
      </c>
      <c r="C1690" t="s">
        <v>0</v>
      </c>
      <c r="D1690" s="376">
        <v>129781.16</v>
      </c>
      <c r="E1690">
        <f t="shared" si="104"/>
        <v>129781.16</v>
      </c>
      <c r="F1690" t="str">
        <f t="shared" si="105"/>
        <v>#N/A</v>
      </c>
      <c r="G1690" t="str">
        <f t="shared" si="106"/>
        <v>N/A</v>
      </c>
      <c r="H1690">
        <f t="shared" si="107"/>
        <v>129781.16</v>
      </c>
    </row>
    <row r="1691" spans="1:8" thickTop="1" thickBot="1">
      <c r="A1691" s="30">
        <v>43694</v>
      </c>
      <c r="B1691" t="s">
        <v>1</v>
      </c>
      <c r="C1691" t="s">
        <v>0</v>
      </c>
      <c r="D1691" s="356">
        <v>115460.6</v>
      </c>
      <c r="E1691">
        <f t="shared" si="104"/>
        <v>115460.6</v>
      </c>
      <c r="F1691" t="str">
        <f t="shared" si="105"/>
        <v>#N/A</v>
      </c>
      <c r="G1691" t="str">
        <f t="shared" si="106"/>
        <v>N/A</v>
      </c>
      <c r="H1691">
        <f t="shared" si="107"/>
        <v>115460.6</v>
      </c>
    </row>
    <row r="1692" spans="1:8" thickTop="1" thickBot="1">
      <c r="A1692" s="30">
        <v>43695</v>
      </c>
      <c r="B1692" t="s">
        <v>1</v>
      </c>
      <c r="C1692" t="s">
        <v>0</v>
      </c>
      <c r="D1692" s="255">
        <v>110816.38</v>
      </c>
      <c r="E1692">
        <f t="shared" si="104"/>
        <v>110816.38</v>
      </c>
      <c r="F1692" t="str">
        <f t="shared" si="105"/>
        <v>#N/A</v>
      </c>
      <c r="G1692" t="str">
        <f t="shared" si="106"/>
        <v>N/A</v>
      </c>
      <c r="H1692">
        <f t="shared" si="107"/>
        <v>110816.38</v>
      </c>
    </row>
    <row r="1693" spans="1:8" thickTop="1" thickBot="1">
      <c r="A1693" s="30">
        <v>43696</v>
      </c>
      <c r="B1693" t="s">
        <v>1</v>
      </c>
      <c r="C1693" t="s">
        <v>0</v>
      </c>
      <c r="D1693" s="64">
        <v>131067.25</v>
      </c>
      <c r="E1693">
        <f t="shared" si="104"/>
        <v>131067.25</v>
      </c>
      <c r="F1693" t="str">
        <f t="shared" si="105"/>
        <v>#N/A</v>
      </c>
      <c r="G1693" t="str">
        <f t="shared" si="106"/>
        <v>N/A</v>
      </c>
      <c r="H1693">
        <f t="shared" si="107"/>
        <v>131067.25</v>
      </c>
    </row>
    <row r="1694" spans="1:8" thickTop="1" thickBot="1">
      <c r="A1694" s="30">
        <v>43697</v>
      </c>
      <c r="B1694" t="s">
        <v>1</v>
      </c>
      <c r="C1694" t="s">
        <v>0</v>
      </c>
      <c r="D1694" s="105">
        <v>131438.54999999999</v>
      </c>
      <c r="E1694">
        <f t="shared" si="104"/>
        <v>131438.54999999999</v>
      </c>
      <c r="F1694" t="str">
        <f t="shared" si="105"/>
        <v>#N/A</v>
      </c>
      <c r="G1694" t="str">
        <f t="shared" si="106"/>
        <v>N/A</v>
      </c>
      <c r="H1694">
        <f t="shared" si="107"/>
        <v>131438.54999999999</v>
      </c>
    </row>
    <row r="1695" spans="1:8" thickTop="1" thickBot="1">
      <c r="A1695" s="30">
        <v>43698</v>
      </c>
      <c r="B1695" t="s">
        <v>1</v>
      </c>
      <c r="C1695" t="s">
        <v>0</v>
      </c>
      <c r="D1695" s="108">
        <v>120747.08</v>
      </c>
      <c r="E1695">
        <f t="shared" si="104"/>
        <v>120747.08</v>
      </c>
      <c r="F1695" t="str">
        <f t="shared" si="105"/>
        <v>#N/A</v>
      </c>
      <c r="G1695" t="str">
        <f t="shared" si="106"/>
        <v>N/A</v>
      </c>
      <c r="H1695">
        <f t="shared" si="107"/>
        <v>120747.08</v>
      </c>
    </row>
    <row r="1696" spans="1:8" thickTop="1" thickBot="1">
      <c r="A1696" s="30">
        <v>43699</v>
      </c>
      <c r="B1696" t="s">
        <v>1</v>
      </c>
      <c r="C1696" t="s">
        <v>0</v>
      </c>
      <c r="D1696" s="98">
        <v>127697.99</v>
      </c>
      <c r="E1696">
        <f t="shared" si="104"/>
        <v>127697.99</v>
      </c>
      <c r="F1696" t="str">
        <f t="shared" si="105"/>
        <v>#N/A</v>
      </c>
      <c r="G1696" t="str">
        <f t="shared" si="106"/>
        <v>N/A</v>
      </c>
      <c r="H1696">
        <f t="shared" si="107"/>
        <v>127697.99</v>
      </c>
    </row>
    <row r="1697" spans="1:8" thickTop="1" thickBot="1">
      <c r="A1697" s="30">
        <v>43700</v>
      </c>
      <c r="B1697" t="s">
        <v>1</v>
      </c>
      <c r="C1697" t="s">
        <v>0</v>
      </c>
      <c r="D1697" s="91">
        <v>126763.37</v>
      </c>
      <c r="E1697">
        <f t="shared" si="104"/>
        <v>126763.37</v>
      </c>
      <c r="F1697" t="str">
        <f t="shared" si="105"/>
        <v>#N/A</v>
      </c>
      <c r="G1697" t="str">
        <f t="shared" si="106"/>
        <v>N/A</v>
      </c>
      <c r="H1697">
        <f t="shared" si="107"/>
        <v>126763.37</v>
      </c>
    </row>
    <row r="1698" spans="1:8" thickTop="1" thickBot="1">
      <c r="A1698" s="30">
        <v>43701</v>
      </c>
      <c r="B1698" t="s">
        <v>1</v>
      </c>
      <c r="C1698" t="s">
        <v>0</v>
      </c>
      <c r="D1698" s="399">
        <v>107303.48</v>
      </c>
      <c r="E1698">
        <f t="shared" si="104"/>
        <v>107303.48</v>
      </c>
      <c r="F1698" t="str">
        <f t="shared" si="105"/>
        <v>#N/A</v>
      </c>
      <c r="G1698" t="str">
        <f t="shared" si="106"/>
        <v>N/A</v>
      </c>
      <c r="H1698">
        <f t="shared" si="107"/>
        <v>107303.48</v>
      </c>
    </row>
    <row r="1699" spans="1:8" thickTop="1" thickBot="1">
      <c r="A1699" s="30">
        <v>43702</v>
      </c>
      <c r="B1699" t="s">
        <v>1</v>
      </c>
      <c r="C1699" t="s">
        <v>0</v>
      </c>
      <c r="D1699" s="386">
        <v>113980.3</v>
      </c>
      <c r="E1699">
        <f t="shared" si="104"/>
        <v>113980.3</v>
      </c>
      <c r="F1699" t="str">
        <f t="shared" si="105"/>
        <v>#N/A</v>
      </c>
      <c r="G1699" t="str">
        <f t="shared" si="106"/>
        <v>N/A</v>
      </c>
      <c r="H1699">
        <f t="shared" si="107"/>
        <v>113980.3</v>
      </c>
    </row>
    <row r="1700" spans="1:8" thickTop="1" thickBot="1">
      <c r="A1700" s="30">
        <v>43703</v>
      </c>
      <c r="B1700" t="s">
        <v>1</v>
      </c>
      <c r="C1700" t="s">
        <v>0</v>
      </c>
      <c r="D1700" s="371">
        <v>132704.37</v>
      </c>
      <c r="E1700">
        <f t="shared" si="104"/>
        <v>132704.37</v>
      </c>
      <c r="F1700" t="str">
        <f t="shared" si="105"/>
        <v>#N/A</v>
      </c>
      <c r="G1700" t="str">
        <f t="shared" si="106"/>
        <v>N/A</v>
      </c>
      <c r="H1700">
        <f t="shared" si="107"/>
        <v>132704.37</v>
      </c>
    </row>
    <row r="1701" spans="1:8" thickTop="1" thickBot="1">
      <c r="A1701" s="30">
        <v>43704</v>
      </c>
      <c r="B1701" t="s">
        <v>1</v>
      </c>
      <c r="C1701" t="s">
        <v>0</v>
      </c>
      <c r="D1701" s="215">
        <v>130964.89</v>
      </c>
      <c r="E1701">
        <f t="shared" si="104"/>
        <v>130964.89</v>
      </c>
      <c r="F1701" t="str">
        <f t="shared" si="105"/>
        <v>#N/A</v>
      </c>
      <c r="G1701" t="str">
        <f t="shared" si="106"/>
        <v>N/A</v>
      </c>
      <c r="H1701">
        <f t="shared" si="107"/>
        <v>130964.89</v>
      </c>
    </row>
    <row r="1702" spans="1:8" thickTop="1" thickBot="1">
      <c r="A1702" s="30">
        <v>43705</v>
      </c>
      <c r="B1702" t="s">
        <v>1</v>
      </c>
      <c r="C1702" t="s">
        <v>0</v>
      </c>
      <c r="D1702" s="201">
        <v>137660.94</v>
      </c>
      <c r="E1702">
        <f t="shared" si="104"/>
        <v>137660.94</v>
      </c>
      <c r="F1702" t="str">
        <f t="shared" si="105"/>
        <v>#N/A</v>
      </c>
      <c r="G1702" t="str">
        <f t="shared" si="106"/>
        <v>N/A</v>
      </c>
      <c r="H1702">
        <f t="shared" si="107"/>
        <v>137660.94</v>
      </c>
    </row>
    <row r="1703" spans="1:8" thickTop="1" thickBot="1">
      <c r="A1703" s="30">
        <v>43706</v>
      </c>
      <c r="B1703" t="s">
        <v>1</v>
      </c>
      <c r="C1703" t="s">
        <v>0</v>
      </c>
      <c r="D1703" s="170">
        <v>134233.35</v>
      </c>
      <c r="E1703">
        <f t="shared" si="104"/>
        <v>134233.35</v>
      </c>
      <c r="F1703" t="str">
        <f t="shared" si="105"/>
        <v>#N/A</v>
      </c>
      <c r="G1703" t="str">
        <f t="shared" si="106"/>
        <v>N/A</v>
      </c>
      <c r="H1703">
        <f t="shared" si="107"/>
        <v>134233.35</v>
      </c>
    </row>
    <row r="1704" spans="1:8" thickTop="1" thickBot="1">
      <c r="A1704" s="30">
        <v>43707</v>
      </c>
      <c r="B1704" t="s">
        <v>1</v>
      </c>
      <c r="C1704" t="s">
        <v>0</v>
      </c>
      <c r="D1704" s="97">
        <v>131871.07999999999</v>
      </c>
      <c r="E1704">
        <f t="shared" si="104"/>
        <v>131871.07999999999</v>
      </c>
      <c r="F1704" t="str">
        <f t="shared" si="105"/>
        <v>#N/A</v>
      </c>
      <c r="G1704" t="str">
        <f t="shared" si="106"/>
        <v>N/A</v>
      </c>
      <c r="H1704">
        <f t="shared" si="107"/>
        <v>131871.07999999999</v>
      </c>
    </row>
    <row r="1705" spans="1:8" thickTop="1" thickBot="1">
      <c r="A1705" s="30">
        <v>43708</v>
      </c>
      <c r="B1705" t="s">
        <v>1</v>
      </c>
      <c r="C1705" t="s">
        <v>0</v>
      </c>
      <c r="D1705" s="264">
        <v>107616.03</v>
      </c>
      <c r="E1705">
        <f t="shared" si="104"/>
        <v>107616.03</v>
      </c>
      <c r="F1705" t="str">
        <f t="shared" si="105"/>
        <v>#N/A</v>
      </c>
      <c r="G1705" t="str">
        <f t="shared" si="106"/>
        <v>N/A</v>
      </c>
      <c r="H1705">
        <f t="shared" si="107"/>
        <v>107616.03</v>
      </c>
    </row>
    <row r="1706" spans="1:8" thickTop="1" thickBot="1">
      <c r="A1706" s="30">
        <v>43709</v>
      </c>
      <c r="B1706" t="s">
        <v>1</v>
      </c>
      <c r="C1706" t="s">
        <v>0</v>
      </c>
      <c r="D1706" s="122">
        <v>106779.48</v>
      </c>
      <c r="E1706">
        <f t="shared" si="104"/>
        <v>106779.48</v>
      </c>
      <c r="F1706" t="str">
        <f t="shared" si="105"/>
        <v>#N/A</v>
      </c>
      <c r="G1706" t="str">
        <f t="shared" si="106"/>
        <v>N/A</v>
      </c>
      <c r="H1706">
        <f t="shared" si="107"/>
        <v>106779.48</v>
      </c>
    </row>
    <row r="1707" spans="1:8" thickTop="1" thickBot="1">
      <c r="A1707" s="30">
        <v>43710</v>
      </c>
      <c r="B1707" t="s">
        <v>1</v>
      </c>
      <c r="C1707" t="s">
        <v>0</v>
      </c>
      <c r="D1707" s="61">
        <v>121697.38</v>
      </c>
      <c r="E1707">
        <f t="shared" si="104"/>
        <v>121697.38</v>
      </c>
      <c r="F1707" t="str">
        <f t="shared" si="105"/>
        <v>#N/A</v>
      </c>
      <c r="G1707" t="str">
        <f t="shared" si="106"/>
        <v>N/A</v>
      </c>
      <c r="H1707">
        <f t="shared" si="107"/>
        <v>121697.38</v>
      </c>
    </row>
    <row r="1708" spans="1:8" thickTop="1" thickBot="1">
      <c r="A1708" s="30">
        <v>43711</v>
      </c>
      <c r="B1708" t="s">
        <v>1</v>
      </c>
      <c r="C1708" t="s">
        <v>0</v>
      </c>
      <c r="D1708" s="239">
        <v>118871.22</v>
      </c>
      <c r="E1708">
        <f t="shared" si="104"/>
        <v>118871.22</v>
      </c>
      <c r="F1708" t="str">
        <f t="shared" si="105"/>
        <v>#N/A</v>
      </c>
      <c r="G1708" t="str">
        <f t="shared" si="106"/>
        <v>N/A</v>
      </c>
      <c r="H1708">
        <f t="shared" si="107"/>
        <v>118871.22</v>
      </c>
    </row>
    <row r="1709" spans="1:8" thickTop="1" thickBot="1">
      <c r="A1709" s="30">
        <v>43712</v>
      </c>
      <c r="B1709" t="s">
        <v>1</v>
      </c>
      <c r="C1709" t="s">
        <v>0</v>
      </c>
      <c r="D1709" s="142">
        <v>122652.81</v>
      </c>
      <c r="E1709">
        <f t="shared" si="104"/>
        <v>122652.81</v>
      </c>
      <c r="F1709" t="str">
        <f t="shared" si="105"/>
        <v>#N/A</v>
      </c>
      <c r="G1709" t="str">
        <f t="shared" si="106"/>
        <v>N/A</v>
      </c>
      <c r="H1709">
        <f t="shared" si="107"/>
        <v>122652.81</v>
      </c>
    </row>
    <row r="1710" spans="1:8" thickTop="1" thickBot="1">
      <c r="A1710" s="30">
        <v>43713</v>
      </c>
      <c r="B1710" t="s">
        <v>1</v>
      </c>
      <c r="C1710" t="s">
        <v>0</v>
      </c>
      <c r="D1710" s="103">
        <v>120223.18</v>
      </c>
      <c r="E1710">
        <f t="shared" si="104"/>
        <v>120223.18</v>
      </c>
      <c r="F1710" t="str">
        <f t="shared" si="105"/>
        <v>#N/A</v>
      </c>
      <c r="G1710" t="str">
        <f t="shared" si="106"/>
        <v>N/A</v>
      </c>
      <c r="H1710">
        <f t="shared" si="107"/>
        <v>120223.18</v>
      </c>
    </row>
    <row r="1711" spans="1:8" thickTop="1" thickBot="1">
      <c r="A1711" s="30">
        <v>43714</v>
      </c>
      <c r="B1711" t="s">
        <v>1</v>
      </c>
      <c r="C1711" t="s">
        <v>0</v>
      </c>
      <c r="D1711" s="87">
        <v>122222.69</v>
      </c>
      <c r="E1711">
        <f t="shared" si="104"/>
        <v>122222.69</v>
      </c>
      <c r="F1711" t="str">
        <f t="shared" si="105"/>
        <v>#N/A</v>
      </c>
      <c r="G1711" t="str">
        <f t="shared" si="106"/>
        <v>N/A</v>
      </c>
      <c r="H1711">
        <f t="shared" si="107"/>
        <v>122222.69</v>
      </c>
    </row>
    <row r="1712" spans="1:8" thickTop="1" thickBot="1">
      <c r="A1712" s="30">
        <v>43715</v>
      </c>
      <c r="B1712" t="s">
        <v>1</v>
      </c>
      <c r="C1712" t="s">
        <v>0</v>
      </c>
      <c r="D1712" s="229">
        <v>115200.19</v>
      </c>
      <c r="E1712">
        <f t="shared" si="104"/>
        <v>115200.19</v>
      </c>
      <c r="F1712" t="str">
        <f t="shared" si="105"/>
        <v>#N/A</v>
      </c>
      <c r="G1712" t="str">
        <f t="shared" si="106"/>
        <v>N/A</v>
      </c>
      <c r="H1712">
        <f t="shared" si="107"/>
        <v>115200.19</v>
      </c>
    </row>
    <row r="1713" spans="1:8" thickTop="1" thickBot="1">
      <c r="A1713" s="30">
        <v>43716</v>
      </c>
      <c r="B1713" t="s">
        <v>1</v>
      </c>
      <c r="C1713" t="s">
        <v>0</v>
      </c>
      <c r="D1713" s="110">
        <v>116999.07</v>
      </c>
      <c r="E1713">
        <f t="shared" si="104"/>
        <v>116999.07</v>
      </c>
      <c r="F1713" t="str">
        <f t="shared" si="105"/>
        <v>#N/A</v>
      </c>
      <c r="G1713" t="str">
        <f t="shared" si="106"/>
        <v>N/A</v>
      </c>
      <c r="H1713">
        <f t="shared" si="107"/>
        <v>116999.07</v>
      </c>
    </row>
    <row r="1714" spans="1:8" thickTop="1" thickBot="1">
      <c r="A1714" s="30">
        <v>43717</v>
      </c>
      <c r="B1714" t="s">
        <v>1</v>
      </c>
      <c r="C1714" t="s">
        <v>0</v>
      </c>
      <c r="D1714" s="269">
        <v>130448.12</v>
      </c>
      <c r="E1714">
        <f t="shared" si="104"/>
        <v>130448.12</v>
      </c>
      <c r="F1714" t="str">
        <f t="shared" si="105"/>
        <v>#N/A</v>
      </c>
      <c r="G1714" t="str">
        <f t="shared" si="106"/>
        <v>N/A</v>
      </c>
      <c r="H1714">
        <f t="shared" si="107"/>
        <v>130448.12</v>
      </c>
    </row>
    <row r="1715" spans="1:8" thickTop="1" thickBot="1">
      <c r="A1715" s="30">
        <v>43718</v>
      </c>
      <c r="B1715" t="s">
        <v>1</v>
      </c>
      <c r="C1715" t="s">
        <v>0</v>
      </c>
      <c r="D1715" s="299">
        <v>131665.01999999999</v>
      </c>
      <c r="E1715">
        <f t="shared" si="104"/>
        <v>131665.01999999999</v>
      </c>
      <c r="F1715" t="str">
        <f t="shared" si="105"/>
        <v>#N/A</v>
      </c>
      <c r="G1715" t="str">
        <f t="shared" si="106"/>
        <v>N/A</v>
      </c>
      <c r="H1715">
        <f t="shared" si="107"/>
        <v>131665.01999999999</v>
      </c>
    </row>
    <row r="1716" spans="1:8" thickTop="1" thickBot="1">
      <c r="A1716" s="30">
        <v>43719</v>
      </c>
      <c r="B1716" t="s">
        <v>1</v>
      </c>
      <c r="C1716" t="s">
        <v>0</v>
      </c>
      <c r="D1716" s="81">
        <v>121100.05</v>
      </c>
      <c r="E1716">
        <f t="shared" si="104"/>
        <v>121100.05</v>
      </c>
      <c r="F1716" t="str">
        <f t="shared" si="105"/>
        <v>#N/A</v>
      </c>
      <c r="G1716" t="str">
        <f t="shared" si="106"/>
        <v>N/A</v>
      </c>
      <c r="H1716">
        <f t="shared" si="107"/>
        <v>121100.05</v>
      </c>
    </row>
    <row r="1717" spans="1:8" thickTop="1" thickBot="1">
      <c r="A1717" s="30">
        <v>43720</v>
      </c>
      <c r="B1717" t="s">
        <v>1</v>
      </c>
      <c r="C1717" t="s">
        <v>0</v>
      </c>
      <c r="D1717" s="84">
        <v>118723.07</v>
      </c>
      <c r="E1717">
        <f t="shared" si="104"/>
        <v>118723.07</v>
      </c>
      <c r="F1717" t="str">
        <f t="shared" si="105"/>
        <v>#N/A</v>
      </c>
      <c r="G1717" t="str">
        <f t="shared" si="106"/>
        <v>N/A</v>
      </c>
      <c r="H1717">
        <f t="shared" si="107"/>
        <v>118723.07</v>
      </c>
    </row>
    <row r="1718" spans="1:8" thickTop="1" thickBot="1">
      <c r="A1718" s="30">
        <v>43721</v>
      </c>
      <c r="B1718" t="s">
        <v>1</v>
      </c>
      <c r="C1718" t="s">
        <v>0</v>
      </c>
      <c r="D1718" s="193">
        <v>120349.02</v>
      </c>
      <c r="E1718">
        <f t="shared" si="104"/>
        <v>120349.02</v>
      </c>
      <c r="F1718" t="str">
        <f t="shared" si="105"/>
        <v>#N/A</v>
      </c>
      <c r="G1718" t="str">
        <f t="shared" si="106"/>
        <v>N/A</v>
      </c>
      <c r="H1718">
        <f t="shared" si="107"/>
        <v>120349.02</v>
      </c>
    </row>
    <row r="1719" spans="1:8" thickTop="1" thickBot="1">
      <c r="A1719" s="30">
        <v>43722</v>
      </c>
      <c r="B1719" t="s">
        <v>1</v>
      </c>
      <c r="C1719" t="s">
        <v>0</v>
      </c>
      <c r="D1719" s="106">
        <v>103500.96</v>
      </c>
      <c r="E1719">
        <f t="shared" si="104"/>
        <v>103500.96</v>
      </c>
      <c r="F1719" t="str">
        <f t="shared" si="105"/>
        <v>#N/A</v>
      </c>
      <c r="G1719" t="str">
        <f t="shared" si="106"/>
        <v>N/A</v>
      </c>
      <c r="H1719">
        <f t="shared" si="107"/>
        <v>103500.96</v>
      </c>
    </row>
    <row r="1720" spans="1:8" thickTop="1" thickBot="1">
      <c r="A1720" s="30">
        <v>43723</v>
      </c>
      <c r="B1720" t="s">
        <v>1</v>
      </c>
      <c r="C1720" t="s">
        <v>0</v>
      </c>
      <c r="D1720" s="416">
        <v>105149.02</v>
      </c>
      <c r="E1720">
        <f t="shared" si="104"/>
        <v>105149.02</v>
      </c>
      <c r="F1720" t="str">
        <f t="shared" si="105"/>
        <v>#N/A</v>
      </c>
      <c r="G1720" t="str">
        <f t="shared" si="106"/>
        <v>N/A</v>
      </c>
      <c r="H1720">
        <f t="shared" si="107"/>
        <v>105149.02</v>
      </c>
    </row>
    <row r="1721" spans="1:8" thickTop="1" thickBot="1">
      <c r="A1721" s="30">
        <v>43724</v>
      </c>
      <c r="B1721" t="s">
        <v>1</v>
      </c>
      <c r="C1721" t="s">
        <v>0</v>
      </c>
      <c r="D1721" s="121">
        <v>119362.24000000001</v>
      </c>
      <c r="E1721">
        <f t="shared" si="104"/>
        <v>119362.24000000001</v>
      </c>
      <c r="F1721" t="str">
        <f t="shared" si="105"/>
        <v>#N/A</v>
      </c>
      <c r="G1721" t="str">
        <f t="shared" si="106"/>
        <v>N/A</v>
      </c>
      <c r="H1721">
        <f t="shared" si="107"/>
        <v>119362.24000000001</v>
      </c>
    </row>
    <row r="1722" spans="1:8" thickTop="1" thickBot="1">
      <c r="A1722" s="30">
        <v>43725</v>
      </c>
      <c r="B1722" t="s">
        <v>1</v>
      </c>
      <c r="C1722" t="s">
        <v>0</v>
      </c>
      <c r="D1722" s="217">
        <v>124129.44</v>
      </c>
      <c r="E1722">
        <f t="shared" si="104"/>
        <v>124129.44</v>
      </c>
      <c r="F1722" t="str">
        <f t="shared" si="105"/>
        <v>#N/A</v>
      </c>
      <c r="G1722" t="str">
        <f t="shared" si="106"/>
        <v>N/A</v>
      </c>
      <c r="H1722">
        <f t="shared" si="107"/>
        <v>124129.44</v>
      </c>
    </row>
    <row r="1723" spans="1:8" thickTop="1" thickBot="1">
      <c r="A1723" s="30">
        <v>43726</v>
      </c>
      <c r="B1723" t="s">
        <v>1</v>
      </c>
      <c r="C1723" t="s">
        <v>0</v>
      </c>
      <c r="D1723" s="66">
        <v>119715.71</v>
      </c>
      <c r="E1723">
        <f t="shared" si="104"/>
        <v>119715.71</v>
      </c>
      <c r="F1723" t="str">
        <f t="shared" si="105"/>
        <v>#N/A</v>
      </c>
      <c r="G1723" t="str">
        <f t="shared" si="106"/>
        <v>N/A</v>
      </c>
      <c r="H1723">
        <f t="shared" si="107"/>
        <v>119715.71</v>
      </c>
    </row>
    <row r="1724" spans="1:8" thickTop="1" thickBot="1">
      <c r="A1724" s="30">
        <v>43727</v>
      </c>
      <c r="B1724" t="s">
        <v>1</v>
      </c>
      <c r="C1724" t="s">
        <v>0</v>
      </c>
      <c r="D1724" s="113">
        <v>108102.56</v>
      </c>
      <c r="E1724">
        <f t="shared" si="104"/>
        <v>108102.56</v>
      </c>
      <c r="F1724" t="str">
        <f t="shared" si="105"/>
        <v>#N/A</v>
      </c>
      <c r="G1724" t="str">
        <f t="shared" si="106"/>
        <v>N/A</v>
      </c>
      <c r="H1724">
        <f t="shared" si="107"/>
        <v>108102.56</v>
      </c>
    </row>
    <row r="1725" spans="1:8" thickTop="1" thickBot="1">
      <c r="A1725" s="30">
        <v>43728</v>
      </c>
      <c r="B1725" t="s">
        <v>0</v>
      </c>
      <c r="C1725" t="s">
        <v>0</v>
      </c>
      <c r="D1725" s="399">
        <v>107222.35</v>
      </c>
      <c r="E1725" t="e">
        <f t="shared" si="104"/>
        <v>#N/A</v>
      </c>
      <c r="F1725">
        <f t="shared" si="105"/>
        <v>107222.35</v>
      </c>
      <c r="G1725" t="str">
        <f t="shared" si="106"/>
        <v>N/A</v>
      </c>
      <c r="H1725">
        <f t="shared" si="107"/>
        <v>107222.35</v>
      </c>
    </row>
    <row r="1726" spans="1:8" thickTop="1" thickBot="1">
      <c r="A1726" s="30">
        <v>43729</v>
      </c>
      <c r="B1726" t="s">
        <v>0</v>
      </c>
      <c r="C1726" t="s">
        <v>0</v>
      </c>
      <c r="D1726" s="366">
        <v>101348.35</v>
      </c>
      <c r="E1726" t="e">
        <f t="shared" si="104"/>
        <v>#N/A</v>
      </c>
      <c r="F1726">
        <f t="shared" si="105"/>
        <v>101348.35</v>
      </c>
      <c r="G1726" t="str">
        <f t="shared" si="106"/>
        <v>N/A</v>
      </c>
      <c r="H1726">
        <f t="shared" si="107"/>
        <v>101348.35</v>
      </c>
    </row>
    <row r="1727" spans="1:8" thickTop="1" thickBot="1">
      <c r="A1727" s="30">
        <v>43730</v>
      </c>
      <c r="B1727" t="s">
        <v>0</v>
      </c>
      <c r="C1727" t="s">
        <v>0</v>
      </c>
      <c r="D1727" s="452">
        <v>102386.53</v>
      </c>
      <c r="E1727" t="e">
        <f t="shared" si="104"/>
        <v>#N/A</v>
      </c>
      <c r="F1727">
        <f t="shared" si="105"/>
        <v>102386.53</v>
      </c>
      <c r="G1727" t="str">
        <f t="shared" si="106"/>
        <v>N/A</v>
      </c>
      <c r="H1727">
        <f t="shared" si="107"/>
        <v>102386.53</v>
      </c>
    </row>
    <row r="1728" spans="1:8" thickTop="1" thickBot="1">
      <c r="A1728" s="30">
        <v>43731</v>
      </c>
      <c r="B1728" t="s">
        <v>0</v>
      </c>
      <c r="C1728" t="s">
        <v>0</v>
      </c>
      <c r="D1728" s="61">
        <v>121862.89</v>
      </c>
      <c r="E1728" t="e">
        <f t="shared" si="104"/>
        <v>#N/A</v>
      </c>
      <c r="F1728">
        <f t="shared" si="105"/>
        <v>121862.89</v>
      </c>
      <c r="G1728" t="str">
        <f t="shared" si="106"/>
        <v>N/A</v>
      </c>
      <c r="H1728">
        <f t="shared" si="107"/>
        <v>121862.89</v>
      </c>
    </row>
    <row r="1729" spans="1:8" thickTop="1" thickBot="1">
      <c r="A1729" s="30">
        <v>43732</v>
      </c>
      <c r="B1729" t="s">
        <v>0</v>
      </c>
      <c r="C1729" t="s">
        <v>0</v>
      </c>
      <c r="D1729" s="118">
        <v>125787.33</v>
      </c>
      <c r="E1729" t="e">
        <f t="shared" si="104"/>
        <v>#N/A</v>
      </c>
      <c r="F1729">
        <f t="shared" si="105"/>
        <v>125787.33</v>
      </c>
      <c r="G1729" t="str">
        <f t="shared" si="106"/>
        <v>N/A</v>
      </c>
      <c r="H1729">
        <f t="shared" si="107"/>
        <v>125787.33</v>
      </c>
    </row>
    <row r="1730" spans="1:8" thickTop="1" thickBot="1">
      <c r="A1730" s="30">
        <v>43733</v>
      </c>
      <c r="B1730" t="s">
        <v>0</v>
      </c>
      <c r="C1730" t="s">
        <v>0</v>
      </c>
      <c r="D1730" s="217">
        <v>124302.93</v>
      </c>
      <c r="E1730" t="e">
        <f t="shared" si="104"/>
        <v>#N/A</v>
      </c>
      <c r="F1730">
        <f t="shared" si="105"/>
        <v>124302.93</v>
      </c>
      <c r="G1730" t="str">
        <f t="shared" si="106"/>
        <v>N/A</v>
      </c>
      <c r="H1730">
        <f t="shared" si="107"/>
        <v>124302.93</v>
      </c>
    </row>
    <row r="1731" spans="1:8" thickTop="1" thickBot="1">
      <c r="A1731" s="30">
        <v>43734</v>
      </c>
      <c r="B1731" t="s">
        <v>0</v>
      </c>
      <c r="C1731" t="s">
        <v>0</v>
      </c>
      <c r="D1731" s="182">
        <v>117320.18</v>
      </c>
      <c r="E1731" t="e">
        <f t="shared" ref="E1731:E1794" si="108">IF(B1731="N",#N/A,D1731)</f>
        <v>#N/A</v>
      </c>
      <c r="F1731">
        <f t="shared" ref="F1731:F1794" si="109">IF(B1731="N",D1731,"#N/A")</f>
        <v>117320.18</v>
      </c>
      <c r="G1731" t="str">
        <f t="shared" ref="G1731:G1794" si="110">IF(C1731="Y",D1731,"N/A")</f>
        <v>N/A</v>
      </c>
      <c r="H1731">
        <f t="shared" ref="H1731:H1794" si="111">IF(C1731="Y","#N/A",D1731)</f>
        <v>117320.18</v>
      </c>
    </row>
    <row r="1732" spans="1:8" thickTop="1" thickBot="1">
      <c r="A1732" s="30">
        <v>43735</v>
      </c>
      <c r="B1732" t="s">
        <v>0</v>
      </c>
      <c r="C1732" t="s">
        <v>1</v>
      </c>
      <c r="D1732" s="291">
        <v>106043.02</v>
      </c>
      <c r="E1732" t="e">
        <f t="shared" si="108"/>
        <v>#N/A</v>
      </c>
      <c r="F1732">
        <f t="shared" si="109"/>
        <v>106043.02</v>
      </c>
      <c r="G1732">
        <f t="shared" si="110"/>
        <v>106043.02</v>
      </c>
      <c r="H1732" t="str">
        <f t="shared" si="111"/>
        <v>#N/A</v>
      </c>
    </row>
    <row r="1733" spans="1:8" thickTop="1" thickBot="1">
      <c r="A1733" s="30">
        <v>43736</v>
      </c>
      <c r="B1733" t="s">
        <v>0</v>
      </c>
      <c r="C1733" t="s">
        <v>0</v>
      </c>
      <c r="D1733" s="116">
        <v>108762.31</v>
      </c>
      <c r="E1733" t="e">
        <f t="shared" si="108"/>
        <v>#N/A</v>
      </c>
      <c r="F1733">
        <f t="shared" si="109"/>
        <v>108762.31</v>
      </c>
      <c r="G1733" t="str">
        <f t="shared" si="110"/>
        <v>N/A</v>
      </c>
      <c r="H1733">
        <f t="shared" si="111"/>
        <v>108762.31</v>
      </c>
    </row>
    <row r="1734" spans="1:8" thickTop="1" thickBot="1">
      <c r="A1734" s="30">
        <v>43737</v>
      </c>
      <c r="B1734" t="s">
        <v>0</v>
      </c>
      <c r="C1734" t="s">
        <v>0</v>
      </c>
      <c r="D1734" s="224">
        <v>104804.09</v>
      </c>
      <c r="E1734" t="e">
        <f t="shared" si="108"/>
        <v>#N/A</v>
      </c>
      <c r="F1734">
        <f t="shared" si="109"/>
        <v>104804.09</v>
      </c>
      <c r="G1734" t="str">
        <f t="shared" si="110"/>
        <v>N/A</v>
      </c>
      <c r="H1734">
        <f t="shared" si="111"/>
        <v>104804.09</v>
      </c>
    </row>
    <row r="1735" spans="1:8" thickTop="1" thickBot="1">
      <c r="A1735" s="30">
        <v>43738</v>
      </c>
      <c r="B1735" t="s">
        <v>0</v>
      </c>
      <c r="C1735" t="s">
        <v>0</v>
      </c>
      <c r="D1735" s="61">
        <v>121770.82</v>
      </c>
      <c r="E1735" t="e">
        <f t="shared" si="108"/>
        <v>#N/A</v>
      </c>
      <c r="F1735">
        <f t="shared" si="109"/>
        <v>121770.82</v>
      </c>
      <c r="G1735" t="str">
        <f t="shared" si="110"/>
        <v>N/A</v>
      </c>
      <c r="H1735">
        <f t="shared" si="111"/>
        <v>121770.82</v>
      </c>
    </row>
    <row r="1736" spans="1:8" thickTop="1" thickBot="1">
      <c r="A1736" s="30">
        <v>43739</v>
      </c>
      <c r="B1736" t="s">
        <v>0</v>
      </c>
      <c r="C1736" t="s">
        <v>0</v>
      </c>
      <c r="D1736" s="182">
        <v>117265.28</v>
      </c>
      <c r="E1736" t="e">
        <f t="shared" si="108"/>
        <v>#N/A</v>
      </c>
      <c r="F1736">
        <f t="shared" si="109"/>
        <v>117265.28</v>
      </c>
      <c r="G1736" t="str">
        <f t="shared" si="110"/>
        <v>N/A</v>
      </c>
      <c r="H1736">
        <f t="shared" si="111"/>
        <v>117265.28</v>
      </c>
    </row>
    <row r="1737" spans="1:8" thickTop="1" thickBot="1">
      <c r="A1737" s="30">
        <v>43740</v>
      </c>
      <c r="B1737" t="s">
        <v>0</v>
      </c>
      <c r="C1737" t="s">
        <v>0</v>
      </c>
      <c r="D1737" s="164">
        <v>110760.83</v>
      </c>
      <c r="E1737" t="e">
        <f t="shared" si="108"/>
        <v>#N/A</v>
      </c>
      <c r="F1737">
        <f t="shared" si="109"/>
        <v>110760.83</v>
      </c>
      <c r="G1737" t="str">
        <f t="shared" si="110"/>
        <v>N/A</v>
      </c>
      <c r="H1737">
        <f t="shared" si="111"/>
        <v>110760.83</v>
      </c>
    </row>
    <row r="1738" spans="1:8" thickTop="1" thickBot="1">
      <c r="A1738" s="30">
        <v>43741</v>
      </c>
      <c r="B1738" t="s">
        <v>0</v>
      </c>
      <c r="C1738" t="s">
        <v>0</v>
      </c>
      <c r="D1738" s="141">
        <v>109312.85</v>
      </c>
      <c r="E1738" t="e">
        <f t="shared" si="108"/>
        <v>#N/A</v>
      </c>
      <c r="F1738">
        <f t="shared" si="109"/>
        <v>109312.85</v>
      </c>
      <c r="G1738" t="str">
        <f t="shared" si="110"/>
        <v>N/A</v>
      </c>
      <c r="H1738">
        <f t="shared" si="111"/>
        <v>109312.85</v>
      </c>
    </row>
    <row r="1739" spans="1:8" thickTop="1" thickBot="1">
      <c r="A1739" s="30">
        <v>43742</v>
      </c>
      <c r="B1739" t="s">
        <v>0</v>
      </c>
      <c r="C1739" t="s">
        <v>0</v>
      </c>
      <c r="D1739" s="415">
        <v>117512.56</v>
      </c>
      <c r="E1739" t="e">
        <f t="shared" si="108"/>
        <v>#N/A</v>
      </c>
      <c r="F1739">
        <f t="shared" si="109"/>
        <v>117512.56</v>
      </c>
      <c r="G1739" t="str">
        <f t="shared" si="110"/>
        <v>N/A</v>
      </c>
      <c r="H1739">
        <f t="shared" si="111"/>
        <v>117512.56</v>
      </c>
    </row>
    <row r="1740" spans="1:8" thickTop="1" thickBot="1">
      <c r="A1740" s="30">
        <v>43743</v>
      </c>
      <c r="B1740" t="s">
        <v>0</v>
      </c>
      <c r="C1740" t="s">
        <v>0</v>
      </c>
      <c r="D1740" s="366">
        <v>101386.01</v>
      </c>
      <c r="E1740" t="e">
        <f t="shared" si="108"/>
        <v>#N/A</v>
      </c>
      <c r="F1740">
        <f t="shared" si="109"/>
        <v>101386.01</v>
      </c>
      <c r="G1740" t="str">
        <f t="shared" si="110"/>
        <v>N/A</v>
      </c>
      <c r="H1740">
        <f t="shared" si="111"/>
        <v>101386.01</v>
      </c>
    </row>
    <row r="1741" spans="1:8" thickTop="1" thickBot="1">
      <c r="A1741" s="30">
        <v>43744</v>
      </c>
      <c r="B1741" t="s">
        <v>0</v>
      </c>
      <c r="C1741" t="s">
        <v>0</v>
      </c>
      <c r="D1741" s="453">
        <v>93011.35</v>
      </c>
      <c r="E1741" t="e">
        <f t="shared" si="108"/>
        <v>#N/A</v>
      </c>
      <c r="F1741">
        <f t="shared" si="109"/>
        <v>93011.35</v>
      </c>
      <c r="G1741" t="str">
        <f t="shared" si="110"/>
        <v>N/A</v>
      </c>
      <c r="H1741">
        <f t="shared" si="111"/>
        <v>93011.35</v>
      </c>
    </row>
    <row r="1742" spans="1:8" thickTop="1" thickBot="1">
      <c r="A1742" s="30">
        <v>43745</v>
      </c>
      <c r="B1742" t="s">
        <v>0</v>
      </c>
      <c r="C1742" t="s">
        <v>0</v>
      </c>
      <c r="D1742" s="360">
        <v>113296.31</v>
      </c>
      <c r="E1742" t="e">
        <f t="shared" si="108"/>
        <v>#N/A</v>
      </c>
      <c r="F1742">
        <f t="shared" si="109"/>
        <v>113296.31</v>
      </c>
      <c r="G1742" t="str">
        <f t="shared" si="110"/>
        <v>N/A</v>
      </c>
      <c r="H1742">
        <f t="shared" si="111"/>
        <v>113296.31</v>
      </c>
    </row>
    <row r="1743" spans="1:8" thickTop="1" thickBot="1">
      <c r="A1743" s="30">
        <v>43746</v>
      </c>
      <c r="B1743" t="s">
        <v>1</v>
      </c>
      <c r="C1743" t="s">
        <v>0</v>
      </c>
      <c r="D1743" s="415">
        <v>117504.78</v>
      </c>
      <c r="E1743">
        <f t="shared" si="108"/>
        <v>117504.78</v>
      </c>
      <c r="F1743" t="str">
        <f t="shared" si="109"/>
        <v>#N/A</v>
      </c>
      <c r="G1743" t="str">
        <f t="shared" si="110"/>
        <v>N/A</v>
      </c>
      <c r="H1743">
        <f t="shared" si="111"/>
        <v>117504.78</v>
      </c>
    </row>
    <row r="1744" spans="1:8" thickTop="1" thickBot="1">
      <c r="A1744" s="30">
        <v>43747</v>
      </c>
      <c r="B1744" t="s">
        <v>1</v>
      </c>
      <c r="C1744" t="s">
        <v>0</v>
      </c>
      <c r="D1744" s="85">
        <v>122771.82</v>
      </c>
      <c r="E1744">
        <f t="shared" si="108"/>
        <v>122771.82</v>
      </c>
      <c r="F1744" t="str">
        <f t="shared" si="109"/>
        <v>#N/A</v>
      </c>
      <c r="G1744" t="str">
        <f t="shared" si="110"/>
        <v>N/A</v>
      </c>
      <c r="H1744">
        <f t="shared" si="111"/>
        <v>122771.82</v>
      </c>
    </row>
    <row r="1745" spans="1:8" thickTop="1" thickBot="1">
      <c r="A1745" s="30">
        <v>43748</v>
      </c>
      <c r="B1745" t="s">
        <v>1</v>
      </c>
      <c r="C1745" t="s">
        <v>0</v>
      </c>
      <c r="D1745" s="235">
        <v>123692.08</v>
      </c>
      <c r="E1745">
        <f t="shared" si="108"/>
        <v>123692.08</v>
      </c>
      <c r="F1745" t="str">
        <f t="shared" si="109"/>
        <v>#N/A</v>
      </c>
      <c r="G1745" t="str">
        <f t="shared" si="110"/>
        <v>N/A</v>
      </c>
      <c r="H1745">
        <f t="shared" si="111"/>
        <v>123692.08</v>
      </c>
    </row>
    <row r="1746" spans="1:8" thickTop="1" thickBot="1">
      <c r="A1746" s="30">
        <v>43749</v>
      </c>
      <c r="B1746" t="s">
        <v>1</v>
      </c>
      <c r="C1746" t="s">
        <v>0</v>
      </c>
      <c r="D1746" s="229">
        <v>115250.51</v>
      </c>
      <c r="E1746">
        <f t="shared" si="108"/>
        <v>115250.51</v>
      </c>
      <c r="F1746" t="str">
        <f t="shared" si="109"/>
        <v>#N/A</v>
      </c>
      <c r="G1746" t="str">
        <f t="shared" si="110"/>
        <v>N/A</v>
      </c>
      <c r="H1746">
        <f t="shared" si="111"/>
        <v>115250.51</v>
      </c>
    </row>
    <row r="1747" spans="1:8" thickTop="1" thickBot="1">
      <c r="A1747" s="30">
        <v>43750</v>
      </c>
      <c r="B1747" t="s">
        <v>1</v>
      </c>
      <c r="C1747" t="s">
        <v>0</v>
      </c>
      <c r="D1747" s="449">
        <v>101053.37</v>
      </c>
      <c r="E1747">
        <f t="shared" si="108"/>
        <v>101053.37</v>
      </c>
      <c r="F1747" t="str">
        <f t="shared" si="109"/>
        <v>#N/A</v>
      </c>
      <c r="G1747" t="str">
        <f t="shared" si="110"/>
        <v>N/A</v>
      </c>
      <c r="H1747">
        <f t="shared" si="111"/>
        <v>101053.37</v>
      </c>
    </row>
    <row r="1748" spans="1:8" thickTop="1" thickBot="1">
      <c r="A1748" s="30">
        <v>43751</v>
      </c>
      <c r="B1748" t="s">
        <v>1</v>
      </c>
      <c r="C1748" t="s">
        <v>0</v>
      </c>
      <c r="D1748" s="429">
        <v>94744.7</v>
      </c>
      <c r="E1748">
        <f t="shared" si="108"/>
        <v>94744.7</v>
      </c>
      <c r="F1748" t="str">
        <f t="shared" si="109"/>
        <v>#N/A</v>
      </c>
      <c r="G1748" t="str">
        <f t="shared" si="110"/>
        <v>N/A</v>
      </c>
      <c r="H1748">
        <f t="shared" si="111"/>
        <v>94744.7</v>
      </c>
    </row>
    <row r="1749" spans="1:8" thickTop="1" thickBot="1">
      <c r="A1749" s="30">
        <v>43752</v>
      </c>
      <c r="B1749" t="s">
        <v>1</v>
      </c>
      <c r="C1749" t="s">
        <v>0</v>
      </c>
      <c r="D1749" s="310">
        <v>110290.12</v>
      </c>
      <c r="E1749">
        <f t="shared" si="108"/>
        <v>110290.12</v>
      </c>
      <c r="F1749" t="str">
        <f t="shared" si="109"/>
        <v>#N/A</v>
      </c>
      <c r="G1749" t="str">
        <f t="shared" si="110"/>
        <v>N/A</v>
      </c>
      <c r="H1749">
        <f t="shared" si="111"/>
        <v>110290.12</v>
      </c>
    </row>
    <row r="1750" spans="1:8" thickTop="1" thickBot="1">
      <c r="A1750" s="30">
        <v>43753</v>
      </c>
      <c r="B1750" t="s">
        <v>1</v>
      </c>
      <c r="C1750" t="s">
        <v>0</v>
      </c>
      <c r="D1750" s="90">
        <v>112052.12</v>
      </c>
      <c r="E1750">
        <f t="shared" si="108"/>
        <v>112052.12</v>
      </c>
      <c r="F1750" t="str">
        <f t="shared" si="109"/>
        <v>#N/A</v>
      </c>
      <c r="G1750" t="str">
        <f t="shared" si="110"/>
        <v>N/A</v>
      </c>
      <c r="H1750">
        <f t="shared" si="111"/>
        <v>112052.12</v>
      </c>
    </row>
    <row r="1751" spans="1:8" thickTop="1" thickBot="1">
      <c r="A1751" s="30">
        <v>43754</v>
      </c>
      <c r="B1751" t="s">
        <v>1</v>
      </c>
      <c r="C1751" t="s">
        <v>0</v>
      </c>
      <c r="D1751" s="415">
        <v>117533.72</v>
      </c>
      <c r="E1751">
        <f t="shared" si="108"/>
        <v>117533.72</v>
      </c>
      <c r="F1751" t="str">
        <f t="shared" si="109"/>
        <v>#N/A</v>
      </c>
      <c r="G1751" t="str">
        <f t="shared" si="110"/>
        <v>N/A</v>
      </c>
      <c r="H1751">
        <f t="shared" si="111"/>
        <v>117533.72</v>
      </c>
    </row>
    <row r="1752" spans="1:8" thickTop="1" thickBot="1">
      <c r="A1752" s="30">
        <v>43755</v>
      </c>
      <c r="B1752" t="s">
        <v>1</v>
      </c>
      <c r="C1752" t="s">
        <v>0</v>
      </c>
      <c r="D1752" s="68">
        <v>116690.04</v>
      </c>
      <c r="E1752">
        <f t="shared" si="108"/>
        <v>116690.04</v>
      </c>
      <c r="F1752" t="str">
        <f t="shared" si="109"/>
        <v>#N/A</v>
      </c>
      <c r="G1752" t="str">
        <f t="shared" si="110"/>
        <v>N/A</v>
      </c>
      <c r="H1752">
        <f t="shared" si="111"/>
        <v>116690.04</v>
      </c>
    </row>
    <row r="1753" spans="1:8" thickTop="1" thickBot="1">
      <c r="A1753" s="30">
        <v>43756</v>
      </c>
      <c r="B1753" t="s">
        <v>1</v>
      </c>
      <c r="C1753" t="s">
        <v>0</v>
      </c>
      <c r="D1753" s="133">
        <v>109857.49</v>
      </c>
      <c r="E1753">
        <f t="shared" si="108"/>
        <v>109857.49</v>
      </c>
      <c r="F1753" t="str">
        <f t="shared" si="109"/>
        <v>#N/A</v>
      </c>
      <c r="G1753" t="str">
        <f t="shared" si="110"/>
        <v>N/A</v>
      </c>
      <c r="H1753">
        <f t="shared" si="111"/>
        <v>109857.49</v>
      </c>
    </row>
    <row r="1754" spans="1:8" thickTop="1" thickBot="1">
      <c r="A1754" s="30">
        <v>43757</v>
      </c>
      <c r="B1754" t="s">
        <v>1</v>
      </c>
      <c r="C1754" t="s">
        <v>0</v>
      </c>
      <c r="D1754" s="387">
        <v>102032.5</v>
      </c>
      <c r="E1754">
        <f t="shared" si="108"/>
        <v>102032.5</v>
      </c>
      <c r="F1754" t="str">
        <f t="shared" si="109"/>
        <v>#N/A</v>
      </c>
      <c r="G1754" t="str">
        <f t="shared" si="110"/>
        <v>N/A</v>
      </c>
      <c r="H1754">
        <f t="shared" si="111"/>
        <v>102032.5</v>
      </c>
    </row>
    <row r="1755" spans="1:8" thickTop="1" thickBot="1">
      <c r="A1755" s="30">
        <v>43758</v>
      </c>
      <c r="B1755" t="s">
        <v>1</v>
      </c>
      <c r="C1755" t="s">
        <v>0</v>
      </c>
      <c r="D1755" s="282">
        <v>102684.52</v>
      </c>
      <c r="E1755">
        <f t="shared" si="108"/>
        <v>102684.52</v>
      </c>
      <c r="F1755" t="str">
        <f t="shared" si="109"/>
        <v>#N/A</v>
      </c>
      <c r="G1755" t="str">
        <f t="shared" si="110"/>
        <v>N/A</v>
      </c>
      <c r="H1755">
        <f t="shared" si="111"/>
        <v>102684.52</v>
      </c>
    </row>
    <row r="1756" spans="1:8" thickTop="1" thickBot="1">
      <c r="A1756" s="30">
        <v>43759</v>
      </c>
      <c r="B1756" t="s">
        <v>1</v>
      </c>
      <c r="C1756" t="s">
        <v>0</v>
      </c>
      <c r="D1756" s="238">
        <v>114502.07</v>
      </c>
      <c r="E1756">
        <f t="shared" si="108"/>
        <v>114502.07</v>
      </c>
      <c r="F1756" t="str">
        <f t="shared" si="109"/>
        <v>#N/A</v>
      </c>
      <c r="G1756" t="str">
        <f t="shared" si="110"/>
        <v>N/A</v>
      </c>
      <c r="H1756">
        <f t="shared" si="111"/>
        <v>114502.07</v>
      </c>
    </row>
    <row r="1757" spans="1:8" thickTop="1" thickBot="1">
      <c r="A1757" s="30">
        <v>43760</v>
      </c>
      <c r="B1757" t="s">
        <v>1</v>
      </c>
      <c r="C1757" t="s">
        <v>0</v>
      </c>
      <c r="D1757" s="346">
        <v>114108.55</v>
      </c>
      <c r="E1757">
        <f t="shared" si="108"/>
        <v>114108.55</v>
      </c>
      <c r="F1757" t="str">
        <f t="shared" si="109"/>
        <v>#N/A</v>
      </c>
      <c r="G1757" t="str">
        <f t="shared" si="110"/>
        <v>N/A</v>
      </c>
      <c r="H1757">
        <f t="shared" si="111"/>
        <v>114108.55</v>
      </c>
    </row>
    <row r="1758" spans="1:8" thickTop="1" thickBot="1">
      <c r="A1758" s="30">
        <v>43761</v>
      </c>
      <c r="B1758" t="s">
        <v>1</v>
      </c>
      <c r="C1758" t="s">
        <v>0</v>
      </c>
      <c r="D1758" s="318">
        <v>114281.62</v>
      </c>
      <c r="E1758">
        <f t="shared" si="108"/>
        <v>114281.62</v>
      </c>
      <c r="F1758" t="str">
        <f t="shared" si="109"/>
        <v>#N/A</v>
      </c>
      <c r="G1758" t="str">
        <f t="shared" si="110"/>
        <v>N/A</v>
      </c>
      <c r="H1758">
        <f t="shared" si="111"/>
        <v>114281.62</v>
      </c>
    </row>
    <row r="1759" spans="1:8" thickTop="1" thickBot="1">
      <c r="A1759" s="30">
        <v>43762</v>
      </c>
      <c r="B1759" t="s">
        <v>1</v>
      </c>
      <c r="C1759" t="s">
        <v>0</v>
      </c>
      <c r="D1759" s="356">
        <v>115442.66</v>
      </c>
      <c r="E1759">
        <f t="shared" si="108"/>
        <v>115442.66</v>
      </c>
      <c r="F1759" t="str">
        <f t="shared" si="109"/>
        <v>#N/A</v>
      </c>
      <c r="G1759" t="str">
        <f t="shared" si="110"/>
        <v>N/A</v>
      </c>
      <c r="H1759">
        <f t="shared" si="111"/>
        <v>115442.66</v>
      </c>
    </row>
    <row r="1760" spans="1:8" thickTop="1" thickBot="1">
      <c r="A1760" s="30">
        <v>43763</v>
      </c>
      <c r="B1760" t="s">
        <v>1</v>
      </c>
      <c r="C1760" t="s">
        <v>0</v>
      </c>
      <c r="D1760" s="284">
        <v>109130.77</v>
      </c>
      <c r="E1760">
        <f t="shared" si="108"/>
        <v>109130.77</v>
      </c>
      <c r="F1760" t="str">
        <f t="shared" si="109"/>
        <v>#N/A</v>
      </c>
      <c r="G1760" t="str">
        <f t="shared" si="110"/>
        <v>N/A</v>
      </c>
      <c r="H1760">
        <f t="shared" si="111"/>
        <v>109130.77</v>
      </c>
    </row>
    <row r="1761" spans="1:8" thickTop="1" thickBot="1">
      <c r="A1761" s="30">
        <v>43764</v>
      </c>
      <c r="B1761" t="s">
        <v>1</v>
      </c>
      <c r="C1761" t="s">
        <v>0</v>
      </c>
      <c r="D1761" s="361">
        <v>96698.29</v>
      </c>
      <c r="E1761">
        <f t="shared" si="108"/>
        <v>96698.29</v>
      </c>
      <c r="F1761" t="str">
        <f t="shared" si="109"/>
        <v>#N/A</v>
      </c>
      <c r="G1761" t="str">
        <f t="shared" si="110"/>
        <v>N/A</v>
      </c>
      <c r="H1761">
        <f t="shared" si="111"/>
        <v>96698.29</v>
      </c>
    </row>
    <row r="1762" spans="1:8" thickTop="1" thickBot="1">
      <c r="A1762" s="30">
        <v>43765</v>
      </c>
      <c r="B1762" t="s">
        <v>1</v>
      </c>
      <c r="C1762" t="s">
        <v>0</v>
      </c>
      <c r="D1762" s="282">
        <v>102830.56</v>
      </c>
      <c r="E1762">
        <f t="shared" si="108"/>
        <v>102830.56</v>
      </c>
      <c r="F1762" t="str">
        <f t="shared" si="109"/>
        <v>#N/A</v>
      </c>
      <c r="G1762" t="str">
        <f t="shared" si="110"/>
        <v>N/A</v>
      </c>
      <c r="H1762">
        <f t="shared" si="111"/>
        <v>102830.56</v>
      </c>
    </row>
    <row r="1763" spans="1:8" thickTop="1" thickBot="1">
      <c r="A1763" s="30">
        <v>43766</v>
      </c>
      <c r="B1763" t="s">
        <v>1</v>
      </c>
      <c r="C1763" t="s">
        <v>0</v>
      </c>
      <c r="D1763" s="222">
        <v>112634.64</v>
      </c>
      <c r="E1763">
        <f t="shared" si="108"/>
        <v>112634.64</v>
      </c>
      <c r="F1763" t="str">
        <f t="shared" si="109"/>
        <v>#N/A</v>
      </c>
      <c r="G1763" t="str">
        <f t="shared" si="110"/>
        <v>N/A</v>
      </c>
      <c r="H1763">
        <f t="shared" si="111"/>
        <v>112634.64</v>
      </c>
    </row>
    <row r="1764" spans="1:8" thickTop="1" thickBot="1">
      <c r="A1764" s="30">
        <v>43767</v>
      </c>
      <c r="B1764" t="s">
        <v>1</v>
      </c>
      <c r="C1764" t="s">
        <v>0</v>
      </c>
      <c r="D1764" s="137">
        <v>111887.41</v>
      </c>
      <c r="E1764">
        <f t="shared" si="108"/>
        <v>111887.41</v>
      </c>
      <c r="F1764" t="str">
        <f t="shared" si="109"/>
        <v>#N/A</v>
      </c>
      <c r="G1764" t="str">
        <f t="shared" si="110"/>
        <v>N/A</v>
      </c>
      <c r="H1764">
        <f t="shared" si="111"/>
        <v>111887.41</v>
      </c>
    </row>
    <row r="1765" spans="1:8" thickTop="1" thickBot="1">
      <c r="A1765" s="30">
        <v>43768</v>
      </c>
      <c r="B1765" t="s">
        <v>1</v>
      </c>
      <c r="C1765" t="s">
        <v>0</v>
      </c>
      <c r="D1765" s="86">
        <v>117375.73</v>
      </c>
      <c r="E1765">
        <f t="shared" si="108"/>
        <v>117375.73</v>
      </c>
      <c r="F1765" t="str">
        <f t="shared" si="109"/>
        <v>#N/A</v>
      </c>
      <c r="G1765" t="str">
        <f t="shared" si="110"/>
        <v>N/A</v>
      </c>
      <c r="H1765">
        <f t="shared" si="111"/>
        <v>117375.73</v>
      </c>
    </row>
    <row r="1766" spans="1:8" thickTop="1" thickBot="1">
      <c r="A1766" s="30">
        <v>43769</v>
      </c>
      <c r="B1766" t="s">
        <v>1</v>
      </c>
      <c r="C1766" t="s">
        <v>0</v>
      </c>
      <c r="D1766" s="61">
        <v>121752.88</v>
      </c>
      <c r="E1766">
        <f t="shared" si="108"/>
        <v>121752.88</v>
      </c>
      <c r="F1766" t="str">
        <f t="shared" si="109"/>
        <v>#N/A</v>
      </c>
      <c r="G1766" t="str">
        <f t="shared" si="110"/>
        <v>N/A</v>
      </c>
      <c r="H1766">
        <f t="shared" si="111"/>
        <v>121752.88</v>
      </c>
    </row>
    <row r="1767" spans="1:8" thickTop="1" thickBot="1">
      <c r="A1767" s="30">
        <v>43770</v>
      </c>
      <c r="B1767" t="s">
        <v>1</v>
      </c>
      <c r="C1767" t="s">
        <v>0</v>
      </c>
      <c r="D1767" s="269">
        <v>130510.91</v>
      </c>
      <c r="E1767">
        <f t="shared" si="108"/>
        <v>130510.91</v>
      </c>
      <c r="F1767" t="str">
        <f t="shared" si="109"/>
        <v>#N/A</v>
      </c>
      <c r="G1767" t="str">
        <f t="shared" si="110"/>
        <v>N/A</v>
      </c>
      <c r="H1767">
        <f t="shared" si="111"/>
        <v>130510.91</v>
      </c>
    </row>
    <row r="1768" spans="1:8" thickTop="1" thickBot="1">
      <c r="A1768" s="30">
        <v>43771</v>
      </c>
      <c r="B1768" t="s">
        <v>1</v>
      </c>
      <c r="C1768" t="s">
        <v>0</v>
      </c>
      <c r="D1768" s="272">
        <v>105806.83</v>
      </c>
      <c r="E1768">
        <f t="shared" si="108"/>
        <v>105806.83</v>
      </c>
      <c r="F1768" t="str">
        <f t="shared" si="109"/>
        <v>#N/A</v>
      </c>
      <c r="G1768" t="str">
        <f t="shared" si="110"/>
        <v>N/A</v>
      </c>
      <c r="H1768">
        <f t="shared" si="111"/>
        <v>105806.83</v>
      </c>
    </row>
    <row r="1769" spans="1:8" thickTop="1" thickBot="1">
      <c r="A1769" s="30">
        <v>43772</v>
      </c>
      <c r="B1769" t="s">
        <v>1</v>
      </c>
      <c r="C1769" t="s">
        <v>0</v>
      </c>
      <c r="D1769" s="323">
        <v>96867.02</v>
      </c>
      <c r="E1769">
        <f t="shared" si="108"/>
        <v>96867.02</v>
      </c>
      <c r="F1769" t="str">
        <f t="shared" si="109"/>
        <v>#N/A</v>
      </c>
      <c r="G1769" t="str">
        <f t="shared" si="110"/>
        <v>N/A</v>
      </c>
      <c r="H1769">
        <f t="shared" si="111"/>
        <v>96867.02</v>
      </c>
    </row>
    <row r="1770" spans="1:8" thickTop="1" thickBot="1">
      <c r="A1770" s="30">
        <v>43773</v>
      </c>
      <c r="B1770" t="s">
        <v>1</v>
      </c>
      <c r="C1770" t="s">
        <v>0</v>
      </c>
      <c r="D1770" s="399">
        <v>107279.84</v>
      </c>
      <c r="E1770">
        <f t="shared" si="108"/>
        <v>107279.84</v>
      </c>
      <c r="F1770" t="str">
        <f t="shared" si="109"/>
        <v>#N/A</v>
      </c>
      <c r="G1770" t="str">
        <f t="shared" si="110"/>
        <v>N/A</v>
      </c>
      <c r="H1770">
        <f t="shared" si="111"/>
        <v>107279.84</v>
      </c>
    </row>
    <row r="1771" spans="1:8" thickTop="1" thickBot="1">
      <c r="A1771" s="30">
        <v>43774</v>
      </c>
      <c r="B1771" t="s">
        <v>1</v>
      </c>
      <c r="C1771" t="s">
        <v>1</v>
      </c>
      <c r="D1771" s="454">
        <v>96817</v>
      </c>
      <c r="E1771">
        <f t="shared" si="108"/>
        <v>96817</v>
      </c>
      <c r="F1771" t="str">
        <f t="shared" si="109"/>
        <v>#N/A</v>
      </c>
      <c r="G1771">
        <f t="shared" si="110"/>
        <v>96817</v>
      </c>
      <c r="H1771" t="str">
        <f t="shared" si="111"/>
        <v>#N/A</v>
      </c>
    </row>
    <row r="1772" spans="1:8" thickTop="1" thickBot="1">
      <c r="A1772" s="30">
        <v>43775</v>
      </c>
      <c r="B1772" t="s">
        <v>1</v>
      </c>
      <c r="C1772" t="s">
        <v>0</v>
      </c>
      <c r="D1772" s="56">
        <v>104381.38</v>
      </c>
      <c r="E1772">
        <f t="shared" si="108"/>
        <v>104381.38</v>
      </c>
      <c r="F1772" t="str">
        <f t="shared" si="109"/>
        <v>#N/A</v>
      </c>
      <c r="G1772" t="str">
        <f t="shared" si="110"/>
        <v>N/A</v>
      </c>
      <c r="H1772">
        <f t="shared" si="111"/>
        <v>104381.38</v>
      </c>
    </row>
    <row r="1773" spans="1:8" thickTop="1" thickBot="1">
      <c r="A1773" s="30">
        <v>43776</v>
      </c>
      <c r="B1773" t="s">
        <v>1</v>
      </c>
      <c r="C1773" t="s">
        <v>0</v>
      </c>
      <c r="D1773" s="367">
        <v>115132.64</v>
      </c>
      <c r="E1773">
        <f t="shared" si="108"/>
        <v>115132.64</v>
      </c>
      <c r="F1773" t="str">
        <f t="shared" si="109"/>
        <v>#N/A</v>
      </c>
      <c r="G1773" t="str">
        <f t="shared" si="110"/>
        <v>N/A</v>
      </c>
      <c r="H1773">
        <f t="shared" si="111"/>
        <v>115132.64</v>
      </c>
    </row>
    <row r="1774" spans="1:8" thickTop="1" thickBot="1">
      <c r="A1774" s="30">
        <v>43777</v>
      </c>
      <c r="B1774" t="s">
        <v>1</v>
      </c>
      <c r="C1774" t="s">
        <v>0</v>
      </c>
      <c r="D1774" s="386">
        <v>113954.78</v>
      </c>
      <c r="E1774">
        <f t="shared" si="108"/>
        <v>113954.78</v>
      </c>
      <c r="F1774" t="str">
        <f t="shared" si="109"/>
        <v>#N/A</v>
      </c>
      <c r="G1774" t="str">
        <f t="shared" si="110"/>
        <v>N/A</v>
      </c>
      <c r="H1774">
        <f t="shared" si="111"/>
        <v>113954.78</v>
      </c>
    </row>
    <row r="1775" spans="1:8" thickTop="1" thickBot="1">
      <c r="A1775" s="30">
        <v>43778</v>
      </c>
      <c r="B1775" t="s">
        <v>1</v>
      </c>
      <c r="C1775" t="s">
        <v>0</v>
      </c>
      <c r="D1775" s="441">
        <v>108924.79</v>
      </c>
      <c r="E1775">
        <f t="shared" si="108"/>
        <v>108924.79</v>
      </c>
      <c r="F1775" t="str">
        <f t="shared" si="109"/>
        <v>#N/A</v>
      </c>
      <c r="G1775" t="str">
        <f t="shared" si="110"/>
        <v>N/A</v>
      </c>
      <c r="H1775">
        <f t="shared" si="111"/>
        <v>108924.79</v>
      </c>
    </row>
    <row r="1776" spans="1:8" thickTop="1" thickBot="1">
      <c r="A1776" s="30">
        <v>43779</v>
      </c>
      <c r="B1776" t="s">
        <v>1</v>
      </c>
      <c r="C1776" t="s">
        <v>0</v>
      </c>
      <c r="D1776" s="366">
        <v>101550.05</v>
      </c>
      <c r="E1776">
        <f t="shared" si="108"/>
        <v>101550.05</v>
      </c>
      <c r="F1776" t="str">
        <f t="shared" si="109"/>
        <v>#N/A</v>
      </c>
      <c r="G1776" t="str">
        <f t="shared" si="110"/>
        <v>N/A</v>
      </c>
      <c r="H1776">
        <f t="shared" si="111"/>
        <v>101550.05</v>
      </c>
    </row>
    <row r="1777" spans="1:8" thickTop="1" thickBot="1">
      <c r="A1777" s="30">
        <v>43780</v>
      </c>
      <c r="B1777" t="s">
        <v>1</v>
      </c>
      <c r="C1777" t="s">
        <v>0</v>
      </c>
      <c r="D1777" s="122">
        <v>106758.95</v>
      </c>
      <c r="E1777">
        <f t="shared" si="108"/>
        <v>106758.95</v>
      </c>
      <c r="F1777" t="str">
        <f t="shared" si="109"/>
        <v>#N/A</v>
      </c>
      <c r="G1777" t="str">
        <f t="shared" si="110"/>
        <v>N/A</v>
      </c>
      <c r="H1777">
        <f t="shared" si="111"/>
        <v>106758.95</v>
      </c>
    </row>
    <row r="1778" spans="1:8" thickTop="1" thickBot="1">
      <c r="A1778" s="30">
        <v>43781</v>
      </c>
      <c r="B1778" t="s">
        <v>1</v>
      </c>
      <c r="C1778" t="s">
        <v>0</v>
      </c>
      <c r="D1778" s="56">
        <v>104303.46</v>
      </c>
      <c r="E1778">
        <f t="shared" si="108"/>
        <v>104303.46</v>
      </c>
      <c r="F1778" t="str">
        <f t="shared" si="109"/>
        <v>#N/A</v>
      </c>
      <c r="G1778" t="str">
        <f t="shared" si="110"/>
        <v>N/A</v>
      </c>
      <c r="H1778">
        <f t="shared" si="111"/>
        <v>104303.46</v>
      </c>
    </row>
    <row r="1779" spans="1:8" thickTop="1" thickBot="1">
      <c r="A1779" s="30">
        <v>43782</v>
      </c>
      <c r="B1779" t="s">
        <v>1</v>
      </c>
      <c r="C1779" t="s">
        <v>0</v>
      </c>
      <c r="D1779" s="301">
        <v>112573.54</v>
      </c>
      <c r="E1779">
        <f t="shared" si="108"/>
        <v>112573.54</v>
      </c>
      <c r="F1779" t="str">
        <f t="shared" si="109"/>
        <v>#N/A</v>
      </c>
      <c r="G1779" t="str">
        <f t="shared" si="110"/>
        <v>N/A</v>
      </c>
      <c r="H1779">
        <f t="shared" si="111"/>
        <v>112573.54</v>
      </c>
    </row>
    <row r="1780" spans="1:8" thickTop="1" thickBot="1">
      <c r="A1780" s="30">
        <v>43783</v>
      </c>
      <c r="B1780" t="s">
        <v>1</v>
      </c>
      <c r="C1780" t="s">
        <v>0</v>
      </c>
      <c r="D1780" s="133">
        <v>109828.93</v>
      </c>
      <c r="E1780">
        <f t="shared" si="108"/>
        <v>109828.93</v>
      </c>
      <c r="F1780" t="str">
        <f t="shared" si="109"/>
        <v>#N/A</v>
      </c>
      <c r="G1780" t="str">
        <f t="shared" si="110"/>
        <v>N/A</v>
      </c>
      <c r="H1780">
        <f t="shared" si="111"/>
        <v>109828.93</v>
      </c>
    </row>
    <row r="1781" spans="1:8" thickTop="1" thickBot="1">
      <c r="A1781" s="30">
        <v>43784</v>
      </c>
      <c r="B1781" t="s">
        <v>1</v>
      </c>
      <c r="C1781" t="s">
        <v>0</v>
      </c>
      <c r="D1781" s="255">
        <v>110954.76</v>
      </c>
      <c r="E1781">
        <f t="shared" si="108"/>
        <v>110954.76</v>
      </c>
      <c r="F1781" t="str">
        <f t="shared" si="109"/>
        <v>#N/A</v>
      </c>
      <c r="G1781" t="str">
        <f t="shared" si="110"/>
        <v>N/A</v>
      </c>
      <c r="H1781">
        <f t="shared" si="111"/>
        <v>110954.76</v>
      </c>
    </row>
    <row r="1782" spans="1:8" thickTop="1" thickBot="1">
      <c r="A1782" s="30">
        <v>43785</v>
      </c>
      <c r="B1782" t="s">
        <v>1</v>
      </c>
      <c r="C1782" t="s">
        <v>0</v>
      </c>
      <c r="D1782" s="254">
        <v>97646.12</v>
      </c>
      <c r="E1782">
        <f t="shared" si="108"/>
        <v>97646.12</v>
      </c>
      <c r="F1782" t="str">
        <f t="shared" si="109"/>
        <v>#N/A</v>
      </c>
      <c r="G1782" t="str">
        <f t="shared" si="110"/>
        <v>N/A</v>
      </c>
      <c r="H1782">
        <f t="shared" si="111"/>
        <v>97646.12</v>
      </c>
    </row>
    <row r="1783" spans="1:8" thickTop="1" thickBot="1">
      <c r="A1783" s="30">
        <v>43786</v>
      </c>
      <c r="B1783" t="s">
        <v>1</v>
      </c>
      <c r="C1783" t="s">
        <v>0</v>
      </c>
      <c r="D1783" s="361">
        <v>96742.49</v>
      </c>
      <c r="E1783">
        <f t="shared" si="108"/>
        <v>96742.49</v>
      </c>
      <c r="F1783" t="str">
        <f t="shared" si="109"/>
        <v>#N/A</v>
      </c>
      <c r="G1783" t="str">
        <f t="shared" si="110"/>
        <v>N/A</v>
      </c>
      <c r="H1783">
        <f t="shared" si="111"/>
        <v>96742.49</v>
      </c>
    </row>
    <row r="1784" spans="1:8" thickTop="1" thickBot="1">
      <c r="A1784" s="30">
        <v>43787</v>
      </c>
      <c r="B1784" t="s">
        <v>1</v>
      </c>
      <c r="C1784" t="s">
        <v>0</v>
      </c>
      <c r="D1784" s="311">
        <v>109148.25</v>
      </c>
      <c r="E1784">
        <f t="shared" si="108"/>
        <v>109148.25</v>
      </c>
      <c r="F1784" t="str">
        <f t="shared" si="109"/>
        <v>#N/A</v>
      </c>
      <c r="G1784" t="str">
        <f t="shared" si="110"/>
        <v>N/A</v>
      </c>
      <c r="H1784">
        <f t="shared" si="111"/>
        <v>109148.25</v>
      </c>
    </row>
    <row r="1785" spans="1:8" thickTop="1" thickBot="1">
      <c r="A1785" s="30">
        <v>43788</v>
      </c>
      <c r="B1785" t="s">
        <v>1</v>
      </c>
      <c r="C1785" t="s">
        <v>0</v>
      </c>
      <c r="D1785" s="90">
        <v>112033.87</v>
      </c>
      <c r="E1785">
        <f t="shared" si="108"/>
        <v>112033.87</v>
      </c>
      <c r="F1785" t="str">
        <f t="shared" si="109"/>
        <v>#N/A</v>
      </c>
      <c r="G1785" t="str">
        <f t="shared" si="110"/>
        <v>N/A</v>
      </c>
      <c r="H1785">
        <f t="shared" si="111"/>
        <v>112033.87</v>
      </c>
    </row>
    <row r="1786" spans="1:8" thickTop="1" thickBot="1">
      <c r="A1786" s="30">
        <v>43789</v>
      </c>
      <c r="B1786" t="s">
        <v>1</v>
      </c>
      <c r="C1786" t="s">
        <v>0</v>
      </c>
      <c r="D1786" s="66">
        <v>119736.13</v>
      </c>
      <c r="E1786">
        <f t="shared" si="108"/>
        <v>119736.13</v>
      </c>
      <c r="F1786" t="str">
        <f t="shared" si="109"/>
        <v>#N/A</v>
      </c>
      <c r="G1786" t="str">
        <f t="shared" si="110"/>
        <v>N/A</v>
      </c>
      <c r="H1786">
        <f t="shared" si="111"/>
        <v>119736.13</v>
      </c>
    </row>
    <row r="1787" spans="1:8" thickTop="1" thickBot="1">
      <c r="A1787" s="30">
        <v>43790</v>
      </c>
      <c r="B1787" t="s">
        <v>1</v>
      </c>
      <c r="C1787" t="s">
        <v>0</v>
      </c>
      <c r="D1787" s="64">
        <v>131312</v>
      </c>
      <c r="E1787">
        <f t="shared" si="108"/>
        <v>131312</v>
      </c>
      <c r="F1787" t="str">
        <f t="shared" si="109"/>
        <v>#N/A</v>
      </c>
      <c r="G1787" t="str">
        <f t="shared" si="110"/>
        <v>N/A</v>
      </c>
      <c r="H1787">
        <f t="shared" si="111"/>
        <v>131312</v>
      </c>
    </row>
    <row r="1788" spans="1:8" thickTop="1" thickBot="1">
      <c r="A1788" s="30">
        <v>43791</v>
      </c>
      <c r="B1788" t="s">
        <v>1</v>
      </c>
      <c r="C1788" t="s">
        <v>0</v>
      </c>
      <c r="D1788" s="284">
        <v>109049.37</v>
      </c>
      <c r="E1788">
        <f t="shared" si="108"/>
        <v>109049.37</v>
      </c>
      <c r="F1788" t="str">
        <f t="shared" si="109"/>
        <v>#N/A</v>
      </c>
      <c r="G1788" t="str">
        <f t="shared" si="110"/>
        <v>N/A</v>
      </c>
      <c r="H1788">
        <f t="shared" si="111"/>
        <v>109049.37</v>
      </c>
    </row>
    <row r="1789" spans="1:8" thickTop="1" thickBot="1">
      <c r="A1789" s="30">
        <v>43792</v>
      </c>
      <c r="B1789" t="s">
        <v>1</v>
      </c>
      <c r="C1789" t="s">
        <v>0</v>
      </c>
      <c r="D1789" s="413">
        <v>97245.77</v>
      </c>
      <c r="E1789">
        <f t="shared" si="108"/>
        <v>97245.77</v>
      </c>
      <c r="F1789" t="str">
        <f t="shared" si="109"/>
        <v>#N/A</v>
      </c>
      <c r="G1789" t="str">
        <f t="shared" si="110"/>
        <v>N/A</v>
      </c>
      <c r="H1789">
        <f t="shared" si="111"/>
        <v>97245.77</v>
      </c>
    </row>
    <row r="1790" spans="1:8" thickTop="1" thickBot="1">
      <c r="A1790" s="30">
        <v>43793</v>
      </c>
      <c r="B1790" t="s">
        <v>1</v>
      </c>
      <c r="C1790" t="s">
        <v>0</v>
      </c>
      <c r="D1790" s="326">
        <v>96778.25</v>
      </c>
      <c r="E1790">
        <f t="shared" si="108"/>
        <v>96778.25</v>
      </c>
      <c r="F1790" t="str">
        <f t="shared" si="109"/>
        <v>#N/A</v>
      </c>
      <c r="G1790" t="str">
        <f t="shared" si="110"/>
        <v>N/A</v>
      </c>
      <c r="H1790">
        <f t="shared" si="111"/>
        <v>96778.25</v>
      </c>
    </row>
    <row r="1791" spans="1:8" thickTop="1" thickBot="1">
      <c r="A1791" s="30">
        <v>43794</v>
      </c>
      <c r="B1791" t="s">
        <v>1</v>
      </c>
      <c r="C1791" t="s">
        <v>0</v>
      </c>
      <c r="D1791" s="125">
        <v>113899.3</v>
      </c>
      <c r="E1791">
        <f t="shared" si="108"/>
        <v>113899.3</v>
      </c>
      <c r="F1791" t="str">
        <f t="shared" si="109"/>
        <v>#N/A</v>
      </c>
      <c r="G1791" t="str">
        <f t="shared" si="110"/>
        <v>N/A</v>
      </c>
      <c r="H1791">
        <f t="shared" si="111"/>
        <v>113899.3</v>
      </c>
    </row>
    <row r="1792" spans="1:8" thickTop="1" thickBot="1">
      <c r="A1792" s="30">
        <v>43795</v>
      </c>
      <c r="B1792" t="s">
        <v>1</v>
      </c>
      <c r="C1792" t="s">
        <v>0</v>
      </c>
      <c r="D1792" s="264">
        <v>107629.16</v>
      </c>
      <c r="E1792">
        <f t="shared" si="108"/>
        <v>107629.16</v>
      </c>
      <c r="F1792" t="str">
        <f t="shared" si="109"/>
        <v>#N/A</v>
      </c>
      <c r="G1792" t="str">
        <f t="shared" si="110"/>
        <v>N/A</v>
      </c>
      <c r="H1792">
        <f t="shared" si="111"/>
        <v>107629.16</v>
      </c>
    </row>
    <row r="1793" spans="1:8" thickTop="1" thickBot="1">
      <c r="A1793" s="30">
        <v>43796</v>
      </c>
      <c r="B1793" t="s">
        <v>1</v>
      </c>
      <c r="C1793" t="s">
        <v>0</v>
      </c>
      <c r="D1793" s="144">
        <v>108417.7</v>
      </c>
      <c r="E1793">
        <f t="shared" si="108"/>
        <v>108417.7</v>
      </c>
      <c r="F1793" t="str">
        <f t="shared" si="109"/>
        <v>#N/A</v>
      </c>
      <c r="G1793" t="str">
        <f t="shared" si="110"/>
        <v>N/A</v>
      </c>
      <c r="H1793">
        <f t="shared" si="111"/>
        <v>108417.7</v>
      </c>
    </row>
    <row r="1794" spans="1:8" thickTop="1" thickBot="1">
      <c r="A1794" s="30">
        <v>43797</v>
      </c>
      <c r="B1794" t="s">
        <v>1</v>
      </c>
      <c r="C1794" t="s">
        <v>0</v>
      </c>
      <c r="D1794" s="222">
        <v>112735.88</v>
      </c>
      <c r="E1794">
        <f t="shared" si="108"/>
        <v>112735.88</v>
      </c>
      <c r="F1794" t="str">
        <f t="shared" si="109"/>
        <v>#N/A</v>
      </c>
      <c r="G1794" t="str">
        <f t="shared" si="110"/>
        <v>N/A</v>
      </c>
      <c r="H1794">
        <f t="shared" si="111"/>
        <v>112735.88</v>
      </c>
    </row>
    <row r="1795" spans="1:8" thickTop="1" thickBot="1">
      <c r="A1795" s="30">
        <v>43798</v>
      </c>
      <c r="B1795" t="s">
        <v>1</v>
      </c>
      <c r="C1795" t="s">
        <v>0</v>
      </c>
      <c r="D1795" s="157">
        <v>114799.91</v>
      </c>
      <c r="E1795">
        <f t="shared" ref="E1795:E1858" si="112">IF(B1795="N",#N/A,D1795)</f>
        <v>114799.91</v>
      </c>
      <c r="F1795" t="str">
        <f t="shared" ref="F1795:F1858" si="113">IF(B1795="N",D1795,"#N/A")</f>
        <v>#N/A</v>
      </c>
      <c r="G1795" t="str">
        <f t="shared" ref="G1795:G1858" si="114">IF(C1795="Y",D1795,"N/A")</f>
        <v>N/A</v>
      </c>
      <c r="H1795">
        <f t="shared" ref="H1795:H1858" si="115">IF(C1795="Y","#N/A",D1795)</f>
        <v>114799.91</v>
      </c>
    </row>
    <row r="1796" spans="1:8" thickTop="1" thickBot="1">
      <c r="A1796" s="30">
        <v>43799</v>
      </c>
      <c r="B1796" t="s">
        <v>1</v>
      </c>
      <c r="C1796" t="s">
        <v>0</v>
      </c>
      <c r="D1796" s="403">
        <v>98959.56</v>
      </c>
      <c r="E1796">
        <f t="shared" si="112"/>
        <v>98959.56</v>
      </c>
      <c r="F1796" t="str">
        <f t="shared" si="113"/>
        <v>#N/A</v>
      </c>
      <c r="G1796" t="str">
        <f t="shared" si="114"/>
        <v>N/A</v>
      </c>
      <c r="H1796">
        <f t="shared" si="115"/>
        <v>98959.56</v>
      </c>
    </row>
    <row r="1797" spans="1:8" thickTop="1" thickBot="1">
      <c r="A1797" s="30">
        <v>43800</v>
      </c>
      <c r="B1797" t="s">
        <v>1</v>
      </c>
      <c r="C1797" t="s">
        <v>0</v>
      </c>
      <c r="D1797" s="428">
        <v>100233.98</v>
      </c>
      <c r="E1797">
        <f t="shared" si="112"/>
        <v>100233.98</v>
      </c>
      <c r="F1797" t="str">
        <f t="shared" si="113"/>
        <v>#N/A</v>
      </c>
      <c r="G1797" t="str">
        <f t="shared" si="114"/>
        <v>N/A</v>
      </c>
      <c r="H1797">
        <f t="shared" si="115"/>
        <v>100233.98</v>
      </c>
    </row>
    <row r="1798" spans="1:8" thickTop="1" thickBot="1">
      <c r="A1798" s="30">
        <v>43801</v>
      </c>
      <c r="B1798" t="s">
        <v>1</v>
      </c>
      <c r="C1798" t="s">
        <v>0</v>
      </c>
      <c r="D1798" s="321">
        <v>110609.4</v>
      </c>
      <c r="E1798">
        <f t="shared" si="112"/>
        <v>110609.4</v>
      </c>
      <c r="F1798" t="str">
        <f t="shared" si="113"/>
        <v>#N/A</v>
      </c>
      <c r="G1798" t="str">
        <f t="shared" si="114"/>
        <v>N/A</v>
      </c>
      <c r="H1798">
        <f t="shared" si="115"/>
        <v>110609.4</v>
      </c>
    </row>
    <row r="1799" spans="1:8" thickTop="1" thickBot="1">
      <c r="A1799" s="30">
        <v>43802</v>
      </c>
      <c r="B1799" t="s">
        <v>1</v>
      </c>
      <c r="C1799" t="s">
        <v>0</v>
      </c>
      <c r="D1799" s="284">
        <v>109094.04</v>
      </c>
      <c r="E1799">
        <f t="shared" si="112"/>
        <v>109094.04</v>
      </c>
      <c r="F1799" t="str">
        <f t="shared" si="113"/>
        <v>#N/A</v>
      </c>
      <c r="G1799" t="str">
        <f t="shared" si="114"/>
        <v>N/A</v>
      </c>
      <c r="H1799">
        <f t="shared" si="115"/>
        <v>109094.04</v>
      </c>
    </row>
    <row r="1800" spans="1:8" thickTop="1" thickBot="1">
      <c r="A1800" s="30">
        <v>43803</v>
      </c>
      <c r="B1800" t="s">
        <v>1</v>
      </c>
      <c r="C1800" t="s">
        <v>0</v>
      </c>
      <c r="D1800" s="128">
        <v>107400.71</v>
      </c>
      <c r="E1800">
        <f t="shared" si="112"/>
        <v>107400.71</v>
      </c>
      <c r="F1800" t="str">
        <f t="shared" si="113"/>
        <v>#N/A</v>
      </c>
      <c r="G1800" t="str">
        <f t="shared" si="114"/>
        <v>N/A</v>
      </c>
      <c r="H1800">
        <f t="shared" si="115"/>
        <v>107400.71</v>
      </c>
    </row>
    <row r="1801" spans="1:8" thickTop="1" thickBot="1">
      <c r="A1801" s="30">
        <v>43804</v>
      </c>
      <c r="B1801" t="s">
        <v>1</v>
      </c>
      <c r="C1801" t="s">
        <v>0</v>
      </c>
      <c r="D1801" s="268">
        <v>107891.69</v>
      </c>
      <c r="E1801">
        <f t="shared" si="112"/>
        <v>107891.69</v>
      </c>
      <c r="F1801" t="str">
        <f t="shared" si="113"/>
        <v>#N/A</v>
      </c>
      <c r="G1801" t="str">
        <f t="shared" si="114"/>
        <v>N/A</v>
      </c>
      <c r="H1801">
        <f t="shared" si="115"/>
        <v>107891.69</v>
      </c>
    </row>
    <row r="1802" spans="1:8" thickTop="1" thickBot="1">
      <c r="A1802" s="30">
        <v>43805</v>
      </c>
      <c r="B1802" t="s">
        <v>1</v>
      </c>
      <c r="C1802" t="s">
        <v>0</v>
      </c>
      <c r="D1802" s="241">
        <v>105028.99</v>
      </c>
      <c r="E1802">
        <f t="shared" si="112"/>
        <v>105028.99</v>
      </c>
      <c r="F1802" t="str">
        <f t="shared" si="113"/>
        <v>#N/A</v>
      </c>
      <c r="G1802" t="str">
        <f t="shared" si="114"/>
        <v>N/A</v>
      </c>
      <c r="H1802">
        <f t="shared" si="115"/>
        <v>105028.99</v>
      </c>
    </row>
    <row r="1803" spans="1:8" thickTop="1" thickBot="1">
      <c r="A1803" s="30">
        <v>43806</v>
      </c>
      <c r="B1803" t="s">
        <v>1</v>
      </c>
      <c r="C1803" t="s">
        <v>0</v>
      </c>
      <c r="D1803" s="390">
        <v>95436.3</v>
      </c>
      <c r="E1803">
        <f t="shared" si="112"/>
        <v>95436.3</v>
      </c>
      <c r="F1803" t="str">
        <f t="shared" si="113"/>
        <v>#N/A</v>
      </c>
      <c r="G1803" t="str">
        <f t="shared" si="114"/>
        <v>N/A</v>
      </c>
      <c r="H1803">
        <f t="shared" si="115"/>
        <v>95436.3</v>
      </c>
    </row>
    <row r="1804" spans="1:8" thickTop="1" thickBot="1">
      <c r="A1804" s="30">
        <v>43807</v>
      </c>
      <c r="B1804" t="s">
        <v>1</v>
      </c>
      <c r="C1804" t="s">
        <v>0</v>
      </c>
      <c r="D1804" s="338">
        <v>97577.42</v>
      </c>
      <c r="E1804">
        <f t="shared" si="112"/>
        <v>97577.42</v>
      </c>
      <c r="F1804" t="str">
        <f t="shared" si="113"/>
        <v>#N/A</v>
      </c>
      <c r="G1804" t="str">
        <f t="shared" si="114"/>
        <v>N/A</v>
      </c>
      <c r="H1804">
        <f t="shared" si="115"/>
        <v>97577.42</v>
      </c>
    </row>
    <row r="1805" spans="1:8" thickTop="1" thickBot="1">
      <c r="A1805" s="30">
        <v>43808</v>
      </c>
      <c r="B1805" t="s">
        <v>1</v>
      </c>
      <c r="C1805" t="s">
        <v>0</v>
      </c>
      <c r="D1805" s="156">
        <v>127910.84</v>
      </c>
      <c r="E1805">
        <f t="shared" si="112"/>
        <v>127910.84</v>
      </c>
      <c r="F1805" t="str">
        <f t="shared" si="113"/>
        <v>#N/A</v>
      </c>
      <c r="G1805" t="str">
        <f t="shared" si="114"/>
        <v>N/A</v>
      </c>
      <c r="H1805">
        <f t="shared" si="115"/>
        <v>127910.84</v>
      </c>
    </row>
    <row r="1806" spans="1:8" thickTop="1" thickBot="1">
      <c r="A1806" s="30">
        <v>43809</v>
      </c>
      <c r="B1806" t="s">
        <v>1</v>
      </c>
      <c r="C1806" t="s">
        <v>0</v>
      </c>
      <c r="D1806" s="368">
        <v>109548.62</v>
      </c>
      <c r="E1806">
        <f t="shared" si="112"/>
        <v>109548.62</v>
      </c>
      <c r="F1806" t="str">
        <f t="shared" si="113"/>
        <v>#N/A</v>
      </c>
      <c r="G1806" t="str">
        <f t="shared" si="114"/>
        <v>N/A</v>
      </c>
      <c r="H1806">
        <f t="shared" si="115"/>
        <v>109548.62</v>
      </c>
    </row>
    <row r="1807" spans="1:8" thickTop="1" thickBot="1">
      <c r="A1807" s="30">
        <v>43810</v>
      </c>
      <c r="B1807" t="s">
        <v>1</v>
      </c>
      <c r="C1807" t="s">
        <v>0</v>
      </c>
      <c r="D1807" s="284">
        <v>109060.38</v>
      </c>
      <c r="E1807">
        <f t="shared" si="112"/>
        <v>109060.38</v>
      </c>
      <c r="F1807" t="str">
        <f t="shared" si="113"/>
        <v>#N/A</v>
      </c>
      <c r="G1807" t="str">
        <f t="shared" si="114"/>
        <v>N/A</v>
      </c>
      <c r="H1807">
        <f t="shared" si="115"/>
        <v>109060.38</v>
      </c>
    </row>
    <row r="1808" spans="1:8" thickTop="1" thickBot="1">
      <c r="A1808" s="30">
        <v>43811</v>
      </c>
      <c r="B1808" t="s">
        <v>1</v>
      </c>
      <c r="C1808" t="s">
        <v>0</v>
      </c>
      <c r="D1808" s="448">
        <v>108599.07</v>
      </c>
      <c r="E1808">
        <f t="shared" si="112"/>
        <v>108599.07</v>
      </c>
      <c r="F1808" t="str">
        <f t="shared" si="113"/>
        <v>#N/A</v>
      </c>
      <c r="G1808" t="str">
        <f t="shared" si="114"/>
        <v>N/A</v>
      </c>
      <c r="H1808">
        <f t="shared" si="115"/>
        <v>108599.07</v>
      </c>
    </row>
    <row r="1809" spans="1:8" thickTop="1" thickBot="1">
      <c r="A1809" s="30">
        <v>43812</v>
      </c>
      <c r="B1809" t="s">
        <v>1</v>
      </c>
      <c r="C1809" t="s">
        <v>0</v>
      </c>
      <c r="D1809" s="134">
        <v>107070.61</v>
      </c>
      <c r="E1809">
        <f t="shared" si="112"/>
        <v>107070.61</v>
      </c>
      <c r="F1809" t="str">
        <f t="shared" si="113"/>
        <v>#N/A</v>
      </c>
      <c r="G1809" t="str">
        <f t="shared" si="114"/>
        <v>N/A</v>
      </c>
      <c r="H1809">
        <f t="shared" si="115"/>
        <v>107070.61</v>
      </c>
    </row>
    <row r="1810" spans="1:8" thickTop="1" thickBot="1">
      <c r="A1810" s="30">
        <v>43813</v>
      </c>
      <c r="B1810" t="s">
        <v>1</v>
      </c>
      <c r="C1810" t="s">
        <v>0</v>
      </c>
      <c r="D1810" s="265">
        <v>101239.24</v>
      </c>
      <c r="E1810">
        <f t="shared" si="112"/>
        <v>101239.24</v>
      </c>
      <c r="F1810" t="str">
        <f t="shared" si="113"/>
        <v>#N/A</v>
      </c>
      <c r="G1810" t="str">
        <f t="shared" si="114"/>
        <v>N/A</v>
      </c>
      <c r="H1810">
        <f t="shared" si="115"/>
        <v>101239.24</v>
      </c>
    </row>
    <row r="1811" spans="1:8" thickTop="1" thickBot="1">
      <c r="A1811" s="30">
        <v>43814</v>
      </c>
      <c r="B1811" t="s">
        <v>1</v>
      </c>
      <c r="C1811" t="s">
        <v>0</v>
      </c>
      <c r="D1811" s="392">
        <v>98723.45</v>
      </c>
      <c r="E1811">
        <f t="shared" si="112"/>
        <v>98723.45</v>
      </c>
      <c r="F1811" t="str">
        <f t="shared" si="113"/>
        <v>#N/A</v>
      </c>
      <c r="G1811" t="str">
        <f t="shared" si="114"/>
        <v>N/A</v>
      </c>
      <c r="H1811">
        <f t="shared" si="115"/>
        <v>98723.45</v>
      </c>
    </row>
    <row r="1812" spans="1:8" thickTop="1" thickBot="1">
      <c r="A1812" s="30">
        <v>43815</v>
      </c>
      <c r="B1812" t="s">
        <v>1</v>
      </c>
      <c r="C1812" t="s">
        <v>0</v>
      </c>
      <c r="D1812" s="455">
        <v>114400.07</v>
      </c>
      <c r="E1812">
        <f t="shared" si="112"/>
        <v>114400.07</v>
      </c>
      <c r="F1812" t="str">
        <f t="shared" si="113"/>
        <v>#N/A</v>
      </c>
      <c r="G1812" t="str">
        <f t="shared" si="114"/>
        <v>N/A</v>
      </c>
      <c r="H1812">
        <f t="shared" si="115"/>
        <v>114400.07</v>
      </c>
    </row>
    <row r="1813" spans="1:8" thickTop="1" thickBot="1">
      <c r="A1813" s="30">
        <v>43816</v>
      </c>
      <c r="B1813" t="s">
        <v>1</v>
      </c>
      <c r="C1813" t="s">
        <v>0</v>
      </c>
      <c r="D1813" s="117">
        <v>123999.07</v>
      </c>
      <c r="E1813">
        <f t="shared" si="112"/>
        <v>123999.07</v>
      </c>
      <c r="F1813" t="str">
        <f t="shared" si="113"/>
        <v>#N/A</v>
      </c>
      <c r="G1813" t="str">
        <f t="shared" si="114"/>
        <v>N/A</v>
      </c>
      <c r="H1813">
        <f t="shared" si="115"/>
        <v>123999.07</v>
      </c>
    </row>
    <row r="1814" spans="1:8" thickTop="1" thickBot="1">
      <c r="A1814" s="30">
        <v>43817</v>
      </c>
      <c r="B1814" t="s">
        <v>1</v>
      </c>
      <c r="C1814" t="s">
        <v>0</v>
      </c>
      <c r="D1814" s="160">
        <v>146990.89000000001</v>
      </c>
      <c r="E1814">
        <f t="shared" si="112"/>
        <v>146990.89000000001</v>
      </c>
      <c r="F1814" t="str">
        <f t="shared" si="113"/>
        <v>#N/A</v>
      </c>
      <c r="G1814" t="str">
        <f t="shared" si="114"/>
        <v>N/A</v>
      </c>
      <c r="H1814">
        <f t="shared" si="115"/>
        <v>146990.89000000001</v>
      </c>
    </row>
    <row r="1815" spans="1:8" thickTop="1" thickBot="1">
      <c r="A1815" s="30">
        <v>43818</v>
      </c>
      <c r="B1815" t="s">
        <v>1</v>
      </c>
      <c r="C1815" t="s">
        <v>0</v>
      </c>
      <c r="D1815" s="174">
        <v>125050.61</v>
      </c>
      <c r="E1815">
        <f t="shared" si="112"/>
        <v>125050.61</v>
      </c>
      <c r="F1815" t="str">
        <f t="shared" si="113"/>
        <v>#N/A</v>
      </c>
      <c r="G1815" t="str">
        <f t="shared" si="114"/>
        <v>N/A</v>
      </c>
      <c r="H1815">
        <f t="shared" si="115"/>
        <v>125050.61</v>
      </c>
    </row>
    <row r="1816" spans="1:8" thickTop="1" thickBot="1">
      <c r="A1816" s="30">
        <v>43819</v>
      </c>
      <c r="B1816" t="s">
        <v>0</v>
      </c>
      <c r="C1816" t="s">
        <v>0</v>
      </c>
      <c r="D1816" s="456">
        <v>150553.4</v>
      </c>
      <c r="E1816" t="e">
        <f t="shared" si="112"/>
        <v>#N/A</v>
      </c>
      <c r="F1816">
        <f t="shared" si="113"/>
        <v>150553.4</v>
      </c>
      <c r="G1816" t="str">
        <f t="shared" si="114"/>
        <v>N/A</v>
      </c>
      <c r="H1816">
        <f t="shared" si="115"/>
        <v>150553.4</v>
      </c>
    </row>
    <row r="1817" spans="1:8" thickTop="1" thickBot="1">
      <c r="A1817" s="30">
        <v>43820</v>
      </c>
      <c r="B1817" t="s">
        <v>0</v>
      </c>
      <c r="C1817" t="s">
        <v>0</v>
      </c>
      <c r="D1817" s="220">
        <v>100632.48</v>
      </c>
      <c r="E1817" t="e">
        <f t="shared" si="112"/>
        <v>#N/A</v>
      </c>
      <c r="F1817">
        <f t="shared" si="113"/>
        <v>100632.48</v>
      </c>
      <c r="G1817" t="str">
        <f t="shared" si="114"/>
        <v>N/A</v>
      </c>
      <c r="H1817">
        <f t="shared" si="115"/>
        <v>100632.48</v>
      </c>
    </row>
    <row r="1818" spans="1:8" thickTop="1" thickBot="1">
      <c r="A1818" s="30">
        <v>43821</v>
      </c>
      <c r="B1818" t="s">
        <v>0</v>
      </c>
      <c r="C1818" t="s">
        <v>0</v>
      </c>
      <c r="D1818" s="332">
        <v>90145.62</v>
      </c>
      <c r="E1818" t="e">
        <f t="shared" si="112"/>
        <v>#N/A</v>
      </c>
      <c r="F1818">
        <f t="shared" si="113"/>
        <v>90145.62</v>
      </c>
      <c r="G1818" t="str">
        <f t="shared" si="114"/>
        <v>N/A</v>
      </c>
      <c r="H1818">
        <f t="shared" si="115"/>
        <v>90145.62</v>
      </c>
    </row>
    <row r="1819" spans="1:8" thickTop="1" thickBot="1">
      <c r="A1819" s="30">
        <v>43822</v>
      </c>
      <c r="B1819" t="s">
        <v>0</v>
      </c>
      <c r="C1819" t="s">
        <v>0</v>
      </c>
      <c r="D1819" s="292">
        <v>101818.03</v>
      </c>
      <c r="E1819" t="e">
        <f t="shared" si="112"/>
        <v>#N/A</v>
      </c>
      <c r="F1819">
        <f t="shared" si="113"/>
        <v>101818.03</v>
      </c>
      <c r="G1819" t="str">
        <f t="shared" si="114"/>
        <v>N/A</v>
      </c>
      <c r="H1819">
        <f t="shared" si="115"/>
        <v>101818.03</v>
      </c>
    </row>
    <row r="1820" spans="1:8" thickTop="1" thickBot="1">
      <c r="A1820" s="30">
        <v>43823</v>
      </c>
      <c r="B1820" t="s">
        <v>0</v>
      </c>
      <c r="C1820" t="s">
        <v>0</v>
      </c>
      <c r="D1820" s="242">
        <v>102168.93</v>
      </c>
      <c r="E1820" t="e">
        <f t="shared" si="112"/>
        <v>#N/A</v>
      </c>
      <c r="F1820">
        <f t="shared" si="113"/>
        <v>102168.93</v>
      </c>
      <c r="G1820" t="str">
        <f t="shared" si="114"/>
        <v>N/A</v>
      </c>
      <c r="H1820">
        <f t="shared" si="115"/>
        <v>102168.93</v>
      </c>
    </row>
    <row r="1821" spans="1:8" thickTop="1" thickBot="1">
      <c r="A1821" s="30">
        <v>43824</v>
      </c>
      <c r="B1821" t="s">
        <v>0</v>
      </c>
      <c r="C1821" t="s">
        <v>1</v>
      </c>
      <c r="D1821" s="283">
        <v>98312.75</v>
      </c>
      <c r="E1821" t="e">
        <f t="shared" si="112"/>
        <v>#N/A</v>
      </c>
      <c r="F1821">
        <f t="shared" si="113"/>
        <v>98312.75</v>
      </c>
      <c r="G1821">
        <f t="shared" si="114"/>
        <v>98312.75</v>
      </c>
      <c r="H1821" t="str">
        <f t="shared" si="115"/>
        <v>#N/A</v>
      </c>
    </row>
    <row r="1822" spans="1:8" thickTop="1" thickBot="1">
      <c r="A1822" s="30">
        <v>43825</v>
      </c>
      <c r="B1822" t="s">
        <v>0</v>
      </c>
      <c r="C1822" t="s">
        <v>1</v>
      </c>
      <c r="D1822" s="457">
        <v>96120.53</v>
      </c>
      <c r="E1822" t="e">
        <f t="shared" si="112"/>
        <v>#N/A</v>
      </c>
      <c r="F1822">
        <f t="shared" si="113"/>
        <v>96120.53</v>
      </c>
      <c r="G1822">
        <f t="shared" si="114"/>
        <v>96120.53</v>
      </c>
      <c r="H1822" t="str">
        <f t="shared" si="115"/>
        <v>#N/A</v>
      </c>
    </row>
    <row r="1823" spans="1:8" thickTop="1" thickBot="1">
      <c r="A1823" s="30">
        <v>43826</v>
      </c>
      <c r="B1823" t="s">
        <v>0</v>
      </c>
      <c r="C1823" t="s">
        <v>0</v>
      </c>
      <c r="D1823" s="399">
        <v>107256.07</v>
      </c>
      <c r="E1823" t="e">
        <f t="shared" si="112"/>
        <v>#N/A</v>
      </c>
      <c r="F1823">
        <f t="shared" si="113"/>
        <v>107256.07</v>
      </c>
      <c r="G1823" t="str">
        <f t="shared" si="114"/>
        <v>N/A</v>
      </c>
      <c r="H1823">
        <f t="shared" si="115"/>
        <v>107256.07</v>
      </c>
    </row>
    <row r="1824" spans="1:8" thickTop="1" thickBot="1">
      <c r="A1824" s="30">
        <v>43827</v>
      </c>
      <c r="B1824" t="s">
        <v>0</v>
      </c>
      <c r="C1824" t="s">
        <v>0</v>
      </c>
      <c r="D1824" s="369">
        <v>113521.69</v>
      </c>
      <c r="E1824" t="e">
        <f t="shared" si="112"/>
        <v>#N/A</v>
      </c>
      <c r="F1824">
        <f t="shared" si="113"/>
        <v>113521.69</v>
      </c>
      <c r="G1824" t="str">
        <f t="shared" si="114"/>
        <v>N/A</v>
      </c>
      <c r="H1824">
        <f t="shared" si="115"/>
        <v>113521.69</v>
      </c>
    </row>
    <row r="1825" spans="1:8" thickTop="1" thickBot="1">
      <c r="A1825" s="30">
        <v>43828</v>
      </c>
      <c r="B1825" t="s">
        <v>0</v>
      </c>
      <c r="C1825" t="s">
        <v>0</v>
      </c>
      <c r="D1825" s="67">
        <v>118293.53</v>
      </c>
      <c r="E1825" t="e">
        <f t="shared" si="112"/>
        <v>#N/A</v>
      </c>
      <c r="F1825">
        <f t="shared" si="113"/>
        <v>118293.53</v>
      </c>
      <c r="G1825" t="str">
        <f t="shared" si="114"/>
        <v>N/A</v>
      </c>
      <c r="H1825">
        <f t="shared" si="115"/>
        <v>118293.53</v>
      </c>
    </row>
    <row r="1826" spans="1:8" thickTop="1" thickBot="1">
      <c r="A1826" s="30">
        <v>43829</v>
      </c>
      <c r="B1826" t="s">
        <v>0</v>
      </c>
      <c r="C1826" t="s">
        <v>0</v>
      </c>
      <c r="D1826" s="293">
        <v>140410.13</v>
      </c>
      <c r="E1826" t="e">
        <f t="shared" si="112"/>
        <v>#N/A</v>
      </c>
      <c r="F1826">
        <f t="shared" si="113"/>
        <v>140410.13</v>
      </c>
      <c r="G1826" t="str">
        <f t="shared" si="114"/>
        <v>N/A</v>
      </c>
      <c r="H1826">
        <f t="shared" si="115"/>
        <v>140410.13</v>
      </c>
    </row>
    <row r="1827" spans="1:8" thickTop="1" thickBot="1">
      <c r="A1827" s="30">
        <v>43830</v>
      </c>
      <c r="B1827" t="s">
        <v>0</v>
      </c>
      <c r="C1827" t="s">
        <v>0</v>
      </c>
      <c r="D1827" s="390">
        <v>95410.39</v>
      </c>
      <c r="E1827" t="e">
        <f t="shared" si="112"/>
        <v>#N/A</v>
      </c>
      <c r="F1827">
        <f t="shared" si="113"/>
        <v>95410.39</v>
      </c>
      <c r="G1827" t="str">
        <f t="shared" si="114"/>
        <v>N/A</v>
      </c>
      <c r="H1827">
        <f t="shared" si="115"/>
        <v>95410.39</v>
      </c>
    </row>
    <row r="1828" spans="1:8" thickTop="1" thickBot="1">
      <c r="A1828" s="30">
        <v>43831</v>
      </c>
      <c r="B1828" t="s">
        <v>0</v>
      </c>
      <c r="C1828" t="s">
        <v>1</v>
      </c>
      <c r="D1828" s="458">
        <v>89077.86</v>
      </c>
      <c r="E1828" t="e">
        <f t="shared" si="112"/>
        <v>#N/A</v>
      </c>
      <c r="F1828">
        <f t="shared" si="113"/>
        <v>89077.86</v>
      </c>
      <c r="G1828">
        <f t="shared" si="114"/>
        <v>89077.86</v>
      </c>
      <c r="H1828" t="str">
        <f t="shared" si="115"/>
        <v>#N/A</v>
      </c>
    </row>
    <row r="1829" spans="1:8" thickTop="1" thickBot="1">
      <c r="A1829" s="30">
        <v>43832</v>
      </c>
      <c r="B1829" t="s">
        <v>0</v>
      </c>
      <c r="C1829" t="s">
        <v>0</v>
      </c>
      <c r="D1829" s="62">
        <v>102988.19</v>
      </c>
      <c r="E1829" t="e">
        <f t="shared" si="112"/>
        <v>#N/A</v>
      </c>
      <c r="F1829">
        <f t="shared" si="113"/>
        <v>102988.19</v>
      </c>
      <c r="G1829" t="str">
        <f t="shared" si="114"/>
        <v>N/A</v>
      </c>
      <c r="H1829">
        <f t="shared" si="115"/>
        <v>102988.19</v>
      </c>
    </row>
    <row r="1830" spans="1:8" thickTop="1" thickBot="1">
      <c r="A1830" s="30">
        <v>43833</v>
      </c>
      <c r="B1830" t="s">
        <v>0</v>
      </c>
      <c r="C1830" t="s">
        <v>0</v>
      </c>
      <c r="D1830" s="290">
        <v>118922.22</v>
      </c>
      <c r="E1830" t="e">
        <f t="shared" si="112"/>
        <v>#N/A</v>
      </c>
      <c r="F1830">
        <f t="shared" si="113"/>
        <v>118922.22</v>
      </c>
      <c r="G1830" t="str">
        <f t="shared" si="114"/>
        <v>N/A</v>
      </c>
      <c r="H1830">
        <f t="shared" si="115"/>
        <v>118922.22</v>
      </c>
    </row>
    <row r="1831" spans="1:8" thickTop="1" thickBot="1">
      <c r="A1831" s="30">
        <v>43834</v>
      </c>
      <c r="B1831" t="s">
        <v>0</v>
      </c>
      <c r="C1831" t="s">
        <v>0</v>
      </c>
      <c r="D1831" s="228">
        <v>102245.61</v>
      </c>
      <c r="E1831" t="e">
        <f t="shared" si="112"/>
        <v>#N/A</v>
      </c>
      <c r="F1831">
        <f t="shared" si="113"/>
        <v>102245.61</v>
      </c>
      <c r="G1831" t="str">
        <f t="shared" si="114"/>
        <v>N/A</v>
      </c>
      <c r="H1831">
        <f t="shared" si="115"/>
        <v>102245.61</v>
      </c>
    </row>
    <row r="1832" spans="1:8" thickTop="1" thickBot="1">
      <c r="A1832" s="30">
        <v>43835</v>
      </c>
      <c r="B1832" t="s">
        <v>0</v>
      </c>
      <c r="C1832" t="s">
        <v>0</v>
      </c>
      <c r="D1832" s="439">
        <v>95671.2</v>
      </c>
      <c r="E1832" t="e">
        <f t="shared" si="112"/>
        <v>#N/A</v>
      </c>
      <c r="F1832">
        <f t="shared" si="113"/>
        <v>95671.2</v>
      </c>
      <c r="G1832" t="str">
        <f t="shared" si="114"/>
        <v>N/A</v>
      </c>
      <c r="H1832">
        <f t="shared" si="115"/>
        <v>95671.2</v>
      </c>
    </row>
    <row r="1833" spans="1:8" thickTop="1" thickBot="1">
      <c r="A1833" s="30">
        <v>43836</v>
      </c>
      <c r="B1833" t="s">
        <v>0</v>
      </c>
      <c r="C1833" t="s">
        <v>0</v>
      </c>
      <c r="D1833" s="310">
        <v>110253.59</v>
      </c>
      <c r="E1833" t="e">
        <f t="shared" si="112"/>
        <v>#N/A</v>
      </c>
      <c r="F1833">
        <f t="shared" si="113"/>
        <v>110253.59</v>
      </c>
      <c r="G1833" t="str">
        <f t="shared" si="114"/>
        <v>N/A</v>
      </c>
      <c r="H1833">
        <f t="shared" si="115"/>
        <v>110253.59</v>
      </c>
    </row>
    <row r="1834" spans="1:8" thickTop="1" thickBot="1">
      <c r="A1834" s="30">
        <v>43837</v>
      </c>
      <c r="B1834" t="s">
        <v>0</v>
      </c>
      <c r="C1834" t="s">
        <v>0</v>
      </c>
      <c r="D1834" s="141">
        <v>109336.56</v>
      </c>
      <c r="E1834" t="e">
        <f t="shared" si="112"/>
        <v>#N/A</v>
      </c>
      <c r="F1834">
        <f t="shared" si="113"/>
        <v>109336.56</v>
      </c>
      <c r="G1834" t="str">
        <f t="shared" si="114"/>
        <v>N/A</v>
      </c>
      <c r="H1834">
        <f t="shared" si="115"/>
        <v>109336.56</v>
      </c>
    </row>
    <row r="1835" spans="1:8" thickTop="1" thickBot="1">
      <c r="A1835" s="30">
        <v>43838</v>
      </c>
      <c r="B1835" t="s">
        <v>0</v>
      </c>
      <c r="C1835" t="s">
        <v>0</v>
      </c>
      <c r="D1835" s="129">
        <v>110038.63</v>
      </c>
      <c r="E1835" t="e">
        <f t="shared" si="112"/>
        <v>#N/A</v>
      </c>
      <c r="F1835">
        <f t="shared" si="113"/>
        <v>110038.63</v>
      </c>
      <c r="G1835" t="str">
        <f t="shared" si="114"/>
        <v>N/A</v>
      </c>
      <c r="H1835">
        <f t="shared" si="115"/>
        <v>110038.63</v>
      </c>
    </row>
    <row r="1836" spans="1:8" thickTop="1" thickBot="1">
      <c r="A1836" s="30">
        <v>43839</v>
      </c>
      <c r="B1836" t="s">
        <v>0</v>
      </c>
      <c r="C1836" t="s">
        <v>0</v>
      </c>
      <c r="D1836" s="233">
        <v>127365.59</v>
      </c>
      <c r="E1836" t="e">
        <f t="shared" si="112"/>
        <v>#N/A</v>
      </c>
      <c r="F1836">
        <f t="shared" si="113"/>
        <v>127365.59</v>
      </c>
      <c r="G1836" t="str">
        <f t="shared" si="114"/>
        <v>N/A</v>
      </c>
      <c r="H1836">
        <f t="shared" si="115"/>
        <v>127365.59</v>
      </c>
    </row>
    <row r="1837" spans="1:8" thickTop="1" thickBot="1">
      <c r="A1837" s="30">
        <v>43840</v>
      </c>
      <c r="B1837" t="s">
        <v>0</v>
      </c>
      <c r="C1837" t="s">
        <v>0</v>
      </c>
      <c r="D1837" s="142">
        <v>122533.88</v>
      </c>
      <c r="E1837" t="e">
        <f t="shared" si="112"/>
        <v>#N/A</v>
      </c>
      <c r="F1837">
        <f t="shared" si="113"/>
        <v>122533.88</v>
      </c>
      <c r="G1837" t="str">
        <f t="shared" si="114"/>
        <v>N/A</v>
      </c>
      <c r="H1837">
        <f t="shared" si="115"/>
        <v>122533.88</v>
      </c>
    </row>
    <row r="1838" spans="1:8" thickTop="1" thickBot="1">
      <c r="A1838" s="30">
        <v>43841</v>
      </c>
      <c r="B1838" t="s">
        <v>0</v>
      </c>
      <c r="C1838" t="s">
        <v>0</v>
      </c>
      <c r="D1838" s="459">
        <v>91886.61</v>
      </c>
      <c r="E1838" t="e">
        <f t="shared" si="112"/>
        <v>#N/A</v>
      </c>
      <c r="F1838">
        <f t="shared" si="113"/>
        <v>91886.61</v>
      </c>
      <c r="G1838" t="str">
        <f t="shared" si="114"/>
        <v>N/A</v>
      </c>
      <c r="H1838">
        <f t="shared" si="115"/>
        <v>91886.61</v>
      </c>
    </row>
    <row r="1839" spans="1:8" thickTop="1" thickBot="1">
      <c r="A1839" s="30">
        <v>43842</v>
      </c>
      <c r="B1839" t="s">
        <v>0</v>
      </c>
      <c r="C1839" t="s">
        <v>0</v>
      </c>
      <c r="D1839" s="460">
        <v>91797.6</v>
      </c>
      <c r="E1839" t="e">
        <f t="shared" si="112"/>
        <v>#N/A</v>
      </c>
      <c r="F1839">
        <f t="shared" si="113"/>
        <v>91797.6</v>
      </c>
      <c r="G1839" t="str">
        <f t="shared" si="114"/>
        <v>N/A</v>
      </c>
      <c r="H1839">
        <f t="shared" si="115"/>
        <v>91797.6</v>
      </c>
    </row>
    <row r="1840" spans="1:8" thickTop="1" thickBot="1">
      <c r="A1840" s="30">
        <v>43843</v>
      </c>
      <c r="B1840" t="s">
        <v>0</v>
      </c>
      <c r="C1840" t="s">
        <v>0</v>
      </c>
      <c r="D1840" s="66">
        <v>119653.95</v>
      </c>
      <c r="E1840" t="e">
        <f t="shared" si="112"/>
        <v>#N/A</v>
      </c>
      <c r="F1840">
        <f t="shared" si="113"/>
        <v>119653.95</v>
      </c>
      <c r="G1840" t="str">
        <f t="shared" si="114"/>
        <v>N/A</v>
      </c>
      <c r="H1840">
        <f t="shared" si="115"/>
        <v>119653.95</v>
      </c>
    </row>
    <row r="1841" spans="1:8" thickTop="1" thickBot="1">
      <c r="A1841" s="30">
        <v>43844</v>
      </c>
      <c r="B1841" t="s">
        <v>0</v>
      </c>
      <c r="C1841" t="s">
        <v>0</v>
      </c>
      <c r="D1841" s="306">
        <v>137302.60999999999</v>
      </c>
      <c r="E1841" t="e">
        <f t="shared" si="112"/>
        <v>#N/A</v>
      </c>
      <c r="F1841">
        <f t="shared" si="113"/>
        <v>137302.60999999999</v>
      </c>
      <c r="G1841" t="str">
        <f t="shared" si="114"/>
        <v>N/A</v>
      </c>
      <c r="H1841">
        <f t="shared" si="115"/>
        <v>137302.60999999999</v>
      </c>
    </row>
    <row r="1842" spans="1:8" thickTop="1" thickBot="1">
      <c r="A1842" s="30">
        <v>43845</v>
      </c>
      <c r="B1842" t="s">
        <v>0</v>
      </c>
      <c r="C1842" t="s">
        <v>0</v>
      </c>
      <c r="D1842" s="176">
        <v>137408.23000000001</v>
      </c>
      <c r="E1842" t="e">
        <f t="shared" si="112"/>
        <v>#N/A</v>
      </c>
      <c r="F1842">
        <f t="shared" si="113"/>
        <v>137408.23000000001</v>
      </c>
      <c r="G1842" t="str">
        <f t="shared" si="114"/>
        <v>N/A</v>
      </c>
      <c r="H1842">
        <f t="shared" si="115"/>
        <v>137408.23000000001</v>
      </c>
    </row>
    <row r="1843" spans="1:8" thickTop="1" thickBot="1">
      <c r="A1843" s="30">
        <v>43846</v>
      </c>
      <c r="B1843" t="s">
        <v>0</v>
      </c>
      <c r="C1843" t="s">
        <v>0</v>
      </c>
      <c r="D1843" s="133">
        <v>109669.65</v>
      </c>
      <c r="E1843" t="e">
        <f t="shared" si="112"/>
        <v>#N/A</v>
      </c>
      <c r="F1843">
        <f t="shared" si="113"/>
        <v>109669.65</v>
      </c>
      <c r="G1843" t="str">
        <f t="shared" si="114"/>
        <v>N/A</v>
      </c>
      <c r="H1843">
        <f t="shared" si="115"/>
        <v>109669.65</v>
      </c>
    </row>
    <row r="1844" spans="1:8" thickTop="1" thickBot="1">
      <c r="A1844" s="30">
        <v>43847</v>
      </c>
      <c r="B1844" t="s">
        <v>0</v>
      </c>
      <c r="C1844" t="s">
        <v>0</v>
      </c>
      <c r="D1844" s="113">
        <v>108108.18</v>
      </c>
      <c r="E1844" t="e">
        <f t="shared" si="112"/>
        <v>#N/A</v>
      </c>
      <c r="F1844">
        <f t="shared" si="113"/>
        <v>108108.18</v>
      </c>
      <c r="G1844" t="str">
        <f t="shared" si="114"/>
        <v>N/A</v>
      </c>
      <c r="H1844">
        <f t="shared" si="115"/>
        <v>108108.18</v>
      </c>
    </row>
    <row r="1845" spans="1:8" thickTop="1" thickBot="1">
      <c r="A1845" s="30">
        <v>43848</v>
      </c>
      <c r="B1845" t="s">
        <v>0</v>
      </c>
      <c r="C1845" t="s">
        <v>0</v>
      </c>
      <c r="D1845" s="267">
        <v>105946.34</v>
      </c>
      <c r="E1845" t="e">
        <f t="shared" si="112"/>
        <v>#N/A</v>
      </c>
      <c r="F1845">
        <f t="shared" si="113"/>
        <v>105946.34</v>
      </c>
      <c r="G1845" t="str">
        <f t="shared" si="114"/>
        <v>N/A</v>
      </c>
      <c r="H1845">
        <f t="shared" si="115"/>
        <v>105946.34</v>
      </c>
    </row>
    <row r="1846" spans="1:8" thickTop="1" thickBot="1">
      <c r="A1846" s="30">
        <v>43849</v>
      </c>
      <c r="B1846" t="s">
        <v>0</v>
      </c>
      <c r="C1846" t="s">
        <v>0</v>
      </c>
      <c r="D1846" s="227">
        <v>106921.56</v>
      </c>
      <c r="E1846" t="e">
        <f t="shared" si="112"/>
        <v>#N/A</v>
      </c>
      <c r="F1846">
        <f t="shared" si="113"/>
        <v>106921.56</v>
      </c>
      <c r="G1846" t="str">
        <f t="shared" si="114"/>
        <v>N/A</v>
      </c>
      <c r="H1846">
        <f t="shared" si="115"/>
        <v>106921.56</v>
      </c>
    </row>
    <row r="1847" spans="1:8" thickTop="1" thickBot="1">
      <c r="A1847" s="30">
        <v>43850</v>
      </c>
      <c r="B1847" t="s">
        <v>0</v>
      </c>
      <c r="C1847" t="s">
        <v>0</v>
      </c>
      <c r="D1847" s="76">
        <v>116291.54</v>
      </c>
      <c r="E1847" t="e">
        <f t="shared" si="112"/>
        <v>#N/A</v>
      </c>
      <c r="F1847">
        <f t="shared" si="113"/>
        <v>116291.54</v>
      </c>
      <c r="G1847" t="str">
        <f t="shared" si="114"/>
        <v>N/A</v>
      </c>
      <c r="H1847">
        <f t="shared" si="115"/>
        <v>116291.54</v>
      </c>
    </row>
    <row r="1848" spans="1:8" thickTop="1" thickBot="1">
      <c r="A1848" s="30">
        <v>43851</v>
      </c>
      <c r="B1848" t="s">
        <v>0</v>
      </c>
      <c r="C1848" t="s">
        <v>0</v>
      </c>
      <c r="D1848" s="90">
        <v>112128.2</v>
      </c>
      <c r="E1848" t="e">
        <f t="shared" si="112"/>
        <v>#N/A</v>
      </c>
      <c r="F1848">
        <f t="shared" si="113"/>
        <v>112128.2</v>
      </c>
      <c r="G1848" t="str">
        <f t="shared" si="114"/>
        <v>N/A</v>
      </c>
      <c r="H1848">
        <f t="shared" si="115"/>
        <v>112128.2</v>
      </c>
    </row>
    <row r="1849" spans="1:8" thickTop="1" thickBot="1">
      <c r="A1849" s="30">
        <v>43852</v>
      </c>
      <c r="B1849" t="s">
        <v>0</v>
      </c>
      <c r="C1849" t="s">
        <v>0</v>
      </c>
      <c r="D1849" s="80">
        <v>119287.15</v>
      </c>
      <c r="E1849" t="e">
        <f t="shared" si="112"/>
        <v>#N/A</v>
      </c>
      <c r="F1849">
        <f t="shared" si="113"/>
        <v>119287.15</v>
      </c>
      <c r="G1849" t="str">
        <f t="shared" si="114"/>
        <v>N/A</v>
      </c>
      <c r="H1849">
        <f t="shared" si="115"/>
        <v>119287.15</v>
      </c>
    </row>
    <row r="1850" spans="1:8" thickTop="1" thickBot="1">
      <c r="A1850" s="30">
        <v>43853</v>
      </c>
      <c r="B1850" t="s">
        <v>0</v>
      </c>
      <c r="C1850" t="s">
        <v>0</v>
      </c>
      <c r="D1850" s="124">
        <v>112254.83</v>
      </c>
      <c r="E1850" t="e">
        <f t="shared" si="112"/>
        <v>#N/A</v>
      </c>
      <c r="F1850">
        <f t="shared" si="113"/>
        <v>112254.83</v>
      </c>
      <c r="G1850" t="str">
        <f t="shared" si="114"/>
        <v>N/A</v>
      </c>
      <c r="H1850">
        <f t="shared" si="115"/>
        <v>112254.83</v>
      </c>
    </row>
    <row r="1851" spans="1:8" thickTop="1" thickBot="1">
      <c r="A1851" s="30">
        <v>43854</v>
      </c>
      <c r="B1851" t="s">
        <v>0</v>
      </c>
      <c r="C1851" t="s">
        <v>0</v>
      </c>
      <c r="D1851" s="141">
        <v>109316.38</v>
      </c>
      <c r="E1851" t="e">
        <f t="shared" si="112"/>
        <v>#N/A</v>
      </c>
      <c r="F1851">
        <f t="shared" si="113"/>
        <v>109316.38</v>
      </c>
      <c r="G1851" t="str">
        <f t="shared" si="114"/>
        <v>N/A</v>
      </c>
      <c r="H1851">
        <f t="shared" si="115"/>
        <v>109316.38</v>
      </c>
    </row>
    <row r="1852" spans="1:8" thickTop="1" thickBot="1">
      <c r="A1852" s="30">
        <v>43855</v>
      </c>
      <c r="B1852" t="s">
        <v>0</v>
      </c>
      <c r="C1852" t="s">
        <v>0</v>
      </c>
      <c r="D1852" s="452">
        <v>102445.88</v>
      </c>
      <c r="E1852" t="e">
        <f t="shared" si="112"/>
        <v>#N/A</v>
      </c>
      <c r="F1852">
        <f t="shared" si="113"/>
        <v>102445.88</v>
      </c>
      <c r="G1852" t="str">
        <f t="shared" si="114"/>
        <v>N/A</v>
      </c>
      <c r="H1852">
        <f t="shared" si="115"/>
        <v>102445.88</v>
      </c>
    </row>
    <row r="1853" spans="1:8" thickTop="1" thickBot="1">
      <c r="A1853" s="30">
        <v>43856</v>
      </c>
      <c r="B1853" t="s">
        <v>0</v>
      </c>
      <c r="C1853" t="s">
        <v>1</v>
      </c>
      <c r="D1853" s="265">
        <v>101233.21</v>
      </c>
      <c r="E1853" t="e">
        <f t="shared" si="112"/>
        <v>#N/A</v>
      </c>
      <c r="F1853">
        <f t="shared" si="113"/>
        <v>101233.21</v>
      </c>
      <c r="G1853">
        <f t="shared" si="114"/>
        <v>101233.21</v>
      </c>
      <c r="H1853" t="str">
        <f t="shared" si="115"/>
        <v>#N/A</v>
      </c>
    </row>
    <row r="1854" spans="1:8" thickTop="1" thickBot="1">
      <c r="A1854" s="30">
        <v>43857</v>
      </c>
      <c r="B1854" t="s">
        <v>0</v>
      </c>
      <c r="C1854" t="s">
        <v>1</v>
      </c>
      <c r="D1854" s="343">
        <v>103134.46</v>
      </c>
      <c r="E1854" t="e">
        <f t="shared" si="112"/>
        <v>#N/A</v>
      </c>
      <c r="F1854">
        <f t="shared" si="113"/>
        <v>103134.46</v>
      </c>
      <c r="G1854">
        <f t="shared" si="114"/>
        <v>103134.46</v>
      </c>
      <c r="H1854" t="str">
        <f t="shared" si="115"/>
        <v>#N/A</v>
      </c>
    </row>
    <row r="1855" spans="1:8" thickTop="1" thickBot="1">
      <c r="A1855" s="30">
        <v>43858</v>
      </c>
      <c r="B1855" t="s">
        <v>0</v>
      </c>
      <c r="C1855" t="s">
        <v>0</v>
      </c>
      <c r="D1855" s="312">
        <v>116190.56</v>
      </c>
      <c r="E1855" t="e">
        <f t="shared" si="112"/>
        <v>#N/A</v>
      </c>
      <c r="F1855">
        <f t="shared" si="113"/>
        <v>116190.56</v>
      </c>
      <c r="G1855" t="str">
        <f t="shared" si="114"/>
        <v>N/A</v>
      </c>
      <c r="H1855">
        <f t="shared" si="115"/>
        <v>116190.56</v>
      </c>
    </row>
    <row r="1856" spans="1:8" thickTop="1" thickBot="1">
      <c r="A1856" s="30">
        <v>43859</v>
      </c>
      <c r="B1856" t="s">
        <v>0</v>
      </c>
      <c r="C1856" t="s">
        <v>0</v>
      </c>
      <c r="D1856" s="376">
        <v>129812.92</v>
      </c>
      <c r="E1856" t="e">
        <f t="shared" si="112"/>
        <v>#N/A</v>
      </c>
      <c r="F1856">
        <f t="shared" si="113"/>
        <v>129812.92</v>
      </c>
      <c r="G1856" t="str">
        <f t="shared" si="114"/>
        <v>N/A</v>
      </c>
      <c r="H1856">
        <f t="shared" si="115"/>
        <v>129812.92</v>
      </c>
    </row>
    <row r="1857" spans="1:8" thickTop="1" thickBot="1">
      <c r="A1857" s="30">
        <v>43860</v>
      </c>
      <c r="B1857" t="s">
        <v>1</v>
      </c>
      <c r="C1857" t="s">
        <v>0</v>
      </c>
      <c r="D1857" s="247">
        <v>154816.49</v>
      </c>
      <c r="E1857">
        <f t="shared" si="112"/>
        <v>154816.49</v>
      </c>
      <c r="F1857" t="str">
        <f t="shared" si="113"/>
        <v>#N/A</v>
      </c>
      <c r="G1857" t="str">
        <f t="shared" si="114"/>
        <v>N/A</v>
      </c>
      <c r="H1857">
        <f t="shared" si="115"/>
        <v>154816.49</v>
      </c>
    </row>
    <row r="1858" spans="1:8" thickTop="1" thickBot="1">
      <c r="A1858" s="30">
        <v>43861</v>
      </c>
      <c r="B1858" t="s">
        <v>1</v>
      </c>
      <c r="C1858" t="s">
        <v>0</v>
      </c>
      <c r="D1858" s="461">
        <v>170653.84</v>
      </c>
      <c r="E1858">
        <f t="shared" si="112"/>
        <v>170653.84</v>
      </c>
      <c r="F1858" t="str">
        <f t="shared" si="113"/>
        <v>#N/A</v>
      </c>
      <c r="G1858" t="str">
        <f t="shared" si="114"/>
        <v>N/A</v>
      </c>
      <c r="H1858">
        <f t="shared" si="115"/>
        <v>170653.84</v>
      </c>
    </row>
    <row r="1859" spans="1:8" thickTop="1" thickBot="1">
      <c r="A1859" s="30">
        <v>43862</v>
      </c>
      <c r="B1859" t="s">
        <v>1</v>
      </c>
      <c r="C1859" t="s">
        <v>0</v>
      </c>
      <c r="D1859" s="97">
        <v>131856.32000000001</v>
      </c>
      <c r="E1859">
        <f t="shared" ref="E1859:E1922" si="116">IF(B1859="N",#N/A,D1859)</f>
        <v>131856.32000000001</v>
      </c>
      <c r="F1859" t="str">
        <f t="shared" ref="F1859:F1922" si="117">IF(B1859="N",D1859,"#N/A")</f>
        <v>#N/A</v>
      </c>
      <c r="G1859" t="str">
        <f t="shared" ref="G1859:G1922" si="118">IF(C1859="Y",D1859,"N/A")</f>
        <v>N/A</v>
      </c>
      <c r="H1859">
        <f t="shared" ref="H1859:H1922" si="119">IF(C1859="Y","#N/A",D1859)</f>
        <v>131856.32000000001</v>
      </c>
    </row>
    <row r="1860" spans="1:8" thickTop="1" thickBot="1">
      <c r="A1860" s="30">
        <v>43863</v>
      </c>
      <c r="B1860" t="s">
        <v>1</v>
      </c>
      <c r="C1860" t="s">
        <v>0</v>
      </c>
      <c r="D1860" s="338">
        <v>97609.06</v>
      </c>
      <c r="E1860">
        <f t="shared" si="116"/>
        <v>97609.06</v>
      </c>
      <c r="F1860" t="str">
        <f t="shared" si="117"/>
        <v>#N/A</v>
      </c>
      <c r="G1860" t="str">
        <f t="shared" si="118"/>
        <v>N/A</v>
      </c>
      <c r="H1860">
        <f t="shared" si="119"/>
        <v>97609.06</v>
      </c>
    </row>
    <row r="1861" spans="1:8" thickTop="1" thickBot="1">
      <c r="A1861" s="30">
        <v>43864</v>
      </c>
      <c r="B1861" t="s">
        <v>1</v>
      </c>
      <c r="C1861" t="s">
        <v>0</v>
      </c>
      <c r="D1861" s="241">
        <v>105004.91</v>
      </c>
      <c r="E1861">
        <f t="shared" si="116"/>
        <v>105004.91</v>
      </c>
      <c r="F1861" t="str">
        <f t="shared" si="117"/>
        <v>#N/A</v>
      </c>
      <c r="G1861" t="str">
        <f t="shared" si="118"/>
        <v>N/A</v>
      </c>
      <c r="H1861">
        <f t="shared" si="119"/>
        <v>105004.91</v>
      </c>
    </row>
    <row r="1862" spans="1:8" thickTop="1" thickBot="1">
      <c r="A1862" s="30">
        <v>43865</v>
      </c>
      <c r="B1862" t="s">
        <v>1</v>
      </c>
      <c r="C1862" t="s">
        <v>0</v>
      </c>
      <c r="D1862" s="427">
        <v>107034.07</v>
      </c>
      <c r="E1862">
        <f t="shared" si="116"/>
        <v>107034.07</v>
      </c>
      <c r="F1862" t="str">
        <f t="shared" si="117"/>
        <v>#N/A</v>
      </c>
      <c r="G1862" t="str">
        <f t="shared" si="118"/>
        <v>N/A</v>
      </c>
      <c r="H1862">
        <f t="shared" si="119"/>
        <v>107034.07</v>
      </c>
    </row>
    <row r="1863" spans="1:8" thickTop="1" thickBot="1">
      <c r="A1863" s="30">
        <v>43866</v>
      </c>
      <c r="B1863" t="s">
        <v>1</v>
      </c>
      <c r="C1863" t="s">
        <v>0</v>
      </c>
      <c r="D1863" s="441">
        <v>108988.44</v>
      </c>
      <c r="E1863">
        <f t="shared" si="116"/>
        <v>108988.44</v>
      </c>
      <c r="F1863" t="str">
        <f t="shared" si="117"/>
        <v>#N/A</v>
      </c>
      <c r="G1863" t="str">
        <f t="shared" si="118"/>
        <v>N/A</v>
      </c>
      <c r="H1863">
        <f t="shared" si="119"/>
        <v>108988.44</v>
      </c>
    </row>
    <row r="1864" spans="1:8" thickTop="1" thickBot="1">
      <c r="A1864" s="30">
        <v>43867</v>
      </c>
      <c r="B1864" t="s">
        <v>1</v>
      </c>
      <c r="C1864" t="s">
        <v>0</v>
      </c>
      <c r="D1864" s="193">
        <v>120569.46</v>
      </c>
      <c r="E1864">
        <f t="shared" si="116"/>
        <v>120569.46</v>
      </c>
      <c r="F1864" t="str">
        <f t="shared" si="117"/>
        <v>#N/A</v>
      </c>
      <c r="G1864" t="str">
        <f t="shared" si="118"/>
        <v>N/A</v>
      </c>
      <c r="H1864">
        <f t="shared" si="119"/>
        <v>120569.46</v>
      </c>
    </row>
    <row r="1865" spans="1:8" thickTop="1" thickBot="1">
      <c r="A1865" s="30">
        <v>43868</v>
      </c>
      <c r="B1865" t="s">
        <v>1</v>
      </c>
      <c r="C1865" t="s">
        <v>0</v>
      </c>
      <c r="D1865" s="108">
        <v>120734.85</v>
      </c>
      <c r="E1865">
        <f t="shared" si="116"/>
        <v>120734.85</v>
      </c>
      <c r="F1865" t="str">
        <f t="shared" si="117"/>
        <v>#N/A</v>
      </c>
      <c r="G1865" t="str">
        <f t="shared" si="118"/>
        <v>N/A</v>
      </c>
      <c r="H1865">
        <f t="shared" si="119"/>
        <v>120734.85</v>
      </c>
    </row>
    <row r="1866" spans="1:8" thickTop="1" thickBot="1">
      <c r="A1866" s="30">
        <v>43869</v>
      </c>
      <c r="B1866" t="s">
        <v>1</v>
      </c>
      <c r="C1866" t="s">
        <v>0</v>
      </c>
      <c r="D1866" s="268">
        <v>107864.45</v>
      </c>
      <c r="E1866">
        <f t="shared" si="116"/>
        <v>107864.45</v>
      </c>
      <c r="F1866" t="str">
        <f t="shared" si="117"/>
        <v>#N/A</v>
      </c>
      <c r="G1866" t="str">
        <f t="shared" si="118"/>
        <v>N/A</v>
      </c>
      <c r="H1866">
        <f t="shared" si="119"/>
        <v>107864.45</v>
      </c>
    </row>
    <row r="1867" spans="1:8" thickTop="1" thickBot="1">
      <c r="A1867" s="30">
        <v>43870</v>
      </c>
      <c r="B1867" t="s">
        <v>1</v>
      </c>
      <c r="C1867" t="s">
        <v>0</v>
      </c>
      <c r="D1867" s="82">
        <v>103857.11</v>
      </c>
      <c r="E1867">
        <f t="shared" si="116"/>
        <v>103857.11</v>
      </c>
      <c r="F1867" t="str">
        <f t="shared" si="117"/>
        <v>#N/A</v>
      </c>
      <c r="G1867" t="str">
        <f t="shared" si="118"/>
        <v>N/A</v>
      </c>
      <c r="H1867">
        <f t="shared" si="119"/>
        <v>103857.11</v>
      </c>
    </row>
    <row r="1868" spans="1:8" thickTop="1" thickBot="1">
      <c r="A1868" s="30">
        <v>43871</v>
      </c>
      <c r="B1868" t="s">
        <v>1</v>
      </c>
      <c r="C1868" t="s">
        <v>0</v>
      </c>
      <c r="D1868" s="85">
        <v>122975.46</v>
      </c>
      <c r="E1868">
        <f t="shared" si="116"/>
        <v>122975.46</v>
      </c>
      <c r="F1868" t="str">
        <f t="shared" si="117"/>
        <v>#N/A</v>
      </c>
      <c r="G1868" t="str">
        <f t="shared" si="118"/>
        <v>N/A</v>
      </c>
      <c r="H1868">
        <f t="shared" si="119"/>
        <v>122975.46</v>
      </c>
    </row>
    <row r="1869" spans="1:8" thickTop="1" thickBot="1">
      <c r="A1869" s="30">
        <v>43872</v>
      </c>
      <c r="B1869" t="s">
        <v>1</v>
      </c>
      <c r="C1869" t="s">
        <v>0</v>
      </c>
      <c r="D1869" s="131">
        <v>127110.58</v>
      </c>
      <c r="E1869">
        <f t="shared" si="116"/>
        <v>127110.58</v>
      </c>
      <c r="F1869" t="str">
        <f t="shared" si="117"/>
        <v>#N/A</v>
      </c>
      <c r="G1869" t="str">
        <f t="shared" si="118"/>
        <v>N/A</v>
      </c>
      <c r="H1869">
        <f t="shared" si="119"/>
        <v>127110.58</v>
      </c>
    </row>
    <row r="1870" spans="1:8" thickTop="1" thickBot="1">
      <c r="A1870" s="30">
        <v>43873</v>
      </c>
      <c r="B1870" t="s">
        <v>1</v>
      </c>
      <c r="C1870" t="s">
        <v>0</v>
      </c>
      <c r="D1870" s="178">
        <v>124618.57</v>
      </c>
      <c r="E1870">
        <f t="shared" si="116"/>
        <v>124618.57</v>
      </c>
      <c r="F1870" t="str">
        <f t="shared" si="117"/>
        <v>#N/A</v>
      </c>
      <c r="G1870" t="str">
        <f t="shared" si="118"/>
        <v>N/A</v>
      </c>
      <c r="H1870">
        <f t="shared" si="119"/>
        <v>124618.57</v>
      </c>
    </row>
    <row r="1871" spans="1:8" thickTop="1" thickBot="1">
      <c r="A1871" s="30">
        <v>43874</v>
      </c>
      <c r="B1871" t="s">
        <v>1</v>
      </c>
      <c r="C1871" t="s">
        <v>0</v>
      </c>
      <c r="D1871" s="169">
        <v>139137.19</v>
      </c>
      <c r="E1871">
        <f t="shared" si="116"/>
        <v>139137.19</v>
      </c>
      <c r="F1871" t="str">
        <f t="shared" si="117"/>
        <v>#N/A</v>
      </c>
      <c r="G1871" t="str">
        <f t="shared" si="118"/>
        <v>N/A</v>
      </c>
      <c r="H1871">
        <f t="shared" si="119"/>
        <v>139137.19</v>
      </c>
    </row>
    <row r="1872" spans="1:8" thickTop="1" thickBot="1">
      <c r="A1872" s="30">
        <v>43875</v>
      </c>
      <c r="B1872" t="s">
        <v>1</v>
      </c>
      <c r="C1872" t="s">
        <v>0</v>
      </c>
      <c r="D1872" s="172">
        <v>139855.63</v>
      </c>
      <c r="E1872">
        <f t="shared" si="116"/>
        <v>139855.63</v>
      </c>
      <c r="F1872" t="str">
        <f t="shared" si="117"/>
        <v>#N/A</v>
      </c>
      <c r="G1872" t="str">
        <f t="shared" si="118"/>
        <v>N/A</v>
      </c>
      <c r="H1872">
        <f t="shared" si="119"/>
        <v>139855.63</v>
      </c>
    </row>
    <row r="1873" spans="1:8" thickTop="1" thickBot="1">
      <c r="A1873" s="30">
        <v>43876</v>
      </c>
      <c r="B1873" t="s">
        <v>1</v>
      </c>
      <c r="C1873" t="s">
        <v>0</v>
      </c>
      <c r="D1873" s="113">
        <v>108300.64</v>
      </c>
      <c r="E1873">
        <f t="shared" si="116"/>
        <v>108300.64</v>
      </c>
      <c r="F1873" t="str">
        <f t="shared" si="117"/>
        <v>#N/A</v>
      </c>
      <c r="G1873" t="str">
        <f t="shared" si="118"/>
        <v>N/A</v>
      </c>
      <c r="H1873">
        <f t="shared" si="119"/>
        <v>108300.64</v>
      </c>
    </row>
    <row r="1874" spans="1:8" thickTop="1" thickBot="1">
      <c r="A1874" s="30">
        <v>43877</v>
      </c>
      <c r="B1874" t="s">
        <v>1</v>
      </c>
      <c r="C1874" t="s">
        <v>0</v>
      </c>
      <c r="D1874" s="382">
        <v>100904.27</v>
      </c>
      <c r="E1874">
        <f t="shared" si="116"/>
        <v>100904.27</v>
      </c>
      <c r="F1874" t="str">
        <f t="shared" si="117"/>
        <v>#N/A</v>
      </c>
      <c r="G1874" t="str">
        <f t="shared" si="118"/>
        <v>N/A</v>
      </c>
      <c r="H1874">
        <f t="shared" si="119"/>
        <v>100904.27</v>
      </c>
    </row>
    <row r="1875" spans="1:8" thickTop="1" thickBot="1">
      <c r="A1875" s="30">
        <v>43878</v>
      </c>
      <c r="B1875" t="s">
        <v>1</v>
      </c>
      <c r="C1875" t="s">
        <v>0</v>
      </c>
      <c r="D1875" s="107">
        <v>123351.85</v>
      </c>
      <c r="E1875">
        <f t="shared" si="116"/>
        <v>123351.85</v>
      </c>
      <c r="F1875" t="str">
        <f t="shared" si="117"/>
        <v>#N/A</v>
      </c>
      <c r="G1875" t="str">
        <f t="shared" si="118"/>
        <v>N/A</v>
      </c>
      <c r="H1875">
        <f t="shared" si="119"/>
        <v>123351.85</v>
      </c>
    </row>
    <row r="1876" spans="1:8" thickTop="1" thickBot="1">
      <c r="A1876" s="30">
        <v>43879</v>
      </c>
      <c r="B1876" t="s">
        <v>1</v>
      </c>
      <c r="C1876" t="s">
        <v>0</v>
      </c>
      <c r="D1876" s="80">
        <v>119178.12</v>
      </c>
      <c r="E1876">
        <f t="shared" si="116"/>
        <v>119178.12</v>
      </c>
      <c r="F1876" t="str">
        <f t="shared" si="117"/>
        <v>#N/A</v>
      </c>
      <c r="G1876" t="str">
        <f t="shared" si="118"/>
        <v>N/A</v>
      </c>
      <c r="H1876">
        <f t="shared" si="119"/>
        <v>119178.12</v>
      </c>
    </row>
    <row r="1877" spans="1:8" thickTop="1" thickBot="1">
      <c r="A1877" s="30">
        <v>43880</v>
      </c>
      <c r="B1877" t="s">
        <v>1</v>
      </c>
      <c r="C1877" t="s">
        <v>0</v>
      </c>
      <c r="D1877" s="141">
        <v>109375.22</v>
      </c>
      <c r="E1877">
        <f t="shared" si="116"/>
        <v>109375.22</v>
      </c>
      <c r="F1877" t="str">
        <f t="shared" si="117"/>
        <v>#N/A</v>
      </c>
      <c r="G1877" t="str">
        <f t="shared" si="118"/>
        <v>N/A</v>
      </c>
      <c r="H1877">
        <f t="shared" si="119"/>
        <v>109375.22</v>
      </c>
    </row>
    <row r="1878" spans="1:8" thickTop="1" thickBot="1">
      <c r="A1878" s="30">
        <v>43881</v>
      </c>
      <c r="B1878" t="s">
        <v>1</v>
      </c>
      <c r="C1878" t="s">
        <v>0</v>
      </c>
      <c r="D1878" s="124">
        <v>112202.15</v>
      </c>
      <c r="E1878">
        <f t="shared" si="116"/>
        <v>112202.15</v>
      </c>
      <c r="F1878" t="str">
        <f t="shared" si="117"/>
        <v>#N/A</v>
      </c>
      <c r="G1878" t="str">
        <f t="shared" si="118"/>
        <v>N/A</v>
      </c>
      <c r="H1878">
        <f t="shared" si="119"/>
        <v>112202.15</v>
      </c>
    </row>
    <row r="1879" spans="1:8" thickTop="1" thickBot="1">
      <c r="A1879" s="30">
        <v>43882</v>
      </c>
      <c r="B1879" t="s">
        <v>1</v>
      </c>
      <c r="C1879" t="s">
        <v>0</v>
      </c>
      <c r="D1879" s="441">
        <v>108949.06</v>
      </c>
      <c r="E1879">
        <f t="shared" si="116"/>
        <v>108949.06</v>
      </c>
      <c r="F1879" t="str">
        <f t="shared" si="117"/>
        <v>#N/A</v>
      </c>
      <c r="G1879" t="str">
        <f t="shared" si="118"/>
        <v>N/A</v>
      </c>
      <c r="H1879">
        <f t="shared" si="119"/>
        <v>108949.06</v>
      </c>
    </row>
    <row r="1880" spans="1:8" thickTop="1" thickBot="1">
      <c r="A1880" s="30">
        <v>43883</v>
      </c>
      <c r="B1880" t="s">
        <v>1</v>
      </c>
      <c r="C1880" t="s">
        <v>0</v>
      </c>
      <c r="D1880" s="323">
        <v>96922.02</v>
      </c>
      <c r="E1880">
        <f t="shared" si="116"/>
        <v>96922.02</v>
      </c>
      <c r="F1880" t="str">
        <f t="shared" si="117"/>
        <v>#N/A</v>
      </c>
      <c r="G1880" t="str">
        <f t="shared" si="118"/>
        <v>N/A</v>
      </c>
      <c r="H1880">
        <f t="shared" si="119"/>
        <v>96922.02</v>
      </c>
    </row>
    <row r="1881" spans="1:8" thickTop="1" thickBot="1">
      <c r="A1881" s="30">
        <v>43884</v>
      </c>
      <c r="B1881" t="s">
        <v>1</v>
      </c>
      <c r="C1881" t="s">
        <v>0</v>
      </c>
      <c r="D1881" s="244">
        <v>106129.67</v>
      </c>
      <c r="E1881">
        <f t="shared" si="116"/>
        <v>106129.67</v>
      </c>
      <c r="F1881" t="str">
        <f t="shared" si="117"/>
        <v>#N/A</v>
      </c>
      <c r="G1881" t="str">
        <f t="shared" si="118"/>
        <v>N/A</v>
      </c>
      <c r="H1881">
        <f t="shared" si="119"/>
        <v>106129.67</v>
      </c>
    </row>
    <row r="1882" spans="1:8" thickTop="1" thickBot="1">
      <c r="A1882" s="30">
        <v>43885</v>
      </c>
      <c r="B1882" t="s">
        <v>1</v>
      </c>
      <c r="C1882" t="s">
        <v>0</v>
      </c>
      <c r="D1882" s="142">
        <v>122619.06</v>
      </c>
      <c r="E1882">
        <f t="shared" si="116"/>
        <v>122619.06</v>
      </c>
      <c r="F1882" t="str">
        <f t="shared" si="117"/>
        <v>#N/A</v>
      </c>
      <c r="G1882" t="str">
        <f t="shared" si="118"/>
        <v>N/A</v>
      </c>
      <c r="H1882">
        <f t="shared" si="119"/>
        <v>122619.06</v>
      </c>
    </row>
    <row r="1883" spans="1:8" thickTop="1" thickBot="1">
      <c r="A1883" s="30">
        <v>43886</v>
      </c>
      <c r="B1883" t="s">
        <v>1</v>
      </c>
      <c r="C1883" t="s">
        <v>0</v>
      </c>
      <c r="D1883" s="235">
        <v>123558.43</v>
      </c>
      <c r="E1883">
        <f t="shared" si="116"/>
        <v>123558.43</v>
      </c>
      <c r="F1883" t="str">
        <f t="shared" si="117"/>
        <v>#N/A</v>
      </c>
      <c r="G1883" t="str">
        <f t="shared" si="118"/>
        <v>N/A</v>
      </c>
      <c r="H1883">
        <f t="shared" si="119"/>
        <v>123558.43</v>
      </c>
    </row>
    <row r="1884" spans="1:8" thickTop="1" thickBot="1">
      <c r="A1884" s="30">
        <v>43887</v>
      </c>
      <c r="B1884" t="s">
        <v>1</v>
      </c>
      <c r="C1884" t="s">
        <v>0</v>
      </c>
      <c r="D1884" s="144">
        <v>108371.13</v>
      </c>
      <c r="E1884">
        <f t="shared" si="116"/>
        <v>108371.13</v>
      </c>
      <c r="F1884" t="str">
        <f t="shared" si="117"/>
        <v>#N/A</v>
      </c>
      <c r="G1884" t="str">
        <f t="shared" si="118"/>
        <v>N/A</v>
      </c>
      <c r="H1884">
        <f t="shared" si="119"/>
        <v>108371.13</v>
      </c>
    </row>
    <row r="1885" spans="1:8" thickTop="1" thickBot="1">
      <c r="A1885" s="30">
        <v>43888</v>
      </c>
      <c r="B1885" t="s">
        <v>1</v>
      </c>
      <c r="C1885" t="s">
        <v>0</v>
      </c>
      <c r="D1885" s="116">
        <v>108675.4</v>
      </c>
      <c r="E1885">
        <f t="shared" si="116"/>
        <v>108675.4</v>
      </c>
      <c r="F1885" t="str">
        <f t="shared" si="117"/>
        <v>#N/A</v>
      </c>
      <c r="G1885" t="str">
        <f t="shared" si="118"/>
        <v>N/A</v>
      </c>
      <c r="H1885">
        <f t="shared" si="119"/>
        <v>108675.4</v>
      </c>
    </row>
    <row r="1886" spans="1:8" thickTop="1" thickBot="1">
      <c r="A1886" s="30">
        <v>43889</v>
      </c>
      <c r="B1886" t="s">
        <v>1</v>
      </c>
      <c r="C1886" t="s">
        <v>0</v>
      </c>
      <c r="D1886" s="129">
        <v>110006.97</v>
      </c>
      <c r="E1886">
        <f t="shared" si="116"/>
        <v>110006.97</v>
      </c>
      <c r="F1886" t="str">
        <f t="shared" si="117"/>
        <v>#N/A</v>
      </c>
      <c r="G1886" t="str">
        <f t="shared" si="118"/>
        <v>N/A</v>
      </c>
      <c r="H1886">
        <f t="shared" si="119"/>
        <v>110006.97</v>
      </c>
    </row>
    <row r="1887" spans="1:8" thickTop="1" thickBot="1">
      <c r="A1887" s="30">
        <v>43890</v>
      </c>
      <c r="B1887" t="s">
        <v>1</v>
      </c>
      <c r="C1887" t="s">
        <v>0</v>
      </c>
      <c r="D1887" s="279">
        <v>100380.94</v>
      </c>
      <c r="E1887">
        <f t="shared" si="116"/>
        <v>100380.94</v>
      </c>
      <c r="F1887" t="str">
        <f t="shared" si="117"/>
        <v>#N/A</v>
      </c>
      <c r="G1887" t="str">
        <f t="shared" si="118"/>
        <v>N/A</v>
      </c>
      <c r="H1887">
        <f t="shared" si="119"/>
        <v>100380.94</v>
      </c>
    </row>
    <row r="1888" spans="1:8" thickTop="1" thickBot="1">
      <c r="A1888" s="30">
        <v>43891</v>
      </c>
      <c r="B1888" t="s">
        <v>1</v>
      </c>
      <c r="C1888" t="s">
        <v>0</v>
      </c>
      <c r="D1888" s="366">
        <v>101413.15</v>
      </c>
      <c r="E1888">
        <f t="shared" si="116"/>
        <v>101413.15</v>
      </c>
      <c r="F1888" t="str">
        <f t="shared" si="117"/>
        <v>#N/A</v>
      </c>
      <c r="G1888" t="str">
        <f t="shared" si="118"/>
        <v>N/A</v>
      </c>
      <c r="H1888">
        <f t="shared" si="119"/>
        <v>101413.15</v>
      </c>
    </row>
    <row r="1889" spans="1:8" thickTop="1" thickBot="1">
      <c r="A1889" s="30">
        <v>43892</v>
      </c>
      <c r="B1889" t="s">
        <v>1</v>
      </c>
      <c r="C1889" t="s">
        <v>0</v>
      </c>
      <c r="D1889" s="112">
        <v>106359.96</v>
      </c>
      <c r="E1889">
        <f t="shared" si="116"/>
        <v>106359.96</v>
      </c>
      <c r="F1889" t="str">
        <f t="shared" si="117"/>
        <v>#N/A</v>
      </c>
      <c r="G1889" t="str">
        <f t="shared" si="118"/>
        <v>N/A</v>
      </c>
      <c r="H1889">
        <f t="shared" si="119"/>
        <v>106359.96</v>
      </c>
    </row>
    <row r="1890" spans="1:8" thickTop="1" thickBot="1">
      <c r="A1890" s="30">
        <v>43893</v>
      </c>
      <c r="B1890" t="s">
        <v>1</v>
      </c>
      <c r="C1890" t="s">
        <v>0</v>
      </c>
      <c r="D1890" s="116">
        <v>108746.37</v>
      </c>
      <c r="E1890">
        <f t="shared" si="116"/>
        <v>108746.37</v>
      </c>
      <c r="F1890" t="str">
        <f t="shared" si="117"/>
        <v>#N/A</v>
      </c>
      <c r="G1890" t="str">
        <f t="shared" si="118"/>
        <v>N/A</v>
      </c>
      <c r="H1890">
        <f t="shared" si="119"/>
        <v>108746.37</v>
      </c>
    </row>
    <row r="1891" spans="1:8" thickTop="1" thickBot="1">
      <c r="A1891" s="30">
        <v>43894</v>
      </c>
      <c r="B1891" t="s">
        <v>1</v>
      </c>
      <c r="C1891" t="s">
        <v>0</v>
      </c>
      <c r="D1891" s="415">
        <v>117505.63</v>
      </c>
      <c r="E1891">
        <f t="shared" si="116"/>
        <v>117505.63</v>
      </c>
      <c r="F1891" t="str">
        <f t="shared" si="117"/>
        <v>#N/A</v>
      </c>
      <c r="G1891" t="str">
        <f t="shared" si="118"/>
        <v>N/A</v>
      </c>
      <c r="H1891">
        <f t="shared" si="119"/>
        <v>117505.63</v>
      </c>
    </row>
    <row r="1892" spans="1:8" thickTop="1" thickBot="1">
      <c r="A1892" s="30">
        <v>43895</v>
      </c>
      <c r="B1892" t="s">
        <v>1</v>
      </c>
      <c r="C1892" t="s">
        <v>0</v>
      </c>
      <c r="D1892" s="66">
        <v>119734.64</v>
      </c>
      <c r="E1892">
        <f t="shared" si="116"/>
        <v>119734.64</v>
      </c>
      <c r="F1892" t="str">
        <f t="shared" si="117"/>
        <v>#N/A</v>
      </c>
      <c r="G1892" t="str">
        <f t="shared" si="118"/>
        <v>N/A</v>
      </c>
      <c r="H1892">
        <f t="shared" si="119"/>
        <v>119734.64</v>
      </c>
    </row>
    <row r="1893" spans="1:8" thickTop="1" thickBot="1">
      <c r="A1893" s="30">
        <v>43896</v>
      </c>
      <c r="B1893" t="s">
        <v>1</v>
      </c>
      <c r="C1893" t="s">
        <v>0</v>
      </c>
      <c r="D1893" s="277">
        <v>111322.33</v>
      </c>
      <c r="E1893">
        <f t="shared" si="116"/>
        <v>111322.33</v>
      </c>
      <c r="F1893" t="str">
        <f t="shared" si="117"/>
        <v>#N/A</v>
      </c>
      <c r="G1893" t="str">
        <f t="shared" si="118"/>
        <v>N/A</v>
      </c>
      <c r="H1893">
        <f t="shared" si="119"/>
        <v>111322.33</v>
      </c>
    </row>
    <row r="1894" spans="1:8" thickTop="1" thickBot="1">
      <c r="A1894" s="30">
        <v>43897</v>
      </c>
      <c r="B1894" t="s">
        <v>1</v>
      </c>
      <c r="C1894" t="s">
        <v>0</v>
      </c>
      <c r="D1894" s="454">
        <v>96850.78</v>
      </c>
      <c r="E1894">
        <f t="shared" si="116"/>
        <v>96850.78</v>
      </c>
      <c r="F1894" t="str">
        <f t="shared" si="117"/>
        <v>#N/A</v>
      </c>
      <c r="G1894" t="str">
        <f t="shared" si="118"/>
        <v>N/A</v>
      </c>
      <c r="H1894">
        <f t="shared" si="119"/>
        <v>96850.78</v>
      </c>
    </row>
    <row r="1895" spans="1:8" thickTop="1" thickBot="1">
      <c r="A1895" s="30">
        <v>43898</v>
      </c>
      <c r="B1895" t="s">
        <v>1</v>
      </c>
      <c r="C1895" t="s">
        <v>0</v>
      </c>
      <c r="D1895" s="383">
        <v>92553.29</v>
      </c>
      <c r="E1895">
        <f t="shared" si="116"/>
        <v>92553.29</v>
      </c>
      <c r="F1895" t="str">
        <f t="shared" si="117"/>
        <v>#N/A</v>
      </c>
      <c r="G1895" t="str">
        <f t="shared" si="118"/>
        <v>N/A</v>
      </c>
      <c r="H1895">
        <f t="shared" si="119"/>
        <v>92553.29</v>
      </c>
    </row>
    <row r="1896" spans="1:8" thickTop="1" thickBot="1">
      <c r="A1896" s="30">
        <v>43899</v>
      </c>
      <c r="B1896" t="s">
        <v>1</v>
      </c>
      <c r="C1896" t="s">
        <v>1</v>
      </c>
      <c r="D1896" s="429">
        <v>94641.7</v>
      </c>
      <c r="E1896">
        <f t="shared" si="116"/>
        <v>94641.7</v>
      </c>
      <c r="F1896" t="str">
        <f t="shared" si="117"/>
        <v>#N/A</v>
      </c>
      <c r="G1896">
        <f t="shared" si="118"/>
        <v>94641.7</v>
      </c>
      <c r="H1896" t="str">
        <f t="shared" si="119"/>
        <v>#N/A</v>
      </c>
    </row>
    <row r="1897" spans="1:8" thickTop="1" thickBot="1">
      <c r="A1897" s="30">
        <v>43900</v>
      </c>
      <c r="B1897" t="s">
        <v>1</v>
      </c>
      <c r="C1897" t="s">
        <v>0</v>
      </c>
      <c r="D1897" s="90">
        <v>112142.54</v>
      </c>
      <c r="E1897">
        <f t="shared" si="116"/>
        <v>112142.54</v>
      </c>
      <c r="F1897" t="str">
        <f t="shared" si="117"/>
        <v>#N/A</v>
      </c>
      <c r="G1897" t="str">
        <f t="shared" si="118"/>
        <v>N/A</v>
      </c>
      <c r="H1897">
        <f t="shared" si="119"/>
        <v>112142.54</v>
      </c>
    </row>
    <row r="1898" spans="1:8" thickTop="1" thickBot="1">
      <c r="A1898" s="30">
        <v>43901</v>
      </c>
      <c r="B1898" t="s">
        <v>1</v>
      </c>
      <c r="C1898" t="s">
        <v>0</v>
      </c>
      <c r="D1898" s="239">
        <v>118830.14</v>
      </c>
      <c r="E1898">
        <f t="shared" si="116"/>
        <v>118830.14</v>
      </c>
      <c r="F1898" t="str">
        <f t="shared" si="117"/>
        <v>#N/A</v>
      </c>
      <c r="G1898" t="str">
        <f t="shared" si="118"/>
        <v>N/A</v>
      </c>
      <c r="H1898">
        <f t="shared" si="119"/>
        <v>118830.14</v>
      </c>
    </row>
    <row r="1899" spans="1:8" thickTop="1" thickBot="1">
      <c r="A1899" s="30">
        <v>43902</v>
      </c>
      <c r="B1899" t="s">
        <v>1</v>
      </c>
      <c r="C1899" t="s">
        <v>0</v>
      </c>
      <c r="D1899" s="103">
        <v>120272.78</v>
      </c>
      <c r="E1899">
        <f t="shared" si="116"/>
        <v>120272.78</v>
      </c>
      <c r="F1899" t="str">
        <f t="shared" si="117"/>
        <v>#N/A</v>
      </c>
      <c r="G1899" t="str">
        <f t="shared" si="118"/>
        <v>N/A</v>
      </c>
      <c r="H1899">
        <f t="shared" si="119"/>
        <v>120272.78</v>
      </c>
    </row>
    <row r="1900" spans="1:8" thickTop="1" thickBot="1">
      <c r="A1900" s="30">
        <v>43903</v>
      </c>
      <c r="B1900" t="s">
        <v>1</v>
      </c>
      <c r="C1900" t="s">
        <v>0</v>
      </c>
      <c r="D1900" s="109">
        <v>115075.81</v>
      </c>
      <c r="E1900">
        <f t="shared" si="116"/>
        <v>115075.81</v>
      </c>
      <c r="F1900" t="str">
        <f t="shared" si="117"/>
        <v>#N/A</v>
      </c>
      <c r="G1900" t="str">
        <f t="shared" si="118"/>
        <v>N/A</v>
      </c>
      <c r="H1900">
        <f t="shared" si="119"/>
        <v>115075.81</v>
      </c>
    </row>
    <row r="1901" spans="1:8" thickTop="1" thickBot="1">
      <c r="A1901" s="30">
        <v>43904</v>
      </c>
      <c r="B1901" t="s">
        <v>1</v>
      </c>
      <c r="C1901" t="s">
        <v>0</v>
      </c>
      <c r="D1901" s="359">
        <v>96016.19</v>
      </c>
      <c r="E1901">
        <f t="shared" si="116"/>
        <v>96016.19</v>
      </c>
      <c r="F1901" t="str">
        <f t="shared" si="117"/>
        <v>#N/A</v>
      </c>
      <c r="G1901" t="str">
        <f t="shared" si="118"/>
        <v>N/A</v>
      </c>
      <c r="H1901">
        <f t="shared" si="119"/>
        <v>96016.19</v>
      </c>
    </row>
    <row r="1902" spans="1:8" thickTop="1" thickBot="1">
      <c r="A1902" s="30">
        <v>43905</v>
      </c>
      <c r="B1902" t="s">
        <v>1</v>
      </c>
      <c r="C1902" t="s">
        <v>0</v>
      </c>
      <c r="D1902" s="254">
        <v>97664.94</v>
      </c>
      <c r="E1902">
        <f t="shared" si="116"/>
        <v>97664.94</v>
      </c>
      <c r="F1902" t="str">
        <f t="shared" si="117"/>
        <v>#N/A</v>
      </c>
      <c r="G1902" t="str">
        <f t="shared" si="118"/>
        <v>N/A</v>
      </c>
      <c r="H1902">
        <f t="shared" si="119"/>
        <v>97664.94</v>
      </c>
    </row>
    <row r="1903" spans="1:8" thickTop="1" thickBot="1">
      <c r="A1903" s="30">
        <v>43906</v>
      </c>
      <c r="B1903" t="s">
        <v>1</v>
      </c>
      <c r="C1903" t="s">
        <v>0</v>
      </c>
      <c r="D1903" s="321">
        <v>110586.82</v>
      </c>
      <c r="E1903">
        <f t="shared" si="116"/>
        <v>110586.82</v>
      </c>
      <c r="F1903" t="str">
        <f t="shared" si="117"/>
        <v>#N/A</v>
      </c>
      <c r="G1903" t="str">
        <f t="shared" si="118"/>
        <v>N/A</v>
      </c>
      <c r="H1903">
        <f t="shared" si="119"/>
        <v>110586.82</v>
      </c>
    </row>
    <row r="1904" spans="1:8" thickTop="1" thickBot="1">
      <c r="A1904" s="30">
        <v>43907</v>
      </c>
      <c r="B1904" t="s">
        <v>1</v>
      </c>
      <c r="C1904" t="s">
        <v>0</v>
      </c>
      <c r="D1904" s="229">
        <v>115254.19</v>
      </c>
      <c r="E1904">
        <f t="shared" si="116"/>
        <v>115254.19</v>
      </c>
      <c r="F1904" t="str">
        <f t="shared" si="117"/>
        <v>#N/A</v>
      </c>
      <c r="G1904" t="str">
        <f t="shared" si="118"/>
        <v>N/A</v>
      </c>
      <c r="H1904">
        <f t="shared" si="119"/>
        <v>115254.19</v>
      </c>
    </row>
    <row r="1905" spans="1:8" thickTop="1" thickBot="1">
      <c r="A1905" s="30">
        <v>43908</v>
      </c>
      <c r="B1905" t="s">
        <v>1</v>
      </c>
      <c r="C1905" t="s">
        <v>0</v>
      </c>
      <c r="D1905" s="81">
        <v>121127.15</v>
      </c>
      <c r="E1905">
        <f t="shared" si="116"/>
        <v>121127.15</v>
      </c>
      <c r="F1905" t="str">
        <f t="shared" si="117"/>
        <v>#N/A</v>
      </c>
      <c r="G1905" t="str">
        <f t="shared" si="118"/>
        <v>N/A</v>
      </c>
      <c r="H1905">
        <f t="shared" si="119"/>
        <v>121127.15</v>
      </c>
    </row>
    <row r="1906" spans="1:8" thickTop="1" thickBot="1">
      <c r="A1906" s="30">
        <v>43909</v>
      </c>
      <c r="B1906" t="s">
        <v>1</v>
      </c>
      <c r="C1906" t="s">
        <v>0</v>
      </c>
      <c r="D1906" s="233">
        <v>127266.86</v>
      </c>
      <c r="E1906">
        <f t="shared" si="116"/>
        <v>127266.86</v>
      </c>
      <c r="F1906" t="str">
        <f t="shared" si="117"/>
        <v>#N/A</v>
      </c>
      <c r="G1906" t="str">
        <f t="shared" si="118"/>
        <v>N/A</v>
      </c>
      <c r="H1906">
        <f t="shared" si="119"/>
        <v>127266.86</v>
      </c>
    </row>
    <row r="1907" spans="1:8" thickTop="1" thickBot="1">
      <c r="A1907" s="30">
        <v>43910</v>
      </c>
      <c r="B1907" t="s">
        <v>1</v>
      </c>
      <c r="C1907" t="s">
        <v>0</v>
      </c>
      <c r="D1907" s="251">
        <v>111547.61</v>
      </c>
      <c r="E1907">
        <f t="shared" si="116"/>
        <v>111547.61</v>
      </c>
      <c r="F1907" t="str">
        <f t="shared" si="117"/>
        <v>#N/A</v>
      </c>
      <c r="G1907" t="str">
        <f t="shared" si="118"/>
        <v>N/A</v>
      </c>
      <c r="H1907">
        <f t="shared" si="119"/>
        <v>111547.61</v>
      </c>
    </row>
    <row r="1908" spans="1:8" thickTop="1" thickBot="1">
      <c r="A1908" s="30">
        <v>43911</v>
      </c>
      <c r="B1908" t="s">
        <v>1</v>
      </c>
      <c r="C1908" t="s">
        <v>0</v>
      </c>
      <c r="D1908" s="127">
        <v>103999.34</v>
      </c>
      <c r="E1908">
        <f t="shared" si="116"/>
        <v>103999.34</v>
      </c>
      <c r="F1908" t="str">
        <f t="shared" si="117"/>
        <v>#N/A</v>
      </c>
      <c r="G1908" t="str">
        <f t="shared" si="118"/>
        <v>N/A</v>
      </c>
      <c r="H1908">
        <f t="shared" si="119"/>
        <v>103999.34</v>
      </c>
    </row>
    <row r="1909" spans="1:8" thickTop="1" thickBot="1">
      <c r="A1909" s="30">
        <v>43912</v>
      </c>
      <c r="B1909" t="s">
        <v>1</v>
      </c>
      <c r="C1909" t="s">
        <v>0</v>
      </c>
      <c r="D1909" s="357">
        <v>97449.69</v>
      </c>
      <c r="E1909">
        <f t="shared" si="116"/>
        <v>97449.69</v>
      </c>
      <c r="F1909" t="str">
        <f t="shared" si="117"/>
        <v>#N/A</v>
      </c>
      <c r="G1909" t="str">
        <f t="shared" si="118"/>
        <v>N/A</v>
      </c>
      <c r="H1909">
        <f t="shared" si="119"/>
        <v>97449.69</v>
      </c>
    </row>
    <row r="1910" spans="1:8" thickTop="1" thickBot="1">
      <c r="A1910" s="30">
        <v>43913</v>
      </c>
      <c r="B1910" t="s">
        <v>1</v>
      </c>
      <c r="C1910" t="s">
        <v>0</v>
      </c>
      <c r="D1910" s="240">
        <v>112906.95</v>
      </c>
      <c r="E1910">
        <f t="shared" si="116"/>
        <v>112906.95</v>
      </c>
      <c r="F1910" t="str">
        <f t="shared" si="117"/>
        <v>#N/A</v>
      </c>
      <c r="G1910" t="str">
        <f t="shared" si="118"/>
        <v>N/A</v>
      </c>
      <c r="H1910">
        <f t="shared" si="119"/>
        <v>112906.95</v>
      </c>
    </row>
    <row r="1911" spans="1:8" thickTop="1" thickBot="1">
      <c r="A1911" s="30">
        <v>43914</v>
      </c>
      <c r="B1911" t="s">
        <v>0</v>
      </c>
      <c r="C1911" t="s">
        <v>0</v>
      </c>
      <c r="D1911" s="109">
        <v>114935.55</v>
      </c>
      <c r="E1911" t="e">
        <f t="shared" si="116"/>
        <v>#N/A</v>
      </c>
      <c r="F1911">
        <f t="shared" si="117"/>
        <v>114935.55</v>
      </c>
      <c r="G1911" t="str">
        <f t="shared" si="118"/>
        <v>N/A</v>
      </c>
      <c r="H1911">
        <f t="shared" si="119"/>
        <v>114935.55</v>
      </c>
    </row>
    <row r="1912" spans="1:8" thickTop="1" thickBot="1">
      <c r="A1912" s="30">
        <v>43915</v>
      </c>
      <c r="B1912" t="s">
        <v>0</v>
      </c>
      <c r="C1912" t="s">
        <v>0</v>
      </c>
      <c r="D1912" s="158">
        <v>113147.82</v>
      </c>
      <c r="E1912" t="e">
        <f t="shared" si="116"/>
        <v>#N/A</v>
      </c>
      <c r="F1912">
        <f t="shared" si="117"/>
        <v>113147.82</v>
      </c>
      <c r="G1912" t="str">
        <f t="shared" si="118"/>
        <v>N/A</v>
      </c>
      <c r="H1912">
        <f t="shared" si="119"/>
        <v>113147.82</v>
      </c>
    </row>
    <row r="1913" spans="1:8" thickTop="1" thickBot="1">
      <c r="A1913" s="30">
        <v>43916</v>
      </c>
      <c r="B1913" t="s">
        <v>0</v>
      </c>
      <c r="C1913" t="s">
        <v>0</v>
      </c>
      <c r="D1913" s="129">
        <v>110088.01</v>
      </c>
      <c r="E1913" t="e">
        <f t="shared" si="116"/>
        <v>#N/A</v>
      </c>
      <c r="F1913">
        <f t="shared" si="117"/>
        <v>110088.01</v>
      </c>
      <c r="G1913" t="str">
        <f t="shared" si="118"/>
        <v>N/A</v>
      </c>
      <c r="H1913">
        <f t="shared" si="119"/>
        <v>110088.01</v>
      </c>
    </row>
    <row r="1914" spans="1:8" thickTop="1" thickBot="1">
      <c r="A1914" s="30">
        <v>43917</v>
      </c>
      <c r="B1914" t="s">
        <v>0</v>
      </c>
      <c r="C1914" t="s">
        <v>0</v>
      </c>
      <c r="D1914" s="344">
        <v>111958.25</v>
      </c>
      <c r="E1914" t="e">
        <f t="shared" si="116"/>
        <v>#N/A</v>
      </c>
      <c r="F1914">
        <f t="shared" si="117"/>
        <v>111958.25</v>
      </c>
      <c r="G1914" t="str">
        <f t="shared" si="118"/>
        <v>N/A</v>
      </c>
      <c r="H1914">
        <f t="shared" si="119"/>
        <v>111958.25</v>
      </c>
    </row>
    <row r="1915" spans="1:8" thickTop="1" thickBot="1">
      <c r="A1915" s="30">
        <v>43918</v>
      </c>
      <c r="B1915" t="s">
        <v>0</v>
      </c>
      <c r="C1915" t="s">
        <v>0</v>
      </c>
      <c r="D1915" s="462">
        <v>97923.72</v>
      </c>
      <c r="E1915" t="e">
        <f t="shared" si="116"/>
        <v>#N/A</v>
      </c>
      <c r="F1915">
        <f t="shared" si="117"/>
        <v>97923.72</v>
      </c>
      <c r="G1915" t="str">
        <f t="shared" si="118"/>
        <v>N/A</v>
      </c>
      <c r="H1915">
        <f t="shared" si="119"/>
        <v>97923.72</v>
      </c>
    </row>
    <row r="1916" spans="1:8" thickTop="1" thickBot="1">
      <c r="A1916" s="30">
        <v>43919</v>
      </c>
      <c r="B1916" t="s">
        <v>0</v>
      </c>
      <c r="C1916" t="s">
        <v>0</v>
      </c>
      <c r="D1916" s="359">
        <v>95953.21</v>
      </c>
      <c r="E1916" t="e">
        <f t="shared" si="116"/>
        <v>#N/A</v>
      </c>
      <c r="F1916">
        <f t="shared" si="117"/>
        <v>95953.21</v>
      </c>
      <c r="G1916" t="str">
        <f t="shared" si="118"/>
        <v>N/A</v>
      </c>
      <c r="H1916">
        <f t="shared" si="119"/>
        <v>95953.21</v>
      </c>
    </row>
    <row r="1917" spans="1:8" thickTop="1" thickBot="1">
      <c r="A1917" s="30">
        <v>43920</v>
      </c>
      <c r="B1917" t="s">
        <v>0</v>
      </c>
      <c r="C1917" t="s">
        <v>0</v>
      </c>
      <c r="D1917" s="355">
        <v>107687.51</v>
      </c>
      <c r="E1917" t="e">
        <f t="shared" si="116"/>
        <v>#N/A</v>
      </c>
      <c r="F1917">
        <f t="shared" si="117"/>
        <v>107687.51</v>
      </c>
      <c r="G1917" t="str">
        <f t="shared" si="118"/>
        <v>N/A</v>
      </c>
      <c r="H1917">
        <f t="shared" si="119"/>
        <v>107687.51</v>
      </c>
    </row>
    <row r="1918" spans="1:8" thickTop="1" thickBot="1">
      <c r="A1918" s="30">
        <v>43921</v>
      </c>
      <c r="B1918" t="s">
        <v>0</v>
      </c>
      <c r="C1918" t="s">
        <v>0</v>
      </c>
      <c r="D1918" s="284">
        <v>109043.87</v>
      </c>
      <c r="E1918" t="e">
        <f t="shared" si="116"/>
        <v>#N/A</v>
      </c>
      <c r="F1918">
        <f t="shared" si="117"/>
        <v>109043.87</v>
      </c>
      <c r="G1918" t="str">
        <f t="shared" si="118"/>
        <v>N/A</v>
      </c>
      <c r="H1918">
        <f t="shared" si="119"/>
        <v>109043.87</v>
      </c>
    </row>
    <row r="1919" spans="1:8" thickTop="1" thickBot="1">
      <c r="A1919" s="30">
        <v>43922</v>
      </c>
      <c r="B1919" t="s">
        <v>0</v>
      </c>
      <c r="C1919" t="s">
        <v>0</v>
      </c>
      <c r="D1919" s="309">
        <v>110991.63</v>
      </c>
      <c r="E1919" t="e">
        <f t="shared" si="116"/>
        <v>#N/A</v>
      </c>
      <c r="F1919">
        <f t="shared" si="117"/>
        <v>110991.63</v>
      </c>
      <c r="G1919" t="str">
        <f t="shared" si="118"/>
        <v>N/A</v>
      </c>
      <c r="H1919">
        <f t="shared" si="119"/>
        <v>110991.63</v>
      </c>
    </row>
    <row r="1920" spans="1:8" thickTop="1" thickBot="1">
      <c r="A1920" s="30">
        <v>43923</v>
      </c>
      <c r="B1920" t="s">
        <v>0</v>
      </c>
      <c r="C1920" t="s">
        <v>0</v>
      </c>
      <c r="D1920" s="76">
        <v>116302.67</v>
      </c>
      <c r="E1920" t="e">
        <f t="shared" si="116"/>
        <v>#N/A</v>
      </c>
      <c r="F1920">
        <f t="shared" si="117"/>
        <v>116302.67</v>
      </c>
      <c r="G1920" t="str">
        <f t="shared" si="118"/>
        <v>N/A</v>
      </c>
      <c r="H1920">
        <f t="shared" si="119"/>
        <v>116302.67</v>
      </c>
    </row>
    <row r="1921" spans="1:8" thickTop="1" thickBot="1">
      <c r="A1921" s="30">
        <v>43924</v>
      </c>
      <c r="B1921" t="s">
        <v>0</v>
      </c>
      <c r="C1921" t="s">
        <v>0</v>
      </c>
      <c r="D1921" s="56">
        <v>104294.57</v>
      </c>
      <c r="E1921" t="e">
        <f t="shared" si="116"/>
        <v>#N/A</v>
      </c>
      <c r="F1921">
        <f t="shared" si="117"/>
        <v>104294.57</v>
      </c>
      <c r="G1921" t="str">
        <f t="shared" si="118"/>
        <v>N/A</v>
      </c>
      <c r="H1921">
        <f t="shared" si="119"/>
        <v>104294.57</v>
      </c>
    </row>
    <row r="1922" spans="1:8" thickTop="1" thickBot="1">
      <c r="A1922" s="30">
        <v>43925</v>
      </c>
      <c r="B1922" t="s">
        <v>0</v>
      </c>
      <c r="C1922" t="s">
        <v>0</v>
      </c>
      <c r="D1922" s="292">
        <v>101854.16</v>
      </c>
      <c r="E1922" t="e">
        <f t="shared" si="116"/>
        <v>#N/A</v>
      </c>
      <c r="F1922">
        <f t="shared" si="117"/>
        <v>101854.16</v>
      </c>
      <c r="G1922" t="str">
        <f t="shared" si="118"/>
        <v>N/A</v>
      </c>
      <c r="H1922">
        <f t="shared" si="119"/>
        <v>101854.16</v>
      </c>
    </row>
    <row r="1923" spans="1:8" thickTop="1" thickBot="1">
      <c r="A1923" s="30">
        <v>43926</v>
      </c>
      <c r="B1923" t="s">
        <v>0</v>
      </c>
      <c r="C1923" t="s">
        <v>0</v>
      </c>
      <c r="D1923" s="241">
        <v>105098.03</v>
      </c>
      <c r="E1923" t="e">
        <f t="shared" ref="E1923:E1986" si="120">IF(B1923="N",#N/A,D1923)</f>
        <v>#N/A</v>
      </c>
      <c r="F1923">
        <f t="shared" ref="F1923:F1986" si="121">IF(B1923="N",D1923,"#N/A")</f>
        <v>105098.03</v>
      </c>
      <c r="G1923" t="str">
        <f t="shared" ref="G1923:G1986" si="122">IF(C1923="Y",D1923,"N/A")</f>
        <v>N/A</v>
      </c>
      <c r="H1923">
        <f t="shared" ref="H1923:H1986" si="123">IF(C1923="Y","#N/A",D1923)</f>
        <v>105098.03</v>
      </c>
    </row>
    <row r="1924" spans="1:8" thickTop="1" thickBot="1">
      <c r="A1924" s="30">
        <v>43927</v>
      </c>
      <c r="B1924" t="s">
        <v>0</v>
      </c>
      <c r="C1924" t="s">
        <v>0</v>
      </c>
      <c r="D1924" s="57">
        <v>118074.57</v>
      </c>
      <c r="E1924" t="e">
        <f t="shared" si="120"/>
        <v>#N/A</v>
      </c>
      <c r="F1924">
        <f t="shared" si="121"/>
        <v>118074.57</v>
      </c>
      <c r="G1924" t="str">
        <f t="shared" si="122"/>
        <v>N/A</v>
      </c>
      <c r="H1924">
        <f t="shared" si="123"/>
        <v>118074.57</v>
      </c>
    </row>
    <row r="1925" spans="1:8" thickTop="1" thickBot="1">
      <c r="A1925" s="30">
        <v>43928</v>
      </c>
      <c r="B1925" t="s">
        <v>0</v>
      </c>
      <c r="C1925" t="s">
        <v>0</v>
      </c>
      <c r="D1925" s="67">
        <v>118404.46</v>
      </c>
      <c r="E1925" t="e">
        <f t="shared" si="120"/>
        <v>#N/A</v>
      </c>
      <c r="F1925">
        <f t="shared" si="121"/>
        <v>118404.46</v>
      </c>
      <c r="G1925" t="str">
        <f t="shared" si="122"/>
        <v>N/A</v>
      </c>
      <c r="H1925">
        <f t="shared" si="123"/>
        <v>118404.46</v>
      </c>
    </row>
    <row r="1926" spans="1:8" thickTop="1" thickBot="1">
      <c r="A1926" s="30">
        <v>43929</v>
      </c>
      <c r="B1926" t="s">
        <v>0</v>
      </c>
      <c r="C1926" t="s">
        <v>0</v>
      </c>
      <c r="D1926" s="144">
        <v>108404.01</v>
      </c>
      <c r="E1926" t="e">
        <f t="shared" si="120"/>
        <v>#N/A</v>
      </c>
      <c r="F1926">
        <f t="shared" si="121"/>
        <v>108404.01</v>
      </c>
      <c r="G1926" t="str">
        <f t="shared" si="122"/>
        <v>N/A</v>
      </c>
      <c r="H1926">
        <f t="shared" si="123"/>
        <v>108404.01</v>
      </c>
    </row>
    <row r="1927" spans="1:8" thickTop="1" thickBot="1">
      <c r="A1927" s="30">
        <v>43930</v>
      </c>
      <c r="B1927" t="s">
        <v>0</v>
      </c>
      <c r="C1927" t="s">
        <v>0</v>
      </c>
      <c r="D1927" s="448">
        <v>108587.52</v>
      </c>
      <c r="E1927" t="e">
        <f t="shared" si="120"/>
        <v>#N/A</v>
      </c>
      <c r="F1927">
        <f t="shared" si="121"/>
        <v>108587.52</v>
      </c>
      <c r="G1927" t="str">
        <f t="shared" si="122"/>
        <v>N/A</v>
      </c>
      <c r="H1927">
        <f t="shared" si="123"/>
        <v>108587.52</v>
      </c>
    </row>
    <row r="1928" spans="1:8" thickTop="1" thickBot="1">
      <c r="A1928" s="30">
        <v>43931</v>
      </c>
      <c r="B1928" t="s">
        <v>0</v>
      </c>
      <c r="C1928" t="s">
        <v>1</v>
      </c>
      <c r="D1928" s="314">
        <v>94831.23</v>
      </c>
      <c r="E1928" t="e">
        <f t="shared" si="120"/>
        <v>#N/A</v>
      </c>
      <c r="F1928">
        <f t="shared" si="121"/>
        <v>94831.23</v>
      </c>
      <c r="G1928">
        <f t="shared" si="122"/>
        <v>94831.23</v>
      </c>
      <c r="H1928" t="str">
        <f t="shared" si="123"/>
        <v>#N/A</v>
      </c>
    </row>
    <row r="1929" spans="1:8" thickTop="1" thickBot="1">
      <c r="A1929" s="30">
        <v>43932</v>
      </c>
      <c r="B1929" t="s">
        <v>0</v>
      </c>
      <c r="C1929" t="s">
        <v>1</v>
      </c>
      <c r="D1929" s="463">
        <v>92097.07</v>
      </c>
      <c r="E1929" t="e">
        <f t="shared" si="120"/>
        <v>#N/A</v>
      </c>
      <c r="F1929">
        <f t="shared" si="121"/>
        <v>92097.07</v>
      </c>
      <c r="G1929">
        <f t="shared" si="122"/>
        <v>92097.07</v>
      </c>
      <c r="H1929" t="str">
        <f t="shared" si="123"/>
        <v>#N/A</v>
      </c>
    </row>
    <row r="1930" spans="1:8" thickTop="1" thickBot="1">
      <c r="A1930" s="30">
        <v>43933</v>
      </c>
      <c r="B1930" t="s">
        <v>0</v>
      </c>
      <c r="C1930" t="s">
        <v>1</v>
      </c>
      <c r="D1930" s="281">
        <v>101760.09</v>
      </c>
      <c r="E1930" t="e">
        <f t="shared" si="120"/>
        <v>#N/A</v>
      </c>
      <c r="F1930">
        <f t="shared" si="121"/>
        <v>101760.09</v>
      </c>
      <c r="G1930">
        <f t="shared" si="122"/>
        <v>101760.09</v>
      </c>
      <c r="H1930" t="str">
        <f t="shared" si="123"/>
        <v>#N/A</v>
      </c>
    </row>
    <row r="1931" spans="1:8" thickTop="1" thickBot="1">
      <c r="A1931" s="30">
        <v>43934</v>
      </c>
      <c r="B1931" t="s">
        <v>0</v>
      </c>
      <c r="C1931" t="s">
        <v>1</v>
      </c>
      <c r="D1931" s="250">
        <v>100025.9</v>
      </c>
      <c r="E1931" t="e">
        <f t="shared" si="120"/>
        <v>#N/A</v>
      </c>
      <c r="F1931">
        <f t="shared" si="121"/>
        <v>100025.9</v>
      </c>
      <c r="G1931">
        <f t="shared" si="122"/>
        <v>100025.9</v>
      </c>
      <c r="H1931" t="str">
        <f t="shared" si="123"/>
        <v>#N/A</v>
      </c>
    </row>
    <row r="1932" spans="1:8" thickTop="1" thickBot="1">
      <c r="A1932" s="30">
        <v>43935</v>
      </c>
      <c r="B1932" t="s">
        <v>0</v>
      </c>
      <c r="C1932" t="s">
        <v>0</v>
      </c>
      <c r="D1932" s="422">
        <v>107849.83</v>
      </c>
      <c r="E1932" t="e">
        <f t="shared" si="120"/>
        <v>#N/A</v>
      </c>
      <c r="F1932">
        <f t="shared" si="121"/>
        <v>107849.83</v>
      </c>
      <c r="G1932" t="str">
        <f t="shared" si="122"/>
        <v>N/A</v>
      </c>
      <c r="H1932">
        <f t="shared" si="123"/>
        <v>107849.83</v>
      </c>
    </row>
    <row r="1933" spans="1:8" thickTop="1" thickBot="1">
      <c r="A1933" s="30">
        <v>43936</v>
      </c>
      <c r="B1933" t="s">
        <v>0</v>
      </c>
      <c r="C1933" t="s">
        <v>0</v>
      </c>
      <c r="D1933" s="412">
        <v>104547.34</v>
      </c>
      <c r="E1933" t="e">
        <f t="shared" si="120"/>
        <v>#N/A</v>
      </c>
      <c r="F1933">
        <f t="shared" si="121"/>
        <v>104547.34</v>
      </c>
      <c r="G1933" t="str">
        <f t="shared" si="122"/>
        <v>N/A</v>
      </c>
      <c r="H1933">
        <f t="shared" si="123"/>
        <v>104547.34</v>
      </c>
    </row>
    <row r="1934" spans="1:8" thickTop="1" thickBot="1">
      <c r="A1934" s="30">
        <v>43937</v>
      </c>
      <c r="B1934" t="s">
        <v>0</v>
      </c>
      <c r="C1934" t="s">
        <v>0</v>
      </c>
      <c r="D1934" s="123">
        <v>106527.95</v>
      </c>
      <c r="E1934" t="e">
        <f t="shared" si="120"/>
        <v>#N/A</v>
      </c>
      <c r="F1934">
        <f t="shared" si="121"/>
        <v>106527.95</v>
      </c>
      <c r="G1934" t="str">
        <f t="shared" si="122"/>
        <v>N/A</v>
      </c>
      <c r="H1934">
        <f t="shared" si="123"/>
        <v>106527.95</v>
      </c>
    </row>
    <row r="1935" spans="1:8" thickTop="1" thickBot="1">
      <c r="A1935" s="30">
        <v>43938</v>
      </c>
      <c r="B1935" t="s">
        <v>0</v>
      </c>
      <c r="C1935" t="s">
        <v>0</v>
      </c>
      <c r="D1935" s="227">
        <v>106943.49</v>
      </c>
      <c r="E1935" t="e">
        <f t="shared" si="120"/>
        <v>#N/A</v>
      </c>
      <c r="F1935">
        <f t="shared" si="121"/>
        <v>106943.49</v>
      </c>
      <c r="G1935" t="str">
        <f t="shared" si="122"/>
        <v>N/A</v>
      </c>
      <c r="H1935">
        <f t="shared" si="123"/>
        <v>106943.49</v>
      </c>
    </row>
    <row r="1936" spans="1:8" thickTop="1" thickBot="1">
      <c r="A1936" s="30">
        <v>43939</v>
      </c>
      <c r="B1936" t="s">
        <v>0</v>
      </c>
      <c r="C1936" t="s">
        <v>0</v>
      </c>
      <c r="D1936" s="227">
        <v>106888.55</v>
      </c>
      <c r="E1936" t="e">
        <f t="shared" si="120"/>
        <v>#N/A</v>
      </c>
      <c r="F1936">
        <f t="shared" si="121"/>
        <v>106888.55</v>
      </c>
      <c r="G1936" t="str">
        <f t="shared" si="122"/>
        <v>N/A</v>
      </c>
      <c r="H1936">
        <f t="shared" si="123"/>
        <v>106888.55</v>
      </c>
    </row>
    <row r="1937" spans="1:8" thickTop="1" thickBot="1">
      <c r="A1937" s="30">
        <v>43940</v>
      </c>
      <c r="B1937" t="s">
        <v>0</v>
      </c>
      <c r="C1937" t="s">
        <v>0</v>
      </c>
      <c r="D1937" s="384">
        <v>100737.84</v>
      </c>
      <c r="E1937" t="e">
        <f t="shared" si="120"/>
        <v>#N/A</v>
      </c>
      <c r="F1937">
        <f t="shared" si="121"/>
        <v>100737.84</v>
      </c>
      <c r="G1937" t="str">
        <f t="shared" si="122"/>
        <v>N/A</v>
      </c>
      <c r="H1937">
        <f t="shared" si="123"/>
        <v>100737.84</v>
      </c>
    </row>
    <row r="1938" spans="1:8" thickTop="1" thickBot="1">
      <c r="A1938" s="30">
        <v>43941</v>
      </c>
      <c r="B1938" t="s">
        <v>0</v>
      </c>
      <c r="C1938" t="s">
        <v>0</v>
      </c>
      <c r="D1938" s="311">
        <v>109168.6</v>
      </c>
      <c r="E1938" t="e">
        <f t="shared" si="120"/>
        <v>#N/A</v>
      </c>
      <c r="F1938">
        <f t="shared" si="121"/>
        <v>109168.6</v>
      </c>
      <c r="G1938" t="str">
        <f t="shared" si="122"/>
        <v>N/A</v>
      </c>
      <c r="H1938">
        <f t="shared" si="123"/>
        <v>109168.6</v>
      </c>
    </row>
    <row r="1939" spans="1:8" thickTop="1" thickBot="1">
      <c r="A1939" s="30">
        <v>43942</v>
      </c>
      <c r="B1939" t="s">
        <v>0</v>
      </c>
      <c r="C1939" t="s">
        <v>0</v>
      </c>
      <c r="D1939" s="277">
        <v>111417.63</v>
      </c>
      <c r="E1939" t="e">
        <f t="shared" si="120"/>
        <v>#N/A</v>
      </c>
      <c r="F1939">
        <f t="shared" si="121"/>
        <v>111417.63</v>
      </c>
      <c r="G1939" t="str">
        <f t="shared" si="122"/>
        <v>N/A</v>
      </c>
      <c r="H1939">
        <f t="shared" si="123"/>
        <v>111417.63</v>
      </c>
    </row>
    <row r="1940" spans="1:8" thickTop="1" thickBot="1">
      <c r="A1940" s="30">
        <v>43943</v>
      </c>
      <c r="B1940" t="s">
        <v>0</v>
      </c>
      <c r="C1940" t="s">
        <v>0</v>
      </c>
      <c r="D1940" s="369">
        <v>113506.01</v>
      </c>
      <c r="E1940" t="e">
        <f t="shared" si="120"/>
        <v>#N/A</v>
      </c>
      <c r="F1940">
        <f t="shared" si="121"/>
        <v>113506.01</v>
      </c>
      <c r="G1940" t="str">
        <f t="shared" si="122"/>
        <v>N/A</v>
      </c>
      <c r="H1940">
        <f t="shared" si="123"/>
        <v>113506.01</v>
      </c>
    </row>
    <row r="1941" spans="1:8" thickTop="1" thickBot="1">
      <c r="A1941" s="30">
        <v>43944</v>
      </c>
      <c r="B1941" t="s">
        <v>0</v>
      </c>
      <c r="C1941" t="s">
        <v>0</v>
      </c>
      <c r="D1941" s="240">
        <v>112872.88</v>
      </c>
      <c r="E1941" t="e">
        <f t="shared" si="120"/>
        <v>#N/A</v>
      </c>
      <c r="F1941">
        <f t="shared" si="121"/>
        <v>112872.88</v>
      </c>
      <c r="G1941" t="str">
        <f t="shared" si="122"/>
        <v>N/A</v>
      </c>
      <c r="H1941">
        <f t="shared" si="123"/>
        <v>112872.88</v>
      </c>
    </row>
    <row r="1942" spans="1:8" thickTop="1" thickBot="1">
      <c r="A1942" s="30">
        <v>43945</v>
      </c>
      <c r="B1942" t="s">
        <v>0</v>
      </c>
      <c r="C1942" t="s">
        <v>0</v>
      </c>
      <c r="D1942" s="123">
        <v>106565.3</v>
      </c>
      <c r="E1942" t="e">
        <f t="shared" si="120"/>
        <v>#N/A</v>
      </c>
      <c r="F1942">
        <f t="shared" si="121"/>
        <v>106565.3</v>
      </c>
      <c r="G1942" t="str">
        <f t="shared" si="122"/>
        <v>N/A</v>
      </c>
      <c r="H1942">
        <f t="shared" si="123"/>
        <v>106565.3</v>
      </c>
    </row>
    <row r="1943" spans="1:8" thickTop="1" thickBot="1">
      <c r="A1943" s="30">
        <v>43946</v>
      </c>
      <c r="B1943" t="s">
        <v>0</v>
      </c>
      <c r="C1943" t="s">
        <v>1</v>
      </c>
      <c r="D1943" s="454">
        <v>96845.119999999995</v>
      </c>
      <c r="E1943" t="e">
        <f t="shared" si="120"/>
        <v>#N/A</v>
      </c>
      <c r="F1943">
        <f t="shared" si="121"/>
        <v>96845.119999999995</v>
      </c>
      <c r="G1943">
        <f t="shared" si="122"/>
        <v>96845.119999999995</v>
      </c>
      <c r="H1943" t="str">
        <f t="shared" si="123"/>
        <v>#N/A</v>
      </c>
    </row>
    <row r="1944" spans="1:8" thickTop="1" thickBot="1">
      <c r="A1944" s="30">
        <v>43947</v>
      </c>
      <c r="B1944" t="s">
        <v>0</v>
      </c>
      <c r="C1944" t="s">
        <v>0</v>
      </c>
      <c r="D1944" s="249">
        <v>96572.94</v>
      </c>
      <c r="E1944" t="e">
        <f t="shared" si="120"/>
        <v>#N/A</v>
      </c>
      <c r="F1944">
        <f t="shared" si="121"/>
        <v>96572.94</v>
      </c>
      <c r="G1944" t="str">
        <f t="shared" si="122"/>
        <v>N/A</v>
      </c>
      <c r="H1944">
        <f t="shared" si="123"/>
        <v>96572.94</v>
      </c>
    </row>
    <row r="1945" spans="1:8" thickTop="1" thickBot="1">
      <c r="A1945" s="30">
        <v>43948</v>
      </c>
      <c r="B1945" t="s">
        <v>0</v>
      </c>
      <c r="C1945" t="s">
        <v>0</v>
      </c>
      <c r="D1945" s="433">
        <v>113471.83</v>
      </c>
      <c r="E1945" t="e">
        <f t="shared" si="120"/>
        <v>#N/A</v>
      </c>
      <c r="F1945">
        <f t="shared" si="121"/>
        <v>113471.83</v>
      </c>
      <c r="G1945" t="str">
        <f t="shared" si="122"/>
        <v>N/A</v>
      </c>
      <c r="H1945">
        <f t="shared" si="123"/>
        <v>113471.83</v>
      </c>
    </row>
    <row r="1946" spans="1:8" thickTop="1" thickBot="1">
      <c r="A1946" s="30">
        <v>43949</v>
      </c>
      <c r="B1946" t="s">
        <v>0</v>
      </c>
      <c r="C1946" t="s">
        <v>0</v>
      </c>
      <c r="D1946" s="90">
        <v>112124.06</v>
      </c>
      <c r="E1946" t="e">
        <f t="shared" si="120"/>
        <v>#N/A</v>
      </c>
      <c r="F1946">
        <f t="shared" si="121"/>
        <v>112124.06</v>
      </c>
      <c r="G1946" t="str">
        <f t="shared" si="122"/>
        <v>N/A</v>
      </c>
      <c r="H1946">
        <f t="shared" si="123"/>
        <v>112124.06</v>
      </c>
    </row>
    <row r="1947" spans="1:8" thickTop="1" thickBot="1">
      <c r="A1947" s="30">
        <v>43950</v>
      </c>
      <c r="B1947" t="s">
        <v>0</v>
      </c>
      <c r="C1947" t="s">
        <v>0</v>
      </c>
      <c r="D1947" s="81">
        <v>121307.84</v>
      </c>
      <c r="E1947" t="e">
        <f t="shared" si="120"/>
        <v>#N/A</v>
      </c>
      <c r="F1947">
        <f t="shared" si="121"/>
        <v>121307.84</v>
      </c>
      <c r="G1947" t="str">
        <f t="shared" si="122"/>
        <v>N/A</v>
      </c>
      <c r="H1947">
        <f t="shared" si="123"/>
        <v>121307.84</v>
      </c>
    </row>
    <row r="1948" spans="1:8" thickTop="1" thickBot="1">
      <c r="A1948" s="30">
        <v>43951</v>
      </c>
      <c r="B1948" t="s">
        <v>0</v>
      </c>
      <c r="C1948" t="s">
        <v>0</v>
      </c>
      <c r="D1948" s="226">
        <v>121353.33</v>
      </c>
      <c r="E1948" t="e">
        <f t="shared" si="120"/>
        <v>#N/A</v>
      </c>
      <c r="F1948">
        <f t="shared" si="121"/>
        <v>121353.33</v>
      </c>
      <c r="G1948" t="str">
        <f t="shared" si="122"/>
        <v>N/A</v>
      </c>
      <c r="H1948">
        <f t="shared" si="123"/>
        <v>121353.33</v>
      </c>
    </row>
    <row r="1949" spans="1:8" thickTop="1" thickBot="1">
      <c r="A1949" s="30">
        <v>43952</v>
      </c>
      <c r="B1949" t="s">
        <v>0</v>
      </c>
      <c r="C1949" t="s">
        <v>0</v>
      </c>
      <c r="D1949" s="233">
        <v>127238.88</v>
      </c>
      <c r="E1949" t="e">
        <f t="shared" si="120"/>
        <v>#N/A</v>
      </c>
      <c r="F1949">
        <f t="shared" si="121"/>
        <v>127238.88</v>
      </c>
      <c r="G1949" t="str">
        <f t="shared" si="122"/>
        <v>N/A</v>
      </c>
      <c r="H1949">
        <f t="shared" si="123"/>
        <v>127238.88</v>
      </c>
    </row>
    <row r="1950" spans="1:8" thickTop="1" thickBot="1">
      <c r="A1950" s="30">
        <v>43953</v>
      </c>
      <c r="B1950" t="s">
        <v>0</v>
      </c>
      <c r="C1950" t="s">
        <v>0</v>
      </c>
      <c r="D1950" s="251">
        <v>111665.73</v>
      </c>
      <c r="E1950" t="e">
        <f t="shared" si="120"/>
        <v>#N/A</v>
      </c>
      <c r="F1950">
        <f t="shared" si="121"/>
        <v>111665.73</v>
      </c>
      <c r="G1950" t="str">
        <f t="shared" si="122"/>
        <v>N/A</v>
      </c>
      <c r="H1950">
        <f t="shared" si="123"/>
        <v>111665.73</v>
      </c>
    </row>
    <row r="1951" spans="1:8" thickTop="1" thickBot="1">
      <c r="A1951" s="30">
        <v>43954</v>
      </c>
      <c r="B1951" t="s">
        <v>0</v>
      </c>
      <c r="C1951" t="s">
        <v>0</v>
      </c>
      <c r="D1951" s="133">
        <v>109669.36</v>
      </c>
      <c r="E1951" t="e">
        <f t="shared" si="120"/>
        <v>#N/A</v>
      </c>
      <c r="F1951">
        <f t="shared" si="121"/>
        <v>109669.36</v>
      </c>
      <c r="G1951" t="str">
        <f t="shared" si="122"/>
        <v>N/A</v>
      </c>
      <c r="H1951">
        <f t="shared" si="123"/>
        <v>109669.36</v>
      </c>
    </row>
    <row r="1952" spans="1:8" thickTop="1" thickBot="1">
      <c r="A1952" s="30">
        <v>43955</v>
      </c>
      <c r="B1952" t="s">
        <v>0</v>
      </c>
      <c r="C1952" t="s">
        <v>0</v>
      </c>
      <c r="D1952" s="131">
        <v>126892.26</v>
      </c>
      <c r="E1952" t="e">
        <f t="shared" si="120"/>
        <v>#N/A</v>
      </c>
      <c r="F1952">
        <f t="shared" si="121"/>
        <v>126892.26</v>
      </c>
      <c r="G1952" t="str">
        <f t="shared" si="122"/>
        <v>N/A</v>
      </c>
      <c r="H1952">
        <f t="shared" si="123"/>
        <v>126892.26</v>
      </c>
    </row>
    <row r="1953" spans="1:8" thickTop="1" thickBot="1">
      <c r="A1953" s="30">
        <v>43956</v>
      </c>
      <c r="B1953" t="s">
        <v>0</v>
      </c>
      <c r="C1953" t="s">
        <v>0</v>
      </c>
      <c r="D1953" s="239">
        <v>118839.1</v>
      </c>
      <c r="E1953" t="e">
        <f t="shared" si="120"/>
        <v>#N/A</v>
      </c>
      <c r="F1953">
        <f t="shared" si="121"/>
        <v>118839.1</v>
      </c>
      <c r="G1953" t="str">
        <f t="shared" si="122"/>
        <v>N/A</v>
      </c>
      <c r="H1953">
        <f t="shared" si="123"/>
        <v>118839.1</v>
      </c>
    </row>
    <row r="1954" spans="1:8" thickTop="1" thickBot="1">
      <c r="A1954" s="30">
        <v>43957</v>
      </c>
      <c r="B1954" t="s">
        <v>0</v>
      </c>
      <c r="C1954" t="s">
        <v>0</v>
      </c>
      <c r="D1954" s="158">
        <v>113214.27</v>
      </c>
      <c r="E1954" t="e">
        <f t="shared" si="120"/>
        <v>#N/A</v>
      </c>
      <c r="F1954">
        <f t="shared" si="121"/>
        <v>113214.27</v>
      </c>
      <c r="G1954" t="str">
        <f t="shared" si="122"/>
        <v>N/A</v>
      </c>
      <c r="H1954">
        <f t="shared" si="123"/>
        <v>113214.27</v>
      </c>
    </row>
    <row r="1955" spans="1:8" thickTop="1" thickBot="1">
      <c r="A1955" s="30">
        <v>43958</v>
      </c>
      <c r="B1955" t="s">
        <v>0</v>
      </c>
      <c r="C1955" t="s">
        <v>0</v>
      </c>
      <c r="D1955" s="163">
        <v>109642.76</v>
      </c>
      <c r="E1955" t="e">
        <f t="shared" si="120"/>
        <v>#N/A</v>
      </c>
      <c r="F1955">
        <f t="shared" si="121"/>
        <v>109642.76</v>
      </c>
      <c r="G1955" t="str">
        <f t="shared" si="122"/>
        <v>N/A</v>
      </c>
      <c r="H1955">
        <f t="shared" si="123"/>
        <v>109642.76</v>
      </c>
    </row>
    <row r="1956" spans="1:8" thickTop="1" thickBot="1">
      <c r="A1956" s="30">
        <v>43959</v>
      </c>
      <c r="B1956" t="s">
        <v>0</v>
      </c>
      <c r="C1956" t="s">
        <v>0</v>
      </c>
      <c r="D1956" s="342">
        <v>107914.06</v>
      </c>
      <c r="E1956" t="e">
        <f t="shared" si="120"/>
        <v>#N/A</v>
      </c>
      <c r="F1956">
        <f t="shared" si="121"/>
        <v>107914.06</v>
      </c>
      <c r="G1956" t="str">
        <f t="shared" si="122"/>
        <v>N/A</v>
      </c>
      <c r="H1956">
        <f t="shared" si="123"/>
        <v>107914.06</v>
      </c>
    </row>
    <row r="1957" spans="1:8" thickTop="1" thickBot="1">
      <c r="A1957" s="30">
        <v>43960</v>
      </c>
      <c r="B1957" t="s">
        <v>0</v>
      </c>
      <c r="C1957" t="s">
        <v>0</v>
      </c>
      <c r="D1957" s="355">
        <v>107786.26</v>
      </c>
      <c r="E1957" t="e">
        <f t="shared" si="120"/>
        <v>#N/A</v>
      </c>
      <c r="F1957">
        <f t="shared" si="121"/>
        <v>107786.26</v>
      </c>
      <c r="G1957" t="str">
        <f t="shared" si="122"/>
        <v>N/A</v>
      </c>
      <c r="H1957">
        <f t="shared" si="123"/>
        <v>107786.26</v>
      </c>
    </row>
    <row r="1958" spans="1:8" thickTop="1" thickBot="1">
      <c r="A1958" s="30">
        <v>43961</v>
      </c>
      <c r="B1958" t="s">
        <v>0</v>
      </c>
      <c r="C1958" t="s">
        <v>0</v>
      </c>
      <c r="D1958" s="219">
        <v>107555.19</v>
      </c>
      <c r="E1958" t="e">
        <f t="shared" si="120"/>
        <v>#N/A</v>
      </c>
      <c r="F1958">
        <f t="shared" si="121"/>
        <v>107555.19</v>
      </c>
      <c r="G1958" t="str">
        <f t="shared" si="122"/>
        <v>N/A</v>
      </c>
      <c r="H1958">
        <f t="shared" si="123"/>
        <v>107555.19</v>
      </c>
    </row>
    <row r="1959" spans="1:8" thickTop="1" thickBot="1">
      <c r="A1959" s="30">
        <v>43962</v>
      </c>
      <c r="B1959" t="s">
        <v>0</v>
      </c>
      <c r="C1959" t="s">
        <v>0</v>
      </c>
      <c r="D1959" s="142">
        <v>122550.95</v>
      </c>
      <c r="E1959" t="e">
        <f t="shared" si="120"/>
        <v>#N/A</v>
      </c>
      <c r="F1959">
        <f t="shared" si="121"/>
        <v>122550.95</v>
      </c>
      <c r="G1959" t="str">
        <f t="shared" si="122"/>
        <v>N/A</v>
      </c>
      <c r="H1959">
        <f t="shared" si="123"/>
        <v>122550.95</v>
      </c>
    </row>
    <row r="1960" spans="1:8" thickTop="1" thickBot="1">
      <c r="A1960" s="30">
        <v>43963</v>
      </c>
      <c r="B1960" t="s">
        <v>0</v>
      </c>
      <c r="C1960" t="s">
        <v>0</v>
      </c>
      <c r="D1960" s="108">
        <v>120767.8</v>
      </c>
      <c r="E1960" t="e">
        <f t="shared" si="120"/>
        <v>#N/A</v>
      </c>
      <c r="F1960">
        <f t="shared" si="121"/>
        <v>120767.8</v>
      </c>
      <c r="G1960" t="str">
        <f t="shared" si="122"/>
        <v>N/A</v>
      </c>
      <c r="H1960">
        <f t="shared" si="123"/>
        <v>120767.8</v>
      </c>
    </row>
    <row r="1961" spans="1:8" thickTop="1" thickBot="1">
      <c r="A1961" s="30">
        <v>43964</v>
      </c>
      <c r="B1961" t="s">
        <v>0</v>
      </c>
      <c r="C1961" t="s">
        <v>0</v>
      </c>
      <c r="D1961" s="131">
        <v>127145.14</v>
      </c>
      <c r="E1961" t="e">
        <f t="shared" si="120"/>
        <v>#N/A</v>
      </c>
      <c r="F1961">
        <f t="shared" si="121"/>
        <v>127145.14</v>
      </c>
      <c r="G1961" t="str">
        <f t="shared" si="122"/>
        <v>N/A</v>
      </c>
      <c r="H1961">
        <f t="shared" si="123"/>
        <v>127145.14</v>
      </c>
    </row>
    <row r="1962" spans="1:8" thickTop="1" thickBot="1">
      <c r="A1962" s="30">
        <v>43965</v>
      </c>
      <c r="B1962" t="s">
        <v>0</v>
      </c>
      <c r="C1962" t="s">
        <v>0</v>
      </c>
      <c r="D1962" s="145">
        <v>129285.09</v>
      </c>
      <c r="E1962" t="e">
        <f t="shared" si="120"/>
        <v>#N/A</v>
      </c>
      <c r="F1962">
        <f t="shared" si="121"/>
        <v>129285.09</v>
      </c>
      <c r="G1962" t="str">
        <f t="shared" si="122"/>
        <v>N/A</v>
      </c>
      <c r="H1962">
        <f t="shared" si="123"/>
        <v>129285.09</v>
      </c>
    </row>
    <row r="1963" spans="1:8" thickTop="1" thickBot="1">
      <c r="A1963" s="30">
        <v>43966</v>
      </c>
      <c r="B1963" t="s">
        <v>0</v>
      </c>
      <c r="C1963" t="s">
        <v>0</v>
      </c>
      <c r="D1963" s="72">
        <v>129112.45</v>
      </c>
      <c r="E1963" t="e">
        <f t="shared" si="120"/>
        <v>#N/A</v>
      </c>
      <c r="F1963">
        <f t="shared" si="121"/>
        <v>129112.45</v>
      </c>
      <c r="G1963" t="str">
        <f t="shared" si="122"/>
        <v>N/A</v>
      </c>
      <c r="H1963">
        <f t="shared" si="123"/>
        <v>129112.45</v>
      </c>
    </row>
    <row r="1964" spans="1:8" thickTop="1" thickBot="1">
      <c r="A1964" s="30">
        <v>43967</v>
      </c>
      <c r="B1964" t="s">
        <v>0</v>
      </c>
      <c r="C1964" t="s">
        <v>0</v>
      </c>
      <c r="D1964" s="347">
        <v>110420.89</v>
      </c>
      <c r="E1964" t="e">
        <f t="shared" si="120"/>
        <v>#N/A</v>
      </c>
      <c r="F1964">
        <f t="shared" si="121"/>
        <v>110420.89</v>
      </c>
      <c r="G1964" t="str">
        <f t="shared" si="122"/>
        <v>N/A</v>
      </c>
      <c r="H1964">
        <f t="shared" si="123"/>
        <v>110420.89</v>
      </c>
    </row>
    <row r="1965" spans="1:8" thickTop="1" thickBot="1">
      <c r="A1965" s="30">
        <v>43968</v>
      </c>
      <c r="B1965" t="s">
        <v>0</v>
      </c>
      <c r="C1965" t="s">
        <v>0</v>
      </c>
      <c r="D1965" s="133">
        <v>109774.43</v>
      </c>
      <c r="E1965" t="e">
        <f t="shared" si="120"/>
        <v>#N/A</v>
      </c>
      <c r="F1965">
        <f t="shared" si="121"/>
        <v>109774.43</v>
      </c>
      <c r="G1965" t="str">
        <f t="shared" si="122"/>
        <v>N/A</v>
      </c>
      <c r="H1965">
        <f t="shared" si="123"/>
        <v>109774.43</v>
      </c>
    </row>
    <row r="1966" spans="1:8" thickTop="1" thickBot="1">
      <c r="A1966" s="30">
        <v>43969</v>
      </c>
      <c r="B1966" t="s">
        <v>0</v>
      </c>
      <c r="C1966" t="s">
        <v>0</v>
      </c>
      <c r="D1966" s="103">
        <v>120076.65</v>
      </c>
      <c r="E1966" t="e">
        <f t="shared" si="120"/>
        <v>#N/A</v>
      </c>
      <c r="F1966">
        <f t="shared" si="121"/>
        <v>120076.65</v>
      </c>
      <c r="G1966" t="str">
        <f t="shared" si="122"/>
        <v>N/A</v>
      </c>
      <c r="H1966">
        <f t="shared" si="123"/>
        <v>120076.65</v>
      </c>
    </row>
    <row r="1967" spans="1:8" thickTop="1" thickBot="1">
      <c r="A1967" s="30">
        <v>43970</v>
      </c>
      <c r="B1967" t="s">
        <v>0</v>
      </c>
      <c r="C1967" t="s">
        <v>0</v>
      </c>
      <c r="D1967" s="66">
        <v>119789.97</v>
      </c>
      <c r="E1967" t="e">
        <f t="shared" si="120"/>
        <v>#N/A</v>
      </c>
      <c r="F1967">
        <f t="shared" si="121"/>
        <v>119789.97</v>
      </c>
      <c r="G1967" t="str">
        <f t="shared" si="122"/>
        <v>N/A</v>
      </c>
      <c r="H1967">
        <f t="shared" si="123"/>
        <v>119789.97</v>
      </c>
    </row>
    <row r="1968" spans="1:8" thickTop="1" thickBot="1">
      <c r="A1968" s="30">
        <v>43971</v>
      </c>
      <c r="B1968" t="s">
        <v>0</v>
      </c>
      <c r="C1968" t="s">
        <v>0</v>
      </c>
      <c r="D1968" s="66">
        <v>119803.99</v>
      </c>
      <c r="E1968" t="e">
        <f t="shared" si="120"/>
        <v>#N/A</v>
      </c>
      <c r="F1968">
        <f t="shared" si="121"/>
        <v>119803.99</v>
      </c>
      <c r="G1968" t="str">
        <f t="shared" si="122"/>
        <v>N/A</v>
      </c>
      <c r="H1968">
        <f t="shared" si="123"/>
        <v>119803.99</v>
      </c>
    </row>
    <row r="1969" spans="1:8" thickTop="1" thickBot="1">
      <c r="A1969" s="30">
        <v>43972</v>
      </c>
      <c r="B1969" t="s">
        <v>0</v>
      </c>
      <c r="C1969" t="s">
        <v>0</v>
      </c>
      <c r="D1969" s="149">
        <v>127563.61</v>
      </c>
      <c r="E1969" t="e">
        <f t="shared" si="120"/>
        <v>#N/A</v>
      </c>
      <c r="F1969">
        <f t="shared" si="121"/>
        <v>127563.61</v>
      </c>
      <c r="G1969" t="str">
        <f t="shared" si="122"/>
        <v>N/A</v>
      </c>
      <c r="H1969">
        <f t="shared" si="123"/>
        <v>127563.61</v>
      </c>
    </row>
    <row r="1970" spans="1:8" thickTop="1" thickBot="1">
      <c r="A1970" s="30">
        <v>43973</v>
      </c>
      <c r="B1970" t="s">
        <v>0</v>
      </c>
      <c r="C1970" t="s">
        <v>0</v>
      </c>
      <c r="D1970" s="269">
        <v>130472.2</v>
      </c>
      <c r="E1970" t="e">
        <f t="shared" si="120"/>
        <v>#N/A</v>
      </c>
      <c r="F1970">
        <f t="shared" si="121"/>
        <v>130472.2</v>
      </c>
      <c r="G1970" t="str">
        <f t="shared" si="122"/>
        <v>N/A</v>
      </c>
      <c r="H1970">
        <f t="shared" si="123"/>
        <v>130472.2</v>
      </c>
    </row>
    <row r="1971" spans="1:8" thickTop="1" thickBot="1">
      <c r="A1971" s="30">
        <v>43974</v>
      </c>
      <c r="B1971" t="s">
        <v>0</v>
      </c>
      <c r="C1971" t="s">
        <v>0</v>
      </c>
      <c r="D1971" s="229">
        <v>115234.32</v>
      </c>
      <c r="E1971" t="e">
        <f t="shared" si="120"/>
        <v>#N/A</v>
      </c>
      <c r="F1971">
        <f t="shared" si="121"/>
        <v>115234.32</v>
      </c>
      <c r="G1971" t="str">
        <f t="shared" si="122"/>
        <v>N/A</v>
      </c>
      <c r="H1971">
        <f t="shared" si="123"/>
        <v>115234.32</v>
      </c>
    </row>
    <row r="1972" spans="1:8" thickTop="1" thickBot="1">
      <c r="A1972" s="30">
        <v>43975</v>
      </c>
      <c r="B1972" t="s">
        <v>0</v>
      </c>
      <c r="C1972" t="s">
        <v>0</v>
      </c>
      <c r="D1972" s="163">
        <v>109579.82</v>
      </c>
      <c r="E1972" t="e">
        <f t="shared" si="120"/>
        <v>#N/A</v>
      </c>
      <c r="F1972">
        <f t="shared" si="121"/>
        <v>109579.82</v>
      </c>
      <c r="G1972" t="str">
        <f t="shared" si="122"/>
        <v>N/A</v>
      </c>
      <c r="H1972">
        <f t="shared" si="123"/>
        <v>109579.82</v>
      </c>
    </row>
    <row r="1973" spans="1:8" thickTop="1" thickBot="1">
      <c r="A1973" s="30">
        <v>43976</v>
      </c>
      <c r="B1973" t="s">
        <v>0</v>
      </c>
      <c r="C1973" t="s">
        <v>0</v>
      </c>
      <c r="D1973" s="118">
        <v>125532.58</v>
      </c>
      <c r="E1973" t="e">
        <f t="shared" si="120"/>
        <v>#N/A</v>
      </c>
      <c r="F1973">
        <f t="shared" si="121"/>
        <v>125532.58</v>
      </c>
      <c r="G1973" t="str">
        <f t="shared" si="122"/>
        <v>N/A</v>
      </c>
      <c r="H1973">
        <f t="shared" si="123"/>
        <v>125532.58</v>
      </c>
    </row>
    <row r="1974" spans="1:8" thickTop="1" thickBot="1">
      <c r="A1974" s="30">
        <v>43977</v>
      </c>
      <c r="B1974" t="s">
        <v>0</v>
      </c>
      <c r="C1974" t="s">
        <v>0</v>
      </c>
      <c r="D1974" s="91">
        <v>126788.84</v>
      </c>
      <c r="E1974" t="e">
        <f t="shared" si="120"/>
        <v>#N/A</v>
      </c>
      <c r="F1974">
        <f t="shared" si="121"/>
        <v>126788.84</v>
      </c>
      <c r="G1974" t="str">
        <f t="shared" si="122"/>
        <v>N/A</v>
      </c>
      <c r="H1974">
        <f t="shared" si="123"/>
        <v>126788.84</v>
      </c>
    </row>
    <row r="1975" spans="1:8" thickTop="1" thickBot="1">
      <c r="A1975" s="30">
        <v>43978</v>
      </c>
      <c r="B1975" t="s">
        <v>1</v>
      </c>
      <c r="C1975" t="s">
        <v>0</v>
      </c>
      <c r="D1975" s="217">
        <v>124189.8</v>
      </c>
      <c r="E1975">
        <f t="shared" si="120"/>
        <v>124189.8</v>
      </c>
      <c r="F1975" t="str">
        <f t="shared" si="121"/>
        <v>#N/A</v>
      </c>
      <c r="G1975" t="str">
        <f t="shared" si="122"/>
        <v>N/A</v>
      </c>
      <c r="H1975">
        <f t="shared" si="123"/>
        <v>124189.8</v>
      </c>
    </row>
    <row r="1976" spans="1:8" thickTop="1" thickBot="1">
      <c r="A1976" s="30">
        <v>43979</v>
      </c>
      <c r="B1976" t="s">
        <v>1</v>
      </c>
      <c r="C1976" t="s">
        <v>0</v>
      </c>
      <c r="D1976" s="117">
        <v>124062.49</v>
      </c>
      <c r="E1976">
        <f t="shared" si="120"/>
        <v>124062.49</v>
      </c>
      <c r="F1976" t="str">
        <f t="shared" si="121"/>
        <v>#N/A</v>
      </c>
      <c r="G1976" t="str">
        <f t="shared" si="122"/>
        <v>N/A</v>
      </c>
      <c r="H1976">
        <f t="shared" si="123"/>
        <v>124062.49</v>
      </c>
    </row>
    <row r="1977" spans="1:8" thickTop="1" thickBot="1">
      <c r="A1977" s="30">
        <v>43980</v>
      </c>
      <c r="B1977" t="s">
        <v>1</v>
      </c>
      <c r="C1977" t="s">
        <v>0</v>
      </c>
      <c r="D1977" s="103">
        <v>120072.09</v>
      </c>
      <c r="E1977">
        <f t="shared" si="120"/>
        <v>120072.09</v>
      </c>
      <c r="F1977" t="str">
        <f t="shared" si="121"/>
        <v>#N/A</v>
      </c>
      <c r="G1977" t="str">
        <f t="shared" si="122"/>
        <v>N/A</v>
      </c>
      <c r="H1977">
        <f t="shared" si="123"/>
        <v>120072.09</v>
      </c>
    </row>
    <row r="1978" spans="1:8" thickTop="1" thickBot="1">
      <c r="A1978" s="30">
        <v>43981</v>
      </c>
      <c r="B1978" t="s">
        <v>1</v>
      </c>
      <c r="C1978" t="s">
        <v>0</v>
      </c>
      <c r="D1978" s="228">
        <v>102231.77</v>
      </c>
      <c r="E1978">
        <f t="shared" si="120"/>
        <v>102231.77</v>
      </c>
      <c r="F1978" t="str">
        <f t="shared" si="121"/>
        <v>#N/A</v>
      </c>
      <c r="G1978" t="str">
        <f t="shared" si="122"/>
        <v>N/A</v>
      </c>
      <c r="H1978">
        <f t="shared" si="123"/>
        <v>102231.77</v>
      </c>
    </row>
    <row r="1979" spans="1:8" thickTop="1" thickBot="1">
      <c r="A1979" s="30">
        <v>43982</v>
      </c>
      <c r="B1979" t="s">
        <v>1</v>
      </c>
      <c r="C1979" t="s">
        <v>0</v>
      </c>
      <c r="D1979" s="282">
        <v>102684.59</v>
      </c>
      <c r="E1979">
        <f t="shared" si="120"/>
        <v>102684.59</v>
      </c>
      <c r="F1979" t="str">
        <f t="shared" si="121"/>
        <v>#N/A</v>
      </c>
      <c r="G1979" t="str">
        <f t="shared" si="122"/>
        <v>N/A</v>
      </c>
      <c r="H1979">
        <f t="shared" si="123"/>
        <v>102684.59</v>
      </c>
    </row>
    <row r="1980" spans="1:8" thickTop="1" thickBot="1">
      <c r="A1980" s="30">
        <v>43983</v>
      </c>
      <c r="B1980" t="s">
        <v>1</v>
      </c>
      <c r="C1980" t="s">
        <v>0</v>
      </c>
      <c r="D1980" s="372">
        <v>132039.71</v>
      </c>
      <c r="E1980">
        <f t="shared" si="120"/>
        <v>132039.71</v>
      </c>
      <c r="F1980" t="str">
        <f t="shared" si="121"/>
        <v>#N/A</v>
      </c>
      <c r="G1980" t="str">
        <f t="shared" si="122"/>
        <v>N/A</v>
      </c>
      <c r="H1980">
        <f t="shared" si="123"/>
        <v>132039.71</v>
      </c>
    </row>
    <row r="1981" spans="1:8" thickTop="1" thickBot="1">
      <c r="A1981" s="30">
        <v>43984</v>
      </c>
      <c r="B1981" t="s">
        <v>1</v>
      </c>
      <c r="C1981" t="s">
        <v>0</v>
      </c>
      <c r="D1981" s="371">
        <v>132710.35999999999</v>
      </c>
      <c r="E1981">
        <f t="shared" si="120"/>
        <v>132710.35999999999</v>
      </c>
      <c r="F1981" t="str">
        <f t="shared" si="121"/>
        <v>#N/A</v>
      </c>
      <c r="G1981" t="str">
        <f t="shared" si="122"/>
        <v>N/A</v>
      </c>
      <c r="H1981">
        <f t="shared" si="123"/>
        <v>132710.35999999999</v>
      </c>
    </row>
    <row r="1982" spans="1:8" thickTop="1" thickBot="1">
      <c r="A1982" s="30">
        <v>43985</v>
      </c>
      <c r="B1982" t="s">
        <v>1</v>
      </c>
      <c r="C1982" t="s">
        <v>0</v>
      </c>
      <c r="D1982" s="215">
        <v>130801.83</v>
      </c>
      <c r="E1982">
        <f t="shared" si="120"/>
        <v>130801.83</v>
      </c>
      <c r="F1982" t="str">
        <f t="shared" si="121"/>
        <v>#N/A</v>
      </c>
      <c r="G1982" t="str">
        <f t="shared" si="122"/>
        <v>N/A</v>
      </c>
      <c r="H1982">
        <f t="shared" si="123"/>
        <v>130801.83</v>
      </c>
    </row>
    <row r="1983" spans="1:8" thickTop="1" thickBot="1">
      <c r="A1983" s="30">
        <v>43986</v>
      </c>
      <c r="B1983" t="s">
        <v>1</v>
      </c>
      <c r="C1983" t="s">
        <v>0</v>
      </c>
      <c r="D1983" s="150">
        <v>133322.03</v>
      </c>
      <c r="E1983">
        <f t="shared" si="120"/>
        <v>133322.03</v>
      </c>
      <c r="F1983" t="str">
        <f t="shared" si="121"/>
        <v>#N/A</v>
      </c>
      <c r="G1983" t="str">
        <f t="shared" si="122"/>
        <v>N/A</v>
      </c>
      <c r="H1983">
        <f t="shared" si="123"/>
        <v>133322.03</v>
      </c>
    </row>
    <row r="1984" spans="1:8" thickTop="1" thickBot="1">
      <c r="A1984" s="30">
        <v>43987</v>
      </c>
      <c r="B1984" t="s">
        <v>1</v>
      </c>
      <c r="C1984" t="s">
        <v>0</v>
      </c>
      <c r="D1984" s="176">
        <v>137368.47</v>
      </c>
      <c r="E1984">
        <f t="shared" si="120"/>
        <v>137368.47</v>
      </c>
      <c r="F1984" t="str">
        <f t="shared" si="121"/>
        <v>#N/A</v>
      </c>
      <c r="G1984" t="str">
        <f t="shared" si="122"/>
        <v>N/A</v>
      </c>
      <c r="H1984">
        <f t="shared" si="123"/>
        <v>137368.47</v>
      </c>
    </row>
    <row r="1985" spans="1:8" thickTop="1" thickBot="1">
      <c r="A1985" s="30">
        <v>43988</v>
      </c>
      <c r="B1985" t="s">
        <v>1</v>
      </c>
      <c r="C1985" t="s">
        <v>0</v>
      </c>
      <c r="D1985" s="136">
        <v>126427.92</v>
      </c>
      <c r="E1985">
        <f t="shared" si="120"/>
        <v>126427.92</v>
      </c>
      <c r="F1985" t="str">
        <f t="shared" si="121"/>
        <v>#N/A</v>
      </c>
      <c r="G1985" t="str">
        <f t="shared" si="122"/>
        <v>N/A</v>
      </c>
      <c r="H1985">
        <f t="shared" si="123"/>
        <v>126427.92</v>
      </c>
    </row>
    <row r="1986" spans="1:8" thickTop="1" thickBot="1">
      <c r="A1986" s="30">
        <v>43989</v>
      </c>
      <c r="B1986" t="s">
        <v>1</v>
      </c>
      <c r="C1986" t="s">
        <v>0</v>
      </c>
      <c r="D1986" s="121">
        <v>119524.41</v>
      </c>
      <c r="E1986">
        <f t="shared" si="120"/>
        <v>119524.41</v>
      </c>
      <c r="F1986" t="str">
        <f t="shared" si="121"/>
        <v>#N/A</v>
      </c>
      <c r="G1986" t="str">
        <f t="shared" si="122"/>
        <v>N/A</v>
      </c>
      <c r="H1986">
        <f t="shared" si="123"/>
        <v>119524.41</v>
      </c>
    </row>
    <row r="1987" spans="1:8" thickTop="1" thickBot="1">
      <c r="A1987" s="30">
        <v>43990</v>
      </c>
      <c r="B1987" t="s">
        <v>1</v>
      </c>
      <c r="C1987" t="s">
        <v>1</v>
      </c>
      <c r="D1987" s="185">
        <v>124792.98</v>
      </c>
      <c r="E1987">
        <f t="shared" ref="E1987:E2050" si="124">IF(B1987="N",#N/A,D1987)</f>
        <v>124792.98</v>
      </c>
      <c r="F1987" t="str">
        <f t="shared" ref="F1987:F2050" si="125">IF(B1987="N",D1987,"#N/A")</f>
        <v>#N/A</v>
      </c>
      <c r="G1987">
        <f t="shared" ref="G1987:G2050" si="126">IF(C1987="Y",D1987,"N/A")</f>
        <v>124792.98</v>
      </c>
      <c r="H1987" t="str">
        <f t="shared" ref="H1987:H2050" si="127">IF(C1987="Y","#N/A",D1987)</f>
        <v>#N/A</v>
      </c>
    </row>
    <row r="1988" spans="1:8" thickTop="1" thickBot="1">
      <c r="A1988" s="30">
        <v>43991</v>
      </c>
      <c r="B1988" t="s">
        <v>1</v>
      </c>
      <c r="C1988" t="s">
        <v>0</v>
      </c>
      <c r="D1988" s="378">
        <v>141571.29999999999</v>
      </c>
      <c r="E1988">
        <f t="shared" si="124"/>
        <v>141571.29999999999</v>
      </c>
      <c r="F1988" t="str">
        <f t="shared" si="125"/>
        <v>#N/A</v>
      </c>
      <c r="G1988" t="str">
        <f t="shared" si="126"/>
        <v>N/A</v>
      </c>
      <c r="H1988">
        <f t="shared" si="127"/>
        <v>141571.29999999999</v>
      </c>
    </row>
    <row r="1989" spans="1:8" thickTop="1" thickBot="1">
      <c r="A1989" s="30">
        <v>43992</v>
      </c>
      <c r="B1989" t="s">
        <v>1</v>
      </c>
      <c r="C1989" t="s">
        <v>0</v>
      </c>
      <c r="D1989" s="201">
        <v>137795.79999999999</v>
      </c>
      <c r="E1989">
        <f t="shared" si="124"/>
        <v>137795.79999999999</v>
      </c>
      <c r="F1989" t="str">
        <f t="shared" si="125"/>
        <v>#N/A</v>
      </c>
      <c r="G1989" t="str">
        <f t="shared" si="126"/>
        <v>N/A</v>
      </c>
      <c r="H1989">
        <f t="shared" si="127"/>
        <v>137795.79999999999</v>
      </c>
    </row>
    <row r="1990" spans="1:8" thickTop="1" thickBot="1">
      <c r="A1990" s="30">
        <v>43993</v>
      </c>
      <c r="B1990" t="s">
        <v>1</v>
      </c>
      <c r="C1990" t="s">
        <v>0</v>
      </c>
      <c r="D1990" s="196">
        <v>141444.45000000001</v>
      </c>
      <c r="E1990">
        <f t="shared" si="124"/>
        <v>141444.45000000001</v>
      </c>
      <c r="F1990" t="str">
        <f t="shared" si="125"/>
        <v>#N/A</v>
      </c>
      <c r="G1990" t="str">
        <f t="shared" si="126"/>
        <v>N/A</v>
      </c>
      <c r="H1990">
        <f t="shared" si="127"/>
        <v>141444.45000000001</v>
      </c>
    </row>
    <row r="1991" spans="1:8" thickTop="1" thickBot="1">
      <c r="A1991" s="30">
        <v>43994</v>
      </c>
      <c r="B1991" t="s">
        <v>1</v>
      </c>
      <c r="C1991" t="s">
        <v>0</v>
      </c>
      <c r="D1991" s="209">
        <v>134684.59</v>
      </c>
      <c r="E1991">
        <f t="shared" si="124"/>
        <v>134684.59</v>
      </c>
      <c r="F1991" t="str">
        <f t="shared" si="125"/>
        <v>#N/A</v>
      </c>
      <c r="G1991" t="str">
        <f t="shared" si="126"/>
        <v>N/A</v>
      </c>
      <c r="H1991">
        <f t="shared" si="127"/>
        <v>134684.59</v>
      </c>
    </row>
    <row r="1992" spans="1:8" thickTop="1" thickBot="1">
      <c r="A1992" s="30">
        <v>43995</v>
      </c>
      <c r="B1992" t="s">
        <v>1</v>
      </c>
      <c r="C1992" t="s">
        <v>0</v>
      </c>
      <c r="D1992" s="86">
        <v>117394.46</v>
      </c>
      <c r="E1992">
        <f t="shared" si="124"/>
        <v>117394.46</v>
      </c>
      <c r="F1992" t="str">
        <f t="shared" si="125"/>
        <v>#N/A</v>
      </c>
      <c r="G1992" t="str">
        <f t="shared" si="126"/>
        <v>N/A</v>
      </c>
      <c r="H1992">
        <f t="shared" si="127"/>
        <v>117394.46</v>
      </c>
    </row>
    <row r="1993" spans="1:8" thickTop="1" thickBot="1">
      <c r="A1993" s="30">
        <v>43996</v>
      </c>
      <c r="B1993" t="s">
        <v>1</v>
      </c>
      <c r="C1993" t="s">
        <v>0</v>
      </c>
      <c r="D1993" s="219">
        <v>107553.01</v>
      </c>
      <c r="E1993">
        <f t="shared" si="124"/>
        <v>107553.01</v>
      </c>
      <c r="F1993" t="str">
        <f t="shared" si="125"/>
        <v>#N/A</v>
      </c>
      <c r="G1993" t="str">
        <f t="shared" si="126"/>
        <v>N/A</v>
      </c>
      <c r="H1993">
        <f t="shared" si="127"/>
        <v>107553.01</v>
      </c>
    </row>
    <row r="1994" spans="1:8" thickTop="1" thickBot="1">
      <c r="A1994" s="30">
        <v>43997</v>
      </c>
      <c r="B1994" t="s">
        <v>1</v>
      </c>
      <c r="C1994" t="s">
        <v>0</v>
      </c>
      <c r="D1994" s="81">
        <v>121221.46</v>
      </c>
      <c r="E1994">
        <f t="shared" si="124"/>
        <v>121221.46</v>
      </c>
      <c r="F1994" t="str">
        <f t="shared" si="125"/>
        <v>#N/A</v>
      </c>
      <c r="G1994" t="str">
        <f t="shared" si="126"/>
        <v>N/A</v>
      </c>
      <c r="H1994">
        <f t="shared" si="127"/>
        <v>121221.46</v>
      </c>
    </row>
    <row r="1995" spans="1:8" thickTop="1" thickBot="1">
      <c r="A1995" s="30">
        <v>43998</v>
      </c>
      <c r="B1995" t="s">
        <v>1</v>
      </c>
      <c r="C1995" t="s">
        <v>0</v>
      </c>
      <c r="D1995" s="178">
        <v>124473.67</v>
      </c>
      <c r="E1995">
        <f t="shared" si="124"/>
        <v>124473.67</v>
      </c>
      <c r="F1995" t="str">
        <f t="shared" si="125"/>
        <v>#N/A</v>
      </c>
      <c r="G1995" t="str">
        <f t="shared" si="126"/>
        <v>N/A</v>
      </c>
      <c r="H1995">
        <f t="shared" si="127"/>
        <v>124473.67</v>
      </c>
    </row>
    <row r="1996" spans="1:8" thickTop="1" thickBot="1">
      <c r="A1996" s="30">
        <v>43999</v>
      </c>
      <c r="B1996" t="s">
        <v>1</v>
      </c>
      <c r="C1996" t="s">
        <v>0</v>
      </c>
      <c r="D1996" s="266">
        <v>133969.69</v>
      </c>
      <c r="E1996">
        <f t="shared" si="124"/>
        <v>133969.69</v>
      </c>
      <c r="F1996" t="str">
        <f t="shared" si="125"/>
        <v>#N/A</v>
      </c>
      <c r="G1996" t="str">
        <f t="shared" si="126"/>
        <v>N/A</v>
      </c>
      <c r="H1996">
        <f t="shared" si="127"/>
        <v>133969.69</v>
      </c>
    </row>
    <row r="1997" spans="1:8" thickTop="1" thickBot="1">
      <c r="A1997" s="30">
        <v>44000</v>
      </c>
      <c r="B1997" t="s">
        <v>1</v>
      </c>
      <c r="C1997" t="s">
        <v>0</v>
      </c>
      <c r="D1997" s="269">
        <v>130437.33</v>
      </c>
      <c r="E1997">
        <f t="shared" si="124"/>
        <v>130437.33</v>
      </c>
      <c r="F1997" t="str">
        <f t="shared" si="125"/>
        <v>#N/A</v>
      </c>
      <c r="G1997" t="str">
        <f t="shared" si="126"/>
        <v>N/A</v>
      </c>
      <c r="H1997">
        <f t="shared" si="127"/>
        <v>130437.33</v>
      </c>
    </row>
    <row r="1998" spans="1:8" thickTop="1" thickBot="1">
      <c r="A1998" s="30">
        <v>44001</v>
      </c>
      <c r="B1998" t="s">
        <v>1</v>
      </c>
      <c r="C1998" t="s">
        <v>0</v>
      </c>
      <c r="D1998" s="103">
        <v>120149.44</v>
      </c>
      <c r="E1998">
        <f t="shared" si="124"/>
        <v>120149.44</v>
      </c>
      <c r="F1998" t="str">
        <f t="shared" si="125"/>
        <v>#N/A</v>
      </c>
      <c r="G1998" t="str">
        <f t="shared" si="126"/>
        <v>N/A</v>
      </c>
      <c r="H1998">
        <f t="shared" si="127"/>
        <v>120149.44</v>
      </c>
    </row>
    <row r="1999" spans="1:8" thickTop="1" thickBot="1">
      <c r="A1999" s="30">
        <v>44002</v>
      </c>
      <c r="B1999" t="s">
        <v>1</v>
      </c>
      <c r="C1999" t="s">
        <v>0</v>
      </c>
      <c r="D1999" s="163">
        <v>109644.7</v>
      </c>
      <c r="E1999">
        <f t="shared" si="124"/>
        <v>109644.7</v>
      </c>
      <c r="F1999" t="str">
        <f t="shared" si="125"/>
        <v>#N/A</v>
      </c>
      <c r="G1999" t="str">
        <f t="shared" si="126"/>
        <v>N/A</v>
      </c>
      <c r="H1999">
        <f t="shared" si="127"/>
        <v>109644.7</v>
      </c>
    </row>
    <row r="2000" spans="1:8" thickTop="1" thickBot="1">
      <c r="A2000" s="30">
        <v>44003</v>
      </c>
      <c r="B2000" t="s">
        <v>1</v>
      </c>
      <c r="C2000" t="s">
        <v>0</v>
      </c>
      <c r="D2000" s="226">
        <v>121528.38</v>
      </c>
      <c r="E2000">
        <f t="shared" si="124"/>
        <v>121528.38</v>
      </c>
      <c r="F2000" t="str">
        <f t="shared" si="125"/>
        <v>#N/A</v>
      </c>
      <c r="G2000" t="str">
        <f t="shared" si="126"/>
        <v>N/A</v>
      </c>
      <c r="H2000">
        <f t="shared" si="127"/>
        <v>121528.38</v>
      </c>
    </row>
    <row r="2001" spans="1:8" thickTop="1" thickBot="1">
      <c r="A2001" s="30">
        <v>44004</v>
      </c>
      <c r="B2001" t="s">
        <v>1</v>
      </c>
      <c r="C2001" t="s">
        <v>0</v>
      </c>
      <c r="D2001" s="101">
        <v>136373.44</v>
      </c>
      <c r="E2001">
        <f t="shared" si="124"/>
        <v>136373.44</v>
      </c>
      <c r="F2001" t="str">
        <f t="shared" si="125"/>
        <v>#N/A</v>
      </c>
      <c r="G2001" t="str">
        <f t="shared" si="126"/>
        <v>N/A</v>
      </c>
      <c r="H2001">
        <f t="shared" si="127"/>
        <v>136373.44</v>
      </c>
    </row>
    <row r="2002" spans="1:8" thickTop="1" thickBot="1">
      <c r="A2002" s="30">
        <v>44005</v>
      </c>
      <c r="B2002" t="s">
        <v>1</v>
      </c>
      <c r="C2002" t="s">
        <v>0</v>
      </c>
      <c r="D2002" s="97">
        <v>131904.75</v>
      </c>
      <c r="E2002">
        <f t="shared" si="124"/>
        <v>131904.75</v>
      </c>
      <c r="F2002" t="str">
        <f t="shared" si="125"/>
        <v>#N/A</v>
      </c>
      <c r="G2002" t="str">
        <f t="shared" si="126"/>
        <v>N/A</v>
      </c>
      <c r="H2002">
        <f t="shared" si="127"/>
        <v>131904.75</v>
      </c>
    </row>
    <row r="2003" spans="1:8" thickTop="1" thickBot="1">
      <c r="A2003" s="30">
        <v>44006</v>
      </c>
      <c r="B2003" t="s">
        <v>1</v>
      </c>
      <c r="C2003" t="s">
        <v>0</v>
      </c>
      <c r="D2003" s="155">
        <v>133100.91</v>
      </c>
      <c r="E2003">
        <f t="shared" si="124"/>
        <v>133100.91</v>
      </c>
      <c r="F2003" t="str">
        <f t="shared" si="125"/>
        <v>#N/A</v>
      </c>
      <c r="G2003" t="str">
        <f t="shared" si="126"/>
        <v>N/A</v>
      </c>
      <c r="H2003">
        <f t="shared" si="127"/>
        <v>133100.91</v>
      </c>
    </row>
    <row r="2004" spans="1:8" thickTop="1" thickBot="1">
      <c r="A2004" s="30">
        <v>44007</v>
      </c>
      <c r="B2004" t="s">
        <v>1</v>
      </c>
      <c r="C2004" t="s">
        <v>0</v>
      </c>
      <c r="D2004" s="105">
        <v>131466.23999999999</v>
      </c>
      <c r="E2004">
        <f t="shared" si="124"/>
        <v>131466.23999999999</v>
      </c>
      <c r="F2004" t="str">
        <f t="shared" si="125"/>
        <v>#N/A</v>
      </c>
      <c r="G2004" t="str">
        <f t="shared" si="126"/>
        <v>N/A</v>
      </c>
      <c r="H2004">
        <f t="shared" si="127"/>
        <v>131466.23999999999</v>
      </c>
    </row>
    <row r="2005" spans="1:8" thickTop="1" thickBot="1">
      <c r="A2005" s="30">
        <v>44008</v>
      </c>
      <c r="B2005" t="s">
        <v>0</v>
      </c>
      <c r="C2005" t="s">
        <v>0</v>
      </c>
      <c r="D2005" s="146">
        <v>136872.56</v>
      </c>
      <c r="E2005" t="e">
        <f t="shared" si="124"/>
        <v>#N/A</v>
      </c>
      <c r="F2005">
        <f t="shared" si="125"/>
        <v>136872.56</v>
      </c>
      <c r="G2005" t="str">
        <f t="shared" si="126"/>
        <v>N/A</v>
      </c>
      <c r="H2005">
        <f t="shared" si="127"/>
        <v>136872.56</v>
      </c>
    </row>
    <row r="2006" spans="1:8" thickTop="1" thickBot="1">
      <c r="A2006" s="30">
        <v>44009</v>
      </c>
      <c r="B2006" t="s">
        <v>0</v>
      </c>
      <c r="C2006" t="s">
        <v>0</v>
      </c>
      <c r="D2006" s="131">
        <v>126938.54</v>
      </c>
      <c r="E2006" t="e">
        <f t="shared" si="124"/>
        <v>#N/A</v>
      </c>
      <c r="F2006">
        <f t="shared" si="125"/>
        <v>126938.54</v>
      </c>
      <c r="G2006" t="str">
        <f t="shared" si="126"/>
        <v>N/A</v>
      </c>
      <c r="H2006">
        <f t="shared" si="127"/>
        <v>126938.54</v>
      </c>
    </row>
    <row r="2007" spans="1:8" thickTop="1" thickBot="1">
      <c r="A2007" s="30">
        <v>44010</v>
      </c>
      <c r="B2007" t="s">
        <v>0</v>
      </c>
      <c r="C2007" t="s">
        <v>0</v>
      </c>
      <c r="D2007" s="114">
        <v>125830.75</v>
      </c>
      <c r="E2007" t="e">
        <f t="shared" si="124"/>
        <v>#N/A</v>
      </c>
      <c r="F2007">
        <f t="shared" si="125"/>
        <v>125830.75</v>
      </c>
      <c r="G2007" t="str">
        <f t="shared" si="126"/>
        <v>N/A</v>
      </c>
      <c r="H2007">
        <f t="shared" si="127"/>
        <v>125830.75</v>
      </c>
    </row>
    <row r="2008" spans="1:8" thickTop="1" thickBot="1">
      <c r="A2008" s="30">
        <v>44011</v>
      </c>
      <c r="B2008" t="s">
        <v>0</v>
      </c>
      <c r="C2008" t="s">
        <v>0</v>
      </c>
      <c r="D2008" s="196">
        <v>141431.99</v>
      </c>
      <c r="E2008" t="e">
        <f t="shared" si="124"/>
        <v>#N/A</v>
      </c>
      <c r="F2008">
        <f t="shared" si="125"/>
        <v>141431.99</v>
      </c>
      <c r="G2008" t="str">
        <f t="shared" si="126"/>
        <v>N/A</v>
      </c>
      <c r="H2008">
        <f t="shared" si="127"/>
        <v>141431.99</v>
      </c>
    </row>
    <row r="2009" spans="1:8" thickTop="1" thickBot="1">
      <c r="A2009" s="30">
        <v>44012</v>
      </c>
      <c r="B2009" t="s">
        <v>0</v>
      </c>
      <c r="C2009" t="s">
        <v>0</v>
      </c>
      <c r="D2009" s="302">
        <v>137644.87</v>
      </c>
      <c r="E2009" t="e">
        <f t="shared" si="124"/>
        <v>#N/A</v>
      </c>
      <c r="F2009">
        <f t="shared" si="125"/>
        <v>137644.87</v>
      </c>
      <c r="G2009" t="str">
        <f t="shared" si="126"/>
        <v>N/A</v>
      </c>
      <c r="H2009">
        <f t="shared" si="127"/>
        <v>137644.87</v>
      </c>
    </row>
    <row r="2010" spans="1:8" thickTop="1" thickBot="1">
      <c r="A2010" s="30">
        <v>44013</v>
      </c>
      <c r="B2010" t="s">
        <v>0</v>
      </c>
      <c r="C2010" t="s">
        <v>0</v>
      </c>
      <c r="D2010" s="91">
        <v>126614.72</v>
      </c>
      <c r="E2010" t="e">
        <f t="shared" si="124"/>
        <v>#N/A</v>
      </c>
      <c r="F2010">
        <f t="shared" si="125"/>
        <v>126614.72</v>
      </c>
      <c r="G2010" t="str">
        <f t="shared" si="126"/>
        <v>N/A</v>
      </c>
      <c r="H2010">
        <f t="shared" si="127"/>
        <v>126614.72</v>
      </c>
    </row>
    <row r="2011" spans="1:8" thickTop="1" thickBot="1">
      <c r="A2011" s="30">
        <v>44014</v>
      </c>
      <c r="B2011" t="s">
        <v>0</v>
      </c>
      <c r="C2011" t="s">
        <v>0</v>
      </c>
      <c r="D2011" s="94">
        <v>131372.71</v>
      </c>
      <c r="E2011" t="e">
        <f t="shared" si="124"/>
        <v>#N/A</v>
      </c>
      <c r="F2011">
        <f t="shared" si="125"/>
        <v>131372.71</v>
      </c>
      <c r="G2011" t="str">
        <f t="shared" si="126"/>
        <v>N/A</v>
      </c>
      <c r="H2011">
        <f t="shared" si="127"/>
        <v>131372.71</v>
      </c>
    </row>
    <row r="2012" spans="1:8" thickTop="1" thickBot="1">
      <c r="A2012" s="30">
        <v>44015</v>
      </c>
      <c r="B2012" t="s">
        <v>0</v>
      </c>
      <c r="C2012" t="s">
        <v>0</v>
      </c>
      <c r="D2012" s="190">
        <v>143010.26999999999</v>
      </c>
      <c r="E2012" t="e">
        <f t="shared" si="124"/>
        <v>#N/A</v>
      </c>
      <c r="F2012">
        <f t="shared" si="125"/>
        <v>143010.26999999999</v>
      </c>
      <c r="G2012" t="str">
        <f t="shared" si="126"/>
        <v>N/A</v>
      </c>
      <c r="H2012">
        <f t="shared" si="127"/>
        <v>143010.26999999999</v>
      </c>
    </row>
    <row r="2013" spans="1:8" thickTop="1" thickBot="1">
      <c r="A2013" s="30">
        <v>44016</v>
      </c>
      <c r="B2013" t="s">
        <v>0</v>
      </c>
      <c r="C2013" t="s">
        <v>0</v>
      </c>
      <c r="D2013" s="96">
        <v>125400.27</v>
      </c>
      <c r="E2013" t="e">
        <f t="shared" si="124"/>
        <v>#N/A</v>
      </c>
      <c r="F2013">
        <f t="shared" si="125"/>
        <v>125400.27</v>
      </c>
      <c r="G2013" t="str">
        <f t="shared" si="126"/>
        <v>N/A</v>
      </c>
      <c r="H2013">
        <f t="shared" si="127"/>
        <v>125400.27</v>
      </c>
    </row>
    <row r="2014" spans="1:8" thickTop="1" thickBot="1">
      <c r="A2014" s="30">
        <v>44017</v>
      </c>
      <c r="B2014" t="s">
        <v>0</v>
      </c>
      <c r="C2014" t="s">
        <v>0</v>
      </c>
      <c r="D2014" s="289">
        <v>118507.76</v>
      </c>
      <c r="E2014" t="e">
        <f t="shared" si="124"/>
        <v>#N/A</v>
      </c>
      <c r="F2014">
        <f t="shared" si="125"/>
        <v>118507.76</v>
      </c>
      <c r="G2014" t="str">
        <f t="shared" si="126"/>
        <v>N/A</v>
      </c>
      <c r="H2014">
        <f t="shared" si="127"/>
        <v>118507.76</v>
      </c>
    </row>
    <row r="2015" spans="1:8" thickTop="1" thickBot="1">
      <c r="A2015" s="30">
        <v>44018</v>
      </c>
      <c r="B2015" t="s">
        <v>0</v>
      </c>
      <c r="C2015" t="s">
        <v>0</v>
      </c>
      <c r="D2015" s="274">
        <v>136255.34</v>
      </c>
      <c r="E2015" t="e">
        <f t="shared" si="124"/>
        <v>#N/A</v>
      </c>
      <c r="F2015">
        <f t="shared" si="125"/>
        <v>136255.34</v>
      </c>
      <c r="G2015" t="str">
        <f t="shared" si="126"/>
        <v>N/A</v>
      </c>
      <c r="H2015">
        <f t="shared" si="127"/>
        <v>136255.34</v>
      </c>
    </row>
    <row r="2016" spans="1:8" thickTop="1" thickBot="1">
      <c r="A2016" s="30">
        <v>44019</v>
      </c>
      <c r="B2016" t="s">
        <v>0</v>
      </c>
      <c r="C2016" t="s">
        <v>0</v>
      </c>
      <c r="D2016" s="352">
        <v>140264.51999999999</v>
      </c>
      <c r="E2016" t="e">
        <f t="shared" si="124"/>
        <v>#N/A</v>
      </c>
      <c r="F2016">
        <f t="shared" si="125"/>
        <v>140264.51999999999</v>
      </c>
      <c r="G2016" t="str">
        <f t="shared" si="126"/>
        <v>N/A</v>
      </c>
      <c r="H2016">
        <f t="shared" si="127"/>
        <v>140264.51999999999</v>
      </c>
    </row>
    <row r="2017" spans="1:8" thickTop="1" thickBot="1">
      <c r="A2017" s="30">
        <v>44020</v>
      </c>
      <c r="B2017" t="s">
        <v>0</v>
      </c>
      <c r="C2017" t="s">
        <v>0</v>
      </c>
      <c r="D2017" s="186">
        <v>138627.10999999999</v>
      </c>
      <c r="E2017" t="e">
        <f t="shared" si="124"/>
        <v>#N/A</v>
      </c>
      <c r="F2017">
        <f t="shared" si="125"/>
        <v>138627.10999999999</v>
      </c>
      <c r="G2017" t="str">
        <f t="shared" si="126"/>
        <v>N/A</v>
      </c>
      <c r="H2017">
        <f t="shared" si="127"/>
        <v>138627.10999999999</v>
      </c>
    </row>
    <row r="2018" spans="1:8" thickTop="1" thickBot="1">
      <c r="A2018" s="30">
        <v>44021</v>
      </c>
      <c r="B2018" t="s">
        <v>0</v>
      </c>
      <c r="C2018" t="s">
        <v>0</v>
      </c>
      <c r="D2018" s="102">
        <v>135266.17000000001</v>
      </c>
      <c r="E2018" t="e">
        <f t="shared" si="124"/>
        <v>#N/A</v>
      </c>
      <c r="F2018">
        <f t="shared" si="125"/>
        <v>135266.17000000001</v>
      </c>
      <c r="G2018" t="str">
        <f t="shared" si="126"/>
        <v>N/A</v>
      </c>
      <c r="H2018">
        <f t="shared" si="127"/>
        <v>135266.17000000001</v>
      </c>
    </row>
    <row r="2019" spans="1:8" thickTop="1" thickBot="1">
      <c r="A2019" s="30">
        <v>44022</v>
      </c>
      <c r="B2019" t="s">
        <v>0</v>
      </c>
      <c r="C2019" t="s">
        <v>0</v>
      </c>
      <c r="D2019" s="266">
        <v>134041.23000000001</v>
      </c>
      <c r="E2019" t="e">
        <f t="shared" si="124"/>
        <v>#N/A</v>
      </c>
      <c r="F2019">
        <f t="shared" si="125"/>
        <v>134041.23000000001</v>
      </c>
      <c r="G2019" t="str">
        <f t="shared" si="126"/>
        <v>N/A</v>
      </c>
      <c r="H2019">
        <f t="shared" si="127"/>
        <v>134041.23000000001</v>
      </c>
    </row>
    <row r="2020" spans="1:8" thickTop="1" thickBot="1">
      <c r="A2020" s="30">
        <v>44023</v>
      </c>
      <c r="B2020" t="s">
        <v>0</v>
      </c>
      <c r="C2020" t="s">
        <v>0</v>
      </c>
      <c r="D2020" s="104">
        <v>130088.95</v>
      </c>
      <c r="E2020" t="e">
        <f t="shared" si="124"/>
        <v>#N/A</v>
      </c>
      <c r="F2020">
        <f t="shared" si="125"/>
        <v>130088.95</v>
      </c>
      <c r="G2020" t="str">
        <f t="shared" si="126"/>
        <v>N/A</v>
      </c>
      <c r="H2020">
        <f t="shared" si="127"/>
        <v>130088.95</v>
      </c>
    </row>
    <row r="2021" spans="1:8" thickTop="1" thickBot="1">
      <c r="A2021" s="30">
        <v>44024</v>
      </c>
      <c r="B2021" t="s">
        <v>0</v>
      </c>
      <c r="C2021" t="s">
        <v>0</v>
      </c>
      <c r="D2021" s="239">
        <v>118837.05</v>
      </c>
      <c r="E2021" t="e">
        <f t="shared" si="124"/>
        <v>#N/A</v>
      </c>
      <c r="F2021">
        <f t="shared" si="125"/>
        <v>118837.05</v>
      </c>
      <c r="G2021" t="str">
        <f t="shared" si="126"/>
        <v>N/A</v>
      </c>
      <c r="H2021">
        <f t="shared" si="127"/>
        <v>118837.05</v>
      </c>
    </row>
    <row r="2022" spans="1:8" thickTop="1" thickBot="1">
      <c r="A2022" s="30">
        <v>44025</v>
      </c>
      <c r="B2022" t="s">
        <v>0</v>
      </c>
      <c r="C2022" t="s">
        <v>0</v>
      </c>
      <c r="D2022" s="104">
        <v>130119.41</v>
      </c>
      <c r="E2022" t="e">
        <f t="shared" si="124"/>
        <v>#N/A</v>
      </c>
      <c r="F2022">
        <f t="shared" si="125"/>
        <v>130119.41</v>
      </c>
      <c r="G2022" t="str">
        <f t="shared" si="126"/>
        <v>N/A</v>
      </c>
      <c r="H2022">
        <f t="shared" si="127"/>
        <v>130119.41</v>
      </c>
    </row>
    <row r="2023" spans="1:8" thickTop="1" thickBot="1">
      <c r="A2023" s="30">
        <v>44026</v>
      </c>
      <c r="B2023" t="s">
        <v>1</v>
      </c>
      <c r="C2023" t="s">
        <v>0</v>
      </c>
      <c r="D2023" s="212">
        <v>133668.94</v>
      </c>
      <c r="E2023">
        <f t="shared" si="124"/>
        <v>133668.94</v>
      </c>
      <c r="F2023" t="str">
        <f t="shared" si="125"/>
        <v>#N/A</v>
      </c>
      <c r="G2023" t="str">
        <f t="shared" si="126"/>
        <v>N/A</v>
      </c>
      <c r="H2023">
        <f t="shared" si="127"/>
        <v>133668.94</v>
      </c>
    </row>
    <row r="2024" spans="1:8" thickTop="1" thickBot="1">
      <c r="A2024" s="30">
        <v>44027</v>
      </c>
      <c r="B2024" t="s">
        <v>1</v>
      </c>
      <c r="C2024" t="s">
        <v>0</v>
      </c>
      <c r="D2024" s="102">
        <v>135296.79999999999</v>
      </c>
      <c r="E2024">
        <f t="shared" si="124"/>
        <v>135296.79999999999</v>
      </c>
      <c r="F2024" t="str">
        <f t="shared" si="125"/>
        <v>#N/A</v>
      </c>
      <c r="G2024" t="str">
        <f t="shared" si="126"/>
        <v>N/A</v>
      </c>
      <c r="H2024">
        <f t="shared" si="127"/>
        <v>135296.79999999999</v>
      </c>
    </row>
    <row r="2025" spans="1:8" thickTop="1" thickBot="1">
      <c r="A2025" s="30">
        <v>44028</v>
      </c>
      <c r="B2025" t="s">
        <v>1</v>
      </c>
      <c r="C2025" t="s">
        <v>0</v>
      </c>
      <c r="D2025" s="179">
        <v>143158.89000000001</v>
      </c>
      <c r="E2025">
        <f t="shared" si="124"/>
        <v>143158.89000000001</v>
      </c>
      <c r="F2025" t="str">
        <f t="shared" si="125"/>
        <v>#N/A</v>
      </c>
      <c r="G2025" t="str">
        <f t="shared" si="126"/>
        <v>N/A</v>
      </c>
      <c r="H2025">
        <f t="shared" si="127"/>
        <v>143158.89000000001</v>
      </c>
    </row>
    <row r="2026" spans="1:8" thickTop="1" thickBot="1">
      <c r="A2026" s="30">
        <v>44029</v>
      </c>
      <c r="B2026" t="s">
        <v>1</v>
      </c>
      <c r="C2026" t="s">
        <v>0</v>
      </c>
      <c r="D2026" s="179">
        <v>143109.35999999999</v>
      </c>
      <c r="E2026">
        <f t="shared" si="124"/>
        <v>143109.35999999999</v>
      </c>
      <c r="F2026" t="str">
        <f t="shared" si="125"/>
        <v>#N/A</v>
      </c>
      <c r="G2026" t="str">
        <f t="shared" si="126"/>
        <v>N/A</v>
      </c>
      <c r="H2026">
        <f t="shared" si="127"/>
        <v>143109.35999999999</v>
      </c>
    </row>
    <row r="2027" spans="1:8" thickTop="1" thickBot="1">
      <c r="A2027" s="30">
        <v>44030</v>
      </c>
      <c r="B2027" t="s">
        <v>1</v>
      </c>
      <c r="C2027" t="s">
        <v>0</v>
      </c>
      <c r="D2027" s="96">
        <v>125303.89</v>
      </c>
      <c r="E2027">
        <f t="shared" si="124"/>
        <v>125303.89</v>
      </c>
      <c r="F2027" t="str">
        <f t="shared" si="125"/>
        <v>#N/A</v>
      </c>
      <c r="G2027" t="str">
        <f t="shared" si="126"/>
        <v>N/A</v>
      </c>
      <c r="H2027">
        <f t="shared" si="127"/>
        <v>125303.89</v>
      </c>
    </row>
    <row r="2028" spans="1:8" thickTop="1" thickBot="1">
      <c r="A2028" s="30">
        <v>44031</v>
      </c>
      <c r="B2028" t="s">
        <v>1</v>
      </c>
      <c r="C2028" t="s">
        <v>0</v>
      </c>
      <c r="D2028" s="260">
        <v>114065.32</v>
      </c>
      <c r="E2028">
        <f t="shared" si="124"/>
        <v>114065.32</v>
      </c>
      <c r="F2028" t="str">
        <f t="shared" si="125"/>
        <v>#N/A</v>
      </c>
      <c r="G2028" t="str">
        <f t="shared" si="126"/>
        <v>N/A</v>
      </c>
      <c r="H2028">
        <f t="shared" si="127"/>
        <v>114065.32</v>
      </c>
    </row>
    <row r="2029" spans="1:8" thickTop="1" thickBot="1">
      <c r="A2029" s="30">
        <v>44032</v>
      </c>
      <c r="B2029" t="s">
        <v>1</v>
      </c>
      <c r="C2029" t="s">
        <v>0</v>
      </c>
      <c r="D2029" s="139">
        <v>132894.41</v>
      </c>
      <c r="E2029">
        <f t="shared" si="124"/>
        <v>132894.41</v>
      </c>
      <c r="F2029" t="str">
        <f t="shared" si="125"/>
        <v>#N/A</v>
      </c>
      <c r="G2029" t="str">
        <f t="shared" si="126"/>
        <v>N/A</v>
      </c>
      <c r="H2029">
        <f t="shared" si="127"/>
        <v>132894.41</v>
      </c>
    </row>
    <row r="2030" spans="1:8" thickTop="1" thickBot="1">
      <c r="A2030" s="30">
        <v>44033</v>
      </c>
      <c r="B2030" t="s">
        <v>1</v>
      </c>
      <c r="C2030" t="s">
        <v>0</v>
      </c>
      <c r="D2030" s="352">
        <v>140086.10999999999</v>
      </c>
      <c r="E2030">
        <f t="shared" si="124"/>
        <v>140086.10999999999</v>
      </c>
      <c r="F2030" t="str">
        <f t="shared" si="125"/>
        <v>#N/A</v>
      </c>
      <c r="G2030" t="str">
        <f t="shared" si="126"/>
        <v>N/A</v>
      </c>
      <c r="H2030">
        <f t="shared" si="127"/>
        <v>140086.10999999999</v>
      </c>
    </row>
    <row r="2031" spans="1:8" thickTop="1" thickBot="1">
      <c r="A2031" s="30">
        <v>44034</v>
      </c>
      <c r="B2031" t="s">
        <v>1</v>
      </c>
      <c r="C2031" t="s">
        <v>0</v>
      </c>
      <c r="D2031" s="186">
        <v>138666.10999999999</v>
      </c>
      <c r="E2031">
        <f t="shared" si="124"/>
        <v>138666.10999999999</v>
      </c>
      <c r="F2031" t="str">
        <f t="shared" si="125"/>
        <v>#N/A</v>
      </c>
      <c r="G2031" t="str">
        <f t="shared" si="126"/>
        <v>N/A</v>
      </c>
      <c r="H2031">
        <f t="shared" si="127"/>
        <v>138666.10999999999</v>
      </c>
    </row>
    <row r="2032" spans="1:8" thickTop="1" thickBot="1">
      <c r="A2032" s="30">
        <v>44035</v>
      </c>
      <c r="B2032" t="s">
        <v>1</v>
      </c>
      <c r="C2032" t="s">
        <v>0</v>
      </c>
      <c r="D2032" s="194">
        <v>142476.37</v>
      </c>
      <c r="E2032">
        <f t="shared" si="124"/>
        <v>142476.37</v>
      </c>
      <c r="F2032" t="str">
        <f t="shared" si="125"/>
        <v>#N/A</v>
      </c>
      <c r="G2032" t="str">
        <f t="shared" si="126"/>
        <v>N/A</v>
      </c>
      <c r="H2032">
        <f t="shared" si="127"/>
        <v>142476.37</v>
      </c>
    </row>
    <row r="2033" spans="1:8" thickTop="1" thickBot="1">
      <c r="A2033" s="30">
        <v>44036</v>
      </c>
      <c r="B2033" t="s">
        <v>1</v>
      </c>
      <c r="C2033" t="s">
        <v>0</v>
      </c>
      <c r="D2033" s="297">
        <v>133822.70000000001</v>
      </c>
      <c r="E2033">
        <f t="shared" si="124"/>
        <v>133822.70000000001</v>
      </c>
      <c r="F2033" t="str">
        <f t="shared" si="125"/>
        <v>#N/A</v>
      </c>
      <c r="G2033" t="str">
        <f t="shared" si="126"/>
        <v>N/A</v>
      </c>
      <c r="H2033">
        <f t="shared" si="127"/>
        <v>133822.70000000001</v>
      </c>
    </row>
    <row r="2034" spans="1:8" thickTop="1" thickBot="1">
      <c r="A2034" s="30">
        <v>44037</v>
      </c>
      <c r="B2034" t="s">
        <v>1</v>
      </c>
      <c r="C2034" t="s">
        <v>0</v>
      </c>
      <c r="D2034" s="120">
        <v>128417.22</v>
      </c>
      <c r="E2034">
        <f t="shared" si="124"/>
        <v>128417.22</v>
      </c>
      <c r="F2034" t="str">
        <f t="shared" si="125"/>
        <v>#N/A</v>
      </c>
      <c r="G2034" t="str">
        <f t="shared" si="126"/>
        <v>N/A</v>
      </c>
      <c r="H2034">
        <f t="shared" si="127"/>
        <v>128417.22</v>
      </c>
    </row>
    <row r="2035" spans="1:8" thickTop="1" thickBot="1">
      <c r="A2035" s="30">
        <v>44038</v>
      </c>
      <c r="B2035" t="s">
        <v>1</v>
      </c>
      <c r="C2035" t="s">
        <v>0</v>
      </c>
      <c r="D2035" s="85">
        <v>123014.56</v>
      </c>
      <c r="E2035">
        <f t="shared" si="124"/>
        <v>123014.56</v>
      </c>
      <c r="F2035" t="str">
        <f t="shared" si="125"/>
        <v>#N/A</v>
      </c>
      <c r="G2035" t="str">
        <f t="shared" si="126"/>
        <v>N/A</v>
      </c>
      <c r="H2035">
        <f t="shared" si="127"/>
        <v>123014.56</v>
      </c>
    </row>
    <row r="2036" spans="1:8" thickTop="1" thickBot="1">
      <c r="A2036" s="30">
        <v>44039</v>
      </c>
      <c r="B2036" t="s">
        <v>1</v>
      </c>
      <c r="C2036" t="s">
        <v>0</v>
      </c>
      <c r="D2036" s="138">
        <v>132571.32999999999</v>
      </c>
      <c r="E2036">
        <f t="shared" si="124"/>
        <v>132571.32999999999</v>
      </c>
      <c r="F2036" t="str">
        <f t="shared" si="125"/>
        <v>#N/A</v>
      </c>
      <c r="G2036" t="str">
        <f t="shared" si="126"/>
        <v>N/A</v>
      </c>
      <c r="H2036">
        <f t="shared" si="127"/>
        <v>132571.32999999999</v>
      </c>
    </row>
    <row r="2037" spans="1:8" thickTop="1" thickBot="1">
      <c r="A2037" s="30">
        <v>44040</v>
      </c>
      <c r="B2037" t="s">
        <v>1</v>
      </c>
      <c r="C2037" t="s">
        <v>0</v>
      </c>
      <c r="D2037" s="371">
        <v>132720.4</v>
      </c>
      <c r="E2037">
        <f t="shared" si="124"/>
        <v>132720.4</v>
      </c>
      <c r="F2037" t="str">
        <f t="shared" si="125"/>
        <v>#N/A</v>
      </c>
      <c r="G2037" t="str">
        <f t="shared" si="126"/>
        <v>N/A</v>
      </c>
      <c r="H2037">
        <f t="shared" si="127"/>
        <v>132720.4</v>
      </c>
    </row>
    <row r="2038" spans="1:8" thickTop="1" thickBot="1">
      <c r="A2038" s="30">
        <v>44041</v>
      </c>
      <c r="B2038" t="s">
        <v>1</v>
      </c>
      <c r="C2038" t="s">
        <v>0</v>
      </c>
      <c r="D2038" s="269">
        <v>130547.74</v>
      </c>
      <c r="E2038">
        <f t="shared" si="124"/>
        <v>130547.74</v>
      </c>
      <c r="F2038" t="str">
        <f t="shared" si="125"/>
        <v>#N/A</v>
      </c>
      <c r="G2038" t="str">
        <f t="shared" si="126"/>
        <v>N/A</v>
      </c>
      <c r="H2038">
        <f t="shared" si="127"/>
        <v>130547.74</v>
      </c>
    </row>
    <row r="2039" spans="1:8" thickTop="1" thickBot="1">
      <c r="A2039" s="30">
        <v>44042</v>
      </c>
      <c r="B2039" t="s">
        <v>1</v>
      </c>
      <c r="C2039" t="s">
        <v>0</v>
      </c>
      <c r="D2039" s="138">
        <v>132583.64000000001</v>
      </c>
      <c r="E2039">
        <f t="shared" si="124"/>
        <v>132583.64000000001</v>
      </c>
      <c r="F2039" t="str">
        <f t="shared" si="125"/>
        <v>#N/A</v>
      </c>
      <c r="G2039" t="str">
        <f t="shared" si="126"/>
        <v>N/A</v>
      </c>
      <c r="H2039">
        <f t="shared" si="127"/>
        <v>132583.64000000001</v>
      </c>
    </row>
    <row r="2040" spans="1:8" thickTop="1" thickBot="1">
      <c r="A2040" s="30">
        <v>44043</v>
      </c>
      <c r="B2040" t="s">
        <v>1</v>
      </c>
      <c r="C2040" t="s">
        <v>0</v>
      </c>
      <c r="D2040" s="89">
        <v>132105.75</v>
      </c>
      <c r="E2040">
        <f t="shared" si="124"/>
        <v>132105.75</v>
      </c>
      <c r="F2040" t="str">
        <f t="shared" si="125"/>
        <v>#N/A</v>
      </c>
      <c r="G2040" t="str">
        <f t="shared" si="126"/>
        <v>N/A</v>
      </c>
      <c r="H2040">
        <f t="shared" si="127"/>
        <v>132105.75</v>
      </c>
    </row>
    <row r="2041" spans="1:8" thickTop="1" thickBot="1">
      <c r="A2041" s="30">
        <v>44044</v>
      </c>
      <c r="B2041" t="s">
        <v>1</v>
      </c>
      <c r="C2041" t="s">
        <v>0</v>
      </c>
      <c r="D2041" s="251">
        <v>111590.65</v>
      </c>
      <c r="E2041">
        <f t="shared" si="124"/>
        <v>111590.65</v>
      </c>
      <c r="F2041" t="str">
        <f t="shared" si="125"/>
        <v>#N/A</v>
      </c>
      <c r="G2041" t="str">
        <f t="shared" si="126"/>
        <v>N/A</v>
      </c>
      <c r="H2041">
        <f t="shared" si="127"/>
        <v>111590.65</v>
      </c>
    </row>
    <row r="2042" spans="1:8" thickTop="1" thickBot="1">
      <c r="A2042" s="30">
        <v>44045</v>
      </c>
      <c r="B2042" t="s">
        <v>1</v>
      </c>
      <c r="C2042" t="s">
        <v>0</v>
      </c>
      <c r="D2042" s="129">
        <v>109935.34</v>
      </c>
      <c r="E2042">
        <f t="shared" si="124"/>
        <v>109935.34</v>
      </c>
      <c r="F2042" t="str">
        <f t="shared" si="125"/>
        <v>#N/A</v>
      </c>
      <c r="G2042" t="str">
        <f t="shared" si="126"/>
        <v>N/A</v>
      </c>
      <c r="H2042">
        <f t="shared" si="127"/>
        <v>109935.34</v>
      </c>
    </row>
    <row r="2043" spans="1:8" thickTop="1" thickBot="1">
      <c r="A2043" s="30">
        <v>44046</v>
      </c>
      <c r="B2043" t="s">
        <v>1</v>
      </c>
      <c r="C2043" t="s">
        <v>0</v>
      </c>
      <c r="D2043" s="119">
        <v>127930.36</v>
      </c>
      <c r="E2043">
        <f t="shared" si="124"/>
        <v>127930.36</v>
      </c>
      <c r="F2043" t="str">
        <f t="shared" si="125"/>
        <v>#N/A</v>
      </c>
      <c r="G2043" t="str">
        <f t="shared" si="126"/>
        <v>N/A</v>
      </c>
      <c r="H2043">
        <f t="shared" si="127"/>
        <v>127930.36</v>
      </c>
    </row>
    <row r="2044" spans="1:8" thickTop="1" thickBot="1">
      <c r="A2044" s="30">
        <v>44047</v>
      </c>
      <c r="B2044" t="s">
        <v>0</v>
      </c>
      <c r="C2044" t="s">
        <v>0</v>
      </c>
      <c r="D2044" s="375">
        <v>140042.15</v>
      </c>
      <c r="E2044" t="e">
        <f t="shared" si="124"/>
        <v>#N/A</v>
      </c>
      <c r="F2044">
        <f t="shared" si="125"/>
        <v>140042.15</v>
      </c>
      <c r="G2044" t="str">
        <f t="shared" si="126"/>
        <v>N/A</v>
      </c>
      <c r="H2044">
        <f t="shared" si="127"/>
        <v>140042.15</v>
      </c>
    </row>
    <row r="2045" spans="1:8" thickTop="1" thickBot="1">
      <c r="A2045" s="30">
        <v>44048</v>
      </c>
      <c r="B2045" t="s">
        <v>0</v>
      </c>
      <c r="C2045" t="s">
        <v>0</v>
      </c>
      <c r="D2045" s="352">
        <v>140205.29999999999</v>
      </c>
      <c r="E2045" t="e">
        <f t="shared" si="124"/>
        <v>#N/A</v>
      </c>
      <c r="F2045">
        <f t="shared" si="125"/>
        <v>140205.29999999999</v>
      </c>
      <c r="G2045" t="str">
        <f t="shared" si="126"/>
        <v>N/A</v>
      </c>
      <c r="H2045">
        <f t="shared" si="127"/>
        <v>140205.29999999999</v>
      </c>
    </row>
    <row r="2046" spans="1:8" thickTop="1" thickBot="1">
      <c r="A2046" s="30">
        <v>44049</v>
      </c>
      <c r="B2046" t="s">
        <v>0</v>
      </c>
      <c r="C2046" t="s">
        <v>0</v>
      </c>
      <c r="D2046" s="154">
        <v>140835.18</v>
      </c>
      <c r="E2046" t="e">
        <f t="shared" si="124"/>
        <v>#N/A</v>
      </c>
      <c r="F2046">
        <f t="shared" si="125"/>
        <v>140835.18</v>
      </c>
      <c r="G2046" t="str">
        <f t="shared" si="126"/>
        <v>N/A</v>
      </c>
      <c r="H2046">
        <f t="shared" si="127"/>
        <v>140835.18</v>
      </c>
    </row>
    <row r="2047" spans="1:8" thickTop="1" thickBot="1">
      <c r="A2047" s="30">
        <v>44050</v>
      </c>
      <c r="B2047" t="s">
        <v>0</v>
      </c>
      <c r="C2047" t="s">
        <v>0</v>
      </c>
      <c r="D2047" s="183">
        <v>144062.60999999999</v>
      </c>
      <c r="E2047" t="e">
        <f t="shared" si="124"/>
        <v>#N/A</v>
      </c>
      <c r="F2047">
        <f t="shared" si="125"/>
        <v>144062.60999999999</v>
      </c>
      <c r="G2047" t="str">
        <f t="shared" si="126"/>
        <v>N/A</v>
      </c>
      <c r="H2047">
        <f t="shared" si="127"/>
        <v>144062.60999999999</v>
      </c>
    </row>
    <row r="2048" spans="1:8" thickTop="1" thickBot="1">
      <c r="A2048" s="30">
        <v>44051</v>
      </c>
      <c r="B2048" t="s">
        <v>0</v>
      </c>
      <c r="C2048" t="s">
        <v>0</v>
      </c>
      <c r="D2048" s="81">
        <v>121119.27</v>
      </c>
      <c r="E2048" t="e">
        <f t="shared" si="124"/>
        <v>#N/A</v>
      </c>
      <c r="F2048">
        <f t="shared" si="125"/>
        <v>121119.27</v>
      </c>
      <c r="G2048" t="str">
        <f t="shared" si="126"/>
        <v>N/A</v>
      </c>
      <c r="H2048">
        <f t="shared" si="127"/>
        <v>121119.27</v>
      </c>
    </row>
    <row r="2049" spans="1:8" thickTop="1" thickBot="1">
      <c r="A2049" s="30">
        <v>44052</v>
      </c>
      <c r="B2049" t="s">
        <v>0</v>
      </c>
      <c r="C2049" t="s">
        <v>0</v>
      </c>
      <c r="D2049" s="218">
        <v>111165.96</v>
      </c>
      <c r="E2049" t="e">
        <f t="shared" si="124"/>
        <v>#N/A</v>
      </c>
      <c r="F2049">
        <f t="shared" si="125"/>
        <v>111165.96</v>
      </c>
      <c r="G2049" t="str">
        <f t="shared" si="126"/>
        <v>N/A</v>
      </c>
      <c r="H2049">
        <f t="shared" si="127"/>
        <v>111165.96</v>
      </c>
    </row>
    <row r="2050" spans="1:8" thickTop="1" thickBot="1">
      <c r="A2050" s="30">
        <v>44053</v>
      </c>
      <c r="B2050" t="s">
        <v>0</v>
      </c>
      <c r="C2050" t="s">
        <v>0</v>
      </c>
      <c r="D2050" s="99">
        <v>125959.75</v>
      </c>
      <c r="E2050" t="e">
        <f t="shared" si="124"/>
        <v>#N/A</v>
      </c>
      <c r="F2050">
        <f t="shared" si="125"/>
        <v>125959.75</v>
      </c>
      <c r="G2050" t="str">
        <f t="shared" si="126"/>
        <v>N/A</v>
      </c>
      <c r="H2050">
        <f t="shared" si="127"/>
        <v>125959.75</v>
      </c>
    </row>
    <row r="2051" spans="1:8" thickTop="1" thickBot="1">
      <c r="A2051" s="30">
        <v>44054</v>
      </c>
      <c r="B2051" t="s">
        <v>0</v>
      </c>
      <c r="C2051" t="s">
        <v>0</v>
      </c>
      <c r="D2051" s="104">
        <v>130141.23</v>
      </c>
      <c r="E2051" t="e">
        <f t="shared" ref="E2051:E2107" si="128">IF(B2051="N",#N/A,D2051)</f>
        <v>#N/A</v>
      </c>
      <c r="F2051">
        <f t="shared" ref="F2051:F2107" si="129">IF(B2051="N",D2051,"#N/A")</f>
        <v>130141.23</v>
      </c>
      <c r="G2051" t="str">
        <f t="shared" ref="G2051:G2107" si="130">IF(C2051="Y",D2051,"N/A")</f>
        <v>N/A</v>
      </c>
      <c r="H2051">
        <f t="shared" ref="H2051:H2107" si="131">IF(C2051="Y","#N/A",D2051)</f>
        <v>130141.23</v>
      </c>
    </row>
    <row r="2052" spans="1:8" thickTop="1" thickBot="1">
      <c r="A2052" s="30">
        <v>44055</v>
      </c>
      <c r="B2052" t="s">
        <v>0</v>
      </c>
      <c r="C2052" t="s">
        <v>0</v>
      </c>
      <c r="D2052" s="119">
        <v>127945.31</v>
      </c>
      <c r="E2052" t="e">
        <f t="shared" si="128"/>
        <v>#N/A</v>
      </c>
      <c r="F2052">
        <f t="shared" si="129"/>
        <v>127945.31</v>
      </c>
      <c r="G2052" t="str">
        <f t="shared" si="130"/>
        <v>N/A</v>
      </c>
      <c r="H2052">
        <f t="shared" si="131"/>
        <v>127945.31</v>
      </c>
    </row>
    <row r="2053" spans="1:8" thickTop="1" thickBot="1">
      <c r="A2053" s="30">
        <v>44056</v>
      </c>
      <c r="B2053" t="s">
        <v>0</v>
      </c>
      <c r="C2053" t="s">
        <v>0</v>
      </c>
      <c r="D2053" s="61">
        <v>121914.44</v>
      </c>
      <c r="E2053" t="e">
        <f t="shared" si="128"/>
        <v>#N/A</v>
      </c>
      <c r="F2053">
        <f t="shared" si="129"/>
        <v>121914.44</v>
      </c>
      <c r="G2053" t="str">
        <f t="shared" si="130"/>
        <v>N/A</v>
      </c>
      <c r="H2053">
        <f t="shared" si="131"/>
        <v>121914.44</v>
      </c>
    </row>
    <row r="2054" spans="1:8" thickTop="1" thickBot="1">
      <c r="A2054" s="30">
        <v>44057</v>
      </c>
      <c r="B2054" t="s">
        <v>0</v>
      </c>
      <c r="C2054" t="s">
        <v>0</v>
      </c>
      <c r="D2054" s="178">
        <v>124640.09</v>
      </c>
      <c r="E2054" t="e">
        <f t="shared" si="128"/>
        <v>#N/A</v>
      </c>
      <c r="F2054">
        <f t="shared" si="129"/>
        <v>124640.09</v>
      </c>
      <c r="G2054" t="str">
        <f t="shared" si="130"/>
        <v>N/A</v>
      </c>
      <c r="H2054">
        <f t="shared" si="131"/>
        <v>124640.09</v>
      </c>
    </row>
    <row r="2055" spans="1:8" thickTop="1" thickBot="1">
      <c r="A2055" s="30">
        <v>44058</v>
      </c>
      <c r="B2055" t="s">
        <v>0</v>
      </c>
      <c r="C2055" t="s">
        <v>0</v>
      </c>
      <c r="D2055" s="231">
        <v>113755.18</v>
      </c>
      <c r="E2055" t="e">
        <f t="shared" si="128"/>
        <v>#N/A</v>
      </c>
      <c r="F2055">
        <f t="shared" si="129"/>
        <v>113755.18</v>
      </c>
      <c r="G2055" t="str">
        <f t="shared" si="130"/>
        <v>N/A</v>
      </c>
      <c r="H2055">
        <f t="shared" si="131"/>
        <v>113755.18</v>
      </c>
    </row>
    <row r="2056" spans="1:8" thickTop="1" thickBot="1">
      <c r="A2056" s="30">
        <v>44059</v>
      </c>
      <c r="B2056" t="s">
        <v>0</v>
      </c>
      <c r="C2056" t="s">
        <v>0</v>
      </c>
      <c r="D2056" s="218">
        <v>111034.75</v>
      </c>
      <c r="E2056" t="e">
        <f t="shared" si="128"/>
        <v>#N/A</v>
      </c>
      <c r="F2056">
        <f t="shared" si="129"/>
        <v>111034.75</v>
      </c>
      <c r="G2056" t="str">
        <f t="shared" si="130"/>
        <v>N/A</v>
      </c>
      <c r="H2056">
        <f t="shared" si="131"/>
        <v>111034.75</v>
      </c>
    </row>
    <row r="2057" spans="1:8" thickTop="1" thickBot="1">
      <c r="A2057" s="30">
        <v>44060</v>
      </c>
      <c r="B2057" t="s">
        <v>0</v>
      </c>
      <c r="C2057" t="s">
        <v>0</v>
      </c>
      <c r="D2057" s="226">
        <v>121520.57</v>
      </c>
      <c r="E2057" t="e">
        <f t="shared" si="128"/>
        <v>#N/A</v>
      </c>
      <c r="F2057">
        <f t="shared" si="129"/>
        <v>121520.57</v>
      </c>
      <c r="G2057" t="str">
        <f t="shared" si="130"/>
        <v>N/A</v>
      </c>
      <c r="H2057">
        <f t="shared" si="131"/>
        <v>121520.57</v>
      </c>
    </row>
    <row r="2058" spans="1:8" thickTop="1" thickBot="1">
      <c r="A2058" s="30">
        <v>44061</v>
      </c>
      <c r="B2058" t="s">
        <v>0</v>
      </c>
      <c r="C2058" t="s">
        <v>0</v>
      </c>
      <c r="D2058" s="80">
        <v>119321.86</v>
      </c>
      <c r="E2058" t="e">
        <f t="shared" si="128"/>
        <v>#N/A</v>
      </c>
      <c r="F2058">
        <f t="shared" si="129"/>
        <v>119321.86</v>
      </c>
      <c r="G2058" t="str">
        <f t="shared" si="130"/>
        <v>N/A</v>
      </c>
      <c r="H2058">
        <f t="shared" si="131"/>
        <v>119321.86</v>
      </c>
    </row>
    <row r="2059" spans="1:8" thickTop="1" thickBot="1">
      <c r="A2059" s="30">
        <v>44062</v>
      </c>
      <c r="B2059" t="s">
        <v>0</v>
      </c>
      <c r="C2059" t="s">
        <v>0</v>
      </c>
      <c r="D2059" s="376">
        <v>129884.75</v>
      </c>
      <c r="E2059" t="e">
        <f t="shared" si="128"/>
        <v>#N/A</v>
      </c>
      <c r="F2059">
        <f t="shared" si="129"/>
        <v>129884.75</v>
      </c>
      <c r="G2059" t="str">
        <f t="shared" si="130"/>
        <v>N/A</v>
      </c>
      <c r="H2059">
        <f t="shared" si="131"/>
        <v>129884.75</v>
      </c>
    </row>
    <row r="2060" spans="1:8" thickTop="1" thickBot="1">
      <c r="A2060" s="30">
        <v>44063</v>
      </c>
      <c r="B2060" t="s">
        <v>0</v>
      </c>
      <c r="C2060" t="s">
        <v>0</v>
      </c>
      <c r="D2060" s="235">
        <v>123490.86</v>
      </c>
      <c r="E2060" t="e">
        <f t="shared" si="128"/>
        <v>#N/A</v>
      </c>
      <c r="F2060">
        <f t="shared" si="129"/>
        <v>123490.86</v>
      </c>
      <c r="G2060" t="str">
        <f t="shared" si="130"/>
        <v>N/A</v>
      </c>
      <c r="H2060">
        <f t="shared" si="131"/>
        <v>123490.86</v>
      </c>
    </row>
    <row r="2061" spans="1:8" thickTop="1" thickBot="1">
      <c r="A2061" s="30">
        <v>44064</v>
      </c>
      <c r="B2061" t="s">
        <v>0</v>
      </c>
      <c r="C2061" t="s">
        <v>0</v>
      </c>
      <c r="D2061" s="118">
        <v>125707.04</v>
      </c>
      <c r="E2061" t="e">
        <f t="shared" si="128"/>
        <v>#N/A</v>
      </c>
      <c r="F2061">
        <f t="shared" si="129"/>
        <v>125707.04</v>
      </c>
      <c r="G2061" t="str">
        <f t="shared" si="130"/>
        <v>N/A</v>
      </c>
      <c r="H2061">
        <f t="shared" si="131"/>
        <v>125707.04</v>
      </c>
    </row>
    <row r="2062" spans="1:8" thickTop="1" thickBot="1">
      <c r="A2062" s="30">
        <v>44065</v>
      </c>
      <c r="B2062" t="s">
        <v>0</v>
      </c>
      <c r="C2062" t="s">
        <v>0</v>
      </c>
      <c r="D2062" s="131">
        <v>127131.37</v>
      </c>
      <c r="E2062" t="e">
        <f t="shared" si="128"/>
        <v>#N/A</v>
      </c>
      <c r="F2062">
        <f t="shared" si="129"/>
        <v>127131.37</v>
      </c>
      <c r="G2062" t="str">
        <f t="shared" si="130"/>
        <v>N/A</v>
      </c>
      <c r="H2062">
        <f t="shared" si="131"/>
        <v>127131.37</v>
      </c>
    </row>
    <row r="2063" spans="1:8" thickTop="1" thickBot="1">
      <c r="A2063" s="30">
        <v>44066</v>
      </c>
      <c r="B2063" t="s">
        <v>0</v>
      </c>
      <c r="C2063" t="s">
        <v>0</v>
      </c>
      <c r="D2063" s="148">
        <v>117125.07</v>
      </c>
      <c r="E2063" t="e">
        <f t="shared" si="128"/>
        <v>#N/A</v>
      </c>
      <c r="F2063">
        <f t="shared" si="129"/>
        <v>117125.07</v>
      </c>
      <c r="G2063" t="str">
        <f t="shared" si="130"/>
        <v>N/A</v>
      </c>
      <c r="H2063">
        <f t="shared" si="131"/>
        <v>117125.07</v>
      </c>
    </row>
    <row r="2064" spans="1:8" thickTop="1" thickBot="1">
      <c r="A2064" s="30">
        <v>44067</v>
      </c>
      <c r="B2064" t="s">
        <v>0</v>
      </c>
      <c r="C2064" t="s">
        <v>0</v>
      </c>
      <c r="D2064" s="207">
        <v>134984.79</v>
      </c>
      <c r="E2064" t="e">
        <f t="shared" si="128"/>
        <v>#N/A</v>
      </c>
      <c r="F2064">
        <f t="shared" si="129"/>
        <v>134984.79</v>
      </c>
      <c r="G2064" t="str">
        <f t="shared" si="130"/>
        <v>N/A</v>
      </c>
      <c r="H2064">
        <f t="shared" si="131"/>
        <v>134984.79</v>
      </c>
    </row>
    <row r="2065" spans="1:8" thickTop="1" thickBot="1">
      <c r="A2065" s="30">
        <v>44068</v>
      </c>
      <c r="B2065" t="s">
        <v>0</v>
      </c>
      <c r="C2065" t="s">
        <v>0</v>
      </c>
      <c r="D2065" s="192">
        <v>138437.85999999999</v>
      </c>
      <c r="E2065" t="e">
        <f t="shared" si="128"/>
        <v>#N/A</v>
      </c>
      <c r="F2065">
        <f t="shared" si="129"/>
        <v>138437.85999999999</v>
      </c>
      <c r="G2065" t="str">
        <f t="shared" si="130"/>
        <v>N/A</v>
      </c>
      <c r="H2065">
        <f t="shared" si="131"/>
        <v>138437.85999999999</v>
      </c>
    </row>
    <row r="2066" spans="1:8" thickTop="1" thickBot="1">
      <c r="A2066" s="30">
        <v>44069</v>
      </c>
      <c r="B2066" t="s">
        <v>0</v>
      </c>
      <c r="C2066" t="s">
        <v>0</v>
      </c>
      <c r="D2066" s="173">
        <v>129322.31</v>
      </c>
      <c r="E2066" t="e">
        <f t="shared" si="128"/>
        <v>#N/A</v>
      </c>
      <c r="F2066">
        <f t="shared" si="129"/>
        <v>129322.31</v>
      </c>
      <c r="G2066" t="str">
        <f t="shared" si="130"/>
        <v>N/A</v>
      </c>
      <c r="H2066">
        <f t="shared" si="131"/>
        <v>129322.31</v>
      </c>
    </row>
    <row r="2067" spans="1:8" thickTop="1" thickBot="1">
      <c r="A2067" s="30">
        <v>44070</v>
      </c>
      <c r="B2067" t="s">
        <v>0</v>
      </c>
      <c r="C2067" t="s">
        <v>0</v>
      </c>
      <c r="D2067" s="464">
        <v>119044.43</v>
      </c>
      <c r="E2067" t="e">
        <f t="shared" si="128"/>
        <v>#N/A</v>
      </c>
      <c r="F2067">
        <f t="shared" si="129"/>
        <v>119044.43</v>
      </c>
      <c r="G2067" t="str">
        <f t="shared" si="130"/>
        <v>N/A</v>
      </c>
      <c r="H2067">
        <f t="shared" si="131"/>
        <v>119044.43</v>
      </c>
    </row>
    <row r="2068" spans="1:8" thickTop="1" thickBot="1">
      <c r="A2068" s="30">
        <v>44071</v>
      </c>
      <c r="B2068" t="s">
        <v>0</v>
      </c>
      <c r="C2068" t="s">
        <v>0</v>
      </c>
      <c r="D2068" s="239">
        <v>118809.08</v>
      </c>
      <c r="E2068" t="e">
        <f t="shared" si="128"/>
        <v>#N/A</v>
      </c>
      <c r="F2068">
        <f t="shared" si="129"/>
        <v>118809.08</v>
      </c>
      <c r="G2068" t="str">
        <f t="shared" si="130"/>
        <v>N/A</v>
      </c>
      <c r="H2068">
        <f t="shared" si="131"/>
        <v>118809.08</v>
      </c>
    </row>
    <row r="2069" spans="1:8" thickTop="1" thickBot="1">
      <c r="A2069" s="30">
        <v>44072</v>
      </c>
      <c r="B2069" t="s">
        <v>0</v>
      </c>
      <c r="C2069" t="s">
        <v>0</v>
      </c>
      <c r="D2069" s="83">
        <v>100166.89</v>
      </c>
      <c r="E2069" t="e">
        <f t="shared" si="128"/>
        <v>#N/A</v>
      </c>
      <c r="F2069">
        <f t="shared" si="129"/>
        <v>100166.89</v>
      </c>
      <c r="G2069" t="str">
        <f t="shared" si="130"/>
        <v>N/A</v>
      </c>
      <c r="H2069">
        <f t="shared" si="131"/>
        <v>100166.89</v>
      </c>
    </row>
    <row r="2070" spans="1:8" thickTop="1" thickBot="1">
      <c r="A2070" s="30">
        <v>44073</v>
      </c>
      <c r="B2070" t="s">
        <v>0</v>
      </c>
      <c r="C2070" t="s">
        <v>0</v>
      </c>
      <c r="D2070" s="126">
        <v>98917.18</v>
      </c>
      <c r="E2070" t="e">
        <f t="shared" si="128"/>
        <v>#N/A</v>
      </c>
      <c r="F2070">
        <f t="shared" si="129"/>
        <v>98917.18</v>
      </c>
      <c r="G2070" t="str">
        <f t="shared" si="130"/>
        <v>N/A</v>
      </c>
      <c r="H2070">
        <f t="shared" si="131"/>
        <v>98917.18</v>
      </c>
    </row>
    <row r="2071" spans="1:8" thickTop="1" thickBot="1">
      <c r="A2071" s="30">
        <v>44074</v>
      </c>
      <c r="B2071" t="s">
        <v>0</v>
      </c>
      <c r="C2071" t="s">
        <v>0</v>
      </c>
      <c r="D2071" s="226">
        <v>121605.4</v>
      </c>
      <c r="E2071" t="e">
        <f t="shared" si="128"/>
        <v>#N/A</v>
      </c>
      <c r="F2071">
        <f t="shared" si="129"/>
        <v>121605.4</v>
      </c>
      <c r="G2071" t="str">
        <f t="shared" si="130"/>
        <v>N/A</v>
      </c>
      <c r="H2071">
        <f t="shared" si="131"/>
        <v>121605.4</v>
      </c>
    </row>
    <row r="2072" spans="1:8" thickTop="1" thickBot="1">
      <c r="A2072" s="30">
        <v>44075</v>
      </c>
      <c r="B2072" t="s">
        <v>0</v>
      </c>
      <c r="C2072" t="s">
        <v>0</v>
      </c>
      <c r="D2072" s="66">
        <v>119645.18</v>
      </c>
      <c r="E2072" t="e">
        <f t="shared" si="128"/>
        <v>#N/A</v>
      </c>
      <c r="F2072">
        <f t="shared" si="129"/>
        <v>119645.18</v>
      </c>
      <c r="G2072" t="str">
        <f t="shared" si="130"/>
        <v>N/A</v>
      </c>
      <c r="H2072">
        <f t="shared" si="131"/>
        <v>119645.18</v>
      </c>
    </row>
    <row r="2073" spans="1:8" thickTop="1" thickBot="1">
      <c r="A2073" s="30">
        <v>44076</v>
      </c>
      <c r="B2073" t="s">
        <v>0</v>
      </c>
      <c r="C2073" t="s">
        <v>0</v>
      </c>
      <c r="D2073" s="369">
        <v>113547.67</v>
      </c>
      <c r="E2073" t="e">
        <f t="shared" si="128"/>
        <v>#N/A</v>
      </c>
      <c r="F2073">
        <f t="shared" si="129"/>
        <v>113547.67</v>
      </c>
      <c r="G2073" t="str">
        <f t="shared" si="130"/>
        <v>N/A</v>
      </c>
      <c r="H2073">
        <f t="shared" si="131"/>
        <v>113547.67</v>
      </c>
    </row>
    <row r="2074" spans="1:8" thickTop="1" thickBot="1">
      <c r="A2074" s="30">
        <v>44077</v>
      </c>
      <c r="B2074" t="s">
        <v>0</v>
      </c>
      <c r="C2074" t="s">
        <v>0</v>
      </c>
      <c r="D2074" s="141">
        <v>109327.46</v>
      </c>
      <c r="E2074" t="e">
        <f t="shared" si="128"/>
        <v>#N/A</v>
      </c>
      <c r="F2074">
        <f t="shared" si="129"/>
        <v>109327.46</v>
      </c>
      <c r="G2074" t="str">
        <f t="shared" si="130"/>
        <v>N/A</v>
      </c>
      <c r="H2074">
        <f t="shared" si="131"/>
        <v>109327.46</v>
      </c>
    </row>
    <row r="2075" spans="1:8" thickTop="1" thickBot="1">
      <c r="A2075" s="30">
        <v>44078</v>
      </c>
      <c r="B2075" t="s">
        <v>0</v>
      </c>
      <c r="C2075" t="s">
        <v>0</v>
      </c>
      <c r="D2075" s="317">
        <v>114865.65</v>
      </c>
      <c r="E2075" t="e">
        <f t="shared" si="128"/>
        <v>#N/A</v>
      </c>
      <c r="F2075">
        <f t="shared" si="129"/>
        <v>114865.65</v>
      </c>
      <c r="G2075" t="str">
        <f t="shared" si="130"/>
        <v>N/A</v>
      </c>
      <c r="H2075">
        <f t="shared" si="131"/>
        <v>114865.65</v>
      </c>
    </row>
    <row r="2076" spans="1:8" thickTop="1" thickBot="1">
      <c r="A2076" s="30">
        <v>44079</v>
      </c>
      <c r="B2076" t="s">
        <v>0</v>
      </c>
      <c r="C2076" t="s">
        <v>0</v>
      </c>
      <c r="D2076" s="257">
        <v>105534.01</v>
      </c>
      <c r="E2076" t="e">
        <f t="shared" si="128"/>
        <v>#N/A</v>
      </c>
      <c r="F2076">
        <f t="shared" si="129"/>
        <v>105534.01</v>
      </c>
      <c r="G2076" t="str">
        <f t="shared" si="130"/>
        <v>N/A</v>
      </c>
      <c r="H2076">
        <f t="shared" si="131"/>
        <v>105534.01</v>
      </c>
    </row>
    <row r="2077" spans="1:8" thickTop="1" thickBot="1">
      <c r="A2077" s="30">
        <v>44080</v>
      </c>
      <c r="B2077" t="s">
        <v>0</v>
      </c>
      <c r="C2077" t="s">
        <v>0</v>
      </c>
      <c r="D2077" s="465">
        <v>95865.14</v>
      </c>
      <c r="E2077" t="e">
        <f t="shared" si="128"/>
        <v>#N/A</v>
      </c>
      <c r="F2077">
        <f t="shared" si="129"/>
        <v>95865.14</v>
      </c>
      <c r="G2077" t="str">
        <f t="shared" si="130"/>
        <v>N/A</v>
      </c>
      <c r="H2077">
        <f t="shared" si="131"/>
        <v>95865.14</v>
      </c>
    </row>
    <row r="2078" spans="1:8" thickTop="1" thickBot="1">
      <c r="A2078" s="30">
        <v>44081</v>
      </c>
      <c r="B2078" t="s">
        <v>0</v>
      </c>
      <c r="C2078" t="s">
        <v>0</v>
      </c>
      <c r="D2078" s="63">
        <v>99778.2</v>
      </c>
      <c r="E2078" t="e">
        <f t="shared" si="128"/>
        <v>#N/A</v>
      </c>
      <c r="F2078">
        <f t="shared" si="129"/>
        <v>99778.2</v>
      </c>
      <c r="G2078" t="str">
        <f t="shared" si="130"/>
        <v>N/A</v>
      </c>
      <c r="H2078">
        <f t="shared" si="131"/>
        <v>99778.2</v>
      </c>
    </row>
    <row r="2079" spans="1:8" thickTop="1" thickBot="1">
      <c r="A2079" s="30">
        <v>44082</v>
      </c>
      <c r="B2079" t="s">
        <v>0</v>
      </c>
      <c r="C2079" t="s">
        <v>0</v>
      </c>
      <c r="D2079" s="216">
        <v>112421.09</v>
      </c>
      <c r="E2079" t="e">
        <f t="shared" si="128"/>
        <v>#N/A</v>
      </c>
      <c r="F2079">
        <f t="shared" si="129"/>
        <v>112421.09</v>
      </c>
      <c r="G2079" t="str">
        <f t="shared" si="130"/>
        <v>N/A</v>
      </c>
      <c r="H2079">
        <f t="shared" si="131"/>
        <v>112421.09</v>
      </c>
    </row>
    <row r="2080" spans="1:8" thickTop="1" thickBot="1">
      <c r="A2080" s="30">
        <v>44083</v>
      </c>
      <c r="B2080" t="s">
        <v>0</v>
      </c>
      <c r="C2080" t="s">
        <v>0</v>
      </c>
      <c r="D2080" s="90">
        <v>112140.47</v>
      </c>
      <c r="E2080" t="e">
        <f t="shared" si="128"/>
        <v>#N/A</v>
      </c>
      <c r="F2080">
        <f t="shared" si="129"/>
        <v>112140.47</v>
      </c>
      <c r="G2080" t="str">
        <f t="shared" si="130"/>
        <v>N/A</v>
      </c>
      <c r="H2080">
        <f t="shared" si="131"/>
        <v>112140.47</v>
      </c>
    </row>
    <row r="2081" spans="1:8" thickTop="1" thickBot="1">
      <c r="A2081" s="30">
        <v>44084</v>
      </c>
      <c r="B2081" t="s">
        <v>0</v>
      </c>
      <c r="C2081" t="s">
        <v>0</v>
      </c>
      <c r="D2081" s="141">
        <v>109328.34</v>
      </c>
      <c r="E2081" t="e">
        <f t="shared" si="128"/>
        <v>#N/A</v>
      </c>
      <c r="F2081">
        <f t="shared" si="129"/>
        <v>109328.34</v>
      </c>
      <c r="G2081" t="str">
        <f t="shared" si="130"/>
        <v>N/A</v>
      </c>
      <c r="H2081">
        <f t="shared" si="131"/>
        <v>109328.34</v>
      </c>
    </row>
    <row r="2082" spans="1:8" thickTop="1" thickBot="1">
      <c r="A2082" s="30">
        <v>44085</v>
      </c>
      <c r="B2082" t="s">
        <v>0</v>
      </c>
      <c r="C2082" t="s">
        <v>0</v>
      </c>
      <c r="D2082" s="123">
        <v>106643.05</v>
      </c>
      <c r="E2082" t="e">
        <f t="shared" si="128"/>
        <v>#N/A</v>
      </c>
      <c r="F2082">
        <f t="shared" si="129"/>
        <v>106643.05</v>
      </c>
      <c r="G2082" t="str">
        <f t="shared" si="130"/>
        <v>N/A</v>
      </c>
      <c r="H2082">
        <f t="shared" si="131"/>
        <v>106643.05</v>
      </c>
    </row>
    <row r="2083" spans="1:8" thickTop="1" thickBot="1">
      <c r="A2083" s="30">
        <v>44086</v>
      </c>
      <c r="B2083" t="s">
        <v>0</v>
      </c>
      <c r="C2083" t="s">
        <v>0</v>
      </c>
      <c r="D2083" s="251">
        <v>111644.6</v>
      </c>
      <c r="E2083" t="e">
        <f t="shared" si="128"/>
        <v>#N/A</v>
      </c>
      <c r="F2083">
        <f t="shared" si="129"/>
        <v>111644.6</v>
      </c>
      <c r="G2083" t="str">
        <f t="shared" si="130"/>
        <v>N/A</v>
      </c>
      <c r="H2083">
        <f t="shared" si="131"/>
        <v>111644.6</v>
      </c>
    </row>
    <row r="2084" spans="1:8" thickTop="1" thickBot="1">
      <c r="A2084" s="30">
        <v>44087</v>
      </c>
      <c r="B2084" t="s">
        <v>0</v>
      </c>
      <c r="C2084" t="s">
        <v>0</v>
      </c>
      <c r="D2084" s="410">
        <v>96225.91</v>
      </c>
      <c r="E2084" t="e">
        <f t="shared" si="128"/>
        <v>#N/A</v>
      </c>
      <c r="F2084">
        <f t="shared" si="129"/>
        <v>96225.91</v>
      </c>
      <c r="G2084" t="str">
        <f t="shared" si="130"/>
        <v>N/A</v>
      </c>
      <c r="H2084">
        <f t="shared" si="131"/>
        <v>96225.91</v>
      </c>
    </row>
    <row r="2085" spans="1:8" thickTop="1" thickBot="1">
      <c r="A2085" s="30">
        <v>44088</v>
      </c>
      <c r="B2085" t="s">
        <v>0</v>
      </c>
      <c r="C2085" t="s">
        <v>0</v>
      </c>
      <c r="D2085" s="399">
        <v>107196.61</v>
      </c>
      <c r="E2085" t="e">
        <f t="shared" si="128"/>
        <v>#N/A</v>
      </c>
      <c r="F2085">
        <f t="shared" si="129"/>
        <v>107196.61</v>
      </c>
      <c r="G2085" t="str">
        <f t="shared" si="130"/>
        <v>N/A</v>
      </c>
      <c r="H2085">
        <f t="shared" si="131"/>
        <v>107196.61</v>
      </c>
    </row>
    <row r="2086" spans="1:8" thickTop="1" thickBot="1">
      <c r="A2086" s="30">
        <v>44089</v>
      </c>
      <c r="B2086" t="s">
        <v>0</v>
      </c>
      <c r="C2086" t="s">
        <v>0</v>
      </c>
      <c r="D2086" s="328">
        <v>113008.77</v>
      </c>
      <c r="E2086" t="e">
        <f t="shared" si="128"/>
        <v>#N/A</v>
      </c>
      <c r="F2086">
        <f t="shared" si="129"/>
        <v>113008.77</v>
      </c>
      <c r="G2086" t="str">
        <f t="shared" si="130"/>
        <v>N/A</v>
      </c>
      <c r="H2086">
        <f t="shared" si="131"/>
        <v>113008.77</v>
      </c>
    </row>
    <row r="2087" spans="1:8" thickTop="1" thickBot="1">
      <c r="A2087" s="30">
        <v>44090</v>
      </c>
      <c r="B2087" t="s">
        <v>0</v>
      </c>
      <c r="C2087" t="s">
        <v>0</v>
      </c>
      <c r="D2087" s="255">
        <v>110807.72</v>
      </c>
      <c r="E2087" t="e">
        <f t="shared" si="128"/>
        <v>#N/A</v>
      </c>
      <c r="F2087">
        <f t="shared" si="129"/>
        <v>110807.72</v>
      </c>
      <c r="G2087" t="str">
        <f t="shared" si="130"/>
        <v>N/A</v>
      </c>
      <c r="H2087">
        <f t="shared" si="131"/>
        <v>110807.72</v>
      </c>
    </row>
    <row r="2088" spans="1:8" thickTop="1" thickBot="1">
      <c r="A2088" s="30">
        <v>44091</v>
      </c>
      <c r="B2088" t="s">
        <v>0</v>
      </c>
      <c r="C2088" t="s">
        <v>0</v>
      </c>
      <c r="D2088" s="243">
        <v>115643.44</v>
      </c>
      <c r="E2088" t="e">
        <f t="shared" si="128"/>
        <v>#N/A</v>
      </c>
      <c r="F2088">
        <f t="shared" si="129"/>
        <v>115643.44</v>
      </c>
      <c r="G2088" t="str">
        <f t="shared" si="130"/>
        <v>N/A</v>
      </c>
      <c r="H2088">
        <f t="shared" si="131"/>
        <v>115643.44</v>
      </c>
    </row>
    <row r="2089" spans="1:8" thickTop="1" thickBot="1">
      <c r="A2089" s="30">
        <v>44092</v>
      </c>
      <c r="B2089" t="s">
        <v>0</v>
      </c>
      <c r="C2089" t="s">
        <v>0</v>
      </c>
      <c r="D2089" s="204">
        <v>112335.7</v>
      </c>
      <c r="E2089" t="e">
        <f t="shared" si="128"/>
        <v>#N/A</v>
      </c>
      <c r="F2089">
        <f t="shared" si="129"/>
        <v>112335.7</v>
      </c>
      <c r="G2089" t="str">
        <f t="shared" si="130"/>
        <v>N/A</v>
      </c>
      <c r="H2089">
        <f t="shared" si="131"/>
        <v>112335.7</v>
      </c>
    </row>
    <row r="2090" spans="1:8" thickTop="1" thickBot="1">
      <c r="A2090" s="30">
        <v>44093</v>
      </c>
      <c r="B2090" t="s">
        <v>0</v>
      </c>
      <c r="C2090" t="s">
        <v>0</v>
      </c>
      <c r="D2090" s="466">
        <v>93384</v>
      </c>
      <c r="E2090" t="e">
        <f t="shared" si="128"/>
        <v>#N/A</v>
      </c>
      <c r="F2090">
        <f t="shared" si="129"/>
        <v>93384</v>
      </c>
      <c r="G2090" t="str">
        <f t="shared" si="130"/>
        <v>N/A</v>
      </c>
      <c r="H2090">
        <f t="shared" si="131"/>
        <v>93384</v>
      </c>
    </row>
    <row r="2091" spans="1:8" thickTop="1" thickBot="1">
      <c r="A2091" s="30">
        <v>44094</v>
      </c>
      <c r="B2091" t="s">
        <v>0</v>
      </c>
      <c r="C2091" t="s">
        <v>0</v>
      </c>
      <c r="D2091" s="467">
        <v>86891.23</v>
      </c>
      <c r="E2091" t="e">
        <f t="shared" si="128"/>
        <v>#N/A</v>
      </c>
      <c r="F2091">
        <f t="shared" si="129"/>
        <v>86891.23</v>
      </c>
      <c r="G2091" t="str">
        <f t="shared" si="130"/>
        <v>N/A</v>
      </c>
      <c r="H2091">
        <f t="shared" si="131"/>
        <v>86891.23</v>
      </c>
    </row>
    <row r="2092" spans="1:8" thickTop="1" thickBot="1">
      <c r="A2092" s="30">
        <v>44095</v>
      </c>
      <c r="B2092" t="s">
        <v>0</v>
      </c>
      <c r="C2092" t="s">
        <v>0</v>
      </c>
      <c r="D2092" s="382">
        <v>100977.95</v>
      </c>
      <c r="E2092" t="e">
        <f t="shared" si="128"/>
        <v>#N/A</v>
      </c>
      <c r="F2092">
        <f t="shared" si="129"/>
        <v>100977.95</v>
      </c>
      <c r="G2092" t="str">
        <f t="shared" si="130"/>
        <v>N/A</v>
      </c>
      <c r="H2092">
        <f t="shared" si="131"/>
        <v>100977.95</v>
      </c>
    </row>
    <row r="2093" spans="1:8" thickTop="1" thickBot="1">
      <c r="A2093" s="30">
        <v>44096</v>
      </c>
      <c r="B2093" t="s">
        <v>0</v>
      </c>
      <c r="C2093" t="s">
        <v>0</v>
      </c>
      <c r="D2093" s="343">
        <v>103200.64</v>
      </c>
      <c r="E2093" t="e">
        <f t="shared" si="128"/>
        <v>#N/A</v>
      </c>
      <c r="F2093">
        <f t="shared" si="129"/>
        <v>103200.64</v>
      </c>
      <c r="G2093" t="str">
        <f t="shared" si="130"/>
        <v>N/A</v>
      </c>
      <c r="H2093">
        <f t="shared" si="131"/>
        <v>103200.64</v>
      </c>
    </row>
    <row r="2094" spans="1:8" thickTop="1" thickBot="1">
      <c r="A2094" s="30">
        <v>44097</v>
      </c>
      <c r="B2094" t="s">
        <v>0</v>
      </c>
      <c r="C2094" t="s">
        <v>0</v>
      </c>
      <c r="D2094" s="216">
        <v>112412.45</v>
      </c>
      <c r="E2094" t="e">
        <f t="shared" si="128"/>
        <v>#N/A</v>
      </c>
      <c r="F2094">
        <f t="shared" si="129"/>
        <v>112412.45</v>
      </c>
      <c r="G2094" t="str">
        <f t="shared" si="130"/>
        <v>N/A</v>
      </c>
      <c r="H2094">
        <f t="shared" si="131"/>
        <v>112412.45</v>
      </c>
    </row>
    <row r="2095" spans="1:8" thickTop="1" thickBot="1">
      <c r="A2095" s="30">
        <v>44098</v>
      </c>
      <c r="B2095" t="s">
        <v>0</v>
      </c>
      <c r="C2095" t="s">
        <v>0</v>
      </c>
      <c r="D2095" s="415">
        <v>117535.72</v>
      </c>
      <c r="E2095" t="e">
        <f t="shared" si="128"/>
        <v>#N/A</v>
      </c>
      <c r="F2095">
        <f t="shared" si="129"/>
        <v>117535.72</v>
      </c>
      <c r="G2095" t="str">
        <f t="shared" si="130"/>
        <v>N/A</v>
      </c>
      <c r="H2095">
        <f t="shared" si="131"/>
        <v>117535.72</v>
      </c>
    </row>
    <row r="2096" spans="1:8" thickTop="1" thickBot="1">
      <c r="A2096" s="30">
        <v>44099</v>
      </c>
      <c r="B2096" t="s">
        <v>0</v>
      </c>
      <c r="C2096" t="s">
        <v>0</v>
      </c>
      <c r="D2096" s="136">
        <v>126354.68</v>
      </c>
      <c r="E2096" t="e">
        <f t="shared" si="128"/>
        <v>#N/A</v>
      </c>
      <c r="F2096">
        <f t="shared" si="129"/>
        <v>126354.68</v>
      </c>
      <c r="G2096" t="str">
        <f t="shared" si="130"/>
        <v>N/A</v>
      </c>
      <c r="H2096">
        <f t="shared" si="131"/>
        <v>126354.68</v>
      </c>
    </row>
    <row r="2097" spans="1:8" thickTop="1" thickBot="1">
      <c r="A2097" s="30">
        <v>44100</v>
      </c>
      <c r="B2097" t="s">
        <v>0</v>
      </c>
      <c r="C2097" t="s">
        <v>0</v>
      </c>
      <c r="D2097" s="123">
        <v>106694.97</v>
      </c>
      <c r="E2097" t="e">
        <f t="shared" si="128"/>
        <v>#N/A</v>
      </c>
      <c r="F2097">
        <f t="shared" si="129"/>
        <v>106694.97</v>
      </c>
      <c r="G2097" t="str">
        <f t="shared" si="130"/>
        <v>N/A</v>
      </c>
      <c r="H2097">
        <f t="shared" si="131"/>
        <v>106694.97</v>
      </c>
    </row>
    <row r="2098" spans="1:8" thickTop="1" thickBot="1">
      <c r="A2098" s="30">
        <v>44101</v>
      </c>
      <c r="B2098" t="s">
        <v>0</v>
      </c>
      <c r="C2098" t="s">
        <v>0</v>
      </c>
      <c r="D2098" s="281">
        <v>101703.49</v>
      </c>
      <c r="E2098" t="e">
        <f t="shared" si="128"/>
        <v>#N/A</v>
      </c>
      <c r="F2098">
        <f t="shared" si="129"/>
        <v>101703.49</v>
      </c>
      <c r="G2098" t="str">
        <f t="shared" si="130"/>
        <v>N/A</v>
      </c>
      <c r="H2098">
        <f t="shared" si="131"/>
        <v>101703.49</v>
      </c>
    </row>
    <row r="2099" spans="1:8" thickTop="1" thickBot="1">
      <c r="A2099" s="30">
        <v>44102</v>
      </c>
      <c r="B2099" t="s">
        <v>0</v>
      </c>
      <c r="C2099" t="s">
        <v>0</v>
      </c>
      <c r="D2099" s="157">
        <v>114651.14</v>
      </c>
      <c r="E2099" t="e">
        <f t="shared" si="128"/>
        <v>#N/A</v>
      </c>
      <c r="F2099">
        <f t="shared" si="129"/>
        <v>114651.14</v>
      </c>
      <c r="G2099" t="str">
        <f t="shared" si="130"/>
        <v>N/A</v>
      </c>
      <c r="H2099">
        <f t="shared" si="131"/>
        <v>114651.14</v>
      </c>
    </row>
    <row r="2100" spans="1:8" thickTop="1" thickBot="1">
      <c r="A2100" s="30">
        <v>44103</v>
      </c>
      <c r="B2100" t="s">
        <v>0</v>
      </c>
      <c r="C2100" t="s">
        <v>0</v>
      </c>
      <c r="D2100" s="90">
        <v>112076.46</v>
      </c>
      <c r="E2100" t="e">
        <f t="shared" si="128"/>
        <v>#N/A</v>
      </c>
      <c r="F2100">
        <f t="shared" si="129"/>
        <v>112076.46</v>
      </c>
      <c r="G2100" t="str">
        <f t="shared" si="130"/>
        <v>N/A</v>
      </c>
      <c r="H2100">
        <f t="shared" si="131"/>
        <v>112076.46</v>
      </c>
    </row>
    <row r="2101" spans="1:8" thickTop="1" thickBot="1">
      <c r="A2101" s="30">
        <v>44104</v>
      </c>
      <c r="B2101" t="s">
        <v>0</v>
      </c>
      <c r="C2101" t="s">
        <v>0</v>
      </c>
      <c r="D2101" s="322">
        <v>113620.21</v>
      </c>
      <c r="E2101" t="e">
        <f t="shared" si="128"/>
        <v>#N/A</v>
      </c>
      <c r="F2101">
        <f t="shared" si="129"/>
        <v>113620.21</v>
      </c>
      <c r="G2101" t="str">
        <f t="shared" si="130"/>
        <v>N/A</v>
      </c>
      <c r="H2101">
        <f t="shared" si="131"/>
        <v>113620.21</v>
      </c>
    </row>
    <row r="2102" spans="1:8" thickTop="1" thickBot="1">
      <c r="A2102" s="30">
        <v>44105</v>
      </c>
      <c r="B2102" t="s">
        <v>0</v>
      </c>
      <c r="C2102" t="s">
        <v>0</v>
      </c>
      <c r="D2102" s="123">
        <v>106641.79</v>
      </c>
      <c r="E2102" t="e">
        <f t="shared" si="128"/>
        <v>#N/A</v>
      </c>
      <c r="F2102">
        <f t="shared" si="129"/>
        <v>106641.79</v>
      </c>
      <c r="G2102" t="str">
        <f t="shared" si="130"/>
        <v>N/A</v>
      </c>
      <c r="H2102">
        <f t="shared" si="131"/>
        <v>106641.79</v>
      </c>
    </row>
    <row r="2103" spans="1:8" thickTop="1" thickBot="1">
      <c r="A2103" s="30">
        <v>44106</v>
      </c>
      <c r="B2103" t="s">
        <v>0</v>
      </c>
      <c r="C2103" t="s">
        <v>0</v>
      </c>
      <c r="D2103" s="53">
        <v>99585.84</v>
      </c>
      <c r="E2103" t="e">
        <f t="shared" si="128"/>
        <v>#N/A</v>
      </c>
      <c r="F2103">
        <f t="shared" si="129"/>
        <v>99585.84</v>
      </c>
      <c r="G2103" t="str">
        <f t="shared" si="130"/>
        <v>N/A</v>
      </c>
      <c r="H2103">
        <f t="shared" si="131"/>
        <v>99585.84</v>
      </c>
    </row>
    <row r="2104" spans="1:8" thickTop="1" thickBot="1">
      <c r="A2104" s="30">
        <v>44107</v>
      </c>
      <c r="B2104" t="s">
        <v>0</v>
      </c>
      <c r="C2104" t="s">
        <v>0</v>
      </c>
      <c r="D2104" s="389">
        <v>92277.03</v>
      </c>
      <c r="E2104" t="e">
        <f t="shared" si="128"/>
        <v>#N/A</v>
      </c>
      <c r="F2104">
        <f t="shared" si="129"/>
        <v>92277.03</v>
      </c>
      <c r="G2104" t="str">
        <f t="shared" si="130"/>
        <v>N/A</v>
      </c>
      <c r="H2104">
        <f t="shared" si="131"/>
        <v>92277.03</v>
      </c>
    </row>
    <row r="2105" spans="1:8" thickTop="1" thickBot="1">
      <c r="A2105" s="30">
        <v>44108</v>
      </c>
      <c r="B2105" t="s">
        <v>0</v>
      </c>
      <c r="C2105" t="s">
        <v>0</v>
      </c>
      <c r="D2105" s="468">
        <v>94081.57</v>
      </c>
      <c r="E2105" t="e">
        <f t="shared" si="128"/>
        <v>#N/A</v>
      </c>
      <c r="F2105">
        <f t="shared" si="129"/>
        <v>94081.57</v>
      </c>
      <c r="G2105" t="str">
        <f t="shared" si="130"/>
        <v>N/A</v>
      </c>
      <c r="H2105">
        <f t="shared" si="131"/>
        <v>94081.57</v>
      </c>
    </row>
    <row r="2106" spans="1:8" thickTop="1" thickBot="1">
      <c r="A2106" s="30">
        <v>44109</v>
      </c>
      <c r="B2106" t="s">
        <v>0</v>
      </c>
      <c r="C2106" t="s">
        <v>0</v>
      </c>
      <c r="D2106" s="322">
        <v>113610.03</v>
      </c>
      <c r="E2106" t="e">
        <f t="shared" si="128"/>
        <v>#N/A</v>
      </c>
      <c r="F2106">
        <f t="shared" si="129"/>
        <v>113610.03</v>
      </c>
      <c r="G2106" t="str">
        <f t="shared" si="130"/>
        <v>N/A</v>
      </c>
      <c r="H2106">
        <f t="shared" si="131"/>
        <v>113610.03</v>
      </c>
    </row>
    <row r="2107" spans="1:8" thickTop="1" thickBot="1">
      <c r="A2107" s="30">
        <v>44110</v>
      </c>
      <c r="B2107" t="s">
        <v>0</v>
      </c>
      <c r="C2107" t="s">
        <v>0</v>
      </c>
      <c r="D2107" s="142">
        <v>122607.56</v>
      </c>
      <c r="E2107" t="e">
        <f t="shared" si="128"/>
        <v>#N/A</v>
      </c>
      <c r="F2107">
        <f t="shared" si="129"/>
        <v>122607.56</v>
      </c>
      <c r="G2107" t="str">
        <f t="shared" si="130"/>
        <v>N/A</v>
      </c>
      <c r="H2107">
        <f t="shared" si="131"/>
        <v>122607.56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FE3AC-A48A-414B-BD4A-0BE40463D79D}">
  <dimension ref="A1:F2107"/>
  <sheetViews>
    <sheetView zoomScale="125" zoomScaleNormal="125" workbookViewId="0">
      <selection activeCell="C1" sqref="C1:D1048576"/>
    </sheetView>
  </sheetViews>
  <sheetFormatPr baseColWidth="10" defaultColWidth="10.6640625" defaultRowHeight="16"/>
  <cols>
    <col min="5" max="5" width="22.5" customWidth="1"/>
  </cols>
  <sheetData>
    <row r="1" spans="1:6">
      <c r="A1" t="s">
        <v>68</v>
      </c>
      <c r="B1" t="s">
        <v>69</v>
      </c>
      <c r="C1" t="s">
        <v>19</v>
      </c>
      <c r="D1" t="s">
        <v>105</v>
      </c>
      <c r="E1" t="s">
        <v>20</v>
      </c>
      <c r="F1" t="s">
        <v>104</v>
      </c>
    </row>
    <row r="2" spans="1:6">
      <c r="B2">
        <v>99635.03</v>
      </c>
      <c r="C2">
        <v>99635.03</v>
      </c>
      <c r="E2">
        <v>26.9</v>
      </c>
      <c r="F2">
        <v>99635.03</v>
      </c>
    </row>
    <row r="3" spans="1:6">
      <c r="B3">
        <v>129606.01</v>
      </c>
      <c r="D3">
        <v>129606.01</v>
      </c>
      <c r="E3">
        <v>38.799999999999997</v>
      </c>
      <c r="F3">
        <v>129606.01</v>
      </c>
    </row>
    <row r="4" spans="1:6">
      <c r="B4">
        <v>142300.54</v>
      </c>
      <c r="D4">
        <v>142300.54</v>
      </c>
      <c r="E4">
        <v>38.200000000000003</v>
      </c>
      <c r="F4">
        <v>142300.54</v>
      </c>
    </row>
    <row r="5" spans="1:6">
      <c r="B5">
        <v>104330.72</v>
      </c>
      <c r="D5">
        <v>104330.72</v>
      </c>
      <c r="E5">
        <v>21.4</v>
      </c>
      <c r="F5">
        <v>104330.72</v>
      </c>
    </row>
    <row r="6" spans="1:6">
      <c r="B6">
        <v>118132.2</v>
      </c>
      <c r="D6">
        <v>118132.2</v>
      </c>
      <c r="E6">
        <v>22</v>
      </c>
      <c r="F6">
        <v>118132.2</v>
      </c>
    </row>
    <row r="7" spans="1:6">
      <c r="B7">
        <v>130672.49</v>
      </c>
      <c r="D7">
        <v>130672.49</v>
      </c>
      <c r="E7">
        <v>26</v>
      </c>
      <c r="F7">
        <v>130672.49</v>
      </c>
    </row>
    <row r="8" spans="1:6">
      <c r="B8">
        <v>153514.82</v>
      </c>
      <c r="D8">
        <v>153514.82</v>
      </c>
      <c r="E8">
        <v>37.4</v>
      </c>
      <c r="F8">
        <v>153514.82</v>
      </c>
    </row>
    <row r="9" spans="1:6">
      <c r="B9">
        <v>142015.66</v>
      </c>
      <c r="D9">
        <v>142015.66</v>
      </c>
      <c r="E9">
        <v>28.2</v>
      </c>
      <c r="F9">
        <v>142015.66</v>
      </c>
    </row>
    <row r="10" spans="1:6">
      <c r="B10">
        <v>121801.16</v>
      </c>
      <c r="D10">
        <v>121801.16</v>
      </c>
      <c r="E10">
        <v>18</v>
      </c>
      <c r="F10">
        <v>121801.16</v>
      </c>
    </row>
    <row r="11" spans="1:6">
      <c r="B11">
        <v>103043.66</v>
      </c>
      <c r="D11">
        <v>103043.66</v>
      </c>
      <c r="E11">
        <v>21.7</v>
      </c>
      <c r="F11">
        <v>103043.66</v>
      </c>
    </row>
    <row r="12" spans="1:6">
      <c r="B12">
        <v>99865.76</v>
      </c>
      <c r="D12">
        <v>99865.76</v>
      </c>
      <c r="E12">
        <v>27.5</v>
      </c>
      <c r="F12">
        <v>99865.76</v>
      </c>
    </row>
    <row r="13" spans="1:6">
      <c r="B13">
        <v>131261.13</v>
      </c>
      <c r="D13">
        <v>131261.13</v>
      </c>
      <c r="E13">
        <v>31.3</v>
      </c>
      <c r="F13">
        <v>131261.13</v>
      </c>
    </row>
    <row r="14" spans="1:6">
      <c r="B14">
        <v>126527.36</v>
      </c>
      <c r="D14">
        <v>126527.36</v>
      </c>
      <c r="E14">
        <v>25.6</v>
      </c>
      <c r="F14">
        <v>126527.36</v>
      </c>
    </row>
    <row r="15" spans="1:6">
      <c r="B15">
        <v>119741.62</v>
      </c>
      <c r="D15">
        <v>119741.62</v>
      </c>
      <c r="E15">
        <v>22.7</v>
      </c>
      <c r="F15">
        <v>119741.62</v>
      </c>
    </row>
    <row r="16" spans="1:6">
      <c r="B16">
        <v>118411.22</v>
      </c>
      <c r="D16">
        <v>118411.22</v>
      </c>
      <c r="E16">
        <v>20</v>
      </c>
      <c r="F16">
        <v>118411.22</v>
      </c>
    </row>
    <row r="17" spans="1:6">
      <c r="B17">
        <v>116690.77</v>
      </c>
      <c r="D17">
        <v>116690.77</v>
      </c>
      <c r="E17">
        <v>27.3</v>
      </c>
      <c r="F17">
        <v>116690.77</v>
      </c>
    </row>
    <row r="18" spans="1:6">
      <c r="B18">
        <v>99371.31</v>
      </c>
      <c r="D18">
        <v>99371.31</v>
      </c>
      <c r="E18">
        <v>25</v>
      </c>
      <c r="F18">
        <v>99371.31</v>
      </c>
    </row>
    <row r="19" spans="1:6">
      <c r="B19">
        <v>97728.75</v>
      </c>
      <c r="D19">
        <v>97728.75</v>
      </c>
      <c r="E19">
        <v>19.5</v>
      </c>
      <c r="F19">
        <v>97728.75</v>
      </c>
    </row>
    <row r="20" spans="1:6">
      <c r="B20">
        <v>116883.15</v>
      </c>
      <c r="D20">
        <v>116883.15</v>
      </c>
      <c r="E20">
        <v>23.6</v>
      </c>
      <c r="F20">
        <v>116883.15</v>
      </c>
    </row>
    <row r="21" spans="1:6">
      <c r="B21">
        <v>128968.13</v>
      </c>
      <c r="D21">
        <v>128968.13</v>
      </c>
      <c r="E21">
        <v>30.4</v>
      </c>
      <c r="F21">
        <v>128968.13</v>
      </c>
    </row>
    <row r="22" spans="1:6">
      <c r="B22">
        <v>148702.51</v>
      </c>
      <c r="D22">
        <v>148702.51</v>
      </c>
      <c r="E22">
        <v>33.1</v>
      </c>
      <c r="F22">
        <v>148702.51</v>
      </c>
    </row>
    <row r="23" spans="1:6">
      <c r="B23">
        <v>153232.1</v>
      </c>
      <c r="D23">
        <v>153232.1</v>
      </c>
      <c r="E23">
        <v>35.799999999999997</v>
      </c>
      <c r="F23">
        <v>153232.1</v>
      </c>
    </row>
    <row r="24" spans="1:6">
      <c r="B24">
        <v>138095.20000000001</v>
      </c>
      <c r="D24">
        <v>138095.20000000001</v>
      </c>
      <c r="E24">
        <v>25</v>
      </c>
      <c r="F24">
        <v>138095.20000000001</v>
      </c>
    </row>
    <row r="25" spans="1:6">
      <c r="B25">
        <v>116310.59</v>
      </c>
      <c r="D25">
        <v>116310.59</v>
      </c>
      <c r="E25">
        <v>26.3</v>
      </c>
      <c r="F25">
        <v>116310.59</v>
      </c>
    </row>
    <row r="26" spans="1:6">
      <c r="B26">
        <v>97959.46</v>
      </c>
      <c r="D26">
        <v>97959.46</v>
      </c>
      <c r="E26">
        <v>22</v>
      </c>
      <c r="F26">
        <v>97959.46</v>
      </c>
    </row>
    <row r="27" spans="1:6">
      <c r="B27">
        <v>103769.48</v>
      </c>
      <c r="C27">
        <v>103769.48</v>
      </c>
      <c r="E27">
        <v>19.8</v>
      </c>
      <c r="F27">
        <v>103769.48</v>
      </c>
    </row>
    <row r="28" spans="1:6">
      <c r="B28">
        <v>118393.31</v>
      </c>
      <c r="D28">
        <v>118393.31</v>
      </c>
      <c r="E28">
        <v>19.100000000000001</v>
      </c>
      <c r="F28">
        <v>118393.31</v>
      </c>
    </row>
    <row r="29" spans="1:6">
      <c r="B29">
        <v>116763.73</v>
      </c>
      <c r="D29">
        <v>116763.73</v>
      </c>
      <c r="E29">
        <v>25.4</v>
      </c>
      <c r="F29">
        <v>116763.73</v>
      </c>
    </row>
    <row r="30" spans="1:6">
      <c r="A30">
        <v>119313.73</v>
      </c>
      <c r="D30">
        <v>119313.73</v>
      </c>
      <c r="E30">
        <v>22.2</v>
      </c>
      <c r="F30">
        <v>119313.73</v>
      </c>
    </row>
    <row r="31" spans="1:6">
      <c r="A31">
        <v>121018.15</v>
      </c>
      <c r="D31">
        <v>121018.15</v>
      </c>
      <c r="E31">
        <v>21</v>
      </c>
      <c r="F31">
        <v>121018.15</v>
      </c>
    </row>
    <row r="32" spans="1:6">
      <c r="A32">
        <v>103822.97</v>
      </c>
      <c r="D32">
        <v>103822.97</v>
      </c>
      <c r="E32">
        <v>20.2</v>
      </c>
      <c r="F32">
        <v>103822.97</v>
      </c>
    </row>
    <row r="33" spans="1:6">
      <c r="A33">
        <v>100178.84</v>
      </c>
      <c r="D33">
        <v>100178.84</v>
      </c>
      <c r="E33">
        <v>19</v>
      </c>
      <c r="F33">
        <v>100178.84</v>
      </c>
    </row>
    <row r="34" spans="1:6">
      <c r="A34">
        <v>118694.16</v>
      </c>
      <c r="D34">
        <v>118694.16</v>
      </c>
      <c r="E34">
        <v>21.1</v>
      </c>
      <c r="F34">
        <v>118694.16</v>
      </c>
    </row>
    <row r="35" spans="1:6">
      <c r="A35">
        <v>122880.13</v>
      </c>
      <c r="D35">
        <v>122880.13</v>
      </c>
      <c r="E35">
        <v>20</v>
      </c>
      <c r="F35">
        <v>122880.13</v>
      </c>
    </row>
    <row r="36" spans="1:6">
      <c r="A36">
        <v>117398.03</v>
      </c>
      <c r="D36">
        <v>117398.03</v>
      </c>
      <c r="E36">
        <v>19</v>
      </c>
      <c r="F36">
        <v>117398.03</v>
      </c>
    </row>
    <row r="37" spans="1:6">
      <c r="A37">
        <v>122279.43</v>
      </c>
      <c r="D37">
        <v>122279.43</v>
      </c>
      <c r="E37">
        <v>24.2</v>
      </c>
      <c r="F37">
        <v>122279.43</v>
      </c>
    </row>
    <row r="38" spans="1:6">
      <c r="A38">
        <v>141837.01</v>
      </c>
      <c r="D38">
        <v>141837.01</v>
      </c>
      <c r="E38">
        <v>35.700000000000003</v>
      </c>
      <c r="F38">
        <v>141837.01</v>
      </c>
    </row>
    <row r="39" spans="1:6">
      <c r="A39">
        <v>132138.37</v>
      </c>
      <c r="D39">
        <v>132138.37</v>
      </c>
      <c r="E39">
        <v>35</v>
      </c>
      <c r="F39">
        <v>132138.37</v>
      </c>
    </row>
    <row r="40" spans="1:6">
      <c r="A40">
        <v>112108.22</v>
      </c>
      <c r="D40">
        <v>112108.22</v>
      </c>
      <c r="E40">
        <v>21.5</v>
      </c>
      <c r="F40">
        <v>112108.22</v>
      </c>
    </row>
    <row r="41" spans="1:6">
      <c r="A41">
        <v>126813.08</v>
      </c>
      <c r="D41">
        <v>126813.08</v>
      </c>
      <c r="E41">
        <v>28.3</v>
      </c>
      <c r="F41">
        <v>126813.08</v>
      </c>
    </row>
    <row r="42" spans="1:6">
      <c r="A42">
        <v>145948.57</v>
      </c>
      <c r="D42">
        <v>145948.57</v>
      </c>
      <c r="E42">
        <v>27.8</v>
      </c>
      <c r="F42">
        <v>145948.57</v>
      </c>
    </row>
    <row r="43" spans="1:6">
      <c r="A43">
        <v>149322.85</v>
      </c>
      <c r="D43">
        <v>149322.85</v>
      </c>
      <c r="E43">
        <v>26.8</v>
      </c>
      <c r="F43">
        <v>149322.85</v>
      </c>
    </row>
    <row r="44" spans="1:6">
      <c r="A44">
        <v>131376.78</v>
      </c>
      <c r="D44">
        <v>131376.78</v>
      </c>
      <c r="E44">
        <v>21.9</v>
      </c>
      <c r="F44">
        <v>131376.78</v>
      </c>
    </row>
    <row r="45" spans="1:6">
      <c r="A45">
        <v>136070.62</v>
      </c>
      <c r="D45">
        <v>136070.62</v>
      </c>
      <c r="E45">
        <v>32.4</v>
      </c>
      <c r="F45">
        <v>136070.62</v>
      </c>
    </row>
    <row r="46" spans="1:6">
      <c r="A46">
        <v>119692.03</v>
      </c>
      <c r="D46">
        <v>119692.03</v>
      </c>
      <c r="E46">
        <v>25.1</v>
      </c>
      <c r="F46">
        <v>119692.03</v>
      </c>
    </row>
    <row r="47" spans="1:6">
      <c r="A47">
        <v>125287.71</v>
      </c>
      <c r="D47">
        <v>125287.71</v>
      </c>
      <c r="E47">
        <v>34.4</v>
      </c>
      <c r="F47">
        <v>125287.71</v>
      </c>
    </row>
    <row r="48" spans="1:6">
      <c r="A48">
        <v>131832.63</v>
      </c>
      <c r="D48">
        <v>131832.63</v>
      </c>
      <c r="E48">
        <v>24.6</v>
      </c>
      <c r="F48">
        <v>131832.63</v>
      </c>
    </row>
    <row r="49" spans="1:6">
      <c r="A49">
        <v>127666.01</v>
      </c>
      <c r="D49">
        <v>127666.01</v>
      </c>
      <c r="E49">
        <v>20.6</v>
      </c>
      <c r="F49">
        <v>127666.01</v>
      </c>
    </row>
    <row r="50" spans="1:6">
      <c r="A50">
        <v>125972.77</v>
      </c>
      <c r="D50">
        <v>125972.77</v>
      </c>
      <c r="E50">
        <v>21.2</v>
      </c>
      <c r="F50">
        <v>125972.77</v>
      </c>
    </row>
    <row r="51" spans="1:6">
      <c r="A51">
        <v>139399.69</v>
      </c>
      <c r="D51">
        <v>139399.69</v>
      </c>
      <c r="E51">
        <v>26.9</v>
      </c>
      <c r="F51">
        <v>139399.69</v>
      </c>
    </row>
    <row r="52" spans="1:6">
      <c r="A52">
        <v>139465.68</v>
      </c>
      <c r="D52">
        <v>139465.68</v>
      </c>
      <c r="E52">
        <v>25.3</v>
      </c>
      <c r="F52">
        <v>139465.68</v>
      </c>
    </row>
    <row r="53" spans="1:6">
      <c r="A53">
        <v>136283.03</v>
      </c>
      <c r="D53">
        <v>136283.03</v>
      </c>
      <c r="E53">
        <v>36.1</v>
      </c>
      <c r="F53">
        <v>136283.03</v>
      </c>
    </row>
    <row r="54" spans="1:6">
      <c r="A54">
        <v>138016.35</v>
      </c>
      <c r="D54">
        <v>138016.35</v>
      </c>
      <c r="E54">
        <v>35.299999999999997</v>
      </c>
      <c r="F54">
        <v>138016.35</v>
      </c>
    </row>
    <row r="55" spans="1:6">
      <c r="A55">
        <v>135255.82</v>
      </c>
      <c r="D55">
        <v>135255.82</v>
      </c>
      <c r="E55">
        <v>29.3</v>
      </c>
      <c r="F55">
        <v>135255.82</v>
      </c>
    </row>
    <row r="56" spans="1:6">
      <c r="A56">
        <v>120263.52</v>
      </c>
      <c r="D56">
        <v>120263.52</v>
      </c>
      <c r="E56">
        <v>20.100000000000001</v>
      </c>
      <c r="F56">
        <v>120263.52</v>
      </c>
    </row>
    <row r="57" spans="1:6">
      <c r="A57">
        <v>130062.76</v>
      </c>
      <c r="D57">
        <v>130062.76</v>
      </c>
      <c r="E57">
        <v>27</v>
      </c>
      <c r="F57">
        <v>130062.76</v>
      </c>
    </row>
    <row r="58" spans="1:6">
      <c r="A58">
        <v>131525.85999999999</v>
      </c>
      <c r="D58">
        <v>131525.85999999999</v>
      </c>
      <c r="E58">
        <v>23.2</v>
      </c>
      <c r="F58">
        <v>131525.85999999999</v>
      </c>
    </row>
    <row r="59" spans="1:6">
      <c r="A59">
        <v>131069.4</v>
      </c>
      <c r="D59">
        <v>131069.4</v>
      </c>
      <c r="E59">
        <v>24.3</v>
      </c>
      <c r="F59">
        <v>131069.4</v>
      </c>
    </row>
    <row r="60" spans="1:6">
      <c r="A60">
        <v>116275.73</v>
      </c>
      <c r="D60">
        <v>116275.73</v>
      </c>
      <c r="E60">
        <v>32.299999999999997</v>
      </c>
      <c r="F60">
        <v>116275.73</v>
      </c>
    </row>
    <row r="61" spans="1:6">
      <c r="A61">
        <v>103462.78</v>
      </c>
      <c r="D61">
        <v>103462.78</v>
      </c>
      <c r="E61">
        <v>20.8</v>
      </c>
      <c r="F61">
        <v>103462.78</v>
      </c>
    </row>
    <row r="62" spans="1:6">
      <c r="A62">
        <v>123301.84</v>
      </c>
      <c r="D62">
        <v>123301.84</v>
      </c>
      <c r="E62">
        <v>23</v>
      </c>
      <c r="F62">
        <v>123301.84</v>
      </c>
    </row>
    <row r="63" spans="1:6">
      <c r="A63">
        <v>126750.29</v>
      </c>
      <c r="D63">
        <v>126750.29</v>
      </c>
      <c r="E63">
        <v>22.7</v>
      </c>
      <c r="F63">
        <v>126750.29</v>
      </c>
    </row>
    <row r="64" spans="1:6">
      <c r="A64">
        <v>120764.19</v>
      </c>
      <c r="D64">
        <v>120764.19</v>
      </c>
      <c r="E64">
        <v>23.5</v>
      </c>
      <c r="F64">
        <v>120764.19</v>
      </c>
    </row>
    <row r="65" spans="1:6">
      <c r="A65">
        <v>114967.35</v>
      </c>
      <c r="D65">
        <v>114967.35</v>
      </c>
      <c r="E65">
        <v>18.600000000000001</v>
      </c>
      <c r="F65">
        <v>114967.35</v>
      </c>
    </row>
    <row r="66" spans="1:6">
      <c r="A66">
        <v>117053.75</v>
      </c>
      <c r="D66">
        <v>117053.75</v>
      </c>
      <c r="E66">
        <v>21.1</v>
      </c>
      <c r="F66">
        <v>117053.75</v>
      </c>
    </row>
    <row r="67" spans="1:6">
      <c r="A67">
        <v>108344.58</v>
      </c>
      <c r="D67">
        <v>108344.58</v>
      </c>
      <c r="E67">
        <v>22.6</v>
      </c>
      <c r="F67">
        <v>108344.58</v>
      </c>
    </row>
    <row r="68" spans="1:6">
      <c r="A68">
        <v>106348.78</v>
      </c>
      <c r="D68">
        <v>106348.78</v>
      </c>
      <c r="E68">
        <v>24.4</v>
      </c>
      <c r="F68">
        <v>106348.78</v>
      </c>
    </row>
    <row r="69" spans="1:6">
      <c r="A69">
        <v>108282.48</v>
      </c>
      <c r="C69">
        <v>108282.48</v>
      </c>
      <c r="E69">
        <v>23.8</v>
      </c>
      <c r="F69">
        <v>108282.48</v>
      </c>
    </row>
    <row r="70" spans="1:6">
      <c r="A70">
        <v>125828.53</v>
      </c>
      <c r="D70">
        <v>125828.53</v>
      </c>
      <c r="E70">
        <v>21.7</v>
      </c>
      <c r="F70">
        <v>125828.53</v>
      </c>
    </row>
    <row r="71" spans="1:6">
      <c r="A71">
        <v>124418.42</v>
      </c>
      <c r="D71">
        <v>124418.42</v>
      </c>
      <c r="E71">
        <v>23.8</v>
      </c>
      <c r="F71">
        <v>124418.42</v>
      </c>
    </row>
    <row r="72" spans="1:6">
      <c r="A72">
        <v>121683.65</v>
      </c>
      <c r="D72">
        <v>121683.65</v>
      </c>
      <c r="E72">
        <v>19.899999999999999</v>
      </c>
      <c r="F72">
        <v>121683.65</v>
      </c>
    </row>
    <row r="73" spans="1:6">
      <c r="A73">
        <v>120929.82</v>
      </c>
      <c r="D73">
        <v>120929.82</v>
      </c>
      <c r="E73">
        <v>20.399999999999999</v>
      </c>
      <c r="F73">
        <v>120929.82</v>
      </c>
    </row>
    <row r="74" spans="1:6">
      <c r="A74">
        <v>108738.82</v>
      </c>
      <c r="D74">
        <v>108738.82</v>
      </c>
      <c r="E74">
        <v>30.1</v>
      </c>
      <c r="F74">
        <v>108738.82</v>
      </c>
    </row>
    <row r="75" spans="1:6">
      <c r="A75">
        <v>100170.3</v>
      </c>
      <c r="D75">
        <v>100170.3</v>
      </c>
      <c r="E75">
        <v>18.3</v>
      </c>
      <c r="F75">
        <v>100170.3</v>
      </c>
    </row>
    <row r="76" spans="1:6">
      <c r="A76">
        <v>123787.08</v>
      </c>
      <c r="D76">
        <v>123787.08</v>
      </c>
      <c r="E76">
        <v>25.5</v>
      </c>
      <c r="F76">
        <v>123787.08</v>
      </c>
    </row>
    <row r="77" spans="1:6">
      <c r="A77">
        <v>125600.86</v>
      </c>
      <c r="D77">
        <v>125600.86</v>
      </c>
      <c r="E77">
        <v>26.2</v>
      </c>
      <c r="F77">
        <v>125600.86</v>
      </c>
    </row>
    <row r="78" spans="1:6">
      <c r="A78">
        <v>127975.82</v>
      </c>
      <c r="D78">
        <v>127975.82</v>
      </c>
      <c r="E78">
        <v>24.4</v>
      </c>
      <c r="F78">
        <v>127975.82</v>
      </c>
    </row>
    <row r="79" spans="1:6">
      <c r="A79">
        <v>128319.45</v>
      </c>
      <c r="D79">
        <v>128319.45</v>
      </c>
      <c r="E79">
        <v>33.5</v>
      </c>
      <c r="F79">
        <v>128319.45</v>
      </c>
    </row>
    <row r="80" spans="1:6">
      <c r="A80">
        <v>119491.32</v>
      </c>
      <c r="D80">
        <v>119491.32</v>
      </c>
      <c r="E80">
        <v>19.600000000000001</v>
      </c>
      <c r="F80">
        <v>119491.32</v>
      </c>
    </row>
    <row r="81" spans="1:6">
      <c r="A81">
        <v>106754.8</v>
      </c>
      <c r="D81">
        <v>106754.8</v>
      </c>
      <c r="E81">
        <v>22.7</v>
      </c>
      <c r="F81">
        <v>106754.8</v>
      </c>
    </row>
    <row r="82" spans="1:6">
      <c r="A82">
        <v>106555.03</v>
      </c>
      <c r="D82">
        <v>106555.03</v>
      </c>
      <c r="E82">
        <v>28.8</v>
      </c>
      <c r="F82">
        <v>106555.03</v>
      </c>
    </row>
    <row r="83" spans="1:6">
      <c r="A83">
        <v>122810.05</v>
      </c>
      <c r="D83">
        <v>122810.05</v>
      </c>
      <c r="E83">
        <v>27</v>
      </c>
      <c r="F83">
        <v>122810.05</v>
      </c>
    </row>
    <row r="84" spans="1:6">
      <c r="A84">
        <v>123234.94</v>
      </c>
      <c r="D84">
        <v>123234.94</v>
      </c>
      <c r="E84">
        <v>15.3</v>
      </c>
      <c r="F84">
        <v>123234.94</v>
      </c>
    </row>
    <row r="85" spans="1:6">
      <c r="A85">
        <v>122268.86</v>
      </c>
      <c r="D85">
        <v>122268.86</v>
      </c>
      <c r="E85">
        <v>20.399999999999999</v>
      </c>
      <c r="F85">
        <v>122268.86</v>
      </c>
    </row>
    <row r="86" spans="1:6">
      <c r="A86">
        <v>121998.2</v>
      </c>
      <c r="D86">
        <v>121998.2</v>
      </c>
      <c r="E86">
        <v>18</v>
      </c>
      <c r="F86">
        <v>121998.2</v>
      </c>
    </row>
    <row r="87" spans="1:6">
      <c r="B87">
        <v>122346.34</v>
      </c>
      <c r="D87">
        <v>122346.34</v>
      </c>
      <c r="E87">
        <v>18.100000000000001</v>
      </c>
      <c r="F87">
        <v>122346.34</v>
      </c>
    </row>
    <row r="88" spans="1:6">
      <c r="B88">
        <v>112187.72</v>
      </c>
      <c r="D88">
        <v>112187.72</v>
      </c>
      <c r="E88">
        <v>19.100000000000001</v>
      </c>
      <c r="F88">
        <v>112187.72</v>
      </c>
    </row>
    <row r="89" spans="1:6">
      <c r="B89">
        <v>106418.67</v>
      </c>
      <c r="D89">
        <v>106418.67</v>
      </c>
      <c r="E89">
        <v>22.7</v>
      </c>
      <c r="F89">
        <v>106418.67</v>
      </c>
    </row>
    <row r="90" spans="1:6">
      <c r="B90">
        <v>123061.87</v>
      </c>
      <c r="D90">
        <v>123061.87</v>
      </c>
      <c r="E90">
        <v>23.1</v>
      </c>
      <c r="F90">
        <v>123061.87</v>
      </c>
    </row>
    <row r="91" spans="1:6">
      <c r="B91">
        <v>125795.33</v>
      </c>
      <c r="D91">
        <v>125795.33</v>
      </c>
      <c r="E91">
        <v>25.3</v>
      </c>
      <c r="F91">
        <v>125795.33</v>
      </c>
    </row>
    <row r="92" spans="1:6">
      <c r="B92">
        <v>122042.27</v>
      </c>
      <c r="D92">
        <v>122042.27</v>
      </c>
      <c r="E92">
        <v>29</v>
      </c>
      <c r="F92">
        <v>122042.27</v>
      </c>
    </row>
    <row r="93" spans="1:6">
      <c r="B93">
        <v>113838.41</v>
      </c>
      <c r="D93">
        <v>113838.41</v>
      </c>
      <c r="E93">
        <v>17.2</v>
      </c>
      <c r="F93">
        <v>113838.41</v>
      </c>
    </row>
    <row r="94" spans="1:6">
      <c r="B94">
        <v>98891.06</v>
      </c>
      <c r="C94">
        <v>98891.06</v>
      </c>
      <c r="E94">
        <v>20.9</v>
      </c>
      <c r="F94">
        <v>98891.06</v>
      </c>
    </row>
    <row r="95" spans="1:6">
      <c r="B95">
        <v>103999.17</v>
      </c>
      <c r="C95">
        <v>103999.17</v>
      </c>
      <c r="E95">
        <v>23.5</v>
      </c>
      <c r="F95">
        <v>103999.17</v>
      </c>
    </row>
    <row r="96" spans="1:6">
      <c r="B96">
        <v>103685.45</v>
      </c>
      <c r="D96">
        <v>103685.45</v>
      </c>
      <c r="E96">
        <v>18.5</v>
      </c>
      <c r="F96">
        <v>103685.45</v>
      </c>
    </row>
    <row r="97" spans="1:6">
      <c r="B97">
        <v>107383.37</v>
      </c>
      <c r="C97">
        <v>107383.37</v>
      </c>
      <c r="E97">
        <v>18.399999999999999</v>
      </c>
      <c r="F97">
        <v>107383.37</v>
      </c>
    </row>
    <row r="98" spans="1:6">
      <c r="B98">
        <v>120235.51</v>
      </c>
      <c r="D98">
        <v>120235.51</v>
      </c>
      <c r="E98">
        <v>17.3</v>
      </c>
      <c r="F98">
        <v>120235.51</v>
      </c>
    </row>
    <row r="99" spans="1:6">
      <c r="B99">
        <v>122129.78</v>
      </c>
      <c r="D99">
        <v>122129.78</v>
      </c>
      <c r="E99">
        <v>17.7</v>
      </c>
      <c r="F99">
        <v>122129.78</v>
      </c>
    </row>
    <row r="100" spans="1:6">
      <c r="B100">
        <v>123990.76</v>
      </c>
      <c r="D100">
        <v>123990.76</v>
      </c>
      <c r="E100">
        <v>19.100000000000001</v>
      </c>
      <c r="F100">
        <v>123990.76</v>
      </c>
    </row>
    <row r="101" spans="1:6">
      <c r="B101">
        <v>121753.12</v>
      </c>
      <c r="D101">
        <v>121753.12</v>
      </c>
      <c r="E101">
        <v>18.7</v>
      </c>
      <c r="F101">
        <v>121753.12</v>
      </c>
    </row>
    <row r="102" spans="1:6">
      <c r="B102">
        <v>110034.17</v>
      </c>
      <c r="D102">
        <v>110034.17</v>
      </c>
      <c r="E102">
        <v>23.7</v>
      </c>
      <c r="F102">
        <v>110034.17</v>
      </c>
    </row>
    <row r="103" spans="1:6">
      <c r="B103">
        <v>103760.23</v>
      </c>
      <c r="D103">
        <v>103760.23</v>
      </c>
      <c r="E103">
        <v>18.3</v>
      </c>
      <c r="F103">
        <v>103760.23</v>
      </c>
    </row>
    <row r="104" spans="1:6">
      <c r="B104">
        <v>125107.78</v>
      </c>
      <c r="D104">
        <v>125107.78</v>
      </c>
      <c r="E104">
        <v>19.100000000000001</v>
      </c>
      <c r="F104">
        <v>125107.78</v>
      </c>
    </row>
    <row r="105" spans="1:6">
      <c r="A105">
        <v>127793.38</v>
      </c>
      <c r="D105">
        <v>127793.38</v>
      </c>
      <c r="E105">
        <v>24.7</v>
      </c>
      <c r="F105">
        <v>127793.38</v>
      </c>
    </row>
    <row r="106" spans="1:6">
      <c r="A106">
        <v>126673.94</v>
      </c>
      <c r="D106">
        <v>126673.94</v>
      </c>
      <c r="E106">
        <v>27.6</v>
      </c>
      <c r="F106">
        <v>126673.94</v>
      </c>
    </row>
    <row r="107" spans="1:6">
      <c r="A107">
        <v>126937.94</v>
      </c>
      <c r="D107">
        <v>126937.94</v>
      </c>
      <c r="E107">
        <v>17.8</v>
      </c>
      <c r="F107">
        <v>126937.94</v>
      </c>
    </row>
    <row r="108" spans="1:6">
      <c r="A108">
        <v>131031.42</v>
      </c>
      <c r="D108">
        <v>131031.42</v>
      </c>
      <c r="E108">
        <v>17.100000000000001</v>
      </c>
      <c r="F108">
        <v>131031.42</v>
      </c>
    </row>
    <row r="109" spans="1:6">
      <c r="A109">
        <v>109763.99</v>
      </c>
      <c r="D109">
        <v>109763.99</v>
      </c>
      <c r="E109">
        <v>21.9</v>
      </c>
      <c r="F109">
        <v>109763.99</v>
      </c>
    </row>
    <row r="110" spans="1:6">
      <c r="A110">
        <v>107160.54</v>
      </c>
      <c r="D110">
        <v>107160.54</v>
      </c>
      <c r="E110">
        <v>14.7</v>
      </c>
      <c r="F110">
        <v>107160.54</v>
      </c>
    </row>
    <row r="111" spans="1:6">
      <c r="A111">
        <v>126696.19</v>
      </c>
      <c r="D111">
        <v>126696.19</v>
      </c>
      <c r="E111">
        <v>16.2</v>
      </c>
      <c r="F111">
        <v>126696.19</v>
      </c>
    </row>
    <row r="112" spans="1:6">
      <c r="A112">
        <v>127973.59</v>
      </c>
      <c r="D112">
        <v>127973.59</v>
      </c>
      <c r="E112">
        <v>17.7</v>
      </c>
      <c r="F112">
        <v>127973.59</v>
      </c>
    </row>
    <row r="113" spans="1:6">
      <c r="A113">
        <v>128598.5</v>
      </c>
      <c r="D113">
        <v>128598.5</v>
      </c>
      <c r="E113">
        <v>19.5</v>
      </c>
      <c r="F113">
        <v>128598.5</v>
      </c>
    </row>
    <row r="114" spans="1:6">
      <c r="A114">
        <v>126483.81</v>
      </c>
      <c r="D114">
        <v>126483.81</v>
      </c>
      <c r="E114">
        <v>19.2</v>
      </c>
      <c r="F114">
        <v>126483.81</v>
      </c>
    </row>
    <row r="115" spans="1:6">
      <c r="A115">
        <v>126230.79</v>
      </c>
      <c r="D115">
        <v>126230.79</v>
      </c>
      <c r="E115">
        <v>21.1</v>
      </c>
      <c r="F115">
        <v>126230.79</v>
      </c>
    </row>
    <row r="116" spans="1:6">
      <c r="A116">
        <v>111803.63</v>
      </c>
      <c r="C116">
        <v>111803.63</v>
      </c>
      <c r="E116">
        <v>15</v>
      </c>
      <c r="F116">
        <v>111803.63</v>
      </c>
    </row>
    <row r="117" spans="1:6">
      <c r="A117">
        <v>108217.82</v>
      </c>
      <c r="D117">
        <v>108217.82</v>
      </c>
      <c r="E117">
        <v>15.4</v>
      </c>
      <c r="F117">
        <v>108217.82</v>
      </c>
    </row>
    <row r="118" spans="1:6">
      <c r="A118">
        <v>127855.22</v>
      </c>
      <c r="D118">
        <v>127855.22</v>
      </c>
      <c r="E118">
        <v>15.1</v>
      </c>
      <c r="F118">
        <v>127855.22</v>
      </c>
    </row>
    <row r="119" spans="1:6">
      <c r="A119">
        <v>132642.14000000001</v>
      </c>
      <c r="D119">
        <v>132642.14000000001</v>
      </c>
      <c r="E119">
        <v>16</v>
      </c>
      <c r="F119">
        <v>132642.14000000001</v>
      </c>
    </row>
    <row r="120" spans="1:6">
      <c r="A120">
        <v>132814.62</v>
      </c>
      <c r="D120">
        <v>132814.62</v>
      </c>
      <c r="E120">
        <v>17.100000000000001</v>
      </c>
      <c r="F120">
        <v>132814.62</v>
      </c>
    </row>
    <row r="121" spans="1:6">
      <c r="A121">
        <v>132669.57999999999</v>
      </c>
      <c r="D121">
        <v>132669.57999999999</v>
      </c>
      <c r="E121">
        <v>19.600000000000001</v>
      </c>
      <c r="F121">
        <v>132669.57999999999</v>
      </c>
    </row>
    <row r="122" spans="1:6">
      <c r="A122">
        <v>126304.45</v>
      </c>
      <c r="D122">
        <v>126304.45</v>
      </c>
      <c r="E122">
        <v>23.1</v>
      </c>
      <c r="F122">
        <v>126304.45</v>
      </c>
    </row>
    <row r="123" spans="1:6">
      <c r="A123">
        <v>108487.98</v>
      </c>
      <c r="D123">
        <v>108487.98</v>
      </c>
      <c r="E123">
        <v>22.2</v>
      </c>
      <c r="F123">
        <v>108487.98</v>
      </c>
    </row>
    <row r="124" spans="1:6">
      <c r="A124">
        <v>109233.34</v>
      </c>
      <c r="D124">
        <v>109233.34</v>
      </c>
      <c r="E124">
        <v>18.2</v>
      </c>
      <c r="F124">
        <v>109233.34</v>
      </c>
    </row>
    <row r="125" spans="1:6">
      <c r="A125">
        <v>122375.47</v>
      </c>
      <c r="D125">
        <v>122375.47</v>
      </c>
      <c r="E125">
        <v>22.3</v>
      </c>
      <c r="F125">
        <v>122375.47</v>
      </c>
    </row>
    <row r="126" spans="1:6">
      <c r="A126">
        <v>123734.87</v>
      </c>
      <c r="D126">
        <v>123734.87</v>
      </c>
      <c r="E126">
        <v>18.100000000000001</v>
      </c>
      <c r="F126">
        <v>123734.87</v>
      </c>
    </row>
    <row r="127" spans="1:6">
      <c r="A127">
        <v>129121.86</v>
      </c>
      <c r="D127">
        <v>129121.86</v>
      </c>
      <c r="E127">
        <v>16.2</v>
      </c>
      <c r="F127">
        <v>129121.86</v>
      </c>
    </row>
    <row r="128" spans="1:6">
      <c r="A128">
        <v>131237.19</v>
      </c>
      <c r="D128">
        <v>131237.19</v>
      </c>
      <c r="E128">
        <v>15.6</v>
      </c>
      <c r="F128">
        <v>131237.19</v>
      </c>
    </row>
    <row r="129" spans="1:6">
      <c r="A129">
        <v>131138.73000000001</v>
      </c>
      <c r="D129">
        <v>131138.73000000001</v>
      </c>
      <c r="E129">
        <v>15.9</v>
      </c>
      <c r="F129">
        <v>131138.73000000001</v>
      </c>
    </row>
    <row r="130" spans="1:6">
      <c r="A130">
        <v>108377.05</v>
      </c>
      <c r="D130">
        <v>108377.05</v>
      </c>
      <c r="E130">
        <v>18.7</v>
      </c>
      <c r="F130">
        <v>108377.05</v>
      </c>
    </row>
    <row r="131" spans="1:6">
      <c r="A131">
        <v>103811.28</v>
      </c>
      <c r="D131">
        <v>103811.28</v>
      </c>
      <c r="E131">
        <v>16.600000000000001</v>
      </c>
      <c r="F131">
        <v>103811.28</v>
      </c>
    </row>
    <row r="132" spans="1:6">
      <c r="A132">
        <v>123740.25</v>
      </c>
      <c r="D132">
        <v>123740.25</v>
      </c>
      <c r="E132">
        <v>15.9</v>
      </c>
      <c r="F132">
        <v>123740.25</v>
      </c>
    </row>
    <row r="133" spans="1:6">
      <c r="A133">
        <v>129312.58</v>
      </c>
      <c r="D133">
        <v>129312.58</v>
      </c>
      <c r="E133">
        <v>17.399999999999999</v>
      </c>
      <c r="F133">
        <v>129312.58</v>
      </c>
    </row>
    <row r="134" spans="1:6">
      <c r="A134">
        <v>136903.26999999999</v>
      </c>
      <c r="D134">
        <v>136903.26999999999</v>
      </c>
      <c r="E134">
        <v>12.8</v>
      </c>
      <c r="F134">
        <v>136903.26999999999</v>
      </c>
    </row>
    <row r="135" spans="1:6">
      <c r="A135">
        <v>135217.65</v>
      </c>
      <c r="D135">
        <v>135217.65</v>
      </c>
      <c r="E135">
        <v>14.6</v>
      </c>
      <c r="F135">
        <v>135217.65</v>
      </c>
    </row>
    <row r="136" spans="1:6">
      <c r="A136">
        <v>135172.41</v>
      </c>
      <c r="D136">
        <v>135172.41</v>
      </c>
      <c r="E136">
        <v>14.5</v>
      </c>
      <c r="F136">
        <v>135172.41</v>
      </c>
    </row>
    <row r="137" spans="1:6">
      <c r="A137">
        <v>117136.63</v>
      </c>
      <c r="D137">
        <v>117136.63</v>
      </c>
      <c r="E137">
        <v>16.2</v>
      </c>
      <c r="F137">
        <v>117136.63</v>
      </c>
    </row>
    <row r="138" spans="1:6">
      <c r="A138">
        <v>111897.09</v>
      </c>
      <c r="D138">
        <v>111897.09</v>
      </c>
      <c r="E138">
        <v>20.5</v>
      </c>
      <c r="F138">
        <v>111897.09</v>
      </c>
    </row>
    <row r="139" spans="1:6">
      <c r="A139">
        <v>127524.8</v>
      </c>
      <c r="D139">
        <v>127524.8</v>
      </c>
      <c r="E139">
        <v>20.399999999999999</v>
      </c>
      <c r="F139">
        <v>127524.8</v>
      </c>
    </row>
    <row r="140" spans="1:6">
      <c r="A140">
        <v>133235.48000000001</v>
      </c>
      <c r="D140">
        <v>133235.48000000001</v>
      </c>
      <c r="E140">
        <v>16.2</v>
      </c>
      <c r="F140">
        <v>133235.48000000001</v>
      </c>
    </row>
    <row r="141" spans="1:6">
      <c r="A141">
        <v>127522.71</v>
      </c>
      <c r="D141">
        <v>127522.71</v>
      </c>
      <c r="E141">
        <v>18.100000000000001</v>
      </c>
      <c r="F141">
        <v>127522.71</v>
      </c>
    </row>
    <row r="142" spans="1:6">
      <c r="A142">
        <v>135361.20000000001</v>
      </c>
      <c r="D142">
        <v>135361.20000000001</v>
      </c>
      <c r="E142">
        <v>13.6</v>
      </c>
      <c r="F142">
        <v>135361.20000000001</v>
      </c>
    </row>
    <row r="143" spans="1:6">
      <c r="A143">
        <v>133422.46</v>
      </c>
      <c r="D143">
        <v>133422.46</v>
      </c>
      <c r="E143">
        <v>14.1</v>
      </c>
      <c r="F143">
        <v>133422.46</v>
      </c>
    </row>
    <row r="144" spans="1:6">
      <c r="A144">
        <v>119331.85</v>
      </c>
      <c r="D144">
        <v>119331.85</v>
      </c>
      <c r="E144">
        <v>13.3</v>
      </c>
      <c r="F144">
        <v>119331.85</v>
      </c>
    </row>
    <row r="145" spans="1:6">
      <c r="A145">
        <v>118783.09</v>
      </c>
      <c r="D145">
        <v>118783.09</v>
      </c>
      <c r="E145">
        <v>15.6</v>
      </c>
      <c r="F145">
        <v>118783.09</v>
      </c>
    </row>
    <row r="146" spans="1:6">
      <c r="A146">
        <v>136690.92000000001</v>
      </c>
      <c r="D146">
        <v>136690.92000000001</v>
      </c>
      <c r="E146">
        <v>17.100000000000001</v>
      </c>
      <c r="F146">
        <v>136690.92000000001</v>
      </c>
    </row>
    <row r="147" spans="1:6">
      <c r="A147">
        <v>140887</v>
      </c>
      <c r="D147">
        <v>140887</v>
      </c>
      <c r="E147">
        <v>15.6</v>
      </c>
      <c r="F147">
        <v>140887</v>
      </c>
    </row>
    <row r="148" spans="1:6">
      <c r="A148">
        <v>133103.37</v>
      </c>
      <c r="D148">
        <v>133103.37</v>
      </c>
      <c r="E148">
        <v>18.7</v>
      </c>
      <c r="F148">
        <v>133103.37</v>
      </c>
    </row>
    <row r="149" spans="1:6">
      <c r="A149">
        <v>127900.24</v>
      </c>
      <c r="D149">
        <v>127900.24</v>
      </c>
      <c r="E149">
        <v>19.7</v>
      </c>
      <c r="F149">
        <v>127900.24</v>
      </c>
    </row>
    <row r="150" spans="1:6">
      <c r="A150">
        <v>132338.94</v>
      </c>
      <c r="D150">
        <v>132338.94</v>
      </c>
      <c r="E150">
        <v>15.8</v>
      </c>
      <c r="F150">
        <v>132338.94</v>
      </c>
    </row>
    <row r="151" spans="1:6">
      <c r="A151">
        <v>114669.79</v>
      </c>
      <c r="D151">
        <v>114669.79</v>
      </c>
      <c r="E151">
        <v>17.3</v>
      </c>
      <c r="F151">
        <v>114669.79</v>
      </c>
    </row>
    <row r="152" spans="1:6">
      <c r="A152">
        <v>113261.26</v>
      </c>
      <c r="D152">
        <v>113261.26</v>
      </c>
      <c r="E152">
        <v>16.8</v>
      </c>
      <c r="F152">
        <v>113261.26</v>
      </c>
    </row>
    <row r="153" spans="1:6">
      <c r="A153">
        <v>140920</v>
      </c>
      <c r="D153">
        <v>140920</v>
      </c>
      <c r="E153">
        <v>12.2</v>
      </c>
      <c r="F153">
        <v>140920</v>
      </c>
    </row>
    <row r="154" spans="1:6">
      <c r="A154">
        <v>148534.51</v>
      </c>
      <c r="D154">
        <v>148534.51</v>
      </c>
      <c r="E154">
        <v>11.4</v>
      </c>
      <c r="F154">
        <v>148534.51</v>
      </c>
    </row>
    <row r="155" spans="1:6">
      <c r="A155">
        <v>146902.95000000001</v>
      </c>
      <c r="D155">
        <v>146902.95000000001</v>
      </c>
      <c r="E155">
        <v>13.6</v>
      </c>
      <c r="F155">
        <v>146902.95000000001</v>
      </c>
    </row>
    <row r="156" spans="1:6">
      <c r="A156">
        <v>147155.26999999999</v>
      </c>
      <c r="D156">
        <v>147155.26999999999</v>
      </c>
      <c r="E156">
        <v>11.3</v>
      </c>
      <c r="F156">
        <v>147155.26999999999</v>
      </c>
    </row>
    <row r="157" spans="1:6">
      <c r="A157">
        <v>142625.04</v>
      </c>
      <c r="D157">
        <v>142625.04</v>
      </c>
      <c r="E157">
        <v>15</v>
      </c>
      <c r="F157">
        <v>142625.04</v>
      </c>
    </row>
    <row r="158" spans="1:6">
      <c r="A158">
        <v>120128.3</v>
      </c>
      <c r="D158">
        <v>120128.3</v>
      </c>
      <c r="E158">
        <v>16.600000000000001</v>
      </c>
      <c r="F158">
        <v>120128.3</v>
      </c>
    </row>
    <row r="159" spans="1:6">
      <c r="A159">
        <v>109609.69</v>
      </c>
      <c r="D159">
        <v>109609.69</v>
      </c>
      <c r="E159">
        <v>14.5</v>
      </c>
      <c r="F159">
        <v>109609.69</v>
      </c>
    </row>
    <row r="160" spans="1:6">
      <c r="A160">
        <v>110715.82</v>
      </c>
      <c r="C160">
        <v>110715.82</v>
      </c>
      <c r="E160">
        <v>18.5</v>
      </c>
      <c r="F160">
        <v>110715.82</v>
      </c>
    </row>
    <row r="161" spans="1:6">
      <c r="A161">
        <v>132854.14000000001</v>
      </c>
      <c r="D161">
        <v>132854.14000000001</v>
      </c>
      <c r="E161">
        <v>13.5</v>
      </c>
      <c r="F161">
        <v>132854.14000000001</v>
      </c>
    </row>
    <row r="162" spans="1:6">
      <c r="A162">
        <v>144125.53</v>
      </c>
      <c r="D162">
        <v>144125.53</v>
      </c>
      <c r="E162">
        <v>13.4</v>
      </c>
      <c r="F162">
        <v>144125.53</v>
      </c>
    </row>
    <row r="163" spans="1:6">
      <c r="A163">
        <v>143465.45000000001</v>
      </c>
      <c r="D163">
        <v>143465.45000000001</v>
      </c>
      <c r="E163">
        <v>14</v>
      </c>
      <c r="F163">
        <v>143465.45000000001</v>
      </c>
    </row>
    <row r="164" spans="1:6">
      <c r="A164">
        <v>145005.62</v>
      </c>
      <c r="D164">
        <v>145005.62</v>
      </c>
      <c r="E164">
        <v>13.1</v>
      </c>
      <c r="F164">
        <v>145005.62</v>
      </c>
    </row>
    <row r="165" spans="1:6">
      <c r="A165">
        <v>123754.55</v>
      </c>
      <c r="D165">
        <v>123754.55</v>
      </c>
      <c r="E165">
        <v>18.2</v>
      </c>
      <c r="F165">
        <v>123754.55</v>
      </c>
    </row>
    <row r="166" spans="1:6">
      <c r="A166">
        <v>119125.62</v>
      </c>
      <c r="D166">
        <v>119125.62</v>
      </c>
      <c r="E166">
        <v>17.399999999999999</v>
      </c>
      <c r="F166">
        <v>119125.62</v>
      </c>
    </row>
    <row r="167" spans="1:6">
      <c r="A167">
        <v>136054.15</v>
      </c>
      <c r="D167">
        <v>136054.15</v>
      </c>
      <c r="E167">
        <v>16.899999999999999</v>
      </c>
      <c r="F167">
        <v>136054.15</v>
      </c>
    </row>
    <row r="168" spans="1:6">
      <c r="A168">
        <v>139073.79</v>
      </c>
      <c r="D168">
        <v>139073.79</v>
      </c>
      <c r="E168">
        <v>16.100000000000001</v>
      </c>
      <c r="F168">
        <v>139073.79</v>
      </c>
    </row>
    <row r="169" spans="1:6">
      <c r="A169">
        <v>134290.46</v>
      </c>
      <c r="D169">
        <v>134290.46</v>
      </c>
      <c r="E169">
        <v>13.8</v>
      </c>
      <c r="F169">
        <v>134290.46</v>
      </c>
    </row>
    <row r="170" spans="1:6">
      <c r="A170">
        <v>137073.78</v>
      </c>
      <c r="D170">
        <v>137073.78</v>
      </c>
      <c r="E170">
        <v>12.7</v>
      </c>
      <c r="F170">
        <v>137073.78</v>
      </c>
    </row>
    <row r="171" spans="1:6">
      <c r="A171">
        <v>139781.25</v>
      </c>
      <c r="D171">
        <v>139781.25</v>
      </c>
      <c r="E171">
        <v>12.4</v>
      </c>
      <c r="F171">
        <v>139781.25</v>
      </c>
    </row>
    <row r="172" spans="1:6">
      <c r="A172">
        <v>129576.36</v>
      </c>
      <c r="D172">
        <v>129576.36</v>
      </c>
      <c r="E172">
        <v>11.6</v>
      </c>
      <c r="F172">
        <v>129576.36</v>
      </c>
    </row>
    <row r="173" spans="1:6">
      <c r="A173">
        <v>124910.57</v>
      </c>
      <c r="D173">
        <v>124910.57</v>
      </c>
      <c r="E173">
        <v>12.9</v>
      </c>
      <c r="F173">
        <v>124910.57</v>
      </c>
    </row>
    <row r="174" spans="1:6">
      <c r="A174">
        <v>140431.35999999999</v>
      </c>
      <c r="D174">
        <v>140431.35999999999</v>
      </c>
      <c r="E174">
        <v>14.1</v>
      </c>
      <c r="F174">
        <v>140431.35999999999</v>
      </c>
    </row>
    <row r="175" spans="1:6">
      <c r="A175">
        <v>133171.4</v>
      </c>
      <c r="D175">
        <v>133171.4</v>
      </c>
      <c r="E175">
        <v>17.600000000000001</v>
      </c>
      <c r="F175">
        <v>133171.4</v>
      </c>
    </row>
    <row r="176" spans="1:6">
      <c r="A176">
        <v>135407.57</v>
      </c>
      <c r="D176">
        <v>135407.57</v>
      </c>
      <c r="E176">
        <v>16</v>
      </c>
      <c r="F176">
        <v>135407.57</v>
      </c>
    </row>
    <row r="177" spans="1:6">
      <c r="A177">
        <v>137379.23000000001</v>
      </c>
      <c r="D177">
        <v>137379.23000000001</v>
      </c>
      <c r="E177">
        <v>14</v>
      </c>
      <c r="F177">
        <v>137379.23000000001</v>
      </c>
    </row>
    <row r="178" spans="1:6">
      <c r="B178">
        <v>135562.07999999999</v>
      </c>
      <c r="D178">
        <v>135562.07999999999</v>
      </c>
      <c r="E178">
        <v>16.899999999999999</v>
      </c>
      <c r="F178">
        <v>135562.07999999999</v>
      </c>
    </row>
    <row r="179" spans="1:6">
      <c r="B179">
        <v>124587.43</v>
      </c>
      <c r="D179">
        <v>124587.43</v>
      </c>
      <c r="E179">
        <v>14.1</v>
      </c>
      <c r="F179">
        <v>124587.43</v>
      </c>
    </row>
    <row r="180" spans="1:6">
      <c r="B180">
        <v>119277.48</v>
      </c>
      <c r="D180">
        <v>119277.48</v>
      </c>
      <c r="E180">
        <v>14.5</v>
      </c>
      <c r="F180">
        <v>119277.48</v>
      </c>
    </row>
    <row r="181" spans="1:6">
      <c r="B181">
        <v>139468.16</v>
      </c>
      <c r="D181">
        <v>139468.16</v>
      </c>
      <c r="E181">
        <v>12.3</v>
      </c>
      <c r="F181">
        <v>139468.16</v>
      </c>
    </row>
    <row r="182" spans="1:6">
      <c r="B182">
        <v>143170.06</v>
      </c>
      <c r="D182">
        <v>143170.06</v>
      </c>
      <c r="E182">
        <v>14.2</v>
      </c>
      <c r="F182">
        <v>143170.06</v>
      </c>
    </row>
    <row r="183" spans="1:6">
      <c r="B183">
        <v>138931</v>
      </c>
      <c r="D183">
        <v>138931</v>
      </c>
      <c r="E183">
        <v>15</v>
      </c>
      <c r="F183">
        <v>138931</v>
      </c>
    </row>
    <row r="184" spans="1:6">
      <c r="B184">
        <v>138972.43</v>
      </c>
      <c r="D184">
        <v>138972.43</v>
      </c>
      <c r="E184">
        <v>11.9</v>
      </c>
      <c r="F184">
        <v>138972.43</v>
      </c>
    </row>
    <row r="185" spans="1:6">
      <c r="B185">
        <v>145713.81</v>
      </c>
      <c r="D185">
        <v>145713.81</v>
      </c>
      <c r="E185">
        <v>12</v>
      </c>
      <c r="F185">
        <v>145713.81</v>
      </c>
    </row>
    <row r="186" spans="1:6">
      <c r="B186">
        <v>130073.27</v>
      </c>
      <c r="D186">
        <v>130073.27</v>
      </c>
      <c r="E186">
        <v>10.6</v>
      </c>
      <c r="F186">
        <v>130073.27</v>
      </c>
    </row>
    <row r="187" spans="1:6">
      <c r="B187">
        <v>117312.93</v>
      </c>
      <c r="D187">
        <v>117312.93</v>
      </c>
      <c r="E187">
        <v>14.9</v>
      </c>
      <c r="F187">
        <v>117312.93</v>
      </c>
    </row>
    <row r="188" spans="1:6">
      <c r="B188">
        <v>143176.34</v>
      </c>
      <c r="D188">
        <v>143176.34</v>
      </c>
      <c r="E188">
        <v>11.5</v>
      </c>
      <c r="F188">
        <v>143176.34</v>
      </c>
    </row>
    <row r="189" spans="1:6">
      <c r="B189">
        <v>143984.39000000001</v>
      </c>
      <c r="D189">
        <v>143984.39000000001</v>
      </c>
      <c r="E189">
        <v>14.2</v>
      </c>
      <c r="F189">
        <v>143984.39000000001</v>
      </c>
    </row>
    <row r="190" spans="1:6">
      <c r="B190">
        <v>141696.29999999999</v>
      </c>
      <c r="D190">
        <v>141696.29999999999</v>
      </c>
      <c r="E190">
        <v>14.8</v>
      </c>
      <c r="F190">
        <v>141696.29999999999</v>
      </c>
    </row>
    <row r="191" spans="1:6">
      <c r="B191">
        <v>141994.38</v>
      </c>
      <c r="D191">
        <v>141994.38</v>
      </c>
      <c r="E191">
        <v>13.4</v>
      </c>
      <c r="F191">
        <v>141994.38</v>
      </c>
    </row>
    <row r="192" spans="1:6">
      <c r="B192">
        <v>136884.1</v>
      </c>
      <c r="D192">
        <v>136884.1</v>
      </c>
      <c r="E192">
        <v>14.3</v>
      </c>
      <c r="F192">
        <v>136884.1</v>
      </c>
    </row>
    <row r="193" spans="1:6">
      <c r="B193">
        <v>123971.71</v>
      </c>
      <c r="D193">
        <v>123971.71</v>
      </c>
      <c r="E193">
        <v>13.1</v>
      </c>
      <c r="F193">
        <v>123971.71</v>
      </c>
    </row>
    <row r="194" spans="1:6">
      <c r="B194">
        <v>124790.7</v>
      </c>
      <c r="D194">
        <v>124790.7</v>
      </c>
      <c r="E194">
        <v>12.3</v>
      </c>
      <c r="F194">
        <v>124790.7</v>
      </c>
    </row>
    <row r="195" spans="1:6">
      <c r="B195">
        <v>138680.34</v>
      </c>
      <c r="D195">
        <v>138680.34</v>
      </c>
      <c r="E195">
        <v>12.7</v>
      </c>
      <c r="F195">
        <v>138680.34</v>
      </c>
    </row>
    <row r="196" spans="1:6">
      <c r="A196">
        <v>150671.10999999999</v>
      </c>
      <c r="D196">
        <v>150671.10999999999</v>
      </c>
      <c r="E196">
        <v>9.8000000000000007</v>
      </c>
      <c r="F196">
        <v>150671.10999999999</v>
      </c>
    </row>
    <row r="197" spans="1:6">
      <c r="A197">
        <v>151270.54</v>
      </c>
      <c r="D197">
        <v>151270.54</v>
      </c>
      <c r="E197">
        <v>10.5</v>
      </c>
      <c r="F197">
        <v>151270.54</v>
      </c>
    </row>
    <row r="198" spans="1:6">
      <c r="A198">
        <v>144797.98000000001</v>
      </c>
      <c r="D198">
        <v>144797.98000000001</v>
      </c>
      <c r="E198">
        <v>12.3</v>
      </c>
      <c r="F198">
        <v>144797.98000000001</v>
      </c>
    </row>
    <row r="199" spans="1:6">
      <c r="A199">
        <v>142965.48000000001</v>
      </c>
      <c r="D199">
        <v>142965.48000000001</v>
      </c>
      <c r="E199">
        <v>12.3</v>
      </c>
      <c r="F199">
        <v>142965.48000000001</v>
      </c>
    </row>
    <row r="200" spans="1:6">
      <c r="A200">
        <v>130187.45</v>
      </c>
      <c r="D200">
        <v>130187.45</v>
      </c>
      <c r="E200">
        <v>11.5</v>
      </c>
      <c r="F200">
        <v>130187.45</v>
      </c>
    </row>
    <row r="201" spans="1:6">
      <c r="A201">
        <v>131141.35999999999</v>
      </c>
      <c r="D201">
        <v>131141.35999999999</v>
      </c>
      <c r="E201">
        <v>12.1</v>
      </c>
      <c r="F201">
        <v>131141.35999999999</v>
      </c>
    </row>
    <row r="202" spans="1:6">
      <c r="A202">
        <v>146154.37</v>
      </c>
      <c r="D202">
        <v>146154.37</v>
      </c>
      <c r="E202">
        <v>14.7</v>
      </c>
      <c r="F202">
        <v>146154.37</v>
      </c>
    </row>
    <row r="203" spans="1:6">
      <c r="A203">
        <v>138931.81</v>
      </c>
      <c r="D203">
        <v>138931.81</v>
      </c>
      <c r="E203">
        <v>17</v>
      </c>
      <c r="F203">
        <v>138931.81</v>
      </c>
    </row>
    <row r="204" spans="1:6">
      <c r="A204">
        <v>138418.84</v>
      </c>
      <c r="D204">
        <v>138418.84</v>
      </c>
      <c r="E204">
        <v>16.600000000000001</v>
      </c>
      <c r="F204">
        <v>138418.84</v>
      </c>
    </row>
    <row r="205" spans="1:6">
      <c r="A205">
        <v>142316.29999999999</v>
      </c>
      <c r="D205">
        <v>142316.29999999999</v>
      </c>
      <c r="E205">
        <v>16.100000000000001</v>
      </c>
      <c r="F205">
        <v>142316.29999999999</v>
      </c>
    </row>
    <row r="206" spans="1:6">
      <c r="A206">
        <v>136837.16</v>
      </c>
      <c r="D206">
        <v>136837.16</v>
      </c>
      <c r="E206">
        <v>15</v>
      </c>
      <c r="F206">
        <v>136837.16</v>
      </c>
    </row>
    <row r="207" spans="1:6">
      <c r="A207">
        <v>121021.43</v>
      </c>
      <c r="D207">
        <v>121021.43</v>
      </c>
      <c r="E207">
        <v>13.3</v>
      </c>
      <c r="F207">
        <v>121021.43</v>
      </c>
    </row>
    <row r="208" spans="1:6">
      <c r="A208">
        <v>120396.74</v>
      </c>
      <c r="D208">
        <v>120396.74</v>
      </c>
      <c r="E208">
        <v>11.6</v>
      </c>
      <c r="F208">
        <v>120396.74</v>
      </c>
    </row>
    <row r="209" spans="1:6">
      <c r="A209">
        <v>142470.43</v>
      </c>
      <c r="D209">
        <v>142470.43</v>
      </c>
      <c r="E209">
        <v>13.9</v>
      </c>
      <c r="F209">
        <v>142470.43</v>
      </c>
    </row>
    <row r="210" spans="1:6">
      <c r="A210">
        <v>144008.37</v>
      </c>
      <c r="D210">
        <v>144008.37</v>
      </c>
      <c r="E210">
        <v>14.4</v>
      </c>
      <c r="F210">
        <v>144008.37</v>
      </c>
    </row>
    <row r="211" spans="1:6">
      <c r="A211">
        <v>142637.76000000001</v>
      </c>
      <c r="D211">
        <v>142637.76000000001</v>
      </c>
      <c r="E211">
        <v>14</v>
      </c>
      <c r="F211">
        <v>142637.76000000001</v>
      </c>
    </row>
    <row r="212" spans="1:6">
      <c r="A212">
        <v>143544.10999999999</v>
      </c>
      <c r="D212">
        <v>143544.10999999999</v>
      </c>
      <c r="E212">
        <v>12.3</v>
      </c>
      <c r="F212">
        <v>143544.10999999999</v>
      </c>
    </row>
    <row r="213" spans="1:6">
      <c r="A213">
        <v>139584.95999999999</v>
      </c>
      <c r="D213">
        <v>139584.95999999999</v>
      </c>
      <c r="E213">
        <v>14</v>
      </c>
      <c r="F213">
        <v>139584.95999999999</v>
      </c>
    </row>
    <row r="214" spans="1:6">
      <c r="A214">
        <v>125032.57</v>
      </c>
      <c r="D214">
        <v>125032.57</v>
      </c>
      <c r="E214">
        <v>11.4</v>
      </c>
      <c r="F214">
        <v>125032.57</v>
      </c>
    </row>
    <row r="215" spans="1:6">
      <c r="A215">
        <v>117638.07</v>
      </c>
      <c r="D215">
        <v>117638.07</v>
      </c>
      <c r="E215">
        <v>14.9</v>
      </c>
      <c r="F215">
        <v>117638.07</v>
      </c>
    </row>
    <row r="216" spans="1:6">
      <c r="A216">
        <v>141451.73000000001</v>
      </c>
      <c r="D216">
        <v>141451.73000000001</v>
      </c>
      <c r="E216">
        <v>10.8</v>
      </c>
      <c r="F216">
        <v>141451.73000000001</v>
      </c>
    </row>
    <row r="217" spans="1:6">
      <c r="A217">
        <v>147550.19</v>
      </c>
      <c r="D217">
        <v>147550.19</v>
      </c>
      <c r="E217">
        <v>11.3</v>
      </c>
      <c r="F217">
        <v>147550.19</v>
      </c>
    </row>
    <row r="218" spans="1:6">
      <c r="A218">
        <v>142325.99</v>
      </c>
      <c r="D218">
        <v>142325.99</v>
      </c>
      <c r="E218">
        <v>10.8</v>
      </c>
      <c r="F218">
        <v>142325.99</v>
      </c>
    </row>
    <row r="219" spans="1:6">
      <c r="A219">
        <v>143642.35999999999</v>
      </c>
      <c r="D219">
        <v>143642.35999999999</v>
      </c>
      <c r="E219">
        <v>12.8</v>
      </c>
      <c r="F219">
        <v>143642.35999999999</v>
      </c>
    </row>
    <row r="220" spans="1:6">
      <c r="A220">
        <v>143060.32999999999</v>
      </c>
      <c r="D220">
        <v>143060.32999999999</v>
      </c>
      <c r="E220">
        <v>13.1</v>
      </c>
      <c r="F220">
        <v>143060.32999999999</v>
      </c>
    </row>
    <row r="221" spans="1:6">
      <c r="A221">
        <v>125830.54</v>
      </c>
      <c r="D221">
        <v>125830.54</v>
      </c>
      <c r="E221">
        <v>12.6</v>
      </c>
      <c r="F221">
        <v>125830.54</v>
      </c>
    </row>
    <row r="222" spans="1:6">
      <c r="A222">
        <v>120008.46</v>
      </c>
      <c r="D222">
        <v>120008.46</v>
      </c>
      <c r="E222">
        <v>13.3</v>
      </c>
      <c r="F222">
        <v>120008.46</v>
      </c>
    </row>
    <row r="223" spans="1:6">
      <c r="A223">
        <v>130978.1</v>
      </c>
      <c r="D223">
        <v>130978.1</v>
      </c>
      <c r="E223">
        <v>16</v>
      </c>
      <c r="F223">
        <v>130978.1</v>
      </c>
    </row>
    <row r="224" spans="1:6">
      <c r="A224">
        <v>135616.13</v>
      </c>
      <c r="D224">
        <v>135616.13</v>
      </c>
      <c r="E224">
        <v>14.8</v>
      </c>
      <c r="F224">
        <v>135616.13</v>
      </c>
    </row>
    <row r="225" spans="1:6">
      <c r="A225">
        <v>138900.5</v>
      </c>
      <c r="D225">
        <v>138900.5</v>
      </c>
      <c r="E225">
        <v>14.8</v>
      </c>
      <c r="F225">
        <v>138900.5</v>
      </c>
    </row>
    <row r="226" spans="1:6">
      <c r="A226">
        <v>140905.85</v>
      </c>
      <c r="D226">
        <v>140905.85</v>
      </c>
      <c r="E226">
        <v>13</v>
      </c>
      <c r="F226">
        <v>140905.85</v>
      </c>
    </row>
    <row r="227" spans="1:6">
      <c r="A227">
        <v>137838.93</v>
      </c>
      <c r="D227">
        <v>137838.93</v>
      </c>
      <c r="E227">
        <v>15.3</v>
      </c>
      <c r="F227">
        <v>137838.93</v>
      </c>
    </row>
    <row r="228" spans="1:6">
      <c r="A228">
        <v>122088.76</v>
      </c>
      <c r="D228">
        <v>122088.76</v>
      </c>
      <c r="E228">
        <v>14.9</v>
      </c>
      <c r="F228">
        <v>122088.76</v>
      </c>
    </row>
    <row r="229" spans="1:6">
      <c r="A229">
        <v>116648.77</v>
      </c>
      <c r="D229">
        <v>116648.77</v>
      </c>
      <c r="E229">
        <v>17</v>
      </c>
      <c r="F229">
        <v>116648.77</v>
      </c>
    </row>
    <row r="230" spans="1:6">
      <c r="A230">
        <v>137008.71</v>
      </c>
      <c r="D230">
        <v>137008.71</v>
      </c>
      <c r="E230">
        <v>12.2</v>
      </c>
      <c r="F230">
        <v>137008.71</v>
      </c>
    </row>
    <row r="231" spans="1:6">
      <c r="A231">
        <v>148093.96</v>
      </c>
      <c r="D231">
        <v>148093.96</v>
      </c>
      <c r="E231">
        <v>11.1</v>
      </c>
      <c r="F231">
        <v>148093.96</v>
      </c>
    </row>
    <row r="232" spans="1:6">
      <c r="A232">
        <v>144024.66</v>
      </c>
      <c r="D232">
        <v>144024.66</v>
      </c>
      <c r="E232">
        <v>12.7</v>
      </c>
      <c r="F232">
        <v>144024.66</v>
      </c>
    </row>
    <row r="233" spans="1:6">
      <c r="A233">
        <v>131575.79</v>
      </c>
      <c r="D233">
        <v>131575.79</v>
      </c>
      <c r="E233">
        <v>17.100000000000001</v>
      </c>
      <c r="F233">
        <v>131575.79</v>
      </c>
    </row>
    <row r="234" spans="1:6">
      <c r="A234">
        <v>126570.47</v>
      </c>
      <c r="D234">
        <v>126570.47</v>
      </c>
      <c r="E234">
        <v>18.7</v>
      </c>
      <c r="F234">
        <v>126570.47</v>
      </c>
    </row>
    <row r="235" spans="1:6">
      <c r="A235">
        <v>112275.15</v>
      </c>
      <c r="D235">
        <v>112275.15</v>
      </c>
      <c r="E235">
        <v>18.8</v>
      </c>
      <c r="F235">
        <v>112275.15</v>
      </c>
    </row>
    <row r="236" spans="1:6">
      <c r="A236">
        <v>111793.02</v>
      </c>
      <c r="D236">
        <v>111793.02</v>
      </c>
      <c r="E236">
        <v>16.3</v>
      </c>
      <c r="F236">
        <v>111793.02</v>
      </c>
    </row>
    <row r="237" spans="1:6">
      <c r="A237">
        <v>128868.26</v>
      </c>
      <c r="D237">
        <v>128868.26</v>
      </c>
      <c r="E237">
        <v>14.5</v>
      </c>
      <c r="F237">
        <v>128868.26</v>
      </c>
    </row>
    <row r="238" spans="1:6">
      <c r="A238">
        <v>135051.54999999999</v>
      </c>
      <c r="D238">
        <v>135051.54999999999</v>
      </c>
      <c r="E238">
        <v>14.3</v>
      </c>
      <c r="F238">
        <v>135051.54999999999</v>
      </c>
    </row>
    <row r="239" spans="1:6">
      <c r="A239">
        <v>135914.68</v>
      </c>
      <c r="D239">
        <v>135914.68</v>
      </c>
      <c r="E239">
        <v>14.6</v>
      </c>
      <c r="F239">
        <v>135914.68</v>
      </c>
    </row>
    <row r="240" spans="1:6">
      <c r="A240">
        <v>141159.76999999999</v>
      </c>
      <c r="D240">
        <v>141159.76999999999</v>
      </c>
      <c r="E240">
        <v>11.7</v>
      </c>
      <c r="F240">
        <v>141159.76999999999</v>
      </c>
    </row>
    <row r="241" spans="1:6">
      <c r="A241">
        <v>134755.51</v>
      </c>
      <c r="D241">
        <v>134755.51</v>
      </c>
      <c r="E241">
        <v>13.2</v>
      </c>
      <c r="F241">
        <v>134755.51</v>
      </c>
    </row>
    <row r="242" spans="1:6">
      <c r="A242">
        <v>124448.5</v>
      </c>
      <c r="D242">
        <v>124448.5</v>
      </c>
      <c r="E242">
        <v>11.7</v>
      </c>
      <c r="F242">
        <v>124448.5</v>
      </c>
    </row>
    <row r="243" spans="1:6">
      <c r="A243">
        <v>116744.22</v>
      </c>
      <c r="D243">
        <v>116744.22</v>
      </c>
      <c r="E243">
        <v>12.5</v>
      </c>
      <c r="F243">
        <v>116744.22</v>
      </c>
    </row>
    <row r="244" spans="1:6">
      <c r="A244">
        <v>137724.9</v>
      </c>
      <c r="D244">
        <v>137724.9</v>
      </c>
      <c r="E244">
        <v>13</v>
      </c>
      <c r="F244">
        <v>137724.9</v>
      </c>
    </row>
    <row r="245" spans="1:6">
      <c r="A245">
        <v>134116.76999999999</v>
      </c>
      <c r="D245">
        <v>134116.76999999999</v>
      </c>
      <c r="E245">
        <v>16.2</v>
      </c>
      <c r="F245">
        <v>134116.76999999999</v>
      </c>
    </row>
    <row r="246" spans="1:6">
      <c r="A246">
        <v>132794.72</v>
      </c>
      <c r="D246">
        <v>132794.72</v>
      </c>
      <c r="E246">
        <v>18.8</v>
      </c>
      <c r="F246">
        <v>132794.72</v>
      </c>
    </row>
    <row r="247" spans="1:6">
      <c r="A247">
        <v>132096.34</v>
      </c>
      <c r="D247">
        <v>132096.34</v>
      </c>
      <c r="E247">
        <v>14</v>
      </c>
      <c r="F247">
        <v>132096.34</v>
      </c>
    </row>
    <row r="248" spans="1:6">
      <c r="A248">
        <v>131384.88</v>
      </c>
      <c r="D248">
        <v>131384.88</v>
      </c>
      <c r="E248">
        <v>13.7</v>
      </c>
      <c r="F248">
        <v>131384.88</v>
      </c>
    </row>
    <row r="249" spans="1:6">
      <c r="A249">
        <v>115799.32</v>
      </c>
      <c r="D249">
        <v>115799.32</v>
      </c>
      <c r="E249">
        <v>14</v>
      </c>
      <c r="F249">
        <v>115799.32</v>
      </c>
    </row>
    <row r="250" spans="1:6">
      <c r="A250">
        <v>109641.38</v>
      </c>
      <c r="D250">
        <v>109641.38</v>
      </c>
      <c r="E250">
        <v>16.600000000000001</v>
      </c>
      <c r="F250">
        <v>109641.38</v>
      </c>
    </row>
    <row r="251" spans="1:6">
      <c r="A251">
        <v>131619.37</v>
      </c>
      <c r="D251">
        <v>131619.37</v>
      </c>
      <c r="E251">
        <v>13.6</v>
      </c>
      <c r="F251">
        <v>131619.37</v>
      </c>
    </row>
    <row r="252" spans="1:6">
      <c r="A252">
        <v>136340.70000000001</v>
      </c>
      <c r="D252">
        <v>136340.70000000001</v>
      </c>
      <c r="E252">
        <v>12.8</v>
      </c>
      <c r="F252">
        <v>136340.70000000001</v>
      </c>
    </row>
    <row r="253" spans="1:6">
      <c r="A253">
        <v>132977.45000000001</v>
      </c>
      <c r="D253">
        <v>132977.45000000001</v>
      </c>
      <c r="E253">
        <v>15.3</v>
      </c>
      <c r="F253">
        <v>132977.45000000001</v>
      </c>
    </row>
    <row r="254" spans="1:6">
      <c r="A254">
        <v>133541.98000000001</v>
      </c>
      <c r="D254">
        <v>133541.98000000001</v>
      </c>
      <c r="E254">
        <v>15.7</v>
      </c>
      <c r="F254">
        <v>133541.98000000001</v>
      </c>
    </row>
    <row r="255" spans="1:6">
      <c r="A255">
        <v>123968.9</v>
      </c>
      <c r="D255">
        <v>123968.9</v>
      </c>
      <c r="E255">
        <v>20.100000000000001</v>
      </c>
      <c r="F255">
        <v>123968.9</v>
      </c>
    </row>
    <row r="256" spans="1:6">
      <c r="A256">
        <v>108790.01</v>
      </c>
      <c r="D256">
        <v>108790.01</v>
      </c>
      <c r="E256">
        <v>21.7</v>
      </c>
      <c r="F256">
        <v>108790.01</v>
      </c>
    </row>
    <row r="257" spans="1:6">
      <c r="A257">
        <v>99161.77</v>
      </c>
      <c r="D257">
        <v>99161.77</v>
      </c>
      <c r="E257">
        <v>25.5</v>
      </c>
      <c r="F257">
        <v>99161.77</v>
      </c>
    </row>
    <row r="258" spans="1:6">
      <c r="A258">
        <v>116574.17</v>
      </c>
      <c r="D258">
        <v>116574.17</v>
      </c>
      <c r="E258">
        <v>26.7</v>
      </c>
      <c r="F258">
        <v>116574.17</v>
      </c>
    </row>
    <row r="259" spans="1:6">
      <c r="A259">
        <v>123750.5</v>
      </c>
      <c r="D259">
        <v>123750.5</v>
      </c>
      <c r="E259">
        <v>15.9</v>
      </c>
      <c r="F259">
        <v>123750.5</v>
      </c>
    </row>
    <row r="260" spans="1:6">
      <c r="A260">
        <v>131795.49</v>
      </c>
      <c r="D260">
        <v>131795.49</v>
      </c>
      <c r="E260">
        <v>14.8</v>
      </c>
      <c r="F260">
        <v>131795.49</v>
      </c>
    </row>
    <row r="261" spans="1:6">
      <c r="A261">
        <v>131050.68</v>
      </c>
      <c r="D261">
        <v>131050.68</v>
      </c>
      <c r="E261">
        <v>14.3</v>
      </c>
      <c r="F261">
        <v>131050.68</v>
      </c>
    </row>
    <row r="262" spans="1:6">
      <c r="B262">
        <v>130764.59</v>
      </c>
      <c r="D262">
        <v>130764.59</v>
      </c>
      <c r="E262">
        <v>14.7</v>
      </c>
      <c r="F262">
        <v>130764.59</v>
      </c>
    </row>
    <row r="263" spans="1:6">
      <c r="B263">
        <v>112377.19</v>
      </c>
      <c r="D263">
        <v>112377.19</v>
      </c>
      <c r="E263">
        <v>21.3</v>
      </c>
      <c r="F263">
        <v>112377.19</v>
      </c>
    </row>
    <row r="264" spans="1:6">
      <c r="B264">
        <v>103708.93</v>
      </c>
      <c r="D264">
        <v>103708.93</v>
      </c>
      <c r="E264">
        <v>22.9</v>
      </c>
      <c r="F264">
        <v>103708.93</v>
      </c>
    </row>
    <row r="265" spans="1:6">
      <c r="B265">
        <v>120096.71</v>
      </c>
      <c r="D265">
        <v>120096.71</v>
      </c>
      <c r="E265">
        <v>18.100000000000001</v>
      </c>
      <c r="F265">
        <v>120096.71</v>
      </c>
    </row>
    <row r="266" spans="1:6">
      <c r="B266">
        <v>127755.1</v>
      </c>
      <c r="D266">
        <v>127755.1</v>
      </c>
      <c r="E266">
        <v>12.7</v>
      </c>
      <c r="F266">
        <v>127755.1</v>
      </c>
    </row>
    <row r="267" spans="1:6">
      <c r="B267">
        <v>131866.73000000001</v>
      </c>
      <c r="D267">
        <v>131866.73000000001</v>
      </c>
      <c r="E267">
        <v>12.6</v>
      </c>
      <c r="F267">
        <v>131866.73000000001</v>
      </c>
    </row>
    <row r="268" spans="1:6">
      <c r="B268">
        <v>130937.63</v>
      </c>
      <c r="D268">
        <v>130937.63</v>
      </c>
      <c r="E268">
        <v>14.3</v>
      </c>
      <c r="F268">
        <v>130937.63</v>
      </c>
    </row>
    <row r="269" spans="1:6">
      <c r="B269">
        <v>124278.93</v>
      </c>
      <c r="D269">
        <v>124278.93</v>
      </c>
      <c r="E269">
        <v>19.100000000000001</v>
      </c>
      <c r="F269">
        <v>124278.93</v>
      </c>
    </row>
    <row r="270" spans="1:6">
      <c r="B270">
        <v>111064.49</v>
      </c>
      <c r="D270">
        <v>111064.49</v>
      </c>
      <c r="E270">
        <v>17.899999999999999</v>
      </c>
      <c r="F270">
        <v>111064.49</v>
      </c>
    </row>
    <row r="271" spans="1:6">
      <c r="B271">
        <v>106431.82</v>
      </c>
      <c r="D271">
        <v>106431.82</v>
      </c>
      <c r="E271">
        <v>20.2</v>
      </c>
      <c r="F271">
        <v>106431.82</v>
      </c>
    </row>
    <row r="272" spans="1:6">
      <c r="B272">
        <v>121796.72</v>
      </c>
      <c r="D272">
        <v>121796.72</v>
      </c>
      <c r="E272">
        <v>21.4</v>
      </c>
      <c r="F272">
        <v>121796.72</v>
      </c>
    </row>
    <row r="273" spans="1:6">
      <c r="B273">
        <v>126691.8</v>
      </c>
      <c r="D273">
        <v>126691.8</v>
      </c>
      <c r="E273">
        <v>16.899999999999999</v>
      </c>
      <c r="F273">
        <v>126691.8</v>
      </c>
    </row>
    <row r="274" spans="1:6">
      <c r="B274">
        <v>129641.25</v>
      </c>
      <c r="D274">
        <v>129641.25</v>
      </c>
      <c r="E274">
        <v>15.9</v>
      </c>
      <c r="F274">
        <v>129641.25</v>
      </c>
    </row>
    <row r="275" spans="1:6">
      <c r="B275">
        <v>124356.42</v>
      </c>
      <c r="D275">
        <v>124356.42</v>
      </c>
      <c r="E275">
        <v>21.6</v>
      </c>
      <c r="F275">
        <v>124356.42</v>
      </c>
    </row>
    <row r="276" spans="1:6">
      <c r="B276">
        <v>107544.15</v>
      </c>
      <c r="C276">
        <v>107544.15</v>
      </c>
      <c r="E276">
        <v>28.6</v>
      </c>
      <c r="F276">
        <v>107544.15</v>
      </c>
    </row>
    <row r="277" spans="1:6">
      <c r="B277">
        <v>100598.55</v>
      </c>
      <c r="D277">
        <v>100598.55</v>
      </c>
      <c r="E277">
        <v>31.3</v>
      </c>
      <c r="F277">
        <v>100598.55</v>
      </c>
    </row>
    <row r="278" spans="1:6">
      <c r="B278">
        <v>103828.88</v>
      </c>
      <c r="D278">
        <v>103828.88</v>
      </c>
      <c r="E278">
        <v>24.9</v>
      </c>
      <c r="F278">
        <v>103828.88</v>
      </c>
    </row>
    <row r="279" spans="1:6">
      <c r="B279">
        <v>125194.87</v>
      </c>
      <c r="D279">
        <v>125194.87</v>
      </c>
      <c r="E279">
        <v>34.4</v>
      </c>
      <c r="F279">
        <v>125194.87</v>
      </c>
    </row>
    <row r="280" spans="1:6">
      <c r="A280">
        <v>127225.25</v>
      </c>
      <c r="D280">
        <v>127225.25</v>
      </c>
      <c r="E280">
        <v>35.799999999999997</v>
      </c>
      <c r="F280">
        <v>127225.25</v>
      </c>
    </row>
    <row r="281" spans="1:6">
      <c r="A281">
        <v>117282.77</v>
      </c>
      <c r="D281">
        <v>117282.77</v>
      </c>
      <c r="E281">
        <v>16.2</v>
      </c>
      <c r="F281">
        <v>117282.77</v>
      </c>
    </row>
    <row r="282" spans="1:6">
      <c r="A282">
        <v>122121.33</v>
      </c>
      <c r="D282">
        <v>122121.33</v>
      </c>
      <c r="E282">
        <v>18.600000000000001</v>
      </c>
      <c r="F282">
        <v>122121.33</v>
      </c>
    </row>
    <row r="283" spans="1:6">
      <c r="A283">
        <v>126989.91</v>
      </c>
      <c r="D283">
        <v>126989.91</v>
      </c>
      <c r="E283">
        <v>29.9</v>
      </c>
      <c r="F283">
        <v>126989.91</v>
      </c>
    </row>
    <row r="284" spans="1:6">
      <c r="A284">
        <v>112604.83</v>
      </c>
      <c r="D284">
        <v>112604.83</v>
      </c>
      <c r="E284">
        <v>29.2</v>
      </c>
      <c r="F284">
        <v>112604.83</v>
      </c>
    </row>
    <row r="285" spans="1:6">
      <c r="A285">
        <v>105376.34</v>
      </c>
      <c r="D285">
        <v>105376.34</v>
      </c>
      <c r="E285">
        <v>19.2</v>
      </c>
      <c r="F285">
        <v>105376.34</v>
      </c>
    </row>
    <row r="286" spans="1:6">
      <c r="A286">
        <v>120916.22</v>
      </c>
      <c r="D286">
        <v>120916.22</v>
      </c>
      <c r="E286">
        <v>16.100000000000001</v>
      </c>
      <c r="F286">
        <v>120916.22</v>
      </c>
    </row>
    <row r="287" spans="1:6">
      <c r="A287">
        <v>122830.38</v>
      </c>
      <c r="D287">
        <v>122830.38</v>
      </c>
      <c r="E287">
        <v>17.600000000000001</v>
      </c>
      <c r="F287">
        <v>122830.38</v>
      </c>
    </row>
    <row r="288" spans="1:6">
      <c r="A288">
        <v>126919.2</v>
      </c>
      <c r="D288">
        <v>126919.2</v>
      </c>
      <c r="E288">
        <v>28.6</v>
      </c>
      <c r="F288">
        <v>126919.2</v>
      </c>
    </row>
    <row r="289" spans="1:6">
      <c r="A289">
        <v>130260.37</v>
      </c>
      <c r="D289">
        <v>130260.37</v>
      </c>
      <c r="E289">
        <v>34</v>
      </c>
      <c r="F289">
        <v>130260.37</v>
      </c>
    </row>
    <row r="290" spans="1:6">
      <c r="A290">
        <v>123985.97</v>
      </c>
      <c r="D290">
        <v>123985.97</v>
      </c>
      <c r="E290">
        <v>23.8</v>
      </c>
      <c r="F290">
        <v>123985.97</v>
      </c>
    </row>
    <row r="291" spans="1:6">
      <c r="A291">
        <v>104916.35</v>
      </c>
      <c r="D291">
        <v>104916.35</v>
      </c>
      <c r="E291">
        <v>20.5</v>
      </c>
      <c r="F291">
        <v>104916.35</v>
      </c>
    </row>
    <row r="292" spans="1:6">
      <c r="A292">
        <v>100812.04</v>
      </c>
      <c r="D292">
        <v>100812.04</v>
      </c>
      <c r="E292">
        <v>17.7</v>
      </c>
      <c r="F292">
        <v>100812.04</v>
      </c>
    </row>
    <row r="293" spans="1:6">
      <c r="A293">
        <v>120795</v>
      </c>
      <c r="D293">
        <v>120795</v>
      </c>
      <c r="E293">
        <v>26.7</v>
      </c>
      <c r="F293">
        <v>120795</v>
      </c>
    </row>
    <row r="294" spans="1:6">
      <c r="A294">
        <v>126655.49</v>
      </c>
      <c r="D294">
        <v>126655.49</v>
      </c>
      <c r="E294">
        <v>31.8</v>
      </c>
      <c r="F294">
        <v>126655.49</v>
      </c>
    </row>
    <row r="295" spans="1:6">
      <c r="A295">
        <v>122368.89</v>
      </c>
      <c r="D295">
        <v>122368.89</v>
      </c>
      <c r="E295">
        <v>18.3</v>
      </c>
      <c r="F295">
        <v>122368.89</v>
      </c>
    </row>
    <row r="296" spans="1:6">
      <c r="A296">
        <v>121471.64</v>
      </c>
      <c r="D296">
        <v>121471.64</v>
      </c>
      <c r="E296">
        <v>16.7</v>
      </c>
      <c r="F296">
        <v>121471.64</v>
      </c>
    </row>
    <row r="297" spans="1:6">
      <c r="A297">
        <v>120420.7</v>
      </c>
      <c r="D297">
        <v>120420.7</v>
      </c>
      <c r="E297">
        <v>16.399999999999999</v>
      </c>
      <c r="F297">
        <v>120420.7</v>
      </c>
    </row>
    <row r="298" spans="1:6">
      <c r="A298">
        <v>106813.03</v>
      </c>
      <c r="D298">
        <v>106813.03</v>
      </c>
      <c r="E298">
        <v>19.5</v>
      </c>
      <c r="F298">
        <v>106813.03</v>
      </c>
    </row>
    <row r="299" spans="1:6">
      <c r="A299">
        <v>102279.75</v>
      </c>
      <c r="D299">
        <v>102279.75</v>
      </c>
      <c r="E299">
        <v>31.3</v>
      </c>
      <c r="F299">
        <v>102279.75</v>
      </c>
    </row>
    <row r="300" spans="1:6">
      <c r="A300">
        <v>115297.34</v>
      </c>
      <c r="D300">
        <v>115297.34</v>
      </c>
      <c r="E300">
        <v>15.9</v>
      </c>
      <c r="F300">
        <v>115297.34</v>
      </c>
    </row>
    <row r="301" spans="1:6">
      <c r="A301">
        <v>116619.57</v>
      </c>
      <c r="D301">
        <v>116619.57</v>
      </c>
      <c r="E301">
        <v>23.3</v>
      </c>
      <c r="F301">
        <v>116619.57</v>
      </c>
    </row>
    <row r="302" spans="1:6">
      <c r="A302">
        <v>122887.41</v>
      </c>
      <c r="D302">
        <v>122887.41</v>
      </c>
      <c r="E302">
        <v>26.8</v>
      </c>
      <c r="F302">
        <v>122887.41</v>
      </c>
    </row>
    <row r="303" spans="1:6">
      <c r="A303">
        <v>124222.94</v>
      </c>
      <c r="D303">
        <v>124222.94</v>
      </c>
      <c r="E303">
        <v>26.1</v>
      </c>
      <c r="F303">
        <v>124222.94</v>
      </c>
    </row>
    <row r="304" spans="1:6">
      <c r="A304">
        <v>121256.97</v>
      </c>
      <c r="D304">
        <v>121256.97</v>
      </c>
      <c r="E304">
        <v>27.4</v>
      </c>
      <c r="F304">
        <v>121256.97</v>
      </c>
    </row>
    <row r="305" spans="1:6">
      <c r="A305">
        <v>106353.44</v>
      </c>
      <c r="D305">
        <v>106353.44</v>
      </c>
      <c r="E305">
        <v>25.9</v>
      </c>
      <c r="F305">
        <v>106353.44</v>
      </c>
    </row>
    <row r="306" spans="1:6">
      <c r="A306">
        <v>103629.65</v>
      </c>
      <c r="D306">
        <v>103629.65</v>
      </c>
      <c r="E306">
        <v>26</v>
      </c>
      <c r="F306">
        <v>103629.65</v>
      </c>
    </row>
    <row r="307" spans="1:6">
      <c r="A307">
        <v>113791.75</v>
      </c>
      <c r="D307">
        <v>113791.75</v>
      </c>
      <c r="E307">
        <v>16</v>
      </c>
      <c r="F307">
        <v>113791.75</v>
      </c>
    </row>
    <row r="308" spans="1:6">
      <c r="A308">
        <v>101793.04</v>
      </c>
      <c r="C308">
        <v>101793.04</v>
      </c>
      <c r="E308">
        <v>17.899999999999999</v>
      </c>
      <c r="F308">
        <v>101793.04</v>
      </c>
    </row>
    <row r="309" spans="1:6">
      <c r="A309">
        <v>120177.95</v>
      </c>
      <c r="D309">
        <v>120177.95</v>
      </c>
      <c r="E309">
        <v>27.2</v>
      </c>
      <c r="F309">
        <v>120177.95</v>
      </c>
    </row>
    <row r="310" spans="1:6">
      <c r="A310">
        <v>125985.47</v>
      </c>
      <c r="D310">
        <v>125985.47</v>
      </c>
      <c r="E310">
        <v>24.7</v>
      </c>
      <c r="F310">
        <v>125985.47</v>
      </c>
    </row>
    <row r="311" spans="1:6">
      <c r="A311">
        <v>120505.59</v>
      </c>
      <c r="D311">
        <v>120505.59</v>
      </c>
      <c r="E311">
        <v>18.7</v>
      </c>
      <c r="F311">
        <v>120505.59</v>
      </c>
    </row>
    <row r="312" spans="1:6">
      <c r="A312">
        <v>104269.79</v>
      </c>
      <c r="D312">
        <v>104269.79</v>
      </c>
      <c r="E312">
        <v>16.8</v>
      </c>
      <c r="F312">
        <v>104269.79</v>
      </c>
    </row>
    <row r="313" spans="1:6">
      <c r="A313">
        <v>103793.09</v>
      </c>
      <c r="D313">
        <v>103793.09</v>
      </c>
      <c r="E313">
        <v>24.8</v>
      </c>
      <c r="F313">
        <v>103793.09</v>
      </c>
    </row>
    <row r="314" spans="1:6">
      <c r="A314">
        <v>127234.72</v>
      </c>
      <c r="D314">
        <v>127234.72</v>
      </c>
      <c r="E314">
        <v>33.1</v>
      </c>
      <c r="F314">
        <v>127234.72</v>
      </c>
    </row>
    <row r="315" spans="1:6">
      <c r="A315">
        <v>121617.28</v>
      </c>
      <c r="D315">
        <v>121617.28</v>
      </c>
      <c r="E315">
        <v>16.399999999999999</v>
      </c>
      <c r="F315">
        <v>121617.28</v>
      </c>
    </row>
    <row r="316" spans="1:6">
      <c r="A316">
        <v>121566.65</v>
      </c>
      <c r="D316">
        <v>121566.65</v>
      </c>
      <c r="E316">
        <v>20.100000000000001</v>
      </c>
      <c r="F316">
        <v>121566.65</v>
      </c>
    </row>
    <row r="317" spans="1:6">
      <c r="A317">
        <v>123775.16</v>
      </c>
      <c r="D317">
        <v>123775.16</v>
      </c>
      <c r="E317">
        <v>21.2</v>
      </c>
      <c r="F317">
        <v>123775.16</v>
      </c>
    </row>
    <row r="318" spans="1:6">
      <c r="A318">
        <v>117078.59</v>
      </c>
      <c r="D318">
        <v>117078.59</v>
      </c>
      <c r="E318">
        <v>18.2</v>
      </c>
      <c r="F318">
        <v>117078.59</v>
      </c>
    </row>
    <row r="319" spans="1:6">
      <c r="A319">
        <v>103646.64</v>
      </c>
      <c r="D319">
        <v>103646.64</v>
      </c>
      <c r="E319">
        <v>18.3</v>
      </c>
      <c r="F319">
        <v>103646.64</v>
      </c>
    </row>
    <row r="320" spans="1:6">
      <c r="A320">
        <v>99761.81</v>
      </c>
      <c r="D320">
        <v>99761.81</v>
      </c>
      <c r="E320">
        <v>18.5</v>
      </c>
      <c r="F320">
        <v>99761.81</v>
      </c>
    </row>
    <row r="321" spans="1:6">
      <c r="A321">
        <v>124557.23</v>
      </c>
      <c r="D321">
        <v>124557.23</v>
      </c>
      <c r="E321">
        <v>26.3</v>
      </c>
      <c r="F321">
        <v>124557.23</v>
      </c>
    </row>
    <row r="322" spans="1:6">
      <c r="A322">
        <v>131442.20000000001</v>
      </c>
      <c r="D322">
        <v>131442.20000000001</v>
      </c>
      <c r="E322">
        <v>33.299999999999997</v>
      </c>
      <c r="F322">
        <v>131442.20000000001</v>
      </c>
    </row>
    <row r="323" spans="1:6">
      <c r="A323">
        <v>132353.76</v>
      </c>
      <c r="D323">
        <v>132353.76</v>
      </c>
      <c r="E323">
        <v>29.5</v>
      </c>
      <c r="F323">
        <v>132353.76</v>
      </c>
    </row>
    <row r="324" spans="1:6">
      <c r="A324">
        <v>138118.71</v>
      </c>
      <c r="D324">
        <v>138118.71</v>
      </c>
      <c r="E324">
        <v>31.5</v>
      </c>
      <c r="F324">
        <v>138118.71</v>
      </c>
    </row>
    <row r="325" spans="1:6">
      <c r="A325">
        <v>123412.69</v>
      </c>
      <c r="D325">
        <v>123412.69</v>
      </c>
      <c r="E325">
        <v>19.100000000000001</v>
      </c>
      <c r="F325">
        <v>123412.69</v>
      </c>
    </row>
    <row r="326" spans="1:6">
      <c r="A326">
        <v>102647.91</v>
      </c>
      <c r="D326">
        <v>102647.91</v>
      </c>
      <c r="E326">
        <v>17.5</v>
      </c>
      <c r="F326">
        <v>102647.91</v>
      </c>
    </row>
    <row r="327" spans="1:6">
      <c r="A327">
        <v>98621.62</v>
      </c>
      <c r="D327">
        <v>98621.62</v>
      </c>
      <c r="E327">
        <v>20</v>
      </c>
      <c r="F327">
        <v>98621.62</v>
      </c>
    </row>
    <row r="328" spans="1:6">
      <c r="A328">
        <v>114406.83</v>
      </c>
      <c r="D328">
        <v>114406.83</v>
      </c>
      <c r="E328">
        <v>20.7</v>
      </c>
      <c r="F328">
        <v>114406.83</v>
      </c>
    </row>
    <row r="329" spans="1:6">
      <c r="A329">
        <v>118894.31</v>
      </c>
      <c r="D329">
        <v>118894.31</v>
      </c>
      <c r="E329">
        <v>24.5</v>
      </c>
      <c r="F329">
        <v>118894.31</v>
      </c>
    </row>
    <row r="330" spans="1:6">
      <c r="A330">
        <v>124728.88</v>
      </c>
      <c r="D330">
        <v>124728.88</v>
      </c>
      <c r="E330">
        <v>33.299999999999997</v>
      </c>
      <c r="F330">
        <v>124728.88</v>
      </c>
    </row>
    <row r="331" spans="1:6">
      <c r="A331">
        <v>112907.15</v>
      </c>
      <c r="D331">
        <v>112907.15</v>
      </c>
      <c r="E331">
        <v>17.399999999999999</v>
      </c>
      <c r="F331">
        <v>112907.15</v>
      </c>
    </row>
    <row r="332" spans="1:6">
      <c r="A332">
        <v>117492.82</v>
      </c>
      <c r="D332">
        <v>117492.82</v>
      </c>
      <c r="E332">
        <v>18.2</v>
      </c>
      <c r="F332">
        <v>117492.82</v>
      </c>
    </row>
    <row r="333" spans="1:6">
      <c r="A333">
        <v>105011.2</v>
      </c>
      <c r="D333">
        <v>105011.2</v>
      </c>
      <c r="E333">
        <v>20.100000000000001</v>
      </c>
      <c r="F333">
        <v>105011.2</v>
      </c>
    </row>
    <row r="334" spans="1:6">
      <c r="A334">
        <v>102162.53</v>
      </c>
      <c r="D334">
        <v>102162.53</v>
      </c>
      <c r="E334">
        <v>20.3</v>
      </c>
      <c r="F334">
        <v>102162.53</v>
      </c>
    </row>
    <row r="335" spans="1:6">
      <c r="A335">
        <v>122452.42</v>
      </c>
      <c r="D335">
        <v>122452.42</v>
      </c>
      <c r="E335">
        <v>32.200000000000003</v>
      </c>
      <c r="F335">
        <v>122452.42</v>
      </c>
    </row>
    <row r="336" spans="1:6">
      <c r="A336">
        <v>117115.62</v>
      </c>
      <c r="D336">
        <v>117115.62</v>
      </c>
      <c r="E336">
        <v>24.6</v>
      </c>
      <c r="F336">
        <v>117115.62</v>
      </c>
    </row>
    <row r="337" spans="1:6">
      <c r="A337">
        <v>115230.13</v>
      </c>
      <c r="D337">
        <v>115230.13</v>
      </c>
      <c r="E337">
        <v>17.5</v>
      </c>
      <c r="F337">
        <v>115230.13</v>
      </c>
    </row>
    <row r="338" spans="1:6">
      <c r="A338">
        <v>121699.43</v>
      </c>
      <c r="D338">
        <v>121699.43</v>
      </c>
      <c r="E338">
        <v>21.3</v>
      </c>
      <c r="F338">
        <v>121699.43</v>
      </c>
    </row>
    <row r="339" spans="1:6">
      <c r="A339">
        <v>129148.52</v>
      </c>
      <c r="D339">
        <v>129148.52</v>
      </c>
      <c r="E339">
        <v>30.8</v>
      </c>
      <c r="F339">
        <v>129148.52</v>
      </c>
    </row>
    <row r="340" spans="1:6">
      <c r="A340">
        <v>115606.01</v>
      </c>
      <c r="D340">
        <v>115606.01</v>
      </c>
      <c r="E340">
        <v>25.3</v>
      </c>
      <c r="F340">
        <v>115606.01</v>
      </c>
    </row>
    <row r="341" spans="1:6">
      <c r="A341">
        <v>112025.29</v>
      </c>
      <c r="D341">
        <v>112025.29</v>
      </c>
      <c r="E341">
        <v>29.8</v>
      </c>
      <c r="F341">
        <v>112025.29</v>
      </c>
    </row>
    <row r="342" spans="1:6">
      <c r="A342">
        <v>129059.65</v>
      </c>
      <c r="D342">
        <v>129059.65</v>
      </c>
      <c r="E342">
        <v>27.3</v>
      </c>
      <c r="F342">
        <v>129059.65</v>
      </c>
    </row>
    <row r="343" spans="1:6">
      <c r="A343">
        <v>136800.91</v>
      </c>
      <c r="D343">
        <v>136800.91</v>
      </c>
      <c r="E343">
        <v>35.4</v>
      </c>
      <c r="F343">
        <v>136800.91</v>
      </c>
    </row>
    <row r="344" spans="1:6">
      <c r="A344">
        <v>125965.02</v>
      </c>
      <c r="D344">
        <v>125965.02</v>
      </c>
      <c r="E344">
        <v>24.6</v>
      </c>
      <c r="F344">
        <v>125965.02</v>
      </c>
    </row>
    <row r="345" spans="1:6">
      <c r="A345">
        <v>125807.5</v>
      </c>
      <c r="D345">
        <v>125807.5</v>
      </c>
      <c r="E345">
        <v>26</v>
      </c>
      <c r="F345">
        <v>125807.5</v>
      </c>
    </row>
    <row r="346" spans="1:6">
      <c r="A346">
        <v>116597.81</v>
      </c>
      <c r="D346">
        <v>116597.81</v>
      </c>
      <c r="E346">
        <v>19.2</v>
      </c>
      <c r="F346">
        <v>116597.81</v>
      </c>
    </row>
    <row r="347" spans="1:6">
      <c r="A347">
        <v>106139.41</v>
      </c>
      <c r="D347">
        <v>106139.41</v>
      </c>
      <c r="E347">
        <v>18.3</v>
      </c>
      <c r="F347">
        <v>106139.41</v>
      </c>
    </row>
    <row r="348" spans="1:6">
      <c r="A348">
        <v>105218.52</v>
      </c>
      <c r="D348">
        <v>105218.52</v>
      </c>
      <c r="E348">
        <v>28.3</v>
      </c>
      <c r="F348">
        <v>105218.52</v>
      </c>
    </row>
    <row r="349" spans="1:6">
      <c r="A349">
        <v>125784.96000000001</v>
      </c>
      <c r="D349">
        <v>125784.96000000001</v>
      </c>
      <c r="E349">
        <v>22.7</v>
      </c>
      <c r="F349">
        <v>125784.96000000001</v>
      </c>
    </row>
    <row r="350" spans="1:6">
      <c r="A350">
        <v>129077.41</v>
      </c>
      <c r="D350">
        <v>129077.41</v>
      </c>
      <c r="E350">
        <v>24.6</v>
      </c>
      <c r="F350">
        <v>129077.41</v>
      </c>
    </row>
    <row r="351" spans="1:6">
      <c r="A351">
        <v>135930.07999999999</v>
      </c>
      <c r="D351">
        <v>135930.07999999999</v>
      </c>
      <c r="E351">
        <v>27.5</v>
      </c>
      <c r="F351">
        <v>135930.07999999999</v>
      </c>
    </row>
    <row r="352" spans="1:6">
      <c r="A352">
        <v>152366.29999999999</v>
      </c>
      <c r="D352">
        <v>152366.29999999999</v>
      </c>
      <c r="E352">
        <v>37.200000000000003</v>
      </c>
      <c r="F352">
        <v>152366.29999999999</v>
      </c>
    </row>
    <row r="353" spans="2:6">
      <c r="B353">
        <v>158052.89000000001</v>
      </c>
      <c r="D353">
        <v>158052.89000000001</v>
      </c>
      <c r="E353">
        <v>35.4</v>
      </c>
      <c r="F353">
        <v>158052.89000000001</v>
      </c>
    </row>
    <row r="354" spans="2:6">
      <c r="B354">
        <v>154924.89000000001</v>
      </c>
      <c r="D354">
        <v>154924.89000000001</v>
      </c>
      <c r="E354">
        <v>41.2</v>
      </c>
      <c r="F354">
        <v>154924.89000000001</v>
      </c>
    </row>
    <row r="355" spans="2:6">
      <c r="B355">
        <v>133421.03</v>
      </c>
      <c r="D355">
        <v>133421.03</v>
      </c>
      <c r="E355">
        <v>37.799999999999997</v>
      </c>
      <c r="F355">
        <v>133421.03</v>
      </c>
    </row>
    <row r="356" spans="2:6">
      <c r="B356">
        <v>113802.21</v>
      </c>
      <c r="D356">
        <v>113802.21</v>
      </c>
      <c r="E356">
        <v>20.2</v>
      </c>
      <c r="F356">
        <v>113802.21</v>
      </c>
    </row>
    <row r="357" spans="2:6">
      <c r="B357">
        <v>119477.52</v>
      </c>
      <c r="D357">
        <v>119477.52</v>
      </c>
      <c r="E357">
        <v>22.8</v>
      </c>
      <c r="F357">
        <v>119477.52</v>
      </c>
    </row>
    <row r="358" spans="2:6">
      <c r="B358">
        <v>126553.12</v>
      </c>
      <c r="D358">
        <v>126553.12</v>
      </c>
      <c r="E358">
        <v>26</v>
      </c>
      <c r="F358">
        <v>126553.12</v>
      </c>
    </row>
    <row r="359" spans="2:6">
      <c r="B359">
        <v>134583.25</v>
      </c>
      <c r="D359">
        <v>134583.25</v>
      </c>
      <c r="E359">
        <v>34.6</v>
      </c>
      <c r="F359">
        <v>134583.25</v>
      </c>
    </row>
    <row r="360" spans="2:6">
      <c r="B360">
        <v>119950.37</v>
      </c>
      <c r="C360">
        <v>119950.37</v>
      </c>
      <c r="E360">
        <v>34.1</v>
      </c>
      <c r="F360">
        <v>119950.37</v>
      </c>
    </row>
    <row r="361" spans="2:6">
      <c r="B361">
        <v>95093.3</v>
      </c>
      <c r="C361">
        <v>95093.3</v>
      </c>
      <c r="E361">
        <v>20</v>
      </c>
      <c r="F361">
        <v>95093.3</v>
      </c>
    </row>
    <row r="362" spans="2:6">
      <c r="B362">
        <v>96394.94</v>
      </c>
      <c r="D362">
        <v>96394.94</v>
      </c>
      <c r="E362">
        <v>19.399999999999999</v>
      </c>
      <c r="F362">
        <v>96394.94</v>
      </c>
    </row>
    <row r="363" spans="2:6">
      <c r="B363">
        <v>100048.44</v>
      </c>
      <c r="C363">
        <v>100048.44</v>
      </c>
      <c r="E363">
        <v>20.8</v>
      </c>
      <c r="F363">
        <v>100048.44</v>
      </c>
    </row>
    <row r="364" spans="2:6">
      <c r="B364">
        <v>111647.54</v>
      </c>
      <c r="D364">
        <v>111647.54</v>
      </c>
      <c r="E364">
        <v>23.9</v>
      </c>
      <c r="F364">
        <v>111647.54</v>
      </c>
    </row>
    <row r="365" spans="2:6">
      <c r="B365">
        <v>128552.14</v>
      </c>
      <c r="D365">
        <v>128552.14</v>
      </c>
      <c r="E365">
        <v>34.700000000000003</v>
      </c>
      <c r="F365">
        <v>128552.14</v>
      </c>
    </row>
    <row r="366" spans="2:6">
      <c r="B366">
        <v>146473.84</v>
      </c>
      <c r="D366">
        <v>146473.84</v>
      </c>
      <c r="E366">
        <v>39.700000000000003</v>
      </c>
      <c r="F366">
        <v>146473.84</v>
      </c>
    </row>
    <row r="367" spans="2:6">
      <c r="B367">
        <v>116040.93</v>
      </c>
      <c r="C367">
        <v>116040.93</v>
      </c>
      <c r="E367">
        <v>24.2</v>
      </c>
      <c r="F367">
        <v>116040.93</v>
      </c>
    </row>
    <row r="368" spans="2:6">
      <c r="B368">
        <v>99622.64</v>
      </c>
      <c r="D368">
        <v>99622.64</v>
      </c>
      <c r="E368">
        <v>27.6</v>
      </c>
      <c r="F368">
        <v>99622.64</v>
      </c>
    </row>
    <row r="369" spans="2:6">
      <c r="B369">
        <v>97656.45</v>
      </c>
      <c r="D369">
        <v>97656.45</v>
      </c>
      <c r="E369">
        <v>27.1</v>
      </c>
      <c r="F369">
        <v>97656.45</v>
      </c>
    </row>
    <row r="370" spans="2:6">
      <c r="B370">
        <v>110932.51</v>
      </c>
      <c r="D370">
        <v>110932.51</v>
      </c>
      <c r="E370">
        <v>26</v>
      </c>
      <c r="F370">
        <v>110932.51</v>
      </c>
    </row>
    <row r="371" spans="2:6">
      <c r="B371">
        <v>117873.58</v>
      </c>
      <c r="D371">
        <v>117873.58</v>
      </c>
      <c r="E371">
        <v>25.7</v>
      </c>
      <c r="F371">
        <v>117873.58</v>
      </c>
    </row>
    <row r="372" spans="2:6">
      <c r="B372">
        <v>115064.27</v>
      </c>
      <c r="D372">
        <v>115064.27</v>
      </c>
      <c r="E372">
        <v>25.7</v>
      </c>
      <c r="F372">
        <v>115064.27</v>
      </c>
    </row>
    <row r="373" spans="2:6">
      <c r="B373">
        <v>112392.7</v>
      </c>
      <c r="D373">
        <v>112392.7</v>
      </c>
      <c r="E373">
        <v>21.3</v>
      </c>
      <c r="F373">
        <v>112392.7</v>
      </c>
    </row>
    <row r="374" spans="2:6">
      <c r="B374">
        <v>111879.54</v>
      </c>
      <c r="D374">
        <v>111879.54</v>
      </c>
      <c r="E374">
        <v>20.6</v>
      </c>
      <c r="F374">
        <v>111879.54</v>
      </c>
    </row>
    <row r="375" spans="2:6">
      <c r="B375">
        <v>105482.7</v>
      </c>
      <c r="D375">
        <v>105482.7</v>
      </c>
      <c r="E375">
        <v>21.4</v>
      </c>
      <c r="F375">
        <v>105482.7</v>
      </c>
    </row>
    <row r="376" spans="2:6">
      <c r="B376">
        <v>113049.15</v>
      </c>
      <c r="D376">
        <v>113049.15</v>
      </c>
      <c r="E376">
        <v>31.5</v>
      </c>
      <c r="F376">
        <v>113049.15</v>
      </c>
    </row>
    <row r="377" spans="2:6">
      <c r="B377">
        <v>141133.09</v>
      </c>
      <c r="D377">
        <v>141133.09</v>
      </c>
      <c r="E377">
        <v>36.4</v>
      </c>
      <c r="F377">
        <v>141133.09</v>
      </c>
    </row>
    <row r="378" spans="2:6">
      <c r="B378">
        <v>135006.10999999999</v>
      </c>
      <c r="D378">
        <v>135006.10999999999</v>
      </c>
      <c r="E378">
        <v>24.8</v>
      </c>
      <c r="F378">
        <v>135006.10999999999</v>
      </c>
    </row>
    <row r="379" spans="2:6">
      <c r="B379">
        <v>160011.07999999999</v>
      </c>
      <c r="D379">
        <v>160011.07999999999</v>
      </c>
      <c r="E379">
        <v>42.2</v>
      </c>
      <c r="F379">
        <v>160011.07999999999</v>
      </c>
    </row>
    <row r="380" spans="2:6">
      <c r="B380">
        <v>120396.34</v>
      </c>
      <c r="D380">
        <v>120396.34</v>
      </c>
      <c r="E380">
        <v>18.100000000000001</v>
      </c>
      <c r="F380">
        <v>120396.34</v>
      </c>
    </row>
    <row r="381" spans="2:6">
      <c r="B381">
        <v>113244.79</v>
      </c>
      <c r="D381">
        <v>113244.79</v>
      </c>
      <c r="E381">
        <v>19.2</v>
      </c>
      <c r="F381">
        <v>113244.79</v>
      </c>
    </row>
    <row r="382" spans="2:6">
      <c r="B382">
        <v>103046.17</v>
      </c>
      <c r="D382">
        <v>103046.17</v>
      </c>
      <c r="E382">
        <v>22.3</v>
      </c>
      <c r="F382">
        <v>103046.17</v>
      </c>
    </row>
    <row r="383" spans="2:6">
      <c r="B383">
        <v>114097.07</v>
      </c>
      <c r="D383">
        <v>114097.07</v>
      </c>
      <c r="E383">
        <v>32.700000000000003</v>
      </c>
      <c r="F383">
        <v>114097.07</v>
      </c>
    </row>
    <row r="384" spans="2:6">
      <c r="B384">
        <v>147817.59</v>
      </c>
      <c r="D384">
        <v>147817.59</v>
      </c>
      <c r="E384">
        <v>35.299999999999997</v>
      </c>
      <c r="F384">
        <v>147817.59</v>
      </c>
    </row>
    <row r="385" spans="1:6">
      <c r="B385">
        <v>148612.37</v>
      </c>
      <c r="D385">
        <v>148612.37</v>
      </c>
      <c r="E385">
        <v>30.9</v>
      </c>
      <c r="F385">
        <v>148612.37</v>
      </c>
    </row>
    <row r="386" spans="1:6">
      <c r="B386">
        <v>142471.51</v>
      </c>
      <c r="D386">
        <v>142471.51</v>
      </c>
      <c r="E386">
        <v>29.1</v>
      </c>
      <c r="F386">
        <v>142471.51</v>
      </c>
    </row>
    <row r="387" spans="1:6">
      <c r="B387">
        <v>139450.62</v>
      </c>
      <c r="D387">
        <v>139450.62</v>
      </c>
      <c r="E387">
        <v>26.7</v>
      </c>
      <c r="F387">
        <v>139450.62</v>
      </c>
    </row>
    <row r="388" spans="1:6">
      <c r="B388">
        <v>129135.19</v>
      </c>
      <c r="D388">
        <v>129135.19</v>
      </c>
      <c r="E388">
        <v>22.8</v>
      </c>
      <c r="F388">
        <v>129135.19</v>
      </c>
    </row>
    <row r="389" spans="1:6">
      <c r="B389">
        <v>108097.85</v>
      </c>
      <c r="D389">
        <v>108097.85</v>
      </c>
      <c r="E389">
        <v>21.9</v>
      </c>
      <c r="F389">
        <v>108097.85</v>
      </c>
    </row>
    <row r="390" spans="1:6">
      <c r="B390">
        <v>103396.3</v>
      </c>
      <c r="D390">
        <v>103396.3</v>
      </c>
      <c r="E390">
        <v>22.2</v>
      </c>
      <c r="F390">
        <v>103396.3</v>
      </c>
    </row>
    <row r="391" spans="1:6">
      <c r="B391">
        <v>112649.60000000001</v>
      </c>
      <c r="D391">
        <v>112649.60000000001</v>
      </c>
      <c r="E391">
        <v>20.9</v>
      </c>
      <c r="F391">
        <v>112649.60000000001</v>
      </c>
    </row>
    <row r="392" spans="1:6">
      <c r="B392">
        <v>110152.82</v>
      </c>
      <c r="C392">
        <v>110152.82</v>
      </c>
      <c r="E392">
        <v>29.4</v>
      </c>
      <c r="F392">
        <v>110152.82</v>
      </c>
    </row>
    <row r="393" spans="1:6">
      <c r="B393">
        <v>133718.04</v>
      </c>
      <c r="D393">
        <v>133718.04</v>
      </c>
      <c r="E393">
        <v>29.5</v>
      </c>
      <c r="F393">
        <v>133718.04</v>
      </c>
    </row>
    <row r="394" spans="1:6">
      <c r="A394">
        <v>134169.82999999999</v>
      </c>
      <c r="D394">
        <v>134169.82999999999</v>
      </c>
      <c r="E394">
        <v>27.5</v>
      </c>
      <c r="F394">
        <v>134169.82999999999</v>
      </c>
    </row>
    <row r="395" spans="1:6">
      <c r="A395">
        <v>123615.21</v>
      </c>
      <c r="D395">
        <v>123615.21</v>
      </c>
      <c r="E395">
        <v>18.3</v>
      </c>
      <c r="F395">
        <v>123615.21</v>
      </c>
    </row>
    <row r="396" spans="1:6">
      <c r="A396">
        <v>107579.35</v>
      </c>
      <c r="D396">
        <v>107579.35</v>
      </c>
      <c r="E396">
        <v>22.4</v>
      </c>
      <c r="F396">
        <v>107579.35</v>
      </c>
    </row>
    <row r="397" spans="1:6">
      <c r="A397">
        <v>101279.65</v>
      </c>
      <c r="D397">
        <v>101279.65</v>
      </c>
      <c r="E397">
        <v>21.8</v>
      </c>
      <c r="F397">
        <v>101279.65</v>
      </c>
    </row>
    <row r="398" spans="1:6">
      <c r="A398">
        <v>121942.9</v>
      </c>
      <c r="D398">
        <v>121942.9</v>
      </c>
      <c r="E398">
        <v>23.6</v>
      </c>
      <c r="F398">
        <v>121942.9</v>
      </c>
    </row>
    <row r="399" spans="1:6">
      <c r="A399">
        <v>133989.16</v>
      </c>
      <c r="D399">
        <v>133989.16</v>
      </c>
      <c r="E399">
        <v>31.5</v>
      </c>
      <c r="F399">
        <v>133989.16</v>
      </c>
    </row>
    <row r="400" spans="1:6">
      <c r="A400">
        <v>122594.48</v>
      </c>
      <c r="D400">
        <v>122594.48</v>
      </c>
      <c r="E400">
        <v>21</v>
      </c>
      <c r="F400">
        <v>122594.48</v>
      </c>
    </row>
    <row r="401" spans="1:6">
      <c r="A401">
        <v>119919.61</v>
      </c>
      <c r="D401">
        <v>119919.61</v>
      </c>
      <c r="E401">
        <v>20.9</v>
      </c>
      <c r="F401">
        <v>119919.61</v>
      </c>
    </row>
    <row r="402" spans="1:6">
      <c r="A402">
        <v>126330.55</v>
      </c>
      <c r="D402">
        <v>126330.55</v>
      </c>
      <c r="E402">
        <v>29.4</v>
      </c>
      <c r="F402">
        <v>126330.55</v>
      </c>
    </row>
    <row r="403" spans="1:6">
      <c r="A403">
        <v>123737.01</v>
      </c>
      <c r="D403">
        <v>123737.01</v>
      </c>
      <c r="E403">
        <v>32.6</v>
      </c>
      <c r="F403">
        <v>123737.01</v>
      </c>
    </row>
    <row r="404" spans="1:6">
      <c r="A404">
        <v>124436.81</v>
      </c>
      <c r="D404">
        <v>124436.81</v>
      </c>
      <c r="E404">
        <v>27.7</v>
      </c>
      <c r="F404">
        <v>124436.81</v>
      </c>
    </row>
    <row r="405" spans="1:6">
      <c r="A405">
        <v>129327.23</v>
      </c>
      <c r="D405">
        <v>129327.23</v>
      </c>
      <c r="E405">
        <v>22.9</v>
      </c>
      <c r="F405">
        <v>129327.23</v>
      </c>
    </row>
    <row r="406" spans="1:6">
      <c r="A406">
        <v>131271.26999999999</v>
      </c>
      <c r="D406">
        <v>131271.26999999999</v>
      </c>
      <c r="E406">
        <v>22.7</v>
      </c>
      <c r="F406">
        <v>131271.26999999999</v>
      </c>
    </row>
    <row r="407" spans="1:6">
      <c r="A407">
        <v>132265.01</v>
      </c>
      <c r="D407">
        <v>132265.01</v>
      </c>
      <c r="E407">
        <v>23.3</v>
      </c>
      <c r="F407">
        <v>132265.01</v>
      </c>
    </row>
    <row r="408" spans="1:6">
      <c r="A408">
        <v>131003.79</v>
      </c>
      <c r="D408">
        <v>131003.79</v>
      </c>
      <c r="E408">
        <v>23.8</v>
      </c>
      <c r="F408">
        <v>131003.79</v>
      </c>
    </row>
    <row r="409" spans="1:6">
      <c r="A409">
        <v>133845.51999999999</v>
      </c>
      <c r="D409">
        <v>133845.51999999999</v>
      </c>
      <c r="E409">
        <v>24.9</v>
      </c>
      <c r="F409">
        <v>133845.51999999999</v>
      </c>
    </row>
    <row r="410" spans="1:6">
      <c r="A410">
        <v>120840</v>
      </c>
      <c r="D410">
        <v>120840</v>
      </c>
      <c r="E410">
        <v>30.3</v>
      </c>
      <c r="F410">
        <v>120840</v>
      </c>
    </row>
    <row r="411" spans="1:6">
      <c r="A411">
        <v>104364.74</v>
      </c>
      <c r="D411">
        <v>104364.74</v>
      </c>
      <c r="E411">
        <v>24.5</v>
      </c>
      <c r="F411">
        <v>104364.74</v>
      </c>
    </row>
    <row r="412" spans="1:6">
      <c r="A412">
        <v>120863.33</v>
      </c>
      <c r="D412">
        <v>120863.33</v>
      </c>
      <c r="E412">
        <v>26.1</v>
      </c>
      <c r="F412">
        <v>120863.33</v>
      </c>
    </row>
    <row r="413" spans="1:6">
      <c r="A413">
        <v>117062.04</v>
      </c>
      <c r="D413">
        <v>117062.04</v>
      </c>
      <c r="E413">
        <v>18.399999999999999</v>
      </c>
      <c r="F413">
        <v>117062.04</v>
      </c>
    </row>
    <row r="414" spans="1:6">
      <c r="A414">
        <v>119481.79</v>
      </c>
      <c r="D414">
        <v>119481.79</v>
      </c>
      <c r="E414">
        <v>21.1</v>
      </c>
      <c r="F414">
        <v>119481.79</v>
      </c>
    </row>
    <row r="415" spans="1:6">
      <c r="A415">
        <v>125964.19</v>
      </c>
      <c r="D415">
        <v>125964.19</v>
      </c>
      <c r="E415">
        <v>22.6</v>
      </c>
      <c r="F415">
        <v>125964.19</v>
      </c>
    </row>
    <row r="416" spans="1:6">
      <c r="A416">
        <v>122991.66</v>
      </c>
      <c r="D416">
        <v>122991.66</v>
      </c>
      <c r="E416">
        <v>22</v>
      </c>
      <c r="F416">
        <v>122991.66</v>
      </c>
    </row>
    <row r="417" spans="1:6">
      <c r="A417">
        <v>105911.71</v>
      </c>
      <c r="D417">
        <v>105911.71</v>
      </c>
      <c r="E417">
        <v>20.8</v>
      </c>
      <c r="F417">
        <v>105911.71</v>
      </c>
    </row>
    <row r="418" spans="1:6">
      <c r="A418">
        <v>107884.36</v>
      </c>
      <c r="D418">
        <v>107884.36</v>
      </c>
      <c r="E418">
        <v>24.7</v>
      </c>
      <c r="F418">
        <v>107884.36</v>
      </c>
    </row>
    <row r="419" spans="1:6">
      <c r="A419">
        <v>130527.33</v>
      </c>
      <c r="D419">
        <v>130527.33</v>
      </c>
      <c r="E419">
        <v>29.5</v>
      </c>
      <c r="F419">
        <v>130527.33</v>
      </c>
    </row>
    <row r="420" spans="1:6">
      <c r="A420">
        <v>156924.82999999999</v>
      </c>
      <c r="D420">
        <v>156924.82999999999</v>
      </c>
      <c r="E420">
        <v>39.4</v>
      </c>
      <c r="F420">
        <v>156924.82999999999</v>
      </c>
    </row>
    <row r="421" spans="1:6">
      <c r="A421">
        <v>152419.42000000001</v>
      </c>
      <c r="D421">
        <v>152419.42000000001</v>
      </c>
      <c r="E421">
        <v>25.6</v>
      </c>
      <c r="F421">
        <v>152419.42000000001</v>
      </c>
    </row>
    <row r="422" spans="1:6">
      <c r="A422">
        <v>138064.85999999999</v>
      </c>
      <c r="D422">
        <v>138064.85999999999</v>
      </c>
      <c r="E422">
        <v>26.4</v>
      </c>
      <c r="F422">
        <v>138064.85999999999</v>
      </c>
    </row>
    <row r="423" spans="1:6">
      <c r="A423">
        <v>122575.94</v>
      </c>
      <c r="D423">
        <v>122575.94</v>
      </c>
      <c r="E423">
        <v>23.5</v>
      </c>
      <c r="F423">
        <v>122575.94</v>
      </c>
    </row>
    <row r="424" spans="1:6">
      <c r="A424">
        <v>110545.84</v>
      </c>
      <c r="D424">
        <v>110545.84</v>
      </c>
      <c r="E424">
        <v>22.2</v>
      </c>
      <c r="F424">
        <v>110545.84</v>
      </c>
    </row>
    <row r="425" spans="1:6">
      <c r="A425">
        <v>105781.99</v>
      </c>
      <c r="D425">
        <v>105781.99</v>
      </c>
      <c r="E425">
        <v>22.7</v>
      </c>
      <c r="F425">
        <v>105781.99</v>
      </c>
    </row>
    <row r="426" spans="1:6">
      <c r="A426">
        <v>125400.08</v>
      </c>
      <c r="D426">
        <v>125400.08</v>
      </c>
      <c r="E426">
        <v>23.7</v>
      </c>
      <c r="F426">
        <v>125400.08</v>
      </c>
    </row>
    <row r="427" spans="1:6">
      <c r="A427">
        <v>142242.6</v>
      </c>
      <c r="D427">
        <v>142242.6</v>
      </c>
      <c r="E427">
        <v>33.700000000000003</v>
      </c>
      <c r="F427">
        <v>142242.6</v>
      </c>
    </row>
    <row r="428" spans="1:6">
      <c r="A428">
        <v>145182.98000000001</v>
      </c>
      <c r="D428">
        <v>145182.98000000001</v>
      </c>
      <c r="E428">
        <v>34.700000000000003</v>
      </c>
      <c r="F428">
        <v>145182.98000000001</v>
      </c>
    </row>
    <row r="429" spans="1:6">
      <c r="A429">
        <v>136226.12</v>
      </c>
      <c r="D429">
        <v>136226.12</v>
      </c>
      <c r="E429">
        <v>23.9</v>
      </c>
      <c r="F429">
        <v>136226.12</v>
      </c>
    </row>
    <row r="430" spans="1:6">
      <c r="A430">
        <v>149376.57</v>
      </c>
      <c r="D430">
        <v>149376.57</v>
      </c>
      <c r="E430">
        <v>33</v>
      </c>
      <c r="F430">
        <v>149376.57</v>
      </c>
    </row>
    <row r="431" spans="1:6">
      <c r="A431">
        <v>124692.32</v>
      </c>
      <c r="D431">
        <v>124692.32</v>
      </c>
      <c r="E431">
        <v>23.7</v>
      </c>
      <c r="F431">
        <v>124692.32</v>
      </c>
    </row>
    <row r="432" spans="1:6">
      <c r="A432">
        <v>117707.95</v>
      </c>
      <c r="D432">
        <v>117707.95</v>
      </c>
      <c r="E432">
        <v>25.2</v>
      </c>
      <c r="F432">
        <v>117707.95</v>
      </c>
    </row>
    <row r="433" spans="1:6">
      <c r="A433">
        <v>131465.82999999999</v>
      </c>
      <c r="D433">
        <v>131465.82999999999</v>
      </c>
      <c r="E433">
        <v>24.9</v>
      </c>
      <c r="F433">
        <v>131465.82999999999</v>
      </c>
    </row>
    <row r="434" spans="1:6">
      <c r="A434">
        <v>160285.01999999999</v>
      </c>
      <c r="D434">
        <v>160285.01999999999</v>
      </c>
      <c r="E434">
        <v>38.9</v>
      </c>
      <c r="F434">
        <v>160285.01999999999</v>
      </c>
    </row>
    <row r="435" spans="1:6">
      <c r="A435">
        <v>152599.13</v>
      </c>
      <c r="D435">
        <v>152599.13</v>
      </c>
      <c r="E435">
        <v>28.5</v>
      </c>
      <c r="F435">
        <v>152599.13</v>
      </c>
    </row>
    <row r="436" spans="1:6">
      <c r="A436">
        <v>135635.71</v>
      </c>
      <c r="D436">
        <v>135635.71</v>
      </c>
      <c r="E436">
        <v>22.1</v>
      </c>
      <c r="F436">
        <v>135635.71</v>
      </c>
    </row>
    <row r="437" spans="1:6">
      <c r="A437">
        <v>141414.35</v>
      </c>
      <c r="D437">
        <v>141414.35</v>
      </c>
      <c r="E437">
        <v>26.1</v>
      </c>
      <c r="F437">
        <v>141414.35</v>
      </c>
    </row>
    <row r="438" spans="1:6">
      <c r="A438">
        <v>119690.76</v>
      </c>
      <c r="D438">
        <v>119690.76</v>
      </c>
      <c r="E438">
        <v>22.3</v>
      </c>
      <c r="F438">
        <v>119690.76</v>
      </c>
    </row>
    <row r="439" spans="1:6">
      <c r="A439">
        <v>111329.62</v>
      </c>
      <c r="D439">
        <v>111329.62</v>
      </c>
      <c r="E439">
        <v>23.2</v>
      </c>
      <c r="F439">
        <v>111329.62</v>
      </c>
    </row>
    <row r="440" spans="1:6">
      <c r="A440">
        <v>105388.57</v>
      </c>
      <c r="C440">
        <v>105388.57</v>
      </c>
      <c r="E440">
        <v>21.3</v>
      </c>
      <c r="F440">
        <v>105388.57</v>
      </c>
    </row>
    <row r="441" spans="1:6">
      <c r="A441">
        <v>123073.98</v>
      </c>
      <c r="D441">
        <v>123073.98</v>
      </c>
      <c r="E441">
        <v>26.8</v>
      </c>
      <c r="F441">
        <v>123073.98</v>
      </c>
    </row>
    <row r="442" spans="1:6">
      <c r="A442">
        <v>135047.63</v>
      </c>
      <c r="D442">
        <v>135047.63</v>
      </c>
      <c r="E442">
        <v>31.4</v>
      </c>
      <c r="F442">
        <v>135047.63</v>
      </c>
    </row>
    <row r="443" spans="1:6">
      <c r="A443">
        <v>143184.81</v>
      </c>
      <c r="D443">
        <v>143184.81</v>
      </c>
      <c r="E443">
        <v>32.5</v>
      </c>
      <c r="F443">
        <v>143184.81</v>
      </c>
    </row>
    <row r="444" spans="1:6">
      <c r="A444">
        <v>118189.72</v>
      </c>
      <c r="D444">
        <v>118189.72</v>
      </c>
      <c r="E444">
        <v>19.5</v>
      </c>
      <c r="F444">
        <v>118189.72</v>
      </c>
    </row>
    <row r="445" spans="1:6">
      <c r="A445">
        <v>105484.1</v>
      </c>
      <c r="D445">
        <v>105484.1</v>
      </c>
      <c r="E445">
        <v>18.8</v>
      </c>
      <c r="F445">
        <v>105484.1</v>
      </c>
    </row>
    <row r="446" spans="1:6">
      <c r="A446">
        <v>100394.06</v>
      </c>
      <c r="D446">
        <v>100394.06</v>
      </c>
      <c r="E446">
        <v>23.3</v>
      </c>
      <c r="F446">
        <v>100394.06</v>
      </c>
    </row>
    <row r="447" spans="1:6">
      <c r="A447">
        <v>117796.72</v>
      </c>
      <c r="D447">
        <v>117796.72</v>
      </c>
      <c r="E447">
        <v>23.5</v>
      </c>
      <c r="F447">
        <v>117796.72</v>
      </c>
    </row>
    <row r="448" spans="1:6">
      <c r="A448">
        <v>124081.46</v>
      </c>
      <c r="D448">
        <v>124081.46</v>
      </c>
      <c r="E448">
        <v>24.3</v>
      </c>
      <c r="F448">
        <v>124081.46</v>
      </c>
    </row>
    <row r="449" spans="1:6">
      <c r="A449">
        <v>126074.9</v>
      </c>
      <c r="D449">
        <v>126074.9</v>
      </c>
      <c r="E449">
        <v>28.8</v>
      </c>
      <c r="F449">
        <v>126074.9</v>
      </c>
    </row>
    <row r="450" spans="1:6">
      <c r="B450">
        <v>125072.73</v>
      </c>
      <c r="D450">
        <v>125072.73</v>
      </c>
      <c r="E450">
        <v>21.2</v>
      </c>
      <c r="F450">
        <v>125072.73</v>
      </c>
    </row>
    <row r="451" spans="1:6">
      <c r="B451">
        <v>101740.89</v>
      </c>
      <c r="C451">
        <v>101740.89</v>
      </c>
      <c r="E451">
        <v>20.399999999999999</v>
      </c>
      <c r="F451">
        <v>101740.89</v>
      </c>
    </row>
    <row r="452" spans="1:6">
      <c r="B452">
        <v>102726.75</v>
      </c>
      <c r="C452">
        <v>102726.75</v>
      </c>
      <c r="E452">
        <v>20.2</v>
      </c>
      <c r="F452">
        <v>102726.75</v>
      </c>
    </row>
    <row r="453" spans="1:6">
      <c r="B453">
        <v>98324.65</v>
      </c>
      <c r="C453">
        <v>98324.65</v>
      </c>
      <c r="E453">
        <v>19.899999999999999</v>
      </c>
      <c r="F453">
        <v>98324.65</v>
      </c>
    </row>
    <row r="454" spans="1:6">
      <c r="B454">
        <v>102746.6</v>
      </c>
      <c r="C454">
        <v>102746.6</v>
      </c>
      <c r="E454">
        <v>19.2</v>
      </c>
      <c r="F454">
        <v>102746.6</v>
      </c>
    </row>
    <row r="455" spans="1:6">
      <c r="B455">
        <v>118281.13</v>
      </c>
      <c r="D455">
        <v>118281.13</v>
      </c>
      <c r="E455">
        <v>17.899999999999999</v>
      </c>
      <c r="F455">
        <v>118281.13</v>
      </c>
    </row>
    <row r="456" spans="1:6">
      <c r="B456">
        <v>122625.21</v>
      </c>
      <c r="D456">
        <v>122625.21</v>
      </c>
      <c r="E456">
        <v>18.7</v>
      </c>
      <c r="F456">
        <v>122625.21</v>
      </c>
    </row>
    <row r="457" spans="1:6">
      <c r="B457">
        <v>122964.72</v>
      </c>
      <c r="D457">
        <v>122964.72</v>
      </c>
      <c r="E457">
        <v>22.7</v>
      </c>
      <c r="F457">
        <v>122964.72</v>
      </c>
    </row>
    <row r="458" spans="1:6">
      <c r="B458">
        <v>116321.60000000001</v>
      </c>
      <c r="D458">
        <v>116321.60000000001</v>
      </c>
      <c r="E458">
        <v>26.5</v>
      </c>
      <c r="F458">
        <v>116321.60000000001</v>
      </c>
    </row>
    <row r="459" spans="1:6">
      <c r="B459">
        <v>102832.72</v>
      </c>
      <c r="D459">
        <v>102832.72</v>
      </c>
      <c r="E459">
        <v>19.5</v>
      </c>
      <c r="F459">
        <v>102832.72</v>
      </c>
    </row>
    <row r="460" spans="1:6">
      <c r="B460">
        <v>102084</v>
      </c>
      <c r="D460">
        <v>102084</v>
      </c>
      <c r="E460">
        <v>18.8</v>
      </c>
      <c r="F460">
        <v>102084</v>
      </c>
    </row>
    <row r="461" spans="1:6">
      <c r="B461">
        <v>120445.74</v>
      </c>
      <c r="D461">
        <v>120445.74</v>
      </c>
      <c r="E461">
        <v>21.2</v>
      </c>
      <c r="F461">
        <v>120445.74</v>
      </c>
    </row>
    <row r="462" spans="1:6">
      <c r="B462">
        <v>120371.24</v>
      </c>
      <c r="D462">
        <v>120371.24</v>
      </c>
      <c r="E462">
        <v>29</v>
      </c>
      <c r="F462">
        <v>120371.24</v>
      </c>
    </row>
    <row r="463" spans="1:6">
      <c r="B463">
        <v>125657.13</v>
      </c>
      <c r="D463">
        <v>125657.13</v>
      </c>
      <c r="E463">
        <v>15.6</v>
      </c>
      <c r="F463">
        <v>125657.13</v>
      </c>
    </row>
    <row r="464" spans="1:6">
      <c r="B464">
        <v>125663.33</v>
      </c>
      <c r="D464">
        <v>125663.33</v>
      </c>
      <c r="E464">
        <v>18.399999999999999</v>
      </c>
      <c r="F464">
        <v>125663.33</v>
      </c>
    </row>
    <row r="465" spans="1:6">
      <c r="B465">
        <v>124266.89</v>
      </c>
      <c r="D465">
        <v>124266.89</v>
      </c>
      <c r="E465">
        <v>20</v>
      </c>
      <c r="F465">
        <v>124266.89</v>
      </c>
    </row>
    <row r="466" spans="1:6">
      <c r="B466">
        <v>109044.9</v>
      </c>
      <c r="D466">
        <v>109044.9</v>
      </c>
      <c r="E466">
        <v>22.3</v>
      </c>
      <c r="F466">
        <v>109044.9</v>
      </c>
    </row>
    <row r="467" spans="1:6">
      <c r="B467">
        <v>99845.35</v>
      </c>
      <c r="D467">
        <v>99845.35</v>
      </c>
      <c r="E467">
        <v>23.5</v>
      </c>
      <c r="F467">
        <v>99845.35</v>
      </c>
    </row>
    <row r="468" spans="1:6">
      <c r="B468">
        <v>118614.01</v>
      </c>
      <c r="D468">
        <v>118614.01</v>
      </c>
      <c r="E468">
        <v>20.100000000000001</v>
      </c>
      <c r="F468">
        <v>118614.01</v>
      </c>
    </row>
    <row r="469" spans="1:6">
      <c r="A469">
        <v>123808.76</v>
      </c>
      <c r="D469">
        <v>123808.76</v>
      </c>
      <c r="E469">
        <v>18.7</v>
      </c>
      <c r="F469">
        <v>123808.76</v>
      </c>
    </row>
    <row r="470" spans="1:6">
      <c r="A470">
        <v>124686.63</v>
      </c>
      <c r="D470">
        <v>124686.63</v>
      </c>
      <c r="E470">
        <v>20</v>
      </c>
      <c r="F470">
        <v>124686.63</v>
      </c>
    </row>
    <row r="471" spans="1:6">
      <c r="A471">
        <v>126519.07</v>
      </c>
      <c r="D471">
        <v>126519.07</v>
      </c>
      <c r="E471">
        <v>27</v>
      </c>
      <c r="F471">
        <v>126519.07</v>
      </c>
    </row>
    <row r="472" spans="1:6">
      <c r="A472">
        <v>124721.49</v>
      </c>
      <c r="D472">
        <v>124721.49</v>
      </c>
      <c r="E472">
        <v>27</v>
      </c>
      <c r="F472">
        <v>124721.49</v>
      </c>
    </row>
    <row r="473" spans="1:6">
      <c r="A473">
        <v>108525.97</v>
      </c>
      <c r="D473">
        <v>108525.97</v>
      </c>
      <c r="E473">
        <v>20.3</v>
      </c>
      <c r="F473">
        <v>108525.97</v>
      </c>
    </row>
    <row r="474" spans="1:6">
      <c r="A474">
        <v>100526.31</v>
      </c>
      <c r="D474">
        <v>100526.31</v>
      </c>
      <c r="E474">
        <v>19.8</v>
      </c>
      <c r="F474">
        <v>100526.31</v>
      </c>
    </row>
    <row r="475" spans="1:6">
      <c r="A475">
        <v>123441.82</v>
      </c>
      <c r="D475">
        <v>123441.82</v>
      </c>
      <c r="E475">
        <v>25</v>
      </c>
      <c r="F475">
        <v>123441.82</v>
      </c>
    </row>
    <row r="476" spans="1:6">
      <c r="A476">
        <v>126846.45</v>
      </c>
      <c r="D476">
        <v>126846.45</v>
      </c>
      <c r="E476">
        <v>27.4</v>
      </c>
      <c r="F476">
        <v>126846.45</v>
      </c>
    </row>
    <row r="477" spans="1:6">
      <c r="A477">
        <v>125204.79</v>
      </c>
      <c r="D477">
        <v>125204.79</v>
      </c>
      <c r="E477">
        <v>28</v>
      </c>
      <c r="F477">
        <v>125204.79</v>
      </c>
    </row>
    <row r="478" spans="1:6">
      <c r="A478">
        <v>125514.14</v>
      </c>
      <c r="D478">
        <v>125514.14</v>
      </c>
      <c r="E478">
        <v>24.2</v>
      </c>
      <c r="F478">
        <v>125514.14</v>
      </c>
    </row>
    <row r="479" spans="1:6">
      <c r="A479">
        <v>120124.31</v>
      </c>
      <c r="D479">
        <v>120124.31</v>
      </c>
      <c r="E479">
        <v>16.7</v>
      </c>
      <c r="F479">
        <v>120124.31</v>
      </c>
    </row>
    <row r="480" spans="1:6">
      <c r="A480">
        <v>108773.75</v>
      </c>
      <c r="D480">
        <v>108773.75</v>
      </c>
      <c r="E480">
        <v>18.600000000000001</v>
      </c>
      <c r="F480">
        <v>108773.75</v>
      </c>
    </row>
    <row r="481" spans="1:6">
      <c r="A481">
        <v>105642.28</v>
      </c>
      <c r="D481">
        <v>105642.28</v>
      </c>
      <c r="E481">
        <v>20</v>
      </c>
      <c r="F481">
        <v>105642.28</v>
      </c>
    </row>
    <row r="482" spans="1:6">
      <c r="A482">
        <v>104072.44</v>
      </c>
      <c r="C482">
        <v>104072.44</v>
      </c>
      <c r="E482">
        <v>25</v>
      </c>
      <c r="F482">
        <v>104072.44</v>
      </c>
    </row>
    <row r="483" spans="1:6">
      <c r="A483">
        <v>117437.67</v>
      </c>
      <c r="D483">
        <v>117437.67</v>
      </c>
      <c r="E483">
        <v>25.6</v>
      </c>
      <c r="F483">
        <v>117437.67</v>
      </c>
    </row>
    <row r="484" spans="1:6">
      <c r="A484">
        <v>118531.5</v>
      </c>
      <c r="D484">
        <v>118531.5</v>
      </c>
      <c r="E484">
        <v>25.4</v>
      </c>
      <c r="F484">
        <v>118531.5</v>
      </c>
    </row>
    <row r="485" spans="1:6">
      <c r="A485">
        <v>126847.02</v>
      </c>
      <c r="D485">
        <v>126847.02</v>
      </c>
      <c r="E485">
        <v>24.9</v>
      </c>
      <c r="F485">
        <v>126847.02</v>
      </c>
    </row>
    <row r="486" spans="1:6">
      <c r="A486">
        <v>122054.13</v>
      </c>
      <c r="D486">
        <v>122054.13</v>
      </c>
      <c r="E486">
        <v>20.6</v>
      </c>
      <c r="F486">
        <v>122054.13</v>
      </c>
    </row>
    <row r="487" spans="1:6">
      <c r="A487">
        <v>103505.2</v>
      </c>
      <c r="D487">
        <v>103505.2</v>
      </c>
      <c r="E487">
        <v>24.1</v>
      </c>
      <c r="F487">
        <v>103505.2</v>
      </c>
    </row>
    <row r="488" spans="1:6">
      <c r="A488">
        <v>98873.54</v>
      </c>
      <c r="D488">
        <v>98873.54</v>
      </c>
      <c r="E488">
        <v>17</v>
      </c>
      <c r="F488">
        <v>98873.54</v>
      </c>
    </row>
    <row r="489" spans="1:6">
      <c r="A489">
        <v>116969.63</v>
      </c>
      <c r="D489">
        <v>116969.63</v>
      </c>
      <c r="E489">
        <v>18.399999999999999</v>
      </c>
      <c r="F489">
        <v>116969.63</v>
      </c>
    </row>
    <row r="490" spans="1:6">
      <c r="A490">
        <v>119014.45</v>
      </c>
      <c r="D490">
        <v>119014.45</v>
      </c>
      <c r="E490">
        <v>20.100000000000001</v>
      </c>
      <c r="F490">
        <v>119014.45</v>
      </c>
    </row>
    <row r="491" spans="1:6">
      <c r="A491">
        <v>124525.19</v>
      </c>
      <c r="D491">
        <v>124525.19</v>
      </c>
      <c r="E491">
        <v>18.2</v>
      </c>
      <c r="F491">
        <v>124525.19</v>
      </c>
    </row>
    <row r="492" spans="1:6">
      <c r="A492">
        <v>118192.06</v>
      </c>
      <c r="D492">
        <v>118192.06</v>
      </c>
      <c r="E492">
        <v>20.5</v>
      </c>
      <c r="F492">
        <v>118192.06</v>
      </c>
    </row>
    <row r="493" spans="1:6">
      <c r="A493">
        <v>120421.32</v>
      </c>
      <c r="D493">
        <v>120421.32</v>
      </c>
      <c r="E493">
        <v>24.7</v>
      </c>
      <c r="F493">
        <v>120421.32</v>
      </c>
    </row>
    <row r="494" spans="1:6">
      <c r="A494">
        <v>106052.64</v>
      </c>
      <c r="D494">
        <v>106052.64</v>
      </c>
      <c r="E494">
        <v>25.7</v>
      </c>
      <c r="F494">
        <v>106052.64</v>
      </c>
    </row>
    <row r="495" spans="1:6">
      <c r="A495">
        <v>103487.28</v>
      </c>
      <c r="D495">
        <v>103487.28</v>
      </c>
      <c r="E495">
        <v>20.399999999999999</v>
      </c>
      <c r="F495">
        <v>103487.28</v>
      </c>
    </row>
    <row r="496" spans="1:6">
      <c r="A496">
        <v>119781.14</v>
      </c>
      <c r="D496">
        <v>119781.14</v>
      </c>
      <c r="E496">
        <v>22.2</v>
      </c>
      <c r="F496">
        <v>119781.14</v>
      </c>
    </row>
    <row r="497" spans="1:6">
      <c r="A497">
        <v>119611.88</v>
      </c>
      <c r="D497">
        <v>119611.88</v>
      </c>
      <c r="E497">
        <v>17.2</v>
      </c>
      <c r="F497">
        <v>119611.88</v>
      </c>
    </row>
    <row r="498" spans="1:6">
      <c r="A498">
        <v>123616.28</v>
      </c>
      <c r="D498">
        <v>123616.28</v>
      </c>
      <c r="E498">
        <v>17.399999999999999</v>
      </c>
      <c r="F498">
        <v>123616.28</v>
      </c>
    </row>
    <row r="499" spans="1:6">
      <c r="A499">
        <v>120693.53</v>
      </c>
      <c r="D499">
        <v>120693.53</v>
      </c>
      <c r="E499">
        <v>21.4</v>
      </c>
      <c r="F499">
        <v>120693.53</v>
      </c>
    </row>
    <row r="500" spans="1:6">
      <c r="A500">
        <v>118800.07</v>
      </c>
      <c r="D500">
        <v>118800.07</v>
      </c>
      <c r="E500">
        <v>21.6</v>
      </c>
      <c r="F500">
        <v>118800.07</v>
      </c>
    </row>
    <row r="501" spans="1:6">
      <c r="A501">
        <v>101946</v>
      </c>
      <c r="D501">
        <v>101946</v>
      </c>
      <c r="E501">
        <v>21.7</v>
      </c>
      <c r="F501">
        <v>101946</v>
      </c>
    </row>
    <row r="502" spans="1:6">
      <c r="A502">
        <v>99697.62</v>
      </c>
      <c r="D502">
        <v>99697.62</v>
      </c>
      <c r="E502">
        <v>22</v>
      </c>
      <c r="F502">
        <v>99697.62</v>
      </c>
    </row>
    <row r="503" spans="1:6">
      <c r="A503">
        <v>121182.7</v>
      </c>
      <c r="D503">
        <v>121182.7</v>
      </c>
      <c r="E503">
        <v>19.600000000000001</v>
      </c>
      <c r="F503">
        <v>121182.7</v>
      </c>
    </row>
    <row r="504" spans="1:6">
      <c r="A504">
        <v>124209.41</v>
      </c>
      <c r="D504">
        <v>124209.41</v>
      </c>
      <c r="E504">
        <v>17.100000000000001</v>
      </c>
      <c r="F504">
        <v>124209.41</v>
      </c>
    </row>
    <row r="505" spans="1:6">
      <c r="A505">
        <v>124352.22</v>
      </c>
      <c r="D505">
        <v>124352.22</v>
      </c>
      <c r="E505">
        <v>19.3</v>
      </c>
      <c r="F505">
        <v>124352.22</v>
      </c>
    </row>
    <row r="506" spans="1:6">
      <c r="A506">
        <v>124392.29</v>
      </c>
      <c r="D506">
        <v>124392.29</v>
      </c>
      <c r="E506">
        <v>18.399999999999999</v>
      </c>
      <c r="F506">
        <v>124392.29</v>
      </c>
    </row>
    <row r="507" spans="1:6">
      <c r="A507">
        <v>127705.84</v>
      </c>
      <c r="D507">
        <v>127705.84</v>
      </c>
      <c r="E507">
        <v>17.399999999999999</v>
      </c>
      <c r="F507">
        <v>127705.84</v>
      </c>
    </row>
    <row r="508" spans="1:6">
      <c r="A508">
        <v>112336.78</v>
      </c>
      <c r="D508">
        <v>112336.78</v>
      </c>
      <c r="E508">
        <v>18.5</v>
      </c>
      <c r="F508">
        <v>112336.78</v>
      </c>
    </row>
    <row r="509" spans="1:6">
      <c r="A509">
        <v>101618.98</v>
      </c>
      <c r="D509">
        <v>101618.98</v>
      </c>
      <c r="E509">
        <v>22.2</v>
      </c>
      <c r="F509">
        <v>101618.98</v>
      </c>
    </row>
    <row r="510" spans="1:6">
      <c r="A510">
        <v>121424.42</v>
      </c>
      <c r="D510">
        <v>121424.42</v>
      </c>
      <c r="E510">
        <v>17.2</v>
      </c>
      <c r="F510">
        <v>121424.42</v>
      </c>
    </row>
    <row r="511" spans="1:6">
      <c r="A511">
        <v>131916.41</v>
      </c>
      <c r="D511">
        <v>131916.41</v>
      </c>
      <c r="E511">
        <v>15.8</v>
      </c>
      <c r="F511">
        <v>131916.41</v>
      </c>
    </row>
    <row r="512" spans="1:6">
      <c r="A512">
        <v>132170.04999999999</v>
      </c>
      <c r="D512">
        <v>132170.04999999999</v>
      </c>
      <c r="E512">
        <v>15.6</v>
      </c>
      <c r="F512">
        <v>132170.04999999999</v>
      </c>
    </row>
    <row r="513" spans="1:6">
      <c r="A513">
        <v>137080.88</v>
      </c>
      <c r="D513">
        <v>137080.88</v>
      </c>
      <c r="E513">
        <v>12.5</v>
      </c>
      <c r="F513">
        <v>137080.88</v>
      </c>
    </row>
    <row r="514" spans="1:6">
      <c r="A514">
        <v>134317.62</v>
      </c>
      <c r="D514">
        <v>134317.62</v>
      </c>
      <c r="E514">
        <v>14.4</v>
      </c>
      <c r="F514">
        <v>134317.62</v>
      </c>
    </row>
    <row r="515" spans="1:6">
      <c r="A515">
        <v>119938.8</v>
      </c>
      <c r="D515">
        <v>119938.8</v>
      </c>
      <c r="E515">
        <v>13.2</v>
      </c>
      <c r="F515">
        <v>119938.8</v>
      </c>
    </row>
    <row r="516" spans="1:6">
      <c r="A516">
        <v>118751.97</v>
      </c>
      <c r="D516">
        <v>118751.97</v>
      </c>
      <c r="E516">
        <v>13.9</v>
      </c>
      <c r="F516">
        <v>118751.97</v>
      </c>
    </row>
    <row r="517" spans="1:6">
      <c r="A517">
        <v>134983.96</v>
      </c>
      <c r="D517">
        <v>134983.96</v>
      </c>
      <c r="E517">
        <v>15.4</v>
      </c>
      <c r="F517">
        <v>134983.96</v>
      </c>
    </row>
    <row r="518" spans="1:6">
      <c r="A518">
        <v>140402.15</v>
      </c>
      <c r="D518">
        <v>140402.15</v>
      </c>
      <c r="E518">
        <v>17.399999999999999</v>
      </c>
      <c r="F518">
        <v>140402.15</v>
      </c>
    </row>
    <row r="519" spans="1:6">
      <c r="A519">
        <v>141195.03</v>
      </c>
      <c r="D519">
        <v>141195.03</v>
      </c>
      <c r="E519">
        <v>17</v>
      </c>
      <c r="F519">
        <v>141195.03</v>
      </c>
    </row>
    <row r="520" spans="1:6">
      <c r="A520">
        <v>141292.56</v>
      </c>
      <c r="D520">
        <v>141292.56</v>
      </c>
      <c r="E520">
        <v>12.8</v>
      </c>
      <c r="F520">
        <v>141292.56</v>
      </c>
    </row>
    <row r="521" spans="1:6">
      <c r="A521">
        <v>137717.26</v>
      </c>
      <c r="D521">
        <v>137717.26</v>
      </c>
      <c r="E521">
        <v>14.1</v>
      </c>
      <c r="F521">
        <v>137717.26</v>
      </c>
    </row>
    <row r="522" spans="1:6">
      <c r="A522">
        <v>122764.33</v>
      </c>
      <c r="D522">
        <v>122764.33</v>
      </c>
      <c r="E522">
        <v>13.4</v>
      </c>
      <c r="F522">
        <v>122764.33</v>
      </c>
    </row>
    <row r="523" spans="1:6">
      <c r="A523">
        <v>116052.81</v>
      </c>
      <c r="D523">
        <v>116052.81</v>
      </c>
      <c r="E523">
        <v>14.1</v>
      </c>
      <c r="F523">
        <v>116052.81</v>
      </c>
    </row>
    <row r="524" spans="1:6">
      <c r="A524">
        <v>134829.76000000001</v>
      </c>
      <c r="D524">
        <v>134829.76000000001</v>
      </c>
      <c r="E524">
        <v>14.5</v>
      </c>
      <c r="F524">
        <v>134829.76000000001</v>
      </c>
    </row>
    <row r="525" spans="1:6">
      <c r="A525">
        <v>135306.01</v>
      </c>
      <c r="D525">
        <v>135306.01</v>
      </c>
      <c r="E525">
        <v>15.3</v>
      </c>
      <c r="F525">
        <v>135306.01</v>
      </c>
    </row>
    <row r="526" spans="1:6">
      <c r="A526">
        <v>137305.35999999999</v>
      </c>
      <c r="D526">
        <v>137305.35999999999</v>
      </c>
      <c r="E526">
        <v>14.7</v>
      </c>
      <c r="F526">
        <v>137305.35999999999</v>
      </c>
    </row>
    <row r="527" spans="1:6">
      <c r="A527">
        <v>132859.31</v>
      </c>
      <c r="D527">
        <v>132859.31</v>
      </c>
      <c r="E527">
        <v>17.5</v>
      </c>
      <c r="F527">
        <v>132859.31</v>
      </c>
    </row>
    <row r="528" spans="1:6">
      <c r="A528">
        <v>132209.51999999999</v>
      </c>
      <c r="D528">
        <v>132209.51999999999</v>
      </c>
      <c r="E528">
        <v>15.8</v>
      </c>
      <c r="F528">
        <v>132209.51999999999</v>
      </c>
    </row>
    <row r="529" spans="1:6">
      <c r="A529">
        <v>120753.43</v>
      </c>
      <c r="D529">
        <v>120753.43</v>
      </c>
      <c r="E529">
        <v>13.5</v>
      </c>
      <c r="F529">
        <v>120753.43</v>
      </c>
    </row>
    <row r="530" spans="1:6">
      <c r="A530">
        <v>122771.53</v>
      </c>
      <c r="D530">
        <v>122771.53</v>
      </c>
      <c r="E530">
        <v>13.8</v>
      </c>
      <c r="F530">
        <v>122771.53</v>
      </c>
    </row>
    <row r="531" spans="1:6">
      <c r="A531">
        <v>122106.95</v>
      </c>
      <c r="C531">
        <v>122106.95</v>
      </c>
      <c r="E531">
        <v>13.4</v>
      </c>
      <c r="F531">
        <v>122106.95</v>
      </c>
    </row>
    <row r="532" spans="1:6">
      <c r="A532">
        <v>138466.56</v>
      </c>
      <c r="D532">
        <v>138466.56</v>
      </c>
      <c r="E532">
        <v>15.6</v>
      </c>
      <c r="F532">
        <v>138466.56</v>
      </c>
    </row>
    <row r="533" spans="1:6">
      <c r="A533">
        <v>140904.59</v>
      </c>
      <c r="D533">
        <v>140904.59</v>
      </c>
      <c r="E533">
        <v>17.899999999999999</v>
      </c>
      <c r="F533">
        <v>140904.59</v>
      </c>
    </row>
    <row r="534" spans="1:6">
      <c r="A534">
        <v>140741.17000000001</v>
      </c>
      <c r="D534">
        <v>140741.17000000001</v>
      </c>
      <c r="E534">
        <v>14.3</v>
      </c>
      <c r="F534">
        <v>140741.17000000001</v>
      </c>
    </row>
    <row r="535" spans="1:6">
      <c r="A535">
        <v>138023.10999999999</v>
      </c>
      <c r="D535">
        <v>138023.10999999999</v>
      </c>
      <c r="E535">
        <v>15.1</v>
      </c>
      <c r="F535">
        <v>138023.10999999999</v>
      </c>
    </row>
    <row r="536" spans="1:6">
      <c r="A536">
        <v>123162.19</v>
      </c>
      <c r="D536">
        <v>123162.19</v>
      </c>
      <c r="E536">
        <v>12.7</v>
      </c>
      <c r="F536">
        <v>123162.19</v>
      </c>
    </row>
    <row r="537" spans="1:6">
      <c r="A537">
        <v>119662.17</v>
      </c>
      <c r="D537">
        <v>119662.17</v>
      </c>
      <c r="E537">
        <v>13.5</v>
      </c>
      <c r="F537">
        <v>119662.17</v>
      </c>
    </row>
    <row r="538" spans="1:6">
      <c r="A538">
        <v>134435.12</v>
      </c>
      <c r="D538">
        <v>134435.12</v>
      </c>
      <c r="E538">
        <v>13.2</v>
      </c>
      <c r="F538">
        <v>134435.12</v>
      </c>
    </row>
    <row r="539" spans="1:6">
      <c r="A539">
        <v>137511.32</v>
      </c>
      <c r="D539">
        <v>137511.32</v>
      </c>
      <c r="E539">
        <v>14.7</v>
      </c>
      <c r="F539">
        <v>137511.32</v>
      </c>
    </row>
    <row r="540" spans="1:6">
      <c r="A540">
        <v>133813.29</v>
      </c>
      <c r="D540">
        <v>133813.29</v>
      </c>
      <c r="E540">
        <v>15.4</v>
      </c>
      <c r="F540">
        <v>133813.29</v>
      </c>
    </row>
    <row r="541" spans="1:6">
      <c r="A541">
        <v>136740.01</v>
      </c>
      <c r="D541">
        <v>136740.01</v>
      </c>
      <c r="E541">
        <v>14.8</v>
      </c>
      <c r="F541">
        <v>136740.01</v>
      </c>
    </row>
    <row r="542" spans="1:6">
      <c r="B542">
        <v>144658.38</v>
      </c>
      <c r="D542">
        <v>144658.38</v>
      </c>
      <c r="E542">
        <v>10.7</v>
      </c>
      <c r="F542">
        <v>144658.38</v>
      </c>
    </row>
    <row r="543" spans="1:6">
      <c r="B543">
        <v>131730.84</v>
      </c>
      <c r="D543">
        <v>131730.84</v>
      </c>
      <c r="E543">
        <v>12.7</v>
      </c>
      <c r="F543">
        <v>131730.84</v>
      </c>
    </row>
    <row r="544" spans="1:6">
      <c r="B544">
        <v>126455.94</v>
      </c>
      <c r="D544">
        <v>126455.94</v>
      </c>
      <c r="E544">
        <v>11.1</v>
      </c>
      <c r="F544">
        <v>126455.94</v>
      </c>
    </row>
    <row r="545" spans="1:6">
      <c r="B545">
        <v>148640</v>
      </c>
      <c r="D545">
        <v>148640</v>
      </c>
      <c r="E545">
        <v>10.6</v>
      </c>
      <c r="F545">
        <v>148640</v>
      </c>
    </row>
    <row r="546" spans="1:6">
      <c r="B546">
        <v>142146.31</v>
      </c>
      <c r="D546">
        <v>142146.31</v>
      </c>
      <c r="E546">
        <v>17</v>
      </c>
      <c r="F546">
        <v>142146.31</v>
      </c>
    </row>
    <row r="547" spans="1:6">
      <c r="B547">
        <v>136071.97</v>
      </c>
      <c r="D547">
        <v>136071.97</v>
      </c>
      <c r="E547">
        <v>15.8</v>
      </c>
      <c r="F547">
        <v>136071.97</v>
      </c>
    </row>
    <row r="548" spans="1:6">
      <c r="B548">
        <v>141078.46</v>
      </c>
      <c r="D548">
        <v>141078.46</v>
      </c>
      <c r="E548">
        <v>11.7</v>
      </c>
      <c r="F548">
        <v>141078.46</v>
      </c>
    </row>
    <row r="549" spans="1:6">
      <c r="B549">
        <v>136676.72</v>
      </c>
      <c r="D549">
        <v>136676.72</v>
      </c>
      <c r="E549">
        <v>14.1</v>
      </c>
      <c r="F549">
        <v>136676.72</v>
      </c>
    </row>
    <row r="550" spans="1:6">
      <c r="B550">
        <v>118683.57</v>
      </c>
      <c r="D550">
        <v>118683.57</v>
      </c>
      <c r="E550">
        <v>16.5</v>
      </c>
      <c r="F550">
        <v>118683.57</v>
      </c>
    </row>
    <row r="551" spans="1:6">
      <c r="B551">
        <v>112556.41</v>
      </c>
      <c r="D551">
        <v>112556.41</v>
      </c>
      <c r="E551">
        <v>16.7</v>
      </c>
      <c r="F551">
        <v>112556.41</v>
      </c>
    </row>
    <row r="552" spans="1:6">
      <c r="B552">
        <v>135712.25</v>
      </c>
      <c r="D552">
        <v>135712.25</v>
      </c>
      <c r="E552">
        <v>12.7</v>
      </c>
      <c r="F552">
        <v>135712.25</v>
      </c>
    </row>
    <row r="553" spans="1:6">
      <c r="B553">
        <v>142401.79999999999</v>
      </c>
      <c r="D553">
        <v>142401.79999999999</v>
      </c>
      <c r="E553">
        <v>12.8</v>
      </c>
      <c r="F553">
        <v>142401.79999999999</v>
      </c>
    </row>
    <row r="554" spans="1:6">
      <c r="B554">
        <v>134056.1</v>
      </c>
      <c r="D554">
        <v>134056.1</v>
      </c>
      <c r="E554">
        <v>13</v>
      </c>
      <c r="F554">
        <v>134056.1</v>
      </c>
    </row>
    <row r="555" spans="1:6">
      <c r="B555">
        <v>138768.04999999999</v>
      </c>
      <c r="D555">
        <v>138768.04999999999</v>
      </c>
      <c r="E555">
        <v>13.7</v>
      </c>
      <c r="F555">
        <v>138768.04999999999</v>
      </c>
    </row>
    <row r="556" spans="1:6">
      <c r="B556">
        <v>136690.04999999999</v>
      </c>
      <c r="D556">
        <v>136690.04999999999</v>
      </c>
      <c r="E556">
        <v>15.3</v>
      </c>
      <c r="F556">
        <v>136690.04999999999</v>
      </c>
    </row>
    <row r="557" spans="1:6">
      <c r="B557">
        <v>122369.54</v>
      </c>
      <c r="D557">
        <v>122369.54</v>
      </c>
      <c r="E557">
        <v>15.2</v>
      </c>
      <c r="F557">
        <v>122369.54</v>
      </c>
    </row>
    <row r="558" spans="1:6">
      <c r="B558">
        <v>119218.23</v>
      </c>
      <c r="D558">
        <v>119218.23</v>
      </c>
      <c r="E558">
        <v>14.2</v>
      </c>
      <c r="F558">
        <v>119218.23</v>
      </c>
    </row>
    <row r="559" spans="1:6">
      <c r="B559">
        <v>128207.13</v>
      </c>
      <c r="D559">
        <v>128207.13</v>
      </c>
      <c r="E559">
        <v>16</v>
      </c>
      <c r="F559">
        <v>128207.13</v>
      </c>
    </row>
    <row r="560" spans="1:6">
      <c r="A560">
        <v>137582.20000000001</v>
      </c>
      <c r="D560">
        <v>137582.20000000001</v>
      </c>
      <c r="E560">
        <v>13.7</v>
      </c>
      <c r="F560">
        <v>137582.20000000001</v>
      </c>
    </row>
    <row r="561" spans="1:6">
      <c r="A561">
        <v>145728.26</v>
      </c>
      <c r="D561">
        <v>145728.26</v>
      </c>
      <c r="E561">
        <v>12</v>
      </c>
      <c r="F561">
        <v>145728.26</v>
      </c>
    </row>
    <row r="562" spans="1:6">
      <c r="A562">
        <v>144103.71</v>
      </c>
      <c r="D562">
        <v>144103.71</v>
      </c>
      <c r="E562">
        <v>14</v>
      </c>
      <c r="F562">
        <v>144103.71</v>
      </c>
    </row>
    <row r="563" spans="1:6">
      <c r="A563">
        <v>141166.85</v>
      </c>
      <c r="D563">
        <v>141166.85</v>
      </c>
      <c r="E563">
        <v>14.1</v>
      </c>
      <c r="F563">
        <v>141166.85</v>
      </c>
    </row>
    <row r="564" spans="1:6">
      <c r="A564">
        <v>120659.15</v>
      </c>
      <c r="D564">
        <v>120659.15</v>
      </c>
      <c r="E564">
        <v>13.7</v>
      </c>
      <c r="F564">
        <v>120659.15</v>
      </c>
    </row>
    <row r="565" spans="1:6">
      <c r="A565">
        <v>113418.13</v>
      </c>
      <c r="D565">
        <v>113418.13</v>
      </c>
      <c r="E565">
        <v>16.100000000000001</v>
      </c>
      <c r="F565">
        <v>113418.13</v>
      </c>
    </row>
    <row r="566" spans="1:6">
      <c r="A566">
        <v>127367.02</v>
      </c>
      <c r="D566">
        <v>127367.02</v>
      </c>
      <c r="E566">
        <v>17.7</v>
      </c>
      <c r="F566">
        <v>127367.02</v>
      </c>
    </row>
    <row r="567" spans="1:6">
      <c r="A567">
        <v>137028.04999999999</v>
      </c>
      <c r="D567">
        <v>137028.04999999999</v>
      </c>
      <c r="E567">
        <v>16</v>
      </c>
      <c r="F567">
        <v>137028.04999999999</v>
      </c>
    </row>
    <row r="568" spans="1:6">
      <c r="A568">
        <v>136850.14000000001</v>
      </c>
      <c r="D568">
        <v>136850.14000000001</v>
      </c>
      <c r="E568">
        <v>16.100000000000001</v>
      </c>
      <c r="F568">
        <v>136850.14000000001</v>
      </c>
    </row>
    <row r="569" spans="1:6">
      <c r="A569">
        <v>136127.13</v>
      </c>
      <c r="D569">
        <v>136127.13</v>
      </c>
      <c r="E569">
        <v>18.100000000000001</v>
      </c>
      <c r="F569">
        <v>136127.13</v>
      </c>
    </row>
    <row r="570" spans="1:6">
      <c r="A570">
        <v>128777.82</v>
      </c>
      <c r="D570">
        <v>128777.82</v>
      </c>
      <c r="E570">
        <v>18.3</v>
      </c>
      <c r="F570">
        <v>128777.82</v>
      </c>
    </row>
    <row r="571" spans="1:6">
      <c r="A571">
        <v>119888.58</v>
      </c>
      <c r="D571">
        <v>119888.58</v>
      </c>
      <c r="E571">
        <v>11.6</v>
      </c>
      <c r="F571">
        <v>119888.58</v>
      </c>
    </row>
    <row r="572" spans="1:6">
      <c r="A572">
        <v>120126.91</v>
      </c>
      <c r="D572">
        <v>120126.91</v>
      </c>
      <c r="E572">
        <v>11.4</v>
      </c>
      <c r="F572">
        <v>120126.91</v>
      </c>
    </row>
    <row r="573" spans="1:6">
      <c r="A573">
        <v>138134.64000000001</v>
      </c>
      <c r="D573">
        <v>138134.64000000001</v>
      </c>
      <c r="E573">
        <v>14.3</v>
      </c>
      <c r="F573">
        <v>138134.64000000001</v>
      </c>
    </row>
    <row r="574" spans="1:6">
      <c r="A574">
        <v>146465.69</v>
      </c>
      <c r="D574">
        <v>146465.69</v>
      </c>
      <c r="E574">
        <v>11</v>
      </c>
      <c r="F574">
        <v>146465.69</v>
      </c>
    </row>
    <row r="575" spans="1:6">
      <c r="A575">
        <v>143209.76</v>
      </c>
      <c r="D575">
        <v>143209.76</v>
      </c>
      <c r="E575">
        <v>12.9</v>
      </c>
      <c r="F575">
        <v>143209.76</v>
      </c>
    </row>
    <row r="576" spans="1:6">
      <c r="A576">
        <v>142341.64000000001</v>
      </c>
      <c r="D576">
        <v>142341.64000000001</v>
      </c>
      <c r="E576">
        <v>15.2</v>
      </c>
      <c r="F576">
        <v>142341.64000000001</v>
      </c>
    </row>
    <row r="577" spans="1:6">
      <c r="A577">
        <v>139822.93</v>
      </c>
      <c r="D577">
        <v>139822.93</v>
      </c>
      <c r="E577">
        <v>15.3</v>
      </c>
      <c r="F577">
        <v>139822.93</v>
      </c>
    </row>
    <row r="578" spans="1:6">
      <c r="A578">
        <v>121548.54</v>
      </c>
      <c r="D578">
        <v>121548.54</v>
      </c>
      <c r="E578">
        <v>13.8</v>
      </c>
      <c r="F578">
        <v>121548.54</v>
      </c>
    </row>
    <row r="579" spans="1:6">
      <c r="A579">
        <v>114481.28</v>
      </c>
      <c r="D579">
        <v>114481.28</v>
      </c>
      <c r="E579">
        <v>17</v>
      </c>
      <c r="F579">
        <v>114481.28</v>
      </c>
    </row>
    <row r="580" spans="1:6">
      <c r="A580">
        <v>137934.85</v>
      </c>
      <c r="D580">
        <v>137934.85</v>
      </c>
      <c r="E580">
        <v>14.4</v>
      </c>
      <c r="F580">
        <v>137934.85</v>
      </c>
    </row>
    <row r="581" spans="1:6">
      <c r="A581">
        <v>137301.69</v>
      </c>
      <c r="D581">
        <v>137301.69</v>
      </c>
      <c r="E581">
        <v>13.4</v>
      </c>
      <c r="F581">
        <v>137301.69</v>
      </c>
    </row>
    <row r="582" spans="1:6">
      <c r="A582">
        <v>140922.72</v>
      </c>
      <c r="D582">
        <v>140922.72</v>
      </c>
      <c r="E582">
        <v>12.8</v>
      </c>
      <c r="F582">
        <v>140922.72</v>
      </c>
    </row>
    <row r="583" spans="1:6">
      <c r="A583">
        <v>142671.51</v>
      </c>
      <c r="D583">
        <v>142671.51</v>
      </c>
      <c r="E583">
        <v>14.6</v>
      </c>
      <c r="F583">
        <v>142671.51</v>
      </c>
    </row>
    <row r="584" spans="1:6">
      <c r="A584">
        <v>145491.32999999999</v>
      </c>
      <c r="D584">
        <v>145491.32999999999</v>
      </c>
      <c r="E584">
        <v>14.6</v>
      </c>
      <c r="F584">
        <v>145491.32999999999</v>
      </c>
    </row>
    <row r="585" spans="1:6">
      <c r="A585">
        <v>130907.1</v>
      </c>
      <c r="D585">
        <v>130907.1</v>
      </c>
      <c r="E585">
        <v>14.4</v>
      </c>
      <c r="F585">
        <v>130907.1</v>
      </c>
    </row>
    <row r="586" spans="1:6">
      <c r="A586">
        <v>120379.29</v>
      </c>
      <c r="D586">
        <v>120379.29</v>
      </c>
      <c r="E586">
        <v>16.600000000000001</v>
      </c>
      <c r="F586">
        <v>120379.29</v>
      </c>
    </row>
    <row r="587" spans="1:6">
      <c r="A587">
        <v>138506.45000000001</v>
      </c>
      <c r="D587">
        <v>138506.45000000001</v>
      </c>
      <c r="E587">
        <v>14.2</v>
      </c>
      <c r="F587">
        <v>138506.45000000001</v>
      </c>
    </row>
    <row r="588" spans="1:6">
      <c r="A588">
        <v>132819.54</v>
      </c>
      <c r="D588">
        <v>132819.54</v>
      </c>
      <c r="E588">
        <v>18.899999999999999</v>
      </c>
      <c r="F588">
        <v>132819.54</v>
      </c>
    </row>
    <row r="589" spans="1:6">
      <c r="A589">
        <v>130616.67</v>
      </c>
      <c r="D589">
        <v>130616.67</v>
      </c>
      <c r="E589">
        <v>15.3</v>
      </c>
      <c r="F589">
        <v>130616.67</v>
      </c>
    </row>
    <row r="590" spans="1:6">
      <c r="A590">
        <v>138368.4</v>
      </c>
      <c r="D590">
        <v>138368.4</v>
      </c>
      <c r="E590">
        <v>15.7</v>
      </c>
      <c r="F590">
        <v>138368.4</v>
      </c>
    </row>
    <row r="591" spans="1:6">
      <c r="A591">
        <v>134885.67000000001</v>
      </c>
      <c r="D591">
        <v>134885.67000000001</v>
      </c>
      <c r="E591">
        <v>14.1</v>
      </c>
      <c r="F591">
        <v>134885.67000000001</v>
      </c>
    </row>
    <row r="592" spans="1:6">
      <c r="A592">
        <v>120382.81</v>
      </c>
      <c r="D592">
        <v>120382.81</v>
      </c>
      <c r="E592">
        <v>15.1</v>
      </c>
      <c r="F592">
        <v>120382.81</v>
      </c>
    </row>
    <row r="593" spans="1:6">
      <c r="A593">
        <v>113066.25</v>
      </c>
      <c r="D593">
        <v>113066.25</v>
      </c>
      <c r="E593">
        <v>18.7</v>
      </c>
      <c r="F593">
        <v>113066.25</v>
      </c>
    </row>
    <row r="594" spans="1:6">
      <c r="A594">
        <v>127906.24000000001</v>
      </c>
      <c r="D594">
        <v>127906.24000000001</v>
      </c>
      <c r="E594">
        <v>18.100000000000001</v>
      </c>
      <c r="F594">
        <v>127906.24000000001</v>
      </c>
    </row>
    <row r="595" spans="1:6">
      <c r="A595">
        <v>124975.11</v>
      </c>
      <c r="D595">
        <v>124975.11</v>
      </c>
      <c r="E595">
        <v>18.2</v>
      </c>
      <c r="F595">
        <v>124975.11</v>
      </c>
    </row>
    <row r="596" spans="1:6">
      <c r="A596">
        <v>132561.22</v>
      </c>
      <c r="D596">
        <v>132561.22</v>
      </c>
      <c r="E596">
        <v>15.6</v>
      </c>
      <c r="F596">
        <v>132561.22</v>
      </c>
    </row>
    <row r="597" spans="1:6">
      <c r="A597">
        <v>123434.51</v>
      </c>
      <c r="D597">
        <v>123434.51</v>
      </c>
      <c r="E597">
        <v>21.6</v>
      </c>
      <c r="F597">
        <v>123434.51</v>
      </c>
    </row>
    <row r="598" spans="1:6">
      <c r="A598">
        <v>132569.74</v>
      </c>
      <c r="D598">
        <v>132569.74</v>
      </c>
      <c r="E598">
        <v>16.399999999999999</v>
      </c>
      <c r="F598">
        <v>132569.74</v>
      </c>
    </row>
    <row r="599" spans="1:6">
      <c r="A599">
        <v>121052.06</v>
      </c>
      <c r="D599">
        <v>121052.06</v>
      </c>
      <c r="E599">
        <v>13.6</v>
      </c>
      <c r="F599">
        <v>121052.06</v>
      </c>
    </row>
    <row r="600" spans="1:6">
      <c r="A600">
        <v>119118.55</v>
      </c>
      <c r="D600">
        <v>119118.55</v>
      </c>
      <c r="E600">
        <v>14.8</v>
      </c>
      <c r="F600">
        <v>119118.55</v>
      </c>
    </row>
    <row r="601" spans="1:6">
      <c r="A601">
        <v>139203.5</v>
      </c>
      <c r="D601">
        <v>139203.5</v>
      </c>
      <c r="E601">
        <v>16</v>
      </c>
      <c r="F601">
        <v>139203.5</v>
      </c>
    </row>
    <row r="602" spans="1:6">
      <c r="A602">
        <v>138640.39000000001</v>
      </c>
      <c r="D602">
        <v>138640.39000000001</v>
      </c>
      <c r="E602">
        <v>13.4</v>
      </c>
      <c r="F602">
        <v>138640.39000000001</v>
      </c>
    </row>
    <row r="603" spans="1:6">
      <c r="A603">
        <v>141122.79999999999</v>
      </c>
      <c r="D603">
        <v>141122.79999999999</v>
      </c>
      <c r="E603">
        <v>12.7</v>
      </c>
      <c r="F603">
        <v>141122.79999999999</v>
      </c>
    </row>
    <row r="604" spans="1:6">
      <c r="A604">
        <v>139724.03</v>
      </c>
      <c r="D604">
        <v>139724.03</v>
      </c>
      <c r="E604">
        <v>13</v>
      </c>
      <c r="F604">
        <v>139724.03</v>
      </c>
    </row>
    <row r="605" spans="1:6">
      <c r="A605">
        <v>139920.54999999999</v>
      </c>
      <c r="D605">
        <v>139920.54999999999</v>
      </c>
      <c r="E605">
        <v>14.4</v>
      </c>
      <c r="F605">
        <v>139920.54999999999</v>
      </c>
    </row>
    <row r="606" spans="1:6">
      <c r="A606">
        <v>119573.22</v>
      </c>
      <c r="D606">
        <v>119573.22</v>
      </c>
      <c r="E606">
        <v>16.3</v>
      </c>
      <c r="F606">
        <v>119573.22</v>
      </c>
    </row>
    <row r="607" spans="1:6">
      <c r="A607">
        <v>114832.43</v>
      </c>
      <c r="D607">
        <v>114832.43</v>
      </c>
      <c r="E607">
        <v>19</v>
      </c>
      <c r="F607">
        <v>114832.43</v>
      </c>
    </row>
    <row r="608" spans="1:6">
      <c r="A608">
        <v>125055.69</v>
      </c>
      <c r="D608">
        <v>125055.69</v>
      </c>
      <c r="E608">
        <v>20.399999999999999</v>
      </c>
      <c r="F608">
        <v>125055.69</v>
      </c>
    </row>
    <row r="609" spans="1:6">
      <c r="A609">
        <v>133748.44</v>
      </c>
      <c r="D609">
        <v>133748.44</v>
      </c>
      <c r="E609">
        <v>16.8</v>
      </c>
      <c r="F609">
        <v>133748.44</v>
      </c>
    </row>
    <row r="610" spans="1:6">
      <c r="A610">
        <v>128834.07</v>
      </c>
      <c r="D610">
        <v>128834.07</v>
      </c>
      <c r="E610">
        <v>20.2</v>
      </c>
      <c r="F610">
        <v>128834.07</v>
      </c>
    </row>
    <row r="611" spans="1:6">
      <c r="A611">
        <v>134246.17000000001</v>
      </c>
      <c r="D611">
        <v>134246.17000000001</v>
      </c>
      <c r="E611">
        <v>15.5</v>
      </c>
      <c r="F611">
        <v>134246.17000000001</v>
      </c>
    </row>
    <row r="612" spans="1:6">
      <c r="A612">
        <v>135273.32999999999</v>
      </c>
      <c r="D612">
        <v>135273.32999999999</v>
      </c>
      <c r="E612">
        <v>15</v>
      </c>
      <c r="F612">
        <v>135273.32999999999</v>
      </c>
    </row>
    <row r="613" spans="1:6">
      <c r="A613">
        <v>118621.96</v>
      </c>
      <c r="D613">
        <v>118621.96</v>
      </c>
      <c r="E613">
        <v>15.7</v>
      </c>
      <c r="F613">
        <v>118621.96</v>
      </c>
    </row>
    <row r="614" spans="1:6">
      <c r="A614">
        <v>110986.01</v>
      </c>
      <c r="D614">
        <v>110986.01</v>
      </c>
      <c r="E614">
        <v>16.899999999999999</v>
      </c>
      <c r="F614">
        <v>110986.01</v>
      </c>
    </row>
    <row r="615" spans="1:6">
      <c r="A615">
        <v>127275.82</v>
      </c>
      <c r="D615">
        <v>127275.82</v>
      </c>
      <c r="E615">
        <v>18.399999999999999</v>
      </c>
      <c r="F615">
        <v>127275.82</v>
      </c>
    </row>
    <row r="616" spans="1:6">
      <c r="A616">
        <v>129542.37</v>
      </c>
      <c r="D616">
        <v>129542.37</v>
      </c>
      <c r="E616">
        <v>21.5</v>
      </c>
      <c r="F616">
        <v>129542.37</v>
      </c>
    </row>
    <row r="617" spans="1:6">
      <c r="A617">
        <v>123307.02</v>
      </c>
      <c r="D617">
        <v>123307.02</v>
      </c>
      <c r="E617">
        <v>21</v>
      </c>
      <c r="F617">
        <v>123307.02</v>
      </c>
    </row>
    <row r="618" spans="1:6">
      <c r="A618">
        <v>117722.95</v>
      </c>
      <c r="D618">
        <v>117722.95</v>
      </c>
      <c r="E618">
        <v>23.3</v>
      </c>
      <c r="F618">
        <v>117722.95</v>
      </c>
    </row>
    <row r="619" spans="1:6">
      <c r="A619">
        <v>125432.61</v>
      </c>
      <c r="D619">
        <v>125432.61</v>
      </c>
      <c r="E619">
        <v>16.7</v>
      </c>
      <c r="F619">
        <v>125432.61</v>
      </c>
    </row>
    <row r="620" spans="1:6">
      <c r="A620">
        <v>111413</v>
      </c>
      <c r="D620">
        <v>111413</v>
      </c>
      <c r="E620">
        <v>14.3</v>
      </c>
      <c r="F620">
        <v>111413</v>
      </c>
    </row>
    <row r="621" spans="1:6">
      <c r="A621">
        <v>109125.22</v>
      </c>
      <c r="D621">
        <v>109125.22</v>
      </c>
      <c r="E621">
        <v>17</v>
      </c>
      <c r="F621">
        <v>109125.22</v>
      </c>
    </row>
    <row r="622" spans="1:6">
      <c r="A622">
        <v>130967.28</v>
      </c>
      <c r="D622">
        <v>130967.28</v>
      </c>
      <c r="E622">
        <v>13.6</v>
      </c>
      <c r="F622">
        <v>130967.28</v>
      </c>
    </row>
    <row r="623" spans="1:6">
      <c r="A623">
        <v>134720.16</v>
      </c>
      <c r="D623">
        <v>134720.16</v>
      </c>
      <c r="E623">
        <v>14.6</v>
      </c>
      <c r="F623">
        <v>134720.16</v>
      </c>
    </row>
    <row r="624" spans="1:6">
      <c r="A624">
        <v>130650.88</v>
      </c>
      <c r="D624">
        <v>130650.88</v>
      </c>
      <c r="E624">
        <v>16.100000000000001</v>
      </c>
      <c r="F624">
        <v>130650.88</v>
      </c>
    </row>
    <row r="625" spans="1:6">
      <c r="A625">
        <v>134234.45000000001</v>
      </c>
      <c r="D625">
        <v>134234.45000000001</v>
      </c>
      <c r="E625">
        <v>14.6</v>
      </c>
      <c r="F625">
        <v>134234.45000000001</v>
      </c>
    </row>
    <row r="626" spans="1:6">
      <c r="B626">
        <v>131734.10999999999</v>
      </c>
      <c r="D626">
        <v>131734.10999999999</v>
      </c>
      <c r="E626">
        <v>15.7</v>
      </c>
      <c r="F626">
        <v>131734.10999999999</v>
      </c>
    </row>
    <row r="627" spans="1:6">
      <c r="B627">
        <v>106709.54</v>
      </c>
      <c r="D627">
        <v>106709.54</v>
      </c>
      <c r="E627">
        <v>19.8</v>
      </c>
      <c r="F627">
        <v>106709.54</v>
      </c>
    </row>
    <row r="628" spans="1:6">
      <c r="B628">
        <v>110314.63</v>
      </c>
      <c r="D628">
        <v>110314.63</v>
      </c>
      <c r="E628">
        <v>12.5</v>
      </c>
      <c r="F628">
        <v>110314.63</v>
      </c>
    </row>
    <row r="629" spans="1:6">
      <c r="B629">
        <v>127391.09</v>
      </c>
      <c r="D629">
        <v>127391.09</v>
      </c>
      <c r="E629">
        <v>16.3</v>
      </c>
      <c r="F629">
        <v>127391.09</v>
      </c>
    </row>
    <row r="630" spans="1:6">
      <c r="B630">
        <v>122664.31</v>
      </c>
      <c r="D630">
        <v>122664.31</v>
      </c>
      <c r="E630">
        <v>18.8</v>
      </c>
      <c r="F630">
        <v>122664.31</v>
      </c>
    </row>
    <row r="631" spans="1:6">
      <c r="B631">
        <v>127208.57</v>
      </c>
      <c r="D631">
        <v>127208.57</v>
      </c>
      <c r="E631">
        <v>15.2</v>
      </c>
      <c r="F631">
        <v>127208.57</v>
      </c>
    </row>
    <row r="632" spans="1:6">
      <c r="B632">
        <v>131357.34</v>
      </c>
      <c r="D632">
        <v>131357.34</v>
      </c>
      <c r="E632">
        <v>13.4</v>
      </c>
      <c r="F632">
        <v>131357.34</v>
      </c>
    </row>
    <row r="633" spans="1:6">
      <c r="B633">
        <v>127420.43</v>
      </c>
      <c r="D633">
        <v>127420.43</v>
      </c>
      <c r="E633">
        <v>16.5</v>
      </c>
      <c r="F633">
        <v>127420.43</v>
      </c>
    </row>
    <row r="634" spans="1:6">
      <c r="B634">
        <v>106776.28</v>
      </c>
      <c r="D634">
        <v>106776.28</v>
      </c>
      <c r="E634">
        <v>20.100000000000001</v>
      </c>
      <c r="F634">
        <v>106776.28</v>
      </c>
    </row>
    <row r="635" spans="1:6">
      <c r="B635">
        <v>105931.56</v>
      </c>
      <c r="D635">
        <v>105931.56</v>
      </c>
      <c r="E635">
        <v>14.7</v>
      </c>
      <c r="F635">
        <v>105931.56</v>
      </c>
    </row>
    <row r="636" spans="1:6">
      <c r="B636">
        <v>124343.19</v>
      </c>
      <c r="D636">
        <v>124343.19</v>
      </c>
      <c r="E636">
        <v>16.899999999999999</v>
      </c>
      <c r="F636">
        <v>124343.19</v>
      </c>
    </row>
    <row r="637" spans="1:6">
      <c r="B637">
        <v>126888.77</v>
      </c>
      <c r="D637">
        <v>126888.77</v>
      </c>
      <c r="E637">
        <v>14.8</v>
      </c>
      <c r="F637">
        <v>126888.77</v>
      </c>
    </row>
    <row r="638" spans="1:6">
      <c r="B638">
        <v>121143.25</v>
      </c>
      <c r="D638">
        <v>121143.25</v>
      </c>
      <c r="E638">
        <v>19.3</v>
      </c>
      <c r="F638">
        <v>121143.25</v>
      </c>
    </row>
    <row r="639" spans="1:6">
      <c r="B639">
        <v>122858.49</v>
      </c>
      <c r="D639">
        <v>122858.49</v>
      </c>
      <c r="E639">
        <v>16.7</v>
      </c>
      <c r="F639">
        <v>122858.49</v>
      </c>
    </row>
    <row r="640" spans="1:6">
      <c r="B640">
        <v>113439.78</v>
      </c>
      <c r="C640">
        <v>113439.78</v>
      </c>
      <c r="E640">
        <v>16.399999999999999</v>
      </c>
      <c r="F640">
        <v>113439.78</v>
      </c>
    </row>
    <row r="641" spans="1:6">
      <c r="B641">
        <v>109181.26</v>
      </c>
      <c r="D641">
        <v>109181.26</v>
      </c>
      <c r="E641">
        <v>18.600000000000001</v>
      </c>
      <c r="F641">
        <v>109181.26</v>
      </c>
    </row>
    <row r="642" spans="1:6">
      <c r="B642">
        <v>97992.93</v>
      </c>
      <c r="D642">
        <v>97992.93</v>
      </c>
      <c r="E642">
        <v>24</v>
      </c>
      <c r="F642">
        <v>97992.93</v>
      </c>
    </row>
    <row r="643" spans="1:6">
      <c r="B643">
        <v>115839.01</v>
      </c>
      <c r="D643">
        <v>115839.01</v>
      </c>
      <c r="E643">
        <v>15.9</v>
      </c>
      <c r="F643">
        <v>115839.01</v>
      </c>
    </row>
    <row r="644" spans="1:6">
      <c r="A644">
        <v>124089.47</v>
      </c>
      <c r="D644">
        <v>124089.47</v>
      </c>
      <c r="E644">
        <v>17.100000000000001</v>
      </c>
      <c r="F644">
        <v>124089.47</v>
      </c>
    </row>
    <row r="645" spans="1:6">
      <c r="A645">
        <v>128558.39</v>
      </c>
      <c r="D645">
        <v>128558.39</v>
      </c>
      <c r="E645">
        <v>17.100000000000001</v>
      </c>
      <c r="F645">
        <v>128558.39</v>
      </c>
    </row>
    <row r="646" spans="1:6">
      <c r="A646">
        <v>115898.54</v>
      </c>
      <c r="D646">
        <v>115898.54</v>
      </c>
      <c r="E646">
        <v>27.2</v>
      </c>
      <c r="F646">
        <v>115898.54</v>
      </c>
    </row>
    <row r="647" spans="1:6">
      <c r="A647">
        <v>116197.73</v>
      </c>
      <c r="D647">
        <v>116197.73</v>
      </c>
      <c r="E647">
        <v>22.5</v>
      </c>
      <c r="F647">
        <v>116197.73</v>
      </c>
    </row>
    <row r="648" spans="1:6">
      <c r="A648">
        <v>101300.78</v>
      </c>
      <c r="D648">
        <v>101300.78</v>
      </c>
      <c r="E648">
        <v>16.899999999999999</v>
      </c>
      <c r="F648">
        <v>101300.78</v>
      </c>
    </row>
    <row r="649" spans="1:6">
      <c r="A649">
        <v>94954.16</v>
      </c>
      <c r="D649">
        <v>94954.16</v>
      </c>
      <c r="E649">
        <v>22</v>
      </c>
      <c r="F649">
        <v>94954.16</v>
      </c>
    </row>
    <row r="650" spans="1:6">
      <c r="A650">
        <v>116831.43</v>
      </c>
      <c r="D650">
        <v>116831.43</v>
      </c>
      <c r="E650">
        <v>16.8</v>
      </c>
      <c r="F650">
        <v>116831.43</v>
      </c>
    </row>
    <row r="651" spans="1:6">
      <c r="A651">
        <v>124665.82</v>
      </c>
      <c r="D651">
        <v>124665.82</v>
      </c>
      <c r="E651">
        <v>15.1</v>
      </c>
      <c r="F651">
        <v>124665.82</v>
      </c>
    </row>
    <row r="652" spans="1:6">
      <c r="A652">
        <v>128612.3</v>
      </c>
      <c r="D652">
        <v>128612.3</v>
      </c>
      <c r="E652">
        <v>15.4</v>
      </c>
      <c r="F652">
        <v>128612.3</v>
      </c>
    </row>
    <row r="653" spans="1:6">
      <c r="A653">
        <v>128242.77</v>
      </c>
      <c r="D653">
        <v>128242.77</v>
      </c>
      <c r="E653">
        <v>14.6</v>
      </c>
      <c r="F653">
        <v>128242.77</v>
      </c>
    </row>
    <row r="654" spans="1:6">
      <c r="A654">
        <v>121731.49</v>
      </c>
      <c r="D654">
        <v>121731.49</v>
      </c>
      <c r="E654">
        <v>22.7</v>
      </c>
      <c r="F654">
        <v>121731.49</v>
      </c>
    </row>
    <row r="655" spans="1:6">
      <c r="A655">
        <v>97887.49</v>
      </c>
      <c r="D655">
        <v>97887.49</v>
      </c>
      <c r="E655">
        <v>24.8</v>
      </c>
      <c r="F655">
        <v>97887.49</v>
      </c>
    </row>
    <row r="656" spans="1:6">
      <c r="A656">
        <v>101793.04</v>
      </c>
      <c r="D656">
        <v>101793.04</v>
      </c>
      <c r="E656">
        <v>23.1</v>
      </c>
      <c r="F656">
        <v>101793.04</v>
      </c>
    </row>
    <row r="657" spans="1:6">
      <c r="A657">
        <v>116042.85</v>
      </c>
      <c r="D657">
        <v>116042.85</v>
      </c>
      <c r="E657">
        <v>18.899999999999999</v>
      </c>
      <c r="F657">
        <v>116042.85</v>
      </c>
    </row>
    <row r="658" spans="1:6">
      <c r="A658">
        <v>123265.44</v>
      </c>
      <c r="D658">
        <v>123265.44</v>
      </c>
      <c r="E658">
        <v>16.600000000000001</v>
      </c>
      <c r="F658">
        <v>123265.44</v>
      </c>
    </row>
    <row r="659" spans="1:6">
      <c r="A659">
        <v>126362.05</v>
      </c>
      <c r="D659">
        <v>126362.05</v>
      </c>
      <c r="E659">
        <v>16.5</v>
      </c>
      <c r="F659">
        <v>126362.05</v>
      </c>
    </row>
    <row r="660" spans="1:6">
      <c r="A660">
        <v>114867.16</v>
      </c>
      <c r="D660">
        <v>114867.16</v>
      </c>
      <c r="E660">
        <v>21.8</v>
      </c>
      <c r="F660">
        <v>114867.16</v>
      </c>
    </row>
    <row r="661" spans="1:6">
      <c r="A661">
        <v>122975.29</v>
      </c>
      <c r="D661">
        <v>122975.29</v>
      </c>
      <c r="E661">
        <v>17.600000000000001</v>
      </c>
      <c r="F661">
        <v>122975.29</v>
      </c>
    </row>
    <row r="662" spans="1:6">
      <c r="A662">
        <v>114184.2</v>
      </c>
      <c r="D662">
        <v>114184.2</v>
      </c>
      <c r="E662">
        <v>13.2</v>
      </c>
      <c r="F662">
        <v>114184.2</v>
      </c>
    </row>
    <row r="663" spans="1:6">
      <c r="A663">
        <v>111289</v>
      </c>
      <c r="D663">
        <v>111289</v>
      </c>
      <c r="E663">
        <v>14.1</v>
      </c>
      <c r="F663">
        <v>111289</v>
      </c>
    </row>
    <row r="664" spans="1:6">
      <c r="A664">
        <v>125270.17</v>
      </c>
      <c r="D664">
        <v>125270.17</v>
      </c>
      <c r="E664">
        <v>17.100000000000001</v>
      </c>
      <c r="F664">
        <v>125270.17</v>
      </c>
    </row>
    <row r="665" spans="1:6">
      <c r="A665">
        <v>117138.36</v>
      </c>
      <c r="D665">
        <v>117138.36</v>
      </c>
      <c r="E665">
        <v>25.7</v>
      </c>
      <c r="F665">
        <v>117138.36</v>
      </c>
    </row>
    <row r="666" spans="1:6">
      <c r="A666">
        <v>121605.4</v>
      </c>
      <c r="D666">
        <v>121605.4</v>
      </c>
      <c r="E666">
        <v>18.5</v>
      </c>
      <c r="F666">
        <v>121605.4</v>
      </c>
    </row>
    <row r="667" spans="1:6">
      <c r="A667">
        <v>120142.43</v>
      </c>
      <c r="D667">
        <v>120142.43</v>
      </c>
      <c r="E667">
        <v>15.4</v>
      </c>
      <c r="F667">
        <v>120142.43</v>
      </c>
    </row>
    <row r="668" spans="1:6">
      <c r="A668">
        <v>119820.71</v>
      </c>
      <c r="D668">
        <v>119820.71</v>
      </c>
      <c r="E668">
        <v>16.600000000000001</v>
      </c>
      <c r="F668">
        <v>119820.71</v>
      </c>
    </row>
    <row r="669" spans="1:6">
      <c r="A669">
        <v>104191.11</v>
      </c>
      <c r="D669">
        <v>104191.11</v>
      </c>
      <c r="E669">
        <v>25.6</v>
      </c>
      <c r="F669">
        <v>104191.11</v>
      </c>
    </row>
    <row r="670" spans="1:6">
      <c r="A670">
        <v>94325.72</v>
      </c>
      <c r="D670">
        <v>94325.72</v>
      </c>
      <c r="E670">
        <v>28</v>
      </c>
      <c r="F670">
        <v>94325.72</v>
      </c>
    </row>
    <row r="671" spans="1:6">
      <c r="A671">
        <v>110661.43</v>
      </c>
      <c r="D671">
        <v>110661.43</v>
      </c>
      <c r="E671">
        <v>17.5</v>
      </c>
      <c r="F671">
        <v>110661.43</v>
      </c>
    </row>
    <row r="672" spans="1:6">
      <c r="A672">
        <v>104976.21</v>
      </c>
      <c r="C672">
        <v>104976.21</v>
      </c>
      <c r="E672">
        <v>18.399999999999999</v>
      </c>
      <c r="F672">
        <v>104976.21</v>
      </c>
    </row>
    <row r="673" spans="1:6">
      <c r="A673">
        <v>119904.48</v>
      </c>
      <c r="D673">
        <v>119904.48</v>
      </c>
      <c r="E673">
        <v>18.5</v>
      </c>
      <c r="F673">
        <v>119904.48</v>
      </c>
    </row>
    <row r="674" spans="1:6">
      <c r="A674">
        <v>118677.5</v>
      </c>
      <c r="D674">
        <v>118677.5</v>
      </c>
      <c r="E674">
        <v>19.100000000000001</v>
      </c>
      <c r="F674">
        <v>118677.5</v>
      </c>
    </row>
    <row r="675" spans="1:6">
      <c r="A675">
        <v>113666.49</v>
      </c>
      <c r="D675">
        <v>113666.49</v>
      </c>
      <c r="E675">
        <v>29.2</v>
      </c>
      <c r="F675">
        <v>113666.49</v>
      </c>
    </row>
    <row r="676" spans="1:6">
      <c r="A676">
        <v>101810.75</v>
      </c>
      <c r="D676">
        <v>101810.75</v>
      </c>
      <c r="E676">
        <v>16.8</v>
      </c>
      <c r="F676">
        <v>101810.75</v>
      </c>
    </row>
    <row r="677" spans="1:6">
      <c r="A677">
        <v>96934.93</v>
      </c>
      <c r="D677">
        <v>96934.93</v>
      </c>
      <c r="E677">
        <v>21.4</v>
      </c>
      <c r="F677">
        <v>96934.93</v>
      </c>
    </row>
    <row r="678" spans="1:6">
      <c r="A678">
        <v>116230.34</v>
      </c>
      <c r="D678">
        <v>116230.34</v>
      </c>
      <c r="E678">
        <v>25.9</v>
      </c>
      <c r="F678">
        <v>116230.34</v>
      </c>
    </row>
    <row r="679" spans="1:6">
      <c r="A679">
        <v>117794.6</v>
      </c>
      <c r="D679">
        <v>117794.6</v>
      </c>
      <c r="E679">
        <v>18.2</v>
      </c>
      <c r="F679">
        <v>117794.6</v>
      </c>
    </row>
    <row r="680" spans="1:6">
      <c r="A680">
        <v>122131.12</v>
      </c>
      <c r="D680">
        <v>122131.12</v>
      </c>
      <c r="E680">
        <v>17.399999999999999</v>
      </c>
      <c r="F680">
        <v>122131.12</v>
      </c>
    </row>
    <row r="681" spans="1:6">
      <c r="A681">
        <v>122634.53</v>
      </c>
      <c r="D681">
        <v>122634.53</v>
      </c>
      <c r="E681">
        <v>17.5</v>
      </c>
      <c r="F681">
        <v>122634.53</v>
      </c>
    </row>
    <row r="682" spans="1:6">
      <c r="A682">
        <v>117953.89</v>
      </c>
      <c r="D682">
        <v>117953.89</v>
      </c>
      <c r="E682">
        <v>23.8</v>
      </c>
      <c r="F682">
        <v>117953.89</v>
      </c>
    </row>
    <row r="683" spans="1:6">
      <c r="A683">
        <v>99907.32</v>
      </c>
      <c r="D683">
        <v>99907.32</v>
      </c>
      <c r="E683">
        <v>25.5</v>
      </c>
      <c r="F683">
        <v>99907.32</v>
      </c>
    </row>
    <row r="684" spans="1:6">
      <c r="A684">
        <v>96805.93</v>
      </c>
      <c r="D684">
        <v>96805.93</v>
      </c>
      <c r="E684">
        <v>19</v>
      </c>
      <c r="F684">
        <v>96805.93</v>
      </c>
    </row>
    <row r="685" spans="1:6">
      <c r="A685">
        <v>116817.15</v>
      </c>
      <c r="D685">
        <v>116817.15</v>
      </c>
      <c r="E685">
        <v>15.9</v>
      </c>
      <c r="F685">
        <v>116817.15</v>
      </c>
    </row>
    <row r="686" spans="1:6">
      <c r="A686">
        <v>119905.59</v>
      </c>
      <c r="D686">
        <v>119905.59</v>
      </c>
      <c r="E686">
        <v>19.2</v>
      </c>
      <c r="F686">
        <v>119905.59</v>
      </c>
    </row>
    <row r="687" spans="1:6">
      <c r="A687">
        <v>122146.66</v>
      </c>
      <c r="D687">
        <v>122146.66</v>
      </c>
      <c r="E687">
        <v>21.6</v>
      </c>
      <c r="F687">
        <v>122146.66</v>
      </c>
    </row>
    <row r="688" spans="1:6">
      <c r="A688">
        <v>122464.65</v>
      </c>
      <c r="D688">
        <v>122464.65</v>
      </c>
      <c r="E688">
        <v>31.4</v>
      </c>
      <c r="F688">
        <v>122464.65</v>
      </c>
    </row>
    <row r="689" spans="1:6">
      <c r="A689">
        <v>121441.05</v>
      </c>
      <c r="D689">
        <v>121441.05</v>
      </c>
      <c r="E689">
        <v>18.899999999999999</v>
      </c>
      <c r="F689">
        <v>121441.05</v>
      </c>
    </row>
    <row r="690" spans="1:6">
      <c r="A690">
        <v>106868.5</v>
      </c>
      <c r="D690">
        <v>106868.5</v>
      </c>
      <c r="E690">
        <v>19.399999999999999</v>
      </c>
      <c r="F690">
        <v>106868.5</v>
      </c>
    </row>
    <row r="691" spans="1:6">
      <c r="A691">
        <v>112098.34</v>
      </c>
      <c r="D691">
        <v>112098.34</v>
      </c>
      <c r="E691">
        <v>33.299999999999997</v>
      </c>
      <c r="F691">
        <v>112098.34</v>
      </c>
    </row>
    <row r="692" spans="1:6">
      <c r="A692">
        <v>138681.82</v>
      </c>
      <c r="D692">
        <v>138681.82</v>
      </c>
      <c r="E692">
        <v>35</v>
      </c>
      <c r="F692">
        <v>138681.82</v>
      </c>
    </row>
    <row r="693" spans="1:6">
      <c r="A693">
        <v>126617.72</v>
      </c>
      <c r="D693">
        <v>126617.72</v>
      </c>
      <c r="E693">
        <v>14.9</v>
      </c>
      <c r="F693">
        <v>126617.72</v>
      </c>
    </row>
    <row r="694" spans="1:6">
      <c r="A694">
        <v>118119.01</v>
      </c>
      <c r="D694">
        <v>118119.01</v>
      </c>
      <c r="E694">
        <v>16.8</v>
      </c>
      <c r="F694">
        <v>118119.01</v>
      </c>
    </row>
    <row r="695" spans="1:6">
      <c r="A695">
        <v>120308.55</v>
      </c>
      <c r="D695">
        <v>120308.55</v>
      </c>
      <c r="E695">
        <v>17</v>
      </c>
      <c r="F695">
        <v>120308.55</v>
      </c>
    </row>
    <row r="696" spans="1:6">
      <c r="A696">
        <v>116011.57</v>
      </c>
      <c r="D696">
        <v>116011.57</v>
      </c>
      <c r="E696">
        <v>17.899999999999999</v>
      </c>
      <c r="F696">
        <v>116011.57</v>
      </c>
    </row>
    <row r="697" spans="1:6">
      <c r="A697">
        <v>104700.06</v>
      </c>
      <c r="D697">
        <v>104700.06</v>
      </c>
      <c r="E697">
        <v>17.399999999999999</v>
      </c>
      <c r="F697">
        <v>104700.06</v>
      </c>
    </row>
    <row r="698" spans="1:6">
      <c r="A698">
        <v>102718.9</v>
      </c>
      <c r="D698">
        <v>102718.9</v>
      </c>
      <c r="E698">
        <v>16.3</v>
      </c>
      <c r="F698">
        <v>102718.9</v>
      </c>
    </row>
    <row r="699" spans="1:6">
      <c r="A699">
        <v>118666.37</v>
      </c>
      <c r="D699">
        <v>118666.37</v>
      </c>
      <c r="E699">
        <v>19.600000000000001</v>
      </c>
      <c r="F699">
        <v>118666.37</v>
      </c>
    </row>
    <row r="700" spans="1:6">
      <c r="A700">
        <v>119169.17</v>
      </c>
      <c r="D700">
        <v>119169.17</v>
      </c>
      <c r="E700">
        <v>20</v>
      </c>
      <c r="F700">
        <v>119169.17</v>
      </c>
    </row>
    <row r="701" spans="1:6">
      <c r="A701">
        <v>121067.59</v>
      </c>
      <c r="D701">
        <v>121067.59</v>
      </c>
      <c r="E701">
        <v>18.899999999999999</v>
      </c>
      <c r="F701">
        <v>121067.59</v>
      </c>
    </row>
    <row r="702" spans="1:6">
      <c r="A702">
        <v>113024.02</v>
      </c>
      <c r="D702">
        <v>113024.02</v>
      </c>
      <c r="E702">
        <v>21.9</v>
      </c>
      <c r="F702">
        <v>113024.02</v>
      </c>
    </row>
    <row r="703" spans="1:6">
      <c r="A703">
        <v>109318.36</v>
      </c>
      <c r="D703">
        <v>109318.36</v>
      </c>
      <c r="E703">
        <v>21.6</v>
      </c>
      <c r="F703">
        <v>109318.36</v>
      </c>
    </row>
    <row r="704" spans="1:6">
      <c r="A704">
        <v>98899.5</v>
      </c>
      <c r="D704">
        <v>98899.5</v>
      </c>
      <c r="E704">
        <v>23.9</v>
      </c>
      <c r="F704">
        <v>98899.5</v>
      </c>
    </row>
    <row r="705" spans="1:6">
      <c r="A705">
        <v>97300.36</v>
      </c>
      <c r="D705">
        <v>97300.36</v>
      </c>
      <c r="E705">
        <v>31.7</v>
      </c>
      <c r="F705">
        <v>97300.36</v>
      </c>
    </row>
    <row r="706" spans="1:6">
      <c r="A706">
        <v>109670</v>
      </c>
      <c r="D706">
        <v>109670</v>
      </c>
      <c r="E706">
        <v>21.5</v>
      </c>
      <c r="F706">
        <v>109670</v>
      </c>
    </row>
    <row r="707" spans="1:6">
      <c r="A707">
        <v>111228.06</v>
      </c>
      <c r="D707">
        <v>111228.06</v>
      </c>
      <c r="E707">
        <v>20.8</v>
      </c>
      <c r="F707">
        <v>111228.06</v>
      </c>
    </row>
    <row r="708" spans="1:6">
      <c r="A708">
        <v>112738.08</v>
      </c>
      <c r="D708">
        <v>112738.08</v>
      </c>
      <c r="E708">
        <v>28.3</v>
      </c>
      <c r="F708">
        <v>112738.08</v>
      </c>
    </row>
    <row r="709" spans="1:6">
      <c r="A709">
        <v>105445.65</v>
      </c>
      <c r="D709">
        <v>105445.65</v>
      </c>
      <c r="E709">
        <v>23.2</v>
      </c>
      <c r="F709">
        <v>105445.65</v>
      </c>
    </row>
    <row r="710" spans="1:6">
      <c r="A710">
        <v>105664.09</v>
      </c>
      <c r="D710">
        <v>105664.09</v>
      </c>
      <c r="E710">
        <v>17.3</v>
      </c>
      <c r="F710">
        <v>105664.09</v>
      </c>
    </row>
    <row r="711" spans="1:6">
      <c r="A711">
        <v>98622.87</v>
      </c>
      <c r="D711">
        <v>98622.87</v>
      </c>
      <c r="E711">
        <v>18.8</v>
      </c>
      <c r="F711">
        <v>98622.87</v>
      </c>
    </row>
    <row r="712" spans="1:6">
      <c r="A712">
        <v>93673.19</v>
      </c>
      <c r="D712">
        <v>93673.19</v>
      </c>
      <c r="E712">
        <v>19.3</v>
      </c>
      <c r="F712">
        <v>93673.19</v>
      </c>
    </row>
    <row r="713" spans="1:6">
      <c r="A713">
        <v>120390.11</v>
      </c>
      <c r="D713">
        <v>120390.11</v>
      </c>
      <c r="E713">
        <v>32.799999999999997</v>
      </c>
      <c r="F713">
        <v>120390.11</v>
      </c>
    </row>
    <row r="714" spans="1:6">
      <c r="A714">
        <v>128831.65</v>
      </c>
      <c r="D714">
        <v>128831.65</v>
      </c>
      <c r="E714">
        <v>36.299999999999997</v>
      </c>
      <c r="F714">
        <v>128831.65</v>
      </c>
    </row>
    <row r="715" spans="1:6">
      <c r="A715">
        <v>111423.77</v>
      </c>
      <c r="D715">
        <v>111423.77</v>
      </c>
      <c r="E715">
        <v>19.3</v>
      </c>
      <c r="F715">
        <v>111423.77</v>
      </c>
    </row>
    <row r="716" spans="1:6">
      <c r="A716">
        <v>107072.36</v>
      </c>
      <c r="D716">
        <v>107072.36</v>
      </c>
      <c r="E716">
        <v>18.600000000000001</v>
      </c>
      <c r="F716">
        <v>107072.36</v>
      </c>
    </row>
    <row r="717" spans="1:6">
      <c r="A717">
        <v>113698.06</v>
      </c>
      <c r="D717">
        <v>113698.06</v>
      </c>
      <c r="E717">
        <v>25.5</v>
      </c>
      <c r="F717">
        <v>113698.06</v>
      </c>
    </row>
    <row r="718" spans="1:6">
      <c r="A718">
        <v>90227.48</v>
      </c>
      <c r="D718">
        <v>90227.48</v>
      </c>
      <c r="E718">
        <v>20.9</v>
      </c>
      <c r="F718">
        <v>90227.48</v>
      </c>
    </row>
    <row r="719" spans="1:6">
      <c r="A719">
        <v>90911.09</v>
      </c>
      <c r="D719">
        <v>90911.09</v>
      </c>
      <c r="E719">
        <v>17.5</v>
      </c>
      <c r="F719">
        <v>90911.09</v>
      </c>
    </row>
    <row r="720" spans="1:6">
      <c r="A720">
        <v>109260.31</v>
      </c>
      <c r="D720">
        <v>109260.31</v>
      </c>
      <c r="E720">
        <v>30.2</v>
      </c>
      <c r="F720">
        <v>109260.31</v>
      </c>
    </row>
    <row r="721" spans="2:6">
      <c r="B721">
        <v>106451.26</v>
      </c>
      <c r="D721">
        <v>106451.26</v>
      </c>
      <c r="E721">
        <v>21.5</v>
      </c>
      <c r="F721">
        <v>106451.26</v>
      </c>
    </row>
    <row r="722" spans="2:6">
      <c r="B722">
        <v>104389.51</v>
      </c>
      <c r="D722">
        <v>104389.51</v>
      </c>
      <c r="E722">
        <v>19.899999999999999</v>
      </c>
      <c r="F722">
        <v>104389.51</v>
      </c>
    </row>
    <row r="723" spans="2:6">
      <c r="B723">
        <v>105513.24</v>
      </c>
      <c r="D723">
        <v>105513.24</v>
      </c>
      <c r="E723">
        <v>20</v>
      </c>
      <c r="F723">
        <v>105513.24</v>
      </c>
    </row>
    <row r="724" spans="2:6">
      <c r="B724">
        <v>112247.95</v>
      </c>
      <c r="D724">
        <v>112247.95</v>
      </c>
      <c r="E724">
        <v>26.3</v>
      </c>
      <c r="F724">
        <v>112247.95</v>
      </c>
    </row>
    <row r="725" spans="2:6">
      <c r="B725">
        <v>114843.88</v>
      </c>
      <c r="D725">
        <v>114843.88</v>
      </c>
      <c r="E725">
        <v>34.9</v>
      </c>
      <c r="F725">
        <v>114843.88</v>
      </c>
    </row>
    <row r="726" spans="2:6">
      <c r="B726">
        <v>114468.17</v>
      </c>
      <c r="D726">
        <v>114468.17</v>
      </c>
      <c r="E726">
        <v>36.299999999999997</v>
      </c>
      <c r="F726">
        <v>114468.17</v>
      </c>
    </row>
    <row r="727" spans="2:6">
      <c r="B727">
        <v>106284.83</v>
      </c>
      <c r="C727">
        <v>106284.83</v>
      </c>
      <c r="E727">
        <v>29.3</v>
      </c>
      <c r="F727">
        <v>106284.83</v>
      </c>
    </row>
    <row r="728" spans="2:6">
      <c r="B728">
        <v>99701.43</v>
      </c>
      <c r="C728">
        <v>99701.43</v>
      </c>
      <c r="E728">
        <v>29.8</v>
      </c>
      <c r="F728">
        <v>99701.43</v>
      </c>
    </row>
    <row r="729" spans="2:6">
      <c r="B729">
        <v>123693.52</v>
      </c>
      <c r="D729">
        <v>123693.52</v>
      </c>
      <c r="E729">
        <v>38.200000000000003</v>
      </c>
      <c r="F729">
        <v>123693.52</v>
      </c>
    </row>
    <row r="730" spans="2:6">
      <c r="B730">
        <v>135571.79999999999</v>
      </c>
      <c r="D730">
        <v>135571.79999999999</v>
      </c>
      <c r="E730">
        <v>33.5</v>
      </c>
      <c r="F730">
        <v>135571.79999999999</v>
      </c>
    </row>
    <row r="731" spans="2:6">
      <c r="B731">
        <v>112141.83</v>
      </c>
      <c r="D731">
        <v>112141.83</v>
      </c>
      <c r="E731">
        <v>27.8</v>
      </c>
      <c r="F731">
        <v>112141.83</v>
      </c>
    </row>
    <row r="732" spans="2:6">
      <c r="B732">
        <v>95728.15</v>
      </c>
      <c r="D732">
        <v>95728.15</v>
      </c>
      <c r="E732">
        <v>23.8</v>
      </c>
      <c r="F732">
        <v>95728.15</v>
      </c>
    </row>
    <row r="733" spans="2:6">
      <c r="B733">
        <v>89403.15</v>
      </c>
      <c r="C733">
        <v>89403.15</v>
      </c>
      <c r="E733">
        <v>21.1</v>
      </c>
      <c r="F733">
        <v>89403.15</v>
      </c>
    </row>
    <row r="734" spans="2:6">
      <c r="B734">
        <v>86507.47</v>
      </c>
      <c r="C734">
        <v>86507.47</v>
      </c>
      <c r="E734">
        <v>17.8</v>
      </c>
      <c r="F734">
        <v>86507.47</v>
      </c>
    </row>
    <row r="735" spans="2:6">
      <c r="B735">
        <v>97564.75</v>
      </c>
      <c r="D735">
        <v>97564.75</v>
      </c>
      <c r="E735">
        <v>19.5</v>
      </c>
      <c r="F735">
        <v>97564.75</v>
      </c>
    </row>
    <row r="736" spans="2:6">
      <c r="B736">
        <v>116606.8</v>
      </c>
      <c r="D736">
        <v>116606.8</v>
      </c>
      <c r="E736">
        <v>29.3</v>
      </c>
      <c r="F736">
        <v>116606.8</v>
      </c>
    </row>
    <row r="737" spans="2:6">
      <c r="B737">
        <v>128079.85</v>
      </c>
      <c r="D737">
        <v>128079.85</v>
      </c>
      <c r="E737">
        <v>31.7</v>
      </c>
      <c r="F737">
        <v>128079.85</v>
      </c>
    </row>
    <row r="738" spans="2:6">
      <c r="B738">
        <v>136308.74</v>
      </c>
      <c r="D738">
        <v>136308.74</v>
      </c>
      <c r="E738">
        <v>35.200000000000003</v>
      </c>
      <c r="F738">
        <v>136308.74</v>
      </c>
    </row>
    <row r="739" spans="2:6">
      <c r="B739">
        <v>134955.01999999999</v>
      </c>
      <c r="D739">
        <v>134955.01999999999</v>
      </c>
      <c r="E739">
        <v>36.700000000000003</v>
      </c>
      <c r="F739">
        <v>134955.01999999999</v>
      </c>
    </row>
    <row r="740" spans="2:6">
      <c r="B740">
        <v>122777.03</v>
      </c>
      <c r="D740">
        <v>122777.03</v>
      </c>
      <c r="E740">
        <v>33.1</v>
      </c>
      <c r="F740">
        <v>122777.03</v>
      </c>
    </row>
    <row r="741" spans="2:6">
      <c r="B741">
        <v>116211.99</v>
      </c>
      <c r="D741">
        <v>116211.99</v>
      </c>
      <c r="E741">
        <v>24.4</v>
      </c>
      <c r="F741">
        <v>116211.99</v>
      </c>
    </row>
    <row r="742" spans="2:6">
      <c r="B742">
        <v>120366.32</v>
      </c>
      <c r="D742">
        <v>120366.32</v>
      </c>
      <c r="E742">
        <v>26.2</v>
      </c>
      <c r="F742">
        <v>120366.32</v>
      </c>
    </row>
    <row r="743" spans="2:6">
      <c r="B743">
        <v>111595.86</v>
      </c>
      <c r="D743">
        <v>111595.86</v>
      </c>
      <c r="E743">
        <v>24.3</v>
      </c>
      <c r="F743">
        <v>111595.86</v>
      </c>
    </row>
    <row r="744" spans="2:6">
      <c r="B744">
        <v>118783.95</v>
      </c>
      <c r="D744">
        <v>118783.95</v>
      </c>
      <c r="E744">
        <v>26.5</v>
      </c>
      <c r="F744">
        <v>118783.95</v>
      </c>
    </row>
    <row r="745" spans="2:6">
      <c r="B745">
        <v>111341.68</v>
      </c>
      <c r="D745">
        <v>111341.68</v>
      </c>
      <c r="E745">
        <v>28.8</v>
      </c>
      <c r="F745">
        <v>111341.68</v>
      </c>
    </row>
    <row r="746" spans="2:6">
      <c r="B746">
        <v>88996.63</v>
      </c>
      <c r="D746">
        <v>88996.63</v>
      </c>
      <c r="E746">
        <v>23.5</v>
      </c>
      <c r="F746">
        <v>88996.63</v>
      </c>
    </row>
    <row r="747" spans="2:6">
      <c r="B747">
        <v>90294</v>
      </c>
      <c r="D747">
        <v>90294</v>
      </c>
      <c r="E747">
        <v>21.5</v>
      </c>
      <c r="F747">
        <v>90294</v>
      </c>
    </row>
    <row r="748" spans="2:6">
      <c r="B748">
        <v>120928.71</v>
      </c>
      <c r="D748">
        <v>120928.71</v>
      </c>
      <c r="E748">
        <v>32.700000000000003</v>
      </c>
      <c r="F748">
        <v>120928.71</v>
      </c>
    </row>
    <row r="749" spans="2:6">
      <c r="B749">
        <v>140517.65</v>
      </c>
      <c r="D749">
        <v>140517.65</v>
      </c>
      <c r="E749">
        <v>37.799999999999997</v>
      </c>
      <c r="F749">
        <v>140517.65</v>
      </c>
    </row>
    <row r="750" spans="2:6">
      <c r="B750">
        <v>111211.35</v>
      </c>
      <c r="D750">
        <v>111211.35</v>
      </c>
      <c r="E750">
        <v>20.8</v>
      </c>
      <c r="F750">
        <v>111211.35</v>
      </c>
    </row>
    <row r="751" spans="2:6">
      <c r="B751">
        <v>112371.41</v>
      </c>
      <c r="D751">
        <v>112371.41</v>
      </c>
      <c r="E751">
        <v>23.4</v>
      </c>
      <c r="F751">
        <v>112371.41</v>
      </c>
    </row>
    <row r="752" spans="2:6">
      <c r="B752">
        <v>107937.69</v>
      </c>
      <c r="D752">
        <v>107937.69</v>
      </c>
      <c r="E752">
        <v>20.8</v>
      </c>
      <c r="F752">
        <v>107937.69</v>
      </c>
    </row>
    <row r="753" spans="1:6">
      <c r="B753">
        <v>96779.07</v>
      </c>
      <c r="D753">
        <v>96779.07</v>
      </c>
      <c r="E753">
        <v>22.6</v>
      </c>
      <c r="F753">
        <v>96779.07</v>
      </c>
    </row>
    <row r="754" spans="1:6">
      <c r="B754">
        <v>103291.61</v>
      </c>
      <c r="D754">
        <v>103291.61</v>
      </c>
      <c r="E754">
        <v>29.6</v>
      </c>
      <c r="F754">
        <v>103291.61</v>
      </c>
    </row>
    <row r="755" spans="1:6">
      <c r="B755">
        <v>141332.06</v>
      </c>
      <c r="D755">
        <v>141332.06</v>
      </c>
      <c r="E755">
        <v>36.700000000000003</v>
      </c>
      <c r="F755">
        <v>141332.06</v>
      </c>
    </row>
    <row r="756" spans="1:6">
      <c r="B756">
        <v>115664.16</v>
      </c>
      <c r="D756">
        <v>115664.16</v>
      </c>
      <c r="E756">
        <v>22</v>
      </c>
      <c r="F756">
        <v>115664.16</v>
      </c>
    </row>
    <row r="757" spans="1:6">
      <c r="B757">
        <v>111936.7</v>
      </c>
      <c r="D757">
        <v>111936.7</v>
      </c>
      <c r="E757">
        <v>21.1</v>
      </c>
      <c r="F757">
        <v>111936.7</v>
      </c>
    </row>
    <row r="758" spans="1:6">
      <c r="B758">
        <v>98590.06</v>
      </c>
      <c r="C758">
        <v>98590.06</v>
      </c>
      <c r="E758">
        <v>21.2</v>
      </c>
      <c r="F758">
        <v>98590.06</v>
      </c>
    </row>
    <row r="759" spans="1:6">
      <c r="B759">
        <v>112513.82</v>
      </c>
      <c r="D759">
        <v>112513.82</v>
      </c>
      <c r="E759">
        <v>23.6</v>
      </c>
      <c r="F759">
        <v>112513.82</v>
      </c>
    </row>
    <row r="760" spans="1:6">
      <c r="B760">
        <v>108336.53</v>
      </c>
      <c r="D760">
        <v>108336.53</v>
      </c>
      <c r="E760">
        <v>29.2</v>
      </c>
      <c r="F760">
        <v>108336.53</v>
      </c>
    </row>
    <row r="761" spans="1:6">
      <c r="B761">
        <v>109020.58</v>
      </c>
      <c r="D761">
        <v>109020.58</v>
      </c>
      <c r="E761">
        <v>27</v>
      </c>
      <c r="F761">
        <v>109020.58</v>
      </c>
    </row>
    <row r="762" spans="1:6">
      <c r="B762">
        <v>124292.96</v>
      </c>
      <c r="D762">
        <v>124292.96</v>
      </c>
      <c r="E762">
        <v>30</v>
      </c>
      <c r="F762">
        <v>124292.96</v>
      </c>
    </row>
    <row r="763" spans="1:6">
      <c r="A763">
        <v>112863.01</v>
      </c>
      <c r="D763">
        <v>112863.01</v>
      </c>
      <c r="E763">
        <v>22.1</v>
      </c>
      <c r="F763">
        <v>112863.01</v>
      </c>
    </row>
    <row r="764" spans="1:6">
      <c r="A764">
        <v>114133.73</v>
      </c>
      <c r="D764">
        <v>114133.73</v>
      </c>
      <c r="E764">
        <v>20.6</v>
      </c>
      <c r="F764">
        <v>114133.73</v>
      </c>
    </row>
    <row r="765" spans="1:6">
      <c r="A765">
        <v>110669.27</v>
      </c>
      <c r="D765">
        <v>110669.27</v>
      </c>
      <c r="E765">
        <v>24.1</v>
      </c>
      <c r="F765">
        <v>110669.27</v>
      </c>
    </row>
    <row r="766" spans="1:6">
      <c r="A766">
        <v>117452.27</v>
      </c>
      <c r="D766">
        <v>117452.27</v>
      </c>
      <c r="E766">
        <v>27.6</v>
      </c>
      <c r="F766">
        <v>117452.27</v>
      </c>
    </row>
    <row r="767" spans="1:6">
      <c r="A767">
        <v>117361.7</v>
      </c>
      <c r="D767">
        <v>117361.7</v>
      </c>
      <c r="E767">
        <v>35.9</v>
      </c>
      <c r="F767">
        <v>117361.7</v>
      </c>
    </row>
    <row r="768" spans="1:6">
      <c r="A768">
        <v>110384.28</v>
      </c>
      <c r="D768">
        <v>110384.28</v>
      </c>
      <c r="E768">
        <v>30.7</v>
      </c>
      <c r="F768">
        <v>110384.28</v>
      </c>
    </row>
    <row r="769" spans="1:6">
      <c r="A769">
        <v>108761.37</v>
      </c>
      <c r="D769">
        <v>108761.37</v>
      </c>
      <c r="E769">
        <v>18</v>
      </c>
      <c r="F769">
        <v>108761.37</v>
      </c>
    </row>
    <row r="770" spans="1:6">
      <c r="A770">
        <v>111543.81</v>
      </c>
      <c r="D770">
        <v>111543.81</v>
      </c>
      <c r="E770">
        <v>27.6</v>
      </c>
      <c r="F770">
        <v>111543.81</v>
      </c>
    </row>
    <row r="771" spans="1:6">
      <c r="A771">
        <v>142213.66</v>
      </c>
      <c r="D771">
        <v>142213.66</v>
      </c>
      <c r="E771">
        <v>36</v>
      </c>
      <c r="F771">
        <v>142213.66</v>
      </c>
    </row>
    <row r="772" spans="1:6">
      <c r="A772">
        <v>155060.60999999999</v>
      </c>
      <c r="D772">
        <v>155060.60999999999</v>
      </c>
      <c r="E772">
        <v>36</v>
      </c>
      <c r="F772">
        <v>155060.60999999999</v>
      </c>
    </row>
    <row r="773" spans="1:6">
      <c r="A773">
        <v>138793.59</v>
      </c>
      <c r="D773">
        <v>138793.59</v>
      </c>
      <c r="E773">
        <v>27.1</v>
      </c>
      <c r="F773">
        <v>138793.59</v>
      </c>
    </row>
    <row r="774" spans="1:6">
      <c r="A774">
        <v>111983.51</v>
      </c>
      <c r="D774">
        <v>111983.51</v>
      </c>
      <c r="E774">
        <v>24.6</v>
      </c>
      <c r="F774">
        <v>111983.51</v>
      </c>
    </row>
    <row r="775" spans="1:6">
      <c r="A775">
        <v>89003.15</v>
      </c>
      <c r="D775">
        <v>89003.15</v>
      </c>
      <c r="E775">
        <v>19.899999999999999</v>
      </c>
      <c r="F775">
        <v>89003.15</v>
      </c>
    </row>
    <row r="776" spans="1:6">
      <c r="A776">
        <v>104844.11</v>
      </c>
      <c r="D776">
        <v>104844.11</v>
      </c>
      <c r="E776">
        <v>21</v>
      </c>
      <c r="F776">
        <v>104844.11</v>
      </c>
    </row>
    <row r="777" spans="1:6">
      <c r="A777">
        <v>111613.05</v>
      </c>
      <c r="D777">
        <v>111613.05</v>
      </c>
      <c r="E777">
        <v>19.5</v>
      </c>
      <c r="F777">
        <v>111613.05</v>
      </c>
    </row>
    <row r="778" spans="1:6">
      <c r="A778">
        <v>116299.39</v>
      </c>
      <c r="D778">
        <v>116299.39</v>
      </c>
      <c r="E778">
        <v>31.5</v>
      </c>
      <c r="F778">
        <v>116299.39</v>
      </c>
    </row>
    <row r="779" spans="1:6">
      <c r="A779">
        <v>119947.59</v>
      </c>
      <c r="D779">
        <v>119947.59</v>
      </c>
      <c r="E779">
        <v>23.6</v>
      </c>
      <c r="F779">
        <v>119947.59</v>
      </c>
    </row>
    <row r="780" spans="1:6">
      <c r="A780">
        <v>111885.97</v>
      </c>
      <c r="D780">
        <v>111885.97</v>
      </c>
      <c r="E780">
        <v>25.5</v>
      </c>
      <c r="F780">
        <v>111885.97</v>
      </c>
    </row>
    <row r="781" spans="1:6">
      <c r="A781">
        <v>95623.35</v>
      </c>
      <c r="D781">
        <v>95623.35</v>
      </c>
      <c r="E781">
        <v>18.899999999999999</v>
      </c>
      <c r="F781">
        <v>95623.35</v>
      </c>
    </row>
    <row r="782" spans="1:6">
      <c r="A782">
        <v>91280.03</v>
      </c>
      <c r="D782">
        <v>91280.03</v>
      </c>
      <c r="E782">
        <v>17.3</v>
      </c>
      <c r="F782">
        <v>91280.03</v>
      </c>
    </row>
    <row r="783" spans="1:6">
      <c r="A783">
        <v>105341.87</v>
      </c>
      <c r="D783">
        <v>105341.87</v>
      </c>
      <c r="E783">
        <v>20.3</v>
      </c>
      <c r="F783">
        <v>105341.87</v>
      </c>
    </row>
    <row r="784" spans="1:6">
      <c r="A784">
        <v>112351.47</v>
      </c>
      <c r="D784">
        <v>112351.47</v>
      </c>
      <c r="E784">
        <v>24</v>
      </c>
      <c r="F784">
        <v>112351.47</v>
      </c>
    </row>
    <row r="785" spans="1:6">
      <c r="A785">
        <v>116690.17</v>
      </c>
      <c r="D785">
        <v>116690.17</v>
      </c>
      <c r="E785">
        <v>33.299999999999997</v>
      </c>
      <c r="F785">
        <v>116690.17</v>
      </c>
    </row>
    <row r="786" spans="1:6">
      <c r="A786">
        <v>117948.69</v>
      </c>
      <c r="D786">
        <v>117948.69</v>
      </c>
      <c r="E786">
        <v>25</v>
      </c>
      <c r="F786">
        <v>117948.69</v>
      </c>
    </row>
    <row r="787" spans="1:6">
      <c r="A787">
        <v>111229.52</v>
      </c>
      <c r="D787">
        <v>111229.52</v>
      </c>
      <c r="E787">
        <v>20</v>
      </c>
      <c r="F787">
        <v>111229.52</v>
      </c>
    </row>
    <row r="788" spans="1:6">
      <c r="A788">
        <v>95046.91</v>
      </c>
      <c r="D788">
        <v>95046.91</v>
      </c>
      <c r="E788">
        <v>19.399999999999999</v>
      </c>
      <c r="F788">
        <v>95046.91</v>
      </c>
    </row>
    <row r="789" spans="1:6">
      <c r="A789">
        <v>100495.62</v>
      </c>
      <c r="D789">
        <v>100495.62</v>
      </c>
      <c r="E789">
        <v>29.8</v>
      </c>
      <c r="F789">
        <v>100495.62</v>
      </c>
    </row>
    <row r="790" spans="1:6">
      <c r="A790">
        <v>131090.78</v>
      </c>
      <c r="D790">
        <v>131090.78</v>
      </c>
      <c r="E790">
        <v>33.1</v>
      </c>
      <c r="F790">
        <v>131090.78</v>
      </c>
    </row>
    <row r="791" spans="1:6">
      <c r="A791">
        <v>140167.5</v>
      </c>
      <c r="D791">
        <v>140167.5</v>
      </c>
      <c r="E791">
        <v>33.6</v>
      </c>
      <c r="F791">
        <v>140167.5</v>
      </c>
    </row>
    <row r="792" spans="1:6">
      <c r="A792">
        <v>137291.97</v>
      </c>
      <c r="D792">
        <v>137291.97</v>
      </c>
      <c r="E792">
        <v>30.5</v>
      </c>
      <c r="F792">
        <v>137291.97</v>
      </c>
    </row>
    <row r="793" spans="1:6">
      <c r="A793">
        <v>127633.28</v>
      </c>
      <c r="D793">
        <v>127633.28</v>
      </c>
      <c r="E793">
        <v>23.3</v>
      </c>
      <c r="F793">
        <v>127633.28</v>
      </c>
    </row>
    <row r="794" spans="1:6">
      <c r="A794">
        <v>124311.33</v>
      </c>
      <c r="D794">
        <v>124311.33</v>
      </c>
      <c r="E794">
        <v>28.6</v>
      </c>
      <c r="F794">
        <v>124311.33</v>
      </c>
    </row>
    <row r="795" spans="1:6">
      <c r="A795">
        <v>116083.3</v>
      </c>
      <c r="D795">
        <v>116083.3</v>
      </c>
      <c r="E795">
        <v>27.4</v>
      </c>
      <c r="F795">
        <v>116083.3</v>
      </c>
    </row>
    <row r="796" spans="1:6">
      <c r="A796">
        <v>103539.02</v>
      </c>
      <c r="D796">
        <v>103539.02</v>
      </c>
      <c r="E796">
        <v>25.4</v>
      </c>
      <c r="F796">
        <v>103539.02</v>
      </c>
    </row>
    <row r="797" spans="1:6">
      <c r="A797">
        <v>116447.86</v>
      </c>
      <c r="D797">
        <v>116447.86</v>
      </c>
      <c r="E797">
        <v>27.4</v>
      </c>
      <c r="F797">
        <v>116447.86</v>
      </c>
    </row>
    <row r="798" spans="1:6">
      <c r="A798">
        <v>117931.46</v>
      </c>
      <c r="D798">
        <v>117931.46</v>
      </c>
      <c r="E798">
        <v>28.2</v>
      </c>
      <c r="F798">
        <v>117931.46</v>
      </c>
    </row>
    <row r="799" spans="1:6">
      <c r="A799">
        <v>124370.77</v>
      </c>
      <c r="D799">
        <v>124370.77</v>
      </c>
      <c r="E799">
        <v>31.5</v>
      </c>
      <c r="F799">
        <v>124370.77</v>
      </c>
    </row>
    <row r="800" spans="1:6">
      <c r="A800">
        <v>129649.25</v>
      </c>
      <c r="D800">
        <v>129649.25</v>
      </c>
      <c r="E800">
        <v>32.299999999999997</v>
      </c>
      <c r="F800">
        <v>129649.25</v>
      </c>
    </row>
    <row r="801" spans="1:6">
      <c r="A801">
        <v>125346.08</v>
      </c>
      <c r="D801">
        <v>125346.08</v>
      </c>
      <c r="E801">
        <v>23.8</v>
      </c>
      <c r="F801">
        <v>125346.08</v>
      </c>
    </row>
    <row r="802" spans="1:6">
      <c r="A802">
        <v>108816.81</v>
      </c>
      <c r="D802">
        <v>108816.81</v>
      </c>
      <c r="E802">
        <v>26.4</v>
      </c>
      <c r="F802">
        <v>108816.81</v>
      </c>
    </row>
    <row r="803" spans="1:6">
      <c r="A803">
        <v>102617.51</v>
      </c>
      <c r="D803">
        <v>102617.51</v>
      </c>
      <c r="E803">
        <v>27.1</v>
      </c>
      <c r="F803">
        <v>102617.51</v>
      </c>
    </row>
    <row r="804" spans="1:6">
      <c r="A804">
        <v>104468.9</v>
      </c>
      <c r="C804">
        <v>104468.9</v>
      </c>
      <c r="E804">
        <v>24.3</v>
      </c>
      <c r="F804">
        <v>104468.9</v>
      </c>
    </row>
    <row r="805" spans="1:6">
      <c r="A805">
        <v>133227.79</v>
      </c>
      <c r="D805">
        <v>133227.79</v>
      </c>
      <c r="E805">
        <v>32.700000000000003</v>
      </c>
      <c r="F805">
        <v>133227.79</v>
      </c>
    </row>
    <row r="806" spans="1:6">
      <c r="A806">
        <v>139672.84</v>
      </c>
      <c r="D806">
        <v>139672.84</v>
      </c>
      <c r="E806">
        <v>33.200000000000003</v>
      </c>
      <c r="F806">
        <v>139672.84</v>
      </c>
    </row>
    <row r="807" spans="1:6">
      <c r="A807">
        <v>124255.98</v>
      </c>
      <c r="D807">
        <v>124255.98</v>
      </c>
      <c r="E807">
        <v>23</v>
      </c>
      <c r="F807">
        <v>124255.98</v>
      </c>
    </row>
    <row r="808" spans="1:6">
      <c r="A808">
        <v>111612.08</v>
      </c>
      <c r="D808">
        <v>111612.08</v>
      </c>
      <c r="E808">
        <v>22.1</v>
      </c>
      <c r="F808">
        <v>111612.08</v>
      </c>
    </row>
    <row r="809" spans="1:6">
      <c r="A809">
        <v>107731.78</v>
      </c>
      <c r="D809">
        <v>107731.78</v>
      </c>
      <c r="E809">
        <v>30.8</v>
      </c>
      <c r="F809">
        <v>107731.78</v>
      </c>
    </row>
    <row r="810" spans="1:6">
      <c r="A810">
        <v>113593.82</v>
      </c>
      <c r="D810">
        <v>113593.82</v>
      </c>
      <c r="E810">
        <v>33.5</v>
      </c>
      <c r="F810">
        <v>113593.82</v>
      </c>
    </row>
    <row r="811" spans="1:6">
      <c r="A811">
        <v>131980.99</v>
      </c>
      <c r="D811">
        <v>131980.99</v>
      </c>
      <c r="E811">
        <v>28</v>
      </c>
      <c r="F811">
        <v>131980.99</v>
      </c>
    </row>
    <row r="812" spans="1:6">
      <c r="A812">
        <v>127625.37</v>
      </c>
      <c r="D812">
        <v>127625.37</v>
      </c>
      <c r="E812">
        <v>26.1</v>
      </c>
      <c r="F812">
        <v>127625.37</v>
      </c>
    </row>
    <row r="813" spans="1:6">
      <c r="A813">
        <v>114696.37</v>
      </c>
      <c r="D813">
        <v>114696.37</v>
      </c>
      <c r="E813">
        <v>21.8</v>
      </c>
      <c r="F813">
        <v>114696.37</v>
      </c>
    </row>
    <row r="814" spans="1:6">
      <c r="A814">
        <v>111632.84</v>
      </c>
      <c r="D814">
        <v>111632.84</v>
      </c>
      <c r="E814">
        <v>25.1</v>
      </c>
      <c r="F814">
        <v>111632.84</v>
      </c>
    </row>
    <row r="815" spans="1:6">
      <c r="A815">
        <v>115411.41</v>
      </c>
      <c r="D815">
        <v>115411.41</v>
      </c>
      <c r="E815">
        <v>24.7</v>
      </c>
      <c r="F815">
        <v>115411.41</v>
      </c>
    </row>
    <row r="816" spans="1:6">
      <c r="A816">
        <v>107465.98</v>
      </c>
      <c r="D816">
        <v>107465.98</v>
      </c>
      <c r="E816">
        <v>29.7</v>
      </c>
      <c r="F816">
        <v>107465.98</v>
      </c>
    </row>
    <row r="817" spans="1:6">
      <c r="A817">
        <v>104189.1</v>
      </c>
      <c r="D817">
        <v>104189.1</v>
      </c>
      <c r="E817">
        <v>26.7</v>
      </c>
      <c r="F817">
        <v>104189.1</v>
      </c>
    </row>
    <row r="818" spans="1:6">
      <c r="A818">
        <v>116237.22</v>
      </c>
      <c r="D818">
        <v>116237.22</v>
      </c>
      <c r="E818">
        <v>31.9</v>
      </c>
      <c r="F818">
        <v>116237.22</v>
      </c>
    </row>
    <row r="819" spans="1:6">
      <c r="A819">
        <v>111032.98</v>
      </c>
      <c r="D819">
        <v>111032.98</v>
      </c>
      <c r="E819">
        <v>24.3</v>
      </c>
      <c r="F819">
        <v>111032.98</v>
      </c>
    </row>
    <row r="820" spans="1:6">
      <c r="A820">
        <v>109640.33</v>
      </c>
      <c r="D820">
        <v>109640.33</v>
      </c>
      <c r="E820">
        <v>27.2</v>
      </c>
      <c r="F820">
        <v>109640.33</v>
      </c>
    </row>
    <row r="821" spans="1:6">
      <c r="A821">
        <v>107491.87</v>
      </c>
      <c r="D821">
        <v>107491.87</v>
      </c>
      <c r="E821">
        <v>17.899999999999999</v>
      </c>
      <c r="F821">
        <v>107491.87</v>
      </c>
    </row>
    <row r="822" spans="1:6">
      <c r="B822">
        <v>110662.25</v>
      </c>
      <c r="D822">
        <v>110662.25</v>
      </c>
      <c r="E822">
        <v>17.899999999999999</v>
      </c>
      <c r="F822">
        <v>110662.25</v>
      </c>
    </row>
    <row r="823" spans="1:6">
      <c r="B823">
        <v>97402.27</v>
      </c>
      <c r="D823">
        <v>97402.27</v>
      </c>
      <c r="E823">
        <v>19</v>
      </c>
      <c r="F823">
        <v>97402.27</v>
      </c>
    </row>
    <row r="824" spans="1:6">
      <c r="B824">
        <v>94477.1</v>
      </c>
      <c r="D824">
        <v>94477.1</v>
      </c>
      <c r="E824">
        <v>18.2</v>
      </c>
      <c r="F824">
        <v>94477.1</v>
      </c>
    </row>
    <row r="825" spans="1:6">
      <c r="B825">
        <v>107895.53</v>
      </c>
      <c r="D825">
        <v>107895.53</v>
      </c>
      <c r="E825">
        <v>21.5</v>
      </c>
      <c r="F825">
        <v>107895.53</v>
      </c>
    </row>
    <row r="826" spans="1:6">
      <c r="B826">
        <v>113138.67</v>
      </c>
      <c r="D826">
        <v>113138.67</v>
      </c>
      <c r="E826">
        <v>24.4</v>
      </c>
      <c r="F826">
        <v>113138.67</v>
      </c>
    </row>
    <row r="827" spans="1:6">
      <c r="B827">
        <v>114191.35</v>
      </c>
      <c r="D827">
        <v>114191.35</v>
      </c>
      <c r="E827">
        <v>25.4</v>
      </c>
      <c r="F827">
        <v>114191.35</v>
      </c>
    </row>
    <row r="828" spans="1:6">
      <c r="B828">
        <v>114817.31</v>
      </c>
      <c r="D828">
        <v>114817.31</v>
      </c>
      <c r="E828">
        <v>26.6</v>
      </c>
      <c r="F828">
        <v>114817.31</v>
      </c>
    </row>
    <row r="829" spans="1:6">
      <c r="B829">
        <v>110160.03</v>
      </c>
      <c r="D829">
        <v>110160.03</v>
      </c>
      <c r="E829">
        <v>26.2</v>
      </c>
      <c r="F829">
        <v>110160.03</v>
      </c>
    </row>
    <row r="830" spans="1:6">
      <c r="B830">
        <v>99084.74</v>
      </c>
      <c r="D830">
        <v>99084.74</v>
      </c>
      <c r="E830">
        <v>28.1</v>
      </c>
      <c r="F830">
        <v>99084.74</v>
      </c>
    </row>
    <row r="831" spans="1:6">
      <c r="B831">
        <v>96041.9</v>
      </c>
      <c r="D831">
        <v>96041.9</v>
      </c>
      <c r="E831">
        <v>15.2</v>
      </c>
      <c r="F831">
        <v>96041.9</v>
      </c>
    </row>
    <row r="832" spans="1:6">
      <c r="B832">
        <v>113287.06</v>
      </c>
      <c r="D832">
        <v>113287.06</v>
      </c>
      <c r="E832">
        <v>17</v>
      </c>
      <c r="F832">
        <v>113287.06</v>
      </c>
    </row>
    <row r="833" spans="1:6">
      <c r="B833">
        <v>114159.97</v>
      </c>
      <c r="D833">
        <v>114159.97</v>
      </c>
      <c r="E833">
        <v>18.5</v>
      </c>
      <c r="F833">
        <v>114159.97</v>
      </c>
    </row>
    <row r="834" spans="1:6">
      <c r="B834">
        <v>114336</v>
      </c>
      <c r="D834">
        <v>114336</v>
      </c>
      <c r="E834">
        <v>19.3</v>
      </c>
      <c r="F834">
        <v>114336</v>
      </c>
    </row>
    <row r="835" spans="1:6">
      <c r="B835">
        <v>112704.05</v>
      </c>
      <c r="D835">
        <v>112704.05</v>
      </c>
      <c r="E835">
        <v>22.2</v>
      </c>
      <c r="F835">
        <v>112704.05</v>
      </c>
    </row>
    <row r="836" spans="1:6">
      <c r="B836">
        <v>97436.41</v>
      </c>
      <c r="C836">
        <v>97436.41</v>
      </c>
      <c r="E836">
        <v>17.899999999999999</v>
      </c>
      <c r="F836">
        <v>97436.41</v>
      </c>
    </row>
    <row r="837" spans="1:6">
      <c r="B837">
        <v>99608.57</v>
      </c>
      <c r="C837">
        <v>99608.57</v>
      </c>
      <c r="E837">
        <v>17.3</v>
      </c>
      <c r="F837">
        <v>99608.57</v>
      </c>
    </row>
    <row r="838" spans="1:6">
      <c r="B838">
        <v>96594.75</v>
      </c>
      <c r="C838">
        <v>96594.75</v>
      </c>
      <c r="E838">
        <v>22.6</v>
      </c>
      <c r="F838">
        <v>96594.75</v>
      </c>
    </row>
    <row r="839" spans="1:6">
      <c r="B839">
        <v>99945.5</v>
      </c>
      <c r="C839">
        <v>99945.5</v>
      </c>
      <c r="E839">
        <v>18.3</v>
      </c>
      <c r="F839">
        <v>99945.5</v>
      </c>
    </row>
    <row r="840" spans="1:6">
      <c r="B840">
        <v>111955.18</v>
      </c>
      <c r="D840">
        <v>111955.18</v>
      </c>
      <c r="E840">
        <v>20.399999999999999</v>
      </c>
      <c r="F840">
        <v>111955.18</v>
      </c>
    </row>
    <row r="841" spans="1:6">
      <c r="A841">
        <v>114436.97</v>
      </c>
      <c r="D841">
        <v>114436.97</v>
      </c>
      <c r="E841">
        <v>26.9</v>
      </c>
      <c r="F841">
        <v>114436.97</v>
      </c>
    </row>
    <row r="842" spans="1:6">
      <c r="A842">
        <v>112816.68</v>
      </c>
      <c r="D842">
        <v>112816.68</v>
      </c>
      <c r="E842">
        <v>26.5</v>
      </c>
      <c r="F842">
        <v>112816.68</v>
      </c>
    </row>
    <row r="843" spans="1:6">
      <c r="A843">
        <v>114522.44</v>
      </c>
      <c r="D843">
        <v>114522.44</v>
      </c>
      <c r="E843">
        <v>20.9</v>
      </c>
      <c r="F843">
        <v>114522.44</v>
      </c>
    </row>
    <row r="844" spans="1:6">
      <c r="A844">
        <v>102528.4</v>
      </c>
      <c r="D844">
        <v>102528.4</v>
      </c>
      <c r="E844">
        <v>22.5</v>
      </c>
      <c r="F844">
        <v>102528.4</v>
      </c>
    </row>
    <row r="845" spans="1:6">
      <c r="A845">
        <v>97356.57</v>
      </c>
      <c r="D845">
        <v>97356.57</v>
      </c>
      <c r="E845">
        <v>21.8</v>
      </c>
      <c r="F845">
        <v>97356.57</v>
      </c>
    </row>
    <row r="846" spans="1:6">
      <c r="A846">
        <v>109421.82</v>
      </c>
      <c r="D846">
        <v>109421.82</v>
      </c>
      <c r="E846">
        <v>24.7</v>
      </c>
      <c r="F846">
        <v>109421.82</v>
      </c>
    </row>
    <row r="847" spans="1:6">
      <c r="A847">
        <v>101548.74</v>
      </c>
      <c r="C847">
        <v>101548.74</v>
      </c>
      <c r="E847">
        <v>17.7</v>
      </c>
      <c r="F847">
        <v>101548.74</v>
      </c>
    </row>
    <row r="848" spans="1:6">
      <c r="A848">
        <v>116795.25</v>
      </c>
      <c r="D848">
        <v>116795.25</v>
      </c>
      <c r="E848">
        <v>14.5</v>
      </c>
      <c r="F848">
        <v>116795.25</v>
      </c>
    </row>
    <row r="849" spans="1:6">
      <c r="A849">
        <v>126329.53</v>
      </c>
      <c r="D849">
        <v>126329.53</v>
      </c>
      <c r="E849">
        <v>15.6</v>
      </c>
      <c r="F849">
        <v>126329.53</v>
      </c>
    </row>
    <row r="850" spans="1:6">
      <c r="A850">
        <v>120144.19</v>
      </c>
      <c r="D850">
        <v>120144.19</v>
      </c>
      <c r="E850">
        <v>19.8</v>
      </c>
      <c r="F850">
        <v>120144.19</v>
      </c>
    </row>
    <row r="851" spans="1:6">
      <c r="A851">
        <v>104864.05</v>
      </c>
      <c r="D851">
        <v>104864.05</v>
      </c>
      <c r="E851">
        <v>18.100000000000001</v>
      </c>
      <c r="F851">
        <v>104864.05</v>
      </c>
    </row>
    <row r="852" spans="1:6">
      <c r="A852">
        <v>103756.54</v>
      </c>
      <c r="D852">
        <v>103756.54</v>
      </c>
      <c r="E852">
        <v>17.8</v>
      </c>
      <c r="F852">
        <v>103756.54</v>
      </c>
    </row>
    <row r="853" spans="1:6">
      <c r="A853">
        <v>115103.78</v>
      </c>
      <c r="D853">
        <v>115103.78</v>
      </c>
      <c r="E853">
        <v>20.399999999999999</v>
      </c>
      <c r="F853">
        <v>115103.78</v>
      </c>
    </row>
    <row r="854" spans="1:6">
      <c r="A854">
        <v>120718.64</v>
      </c>
      <c r="D854">
        <v>120718.64</v>
      </c>
      <c r="E854">
        <v>15.2</v>
      </c>
      <c r="F854">
        <v>120718.64</v>
      </c>
    </row>
    <row r="855" spans="1:6">
      <c r="A855">
        <v>129196.45</v>
      </c>
      <c r="D855">
        <v>129196.45</v>
      </c>
      <c r="E855">
        <v>15.3</v>
      </c>
      <c r="F855">
        <v>129196.45</v>
      </c>
    </row>
    <row r="856" spans="1:6">
      <c r="A856">
        <v>127260.05</v>
      </c>
      <c r="D856">
        <v>127260.05</v>
      </c>
      <c r="E856">
        <v>16.899999999999999</v>
      </c>
      <c r="F856">
        <v>127260.05</v>
      </c>
    </row>
    <row r="857" spans="1:6">
      <c r="A857">
        <v>123150.39</v>
      </c>
      <c r="D857">
        <v>123150.39</v>
      </c>
      <c r="E857">
        <v>20.5</v>
      </c>
      <c r="F857">
        <v>123150.39</v>
      </c>
    </row>
    <row r="858" spans="1:6">
      <c r="A858">
        <v>105013.07</v>
      </c>
      <c r="D858">
        <v>105013.07</v>
      </c>
      <c r="E858">
        <v>20</v>
      </c>
      <c r="F858">
        <v>105013.07</v>
      </c>
    </row>
    <row r="859" spans="1:6">
      <c r="A859">
        <v>107424.07</v>
      </c>
      <c r="D859">
        <v>107424.07</v>
      </c>
      <c r="E859">
        <v>14.8</v>
      </c>
      <c r="F859">
        <v>107424.07</v>
      </c>
    </row>
    <row r="860" spans="1:6">
      <c r="A860">
        <v>125858.27</v>
      </c>
      <c r="D860">
        <v>125858.27</v>
      </c>
      <c r="E860">
        <v>15.8</v>
      </c>
      <c r="F860">
        <v>125858.27</v>
      </c>
    </row>
    <row r="861" spans="1:6">
      <c r="A861">
        <v>126760.71</v>
      </c>
      <c r="D861">
        <v>126760.71</v>
      </c>
      <c r="E861">
        <v>15.9</v>
      </c>
      <c r="F861">
        <v>126760.71</v>
      </c>
    </row>
    <row r="862" spans="1:6">
      <c r="A862">
        <v>125747.74</v>
      </c>
      <c r="D862">
        <v>125747.74</v>
      </c>
      <c r="E862">
        <v>17.7</v>
      </c>
      <c r="F862">
        <v>125747.74</v>
      </c>
    </row>
    <row r="863" spans="1:6">
      <c r="A863">
        <v>128753.13</v>
      </c>
      <c r="D863">
        <v>128753.13</v>
      </c>
      <c r="E863">
        <v>16.5</v>
      </c>
      <c r="F863">
        <v>128753.13</v>
      </c>
    </row>
    <row r="864" spans="1:6">
      <c r="A864">
        <v>123523</v>
      </c>
      <c r="D864">
        <v>123523</v>
      </c>
      <c r="E864">
        <v>19.5</v>
      </c>
      <c r="F864">
        <v>123523</v>
      </c>
    </row>
    <row r="865" spans="1:6">
      <c r="A865">
        <v>109477.42</v>
      </c>
      <c r="D865">
        <v>109477.42</v>
      </c>
      <c r="E865">
        <v>15.6</v>
      </c>
      <c r="F865">
        <v>109477.42</v>
      </c>
    </row>
    <row r="866" spans="1:6">
      <c r="A866">
        <v>107497.03</v>
      </c>
      <c r="D866">
        <v>107497.03</v>
      </c>
      <c r="E866">
        <v>15.1</v>
      </c>
      <c r="F866">
        <v>107497.03</v>
      </c>
    </row>
    <row r="867" spans="1:6">
      <c r="A867">
        <v>125871.92</v>
      </c>
      <c r="D867">
        <v>125871.92</v>
      </c>
      <c r="E867">
        <v>16.899999999999999</v>
      </c>
      <c r="F867">
        <v>125871.92</v>
      </c>
    </row>
    <row r="868" spans="1:6">
      <c r="A868">
        <v>127820.72</v>
      </c>
      <c r="D868">
        <v>127820.72</v>
      </c>
      <c r="E868">
        <v>18.2</v>
      </c>
      <c r="F868">
        <v>127820.72</v>
      </c>
    </row>
    <row r="869" spans="1:6">
      <c r="A869">
        <v>125072.68</v>
      </c>
      <c r="D869">
        <v>125072.68</v>
      </c>
      <c r="E869">
        <v>17</v>
      </c>
      <c r="F869">
        <v>125072.68</v>
      </c>
    </row>
    <row r="870" spans="1:6">
      <c r="A870">
        <v>122910.48</v>
      </c>
      <c r="D870">
        <v>122910.48</v>
      </c>
      <c r="E870">
        <v>20.2</v>
      </c>
      <c r="F870">
        <v>122910.48</v>
      </c>
    </row>
    <row r="871" spans="1:6">
      <c r="A871">
        <v>123351.45</v>
      </c>
      <c r="D871">
        <v>123351.45</v>
      </c>
      <c r="E871">
        <v>17.8</v>
      </c>
      <c r="F871">
        <v>123351.45</v>
      </c>
    </row>
    <row r="872" spans="1:6">
      <c r="A872">
        <v>109111.62</v>
      </c>
      <c r="D872">
        <v>109111.62</v>
      </c>
      <c r="E872">
        <v>19.3</v>
      </c>
      <c r="F872">
        <v>109111.62</v>
      </c>
    </row>
    <row r="873" spans="1:6">
      <c r="A873">
        <v>105912.16</v>
      </c>
      <c r="D873">
        <v>105912.16</v>
      </c>
      <c r="E873">
        <v>18.7</v>
      </c>
      <c r="F873">
        <v>105912.16</v>
      </c>
    </row>
    <row r="874" spans="1:6">
      <c r="A874">
        <v>113551.03999999999</v>
      </c>
      <c r="D874">
        <v>113551.03999999999</v>
      </c>
      <c r="E874">
        <v>20.3</v>
      </c>
      <c r="F874">
        <v>113551.03999999999</v>
      </c>
    </row>
    <row r="875" spans="1:6">
      <c r="A875">
        <v>119127.21</v>
      </c>
      <c r="D875">
        <v>119127.21</v>
      </c>
      <c r="E875">
        <v>19.3</v>
      </c>
      <c r="F875">
        <v>119127.21</v>
      </c>
    </row>
    <row r="876" spans="1:6">
      <c r="A876">
        <v>121571.97</v>
      </c>
      <c r="D876">
        <v>121571.97</v>
      </c>
      <c r="E876">
        <v>17.100000000000001</v>
      </c>
      <c r="F876">
        <v>121571.97</v>
      </c>
    </row>
    <row r="877" spans="1:6">
      <c r="A877">
        <v>124010.03</v>
      </c>
      <c r="D877">
        <v>124010.03</v>
      </c>
      <c r="E877">
        <v>18.5</v>
      </c>
      <c r="F877">
        <v>124010.03</v>
      </c>
    </row>
    <row r="878" spans="1:6">
      <c r="A878">
        <v>123130.6</v>
      </c>
      <c r="D878">
        <v>123130.6</v>
      </c>
      <c r="E878">
        <v>18</v>
      </c>
      <c r="F878">
        <v>123130.6</v>
      </c>
    </row>
    <row r="879" spans="1:6">
      <c r="A879">
        <v>104643.68</v>
      </c>
      <c r="D879">
        <v>104643.68</v>
      </c>
      <c r="E879">
        <v>17.8</v>
      </c>
      <c r="F879">
        <v>104643.68</v>
      </c>
    </row>
    <row r="880" spans="1:6">
      <c r="A880">
        <v>110029.55</v>
      </c>
      <c r="D880">
        <v>110029.55</v>
      </c>
      <c r="E880">
        <v>15.3</v>
      </c>
      <c r="F880">
        <v>110029.55</v>
      </c>
    </row>
    <row r="881" spans="1:6">
      <c r="A881">
        <v>130516.1</v>
      </c>
      <c r="D881">
        <v>130516.1</v>
      </c>
      <c r="E881">
        <v>14.8</v>
      </c>
      <c r="F881">
        <v>130516.1</v>
      </c>
    </row>
    <row r="882" spans="1:6">
      <c r="A882">
        <v>132762.38</v>
      </c>
      <c r="D882">
        <v>132762.38</v>
      </c>
      <c r="E882">
        <v>13.1</v>
      </c>
      <c r="F882">
        <v>132762.38</v>
      </c>
    </row>
    <row r="883" spans="1:6">
      <c r="A883">
        <v>139030.79999999999</v>
      </c>
      <c r="D883">
        <v>139030.79999999999</v>
      </c>
      <c r="E883">
        <v>13</v>
      </c>
      <c r="F883">
        <v>139030.79999999999</v>
      </c>
    </row>
    <row r="884" spans="1:6">
      <c r="A884">
        <v>140202.74</v>
      </c>
      <c r="D884">
        <v>140202.74</v>
      </c>
      <c r="E884">
        <v>13.9</v>
      </c>
      <c r="F884">
        <v>140202.74</v>
      </c>
    </row>
    <row r="885" spans="1:6">
      <c r="A885">
        <v>136856.79999999999</v>
      </c>
      <c r="D885">
        <v>136856.79999999999</v>
      </c>
      <c r="E885">
        <v>14.7</v>
      </c>
      <c r="F885">
        <v>136856.79999999999</v>
      </c>
    </row>
    <row r="886" spans="1:6">
      <c r="A886">
        <v>122161.41</v>
      </c>
      <c r="D886">
        <v>122161.41</v>
      </c>
      <c r="E886">
        <v>14.3</v>
      </c>
      <c r="F886">
        <v>122161.41</v>
      </c>
    </row>
    <row r="887" spans="1:6">
      <c r="A887">
        <v>118953.95</v>
      </c>
      <c r="D887">
        <v>118953.95</v>
      </c>
      <c r="E887">
        <v>15.8</v>
      </c>
      <c r="F887">
        <v>118953.95</v>
      </c>
    </row>
    <row r="888" spans="1:6">
      <c r="A888">
        <v>132877.45000000001</v>
      </c>
      <c r="D888">
        <v>132877.45000000001</v>
      </c>
      <c r="E888">
        <v>17.5</v>
      </c>
      <c r="F888">
        <v>132877.45000000001</v>
      </c>
    </row>
    <row r="889" spans="1:6">
      <c r="A889">
        <v>133274.53</v>
      </c>
      <c r="D889">
        <v>133274.53</v>
      </c>
      <c r="E889">
        <v>13.9</v>
      </c>
      <c r="F889">
        <v>133274.53</v>
      </c>
    </row>
    <row r="890" spans="1:6">
      <c r="A890">
        <v>136116.12</v>
      </c>
      <c r="D890">
        <v>136116.12</v>
      </c>
      <c r="E890">
        <v>14.3</v>
      </c>
      <c r="F890">
        <v>136116.12</v>
      </c>
    </row>
    <row r="891" spans="1:6">
      <c r="A891">
        <v>139511.78</v>
      </c>
      <c r="D891">
        <v>139511.78</v>
      </c>
      <c r="E891">
        <v>15</v>
      </c>
      <c r="F891">
        <v>139511.78</v>
      </c>
    </row>
    <row r="892" spans="1:6">
      <c r="A892">
        <v>130994.54</v>
      </c>
      <c r="D892">
        <v>130994.54</v>
      </c>
      <c r="E892">
        <v>15</v>
      </c>
      <c r="F892">
        <v>130994.54</v>
      </c>
    </row>
    <row r="893" spans="1:6">
      <c r="A893">
        <v>120698.92</v>
      </c>
      <c r="D893">
        <v>120698.92</v>
      </c>
      <c r="E893">
        <v>15.8</v>
      </c>
      <c r="F893">
        <v>120698.92</v>
      </c>
    </row>
    <row r="894" spans="1:6">
      <c r="A894">
        <v>113374.47</v>
      </c>
      <c r="D894">
        <v>113374.47</v>
      </c>
      <c r="E894">
        <v>15.5</v>
      </c>
      <c r="F894">
        <v>113374.47</v>
      </c>
    </row>
    <row r="895" spans="1:6">
      <c r="A895">
        <v>117691.69</v>
      </c>
      <c r="C895">
        <v>117691.69</v>
      </c>
      <c r="E895">
        <v>15.9</v>
      </c>
      <c r="F895">
        <v>117691.69</v>
      </c>
    </row>
    <row r="896" spans="1:6">
      <c r="A896">
        <v>135184.95000000001</v>
      </c>
      <c r="D896">
        <v>135184.95000000001</v>
      </c>
      <c r="E896">
        <v>15.1</v>
      </c>
      <c r="F896">
        <v>135184.95000000001</v>
      </c>
    </row>
    <row r="897" spans="1:6">
      <c r="A897">
        <v>136253.42000000001</v>
      </c>
      <c r="D897">
        <v>136253.42000000001</v>
      </c>
      <c r="E897">
        <v>17.399999999999999</v>
      </c>
      <c r="F897">
        <v>136253.42000000001</v>
      </c>
    </row>
    <row r="898" spans="1:6">
      <c r="A898">
        <v>135303.26</v>
      </c>
      <c r="D898">
        <v>135303.26</v>
      </c>
      <c r="E898">
        <v>19</v>
      </c>
      <c r="F898">
        <v>135303.26</v>
      </c>
    </row>
    <row r="899" spans="1:6">
      <c r="A899">
        <v>135269.64000000001</v>
      </c>
      <c r="D899">
        <v>135269.64000000001</v>
      </c>
      <c r="E899">
        <v>17.100000000000001</v>
      </c>
      <c r="F899">
        <v>135269.64000000001</v>
      </c>
    </row>
    <row r="900" spans="1:6">
      <c r="A900">
        <v>121178.68</v>
      </c>
      <c r="D900">
        <v>121178.68</v>
      </c>
      <c r="E900">
        <v>15.5</v>
      </c>
      <c r="F900">
        <v>121178.68</v>
      </c>
    </row>
    <row r="901" spans="1:6">
      <c r="A901">
        <v>116112.74</v>
      </c>
      <c r="D901">
        <v>116112.74</v>
      </c>
      <c r="E901">
        <v>16.3</v>
      </c>
      <c r="F901">
        <v>116112.74</v>
      </c>
    </row>
    <row r="902" spans="1:6">
      <c r="A902">
        <v>134925.74</v>
      </c>
      <c r="D902">
        <v>134925.74</v>
      </c>
      <c r="E902">
        <v>16.100000000000001</v>
      </c>
      <c r="F902">
        <v>134925.74</v>
      </c>
    </row>
    <row r="903" spans="1:6">
      <c r="A903">
        <v>131996.97</v>
      </c>
      <c r="D903">
        <v>131996.97</v>
      </c>
      <c r="E903">
        <v>15.8</v>
      </c>
      <c r="F903">
        <v>131996.97</v>
      </c>
    </row>
    <row r="904" spans="1:6">
      <c r="A904">
        <v>139814.29999999999</v>
      </c>
      <c r="D904">
        <v>139814.29999999999</v>
      </c>
      <c r="E904">
        <v>13.5</v>
      </c>
      <c r="F904">
        <v>139814.29999999999</v>
      </c>
    </row>
    <row r="905" spans="1:6">
      <c r="A905">
        <v>140348.57</v>
      </c>
      <c r="D905">
        <v>140348.57</v>
      </c>
      <c r="E905">
        <v>14.1</v>
      </c>
      <c r="F905">
        <v>140348.57</v>
      </c>
    </row>
    <row r="906" spans="1:6">
      <c r="A906">
        <v>132029.57999999999</v>
      </c>
      <c r="D906">
        <v>132029.57999999999</v>
      </c>
      <c r="E906">
        <v>14.9</v>
      </c>
      <c r="F906">
        <v>132029.57999999999</v>
      </c>
    </row>
    <row r="907" spans="1:6">
      <c r="A907">
        <v>122393.33</v>
      </c>
      <c r="D907">
        <v>122393.33</v>
      </c>
      <c r="E907">
        <v>12.3</v>
      </c>
      <c r="F907">
        <v>122393.33</v>
      </c>
    </row>
    <row r="908" spans="1:6">
      <c r="A908">
        <v>118103.87</v>
      </c>
      <c r="D908">
        <v>118103.87</v>
      </c>
      <c r="E908">
        <v>14.3</v>
      </c>
      <c r="F908">
        <v>118103.87</v>
      </c>
    </row>
    <row r="909" spans="1:6">
      <c r="A909">
        <v>138040.38</v>
      </c>
      <c r="D909">
        <v>138040.38</v>
      </c>
      <c r="E909">
        <v>12.6</v>
      </c>
      <c r="F909">
        <v>138040.38</v>
      </c>
    </row>
    <row r="910" spans="1:6">
      <c r="A910">
        <v>144526.63</v>
      </c>
      <c r="D910">
        <v>144526.63</v>
      </c>
      <c r="E910">
        <v>12.1</v>
      </c>
      <c r="F910">
        <v>144526.63</v>
      </c>
    </row>
    <row r="911" spans="1:6">
      <c r="A911">
        <v>141351.9</v>
      </c>
      <c r="D911">
        <v>141351.9</v>
      </c>
      <c r="E911">
        <v>14.1</v>
      </c>
      <c r="F911">
        <v>141351.9</v>
      </c>
    </row>
    <row r="912" spans="1:6">
      <c r="A912">
        <v>138124.06</v>
      </c>
      <c r="D912">
        <v>138124.06</v>
      </c>
      <c r="E912">
        <v>13.7</v>
      </c>
      <c r="F912">
        <v>138124.06</v>
      </c>
    </row>
    <row r="913" spans="2:6">
      <c r="B913">
        <v>139275.78</v>
      </c>
      <c r="D913">
        <v>139275.78</v>
      </c>
      <c r="E913">
        <v>12.3</v>
      </c>
      <c r="F913">
        <v>139275.78</v>
      </c>
    </row>
    <row r="914" spans="2:6">
      <c r="B914">
        <v>125949.5</v>
      </c>
      <c r="D914">
        <v>125949.5</v>
      </c>
      <c r="E914">
        <v>12.7</v>
      </c>
      <c r="F914">
        <v>125949.5</v>
      </c>
    </row>
    <row r="915" spans="2:6">
      <c r="B915">
        <v>120137.45</v>
      </c>
      <c r="D915">
        <v>120137.45</v>
      </c>
      <c r="E915">
        <v>14.3</v>
      </c>
      <c r="F915">
        <v>120137.45</v>
      </c>
    </row>
    <row r="916" spans="2:6">
      <c r="B916">
        <v>139765.32</v>
      </c>
      <c r="D916">
        <v>139765.32</v>
      </c>
      <c r="E916">
        <v>13.9</v>
      </c>
      <c r="F916">
        <v>139765.32</v>
      </c>
    </row>
    <row r="917" spans="2:6">
      <c r="B917">
        <v>134029.81</v>
      </c>
      <c r="D917">
        <v>134029.81</v>
      </c>
      <c r="E917">
        <v>16.2</v>
      </c>
      <c r="F917">
        <v>134029.81</v>
      </c>
    </row>
    <row r="918" spans="2:6">
      <c r="B918">
        <v>134084.67000000001</v>
      </c>
      <c r="D918">
        <v>134084.67000000001</v>
      </c>
      <c r="E918">
        <v>15.8</v>
      </c>
      <c r="F918">
        <v>134084.67000000001</v>
      </c>
    </row>
    <row r="919" spans="2:6">
      <c r="B919">
        <v>137899.72</v>
      </c>
      <c r="D919">
        <v>137899.72</v>
      </c>
      <c r="E919">
        <v>15</v>
      </c>
      <c r="F919">
        <v>137899.72</v>
      </c>
    </row>
    <row r="920" spans="2:6">
      <c r="B920">
        <v>134078.07</v>
      </c>
      <c r="D920">
        <v>134078.07</v>
      </c>
      <c r="E920">
        <v>14.2</v>
      </c>
      <c r="F920">
        <v>134078.07</v>
      </c>
    </row>
    <row r="921" spans="2:6">
      <c r="B921">
        <v>123687.97</v>
      </c>
      <c r="D921">
        <v>123687.97</v>
      </c>
      <c r="E921">
        <v>13.5</v>
      </c>
      <c r="F921">
        <v>123687.97</v>
      </c>
    </row>
    <row r="922" spans="2:6">
      <c r="B922">
        <v>116064.03</v>
      </c>
      <c r="D922">
        <v>116064.03</v>
      </c>
      <c r="E922">
        <v>14.6</v>
      </c>
      <c r="F922">
        <v>116064.03</v>
      </c>
    </row>
    <row r="923" spans="2:6">
      <c r="B923">
        <v>133132.32999999999</v>
      </c>
      <c r="D923">
        <v>133132.32999999999</v>
      </c>
      <c r="E923">
        <v>16</v>
      </c>
      <c r="F923">
        <v>133132.32999999999</v>
      </c>
    </row>
    <row r="924" spans="2:6">
      <c r="B924">
        <v>137352.78</v>
      </c>
      <c r="D924">
        <v>137352.78</v>
      </c>
      <c r="E924">
        <v>14.3</v>
      </c>
      <c r="F924">
        <v>137352.78</v>
      </c>
    </row>
    <row r="925" spans="2:6">
      <c r="B925">
        <v>138152.10999999999</v>
      </c>
      <c r="D925">
        <v>138152.10999999999</v>
      </c>
      <c r="E925">
        <v>15.1</v>
      </c>
      <c r="F925">
        <v>138152.10999999999</v>
      </c>
    </row>
    <row r="926" spans="2:6">
      <c r="B926">
        <v>134622.39000000001</v>
      </c>
      <c r="D926">
        <v>134622.39000000001</v>
      </c>
      <c r="E926">
        <v>13.3</v>
      </c>
      <c r="F926">
        <v>134622.39000000001</v>
      </c>
    </row>
    <row r="927" spans="2:6">
      <c r="B927">
        <v>131387.75</v>
      </c>
      <c r="D927">
        <v>131387.75</v>
      </c>
      <c r="E927">
        <v>15.9</v>
      </c>
      <c r="F927">
        <v>131387.75</v>
      </c>
    </row>
    <row r="928" spans="2:6">
      <c r="B928">
        <v>124486.7</v>
      </c>
      <c r="D928">
        <v>124486.7</v>
      </c>
      <c r="E928">
        <v>12</v>
      </c>
      <c r="F928">
        <v>124486.7</v>
      </c>
    </row>
    <row r="929" spans="1:6">
      <c r="B929">
        <v>119927.64</v>
      </c>
      <c r="D929">
        <v>119927.64</v>
      </c>
      <c r="E929">
        <v>12.5</v>
      </c>
      <c r="F929">
        <v>119927.64</v>
      </c>
    </row>
    <row r="930" spans="1:6">
      <c r="B930">
        <v>131868.24</v>
      </c>
      <c r="D930">
        <v>131868.24</v>
      </c>
      <c r="E930">
        <v>15.3</v>
      </c>
      <c r="F930">
        <v>131868.24</v>
      </c>
    </row>
    <row r="931" spans="1:6">
      <c r="A931">
        <v>136121.84</v>
      </c>
      <c r="D931">
        <v>136121.84</v>
      </c>
      <c r="E931">
        <v>14.5</v>
      </c>
      <c r="F931">
        <v>136121.84</v>
      </c>
    </row>
    <row r="932" spans="1:6">
      <c r="A932">
        <v>133906.26</v>
      </c>
      <c r="D932">
        <v>133906.26</v>
      </c>
      <c r="E932">
        <v>13.2</v>
      </c>
      <c r="F932">
        <v>133906.26</v>
      </c>
    </row>
    <row r="933" spans="1:6">
      <c r="A933">
        <v>139316.29</v>
      </c>
      <c r="D933">
        <v>139316.29</v>
      </c>
      <c r="E933">
        <v>10.7</v>
      </c>
      <c r="F933">
        <v>139316.29</v>
      </c>
    </row>
    <row r="934" spans="1:6">
      <c r="A934">
        <v>140073.9</v>
      </c>
      <c r="D934">
        <v>140073.9</v>
      </c>
      <c r="E934">
        <v>13.8</v>
      </c>
      <c r="F934">
        <v>140073.9</v>
      </c>
    </row>
    <row r="935" spans="1:6">
      <c r="A935">
        <v>122397.13</v>
      </c>
      <c r="D935">
        <v>122397.13</v>
      </c>
      <c r="E935">
        <v>12.4</v>
      </c>
      <c r="F935">
        <v>122397.13</v>
      </c>
    </row>
    <row r="936" spans="1:6">
      <c r="A936">
        <v>118007.67</v>
      </c>
      <c r="D936">
        <v>118007.67</v>
      </c>
      <c r="E936">
        <v>14.1</v>
      </c>
      <c r="F936">
        <v>118007.67</v>
      </c>
    </row>
    <row r="937" spans="1:6">
      <c r="A937">
        <v>136330.59</v>
      </c>
      <c r="D937">
        <v>136330.59</v>
      </c>
      <c r="E937">
        <v>16.100000000000001</v>
      </c>
      <c r="F937">
        <v>136330.59</v>
      </c>
    </row>
    <row r="938" spans="1:6">
      <c r="A938">
        <v>129699.27</v>
      </c>
      <c r="D938">
        <v>129699.27</v>
      </c>
      <c r="E938">
        <v>17.2</v>
      </c>
      <c r="F938">
        <v>129699.27</v>
      </c>
    </row>
    <row r="939" spans="1:6">
      <c r="A939">
        <v>133198.34</v>
      </c>
      <c r="D939">
        <v>133198.34</v>
      </c>
      <c r="E939">
        <v>15</v>
      </c>
      <c r="F939">
        <v>133198.34</v>
      </c>
    </row>
    <row r="940" spans="1:6">
      <c r="A940">
        <v>136003.92000000001</v>
      </c>
      <c r="D940">
        <v>136003.92000000001</v>
      </c>
      <c r="E940">
        <v>14.2</v>
      </c>
      <c r="F940">
        <v>136003.92000000001</v>
      </c>
    </row>
    <row r="941" spans="1:6">
      <c r="A941">
        <v>130432.05</v>
      </c>
      <c r="D941">
        <v>130432.05</v>
      </c>
      <c r="E941">
        <v>14.3</v>
      </c>
      <c r="F941">
        <v>130432.05</v>
      </c>
    </row>
    <row r="942" spans="1:6">
      <c r="A942">
        <v>111331.24</v>
      </c>
      <c r="D942">
        <v>111331.24</v>
      </c>
      <c r="E942">
        <v>17.899999999999999</v>
      </c>
      <c r="F942">
        <v>111331.24</v>
      </c>
    </row>
    <row r="943" spans="1:6">
      <c r="A943">
        <v>107580.5</v>
      </c>
      <c r="D943">
        <v>107580.5</v>
      </c>
      <c r="E943">
        <v>18.100000000000001</v>
      </c>
      <c r="F943">
        <v>107580.5</v>
      </c>
    </row>
    <row r="944" spans="1:6">
      <c r="A944">
        <v>132276.88</v>
      </c>
      <c r="D944">
        <v>132276.88</v>
      </c>
      <c r="E944">
        <v>14.8</v>
      </c>
      <c r="F944">
        <v>132276.88</v>
      </c>
    </row>
    <row r="945" spans="1:6">
      <c r="A945">
        <v>137617.88</v>
      </c>
      <c r="D945">
        <v>137617.88</v>
      </c>
      <c r="E945">
        <v>15.5</v>
      </c>
      <c r="F945">
        <v>137617.88</v>
      </c>
    </row>
    <row r="946" spans="1:6">
      <c r="A946">
        <v>140729.19</v>
      </c>
      <c r="D946">
        <v>140729.19</v>
      </c>
      <c r="E946">
        <v>12.9</v>
      </c>
      <c r="F946">
        <v>140729.19</v>
      </c>
    </row>
    <row r="947" spans="1:6">
      <c r="A947">
        <v>151355.43</v>
      </c>
      <c r="D947">
        <v>151355.43</v>
      </c>
      <c r="E947">
        <v>9</v>
      </c>
      <c r="F947">
        <v>151355.43</v>
      </c>
    </row>
    <row r="948" spans="1:6">
      <c r="A948">
        <v>141647.9</v>
      </c>
      <c r="D948">
        <v>141647.9</v>
      </c>
      <c r="E948">
        <v>12.1</v>
      </c>
      <c r="F948">
        <v>141647.9</v>
      </c>
    </row>
    <row r="949" spans="1:6">
      <c r="A949">
        <v>116696.46</v>
      </c>
      <c r="D949">
        <v>116696.46</v>
      </c>
      <c r="E949">
        <v>14.2</v>
      </c>
      <c r="F949">
        <v>116696.46</v>
      </c>
    </row>
    <row r="950" spans="1:6">
      <c r="A950">
        <v>117351.14</v>
      </c>
      <c r="D950">
        <v>117351.14</v>
      </c>
      <c r="E950">
        <v>13</v>
      </c>
      <c r="F950">
        <v>117351.14</v>
      </c>
    </row>
    <row r="951" spans="1:6">
      <c r="A951">
        <v>138963.18</v>
      </c>
      <c r="D951">
        <v>138963.18</v>
      </c>
      <c r="E951">
        <v>12.3</v>
      </c>
      <c r="F951">
        <v>138963.18</v>
      </c>
    </row>
    <row r="952" spans="1:6">
      <c r="A952">
        <v>139108.44</v>
      </c>
      <c r="D952">
        <v>139108.44</v>
      </c>
      <c r="E952">
        <v>15</v>
      </c>
      <c r="F952">
        <v>139108.44</v>
      </c>
    </row>
    <row r="953" spans="1:6">
      <c r="A953">
        <v>130044.38</v>
      </c>
      <c r="D953">
        <v>130044.38</v>
      </c>
      <c r="E953">
        <v>16.8</v>
      </c>
      <c r="F953">
        <v>130044.38</v>
      </c>
    </row>
    <row r="954" spans="1:6">
      <c r="A954">
        <v>122361.93</v>
      </c>
      <c r="D954">
        <v>122361.93</v>
      </c>
      <c r="E954">
        <v>18.8</v>
      </c>
      <c r="F954">
        <v>122361.93</v>
      </c>
    </row>
    <row r="955" spans="1:6">
      <c r="A955">
        <v>122862.35</v>
      </c>
      <c r="D955">
        <v>122862.35</v>
      </c>
      <c r="E955">
        <v>16.399999999999999</v>
      </c>
      <c r="F955">
        <v>122862.35</v>
      </c>
    </row>
    <row r="956" spans="1:6">
      <c r="A956">
        <v>113669.45</v>
      </c>
      <c r="D956">
        <v>113669.45</v>
      </c>
      <c r="E956">
        <v>17.899999999999999</v>
      </c>
      <c r="F956">
        <v>113669.45</v>
      </c>
    </row>
    <row r="957" spans="1:6">
      <c r="A957">
        <v>106274.56</v>
      </c>
      <c r="D957">
        <v>106274.56</v>
      </c>
      <c r="E957">
        <v>18.7</v>
      </c>
      <c r="F957">
        <v>106274.56</v>
      </c>
    </row>
    <row r="958" spans="1:6">
      <c r="A958">
        <v>121533.96</v>
      </c>
      <c r="D958">
        <v>121533.96</v>
      </c>
      <c r="E958">
        <v>20.100000000000001</v>
      </c>
      <c r="F958">
        <v>121533.96</v>
      </c>
    </row>
    <row r="959" spans="1:6">
      <c r="A959">
        <v>127193.3</v>
      </c>
      <c r="D959">
        <v>127193.3</v>
      </c>
      <c r="E959">
        <v>17.5</v>
      </c>
      <c r="F959">
        <v>127193.3</v>
      </c>
    </row>
    <row r="960" spans="1:6">
      <c r="A960">
        <v>121445.38</v>
      </c>
      <c r="D960">
        <v>121445.38</v>
      </c>
      <c r="E960">
        <v>18.100000000000001</v>
      </c>
      <c r="F960">
        <v>121445.38</v>
      </c>
    </row>
    <row r="961" spans="1:6">
      <c r="A961">
        <v>129223.81</v>
      </c>
      <c r="D961">
        <v>129223.81</v>
      </c>
      <c r="E961">
        <v>15.6</v>
      </c>
      <c r="F961">
        <v>129223.81</v>
      </c>
    </row>
    <row r="962" spans="1:6">
      <c r="A962">
        <v>133562.99</v>
      </c>
      <c r="D962">
        <v>133562.99</v>
      </c>
      <c r="E962">
        <v>12.2</v>
      </c>
      <c r="F962">
        <v>133562.99</v>
      </c>
    </row>
    <row r="963" spans="1:6">
      <c r="A963">
        <v>124852.67</v>
      </c>
      <c r="D963">
        <v>124852.67</v>
      </c>
      <c r="E963">
        <v>11.8</v>
      </c>
      <c r="F963">
        <v>124852.67</v>
      </c>
    </row>
    <row r="964" spans="1:6">
      <c r="A964">
        <v>119799</v>
      </c>
      <c r="D964">
        <v>119799</v>
      </c>
      <c r="E964">
        <v>13.3</v>
      </c>
      <c r="F964">
        <v>119799</v>
      </c>
    </row>
    <row r="965" spans="1:6">
      <c r="A965">
        <v>140410.29999999999</v>
      </c>
      <c r="D965">
        <v>140410.29999999999</v>
      </c>
      <c r="E965">
        <v>12.7</v>
      </c>
      <c r="F965">
        <v>140410.29999999999</v>
      </c>
    </row>
    <row r="966" spans="1:6">
      <c r="A966">
        <v>133809.46</v>
      </c>
      <c r="D966">
        <v>133809.46</v>
      </c>
      <c r="E966">
        <v>16.8</v>
      </c>
      <c r="F966">
        <v>133809.46</v>
      </c>
    </row>
    <row r="967" spans="1:6">
      <c r="A967">
        <v>133056.82</v>
      </c>
      <c r="D967">
        <v>133056.82</v>
      </c>
      <c r="E967">
        <v>18.100000000000001</v>
      </c>
      <c r="F967">
        <v>133056.82</v>
      </c>
    </row>
    <row r="968" spans="1:6">
      <c r="A968">
        <v>135619.94</v>
      </c>
      <c r="D968">
        <v>135619.94</v>
      </c>
      <c r="E968">
        <v>13.3</v>
      </c>
      <c r="F968">
        <v>135619.94</v>
      </c>
    </row>
    <row r="969" spans="1:6">
      <c r="A969">
        <v>133666.57999999999</v>
      </c>
      <c r="D969">
        <v>133666.57999999999</v>
      </c>
      <c r="E969">
        <v>15</v>
      </c>
      <c r="F969">
        <v>133666.57999999999</v>
      </c>
    </row>
    <row r="970" spans="1:6">
      <c r="A970">
        <v>117444.1</v>
      </c>
      <c r="D970">
        <v>117444.1</v>
      </c>
      <c r="E970">
        <v>15.3</v>
      </c>
      <c r="F970">
        <v>117444.1</v>
      </c>
    </row>
    <row r="971" spans="1:6">
      <c r="A971">
        <v>115177.94</v>
      </c>
      <c r="D971">
        <v>115177.94</v>
      </c>
      <c r="E971">
        <v>10.7</v>
      </c>
      <c r="F971">
        <v>115177.94</v>
      </c>
    </row>
    <row r="972" spans="1:6">
      <c r="A972">
        <v>139414.5</v>
      </c>
      <c r="D972">
        <v>139414.5</v>
      </c>
      <c r="E972">
        <v>11.8</v>
      </c>
      <c r="F972">
        <v>139414.5</v>
      </c>
    </row>
    <row r="973" spans="1:6">
      <c r="A973">
        <v>139814.04</v>
      </c>
      <c r="D973">
        <v>139814.04</v>
      </c>
      <c r="E973">
        <v>12.9</v>
      </c>
      <c r="F973">
        <v>139814.04</v>
      </c>
    </row>
    <row r="974" spans="1:6">
      <c r="A974">
        <v>137513.47</v>
      </c>
      <c r="D974">
        <v>137513.47</v>
      </c>
      <c r="E974">
        <v>13.8</v>
      </c>
      <c r="F974">
        <v>137513.47</v>
      </c>
    </row>
    <row r="975" spans="1:6">
      <c r="A975">
        <v>133982.26</v>
      </c>
      <c r="D975">
        <v>133982.26</v>
      </c>
      <c r="E975">
        <v>16.7</v>
      </c>
      <c r="F975">
        <v>133982.26</v>
      </c>
    </row>
    <row r="976" spans="1:6">
      <c r="A976">
        <v>128707.43</v>
      </c>
      <c r="D976">
        <v>128707.43</v>
      </c>
      <c r="E976">
        <v>17</v>
      </c>
      <c r="F976">
        <v>128707.43</v>
      </c>
    </row>
    <row r="977" spans="1:6">
      <c r="A977">
        <v>114098.12</v>
      </c>
      <c r="D977">
        <v>114098.12</v>
      </c>
      <c r="E977">
        <v>18.399999999999999</v>
      </c>
      <c r="F977">
        <v>114098.12</v>
      </c>
    </row>
    <row r="978" spans="1:6">
      <c r="A978">
        <v>103964.33</v>
      </c>
      <c r="D978">
        <v>103964.33</v>
      </c>
      <c r="E978">
        <v>17.2</v>
      </c>
      <c r="F978">
        <v>103964.33</v>
      </c>
    </row>
    <row r="979" spans="1:6">
      <c r="A979">
        <v>128001.06</v>
      </c>
      <c r="D979">
        <v>128001.06</v>
      </c>
      <c r="E979">
        <v>13.7</v>
      </c>
      <c r="F979">
        <v>128001.06</v>
      </c>
    </row>
    <row r="980" spans="1:6">
      <c r="A980">
        <v>137696.67000000001</v>
      </c>
      <c r="D980">
        <v>137696.67000000001</v>
      </c>
      <c r="E980">
        <v>13.3</v>
      </c>
      <c r="F980">
        <v>137696.67000000001</v>
      </c>
    </row>
    <row r="981" spans="1:6">
      <c r="A981">
        <v>134819.95000000001</v>
      </c>
      <c r="D981">
        <v>134819.95000000001</v>
      </c>
      <c r="E981">
        <v>15.1</v>
      </c>
      <c r="F981">
        <v>134819.95000000001</v>
      </c>
    </row>
    <row r="982" spans="1:6">
      <c r="A982">
        <v>133405.72</v>
      </c>
      <c r="D982">
        <v>133405.72</v>
      </c>
      <c r="E982">
        <v>15.2</v>
      </c>
      <c r="F982">
        <v>133405.72</v>
      </c>
    </row>
    <row r="983" spans="1:6">
      <c r="A983">
        <v>132543.1</v>
      </c>
      <c r="D983">
        <v>132543.1</v>
      </c>
      <c r="E983">
        <v>13.5</v>
      </c>
      <c r="F983">
        <v>132543.1</v>
      </c>
    </row>
    <row r="984" spans="1:6">
      <c r="A984">
        <v>120454.01</v>
      </c>
      <c r="D984">
        <v>120454.01</v>
      </c>
      <c r="E984">
        <v>14.9</v>
      </c>
      <c r="F984">
        <v>120454.01</v>
      </c>
    </row>
    <row r="985" spans="1:6">
      <c r="A985">
        <v>114584.07</v>
      </c>
      <c r="D985">
        <v>114584.07</v>
      </c>
      <c r="E985">
        <v>16.100000000000001</v>
      </c>
      <c r="F985">
        <v>114584.07</v>
      </c>
    </row>
    <row r="986" spans="1:6">
      <c r="A986">
        <v>127169.03</v>
      </c>
      <c r="D986">
        <v>127169.03</v>
      </c>
      <c r="E986">
        <v>18.100000000000001</v>
      </c>
      <c r="F986">
        <v>127169.03</v>
      </c>
    </row>
    <row r="987" spans="1:6">
      <c r="A987">
        <v>130906.89</v>
      </c>
      <c r="D987">
        <v>130906.89</v>
      </c>
      <c r="E987">
        <v>19.899999999999999</v>
      </c>
      <c r="F987">
        <v>130906.89</v>
      </c>
    </row>
    <row r="988" spans="1:6">
      <c r="A988">
        <v>127192.32000000001</v>
      </c>
      <c r="D988">
        <v>127192.32000000001</v>
      </c>
      <c r="E988">
        <v>16.399999999999999</v>
      </c>
      <c r="F988">
        <v>127192.32000000001</v>
      </c>
    </row>
    <row r="989" spans="1:6">
      <c r="A989">
        <v>131986.81</v>
      </c>
      <c r="D989">
        <v>131986.81</v>
      </c>
      <c r="E989">
        <v>15.3</v>
      </c>
      <c r="F989">
        <v>131986.81</v>
      </c>
    </row>
    <row r="990" spans="1:6">
      <c r="A990">
        <v>128761.61</v>
      </c>
      <c r="D990">
        <v>128761.61</v>
      </c>
      <c r="E990">
        <v>16.7</v>
      </c>
      <c r="F990">
        <v>128761.61</v>
      </c>
    </row>
    <row r="991" spans="1:6">
      <c r="A991">
        <v>111301.56</v>
      </c>
      <c r="D991">
        <v>111301.56</v>
      </c>
      <c r="E991">
        <v>13.3</v>
      </c>
      <c r="F991">
        <v>111301.56</v>
      </c>
    </row>
    <row r="992" spans="1:6">
      <c r="A992">
        <v>104766</v>
      </c>
      <c r="D992">
        <v>104766</v>
      </c>
      <c r="E992">
        <v>18.100000000000001</v>
      </c>
      <c r="F992">
        <v>104766</v>
      </c>
    </row>
    <row r="993" spans="1:6">
      <c r="A993">
        <v>115123.54</v>
      </c>
      <c r="D993">
        <v>115123.54</v>
      </c>
      <c r="E993">
        <v>22</v>
      </c>
      <c r="F993">
        <v>115123.54</v>
      </c>
    </row>
    <row r="994" spans="1:6">
      <c r="A994">
        <v>124033.96</v>
      </c>
      <c r="D994">
        <v>124033.96</v>
      </c>
      <c r="E994">
        <v>13.9</v>
      </c>
      <c r="F994">
        <v>124033.96</v>
      </c>
    </row>
    <row r="995" spans="1:6">
      <c r="A995">
        <v>123461.38</v>
      </c>
      <c r="D995">
        <v>123461.38</v>
      </c>
      <c r="E995">
        <v>19.2</v>
      </c>
      <c r="F995">
        <v>123461.38</v>
      </c>
    </row>
    <row r="996" spans="1:6">
      <c r="A996">
        <v>119309.93</v>
      </c>
      <c r="D996">
        <v>119309.93</v>
      </c>
      <c r="E996">
        <v>23.6</v>
      </c>
      <c r="F996">
        <v>119309.93</v>
      </c>
    </row>
    <row r="997" spans="1:6">
      <c r="B997">
        <v>116611.25</v>
      </c>
      <c r="D997">
        <v>116611.25</v>
      </c>
      <c r="E997">
        <v>25.6</v>
      </c>
      <c r="F997">
        <v>116611.25</v>
      </c>
    </row>
    <row r="998" spans="1:6">
      <c r="B998">
        <v>101012.29</v>
      </c>
      <c r="D998">
        <v>101012.29</v>
      </c>
      <c r="E998">
        <v>30.6</v>
      </c>
      <c r="F998">
        <v>101012.29</v>
      </c>
    </row>
    <row r="999" spans="1:6">
      <c r="B999">
        <v>92608.24</v>
      </c>
      <c r="D999">
        <v>92608.24</v>
      </c>
      <c r="E999">
        <v>19.899999999999999</v>
      </c>
      <c r="F999">
        <v>92608.24</v>
      </c>
    </row>
    <row r="1000" spans="1:6">
      <c r="B1000">
        <v>119126.49</v>
      </c>
      <c r="D1000">
        <v>119126.49</v>
      </c>
      <c r="E1000">
        <v>14.2</v>
      </c>
      <c r="F1000">
        <v>119126.49</v>
      </c>
    </row>
    <row r="1001" spans="1:6">
      <c r="B1001">
        <v>124452.94</v>
      </c>
      <c r="D1001">
        <v>124452.94</v>
      </c>
      <c r="E1001">
        <v>15.1</v>
      </c>
      <c r="F1001">
        <v>124452.94</v>
      </c>
    </row>
    <row r="1002" spans="1:6">
      <c r="B1002">
        <v>119028.07</v>
      </c>
      <c r="D1002">
        <v>119028.07</v>
      </c>
      <c r="E1002">
        <v>24.6</v>
      </c>
      <c r="F1002">
        <v>119028.07</v>
      </c>
    </row>
    <row r="1003" spans="1:6">
      <c r="B1003">
        <v>116655.86</v>
      </c>
      <c r="D1003">
        <v>116655.86</v>
      </c>
      <c r="E1003">
        <v>18.5</v>
      </c>
      <c r="F1003">
        <v>116655.86</v>
      </c>
    </row>
    <row r="1004" spans="1:6">
      <c r="B1004">
        <v>102847.26</v>
      </c>
      <c r="C1004">
        <v>102847.26</v>
      </c>
      <c r="E1004">
        <v>18.399999999999999</v>
      </c>
      <c r="F1004">
        <v>102847.26</v>
      </c>
    </row>
    <row r="1005" spans="1:6">
      <c r="B1005">
        <v>100701.82</v>
      </c>
      <c r="D1005">
        <v>100701.82</v>
      </c>
      <c r="E1005">
        <v>15.4</v>
      </c>
      <c r="F1005">
        <v>100701.82</v>
      </c>
    </row>
    <row r="1006" spans="1:6">
      <c r="B1006">
        <v>103556.74</v>
      </c>
      <c r="D1006">
        <v>103556.74</v>
      </c>
      <c r="E1006">
        <v>17.2</v>
      </c>
      <c r="F1006">
        <v>103556.74</v>
      </c>
    </row>
    <row r="1007" spans="1:6">
      <c r="B1007">
        <v>119226.42</v>
      </c>
      <c r="D1007">
        <v>119226.42</v>
      </c>
      <c r="E1007">
        <v>16.399999999999999</v>
      </c>
      <c r="F1007">
        <v>119226.42</v>
      </c>
    </row>
    <row r="1008" spans="1:6">
      <c r="B1008">
        <v>118856.42</v>
      </c>
      <c r="D1008">
        <v>118856.42</v>
      </c>
      <c r="E1008">
        <v>22.3</v>
      </c>
      <c r="F1008">
        <v>118856.42</v>
      </c>
    </row>
    <row r="1009" spans="1:6">
      <c r="B1009">
        <v>114604.62</v>
      </c>
      <c r="D1009">
        <v>114604.62</v>
      </c>
      <c r="E1009">
        <v>20.8</v>
      </c>
      <c r="F1009">
        <v>114604.62</v>
      </c>
    </row>
    <row r="1010" spans="1:6">
      <c r="B1010">
        <v>113134.58</v>
      </c>
      <c r="D1010">
        <v>113134.58</v>
      </c>
      <c r="E1010">
        <v>19.399999999999999</v>
      </c>
      <c r="F1010">
        <v>113134.58</v>
      </c>
    </row>
    <row r="1011" spans="1:6">
      <c r="B1011">
        <v>118359.28</v>
      </c>
      <c r="D1011">
        <v>118359.28</v>
      </c>
      <c r="E1011">
        <v>15</v>
      </c>
      <c r="F1011">
        <v>118359.28</v>
      </c>
    </row>
    <row r="1012" spans="1:6">
      <c r="B1012">
        <v>101974.6</v>
      </c>
      <c r="D1012">
        <v>101974.6</v>
      </c>
      <c r="E1012">
        <v>23.7</v>
      </c>
      <c r="F1012">
        <v>101974.6</v>
      </c>
    </row>
    <row r="1013" spans="1:6">
      <c r="B1013">
        <v>97053.55</v>
      </c>
      <c r="D1013">
        <v>97053.55</v>
      </c>
      <c r="E1013">
        <v>25.3</v>
      </c>
      <c r="F1013">
        <v>97053.55</v>
      </c>
    </row>
    <row r="1014" spans="1:6">
      <c r="B1014">
        <v>111432.37</v>
      </c>
      <c r="D1014">
        <v>111432.37</v>
      </c>
      <c r="E1014">
        <v>18.7</v>
      </c>
      <c r="F1014">
        <v>111432.37</v>
      </c>
    </row>
    <row r="1015" spans="1:6">
      <c r="A1015">
        <v>116556.43</v>
      </c>
      <c r="D1015">
        <v>116556.43</v>
      </c>
      <c r="E1015">
        <v>18.8</v>
      </c>
      <c r="F1015">
        <v>116556.43</v>
      </c>
    </row>
    <row r="1016" spans="1:6">
      <c r="A1016">
        <v>114133.54</v>
      </c>
      <c r="D1016">
        <v>114133.54</v>
      </c>
      <c r="E1016">
        <v>25.6</v>
      </c>
      <c r="F1016">
        <v>114133.54</v>
      </c>
    </row>
    <row r="1017" spans="1:6">
      <c r="A1017">
        <v>113957.74</v>
      </c>
      <c r="D1017">
        <v>113957.74</v>
      </c>
      <c r="E1017">
        <v>19.2</v>
      </c>
      <c r="F1017">
        <v>113957.74</v>
      </c>
    </row>
    <row r="1018" spans="1:6">
      <c r="A1018">
        <v>117048.73</v>
      </c>
      <c r="D1018">
        <v>117048.73</v>
      </c>
      <c r="E1018">
        <v>16.7</v>
      </c>
      <c r="F1018">
        <v>117048.73</v>
      </c>
    </row>
    <row r="1019" spans="1:6">
      <c r="A1019">
        <v>102037.17</v>
      </c>
      <c r="D1019">
        <v>102037.17</v>
      </c>
      <c r="E1019">
        <v>16.100000000000001</v>
      </c>
      <c r="F1019">
        <v>102037.17</v>
      </c>
    </row>
    <row r="1020" spans="1:6">
      <c r="A1020">
        <v>98108.82</v>
      </c>
      <c r="D1020">
        <v>98108.82</v>
      </c>
      <c r="E1020">
        <v>17.600000000000001</v>
      </c>
      <c r="F1020">
        <v>98108.82</v>
      </c>
    </row>
    <row r="1021" spans="1:6">
      <c r="A1021">
        <v>115907.4</v>
      </c>
      <c r="D1021">
        <v>115907.4</v>
      </c>
      <c r="E1021">
        <v>28.6</v>
      </c>
      <c r="F1021">
        <v>115907.4</v>
      </c>
    </row>
    <row r="1022" spans="1:6">
      <c r="A1022">
        <v>117470.22</v>
      </c>
      <c r="D1022">
        <v>117470.22</v>
      </c>
      <c r="E1022">
        <v>30.2</v>
      </c>
      <c r="F1022">
        <v>117470.22</v>
      </c>
    </row>
    <row r="1023" spans="1:6">
      <c r="A1023">
        <v>121087.1</v>
      </c>
      <c r="D1023">
        <v>121087.1</v>
      </c>
      <c r="E1023">
        <v>30.9</v>
      </c>
      <c r="F1023">
        <v>121087.1</v>
      </c>
    </row>
    <row r="1024" spans="1:6">
      <c r="A1024">
        <v>118201.18</v>
      </c>
      <c r="D1024">
        <v>118201.18</v>
      </c>
      <c r="E1024">
        <v>25.6</v>
      </c>
      <c r="F1024">
        <v>118201.18</v>
      </c>
    </row>
    <row r="1025" spans="1:6">
      <c r="A1025">
        <v>108412.67</v>
      </c>
      <c r="D1025">
        <v>108412.67</v>
      </c>
      <c r="E1025">
        <v>16.2</v>
      </c>
      <c r="F1025">
        <v>108412.67</v>
      </c>
    </row>
    <row r="1026" spans="1:6">
      <c r="A1026">
        <v>102195.98</v>
      </c>
      <c r="D1026">
        <v>102195.98</v>
      </c>
      <c r="E1026">
        <v>15.4</v>
      </c>
      <c r="F1026">
        <v>102195.98</v>
      </c>
    </row>
    <row r="1027" spans="1:6">
      <c r="A1027">
        <v>100571.04</v>
      </c>
      <c r="D1027">
        <v>100571.04</v>
      </c>
      <c r="E1027">
        <v>16</v>
      </c>
      <c r="F1027">
        <v>100571.04</v>
      </c>
    </row>
    <row r="1028" spans="1:6">
      <c r="A1028">
        <v>115549.44</v>
      </c>
      <c r="D1028">
        <v>115549.44</v>
      </c>
      <c r="E1028">
        <v>19</v>
      </c>
      <c r="F1028">
        <v>115549.44</v>
      </c>
    </row>
    <row r="1029" spans="1:6">
      <c r="A1029">
        <v>118010.31</v>
      </c>
      <c r="D1029">
        <v>118010.31</v>
      </c>
      <c r="E1029">
        <v>20.5</v>
      </c>
      <c r="F1029">
        <v>118010.31</v>
      </c>
    </row>
    <row r="1030" spans="1:6">
      <c r="A1030">
        <v>115813.03</v>
      </c>
      <c r="D1030">
        <v>115813.03</v>
      </c>
      <c r="E1030">
        <v>18.5</v>
      </c>
      <c r="F1030">
        <v>115813.03</v>
      </c>
    </row>
    <row r="1031" spans="1:6">
      <c r="A1031">
        <v>117333.45</v>
      </c>
      <c r="D1031">
        <v>117333.45</v>
      </c>
      <c r="E1031">
        <v>16.8</v>
      </c>
      <c r="F1031">
        <v>117333.45</v>
      </c>
    </row>
    <row r="1032" spans="1:6">
      <c r="A1032">
        <v>112633.27</v>
      </c>
      <c r="D1032">
        <v>112633.27</v>
      </c>
      <c r="E1032">
        <v>27.4</v>
      </c>
      <c r="F1032">
        <v>112633.27</v>
      </c>
    </row>
    <row r="1033" spans="1:6">
      <c r="A1033">
        <v>100746.42</v>
      </c>
      <c r="D1033">
        <v>100746.42</v>
      </c>
      <c r="E1033">
        <v>21.4</v>
      </c>
      <c r="F1033">
        <v>100746.42</v>
      </c>
    </row>
    <row r="1034" spans="1:6">
      <c r="A1034">
        <v>92182.96</v>
      </c>
      <c r="D1034">
        <v>92182.96</v>
      </c>
      <c r="E1034">
        <v>28.6</v>
      </c>
      <c r="F1034">
        <v>92182.96</v>
      </c>
    </row>
    <row r="1035" spans="1:6">
      <c r="A1035">
        <v>112227.65</v>
      </c>
      <c r="D1035">
        <v>112227.65</v>
      </c>
      <c r="E1035">
        <v>17</v>
      </c>
      <c r="F1035">
        <v>112227.65</v>
      </c>
    </row>
    <row r="1036" spans="1:6">
      <c r="A1036">
        <v>116179.47</v>
      </c>
      <c r="D1036">
        <v>116179.47</v>
      </c>
      <c r="E1036">
        <v>16.399999999999999</v>
      </c>
      <c r="F1036">
        <v>116179.47</v>
      </c>
    </row>
    <row r="1037" spans="1:6">
      <c r="A1037">
        <v>116632.09</v>
      </c>
      <c r="D1037">
        <v>116632.09</v>
      </c>
      <c r="E1037">
        <v>18</v>
      </c>
      <c r="F1037">
        <v>116632.09</v>
      </c>
    </row>
    <row r="1038" spans="1:6">
      <c r="A1038">
        <v>120470.79</v>
      </c>
      <c r="D1038">
        <v>120470.79</v>
      </c>
      <c r="E1038">
        <v>17.399999999999999</v>
      </c>
      <c r="F1038">
        <v>120470.79</v>
      </c>
    </row>
    <row r="1039" spans="1:6">
      <c r="A1039">
        <v>113452</v>
      </c>
      <c r="D1039">
        <v>113452</v>
      </c>
      <c r="E1039">
        <v>16.600000000000001</v>
      </c>
      <c r="F1039">
        <v>113452</v>
      </c>
    </row>
    <row r="1040" spans="1:6">
      <c r="A1040">
        <v>101610.82</v>
      </c>
      <c r="D1040">
        <v>101610.82</v>
      </c>
      <c r="E1040">
        <v>15.8</v>
      </c>
      <c r="F1040">
        <v>101610.82</v>
      </c>
    </row>
    <row r="1041" spans="1:6">
      <c r="A1041">
        <v>95368.17</v>
      </c>
      <c r="D1041">
        <v>95368.17</v>
      </c>
      <c r="E1041">
        <v>17.600000000000001</v>
      </c>
      <c r="F1041">
        <v>95368.17</v>
      </c>
    </row>
    <row r="1042" spans="1:6">
      <c r="A1042">
        <v>104632.79</v>
      </c>
      <c r="D1042">
        <v>104632.79</v>
      </c>
      <c r="E1042">
        <v>16.100000000000001</v>
      </c>
      <c r="F1042">
        <v>104632.79</v>
      </c>
    </row>
    <row r="1043" spans="1:6">
      <c r="A1043">
        <v>100592.3</v>
      </c>
      <c r="C1043">
        <v>100592.3</v>
      </c>
      <c r="E1043">
        <v>15.8</v>
      </c>
      <c r="F1043">
        <v>100592.3</v>
      </c>
    </row>
    <row r="1044" spans="1:6">
      <c r="A1044">
        <v>111738.49</v>
      </c>
      <c r="D1044">
        <v>111738.49</v>
      </c>
      <c r="E1044">
        <v>16.899999999999999</v>
      </c>
      <c r="F1044">
        <v>111738.49</v>
      </c>
    </row>
    <row r="1045" spans="1:6">
      <c r="A1045">
        <v>113539.94</v>
      </c>
      <c r="D1045">
        <v>113539.94</v>
      </c>
      <c r="E1045">
        <v>21.8</v>
      </c>
      <c r="F1045">
        <v>113539.94</v>
      </c>
    </row>
    <row r="1046" spans="1:6">
      <c r="A1046">
        <v>115156.45</v>
      </c>
      <c r="D1046">
        <v>115156.45</v>
      </c>
      <c r="E1046">
        <v>27.2</v>
      </c>
      <c r="F1046">
        <v>115156.45</v>
      </c>
    </row>
    <row r="1047" spans="1:6">
      <c r="A1047">
        <v>104194.35</v>
      </c>
      <c r="D1047">
        <v>104194.35</v>
      </c>
      <c r="E1047">
        <v>24.7</v>
      </c>
      <c r="F1047">
        <v>104194.35</v>
      </c>
    </row>
    <row r="1048" spans="1:6">
      <c r="A1048">
        <v>98774.24</v>
      </c>
      <c r="D1048">
        <v>98774.24</v>
      </c>
      <c r="E1048">
        <v>23.3</v>
      </c>
      <c r="F1048">
        <v>98774.24</v>
      </c>
    </row>
    <row r="1049" spans="1:6">
      <c r="A1049">
        <v>125795.84</v>
      </c>
      <c r="D1049">
        <v>125795.84</v>
      </c>
      <c r="E1049">
        <v>33</v>
      </c>
      <c r="F1049">
        <v>125795.84</v>
      </c>
    </row>
    <row r="1050" spans="1:6">
      <c r="A1050">
        <v>135420.82</v>
      </c>
      <c r="D1050">
        <v>135420.82</v>
      </c>
      <c r="E1050">
        <v>33.9</v>
      </c>
      <c r="F1050">
        <v>135420.82</v>
      </c>
    </row>
    <row r="1051" spans="1:6">
      <c r="A1051">
        <v>130385.05</v>
      </c>
      <c r="D1051">
        <v>130385.05</v>
      </c>
      <c r="E1051">
        <v>31.4</v>
      </c>
      <c r="F1051">
        <v>130385.05</v>
      </c>
    </row>
    <row r="1052" spans="1:6">
      <c r="A1052">
        <v>116715.97</v>
      </c>
      <c r="D1052">
        <v>116715.97</v>
      </c>
      <c r="E1052">
        <v>21.3</v>
      </c>
      <c r="F1052">
        <v>116715.97</v>
      </c>
    </row>
    <row r="1053" spans="1:6">
      <c r="A1053">
        <v>117797.62</v>
      </c>
      <c r="D1053">
        <v>117797.62</v>
      </c>
      <c r="E1053">
        <v>26.8</v>
      </c>
      <c r="F1053">
        <v>117797.62</v>
      </c>
    </row>
    <row r="1054" spans="1:6">
      <c r="A1054">
        <v>106730.21</v>
      </c>
      <c r="D1054">
        <v>106730.21</v>
      </c>
      <c r="E1054">
        <v>28.1</v>
      </c>
      <c r="F1054">
        <v>106730.21</v>
      </c>
    </row>
    <row r="1055" spans="1:6">
      <c r="A1055">
        <v>101256.78</v>
      </c>
      <c r="D1055">
        <v>101256.78</v>
      </c>
      <c r="E1055">
        <v>29.3</v>
      </c>
      <c r="F1055">
        <v>101256.78</v>
      </c>
    </row>
    <row r="1056" spans="1:6">
      <c r="A1056">
        <v>128658.27</v>
      </c>
      <c r="D1056">
        <v>128658.27</v>
      </c>
      <c r="E1056">
        <v>30.8</v>
      </c>
      <c r="F1056">
        <v>128658.27</v>
      </c>
    </row>
    <row r="1057" spans="1:6">
      <c r="A1057">
        <v>137151.5</v>
      </c>
      <c r="D1057">
        <v>137151.5</v>
      </c>
      <c r="E1057">
        <v>32.9</v>
      </c>
      <c r="F1057">
        <v>137151.5</v>
      </c>
    </row>
    <row r="1058" spans="1:6">
      <c r="A1058">
        <v>138882.25</v>
      </c>
      <c r="D1058">
        <v>138882.25</v>
      </c>
      <c r="E1058">
        <v>32.6</v>
      </c>
      <c r="F1058">
        <v>138882.25</v>
      </c>
    </row>
    <row r="1059" spans="1:6">
      <c r="A1059">
        <v>135162.12</v>
      </c>
      <c r="D1059">
        <v>135162.12</v>
      </c>
      <c r="E1059">
        <v>31.9</v>
      </c>
      <c r="F1059">
        <v>135162.12</v>
      </c>
    </row>
    <row r="1060" spans="1:6">
      <c r="A1060">
        <v>133951.29</v>
      </c>
      <c r="D1060">
        <v>133951.29</v>
      </c>
      <c r="E1060">
        <v>30.7</v>
      </c>
      <c r="F1060">
        <v>133951.29</v>
      </c>
    </row>
    <row r="1061" spans="1:6">
      <c r="A1061">
        <v>121219.6</v>
      </c>
      <c r="D1061">
        <v>121219.6</v>
      </c>
      <c r="E1061">
        <v>32.5</v>
      </c>
      <c r="F1061">
        <v>121219.6</v>
      </c>
    </row>
    <row r="1062" spans="1:6">
      <c r="A1062">
        <v>108717.88</v>
      </c>
      <c r="D1062">
        <v>108717.88</v>
      </c>
      <c r="E1062">
        <v>28.3</v>
      </c>
      <c r="F1062">
        <v>108717.88</v>
      </c>
    </row>
    <row r="1063" spans="1:6">
      <c r="A1063">
        <v>115429.01</v>
      </c>
      <c r="D1063">
        <v>115429.01</v>
      </c>
      <c r="E1063">
        <v>21.2</v>
      </c>
      <c r="F1063">
        <v>115429.01</v>
      </c>
    </row>
    <row r="1064" spans="1:6">
      <c r="A1064">
        <v>129798.47</v>
      </c>
      <c r="D1064">
        <v>129798.47</v>
      </c>
      <c r="E1064">
        <v>31</v>
      </c>
      <c r="F1064">
        <v>129798.47</v>
      </c>
    </row>
    <row r="1065" spans="1:6">
      <c r="A1065">
        <v>151730.95000000001</v>
      </c>
      <c r="D1065">
        <v>151730.95000000001</v>
      </c>
      <c r="E1065">
        <v>35.799999999999997</v>
      </c>
      <c r="F1065">
        <v>151730.95000000001</v>
      </c>
    </row>
    <row r="1066" spans="1:6">
      <c r="A1066">
        <v>154632.34</v>
      </c>
      <c r="D1066">
        <v>154632.34</v>
      </c>
      <c r="E1066">
        <v>34.9</v>
      </c>
      <c r="F1066">
        <v>154632.34</v>
      </c>
    </row>
    <row r="1067" spans="1:6">
      <c r="A1067">
        <v>125141.9</v>
      </c>
      <c r="D1067">
        <v>125141.9</v>
      </c>
      <c r="E1067">
        <v>23.5</v>
      </c>
      <c r="F1067">
        <v>125141.9</v>
      </c>
    </row>
    <row r="1068" spans="1:6">
      <c r="A1068">
        <v>99234.22</v>
      </c>
      <c r="D1068">
        <v>99234.22</v>
      </c>
      <c r="E1068">
        <v>16.399999999999999</v>
      </c>
      <c r="F1068">
        <v>99234.22</v>
      </c>
    </row>
    <row r="1069" spans="1:6">
      <c r="A1069">
        <v>92487.71</v>
      </c>
      <c r="D1069">
        <v>92487.71</v>
      </c>
      <c r="E1069">
        <v>17.100000000000001</v>
      </c>
      <c r="F1069">
        <v>92487.71</v>
      </c>
    </row>
    <row r="1070" spans="1:6">
      <c r="A1070">
        <v>111625.98</v>
      </c>
      <c r="D1070">
        <v>111625.98</v>
      </c>
      <c r="E1070">
        <v>17.5</v>
      </c>
      <c r="F1070">
        <v>111625.98</v>
      </c>
    </row>
    <row r="1071" spans="1:6">
      <c r="A1071">
        <v>113063.67999999999</v>
      </c>
      <c r="D1071">
        <v>113063.67999999999</v>
      </c>
      <c r="E1071">
        <v>22.8</v>
      </c>
      <c r="F1071">
        <v>113063.67999999999</v>
      </c>
    </row>
    <row r="1072" spans="1:6">
      <c r="A1072">
        <v>115383.13</v>
      </c>
      <c r="D1072">
        <v>115383.13</v>
      </c>
      <c r="E1072">
        <v>21.3</v>
      </c>
      <c r="F1072">
        <v>115383.13</v>
      </c>
    </row>
    <row r="1073" spans="1:6">
      <c r="A1073">
        <v>115736.97</v>
      </c>
      <c r="D1073">
        <v>115736.97</v>
      </c>
      <c r="E1073">
        <v>21.9</v>
      </c>
      <c r="F1073">
        <v>115736.97</v>
      </c>
    </row>
    <row r="1074" spans="1:6">
      <c r="A1074">
        <v>109568.47</v>
      </c>
      <c r="D1074">
        <v>109568.47</v>
      </c>
      <c r="E1074">
        <v>18.7</v>
      </c>
      <c r="F1074">
        <v>109568.47</v>
      </c>
    </row>
    <row r="1075" spans="1:6">
      <c r="A1075">
        <v>99334.8</v>
      </c>
      <c r="D1075">
        <v>99334.8</v>
      </c>
      <c r="E1075">
        <v>23</v>
      </c>
      <c r="F1075">
        <v>99334.8</v>
      </c>
    </row>
    <row r="1076" spans="1:6">
      <c r="A1076">
        <v>97715.01</v>
      </c>
      <c r="D1076">
        <v>97715.01</v>
      </c>
      <c r="E1076">
        <v>22.2</v>
      </c>
      <c r="F1076">
        <v>97715.01</v>
      </c>
    </row>
    <row r="1077" spans="1:6">
      <c r="A1077">
        <v>114680.19</v>
      </c>
      <c r="D1077">
        <v>114680.19</v>
      </c>
      <c r="E1077">
        <v>20.7</v>
      </c>
      <c r="F1077">
        <v>114680.19</v>
      </c>
    </row>
    <row r="1078" spans="1:6">
      <c r="A1078">
        <v>121945.18</v>
      </c>
      <c r="D1078">
        <v>121945.18</v>
      </c>
      <c r="E1078">
        <v>26.4</v>
      </c>
      <c r="F1078">
        <v>121945.18</v>
      </c>
    </row>
    <row r="1079" spans="1:6">
      <c r="A1079">
        <v>146933.1</v>
      </c>
      <c r="D1079">
        <v>146933.1</v>
      </c>
      <c r="E1079">
        <v>37.6</v>
      </c>
      <c r="F1079">
        <v>146933.1</v>
      </c>
    </row>
    <row r="1080" spans="1:6">
      <c r="A1080">
        <v>129280.81</v>
      </c>
      <c r="D1080">
        <v>129280.81</v>
      </c>
      <c r="E1080">
        <v>23.1</v>
      </c>
      <c r="F1080">
        <v>129280.81</v>
      </c>
    </row>
    <row r="1081" spans="1:6">
      <c r="A1081">
        <v>120821.06</v>
      </c>
      <c r="D1081">
        <v>120821.06</v>
      </c>
      <c r="E1081">
        <v>26.4</v>
      </c>
      <c r="F1081">
        <v>120821.06</v>
      </c>
    </row>
    <row r="1082" spans="1:6">
      <c r="A1082">
        <v>110154.36</v>
      </c>
      <c r="D1082">
        <v>110154.36</v>
      </c>
      <c r="E1082">
        <v>24.6</v>
      </c>
      <c r="F1082">
        <v>110154.36</v>
      </c>
    </row>
    <row r="1083" spans="1:6">
      <c r="A1083">
        <v>107212.84</v>
      </c>
      <c r="D1083">
        <v>107212.84</v>
      </c>
      <c r="E1083">
        <v>24.5</v>
      </c>
      <c r="F1083">
        <v>107212.84</v>
      </c>
    </row>
    <row r="1084" spans="1:6">
      <c r="A1084">
        <v>138949.68</v>
      </c>
      <c r="D1084">
        <v>138949.68</v>
      </c>
      <c r="E1084">
        <v>33</v>
      </c>
      <c r="F1084">
        <v>138949.68</v>
      </c>
    </row>
    <row r="1085" spans="1:6">
      <c r="A1085">
        <v>142870.39999999999</v>
      </c>
      <c r="D1085">
        <v>142870.39999999999</v>
      </c>
      <c r="E1085">
        <v>37.4</v>
      </c>
      <c r="F1085">
        <v>142870.39999999999</v>
      </c>
    </row>
    <row r="1086" spans="1:6">
      <c r="A1086">
        <v>114916.99</v>
      </c>
      <c r="D1086">
        <v>114916.99</v>
      </c>
      <c r="E1086">
        <v>24.5</v>
      </c>
      <c r="F1086">
        <v>114916.99</v>
      </c>
    </row>
    <row r="1087" spans="1:6">
      <c r="A1087">
        <v>114462.53</v>
      </c>
      <c r="D1087">
        <v>114462.53</v>
      </c>
      <c r="E1087">
        <v>23.7</v>
      </c>
      <c r="F1087">
        <v>114462.53</v>
      </c>
    </row>
    <row r="1088" spans="1:6">
      <c r="B1088">
        <v>116428.79</v>
      </c>
      <c r="D1088">
        <v>116428.79</v>
      </c>
      <c r="E1088">
        <v>27.7</v>
      </c>
      <c r="F1088">
        <v>116428.79</v>
      </c>
    </row>
    <row r="1089" spans="2:6">
      <c r="B1089">
        <v>109364.01</v>
      </c>
      <c r="D1089">
        <v>109364.01</v>
      </c>
      <c r="E1089">
        <v>30.2</v>
      </c>
      <c r="F1089">
        <v>109364.01</v>
      </c>
    </row>
    <row r="1090" spans="2:6">
      <c r="B1090">
        <v>92856.23</v>
      </c>
      <c r="D1090">
        <v>92856.23</v>
      </c>
      <c r="E1090">
        <v>19.399999999999999</v>
      </c>
      <c r="F1090">
        <v>92856.23</v>
      </c>
    </row>
    <row r="1091" spans="2:6">
      <c r="B1091">
        <v>85094.38</v>
      </c>
      <c r="C1091">
        <v>85094.38</v>
      </c>
      <c r="E1091">
        <v>21.4</v>
      </c>
      <c r="F1091">
        <v>85094.38</v>
      </c>
    </row>
    <row r="1092" spans="2:6">
      <c r="B1092">
        <v>98638.86</v>
      </c>
      <c r="C1092">
        <v>98638.86</v>
      </c>
      <c r="E1092">
        <v>30.5</v>
      </c>
      <c r="F1092">
        <v>98638.86</v>
      </c>
    </row>
    <row r="1093" spans="2:6">
      <c r="B1093">
        <v>128753.76</v>
      </c>
      <c r="D1093">
        <v>128753.76</v>
      </c>
      <c r="E1093">
        <v>34.5</v>
      </c>
      <c r="F1093">
        <v>128753.76</v>
      </c>
    </row>
    <row r="1094" spans="2:6">
      <c r="B1094">
        <v>130699.16</v>
      </c>
      <c r="D1094">
        <v>130699.16</v>
      </c>
      <c r="E1094">
        <v>32.799999999999997</v>
      </c>
      <c r="F1094">
        <v>130699.16</v>
      </c>
    </row>
    <row r="1095" spans="2:6">
      <c r="B1095">
        <v>115572.05</v>
      </c>
      <c r="D1095">
        <v>115572.05</v>
      </c>
      <c r="E1095">
        <v>24.4</v>
      </c>
      <c r="F1095">
        <v>115572.05</v>
      </c>
    </row>
    <row r="1096" spans="2:6">
      <c r="B1096">
        <v>96358.98</v>
      </c>
      <c r="D1096">
        <v>96358.98</v>
      </c>
      <c r="E1096">
        <v>21.3</v>
      </c>
      <c r="F1096">
        <v>96358.98</v>
      </c>
    </row>
    <row r="1097" spans="2:6">
      <c r="B1097">
        <v>95700.479999999996</v>
      </c>
      <c r="D1097">
        <v>95700.479999999996</v>
      </c>
      <c r="E1097">
        <v>25.7</v>
      </c>
      <c r="F1097">
        <v>95700.479999999996</v>
      </c>
    </row>
    <row r="1098" spans="2:6">
      <c r="B1098">
        <v>95959.69</v>
      </c>
      <c r="C1098">
        <v>95959.69</v>
      </c>
      <c r="E1098">
        <v>25.3</v>
      </c>
      <c r="F1098">
        <v>95959.69</v>
      </c>
    </row>
    <row r="1099" spans="2:6">
      <c r="B1099">
        <v>105277.85</v>
      </c>
      <c r="D1099">
        <v>105277.85</v>
      </c>
      <c r="E1099">
        <v>21.8</v>
      </c>
      <c r="F1099">
        <v>105277.85</v>
      </c>
    </row>
    <row r="1100" spans="2:6">
      <c r="B1100">
        <v>106373.83</v>
      </c>
      <c r="D1100">
        <v>106373.83</v>
      </c>
      <c r="E1100">
        <v>21</v>
      </c>
      <c r="F1100">
        <v>106373.83</v>
      </c>
    </row>
    <row r="1101" spans="2:6">
      <c r="B1101">
        <v>113337.69</v>
      </c>
      <c r="D1101">
        <v>113337.69</v>
      </c>
      <c r="E1101">
        <v>23.6</v>
      </c>
      <c r="F1101">
        <v>113337.69</v>
      </c>
    </row>
    <row r="1102" spans="2:6">
      <c r="B1102">
        <v>123247.74</v>
      </c>
      <c r="D1102">
        <v>123247.74</v>
      </c>
      <c r="E1102">
        <v>30.7</v>
      </c>
      <c r="F1102">
        <v>123247.74</v>
      </c>
    </row>
    <row r="1103" spans="2:6">
      <c r="B1103">
        <v>133705.85</v>
      </c>
      <c r="D1103">
        <v>133705.85</v>
      </c>
      <c r="E1103">
        <v>41.7</v>
      </c>
      <c r="F1103">
        <v>133705.85</v>
      </c>
    </row>
    <row r="1104" spans="2:6">
      <c r="B1104">
        <v>107142.82</v>
      </c>
      <c r="D1104">
        <v>107142.82</v>
      </c>
      <c r="E1104">
        <v>21.8</v>
      </c>
      <c r="F1104">
        <v>107142.82</v>
      </c>
    </row>
    <row r="1105" spans="2:6">
      <c r="B1105">
        <v>118832.07</v>
      </c>
      <c r="D1105">
        <v>118832.07</v>
      </c>
      <c r="E1105">
        <v>21.9</v>
      </c>
      <c r="F1105">
        <v>118832.07</v>
      </c>
    </row>
    <row r="1106" spans="2:6">
      <c r="B1106">
        <v>111361.05</v>
      </c>
      <c r="D1106">
        <v>111361.05</v>
      </c>
      <c r="E1106">
        <v>22.5</v>
      </c>
      <c r="F1106">
        <v>111361.05</v>
      </c>
    </row>
    <row r="1107" spans="2:6">
      <c r="B1107">
        <v>116530.04</v>
      </c>
      <c r="D1107">
        <v>116530.04</v>
      </c>
      <c r="E1107">
        <v>25.6</v>
      </c>
      <c r="F1107">
        <v>116530.04</v>
      </c>
    </row>
    <row r="1108" spans="2:6">
      <c r="B1108">
        <v>139607.91</v>
      </c>
      <c r="D1108">
        <v>139607.91</v>
      </c>
      <c r="E1108">
        <v>34.5</v>
      </c>
      <c r="F1108">
        <v>139607.91</v>
      </c>
    </row>
    <row r="1109" spans="2:6">
      <c r="B1109">
        <v>132022.87</v>
      </c>
      <c r="D1109">
        <v>132022.87</v>
      </c>
      <c r="E1109">
        <v>30</v>
      </c>
      <c r="F1109">
        <v>132022.87</v>
      </c>
    </row>
    <row r="1110" spans="2:6">
      <c r="B1110">
        <v>98977.05</v>
      </c>
      <c r="D1110">
        <v>98977.05</v>
      </c>
      <c r="E1110">
        <v>20.9</v>
      </c>
      <c r="F1110">
        <v>98977.05</v>
      </c>
    </row>
    <row r="1111" spans="2:6">
      <c r="B1111">
        <v>92021.68</v>
      </c>
      <c r="D1111">
        <v>92021.68</v>
      </c>
      <c r="E1111">
        <v>19.5</v>
      </c>
      <c r="F1111">
        <v>92021.68</v>
      </c>
    </row>
    <row r="1112" spans="2:6">
      <c r="B1112">
        <v>109389.1</v>
      </c>
      <c r="D1112">
        <v>109389.1</v>
      </c>
      <c r="E1112">
        <v>20.9</v>
      </c>
      <c r="F1112">
        <v>109389.1</v>
      </c>
    </row>
    <row r="1113" spans="2:6">
      <c r="B1113">
        <v>116074.03</v>
      </c>
      <c r="D1113">
        <v>116074.03</v>
      </c>
      <c r="E1113">
        <v>26.9</v>
      </c>
      <c r="F1113">
        <v>116074.03</v>
      </c>
    </row>
    <row r="1114" spans="2:6">
      <c r="B1114">
        <v>129286.37</v>
      </c>
      <c r="D1114">
        <v>129286.37</v>
      </c>
      <c r="E1114">
        <v>30.3</v>
      </c>
      <c r="F1114">
        <v>129286.37</v>
      </c>
    </row>
    <row r="1115" spans="2:6">
      <c r="B1115">
        <v>154648.07</v>
      </c>
      <c r="D1115">
        <v>154648.07</v>
      </c>
      <c r="E1115">
        <v>40</v>
      </c>
      <c r="F1115">
        <v>154648.07</v>
      </c>
    </row>
    <row r="1116" spans="2:6">
      <c r="B1116">
        <v>165070.6</v>
      </c>
      <c r="D1116">
        <v>165070.6</v>
      </c>
      <c r="E1116">
        <v>40.299999999999997</v>
      </c>
      <c r="F1116">
        <v>165070.6</v>
      </c>
    </row>
    <row r="1117" spans="2:6">
      <c r="B1117">
        <v>124825.03</v>
      </c>
      <c r="D1117">
        <v>124825.03</v>
      </c>
      <c r="E1117">
        <v>24.6</v>
      </c>
      <c r="F1117">
        <v>124825.03</v>
      </c>
    </row>
    <row r="1118" spans="2:6">
      <c r="B1118">
        <v>127305.2</v>
      </c>
      <c r="D1118">
        <v>127305.2</v>
      </c>
      <c r="E1118">
        <v>28.2</v>
      </c>
      <c r="F1118">
        <v>127305.2</v>
      </c>
    </row>
    <row r="1119" spans="2:6">
      <c r="B1119">
        <v>137955.43</v>
      </c>
      <c r="D1119">
        <v>137955.43</v>
      </c>
      <c r="E1119">
        <v>23.9</v>
      </c>
      <c r="F1119">
        <v>137955.43</v>
      </c>
    </row>
    <row r="1120" spans="2:6">
      <c r="B1120">
        <v>128314.47</v>
      </c>
      <c r="D1120">
        <v>128314.47</v>
      </c>
      <c r="E1120">
        <v>23.6</v>
      </c>
      <c r="F1120">
        <v>128314.47</v>
      </c>
    </row>
    <row r="1121" spans="1:6">
      <c r="B1121">
        <v>128899.77</v>
      </c>
      <c r="D1121">
        <v>128899.77</v>
      </c>
      <c r="E1121">
        <v>23.3</v>
      </c>
      <c r="F1121">
        <v>128899.77</v>
      </c>
    </row>
    <row r="1122" spans="1:6">
      <c r="B1122">
        <v>139245.21</v>
      </c>
      <c r="D1122">
        <v>139245.21</v>
      </c>
      <c r="E1122">
        <v>26.6</v>
      </c>
      <c r="F1122">
        <v>139245.21</v>
      </c>
    </row>
    <row r="1123" spans="1:6">
      <c r="B1123">
        <v>128599.46</v>
      </c>
      <c r="C1123">
        <v>128599.46</v>
      </c>
      <c r="E1123">
        <v>28.4</v>
      </c>
      <c r="F1123">
        <v>128599.46</v>
      </c>
    </row>
    <row r="1124" spans="1:6">
      <c r="B1124">
        <v>139114.59</v>
      </c>
      <c r="D1124">
        <v>139114.59</v>
      </c>
      <c r="E1124">
        <v>33.200000000000003</v>
      </c>
      <c r="F1124">
        <v>139114.59</v>
      </c>
    </row>
    <row r="1125" spans="1:6">
      <c r="B1125">
        <v>159436.69</v>
      </c>
      <c r="D1125">
        <v>159436.69</v>
      </c>
      <c r="E1125">
        <v>38.1</v>
      </c>
      <c r="F1125">
        <v>159436.69</v>
      </c>
    </row>
    <row r="1126" spans="1:6">
      <c r="B1126">
        <v>160437.57</v>
      </c>
      <c r="D1126">
        <v>160437.57</v>
      </c>
      <c r="E1126">
        <v>33.5</v>
      </c>
      <c r="F1126">
        <v>160437.57</v>
      </c>
    </row>
    <row r="1127" spans="1:6">
      <c r="B1127">
        <v>115239.57</v>
      </c>
      <c r="D1127">
        <v>115239.57</v>
      </c>
      <c r="E1127">
        <v>21</v>
      </c>
      <c r="F1127">
        <v>115239.57</v>
      </c>
    </row>
    <row r="1128" spans="1:6">
      <c r="A1128">
        <v>108524.18</v>
      </c>
      <c r="D1128">
        <v>108524.18</v>
      </c>
      <c r="E1128">
        <v>19.100000000000001</v>
      </c>
      <c r="F1128">
        <v>108524.18</v>
      </c>
    </row>
    <row r="1129" spans="1:6">
      <c r="A1129">
        <v>109949.21</v>
      </c>
      <c r="D1129">
        <v>109949.21</v>
      </c>
      <c r="E1129">
        <v>22.5</v>
      </c>
      <c r="F1129">
        <v>109949.21</v>
      </c>
    </row>
    <row r="1130" spans="1:6">
      <c r="A1130">
        <v>112946.34</v>
      </c>
      <c r="D1130">
        <v>112946.34</v>
      </c>
      <c r="E1130">
        <v>22.1</v>
      </c>
      <c r="F1130">
        <v>112946.34</v>
      </c>
    </row>
    <row r="1131" spans="1:6">
      <c r="A1131">
        <v>104947.33</v>
      </c>
      <c r="D1131">
        <v>104947.33</v>
      </c>
      <c r="E1131">
        <v>28.1</v>
      </c>
      <c r="F1131">
        <v>104947.33</v>
      </c>
    </row>
    <row r="1132" spans="1:6">
      <c r="A1132">
        <v>106065.94</v>
      </c>
      <c r="D1132">
        <v>106065.94</v>
      </c>
      <c r="E1132">
        <v>25.7</v>
      </c>
      <c r="F1132">
        <v>106065.94</v>
      </c>
    </row>
    <row r="1133" spans="1:6">
      <c r="A1133">
        <v>126465.96</v>
      </c>
      <c r="D1133">
        <v>126465.96</v>
      </c>
      <c r="E1133">
        <v>25.7</v>
      </c>
      <c r="F1133">
        <v>126465.96</v>
      </c>
    </row>
    <row r="1134" spans="1:6">
      <c r="A1134">
        <v>137539.73000000001</v>
      </c>
      <c r="D1134">
        <v>137539.73000000001</v>
      </c>
      <c r="E1134">
        <v>29.9</v>
      </c>
      <c r="F1134">
        <v>137539.73000000001</v>
      </c>
    </row>
    <row r="1135" spans="1:6">
      <c r="A1135">
        <v>159307.32</v>
      </c>
      <c r="D1135">
        <v>159307.32</v>
      </c>
      <c r="E1135">
        <v>37.4</v>
      </c>
      <c r="F1135">
        <v>159307.32</v>
      </c>
    </row>
    <row r="1136" spans="1:6">
      <c r="A1136">
        <v>149473.01</v>
      </c>
      <c r="D1136">
        <v>149473.01</v>
      </c>
      <c r="E1136">
        <v>27.5</v>
      </c>
      <c r="F1136">
        <v>149473.01</v>
      </c>
    </row>
    <row r="1137" spans="1:6">
      <c r="A1137">
        <v>137101.87</v>
      </c>
      <c r="D1137">
        <v>137101.87</v>
      </c>
      <c r="E1137">
        <v>24.9</v>
      </c>
      <c r="F1137">
        <v>137101.87</v>
      </c>
    </row>
    <row r="1138" spans="1:6">
      <c r="A1138">
        <v>118113.8</v>
      </c>
      <c r="D1138">
        <v>118113.8</v>
      </c>
      <c r="E1138">
        <v>30.3</v>
      </c>
      <c r="F1138">
        <v>118113.8</v>
      </c>
    </row>
    <row r="1139" spans="1:6">
      <c r="A1139">
        <v>100440.29</v>
      </c>
      <c r="D1139">
        <v>100440.29</v>
      </c>
      <c r="E1139">
        <v>21.2</v>
      </c>
      <c r="F1139">
        <v>100440.29</v>
      </c>
    </row>
    <row r="1140" spans="1:6">
      <c r="A1140">
        <v>116209.13</v>
      </c>
      <c r="D1140">
        <v>116209.13</v>
      </c>
      <c r="E1140">
        <v>23.6</v>
      </c>
      <c r="F1140">
        <v>116209.13</v>
      </c>
    </row>
    <row r="1141" spans="1:6">
      <c r="A1141">
        <v>124882.72</v>
      </c>
      <c r="D1141">
        <v>124882.72</v>
      </c>
      <c r="E1141">
        <v>29</v>
      </c>
      <c r="F1141">
        <v>124882.72</v>
      </c>
    </row>
    <row r="1142" spans="1:6">
      <c r="A1142">
        <v>115269.5</v>
      </c>
      <c r="D1142">
        <v>115269.5</v>
      </c>
      <c r="E1142">
        <v>23.3</v>
      </c>
      <c r="F1142">
        <v>115269.5</v>
      </c>
    </row>
    <row r="1143" spans="1:6">
      <c r="A1143">
        <v>117260.25</v>
      </c>
      <c r="D1143">
        <v>117260.25</v>
      </c>
      <c r="E1143">
        <v>24.2</v>
      </c>
      <c r="F1143">
        <v>117260.25</v>
      </c>
    </row>
    <row r="1144" spans="1:6">
      <c r="A1144">
        <v>114736.36</v>
      </c>
      <c r="D1144">
        <v>114736.36</v>
      </c>
      <c r="E1144">
        <v>22.2</v>
      </c>
      <c r="F1144">
        <v>114736.36</v>
      </c>
    </row>
    <row r="1145" spans="1:6">
      <c r="A1145">
        <v>105799.94</v>
      </c>
      <c r="D1145">
        <v>105799.94</v>
      </c>
      <c r="E1145">
        <v>25.3</v>
      </c>
      <c r="F1145">
        <v>105799.94</v>
      </c>
    </row>
    <row r="1146" spans="1:6">
      <c r="A1146">
        <v>105085.52</v>
      </c>
      <c r="D1146">
        <v>105085.52</v>
      </c>
      <c r="E1146">
        <v>24</v>
      </c>
      <c r="F1146">
        <v>105085.52</v>
      </c>
    </row>
    <row r="1147" spans="1:6">
      <c r="A1147">
        <v>113116.43</v>
      </c>
      <c r="D1147">
        <v>113116.43</v>
      </c>
      <c r="E1147">
        <v>25.4</v>
      </c>
      <c r="F1147">
        <v>113116.43</v>
      </c>
    </row>
    <row r="1148" spans="1:6">
      <c r="A1148">
        <v>120035.39</v>
      </c>
      <c r="D1148">
        <v>120035.39</v>
      </c>
      <c r="E1148">
        <v>29.5</v>
      </c>
      <c r="F1148">
        <v>120035.39</v>
      </c>
    </row>
    <row r="1149" spans="1:6">
      <c r="A1149">
        <v>124481.42</v>
      </c>
      <c r="D1149">
        <v>124481.42</v>
      </c>
      <c r="E1149">
        <v>29.3</v>
      </c>
      <c r="F1149">
        <v>124481.42</v>
      </c>
    </row>
    <row r="1150" spans="1:6">
      <c r="A1150">
        <v>133607.07</v>
      </c>
      <c r="D1150">
        <v>133607.07</v>
      </c>
      <c r="E1150">
        <v>31</v>
      </c>
      <c r="F1150">
        <v>133607.07</v>
      </c>
    </row>
    <row r="1151" spans="1:6">
      <c r="A1151">
        <v>136328.35</v>
      </c>
      <c r="D1151">
        <v>136328.35</v>
      </c>
      <c r="E1151">
        <v>33.5</v>
      </c>
      <c r="F1151">
        <v>136328.35</v>
      </c>
    </row>
    <row r="1152" spans="1:6">
      <c r="A1152">
        <v>119226.44</v>
      </c>
      <c r="D1152">
        <v>119226.44</v>
      </c>
      <c r="E1152">
        <v>31.6</v>
      </c>
      <c r="F1152">
        <v>119226.44</v>
      </c>
    </row>
    <row r="1153" spans="1:6">
      <c r="A1153">
        <v>96305.07</v>
      </c>
      <c r="D1153">
        <v>96305.07</v>
      </c>
      <c r="E1153">
        <v>19.8</v>
      </c>
      <c r="F1153">
        <v>96305.07</v>
      </c>
    </row>
    <row r="1154" spans="1:6">
      <c r="A1154">
        <v>117952.37</v>
      </c>
      <c r="D1154">
        <v>117952.37</v>
      </c>
      <c r="E1154">
        <v>26.5</v>
      </c>
      <c r="F1154">
        <v>117952.37</v>
      </c>
    </row>
    <row r="1155" spans="1:6">
      <c r="A1155">
        <v>127894.29</v>
      </c>
      <c r="D1155">
        <v>127894.29</v>
      </c>
      <c r="E1155">
        <v>31.3</v>
      </c>
      <c r="F1155">
        <v>127894.29</v>
      </c>
    </row>
    <row r="1156" spans="1:6">
      <c r="A1156">
        <v>123400.17</v>
      </c>
      <c r="D1156">
        <v>123400.17</v>
      </c>
      <c r="E1156">
        <v>30.9</v>
      </c>
      <c r="F1156">
        <v>123400.17</v>
      </c>
    </row>
    <row r="1157" spans="1:6">
      <c r="A1157">
        <v>117346.26</v>
      </c>
      <c r="D1157">
        <v>117346.26</v>
      </c>
      <c r="E1157">
        <v>20.5</v>
      </c>
      <c r="F1157">
        <v>117346.26</v>
      </c>
    </row>
    <row r="1158" spans="1:6">
      <c r="A1158">
        <v>119960.33</v>
      </c>
      <c r="D1158">
        <v>119960.33</v>
      </c>
      <c r="E1158">
        <v>22.8</v>
      </c>
      <c r="F1158">
        <v>119960.33</v>
      </c>
    </row>
    <row r="1159" spans="1:6">
      <c r="A1159">
        <v>111096.31</v>
      </c>
      <c r="D1159">
        <v>111096.31</v>
      </c>
      <c r="E1159">
        <v>32.700000000000003</v>
      </c>
      <c r="F1159">
        <v>111096.31</v>
      </c>
    </row>
    <row r="1160" spans="1:6">
      <c r="A1160">
        <v>101334.2</v>
      </c>
      <c r="D1160">
        <v>101334.2</v>
      </c>
      <c r="E1160">
        <v>21</v>
      </c>
      <c r="F1160">
        <v>101334.2</v>
      </c>
    </row>
    <row r="1161" spans="1:6">
      <c r="A1161">
        <v>112527.29</v>
      </c>
      <c r="D1161">
        <v>112527.29</v>
      </c>
      <c r="E1161">
        <v>21.1</v>
      </c>
      <c r="F1161">
        <v>112527.29</v>
      </c>
    </row>
    <row r="1162" spans="1:6">
      <c r="A1162">
        <v>113850.81</v>
      </c>
      <c r="D1162">
        <v>113850.81</v>
      </c>
      <c r="E1162">
        <v>27.6</v>
      </c>
      <c r="F1162">
        <v>113850.81</v>
      </c>
    </row>
    <row r="1163" spans="1:6">
      <c r="A1163">
        <v>122717.5</v>
      </c>
      <c r="D1163">
        <v>122717.5</v>
      </c>
      <c r="E1163">
        <v>28.5</v>
      </c>
      <c r="F1163">
        <v>122717.5</v>
      </c>
    </row>
    <row r="1164" spans="1:6">
      <c r="A1164">
        <v>128732.59</v>
      </c>
      <c r="D1164">
        <v>128732.59</v>
      </c>
      <c r="E1164">
        <v>30.5</v>
      </c>
      <c r="F1164">
        <v>128732.59</v>
      </c>
    </row>
    <row r="1165" spans="1:6">
      <c r="A1165">
        <v>127805.49</v>
      </c>
      <c r="D1165">
        <v>127805.49</v>
      </c>
      <c r="E1165">
        <v>28.8</v>
      </c>
      <c r="F1165">
        <v>127805.49</v>
      </c>
    </row>
    <row r="1166" spans="1:6">
      <c r="A1166">
        <v>120398.89</v>
      </c>
      <c r="D1166">
        <v>120398.89</v>
      </c>
      <c r="E1166">
        <v>35.1</v>
      </c>
      <c r="F1166">
        <v>120398.89</v>
      </c>
    </row>
    <row r="1167" spans="1:6">
      <c r="A1167">
        <v>104486.18</v>
      </c>
      <c r="D1167">
        <v>104486.18</v>
      </c>
      <c r="E1167">
        <v>22.8</v>
      </c>
      <c r="F1167">
        <v>104486.18</v>
      </c>
    </row>
    <row r="1168" spans="1:6">
      <c r="A1168">
        <v>97542.31</v>
      </c>
      <c r="C1168">
        <v>97542.31</v>
      </c>
      <c r="E1168">
        <v>20.9</v>
      </c>
      <c r="F1168">
        <v>97542.31</v>
      </c>
    </row>
    <row r="1169" spans="1:6">
      <c r="A1169">
        <v>112663.63</v>
      </c>
      <c r="D1169">
        <v>112663.63</v>
      </c>
      <c r="E1169">
        <v>20.5</v>
      </c>
      <c r="F1169">
        <v>112663.63</v>
      </c>
    </row>
    <row r="1170" spans="1:6">
      <c r="A1170">
        <v>114195.35</v>
      </c>
      <c r="D1170">
        <v>114195.35</v>
      </c>
      <c r="E1170">
        <v>21.3</v>
      </c>
      <c r="F1170">
        <v>114195.35</v>
      </c>
    </row>
    <row r="1171" spans="1:6">
      <c r="A1171">
        <v>116045.27</v>
      </c>
      <c r="D1171">
        <v>116045.27</v>
      </c>
      <c r="E1171">
        <v>20.8</v>
      </c>
      <c r="F1171">
        <v>116045.27</v>
      </c>
    </row>
    <row r="1172" spans="1:6">
      <c r="A1172">
        <v>116284.35</v>
      </c>
      <c r="D1172">
        <v>116284.35</v>
      </c>
      <c r="E1172">
        <v>24.4</v>
      </c>
      <c r="F1172">
        <v>116284.35</v>
      </c>
    </row>
    <row r="1173" spans="1:6">
      <c r="A1173">
        <v>110715.12</v>
      </c>
      <c r="D1173">
        <v>110715.12</v>
      </c>
      <c r="E1173">
        <v>32</v>
      </c>
      <c r="F1173">
        <v>110715.12</v>
      </c>
    </row>
    <row r="1174" spans="1:6">
      <c r="A1174">
        <v>97262.71</v>
      </c>
      <c r="D1174">
        <v>97262.71</v>
      </c>
      <c r="E1174">
        <v>23.1</v>
      </c>
      <c r="F1174">
        <v>97262.71</v>
      </c>
    </row>
    <row r="1175" spans="1:6">
      <c r="A1175">
        <v>111617.95</v>
      </c>
      <c r="D1175">
        <v>111617.95</v>
      </c>
      <c r="E1175">
        <v>28</v>
      </c>
      <c r="F1175">
        <v>111617.95</v>
      </c>
    </row>
    <row r="1176" spans="1:6">
      <c r="A1176">
        <v>110794.26</v>
      </c>
      <c r="D1176">
        <v>110794.26</v>
      </c>
      <c r="E1176">
        <v>19.2</v>
      </c>
      <c r="F1176">
        <v>110794.26</v>
      </c>
    </row>
    <row r="1177" spans="1:6">
      <c r="A1177">
        <v>111254.32</v>
      </c>
      <c r="D1177">
        <v>111254.32</v>
      </c>
      <c r="E1177">
        <v>25.1</v>
      </c>
      <c r="F1177">
        <v>111254.32</v>
      </c>
    </row>
    <row r="1178" spans="1:6">
      <c r="A1178">
        <v>115020.51</v>
      </c>
      <c r="D1178">
        <v>115020.51</v>
      </c>
      <c r="E1178">
        <v>28.1</v>
      </c>
      <c r="F1178">
        <v>115020.51</v>
      </c>
    </row>
    <row r="1179" spans="1:6">
      <c r="A1179">
        <v>119298.33</v>
      </c>
      <c r="D1179">
        <v>119298.33</v>
      </c>
      <c r="E1179">
        <v>29.4</v>
      </c>
      <c r="F1179">
        <v>119298.33</v>
      </c>
    </row>
    <row r="1180" spans="1:6">
      <c r="A1180">
        <v>112312.7</v>
      </c>
      <c r="D1180">
        <v>112312.7</v>
      </c>
      <c r="E1180">
        <v>24.2</v>
      </c>
      <c r="F1180">
        <v>112312.7</v>
      </c>
    </row>
    <row r="1181" spans="1:6">
      <c r="A1181">
        <v>98918.52</v>
      </c>
      <c r="D1181">
        <v>98918.52</v>
      </c>
      <c r="E1181">
        <v>25.4</v>
      </c>
      <c r="F1181">
        <v>98918.52</v>
      </c>
    </row>
    <row r="1182" spans="1:6">
      <c r="A1182">
        <v>112488.22</v>
      </c>
      <c r="D1182">
        <v>112488.22</v>
      </c>
      <c r="E1182">
        <v>18.5</v>
      </c>
      <c r="F1182">
        <v>112488.22</v>
      </c>
    </row>
    <row r="1183" spans="1:6">
      <c r="A1183">
        <v>116809.37</v>
      </c>
      <c r="D1183">
        <v>116809.37</v>
      </c>
      <c r="E1183">
        <v>22.6</v>
      </c>
      <c r="F1183">
        <v>116809.37</v>
      </c>
    </row>
    <row r="1184" spans="1:6">
      <c r="A1184">
        <v>117744.01</v>
      </c>
      <c r="D1184">
        <v>117744.01</v>
      </c>
      <c r="E1184">
        <v>30.3</v>
      </c>
      <c r="F1184">
        <v>117744.01</v>
      </c>
    </row>
    <row r="1185" spans="2:6">
      <c r="B1185">
        <v>116457.26</v>
      </c>
      <c r="D1185">
        <v>116457.26</v>
      </c>
      <c r="E1185">
        <v>21.8</v>
      </c>
      <c r="F1185">
        <v>116457.26</v>
      </c>
    </row>
    <row r="1186" spans="2:6">
      <c r="B1186">
        <v>97070.35</v>
      </c>
      <c r="C1186">
        <v>97070.35</v>
      </c>
      <c r="E1186">
        <v>23.3</v>
      </c>
      <c r="F1186">
        <v>97070.35</v>
      </c>
    </row>
    <row r="1187" spans="2:6">
      <c r="B1187">
        <v>99687.64</v>
      </c>
      <c r="C1187">
        <v>99687.64</v>
      </c>
      <c r="E1187">
        <v>22.4</v>
      </c>
      <c r="F1187">
        <v>99687.64</v>
      </c>
    </row>
    <row r="1188" spans="2:6">
      <c r="B1188">
        <v>98817.03</v>
      </c>
      <c r="C1188">
        <v>98817.03</v>
      </c>
      <c r="E1188">
        <v>27.7</v>
      </c>
      <c r="F1188">
        <v>98817.03</v>
      </c>
    </row>
    <row r="1189" spans="2:6">
      <c r="B1189">
        <v>98258.25</v>
      </c>
      <c r="C1189">
        <v>98258.25</v>
      </c>
      <c r="E1189">
        <v>20.9</v>
      </c>
      <c r="F1189">
        <v>98258.25</v>
      </c>
    </row>
    <row r="1190" spans="2:6">
      <c r="B1190">
        <v>113381.53</v>
      </c>
      <c r="D1190">
        <v>113381.53</v>
      </c>
      <c r="E1190">
        <v>19.8</v>
      </c>
      <c r="F1190">
        <v>113381.53</v>
      </c>
    </row>
    <row r="1191" spans="2:6">
      <c r="B1191">
        <v>115974.61</v>
      </c>
      <c r="D1191">
        <v>115974.61</v>
      </c>
      <c r="E1191">
        <v>20.6</v>
      </c>
      <c r="F1191">
        <v>115974.61</v>
      </c>
    </row>
    <row r="1192" spans="2:6">
      <c r="B1192">
        <v>117551.7</v>
      </c>
      <c r="D1192">
        <v>117551.7</v>
      </c>
      <c r="E1192">
        <v>18.7</v>
      </c>
      <c r="F1192">
        <v>117551.7</v>
      </c>
    </row>
    <row r="1193" spans="2:6">
      <c r="B1193">
        <v>115979.07</v>
      </c>
      <c r="D1193">
        <v>115979.07</v>
      </c>
      <c r="E1193">
        <v>21.2</v>
      </c>
      <c r="F1193">
        <v>115979.07</v>
      </c>
    </row>
    <row r="1194" spans="2:6">
      <c r="B1194">
        <v>105938.48</v>
      </c>
      <c r="D1194">
        <v>105938.48</v>
      </c>
      <c r="E1194">
        <v>21.6</v>
      </c>
      <c r="F1194">
        <v>105938.48</v>
      </c>
    </row>
    <row r="1195" spans="2:6">
      <c r="B1195">
        <v>100571.17</v>
      </c>
      <c r="D1195">
        <v>100571.17</v>
      </c>
      <c r="E1195">
        <v>29.9</v>
      </c>
      <c r="F1195">
        <v>100571.17</v>
      </c>
    </row>
    <row r="1196" spans="2:6">
      <c r="B1196">
        <v>118702.93</v>
      </c>
      <c r="D1196">
        <v>118702.93</v>
      </c>
      <c r="E1196">
        <v>25.7</v>
      </c>
      <c r="F1196">
        <v>118702.93</v>
      </c>
    </row>
    <row r="1197" spans="2:6">
      <c r="B1197">
        <v>122423.01</v>
      </c>
      <c r="D1197">
        <v>122423.01</v>
      </c>
      <c r="E1197">
        <v>28.8</v>
      </c>
      <c r="F1197">
        <v>122423.01</v>
      </c>
    </row>
    <row r="1198" spans="2:6">
      <c r="B1198">
        <v>121945</v>
      </c>
      <c r="D1198">
        <v>121945</v>
      </c>
      <c r="E1198">
        <v>27.3</v>
      </c>
      <c r="F1198">
        <v>121945</v>
      </c>
    </row>
    <row r="1199" spans="2:6">
      <c r="B1199">
        <v>119876.63</v>
      </c>
      <c r="D1199">
        <v>119876.63</v>
      </c>
      <c r="E1199">
        <v>26.5</v>
      </c>
      <c r="F1199">
        <v>119876.63</v>
      </c>
    </row>
    <row r="1200" spans="2:6">
      <c r="B1200">
        <v>113609.76</v>
      </c>
      <c r="D1200">
        <v>113609.76</v>
      </c>
      <c r="E1200">
        <v>25.9</v>
      </c>
      <c r="F1200">
        <v>113609.76</v>
      </c>
    </row>
    <row r="1201" spans="1:6">
      <c r="B1201">
        <v>105135.31</v>
      </c>
      <c r="D1201">
        <v>105135.31</v>
      </c>
      <c r="E1201">
        <v>16.100000000000001</v>
      </c>
      <c r="F1201">
        <v>105135.31</v>
      </c>
    </row>
    <row r="1202" spans="1:6">
      <c r="B1202">
        <v>104123.39</v>
      </c>
      <c r="D1202">
        <v>104123.39</v>
      </c>
      <c r="E1202">
        <v>19.100000000000001</v>
      </c>
      <c r="F1202">
        <v>104123.39</v>
      </c>
    </row>
    <row r="1203" spans="1:6">
      <c r="B1203">
        <v>115694.64</v>
      </c>
      <c r="D1203">
        <v>115694.64</v>
      </c>
      <c r="E1203">
        <v>21</v>
      </c>
      <c r="F1203">
        <v>115694.64</v>
      </c>
    </row>
    <row r="1204" spans="1:6">
      <c r="A1204">
        <v>121092.86</v>
      </c>
      <c r="D1204">
        <v>121092.86</v>
      </c>
      <c r="E1204">
        <v>16.600000000000001</v>
      </c>
      <c r="F1204">
        <v>121092.86</v>
      </c>
    </row>
    <row r="1205" spans="1:6">
      <c r="A1205">
        <v>120784.88</v>
      </c>
      <c r="D1205">
        <v>120784.88</v>
      </c>
      <c r="E1205">
        <v>19.399999999999999</v>
      </c>
      <c r="F1205">
        <v>120784.88</v>
      </c>
    </row>
    <row r="1206" spans="1:6">
      <c r="A1206">
        <v>120448.94</v>
      </c>
      <c r="D1206">
        <v>120448.94</v>
      </c>
      <c r="E1206">
        <v>22.3</v>
      </c>
      <c r="F1206">
        <v>120448.94</v>
      </c>
    </row>
    <row r="1207" spans="1:6">
      <c r="A1207">
        <v>118324.09</v>
      </c>
      <c r="D1207">
        <v>118324.09</v>
      </c>
      <c r="E1207">
        <v>20.2</v>
      </c>
      <c r="F1207">
        <v>118324.09</v>
      </c>
    </row>
    <row r="1208" spans="1:6">
      <c r="A1208">
        <v>107479.26</v>
      </c>
      <c r="D1208">
        <v>107479.26</v>
      </c>
      <c r="E1208">
        <v>22.8</v>
      </c>
      <c r="F1208">
        <v>107479.26</v>
      </c>
    </row>
    <row r="1209" spans="1:6">
      <c r="A1209">
        <v>103662.05</v>
      </c>
      <c r="D1209">
        <v>103662.05</v>
      </c>
      <c r="E1209">
        <v>20.399999999999999</v>
      </c>
      <c r="F1209">
        <v>103662.05</v>
      </c>
    </row>
    <row r="1210" spans="1:6">
      <c r="A1210">
        <v>117799.97</v>
      </c>
      <c r="D1210">
        <v>117799.97</v>
      </c>
      <c r="E1210">
        <v>26.9</v>
      </c>
      <c r="F1210">
        <v>117799.97</v>
      </c>
    </row>
    <row r="1211" spans="1:6">
      <c r="A1211">
        <v>117642.65</v>
      </c>
      <c r="D1211">
        <v>117642.65</v>
      </c>
      <c r="E1211">
        <v>24.6</v>
      </c>
      <c r="F1211">
        <v>117642.65</v>
      </c>
    </row>
    <row r="1212" spans="1:6">
      <c r="A1212">
        <v>106654.96</v>
      </c>
      <c r="C1212">
        <v>106654.96</v>
      </c>
      <c r="E1212">
        <v>20.100000000000001</v>
      </c>
      <c r="F1212">
        <v>106654.96</v>
      </c>
    </row>
    <row r="1213" spans="1:6">
      <c r="A1213">
        <v>117617.51</v>
      </c>
      <c r="D1213">
        <v>117617.51</v>
      </c>
      <c r="E1213">
        <v>17.5</v>
      </c>
      <c r="F1213">
        <v>117617.51</v>
      </c>
    </row>
    <row r="1214" spans="1:6">
      <c r="A1214">
        <v>119079.47</v>
      </c>
      <c r="D1214">
        <v>119079.47</v>
      </c>
      <c r="E1214">
        <v>17.8</v>
      </c>
      <c r="F1214">
        <v>119079.47</v>
      </c>
    </row>
    <row r="1215" spans="1:6">
      <c r="A1215">
        <v>108613.38</v>
      </c>
      <c r="D1215">
        <v>108613.38</v>
      </c>
      <c r="E1215">
        <v>18.3</v>
      </c>
      <c r="F1215">
        <v>108613.38</v>
      </c>
    </row>
    <row r="1216" spans="1:6">
      <c r="A1216">
        <v>105277.72</v>
      </c>
      <c r="D1216">
        <v>105277.72</v>
      </c>
      <c r="E1216">
        <v>18</v>
      </c>
      <c r="F1216">
        <v>105277.72</v>
      </c>
    </row>
    <row r="1217" spans="1:6">
      <c r="A1217">
        <v>121551.69</v>
      </c>
      <c r="D1217">
        <v>121551.69</v>
      </c>
      <c r="E1217">
        <v>19.600000000000001</v>
      </c>
      <c r="F1217">
        <v>121551.69</v>
      </c>
    </row>
    <row r="1218" spans="1:6">
      <c r="A1218">
        <v>122642.24000000001</v>
      </c>
      <c r="D1218">
        <v>122642.24000000001</v>
      </c>
      <c r="E1218">
        <v>23.4</v>
      </c>
      <c r="F1218">
        <v>122642.24000000001</v>
      </c>
    </row>
    <row r="1219" spans="1:6">
      <c r="A1219">
        <v>118716.6</v>
      </c>
      <c r="D1219">
        <v>118716.6</v>
      </c>
      <c r="E1219">
        <v>23.2</v>
      </c>
      <c r="F1219">
        <v>118716.6</v>
      </c>
    </row>
    <row r="1220" spans="1:6">
      <c r="A1220">
        <v>117357.84</v>
      </c>
      <c r="D1220">
        <v>117357.84</v>
      </c>
      <c r="E1220">
        <v>24.4</v>
      </c>
      <c r="F1220">
        <v>117357.84</v>
      </c>
    </row>
    <row r="1221" spans="1:6">
      <c r="A1221">
        <v>116870.46</v>
      </c>
      <c r="D1221">
        <v>116870.46</v>
      </c>
      <c r="E1221">
        <v>17.2</v>
      </c>
      <c r="F1221">
        <v>116870.46</v>
      </c>
    </row>
    <row r="1222" spans="1:6">
      <c r="A1222">
        <v>106893</v>
      </c>
      <c r="D1222">
        <v>106893</v>
      </c>
      <c r="E1222">
        <v>21.6</v>
      </c>
      <c r="F1222">
        <v>106893</v>
      </c>
    </row>
    <row r="1223" spans="1:6">
      <c r="A1223">
        <v>105840.39</v>
      </c>
      <c r="D1223">
        <v>105840.39</v>
      </c>
      <c r="E1223">
        <v>21.7</v>
      </c>
      <c r="F1223">
        <v>105840.39</v>
      </c>
    </row>
    <row r="1224" spans="1:6">
      <c r="A1224">
        <v>118254.56</v>
      </c>
      <c r="D1224">
        <v>118254.56</v>
      </c>
      <c r="E1224">
        <v>19.5</v>
      </c>
      <c r="F1224">
        <v>118254.56</v>
      </c>
    </row>
    <row r="1225" spans="1:6">
      <c r="A1225">
        <v>122876.87</v>
      </c>
      <c r="D1225">
        <v>122876.87</v>
      </c>
      <c r="E1225">
        <v>17.899999999999999</v>
      </c>
      <c r="F1225">
        <v>122876.87</v>
      </c>
    </row>
    <row r="1226" spans="1:6">
      <c r="A1226">
        <v>122721.46</v>
      </c>
      <c r="D1226">
        <v>122721.46</v>
      </c>
      <c r="E1226">
        <v>18.399999999999999</v>
      </c>
      <c r="F1226">
        <v>122721.46</v>
      </c>
    </row>
    <row r="1227" spans="1:6">
      <c r="A1227">
        <v>128518.51</v>
      </c>
      <c r="D1227">
        <v>128518.51</v>
      </c>
      <c r="E1227">
        <v>12.8</v>
      </c>
      <c r="F1227">
        <v>128518.51</v>
      </c>
    </row>
    <row r="1228" spans="1:6">
      <c r="A1228">
        <v>133467.37</v>
      </c>
      <c r="D1228">
        <v>133467.37</v>
      </c>
      <c r="E1228">
        <v>15.1</v>
      </c>
      <c r="F1228">
        <v>133467.37</v>
      </c>
    </row>
    <row r="1229" spans="1:6">
      <c r="A1229">
        <v>111273.76</v>
      </c>
      <c r="D1229">
        <v>111273.76</v>
      </c>
      <c r="E1229">
        <v>16.899999999999999</v>
      </c>
      <c r="F1229">
        <v>111273.76</v>
      </c>
    </row>
    <row r="1230" spans="1:6">
      <c r="A1230">
        <v>108729.71</v>
      </c>
      <c r="D1230">
        <v>108729.71</v>
      </c>
      <c r="E1230">
        <v>16.2</v>
      </c>
      <c r="F1230">
        <v>108729.71</v>
      </c>
    </row>
    <row r="1231" spans="1:6">
      <c r="A1231">
        <v>129885.96</v>
      </c>
      <c r="D1231">
        <v>129885.96</v>
      </c>
      <c r="E1231">
        <v>15.9</v>
      </c>
      <c r="F1231">
        <v>129885.96</v>
      </c>
    </row>
    <row r="1232" spans="1:6">
      <c r="A1232">
        <v>131900.51999999999</v>
      </c>
      <c r="D1232">
        <v>131900.51999999999</v>
      </c>
      <c r="E1232">
        <v>14.6</v>
      </c>
      <c r="F1232">
        <v>131900.51999999999</v>
      </c>
    </row>
    <row r="1233" spans="1:6">
      <c r="A1233">
        <v>133399.23000000001</v>
      </c>
      <c r="D1233">
        <v>133399.23000000001</v>
      </c>
      <c r="E1233">
        <v>14.3</v>
      </c>
      <c r="F1233">
        <v>133399.23000000001</v>
      </c>
    </row>
    <row r="1234" spans="1:6">
      <c r="A1234">
        <v>131757.16</v>
      </c>
      <c r="D1234">
        <v>131757.16</v>
      </c>
      <c r="E1234">
        <v>15</v>
      </c>
      <c r="F1234">
        <v>131757.16</v>
      </c>
    </row>
    <row r="1235" spans="1:6">
      <c r="A1235">
        <v>127353.58</v>
      </c>
      <c r="D1235">
        <v>127353.58</v>
      </c>
      <c r="E1235">
        <v>17.7</v>
      </c>
      <c r="F1235">
        <v>127353.58</v>
      </c>
    </row>
    <row r="1236" spans="1:6">
      <c r="A1236">
        <v>119262.15</v>
      </c>
      <c r="D1236">
        <v>119262.15</v>
      </c>
      <c r="E1236">
        <v>15.5</v>
      </c>
      <c r="F1236">
        <v>119262.15</v>
      </c>
    </row>
    <row r="1237" spans="1:6">
      <c r="A1237">
        <v>112349.26</v>
      </c>
      <c r="D1237">
        <v>112349.26</v>
      </c>
      <c r="E1237">
        <v>16.2</v>
      </c>
      <c r="F1237">
        <v>112349.26</v>
      </c>
    </row>
    <row r="1238" spans="1:6">
      <c r="A1238">
        <v>124046.81</v>
      </c>
      <c r="D1238">
        <v>124046.81</v>
      </c>
      <c r="E1238">
        <v>16.7</v>
      </c>
      <c r="F1238">
        <v>124046.81</v>
      </c>
    </row>
    <row r="1239" spans="1:6">
      <c r="A1239">
        <v>126923</v>
      </c>
      <c r="D1239">
        <v>126923</v>
      </c>
      <c r="E1239">
        <v>17</v>
      </c>
      <c r="F1239">
        <v>126923</v>
      </c>
    </row>
    <row r="1240" spans="1:6">
      <c r="A1240">
        <v>129352.83</v>
      </c>
      <c r="D1240">
        <v>129352.83</v>
      </c>
      <c r="E1240">
        <v>15.3</v>
      </c>
      <c r="F1240">
        <v>129352.83</v>
      </c>
    </row>
    <row r="1241" spans="1:6">
      <c r="A1241">
        <v>129553.94</v>
      </c>
      <c r="D1241">
        <v>129553.94</v>
      </c>
      <c r="E1241">
        <v>16.100000000000001</v>
      </c>
      <c r="F1241">
        <v>129553.94</v>
      </c>
    </row>
    <row r="1242" spans="1:6">
      <c r="A1242">
        <v>127957.57</v>
      </c>
      <c r="D1242">
        <v>127957.57</v>
      </c>
      <c r="E1242">
        <v>14.9</v>
      </c>
      <c r="F1242">
        <v>127957.57</v>
      </c>
    </row>
    <row r="1243" spans="1:6">
      <c r="A1243">
        <v>115384.09</v>
      </c>
      <c r="D1243">
        <v>115384.09</v>
      </c>
      <c r="E1243">
        <v>20.5</v>
      </c>
      <c r="F1243">
        <v>115384.09</v>
      </c>
    </row>
    <row r="1244" spans="1:6">
      <c r="A1244">
        <v>106044.51</v>
      </c>
      <c r="D1244">
        <v>106044.51</v>
      </c>
      <c r="E1244">
        <v>20.7</v>
      </c>
      <c r="F1244">
        <v>106044.51</v>
      </c>
    </row>
    <row r="1245" spans="1:6">
      <c r="A1245">
        <v>119360.27</v>
      </c>
      <c r="D1245">
        <v>119360.27</v>
      </c>
      <c r="E1245">
        <v>20.5</v>
      </c>
      <c r="F1245">
        <v>119360.27</v>
      </c>
    </row>
    <row r="1246" spans="1:6">
      <c r="A1246">
        <v>123142.76</v>
      </c>
      <c r="D1246">
        <v>123142.76</v>
      </c>
      <c r="E1246">
        <v>17.899999999999999</v>
      </c>
      <c r="F1246">
        <v>123142.76</v>
      </c>
    </row>
    <row r="1247" spans="1:6">
      <c r="A1247">
        <v>127830.62</v>
      </c>
      <c r="D1247">
        <v>127830.62</v>
      </c>
      <c r="E1247">
        <v>15.1</v>
      </c>
      <c r="F1247">
        <v>127830.62</v>
      </c>
    </row>
    <row r="1248" spans="1:6">
      <c r="A1248">
        <v>131159.95000000001</v>
      </c>
      <c r="D1248">
        <v>131159.95000000001</v>
      </c>
      <c r="E1248">
        <v>14.8</v>
      </c>
      <c r="F1248">
        <v>131159.95000000001</v>
      </c>
    </row>
    <row r="1249" spans="1:6">
      <c r="A1249">
        <v>135864.07</v>
      </c>
      <c r="D1249">
        <v>135864.07</v>
      </c>
      <c r="E1249">
        <v>13.3</v>
      </c>
      <c r="F1249">
        <v>135864.07</v>
      </c>
    </row>
    <row r="1250" spans="1:6">
      <c r="A1250">
        <v>123226.08</v>
      </c>
      <c r="D1250">
        <v>123226.08</v>
      </c>
      <c r="E1250">
        <v>13.6</v>
      </c>
      <c r="F1250">
        <v>123226.08</v>
      </c>
    </row>
    <row r="1251" spans="1:6">
      <c r="A1251">
        <v>121177.59</v>
      </c>
      <c r="D1251">
        <v>121177.59</v>
      </c>
      <c r="E1251">
        <v>13.8</v>
      </c>
      <c r="F1251">
        <v>121177.59</v>
      </c>
    </row>
    <row r="1252" spans="1:6">
      <c r="A1252">
        <v>135385.41</v>
      </c>
      <c r="D1252">
        <v>135385.41</v>
      </c>
      <c r="E1252">
        <v>14.4</v>
      </c>
      <c r="F1252">
        <v>135385.41</v>
      </c>
    </row>
    <row r="1253" spans="1:6">
      <c r="A1253">
        <v>132975.13</v>
      </c>
      <c r="D1253">
        <v>132975.13</v>
      </c>
      <c r="E1253">
        <v>15</v>
      </c>
      <c r="F1253">
        <v>132975.13</v>
      </c>
    </row>
    <row r="1254" spans="1:6">
      <c r="A1254">
        <v>132038.43</v>
      </c>
      <c r="D1254">
        <v>132038.43</v>
      </c>
      <c r="E1254">
        <v>19.100000000000001</v>
      </c>
      <c r="F1254">
        <v>132038.43</v>
      </c>
    </row>
    <row r="1255" spans="1:6">
      <c r="A1255">
        <v>128577.63</v>
      </c>
      <c r="D1255">
        <v>128577.63</v>
      </c>
      <c r="E1255">
        <v>17.8</v>
      </c>
      <c r="F1255">
        <v>128577.63</v>
      </c>
    </row>
    <row r="1256" spans="1:6">
      <c r="A1256">
        <v>129910.02</v>
      </c>
      <c r="D1256">
        <v>129910.02</v>
      </c>
      <c r="E1256">
        <v>13.6</v>
      </c>
      <c r="F1256">
        <v>129910.02</v>
      </c>
    </row>
    <row r="1257" spans="1:6">
      <c r="A1257">
        <v>120232.2</v>
      </c>
      <c r="D1257">
        <v>120232.2</v>
      </c>
      <c r="E1257">
        <v>15.6</v>
      </c>
      <c r="F1257">
        <v>120232.2</v>
      </c>
    </row>
    <row r="1258" spans="1:6">
      <c r="A1258">
        <v>117037.87</v>
      </c>
      <c r="D1258">
        <v>117037.87</v>
      </c>
      <c r="E1258">
        <v>15.3</v>
      </c>
      <c r="F1258">
        <v>117037.87</v>
      </c>
    </row>
    <row r="1259" spans="1:6">
      <c r="A1259">
        <v>113420.99</v>
      </c>
      <c r="C1259">
        <v>113420.99</v>
      </c>
      <c r="E1259">
        <v>17.600000000000001</v>
      </c>
      <c r="F1259">
        <v>113420.99</v>
      </c>
    </row>
    <row r="1260" spans="1:6">
      <c r="A1260">
        <v>127261.3</v>
      </c>
      <c r="D1260">
        <v>127261.3</v>
      </c>
      <c r="E1260">
        <v>16.600000000000001</v>
      </c>
      <c r="F1260">
        <v>127261.3</v>
      </c>
    </row>
    <row r="1261" spans="1:6">
      <c r="A1261">
        <v>131574.60999999999</v>
      </c>
      <c r="D1261">
        <v>131574.60999999999</v>
      </c>
      <c r="E1261">
        <v>14.1</v>
      </c>
      <c r="F1261">
        <v>131574.60999999999</v>
      </c>
    </row>
    <row r="1262" spans="1:6">
      <c r="A1262">
        <v>130544.49</v>
      </c>
      <c r="D1262">
        <v>130544.49</v>
      </c>
      <c r="E1262">
        <v>14.5</v>
      </c>
      <c r="F1262">
        <v>130544.49</v>
      </c>
    </row>
    <row r="1263" spans="1:6">
      <c r="A1263">
        <v>133009.01</v>
      </c>
      <c r="D1263">
        <v>133009.01</v>
      </c>
      <c r="E1263">
        <v>14</v>
      </c>
      <c r="F1263">
        <v>133009.01</v>
      </c>
    </row>
    <row r="1264" spans="1:6">
      <c r="A1264">
        <v>124351.24</v>
      </c>
      <c r="D1264">
        <v>124351.24</v>
      </c>
      <c r="E1264">
        <v>13.1</v>
      </c>
      <c r="F1264">
        <v>124351.24</v>
      </c>
    </row>
    <row r="1265" spans="1:6">
      <c r="A1265">
        <v>120785.60000000001</v>
      </c>
      <c r="D1265">
        <v>120785.60000000001</v>
      </c>
      <c r="E1265">
        <v>13.1</v>
      </c>
      <c r="F1265">
        <v>120785.60000000001</v>
      </c>
    </row>
    <row r="1266" spans="1:6">
      <c r="A1266">
        <v>138518.74</v>
      </c>
      <c r="D1266">
        <v>138518.74</v>
      </c>
      <c r="E1266">
        <v>12</v>
      </c>
      <c r="F1266">
        <v>138518.74</v>
      </c>
    </row>
    <row r="1267" spans="1:6">
      <c r="A1267">
        <v>143830.12</v>
      </c>
      <c r="D1267">
        <v>143830.12</v>
      </c>
      <c r="E1267">
        <v>14.5</v>
      </c>
      <c r="F1267">
        <v>143830.12</v>
      </c>
    </row>
    <row r="1268" spans="1:6">
      <c r="A1268">
        <v>141305.88</v>
      </c>
      <c r="D1268">
        <v>141305.88</v>
      </c>
      <c r="E1268">
        <v>15.3</v>
      </c>
      <c r="F1268">
        <v>141305.88</v>
      </c>
    </row>
    <row r="1269" spans="1:6">
      <c r="A1269">
        <v>143542.01999999999</v>
      </c>
      <c r="D1269">
        <v>143542.01999999999</v>
      </c>
      <c r="E1269">
        <v>15.1</v>
      </c>
      <c r="F1269">
        <v>143542.01999999999</v>
      </c>
    </row>
    <row r="1270" spans="1:6">
      <c r="A1270">
        <v>140296.4</v>
      </c>
      <c r="D1270">
        <v>140296.4</v>
      </c>
      <c r="E1270">
        <v>15</v>
      </c>
      <c r="F1270">
        <v>140296.4</v>
      </c>
    </row>
    <row r="1271" spans="1:6">
      <c r="A1271">
        <v>132165.43</v>
      </c>
      <c r="D1271">
        <v>132165.43</v>
      </c>
      <c r="E1271">
        <v>12.8</v>
      </c>
      <c r="F1271">
        <v>132165.43</v>
      </c>
    </row>
    <row r="1272" spans="1:6">
      <c r="A1272">
        <v>125850.58</v>
      </c>
      <c r="D1272">
        <v>125850.58</v>
      </c>
      <c r="E1272">
        <v>13.1</v>
      </c>
      <c r="F1272">
        <v>125850.58</v>
      </c>
    </row>
    <row r="1273" spans="1:6">
      <c r="A1273">
        <v>141972.72</v>
      </c>
      <c r="D1273">
        <v>141972.72</v>
      </c>
      <c r="E1273">
        <v>12.6</v>
      </c>
      <c r="F1273">
        <v>141972.72</v>
      </c>
    </row>
    <row r="1274" spans="1:6">
      <c r="A1274">
        <v>142842.4</v>
      </c>
      <c r="D1274">
        <v>142842.4</v>
      </c>
      <c r="E1274">
        <v>14.1</v>
      </c>
      <c r="F1274">
        <v>142842.4</v>
      </c>
    </row>
    <row r="1275" spans="1:6">
      <c r="A1275">
        <v>148100.13</v>
      </c>
      <c r="D1275">
        <v>148100.13</v>
      </c>
      <c r="E1275">
        <v>11.2</v>
      </c>
      <c r="F1275">
        <v>148100.13</v>
      </c>
    </row>
    <row r="1276" spans="1:6">
      <c r="A1276">
        <v>150445.47</v>
      </c>
      <c r="D1276">
        <v>150445.47</v>
      </c>
      <c r="E1276">
        <v>10.6</v>
      </c>
      <c r="F1276">
        <v>150445.47</v>
      </c>
    </row>
    <row r="1277" spans="1:6">
      <c r="B1277">
        <v>139188.48000000001</v>
      </c>
      <c r="D1277">
        <v>139188.48000000001</v>
      </c>
      <c r="E1277">
        <v>12.5</v>
      </c>
      <c r="F1277">
        <v>139188.48000000001</v>
      </c>
    </row>
    <row r="1278" spans="1:6">
      <c r="B1278">
        <v>125394.43</v>
      </c>
      <c r="D1278">
        <v>125394.43</v>
      </c>
      <c r="E1278">
        <v>14.2</v>
      </c>
      <c r="F1278">
        <v>125394.43</v>
      </c>
    </row>
    <row r="1279" spans="1:6">
      <c r="B1279">
        <v>124313.07</v>
      </c>
      <c r="D1279">
        <v>124313.07</v>
      </c>
      <c r="E1279">
        <v>14.7</v>
      </c>
      <c r="F1279">
        <v>124313.07</v>
      </c>
    </row>
    <row r="1280" spans="1:6">
      <c r="B1280">
        <v>140713.26</v>
      </c>
      <c r="D1280">
        <v>140713.26</v>
      </c>
      <c r="E1280">
        <v>14.6</v>
      </c>
      <c r="F1280">
        <v>140713.26</v>
      </c>
    </row>
    <row r="1281" spans="1:6">
      <c r="B1281">
        <v>135759.28</v>
      </c>
      <c r="D1281">
        <v>135759.28</v>
      </c>
      <c r="E1281">
        <v>14.3</v>
      </c>
      <c r="F1281">
        <v>135759.28</v>
      </c>
    </row>
    <row r="1282" spans="1:6">
      <c r="B1282">
        <v>128580.98</v>
      </c>
      <c r="D1282">
        <v>128580.98</v>
      </c>
      <c r="E1282">
        <v>17.100000000000001</v>
      </c>
      <c r="F1282">
        <v>128580.98</v>
      </c>
    </row>
    <row r="1283" spans="1:6">
      <c r="B1283">
        <v>125861.6</v>
      </c>
      <c r="D1283">
        <v>125861.6</v>
      </c>
      <c r="E1283">
        <v>18.7</v>
      </c>
      <c r="F1283">
        <v>125861.6</v>
      </c>
    </row>
    <row r="1284" spans="1:6">
      <c r="B1284">
        <v>124242.52</v>
      </c>
      <c r="D1284">
        <v>124242.52</v>
      </c>
      <c r="E1284">
        <v>15.2</v>
      </c>
      <c r="F1284">
        <v>124242.52</v>
      </c>
    </row>
    <row r="1285" spans="1:6">
      <c r="B1285">
        <v>119717.44</v>
      </c>
      <c r="D1285">
        <v>119717.44</v>
      </c>
      <c r="E1285">
        <v>12.9</v>
      </c>
      <c r="F1285">
        <v>119717.44</v>
      </c>
    </row>
    <row r="1286" spans="1:6">
      <c r="B1286">
        <v>114562.22</v>
      </c>
      <c r="D1286">
        <v>114562.22</v>
      </c>
      <c r="E1286">
        <v>13.9</v>
      </c>
      <c r="F1286">
        <v>114562.22</v>
      </c>
    </row>
    <row r="1287" spans="1:6">
      <c r="B1287">
        <v>133874.48000000001</v>
      </c>
      <c r="D1287">
        <v>133874.48000000001</v>
      </c>
      <c r="E1287">
        <v>13.8</v>
      </c>
      <c r="F1287">
        <v>133874.48000000001</v>
      </c>
    </row>
    <row r="1288" spans="1:6">
      <c r="B1288">
        <v>140343</v>
      </c>
      <c r="D1288">
        <v>140343</v>
      </c>
      <c r="E1288">
        <v>11.5</v>
      </c>
      <c r="F1288">
        <v>140343</v>
      </c>
    </row>
    <row r="1289" spans="1:6">
      <c r="B1289">
        <v>143461.13</v>
      </c>
      <c r="D1289">
        <v>143461.13</v>
      </c>
      <c r="E1289">
        <v>11.6</v>
      </c>
      <c r="F1289">
        <v>143461.13</v>
      </c>
    </row>
    <row r="1290" spans="1:6">
      <c r="B1290">
        <v>145767.1</v>
      </c>
      <c r="D1290">
        <v>145767.1</v>
      </c>
      <c r="E1290">
        <v>11.3</v>
      </c>
      <c r="F1290">
        <v>145767.1</v>
      </c>
    </row>
    <row r="1291" spans="1:6">
      <c r="B1291">
        <v>140542.95000000001</v>
      </c>
      <c r="D1291">
        <v>140542.95000000001</v>
      </c>
      <c r="E1291">
        <v>13.9</v>
      </c>
      <c r="F1291">
        <v>140542.95000000001</v>
      </c>
    </row>
    <row r="1292" spans="1:6">
      <c r="B1292">
        <v>124491.53</v>
      </c>
      <c r="D1292">
        <v>124491.53</v>
      </c>
      <c r="E1292">
        <v>15.5</v>
      </c>
      <c r="F1292">
        <v>124491.53</v>
      </c>
    </row>
    <row r="1293" spans="1:6">
      <c r="B1293">
        <v>119464.32000000001</v>
      </c>
      <c r="D1293">
        <v>119464.32000000001</v>
      </c>
      <c r="E1293">
        <v>13.8</v>
      </c>
      <c r="F1293">
        <v>119464.32000000001</v>
      </c>
    </row>
    <row r="1294" spans="1:6">
      <c r="B1294">
        <v>137446.75</v>
      </c>
      <c r="D1294">
        <v>137446.75</v>
      </c>
      <c r="E1294">
        <v>12.6</v>
      </c>
      <c r="F1294">
        <v>137446.75</v>
      </c>
    </row>
    <row r="1295" spans="1:6">
      <c r="A1295">
        <v>131367.09</v>
      </c>
      <c r="D1295">
        <v>131367.09</v>
      </c>
      <c r="E1295">
        <v>17.5</v>
      </c>
      <c r="F1295">
        <v>131367.09</v>
      </c>
    </row>
    <row r="1296" spans="1:6">
      <c r="A1296">
        <v>132856.72</v>
      </c>
      <c r="D1296">
        <v>132856.72</v>
      </c>
      <c r="E1296">
        <v>15.2</v>
      </c>
      <c r="F1296">
        <v>132856.72</v>
      </c>
    </row>
    <row r="1297" spans="1:6">
      <c r="A1297">
        <v>133778.45000000001</v>
      </c>
      <c r="D1297">
        <v>133778.45000000001</v>
      </c>
      <c r="E1297">
        <v>17.600000000000001</v>
      </c>
      <c r="F1297">
        <v>133778.45000000001</v>
      </c>
    </row>
    <row r="1298" spans="1:6">
      <c r="A1298">
        <v>135728.41</v>
      </c>
      <c r="D1298">
        <v>135728.41</v>
      </c>
      <c r="E1298">
        <v>12.1</v>
      </c>
      <c r="F1298">
        <v>135728.41</v>
      </c>
    </row>
    <row r="1299" spans="1:6">
      <c r="A1299">
        <v>125928.62</v>
      </c>
      <c r="D1299">
        <v>125928.62</v>
      </c>
      <c r="E1299">
        <v>14</v>
      </c>
      <c r="F1299">
        <v>125928.62</v>
      </c>
    </row>
    <row r="1300" spans="1:6">
      <c r="A1300">
        <v>114186.8</v>
      </c>
      <c r="D1300">
        <v>114186.8</v>
      </c>
      <c r="E1300">
        <v>14.8</v>
      </c>
      <c r="F1300">
        <v>114186.8</v>
      </c>
    </row>
    <row r="1301" spans="1:6">
      <c r="A1301">
        <v>134664.66</v>
      </c>
      <c r="D1301">
        <v>134664.66</v>
      </c>
      <c r="E1301">
        <v>15.4</v>
      </c>
      <c r="F1301">
        <v>134664.66</v>
      </c>
    </row>
    <row r="1302" spans="1:6">
      <c r="A1302">
        <v>132967.19</v>
      </c>
      <c r="D1302">
        <v>132967.19</v>
      </c>
      <c r="E1302">
        <v>15.6</v>
      </c>
      <c r="F1302">
        <v>132967.19</v>
      </c>
    </row>
    <row r="1303" spans="1:6">
      <c r="A1303">
        <v>135308.29999999999</v>
      </c>
      <c r="D1303">
        <v>135308.29999999999</v>
      </c>
      <c r="E1303">
        <v>15.7</v>
      </c>
      <c r="F1303">
        <v>135308.29999999999</v>
      </c>
    </row>
    <row r="1304" spans="1:6">
      <c r="A1304">
        <v>137634.13</v>
      </c>
      <c r="D1304">
        <v>137634.13</v>
      </c>
      <c r="E1304">
        <v>15.1</v>
      </c>
      <c r="F1304">
        <v>137634.13</v>
      </c>
    </row>
    <row r="1305" spans="1:6">
      <c r="A1305">
        <v>130119.5</v>
      </c>
      <c r="D1305">
        <v>130119.5</v>
      </c>
      <c r="E1305">
        <v>19.5</v>
      </c>
      <c r="F1305">
        <v>130119.5</v>
      </c>
    </row>
    <row r="1306" spans="1:6">
      <c r="A1306">
        <v>116942.94</v>
      </c>
      <c r="D1306">
        <v>116942.94</v>
      </c>
      <c r="E1306">
        <v>18.600000000000001</v>
      </c>
      <c r="F1306">
        <v>116942.94</v>
      </c>
    </row>
    <row r="1307" spans="1:6">
      <c r="A1307">
        <v>111555</v>
      </c>
      <c r="D1307">
        <v>111555</v>
      </c>
      <c r="E1307">
        <v>14.6</v>
      </c>
      <c r="F1307">
        <v>111555</v>
      </c>
    </row>
    <row r="1308" spans="1:6">
      <c r="A1308">
        <v>135422.14000000001</v>
      </c>
      <c r="D1308">
        <v>135422.14000000001</v>
      </c>
      <c r="E1308">
        <v>12.6</v>
      </c>
      <c r="F1308">
        <v>135422.14000000001</v>
      </c>
    </row>
    <row r="1309" spans="1:6">
      <c r="A1309">
        <v>129520</v>
      </c>
      <c r="D1309">
        <v>129520</v>
      </c>
      <c r="E1309">
        <v>16.2</v>
      </c>
      <c r="F1309">
        <v>129520</v>
      </c>
    </row>
    <row r="1310" spans="1:6">
      <c r="A1310">
        <v>134004.96</v>
      </c>
      <c r="D1310">
        <v>134004.96</v>
      </c>
      <c r="E1310">
        <v>14.8</v>
      </c>
      <c r="F1310">
        <v>134004.96</v>
      </c>
    </row>
    <row r="1311" spans="1:6">
      <c r="A1311">
        <v>129025</v>
      </c>
      <c r="D1311">
        <v>129025</v>
      </c>
      <c r="E1311">
        <v>16.100000000000001</v>
      </c>
      <c r="F1311">
        <v>129025</v>
      </c>
    </row>
    <row r="1312" spans="1:6">
      <c r="A1312">
        <v>129740.32</v>
      </c>
      <c r="D1312">
        <v>129740.32</v>
      </c>
      <c r="E1312">
        <v>18.399999999999999</v>
      </c>
      <c r="F1312">
        <v>129740.32</v>
      </c>
    </row>
    <row r="1313" spans="1:6">
      <c r="A1313">
        <v>116238.18</v>
      </c>
      <c r="D1313">
        <v>116238.18</v>
      </c>
      <c r="E1313">
        <v>15.3</v>
      </c>
      <c r="F1313">
        <v>116238.18</v>
      </c>
    </row>
    <row r="1314" spans="1:6">
      <c r="A1314">
        <v>104912.38</v>
      </c>
      <c r="D1314">
        <v>104912.38</v>
      </c>
      <c r="E1314">
        <v>17.600000000000001</v>
      </c>
      <c r="F1314">
        <v>104912.38</v>
      </c>
    </row>
    <row r="1315" spans="1:6">
      <c r="A1315">
        <v>127198.78</v>
      </c>
      <c r="D1315">
        <v>127198.78</v>
      </c>
      <c r="E1315">
        <v>13.8</v>
      </c>
      <c r="F1315">
        <v>127198.78</v>
      </c>
    </row>
    <row r="1316" spans="1:6">
      <c r="A1316">
        <v>131851.01999999999</v>
      </c>
      <c r="D1316">
        <v>131851.01999999999</v>
      </c>
      <c r="E1316">
        <v>14.8</v>
      </c>
      <c r="F1316">
        <v>131851.01999999999</v>
      </c>
    </row>
    <row r="1317" spans="1:6">
      <c r="A1317">
        <v>131939.5</v>
      </c>
      <c r="D1317">
        <v>131939.5</v>
      </c>
      <c r="E1317">
        <v>16</v>
      </c>
      <c r="F1317">
        <v>131939.5</v>
      </c>
    </row>
    <row r="1318" spans="1:6">
      <c r="A1318">
        <v>135670.99</v>
      </c>
      <c r="D1318">
        <v>135670.99</v>
      </c>
      <c r="E1318">
        <v>15.4</v>
      </c>
      <c r="F1318">
        <v>135670.99</v>
      </c>
    </row>
    <row r="1319" spans="1:6">
      <c r="A1319">
        <v>121875.36</v>
      </c>
      <c r="D1319">
        <v>121875.36</v>
      </c>
      <c r="E1319">
        <v>20</v>
      </c>
      <c r="F1319">
        <v>121875.36</v>
      </c>
    </row>
    <row r="1320" spans="1:6">
      <c r="A1320">
        <v>119988.74</v>
      </c>
      <c r="D1320">
        <v>119988.74</v>
      </c>
      <c r="E1320">
        <v>14.7</v>
      </c>
      <c r="F1320">
        <v>119988.74</v>
      </c>
    </row>
    <row r="1321" spans="1:6">
      <c r="A1321">
        <v>115231.85</v>
      </c>
      <c r="D1321">
        <v>115231.85</v>
      </c>
      <c r="E1321">
        <v>14.8</v>
      </c>
      <c r="F1321">
        <v>115231.85</v>
      </c>
    </row>
    <row r="1322" spans="1:6">
      <c r="A1322">
        <v>127541.57</v>
      </c>
      <c r="D1322">
        <v>127541.57</v>
      </c>
      <c r="E1322">
        <v>14.9</v>
      </c>
      <c r="F1322">
        <v>127541.57</v>
      </c>
    </row>
    <row r="1323" spans="1:6">
      <c r="A1323">
        <v>121073.45</v>
      </c>
      <c r="D1323">
        <v>121073.45</v>
      </c>
      <c r="E1323">
        <v>16.7</v>
      </c>
      <c r="F1323">
        <v>121073.45</v>
      </c>
    </row>
    <row r="1324" spans="1:6">
      <c r="A1324">
        <v>122602.12</v>
      </c>
      <c r="D1324">
        <v>122602.12</v>
      </c>
      <c r="E1324">
        <v>18.399999999999999</v>
      </c>
      <c r="F1324">
        <v>122602.12</v>
      </c>
    </row>
    <row r="1325" spans="1:6">
      <c r="A1325">
        <v>131137.07</v>
      </c>
      <c r="D1325">
        <v>131137.07</v>
      </c>
      <c r="E1325">
        <v>14.7</v>
      </c>
      <c r="F1325">
        <v>131137.07</v>
      </c>
    </row>
    <row r="1326" spans="1:6">
      <c r="A1326">
        <v>125189.54</v>
      </c>
      <c r="D1326">
        <v>125189.54</v>
      </c>
      <c r="E1326">
        <v>15.9</v>
      </c>
      <c r="F1326">
        <v>125189.54</v>
      </c>
    </row>
    <row r="1327" spans="1:6">
      <c r="A1327">
        <v>116571.26</v>
      </c>
      <c r="D1327">
        <v>116571.26</v>
      </c>
      <c r="E1327">
        <v>13.8</v>
      </c>
      <c r="F1327">
        <v>116571.26</v>
      </c>
    </row>
    <row r="1328" spans="1:6">
      <c r="A1328">
        <v>119707.93</v>
      </c>
      <c r="D1328">
        <v>119707.93</v>
      </c>
      <c r="E1328">
        <v>11.9</v>
      </c>
      <c r="F1328">
        <v>119707.93</v>
      </c>
    </row>
    <row r="1329" spans="1:6">
      <c r="A1329">
        <v>138918.39000000001</v>
      </c>
      <c r="D1329">
        <v>138918.39000000001</v>
      </c>
      <c r="E1329">
        <v>12.4</v>
      </c>
      <c r="F1329">
        <v>138918.39000000001</v>
      </c>
    </row>
    <row r="1330" spans="1:6">
      <c r="A1330">
        <v>138424.25</v>
      </c>
      <c r="D1330">
        <v>138424.25</v>
      </c>
      <c r="E1330">
        <v>12.4</v>
      </c>
      <c r="F1330">
        <v>138424.25</v>
      </c>
    </row>
    <row r="1331" spans="1:6">
      <c r="A1331">
        <v>136240.85</v>
      </c>
      <c r="D1331">
        <v>136240.85</v>
      </c>
      <c r="E1331">
        <v>14</v>
      </c>
      <c r="F1331">
        <v>136240.85</v>
      </c>
    </row>
    <row r="1332" spans="1:6">
      <c r="A1332">
        <v>131956.73000000001</v>
      </c>
      <c r="D1332">
        <v>131956.73000000001</v>
      </c>
      <c r="E1332">
        <v>16</v>
      </c>
      <c r="F1332">
        <v>131956.73000000001</v>
      </c>
    </row>
    <row r="1333" spans="1:6">
      <c r="A1333">
        <v>130210.94</v>
      </c>
      <c r="D1333">
        <v>130210.94</v>
      </c>
      <c r="E1333">
        <v>15.4</v>
      </c>
      <c r="F1333">
        <v>130210.94</v>
      </c>
    </row>
    <row r="1334" spans="1:6">
      <c r="A1334">
        <v>116471.78</v>
      </c>
      <c r="D1334">
        <v>116471.78</v>
      </c>
      <c r="E1334">
        <v>15.2</v>
      </c>
      <c r="F1334">
        <v>116471.78</v>
      </c>
    </row>
    <row r="1335" spans="1:6">
      <c r="A1335">
        <v>111436.27</v>
      </c>
      <c r="D1335">
        <v>111436.27</v>
      </c>
      <c r="E1335">
        <v>14.7</v>
      </c>
      <c r="F1335">
        <v>111436.27</v>
      </c>
    </row>
    <row r="1336" spans="1:6">
      <c r="A1336">
        <v>131280.85</v>
      </c>
      <c r="D1336">
        <v>131280.85</v>
      </c>
      <c r="E1336">
        <v>12.9</v>
      </c>
      <c r="F1336">
        <v>131280.85</v>
      </c>
    </row>
    <row r="1337" spans="1:6">
      <c r="A1337">
        <v>139563.1</v>
      </c>
      <c r="D1337">
        <v>139563.1</v>
      </c>
      <c r="E1337">
        <v>11.2</v>
      </c>
      <c r="F1337">
        <v>139563.1</v>
      </c>
    </row>
    <row r="1338" spans="1:6">
      <c r="A1338">
        <v>136032.16</v>
      </c>
      <c r="D1338">
        <v>136032.16</v>
      </c>
      <c r="E1338">
        <v>12.5</v>
      </c>
      <c r="F1338">
        <v>136032.16</v>
      </c>
    </row>
    <row r="1339" spans="1:6">
      <c r="A1339">
        <v>139752.54999999999</v>
      </c>
      <c r="D1339">
        <v>139752.54999999999</v>
      </c>
      <c r="E1339">
        <v>16.7</v>
      </c>
      <c r="F1339">
        <v>139752.54999999999</v>
      </c>
    </row>
    <row r="1340" spans="1:6">
      <c r="A1340">
        <v>130466.92</v>
      </c>
      <c r="D1340">
        <v>130466.92</v>
      </c>
      <c r="E1340">
        <v>16</v>
      </c>
      <c r="F1340">
        <v>130466.92</v>
      </c>
    </row>
    <row r="1341" spans="1:6">
      <c r="A1341">
        <v>116344.57</v>
      </c>
      <c r="D1341">
        <v>116344.57</v>
      </c>
      <c r="E1341">
        <v>13.4</v>
      </c>
      <c r="F1341">
        <v>116344.57</v>
      </c>
    </row>
    <row r="1342" spans="1:6">
      <c r="A1342">
        <v>118402.91</v>
      </c>
      <c r="D1342">
        <v>118402.91</v>
      </c>
      <c r="E1342">
        <v>12.3</v>
      </c>
      <c r="F1342">
        <v>118402.91</v>
      </c>
    </row>
    <row r="1343" spans="1:6">
      <c r="A1343">
        <v>131449</v>
      </c>
      <c r="D1343">
        <v>131449</v>
      </c>
      <c r="E1343">
        <v>13.1</v>
      </c>
      <c r="F1343">
        <v>131449</v>
      </c>
    </row>
    <row r="1344" spans="1:6">
      <c r="A1344">
        <v>128192.09</v>
      </c>
      <c r="D1344">
        <v>128192.09</v>
      </c>
      <c r="E1344">
        <v>19.5</v>
      </c>
      <c r="F1344">
        <v>128192.09</v>
      </c>
    </row>
    <row r="1345" spans="1:6">
      <c r="A1345">
        <v>118307.16</v>
      </c>
      <c r="D1345">
        <v>118307.16</v>
      </c>
      <c r="E1345">
        <v>20.2</v>
      </c>
      <c r="F1345">
        <v>118307.16</v>
      </c>
    </row>
    <row r="1346" spans="1:6">
      <c r="A1346">
        <v>116467.37</v>
      </c>
      <c r="D1346">
        <v>116467.37</v>
      </c>
      <c r="E1346">
        <v>20.6</v>
      </c>
      <c r="F1346">
        <v>116467.37</v>
      </c>
    </row>
    <row r="1347" spans="1:6">
      <c r="A1347">
        <v>123583.52</v>
      </c>
      <c r="D1347">
        <v>123583.52</v>
      </c>
      <c r="E1347">
        <v>15.1</v>
      </c>
      <c r="F1347">
        <v>123583.52</v>
      </c>
    </row>
    <row r="1348" spans="1:6">
      <c r="A1348">
        <v>109948.62</v>
      </c>
      <c r="D1348">
        <v>109948.62</v>
      </c>
      <c r="E1348">
        <v>17.5</v>
      </c>
      <c r="F1348">
        <v>109948.62</v>
      </c>
    </row>
    <row r="1349" spans="1:6">
      <c r="A1349">
        <v>107838.95</v>
      </c>
      <c r="D1349">
        <v>107838.95</v>
      </c>
      <c r="E1349">
        <v>18.100000000000001</v>
      </c>
      <c r="F1349">
        <v>107838.95</v>
      </c>
    </row>
    <row r="1350" spans="1:6">
      <c r="A1350">
        <v>123132.63</v>
      </c>
      <c r="D1350">
        <v>123132.63</v>
      </c>
      <c r="E1350">
        <v>18</v>
      </c>
      <c r="F1350">
        <v>123132.63</v>
      </c>
    </row>
    <row r="1351" spans="1:6">
      <c r="A1351">
        <v>111096.53</v>
      </c>
      <c r="D1351">
        <v>111096.53</v>
      </c>
      <c r="E1351">
        <v>24.2</v>
      </c>
      <c r="F1351">
        <v>111096.53</v>
      </c>
    </row>
    <row r="1352" spans="1:6">
      <c r="A1352">
        <v>112935.03999999999</v>
      </c>
      <c r="D1352">
        <v>112935.03999999999</v>
      </c>
      <c r="E1352">
        <v>18.5</v>
      </c>
      <c r="F1352">
        <v>112935.03999999999</v>
      </c>
    </row>
    <row r="1353" spans="1:6">
      <c r="A1353">
        <v>117880.57</v>
      </c>
      <c r="D1353">
        <v>117880.57</v>
      </c>
      <c r="E1353">
        <v>19.7</v>
      </c>
      <c r="F1353">
        <v>117880.57</v>
      </c>
    </row>
    <row r="1354" spans="1:6">
      <c r="A1354">
        <v>111213.15</v>
      </c>
      <c r="D1354">
        <v>111213.15</v>
      </c>
      <c r="E1354">
        <v>22.7</v>
      </c>
      <c r="F1354">
        <v>111213.15</v>
      </c>
    </row>
    <row r="1355" spans="1:6">
      <c r="A1355">
        <v>108632.36</v>
      </c>
      <c r="D1355">
        <v>108632.36</v>
      </c>
      <c r="E1355">
        <v>13.7</v>
      </c>
      <c r="F1355">
        <v>108632.36</v>
      </c>
    </row>
    <row r="1356" spans="1:6">
      <c r="A1356">
        <v>113030.01</v>
      </c>
      <c r="D1356">
        <v>113030.01</v>
      </c>
      <c r="E1356">
        <v>14</v>
      </c>
      <c r="F1356">
        <v>113030.01</v>
      </c>
    </row>
    <row r="1357" spans="1:6">
      <c r="A1357">
        <v>118208.24</v>
      </c>
      <c r="D1357">
        <v>118208.24</v>
      </c>
      <c r="E1357">
        <v>18.100000000000001</v>
      </c>
      <c r="F1357">
        <v>118208.24</v>
      </c>
    </row>
    <row r="1358" spans="1:6">
      <c r="A1358">
        <v>119622.29</v>
      </c>
      <c r="D1358">
        <v>119622.29</v>
      </c>
      <c r="E1358">
        <v>20.3</v>
      </c>
      <c r="F1358">
        <v>119622.29</v>
      </c>
    </row>
    <row r="1359" spans="1:6">
      <c r="A1359">
        <v>123787.77</v>
      </c>
      <c r="D1359">
        <v>123787.77</v>
      </c>
      <c r="E1359">
        <v>14.7</v>
      </c>
      <c r="F1359">
        <v>123787.77</v>
      </c>
    </row>
    <row r="1360" spans="1:6">
      <c r="A1360">
        <v>125335.57</v>
      </c>
      <c r="D1360">
        <v>125335.57</v>
      </c>
      <c r="E1360">
        <v>17.399999999999999</v>
      </c>
      <c r="F1360">
        <v>125335.57</v>
      </c>
    </row>
    <row r="1361" spans="2:6">
      <c r="B1361">
        <v>120372.48</v>
      </c>
      <c r="D1361">
        <v>120372.48</v>
      </c>
      <c r="E1361">
        <v>18.899999999999999</v>
      </c>
      <c r="F1361">
        <v>120372.48</v>
      </c>
    </row>
    <row r="1362" spans="2:6">
      <c r="B1362">
        <v>107731.72</v>
      </c>
      <c r="D1362">
        <v>107731.72</v>
      </c>
      <c r="E1362">
        <v>17.3</v>
      </c>
      <c r="F1362">
        <v>107731.72</v>
      </c>
    </row>
    <row r="1363" spans="2:6">
      <c r="B1363">
        <v>107332.1</v>
      </c>
      <c r="D1363">
        <v>107332.1</v>
      </c>
      <c r="E1363">
        <v>13.7</v>
      </c>
      <c r="F1363">
        <v>107332.1</v>
      </c>
    </row>
    <row r="1364" spans="2:6">
      <c r="B1364">
        <v>119535.72</v>
      </c>
      <c r="D1364">
        <v>119535.72</v>
      </c>
      <c r="E1364">
        <v>14.9</v>
      </c>
      <c r="F1364">
        <v>119535.72</v>
      </c>
    </row>
    <row r="1365" spans="2:6">
      <c r="B1365">
        <v>124797.09</v>
      </c>
      <c r="D1365">
        <v>124797.09</v>
      </c>
      <c r="E1365">
        <v>13.6</v>
      </c>
      <c r="F1365">
        <v>124797.09</v>
      </c>
    </row>
    <row r="1366" spans="2:6">
      <c r="B1366">
        <v>119238.35</v>
      </c>
      <c r="D1366">
        <v>119238.35</v>
      </c>
      <c r="E1366">
        <v>17.600000000000001</v>
      </c>
      <c r="F1366">
        <v>119238.35</v>
      </c>
    </row>
    <row r="1367" spans="2:6">
      <c r="B1367">
        <v>110878.67</v>
      </c>
      <c r="D1367">
        <v>110878.67</v>
      </c>
      <c r="E1367">
        <v>24.2</v>
      </c>
      <c r="F1367">
        <v>110878.67</v>
      </c>
    </row>
    <row r="1368" spans="2:6">
      <c r="B1368">
        <v>108622.42</v>
      </c>
      <c r="C1368">
        <v>108622.42</v>
      </c>
      <c r="E1368">
        <v>15.2</v>
      </c>
      <c r="F1368">
        <v>108622.42</v>
      </c>
    </row>
    <row r="1369" spans="2:6">
      <c r="B1369">
        <v>109315.07</v>
      </c>
      <c r="D1369">
        <v>109315.07</v>
      </c>
      <c r="E1369">
        <v>14</v>
      </c>
      <c r="F1369">
        <v>109315.07</v>
      </c>
    </row>
    <row r="1370" spans="2:6">
      <c r="B1370">
        <v>106236.23</v>
      </c>
      <c r="D1370">
        <v>106236.23</v>
      </c>
      <c r="E1370">
        <v>16.5</v>
      </c>
      <c r="F1370">
        <v>106236.23</v>
      </c>
    </row>
    <row r="1371" spans="2:6">
      <c r="B1371">
        <v>114466.64</v>
      </c>
      <c r="D1371">
        <v>114466.64</v>
      </c>
      <c r="E1371">
        <v>23.3</v>
      </c>
      <c r="F1371">
        <v>114466.64</v>
      </c>
    </row>
    <row r="1372" spans="2:6">
      <c r="B1372">
        <v>114458.21</v>
      </c>
      <c r="D1372">
        <v>114458.21</v>
      </c>
      <c r="E1372">
        <v>25.8</v>
      </c>
      <c r="F1372">
        <v>114458.21</v>
      </c>
    </row>
    <row r="1373" spans="2:6">
      <c r="B1373">
        <v>115490.84</v>
      </c>
      <c r="D1373">
        <v>115490.84</v>
      </c>
      <c r="E1373">
        <v>18.100000000000001</v>
      </c>
      <c r="F1373">
        <v>115490.84</v>
      </c>
    </row>
    <row r="1374" spans="2:6">
      <c r="B1374">
        <v>115294.12</v>
      </c>
      <c r="D1374">
        <v>115294.12</v>
      </c>
      <c r="E1374">
        <v>14.6</v>
      </c>
      <c r="F1374">
        <v>115294.12</v>
      </c>
    </row>
    <row r="1375" spans="2:6">
      <c r="B1375">
        <v>112576.55</v>
      </c>
      <c r="D1375">
        <v>112576.55</v>
      </c>
      <c r="E1375">
        <v>20.5</v>
      </c>
      <c r="F1375">
        <v>112576.55</v>
      </c>
    </row>
    <row r="1376" spans="2:6">
      <c r="B1376">
        <v>102988.15</v>
      </c>
      <c r="D1376">
        <v>102988.15</v>
      </c>
      <c r="E1376">
        <v>23.8</v>
      </c>
      <c r="F1376">
        <v>102988.15</v>
      </c>
    </row>
    <row r="1377" spans="1:6">
      <c r="B1377">
        <v>100476.71</v>
      </c>
      <c r="D1377">
        <v>100476.71</v>
      </c>
      <c r="E1377">
        <v>24.7</v>
      </c>
      <c r="F1377">
        <v>100476.71</v>
      </c>
    </row>
    <row r="1378" spans="1:6">
      <c r="B1378">
        <v>113945.5</v>
      </c>
      <c r="D1378">
        <v>113945.5</v>
      </c>
      <c r="E1378">
        <v>28.2</v>
      </c>
      <c r="F1378">
        <v>113945.5</v>
      </c>
    </row>
    <row r="1379" spans="1:6">
      <c r="A1379">
        <v>116449.31</v>
      </c>
      <c r="D1379">
        <v>116449.31</v>
      </c>
      <c r="E1379">
        <v>17.899999999999999</v>
      </c>
      <c r="F1379">
        <v>116449.31</v>
      </c>
    </row>
    <row r="1380" spans="1:6">
      <c r="A1380">
        <v>109551.08</v>
      </c>
      <c r="D1380">
        <v>109551.08</v>
      </c>
      <c r="E1380">
        <v>16.5</v>
      </c>
      <c r="F1380">
        <v>109551.08</v>
      </c>
    </row>
    <row r="1381" spans="1:6">
      <c r="A1381">
        <v>110432.33</v>
      </c>
      <c r="D1381">
        <v>110432.33</v>
      </c>
      <c r="E1381">
        <v>20.7</v>
      </c>
      <c r="F1381">
        <v>110432.33</v>
      </c>
    </row>
    <row r="1382" spans="1:6">
      <c r="A1382">
        <v>110457.34</v>
      </c>
      <c r="D1382">
        <v>110457.34</v>
      </c>
      <c r="E1382">
        <v>22.7</v>
      </c>
      <c r="F1382">
        <v>110457.34</v>
      </c>
    </row>
    <row r="1383" spans="1:6">
      <c r="A1383">
        <v>96584.75</v>
      </c>
      <c r="D1383">
        <v>96584.75</v>
      </c>
      <c r="E1383">
        <v>24.9</v>
      </c>
      <c r="F1383">
        <v>96584.75</v>
      </c>
    </row>
    <row r="1384" spans="1:6">
      <c r="A1384">
        <v>90918.62</v>
      </c>
      <c r="D1384">
        <v>90918.62</v>
      </c>
      <c r="E1384">
        <v>27.3</v>
      </c>
      <c r="F1384">
        <v>90918.62</v>
      </c>
    </row>
    <row r="1385" spans="1:6">
      <c r="A1385">
        <v>108070.28</v>
      </c>
      <c r="D1385">
        <v>108070.28</v>
      </c>
      <c r="E1385">
        <v>27.5</v>
      </c>
      <c r="F1385">
        <v>108070.28</v>
      </c>
    </row>
    <row r="1386" spans="1:6">
      <c r="A1386">
        <v>113889.41</v>
      </c>
      <c r="D1386">
        <v>113889.41</v>
      </c>
      <c r="E1386">
        <v>23.1</v>
      </c>
      <c r="F1386">
        <v>113889.41</v>
      </c>
    </row>
    <row r="1387" spans="1:6">
      <c r="A1387">
        <v>112592.26</v>
      </c>
      <c r="D1387">
        <v>112592.26</v>
      </c>
      <c r="E1387">
        <v>22.6</v>
      </c>
      <c r="F1387">
        <v>112592.26</v>
      </c>
    </row>
    <row r="1388" spans="1:6">
      <c r="A1388">
        <v>112806.59</v>
      </c>
      <c r="D1388">
        <v>112806.59</v>
      </c>
      <c r="E1388">
        <v>20.7</v>
      </c>
      <c r="F1388">
        <v>112806.59</v>
      </c>
    </row>
    <row r="1389" spans="1:6">
      <c r="A1389">
        <v>107940.16</v>
      </c>
      <c r="D1389">
        <v>107940.16</v>
      </c>
      <c r="E1389">
        <v>27.4</v>
      </c>
      <c r="F1389">
        <v>107940.16</v>
      </c>
    </row>
    <row r="1390" spans="1:6">
      <c r="A1390">
        <v>99368.86</v>
      </c>
      <c r="D1390">
        <v>99368.86</v>
      </c>
      <c r="E1390">
        <v>16.100000000000001</v>
      </c>
      <c r="F1390">
        <v>99368.86</v>
      </c>
    </row>
    <row r="1391" spans="1:6">
      <c r="A1391">
        <v>98427.53</v>
      </c>
      <c r="D1391">
        <v>98427.53</v>
      </c>
      <c r="E1391">
        <v>19.2</v>
      </c>
      <c r="F1391">
        <v>98427.53</v>
      </c>
    </row>
    <row r="1392" spans="1:6">
      <c r="A1392">
        <v>105893.62</v>
      </c>
      <c r="D1392">
        <v>105893.62</v>
      </c>
      <c r="E1392">
        <v>27</v>
      </c>
      <c r="F1392">
        <v>105893.62</v>
      </c>
    </row>
    <row r="1393" spans="1:6">
      <c r="A1393">
        <v>109241.57</v>
      </c>
      <c r="D1393">
        <v>109241.57</v>
      </c>
      <c r="E1393">
        <v>18.8</v>
      </c>
      <c r="F1393">
        <v>109241.57</v>
      </c>
    </row>
    <row r="1394" spans="1:6">
      <c r="A1394">
        <v>111423.37</v>
      </c>
      <c r="D1394">
        <v>111423.37</v>
      </c>
      <c r="E1394">
        <v>15.5</v>
      </c>
      <c r="F1394">
        <v>111423.37</v>
      </c>
    </row>
    <row r="1395" spans="1:6">
      <c r="A1395">
        <v>112414.39</v>
      </c>
      <c r="D1395">
        <v>112414.39</v>
      </c>
      <c r="E1395">
        <v>19.5</v>
      </c>
      <c r="F1395">
        <v>112414.39</v>
      </c>
    </row>
    <row r="1396" spans="1:6">
      <c r="A1396">
        <v>111145.12</v>
      </c>
      <c r="D1396">
        <v>111145.12</v>
      </c>
      <c r="E1396">
        <v>18.3</v>
      </c>
      <c r="F1396">
        <v>111145.12</v>
      </c>
    </row>
    <row r="1397" spans="1:6">
      <c r="A1397">
        <v>97973.99</v>
      </c>
      <c r="D1397">
        <v>97973.99</v>
      </c>
      <c r="E1397">
        <v>19.600000000000001</v>
      </c>
      <c r="F1397">
        <v>97973.99</v>
      </c>
    </row>
    <row r="1398" spans="1:6">
      <c r="A1398">
        <v>95624.02</v>
      </c>
      <c r="D1398">
        <v>95624.02</v>
      </c>
      <c r="E1398">
        <v>15.9</v>
      </c>
      <c r="F1398">
        <v>95624.02</v>
      </c>
    </row>
    <row r="1399" spans="1:6">
      <c r="A1399">
        <v>110196.62</v>
      </c>
      <c r="D1399">
        <v>110196.62</v>
      </c>
      <c r="E1399">
        <v>17</v>
      </c>
      <c r="F1399">
        <v>110196.62</v>
      </c>
    </row>
    <row r="1400" spans="1:6">
      <c r="A1400">
        <v>113459.03</v>
      </c>
      <c r="D1400">
        <v>113459.03</v>
      </c>
      <c r="E1400">
        <v>25.2</v>
      </c>
      <c r="F1400">
        <v>113459.03</v>
      </c>
    </row>
    <row r="1401" spans="1:6">
      <c r="A1401">
        <v>114402.75</v>
      </c>
      <c r="D1401">
        <v>114402.75</v>
      </c>
      <c r="E1401">
        <v>19.5</v>
      </c>
      <c r="F1401">
        <v>114402.75</v>
      </c>
    </row>
    <row r="1402" spans="1:6">
      <c r="A1402">
        <v>119350.67</v>
      </c>
      <c r="D1402">
        <v>119350.67</v>
      </c>
      <c r="E1402">
        <v>34.299999999999997</v>
      </c>
      <c r="F1402">
        <v>119350.67</v>
      </c>
    </row>
    <row r="1403" spans="1:6">
      <c r="A1403">
        <v>116793.86</v>
      </c>
      <c r="D1403">
        <v>116793.86</v>
      </c>
      <c r="E1403">
        <v>31.6</v>
      </c>
      <c r="F1403">
        <v>116793.86</v>
      </c>
    </row>
    <row r="1404" spans="1:6">
      <c r="A1404">
        <v>93859.29</v>
      </c>
      <c r="D1404">
        <v>93859.29</v>
      </c>
      <c r="E1404">
        <v>20.9</v>
      </c>
      <c r="F1404">
        <v>93859.29</v>
      </c>
    </row>
    <row r="1405" spans="1:6">
      <c r="A1405">
        <v>96432.63</v>
      </c>
      <c r="D1405">
        <v>96432.63</v>
      </c>
      <c r="E1405">
        <v>20.9</v>
      </c>
      <c r="F1405">
        <v>96432.63</v>
      </c>
    </row>
    <row r="1406" spans="1:6">
      <c r="A1406">
        <v>107014.08</v>
      </c>
      <c r="D1406">
        <v>107014.08</v>
      </c>
      <c r="E1406">
        <v>28.6</v>
      </c>
      <c r="F1406">
        <v>107014.08</v>
      </c>
    </row>
    <row r="1407" spans="1:6">
      <c r="A1407">
        <v>100696.57</v>
      </c>
      <c r="C1407">
        <v>100696.57</v>
      </c>
      <c r="E1407">
        <v>21.4</v>
      </c>
      <c r="F1407">
        <v>100696.57</v>
      </c>
    </row>
    <row r="1408" spans="1:6">
      <c r="A1408">
        <v>106387.2</v>
      </c>
      <c r="D1408">
        <v>106387.2</v>
      </c>
      <c r="E1408">
        <v>17.2</v>
      </c>
      <c r="F1408">
        <v>106387.2</v>
      </c>
    </row>
    <row r="1409" spans="1:6">
      <c r="A1409">
        <v>109430.37</v>
      </c>
      <c r="D1409">
        <v>109430.37</v>
      </c>
      <c r="E1409">
        <v>17</v>
      </c>
      <c r="F1409">
        <v>109430.37</v>
      </c>
    </row>
    <row r="1410" spans="1:6">
      <c r="A1410">
        <v>112506.95</v>
      </c>
      <c r="D1410">
        <v>112506.95</v>
      </c>
      <c r="E1410">
        <v>20</v>
      </c>
      <c r="F1410">
        <v>112506.95</v>
      </c>
    </row>
    <row r="1411" spans="1:6">
      <c r="A1411">
        <v>100203.55</v>
      </c>
      <c r="D1411">
        <v>100203.55</v>
      </c>
      <c r="E1411">
        <v>20.3</v>
      </c>
      <c r="F1411">
        <v>100203.55</v>
      </c>
    </row>
    <row r="1412" spans="1:6">
      <c r="A1412">
        <v>94602.89</v>
      </c>
      <c r="D1412">
        <v>94602.89</v>
      </c>
      <c r="E1412">
        <v>19.600000000000001</v>
      </c>
      <c r="F1412">
        <v>94602.89</v>
      </c>
    </row>
    <row r="1413" spans="1:6">
      <c r="A1413">
        <v>114159.6</v>
      </c>
      <c r="D1413">
        <v>114159.6</v>
      </c>
      <c r="E1413">
        <v>30.2</v>
      </c>
      <c r="F1413">
        <v>114159.6</v>
      </c>
    </row>
    <row r="1414" spans="1:6">
      <c r="A1414">
        <v>120185.27</v>
      </c>
      <c r="D1414">
        <v>120185.27</v>
      </c>
      <c r="E1414">
        <v>30.5</v>
      </c>
      <c r="F1414">
        <v>120185.27</v>
      </c>
    </row>
    <row r="1415" spans="1:6">
      <c r="A1415">
        <v>116487.58</v>
      </c>
      <c r="D1415">
        <v>116487.58</v>
      </c>
      <c r="E1415">
        <v>17.3</v>
      </c>
      <c r="F1415">
        <v>116487.58</v>
      </c>
    </row>
    <row r="1416" spans="1:6">
      <c r="A1416">
        <v>108628.34</v>
      </c>
      <c r="D1416">
        <v>108628.34</v>
      </c>
      <c r="E1416">
        <v>18.100000000000001</v>
      </c>
      <c r="F1416">
        <v>108628.34</v>
      </c>
    </row>
    <row r="1417" spans="1:6">
      <c r="A1417">
        <v>107405.93</v>
      </c>
      <c r="D1417">
        <v>107405.93</v>
      </c>
      <c r="E1417">
        <v>19</v>
      </c>
      <c r="F1417">
        <v>107405.93</v>
      </c>
    </row>
    <row r="1418" spans="1:6">
      <c r="A1418">
        <v>90498.92</v>
      </c>
      <c r="D1418">
        <v>90498.92</v>
      </c>
      <c r="E1418">
        <v>18.100000000000001</v>
      </c>
      <c r="F1418">
        <v>90498.92</v>
      </c>
    </row>
    <row r="1419" spans="1:6">
      <c r="A1419">
        <v>92043.13</v>
      </c>
      <c r="D1419">
        <v>92043.13</v>
      </c>
      <c r="E1419">
        <v>26.6</v>
      </c>
      <c r="F1419">
        <v>92043.13</v>
      </c>
    </row>
    <row r="1420" spans="1:6">
      <c r="A1420">
        <v>113978.54</v>
      </c>
      <c r="D1420">
        <v>113978.54</v>
      </c>
      <c r="E1420">
        <v>30.9</v>
      </c>
      <c r="F1420">
        <v>113978.54</v>
      </c>
    </row>
    <row r="1421" spans="1:6">
      <c r="A1421">
        <v>118330.63</v>
      </c>
      <c r="D1421">
        <v>118330.63</v>
      </c>
      <c r="E1421">
        <v>27.6</v>
      </c>
      <c r="F1421">
        <v>118330.63</v>
      </c>
    </row>
    <row r="1422" spans="1:6">
      <c r="A1422">
        <v>106618.2</v>
      </c>
      <c r="D1422">
        <v>106618.2</v>
      </c>
      <c r="E1422">
        <v>23.2</v>
      </c>
      <c r="F1422">
        <v>106618.2</v>
      </c>
    </row>
    <row r="1423" spans="1:6">
      <c r="A1423">
        <v>107278.83</v>
      </c>
      <c r="D1423">
        <v>107278.83</v>
      </c>
      <c r="E1423">
        <v>16.399999999999999</v>
      </c>
      <c r="F1423">
        <v>107278.83</v>
      </c>
    </row>
    <row r="1424" spans="1:6">
      <c r="A1424">
        <v>113582.6</v>
      </c>
      <c r="D1424">
        <v>113582.6</v>
      </c>
      <c r="E1424">
        <v>14.5</v>
      </c>
      <c r="F1424">
        <v>113582.6</v>
      </c>
    </row>
    <row r="1425" spans="1:6">
      <c r="A1425">
        <v>101352.12</v>
      </c>
      <c r="D1425">
        <v>101352.12</v>
      </c>
      <c r="E1425">
        <v>16.899999999999999</v>
      </c>
      <c r="F1425">
        <v>101352.12</v>
      </c>
    </row>
    <row r="1426" spans="1:6">
      <c r="A1426">
        <v>96240.41</v>
      </c>
      <c r="D1426">
        <v>96240.41</v>
      </c>
      <c r="E1426">
        <v>18.8</v>
      </c>
      <c r="F1426">
        <v>96240.41</v>
      </c>
    </row>
    <row r="1427" spans="1:6">
      <c r="A1427">
        <v>110547.61</v>
      </c>
      <c r="D1427">
        <v>110547.61</v>
      </c>
      <c r="E1427">
        <v>18.600000000000001</v>
      </c>
      <c r="F1427">
        <v>110547.61</v>
      </c>
    </row>
    <row r="1428" spans="1:6">
      <c r="A1428">
        <v>109706.42</v>
      </c>
      <c r="D1428">
        <v>109706.42</v>
      </c>
      <c r="E1428">
        <v>20</v>
      </c>
      <c r="F1428">
        <v>109706.42</v>
      </c>
    </row>
    <row r="1429" spans="1:6">
      <c r="A1429">
        <v>106684.83</v>
      </c>
      <c r="D1429">
        <v>106684.83</v>
      </c>
      <c r="E1429">
        <v>20.8</v>
      </c>
      <c r="F1429">
        <v>106684.83</v>
      </c>
    </row>
    <row r="1430" spans="1:6">
      <c r="A1430">
        <v>112586.74</v>
      </c>
      <c r="D1430">
        <v>112586.74</v>
      </c>
      <c r="E1430">
        <v>18.7</v>
      </c>
      <c r="F1430">
        <v>112586.74</v>
      </c>
    </row>
    <row r="1431" spans="1:6">
      <c r="A1431">
        <v>110031.82</v>
      </c>
      <c r="D1431">
        <v>110031.82</v>
      </c>
      <c r="E1431">
        <v>20.8</v>
      </c>
      <c r="F1431">
        <v>110031.82</v>
      </c>
    </row>
    <row r="1432" spans="1:6">
      <c r="A1432">
        <v>100725.24</v>
      </c>
      <c r="D1432">
        <v>100725.24</v>
      </c>
      <c r="E1432">
        <v>31.7</v>
      </c>
      <c r="F1432">
        <v>100725.24</v>
      </c>
    </row>
    <row r="1433" spans="1:6">
      <c r="A1433">
        <v>88903.07</v>
      </c>
      <c r="D1433">
        <v>88903.07</v>
      </c>
      <c r="E1433">
        <v>19.5</v>
      </c>
      <c r="F1433">
        <v>88903.07</v>
      </c>
    </row>
    <row r="1434" spans="1:6">
      <c r="A1434">
        <v>107666.31</v>
      </c>
      <c r="D1434">
        <v>107666.31</v>
      </c>
      <c r="E1434">
        <v>23.6</v>
      </c>
      <c r="F1434">
        <v>107666.31</v>
      </c>
    </row>
    <row r="1435" spans="1:6">
      <c r="A1435">
        <v>111718.08</v>
      </c>
      <c r="D1435">
        <v>111718.08</v>
      </c>
      <c r="E1435">
        <v>20.5</v>
      </c>
      <c r="F1435">
        <v>111718.08</v>
      </c>
    </row>
    <row r="1436" spans="1:6">
      <c r="A1436">
        <v>114225.12</v>
      </c>
      <c r="D1436">
        <v>114225.12</v>
      </c>
      <c r="E1436">
        <v>25.2</v>
      </c>
      <c r="F1436">
        <v>114225.12</v>
      </c>
    </row>
    <row r="1437" spans="1:6">
      <c r="A1437">
        <v>135452.26</v>
      </c>
      <c r="D1437">
        <v>135452.26</v>
      </c>
      <c r="E1437">
        <v>35.5</v>
      </c>
      <c r="F1437">
        <v>135452.26</v>
      </c>
    </row>
    <row r="1438" spans="1:6">
      <c r="A1438">
        <v>156648.41</v>
      </c>
      <c r="D1438">
        <v>156648.41</v>
      </c>
      <c r="E1438">
        <v>38</v>
      </c>
      <c r="F1438">
        <v>156648.41</v>
      </c>
    </row>
    <row r="1439" spans="1:6">
      <c r="A1439">
        <v>121237.47</v>
      </c>
      <c r="D1439">
        <v>121237.47</v>
      </c>
      <c r="E1439">
        <v>30.3</v>
      </c>
      <c r="F1439">
        <v>121237.47</v>
      </c>
    </row>
    <row r="1440" spans="1:6">
      <c r="A1440">
        <v>102161.12</v>
      </c>
      <c r="D1440">
        <v>102161.12</v>
      </c>
      <c r="E1440">
        <v>20.100000000000001</v>
      </c>
      <c r="F1440">
        <v>102161.12</v>
      </c>
    </row>
    <row r="1441" spans="1:6">
      <c r="A1441">
        <v>110803.77</v>
      </c>
      <c r="D1441">
        <v>110803.77</v>
      </c>
      <c r="E1441">
        <v>20.6</v>
      </c>
      <c r="F1441">
        <v>110803.77</v>
      </c>
    </row>
    <row r="1442" spans="1:6">
      <c r="A1442">
        <v>114413.79</v>
      </c>
      <c r="D1442">
        <v>114413.79</v>
      </c>
      <c r="E1442">
        <v>23.6</v>
      </c>
      <c r="F1442">
        <v>114413.79</v>
      </c>
    </row>
    <row r="1443" spans="1:6">
      <c r="A1443">
        <v>129715.47</v>
      </c>
      <c r="D1443">
        <v>129715.47</v>
      </c>
      <c r="E1443">
        <v>33.6</v>
      </c>
      <c r="F1443">
        <v>129715.47</v>
      </c>
    </row>
    <row r="1444" spans="1:6">
      <c r="A1444">
        <v>114986.33</v>
      </c>
      <c r="D1444">
        <v>114986.33</v>
      </c>
      <c r="E1444">
        <v>21.1</v>
      </c>
      <c r="F1444">
        <v>114986.33</v>
      </c>
    </row>
    <row r="1445" spans="1:6">
      <c r="A1445">
        <v>110025.47</v>
      </c>
      <c r="D1445">
        <v>110025.47</v>
      </c>
      <c r="E1445">
        <v>22.7</v>
      </c>
      <c r="F1445">
        <v>110025.47</v>
      </c>
    </row>
    <row r="1446" spans="1:6">
      <c r="A1446">
        <v>102577.15</v>
      </c>
      <c r="D1446">
        <v>102577.15</v>
      </c>
      <c r="E1446">
        <v>24.8</v>
      </c>
      <c r="F1446">
        <v>102577.15</v>
      </c>
    </row>
    <row r="1447" spans="1:6">
      <c r="A1447">
        <v>99110.78</v>
      </c>
      <c r="D1447">
        <v>99110.78</v>
      </c>
      <c r="E1447">
        <v>23.5</v>
      </c>
      <c r="F1447">
        <v>99110.78</v>
      </c>
    </row>
    <row r="1448" spans="1:6">
      <c r="A1448">
        <v>112804.4</v>
      </c>
      <c r="D1448">
        <v>112804.4</v>
      </c>
      <c r="E1448">
        <v>21.8</v>
      </c>
      <c r="F1448">
        <v>112804.4</v>
      </c>
    </row>
    <row r="1449" spans="1:6">
      <c r="A1449">
        <v>113485.11</v>
      </c>
      <c r="D1449">
        <v>113485.11</v>
      </c>
      <c r="E1449">
        <v>20.8</v>
      </c>
      <c r="F1449">
        <v>113485.11</v>
      </c>
    </row>
    <row r="1450" spans="1:6">
      <c r="A1450">
        <v>119907.25</v>
      </c>
      <c r="D1450">
        <v>119907.25</v>
      </c>
      <c r="E1450">
        <v>26.9</v>
      </c>
      <c r="F1450">
        <v>119907.25</v>
      </c>
    </row>
    <row r="1451" spans="1:6">
      <c r="A1451">
        <v>111880.53</v>
      </c>
      <c r="D1451">
        <v>111880.53</v>
      </c>
      <c r="E1451">
        <v>21.2</v>
      </c>
      <c r="F1451">
        <v>111880.53</v>
      </c>
    </row>
    <row r="1452" spans="1:6">
      <c r="B1452">
        <v>102075.93</v>
      </c>
      <c r="D1452">
        <v>102075.93</v>
      </c>
      <c r="E1452">
        <v>20.9</v>
      </c>
      <c r="F1452">
        <v>102075.93</v>
      </c>
    </row>
    <row r="1453" spans="1:6">
      <c r="B1453">
        <v>92725.74</v>
      </c>
      <c r="D1453">
        <v>92725.74</v>
      </c>
      <c r="E1453">
        <v>19.100000000000001</v>
      </c>
      <c r="F1453">
        <v>92725.74</v>
      </c>
    </row>
    <row r="1454" spans="1:6">
      <c r="B1454">
        <v>94938.4</v>
      </c>
      <c r="D1454">
        <v>94938.4</v>
      </c>
      <c r="E1454">
        <v>26.9</v>
      </c>
      <c r="F1454">
        <v>94938.4</v>
      </c>
    </row>
    <row r="1455" spans="1:6">
      <c r="B1455">
        <v>112358.82</v>
      </c>
      <c r="D1455">
        <v>112358.82</v>
      </c>
      <c r="E1455">
        <v>34.200000000000003</v>
      </c>
      <c r="F1455">
        <v>112358.82</v>
      </c>
    </row>
    <row r="1456" spans="1:6">
      <c r="B1456">
        <v>98191.66</v>
      </c>
      <c r="C1456">
        <v>98191.66</v>
      </c>
      <c r="E1456">
        <v>23.9</v>
      </c>
      <c r="F1456">
        <v>98191.66</v>
      </c>
    </row>
    <row r="1457" spans="2:6">
      <c r="B1457">
        <v>100017.2</v>
      </c>
      <c r="C1457">
        <v>100017.2</v>
      </c>
      <c r="E1457">
        <v>23.8</v>
      </c>
      <c r="F1457">
        <v>100017.2</v>
      </c>
    </row>
    <row r="1458" spans="2:6">
      <c r="B1458">
        <v>129749.14</v>
      </c>
      <c r="D1458">
        <v>129749.14</v>
      </c>
      <c r="E1458">
        <v>37.4</v>
      </c>
      <c r="F1458">
        <v>129749.14</v>
      </c>
    </row>
    <row r="1459" spans="2:6">
      <c r="B1459">
        <v>133831.38</v>
      </c>
      <c r="D1459">
        <v>133831.38</v>
      </c>
      <c r="E1459">
        <v>36.4</v>
      </c>
      <c r="F1459">
        <v>133831.38</v>
      </c>
    </row>
    <row r="1460" spans="2:6">
      <c r="B1460">
        <v>108290.11</v>
      </c>
      <c r="D1460">
        <v>108290.11</v>
      </c>
      <c r="E1460">
        <v>23.9</v>
      </c>
      <c r="F1460">
        <v>108290.11</v>
      </c>
    </row>
    <row r="1461" spans="2:6">
      <c r="B1461">
        <v>99613.87</v>
      </c>
      <c r="D1461">
        <v>99613.87</v>
      </c>
      <c r="E1461">
        <v>22.7</v>
      </c>
      <c r="F1461">
        <v>99613.87</v>
      </c>
    </row>
    <row r="1462" spans="2:6">
      <c r="B1462">
        <v>103381.92</v>
      </c>
      <c r="D1462">
        <v>103381.92</v>
      </c>
      <c r="E1462">
        <v>23.5</v>
      </c>
      <c r="F1462">
        <v>103381.92</v>
      </c>
    </row>
    <row r="1463" spans="2:6">
      <c r="B1463">
        <v>98933.06</v>
      </c>
      <c r="C1463">
        <v>98933.06</v>
      </c>
      <c r="E1463">
        <v>26.2</v>
      </c>
      <c r="F1463">
        <v>98933.06</v>
      </c>
    </row>
    <row r="1464" spans="2:6">
      <c r="B1464">
        <v>106470.68</v>
      </c>
      <c r="D1464">
        <v>106470.68</v>
      </c>
      <c r="E1464">
        <v>22.2</v>
      </c>
      <c r="F1464">
        <v>106470.68</v>
      </c>
    </row>
    <row r="1465" spans="2:6">
      <c r="B1465">
        <v>118789.61</v>
      </c>
      <c r="D1465">
        <v>118789.61</v>
      </c>
      <c r="E1465">
        <v>29.5</v>
      </c>
      <c r="F1465">
        <v>118789.61</v>
      </c>
    </row>
    <row r="1466" spans="2:6">
      <c r="B1466">
        <v>133288.46</v>
      </c>
      <c r="D1466">
        <v>133288.46</v>
      </c>
      <c r="E1466">
        <v>42.6</v>
      </c>
      <c r="F1466">
        <v>133288.46</v>
      </c>
    </row>
    <row r="1467" spans="2:6">
      <c r="B1467">
        <v>97262.79</v>
      </c>
      <c r="D1467">
        <v>97262.79</v>
      </c>
      <c r="E1467">
        <v>21.2</v>
      </c>
      <c r="F1467">
        <v>97262.79</v>
      </c>
    </row>
    <row r="1468" spans="2:6">
      <c r="B1468">
        <v>93606.22</v>
      </c>
      <c r="D1468">
        <v>93606.22</v>
      </c>
      <c r="E1468">
        <v>22.1</v>
      </c>
      <c r="F1468">
        <v>93606.22</v>
      </c>
    </row>
    <row r="1469" spans="2:6">
      <c r="B1469">
        <v>109874.9</v>
      </c>
      <c r="D1469">
        <v>109874.9</v>
      </c>
      <c r="E1469">
        <v>23.1</v>
      </c>
      <c r="F1469">
        <v>109874.9</v>
      </c>
    </row>
    <row r="1470" spans="2:6">
      <c r="B1470">
        <v>113446.1</v>
      </c>
      <c r="D1470">
        <v>113446.1</v>
      </c>
      <c r="E1470">
        <v>24.1</v>
      </c>
      <c r="F1470">
        <v>113446.1</v>
      </c>
    </row>
    <row r="1471" spans="2:6">
      <c r="B1471">
        <v>105483.44</v>
      </c>
      <c r="D1471">
        <v>105483.44</v>
      </c>
      <c r="E1471">
        <v>20.5</v>
      </c>
      <c r="F1471">
        <v>105483.44</v>
      </c>
    </row>
    <row r="1472" spans="2:6">
      <c r="B1472">
        <v>108078.7</v>
      </c>
      <c r="D1472">
        <v>108078.7</v>
      </c>
      <c r="E1472">
        <v>21.4</v>
      </c>
      <c r="F1472">
        <v>108078.7</v>
      </c>
    </row>
    <row r="1473" spans="2:6">
      <c r="B1473">
        <v>119728.64</v>
      </c>
      <c r="D1473">
        <v>119728.64</v>
      </c>
      <c r="E1473">
        <v>30.4</v>
      </c>
      <c r="F1473">
        <v>119728.64</v>
      </c>
    </row>
    <row r="1474" spans="2:6">
      <c r="B1474">
        <v>108628.96</v>
      </c>
      <c r="D1474">
        <v>108628.96</v>
      </c>
      <c r="E1474">
        <v>24.7</v>
      </c>
      <c r="F1474">
        <v>108628.96</v>
      </c>
    </row>
    <row r="1475" spans="2:6">
      <c r="B1475">
        <v>101853.24</v>
      </c>
      <c r="D1475">
        <v>101853.24</v>
      </c>
      <c r="E1475">
        <v>30.5</v>
      </c>
      <c r="F1475">
        <v>101853.24</v>
      </c>
    </row>
    <row r="1476" spans="2:6">
      <c r="B1476">
        <v>147070.54</v>
      </c>
      <c r="D1476">
        <v>147070.54</v>
      </c>
      <c r="E1476">
        <v>32.299999999999997</v>
      </c>
      <c r="F1476">
        <v>147070.54</v>
      </c>
    </row>
    <row r="1477" spans="2:6">
      <c r="B1477">
        <v>152496.25</v>
      </c>
      <c r="D1477">
        <v>152496.25</v>
      </c>
      <c r="E1477">
        <v>30.4</v>
      </c>
      <c r="F1477">
        <v>152496.25</v>
      </c>
    </row>
    <row r="1478" spans="2:6">
      <c r="B1478">
        <v>136971.76</v>
      </c>
      <c r="D1478">
        <v>136971.76</v>
      </c>
      <c r="E1478">
        <v>26.7</v>
      </c>
      <c r="F1478">
        <v>136971.76</v>
      </c>
    </row>
    <row r="1479" spans="2:6">
      <c r="B1479">
        <v>145211.49</v>
      </c>
      <c r="D1479">
        <v>145211.49</v>
      </c>
      <c r="E1479">
        <v>32.5</v>
      </c>
      <c r="F1479">
        <v>145211.49</v>
      </c>
    </row>
    <row r="1480" spans="2:6">
      <c r="B1480">
        <v>134898.21</v>
      </c>
      <c r="D1480">
        <v>134898.21</v>
      </c>
      <c r="E1480">
        <v>28.7</v>
      </c>
      <c r="F1480">
        <v>134898.21</v>
      </c>
    </row>
    <row r="1481" spans="2:6">
      <c r="B1481">
        <v>101692.45</v>
      </c>
      <c r="D1481">
        <v>101692.45</v>
      </c>
      <c r="E1481">
        <v>23.5</v>
      </c>
      <c r="F1481">
        <v>101692.45</v>
      </c>
    </row>
    <row r="1482" spans="2:6">
      <c r="B1482">
        <v>102283.13</v>
      </c>
      <c r="D1482">
        <v>102283.13</v>
      </c>
      <c r="E1482">
        <v>22.9</v>
      </c>
      <c r="F1482">
        <v>102283.13</v>
      </c>
    </row>
    <row r="1483" spans="2:6">
      <c r="B1483">
        <v>130517.97</v>
      </c>
      <c r="D1483">
        <v>130517.97</v>
      </c>
      <c r="E1483">
        <v>25.1</v>
      </c>
      <c r="F1483">
        <v>130517.97</v>
      </c>
    </row>
    <row r="1484" spans="2:6">
      <c r="B1484">
        <v>141444.78</v>
      </c>
      <c r="D1484">
        <v>141444.78</v>
      </c>
      <c r="E1484">
        <v>26.8</v>
      </c>
      <c r="F1484">
        <v>141444.78</v>
      </c>
    </row>
    <row r="1485" spans="2:6">
      <c r="B1485">
        <v>125501.15</v>
      </c>
      <c r="D1485">
        <v>125501.15</v>
      </c>
      <c r="E1485">
        <v>23.9</v>
      </c>
      <c r="F1485">
        <v>125501.15</v>
      </c>
    </row>
    <row r="1486" spans="2:6">
      <c r="B1486">
        <v>155891.35</v>
      </c>
      <c r="D1486">
        <v>155891.35</v>
      </c>
      <c r="E1486">
        <v>40.799999999999997</v>
      </c>
      <c r="F1486">
        <v>155891.35</v>
      </c>
    </row>
    <row r="1487" spans="2:6">
      <c r="B1487">
        <v>168894.85</v>
      </c>
      <c r="D1487">
        <v>168894.85</v>
      </c>
      <c r="E1487">
        <v>42.8</v>
      </c>
      <c r="F1487">
        <v>168894.85</v>
      </c>
    </row>
    <row r="1488" spans="2:6">
      <c r="B1488">
        <v>114818.67</v>
      </c>
      <c r="C1488">
        <v>114818.67</v>
      </c>
      <c r="E1488">
        <v>26.1</v>
      </c>
      <c r="F1488">
        <v>114818.67</v>
      </c>
    </row>
    <row r="1489" spans="1:6">
      <c r="B1489">
        <v>99801.58</v>
      </c>
      <c r="D1489">
        <v>99801.58</v>
      </c>
      <c r="E1489">
        <v>27.8</v>
      </c>
      <c r="F1489">
        <v>99801.58</v>
      </c>
    </row>
    <row r="1490" spans="1:6">
      <c r="B1490">
        <v>112374.63</v>
      </c>
      <c r="C1490">
        <v>112374.63</v>
      </c>
      <c r="E1490">
        <v>34.5</v>
      </c>
      <c r="F1490">
        <v>112374.63</v>
      </c>
    </row>
    <row r="1491" spans="1:6">
      <c r="B1491">
        <v>138455.46</v>
      </c>
      <c r="D1491">
        <v>138455.46</v>
      </c>
      <c r="E1491">
        <v>36.799999999999997</v>
      </c>
      <c r="F1491">
        <v>138455.46</v>
      </c>
    </row>
    <row r="1492" spans="1:6">
      <c r="B1492">
        <v>142113.38</v>
      </c>
      <c r="D1492">
        <v>142113.38</v>
      </c>
      <c r="E1492">
        <v>38.1</v>
      </c>
      <c r="F1492">
        <v>142113.38</v>
      </c>
    </row>
    <row r="1493" spans="1:6">
      <c r="A1493">
        <v>110277.21</v>
      </c>
      <c r="D1493">
        <v>110277.21</v>
      </c>
      <c r="E1493">
        <v>21.5</v>
      </c>
      <c r="F1493">
        <v>110277.21</v>
      </c>
    </row>
    <row r="1494" spans="1:6">
      <c r="A1494">
        <v>104422.79</v>
      </c>
      <c r="D1494">
        <v>104422.79</v>
      </c>
      <c r="E1494">
        <v>24.2</v>
      </c>
      <c r="F1494">
        <v>104422.79</v>
      </c>
    </row>
    <row r="1495" spans="1:6">
      <c r="A1495">
        <v>124749.07</v>
      </c>
      <c r="D1495">
        <v>124749.07</v>
      </c>
      <c r="E1495">
        <v>34.4</v>
      </c>
      <c r="F1495">
        <v>124749.07</v>
      </c>
    </row>
    <row r="1496" spans="1:6">
      <c r="A1496">
        <v>133287.59</v>
      </c>
      <c r="D1496">
        <v>133287.59</v>
      </c>
      <c r="E1496">
        <v>38.200000000000003</v>
      </c>
      <c r="F1496">
        <v>133287.59</v>
      </c>
    </row>
    <row r="1497" spans="1:6">
      <c r="A1497">
        <v>119168.96000000001</v>
      </c>
      <c r="D1497">
        <v>119168.96000000001</v>
      </c>
      <c r="E1497">
        <v>22.7</v>
      </c>
      <c r="F1497">
        <v>119168.96000000001</v>
      </c>
    </row>
    <row r="1498" spans="1:6">
      <c r="A1498">
        <v>119702.05</v>
      </c>
      <c r="D1498">
        <v>119702.05</v>
      </c>
      <c r="E1498">
        <v>26.9</v>
      </c>
      <c r="F1498">
        <v>119702.05</v>
      </c>
    </row>
    <row r="1499" spans="1:6">
      <c r="A1499">
        <v>140497.82</v>
      </c>
      <c r="D1499">
        <v>140497.82</v>
      </c>
      <c r="E1499">
        <v>34.700000000000003</v>
      </c>
      <c r="F1499">
        <v>140497.82</v>
      </c>
    </row>
    <row r="1500" spans="1:6">
      <c r="A1500">
        <v>141593.54999999999</v>
      </c>
      <c r="D1500">
        <v>141593.54999999999</v>
      </c>
      <c r="E1500">
        <v>28.3</v>
      </c>
      <c r="F1500">
        <v>141593.54999999999</v>
      </c>
    </row>
    <row r="1501" spans="1:6">
      <c r="A1501">
        <v>117327.5</v>
      </c>
      <c r="D1501">
        <v>117327.5</v>
      </c>
      <c r="E1501">
        <v>23.1</v>
      </c>
      <c r="F1501">
        <v>117327.5</v>
      </c>
    </row>
    <row r="1502" spans="1:6">
      <c r="A1502">
        <v>95668.77</v>
      </c>
      <c r="D1502">
        <v>95668.77</v>
      </c>
      <c r="E1502">
        <v>19.7</v>
      </c>
      <c r="F1502">
        <v>95668.77</v>
      </c>
    </row>
    <row r="1503" spans="1:6">
      <c r="A1503">
        <v>94786.72</v>
      </c>
      <c r="D1503">
        <v>94786.72</v>
      </c>
      <c r="E1503">
        <v>23.3</v>
      </c>
      <c r="F1503">
        <v>94786.72</v>
      </c>
    </row>
    <row r="1504" spans="1:6">
      <c r="A1504">
        <v>114085.65</v>
      </c>
      <c r="D1504">
        <v>114085.65</v>
      </c>
      <c r="E1504">
        <v>27.5</v>
      </c>
      <c r="F1504">
        <v>114085.65</v>
      </c>
    </row>
    <row r="1505" spans="1:6">
      <c r="A1505">
        <v>107697.21</v>
      </c>
      <c r="D1505">
        <v>107697.21</v>
      </c>
      <c r="E1505">
        <v>21.5</v>
      </c>
      <c r="F1505">
        <v>107697.21</v>
      </c>
    </row>
    <row r="1506" spans="1:6">
      <c r="A1506">
        <v>106692.85</v>
      </c>
      <c r="D1506">
        <v>106692.85</v>
      </c>
      <c r="E1506">
        <v>19.2</v>
      </c>
      <c r="F1506">
        <v>106692.85</v>
      </c>
    </row>
    <row r="1507" spans="1:6">
      <c r="A1507">
        <v>107655.08</v>
      </c>
      <c r="D1507">
        <v>107655.08</v>
      </c>
      <c r="E1507">
        <v>23.2</v>
      </c>
      <c r="F1507">
        <v>107655.08</v>
      </c>
    </row>
    <row r="1508" spans="1:6">
      <c r="A1508">
        <v>113910.46</v>
      </c>
      <c r="D1508">
        <v>113910.46</v>
      </c>
      <c r="E1508">
        <v>22.8</v>
      </c>
      <c r="F1508">
        <v>113910.46</v>
      </c>
    </row>
    <row r="1509" spans="1:6">
      <c r="A1509">
        <v>106467.24</v>
      </c>
      <c r="D1509">
        <v>106467.24</v>
      </c>
      <c r="E1509">
        <v>23.2</v>
      </c>
      <c r="F1509">
        <v>106467.24</v>
      </c>
    </row>
    <row r="1510" spans="1:6">
      <c r="A1510">
        <v>108470.93</v>
      </c>
      <c r="D1510">
        <v>108470.93</v>
      </c>
      <c r="E1510">
        <v>29</v>
      </c>
      <c r="F1510">
        <v>108470.93</v>
      </c>
    </row>
    <row r="1511" spans="1:6">
      <c r="A1511">
        <v>116995.07</v>
      </c>
      <c r="D1511">
        <v>116995.07</v>
      </c>
      <c r="E1511">
        <v>23.6</v>
      </c>
      <c r="F1511">
        <v>116995.07</v>
      </c>
    </row>
    <row r="1512" spans="1:6">
      <c r="A1512">
        <v>110531.6</v>
      </c>
      <c r="D1512">
        <v>110531.6</v>
      </c>
      <c r="E1512">
        <v>20.2</v>
      </c>
      <c r="F1512">
        <v>110531.6</v>
      </c>
    </row>
    <row r="1513" spans="1:6">
      <c r="A1513">
        <v>108972.31</v>
      </c>
      <c r="D1513">
        <v>108972.31</v>
      </c>
      <c r="E1513">
        <v>23.2</v>
      </c>
      <c r="F1513">
        <v>108972.31</v>
      </c>
    </row>
    <row r="1514" spans="1:6">
      <c r="A1514">
        <v>110235.34</v>
      </c>
      <c r="D1514">
        <v>110235.34</v>
      </c>
      <c r="E1514">
        <v>20.399999999999999</v>
      </c>
      <c r="F1514">
        <v>110235.34</v>
      </c>
    </row>
    <row r="1515" spans="1:6">
      <c r="A1515">
        <v>109901.75999999999</v>
      </c>
      <c r="D1515">
        <v>109901.75999999999</v>
      </c>
      <c r="E1515">
        <v>21.2</v>
      </c>
      <c r="F1515">
        <v>109901.75999999999</v>
      </c>
    </row>
    <row r="1516" spans="1:6">
      <c r="A1516">
        <v>99890.25</v>
      </c>
      <c r="D1516">
        <v>99890.25</v>
      </c>
      <c r="E1516">
        <v>25.8</v>
      </c>
      <c r="F1516">
        <v>99890.25</v>
      </c>
    </row>
    <row r="1517" spans="1:6">
      <c r="A1517">
        <v>106877.87</v>
      </c>
      <c r="D1517">
        <v>106877.87</v>
      </c>
      <c r="E1517">
        <v>32.9</v>
      </c>
      <c r="F1517">
        <v>106877.87</v>
      </c>
    </row>
    <row r="1518" spans="1:6">
      <c r="A1518">
        <v>133476.60999999999</v>
      </c>
      <c r="D1518">
        <v>133476.60999999999</v>
      </c>
      <c r="E1518">
        <v>34.200000000000003</v>
      </c>
      <c r="F1518">
        <v>133476.60999999999</v>
      </c>
    </row>
    <row r="1519" spans="1:6">
      <c r="A1519">
        <v>123114.12</v>
      </c>
      <c r="D1519">
        <v>123114.12</v>
      </c>
      <c r="E1519">
        <v>22.3</v>
      </c>
      <c r="F1519">
        <v>123114.12</v>
      </c>
    </row>
    <row r="1520" spans="1:6">
      <c r="A1520">
        <v>125272.27</v>
      </c>
      <c r="D1520">
        <v>125272.27</v>
      </c>
      <c r="E1520">
        <v>25.7</v>
      </c>
      <c r="F1520">
        <v>125272.27</v>
      </c>
    </row>
    <row r="1521" spans="1:6">
      <c r="A1521">
        <v>150472.26</v>
      </c>
      <c r="D1521">
        <v>150472.26</v>
      </c>
      <c r="E1521">
        <v>36.799999999999997</v>
      </c>
      <c r="F1521">
        <v>150472.26</v>
      </c>
    </row>
    <row r="1522" spans="1:6">
      <c r="A1522">
        <v>163682.04</v>
      </c>
      <c r="D1522">
        <v>163682.04</v>
      </c>
      <c r="E1522">
        <v>38.1</v>
      </c>
      <c r="F1522">
        <v>163682.04</v>
      </c>
    </row>
    <row r="1523" spans="1:6">
      <c r="A1523">
        <v>146265.12</v>
      </c>
      <c r="D1523">
        <v>146265.12</v>
      </c>
      <c r="E1523">
        <v>36.299999999999997</v>
      </c>
      <c r="F1523">
        <v>146265.12</v>
      </c>
    </row>
    <row r="1524" spans="1:6">
      <c r="A1524">
        <v>138597.69</v>
      </c>
      <c r="D1524">
        <v>138597.69</v>
      </c>
      <c r="E1524">
        <v>36</v>
      </c>
      <c r="F1524">
        <v>138597.69</v>
      </c>
    </row>
    <row r="1525" spans="1:6">
      <c r="A1525">
        <v>136528.81</v>
      </c>
      <c r="D1525">
        <v>136528.81</v>
      </c>
      <c r="E1525">
        <v>24.6</v>
      </c>
      <c r="F1525">
        <v>136528.81</v>
      </c>
    </row>
    <row r="1526" spans="1:6">
      <c r="A1526">
        <v>126073.53</v>
      </c>
      <c r="D1526">
        <v>126073.53</v>
      </c>
      <c r="E1526">
        <v>24.3</v>
      </c>
      <c r="F1526">
        <v>126073.53</v>
      </c>
    </row>
    <row r="1527" spans="1:6">
      <c r="A1527">
        <v>108723.62</v>
      </c>
      <c r="D1527">
        <v>108723.62</v>
      </c>
      <c r="E1527">
        <v>17.2</v>
      </c>
      <c r="F1527">
        <v>108723.62</v>
      </c>
    </row>
    <row r="1528" spans="1:6">
      <c r="A1528">
        <v>114519.87</v>
      </c>
      <c r="D1528">
        <v>114519.87</v>
      </c>
      <c r="E1528">
        <v>22.1</v>
      </c>
      <c r="F1528">
        <v>114519.87</v>
      </c>
    </row>
    <row r="1529" spans="1:6">
      <c r="A1529">
        <v>117281.2</v>
      </c>
      <c r="D1529">
        <v>117281.2</v>
      </c>
      <c r="E1529">
        <v>26.8</v>
      </c>
      <c r="F1529">
        <v>117281.2</v>
      </c>
    </row>
    <row r="1530" spans="1:6">
      <c r="A1530">
        <v>106854.94</v>
      </c>
      <c r="D1530">
        <v>106854.94</v>
      </c>
      <c r="E1530">
        <v>24.7</v>
      </c>
      <c r="F1530">
        <v>106854.94</v>
      </c>
    </row>
    <row r="1531" spans="1:6">
      <c r="A1531">
        <v>101994.06</v>
      </c>
      <c r="D1531">
        <v>101994.06</v>
      </c>
      <c r="E1531">
        <v>23.7</v>
      </c>
      <c r="F1531">
        <v>101994.06</v>
      </c>
    </row>
    <row r="1532" spans="1:6">
      <c r="A1532">
        <v>103219.08</v>
      </c>
      <c r="C1532">
        <v>103219.08</v>
      </c>
      <c r="E1532">
        <v>21.8</v>
      </c>
      <c r="F1532">
        <v>103219.08</v>
      </c>
    </row>
    <row r="1533" spans="1:6">
      <c r="A1533">
        <v>110086.7</v>
      </c>
      <c r="D1533">
        <v>110086.7</v>
      </c>
      <c r="E1533">
        <v>19.2</v>
      </c>
      <c r="F1533">
        <v>110086.7</v>
      </c>
    </row>
    <row r="1534" spans="1:6">
      <c r="A1534">
        <v>114740.52</v>
      </c>
      <c r="D1534">
        <v>114740.52</v>
      </c>
      <c r="E1534">
        <v>18.600000000000001</v>
      </c>
      <c r="F1534">
        <v>114740.52</v>
      </c>
    </row>
    <row r="1535" spans="1:6">
      <c r="A1535">
        <v>112785.78</v>
      </c>
      <c r="D1535">
        <v>112785.78</v>
      </c>
      <c r="E1535">
        <v>20.8</v>
      </c>
      <c r="F1535">
        <v>112785.78</v>
      </c>
    </row>
    <row r="1536" spans="1:6">
      <c r="A1536">
        <v>111179.13</v>
      </c>
      <c r="D1536">
        <v>111179.13</v>
      </c>
      <c r="E1536">
        <v>22.2</v>
      </c>
      <c r="F1536">
        <v>111179.13</v>
      </c>
    </row>
    <row r="1537" spans="1:6">
      <c r="A1537">
        <v>105119.48</v>
      </c>
      <c r="D1537">
        <v>105119.48</v>
      </c>
      <c r="E1537">
        <v>25.6</v>
      </c>
      <c r="F1537">
        <v>105119.48</v>
      </c>
    </row>
    <row r="1538" spans="1:6">
      <c r="A1538">
        <v>105669.05</v>
      </c>
      <c r="D1538">
        <v>105669.05</v>
      </c>
      <c r="E1538">
        <v>25.6</v>
      </c>
      <c r="F1538">
        <v>105669.05</v>
      </c>
    </row>
    <row r="1539" spans="1:6">
      <c r="A1539">
        <v>121954.39</v>
      </c>
      <c r="D1539">
        <v>121954.39</v>
      </c>
      <c r="E1539">
        <v>28.2</v>
      </c>
      <c r="F1539">
        <v>121954.39</v>
      </c>
    </row>
    <row r="1540" spans="1:6">
      <c r="A1540">
        <v>123290.84</v>
      </c>
      <c r="D1540">
        <v>123290.84</v>
      </c>
      <c r="E1540">
        <v>23.4</v>
      </c>
      <c r="F1540">
        <v>123290.84</v>
      </c>
    </row>
    <row r="1541" spans="1:6">
      <c r="A1541">
        <v>123994.3</v>
      </c>
      <c r="D1541">
        <v>123994.3</v>
      </c>
      <c r="E1541">
        <v>23.4</v>
      </c>
      <c r="F1541">
        <v>123994.3</v>
      </c>
    </row>
    <row r="1542" spans="1:6">
      <c r="A1542">
        <v>124181.41</v>
      </c>
      <c r="D1542">
        <v>124181.41</v>
      </c>
      <c r="E1542">
        <v>24.3</v>
      </c>
      <c r="F1542">
        <v>124181.41</v>
      </c>
    </row>
    <row r="1543" spans="1:6">
      <c r="A1543">
        <v>128305.64</v>
      </c>
      <c r="D1543">
        <v>128305.64</v>
      </c>
      <c r="E1543">
        <v>28.6</v>
      </c>
      <c r="F1543">
        <v>128305.64</v>
      </c>
    </row>
    <row r="1544" spans="1:6">
      <c r="A1544">
        <v>109147.65</v>
      </c>
      <c r="D1544">
        <v>109147.65</v>
      </c>
      <c r="E1544">
        <v>31.3</v>
      </c>
      <c r="F1544">
        <v>109147.65</v>
      </c>
    </row>
    <row r="1545" spans="1:6">
      <c r="A1545">
        <v>104226.83</v>
      </c>
      <c r="D1545">
        <v>104226.83</v>
      </c>
      <c r="E1545">
        <v>29.3</v>
      </c>
      <c r="F1545">
        <v>104226.83</v>
      </c>
    </row>
    <row r="1546" spans="1:6">
      <c r="A1546">
        <v>107583.94</v>
      </c>
      <c r="D1546">
        <v>107583.94</v>
      </c>
      <c r="E1546">
        <v>19</v>
      </c>
      <c r="F1546">
        <v>107583.94</v>
      </c>
    </row>
    <row r="1547" spans="1:6">
      <c r="A1547">
        <v>108840.18</v>
      </c>
      <c r="D1547">
        <v>108840.18</v>
      </c>
      <c r="E1547">
        <v>20.3</v>
      </c>
      <c r="F1547">
        <v>108840.18</v>
      </c>
    </row>
    <row r="1548" spans="1:6">
      <c r="A1548">
        <v>113307.6</v>
      </c>
      <c r="D1548">
        <v>113307.6</v>
      </c>
      <c r="E1548">
        <v>21.7</v>
      </c>
      <c r="F1548">
        <v>113307.6</v>
      </c>
    </row>
    <row r="1549" spans="1:6">
      <c r="A1549">
        <v>113923.16</v>
      </c>
      <c r="D1549">
        <v>113923.16</v>
      </c>
      <c r="E1549">
        <v>27.9</v>
      </c>
      <c r="F1549">
        <v>113923.16</v>
      </c>
    </row>
    <row r="1550" spans="1:6">
      <c r="A1550">
        <v>110768.29</v>
      </c>
      <c r="D1550">
        <v>110768.29</v>
      </c>
      <c r="E1550">
        <v>28.5</v>
      </c>
      <c r="F1550">
        <v>110768.29</v>
      </c>
    </row>
    <row r="1551" spans="1:6">
      <c r="A1551">
        <v>101262.66</v>
      </c>
      <c r="D1551">
        <v>101262.66</v>
      </c>
      <c r="E1551">
        <v>15.6</v>
      </c>
      <c r="F1551">
        <v>101262.66</v>
      </c>
    </row>
    <row r="1552" spans="1:6">
      <c r="A1552">
        <v>101119.84</v>
      </c>
      <c r="D1552">
        <v>101119.84</v>
      </c>
      <c r="E1552">
        <v>18.5</v>
      </c>
      <c r="F1552">
        <v>101119.84</v>
      </c>
    </row>
    <row r="1553" spans="1:6">
      <c r="A1553">
        <v>116817.43</v>
      </c>
      <c r="D1553">
        <v>116817.43</v>
      </c>
      <c r="E1553">
        <v>17.100000000000001</v>
      </c>
      <c r="F1553">
        <v>116817.43</v>
      </c>
    </row>
    <row r="1554" spans="1:6">
      <c r="A1554">
        <v>114927.21</v>
      </c>
      <c r="D1554">
        <v>114927.21</v>
      </c>
      <c r="E1554">
        <v>25.9</v>
      </c>
      <c r="F1554">
        <v>114927.21</v>
      </c>
    </row>
    <row r="1555" spans="1:6">
      <c r="A1555">
        <v>115188.76</v>
      </c>
      <c r="D1555">
        <v>115188.76</v>
      </c>
      <c r="E1555">
        <v>24.7</v>
      </c>
      <c r="F1555">
        <v>115188.76</v>
      </c>
    </row>
    <row r="1556" spans="1:6">
      <c r="A1556">
        <v>113763.84</v>
      </c>
      <c r="D1556">
        <v>113763.84</v>
      </c>
      <c r="E1556">
        <v>21.9</v>
      </c>
      <c r="F1556">
        <v>113763.84</v>
      </c>
    </row>
    <row r="1557" spans="1:6">
      <c r="B1557">
        <v>111484.73</v>
      </c>
      <c r="D1557">
        <v>111484.73</v>
      </c>
      <c r="E1557">
        <v>28.5</v>
      </c>
      <c r="F1557">
        <v>111484.73</v>
      </c>
    </row>
    <row r="1558" spans="1:6">
      <c r="B1558">
        <v>102229.65</v>
      </c>
      <c r="D1558">
        <v>102229.65</v>
      </c>
      <c r="E1558">
        <v>20.100000000000001</v>
      </c>
      <c r="F1558">
        <v>102229.65</v>
      </c>
    </row>
    <row r="1559" spans="1:6">
      <c r="B1559">
        <v>93590.43</v>
      </c>
      <c r="D1559">
        <v>93590.43</v>
      </c>
      <c r="E1559">
        <v>26.5</v>
      </c>
      <c r="F1559">
        <v>93590.43</v>
      </c>
    </row>
    <row r="1560" spans="1:6">
      <c r="B1560">
        <v>108543.64</v>
      </c>
      <c r="D1560">
        <v>108543.64</v>
      </c>
      <c r="E1560">
        <v>23.1</v>
      </c>
      <c r="F1560">
        <v>108543.64</v>
      </c>
    </row>
    <row r="1561" spans="1:6">
      <c r="B1561">
        <v>111999.03999999999</v>
      </c>
      <c r="D1561">
        <v>111999.03999999999</v>
      </c>
      <c r="E1561">
        <v>16.3</v>
      </c>
      <c r="F1561">
        <v>111999.03999999999</v>
      </c>
    </row>
    <row r="1562" spans="1:6">
      <c r="B1562">
        <v>120858.98</v>
      </c>
      <c r="D1562">
        <v>120858.98</v>
      </c>
      <c r="E1562">
        <v>15.8</v>
      </c>
      <c r="F1562">
        <v>120858.98</v>
      </c>
    </row>
    <row r="1563" spans="1:6">
      <c r="B1563">
        <v>116890.61</v>
      </c>
      <c r="D1563">
        <v>116890.61</v>
      </c>
      <c r="E1563">
        <v>17.3</v>
      </c>
      <c r="F1563">
        <v>116890.61</v>
      </c>
    </row>
    <row r="1564" spans="1:6">
      <c r="B1564">
        <v>114848.77</v>
      </c>
      <c r="D1564">
        <v>114848.77</v>
      </c>
      <c r="E1564">
        <v>24.9</v>
      </c>
      <c r="F1564">
        <v>114848.77</v>
      </c>
    </row>
    <row r="1565" spans="1:6">
      <c r="B1565">
        <v>105963.56</v>
      </c>
      <c r="D1565">
        <v>105963.56</v>
      </c>
      <c r="E1565">
        <v>20.7</v>
      </c>
      <c r="F1565">
        <v>105963.56</v>
      </c>
    </row>
    <row r="1566" spans="1:6">
      <c r="B1566">
        <v>98680</v>
      </c>
      <c r="D1566">
        <v>98680</v>
      </c>
      <c r="E1566">
        <v>22.5</v>
      </c>
      <c r="F1566">
        <v>98680</v>
      </c>
    </row>
    <row r="1567" spans="1:6">
      <c r="B1567">
        <v>114194.96</v>
      </c>
      <c r="D1567">
        <v>114194.96</v>
      </c>
      <c r="E1567">
        <v>27.4</v>
      </c>
      <c r="F1567">
        <v>114194.96</v>
      </c>
    </row>
    <row r="1568" spans="1:6">
      <c r="B1568">
        <v>115392.88</v>
      </c>
      <c r="D1568">
        <v>115392.88</v>
      </c>
      <c r="E1568">
        <v>30.3</v>
      </c>
      <c r="F1568">
        <v>115392.88</v>
      </c>
    </row>
    <row r="1569" spans="1:6">
      <c r="B1569">
        <v>117281.13</v>
      </c>
      <c r="D1569">
        <v>117281.13</v>
      </c>
      <c r="E1569">
        <v>30</v>
      </c>
      <c r="F1569">
        <v>117281.13</v>
      </c>
    </row>
    <row r="1570" spans="1:6">
      <c r="B1570">
        <v>111360.07</v>
      </c>
      <c r="D1570">
        <v>111360.07</v>
      </c>
      <c r="E1570">
        <v>17.7</v>
      </c>
      <c r="F1570">
        <v>111360.07</v>
      </c>
    </row>
    <row r="1571" spans="1:6">
      <c r="B1571">
        <v>95967.41</v>
      </c>
      <c r="C1571">
        <v>95967.41</v>
      </c>
      <c r="E1571">
        <v>22.1</v>
      </c>
      <c r="F1571">
        <v>95967.41</v>
      </c>
    </row>
    <row r="1572" spans="1:6">
      <c r="B1572">
        <v>95654.36</v>
      </c>
      <c r="C1572">
        <v>95654.36</v>
      </c>
      <c r="E1572">
        <v>30.2</v>
      </c>
      <c r="F1572">
        <v>95654.36</v>
      </c>
    </row>
    <row r="1573" spans="1:6">
      <c r="B1573">
        <v>94810.67</v>
      </c>
      <c r="C1573">
        <v>94810.67</v>
      </c>
      <c r="E1573">
        <v>27</v>
      </c>
      <c r="F1573">
        <v>94810.67</v>
      </c>
    </row>
    <row r="1574" spans="1:6">
      <c r="B1574">
        <v>100246.51</v>
      </c>
      <c r="C1574">
        <v>100246.51</v>
      </c>
      <c r="E1574">
        <v>17.600000000000001</v>
      </c>
      <c r="F1574">
        <v>100246.51</v>
      </c>
    </row>
    <row r="1575" spans="1:6">
      <c r="B1575">
        <v>114240.89</v>
      </c>
      <c r="D1575">
        <v>114240.89</v>
      </c>
      <c r="E1575">
        <v>18.5</v>
      </c>
      <c r="F1575">
        <v>114240.89</v>
      </c>
    </row>
    <row r="1576" spans="1:6">
      <c r="A1576">
        <v>113264.23</v>
      </c>
      <c r="D1576">
        <v>113264.23</v>
      </c>
      <c r="E1576">
        <v>23.2</v>
      </c>
      <c r="F1576">
        <v>113264.23</v>
      </c>
    </row>
    <row r="1577" spans="1:6">
      <c r="A1577">
        <v>98112.47</v>
      </c>
      <c r="C1577">
        <v>98112.47</v>
      </c>
      <c r="E1577">
        <v>21.5</v>
      </c>
      <c r="F1577">
        <v>98112.47</v>
      </c>
    </row>
    <row r="1578" spans="1:6">
      <c r="A1578">
        <v>107226.59</v>
      </c>
      <c r="D1578">
        <v>107226.59</v>
      </c>
      <c r="E1578">
        <v>15.8</v>
      </c>
      <c r="F1578">
        <v>107226.59</v>
      </c>
    </row>
    <row r="1579" spans="1:6">
      <c r="A1579">
        <v>105374.93</v>
      </c>
      <c r="D1579">
        <v>105374.93</v>
      </c>
      <c r="E1579">
        <v>16.2</v>
      </c>
      <c r="F1579">
        <v>105374.93</v>
      </c>
    </row>
    <row r="1580" spans="1:6">
      <c r="A1580">
        <v>101057.43</v>
      </c>
      <c r="D1580">
        <v>101057.43</v>
      </c>
      <c r="E1580">
        <v>17.399999999999999</v>
      </c>
      <c r="F1580">
        <v>101057.43</v>
      </c>
    </row>
    <row r="1581" spans="1:6">
      <c r="A1581">
        <v>118307.53</v>
      </c>
      <c r="D1581">
        <v>118307.53</v>
      </c>
      <c r="E1581">
        <v>18.100000000000001</v>
      </c>
      <c r="F1581">
        <v>118307.53</v>
      </c>
    </row>
    <row r="1582" spans="1:6">
      <c r="A1582">
        <v>110515.6</v>
      </c>
      <c r="D1582">
        <v>110515.6</v>
      </c>
      <c r="E1582">
        <v>23.1</v>
      </c>
      <c r="F1582">
        <v>110515.6</v>
      </c>
    </row>
    <row r="1583" spans="1:6">
      <c r="A1583">
        <v>111462.39</v>
      </c>
      <c r="D1583">
        <v>111462.39</v>
      </c>
      <c r="E1583">
        <v>22.8</v>
      </c>
      <c r="F1583">
        <v>111462.39</v>
      </c>
    </row>
    <row r="1584" spans="1:6">
      <c r="A1584">
        <v>112948.4</v>
      </c>
      <c r="D1584">
        <v>112948.4</v>
      </c>
      <c r="E1584">
        <v>20.2</v>
      </c>
      <c r="F1584">
        <v>112948.4</v>
      </c>
    </row>
    <row r="1585" spans="1:6">
      <c r="A1585">
        <v>110902.19</v>
      </c>
      <c r="D1585">
        <v>110902.19</v>
      </c>
      <c r="E1585">
        <v>20.7</v>
      </c>
      <c r="F1585">
        <v>110902.19</v>
      </c>
    </row>
    <row r="1586" spans="1:6">
      <c r="A1586">
        <v>103616.15</v>
      </c>
      <c r="D1586">
        <v>103616.15</v>
      </c>
      <c r="E1586">
        <v>16.399999999999999</v>
      </c>
      <c r="F1586">
        <v>103616.15</v>
      </c>
    </row>
    <row r="1587" spans="1:6">
      <c r="A1587">
        <v>104770.71</v>
      </c>
      <c r="D1587">
        <v>104770.71</v>
      </c>
      <c r="E1587">
        <v>16.3</v>
      </c>
      <c r="F1587">
        <v>104770.71</v>
      </c>
    </row>
    <row r="1588" spans="1:6">
      <c r="A1588">
        <v>121535.49</v>
      </c>
      <c r="D1588">
        <v>121535.49</v>
      </c>
      <c r="E1588">
        <v>16.7</v>
      </c>
      <c r="F1588">
        <v>121535.49</v>
      </c>
    </row>
    <row r="1589" spans="1:6">
      <c r="A1589">
        <v>116318.44</v>
      </c>
      <c r="D1589">
        <v>116318.44</v>
      </c>
      <c r="E1589">
        <v>18.7</v>
      </c>
      <c r="F1589">
        <v>116318.44</v>
      </c>
    </row>
    <row r="1590" spans="1:6">
      <c r="A1590">
        <v>118801.84</v>
      </c>
      <c r="D1590">
        <v>118801.84</v>
      </c>
      <c r="E1590">
        <v>17.399999999999999</v>
      </c>
      <c r="F1590">
        <v>118801.84</v>
      </c>
    </row>
    <row r="1591" spans="1:6">
      <c r="A1591">
        <v>122003.34</v>
      </c>
      <c r="D1591">
        <v>122003.34</v>
      </c>
      <c r="E1591">
        <v>16.2</v>
      </c>
      <c r="F1591">
        <v>122003.34</v>
      </c>
    </row>
    <row r="1592" spans="1:6">
      <c r="A1592">
        <v>123850.86</v>
      </c>
      <c r="D1592">
        <v>123850.86</v>
      </c>
      <c r="E1592">
        <v>14.2</v>
      </c>
      <c r="F1592">
        <v>123850.86</v>
      </c>
    </row>
    <row r="1593" spans="1:6">
      <c r="A1593">
        <v>113186.74</v>
      </c>
      <c r="D1593">
        <v>113186.74</v>
      </c>
      <c r="E1593">
        <v>16.399999999999999</v>
      </c>
      <c r="F1593">
        <v>113186.74</v>
      </c>
    </row>
    <row r="1594" spans="1:6">
      <c r="A1594">
        <v>110416.88</v>
      </c>
      <c r="D1594">
        <v>110416.88</v>
      </c>
      <c r="E1594">
        <v>17.7</v>
      </c>
      <c r="F1594">
        <v>110416.88</v>
      </c>
    </row>
    <row r="1595" spans="1:6">
      <c r="A1595">
        <v>119598.61</v>
      </c>
      <c r="D1595">
        <v>119598.61</v>
      </c>
      <c r="E1595">
        <v>18.100000000000001</v>
      </c>
      <c r="F1595">
        <v>119598.61</v>
      </c>
    </row>
    <row r="1596" spans="1:6">
      <c r="A1596">
        <v>123005.31</v>
      </c>
      <c r="D1596">
        <v>123005.31</v>
      </c>
      <c r="E1596">
        <v>20.2</v>
      </c>
      <c r="F1596">
        <v>123005.31</v>
      </c>
    </row>
    <row r="1597" spans="1:6">
      <c r="A1597">
        <v>126264.78</v>
      </c>
      <c r="D1597">
        <v>126264.78</v>
      </c>
      <c r="E1597">
        <v>15.8</v>
      </c>
      <c r="F1597">
        <v>126264.78</v>
      </c>
    </row>
    <row r="1598" spans="1:6">
      <c r="A1598">
        <v>127389.49</v>
      </c>
      <c r="D1598">
        <v>127389.49</v>
      </c>
      <c r="E1598">
        <v>16.100000000000001</v>
      </c>
      <c r="F1598">
        <v>127389.49</v>
      </c>
    </row>
    <row r="1599" spans="1:6">
      <c r="A1599">
        <v>126934.24</v>
      </c>
      <c r="D1599">
        <v>126934.24</v>
      </c>
      <c r="E1599">
        <v>18.600000000000001</v>
      </c>
      <c r="F1599">
        <v>126934.24</v>
      </c>
    </row>
    <row r="1600" spans="1:6">
      <c r="A1600">
        <v>112990.64</v>
      </c>
      <c r="D1600">
        <v>112990.64</v>
      </c>
      <c r="E1600">
        <v>21.5</v>
      </c>
      <c r="F1600">
        <v>112990.64</v>
      </c>
    </row>
    <row r="1601" spans="1:6">
      <c r="A1601">
        <v>104054.85</v>
      </c>
      <c r="D1601">
        <v>104054.85</v>
      </c>
      <c r="E1601">
        <v>21.8</v>
      </c>
      <c r="F1601">
        <v>104054.85</v>
      </c>
    </row>
    <row r="1602" spans="1:6">
      <c r="A1602">
        <v>118733.42</v>
      </c>
      <c r="D1602">
        <v>118733.42</v>
      </c>
      <c r="E1602">
        <v>19.600000000000001</v>
      </c>
      <c r="F1602">
        <v>118733.42</v>
      </c>
    </row>
    <row r="1603" spans="1:6">
      <c r="A1603">
        <v>121766.77</v>
      </c>
      <c r="D1603">
        <v>121766.77</v>
      </c>
      <c r="E1603">
        <v>20.399999999999999</v>
      </c>
      <c r="F1603">
        <v>121766.77</v>
      </c>
    </row>
    <row r="1604" spans="1:6">
      <c r="A1604">
        <v>122015.59</v>
      </c>
      <c r="D1604">
        <v>122015.59</v>
      </c>
      <c r="E1604">
        <v>22.3</v>
      </c>
      <c r="F1604">
        <v>122015.59</v>
      </c>
    </row>
    <row r="1605" spans="1:6">
      <c r="A1605">
        <v>119118.11</v>
      </c>
      <c r="D1605">
        <v>119118.11</v>
      </c>
      <c r="E1605">
        <v>21.3</v>
      </c>
      <c r="F1605">
        <v>119118.11</v>
      </c>
    </row>
    <row r="1606" spans="1:6">
      <c r="A1606">
        <v>118924.77</v>
      </c>
      <c r="D1606">
        <v>118924.77</v>
      </c>
      <c r="E1606">
        <v>20.2</v>
      </c>
      <c r="F1606">
        <v>118924.77</v>
      </c>
    </row>
    <row r="1607" spans="1:6">
      <c r="A1607">
        <v>104949.95</v>
      </c>
      <c r="D1607">
        <v>104949.95</v>
      </c>
      <c r="E1607">
        <v>19.8</v>
      </c>
      <c r="F1607">
        <v>104949.95</v>
      </c>
    </row>
    <row r="1608" spans="1:6">
      <c r="A1608">
        <v>106153.43</v>
      </c>
      <c r="D1608">
        <v>106153.43</v>
      </c>
      <c r="E1608">
        <v>15.1</v>
      </c>
      <c r="F1608">
        <v>106153.43</v>
      </c>
    </row>
    <row r="1609" spans="1:6">
      <c r="A1609">
        <v>130229.3</v>
      </c>
      <c r="D1609">
        <v>130229.3</v>
      </c>
      <c r="E1609">
        <v>14</v>
      </c>
      <c r="F1609">
        <v>130229.3</v>
      </c>
    </row>
    <row r="1610" spans="1:6">
      <c r="A1610">
        <v>133799.66</v>
      </c>
      <c r="D1610">
        <v>133799.66</v>
      </c>
      <c r="E1610">
        <v>15.7</v>
      </c>
      <c r="F1610">
        <v>133799.66</v>
      </c>
    </row>
    <row r="1611" spans="1:6">
      <c r="A1611">
        <v>136301.49</v>
      </c>
      <c r="D1611">
        <v>136301.49</v>
      </c>
      <c r="E1611">
        <v>10.6</v>
      </c>
      <c r="F1611">
        <v>136301.49</v>
      </c>
    </row>
    <row r="1612" spans="1:6">
      <c r="A1612">
        <v>138857.14000000001</v>
      </c>
      <c r="D1612">
        <v>138857.14000000001</v>
      </c>
      <c r="E1612">
        <v>13.3</v>
      </c>
      <c r="F1612">
        <v>138857.14000000001</v>
      </c>
    </row>
    <row r="1613" spans="1:6">
      <c r="A1613">
        <v>133869.14000000001</v>
      </c>
      <c r="D1613">
        <v>133869.14000000001</v>
      </c>
      <c r="E1613">
        <v>14.3</v>
      </c>
      <c r="F1613">
        <v>133869.14000000001</v>
      </c>
    </row>
    <row r="1614" spans="1:6">
      <c r="A1614">
        <v>120653.44</v>
      </c>
      <c r="D1614">
        <v>120653.44</v>
      </c>
      <c r="E1614">
        <v>14.6</v>
      </c>
      <c r="F1614">
        <v>120653.44</v>
      </c>
    </row>
    <row r="1615" spans="1:6">
      <c r="A1615">
        <v>118086.93</v>
      </c>
      <c r="D1615">
        <v>118086.93</v>
      </c>
      <c r="E1615">
        <v>14.5</v>
      </c>
      <c r="F1615">
        <v>118086.93</v>
      </c>
    </row>
    <row r="1616" spans="1:6">
      <c r="A1616">
        <v>135437.85</v>
      </c>
      <c r="D1616">
        <v>135437.85</v>
      </c>
      <c r="E1616">
        <v>12</v>
      </c>
      <c r="F1616">
        <v>135437.85</v>
      </c>
    </row>
    <row r="1617" spans="1:6">
      <c r="A1617">
        <v>136149.13</v>
      </c>
      <c r="D1617">
        <v>136149.13</v>
      </c>
      <c r="E1617">
        <v>12.9</v>
      </c>
      <c r="F1617">
        <v>136149.13</v>
      </c>
    </row>
    <row r="1618" spans="1:6">
      <c r="A1618">
        <v>137844.82</v>
      </c>
      <c r="D1618">
        <v>137844.82</v>
      </c>
      <c r="E1618">
        <v>13</v>
      </c>
      <c r="F1618">
        <v>137844.82</v>
      </c>
    </row>
    <row r="1619" spans="1:6">
      <c r="A1619">
        <v>134971.78</v>
      </c>
      <c r="D1619">
        <v>134971.78</v>
      </c>
      <c r="E1619">
        <v>14.8</v>
      </c>
      <c r="F1619">
        <v>134971.78</v>
      </c>
    </row>
    <row r="1620" spans="1:6">
      <c r="A1620">
        <v>132003.44</v>
      </c>
      <c r="D1620">
        <v>132003.44</v>
      </c>
      <c r="E1620">
        <v>16.600000000000001</v>
      </c>
      <c r="F1620">
        <v>132003.44</v>
      </c>
    </row>
    <row r="1621" spans="1:6">
      <c r="A1621">
        <v>117243.63</v>
      </c>
      <c r="D1621">
        <v>117243.63</v>
      </c>
      <c r="E1621">
        <v>18.7</v>
      </c>
      <c r="F1621">
        <v>117243.63</v>
      </c>
    </row>
    <row r="1622" spans="1:6">
      <c r="A1622">
        <v>110669.42</v>
      </c>
      <c r="D1622">
        <v>110669.42</v>
      </c>
      <c r="E1622">
        <v>18</v>
      </c>
      <c r="F1622">
        <v>110669.42</v>
      </c>
    </row>
    <row r="1623" spans="1:6">
      <c r="A1623">
        <v>108133.03</v>
      </c>
      <c r="C1623">
        <v>108133.03</v>
      </c>
      <c r="E1623">
        <v>19.2</v>
      </c>
      <c r="F1623">
        <v>108133.03</v>
      </c>
    </row>
    <row r="1624" spans="1:6">
      <c r="A1624">
        <v>122760.92</v>
      </c>
      <c r="D1624">
        <v>122760.92</v>
      </c>
      <c r="E1624">
        <v>17.899999999999999</v>
      </c>
      <c r="F1624">
        <v>122760.92</v>
      </c>
    </row>
    <row r="1625" spans="1:6">
      <c r="A1625">
        <v>128127.75</v>
      </c>
      <c r="D1625">
        <v>128127.75</v>
      </c>
      <c r="E1625">
        <v>16.5</v>
      </c>
      <c r="F1625">
        <v>128127.75</v>
      </c>
    </row>
    <row r="1626" spans="1:6">
      <c r="A1626">
        <v>128535.19</v>
      </c>
      <c r="D1626">
        <v>128535.19</v>
      </c>
      <c r="E1626">
        <v>17.399999999999999</v>
      </c>
      <c r="F1626">
        <v>128535.19</v>
      </c>
    </row>
    <row r="1627" spans="1:6">
      <c r="A1627">
        <v>128153.2</v>
      </c>
      <c r="D1627">
        <v>128153.2</v>
      </c>
      <c r="E1627">
        <v>17.3</v>
      </c>
      <c r="F1627">
        <v>128153.2</v>
      </c>
    </row>
    <row r="1628" spans="1:6">
      <c r="A1628">
        <v>121097.85</v>
      </c>
      <c r="D1628">
        <v>121097.85</v>
      </c>
      <c r="E1628">
        <v>15.2</v>
      </c>
      <c r="F1628">
        <v>121097.85</v>
      </c>
    </row>
    <row r="1629" spans="1:6">
      <c r="A1629">
        <v>116811.39</v>
      </c>
      <c r="D1629">
        <v>116811.39</v>
      </c>
      <c r="E1629">
        <v>16.7</v>
      </c>
      <c r="F1629">
        <v>116811.39</v>
      </c>
    </row>
    <row r="1630" spans="1:6">
      <c r="A1630">
        <v>129972.92</v>
      </c>
      <c r="D1630">
        <v>129972.92</v>
      </c>
      <c r="E1630">
        <v>17.899999999999999</v>
      </c>
      <c r="F1630">
        <v>129972.92</v>
      </c>
    </row>
    <row r="1631" spans="1:6">
      <c r="A1631">
        <v>137922.22</v>
      </c>
      <c r="D1631">
        <v>137922.22</v>
      </c>
      <c r="E1631">
        <v>13.7</v>
      </c>
      <c r="F1631">
        <v>137922.22</v>
      </c>
    </row>
    <row r="1632" spans="1:6">
      <c r="A1632">
        <v>144737.12</v>
      </c>
      <c r="D1632">
        <v>144737.12</v>
      </c>
      <c r="E1632">
        <v>11.9</v>
      </c>
      <c r="F1632">
        <v>144737.12</v>
      </c>
    </row>
    <row r="1633" spans="1:6">
      <c r="A1633">
        <v>148609.60000000001</v>
      </c>
      <c r="D1633">
        <v>148609.60000000001</v>
      </c>
      <c r="E1633">
        <v>11.3</v>
      </c>
      <c r="F1633">
        <v>148609.60000000001</v>
      </c>
    </row>
    <row r="1634" spans="1:6">
      <c r="A1634">
        <v>144504.32999999999</v>
      </c>
      <c r="D1634">
        <v>144504.32999999999</v>
      </c>
      <c r="E1634">
        <v>12.6</v>
      </c>
      <c r="F1634">
        <v>144504.32999999999</v>
      </c>
    </row>
    <row r="1635" spans="1:6">
      <c r="A1635">
        <v>132829.29</v>
      </c>
      <c r="D1635">
        <v>132829.29</v>
      </c>
      <c r="E1635">
        <v>11.8</v>
      </c>
      <c r="F1635">
        <v>132829.29</v>
      </c>
    </row>
    <row r="1636" spans="1:6">
      <c r="A1636">
        <v>133525.32</v>
      </c>
      <c r="D1636">
        <v>133525.32</v>
      </c>
      <c r="E1636">
        <v>9.6</v>
      </c>
      <c r="F1636">
        <v>133525.32</v>
      </c>
    </row>
    <row r="1637" spans="1:6">
      <c r="A1637">
        <v>146856.79999999999</v>
      </c>
      <c r="D1637">
        <v>146856.79999999999</v>
      </c>
      <c r="E1637">
        <v>16</v>
      </c>
      <c r="F1637">
        <v>146856.79999999999</v>
      </c>
    </row>
    <row r="1638" spans="1:6">
      <c r="A1638">
        <v>145807.25</v>
      </c>
      <c r="D1638">
        <v>145807.25</v>
      </c>
      <c r="E1638">
        <v>17</v>
      </c>
      <c r="F1638">
        <v>145807.25</v>
      </c>
    </row>
    <row r="1639" spans="1:6">
      <c r="A1639">
        <v>139351.56</v>
      </c>
      <c r="D1639">
        <v>139351.56</v>
      </c>
      <c r="E1639">
        <v>18</v>
      </c>
      <c r="F1639">
        <v>139351.56</v>
      </c>
    </row>
    <row r="1640" spans="1:6">
      <c r="A1640">
        <v>131023.66</v>
      </c>
      <c r="D1640">
        <v>131023.66</v>
      </c>
      <c r="E1640">
        <v>17.5</v>
      </c>
      <c r="F1640">
        <v>131023.66</v>
      </c>
    </row>
    <row r="1641" spans="1:6">
      <c r="B1641">
        <v>123546.62</v>
      </c>
      <c r="D1641">
        <v>123546.62</v>
      </c>
      <c r="E1641">
        <v>19.5</v>
      </c>
      <c r="F1641">
        <v>123546.62</v>
      </c>
    </row>
    <row r="1642" spans="1:6">
      <c r="B1642">
        <v>117924.13</v>
      </c>
      <c r="D1642">
        <v>117924.13</v>
      </c>
      <c r="E1642">
        <v>17.600000000000001</v>
      </c>
      <c r="F1642">
        <v>117924.13</v>
      </c>
    </row>
    <row r="1643" spans="1:6">
      <c r="B1643">
        <v>116150.92</v>
      </c>
      <c r="D1643">
        <v>116150.92</v>
      </c>
      <c r="E1643">
        <v>14.5</v>
      </c>
      <c r="F1643">
        <v>116150.92</v>
      </c>
    </row>
    <row r="1644" spans="1:6">
      <c r="B1644">
        <v>130565.58</v>
      </c>
      <c r="D1644">
        <v>130565.58</v>
      </c>
      <c r="E1644">
        <v>14.1</v>
      </c>
      <c r="F1644">
        <v>130565.58</v>
      </c>
    </row>
    <row r="1645" spans="1:6">
      <c r="B1645">
        <v>135866.75</v>
      </c>
      <c r="D1645">
        <v>135866.75</v>
      </c>
      <c r="E1645">
        <v>15.9</v>
      </c>
      <c r="F1645">
        <v>135866.75</v>
      </c>
    </row>
    <row r="1646" spans="1:6">
      <c r="B1646">
        <v>137327.70000000001</v>
      </c>
      <c r="D1646">
        <v>137327.70000000001</v>
      </c>
      <c r="E1646">
        <v>13.7</v>
      </c>
      <c r="F1646">
        <v>137327.70000000001</v>
      </c>
    </row>
    <row r="1647" spans="1:6">
      <c r="B1647">
        <v>135182.73000000001</v>
      </c>
      <c r="D1647">
        <v>135182.73000000001</v>
      </c>
      <c r="E1647">
        <v>13.5</v>
      </c>
      <c r="F1647">
        <v>135182.73000000001</v>
      </c>
    </row>
    <row r="1648" spans="1:6">
      <c r="B1648">
        <v>132774.29999999999</v>
      </c>
      <c r="D1648">
        <v>132774.29999999999</v>
      </c>
      <c r="E1648">
        <v>19.100000000000001</v>
      </c>
      <c r="F1648">
        <v>132774.29999999999</v>
      </c>
    </row>
    <row r="1649" spans="1:6">
      <c r="B1649">
        <v>114660.9</v>
      </c>
      <c r="D1649">
        <v>114660.9</v>
      </c>
      <c r="E1649">
        <v>19.399999999999999</v>
      </c>
      <c r="F1649">
        <v>114660.9</v>
      </c>
    </row>
    <row r="1650" spans="1:6">
      <c r="B1650">
        <v>114469.88</v>
      </c>
      <c r="D1650">
        <v>114469.88</v>
      </c>
      <c r="E1650">
        <v>18.2</v>
      </c>
      <c r="F1650">
        <v>114469.88</v>
      </c>
    </row>
    <row r="1651" spans="1:6">
      <c r="B1651">
        <v>127307.26</v>
      </c>
      <c r="D1651">
        <v>127307.26</v>
      </c>
      <c r="E1651">
        <v>16</v>
      </c>
      <c r="F1651">
        <v>127307.26</v>
      </c>
    </row>
    <row r="1652" spans="1:6">
      <c r="B1652">
        <v>133803.99</v>
      </c>
      <c r="D1652">
        <v>133803.99</v>
      </c>
      <c r="E1652">
        <v>15</v>
      </c>
      <c r="F1652">
        <v>133803.99</v>
      </c>
    </row>
    <row r="1653" spans="1:6">
      <c r="B1653">
        <v>127092.72</v>
      </c>
      <c r="D1653">
        <v>127092.72</v>
      </c>
      <c r="E1653">
        <v>15.4</v>
      </c>
      <c r="F1653">
        <v>127092.72</v>
      </c>
    </row>
    <row r="1654" spans="1:6">
      <c r="B1654">
        <v>133131.51999999999</v>
      </c>
      <c r="D1654">
        <v>133131.51999999999</v>
      </c>
      <c r="E1654">
        <v>14.3</v>
      </c>
      <c r="F1654">
        <v>133131.51999999999</v>
      </c>
    </row>
    <row r="1655" spans="1:6">
      <c r="B1655">
        <v>128384.14</v>
      </c>
      <c r="D1655">
        <v>128384.14</v>
      </c>
      <c r="E1655">
        <v>15.7</v>
      </c>
      <c r="F1655">
        <v>128384.14</v>
      </c>
    </row>
    <row r="1656" spans="1:6">
      <c r="B1656">
        <v>123954.31</v>
      </c>
      <c r="D1656">
        <v>123954.31</v>
      </c>
      <c r="E1656">
        <v>12</v>
      </c>
      <c r="F1656">
        <v>123954.31</v>
      </c>
    </row>
    <row r="1657" spans="1:6">
      <c r="B1657">
        <v>123740.27</v>
      </c>
      <c r="D1657">
        <v>123740.27</v>
      </c>
      <c r="E1657">
        <v>13.1</v>
      </c>
      <c r="F1657">
        <v>123740.27</v>
      </c>
    </row>
    <row r="1658" spans="1:6">
      <c r="B1658">
        <v>131739.20000000001</v>
      </c>
      <c r="D1658">
        <v>131739.20000000001</v>
      </c>
      <c r="E1658">
        <v>14.3</v>
      </c>
      <c r="F1658">
        <v>131739.20000000001</v>
      </c>
    </row>
    <row r="1659" spans="1:6">
      <c r="A1659">
        <v>132941.76999999999</v>
      </c>
      <c r="D1659">
        <v>132941.76999999999</v>
      </c>
      <c r="E1659">
        <v>13.9</v>
      </c>
      <c r="F1659">
        <v>132941.76999999999</v>
      </c>
    </row>
    <row r="1660" spans="1:6">
      <c r="A1660">
        <v>135339.82</v>
      </c>
      <c r="D1660">
        <v>135339.82</v>
      </c>
      <c r="E1660">
        <v>13.7</v>
      </c>
      <c r="F1660">
        <v>135339.82</v>
      </c>
    </row>
    <row r="1661" spans="1:6">
      <c r="A1661">
        <v>134119.14000000001</v>
      </c>
      <c r="D1661">
        <v>134119.14000000001</v>
      </c>
      <c r="E1661">
        <v>14.3</v>
      </c>
      <c r="F1661">
        <v>134119.14000000001</v>
      </c>
    </row>
    <row r="1662" spans="1:6">
      <c r="A1662">
        <v>132101.85999999999</v>
      </c>
      <c r="D1662">
        <v>132101.85999999999</v>
      </c>
      <c r="E1662">
        <v>15.7</v>
      </c>
      <c r="F1662">
        <v>132101.85999999999</v>
      </c>
    </row>
    <row r="1663" spans="1:6">
      <c r="A1663">
        <v>111288.91</v>
      </c>
      <c r="D1663">
        <v>111288.91</v>
      </c>
      <c r="E1663">
        <v>17.100000000000001</v>
      </c>
      <c r="F1663">
        <v>111288.91</v>
      </c>
    </row>
    <row r="1664" spans="1:6">
      <c r="A1664">
        <v>111293.15</v>
      </c>
      <c r="D1664">
        <v>111293.15</v>
      </c>
      <c r="E1664">
        <v>16.600000000000001</v>
      </c>
      <c r="F1664">
        <v>111293.15</v>
      </c>
    </row>
    <row r="1665" spans="1:6">
      <c r="A1665">
        <v>123618.42</v>
      </c>
      <c r="D1665">
        <v>123618.42</v>
      </c>
      <c r="E1665">
        <v>15.6</v>
      </c>
      <c r="F1665">
        <v>123618.42</v>
      </c>
    </row>
    <row r="1666" spans="1:6">
      <c r="A1666">
        <v>129008.62</v>
      </c>
      <c r="D1666">
        <v>129008.62</v>
      </c>
      <c r="E1666">
        <v>15.2</v>
      </c>
      <c r="F1666">
        <v>129008.62</v>
      </c>
    </row>
    <row r="1667" spans="1:6">
      <c r="A1667">
        <v>135782.54999999999</v>
      </c>
      <c r="D1667">
        <v>135782.54999999999</v>
      </c>
      <c r="E1667">
        <v>14.4</v>
      </c>
      <c r="F1667">
        <v>135782.54999999999</v>
      </c>
    </row>
    <row r="1668" spans="1:6">
      <c r="A1668">
        <v>132940.63</v>
      </c>
      <c r="D1668">
        <v>132940.63</v>
      </c>
      <c r="E1668">
        <v>14.8</v>
      </c>
      <c r="F1668">
        <v>132940.63</v>
      </c>
    </row>
    <row r="1669" spans="1:6">
      <c r="A1669">
        <v>136493.13</v>
      </c>
      <c r="D1669">
        <v>136493.13</v>
      </c>
      <c r="E1669">
        <v>14</v>
      </c>
      <c r="F1669">
        <v>136493.13</v>
      </c>
    </row>
    <row r="1670" spans="1:6">
      <c r="A1670">
        <v>121958.69</v>
      </c>
      <c r="D1670">
        <v>121958.69</v>
      </c>
      <c r="E1670">
        <v>15.3</v>
      </c>
      <c r="F1670">
        <v>121958.69</v>
      </c>
    </row>
    <row r="1671" spans="1:6">
      <c r="A1671">
        <v>118413.14</v>
      </c>
      <c r="D1671">
        <v>118413.14</v>
      </c>
      <c r="E1671">
        <v>15.1</v>
      </c>
      <c r="F1671">
        <v>118413.14</v>
      </c>
    </row>
    <row r="1672" spans="1:6">
      <c r="A1672">
        <v>133205.18</v>
      </c>
      <c r="D1672">
        <v>133205.18</v>
      </c>
      <c r="E1672">
        <v>14.6</v>
      </c>
      <c r="F1672">
        <v>133205.18</v>
      </c>
    </row>
    <row r="1673" spans="1:6">
      <c r="A1673">
        <v>138858.04999999999</v>
      </c>
      <c r="D1673">
        <v>138858.04999999999</v>
      </c>
      <c r="E1673">
        <v>12.5</v>
      </c>
      <c r="F1673">
        <v>138858.04999999999</v>
      </c>
    </row>
    <row r="1674" spans="1:6">
      <c r="A1674">
        <v>140275.82999999999</v>
      </c>
      <c r="D1674">
        <v>140275.82999999999</v>
      </c>
      <c r="E1674">
        <v>12.5</v>
      </c>
      <c r="F1674">
        <v>140275.82999999999</v>
      </c>
    </row>
    <row r="1675" spans="1:6">
      <c r="A1675">
        <v>137651.14000000001</v>
      </c>
      <c r="D1675">
        <v>137651.14000000001</v>
      </c>
      <c r="E1675">
        <v>13.8</v>
      </c>
      <c r="F1675">
        <v>137651.14000000001</v>
      </c>
    </row>
    <row r="1676" spans="1:6">
      <c r="A1676">
        <v>135633.89000000001</v>
      </c>
      <c r="D1676">
        <v>135633.89000000001</v>
      </c>
      <c r="E1676">
        <v>12.7</v>
      </c>
      <c r="F1676">
        <v>135633.89000000001</v>
      </c>
    </row>
    <row r="1677" spans="1:6">
      <c r="A1677">
        <v>119933.7</v>
      </c>
      <c r="D1677">
        <v>119933.7</v>
      </c>
      <c r="E1677">
        <v>13.9</v>
      </c>
      <c r="F1677">
        <v>119933.7</v>
      </c>
    </row>
    <row r="1678" spans="1:6">
      <c r="A1678">
        <v>120350.22</v>
      </c>
      <c r="D1678">
        <v>120350.22</v>
      </c>
      <c r="E1678">
        <v>13.1</v>
      </c>
      <c r="F1678">
        <v>120350.22</v>
      </c>
    </row>
    <row r="1679" spans="1:6">
      <c r="A1679">
        <v>125652.06</v>
      </c>
      <c r="D1679">
        <v>125652.06</v>
      </c>
      <c r="E1679">
        <v>15.8</v>
      </c>
      <c r="F1679">
        <v>125652.06</v>
      </c>
    </row>
    <row r="1680" spans="1:6">
      <c r="A1680">
        <v>132120.39000000001</v>
      </c>
      <c r="D1680">
        <v>132120.39000000001</v>
      </c>
      <c r="E1680">
        <v>13.5</v>
      </c>
      <c r="F1680">
        <v>132120.39000000001</v>
      </c>
    </row>
    <row r="1681" spans="1:6">
      <c r="A1681">
        <v>136315.38</v>
      </c>
      <c r="D1681">
        <v>136315.38</v>
      </c>
      <c r="E1681">
        <v>14.1</v>
      </c>
      <c r="F1681">
        <v>136315.38</v>
      </c>
    </row>
    <row r="1682" spans="1:6">
      <c r="A1682">
        <v>133004.73000000001</v>
      </c>
      <c r="D1682">
        <v>133004.73000000001</v>
      </c>
      <c r="E1682">
        <v>13.9</v>
      </c>
      <c r="F1682">
        <v>133004.73000000001</v>
      </c>
    </row>
    <row r="1683" spans="1:6">
      <c r="A1683">
        <v>142555.10999999999</v>
      </c>
      <c r="D1683">
        <v>142555.10999999999</v>
      </c>
      <c r="E1683">
        <v>10.1</v>
      </c>
      <c r="F1683">
        <v>142555.10999999999</v>
      </c>
    </row>
    <row r="1684" spans="1:6">
      <c r="A1684">
        <v>128554.61</v>
      </c>
      <c r="D1684">
        <v>128554.61</v>
      </c>
      <c r="E1684">
        <v>12.5</v>
      </c>
      <c r="F1684">
        <v>128554.61</v>
      </c>
    </row>
    <row r="1685" spans="1:6">
      <c r="A1685">
        <v>121028.33</v>
      </c>
      <c r="D1685">
        <v>121028.33</v>
      </c>
      <c r="E1685">
        <v>12.9</v>
      </c>
      <c r="F1685">
        <v>121028.33</v>
      </c>
    </row>
    <row r="1686" spans="1:6">
      <c r="A1686">
        <v>136683.4</v>
      </c>
      <c r="D1686">
        <v>136683.4</v>
      </c>
      <c r="E1686">
        <v>12</v>
      </c>
      <c r="F1686">
        <v>136683.4</v>
      </c>
    </row>
    <row r="1687" spans="1:6">
      <c r="A1687">
        <v>141474.26999999999</v>
      </c>
      <c r="D1687">
        <v>141474.26999999999</v>
      </c>
      <c r="E1687">
        <v>13.1</v>
      </c>
      <c r="F1687">
        <v>141474.26999999999</v>
      </c>
    </row>
    <row r="1688" spans="1:6">
      <c r="A1688">
        <v>134681.44</v>
      </c>
      <c r="D1688">
        <v>134681.44</v>
      </c>
      <c r="E1688">
        <v>13.8</v>
      </c>
      <c r="F1688">
        <v>134681.44</v>
      </c>
    </row>
    <row r="1689" spans="1:6">
      <c r="A1689">
        <v>128119.72</v>
      </c>
      <c r="D1689">
        <v>128119.72</v>
      </c>
      <c r="E1689">
        <v>16.2</v>
      </c>
      <c r="F1689">
        <v>128119.72</v>
      </c>
    </row>
    <row r="1690" spans="1:6">
      <c r="A1690">
        <v>129781.16</v>
      </c>
      <c r="D1690">
        <v>129781.16</v>
      </c>
      <c r="E1690">
        <v>16.899999999999999</v>
      </c>
      <c r="F1690">
        <v>129781.16</v>
      </c>
    </row>
    <row r="1691" spans="1:6">
      <c r="A1691">
        <v>115460.6</v>
      </c>
      <c r="D1691">
        <v>115460.6</v>
      </c>
      <c r="E1691">
        <v>16.5</v>
      </c>
      <c r="F1691">
        <v>115460.6</v>
      </c>
    </row>
    <row r="1692" spans="1:6">
      <c r="A1692">
        <v>110816.38</v>
      </c>
      <c r="D1692">
        <v>110816.38</v>
      </c>
      <c r="E1692">
        <v>19.399999999999999</v>
      </c>
      <c r="F1692">
        <v>110816.38</v>
      </c>
    </row>
    <row r="1693" spans="1:6">
      <c r="A1693">
        <v>131067.25</v>
      </c>
      <c r="D1693">
        <v>131067.25</v>
      </c>
      <c r="E1693">
        <v>12.3</v>
      </c>
      <c r="F1693">
        <v>131067.25</v>
      </c>
    </row>
    <row r="1694" spans="1:6">
      <c r="A1694">
        <v>131438.54999999999</v>
      </c>
      <c r="D1694">
        <v>131438.54999999999</v>
      </c>
      <c r="E1694">
        <v>17</v>
      </c>
      <c r="F1694">
        <v>131438.54999999999</v>
      </c>
    </row>
    <row r="1695" spans="1:6">
      <c r="A1695">
        <v>120747.08</v>
      </c>
      <c r="D1695">
        <v>120747.08</v>
      </c>
      <c r="E1695">
        <v>16.600000000000001</v>
      </c>
      <c r="F1695">
        <v>120747.08</v>
      </c>
    </row>
    <row r="1696" spans="1:6">
      <c r="A1696">
        <v>127697.99</v>
      </c>
      <c r="D1696">
        <v>127697.99</v>
      </c>
      <c r="E1696">
        <v>13</v>
      </c>
      <c r="F1696">
        <v>127697.99</v>
      </c>
    </row>
    <row r="1697" spans="1:6">
      <c r="A1697">
        <v>126763.37</v>
      </c>
      <c r="D1697">
        <v>126763.37</v>
      </c>
      <c r="E1697">
        <v>15.1</v>
      </c>
      <c r="F1697">
        <v>126763.37</v>
      </c>
    </row>
    <row r="1698" spans="1:6">
      <c r="A1698">
        <v>107303.48</v>
      </c>
      <c r="D1698">
        <v>107303.48</v>
      </c>
      <c r="E1698">
        <v>18</v>
      </c>
      <c r="F1698">
        <v>107303.48</v>
      </c>
    </row>
    <row r="1699" spans="1:6">
      <c r="A1699">
        <v>113980.3</v>
      </c>
      <c r="D1699">
        <v>113980.3</v>
      </c>
      <c r="E1699">
        <v>12.9</v>
      </c>
      <c r="F1699">
        <v>113980.3</v>
      </c>
    </row>
    <row r="1700" spans="1:6">
      <c r="A1700">
        <v>132704.37</v>
      </c>
      <c r="D1700">
        <v>132704.37</v>
      </c>
      <c r="E1700">
        <v>14.4</v>
      </c>
      <c r="F1700">
        <v>132704.37</v>
      </c>
    </row>
    <row r="1701" spans="1:6">
      <c r="A1701">
        <v>130964.89</v>
      </c>
      <c r="D1701">
        <v>130964.89</v>
      </c>
      <c r="E1701">
        <v>15.3</v>
      </c>
      <c r="F1701">
        <v>130964.89</v>
      </c>
    </row>
    <row r="1702" spans="1:6">
      <c r="A1702">
        <v>137660.94</v>
      </c>
      <c r="D1702">
        <v>137660.94</v>
      </c>
      <c r="E1702">
        <v>13.4</v>
      </c>
      <c r="F1702">
        <v>137660.94</v>
      </c>
    </row>
    <row r="1703" spans="1:6">
      <c r="A1703">
        <v>134233.35</v>
      </c>
      <c r="D1703">
        <v>134233.35</v>
      </c>
      <c r="E1703">
        <v>13</v>
      </c>
      <c r="F1703">
        <v>134233.35</v>
      </c>
    </row>
    <row r="1704" spans="1:6">
      <c r="A1704">
        <v>131871.07999999999</v>
      </c>
      <c r="D1704">
        <v>131871.07999999999</v>
      </c>
      <c r="E1704">
        <v>15.3</v>
      </c>
      <c r="F1704">
        <v>131871.07999999999</v>
      </c>
    </row>
    <row r="1705" spans="1:6">
      <c r="A1705">
        <v>107616.03</v>
      </c>
      <c r="D1705">
        <v>107616.03</v>
      </c>
      <c r="E1705">
        <v>18.2</v>
      </c>
      <c r="F1705">
        <v>107616.03</v>
      </c>
    </row>
    <row r="1706" spans="1:6">
      <c r="A1706">
        <v>106779.48</v>
      </c>
      <c r="D1706">
        <v>106779.48</v>
      </c>
      <c r="E1706">
        <v>19.600000000000001</v>
      </c>
      <c r="F1706">
        <v>106779.48</v>
      </c>
    </row>
    <row r="1707" spans="1:6">
      <c r="A1707">
        <v>121697.38</v>
      </c>
      <c r="D1707">
        <v>121697.38</v>
      </c>
      <c r="E1707">
        <v>17.600000000000001</v>
      </c>
      <c r="F1707">
        <v>121697.38</v>
      </c>
    </row>
    <row r="1708" spans="1:6">
      <c r="A1708">
        <v>118871.22</v>
      </c>
      <c r="D1708">
        <v>118871.22</v>
      </c>
      <c r="E1708">
        <v>19.600000000000001</v>
      </c>
      <c r="F1708">
        <v>118871.22</v>
      </c>
    </row>
    <row r="1709" spans="1:6">
      <c r="A1709">
        <v>122652.81</v>
      </c>
      <c r="D1709">
        <v>122652.81</v>
      </c>
      <c r="E1709">
        <v>18.7</v>
      </c>
      <c r="F1709">
        <v>122652.81</v>
      </c>
    </row>
    <row r="1710" spans="1:6">
      <c r="A1710">
        <v>120223.18</v>
      </c>
      <c r="D1710">
        <v>120223.18</v>
      </c>
      <c r="E1710">
        <v>21.2</v>
      </c>
      <c r="F1710">
        <v>120223.18</v>
      </c>
    </row>
    <row r="1711" spans="1:6">
      <c r="A1711">
        <v>122222.69</v>
      </c>
      <c r="D1711">
        <v>122222.69</v>
      </c>
      <c r="E1711">
        <v>16</v>
      </c>
      <c r="F1711">
        <v>122222.69</v>
      </c>
    </row>
    <row r="1712" spans="1:6">
      <c r="A1712">
        <v>115200.19</v>
      </c>
      <c r="D1712">
        <v>115200.19</v>
      </c>
      <c r="E1712">
        <v>12.9</v>
      </c>
      <c r="F1712">
        <v>115200.19</v>
      </c>
    </row>
    <row r="1713" spans="1:6">
      <c r="A1713">
        <v>116999.07</v>
      </c>
      <c r="D1713">
        <v>116999.07</v>
      </c>
      <c r="E1713">
        <v>15.1</v>
      </c>
      <c r="F1713">
        <v>116999.07</v>
      </c>
    </row>
    <row r="1714" spans="1:6">
      <c r="A1714">
        <v>130448.12</v>
      </c>
      <c r="D1714">
        <v>130448.12</v>
      </c>
      <c r="E1714">
        <v>12.8</v>
      </c>
      <c r="F1714">
        <v>130448.12</v>
      </c>
    </row>
    <row r="1715" spans="1:6">
      <c r="A1715">
        <v>131665.01999999999</v>
      </c>
      <c r="D1715">
        <v>131665.01999999999</v>
      </c>
      <c r="E1715">
        <v>14.8</v>
      </c>
      <c r="F1715">
        <v>131665.01999999999</v>
      </c>
    </row>
    <row r="1716" spans="1:6">
      <c r="A1716">
        <v>121100.05</v>
      </c>
      <c r="D1716">
        <v>121100.05</v>
      </c>
      <c r="E1716">
        <v>20.8</v>
      </c>
      <c r="F1716">
        <v>121100.05</v>
      </c>
    </row>
    <row r="1717" spans="1:6">
      <c r="A1717">
        <v>118723.07</v>
      </c>
      <c r="D1717">
        <v>118723.07</v>
      </c>
      <c r="E1717">
        <v>20.8</v>
      </c>
      <c r="F1717">
        <v>118723.07</v>
      </c>
    </row>
    <row r="1718" spans="1:6">
      <c r="A1718">
        <v>120349.02</v>
      </c>
      <c r="D1718">
        <v>120349.02</v>
      </c>
      <c r="E1718">
        <v>18.600000000000001</v>
      </c>
      <c r="F1718">
        <v>120349.02</v>
      </c>
    </row>
    <row r="1719" spans="1:6">
      <c r="A1719">
        <v>103500.96</v>
      </c>
      <c r="D1719">
        <v>103500.96</v>
      </c>
      <c r="E1719">
        <v>20</v>
      </c>
      <c r="F1719">
        <v>103500.96</v>
      </c>
    </row>
    <row r="1720" spans="1:6">
      <c r="A1720">
        <v>105149.02</v>
      </c>
      <c r="D1720">
        <v>105149.02</v>
      </c>
      <c r="E1720">
        <v>21.8</v>
      </c>
      <c r="F1720">
        <v>105149.02</v>
      </c>
    </row>
    <row r="1721" spans="1:6">
      <c r="A1721">
        <v>119362.24000000001</v>
      </c>
      <c r="D1721">
        <v>119362.24000000001</v>
      </c>
      <c r="E1721">
        <v>12.8</v>
      </c>
      <c r="F1721">
        <v>119362.24000000001</v>
      </c>
    </row>
    <row r="1722" spans="1:6">
      <c r="A1722">
        <v>124129.44</v>
      </c>
      <c r="D1722">
        <v>124129.44</v>
      </c>
      <c r="E1722">
        <v>14.8</v>
      </c>
      <c r="F1722">
        <v>124129.44</v>
      </c>
    </row>
    <row r="1723" spans="1:6">
      <c r="A1723">
        <v>119715.71</v>
      </c>
      <c r="D1723">
        <v>119715.71</v>
      </c>
      <c r="E1723">
        <v>18.899999999999999</v>
      </c>
      <c r="F1723">
        <v>119715.71</v>
      </c>
    </row>
    <row r="1724" spans="1:6">
      <c r="A1724">
        <v>108102.56</v>
      </c>
      <c r="D1724">
        <v>108102.56</v>
      </c>
      <c r="E1724">
        <v>24</v>
      </c>
      <c r="F1724">
        <v>108102.56</v>
      </c>
    </row>
    <row r="1725" spans="1:6">
      <c r="B1725">
        <v>107222.35</v>
      </c>
      <c r="D1725">
        <v>107222.35</v>
      </c>
      <c r="E1725">
        <v>26.2</v>
      </c>
      <c r="F1725">
        <v>107222.35</v>
      </c>
    </row>
    <row r="1726" spans="1:6">
      <c r="B1726">
        <v>101348.35</v>
      </c>
      <c r="D1726">
        <v>101348.35</v>
      </c>
      <c r="E1726">
        <v>19.399999999999999</v>
      </c>
      <c r="F1726">
        <v>101348.35</v>
      </c>
    </row>
    <row r="1727" spans="1:6">
      <c r="B1727">
        <v>102386.53</v>
      </c>
      <c r="D1727">
        <v>102386.53</v>
      </c>
      <c r="E1727">
        <v>15.5</v>
      </c>
      <c r="F1727">
        <v>102386.53</v>
      </c>
    </row>
    <row r="1728" spans="1:6">
      <c r="B1728">
        <v>121862.89</v>
      </c>
      <c r="D1728">
        <v>121862.89</v>
      </c>
      <c r="E1728">
        <v>15.2</v>
      </c>
      <c r="F1728">
        <v>121862.89</v>
      </c>
    </row>
    <row r="1729" spans="1:6">
      <c r="B1729">
        <v>125787.33</v>
      </c>
      <c r="D1729">
        <v>125787.33</v>
      </c>
      <c r="E1729">
        <v>15.1</v>
      </c>
      <c r="F1729">
        <v>125787.33</v>
      </c>
    </row>
    <row r="1730" spans="1:6">
      <c r="B1730">
        <v>124302.93</v>
      </c>
      <c r="D1730">
        <v>124302.93</v>
      </c>
      <c r="E1730">
        <v>16.600000000000001</v>
      </c>
      <c r="F1730">
        <v>124302.93</v>
      </c>
    </row>
    <row r="1731" spans="1:6">
      <c r="B1731">
        <v>117320.18</v>
      </c>
      <c r="D1731">
        <v>117320.18</v>
      </c>
      <c r="E1731">
        <v>20.3</v>
      </c>
      <c r="F1731">
        <v>117320.18</v>
      </c>
    </row>
    <row r="1732" spans="1:6">
      <c r="B1732">
        <v>106043.02</v>
      </c>
      <c r="C1732">
        <v>106043.02</v>
      </c>
      <c r="E1732">
        <v>18.8</v>
      </c>
      <c r="F1732">
        <v>106043.02</v>
      </c>
    </row>
    <row r="1733" spans="1:6">
      <c r="B1733">
        <v>108762.31</v>
      </c>
      <c r="D1733">
        <v>108762.31</v>
      </c>
      <c r="E1733">
        <v>14.9</v>
      </c>
      <c r="F1733">
        <v>108762.31</v>
      </c>
    </row>
    <row r="1734" spans="1:6">
      <c r="B1734">
        <v>104804.09</v>
      </c>
      <c r="D1734">
        <v>104804.09</v>
      </c>
      <c r="E1734">
        <v>15.8</v>
      </c>
      <c r="F1734">
        <v>104804.09</v>
      </c>
    </row>
    <row r="1735" spans="1:6">
      <c r="B1735">
        <v>121770.82</v>
      </c>
      <c r="D1735">
        <v>121770.82</v>
      </c>
      <c r="E1735">
        <v>14.1</v>
      </c>
      <c r="F1735">
        <v>121770.82</v>
      </c>
    </row>
    <row r="1736" spans="1:6">
      <c r="B1736">
        <v>117265.28</v>
      </c>
      <c r="D1736">
        <v>117265.28</v>
      </c>
      <c r="E1736">
        <v>20.5</v>
      </c>
      <c r="F1736">
        <v>117265.28</v>
      </c>
    </row>
    <row r="1737" spans="1:6">
      <c r="B1737">
        <v>110760.83</v>
      </c>
      <c r="D1737">
        <v>110760.83</v>
      </c>
      <c r="E1737">
        <v>26.5</v>
      </c>
      <c r="F1737">
        <v>110760.83</v>
      </c>
    </row>
    <row r="1738" spans="1:6">
      <c r="B1738">
        <v>109312.85</v>
      </c>
      <c r="D1738">
        <v>109312.85</v>
      </c>
      <c r="E1738">
        <v>29.7</v>
      </c>
      <c r="F1738">
        <v>109312.85</v>
      </c>
    </row>
    <row r="1739" spans="1:6">
      <c r="B1739">
        <v>117512.56</v>
      </c>
      <c r="D1739">
        <v>117512.56</v>
      </c>
      <c r="E1739">
        <v>15.2</v>
      </c>
      <c r="F1739">
        <v>117512.56</v>
      </c>
    </row>
    <row r="1740" spans="1:6">
      <c r="B1740">
        <v>101386.01</v>
      </c>
      <c r="D1740">
        <v>101386.01</v>
      </c>
      <c r="E1740">
        <v>24.3</v>
      </c>
      <c r="F1740">
        <v>101386.01</v>
      </c>
    </row>
    <row r="1741" spans="1:6">
      <c r="B1741">
        <v>93011.35</v>
      </c>
      <c r="D1741">
        <v>93011.35</v>
      </c>
      <c r="E1741">
        <v>24.8</v>
      </c>
      <c r="F1741">
        <v>93011.35</v>
      </c>
    </row>
    <row r="1742" spans="1:6">
      <c r="B1742">
        <v>113296.31</v>
      </c>
      <c r="D1742">
        <v>113296.31</v>
      </c>
      <c r="E1742">
        <v>16.399999999999999</v>
      </c>
      <c r="F1742">
        <v>113296.31</v>
      </c>
    </row>
    <row r="1743" spans="1:6">
      <c r="A1743">
        <v>117504.78</v>
      </c>
      <c r="D1743">
        <v>117504.78</v>
      </c>
      <c r="E1743">
        <v>14.2</v>
      </c>
      <c r="F1743">
        <v>117504.78</v>
      </c>
    </row>
    <row r="1744" spans="1:6">
      <c r="A1744">
        <v>122771.82</v>
      </c>
      <c r="D1744">
        <v>122771.82</v>
      </c>
      <c r="E1744">
        <v>15</v>
      </c>
      <c r="F1744">
        <v>122771.82</v>
      </c>
    </row>
    <row r="1745" spans="1:6">
      <c r="A1745">
        <v>123692.08</v>
      </c>
      <c r="D1745">
        <v>123692.08</v>
      </c>
      <c r="E1745">
        <v>14.7</v>
      </c>
      <c r="F1745">
        <v>123692.08</v>
      </c>
    </row>
    <row r="1746" spans="1:6">
      <c r="A1746">
        <v>115250.51</v>
      </c>
      <c r="D1746">
        <v>115250.51</v>
      </c>
      <c r="E1746">
        <v>18.899999999999999</v>
      </c>
      <c r="F1746">
        <v>115250.51</v>
      </c>
    </row>
    <row r="1747" spans="1:6">
      <c r="A1747">
        <v>101053.37</v>
      </c>
      <c r="D1747">
        <v>101053.37</v>
      </c>
      <c r="E1747">
        <v>20.399999999999999</v>
      </c>
      <c r="F1747">
        <v>101053.37</v>
      </c>
    </row>
    <row r="1748" spans="1:6">
      <c r="A1748">
        <v>94744.7</v>
      </c>
      <c r="D1748">
        <v>94744.7</v>
      </c>
      <c r="E1748">
        <v>23.1</v>
      </c>
      <c r="F1748">
        <v>94744.7</v>
      </c>
    </row>
    <row r="1749" spans="1:6">
      <c r="A1749">
        <v>110290.12</v>
      </c>
      <c r="D1749">
        <v>110290.12</v>
      </c>
      <c r="E1749">
        <v>26.7</v>
      </c>
      <c r="F1749">
        <v>110290.12</v>
      </c>
    </row>
    <row r="1750" spans="1:6">
      <c r="A1750">
        <v>112052.12</v>
      </c>
      <c r="D1750">
        <v>112052.12</v>
      </c>
      <c r="E1750">
        <v>18</v>
      </c>
      <c r="F1750">
        <v>112052.12</v>
      </c>
    </row>
    <row r="1751" spans="1:6">
      <c r="A1751">
        <v>117533.72</v>
      </c>
      <c r="D1751">
        <v>117533.72</v>
      </c>
      <c r="E1751">
        <v>20.399999999999999</v>
      </c>
      <c r="F1751">
        <v>117533.72</v>
      </c>
    </row>
    <row r="1752" spans="1:6">
      <c r="A1752">
        <v>116690.04</v>
      </c>
      <c r="D1752">
        <v>116690.04</v>
      </c>
      <c r="E1752">
        <v>15.2</v>
      </c>
      <c r="F1752">
        <v>116690.04</v>
      </c>
    </row>
    <row r="1753" spans="1:6">
      <c r="A1753">
        <v>109857.49</v>
      </c>
      <c r="D1753">
        <v>109857.49</v>
      </c>
      <c r="E1753">
        <v>22.1</v>
      </c>
      <c r="F1753">
        <v>109857.49</v>
      </c>
    </row>
    <row r="1754" spans="1:6">
      <c r="A1754">
        <v>102032.5</v>
      </c>
      <c r="D1754">
        <v>102032.5</v>
      </c>
      <c r="E1754">
        <v>15.3</v>
      </c>
      <c r="F1754">
        <v>102032.5</v>
      </c>
    </row>
    <row r="1755" spans="1:6">
      <c r="A1755">
        <v>102684.52</v>
      </c>
      <c r="D1755">
        <v>102684.52</v>
      </c>
      <c r="E1755">
        <v>16.399999999999999</v>
      </c>
      <c r="F1755">
        <v>102684.52</v>
      </c>
    </row>
    <row r="1756" spans="1:6">
      <c r="A1756">
        <v>114502.07</v>
      </c>
      <c r="D1756">
        <v>114502.07</v>
      </c>
      <c r="E1756">
        <v>17</v>
      </c>
      <c r="F1756">
        <v>114502.07</v>
      </c>
    </row>
    <row r="1757" spans="1:6">
      <c r="A1757">
        <v>114108.55</v>
      </c>
      <c r="D1757">
        <v>114108.55</v>
      </c>
      <c r="E1757">
        <v>19.600000000000001</v>
      </c>
      <c r="F1757">
        <v>114108.55</v>
      </c>
    </row>
    <row r="1758" spans="1:6">
      <c r="A1758">
        <v>114281.62</v>
      </c>
      <c r="D1758">
        <v>114281.62</v>
      </c>
      <c r="E1758">
        <v>27.9</v>
      </c>
      <c r="F1758">
        <v>114281.62</v>
      </c>
    </row>
    <row r="1759" spans="1:6">
      <c r="A1759">
        <v>115442.66</v>
      </c>
      <c r="D1759">
        <v>115442.66</v>
      </c>
      <c r="E1759">
        <v>33.799999999999997</v>
      </c>
      <c r="F1759">
        <v>115442.66</v>
      </c>
    </row>
    <row r="1760" spans="1:6">
      <c r="A1760">
        <v>109130.77</v>
      </c>
      <c r="D1760">
        <v>109130.77</v>
      </c>
      <c r="E1760">
        <v>21.6</v>
      </c>
      <c r="F1760">
        <v>109130.77</v>
      </c>
    </row>
    <row r="1761" spans="1:6">
      <c r="A1761">
        <v>96698.29</v>
      </c>
      <c r="D1761">
        <v>96698.29</v>
      </c>
      <c r="E1761">
        <v>15.5</v>
      </c>
      <c r="F1761">
        <v>96698.29</v>
      </c>
    </row>
    <row r="1762" spans="1:6">
      <c r="A1762">
        <v>102830.56</v>
      </c>
      <c r="D1762">
        <v>102830.56</v>
      </c>
      <c r="E1762">
        <v>17</v>
      </c>
      <c r="F1762">
        <v>102830.56</v>
      </c>
    </row>
    <row r="1763" spans="1:6">
      <c r="A1763">
        <v>112634.64</v>
      </c>
      <c r="D1763">
        <v>112634.64</v>
      </c>
      <c r="E1763">
        <v>21.6</v>
      </c>
      <c r="F1763">
        <v>112634.64</v>
      </c>
    </row>
    <row r="1764" spans="1:6">
      <c r="A1764">
        <v>111887.41</v>
      </c>
      <c r="D1764">
        <v>111887.41</v>
      </c>
      <c r="E1764">
        <v>30.5</v>
      </c>
      <c r="F1764">
        <v>111887.41</v>
      </c>
    </row>
    <row r="1765" spans="1:6">
      <c r="A1765">
        <v>117375.73</v>
      </c>
      <c r="D1765">
        <v>117375.73</v>
      </c>
      <c r="E1765">
        <v>25.1</v>
      </c>
      <c r="F1765">
        <v>117375.73</v>
      </c>
    </row>
    <row r="1766" spans="1:6">
      <c r="A1766">
        <v>121752.88</v>
      </c>
      <c r="D1766">
        <v>121752.88</v>
      </c>
      <c r="E1766">
        <v>33.700000000000003</v>
      </c>
      <c r="F1766">
        <v>121752.88</v>
      </c>
    </row>
    <row r="1767" spans="1:6">
      <c r="A1767">
        <v>130510.91</v>
      </c>
      <c r="D1767">
        <v>130510.91</v>
      </c>
      <c r="E1767">
        <v>34.299999999999997</v>
      </c>
      <c r="F1767">
        <v>130510.91</v>
      </c>
    </row>
    <row r="1768" spans="1:6">
      <c r="A1768">
        <v>105806.83</v>
      </c>
      <c r="D1768">
        <v>105806.83</v>
      </c>
      <c r="E1768">
        <v>18.899999999999999</v>
      </c>
      <c r="F1768">
        <v>105806.83</v>
      </c>
    </row>
    <row r="1769" spans="1:6">
      <c r="A1769">
        <v>96867.02</v>
      </c>
      <c r="D1769">
        <v>96867.02</v>
      </c>
      <c r="E1769">
        <v>20.7</v>
      </c>
      <c r="F1769">
        <v>96867.02</v>
      </c>
    </row>
    <row r="1770" spans="1:6">
      <c r="A1770">
        <v>107279.84</v>
      </c>
      <c r="D1770">
        <v>107279.84</v>
      </c>
      <c r="E1770">
        <v>16.2</v>
      </c>
      <c r="F1770">
        <v>107279.84</v>
      </c>
    </row>
    <row r="1771" spans="1:6">
      <c r="A1771">
        <v>96817</v>
      </c>
      <c r="C1771">
        <v>96817</v>
      </c>
      <c r="E1771">
        <v>19.600000000000001</v>
      </c>
      <c r="F1771">
        <v>96817</v>
      </c>
    </row>
    <row r="1772" spans="1:6">
      <c r="A1772">
        <v>104381.38</v>
      </c>
      <c r="D1772">
        <v>104381.38</v>
      </c>
      <c r="E1772">
        <v>24.1</v>
      </c>
      <c r="F1772">
        <v>104381.38</v>
      </c>
    </row>
    <row r="1773" spans="1:6">
      <c r="A1773">
        <v>115132.64</v>
      </c>
      <c r="D1773">
        <v>115132.64</v>
      </c>
      <c r="E1773">
        <v>17.7</v>
      </c>
      <c r="F1773">
        <v>115132.64</v>
      </c>
    </row>
    <row r="1774" spans="1:6">
      <c r="A1774">
        <v>113954.78</v>
      </c>
      <c r="D1774">
        <v>113954.78</v>
      </c>
      <c r="E1774">
        <v>15</v>
      </c>
      <c r="F1774">
        <v>113954.78</v>
      </c>
    </row>
    <row r="1775" spans="1:6">
      <c r="A1775">
        <v>108924.79</v>
      </c>
      <c r="D1775">
        <v>108924.79</v>
      </c>
      <c r="E1775">
        <v>14.2</v>
      </c>
      <c r="F1775">
        <v>108924.79</v>
      </c>
    </row>
    <row r="1776" spans="1:6">
      <c r="A1776">
        <v>101550.05</v>
      </c>
      <c r="D1776">
        <v>101550.05</v>
      </c>
      <c r="E1776">
        <v>18.100000000000001</v>
      </c>
      <c r="F1776">
        <v>101550.05</v>
      </c>
    </row>
    <row r="1777" spans="1:6">
      <c r="A1777">
        <v>106758.95</v>
      </c>
      <c r="D1777">
        <v>106758.95</v>
      </c>
      <c r="E1777">
        <v>29.6</v>
      </c>
      <c r="F1777">
        <v>106758.95</v>
      </c>
    </row>
    <row r="1778" spans="1:6">
      <c r="A1778">
        <v>104303.46</v>
      </c>
      <c r="D1778">
        <v>104303.46</v>
      </c>
      <c r="E1778">
        <v>17.399999999999999</v>
      </c>
      <c r="F1778">
        <v>104303.46</v>
      </c>
    </row>
    <row r="1779" spans="1:6">
      <c r="A1779">
        <v>112573.54</v>
      </c>
      <c r="D1779">
        <v>112573.54</v>
      </c>
      <c r="E1779">
        <v>17.3</v>
      </c>
      <c r="F1779">
        <v>112573.54</v>
      </c>
    </row>
    <row r="1780" spans="1:6">
      <c r="A1780">
        <v>109828.93</v>
      </c>
      <c r="D1780">
        <v>109828.93</v>
      </c>
      <c r="E1780">
        <v>22.4</v>
      </c>
      <c r="F1780">
        <v>109828.93</v>
      </c>
    </row>
    <row r="1781" spans="1:6">
      <c r="A1781">
        <v>110954.76</v>
      </c>
      <c r="D1781">
        <v>110954.76</v>
      </c>
      <c r="E1781">
        <v>18.5</v>
      </c>
      <c r="F1781">
        <v>110954.76</v>
      </c>
    </row>
    <row r="1782" spans="1:6">
      <c r="A1782">
        <v>97646.12</v>
      </c>
      <c r="D1782">
        <v>97646.12</v>
      </c>
      <c r="E1782">
        <v>17.2</v>
      </c>
      <c r="F1782">
        <v>97646.12</v>
      </c>
    </row>
    <row r="1783" spans="1:6">
      <c r="A1783">
        <v>96742.49</v>
      </c>
      <c r="D1783">
        <v>96742.49</v>
      </c>
      <c r="E1783">
        <v>16.2</v>
      </c>
      <c r="F1783">
        <v>96742.49</v>
      </c>
    </row>
    <row r="1784" spans="1:6">
      <c r="A1784">
        <v>109148.25</v>
      </c>
      <c r="D1784">
        <v>109148.25</v>
      </c>
      <c r="E1784">
        <v>26.9</v>
      </c>
      <c r="F1784">
        <v>109148.25</v>
      </c>
    </row>
    <row r="1785" spans="1:6">
      <c r="A1785">
        <v>112033.87</v>
      </c>
      <c r="D1785">
        <v>112033.87</v>
      </c>
      <c r="E1785">
        <v>18.600000000000001</v>
      </c>
      <c r="F1785">
        <v>112033.87</v>
      </c>
    </row>
    <row r="1786" spans="1:6">
      <c r="A1786">
        <v>119736.13</v>
      </c>
      <c r="D1786">
        <v>119736.13</v>
      </c>
      <c r="E1786">
        <v>34.700000000000003</v>
      </c>
      <c r="F1786">
        <v>119736.13</v>
      </c>
    </row>
    <row r="1787" spans="1:6">
      <c r="A1787">
        <v>131312</v>
      </c>
      <c r="D1787">
        <v>131312</v>
      </c>
      <c r="E1787">
        <v>40.9</v>
      </c>
      <c r="F1787">
        <v>131312</v>
      </c>
    </row>
    <row r="1788" spans="1:6">
      <c r="A1788">
        <v>109049.37</v>
      </c>
      <c r="D1788">
        <v>109049.37</v>
      </c>
      <c r="E1788">
        <v>20</v>
      </c>
      <c r="F1788">
        <v>109049.37</v>
      </c>
    </row>
    <row r="1789" spans="1:6">
      <c r="A1789">
        <v>97245.77</v>
      </c>
      <c r="D1789">
        <v>97245.77</v>
      </c>
      <c r="E1789">
        <v>23.8</v>
      </c>
      <c r="F1789">
        <v>97245.77</v>
      </c>
    </row>
    <row r="1790" spans="1:6">
      <c r="A1790">
        <v>96778.25</v>
      </c>
      <c r="D1790">
        <v>96778.25</v>
      </c>
      <c r="E1790">
        <v>23.7</v>
      </c>
      <c r="F1790">
        <v>96778.25</v>
      </c>
    </row>
    <row r="1791" spans="1:6">
      <c r="A1791">
        <v>113899.3</v>
      </c>
      <c r="D1791">
        <v>113899.3</v>
      </c>
      <c r="E1791">
        <v>27.4</v>
      </c>
      <c r="F1791">
        <v>113899.3</v>
      </c>
    </row>
    <row r="1792" spans="1:6">
      <c r="A1792">
        <v>107629.16</v>
      </c>
      <c r="D1792">
        <v>107629.16</v>
      </c>
      <c r="E1792">
        <v>16.399999999999999</v>
      </c>
      <c r="F1792">
        <v>107629.16</v>
      </c>
    </row>
    <row r="1793" spans="1:6">
      <c r="A1793">
        <v>108417.7</v>
      </c>
      <c r="D1793">
        <v>108417.7</v>
      </c>
      <c r="E1793">
        <v>24.8</v>
      </c>
      <c r="F1793">
        <v>108417.7</v>
      </c>
    </row>
    <row r="1794" spans="1:6">
      <c r="A1794">
        <v>112735.88</v>
      </c>
      <c r="D1794">
        <v>112735.88</v>
      </c>
      <c r="E1794">
        <v>21.1</v>
      </c>
      <c r="F1794">
        <v>112735.88</v>
      </c>
    </row>
    <row r="1795" spans="1:6">
      <c r="A1795">
        <v>114799.91</v>
      </c>
      <c r="D1795">
        <v>114799.91</v>
      </c>
      <c r="E1795">
        <v>19.7</v>
      </c>
      <c r="F1795">
        <v>114799.91</v>
      </c>
    </row>
    <row r="1796" spans="1:6">
      <c r="A1796">
        <v>98959.56</v>
      </c>
      <c r="D1796">
        <v>98959.56</v>
      </c>
      <c r="E1796">
        <v>18.399999999999999</v>
      </c>
      <c r="F1796">
        <v>98959.56</v>
      </c>
    </row>
    <row r="1797" spans="1:6">
      <c r="A1797">
        <v>100233.98</v>
      </c>
      <c r="D1797">
        <v>100233.98</v>
      </c>
      <c r="E1797">
        <v>16.8</v>
      </c>
      <c r="F1797">
        <v>100233.98</v>
      </c>
    </row>
    <row r="1798" spans="1:6">
      <c r="A1798">
        <v>110609.4</v>
      </c>
      <c r="D1798">
        <v>110609.4</v>
      </c>
      <c r="E1798">
        <v>15.5</v>
      </c>
      <c r="F1798">
        <v>110609.4</v>
      </c>
    </row>
    <row r="1799" spans="1:6">
      <c r="A1799">
        <v>109094.04</v>
      </c>
      <c r="D1799">
        <v>109094.04</v>
      </c>
      <c r="E1799">
        <v>22.2</v>
      </c>
      <c r="F1799">
        <v>109094.04</v>
      </c>
    </row>
    <row r="1800" spans="1:6">
      <c r="A1800">
        <v>107400.71</v>
      </c>
      <c r="D1800">
        <v>107400.71</v>
      </c>
      <c r="E1800">
        <v>23</v>
      </c>
      <c r="F1800">
        <v>107400.71</v>
      </c>
    </row>
    <row r="1801" spans="1:6">
      <c r="A1801">
        <v>107891.69</v>
      </c>
      <c r="D1801">
        <v>107891.69</v>
      </c>
      <c r="E1801">
        <v>23.9</v>
      </c>
      <c r="F1801">
        <v>107891.69</v>
      </c>
    </row>
    <row r="1802" spans="1:6">
      <c r="A1802">
        <v>105028.99</v>
      </c>
      <c r="D1802">
        <v>105028.99</v>
      </c>
      <c r="E1802">
        <v>20.8</v>
      </c>
      <c r="F1802">
        <v>105028.99</v>
      </c>
    </row>
    <row r="1803" spans="1:6">
      <c r="A1803">
        <v>95436.3</v>
      </c>
      <c r="D1803">
        <v>95436.3</v>
      </c>
      <c r="E1803">
        <v>21</v>
      </c>
      <c r="F1803">
        <v>95436.3</v>
      </c>
    </row>
    <row r="1804" spans="1:6">
      <c r="A1804">
        <v>97577.42</v>
      </c>
      <c r="D1804">
        <v>97577.42</v>
      </c>
      <c r="E1804">
        <v>27.6</v>
      </c>
      <c r="F1804">
        <v>97577.42</v>
      </c>
    </row>
    <row r="1805" spans="1:6">
      <c r="A1805">
        <v>127910.84</v>
      </c>
      <c r="D1805">
        <v>127910.84</v>
      </c>
      <c r="E1805">
        <v>38</v>
      </c>
      <c r="F1805">
        <v>127910.84</v>
      </c>
    </row>
    <row r="1806" spans="1:6">
      <c r="A1806">
        <v>109548.62</v>
      </c>
      <c r="D1806">
        <v>109548.62</v>
      </c>
      <c r="E1806">
        <v>17.2</v>
      </c>
      <c r="F1806">
        <v>109548.62</v>
      </c>
    </row>
    <row r="1807" spans="1:6">
      <c r="A1807">
        <v>109060.38</v>
      </c>
      <c r="D1807">
        <v>109060.38</v>
      </c>
      <c r="E1807">
        <v>18.100000000000001</v>
      </c>
      <c r="F1807">
        <v>109060.38</v>
      </c>
    </row>
    <row r="1808" spans="1:6">
      <c r="A1808">
        <v>108599.07</v>
      </c>
      <c r="D1808">
        <v>108599.07</v>
      </c>
      <c r="E1808">
        <v>18.399999999999999</v>
      </c>
      <c r="F1808">
        <v>108599.07</v>
      </c>
    </row>
    <row r="1809" spans="1:6">
      <c r="A1809">
        <v>107070.61</v>
      </c>
      <c r="D1809">
        <v>107070.61</v>
      </c>
      <c r="E1809">
        <v>20.9</v>
      </c>
      <c r="F1809">
        <v>107070.61</v>
      </c>
    </row>
    <row r="1810" spans="1:6">
      <c r="A1810">
        <v>101239.24</v>
      </c>
      <c r="D1810">
        <v>101239.24</v>
      </c>
      <c r="E1810">
        <v>20.100000000000001</v>
      </c>
      <c r="F1810">
        <v>101239.24</v>
      </c>
    </row>
    <row r="1811" spans="1:6">
      <c r="A1811">
        <v>98723.45</v>
      </c>
      <c r="D1811">
        <v>98723.45</v>
      </c>
      <c r="E1811">
        <v>21.7</v>
      </c>
      <c r="F1811">
        <v>98723.45</v>
      </c>
    </row>
    <row r="1812" spans="1:6">
      <c r="A1812">
        <v>114400.07</v>
      </c>
      <c r="D1812">
        <v>114400.07</v>
      </c>
      <c r="E1812">
        <v>22.6</v>
      </c>
      <c r="F1812">
        <v>114400.07</v>
      </c>
    </row>
    <row r="1813" spans="1:6">
      <c r="A1813">
        <v>123999.07</v>
      </c>
      <c r="D1813">
        <v>123999.07</v>
      </c>
      <c r="E1813">
        <v>26.3</v>
      </c>
      <c r="F1813">
        <v>123999.07</v>
      </c>
    </row>
    <row r="1814" spans="1:6">
      <c r="A1814">
        <v>146990.89000000001</v>
      </c>
      <c r="D1814">
        <v>146990.89000000001</v>
      </c>
      <c r="E1814">
        <v>40.1</v>
      </c>
      <c r="F1814">
        <v>146990.89000000001</v>
      </c>
    </row>
    <row r="1815" spans="1:6">
      <c r="A1815">
        <v>125050.61</v>
      </c>
      <c r="D1815">
        <v>125050.61</v>
      </c>
      <c r="E1815">
        <v>23.3</v>
      </c>
      <c r="F1815">
        <v>125050.61</v>
      </c>
    </row>
    <row r="1816" spans="1:6">
      <c r="B1816">
        <v>150553.4</v>
      </c>
      <c r="D1816">
        <v>150553.4</v>
      </c>
      <c r="E1816">
        <v>43.5</v>
      </c>
      <c r="F1816">
        <v>150553.4</v>
      </c>
    </row>
    <row r="1817" spans="1:6">
      <c r="B1817">
        <v>100632.48</v>
      </c>
      <c r="D1817">
        <v>100632.48</v>
      </c>
      <c r="E1817">
        <v>20.2</v>
      </c>
      <c r="F1817">
        <v>100632.48</v>
      </c>
    </row>
    <row r="1818" spans="1:6">
      <c r="B1818">
        <v>90145.62</v>
      </c>
      <c r="D1818">
        <v>90145.62</v>
      </c>
      <c r="E1818">
        <v>19.600000000000001</v>
      </c>
      <c r="F1818">
        <v>90145.62</v>
      </c>
    </row>
    <row r="1819" spans="1:6">
      <c r="B1819">
        <v>101818.03</v>
      </c>
      <c r="D1819">
        <v>101818.03</v>
      </c>
      <c r="E1819">
        <v>20</v>
      </c>
      <c r="F1819">
        <v>101818.03</v>
      </c>
    </row>
    <row r="1820" spans="1:6">
      <c r="B1820">
        <v>102168.93</v>
      </c>
      <c r="D1820">
        <v>102168.93</v>
      </c>
      <c r="E1820">
        <v>24.5</v>
      </c>
      <c r="F1820">
        <v>102168.93</v>
      </c>
    </row>
    <row r="1821" spans="1:6">
      <c r="B1821">
        <v>98312.75</v>
      </c>
      <c r="C1821">
        <v>98312.75</v>
      </c>
      <c r="E1821">
        <v>27.9</v>
      </c>
      <c r="F1821">
        <v>98312.75</v>
      </c>
    </row>
    <row r="1822" spans="1:6">
      <c r="B1822">
        <v>96120.53</v>
      </c>
      <c r="C1822">
        <v>96120.53</v>
      </c>
      <c r="E1822">
        <v>20.5</v>
      </c>
      <c r="F1822">
        <v>96120.53</v>
      </c>
    </row>
    <row r="1823" spans="1:6">
      <c r="B1823">
        <v>107256.07</v>
      </c>
      <c r="D1823">
        <v>107256.07</v>
      </c>
      <c r="E1823">
        <v>23.9</v>
      </c>
      <c r="F1823">
        <v>107256.07</v>
      </c>
    </row>
    <row r="1824" spans="1:6">
      <c r="B1824">
        <v>113521.69</v>
      </c>
      <c r="D1824">
        <v>113521.69</v>
      </c>
      <c r="E1824">
        <v>28.4</v>
      </c>
      <c r="F1824">
        <v>113521.69</v>
      </c>
    </row>
    <row r="1825" spans="2:6">
      <c r="B1825">
        <v>118293.53</v>
      </c>
      <c r="D1825">
        <v>118293.53</v>
      </c>
      <c r="E1825">
        <v>33.200000000000003</v>
      </c>
      <c r="F1825">
        <v>118293.53</v>
      </c>
    </row>
    <row r="1826" spans="2:6">
      <c r="B1826">
        <v>140410.13</v>
      </c>
      <c r="D1826">
        <v>140410.13</v>
      </c>
      <c r="E1826">
        <v>40.799999999999997</v>
      </c>
      <c r="F1826">
        <v>140410.13</v>
      </c>
    </row>
    <row r="1827" spans="2:6">
      <c r="B1827">
        <v>95410.39</v>
      </c>
      <c r="D1827">
        <v>95410.39</v>
      </c>
      <c r="E1827">
        <v>21.2</v>
      </c>
      <c r="F1827">
        <v>95410.39</v>
      </c>
    </row>
    <row r="1828" spans="2:6">
      <c r="B1828">
        <v>89077.86</v>
      </c>
      <c r="C1828">
        <v>89077.86</v>
      </c>
      <c r="E1828">
        <v>24.9</v>
      </c>
      <c r="F1828">
        <v>89077.86</v>
      </c>
    </row>
    <row r="1829" spans="2:6">
      <c r="B1829">
        <v>102988.19</v>
      </c>
      <c r="D1829">
        <v>102988.19</v>
      </c>
      <c r="E1829">
        <v>25</v>
      </c>
      <c r="F1829">
        <v>102988.19</v>
      </c>
    </row>
    <row r="1830" spans="2:6">
      <c r="B1830">
        <v>118922.22</v>
      </c>
      <c r="D1830">
        <v>118922.22</v>
      </c>
      <c r="E1830">
        <v>36.6</v>
      </c>
      <c r="F1830">
        <v>118922.22</v>
      </c>
    </row>
    <row r="1831" spans="2:6">
      <c r="B1831">
        <v>102245.61</v>
      </c>
      <c r="D1831">
        <v>102245.61</v>
      </c>
      <c r="E1831">
        <v>26.8</v>
      </c>
      <c r="F1831">
        <v>102245.61</v>
      </c>
    </row>
    <row r="1832" spans="2:6">
      <c r="B1832">
        <v>95671.2</v>
      </c>
      <c r="D1832">
        <v>95671.2</v>
      </c>
      <c r="E1832">
        <v>16.7</v>
      </c>
      <c r="F1832">
        <v>95671.2</v>
      </c>
    </row>
    <row r="1833" spans="2:6">
      <c r="B1833">
        <v>110253.59</v>
      </c>
      <c r="D1833">
        <v>110253.59</v>
      </c>
      <c r="E1833">
        <v>18</v>
      </c>
      <c r="F1833">
        <v>110253.59</v>
      </c>
    </row>
    <row r="1834" spans="2:6">
      <c r="B1834">
        <v>109336.56</v>
      </c>
      <c r="D1834">
        <v>109336.56</v>
      </c>
      <c r="E1834">
        <v>20.100000000000001</v>
      </c>
      <c r="F1834">
        <v>109336.56</v>
      </c>
    </row>
    <row r="1835" spans="2:6">
      <c r="B1835">
        <v>110038.63</v>
      </c>
      <c r="D1835">
        <v>110038.63</v>
      </c>
      <c r="E1835">
        <v>23.8</v>
      </c>
      <c r="F1835">
        <v>110038.63</v>
      </c>
    </row>
    <row r="1836" spans="2:6">
      <c r="B1836">
        <v>127365.59</v>
      </c>
      <c r="D1836">
        <v>127365.59</v>
      </c>
      <c r="E1836">
        <v>31.9</v>
      </c>
      <c r="F1836">
        <v>127365.59</v>
      </c>
    </row>
    <row r="1837" spans="2:6">
      <c r="B1837">
        <v>122533.88</v>
      </c>
      <c r="D1837">
        <v>122533.88</v>
      </c>
      <c r="E1837">
        <v>32.9</v>
      </c>
      <c r="F1837">
        <v>122533.88</v>
      </c>
    </row>
    <row r="1838" spans="2:6">
      <c r="B1838">
        <v>91886.61</v>
      </c>
      <c r="D1838">
        <v>91886.61</v>
      </c>
      <c r="E1838">
        <v>19.3</v>
      </c>
      <c r="F1838">
        <v>91886.61</v>
      </c>
    </row>
    <row r="1839" spans="2:6">
      <c r="B1839">
        <v>91797.6</v>
      </c>
      <c r="D1839">
        <v>91797.6</v>
      </c>
      <c r="E1839">
        <v>19.899999999999999</v>
      </c>
      <c r="F1839">
        <v>91797.6</v>
      </c>
    </row>
    <row r="1840" spans="2:6">
      <c r="B1840">
        <v>119653.95</v>
      </c>
      <c r="D1840">
        <v>119653.95</v>
      </c>
      <c r="E1840">
        <v>32.200000000000003</v>
      </c>
      <c r="F1840">
        <v>119653.95</v>
      </c>
    </row>
    <row r="1841" spans="2:6">
      <c r="B1841">
        <v>137302.60999999999</v>
      </c>
      <c r="D1841">
        <v>137302.60999999999</v>
      </c>
      <c r="E1841">
        <v>33.799999999999997</v>
      </c>
      <c r="F1841">
        <v>137302.60999999999</v>
      </c>
    </row>
    <row r="1842" spans="2:6">
      <c r="B1842">
        <v>137408.23000000001</v>
      </c>
      <c r="D1842">
        <v>137408.23000000001</v>
      </c>
      <c r="E1842">
        <v>36.799999999999997</v>
      </c>
      <c r="F1842">
        <v>137408.23000000001</v>
      </c>
    </row>
    <row r="1843" spans="2:6">
      <c r="B1843">
        <v>109669.65</v>
      </c>
      <c r="D1843">
        <v>109669.65</v>
      </c>
      <c r="E1843">
        <v>19.600000000000001</v>
      </c>
      <c r="F1843">
        <v>109669.65</v>
      </c>
    </row>
    <row r="1844" spans="2:6">
      <c r="B1844">
        <v>108108.18</v>
      </c>
      <c r="D1844">
        <v>108108.18</v>
      </c>
      <c r="E1844">
        <v>24.8</v>
      </c>
      <c r="F1844">
        <v>108108.18</v>
      </c>
    </row>
    <row r="1845" spans="2:6">
      <c r="B1845">
        <v>105946.34</v>
      </c>
      <c r="D1845">
        <v>105946.34</v>
      </c>
      <c r="E1845">
        <v>29.4</v>
      </c>
      <c r="F1845">
        <v>105946.34</v>
      </c>
    </row>
    <row r="1846" spans="2:6">
      <c r="B1846">
        <v>106921.56</v>
      </c>
      <c r="D1846">
        <v>106921.56</v>
      </c>
      <c r="E1846">
        <v>25.5</v>
      </c>
      <c r="F1846">
        <v>106921.56</v>
      </c>
    </row>
    <row r="1847" spans="2:6">
      <c r="B1847">
        <v>116291.54</v>
      </c>
      <c r="D1847">
        <v>116291.54</v>
      </c>
      <c r="E1847">
        <v>21.8</v>
      </c>
      <c r="F1847">
        <v>116291.54</v>
      </c>
    </row>
    <row r="1848" spans="2:6">
      <c r="B1848">
        <v>112128.2</v>
      </c>
      <c r="D1848">
        <v>112128.2</v>
      </c>
      <c r="E1848">
        <v>23.5</v>
      </c>
      <c r="F1848">
        <v>112128.2</v>
      </c>
    </row>
    <row r="1849" spans="2:6">
      <c r="B1849">
        <v>119287.15</v>
      </c>
      <c r="D1849">
        <v>119287.15</v>
      </c>
      <c r="E1849">
        <v>31.7</v>
      </c>
      <c r="F1849">
        <v>119287.15</v>
      </c>
    </row>
    <row r="1850" spans="2:6">
      <c r="B1850">
        <v>112254.83</v>
      </c>
      <c r="D1850">
        <v>112254.83</v>
      </c>
      <c r="E1850">
        <v>22.6</v>
      </c>
      <c r="F1850">
        <v>112254.83</v>
      </c>
    </row>
    <row r="1851" spans="2:6">
      <c r="B1851">
        <v>109316.38</v>
      </c>
      <c r="D1851">
        <v>109316.38</v>
      </c>
      <c r="E1851">
        <v>24.1</v>
      </c>
      <c r="F1851">
        <v>109316.38</v>
      </c>
    </row>
    <row r="1852" spans="2:6">
      <c r="B1852">
        <v>102445.88</v>
      </c>
      <c r="D1852">
        <v>102445.88</v>
      </c>
      <c r="E1852">
        <v>27.4</v>
      </c>
      <c r="F1852">
        <v>102445.88</v>
      </c>
    </row>
    <row r="1853" spans="2:6">
      <c r="B1853">
        <v>101233.21</v>
      </c>
      <c r="C1853">
        <v>101233.21</v>
      </c>
      <c r="E1853">
        <v>23.6</v>
      </c>
      <c r="F1853">
        <v>101233.21</v>
      </c>
    </row>
    <row r="1854" spans="2:6">
      <c r="B1854">
        <v>103134.46</v>
      </c>
      <c r="C1854">
        <v>103134.46</v>
      </c>
      <c r="E1854">
        <v>23.1</v>
      </c>
      <c r="F1854">
        <v>103134.46</v>
      </c>
    </row>
    <row r="1855" spans="2:6">
      <c r="B1855">
        <v>116190.56</v>
      </c>
      <c r="D1855">
        <v>116190.56</v>
      </c>
      <c r="E1855">
        <v>25.4</v>
      </c>
      <c r="F1855">
        <v>116190.56</v>
      </c>
    </row>
    <row r="1856" spans="2:6">
      <c r="B1856">
        <v>129812.92</v>
      </c>
      <c r="D1856">
        <v>129812.92</v>
      </c>
      <c r="E1856">
        <v>31.5</v>
      </c>
      <c r="F1856">
        <v>129812.92</v>
      </c>
    </row>
    <row r="1857" spans="1:6">
      <c r="A1857">
        <v>154816.49</v>
      </c>
      <c r="D1857">
        <v>154816.49</v>
      </c>
      <c r="E1857">
        <v>39.4</v>
      </c>
      <c r="F1857">
        <v>154816.49</v>
      </c>
    </row>
    <row r="1858" spans="1:6">
      <c r="A1858">
        <v>170653.84</v>
      </c>
      <c r="D1858">
        <v>170653.84</v>
      </c>
      <c r="E1858">
        <v>42.9</v>
      </c>
      <c r="F1858">
        <v>170653.84</v>
      </c>
    </row>
    <row r="1859" spans="1:6">
      <c r="A1859">
        <v>131856.32000000001</v>
      </c>
      <c r="D1859">
        <v>131856.32000000001</v>
      </c>
      <c r="E1859">
        <v>29.3</v>
      </c>
      <c r="F1859">
        <v>131856.32000000001</v>
      </c>
    </row>
    <row r="1860" spans="1:6">
      <c r="A1860">
        <v>97609.06</v>
      </c>
      <c r="D1860">
        <v>97609.06</v>
      </c>
      <c r="E1860">
        <v>25.1</v>
      </c>
      <c r="F1860">
        <v>97609.06</v>
      </c>
    </row>
    <row r="1861" spans="1:6">
      <c r="A1861">
        <v>105004.91</v>
      </c>
      <c r="D1861">
        <v>105004.91</v>
      </c>
      <c r="E1861">
        <v>17.7</v>
      </c>
      <c r="F1861">
        <v>105004.91</v>
      </c>
    </row>
    <row r="1862" spans="1:6">
      <c r="A1862">
        <v>107034.07</v>
      </c>
      <c r="D1862">
        <v>107034.07</v>
      </c>
      <c r="E1862">
        <v>19.7</v>
      </c>
      <c r="F1862">
        <v>107034.07</v>
      </c>
    </row>
    <row r="1863" spans="1:6">
      <c r="A1863">
        <v>108988.44</v>
      </c>
      <c r="D1863">
        <v>108988.44</v>
      </c>
      <c r="E1863">
        <v>20.100000000000001</v>
      </c>
      <c r="F1863">
        <v>108988.44</v>
      </c>
    </row>
    <row r="1864" spans="1:6">
      <c r="A1864">
        <v>120569.46</v>
      </c>
      <c r="D1864">
        <v>120569.46</v>
      </c>
      <c r="E1864">
        <v>25.5</v>
      </c>
      <c r="F1864">
        <v>120569.46</v>
      </c>
    </row>
    <row r="1865" spans="1:6">
      <c r="A1865">
        <v>120734.85</v>
      </c>
      <c r="D1865">
        <v>120734.85</v>
      </c>
      <c r="E1865">
        <v>23.2</v>
      </c>
      <c r="F1865">
        <v>120734.85</v>
      </c>
    </row>
    <row r="1866" spans="1:6">
      <c r="A1866">
        <v>107864.45</v>
      </c>
      <c r="D1866">
        <v>107864.45</v>
      </c>
      <c r="E1866">
        <v>29.4</v>
      </c>
      <c r="F1866">
        <v>107864.45</v>
      </c>
    </row>
    <row r="1867" spans="1:6">
      <c r="A1867">
        <v>103857.11</v>
      </c>
      <c r="D1867">
        <v>103857.11</v>
      </c>
      <c r="E1867">
        <v>28.2</v>
      </c>
      <c r="F1867">
        <v>103857.11</v>
      </c>
    </row>
    <row r="1868" spans="1:6">
      <c r="A1868">
        <v>122975.46</v>
      </c>
      <c r="D1868">
        <v>122975.46</v>
      </c>
      <c r="E1868">
        <v>27.7</v>
      </c>
      <c r="F1868">
        <v>122975.46</v>
      </c>
    </row>
    <row r="1869" spans="1:6">
      <c r="A1869">
        <v>127110.58</v>
      </c>
      <c r="D1869">
        <v>127110.58</v>
      </c>
      <c r="E1869">
        <v>25.9</v>
      </c>
      <c r="F1869">
        <v>127110.58</v>
      </c>
    </row>
    <row r="1870" spans="1:6">
      <c r="A1870">
        <v>124618.57</v>
      </c>
      <c r="D1870">
        <v>124618.57</v>
      </c>
      <c r="E1870">
        <v>27.7</v>
      </c>
      <c r="F1870">
        <v>124618.57</v>
      </c>
    </row>
    <row r="1871" spans="1:6">
      <c r="A1871">
        <v>139137.19</v>
      </c>
      <c r="D1871">
        <v>139137.19</v>
      </c>
      <c r="E1871">
        <v>31.7</v>
      </c>
      <c r="F1871">
        <v>139137.19</v>
      </c>
    </row>
    <row r="1872" spans="1:6">
      <c r="A1872">
        <v>139855.63</v>
      </c>
      <c r="D1872">
        <v>139855.63</v>
      </c>
      <c r="E1872">
        <v>33.700000000000003</v>
      </c>
      <c r="F1872">
        <v>139855.63</v>
      </c>
    </row>
    <row r="1873" spans="1:6">
      <c r="A1873">
        <v>108300.64</v>
      </c>
      <c r="D1873">
        <v>108300.64</v>
      </c>
      <c r="E1873">
        <v>19.3</v>
      </c>
      <c r="F1873">
        <v>108300.64</v>
      </c>
    </row>
    <row r="1874" spans="1:6">
      <c r="A1874">
        <v>100904.27</v>
      </c>
      <c r="D1874">
        <v>100904.27</v>
      </c>
      <c r="E1874">
        <v>26.4</v>
      </c>
      <c r="F1874">
        <v>100904.27</v>
      </c>
    </row>
    <row r="1875" spans="1:6">
      <c r="A1875">
        <v>123351.85</v>
      </c>
      <c r="D1875">
        <v>123351.85</v>
      </c>
      <c r="E1875">
        <v>25.6</v>
      </c>
      <c r="F1875">
        <v>123351.85</v>
      </c>
    </row>
    <row r="1876" spans="1:6">
      <c r="A1876">
        <v>119178.12</v>
      </c>
      <c r="D1876">
        <v>119178.12</v>
      </c>
      <c r="E1876">
        <v>21.8</v>
      </c>
      <c r="F1876">
        <v>119178.12</v>
      </c>
    </row>
    <row r="1877" spans="1:6">
      <c r="A1877">
        <v>109375.22</v>
      </c>
      <c r="D1877">
        <v>109375.22</v>
      </c>
      <c r="E1877">
        <v>19.7</v>
      </c>
      <c r="F1877">
        <v>109375.22</v>
      </c>
    </row>
    <row r="1878" spans="1:6">
      <c r="A1878">
        <v>112202.15</v>
      </c>
      <c r="D1878">
        <v>112202.15</v>
      </c>
      <c r="E1878">
        <v>18.7</v>
      </c>
      <c r="F1878">
        <v>112202.15</v>
      </c>
    </row>
    <row r="1879" spans="1:6">
      <c r="A1879">
        <v>108949.06</v>
      </c>
      <c r="D1879">
        <v>108949.06</v>
      </c>
      <c r="E1879">
        <v>19.600000000000001</v>
      </c>
      <c r="F1879">
        <v>108949.06</v>
      </c>
    </row>
    <row r="1880" spans="1:6">
      <c r="A1880">
        <v>96922.02</v>
      </c>
      <c r="D1880">
        <v>96922.02</v>
      </c>
      <c r="E1880">
        <v>21.1</v>
      </c>
      <c r="F1880">
        <v>96922.02</v>
      </c>
    </row>
    <row r="1881" spans="1:6">
      <c r="A1881">
        <v>106129.67</v>
      </c>
      <c r="D1881">
        <v>106129.67</v>
      </c>
      <c r="E1881">
        <v>34</v>
      </c>
      <c r="F1881">
        <v>106129.67</v>
      </c>
    </row>
    <row r="1882" spans="1:6">
      <c r="A1882">
        <v>122619.06</v>
      </c>
      <c r="D1882">
        <v>122619.06</v>
      </c>
      <c r="E1882">
        <v>23.7</v>
      </c>
      <c r="F1882">
        <v>122619.06</v>
      </c>
    </row>
    <row r="1883" spans="1:6">
      <c r="A1883">
        <v>123558.43</v>
      </c>
      <c r="D1883">
        <v>123558.43</v>
      </c>
      <c r="E1883">
        <v>31.6</v>
      </c>
      <c r="F1883">
        <v>123558.43</v>
      </c>
    </row>
    <row r="1884" spans="1:6">
      <c r="A1884">
        <v>108371.13</v>
      </c>
      <c r="D1884">
        <v>108371.13</v>
      </c>
      <c r="E1884">
        <v>19.2</v>
      </c>
      <c r="F1884">
        <v>108371.13</v>
      </c>
    </row>
    <row r="1885" spans="1:6">
      <c r="A1885">
        <v>108675.4</v>
      </c>
      <c r="D1885">
        <v>108675.4</v>
      </c>
      <c r="E1885">
        <v>19.7</v>
      </c>
      <c r="F1885">
        <v>108675.4</v>
      </c>
    </row>
    <row r="1886" spans="1:6">
      <c r="A1886">
        <v>110006.97</v>
      </c>
      <c r="D1886">
        <v>110006.97</v>
      </c>
      <c r="E1886">
        <v>20.100000000000001</v>
      </c>
      <c r="F1886">
        <v>110006.97</v>
      </c>
    </row>
    <row r="1887" spans="1:6">
      <c r="A1887">
        <v>100380.94</v>
      </c>
      <c r="D1887">
        <v>100380.94</v>
      </c>
      <c r="E1887">
        <v>22.4</v>
      </c>
      <c r="F1887">
        <v>100380.94</v>
      </c>
    </row>
    <row r="1888" spans="1:6">
      <c r="A1888">
        <v>101413.15</v>
      </c>
      <c r="D1888">
        <v>101413.15</v>
      </c>
      <c r="E1888">
        <v>32.1</v>
      </c>
      <c r="F1888">
        <v>101413.15</v>
      </c>
    </row>
    <row r="1889" spans="1:6">
      <c r="A1889">
        <v>106359.96</v>
      </c>
      <c r="D1889">
        <v>106359.96</v>
      </c>
      <c r="E1889">
        <v>18.399999999999999</v>
      </c>
      <c r="F1889">
        <v>106359.96</v>
      </c>
    </row>
    <row r="1890" spans="1:6">
      <c r="A1890">
        <v>108746.37</v>
      </c>
      <c r="D1890">
        <v>108746.37</v>
      </c>
      <c r="E1890">
        <v>19.5</v>
      </c>
      <c r="F1890">
        <v>108746.37</v>
      </c>
    </row>
    <row r="1891" spans="1:6">
      <c r="A1891">
        <v>117505.63</v>
      </c>
      <c r="D1891">
        <v>117505.63</v>
      </c>
      <c r="E1891">
        <v>23.5</v>
      </c>
      <c r="F1891">
        <v>117505.63</v>
      </c>
    </row>
    <row r="1892" spans="1:6">
      <c r="A1892">
        <v>119734.64</v>
      </c>
      <c r="D1892">
        <v>119734.64</v>
      </c>
      <c r="E1892">
        <v>20.3</v>
      </c>
      <c r="F1892">
        <v>119734.64</v>
      </c>
    </row>
    <row r="1893" spans="1:6">
      <c r="A1893">
        <v>111322.33</v>
      </c>
      <c r="D1893">
        <v>111322.33</v>
      </c>
      <c r="E1893">
        <v>19</v>
      </c>
      <c r="F1893">
        <v>111322.33</v>
      </c>
    </row>
    <row r="1894" spans="1:6">
      <c r="A1894">
        <v>96850.78</v>
      </c>
      <c r="D1894">
        <v>96850.78</v>
      </c>
      <c r="E1894">
        <v>20</v>
      </c>
      <c r="F1894">
        <v>96850.78</v>
      </c>
    </row>
    <row r="1895" spans="1:6">
      <c r="A1895">
        <v>92553.29</v>
      </c>
      <c r="D1895">
        <v>92553.29</v>
      </c>
      <c r="E1895">
        <v>22.4</v>
      </c>
      <c r="F1895">
        <v>92553.29</v>
      </c>
    </row>
    <row r="1896" spans="1:6">
      <c r="A1896">
        <v>94641.7</v>
      </c>
      <c r="C1896">
        <v>94641.7</v>
      </c>
      <c r="E1896">
        <v>21</v>
      </c>
      <c r="F1896">
        <v>94641.7</v>
      </c>
    </row>
    <row r="1897" spans="1:6">
      <c r="A1897">
        <v>112142.54</v>
      </c>
      <c r="D1897">
        <v>112142.54</v>
      </c>
      <c r="E1897">
        <v>22.3</v>
      </c>
      <c r="F1897">
        <v>112142.54</v>
      </c>
    </row>
    <row r="1898" spans="1:6">
      <c r="A1898">
        <v>118830.14</v>
      </c>
      <c r="D1898">
        <v>118830.14</v>
      </c>
      <c r="E1898">
        <v>29.5</v>
      </c>
      <c r="F1898">
        <v>118830.14</v>
      </c>
    </row>
    <row r="1899" spans="1:6">
      <c r="A1899">
        <v>120272.78</v>
      </c>
      <c r="D1899">
        <v>120272.78</v>
      </c>
      <c r="E1899">
        <v>29.5</v>
      </c>
      <c r="F1899">
        <v>120272.78</v>
      </c>
    </row>
    <row r="1900" spans="1:6">
      <c r="A1900">
        <v>115075.81</v>
      </c>
      <c r="D1900">
        <v>115075.81</v>
      </c>
      <c r="E1900">
        <v>26.8</v>
      </c>
      <c r="F1900">
        <v>115075.81</v>
      </c>
    </row>
    <row r="1901" spans="1:6">
      <c r="A1901">
        <v>96016.19</v>
      </c>
      <c r="D1901">
        <v>96016.19</v>
      </c>
      <c r="E1901">
        <v>17.899999999999999</v>
      </c>
      <c r="F1901">
        <v>96016.19</v>
      </c>
    </row>
    <row r="1902" spans="1:6">
      <c r="A1902">
        <v>97664.94</v>
      </c>
      <c r="D1902">
        <v>97664.94</v>
      </c>
      <c r="E1902">
        <v>18.8</v>
      </c>
      <c r="F1902">
        <v>97664.94</v>
      </c>
    </row>
    <row r="1903" spans="1:6">
      <c r="A1903">
        <v>110586.82</v>
      </c>
      <c r="D1903">
        <v>110586.82</v>
      </c>
      <c r="E1903">
        <v>26.5</v>
      </c>
      <c r="F1903">
        <v>110586.82</v>
      </c>
    </row>
    <row r="1904" spans="1:6">
      <c r="A1904">
        <v>115254.19</v>
      </c>
      <c r="D1904">
        <v>115254.19</v>
      </c>
      <c r="E1904">
        <v>28.2</v>
      </c>
      <c r="F1904">
        <v>115254.19</v>
      </c>
    </row>
    <row r="1905" spans="1:6">
      <c r="A1905">
        <v>121127.15</v>
      </c>
      <c r="D1905">
        <v>121127.15</v>
      </c>
      <c r="E1905">
        <v>28.3</v>
      </c>
      <c r="F1905">
        <v>121127.15</v>
      </c>
    </row>
    <row r="1906" spans="1:6">
      <c r="A1906">
        <v>127266.86</v>
      </c>
      <c r="D1906">
        <v>127266.86</v>
      </c>
      <c r="E1906">
        <v>30.4</v>
      </c>
      <c r="F1906">
        <v>127266.86</v>
      </c>
    </row>
    <row r="1907" spans="1:6">
      <c r="A1907">
        <v>111547.61</v>
      </c>
      <c r="D1907">
        <v>111547.61</v>
      </c>
      <c r="E1907">
        <v>22.7</v>
      </c>
      <c r="F1907">
        <v>111547.61</v>
      </c>
    </row>
    <row r="1908" spans="1:6">
      <c r="A1908">
        <v>103999.34</v>
      </c>
      <c r="D1908">
        <v>103999.34</v>
      </c>
      <c r="E1908">
        <v>18.399999999999999</v>
      </c>
      <c r="F1908">
        <v>103999.34</v>
      </c>
    </row>
    <row r="1909" spans="1:6">
      <c r="A1909">
        <v>97449.69</v>
      </c>
      <c r="D1909">
        <v>97449.69</v>
      </c>
      <c r="E1909">
        <v>18.3</v>
      </c>
      <c r="F1909">
        <v>97449.69</v>
      </c>
    </row>
    <row r="1910" spans="1:6">
      <c r="A1910">
        <v>112906.95</v>
      </c>
      <c r="D1910">
        <v>112906.95</v>
      </c>
      <c r="E1910">
        <v>17.100000000000001</v>
      </c>
      <c r="F1910">
        <v>112906.95</v>
      </c>
    </row>
    <row r="1911" spans="1:6">
      <c r="B1911">
        <v>114935.55</v>
      </c>
      <c r="D1911">
        <v>114935.55</v>
      </c>
      <c r="E1911">
        <v>17.899999999999999</v>
      </c>
      <c r="F1911">
        <v>114935.55</v>
      </c>
    </row>
    <row r="1912" spans="1:6">
      <c r="B1912">
        <v>113147.82</v>
      </c>
      <c r="D1912">
        <v>113147.82</v>
      </c>
      <c r="E1912">
        <v>17.5</v>
      </c>
      <c r="F1912">
        <v>113147.82</v>
      </c>
    </row>
    <row r="1913" spans="1:6">
      <c r="B1913">
        <v>110088.01</v>
      </c>
      <c r="D1913">
        <v>110088.01</v>
      </c>
      <c r="E1913">
        <v>19.8</v>
      </c>
      <c r="F1913">
        <v>110088.01</v>
      </c>
    </row>
    <row r="1914" spans="1:6">
      <c r="B1914">
        <v>111958.25</v>
      </c>
      <c r="D1914">
        <v>111958.25</v>
      </c>
      <c r="E1914">
        <v>27.6</v>
      </c>
      <c r="F1914">
        <v>111958.25</v>
      </c>
    </row>
    <row r="1915" spans="1:6">
      <c r="B1915">
        <v>97923.72</v>
      </c>
      <c r="D1915">
        <v>97923.72</v>
      </c>
      <c r="E1915">
        <v>27.5</v>
      </c>
      <c r="F1915">
        <v>97923.72</v>
      </c>
    </row>
    <row r="1916" spans="1:6">
      <c r="B1916">
        <v>95953.21</v>
      </c>
      <c r="D1916">
        <v>95953.21</v>
      </c>
      <c r="E1916">
        <v>26.4</v>
      </c>
      <c r="F1916">
        <v>95953.21</v>
      </c>
    </row>
    <row r="1917" spans="1:6">
      <c r="B1917">
        <v>107687.51</v>
      </c>
      <c r="D1917">
        <v>107687.51</v>
      </c>
      <c r="E1917">
        <v>21.7</v>
      </c>
      <c r="F1917">
        <v>107687.51</v>
      </c>
    </row>
    <row r="1918" spans="1:6">
      <c r="B1918">
        <v>109043.87</v>
      </c>
      <c r="D1918">
        <v>109043.87</v>
      </c>
      <c r="E1918">
        <v>21.4</v>
      </c>
      <c r="F1918">
        <v>109043.87</v>
      </c>
    </row>
    <row r="1919" spans="1:6">
      <c r="B1919">
        <v>110991.63</v>
      </c>
      <c r="D1919">
        <v>110991.63</v>
      </c>
      <c r="E1919">
        <v>23.1</v>
      </c>
      <c r="F1919">
        <v>110991.63</v>
      </c>
    </row>
    <row r="1920" spans="1:6">
      <c r="B1920">
        <v>116302.67</v>
      </c>
      <c r="D1920">
        <v>116302.67</v>
      </c>
      <c r="E1920">
        <v>20.7</v>
      </c>
      <c r="F1920">
        <v>116302.67</v>
      </c>
    </row>
    <row r="1921" spans="2:6">
      <c r="B1921">
        <v>104294.57</v>
      </c>
      <c r="D1921">
        <v>104294.57</v>
      </c>
      <c r="E1921">
        <v>23.2</v>
      </c>
      <c r="F1921">
        <v>104294.57</v>
      </c>
    </row>
    <row r="1922" spans="2:6">
      <c r="B1922">
        <v>101854.16</v>
      </c>
      <c r="D1922">
        <v>101854.16</v>
      </c>
      <c r="E1922">
        <v>16.600000000000001</v>
      </c>
      <c r="F1922">
        <v>101854.16</v>
      </c>
    </row>
    <row r="1923" spans="2:6">
      <c r="B1923">
        <v>105098.03</v>
      </c>
      <c r="D1923">
        <v>105098.03</v>
      </c>
      <c r="E1923">
        <v>16.899999999999999</v>
      </c>
      <c r="F1923">
        <v>105098.03</v>
      </c>
    </row>
    <row r="1924" spans="2:6">
      <c r="B1924">
        <v>118074.57</v>
      </c>
      <c r="D1924">
        <v>118074.57</v>
      </c>
      <c r="E1924">
        <v>16.5</v>
      </c>
      <c r="F1924">
        <v>118074.57</v>
      </c>
    </row>
    <row r="1925" spans="2:6">
      <c r="B1925">
        <v>118404.46</v>
      </c>
      <c r="D1925">
        <v>118404.46</v>
      </c>
      <c r="E1925">
        <v>16.399999999999999</v>
      </c>
      <c r="F1925">
        <v>118404.46</v>
      </c>
    </row>
    <row r="1926" spans="2:6">
      <c r="B1926">
        <v>108404.01</v>
      </c>
      <c r="D1926">
        <v>108404.01</v>
      </c>
      <c r="E1926">
        <v>18.600000000000001</v>
      </c>
      <c r="F1926">
        <v>108404.01</v>
      </c>
    </row>
    <row r="1927" spans="2:6">
      <c r="B1927">
        <v>108587.52</v>
      </c>
      <c r="D1927">
        <v>108587.52</v>
      </c>
      <c r="E1927">
        <v>21.2</v>
      </c>
      <c r="F1927">
        <v>108587.52</v>
      </c>
    </row>
    <row r="1928" spans="2:6">
      <c r="B1928">
        <v>94831.23</v>
      </c>
      <c r="C1928">
        <v>94831.23</v>
      </c>
      <c r="E1928">
        <v>22</v>
      </c>
      <c r="F1928">
        <v>94831.23</v>
      </c>
    </row>
    <row r="1929" spans="2:6">
      <c r="B1929">
        <v>92097.07</v>
      </c>
      <c r="C1929">
        <v>92097.07</v>
      </c>
      <c r="E1929">
        <v>15.7</v>
      </c>
      <c r="F1929">
        <v>92097.07</v>
      </c>
    </row>
    <row r="1930" spans="2:6">
      <c r="B1930">
        <v>101760.09</v>
      </c>
      <c r="C1930">
        <v>101760.09</v>
      </c>
      <c r="E1930">
        <v>15.3</v>
      </c>
      <c r="F1930">
        <v>101760.09</v>
      </c>
    </row>
    <row r="1931" spans="2:6">
      <c r="B1931">
        <v>100025.9</v>
      </c>
      <c r="C1931">
        <v>100025.9</v>
      </c>
      <c r="E1931">
        <v>18.3</v>
      </c>
      <c r="F1931">
        <v>100025.9</v>
      </c>
    </row>
    <row r="1932" spans="2:6">
      <c r="B1932">
        <v>107849.83</v>
      </c>
      <c r="D1932">
        <v>107849.83</v>
      </c>
      <c r="E1932">
        <v>23.4</v>
      </c>
      <c r="F1932">
        <v>107849.83</v>
      </c>
    </row>
    <row r="1933" spans="2:6">
      <c r="B1933">
        <v>104547.34</v>
      </c>
      <c r="D1933">
        <v>104547.34</v>
      </c>
      <c r="E1933">
        <v>23.5</v>
      </c>
      <c r="F1933">
        <v>104547.34</v>
      </c>
    </row>
    <row r="1934" spans="2:6">
      <c r="B1934">
        <v>106527.95</v>
      </c>
      <c r="D1934">
        <v>106527.95</v>
      </c>
      <c r="E1934">
        <v>21.5</v>
      </c>
      <c r="F1934">
        <v>106527.95</v>
      </c>
    </row>
    <row r="1935" spans="2:6">
      <c r="B1935">
        <v>106943.49</v>
      </c>
      <c r="D1935">
        <v>106943.49</v>
      </c>
      <c r="E1935">
        <v>18.399999999999999</v>
      </c>
      <c r="F1935">
        <v>106943.49</v>
      </c>
    </row>
    <row r="1936" spans="2:6">
      <c r="B1936">
        <v>106888.55</v>
      </c>
      <c r="D1936">
        <v>106888.55</v>
      </c>
      <c r="E1936">
        <v>16.399999999999999</v>
      </c>
      <c r="F1936">
        <v>106888.55</v>
      </c>
    </row>
    <row r="1937" spans="2:6">
      <c r="B1937">
        <v>100737.84</v>
      </c>
      <c r="D1937">
        <v>100737.84</v>
      </c>
      <c r="E1937">
        <v>19.399999999999999</v>
      </c>
      <c r="F1937">
        <v>100737.84</v>
      </c>
    </row>
    <row r="1938" spans="2:6">
      <c r="B1938">
        <v>109168.6</v>
      </c>
      <c r="D1938">
        <v>109168.6</v>
      </c>
      <c r="E1938">
        <v>20.8</v>
      </c>
      <c r="F1938">
        <v>109168.6</v>
      </c>
    </row>
    <row r="1939" spans="2:6">
      <c r="B1939">
        <v>111417.63</v>
      </c>
      <c r="D1939">
        <v>111417.63</v>
      </c>
      <c r="E1939">
        <v>19.600000000000001</v>
      </c>
      <c r="F1939">
        <v>111417.63</v>
      </c>
    </row>
    <row r="1940" spans="2:6">
      <c r="B1940">
        <v>113506.01</v>
      </c>
      <c r="D1940">
        <v>113506.01</v>
      </c>
      <c r="E1940">
        <v>18.2</v>
      </c>
      <c r="F1940">
        <v>113506.01</v>
      </c>
    </row>
    <row r="1941" spans="2:6">
      <c r="B1941">
        <v>112872.88</v>
      </c>
      <c r="D1941">
        <v>112872.88</v>
      </c>
      <c r="E1941">
        <v>19.7</v>
      </c>
      <c r="F1941">
        <v>112872.88</v>
      </c>
    </row>
    <row r="1942" spans="2:6">
      <c r="B1942">
        <v>106565.3</v>
      </c>
      <c r="D1942">
        <v>106565.3</v>
      </c>
      <c r="E1942">
        <v>22.3</v>
      </c>
      <c r="F1942">
        <v>106565.3</v>
      </c>
    </row>
    <row r="1943" spans="2:6">
      <c r="B1943">
        <v>96845.119999999995</v>
      </c>
      <c r="C1943">
        <v>96845.119999999995</v>
      </c>
      <c r="E1943">
        <v>21.7</v>
      </c>
      <c r="F1943">
        <v>96845.119999999995</v>
      </c>
    </row>
    <row r="1944" spans="2:6">
      <c r="B1944">
        <v>96572.94</v>
      </c>
      <c r="D1944">
        <v>96572.94</v>
      </c>
      <c r="E1944">
        <v>17.7</v>
      </c>
      <c r="F1944">
        <v>96572.94</v>
      </c>
    </row>
    <row r="1945" spans="2:6">
      <c r="B1945">
        <v>113471.83</v>
      </c>
      <c r="D1945">
        <v>113471.83</v>
      </c>
      <c r="E1945">
        <v>18.100000000000001</v>
      </c>
      <c r="F1945">
        <v>113471.83</v>
      </c>
    </row>
    <row r="1946" spans="2:6">
      <c r="B1946">
        <v>112124.06</v>
      </c>
      <c r="D1946">
        <v>112124.06</v>
      </c>
      <c r="E1946">
        <v>18.899999999999999</v>
      </c>
      <c r="F1946">
        <v>112124.06</v>
      </c>
    </row>
    <row r="1947" spans="2:6">
      <c r="B1947">
        <v>121307.84</v>
      </c>
      <c r="D1947">
        <v>121307.84</v>
      </c>
      <c r="E1947">
        <v>19.8</v>
      </c>
      <c r="F1947">
        <v>121307.84</v>
      </c>
    </row>
    <row r="1948" spans="2:6">
      <c r="B1948">
        <v>121353.33</v>
      </c>
      <c r="D1948">
        <v>121353.33</v>
      </c>
      <c r="E1948">
        <v>15.5</v>
      </c>
      <c r="F1948">
        <v>121353.33</v>
      </c>
    </row>
    <row r="1949" spans="2:6">
      <c r="B1949">
        <v>127238.88</v>
      </c>
      <c r="D1949">
        <v>127238.88</v>
      </c>
      <c r="E1949">
        <v>13</v>
      </c>
      <c r="F1949">
        <v>127238.88</v>
      </c>
    </row>
    <row r="1950" spans="2:6">
      <c r="B1950">
        <v>111665.73</v>
      </c>
      <c r="D1950">
        <v>111665.73</v>
      </c>
      <c r="E1950">
        <v>14.2</v>
      </c>
      <c r="F1950">
        <v>111665.73</v>
      </c>
    </row>
    <row r="1951" spans="2:6">
      <c r="B1951">
        <v>109669.36</v>
      </c>
      <c r="D1951">
        <v>109669.36</v>
      </c>
      <c r="E1951">
        <v>15</v>
      </c>
      <c r="F1951">
        <v>109669.36</v>
      </c>
    </row>
    <row r="1952" spans="2:6">
      <c r="B1952">
        <v>126892.26</v>
      </c>
      <c r="D1952">
        <v>126892.26</v>
      </c>
      <c r="E1952">
        <v>14.8</v>
      </c>
      <c r="F1952">
        <v>126892.26</v>
      </c>
    </row>
    <row r="1953" spans="2:6">
      <c r="B1953">
        <v>118839.1</v>
      </c>
      <c r="D1953">
        <v>118839.1</v>
      </c>
      <c r="E1953">
        <v>19.5</v>
      </c>
      <c r="F1953">
        <v>118839.1</v>
      </c>
    </row>
    <row r="1954" spans="2:6">
      <c r="B1954">
        <v>113214.27</v>
      </c>
      <c r="D1954">
        <v>113214.27</v>
      </c>
      <c r="E1954">
        <v>20.100000000000001</v>
      </c>
      <c r="F1954">
        <v>113214.27</v>
      </c>
    </row>
    <row r="1955" spans="2:6">
      <c r="B1955">
        <v>109642.76</v>
      </c>
      <c r="D1955">
        <v>109642.76</v>
      </c>
      <c r="E1955">
        <v>21.1</v>
      </c>
      <c r="F1955">
        <v>109642.76</v>
      </c>
    </row>
    <row r="1956" spans="2:6">
      <c r="B1956">
        <v>107914.06</v>
      </c>
      <c r="D1956">
        <v>107914.06</v>
      </c>
      <c r="E1956">
        <v>19.600000000000001</v>
      </c>
      <c r="F1956">
        <v>107914.06</v>
      </c>
    </row>
    <row r="1957" spans="2:6">
      <c r="B1957">
        <v>107786.26</v>
      </c>
      <c r="D1957">
        <v>107786.26</v>
      </c>
      <c r="E1957">
        <v>14</v>
      </c>
      <c r="F1957">
        <v>107786.26</v>
      </c>
    </row>
    <row r="1958" spans="2:6">
      <c r="B1958">
        <v>107555.19</v>
      </c>
      <c r="D1958">
        <v>107555.19</v>
      </c>
      <c r="E1958">
        <v>14.5</v>
      </c>
      <c r="F1958">
        <v>107555.19</v>
      </c>
    </row>
    <row r="1959" spans="2:6">
      <c r="B1959">
        <v>122550.95</v>
      </c>
      <c r="D1959">
        <v>122550.95</v>
      </c>
      <c r="E1959">
        <v>17.100000000000001</v>
      </c>
      <c r="F1959">
        <v>122550.95</v>
      </c>
    </row>
    <row r="1960" spans="2:6">
      <c r="B1960">
        <v>120767.8</v>
      </c>
      <c r="D1960">
        <v>120767.8</v>
      </c>
      <c r="E1960">
        <v>14.8</v>
      </c>
      <c r="F1960">
        <v>120767.8</v>
      </c>
    </row>
    <row r="1961" spans="2:6">
      <c r="B1961">
        <v>127145.14</v>
      </c>
      <c r="D1961">
        <v>127145.14</v>
      </c>
      <c r="E1961">
        <v>14.5</v>
      </c>
      <c r="F1961">
        <v>127145.14</v>
      </c>
    </row>
    <row r="1962" spans="2:6">
      <c r="B1962">
        <v>129285.09</v>
      </c>
      <c r="D1962">
        <v>129285.09</v>
      </c>
      <c r="E1962">
        <v>14.7</v>
      </c>
      <c r="F1962">
        <v>129285.09</v>
      </c>
    </row>
    <row r="1963" spans="2:6">
      <c r="B1963">
        <v>129112.45</v>
      </c>
      <c r="D1963">
        <v>129112.45</v>
      </c>
      <c r="E1963">
        <v>15.3</v>
      </c>
      <c r="F1963">
        <v>129112.45</v>
      </c>
    </row>
    <row r="1964" spans="2:6">
      <c r="B1964">
        <v>110420.89</v>
      </c>
      <c r="D1964">
        <v>110420.89</v>
      </c>
      <c r="E1964">
        <v>18</v>
      </c>
      <c r="F1964">
        <v>110420.89</v>
      </c>
    </row>
    <row r="1965" spans="2:6">
      <c r="B1965">
        <v>109774.43</v>
      </c>
      <c r="D1965">
        <v>109774.43</v>
      </c>
      <c r="E1965">
        <v>18.5</v>
      </c>
      <c r="F1965">
        <v>109774.43</v>
      </c>
    </row>
    <row r="1966" spans="2:6">
      <c r="B1966">
        <v>120076.65</v>
      </c>
      <c r="D1966">
        <v>120076.65</v>
      </c>
      <c r="E1966">
        <v>19.399999999999999</v>
      </c>
      <c r="F1966">
        <v>120076.65</v>
      </c>
    </row>
    <row r="1967" spans="2:6">
      <c r="B1967">
        <v>119789.97</v>
      </c>
      <c r="D1967">
        <v>119789.97</v>
      </c>
      <c r="E1967">
        <v>17.7</v>
      </c>
      <c r="F1967">
        <v>119789.97</v>
      </c>
    </row>
    <row r="1968" spans="2:6">
      <c r="B1968">
        <v>119803.99</v>
      </c>
      <c r="D1968">
        <v>119803.99</v>
      </c>
      <c r="E1968">
        <v>15.8</v>
      </c>
      <c r="F1968">
        <v>119803.99</v>
      </c>
    </row>
    <row r="1969" spans="1:6">
      <c r="B1969">
        <v>127563.61</v>
      </c>
      <c r="D1969">
        <v>127563.61</v>
      </c>
      <c r="E1969">
        <v>13.7</v>
      </c>
      <c r="F1969">
        <v>127563.61</v>
      </c>
    </row>
    <row r="1970" spans="1:6">
      <c r="B1970">
        <v>130472.2</v>
      </c>
      <c r="D1970">
        <v>130472.2</v>
      </c>
      <c r="E1970">
        <v>13.6</v>
      </c>
      <c r="F1970">
        <v>130472.2</v>
      </c>
    </row>
    <row r="1971" spans="1:6">
      <c r="B1971">
        <v>115234.32</v>
      </c>
      <c r="D1971">
        <v>115234.32</v>
      </c>
      <c r="E1971">
        <v>13.5</v>
      </c>
      <c r="F1971">
        <v>115234.32</v>
      </c>
    </row>
    <row r="1972" spans="1:6">
      <c r="B1972">
        <v>109579.82</v>
      </c>
      <c r="D1972">
        <v>109579.82</v>
      </c>
      <c r="E1972">
        <v>13.8</v>
      </c>
      <c r="F1972">
        <v>109579.82</v>
      </c>
    </row>
    <row r="1973" spans="1:6">
      <c r="B1973">
        <v>125532.58</v>
      </c>
      <c r="D1973">
        <v>125532.58</v>
      </c>
      <c r="E1973">
        <v>16</v>
      </c>
      <c r="F1973">
        <v>125532.58</v>
      </c>
    </row>
    <row r="1974" spans="1:6">
      <c r="B1974">
        <v>126788.84</v>
      </c>
      <c r="D1974">
        <v>126788.84</v>
      </c>
      <c r="E1974">
        <v>18.5</v>
      </c>
      <c r="F1974">
        <v>126788.84</v>
      </c>
    </row>
    <row r="1975" spans="1:6">
      <c r="A1975">
        <v>124189.8</v>
      </c>
      <c r="D1975">
        <v>124189.8</v>
      </c>
      <c r="E1975">
        <v>17.100000000000001</v>
      </c>
      <c r="F1975">
        <v>124189.8</v>
      </c>
    </row>
    <row r="1976" spans="1:6">
      <c r="A1976">
        <v>124062.49</v>
      </c>
      <c r="D1976">
        <v>124062.49</v>
      </c>
      <c r="E1976">
        <v>17.600000000000001</v>
      </c>
      <c r="F1976">
        <v>124062.49</v>
      </c>
    </row>
    <row r="1977" spans="1:6">
      <c r="A1977">
        <v>120072.09</v>
      </c>
      <c r="D1977">
        <v>120072.09</v>
      </c>
      <c r="E1977">
        <v>17.100000000000001</v>
      </c>
      <c r="F1977">
        <v>120072.09</v>
      </c>
    </row>
    <row r="1978" spans="1:6">
      <c r="A1978">
        <v>102231.77</v>
      </c>
      <c r="D1978">
        <v>102231.77</v>
      </c>
      <c r="E1978">
        <v>17.100000000000001</v>
      </c>
      <c r="F1978">
        <v>102231.77</v>
      </c>
    </row>
    <row r="1979" spans="1:6">
      <c r="A1979">
        <v>102684.59</v>
      </c>
      <c r="D1979">
        <v>102684.59</v>
      </c>
      <c r="E1979">
        <v>17.8</v>
      </c>
      <c r="F1979">
        <v>102684.59</v>
      </c>
    </row>
    <row r="1980" spans="1:6">
      <c r="A1980">
        <v>132039.71</v>
      </c>
      <c r="D1980">
        <v>132039.71</v>
      </c>
      <c r="E1980">
        <v>11.2</v>
      </c>
      <c r="F1980">
        <v>132039.71</v>
      </c>
    </row>
    <row r="1981" spans="1:6">
      <c r="A1981">
        <v>132710.35999999999</v>
      </c>
      <c r="D1981">
        <v>132710.35999999999</v>
      </c>
      <c r="E1981">
        <v>15.6</v>
      </c>
      <c r="F1981">
        <v>132710.35999999999</v>
      </c>
    </row>
    <row r="1982" spans="1:6">
      <c r="A1982">
        <v>130801.83</v>
      </c>
      <c r="D1982">
        <v>130801.83</v>
      </c>
      <c r="E1982">
        <v>14.1</v>
      </c>
      <c r="F1982">
        <v>130801.83</v>
      </c>
    </row>
    <row r="1983" spans="1:6">
      <c r="A1983">
        <v>133322.03</v>
      </c>
      <c r="D1983">
        <v>133322.03</v>
      </c>
      <c r="E1983">
        <v>13.8</v>
      </c>
      <c r="F1983">
        <v>133322.03</v>
      </c>
    </row>
    <row r="1984" spans="1:6">
      <c r="A1984">
        <v>137368.47</v>
      </c>
      <c r="D1984">
        <v>137368.47</v>
      </c>
      <c r="E1984">
        <v>14.6</v>
      </c>
      <c r="F1984">
        <v>137368.47</v>
      </c>
    </row>
    <row r="1985" spans="1:6">
      <c r="A1985">
        <v>126427.92</v>
      </c>
      <c r="D1985">
        <v>126427.92</v>
      </c>
      <c r="E1985">
        <v>13.3</v>
      </c>
      <c r="F1985">
        <v>126427.92</v>
      </c>
    </row>
    <row r="1986" spans="1:6">
      <c r="A1986">
        <v>119524.41</v>
      </c>
      <c r="D1986">
        <v>119524.41</v>
      </c>
      <c r="E1986">
        <v>11.8</v>
      </c>
      <c r="F1986">
        <v>119524.41</v>
      </c>
    </row>
    <row r="1987" spans="1:6">
      <c r="A1987">
        <v>124792.98</v>
      </c>
      <c r="C1987">
        <v>124792.98</v>
      </c>
      <c r="E1987">
        <v>12.6</v>
      </c>
      <c r="F1987">
        <v>124792.98</v>
      </c>
    </row>
    <row r="1988" spans="1:6">
      <c r="A1988">
        <v>141571.29999999999</v>
      </c>
      <c r="D1988">
        <v>141571.29999999999</v>
      </c>
      <c r="E1988">
        <v>15.3</v>
      </c>
      <c r="F1988">
        <v>141571.29999999999</v>
      </c>
    </row>
    <row r="1989" spans="1:6">
      <c r="A1989">
        <v>137795.79999999999</v>
      </c>
      <c r="D1989">
        <v>137795.79999999999</v>
      </c>
      <c r="E1989">
        <v>16.7</v>
      </c>
      <c r="F1989">
        <v>137795.79999999999</v>
      </c>
    </row>
    <row r="1990" spans="1:6">
      <c r="A1990">
        <v>141444.45000000001</v>
      </c>
      <c r="D1990">
        <v>141444.45000000001</v>
      </c>
      <c r="E1990">
        <v>16.899999999999999</v>
      </c>
      <c r="F1990">
        <v>141444.45000000001</v>
      </c>
    </row>
    <row r="1991" spans="1:6">
      <c r="A1991">
        <v>134684.59</v>
      </c>
      <c r="D1991">
        <v>134684.59</v>
      </c>
      <c r="E1991">
        <v>15.3</v>
      </c>
      <c r="F1991">
        <v>134684.59</v>
      </c>
    </row>
    <row r="1992" spans="1:6">
      <c r="A1992">
        <v>117394.46</v>
      </c>
      <c r="D1992">
        <v>117394.46</v>
      </c>
      <c r="E1992">
        <v>16.399999999999999</v>
      </c>
      <c r="F1992">
        <v>117394.46</v>
      </c>
    </row>
    <row r="1993" spans="1:6">
      <c r="A1993">
        <v>107553.01</v>
      </c>
      <c r="D1993">
        <v>107553.01</v>
      </c>
      <c r="E1993">
        <v>15.2</v>
      </c>
      <c r="F1993">
        <v>107553.01</v>
      </c>
    </row>
    <row r="1994" spans="1:6">
      <c r="A1994">
        <v>121221.46</v>
      </c>
      <c r="D1994">
        <v>121221.46</v>
      </c>
      <c r="E1994">
        <v>18.399999999999999</v>
      </c>
      <c r="F1994">
        <v>121221.46</v>
      </c>
    </row>
    <row r="1995" spans="1:6">
      <c r="A1995">
        <v>124473.67</v>
      </c>
      <c r="D1995">
        <v>124473.67</v>
      </c>
      <c r="E1995">
        <v>17.899999999999999</v>
      </c>
      <c r="F1995">
        <v>124473.67</v>
      </c>
    </row>
    <row r="1996" spans="1:6">
      <c r="A1996">
        <v>133969.69</v>
      </c>
      <c r="D1996">
        <v>133969.69</v>
      </c>
      <c r="E1996">
        <v>14.6</v>
      </c>
      <c r="F1996">
        <v>133969.69</v>
      </c>
    </row>
    <row r="1997" spans="1:6">
      <c r="A1997">
        <v>130437.33</v>
      </c>
      <c r="D1997">
        <v>130437.33</v>
      </c>
      <c r="E1997">
        <v>16.899999999999999</v>
      </c>
      <c r="F1997">
        <v>130437.33</v>
      </c>
    </row>
    <row r="1998" spans="1:6">
      <c r="A1998">
        <v>120149.44</v>
      </c>
      <c r="D1998">
        <v>120149.44</v>
      </c>
      <c r="E1998">
        <v>17.8</v>
      </c>
      <c r="F1998">
        <v>120149.44</v>
      </c>
    </row>
    <row r="1999" spans="1:6">
      <c r="A1999">
        <v>109644.7</v>
      </c>
      <c r="D1999">
        <v>109644.7</v>
      </c>
      <c r="E1999">
        <v>16.899999999999999</v>
      </c>
      <c r="F1999">
        <v>109644.7</v>
      </c>
    </row>
    <row r="2000" spans="1:6">
      <c r="A2000">
        <v>121528.38</v>
      </c>
      <c r="D2000">
        <v>121528.38</v>
      </c>
      <c r="E2000">
        <v>12</v>
      </c>
      <c r="F2000">
        <v>121528.38</v>
      </c>
    </row>
    <row r="2001" spans="1:6">
      <c r="A2001">
        <v>136373.44</v>
      </c>
      <c r="D2001">
        <v>136373.44</v>
      </c>
      <c r="E2001">
        <v>13</v>
      </c>
      <c r="F2001">
        <v>136373.44</v>
      </c>
    </row>
    <row r="2002" spans="1:6">
      <c r="A2002">
        <v>131904.75</v>
      </c>
      <c r="D2002">
        <v>131904.75</v>
      </c>
      <c r="E2002">
        <v>14.4</v>
      </c>
      <c r="F2002">
        <v>131904.75</v>
      </c>
    </row>
    <row r="2003" spans="1:6">
      <c r="A2003">
        <v>133100.91</v>
      </c>
      <c r="D2003">
        <v>133100.91</v>
      </c>
      <c r="E2003">
        <v>14.9</v>
      </c>
      <c r="F2003">
        <v>133100.91</v>
      </c>
    </row>
    <row r="2004" spans="1:6">
      <c r="A2004">
        <v>131466.23999999999</v>
      </c>
      <c r="D2004">
        <v>131466.23999999999</v>
      </c>
      <c r="E2004">
        <v>15.9</v>
      </c>
      <c r="F2004">
        <v>131466.23999999999</v>
      </c>
    </row>
    <row r="2005" spans="1:6">
      <c r="B2005">
        <v>136872.56</v>
      </c>
      <c r="D2005">
        <v>136872.56</v>
      </c>
      <c r="E2005">
        <v>13.8</v>
      </c>
      <c r="F2005">
        <v>136872.56</v>
      </c>
    </row>
    <row r="2006" spans="1:6">
      <c r="B2006">
        <v>126938.54</v>
      </c>
      <c r="D2006">
        <v>126938.54</v>
      </c>
      <c r="E2006">
        <v>13.1</v>
      </c>
      <c r="F2006">
        <v>126938.54</v>
      </c>
    </row>
    <row r="2007" spans="1:6">
      <c r="B2007">
        <v>125830.75</v>
      </c>
      <c r="D2007">
        <v>125830.75</v>
      </c>
      <c r="E2007">
        <v>12.5</v>
      </c>
      <c r="F2007">
        <v>125830.75</v>
      </c>
    </row>
    <row r="2008" spans="1:6">
      <c r="B2008">
        <v>141431.99</v>
      </c>
      <c r="D2008">
        <v>141431.99</v>
      </c>
      <c r="E2008">
        <v>15.4</v>
      </c>
      <c r="F2008">
        <v>141431.99</v>
      </c>
    </row>
    <row r="2009" spans="1:6">
      <c r="B2009">
        <v>137644.87</v>
      </c>
      <c r="D2009">
        <v>137644.87</v>
      </c>
      <c r="E2009">
        <v>15.2</v>
      </c>
      <c r="F2009">
        <v>137644.87</v>
      </c>
    </row>
    <row r="2010" spans="1:6">
      <c r="B2010">
        <v>126614.72</v>
      </c>
      <c r="D2010">
        <v>126614.72</v>
      </c>
      <c r="E2010">
        <v>17.399999999999999</v>
      </c>
      <c r="F2010">
        <v>126614.72</v>
      </c>
    </row>
    <row r="2011" spans="1:6">
      <c r="B2011">
        <v>131372.71</v>
      </c>
      <c r="D2011">
        <v>131372.71</v>
      </c>
      <c r="E2011">
        <v>15.1</v>
      </c>
      <c r="F2011">
        <v>131372.71</v>
      </c>
    </row>
    <row r="2012" spans="1:6">
      <c r="B2012">
        <v>143010.26999999999</v>
      </c>
      <c r="D2012">
        <v>143010.26999999999</v>
      </c>
      <c r="E2012">
        <v>10.3</v>
      </c>
      <c r="F2012">
        <v>143010.26999999999</v>
      </c>
    </row>
    <row r="2013" spans="1:6">
      <c r="B2013">
        <v>125400.27</v>
      </c>
      <c r="D2013">
        <v>125400.27</v>
      </c>
      <c r="E2013">
        <v>14.5</v>
      </c>
      <c r="F2013">
        <v>125400.27</v>
      </c>
    </row>
    <row r="2014" spans="1:6">
      <c r="B2014">
        <v>118507.76</v>
      </c>
      <c r="D2014">
        <v>118507.76</v>
      </c>
      <c r="E2014">
        <v>12.5</v>
      </c>
      <c r="F2014">
        <v>118507.76</v>
      </c>
    </row>
    <row r="2015" spans="1:6">
      <c r="B2015">
        <v>136255.34</v>
      </c>
      <c r="D2015">
        <v>136255.34</v>
      </c>
      <c r="E2015">
        <v>13.1</v>
      </c>
      <c r="F2015">
        <v>136255.34</v>
      </c>
    </row>
    <row r="2016" spans="1:6">
      <c r="B2016">
        <v>140264.51999999999</v>
      </c>
      <c r="D2016">
        <v>140264.51999999999</v>
      </c>
      <c r="E2016">
        <v>11.8</v>
      </c>
      <c r="F2016">
        <v>140264.51999999999</v>
      </c>
    </row>
    <row r="2017" spans="1:6">
      <c r="B2017">
        <v>138627.10999999999</v>
      </c>
      <c r="D2017">
        <v>138627.10999999999</v>
      </c>
      <c r="E2017">
        <v>15.7</v>
      </c>
      <c r="F2017">
        <v>138627.10999999999</v>
      </c>
    </row>
    <row r="2018" spans="1:6">
      <c r="B2018">
        <v>135266.17000000001</v>
      </c>
      <c r="D2018">
        <v>135266.17000000001</v>
      </c>
      <c r="E2018">
        <v>17.2</v>
      </c>
      <c r="F2018">
        <v>135266.17000000001</v>
      </c>
    </row>
    <row r="2019" spans="1:6">
      <c r="B2019">
        <v>134041.23000000001</v>
      </c>
      <c r="D2019">
        <v>134041.23000000001</v>
      </c>
      <c r="E2019">
        <v>16.899999999999999</v>
      </c>
      <c r="F2019">
        <v>134041.23000000001</v>
      </c>
    </row>
    <row r="2020" spans="1:6">
      <c r="B2020">
        <v>130088.95</v>
      </c>
      <c r="D2020">
        <v>130088.95</v>
      </c>
      <c r="E2020">
        <v>11.4</v>
      </c>
      <c r="F2020">
        <v>130088.95</v>
      </c>
    </row>
    <row r="2021" spans="1:6">
      <c r="B2021">
        <v>118837.05</v>
      </c>
      <c r="D2021">
        <v>118837.05</v>
      </c>
      <c r="E2021">
        <v>14.2</v>
      </c>
      <c r="F2021">
        <v>118837.05</v>
      </c>
    </row>
    <row r="2022" spans="1:6">
      <c r="B2022">
        <v>130119.41</v>
      </c>
      <c r="D2022">
        <v>130119.41</v>
      </c>
      <c r="E2022">
        <v>15.1</v>
      </c>
      <c r="F2022">
        <v>130119.41</v>
      </c>
    </row>
    <row r="2023" spans="1:6">
      <c r="A2023">
        <v>133668.94</v>
      </c>
      <c r="D2023">
        <v>133668.94</v>
      </c>
      <c r="E2023">
        <v>14.2</v>
      </c>
      <c r="F2023">
        <v>133668.94</v>
      </c>
    </row>
    <row r="2024" spans="1:6">
      <c r="A2024">
        <v>135296.79999999999</v>
      </c>
      <c r="D2024">
        <v>135296.79999999999</v>
      </c>
      <c r="E2024">
        <v>14.7</v>
      </c>
      <c r="F2024">
        <v>135296.79999999999</v>
      </c>
    </row>
    <row r="2025" spans="1:6">
      <c r="A2025">
        <v>143158.89000000001</v>
      </c>
      <c r="D2025">
        <v>143158.89000000001</v>
      </c>
      <c r="E2025">
        <v>11.5</v>
      </c>
      <c r="F2025">
        <v>143158.89000000001</v>
      </c>
    </row>
    <row r="2026" spans="1:6">
      <c r="A2026">
        <v>143109.35999999999</v>
      </c>
      <c r="D2026">
        <v>143109.35999999999</v>
      </c>
      <c r="E2026">
        <v>12.8</v>
      </c>
      <c r="F2026">
        <v>143109.35999999999</v>
      </c>
    </row>
    <row r="2027" spans="1:6">
      <c r="A2027">
        <v>125303.89</v>
      </c>
      <c r="D2027">
        <v>125303.89</v>
      </c>
      <c r="E2027">
        <v>12.5</v>
      </c>
      <c r="F2027">
        <v>125303.89</v>
      </c>
    </row>
    <row r="2028" spans="1:6">
      <c r="A2028">
        <v>114065.32</v>
      </c>
      <c r="D2028">
        <v>114065.32</v>
      </c>
      <c r="E2028">
        <v>15.3</v>
      </c>
      <c r="F2028">
        <v>114065.32</v>
      </c>
    </row>
    <row r="2029" spans="1:6">
      <c r="A2029">
        <v>132894.41</v>
      </c>
      <c r="D2029">
        <v>132894.41</v>
      </c>
      <c r="E2029">
        <v>13.8</v>
      </c>
      <c r="F2029">
        <v>132894.41</v>
      </c>
    </row>
    <row r="2030" spans="1:6">
      <c r="A2030">
        <v>140086.10999999999</v>
      </c>
      <c r="D2030">
        <v>140086.10999999999</v>
      </c>
      <c r="E2030">
        <v>12.9</v>
      </c>
      <c r="F2030">
        <v>140086.10999999999</v>
      </c>
    </row>
    <row r="2031" spans="1:6">
      <c r="A2031">
        <v>138666.10999999999</v>
      </c>
      <c r="D2031">
        <v>138666.10999999999</v>
      </c>
      <c r="E2031">
        <v>13.3</v>
      </c>
      <c r="F2031">
        <v>138666.10999999999</v>
      </c>
    </row>
    <row r="2032" spans="1:6">
      <c r="A2032">
        <v>142476.37</v>
      </c>
      <c r="D2032">
        <v>142476.37</v>
      </c>
      <c r="E2032">
        <v>12</v>
      </c>
      <c r="F2032">
        <v>142476.37</v>
      </c>
    </row>
    <row r="2033" spans="1:6">
      <c r="A2033">
        <v>133822.70000000001</v>
      </c>
      <c r="D2033">
        <v>133822.70000000001</v>
      </c>
      <c r="E2033">
        <v>13.5</v>
      </c>
      <c r="F2033">
        <v>133822.70000000001</v>
      </c>
    </row>
    <row r="2034" spans="1:6">
      <c r="A2034">
        <v>128417.22</v>
      </c>
      <c r="D2034">
        <v>128417.22</v>
      </c>
      <c r="E2034">
        <v>12.2</v>
      </c>
      <c r="F2034">
        <v>128417.22</v>
      </c>
    </row>
    <row r="2035" spans="1:6">
      <c r="A2035">
        <v>123014.56</v>
      </c>
      <c r="D2035">
        <v>123014.56</v>
      </c>
      <c r="E2035">
        <v>12.8</v>
      </c>
      <c r="F2035">
        <v>123014.56</v>
      </c>
    </row>
    <row r="2036" spans="1:6">
      <c r="A2036">
        <v>132571.32999999999</v>
      </c>
      <c r="D2036">
        <v>132571.32999999999</v>
      </c>
      <c r="E2036">
        <v>13.5</v>
      </c>
      <c r="F2036">
        <v>132571.32999999999</v>
      </c>
    </row>
    <row r="2037" spans="1:6">
      <c r="A2037">
        <v>132720.4</v>
      </c>
      <c r="D2037">
        <v>132720.4</v>
      </c>
      <c r="E2037">
        <v>15.6</v>
      </c>
      <c r="F2037">
        <v>132720.4</v>
      </c>
    </row>
    <row r="2038" spans="1:6">
      <c r="A2038">
        <v>130547.74</v>
      </c>
      <c r="D2038">
        <v>130547.74</v>
      </c>
      <c r="E2038">
        <v>16.3</v>
      </c>
      <c r="F2038">
        <v>130547.74</v>
      </c>
    </row>
    <row r="2039" spans="1:6">
      <c r="A2039">
        <v>132583.64000000001</v>
      </c>
      <c r="D2039">
        <v>132583.64000000001</v>
      </c>
      <c r="E2039">
        <v>14.2</v>
      </c>
      <c r="F2039">
        <v>132583.64000000001</v>
      </c>
    </row>
    <row r="2040" spans="1:6">
      <c r="A2040">
        <v>132105.75</v>
      </c>
      <c r="D2040">
        <v>132105.75</v>
      </c>
      <c r="E2040">
        <v>17.100000000000001</v>
      </c>
      <c r="F2040">
        <v>132105.75</v>
      </c>
    </row>
    <row r="2041" spans="1:6">
      <c r="A2041">
        <v>111590.65</v>
      </c>
      <c r="D2041">
        <v>111590.65</v>
      </c>
      <c r="E2041">
        <v>16.399999999999999</v>
      </c>
      <c r="F2041">
        <v>111590.65</v>
      </c>
    </row>
    <row r="2042" spans="1:6">
      <c r="A2042">
        <v>109935.34</v>
      </c>
      <c r="D2042">
        <v>109935.34</v>
      </c>
      <c r="E2042">
        <v>18.2</v>
      </c>
      <c r="F2042">
        <v>109935.34</v>
      </c>
    </row>
    <row r="2043" spans="1:6">
      <c r="A2043">
        <v>127930.36</v>
      </c>
      <c r="D2043">
        <v>127930.36</v>
      </c>
      <c r="E2043">
        <v>16</v>
      </c>
      <c r="F2043">
        <v>127930.36</v>
      </c>
    </row>
    <row r="2044" spans="1:6">
      <c r="B2044">
        <v>140042.15</v>
      </c>
      <c r="D2044">
        <v>140042.15</v>
      </c>
      <c r="E2044">
        <v>10.5</v>
      </c>
      <c r="F2044">
        <v>140042.15</v>
      </c>
    </row>
    <row r="2045" spans="1:6">
      <c r="B2045">
        <v>140205.29999999999</v>
      </c>
      <c r="D2045">
        <v>140205.29999999999</v>
      </c>
      <c r="E2045">
        <v>11.3</v>
      </c>
      <c r="F2045">
        <v>140205.29999999999</v>
      </c>
    </row>
    <row r="2046" spans="1:6">
      <c r="B2046">
        <v>140835.18</v>
      </c>
      <c r="D2046">
        <v>140835.18</v>
      </c>
      <c r="E2046">
        <v>12.8</v>
      </c>
      <c r="F2046">
        <v>140835.18</v>
      </c>
    </row>
    <row r="2047" spans="1:6">
      <c r="B2047">
        <v>144062.60999999999</v>
      </c>
      <c r="D2047">
        <v>144062.60999999999</v>
      </c>
      <c r="E2047">
        <v>12.7</v>
      </c>
      <c r="F2047">
        <v>144062.60999999999</v>
      </c>
    </row>
    <row r="2048" spans="1:6">
      <c r="B2048">
        <v>121119.27</v>
      </c>
      <c r="D2048">
        <v>121119.27</v>
      </c>
      <c r="E2048">
        <v>14.9</v>
      </c>
      <c r="F2048">
        <v>121119.27</v>
      </c>
    </row>
    <row r="2049" spans="2:6">
      <c r="B2049">
        <v>111165.96</v>
      </c>
      <c r="D2049">
        <v>111165.96</v>
      </c>
      <c r="E2049">
        <v>15.8</v>
      </c>
      <c r="F2049">
        <v>111165.96</v>
      </c>
    </row>
    <row r="2050" spans="2:6">
      <c r="B2050">
        <v>125959.75</v>
      </c>
      <c r="D2050">
        <v>125959.75</v>
      </c>
      <c r="E2050">
        <v>14.8</v>
      </c>
      <c r="F2050">
        <v>125959.75</v>
      </c>
    </row>
    <row r="2051" spans="2:6">
      <c r="B2051">
        <v>130141.23</v>
      </c>
      <c r="D2051">
        <v>130141.23</v>
      </c>
      <c r="E2051">
        <v>15.8</v>
      </c>
      <c r="F2051">
        <v>130141.23</v>
      </c>
    </row>
    <row r="2052" spans="2:6">
      <c r="B2052">
        <v>127945.31</v>
      </c>
      <c r="D2052">
        <v>127945.31</v>
      </c>
      <c r="E2052">
        <v>15.9</v>
      </c>
      <c r="F2052">
        <v>127945.31</v>
      </c>
    </row>
    <row r="2053" spans="2:6">
      <c r="B2053">
        <v>121914.44</v>
      </c>
      <c r="D2053">
        <v>121914.44</v>
      </c>
      <c r="E2053">
        <v>18.100000000000001</v>
      </c>
      <c r="F2053">
        <v>121914.44</v>
      </c>
    </row>
    <row r="2054" spans="2:6">
      <c r="B2054">
        <v>124640.09</v>
      </c>
      <c r="D2054">
        <v>124640.09</v>
      </c>
      <c r="E2054">
        <v>18.100000000000001</v>
      </c>
      <c r="F2054">
        <v>124640.09</v>
      </c>
    </row>
    <row r="2055" spans="2:6">
      <c r="B2055">
        <v>113755.18</v>
      </c>
      <c r="D2055">
        <v>113755.18</v>
      </c>
      <c r="E2055">
        <v>14.9</v>
      </c>
      <c r="F2055">
        <v>113755.18</v>
      </c>
    </row>
    <row r="2056" spans="2:6">
      <c r="B2056">
        <v>111034.75</v>
      </c>
      <c r="D2056">
        <v>111034.75</v>
      </c>
      <c r="E2056">
        <v>15</v>
      </c>
      <c r="F2056">
        <v>111034.75</v>
      </c>
    </row>
    <row r="2057" spans="2:6">
      <c r="B2057">
        <v>121520.57</v>
      </c>
      <c r="D2057">
        <v>121520.57</v>
      </c>
      <c r="E2057">
        <v>16.3</v>
      </c>
      <c r="F2057">
        <v>121520.57</v>
      </c>
    </row>
    <row r="2058" spans="2:6">
      <c r="B2058">
        <v>119321.86</v>
      </c>
      <c r="D2058">
        <v>119321.86</v>
      </c>
      <c r="E2058">
        <v>17.2</v>
      </c>
      <c r="F2058">
        <v>119321.86</v>
      </c>
    </row>
    <row r="2059" spans="2:6">
      <c r="B2059">
        <v>129884.75</v>
      </c>
      <c r="D2059">
        <v>129884.75</v>
      </c>
      <c r="E2059">
        <v>12.7</v>
      </c>
      <c r="F2059">
        <v>129884.75</v>
      </c>
    </row>
    <row r="2060" spans="2:6">
      <c r="B2060">
        <v>123490.86</v>
      </c>
      <c r="D2060">
        <v>123490.86</v>
      </c>
      <c r="E2060">
        <v>15.7</v>
      </c>
      <c r="F2060">
        <v>123490.86</v>
      </c>
    </row>
    <row r="2061" spans="2:6">
      <c r="B2061">
        <v>125707.04</v>
      </c>
      <c r="D2061">
        <v>125707.04</v>
      </c>
      <c r="E2061">
        <v>14.1</v>
      </c>
      <c r="F2061">
        <v>125707.04</v>
      </c>
    </row>
    <row r="2062" spans="2:6">
      <c r="B2062">
        <v>127131.37</v>
      </c>
      <c r="D2062">
        <v>127131.37</v>
      </c>
      <c r="E2062">
        <v>11.1</v>
      </c>
      <c r="F2062">
        <v>127131.37</v>
      </c>
    </row>
    <row r="2063" spans="2:6">
      <c r="B2063">
        <v>117125.07</v>
      </c>
      <c r="D2063">
        <v>117125.07</v>
      </c>
      <c r="E2063">
        <v>11.5</v>
      </c>
      <c r="F2063">
        <v>117125.07</v>
      </c>
    </row>
    <row r="2064" spans="2:6">
      <c r="B2064">
        <v>134984.79</v>
      </c>
      <c r="D2064">
        <v>134984.79</v>
      </c>
      <c r="E2064">
        <v>12.4</v>
      </c>
      <c r="F2064">
        <v>134984.79</v>
      </c>
    </row>
    <row r="2065" spans="2:6">
      <c r="B2065">
        <v>138437.85999999999</v>
      </c>
      <c r="D2065">
        <v>138437.85999999999</v>
      </c>
      <c r="E2065">
        <v>13</v>
      </c>
      <c r="F2065">
        <v>138437.85999999999</v>
      </c>
    </row>
    <row r="2066" spans="2:6">
      <c r="B2066">
        <v>129322.31</v>
      </c>
      <c r="D2066">
        <v>129322.31</v>
      </c>
      <c r="E2066">
        <v>14.5</v>
      </c>
      <c r="F2066">
        <v>129322.31</v>
      </c>
    </row>
    <row r="2067" spans="2:6">
      <c r="B2067">
        <v>119044.43</v>
      </c>
      <c r="D2067">
        <v>119044.43</v>
      </c>
      <c r="E2067">
        <v>20.7</v>
      </c>
      <c r="F2067">
        <v>119044.43</v>
      </c>
    </row>
    <row r="2068" spans="2:6">
      <c r="B2068">
        <v>118809.08</v>
      </c>
      <c r="D2068">
        <v>118809.08</v>
      </c>
      <c r="E2068">
        <v>17.600000000000001</v>
      </c>
      <c r="F2068">
        <v>118809.08</v>
      </c>
    </row>
    <row r="2069" spans="2:6">
      <c r="B2069">
        <v>100166.89</v>
      </c>
      <c r="D2069">
        <v>100166.89</v>
      </c>
      <c r="E2069">
        <v>19.3</v>
      </c>
      <c r="F2069">
        <v>100166.89</v>
      </c>
    </row>
    <row r="2070" spans="2:6">
      <c r="B2070">
        <v>98917.18</v>
      </c>
      <c r="D2070">
        <v>98917.18</v>
      </c>
      <c r="E2070">
        <v>19.8</v>
      </c>
      <c r="F2070">
        <v>98917.18</v>
      </c>
    </row>
    <row r="2071" spans="2:6">
      <c r="B2071">
        <v>121605.4</v>
      </c>
      <c r="D2071">
        <v>121605.4</v>
      </c>
      <c r="E2071">
        <v>12.5</v>
      </c>
      <c r="F2071">
        <v>121605.4</v>
      </c>
    </row>
    <row r="2072" spans="2:6">
      <c r="B2072">
        <v>119645.18</v>
      </c>
      <c r="D2072">
        <v>119645.18</v>
      </c>
      <c r="E2072">
        <v>15.7</v>
      </c>
      <c r="F2072">
        <v>119645.18</v>
      </c>
    </row>
    <row r="2073" spans="2:6">
      <c r="B2073">
        <v>113547.67</v>
      </c>
      <c r="D2073">
        <v>113547.67</v>
      </c>
      <c r="E2073">
        <v>22</v>
      </c>
      <c r="F2073">
        <v>113547.67</v>
      </c>
    </row>
    <row r="2074" spans="2:6">
      <c r="B2074">
        <v>109327.46</v>
      </c>
      <c r="D2074">
        <v>109327.46</v>
      </c>
      <c r="E2074">
        <v>19.899999999999999</v>
      </c>
      <c r="F2074">
        <v>109327.46</v>
      </c>
    </row>
    <row r="2075" spans="2:6">
      <c r="B2075">
        <v>114865.65</v>
      </c>
      <c r="D2075">
        <v>114865.65</v>
      </c>
      <c r="E2075">
        <v>17.3</v>
      </c>
      <c r="F2075">
        <v>114865.65</v>
      </c>
    </row>
    <row r="2076" spans="2:6">
      <c r="B2076">
        <v>105534.01</v>
      </c>
      <c r="D2076">
        <v>105534.01</v>
      </c>
      <c r="E2076">
        <v>16.600000000000001</v>
      </c>
      <c r="F2076">
        <v>105534.01</v>
      </c>
    </row>
    <row r="2077" spans="2:6">
      <c r="B2077">
        <v>95865.14</v>
      </c>
      <c r="D2077">
        <v>95865.14</v>
      </c>
      <c r="E2077">
        <v>19.2</v>
      </c>
      <c r="F2077">
        <v>95865.14</v>
      </c>
    </row>
    <row r="2078" spans="2:6">
      <c r="B2078">
        <v>99778.2</v>
      </c>
      <c r="D2078">
        <v>99778.2</v>
      </c>
      <c r="E2078">
        <v>22.9</v>
      </c>
      <c r="F2078">
        <v>99778.2</v>
      </c>
    </row>
    <row r="2079" spans="2:6">
      <c r="B2079">
        <v>112421.09</v>
      </c>
      <c r="D2079">
        <v>112421.09</v>
      </c>
      <c r="E2079">
        <v>19.899999999999999</v>
      </c>
      <c r="F2079">
        <v>112421.09</v>
      </c>
    </row>
    <row r="2080" spans="2:6">
      <c r="B2080">
        <v>112140.47</v>
      </c>
      <c r="D2080">
        <v>112140.47</v>
      </c>
      <c r="E2080">
        <v>15.6</v>
      </c>
      <c r="F2080">
        <v>112140.47</v>
      </c>
    </row>
    <row r="2081" spans="2:6">
      <c r="B2081">
        <v>109328.34</v>
      </c>
      <c r="D2081">
        <v>109328.34</v>
      </c>
      <c r="E2081">
        <v>21.4</v>
      </c>
      <c r="F2081">
        <v>109328.34</v>
      </c>
    </row>
    <row r="2082" spans="2:6">
      <c r="B2082">
        <v>106643.05</v>
      </c>
      <c r="D2082">
        <v>106643.05</v>
      </c>
      <c r="E2082">
        <v>19.399999999999999</v>
      </c>
      <c r="F2082">
        <v>106643.05</v>
      </c>
    </row>
    <row r="2083" spans="2:6">
      <c r="B2083">
        <v>111644.6</v>
      </c>
      <c r="D2083">
        <v>111644.6</v>
      </c>
      <c r="E2083">
        <v>16</v>
      </c>
      <c r="F2083">
        <v>111644.6</v>
      </c>
    </row>
    <row r="2084" spans="2:6">
      <c r="B2084">
        <v>96225.91</v>
      </c>
      <c r="D2084">
        <v>96225.91</v>
      </c>
      <c r="E2084">
        <v>17.2</v>
      </c>
      <c r="F2084">
        <v>96225.91</v>
      </c>
    </row>
    <row r="2085" spans="2:6">
      <c r="B2085">
        <v>107196.61</v>
      </c>
      <c r="D2085">
        <v>107196.61</v>
      </c>
      <c r="E2085">
        <v>16.600000000000001</v>
      </c>
      <c r="F2085">
        <v>107196.61</v>
      </c>
    </row>
    <row r="2086" spans="2:6">
      <c r="B2086">
        <v>113008.77</v>
      </c>
      <c r="D2086">
        <v>113008.77</v>
      </c>
      <c r="E2086">
        <v>15.8</v>
      </c>
      <c r="F2086">
        <v>113008.77</v>
      </c>
    </row>
    <row r="2087" spans="2:6">
      <c r="B2087">
        <v>110807.72</v>
      </c>
      <c r="D2087">
        <v>110807.72</v>
      </c>
      <c r="E2087">
        <v>22.8</v>
      </c>
      <c r="F2087">
        <v>110807.72</v>
      </c>
    </row>
    <row r="2088" spans="2:6">
      <c r="B2088">
        <v>115643.44</v>
      </c>
      <c r="D2088">
        <v>115643.44</v>
      </c>
      <c r="E2088">
        <v>15.5</v>
      </c>
      <c r="F2088">
        <v>115643.44</v>
      </c>
    </row>
    <row r="2089" spans="2:6">
      <c r="B2089">
        <v>112335.7</v>
      </c>
      <c r="D2089">
        <v>112335.7</v>
      </c>
      <c r="E2089">
        <v>18.7</v>
      </c>
      <c r="F2089">
        <v>112335.7</v>
      </c>
    </row>
    <row r="2090" spans="2:6">
      <c r="B2090">
        <v>93384</v>
      </c>
      <c r="D2090">
        <v>93384</v>
      </c>
      <c r="E2090">
        <v>26.3</v>
      </c>
      <c r="F2090">
        <v>93384</v>
      </c>
    </row>
    <row r="2091" spans="2:6">
      <c r="B2091">
        <v>86891.23</v>
      </c>
      <c r="D2091">
        <v>86891.23</v>
      </c>
      <c r="E2091">
        <v>22</v>
      </c>
      <c r="F2091">
        <v>86891.23</v>
      </c>
    </row>
    <row r="2092" spans="2:6">
      <c r="B2092">
        <v>100977.95</v>
      </c>
      <c r="D2092">
        <v>100977.95</v>
      </c>
      <c r="E2092">
        <v>19.8</v>
      </c>
      <c r="F2092">
        <v>100977.95</v>
      </c>
    </row>
    <row r="2093" spans="2:6">
      <c r="B2093">
        <v>103200.64</v>
      </c>
      <c r="D2093">
        <v>103200.64</v>
      </c>
      <c r="E2093">
        <v>18.899999999999999</v>
      </c>
      <c r="F2093">
        <v>103200.64</v>
      </c>
    </row>
    <row r="2094" spans="2:6">
      <c r="B2094">
        <v>112412.45</v>
      </c>
      <c r="D2094">
        <v>112412.45</v>
      </c>
      <c r="E2094">
        <v>15.1</v>
      </c>
      <c r="F2094">
        <v>112412.45</v>
      </c>
    </row>
    <row r="2095" spans="2:6">
      <c r="B2095">
        <v>117535.72</v>
      </c>
      <c r="D2095">
        <v>117535.72</v>
      </c>
      <c r="E2095">
        <v>15</v>
      </c>
      <c r="F2095">
        <v>117535.72</v>
      </c>
    </row>
    <row r="2096" spans="2:6">
      <c r="B2096">
        <v>126354.68</v>
      </c>
      <c r="D2096">
        <v>126354.68</v>
      </c>
      <c r="E2096">
        <v>11.9</v>
      </c>
      <c r="F2096">
        <v>126354.68</v>
      </c>
    </row>
    <row r="2097" spans="2:6">
      <c r="B2097">
        <v>106694.97</v>
      </c>
      <c r="D2097">
        <v>106694.97</v>
      </c>
      <c r="E2097">
        <v>13.4</v>
      </c>
      <c r="F2097">
        <v>106694.97</v>
      </c>
    </row>
    <row r="2098" spans="2:6">
      <c r="B2098">
        <v>101703.49</v>
      </c>
      <c r="D2098">
        <v>101703.49</v>
      </c>
      <c r="E2098">
        <v>13.4</v>
      </c>
      <c r="F2098">
        <v>101703.49</v>
      </c>
    </row>
    <row r="2099" spans="2:6">
      <c r="B2099">
        <v>114651.14</v>
      </c>
      <c r="D2099">
        <v>114651.14</v>
      </c>
      <c r="E2099">
        <v>13.6</v>
      </c>
      <c r="F2099">
        <v>114651.14</v>
      </c>
    </row>
    <row r="2100" spans="2:6">
      <c r="B2100">
        <v>112076.46</v>
      </c>
      <c r="D2100">
        <v>112076.46</v>
      </c>
      <c r="E2100">
        <v>21</v>
      </c>
      <c r="F2100">
        <v>112076.46</v>
      </c>
    </row>
    <row r="2101" spans="2:6">
      <c r="B2101">
        <v>113620.21</v>
      </c>
      <c r="D2101">
        <v>113620.21</v>
      </c>
      <c r="E2101">
        <v>19.399999999999999</v>
      </c>
      <c r="F2101">
        <v>113620.21</v>
      </c>
    </row>
    <row r="2102" spans="2:6">
      <c r="B2102">
        <v>106641.79</v>
      </c>
      <c r="D2102">
        <v>106641.79</v>
      </c>
      <c r="E2102">
        <v>19.5</v>
      </c>
      <c r="F2102">
        <v>106641.79</v>
      </c>
    </row>
    <row r="2103" spans="2:6">
      <c r="B2103">
        <v>99585.84</v>
      </c>
      <c r="D2103">
        <v>99585.84</v>
      </c>
      <c r="E2103">
        <v>26</v>
      </c>
      <c r="F2103">
        <v>99585.84</v>
      </c>
    </row>
    <row r="2104" spans="2:6">
      <c r="B2104">
        <v>92277.03</v>
      </c>
      <c r="D2104">
        <v>92277.03</v>
      </c>
      <c r="E2104">
        <v>29.4</v>
      </c>
      <c r="F2104">
        <v>92277.03</v>
      </c>
    </row>
    <row r="2105" spans="2:6">
      <c r="B2105">
        <v>94081.57</v>
      </c>
      <c r="D2105">
        <v>94081.57</v>
      </c>
      <c r="E2105">
        <v>29.5</v>
      </c>
      <c r="F2105">
        <v>94081.57</v>
      </c>
    </row>
    <row r="2106" spans="2:6">
      <c r="B2106">
        <v>113610.03</v>
      </c>
      <c r="D2106">
        <v>113610.03</v>
      </c>
      <c r="E2106">
        <v>12.7</v>
      </c>
      <c r="F2106">
        <v>113610.03</v>
      </c>
    </row>
    <row r="2107" spans="2:6">
      <c r="B2107">
        <v>122607.56</v>
      </c>
      <c r="D2107">
        <v>122607.56</v>
      </c>
      <c r="E2107">
        <v>12.6</v>
      </c>
      <c r="F2107">
        <v>122607.56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F6C38-9CA5-4D49-9303-F9FDD2116C84}">
  <dimension ref="A1:C2107"/>
  <sheetViews>
    <sheetView zoomScaleNormal="100" workbookViewId="0">
      <selection activeCell="T32" sqref="T32"/>
    </sheetView>
  </sheetViews>
  <sheetFormatPr baseColWidth="10" defaultColWidth="11.1640625" defaultRowHeight="16"/>
  <cols>
    <col min="1" max="1" width="22.5" customWidth="1"/>
  </cols>
  <sheetData>
    <row r="1" spans="1:3">
      <c r="A1" t="s">
        <v>20</v>
      </c>
      <c r="B1" t="s">
        <v>68</v>
      </c>
      <c r="C1" t="s">
        <v>69</v>
      </c>
    </row>
    <row r="2" spans="1:3">
      <c r="A2">
        <v>26.9</v>
      </c>
      <c r="C2">
        <v>99635.03</v>
      </c>
    </row>
    <row r="3" spans="1:3">
      <c r="A3">
        <v>38.799999999999997</v>
      </c>
      <c r="C3">
        <v>129606.01</v>
      </c>
    </row>
    <row r="4" spans="1:3">
      <c r="A4">
        <v>38.200000000000003</v>
      </c>
      <c r="C4">
        <v>142300.54</v>
      </c>
    </row>
    <row r="5" spans="1:3">
      <c r="A5">
        <v>21.4</v>
      </c>
      <c r="C5">
        <v>104330.72</v>
      </c>
    </row>
    <row r="6" spans="1:3">
      <c r="A6">
        <v>22</v>
      </c>
      <c r="C6">
        <v>118132.2</v>
      </c>
    </row>
    <row r="7" spans="1:3">
      <c r="A7">
        <v>26</v>
      </c>
      <c r="C7">
        <v>130672.49</v>
      </c>
    </row>
    <row r="8" spans="1:3">
      <c r="A8">
        <v>37.4</v>
      </c>
      <c r="C8">
        <v>153514.82</v>
      </c>
    </row>
    <row r="9" spans="1:3">
      <c r="A9">
        <v>28.2</v>
      </c>
      <c r="C9">
        <v>142015.66</v>
      </c>
    </row>
    <row r="10" spans="1:3">
      <c r="A10">
        <v>18</v>
      </c>
      <c r="C10">
        <v>121801.16</v>
      </c>
    </row>
    <row r="11" spans="1:3">
      <c r="A11">
        <v>21.7</v>
      </c>
      <c r="C11">
        <v>103043.66</v>
      </c>
    </row>
    <row r="12" spans="1:3">
      <c r="A12">
        <v>27.5</v>
      </c>
      <c r="C12">
        <v>99865.76</v>
      </c>
    </row>
    <row r="13" spans="1:3">
      <c r="A13">
        <v>31.3</v>
      </c>
      <c r="C13">
        <v>131261.13</v>
      </c>
    </row>
    <row r="14" spans="1:3">
      <c r="A14">
        <v>25.6</v>
      </c>
      <c r="C14">
        <v>126527.36</v>
      </c>
    </row>
    <row r="15" spans="1:3">
      <c r="A15">
        <v>22.7</v>
      </c>
      <c r="C15">
        <v>119741.62</v>
      </c>
    </row>
    <row r="16" spans="1:3">
      <c r="A16">
        <v>20</v>
      </c>
      <c r="C16">
        <v>118411.22</v>
      </c>
    </row>
    <row r="17" spans="1:3">
      <c r="A17">
        <v>27.3</v>
      </c>
      <c r="C17">
        <v>116690.77</v>
      </c>
    </row>
    <row r="18" spans="1:3">
      <c r="A18">
        <v>25</v>
      </c>
      <c r="C18">
        <v>99371.31</v>
      </c>
    </row>
    <row r="19" spans="1:3">
      <c r="A19">
        <v>19.5</v>
      </c>
      <c r="C19">
        <v>97728.75</v>
      </c>
    </row>
    <row r="20" spans="1:3">
      <c r="A20">
        <v>23.6</v>
      </c>
      <c r="C20">
        <v>116883.15</v>
      </c>
    </row>
    <row r="21" spans="1:3">
      <c r="A21">
        <v>30.4</v>
      </c>
      <c r="C21">
        <v>128968.13</v>
      </c>
    </row>
    <row r="22" spans="1:3">
      <c r="A22">
        <v>33.1</v>
      </c>
      <c r="C22">
        <v>148702.51</v>
      </c>
    </row>
    <row r="23" spans="1:3">
      <c r="A23">
        <v>35.799999999999997</v>
      </c>
      <c r="C23">
        <v>153232.1</v>
      </c>
    </row>
    <row r="24" spans="1:3">
      <c r="A24">
        <v>25</v>
      </c>
      <c r="C24">
        <v>138095.20000000001</v>
      </c>
    </row>
    <row r="25" spans="1:3">
      <c r="A25">
        <v>26.3</v>
      </c>
      <c r="C25">
        <v>116310.59</v>
      </c>
    </row>
    <row r="26" spans="1:3">
      <c r="A26">
        <v>22</v>
      </c>
      <c r="C26">
        <v>97959.46</v>
      </c>
    </row>
    <row r="27" spans="1:3">
      <c r="A27">
        <v>19.8</v>
      </c>
      <c r="C27">
        <v>103769.48</v>
      </c>
    </row>
    <row r="28" spans="1:3">
      <c r="A28">
        <v>19.100000000000001</v>
      </c>
      <c r="C28">
        <v>118393.31</v>
      </c>
    </row>
    <row r="29" spans="1:3">
      <c r="A29">
        <v>25.4</v>
      </c>
      <c r="C29">
        <v>116763.73</v>
      </c>
    </row>
    <row r="30" spans="1:3">
      <c r="A30">
        <v>22.2</v>
      </c>
      <c r="B30">
        <v>119313.73</v>
      </c>
    </row>
    <row r="31" spans="1:3">
      <c r="A31">
        <v>21</v>
      </c>
      <c r="B31">
        <v>121018.15</v>
      </c>
    </row>
    <row r="32" spans="1:3">
      <c r="A32">
        <v>20.2</v>
      </c>
      <c r="B32">
        <v>103822.97</v>
      </c>
    </row>
    <row r="33" spans="1:2">
      <c r="A33">
        <v>19</v>
      </c>
      <c r="B33">
        <v>100178.84</v>
      </c>
    </row>
    <row r="34" spans="1:2">
      <c r="A34">
        <v>21.1</v>
      </c>
      <c r="B34">
        <v>118694.16</v>
      </c>
    </row>
    <row r="35" spans="1:2">
      <c r="A35">
        <v>20</v>
      </c>
      <c r="B35">
        <v>122880.13</v>
      </c>
    </row>
    <row r="36" spans="1:2">
      <c r="A36">
        <v>19</v>
      </c>
      <c r="B36">
        <v>117398.03</v>
      </c>
    </row>
    <row r="37" spans="1:2">
      <c r="A37">
        <v>24.2</v>
      </c>
      <c r="B37">
        <v>122279.43</v>
      </c>
    </row>
    <row r="38" spans="1:2">
      <c r="A38">
        <v>35.700000000000003</v>
      </c>
      <c r="B38">
        <v>141837.01</v>
      </c>
    </row>
    <row r="39" spans="1:2">
      <c r="A39">
        <v>35</v>
      </c>
      <c r="B39">
        <v>132138.37</v>
      </c>
    </row>
    <row r="40" spans="1:2">
      <c r="A40">
        <v>21.5</v>
      </c>
      <c r="B40">
        <v>112108.22</v>
      </c>
    </row>
    <row r="41" spans="1:2">
      <c r="A41">
        <v>28.3</v>
      </c>
      <c r="B41">
        <v>126813.08</v>
      </c>
    </row>
    <row r="42" spans="1:2">
      <c r="A42">
        <v>27.8</v>
      </c>
      <c r="B42">
        <v>145948.57</v>
      </c>
    </row>
    <row r="43" spans="1:2">
      <c r="A43">
        <v>26.8</v>
      </c>
      <c r="B43">
        <v>149322.85</v>
      </c>
    </row>
    <row r="44" spans="1:2">
      <c r="A44">
        <v>21.9</v>
      </c>
      <c r="B44">
        <v>131376.78</v>
      </c>
    </row>
    <row r="45" spans="1:2">
      <c r="A45">
        <v>32.4</v>
      </c>
      <c r="B45">
        <v>136070.62</v>
      </c>
    </row>
    <row r="46" spans="1:2">
      <c r="A46">
        <v>25.1</v>
      </c>
      <c r="B46">
        <v>119692.03</v>
      </c>
    </row>
    <row r="47" spans="1:2">
      <c r="A47">
        <v>34.4</v>
      </c>
      <c r="B47">
        <v>125287.71</v>
      </c>
    </row>
    <row r="48" spans="1:2">
      <c r="A48">
        <v>24.6</v>
      </c>
      <c r="B48">
        <v>131832.63</v>
      </c>
    </row>
    <row r="49" spans="1:2">
      <c r="A49">
        <v>20.6</v>
      </c>
      <c r="B49">
        <v>127666.01</v>
      </c>
    </row>
    <row r="50" spans="1:2">
      <c r="A50">
        <v>21.2</v>
      </c>
      <c r="B50">
        <v>125972.77</v>
      </c>
    </row>
    <row r="51" spans="1:2">
      <c r="A51">
        <v>26.9</v>
      </c>
      <c r="B51">
        <v>139399.69</v>
      </c>
    </row>
    <row r="52" spans="1:2">
      <c r="A52">
        <v>25.3</v>
      </c>
      <c r="B52">
        <v>139465.68</v>
      </c>
    </row>
    <row r="53" spans="1:2">
      <c r="A53">
        <v>36.1</v>
      </c>
      <c r="B53">
        <v>136283.03</v>
      </c>
    </row>
    <row r="54" spans="1:2">
      <c r="A54">
        <v>35.299999999999997</v>
      </c>
      <c r="B54">
        <v>138016.35</v>
      </c>
    </row>
    <row r="55" spans="1:2">
      <c r="A55">
        <v>29.3</v>
      </c>
      <c r="B55">
        <v>135255.82</v>
      </c>
    </row>
    <row r="56" spans="1:2">
      <c r="A56">
        <v>20.100000000000001</v>
      </c>
      <c r="B56">
        <v>120263.52</v>
      </c>
    </row>
    <row r="57" spans="1:2">
      <c r="A57">
        <v>27</v>
      </c>
      <c r="B57">
        <v>130062.76</v>
      </c>
    </row>
    <row r="58" spans="1:2">
      <c r="A58">
        <v>23.2</v>
      </c>
      <c r="B58">
        <v>131525.85999999999</v>
      </c>
    </row>
    <row r="59" spans="1:2">
      <c r="A59">
        <v>24.3</v>
      </c>
      <c r="B59">
        <v>131069.4</v>
      </c>
    </row>
    <row r="60" spans="1:2">
      <c r="A60">
        <v>32.299999999999997</v>
      </c>
      <c r="B60">
        <v>116275.73</v>
      </c>
    </row>
    <row r="61" spans="1:2">
      <c r="A61">
        <v>20.8</v>
      </c>
      <c r="B61">
        <v>103462.78</v>
      </c>
    </row>
    <row r="62" spans="1:2">
      <c r="A62">
        <v>23</v>
      </c>
      <c r="B62">
        <v>123301.84</v>
      </c>
    </row>
    <row r="63" spans="1:2">
      <c r="A63">
        <v>22.7</v>
      </c>
      <c r="B63">
        <v>126750.29</v>
      </c>
    </row>
    <row r="64" spans="1:2">
      <c r="A64">
        <v>23.5</v>
      </c>
      <c r="B64">
        <v>120764.19</v>
      </c>
    </row>
    <row r="65" spans="1:2">
      <c r="A65">
        <v>18.600000000000001</v>
      </c>
      <c r="B65">
        <v>114967.35</v>
      </c>
    </row>
    <row r="66" spans="1:2">
      <c r="A66">
        <v>21.1</v>
      </c>
      <c r="B66">
        <v>117053.75</v>
      </c>
    </row>
    <row r="67" spans="1:2">
      <c r="A67">
        <v>22.6</v>
      </c>
      <c r="B67">
        <v>108344.58</v>
      </c>
    </row>
    <row r="68" spans="1:2">
      <c r="A68">
        <v>24.4</v>
      </c>
      <c r="B68">
        <v>106348.78</v>
      </c>
    </row>
    <row r="69" spans="1:2">
      <c r="A69">
        <v>23.8</v>
      </c>
      <c r="B69">
        <v>108282.48</v>
      </c>
    </row>
    <row r="70" spans="1:2">
      <c r="A70">
        <v>21.7</v>
      </c>
      <c r="B70">
        <v>125828.53</v>
      </c>
    </row>
    <row r="71" spans="1:2">
      <c r="A71">
        <v>23.8</v>
      </c>
      <c r="B71">
        <v>124418.42</v>
      </c>
    </row>
    <row r="72" spans="1:2">
      <c r="A72">
        <v>19.899999999999999</v>
      </c>
      <c r="B72">
        <v>121683.65</v>
      </c>
    </row>
    <row r="73" spans="1:2">
      <c r="A73">
        <v>20.399999999999999</v>
      </c>
      <c r="B73">
        <v>120929.82</v>
      </c>
    </row>
    <row r="74" spans="1:2">
      <c r="A74">
        <v>30.1</v>
      </c>
      <c r="B74">
        <v>108738.82</v>
      </c>
    </row>
    <row r="75" spans="1:2">
      <c r="A75">
        <v>18.3</v>
      </c>
      <c r="B75">
        <v>100170.3</v>
      </c>
    </row>
    <row r="76" spans="1:2">
      <c r="A76">
        <v>25.5</v>
      </c>
      <c r="B76">
        <v>123787.08</v>
      </c>
    </row>
    <row r="77" spans="1:2">
      <c r="A77">
        <v>26.2</v>
      </c>
      <c r="B77">
        <v>125600.86</v>
      </c>
    </row>
    <row r="78" spans="1:2">
      <c r="A78">
        <v>24.4</v>
      </c>
      <c r="B78">
        <v>127975.82</v>
      </c>
    </row>
    <row r="79" spans="1:2">
      <c r="A79">
        <v>33.5</v>
      </c>
      <c r="B79">
        <v>128319.45</v>
      </c>
    </row>
    <row r="80" spans="1:2">
      <c r="A80">
        <v>19.600000000000001</v>
      </c>
      <c r="B80">
        <v>119491.32</v>
      </c>
    </row>
    <row r="81" spans="1:3">
      <c r="A81">
        <v>22.7</v>
      </c>
      <c r="B81">
        <v>106754.8</v>
      </c>
    </row>
    <row r="82" spans="1:3">
      <c r="A82">
        <v>28.8</v>
      </c>
      <c r="B82">
        <v>106555.03</v>
      </c>
    </row>
    <row r="83" spans="1:3">
      <c r="A83">
        <v>27</v>
      </c>
      <c r="B83">
        <v>122810.05</v>
      </c>
    </row>
    <row r="84" spans="1:3">
      <c r="A84">
        <v>15.3</v>
      </c>
      <c r="B84">
        <v>123234.94</v>
      </c>
    </row>
    <row r="85" spans="1:3">
      <c r="A85">
        <v>20.399999999999999</v>
      </c>
      <c r="B85">
        <v>122268.86</v>
      </c>
    </row>
    <row r="86" spans="1:3">
      <c r="A86">
        <v>18</v>
      </c>
      <c r="B86">
        <v>121998.2</v>
      </c>
    </row>
    <row r="87" spans="1:3">
      <c r="A87">
        <v>18.100000000000001</v>
      </c>
      <c r="C87">
        <v>122346.34</v>
      </c>
    </row>
    <row r="88" spans="1:3">
      <c r="A88">
        <v>19.100000000000001</v>
      </c>
      <c r="C88">
        <v>112187.72</v>
      </c>
    </row>
    <row r="89" spans="1:3">
      <c r="A89">
        <v>22.7</v>
      </c>
      <c r="C89">
        <v>106418.67</v>
      </c>
    </row>
    <row r="90" spans="1:3">
      <c r="A90">
        <v>23.1</v>
      </c>
      <c r="C90">
        <v>123061.87</v>
      </c>
    </row>
    <row r="91" spans="1:3">
      <c r="A91">
        <v>25.3</v>
      </c>
      <c r="C91">
        <v>125795.33</v>
      </c>
    </row>
    <row r="92" spans="1:3">
      <c r="A92">
        <v>29</v>
      </c>
      <c r="C92">
        <v>122042.27</v>
      </c>
    </row>
    <row r="93" spans="1:3">
      <c r="A93">
        <v>17.2</v>
      </c>
      <c r="C93">
        <v>113838.41</v>
      </c>
    </row>
    <row r="94" spans="1:3">
      <c r="A94">
        <v>20.9</v>
      </c>
      <c r="C94">
        <v>98891.06</v>
      </c>
    </row>
    <row r="95" spans="1:3">
      <c r="A95">
        <v>23.5</v>
      </c>
      <c r="C95">
        <v>103999.17</v>
      </c>
    </row>
    <row r="96" spans="1:3">
      <c r="A96">
        <v>18.5</v>
      </c>
      <c r="C96">
        <v>103685.45</v>
      </c>
    </row>
    <row r="97" spans="1:3">
      <c r="A97">
        <v>18.399999999999999</v>
      </c>
      <c r="C97">
        <v>107383.37</v>
      </c>
    </row>
    <row r="98" spans="1:3">
      <c r="A98">
        <v>17.3</v>
      </c>
      <c r="C98">
        <v>120235.51</v>
      </c>
    </row>
    <row r="99" spans="1:3">
      <c r="A99">
        <v>17.7</v>
      </c>
      <c r="C99">
        <v>122129.78</v>
      </c>
    </row>
    <row r="100" spans="1:3">
      <c r="A100">
        <v>19.100000000000001</v>
      </c>
      <c r="C100">
        <v>123990.76</v>
      </c>
    </row>
    <row r="101" spans="1:3">
      <c r="A101">
        <v>18.7</v>
      </c>
      <c r="C101">
        <v>121753.12</v>
      </c>
    </row>
    <row r="102" spans="1:3">
      <c r="A102">
        <v>23.7</v>
      </c>
      <c r="C102">
        <v>110034.17</v>
      </c>
    </row>
    <row r="103" spans="1:3">
      <c r="A103">
        <v>18.3</v>
      </c>
      <c r="C103">
        <v>103760.23</v>
      </c>
    </row>
    <row r="104" spans="1:3">
      <c r="A104">
        <v>19.100000000000001</v>
      </c>
      <c r="C104">
        <v>125107.78</v>
      </c>
    </row>
    <row r="105" spans="1:3">
      <c r="A105">
        <v>24.7</v>
      </c>
      <c r="B105">
        <v>127793.38</v>
      </c>
    </row>
    <row r="106" spans="1:3">
      <c r="A106">
        <v>27.6</v>
      </c>
      <c r="B106">
        <v>126673.94</v>
      </c>
    </row>
    <row r="107" spans="1:3">
      <c r="A107">
        <v>17.8</v>
      </c>
      <c r="B107">
        <v>126937.94</v>
      </c>
    </row>
    <row r="108" spans="1:3">
      <c r="A108">
        <v>17.100000000000001</v>
      </c>
      <c r="B108">
        <v>131031.42</v>
      </c>
    </row>
    <row r="109" spans="1:3">
      <c r="A109">
        <v>21.9</v>
      </c>
      <c r="B109">
        <v>109763.99</v>
      </c>
    </row>
    <row r="110" spans="1:3">
      <c r="A110">
        <v>14.7</v>
      </c>
      <c r="B110">
        <v>107160.54</v>
      </c>
    </row>
    <row r="111" spans="1:3">
      <c r="A111">
        <v>16.2</v>
      </c>
      <c r="B111">
        <v>126696.19</v>
      </c>
    </row>
    <row r="112" spans="1:3">
      <c r="A112">
        <v>17.7</v>
      </c>
      <c r="B112">
        <v>127973.59</v>
      </c>
    </row>
    <row r="113" spans="1:2">
      <c r="A113">
        <v>19.5</v>
      </c>
      <c r="B113">
        <v>128598.5</v>
      </c>
    </row>
    <row r="114" spans="1:2">
      <c r="A114">
        <v>19.2</v>
      </c>
      <c r="B114">
        <v>126483.81</v>
      </c>
    </row>
    <row r="115" spans="1:2">
      <c r="A115">
        <v>21.1</v>
      </c>
      <c r="B115">
        <v>126230.79</v>
      </c>
    </row>
    <row r="116" spans="1:2">
      <c r="A116">
        <v>15</v>
      </c>
      <c r="B116">
        <v>111803.63</v>
      </c>
    </row>
    <row r="117" spans="1:2">
      <c r="A117">
        <v>15.4</v>
      </c>
      <c r="B117">
        <v>108217.82</v>
      </c>
    </row>
    <row r="118" spans="1:2">
      <c r="A118">
        <v>15.1</v>
      </c>
      <c r="B118">
        <v>127855.22</v>
      </c>
    </row>
    <row r="119" spans="1:2">
      <c r="A119">
        <v>16</v>
      </c>
      <c r="B119">
        <v>132642.14000000001</v>
      </c>
    </row>
    <row r="120" spans="1:2">
      <c r="A120">
        <v>17.100000000000001</v>
      </c>
      <c r="B120">
        <v>132814.62</v>
      </c>
    </row>
    <row r="121" spans="1:2">
      <c r="A121">
        <v>19.600000000000001</v>
      </c>
      <c r="B121">
        <v>132669.57999999999</v>
      </c>
    </row>
    <row r="122" spans="1:2">
      <c r="A122">
        <v>23.1</v>
      </c>
      <c r="B122">
        <v>126304.45</v>
      </c>
    </row>
    <row r="123" spans="1:2">
      <c r="A123">
        <v>22.2</v>
      </c>
      <c r="B123">
        <v>108487.98</v>
      </c>
    </row>
    <row r="124" spans="1:2">
      <c r="A124">
        <v>18.2</v>
      </c>
      <c r="B124">
        <v>109233.34</v>
      </c>
    </row>
    <row r="125" spans="1:2">
      <c r="A125">
        <v>22.3</v>
      </c>
      <c r="B125">
        <v>122375.47</v>
      </c>
    </row>
    <row r="126" spans="1:2">
      <c r="A126">
        <v>18.100000000000001</v>
      </c>
      <c r="B126">
        <v>123734.87</v>
      </c>
    </row>
    <row r="127" spans="1:2">
      <c r="A127">
        <v>16.2</v>
      </c>
      <c r="B127">
        <v>129121.86</v>
      </c>
    </row>
    <row r="128" spans="1:2">
      <c r="A128">
        <v>15.6</v>
      </c>
      <c r="B128">
        <v>131237.19</v>
      </c>
    </row>
    <row r="129" spans="1:2">
      <c r="A129">
        <v>15.9</v>
      </c>
      <c r="B129">
        <v>131138.73000000001</v>
      </c>
    </row>
    <row r="130" spans="1:2">
      <c r="A130">
        <v>18.7</v>
      </c>
      <c r="B130">
        <v>108377.05</v>
      </c>
    </row>
    <row r="131" spans="1:2">
      <c r="A131">
        <v>16.600000000000001</v>
      </c>
      <c r="B131">
        <v>103811.28</v>
      </c>
    </row>
    <row r="132" spans="1:2">
      <c r="A132">
        <v>15.9</v>
      </c>
      <c r="B132">
        <v>123740.25</v>
      </c>
    </row>
    <row r="133" spans="1:2">
      <c r="A133">
        <v>17.399999999999999</v>
      </c>
      <c r="B133">
        <v>129312.58</v>
      </c>
    </row>
    <row r="134" spans="1:2">
      <c r="A134">
        <v>12.8</v>
      </c>
      <c r="B134">
        <v>136903.26999999999</v>
      </c>
    </row>
    <row r="135" spans="1:2">
      <c r="A135">
        <v>14.6</v>
      </c>
      <c r="B135">
        <v>135217.65</v>
      </c>
    </row>
    <row r="136" spans="1:2">
      <c r="A136">
        <v>14.5</v>
      </c>
      <c r="B136">
        <v>135172.41</v>
      </c>
    </row>
    <row r="137" spans="1:2">
      <c r="A137">
        <v>16.2</v>
      </c>
      <c r="B137">
        <v>117136.63</v>
      </c>
    </row>
    <row r="138" spans="1:2">
      <c r="A138">
        <v>20.5</v>
      </c>
      <c r="B138">
        <v>111897.09</v>
      </c>
    </row>
    <row r="139" spans="1:2">
      <c r="A139">
        <v>20.399999999999999</v>
      </c>
      <c r="B139">
        <v>127524.8</v>
      </c>
    </row>
    <row r="140" spans="1:2">
      <c r="A140">
        <v>16.2</v>
      </c>
      <c r="B140">
        <v>133235.48000000001</v>
      </c>
    </row>
    <row r="141" spans="1:2">
      <c r="A141">
        <v>18.100000000000001</v>
      </c>
      <c r="B141">
        <v>127522.71</v>
      </c>
    </row>
    <row r="142" spans="1:2">
      <c r="A142">
        <v>13.6</v>
      </c>
      <c r="B142">
        <v>135361.20000000001</v>
      </c>
    </row>
    <row r="143" spans="1:2">
      <c r="A143">
        <v>14.1</v>
      </c>
      <c r="B143">
        <v>133422.46</v>
      </c>
    </row>
    <row r="144" spans="1:2">
      <c r="A144">
        <v>13.3</v>
      </c>
      <c r="B144">
        <v>119331.85</v>
      </c>
    </row>
    <row r="145" spans="1:2">
      <c r="A145">
        <v>15.6</v>
      </c>
      <c r="B145">
        <v>118783.09</v>
      </c>
    </row>
    <row r="146" spans="1:2">
      <c r="A146">
        <v>17.100000000000001</v>
      </c>
      <c r="B146">
        <v>136690.92000000001</v>
      </c>
    </row>
    <row r="147" spans="1:2">
      <c r="A147">
        <v>15.6</v>
      </c>
      <c r="B147">
        <v>140887</v>
      </c>
    </row>
    <row r="148" spans="1:2">
      <c r="A148">
        <v>18.7</v>
      </c>
      <c r="B148">
        <v>133103.37</v>
      </c>
    </row>
    <row r="149" spans="1:2">
      <c r="A149">
        <v>19.7</v>
      </c>
      <c r="B149">
        <v>127900.24</v>
      </c>
    </row>
    <row r="150" spans="1:2">
      <c r="A150">
        <v>15.8</v>
      </c>
      <c r="B150">
        <v>132338.94</v>
      </c>
    </row>
    <row r="151" spans="1:2">
      <c r="A151">
        <v>17.3</v>
      </c>
      <c r="B151">
        <v>114669.79</v>
      </c>
    </row>
    <row r="152" spans="1:2">
      <c r="A152">
        <v>16.8</v>
      </c>
      <c r="B152">
        <v>113261.26</v>
      </c>
    </row>
    <row r="153" spans="1:2">
      <c r="A153">
        <v>12.2</v>
      </c>
      <c r="B153">
        <v>140920</v>
      </c>
    </row>
    <row r="154" spans="1:2">
      <c r="A154">
        <v>11.4</v>
      </c>
      <c r="B154">
        <v>148534.51</v>
      </c>
    </row>
    <row r="155" spans="1:2">
      <c r="A155">
        <v>13.6</v>
      </c>
      <c r="B155">
        <v>146902.95000000001</v>
      </c>
    </row>
    <row r="156" spans="1:2">
      <c r="A156">
        <v>11.3</v>
      </c>
      <c r="B156">
        <v>147155.26999999999</v>
      </c>
    </row>
    <row r="157" spans="1:2">
      <c r="A157">
        <v>15</v>
      </c>
      <c r="B157">
        <v>142625.04</v>
      </c>
    </row>
    <row r="158" spans="1:2">
      <c r="A158">
        <v>16.600000000000001</v>
      </c>
      <c r="B158">
        <v>120128.3</v>
      </c>
    </row>
    <row r="159" spans="1:2">
      <c r="A159">
        <v>14.5</v>
      </c>
      <c r="B159">
        <v>109609.69</v>
      </c>
    </row>
    <row r="160" spans="1:2">
      <c r="A160">
        <v>18.5</v>
      </c>
      <c r="B160">
        <v>110715.82</v>
      </c>
    </row>
    <row r="161" spans="1:2">
      <c r="A161">
        <v>13.5</v>
      </c>
      <c r="B161">
        <v>132854.14000000001</v>
      </c>
    </row>
    <row r="162" spans="1:2">
      <c r="A162">
        <v>13.4</v>
      </c>
      <c r="B162">
        <v>144125.53</v>
      </c>
    </row>
    <row r="163" spans="1:2">
      <c r="A163">
        <v>14</v>
      </c>
      <c r="B163">
        <v>143465.45000000001</v>
      </c>
    </row>
    <row r="164" spans="1:2">
      <c r="A164">
        <v>13.1</v>
      </c>
      <c r="B164">
        <v>145005.62</v>
      </c>
    </row>
    <row r="165" spans="1:2">
      <c r="A165">
        <v>18.2</v>
      </c>
      <c r="B165">
        <v>123754.55</v>
      </c>
    </row>
    <row r="166" spans="1:2">
      <c r="A166">
        <v>17.399999999999999</v>
      </c>
      <c r="B166">
        <v>119125.62</v>
      </c>
    </row>
    <row r="167" spans="1:2">
      <c r="A167">
        <v>16.899999999999999</v>
      </c>
      <c r="B167">
        <v>136054.15</v>
      </c>
    </row>
    <row r="168" spans="1:2">
      <c r="A168">
        <v>16.100000000000001</v>
      </c>
      <c r="B168">
        <v>139073.79</v>
      </c>
    </row>
    <row r="169" spans="1:2">
      <c r="A169">
        <v>13.8</v>
      </c>
      <c r="B169">
        <v>134290.46</v>
      </c>
    </row>
    <row r="170" spans="1:2">
      <c r="A170">
        <v>12.7</v>
      </c>
      <c r="B170">
        <v>137073.78</v>
      </c>
    </row>
    <row r="171" spans="1:2">
      <c r="A171">
        <v>12.4</v>
      </c>
      <c r="B171">
        <v>139781.25</v>
      </c>
    </row>
    <row r="172" spans="1:2">
      <c r="A172">
        <v>11.6</v>
      </c>
      <c r="B172">
        <v>129576.36</v>
      </c>
    </row>
    <row r="173" spans="1:2">
      <c r="A173">
        <v>12.9</v>
      </c>
      <c r="B173">
        <v>124910.57</v>
      </c>
    </row>
    <row r="174" spans="1:2">
      <c r="A174">
        <v>14.1</v>
      </c>
      <c r="B174">
        <v>140431.35999999999</v>
      </c>
    </row>
    <row r="175" spans="1:2">
      <c r="A175">
        <v>17.600000000000001</v>
      </c>
      <c r="B175">
        <v>133171.4</v>
      </c>
    </row>
    <row r="176" spans="1:2">
      <c r="A176">
        <v>16</v>
      </c>
      <c r="B176">
        <v>135407.57</v>
      </c>
    </row>
    <row r="177" spans="1:3">
      <c r="A177">
        <v>14</v>
      </c>
      <c r="B177">
        <v>137379.23000000001</v>
      </c>
    </row>
    <row r="178" spans="1:3">
      <c r="A178">
        <v>16.899999999999999</v>
      </c>
      <c r="C178">
        <v>135562.07999999999</v>
      </c>
    </row>
    <row r="179" spans="1:3">
      <c r="A179">
        <v>14.1</v>
      </c>
      <c r="C179">
        <v>124587.43</v>
      </c>
    </row>
    <row r="180" spans="1:3">
      <c r="A180">
        <v>14.5</v>
      </c>
      <c r="C180">
        <v>119277.48</v>
      </c>
    </row>
    <row r="181" spans="1:3">
      <c r="A181">
        <v>12.3</v>
      </c>
      <c r="C181">
        <v>139468.16</v>
      </c>
    </row>
    <row r="182" spans="1:3">
      <c r="A182">
        <v>14.2</v>
      </c>
      <c r="C182">
        <v>143170.06</v>
      </c>
    </row>
    <row r="183" spans="1:3">
      <c r="A183">
        <v>15</v>
      </c>
      <c r="C183">
        <v>138931</v>
      </c>
    </row>
    <row r="184" spans="1:3">
      <c r="A184">
        <v>11.9</v>
      </c>
      <c r="C184">
        <v>138972.43</v>
      </c>
    </row>
    <row r="185" spans="1:3">
      <c r="A185">
        <v>12</v>
      </c>
      <c r="C185">
        <v>145713.81</v>
      </c>
    </row>
    <row r="186" spans="1:3">
      <c r="A186">
        <v>10.6</v>
      </c>
      <c r="C186">
        <v>130073.27</v>
      </c>
    </row>
    <row r="187" spans="1:3">
      <c r="A187">
        <v>14.9</v>
      </c>
      <c r="C187">
        <v>117312.93</v>
      </c>
    </row>
    <row r="188" spans="1:3">
      <c r="A188">
        <v>11.5</v>
      </c>
      <c r="C188">
        <v>143176.34</v>
      </c>
    </row>
    <row r="189" spans="1:3">
      <c r="A189">
        <v>14.2</v>
      </c>
      <c r="C189">
        <v>143984.39000000001</v>
      </c>
    </row>
    <row r="190" spans="1:3">
      <c r="A190">
        <v>14.8</v>
      </c>
      <c r="C190">
        <v>141696.29999999999</v>
      </c>
    </row>
    <row r="191" spans="1:3">
      <c r="A191">
        <v>13.4</v>
      </c>
      <c r="C191">
        <v>141994.38</v>
      </c>
    </row>
    <row r="192" spans="1:3">
      <c r="A192">
        <v>14.3</v>
      </c>
      <c r="C192">
        <v>136884.1</v>
      </c>
    </row>
    <row r="193" spans="1:3">
      <c r="A193">
        <v>13.1</v>
      </c>
      <c r="C193">
        <v>123971.71</v>
      </c>
    </row>
    <row r="194" spans="1:3">
      <c r="A194">
        <v>12.3</v>
      </c>
      <c r="C194">
        <v>124790.7</v>
      </c>
    </row>
    <row r="195" spans="1:3">
      <c r="A195">
        <v>12.7</v>
      </c>
      <c r="C195">
        <v>138680.34</v>
      </c>
    </row>
    <row r="196" spans="1:3">
      <c r="A196">
        <v>9.8000000000000007</v>
      </c>
      <c r="B196">
        <v>150671.10999999999</v>
      </c>
    </row>
    <row r="197" spans="1:3">
      <c r="A197">
        <v>10.5</v>
      </c>
      <c r="B197">
        <v>151270.54</v>
      </c>
    </row>
    <row r="198" spans="1:3">
      <c r="A198">
        <v>12.3</v>
      </c>
      <c r="B198">
        <v>144797.98000000001</v>
      </c>
    </row>
    <row r="199" spans="1:3">
      <c r="A199">
        <v>12.3</v>
      </c>
      <c r="B199">
        <v>142965.48000000001</v>
      </c>
    </row>
    <row r="200" spans="1:3">
      <c r="A200">
        <v>11.5</v>
      </c>
      <c r="B200">
        <v>130187.45</v>
      </c>
    </row>
    <row r="201" spans="1:3">
      <c r="A201">
        <v>12.1</v>
      </c>
      <c r="B201">
        <v>131141.35999999999</v>
      </c>
    </row>
    <row r="202" spans="1:3">
      <c r="A202">
        <v>14.7</v>
      </c>
      <c r="B202">
        <v>146154.37</v>
      </c>
    </row>
    <row r="203" spans="1:3">
      <c r="A203">
        <v>17</v>
      </c>
      <c r="B203">
        <v>138931.81</v>
      </c>
    </row>
    <row r="204" spans="1:3">
      <c r="A204">
        <v>16.600000000000001</v>
      </c>
      <c r="B204">
        <v>138418.84</v>
      </c>
    </row>
    <row r="205" spans="1:3">
      <c r="A205">
        <v>16.100000000000001</v>
      </c>
      <c r="B205">
        <v>142316.29999999999</v>
      </c>
    </row>
    <row r="206" spans="1:3">
      <c r="A206">
        <v>15</v>
      </c>
      <c r="B206">
        <v>136837.16</v>
      </c>
    </row>
    <row r="207" spans="1:3">
      <c r="A207">
        <v>13.3</v>
      </c>
      <c r="B207">
        <v>121021.43</v>
      </c>
    </row>
    <row r="208" spans="1:3">
      <c r="A208">
        <v>11.6</v>
      </c>
      <c r="B208">
        <v>120396.74</v>
      </c>
    </row>
    <row r="209" spans="1:2">
      <c r="A209">
        <v>13.9</v>
      </c>
      <c r="B209">
        <v>142470.43</v>
      </c>
    </row>
    <row r="210" spans="1:2">
      <c r="A210">
        <v>14.4</v>
      </c>
      <c r="B210">
        <v>144008.37</v>
      </c>
    </row>
    <row r="211" spans="1:2">
      <c r="A211">
        <v>14</v>
      </c>
      <c r="B211">
        <v>142637.76000000001</v>
      </c>
    </row>
    <row r="212" spans="1:2">
      <c r="A212">
        <v>12.3</v>
      </c>
      <c r="B212">
        <v>143544.10999999999</v>
      </c>
    </row>
    <row r="213" spans="1:2">
      <c r="A213">
        <v>14</v>
      </c>
      <c r="B213">
        <v>139584.95999999999</v>
      </c>
    </row>
    <row r="214" spans="1:2">
      <c r="A214">
        <v>11.4</v>
      </c>
      <c r="B214">
        <v>125032.57</v>
      </c>
    </row>
    <row r="215" spans="1:2">
      <c r="A215">
        <v>14.9</v>
      </c>
      <c r="B215">
        <v>117638.07</v>
      </c>
    </row>
    <row r="216" spans="1:2">
      <c r="A216">
        <v>10.8</v>
      </c>
      <c r="B216">
        <v>141451.73000000001</v>
      </c>
    </row>
    <row r="217" spans="1:2">
      <c r="A217">
        <v>11.3</v>
      </c>
      <c r="B217">
        <v>147550.19</v>
      </c>
    </row>
    <row r="218" spans="1:2">
      <c r="A218">
        <v>10.8</v>
      </c>
      <c r="B218">
        <v>142325.99</v>
      </c>
    </row>
    <row r="219" spans="1:2">
      <c r="A219">
        <v>12.8</v>
      </c>
      <c r="B219">
        <v>143642.35999999999</v>
      </c>
    </row>
    <row r="220" spans="1:2">
      <c r="A220">
        <v>13.1</v>
      </c>
      <c r="B220">
        <v>143060.32999999999</v>
      </c>
    </row>
    <row r="221" spans="1:2">
      <c r="A221">
        <v>12.6</v>
      </c>
      <c r="B221">
        <v>125830.54</v>
      </c>
    </row>
    <row r="222" spans="1:2">
      <c r="A222">
        <v>13.3</v>
      </c>
      <c r="B222">
        <v>120008.46</v>
      </c>
    </row>
    <row r="223" spans="1:2">
      <c r="A223">
        <v>16</v>
      </c>
      <c r="B223">
        <v>130978.1</v>
      </c>
    </row>
    <row r="224" spans="1:2">
      <c r="A224">
        <v>14.8</v>
      </c>
      <c r="B224">
        <v>135616.13</v>
      </c>
    </row>
    <row r="225" spans="1:2">
      <c r="A225">
        <v>14.8</v>
      </c>
      <c r="B225">
        <v>138900.5</v>
      </c>
    </row>
    <row r="226" spans="1:2">
      <c r="A226">
        <v>13</v>
      </c>
      <c r="B226">
        <v>140905.85</v>
      </c>
    </row>
    <row r="227" spans="1:2">
      <c r="A227">
        <v>15.3</v>
      </c>
      <c r="B227">
        <v>137838.93</v>
      </c>
    </row>
    <row r="228" spans="1:2">
      <c r="A228">
        <v>14.9</v>
      </c>
      <c r="B228">
        <v>122088.76</v>
      </c>
    </row>
    <row r="229" spans="1:2">
      <c r="A229">
        <v>17</v>
      </c>
      <c r="B229">
        <v>116648.77</v>
      </c>
    </row>
    <row r="230" spans="1:2">
      <c r="A230">
        <v>12.2</v>
      </c>
      <c r="B230">
        <v>137008.71</v>
      </c>
    </row>
    <row r="231" spans="1:2">
      <c r="A231">
        <v>11.1</v>
      </c>
      <c r="B231">
        <v>148093.96</v>
      </c>
    </row>
    <row r="232" spans="1:2">
      <c r="A232">
        <v>12.7</v>
      </c>
      <c r="B232">
        <v>144024.66</v>
      </c>
    </row>
    <row r="233" spans="1:2">
      <c r="A233">
        <v>17.100000000000001</v>
      </c>
      <c r="B233">
        <v>131575.79</v>
      </c>
    </row>
    <row r="234" spans="1:2">
      <c r="A234">
        <v>18.7</v>
      </c>
      <c r="B234">
        <v>126570.47</v>
      </c>
    </row>
    <row r="235" spans="1:2">
      <c r="A235">
        <v>18.8</v>
      </c>
      <c r="B235">
        <v>112275.15</v>
      </c>
    </row>
    <row r="236" spans="1:2">
      <c r="A236">
        <v>16.3</v>
      </c>
      <c r="B236">
        <v>111793.02</v>
      </c>
    </row>
    <row r="237" spans="1:2">
      <c r="A237">
        <v>14.5</v>
      </c>
      <c r="B237">
        <v>128868.26</v>
      </c>
    </row>
    <row r="238" spans="1:2">
      <c r="A238">
        <v>14.3</v>
      </c>
      <c r="B238">
        <v>135051.54999999999</v>
      </c>
    </row>
    <row r="239" spans="1:2">
      <c r="A239">
        <v>14.6</v>
      </c>
      <c r="B239">
        <v>135914.68</v>
      </c>
    </row>
    <row r="240" spans="1:2">
      <c r="A240">
        <v>11.7</v>
      </c>
      <c r="B240">
        <v>141159.76999999999</v>
      </c>
    </row>
    <row r="241" spans="1:2">
      <c r="A241">
        <v>13.2</v>
      </c>
      <c r="B241">
        <v>134755.51</v>
      </c>
    </row>
    <row r="242" spans="1:2">
      <c r="A242">
        <v>11.7</v>
      </c>
      <c r="B242">
        <v>124448.5</v>
      </c>
    </row>
    <row r="243" spans="1:2">
      <c r="A243">
        <v>12.5</v>
      </c>
      <c r="B243">
        <v>116744.22</v>
      </c>
    </row>
    <row r="244" spans="1:2">
      <c r="A244">
        <v>13</v>
      </c>
      <c r="B244">
        <v>137724.9</v>
      </c>
    </row>
    <row r="245" spans="1:2">
      <c r="A245">
        <v>16.2</v>
      </c>
      <c r="B245">
        <v>134116.76999999999</v>
      </c>
    </row>
    <row r="246" spans="1:2">
      <c r="A246">
        <v>18.8</v>
      </c>
      <c r="B246">
        <v>132794.72</v>
      </c>
    </row>
    <row r="247" spans="1:2">
      <c r="A247">
        <v>14</v>
      </c>
      <c r="B247">
        <v>132096.34</v>
      </c>
    </row>
    <row r="248" spans="1:2">
      <c r="A248">
        <v>13.7</v>
      </c>
      <c r="B248">
        <v>131384.88</v>
      </c>
    </row>
    <row r="249" spans="1:2">
      <c r="A249">
        <v>14</v>
      </c>
      <c r="B249">
        <v>115799.32</v>
      </c>
    </row>
    <row r="250" spans="1:2">
      <c r="A250">
        <v>16.600000000000001</v>
      </c>
      <c r="B250">
        <v>109641.38</v>
      </c>
    </row>
    <row r="251" spans="1:2">
      <c r="A251">
        <v>13.6</v>
      </c>
      <c r="B251">
        <v>131619.37</v>
      </c>
    </row>
    <row r="252" spans="1:2">
      <c r="A252">
        <v>12.8</v>
      </c>
      <c r="B252">
        <v>136340.70000000001</v>
      </c>
    </row>
    <row r="253" spans="1:2">
      <c r="A253">
        <v>15.3</v>
      </c>
      <c r="B253">
        <v>132977.45000000001</v>
      </c>
    </row>
    <row r="254" spans="1:2">
      <c r="A254">
        <v>15.7</v>
      </c>
      <c r="B254">
        <v>133541.98000000001</v>
      </c>
    </row>
    <row r="255" spans="1:2">
      <c r="A255">
        <v>20.100000000000001</v>
      </c>
      <c r="B255">
        <v>123968.9</v>
      </c>
    </row>
    <row r="256" spans="1:2">
      <c r="A256">
        <v>21.7</v>
      </c>
      <c r="B256">
        <v>108790.01</v>
      </c>
    </row>
    <row r="257" spans="1:3">
      <c r="A257">
        <v>25.5</v>
      </c>
      <c r="B257">
        <v>99161.77</v>
      </c>
    </row>
    <row r="258" spans="1:3">
      <c r="A258">
        <v>26.7</v>
      </c>
      <c r="B258">
        <v>116574.17</v>
      </c>
    </row>
    <row r="259" spans="1:3">
      <c r="A259">
        <v>15.9</v>
      </c>
      <c r="B259">
        <v>123750.5</v>
      </c>
    </row>
    <row r="260" spans="1:3">
      <c r="A260">
        <v>14.8</v>
      </c>
      <c r="B260">
        <v>131795.49</v>
      </c>
    </row>
    <row r="261" spans="1:3">
      <c r="A261">
        <v>14.3</v>
      </c>
      <c r="B261">
        <v>131050.68</v>
      </c>
    </row>
    <row r="262" spans="1:3">
      <c r="A262">
        <v>14.7</v>
      </c>
      <c r="C262">
        <v>130764.59</v>
      </c>
    </row>
    <row r="263" spans="1:3">
      <c r="A263">
        <v>21.3</v>
      </c>
      <c r="C263">
        <v>112377.19</v>
      </c>
    </row>
    <row r="264" spans="1:3">
      <c r="A264">
        <v>22.9</v>
      </c>
      <c r="C264">
        <v>103708.93</v>
      </c>
    </row>
    <row r="265" spans="1:3">
      <c r="A265">
        <v>18.100000000000001</v>
      </c>
      <c r="C265">
        <v>120096.71</v>
      </c>
    </row>
    <row r="266" spans="1:3">
      <c r="A266">
        <v>12.7</v>
      </c>
      <c r="C266">
        <v>127755.1</v>
      </c>
    </row>
    <row r="267" spans="1:3">
      <c r="A267">
        <v>12.6</v>
      </c>
      <c r="C267">
        <v>131866.73000000001</v>
      </c>
    </row>
    <row r="268" spans="1:3">
      <c r="A268">
        <v>14.3</v>
      </c>
      <c r="C268">
        <v>130937.63</v>
      </c>
    </row>
    <row r="269" spans="1:3">
      <c r="A269">
        <v>19.100000000000001</v>
      </c>
      <c r="C269">
        <v>124278.93</v>
      </c>
    </row>
    <row r="270" spans="1:3">
      <c r="A270">
        <v>17.899999999999999</v>
      </c>
      <c r="C270">
        <v>111064.49</v>
      </c>
    </row>
    <row r="271" spans="1:3">
      <c r="A271">
        <v>20.2</v>
      </c>
      <c r="C271">
        <v>106431.82</v>
      </c>
    </row>
    <row r="272" spans="1:3">
      <c r="A272">
        <v>21.4</v>
      </c>
      <c r="C272">
        <v>121796.72</v>
      </c>
    </row>
    <row r="273" spans="1:3">
      <c r="A273">
        <v>16.899999999999999</v>
      </c>
      <c r="C273">
        <v>126691.8</v>
      </c>
    </row>
    <row r="274" spans="1:3">
      <c r="A274">
        <v>15.9</v>
      </c>
      <c r="C274">
        <v>129641.25</v>
      </c>
    </row>
    <row r="275" spans="1:3">
      <c r="A275">
        <v>21.6</v>
      </c>
      <c r="C275">
        <v>124356.42</v>
      </c>
    </row>
    <row r="276" spans="1:3">
      <c r="A276">
        <v>28.6</v>
      </c>
      <c r="C276">
        <v>107544.15</v>
      </c>
    </row>
    <row r="277" spans="1:3">
      <c r="A277">
        <v>31.3</v>
      </c>
      <c r="C277">
        <v>100598.55</v>
      </c>
    </row>
    <row r="278" spans="1:3">
      <c r="A278">
        <v>24.9</v>
      </c>
      <c r="C278">
        <v>103828.88</v>
      </c>
    </row>
    <row r="279" spans="1:3">
      <c r="A279">
        <v>34.4</v>
      </c>
      <c r="C279">
        <v>125194.87</v>
      </c>
    </row>
    <row r="280" spans="1:3">
      <c r="A280">
        <v>35.799999999999997</v>
      </c>
      <c r="B280">
        <v>127225.25</v>
      </c>
    </row>
    <row r="281" spans="1:3">
      <c r="A281">
        <v>16.2</v>
      </c>
      <c r="B281">
        <v>117282.77</v>
      </c>
    </row>
    <row r="282" spans="1:3">
      <c r="A282">
        <v>18.600000000000001</v>
      </c>
      <c r="B282">
        <v>122121.33</v>
      </c>
    </row>
    <row r="283" spans="1:3">
      <c r="A283">
        <v>29.9</v>
      </c>
      <c r="B283">
        <v>126989.91</v>
      </c>
    </row>
    <row r="284" spans="1:3">
      <c r="A284">
        <v>29.2</v>
      </c>
      <c r="B284">
        <v>112604.83</v>
      </c>
    </row>
    <row r="285" spans="1:3">
      <c r="A285">
        <v>19.2</v>
      </c>
      <c r="B285">
        <v>105376.34</v>
      </c>
    </row>
    <row r="286" spans="1:3">
      <c r="A286">
        <v>16.100000000000001</v>
      </c>
      <c r="B286">
        <v>120916.22</v>
      </c>
    </row>
    <row r="287" spans="1:3">
      <c r="A287">
        <v>17.600000000000001</v>
      </c>
      <c r="B287">
        <v>122830.38</v>
      </c>
    </row>
    <row r="288" spans="1:3">
      <c r="A288">
        <v>28.6</v>
      </c>
      <c r="B288">
        <v>126919.2</v>
      </c>
    </row>
    <row r="289" spans="1:2">
      <c r="A289">
        <v>34</v>
      </c>
      <c r="B289">
        <v>130260.37</v>
      </c>
    </row>
    <row r="290" spans="1:2">
      <c r="A290">
        <v>23.8</v>
      </c>
      <c r="B290">
        <v>123985.97</v>
      </c>
    </row>
    <row r="291" spans="1:2">
      <c r="A291">
        <v>20.5</v>
      </c>
      <c r="B291">
        <v>104916.35</v>
      </c>
    </row>
    <row r="292" spans="1:2">
      <c r="A292">
        <v>17.7</v>
      </c>
      <c r="B292">
        <v>100812.04</v>
      </c>
    </row>
    <row r="293" spans="1:2">
      <c r="A293">
        <v>26.7</v>
      </c>
      <c r="B293">
        <v>120795</v>
      </c>
    </row>
    <row r="294" spans="1:2">
      <c r="A294">
        <v>31.8</v>
      </c>
      <c r="B294">
        <v>126655.49</v>
      </c>
    </row>
    <row r="295" spans="1:2">
      <c r="A295">
        <v>18.3</v>
      </c>
      <c r="B295">
        <v>122368.89</v>
      </c>
    </row>
    <row r="296" spans="1:2">
      <c r="A296">
        <v>16.7</v>
      </c>
      <c r="B296">
        <v>121471.64</v>
      </c>
    </row>
    <row r="297" spans="1:2">
      <c r="A297">
        <v>16.399999999999999</v>
      </c>
      <c r="B297">
        <v>120420.7</v>
      </c>
    </row>
    <row r="298" spans="1:2">
      <c r="A298">
        <v>19.5</v>
      </c>
      <c r="B298">
        <v>106813.03</v>
      </c>
    </row>
    <row r="299" spans="1:2">
      <c r="A299">
        <v>31.3</v>
      </c>
      <c r="B299">
        <v>102279.75</v>
      </c>
    </row>
    <row r="300" spans="1:2">
      <c r="A300">
        <v>15.9</v>
      </c>
      <c r="B300">
        <v>115297.34</v>
      </c>
    </row>
    <row r="301" spans="1:2">
      <c r="A301">
        <v>23.3</v>
      </c>
      <c r="B301">
        <v>116619.57</v>
      </c>
    </row>
    <row r="302" spans="1:2">
      <c r="A302">
        <v>26.8</v>
      </c>
      <c r="B302">
        <v>122887.41</v>
      </c>
    </row>
    <row r="303" spans="1:2">
      <c r="A303">
        <v>26.1</v>
      </c>
      <c r="B303">
        <v>124222.94</v>
      </c>
    </row>
    <row r="304" spans="1:2">
      <c r="A304">
        <v>27.4</v>
      </c>
      <c r="B304">
        <v>121256.97</v>
      </c>
    </row>
    <row r="305" spans="1:2">
      <c r="A305">
        <v>25.9</v>
      </c>
      <c r="B305">
        <v>106353.44</v>
      </c>
    </row>
    <row r="306" spans="1:2">
      <c r="A306">
        <v>26</v>
      </c>
      <c r="B306">
        <v>103629.65</v>
      </c>
    </row>
    <row r="307" spans="1:2">
      <c r="A307">
        <v>16</v>
      </c>
      <c r="B307">
        <v>113791.75</v>
      </c>
    </row>
    <row r="308" spans="1:2">
      <c r="A308">
        <v>17.899999999999999</v>
      </c>
      <c r="B308">
        <v>101793.04</v>
      </c>
    </row>
    <row r="309" spans="1:2">
      <c r="A309">
        <v>27.2</v>
      </c>
      <c r="B309">
        <v>120177.95</v>
      </c>
    </row>
    <row r="310" spans="1:2">
      <c r="A310">
        <v>24.7</v>
      </c>
      <c r="B310">
        <v>125985.47</v>
      </c>
    </row>
    <row r="311" spans="1:2">
      <c r="A311">
        <v>18.7</v>
      </c>
      <c r="B311">
        <v>120505.59</v>
      </c>
    </row>
    <row r="312" spans="1:2">
      <c r="A312">
        <v>16.8</v>
      </c>
      <c r="B312">
        <v>104269.79</v>
      </c>
    </row>
    <row r="313" spans="1:2">
      <c r="A313">
        <v>24.8</v>
      </c>
      <c r="B313">
        <v>103793.09</v>
      </c>
    </row>
    <row r="314" spans="1:2">
      <c r="A314">
        <v>33.1</v>
      </c>
      <c r="B314">
        <v>127234.72</v>
      </c>
    </row>
    <row r="315" spans="1:2">
      <c r="A315">
        <v>16.399999999999999</v>
      </c>
      <c r="B315">
        <v>121617.28</v>
      </c>
    </row>
    <row r="316" spans="1:2">
      <c r="A316">
        <v>20.100000000000001</v>
      </c>
      <c r="B316">
        <v>121566.65</v>
      </c>
    </row>
    <row r="317" spans="1:2">
      <c r="A317">
        <v>21.2</v>
      </c>
      <c r="B317">
        <v>123775.16</v>
      </c>
    </row>
    <row r="318" spans="1:2">
      <c r="A318">
        <v>18.2</v>
      </c>
      <c r="B318">
        <v>117078.59</v>
      </c>
    </row>
    <row r="319" spans="1:2">
      <c r="A319">
        <v>18.3</v>
      </c>
      <c r="B319">
        <v>103646.64</v>
      </c>
    </row>
    <row r="320" spans="1:2">
      <c r="A320">
        <v>18.5</v>
      </c>
      <c r="B320">
        <v>99761.81</v>
      </c>
    </row>
    <row r="321" spans="1:2">
      <c r="A321">
        <v>26.3</v>
      </c>
      <c r="B321">
        <v>124557.23</v>
      </c>
    </row>
    <row r="322" spans="1:2">
      <c r="A322">
        <v>33.299999999999997</v>
      </c>
      <c r="B322">
        <v>131442.20000000001</v>
      </c>
    </row>
    <row r="323" spans="1:2">
      <c r="A323">
        <v>29.5</v>
      </c>
      <c r="B323">
        <v>132353.76</v>
      </c>
    </row>
    <row r="324" spans="1:2">
      <c r="A324">
        <v>31.5</v>
      </c>
      <c r="B324">
        <v>138118.71</v>
      </c>
    </row>
    <row r="325" spans="1:2">
      <c r="A325">
        <v>19.100000000000001</v>
      </c>
      <c r="B325">
        <v>123412.69</v>
      </c>
    </row>
    <row r="326" spans="1:2">
      <c r="A326">
        <v>17.5</v>
      </c>
      <c r="B326">
        <v>102647.91</v>
      </c>
    </row>
    <row r="327" spans="1:2">
      <c r="A327">
        <v>20</v>
      </c>
      <c r="B327">
        <v>98621.62</v>
      </c>
    </row>
    <row r="328" spans="1:2">
      <c r="A328">
        <v>20.7</v>
      </c>
      <c r="B328">
        <v>114406.83</v>
      </c>
    </row>
    <row r="329" spans="1:2">
      <c r="A329">
        <v>24.5</v>
      </c>
      <c r="B329">
        <v>118894.31</v>
      </c>
    </row>
    <row r="330" spans="1:2">
      <c r="A330">
        <v>33.299999999999997</v>
      </c>
      <c r="B330">
        <v>124728.88</v>
      </c>
    </row>
    <row r="331" spans="1:2">
      <c r="A331">
        <v>17.399999999999999</v>
      </c>
      <c r="B331">
        <v>112907.15</v>
      </c>
    </row>
    <row r="332" spans="1:2">
      <c r="A332">
        <v>18.2</v>
      </c>
      <c r="B332">
        <v>117492.82</v>
      </c>
    </row>
    <row r="333" spans="1:2">
      <c r="A333">
        <v>20.100000000000001</v>
      </c>
      <c r="B333">
        <v>105011.2</v>
      </c>
    </row>
    <row r="334" spans="1:2">
      <c r="A334">
        <v>20.3</v>
      </c>
      <c r="B334">
        <v>102162.53</v>
      </c>
    </row>
    <row r="335" spans="1:2">
      <c r="A335">
        <v>32.200000000000003</v>
      </c>
      <c r="B335">
        <v>122452.42</v>
      </c>
    </row>
    <row r="336" spans="1:2">
      <c r="A336">
        <v>24.6</v>
      </c>
      <c r="B336">
        <v>117115.62</v>
      </c>
    </row>
    <row r="337" spans="1:2">
      <c r="A337">
        <v>17.5</v>
      </c>
      <c r="B337">
        <v>115230.13</v>
      </c>
    </row>
    <row r="338" spans="1:2">
      <c r="A338">
        <v>21.3</v>
      </c>
      <c r="B338">
        <v>121699.43</v>
      </c>
    </row>
    <row r="339" spans="1:2">
      <c r="A339">
        <v>30.8</v>
      </c>
      <c r="B339">
        <v>129148.52</v>
      </c>
    </row>
    <row r="340" spans="1:2">
      <c r="A340">
        <v>25.3</v>
      </c>
      <c r="B340">
        <v>115606.01</v>
      </c>
    </row>
    <row r="341" spans="1:2">
      <c r="A341">
        <v>29.8</v>
      </c>
      <c r="B341">
        <v>112025.29</v>
      </c>
    </row>
    <row r="342" spans="1:2">
      <c r="A342">
        <v>27.3</v>
      </c>
      <c r="B342">
        <v>129059.65</v>
      </c>
    </row>
    <row r="343" spans="1:2">
      <c r="A343">
        <v>35.4</v>
      </c>
      <c r="B343">
        <v>136800.91</v>
      </c>
    </row>
    <row r="344" spans="1:2">
      <c r="A344">
        <v>24.6</v>
      </c>
      <c r="B344">
        <v>125965.02</v>
      </c>
    </row>
    <row r="345" spans="1:2">
      <c r="A345">
        <v>26</v>
      </c>
      <c r="B345">
        <v>125807.5</v>
      </c>
    </row>
    <row r="346" spans="1:2">
      <c r="A346">
        <v>19.2</v>
      </c>
      <c r="B346">
        <v>116597.81</v>
      </c>
    </row>
    <row r="347" spans="1:2">
      <c r="A347">
        <v>18.3</v>
      </c>
      <c r="B347">
        <v>106139.41</v>
      </c>
    </row>
    <row r="348" spans="1:2">
      <c r="A348">
        <v>28.3</v>
      </c>
      <c r="B348">
        <v>105218.52</v>
      </c>
    </row>
    <row r="349" spans="1:2">
      <c r="A349">
        <v>22.7</v>
      </c>
      <c r="B349">
        <v>125784.96000000001</v>
      </c>
    </row>
    <row r="350" spans="1:2">
      <c r="A350">
        <v>24.6</v>
      </c>
      <c r="B350">
        <v>129077.41</v>
      </c>
    </row>
    <row r="351" spans="1:2">
      <c r="A351">
        <v>27.5</v>
      </c>
      <c r="B351">
        <v>135930.07999999999</v>
      </c>
    </row>
    <row r="352" spans="1:2">
      <c r="A352">
        <v>37.200000000000003</v>
      </c>
      <c r="B352">
        <v>152366.29999999999</v>
      </c>
    </row>
    <row r="353" spans="1:3">
      <c r="A353">
        <v>35.4</v>
      </c>
      <c r="C353">
        <v>158052.89000000001</v>
      </c>
    </row>
    <row r="354" spans="1:3">
      <c r="A354">
        <v>41.2</v>
      </c>
      <c r="C354">
        <v>154924.89000000001</v>
      </c>
    </row>
    <row r="355" spans="1:3">
      <c r="A355">
        <v>37.799999999999997</v>
      </c>
      <c r="C355">
        <v>133421.03</v>
      </c>
    </row>
    <row r="356" spans="1:3">
      <c r="A356">
        <v>20.2</v>
      </c>
      <c r="C356">
        <v>113802.21</v>
      </c>
    </row>
    <row r="357" spans="1:3">
      <c r="A357">
        <v>22.8</v>
      </c>
      <c r="C357">
        <v>119477.52</v>
      </c>
    </row>
    <row r="358" spans="1:3">
      <c r="A358">
        <v>26</v>
      </c>
      <c r="C358">
        <v>126553.12</v>
      </c>
    </row>
    <row r="359" spans="1:3">
      <c r="A359">
        <v>34.6</v>
      </c>
      <c r="C359">
        <v>134583.25</v>
      </c>
    </row>
    <row r="360" spans="1:3">
      <c r="A360">
        <v>34.1</v>
      </c>
      <c r="C360">
        <v>119950.37</v>
      </c>
    </row>
    <row r="361" spans="1:3">
      <c r="A361">
        <v>20</v>
      </c>
      <c r="C361">
        <v>95093.3</v>
      </c>
    </row>
    <row r="362" spans="1:3">
      <c r="A362">
        <v>19.399999999999999</v>
      </c>
      <c r="C362">
        <v>96394.94</v>
      </c>
    </row>
    <row r="363" spans="1:3">
      <c r="A363">
        <v>20.8</v>
      </c>
      <c r="C363">
        <v>100048.44</v>
      </c>
    </row>
    <row r="364" spans="1:3">
      <c r="A364">
        <v>23.9</v>
      </c>
      <c r="C364">
        <v>111647.54</v>
      </c>
    </row>
    <row r="365" spans="1:3">
      <c r="A365">
        <v>34.700000000000003</v>
      </c>
      <c r="C365">
        <v>128552.14</v>
      </c>
    </row>
    <row r="366" spans="1:3">
      <c r="A366">
        <v>39.700000000000003</v>
      </c>
      <c r="C366">
        <v>146473.84</v>
      </c>
    </row>
    <row r="367" spans="1:3">
      <c r="A367">
        <v>24.2</v>
      </c>
      <c r="C367">
        <v>116040.93</v>
      </c>
    </row>
    <row r="368" spans="1:3">
      <c r="A368">
        <v>27.6</v>
      </c>
      <c r="C368">
        <v>99622.64</v>
      </c>
    </row>
    <row r="369" spans="1:3">
      <c r="A369">
        <v>27.1</v>
      </c>
      <c r="C369">
        <v>97656.45</v>
      </c>
    </row>
    <row r="370" spans="1:3">
      <c r="A370">
        <v>26</v>
      </c>
      <c r="C370">
        <v>110932.51</v>
      </c>
    </row>
    <row r="371" spans="1:3">
      <c r="A371">
        <v>25.7</v>
      </c>
      <c r="C371">
        <v>117873.58</v>
      </c>
    </row>
    <row r="372" spans="1:3">
      <c r="A372">
        <v>25.7</v>
      </c>
      <c r="C372">
        <v>115064.27</v>
      </c>
    </row>
    <row r="373" spans="1:3">
      <c r="A373">
        <v>21.3</v>
      </c>
      <c r="C373">
        <v>112392.7</v>
      </c>
    </row>
    <row r="374" spans="1:3">
      <c r="A374">
        <v>20.6</v>
      </c>
      <c r="C374">
        <v>111879.54</v>
      </c>
    </row>
    <row r="375" spans="1:3">
      <c r="A375">
        <v>21.4</v>
      </c>
      <c r="C375">
        <v>105482.7</v>
      </c>
    </row>
    <row r="376" spans="1:3">
      <c r="A376">
        <v>31.5</v>
      </c>
      <c r="C376">
        <v>113049.15</v>
      </c>
    </row>
    <row r="377" spans="1:3">
      <c r="A377">
        <v>36.4</v>
      </c>
      <c r="C377">
        <v>141133.09</v>
      </c>
    </row>
    <row r="378" spans="1:3">
      <c r="A378">
        <v>24.8</v>
      </c>
      <c r="C378">
        <v>135006.10999999999</v>
      </c>
    </row>
    <row r="379" spans="1:3">
      <c r="A379">
        <v>42.2</v>
      </c>
      <c r="C379">
        <v>160011.07999999999</v>
      </c>
    </row>
    <row r="380" spans="1:3">
      <c r="A380">
        <v>18.100000000000001</v>
      </c>
      <c r="C380">
        <v>120396.34</v>
      </c>
    </row>
    <row r="381" spans="1:3">
      <c r="A381">
        <v>19.2</v>
      </c>
      <c r="C381">
        <v>113244.79</v>
      </c>
    </row>
    <row r="382" spans="1:3">
      <c r="A382">
        <v>22.3</v>
      </c>
      <c r="C382">
        <v>103046.17</v>
      </c>
    </row>
    <row r="383" spans="1:3">
      <c r="A383">
        <v>32.700000000000003</v>
      </c>
      <c r="C383">
        <v>114097.07</v>
      </c>
    </row>
    <row r="384" spans="1:3">
      <c r="A384">
        <v>35.299999999999997</v>
      </c>
      <c r="C384">
        <v>147817.59</v>
      </c>
    </row>
    <row r="385" spans="1:3">
      <c r="A385">
        <v>30.9</v>
      </c>
      <c r="C385">
        <v>148612.37</v>
      </c>
    </row>
    <row r="386" spans="1:3">
      <c r="A386">
        <v>29.1</v>
      </c>
      <c r="C386">
        <v>142471.51</v>
      </c>
    </row>
    <row r="387" spans="1:3">
      <c r="A387">
        <v>26.7</v>
      </c>
      <c r="C387">
        <v>139450.62</v>
      </c>
    </row>
    <row r="388" spans="1:3">
      <c r="A388">
        <v>22.8</v>
      </c>
      <c r="C388">
        <v>129135.19</v>
      </c>
    </row>
    <row r="389" spans="1:3">
      <c r="A389">
        <v>21.9</v>
      </c>
      <c r="C389">
        <v>108097.85</v>
      </c>
    </row>
    <row r="390" spans="1:3">
      <c r="A390">
        <v>22.2</v>
      </c>
      <c r="C390">
        <v>103396.3</v>
      </c>
    </row>
    <row r="391" spans="1:3">
      <c r="A391">
        <v>20.9</v>
      </c>
      <c r="C391">
        <v>112649.60000000001</v>
      </c>
    </row>
    <row r="392" spans="1:3">
      <c r="A392">
        <v>29.4</v>
      </c>
      <c r="C392">
        <v>110152.82</v>
      </c>
    </row>
    <row r="393" spans="1:3">
      <c r="A393">
        <v>29.5</v>
      </c>
      <c r="C393">
        <v>133718.04</v>
      </c>
    </row>
    <row r="394" spans="1:3">
      <c r="A394">
        <v>27.5</v>
      </c>
      <c r="B394">
        <v>134169.82999999999</v>
      </c>
    </row>
    <row r="395" spans="1:3">
      <c r="A395">
        <v>18.3</v>
      </c>
      <c r="B395">
        <v>123615.21</v>
      </c>
    </row>
    <row r="396" spans="1:3">
      <c r="A396">
        <v>22.4</v>
      </c>
      <c r="B396">
        <v>107579.35</v>
      </c>
    </row>
    <row r="397" spans="1:3">
      <c r="A397">
        <v>21.8</v>
      </c>
      <c r="B397">
        <v>101279.65</v>
      </c>
    </row>
    <row r="398" spans="1:3">
      <c r="A398">
        <v>23.6</v>
      </c>
      <c r="B398">
        <v>121942.9</v>
      </c>
    </row>
    <row r="399" spans="1:3">
      <c r="A399">
        <v>31.5</v>
      </c>
      <c r="B399">
        <v>133989.16</v>
      </c>
    </row>
    <row r="400" spans="1:3">
      <c r="A400">
        <v>21</v>
      </c>
      <c r="B400">
        <v>122594.48</v>
      </c>
    </row>
    <row r="401" spans="1:2">
      <c r="A401">
        <v>20.9</v>
      </c>
      <c r="B401">
        <v>119919.61</v>
      </c>
    </row>
    <row r="402" spans="1:2">
      <c r="A402">
        <v>29.4</v>
      </c>
      <c r="B402">
        <v>126330.55</v>
      </c>
    </row>
    <row r="403" spans="1:2">
      <c r="A403">
        <v>32.6</v>
      </c>
      <c r="B403">
        <v>123737.01</v>
      </c>
    </row>
    <row r="404" spans="1:2">
      <c r="A404">
        <v>27.7</v>
      </c>
      <c r="B404">
        <v>124436.81</v>
      </c>
    </row>
    <row r="405" spans="1:2">
      <c r="A405">
        <v>22.9</v>
      </c>
      <c r="B405">
        <v>129327.23</v>
      </c>
    </row>
    <row r="406" spans="1:2">
      <c r="A406">
        <v>22.7</v>
      </c>
      <c r="B406">
        <v>131271.26999999999</v>
      </c>
    </row>
    <row r="407" spans="1:2">
      <c r="A407">
        <v>23.3</v>
      </c>
      <c r="B407">
        <v>132265.01</v>
      </c>
    </row>
    <row r="408" spans="1:2">
      <c r="A408">
        <v>23.8</v>
      </c>
      <c r="B408">
        <v>131003.79</v>
      </c>
    </row>
    <row r="409" spans="1:2">
      <c r="A409">
        <v>24.9</v>
      </c>
      <c r="B409">
        <v>133845.51999999999</v>
      </c>
    </row>
    <row r="410" spans="1:2">
      <c r="A410">
        <v>30.3</v>
      </c>
      <c r="B410">
        <v>120840</v>
      </c>
    </row>
    <row r="411" spans="1:2">
      <c r="A411">
        <v>24.5</v>
      </c>
      <c r="B411">
        <v>104364.74</v>
      </c>
    </row>
    <row r="412" spans="1:2">
      <c r="A412">
        <v>26.1</v>
      </c>
      <c r="B412">
        <v>120863.33</v>
      </c>
    </row>
    <row r="413" spans="1:2">
      <c r="A413">
        <v>18.399999999999999</v>
      </c>
      <c r="B413">
        <v>117062.04</v>
      </c>
    </row>
    <row r="414" spans="1:2">
      <c r="A414">
        <v>21.1</v>
      </c>
      <c r="B414">
        <v>119481.79</v>
      </c>
    </row>
    <row r="415" spans="1:2">
      <c r="A415">
        <v>22.6</v>
      </c>
      <c r="B415">
        <v>125964.19</v>
      </c>
    </row>
    <row r="416" spans="1:2">
      <c r="A416">
        <v>22</v>
      </c>
      <c r="B416">
        <v>122991.66</v>
      </c>
    </row>
    <row r="417" spans="1:2">
      <c r="A417">
        <v>20.8</v>
      </c>
      <c r="B417">
        <v>105911.71</v>
      </c>
    </row>
    <row r="418" spans="1:2">
      <c r="A418">
        <v>24.7</v>
      </c>
      <c r="B418">
        <v>107884.36</v>
      </c>
    </row>
    <row r="419" spans="1:2">
      <c r="A419">
        <v>29.5</v>
      </c>
      <c r="B419">
        <v>130527.33</v>
      </c>
    </row>
    <row r="420" spans="1:2">
      <c r="A420">
        <v>39.4</v>
      </c>
      <c r="B420">
        <v>156924.82999999999</v>
      </c>
    </row>
    <row r="421" spans="1:2">
      <c r="A421">
        <v>25.6</v>
      </c>
      <c r="B421">
        <v>152419.42000000001</v>
      </c>
    </row>
    <row r="422" spans="1:2">
      <c r="A422">
        <v>26.4</v>
      </c>
      <c r="B422">
        <v>138064.85999999999</v>
      </c>
    </row>
    <row r="423" spans="1:2">
      <c r="A423">
        <v>23.5</v>
      </c>
      <c r="B423">
        <v>122575.94</v>
      </c>
    </row>
    <row r="424" spans="1:2">
      <c r="A424">
        <v>22.2</v>
      </c>
      <c r="B424">
        <v>110545.84</v>
      </c>
    </row>
    <row r="425" spans="1:2">
      <c r="A425">
        <v>22.7</v>
      </c>
      <c r="B425">
        <v>105781.99</v>
      </c>
    </row>
    <row r="426" spans="1:2">
      <c r="A426">
        <v>23.7</v>
      </c>
      <c r="B426">
        <v>125400.08</v>
      </c>
    </row>
    <row r="427" spans="1:2">
      <c r="A427">
        <v>33.700000000000003</v>
      </c>
      <c r="B427">
        <v>142242.6</v>
      </c>
    </row>
    <row r="428" spans="1:2">
      <c r="A428">
        <v>34.700000000000003</v>
      </c>
      <c r="B428">
        <v>145182.98000000001</v>
      </c>
    </row>
    <row r="429" spans="1:2">
      <c r="A429">
        <v>23.9</v>
      </c>
      <c r="B429">
        <v>136226.12</v>
      </c>
    </row>
    <row r="430" spans="1:2">
      <c r="A430">
        <v>33</v>
      </c>
      <c r="B430">
        <v>149376.57</v>
      </c>
    </row>
    <row r="431" spans="1:2">
      <c r="A431">
        <v>23.7</v>
      </c>
      <c r="B431">
        <v>124692.32</v>
      </c>
    </row>
    <row r="432" spans="1:2">
      <c r="A432">
        <v>25.2</v>
      </c>
      <c r="B432">
        <v>117707.95</v>
      </c>
    </row>
    <row r="433" spans="1:2">
      <c r="A433">
        <v>24.9</v>
      </c>
      <c r="B433">
        <v>131465.82999999999</v>
      </c>
    </row>
    <row r="434" spans="1:2">
      <c r="A434">
        <v>38.9</v>
      </c>
      <c r="B434">
        <v>160285.01999999999</v>
      </c>
    </row>
    <row r="435" spans="1:2">
      <c r="A435">
        <v>28.5</v>
      </c>
      <c r="B435">
        <v>152599.13</v>
      </c>
    </row>
    <row r="436" spans="1:2">
      <c r="A436">
        <v>22.1</v>
      </c>
      <c r="B436">
        <v>135635.71</v>
      </c>
    </row>
    <row r="437" spans="1:2">
      <c r="A437">
        <v>26.1</v>
      </c>
      <c r="B437">
        <v>141414.35</v>
      </c>
    </row>
    <row r="438" spans="1:2">
      <c r="A438">
        <v>22.3</v>
      </c>
      <c r="B438">
        <v>119690.76</v>
      </c>
    </row>
    <row r="439" spans="1:2">
      <c r="A439">
        <v>23.2</v>
      </c>
      <c r="B439">
        <v>111329.62</v>
      </c>
    </row>
    <row r="440" spans="1:2">
      <c r="A440">
        <v>21.3</v>
      </c>
      <c r="B440">
        <v>105388.57</v>
      </c>
    </row>
    <row r="441" spans="1:2">
      <c r="A441">
        <v>26.8</v>
      </c>
      <c r="B441">
        <v>123073.98</v>
      </c>
    </row>
    <row r="442" spans="1:2">
      <c r="A442">
        <v>31.4</v>
      </c>
      <c r="B442">
        <v>135047.63</v>
      </c>
    </row>
    <row r="443" spans="1:2">
      <c r="A443">
        <v>32.5</v>
      </c>
      <c r="B443">
        <v>143184.81</v>
      </c>
    </row>
    <row r="444" spans="1:2">
      <c r="A444">
        <v>19.5</v>
      </c>
      <c r="B444">
        <v>118189.72</v>
      </c>
    </row>
    <row r="445" spans="1:2">
      <c r="A445">
        <v>18.8</v>
      </c>
      <c r="B445">
        <v>105484.1</v>
      </c>
    </row>
    <row r="446" spans="1:2">
      <c r="A446">
        <v>23.3</v>
      </c>
      <c r="B446">
        <v>100394.06</v>
      </c>
    </row>
    <row r="447" spans="1:2">
      <c r="A447">
        <v>23.5</v>
      </c>
      <c r="B447">
        <v>117796.72</v>
      </c>
    </row>
    <row r="448" spans="1:2">
      <c r="A448">
        <v>24.3</v>
      </c>
      <c r="B448">
        <v>124081.46</v>
      </c>
    </row>
    <row r="449" spans="1:3">
      <c r="A449">
        <v>28.8</v>
      </c>
      <c r="B449">
        <v>126074.9</v>
      </c>
    </row>
    <row r="450" spans="1:3">
      <c r="A450">
        <v>21.2</v>
      </c>
      <c r="C450">
        <v>125072.73</v>
      </c>
    </row>
    <row r="451" spans="1:3">
      <c r="A451">
        <v>20.399999999999999</v>
      </c>
      <c r="C451">
        <v>101740.89</v>
      </c>
    </row>
    <row r="452" spans="1:3">
      <c r="A452">
        <v>20.2</v>
      </c>
      <c r="C452">
        <v>102726.75</v>
      </c>
    </row>
    <row r="453" spans="1:3">
      <c r="A453">
        <v>19.899999999999999</v>
      </c>
      <c r="C453">
        <v>98324.65</v>
      </c>
    </row>
    <row r="454" spans="1:3">
      <c r="A454">
        <v>19.2</v>
      </c>
      <c r="C454">
        <v>102746.6</v>
      </c>
    </row>
    <row r="455" spans="1:3">
      <c r="A455">
        <v>17.899999999999999</v>
      </c>
      <c r="C455">
        <v>118281.13</v>
      </c>
    </row>
    <row r="456" spans="1:3">
      <c r="A456">
        <v>18.7</v>
      </c>
      <c r="C456">
        <v>122625.21</v>
      </c>
    </row>
    <row r="457" spans="1:3">
      <c r="A457">
        <v>22.7</v>
      </c>
      <c r="C457">
        <v>122964.72</v>
      </c>
    </row>
    <row r="458" spans="1:3">
      <c r="A458">
        <v>26.5</v>
      </c>
      <c r="C458">
        <v>116321.60000000001</v>
      </c>
    </row>
    <row r="459" spans="1:3">
      <c r="A459">
        <v>19.5</v>
      </c>
      <c r="C459">
        <v>102832.72</v>
      </c>
    </row>
    <row r="460" spans="1:3">
      <c r="A460">
        <v>18.8</v>
      </c>
      <c r="C460">
        <v>102084</v>
      </c>
    </row>
    <row r="461" spans="1:3">
      <c r="A461">
        <v>21.2</v>
      </c>
      <c r="C461">
        <v>120445.74</v>
      </c>
    </row>
    <row r="462" spans="1:3">
      <c r="A462">
        <v>29</v>
      </c>
      <c r="C462">
        <v>120371.24</v>
      </c>
    </row>
    <row r="463" spans="1:3">
      <c r="A463">
        <v>15.6</v>
      </c>
      <c r="C463">
        <v>125657.13</v>
      </c>
    </row>
    <row r="464" spans="1:3">
      <c r="A464">
        <v>18.399999999999999</v>
      </c>
      <c r="C464">
        <v>125663.33</v>
      </c>
    </row>
    <row r="465" spans="1:3">
      <c r="A465">
        <v>20</v>
      </c>
      <c r="C465">
        <v>124266.89</v>
      </c>
    </row>
    <row r="466" spans="1:3">
      <c r="A466">
        <v>22.3</v>
      </c>
      <c r="C466">
        <v>109044.9</v>
      </c>
    </row>
    <row r="467" spans="1:3">
      <c r="A467">
        <v>23.5</v>
      </c>
      <c r="C467">
        <v>99845.35</v>
      </c>
    </row>
    <row r="468" spans="1:3">
      <c r="A468">
        <v>20.100000000000001</v>
      </c>
      <c r="C468">
        <v>118614.01</v>
      </c>
    </row>
    <row r="469" spans="1:3">
      <c r="A469">
        <v>18.7</v>
      </c>
      <c r="B469">
        <v>123808.76</v>
      </c>
    </row>
    <row r="470" spans="1:3">
      <c r="A470">
        <v>20</v>
      </c>
      <c r="B470">
        <v>124686.63</v>
      </c>
    </row>
    <row r="471" spans="1:3">
      <c r="A471">
        <v>27</v>
      </c>
      <c r="B471">
        <v>126519.07</v>
      </c>
    </row>
    <row r="472" spans="1:3">
      <c r="A472">
        <v>27</v>
      </c>
      <c r="B472">
        <v>124721.49</v>
      </c>
    </row>
    <row r="473" spans="1:3">
      <c r="A473">
        <v>20.3</v>
      </c>
      <c r="B473">
        <v>108525.97</v>
      </c>
    </row>
    <row r="474" spans="1:3">
      <c r="A474">
        <v>19.8</v>
      </c>
      <c r="B474">
        <v>100526.31</v>
      </c>
    </row>
    <row r="475" spans="1:3">
      <c r="A475">
        <v>25</v>
      </c>
      <c r="B475">
        <v>123441.82</v>
      </c>
    </row>
    <row r="476" spans="1:3">
      <c r="A476">
        <v>27.4</v>
      </c>
      <c r="B476">
        <v>126846.45</v>
      </c>
    </row>
    <row r="477" spans="1:3">
      <c r="A477">
        <v>28</v>
      </c>
      <c r="B477">
        <v>125204.79</v>
      </c>
    </row>
    <row r="478" spans="1:3">
      <c r="A478">
        <v>24.2</v>
      </c>
      <c r="B478">
        <v>125514.14</v>
      </c>
    </row>
    <row r="479" spans="1:3">
      <c r="A479">
        <v>16.7</v>
      </c>
      <c r="B479">
        <v>120124.31</v>
      </c>
    </row>
    <row r="480" spans="1:3">
      <c r="A480">
        <v>18.600000000000001</v>
      </c>
      <c r="B480">
        <v>108773.75</v>
      </c>
    </row>
    <row r="481" spans="1:2">
      <c r="A481">
        <v>20</v>
      </c>
      <c r="B481">
        <v>105642.28</v>
      </c>
    </row>
    <row r="482" spans="1:2">
      <c r="A482">
        <v>25</v>
      </c>
      <c r="B482">
        <v>104072.44</v>
      </c>
    </row>
    <row r="483" spans="1:2">
      <c r="A483">
        <v>25.6</v>
      </c>
      <c r="B483">
        <v>117437.67</v>
      </c>
    </row>
    <row r="484" spans="1:2">
      <c r="A484">
        <v>25.4</v>
      </c>
      <c r="B484">
        <v>118531.5</v>
      </c>
    </row>
    <row r="485" spans="1:2">
      <c r="A485">
        <v>24.9</v>
      </c>
      <c r="B485">
        <v>126847.02</v>
      </c>
    </row>
    <row r="486" spans="1:2">
      <c r="A486">
        <v>20.6</v>
      </c>
      <c r="B486">
        <v>122054.13</v>
      </c>
    </row>
    <row r="487" spans="1:2">
      <c r="A487">
        <v>24.1</v>
      </c>
      <c r="B487">
        <v>103505.2</v>
      </c>
    </row>
    <row r="488" spans="1:2">
      <c r="A488">
        <v>17</v>
      </c>
      <c r="B488">
        <v>98873.54</v>
      </c>
    </row>
    <row r="489" spans="1:2">
      <c r="A489">
        <v>18.399999999999999</v>
      </c>
      <c r="B489">
        <v>116969.63</v>
      </c>
    </row>
    <row r="490" spans="1:2">
      <c r="A490">
        <v>20.100000000000001</v>
      </c>
      <c r="B490">
        <v>119014.45</v>
      </c>
    </row>
    <row r="491" spans="1:2">
      <c r="A491">
        <v>18.2</v>
      </c>
      <c r="B491">
        <v>124525.19</v>
      </c>
    </row>
    <row r="492" spans="1:2">
      <c r="A492">
        <v>20.5</v>
      </c>
      <c r="B492">
        <v>118192.06</v>
      </c>
    </row>
    <row r="493" spans="1:2">
      <c r="A493">
        <v>24.7</v>
      </c>
      <c r="B493">
        <v>120421.32</v>
      </c>
    </row>
    <row r="494" spans="1:2">
      <c r="A494">
        <v>25.7</v>
      </c>
      <c r="B494">
        <v>106052.64</v>
      </c>
    </row>
    <row r="495" spans="1:2">
      <c r="A495">
        <v>20.399999999999999</v>
      </c>
      <c r="B495">
        <v>103487.28</v>
      </c>
    </row>
    <row r="496" spans="1:2">
      <c r="A496">
        <v>22.2</v>
      </c>
      <c r="B496">
        <v>119781.14</v>
      </c>
    </row>
    <row r="497" spans="1:2">
      <c r="A497">
        <v>17.2</v>
      </c>
      <c r="B497">
        <v>119611.88</v>
      </c>
    </row>
    <row r="498" spans="1:2">
      <c r="A498">
        <v>17.399999999999999</v>
      </c>
      <c r="B498">
        <v>123616.28</v>
      </c>
    </row>
    <row r="499" spans="1:2">
      <c r="A499">
        <v>21.4</v>
      </c>
      <c r="B499">
        <v>120693.53</v>
      </c>
    </row>
    <row r="500" spans="1:2">
      <c r="A500">
        <v>21.6</v>
      </c>
      <c r="B500">
        <v>118800.07</v>
      </c>
    </row>
    <row r="501" spans="1:2">
      <c r="A501">
        <v>21.7</v>
      </c>
      <c r="B501">
        <v>101946</v>
      </c>
    </row>
    <row r="502" spans="1:2">
      <c r="A502">
        <v>22</v>
      </c>
      <c r="B502">
        <v>99697.62</v>
      </c>
    </row>
    <row r="503" spans="1:2">
      <c r="A503">
        <v>19.600000000000001</v>
      </c>
      <c r="B503">
        <v>121182.7</v>
      </c>
    </row>
    <row r="504" spans="1:2">
      <c r="A504">
        <v>17.100000000000001</v>
      </c>
      <c r="B504">
        <v>124209.41</v>
      </c>
    </row>
    <row r="505" spans="1:2">
      <c r="A505">
        <v>19.3</v>
      </c>
      <c r="B505">
        <v>124352.22</v>
      </c>
    </row>
    <row r="506" spans="1:2">
      <c r="A506">
        <v>18.399999999999999</v>
      </c>
      <c r="B506">
        <v>124392.29</v>
      </c>
    </row>
    <row r="507" spans="1:2">
      <c r="A507">
        <v>17.399999999999999</v>
      </c>
      <c r="B507">
        <v>127705.84</v>
      </c>
    </row>
    <row r="508" spans="1:2">
      <c r="A508">
        <v>18.5</v>
      </c>
      <c r="B508">
        <v>112336.78</v>
      </c>
    </row>
    <row r="509" spans="1:2">
      <c r="A509">
        <v>22.2</v>
      </c>
      <c r="B509">
        <v>101618.98</v>
      </c>
    </row>
    <row r="510" spans="1:2">
      <c r="A510">
        <v>17.2</v>
      </c>
      <c r="B510">
        <v>121424.42</v>
      </c>
    </row>
    <row r="511" spans="1:2">
      <c r="A511">
        <v>15.8</v>
      </c>
      <c r="B511">
        <v>131916.41</v>
      </c>
    </row>
    <row r="512" spans="1:2">
      <c r="A512">
        <v>15.6</v>
      </c>
      <c r="B512">
        <v>132170.04999999999</v>
      </c>
    </row>
    <row r="513" spans="1:2">
      <c r="A513">
        <v>12.5</v>
      </c>
      <c r="B513">
        <v>137080.88</v>
      </c>
    </row>
    <row r="514" spans="1:2">
      <c r="A514">
        <v>14.4</v>
      </c>
      <c r="B514">
        <v>134317.62</v>
      </c>
    </row>
    <row r="515" spans="1:2">
      <c r="A515">
        <v>13.2</v>
      </c>
      <c r="B515">
        <v>119938.8</v>
      </c>
    </row>
    <row r="516" spans="1:2">
      <c r="A516">
        <v>13.9</v>
      </c>
      <c r="B516">
        <v>118751.97</v>
      </c>
    </row>
    <row r="517" spans="1:2">
      <c r="A517">
        <v>15.4</v>
      </c>
      <c r="B517">
        <v>134983.96</v>
      </c>
    </row>
    <row r="518" spans="1:2">
      <c r="A518">
        <v>17.399999999999999</v>
      </c>
      <c r="B518">
        <v>140402.15</v>
      </c>
    </row>
    <row r="519" spans="1:2">
      <c r="A519">
        <v>17</v>
      </c>
      <c r="B519">
        <v>141195.03</v>
      </c>
    </row>
    <row r="520" spans="1:2">
      <c r="A520">
        <v>12.8</v>
      </c>
      <c r="B520">
        <v>141292.56</v>
      </c>
    </row>
    <row r="521" spans="1:2">
      <c r="A521">
        <v>14.1</v>
      </c>
      <c r="B521">
        <v>137717.26</v>
      </c>
    </row>
    <row r="522" spans="1:2">
      <c r="A522">
        <v>13.4</v>
      </c>
      <c r="B522">
        <v>122764.33</v>
      </c>
    </row>
    <row r="523" spans="1:2">
      <c r="A523">
        <v>14.1</v>
      </c>
      <c r="B523">
        <v>116052.81</v>
      </c>
    </row>
    <row r="524" spans="1:2">
      <c r="A524">
        <v>14.5</v>
      </c>
      <c r="B524">
        <v>134829.76000000001</v>
      </c>
    </row>
    <row r="525" spans="1:2">
      <c r="A525">
        <v>15.3</v>
      </c>
      <c r="B525">
        <v>135306.01</v>
      </c>
    </row>
    <row r="526" spans="1:2">
      <c r="A526">
        <v>14.7</v>
      </c>
      <c r="B526">
        <v>137305.35999999999</v>
      </c>
    </row>
    <row r="527" spans="1:2">
      <c r="A527">
        <v>17.5</v>
      </c>
      <c r="B527">
        <v>132859.31</v>
      </c>
    </row>
    <row r="528" spans="1:2">
      <c r="A528">
        <v>15.8</v>
      </c>
      <c r="B528">
        <v>132209.51999999999</v>
      </c>
    </row>
    <row r="529" spans="1:3">
      <c r="A529">
        <v>13.5</v>
      </c>
      <c r="B529">
        <v>120753.43</v>
      </c>
    </row>
    <row r="530" spans="1:3">
      <c r="A530">
        <v>13.8</v>
      </c>
      <c r="B530">
        <v>122771.53</v>
      </c>
    </row>
    <row r="531" spans="1:3">
      <c r="A531">
        <v>13.4</v>
      </c>
      <c r="B531">
        <v>122106.95</v>
      </c>
    </row>
    <row r="532" spans="1:3">
      <c r="A532">
        <v>15.6</v>
      </c>
      <c r="B532">
        <v>138466.56</v>
      </c>
    </row>
    <row r="533" spans="1:3">
      <c r="A533">
        <v>17.899999999999999</v>
      </c>
      <c r="B533">
        <v>140904.59</v>
      </c>
    </row>
    <row r="534" spans="1:3">
      <c r="A534">
        <v>14.3</v>
      </c>
      <c r="B534">
        <v>140741.17000000001</v>
      </c>
    </row>
    <row r="535" spans="1:3">
      <c r="A535">
        <v>15.1</v>
      </c>
      <c r="B535">
        <v>138023.10999999999</v>
      </c>
    </row>
    <row r="536" spans="1:3">
      <c r="A536">
        <v>12.7</v>
      </c>
      <c r="B536">
        <v>123162.19</v>
      </c>
    </row>
    <row r="537" spans="1:3">
      <c r="A537">
        <v>13.5</v>
      </c>
      <c r="B537">
        <v>119662.17</v>
      </c>
    </row>
    <row r="538" spans="1:3">
      <c r="A538">
        <v>13.2</v>
      </c>
      <c r="B538">
        <v>134435.12</v>
      </c>
    </row>
    <row r="539" spans="1:3">
      <c r="A539">
        <v>14.7</v>
      </c>
      <c r="B539">
        <v>137511.32</v>
      </c>
    </row>
    <row r="540" spans="1:3">
      <c r="A540">
        <v>15.4</v>
      </c>
      <c r="B540">
        <v>133813.29</v>
      </c>
    </row>
    <row r="541" spans="1:3">
      <c r="A541">
        <v>14.8</v>
      </c>
      <c r="B541">
        <v>136740.01</v>
      </c>
    </row>
    <row r="542" spans="1:3">
      <c r="A542">
        <v>10.7</v>
      </c>
      <c r="C542">
        <v>144658.38</v>
      </c>
    </row>
    <row r="543" spans="1:3">
      <c r="A543">
        <v>12.7</v>
      </c>
      <c r="C543">
        <v>131730.84</v>
      </c>
    </row>
    <row r="544" spans="1:3">
      <c r="A544">
        <v>11.1</v>
      </c>
      <c r="C544">
        <v>126455.94</v>
      </c>
    </row>
    <row r="545" spans="1:3">
      <c r="A545">
        <v>10.6</v>
      </c>
      <c r="C545">
        <v>148640</v>
      </c>
    </row>
    <row r="546" spans="1:3">
      <c r="A546">
        <v>17</v>
      </c>
      <c r="C546">
        <v>142146.31</v>
      </c>
    </row>
    <row r="547" spans="1:3">
      <c r="A547">
        <v>15.8</v>
      </c>
      <c r="C547">
        <v>136071.97</v>
      </c>
    </row>
    <row r="548" spans="1:3">
      <c r="A548">
        <v>11.7</v>
      </c>
      <c r="C548">
        <v>141078.46</v>
      </c>
    </row>
    <row r="549" spans="1:3">
      <c r="A549">
        <v>14.1</v>
      </c>
      <c r="C549">
        <v>136676.72</v>
      </c>
    </row>
    <row r="550" spans="1:3">
      <c r="A550">
        <v>16.5</v>
      </c>
      <c r="C550">
        <v>118683.57</v>
      </c>
    </row>
    <row r="551" spans="1:3">
      <c r="A551">
        <v>16.7</v>
      </c>
      <c r="C551">
        <v>112556.41</v>
      </c>
    </row>
    <row r="552" spans="1:3">
      <c r="A552">
        <v>12.7</v>
      </c>
      <c r="C552">
        <v>135712.25</v>
      </c>
    </row>
    <row r="553" spans="1:3">
      <c r="A553">
        <v>12.8</v>
      </c>
      <c r="C553">
        <v>142401.79999999999</v>
      </c>
    </row>
    <row r="554" spans="1:3">
      <c r="A554">
        <v>13</v>
      </c>
      <c r="C554">
        <v>134056.1</v>
      </c>
    </row>
    <row r="555" spans="1:3">
      <c r="A555">
        <v>13.7</v>
      </c>
      <c r="C555">
        <v>138768.04999999999</v>
      </c>
    </row>
    <row r="556" spans="1:3">
      <c r="A556">
        <v>15.3</v>
      </c>
      <c r="C556">
        <v>136690.04999999999</v>
      </c>
    </row>
    <row r="557" spans="1:3">
      <c r="A557">
        <v>15.2</v>
      </c>
      <c r="C557">
        <v>122369.54</v>
      </c>
    </row>
    <row r="558" spans="1:3">
      <c r="A558">
        <v>14.2</v>
      </c>
      <c r="C558">
        <v>119218.23</v>
      </c>
    </row>
    <row r="559" spans="1:3">
      <c r="A559">
        <v>16</v>
      </c>
      <c r="C559">
        <v>128207.13</v>
      </c>
    </row>
    <row r="560" spans="1:3">
      <c r="A560">
        <v>13.7</v>
      </c>
      <c r="B560">
        <v>137582.20000000001</v>
      </c>
    </row>
    <row r="561" spans="1:2">
      <c r="A561">
        <v>12</v>
      </c>
      <c r="B561">
        <v>145728.26</v>
      </c>
    </row>
    <row r="562" spans="1:2">
      <c r="A562">
        <v>14</v>
      </c>
      <c r="B562">
        <v>144103.71</v>
      </c>
    </row>
    <row r="563" spans="1:2">
      <c r="A563">
        <v>14.1</v>
      </c>
      <c r="B563">
        <v>141166.85</v>
      </c>
    </row>
    <row r="564" spans="1:2">
      <c r="A564">
        <v>13.7</v>
      </c>
      <c r="B564">
        <v>120659.15</v>
      </c>
    </row>
    <row r="565" spans="1:2">
      <c r="A565">
        <v>16.100000000000001</v>
      </c>
      <c r="B565">
        <v>113418.13</v>
      </c>
    </row>
    <row r="566" spans="1:2">
      <c r="A566">
        <v>17.7</v>
      </c>
      <c r="B566">
        <v>127367.02</v>
      </c>
    </row>
    <row r="567" spans="1:2">
      <c r="A567">
        <v>16</v>
      </c>
      <c r="B567">
        <v>137028.04999999999</v>
      </c>
    </row>
    <row r="568" spans="1:2">
      <c r="A568">
        <v>16.100000000000001</v>
      </c>
      <c r="B568">
        <v>136850.14000000001</v>
      </c>
    </row>
    <row r="569" spans="1:2">
      <c r="A569">
        <v>18.100000000000001</v>
      </c>
      <c r="B569">
        <v>136127.13</v>
      </c>
    </row>
    <row r="570" spans="1:2">
      <c r="A570">
        <v>18.3</v>
      </c>
      <c r="B570">
        <v>128777.82</v>
      </c>
    </row>
    <row r="571" spans="1:2">
      <c r="A571">
        <v>11.6</v>
      </c>
      <c r="B571">
        <v>119888.58</v>
      </c>
    </row>
    <row r="572" spans="1:2">
      <c r="A572">
        <v>11.4</v>
      </c>
      <c r="B572">
        <v>120126.91</v>
      </c>
    </row>
    <row r="573" spans="1:2">
      <c r="A573">
        <v>14.3</v>
      </c>
      <c r="B573">
        <v>138134.64000000001</v>
      </c>
    </row>
    <row r="574" spans="1:2">
      <c r="A574">
        <v>11</v>
      </c>
      <c r="B574">
        <v>146465.69</v>
      </c>
    </row>
    <row r="575" spans="1:2">
      <c r="A575">
        <v>12.9</v>
      </c>
      <c r="B575">
        <v>143209.76</v>
      </c>
    </row>
    <row r="576" spans="1:2">
      <c r="A576">
        <v>15.2</v>
      </c>
      <c r="B576">
        <v>142341.64000000001</v>
      </c>
    </row>
    <row r="577" spans="1:2">
      <c r="A577">
        <v>15.3</v>
      </c>
      <c r="B577">
        <v>139822.93</v>
      </c>
    </row>
    <row r="578" spans="1:2">
      <c r="A578">
        <v>13.8</v>
      </c>
      <c r="B578">
        <v>121548.54</v>
      </c>
    </row>
    <row r="579" spans="1:2">
      <c r="A579">
        <v>17</v>
      </c>
      <c r="B579">
        <v>114481.28</v>
      </c>
    </row>
    <row r="580" spans="1:2">
      <c r="A580">
        <v>14.4</v>
      </c>
      <c r="B580">
        <v>137934.85</v>
      </c>
    </row>
    <row r="581" spans="1:2">
      <c r="A581">
        <v>13.4</v>
      </c>
      <c r="B581">
        <v>137301.69</v>
      </c>
    </row>
    <row r="582" spans="1:2">
      <c r="A582">
        <v>12.8</v>
      </c>
      <c r="B582">
        <v>140922.72</v>
      </c>
    </row>
    <row r="583" spans="1:2">
      <c r="A583">
        <v>14.6</v>
      </c>
      <c r="B583">
        <v>142671.51</v>
      </c>
    </row>
    <row r="584" spans="1:2">
      <c r="A584">
        <v>14.6</v>
      </c>
      <c r="B584">
        <v>145491.32999999999</v>
      </c>
    </row>
    <row r="585" spans="1:2">
      <c r="A585">
        <v>14.4</v>
      </c>
      <c r="B585">
        <v>130907.1</v>
      </c>
    </row>
    <row r="586" spans="1:2">
      <c r="A586">
        <v>16.600000000000001</v>
      </c>
      <c r="B586">
        <v>120379.29</v>
      </c>
    </row>
    <row r="587" spans="1:2">
      <c r="A587">
        <v>14.2</v>
      </c>
      <c r="B587">
        <v>138506.45000000001</v>
      </c>
    </row>
    <row r="588" spans="1:2">
      <c r="A588">
        <v>18.899999999999999</v>
      </c>
      <c r="B588">
        <v>132819.54</v>
      </c>
    </row>
    <row r="589" spans="1:2">
      <c r="A589">
        <v>15.3</v>
      </c>
      <c r="B589">
        <v>130616.67</v>
      </c>
    </row>
    <row r="590" spans="1:2">
      <c r="A590">
        <v>15.7</v>
      </c>
      <c r="B590">
        <v>138368.4</v>
      </c>
    </row>
    <row r="591" spans="1:2">
      <c r="A591">
        <v>14.1</v>
      </c>
      <c r="B591">
        <v>134885.67000000001</v>
      </c>
    </row>
    <row r="592" spans="1:2">
      <c r="A592">
        <v>15.1</v>
      </c>
      <c r="B592">
        <v>120382.81</v>
      </c>
    </row>
    <row r="593" spans="1:2">
      <c r="A593">
        <v>18.7</v>
      </c>
      <c r="B593">
        <v>113066.25</v>
      </c>
    </row>
    <row r="594" spans="1:2">
      <c r="A594">
        <v>18.100000000000001</v>
      </c>
      <c r="B594">
        <v>127906.24000000001</v>
      </c>
    </row>
    <row r="595" spans="1:2">
      <c r="A595">
        <v>18.2</v>
      </c>
      <c r="B595">
        <v>124975.11</v>
      </c>
    </row>
    <row r="596" spans="1:2">
      <c r="A596">
        <v>15.6</v>
      </c>
      <c r="B596">
        <v>132561.22</v>
      </c>
    </row>
    <row r="597" spans="1:2">
      <c r="A597">
        <v>21.6</v>
      </c>
      <c r="B597">
        <v>123434.51</v>
      </c>
    </row>
    <row r="598" spans="1:2">
      <c r="A598">
        <v>16.399999999999999</v>
      </c>
      <c r="B598">
        <v>132569.74</v>
      </c>
    </row>
    <row r="599" spans="1:2">
      <c r="A599">
        <v>13.6</v>
      </c>
      <c r="B599">
        <v>121052.06</v>
      </c>
    </row>
    <row r="600" spans="1:2">
      <c r="A600">
        <v>14.8</v>
      </c>
      <c r="B600">
        <v>119118.55</v>
      </c>
    </row>
    <row r="601" spans="1:2">
      <c r="A601">
        <v>16</v>
      </c>
      <c r="B601">
        <v>139203.5</v>
      </c>
    </row>
    <row r="602" spans="1:2">
      <c r="A602">
        <v>13.4</v>
      </c>
      <c r="B602">
        <v>138640.39000000001</v>
      </c>
    </row>
    <row r="603" spans="1:2">
      <c r="A603">
        <v>12.7</v>
      </c>
      <c r="B603">
        <v>141122.79999999999</v>
      </c>
    </row>
    <row r="604" spans="1:2">
      <c r="A604">
        <v>13</v>
      </c>
      <c r="B604">
        <v>139724.03</v>
      </c>
    </row>
    <row r="605" spans="1:2">
      <c r="A605">
        <v>14.4</v>
      </c>
      <c r="B605">
        <v>139920.54999999999</v>
      </c>
    </row>
    <row r="606" spans="1:2">
      <c r="A606">
        <v>16.3</v>
      </c>
      <c r="B606">
        <v>119573.22</v>
      </c>
    </row>
    <row r="607" spans="1:2">
      <c r="A607">
        <v>19</v>
      </c>
      <c r="B607">
        <v>114832.43</v>
      </c>
    </row>
    <row r="608" spans="1:2">
      <c r="A608">
        <v>20.399999999999999</v>
      </c>
      <c r="B608">
        <v>125055.69</v>
      </c>
    </row>
    <row r="609" spans="1:2">
      <c r="A609">
        <v>16.8</v>
      </c>
      <c r="B609">
        <v>133748.44</v>
      </c>
    </row>
    <row r="610" spans="1:2">
      <c r="A610">
        <v>20.2</v>
      </c>
      <c r="B610">
        <v>128834.07</v>
      </c>
    </row>
    <row r="611" spans="1:2">
      <c r="A611">
        <v>15.5</v>
      </c>
      <c r="B611">
        <v>134246.17000000001</v>
      </c>
    </row>
    <row r="612" spans="1:2">
      <c r="A612">
        <v>15</v>
      </c>
      <c r="B612">
        <v>135273.32999999999</v>
      </c>
    </row>
    <row r="613" spans="1:2">
      <c r="A613">
        <v>15.7</v>
      </c>
      <c r="B613">
        <v>118621.96</v>
      </c>
    </row>
    <row r="614" spans="1:2">
      <c r="A614">
        <v>16.899999999999999</v>
      </c>
      <c r="B614">
        <v>110986.01</v>
      </c>
    </row>
    <row r="615" spans="1:2">
      <c r="A615">
        <v>18.399999999999999</v>
      </c>
      <c r="B615">
        <v>127275.82</v>
      </c>
    </row>
    <row r="616" spans="1:2">
      <c r="A616">
        <v>21.5</v>
      </c>
      <c r="B616">
        <v>129542.37</v>
      </c>
    </row>
    <row r="617" spans="1:2">
      <c r="A617">
        <v>21</v>
      </c>
      <c r="B617">
        <v>123307.02</v>
      </c>
    </row>
    <row r="618" spans="1:2">
      <c r="A618">
        <v>23.3</v>
      </c>
      <c r="B618">
        <v>117722.95</v>
      </c>
    </row>
    <row r="619" spans="1:2">
      <c r="A619">
        <v>16.7</v>
      </c>
      <c r="B619">
        <v>125432.61</v>
      </c>
    </row>
    <row r="620" spans="1:2">
      <c r="A620">
        <v>14.3</v>
      </c>
      <c r="B620">
        <v>111413</v>
      </c>
    </row>
    <row r="621" spans="1:2">
      <c r="A621">
        <v>17</v>
      </c>
      <c r="B621">
        <v>109125.22</v>
      </c>
    </row>
    <row r="622" spans="1:2">
      <c r="A622">
        <v>13.6</v>
      </c>
      <c r="B622">
        <v>130967.28</v>
      </c>
    </row>
    <row r="623" spans="1:2">
      <c r="A623">
        <v>14.6</v>
      </c>
      <c r="B623">
        <v>134720.16</v>
      </c>
    </row>
    <row r="624" spans="1:2">
      <c r="A624">
        <v>16.100000000000001</v>
      </c>
      <c r="B624">
        <v>130650.88</v>
      </c>
    </row>
    <row r="625" spans="1:3">
      <c r="A625">
        <v>14.6</v>
      </c>
      <c r="B625">
        <v>134234.45000000001</v>
      </c>
    </row>
    <row r="626" spans="1:3">
      <c r="A626">
        <v>15.7</v>
      </c>
      <c r="C626">
        <v>131734.10999999999</v>
      </c>
    </row>
    <row r="627" spans="1:3">
      <c r="A627">
        <v>19.8</v>
      </c>
      <c r="C627">
        <v>106709.54</v>
      </c>
    </row>
    <row r="628" spans="1:3">
      <c r="A628">
        <v>12.5</v>
      </c>
      <c r="C628">
        <v>110314.63</v>
      </c>
    </row>
    <row r="629" spans="1:3">
      <c r="A629">
        <v>16.3</v>
      </c>
      <c r="C629">
        <v>127391.09</v>
      </c>
    </row>
    <row r="630" spans="1:3">
      <c r="A630">
        <v>18.8</v>
      </c>
      <c r="C630">
        <v>122664.31</v>
      </c>
    </row>
    <row r="631" spans="1:3">
      <c r="A631">
        <v>15.2</v>
      </c>
      <c r="C631">
        <v>127208.57</v>
      </c>
    </row>
    <row r="632" spans="1:3">
      <c r="A632">
        <v>13.4</v>
      </c>
      <c r="C632">
        <v>131357.34</v>
      </c>
    </row>
    <row r="633" spans="1:3">
      <c r="A633">
        <v>16.5</v>
      </c>
      <c r="C633">
        <v>127420.43</v>
      </c>
    </row>
    <row r="634" spans="1:3">
      <c r="A634">
        <v>20.100000000000001</v>
      </c>
      <c r="C634">
        <v>106776.28</v>
      </c>
    </row>
    <row r="635" spans="1:3">
      <c r="A635">
        <v>14.7</v>
      </c>
      <c r="C635">
        <v>105931.56</v>
      </c>
    </row>
    <row r="636" spans="1:3">
      <c r="A636">
        <v>16.899999999999999</v>
      </c>
      <c r="C636">
        <v>124343.19</v>
      </c>
    </row>
    <row r="637" spans="1:3">
      <c r="A637">
        <v>14.8</v>
      </c>
      <c r="C637">
        <v>126888.77</v>
      </c>
    </row>
    <row r="638" spans="1:3">
      <c r="A638">
        <v>19.3</v>
      </c>
      <c r="C638">
        <v>121143.25</v>
      </c>
    </row>
    <row r="639" spans="1:3">
      <c r="A639">
        <v>16.7</v>
      </c>
      <c r="C639">
        <v>122858.49</v>
      </c>
    </row>
    <row r="640" spans="1:3">
      <c r="A640">
        <v>16.399999999999999</v>
      </c>
      <c r="C640">
        <v>113439.78</v>
      </c>
    </row>
    <row r="641" spans="1:3">
      <c r="A641">
        <v>18.600000000000001</v>
      </c>
      <c r="C641">
        <v>109181.26</v>
      </c>
    </row>
    <row r="642" spans="1:3">
      <c r="A642">
        <v>24</v>
      </c>
      <c r="C642">
        <v>97992.93</v>
      </c>
    </row>
    <row r="643" spans="1:3">
      <c r="A643">
        <v>15.9</v>
      </c>
      <c r="C643">
        <v>115839.01</v>
      </c>
    </row>
    <row r="644" spans="1:3">
      <c r="A644">
        <v>17.100000000000001</v>
      </c>
      <c r="B644">
        <v>124089.47</v>
      </c>
    </row>
    <row r="645" spans="1:3">
      <c r="A645">
        <v>17.100000000000001</v>
      </c>
      <c r="B645">
        <v>128558.39</v>
      </c>
    </row>
    <row r="646" spans="1:3">
      <c r="A646">
        <v>27.2</v>
      </c>
      <c r="B646">
        <v>115898.54</v>
      </c>
    </row>
    <row r="647" spans="1:3">
      <c r="A647">
        <v>22.5</v>
      </c>
      <c r="B647">
        <v>116197.73</v>
      </c>
    </row>
    <row r="648" spans="1:3">
      <c r="A648">
        <v>16.899999999999999</v>
      </c>
      <c r="B648">
        <v>101300.78</v>
      </c>
    </row>
    <row r="649" spans="1:3">
      <c r="A649">
        <v>22</v>
      </c>
      <c r="B649">
        <v>94954.16</v>
      </c>
    </row>
    <row r="650" spans="1:3">
      <c r="A650">
        <v>16.8</v>
      </c>
      <c r="B650">
        <v>116831.43</v>
      </c>
    </row>
    <row r="651" spans="1:3">
      <c r="A651">
        <v>15.1</v>
      </c>
      <c r="B651">
        <v>124665.82</v>
      </c>
    </row>
    <row r="652" spans="1:3">
      <c r="A652">
        <v>15.4</v>
      </c>
      <c r="B652">
        <v>128612.3</v>
      </c>
    </row>
    <row r="653" spans="1:3">
      <c r="A653">
        <v>14.6</v>
      </c>
      <c r="B653">
        <v>128242.77</v>
      </c>
    </row>
    <row r="654" spans="1:3">
      <c r="A654">
        <v>22.7</v>
      </c>
      <c r="B654">
        <v>121731.49</v>
      </c>
    </row>
    <row r="655" spans="1:3">
      <c r="A655">
        <v>24.8</v>
      </c>
      <c r="B655">
        <v>97887.49</v>
      </c>
    </row>
    <row r="656" spans="1:3">
      <c r="A656">
        <v>23.1</v>
      </c>
      <c r="B656">
        <v>101793.04</v>
      </c>
    </row>
    <row r="657" spans="1:2">
      <c r="A657">
        <v>18.899999999999999</v>
      </c>
      <c r="B657">
        <v>116042.85</v>
      </c>
    </row>
    <row r="658" spans="1:2">
      <c r="A658">
        <v>16.600000000000001</v>
      </c>
      <c r="B658">
        <v>123265.44</v>
      </c>
    </row>
    <row r="659" spans="1:2">
      <c r="A659">
        <v>16.5</v>
      </c>
      <c r="B659">
        <v>126362.05</v>
      </c>
    </row>
    <row r="660" spans="1:2">
      <c r="A660">
        <v>21.8</v>
      </c>
      <c r="B660">
        <v>114867.16</v>
      </c>
    </row>
    <row r="661" spans="1:2">
      <c r="A661">
        <v>17.600000000000001</v>
      </c>
      <c r="B661">
        <v>122975.29</v>
      </c>
    </row>
    <row r="662" spans="1:2">
      <c r="A662">
        <v>13.2</v>
      </c>
      <c r="B662">
        <v>114184.2</v>
      </c>
    </row>
    <row r="663" spans="1:2">
      <c r="A663">
        <v>14.1</v>
      </c>
      <c r="B663">
        <v>111289</v>
      </c>
    </row>
    <row r="664" spans="1:2">
      <c r="A664">
        <v>17.100000000000001</v>
      </c>
      <c r="B664">
        <v>125270.17</v>
      </c>
    </row>
    <row r="665" spans="1:2">
      <c r="A665">
        <v>25.7</v>
      </c>
      <c r="B665">
        <v>117138.36</v>
      </c>
    </row>
    <row r="666" spans="1:2">
      <c r="A666">
        <v>18.5</v>
      </c>
      <c r="B666">
        <v>121605.4</v>
      </c>
    </row>
    <row r="667" spans="1:2">
      <c r="A667">
        <v>15.4</v>
      </c>
      <c r="B667">
        <v>120142.43</v>
      </c>
    </row>
    <row r="668" spans="1:2">
      <c r="A668">
        <v>16.600000000000001</v>
      </c>
      <c r="B668">
        <v>119820.71</v>
      </c>
    </row>
    <row r="669" spans="1:2">
      <c r="A669">
        <v>25.6</v>
      </c>
      <c r="B669">
        <v>104191.11</v>
      </c>
    </row>
    <row r="670" spans="1:2">
      <c r="A670">
        <v>28</v>
      </c>
      <c r="B670">
        <v>94325.72</v>
      </c>
    </row>
    <row r="671" spans="1:2">
      <c r="A671">
        <v>17.5</v>
      </c>
      <c r="B671">
        <v>110661.43</v>
      </c>
    </row>
    <row r="672" spans="1:2">
      <c r="A672">
        <v>18.399999999999999</v>
      </c>
      <c r="B672">
        <v>104976.21</v>
      </c>
    </row>
    <row r="673" spans="1:2">
      <c r="A673">
        <v>18.5</v>
      </c>
      <c r="B673">
        <v>119904.48</v>
      </c>
    </row>
    <row r="674" spans="1:2">
      <c r="A674">
        <v>19.100000000000001</v>
      </c>
      <c r="B674">
        <v>118677.5</v>
      </c>
    </row>
    <row r="675" spans="1:2">
      <c r="A675">
        <v>29.2</v>
      </c>
      <c r="B675">
        <v>113666.49</v>
      </c>
    </row>
    <row r="676" spans="1:2">
      <c r="A676">
        <v>16.8</v>
      </c>
      <c r="B676">
        <v>101810.75</v>
      </c>
    </row>
    <row r="677" spans="1:2">
      <c r="A677">
        <v>21.4</v>
      </c>
      <c r="B677">
        <v>96934.93</v>
      </c>
    </row>
    <row r="678" spans="1:2">
      <c r="A678">
        <v>25.9</v>
      </c>
      <c r="B678">
        <v>116230.34</v>
      </c>
    </row>
    <row r="679" spans="1:2">
      <c r="A679">
        <v>18.2</v>
      </c>
      <c r="B679">
        <v>117794.6</v>
      </c>
    </row>
    <row r="680" spans="1:2">
      <c r="A680">
        <v>17.399999999999999</v>
      </c>
      <c r="B680">
        <v>122131.12</v>
      </c>
    </row>
    <row r="681" spans="1:2">
      <c r="A681">
        <v>17.5</v>
      </c>
      <c r="B681">
        <v>122634.53</v>
      </c>
    </row>
    <row r="682" spans="1:2">
      <c r="A682">
        <v>23.8</v>
      </c>
      <c r="B682">
        <v>117953.89</v>
      </c>
    </row>
    <row r="683" spans="1:2">
      <c r="A683">
        <v>25.5</v>
      </c>
      <c r="B683">
        <v>99907.32</v>
      </c>
    </row>
    <row r="684" spans="1:2">
      <c r="A684">
        <v>19</v>
      </c>
      <c r="B684">
        <v>96805.93</v>
      </c>
    </row>
    <row r="685" spans="1:2">
      <c r="A685">
        <v>15.9</v>
      </c>
      <c r="B685">
        <v>116817.15</v>
      </c>
    </row>
    <row r="686" spans="1:2">
      <c r="A686">
        <v>19.2</v>
      </c>
      <c r="B686">
        <v>119905.59</v>
      </c>
    </row>
    <row r="687" spans="1:2">
      <c r="A687">
        <v>21.6</v>
      </c>
      <c r="B687">
        <v>122146.66</v>
      </c>
    </row>
    <row r="688" spans="1:2">
      <c r="A688">
        <v>31.4</v>
      </c>
      <c r="B688">
        <v>122464.65</v>
      </c>
    </row>
    <row r="689" spans="1:2">
      <c r="A689">
        <v>18.899999999999999</v>
      </c>
      <c r="B689">
        <v>121441.05</v>
      </c>
    </row>
    <row r="690" spans="1:2">
      <c r="A690">
        <v>19.399999999999999</v>
      </c>
      <c r="B690">
        <v>106868.5</v>
      </c>
    </row>
    <row r="691" spans="1:2">
      <c r="A691">
        <v>33.299999999999997</v>
      </c>
      <c r="B691">
        <v>112098.34</v>
      </c>
    </row>
    <row r="692" spans="1:2">
      <c r="A692">
        <v>35</v>
      </c>
      <c r="B692">
        <v>138681.82</v>
      </c>
    </row>
    <row r="693" spans="1:2">
      <c r="A693">
        <v>14.9</v>
      </c>
      <c r="B693">
        <v>126617.72</v>
      </c>
    </row>
    <row r="694" spans="1:2">
      <c r="A694">
        <v>16.8</v>
      </c>
      <c r="B694">
        <v>118119.01</v>
      </c>
    </row>
    <row r="695" spans="1:2">
      <c r="A695">
        <v>17</v>
      </c>
      <c r="B695">
        <v>120308.55</v>
      </c>
    </row>
    <row r="696" spans="1:2">
      <c r="A696">
        <v>17.899999999999999</v>
      </c>
      <c r="B696">
        <v>116011.57</v>
      </c>
    </row>
    <row r="697" spans="1:2">
      <c r="A697">
        <v>17.399999999999999</v>
      </c>
      <c r="B697">
        <v>104700.06</v>
      </c>
    </row>
    <row r="698" spans="1:2">
      <c r="A698">
        <v>16.3</v>
      </c>
      <c r="B698">
        <v>102718.9</v>
      </c>
    </row>
    <row r="699" spans="1:2">
      <c r="A699">
        <v>19.600000000000001</v>
      </c>
      <c r="B699">
        <v>118666.37</v>
      </c>
    </row>
    <row r="700" spans="1:2">
      <c r="A700">
        <v>20</v>
      </c>
      <c r="B700">
        <v>119169.17</v>
      </c>
    </row>
    <row r="701" spans="1:2">
      <c r="A701">
        <v>18.899999999999999</v>
      </c>
      <c r="B701">
        <v>121067.59</v>
      </c>
    </row>
    <row r="702" spans="1:2">
      <c r="A702">
        <v>21.9</v>
      </c>
      <c r="B702">
        <v>113024.02</v>
      </c>
    </row>
    <row r="703" spans="1:2">
      <c r="A703">
        <v>21.6</v>
      </c>
      <c r="B703">
        <v>109318.36</v>
      </c>
    </row>
    <row r="704" spans="1:2">
      <c r="A704">
        <v>23.9</v>
      </c>
      <c r="B704">
        <v>98899.5</v>
      </c>
    </row>
    <row r="705" spans="1:2">
      <c r="A705">
        <v>31.7</v>
      </c>
      <c r="B705">
        <v>97300.36</v>
      </c>
    </row>
    <row r="706" spans="1:2">
      <c r="A706">
        <v>21.5</v>
      </c>
      <c r="B706">
        <v>109670</v>
      </c>
    </row>
    <row r="707" spans="1:2">
      <c r="A707">
        <v>20.8</v>
      </c>
      <c r="B707">
        <v>111228.06</v>
      </c>
    </row>
    <row r="708" spans="1:2">
      <c r="A708">
        <v>28.3</v>
      </c>
      <c r="B708">
        <v>112738.08</v>
      </c>
    </row>
    <row r="709" spans="1:2">
      <c r="A709">
        <v>23.2</v>
      </c>
      <c r="B709">
        <v>105445.65</v>
      </c>
    </row>
    <row r="710" spans="1:2">
      <c r="A710">
        <v>17.3</v>
      </c>
      <c r="B710">
        <v>105664.09</v>
      </c>
    </row>
    <row r="711" spans="1:2">
      <c r="A711">
        <v>18.8</v>
      </c>
      <c r="B711">
        <v>98622.87</v>
      </c>
    </row>
    <row r="712" spans="1:2">
      <c r="A712">
        <v>19.3</v>
      </c>
      <c r="B712">
        <v>93673.19</v>
      </c>
    </row>
    <row r="713" spans="1:2">
      <c r="A713">
        <v>32.799999999999997</v>
      </c>
      <c r="B713">
        <v>120390.11</v>
      </c>
    </row>
    <row r="714" spans="1:2">
      <c r="A714">
        <v>36.299999999999997</v>
      </c>
      <c r="B714">
        <v>128831.65</v>
      </c>
    </row>
    <row r="715" spans="1:2">
      <c r="A715">
        <v>19.3</v>
      </c>
      <c r="B715">
        <v>111423.77</v>
      </c>
    </row>
    <row r="716" spans="1:2">
      <c r="A716">
        <v>18.600000000000001</v>
      </c>
      <c r="B716">
        <v>107072.36</v>
      </c>
    </row>
    <row r="717" spans="1:2">
      <c r="A717">
        <v>25.5</v>
      </c>
      <c r="B717">
        <v>113698.06</v>
      </c>
    </row>
    <row r="718" spans="1:2">
      <c r="A718">
        <v>20.9</v>
      </c>
      <c r="B718">
        <v>90227.48</v>
      </c>
    </row>
    <row r="719" spans="1:2">
      <c r="A719">
        <v>17.5</v>
      </c>
      <c r="B719">
        <v>90911.09</v>
      </c>
    </row>
    <row r="720" spans="1:2">
      <c r="A720">
        <v>30.2</v>
      </c>
      <c r="B720">
        <v>109260.31</v>
      </c>
    </row>
    <row r="721" spans="1:3">
      <c r="A721">
        <v>21.5</v>
      </c>
      <c r="C721">
        <v>106451.26</v>
      </c>
    </row>
    <row r="722" spans="1:3">
      <c r="A722">
        <v>19.899999999999999</v>
      </c>
      <c r="C722">
        <v>104389.51</v>
      </c>
    </row>
    <row r="723" spans="1:3">
      <c r="A723">
        <v>20</v>
      </c>
      <c r="C723">
        <v>105513.24</v>
      </c>
    </row>
    <row r="724" spans="1:3">
      <c r="A724">
        <v>26.3</v>
      </c>
      <c r="C724">
        <v>112247.95</v>
      </c>
    </row>
    <row r="725" spans="1:3">
      <c r="A725">
        <v>34.9</v>
      </c>
      <c r="C725">
        <v>114843.88</v>
      </c>
    </row>
    <row r="726" spans="1:3">
      <c r="A726">
        <v>36.299999999999997</v>
      </c>
      <c r="C726">
        <v>114468.17</v>
      </c>
    </row>
    <row r="727" spans="1:3">
      <c r="A727">
        <v>29.3</v>
      </c>
      <c r="C727">
        <v>106284.83</v>
      </c>
    </row>
    <row r="728" spans="1:3">
      <c r="A728">
        <v>29.8</v>
      </c>
      <c r="C728">
        <v>99701.43</v>
      </c>
    </row>
    <row r="729" spans="1:3">
      <c r="A729">
        <v>38.200000000000003</v>
      </c>
      <c r="C729">
        <v>123693.52</v>
      </c>
    </row>
    <row r="730" spans="1:3">
      <c r="A730">
        <v>33.5</v>
      </c>
      <c r="C730">
        <v>135571.79999999999</v>
      </c>
    </row>
    <row r="731" spans="1:3">
      <c r="A731">
        <v>27.8</v>
      </c>
      <c r="C731">
        <v>112141.83</v>
      </c>
    </row>
    <row r="732" spans="1:3">
      <c r="A732">
        <v>23.8</v>
      </c>
      <c r="C732">
        <v>95728.15</v>
      </c>
    </row>
    <row r="733" spans="1:3">
      <c r="A733">
        <v>21.1</v>
      </c>
      <c r="C733">
        <v>89403.15</v>
      </c>
    </row>
    <row r="734" spans="1:3">
      <c r="A734">
        <v>17.8</v>
      </c>
      <c r="C734">
        <v>86507.47</v>
      </c>
    </row>
    <row r="735" spans="1:3">
      <c r="A735">
        <v>19.5</v>
      </c>
      <c r="C735">
        <v>97564.75</v>
      </c>
    </row>
    <row r="736" spans="1:3">
      <c r="A736">
        <v>29.3</v>
      </c>
      <c r="C736">
        <v>116606.8</v>
      </c>
    </row>
    <row r="737" spans="1:3">
      <c r="A737">
        <v>31.7</v>
      </c>
      <c r="C737">
        <v>128079.85</v>
      </c>
    </row>
    <row r="738" spans="1:3">
      <c r="A738">
        <v>35.200000000000003</v>
      </c>
      <c r="C738">
        <v>136308.74</v>
      </c>
    </row>
    <row r="739" spans="1:3">
      <c r="A739">
        <v>36.700000000000003</v>
      </c>
      <c r="C739">
        <v>134955.01999999999</v>
      </c>
    </row>
    <row r="740" spans="1:3">
      <c r="A740">
        <v>33.1</v>
      </c>
      <c r="C740">
        <v>122777.03</v>
      </c>
    </row>
    <row r="741" spans="1:3">
      <c r="A741">
        <v>24.4</v>
      </c>
      <c r="C741">
        <v>116211.99</v>
      </c>
    </row>
    <row r="742" spans="1:3">
      <c r="A742">
        <v>26.2</v>
      </c>
      <c r="C742">
        <v>120366.32</v>
      </c>
    </row>
    <row r="743" spans="1:3">
      <c r="A743">
        <v>24.3</v>
      </c>
      <c r="C743">
        <v>111595.86</v>
      </c>
    </row>
    <row r="744" spans="1:3">
      <c r="A744">
        <v>26.5</v>
      </c>
      <c r="C744">
        <v>118783.95</v>
      </c>
    </row>
    <row r="745" spans="1:3">
      <c r="A745">
        <v>28.8</v>
      </c>
      <c r="C745">
        <v>111341.68</v>
      </c>
    </row>
    <row r="746" spans="1:3">
      <c r="A746">
        <v>23.5</v>
      </c>
      <c r="C746">
        <v>88996.63</v>
      </c>
    </row>
    <row r="747" spans="1:3">
      <c r="A747">
        <v>21.5</v>
      </c>
      <c r="C747">
        <v>90294</v>
      </c>
    </row>
    <row r="748" spans="1:3">
      <c r="A748">
        <v>32.700000000000003</v>
      </c>
      <c r="C748">
        <v>120928.71</v>
      </c>
    </row>
    <row r="749" spans="1:3">
      <c r="A749">
        <v>37.799999999999997</v>
      </c>
      <c r="C749">
        <v>140517.65</v>
      </c>
    </row>
    <row r="750" spans="1:3">
      <c r="A750">
        <v>20.8</v>
      </c>
      <c r="C750">
        <v>111211.35</v>
      </c>
    </row>
    <row r="751" spans="1:3">
      <c r="A751">
        <v>23.4</v>
      </c>
      <c r="C751">
        <v>112371.41</v>
      </c>
    </row>
    <row r="752" spans="1:3">
      <c r="A752">
        <v>20.8</v>
      </c>
      <c r="C752">
        <v>107937.69</v>
      </c>
    </row>
    <row r="753" spans="1:3">
      <c r="A753">
        <v>22.6</v>
      </c>
      <c r="C753">
        <v>96779.07</v>
      </c>
    </row>
    <row r="754" spans="1:3">
      <c r="A754">
        <v>29.6</v>
      </c>
      <c r="C754">
        <v>103291.61</v>
      </c>
    </row>
    <row r="755" spans="1:3">
      <c r="A755">
        <v>36.700000000000003</v>
      </c>
      <c r="C755">
        <v>141332.06</v>
      </c>
    </row>
    <row r="756" spans="1:3">
      <c r="A756">
        <v>22</v>
      </c>
      <c r="C756">
        <v>115664.16</v>
      </c>
    </row>
    <row r="757" spans="1:3">
      <c r="A757">
        <v>21.1</v>
      </c>
      <c r="C757">
        <v>111936.7</v>
      </c>
    </row>
    <row r="758" spans="1:3">
      <c r="A758">
        <v>21.2</v>
      </c>
      <c r="C758">
        <v>98590.06</v>
      </c>
    </row>
    <row r="759" spans="1:3">
      <c r="A759">
        <v>23.6</v>
      </c>
      <c r="C759">
        <v>112513.82</v>
      </c>
    </row>
    <row r="760" spans="1:3">
      <c r="A760">
        <v>29.2</v>
      </c>
      <c r="C760">
        <v>108336.53</v>
      </c>
    </row>
    <row r="761" spans="1:3">
      <c r="A761">
        <v>27</v>
      </c>
      <c r="C761">
        <v>109020.58</v>
      </c>
    </row>
    <row r="762" spans="1:3">
      <c r="A762">
        <v>30</v>
      </c>
      <c r="C762">
        <v>124292.96</v>
      </c>
    </row>
    <row r="763" spans="1:3">
      <c r="A763">
        <v>22.1</v>
      </c>
      <c r="B763">
        <v>112863.01</v>
      </c>
    </row>
    <row r="764" spans="1:3">
      <c r="A764">
        <v>20.6</v>
      </c>
      <c r="B764">
        <v>114133.73</v>
      </c>
    </row>
    <row r="765" spans="1:3">
      <c r="A765">
        <v>24.1</v>
      </c>
      <c r="B765">
        <v>110669.27</v>
      </c>
    </row>
    <row r="766" spans="1:3">
      <c r="A766">
        <v>27.6</v>
      </c>
      <c r="B766">
        <v>117452.27</v>
      </c>
    </row>
    <row r="767" spans="1:3">
      <c r="A767">
        <v>35.9</v>
      </c>
      <c r="B767">
        <v>117361.7</v>
      </c>
    </row>
    <row r="768" spans="1:3">
      <c r="A768">
        <v>30.7</v>
      </c>
      <c r="B768">
        <v>110384.28</v>
      </c>
    </row>
    <row r="769" spans="1:2">
      <c r="A769">
        <v>18</v>
      </c>
      <c r="B769">
        <v>108761.37</v>
      </c>
    </row>
    <row r="770" spans="1:2">
      <c r="A770">
        <v>27.6</v>
      </c>
      <c r="B770">
        <v>111543.81</v>
      </c>
    </row>
    <row r="771" spans="1:2">
      <c r="A771">
        <v>36</v>
      </c>
      <c r="B771">
        <v>142213.66</v>
      </c>
    </row>
    <row r="772" spans="1:2">
      <c r="A772">
        <v>36</v>
      </c>
      <c r="B772">
        <v>155060.60999999999</v>
      </c>
    </row>
    <row r="773" spans="1:2">
      <c r="A773">
        <v>27.1</v>
      </c>
      <c r="B773">
        <v>138793.59</v>
      </c>
    </row>
    <row r="774" spans="1:2">
      <c r="A774">
        <v>24.6</v>
      </c>
      <c r="B774">
        <v>111983.51</v>
      </c>
    </row>
    <row r="775" spans="1:2">
      <c r="A775">
        <v>19.899999999999999</v>
      </c>
      <c r="B775">
        <v>89003.15</v>
      </c>
    </row>
    <row r="776" spans="1:2">
      <c r="A776">
        <v>21</v>
      </c>
      <c r="B776">
        <v>104844.11</v>
      </c>
    </row>
    <row r="777" spans="1:2">
      <c r="A777">
        <v>19.5</v>
      </c>
      <c r="B777">
        <v>111613.05</v>
      </c>
    </row>
    <row r="778" spans="1:2">
      <c r="A778">
        <v>31.5</v>
      </c>
      <c r="B778">
        <v>116299.39</v>
      </c>
    </row>
    <row r="779" spans="1:2">
      <c r="A779">
        <v>23.6</v>
      </c>
      <c r="B779">
        <v>119947.59</v>
      </c>
    </row>
    <row r="780" spans="1:2">
      <c r="A780">
        <v>25.5</v>
      </c>
      <c r="B780">
        <v>111885.97</v>
      </c>
    </row>
    <row r="781" spans="1:2">
      <c r="A781">
        <v>18.899999999999999</v>
      </c>
      <c r="B781">
        <v>95623.35</v>
      </c>
    </row>
    <row r="782" spans="1:2">
      <c r="A782">
        <v>17.3</v>
      </c>
      <c r="B782">
        <v>91280.03</v>
      </c>
    </row>
    <row r="783" spans="1:2">
      <c r="A783">
        <v>20.3</v>
      </c>
      <c r="B783">
        <v>105341.87</v>
      </c>
    </row>
    <row r="784" spans="1:2">
      <c r="A784">
        <v>24</v>
      </c>
      <c r="B784">
        <v>112351.47</v>
      </c>
    </row>
    <row r="785" spans="1:2">
      <c r="A785">
        <v>33.299999999999997</v>
      </c>
      <c r="B785">
        <v>116690.17</v>
      </c>
    </row>
    <row r="786" spans="1:2">
      <c r="A786">
        <v>25</v>
      </c>
      <c r="B786">
        <v>117948.69</v>
      </c>
    </row>
    <row r="787" spans="1:2">
      <c r="A787">
        <v>20</v>
      </c>
      <c r="B787">
        <v>111229.52</v>
      </c>
    </row>
    <row r="788" spans="1:2">
      <c r="A788">
        <v>19.399999999999999</v>
      </c>
      <c r="B788">
        <v>95046.91</v>
      </c>
    </row>
    <row r="789" spans="1:2">
      <c r="A789">
        <v>29.8</v>
      </c>
      <c r="B789">
        <v>100495.62</v>
      </c>
    </row>
    <row r="790" spans="1:2">
      <c r="A790">
        <v>33.1</v>
      </c>
      <c r="B790">
        <v>131090.78</v>
      </c>
    </row>
    <row r="791" spans="1:2">
      <c r="A791">
        <v>33.6</v>
      </c>
      <c r="B791">
        <v>140167.5</v>
      </c>
    </row>
    <row r="792" spans="1:2">
      <c r="A792">
        <v>30.5</v>
      </c>
      <c r="B792">
        <v>137291.97</v>
      </c>
    </row>
    <row r="793" spans="1:2">
      <c r="A793">
        <v>23.3</v>
      </c>
      <c r="B793">
        <v>127633.28</v>
      </c>
    </row>
    <row r="794" spans="1:2">
      <c r="A794">
        <v>28.6</v>
      </c>
      <c r="B794">
        <v>124311.33</v>
      </c>
    </row>
    <row r="795" spans="1:2">
      <c r="A795">
        <v>27.4</v>
      </c>
      <c r="B795">
        <v>116083.3</v>
      </c>
    </row>
    <row r="796" spans="1:2">
      <c r="A796">
        <v>25.4</v>
      </c>
      <c r="B796">
        <v>103539.02</v>
      </c>
    </row>
    <row r="797" spans="1:2">
      <c r="A797">
        <v>27.4</v>
      </c>
      <c r="B797">
        <v>116447.86</v>
      </c>
    </row>
    <row r="798" spans="1:2">
      <c r="A798">
        <v>28.2</v>
      </c>
      <c r="B798">
        <v>117931.46</v>
      </c>
    </row>
    <row r="799" spans="1:2">
      <c r="A799">
        <v>31.5</v>
      </c>
      <c r="B799">
        <v>124370.77</v>
      </c>
    </row>
    <row r="800" spans="1:2">
      <c r="A800">
        <v>32.299999999999997</v>
      </c>
      <c r="B800">
        <v>129649.25</v>
      </c>
    </row>
    <row r="801" spans="1:2">
      <c r="A801">
        <v>23.8</v>
      </c>
      <c r="B801">
        <v>125346.08</v>
      </c>
    </row>
    <row r="802" spans="1:2">
      <c r="A802">
        <v>26.4</v>
      </c>
      <c r="B802">
        <v>108816.81</v>
      </c>
    </row>
    <row r="803" spans="1:2">
      <c r="A803">
        <v>27.1</v>
      </c>
      <c r="B803">
        <v>102617.51</v>
      </c>
    </row>
    <row r="804" spans="1:2">
      <c r="A804">
        <v>24.3</v>
      </c>
      <c r="B804">
        <v>104468.9</v>
      </c>
    </row>
    <row r="805" spans="1:2">
      <c r="A805">
        <v>32.700000000000003</v>
      </c>
      <c r="B805">
        <v>133227.79</v>
      </c>
    </row>
    <row r="806" spans="1:2">
      <c r="A806">
        <v>33.200000000000003</v>
      </c>
      <c r="B806">
        <v>139672.84</v>
      </c>
    </row>
    <row r="807" spans="1:2">
      <c r="A807">
        <v>23</v>
      </c>
      <c r="B807">
        <v>124255.98</v>
      </c>
    </row>
    <row r="808" spans="1:2">
      <c r="A808">
        <v>22.1</v>
      </c>
      <c r="B808">
        <v>111612.08</v>
      </c>
    </row>
    <row r="809" spans="1:2">
      <c r="A809">
        <v>30.8</v>
      </c>
      <c r="B809">
        <v>107731.78</v>
      </c>
    </row>
    <row r="810" spans="1:2">
      <c r="A810">
        <v>33.5</v>
      </c>
      <c r="B810">
        <v>113593.82</v>
      </c>
    </row>
    <row r="811" spans="1:2">
      <c r="A811">
        <v>28</v>
      </c>
      <c r="B811">
        <v>131980.99</v>
      </c>
    </row>
    <row r="812" spans="1:2">
      <c r="A812">
        <v>26.1</v>
      </c>
      <c r="B812">
        <v>127625.37</v>
      </c>
    </row>
    <row r="813" spans="1:2">
      <c r="A813">
        <v>21.8</v>
      </c>
      <c r="B813">
        <v>114696.37</v>
      </c>
    </row>
    <row r="814" spans="1:2">
      <c r="A814">
        <v>25.1</v>
      </c>
      <c r="B814">
        <v>111632.84</v>
      </c>
    </row>
    <row r="815" spans="1:2">
      <c r="A815">
        <v>24.7</v>
      </c>
      <c r="B815">
        <v>115411.41</v>
      </c>
    </row>
    <row r="816" spans="1:2">
      <c r="A816">
        <v>29.7</v>
      </c>
      <c r="B816">
        <v>107465.98</v>
      </c>
    </row>
    <row r="817" spans="1:3">
      <c r="A817">
        <v>26.7</v>
      </c>
      <c r="B817">
        <v>104189.1</v>
      </c>
    </row>
    <row r="818" spans="1:3">
      <c r="A818">
        <v>31.9</v>
      </c>
      <c r="B818">
        <v>116237.22</v>
      </c>
    </row>
    <row r="819" spans="1:3">
      <c r="A819">
        <v>24.3</v>
      </c>
      <c r="B819">
        <v>111032.98</v>
      </c>
    </row>
    <row r="820" spans="1:3">
      <c r="A820">
        <v>27.2</v>
      </c>
      <c r="B820">
        <v>109640.33</v>
      </c>
    </row>
    <row r="821" spans="1:3">
      <c r="A821">
        <v>17.899999999999999</v>
      </c>
      <c r="B821">
        <v>107491.87</v>
      </c>
    </row>
    <row r="822" spans="1:3">
      <c r="A822">
        <v>17.899999999999999</v>
      </c>
      <c r="C822">
        <v>110662.25</v>
      </c>
    </row>
    <row r="823" spans="1:3">
      <c r="A823">
        <v>19</v>
      </c>
      <c r="C823">
        <v>97402.27</v>
      </c>
    </row>
    <row r="824" spans="1:3">
      <c r="A824">
        <v>18.2</v>
      </c>
      <c r="C824">
        <v>94477.1</v>
      </c>
    </row>
    <row r="825" spans="1:3">
      <c r="A825">
        <v>21.5</v>
      </c>
      <c r="C825">
        <v>107895.53</v>
      </c>
    </row>
    <row r="826" spans="1:3">
      <c r="A826">
        <v>24.4</v>
      </c>
      <c r="C826">
        <v>113138.67</v>
      </c>
    </row>
    <row r="827" spans="1:3">
      <c r="A827">
        <v>25.4</v>
      </c>
      <c r="C827">
        <v>114191.35</v>
      </c>
    </row>
    <row r="828" spans="1:3">
      <c r="A828">
        <v>26.6</v>
      </c>
      <c r="C828">
        <v>114817.31</v>
      </c>
    </row>
    <row r="829" spans="1:3">
      <c r="A829">
        <v>26.2</v>
      </c>
      <c r="C829">
        <v>110160.03</v>
      </c>
    </row>
    <row r="830" spans="1:3">
      <c r="A830">
        <v>28.1</v>
      </c>
      <c r="C830">
        <v>99084.74</v>
      </c>
    </row>
    <row r="831" spans="1:3">
      <c r="A831">
        <v>15.2</v>
      </c>
      <c r="C831">
        <v>96041.9</v>
      </c>
    </row>
    <row r="832" spans="1:3">
      <c r="A832">
        <v>17</v>
      </c>
      <c r="C832">
        <v>113287.06</v>
      </c>
    </row>
    <row r="833" spans="1:3">
      <c r="A833">
        <v>18.5</v>
      </c>
      <c r="C833">
        <v>114159.97</v>
      </c>
    </row>
    <row r="834" spans="1:3">
      <c r="A834">
        <v>19.3</v>
      </c>
      <c r="C834">
        <v>114336</v>
      </c>
    </row>
    <row r="835" spans="1:3">
      <c r="A835">
        <v>22.2</v>
      </c>
      <c r="C835">
        <v>112704.05</v>
      </c>
    </row>
    <row r="836" spans="1:3">
      <c r="A836">
        <v>17.899999999999999</v>
      </c>
      <c r="C836">
        <v>97436.41</v>
      </c>
    </row>
    <row r="837" spans="1:3">
      <c r="A837">
        <v>17.3</v>
      </c>
      <c r="C837">
        <v>99608.57</v>
      </c>
    </row>
    <row r="838" spans="1:3">
      <c r="A838">
        <v>22.6</v>
      </c>
      <c r="C838">
        <v>96594.75</v>
      </c>
    </row>
    <row r="839" spans="1:3">
      <c r="A839">
        <v>18.3</v>
      </c>
      <c r="C839">
        <v>99945.5</v>
      </c>
    </row>
    <row r="840" spans="1:3">
      <c r="A840">
        <v>20.399999999999999</v>
      </c>
      <c r="C840">
        <v>111955.18</v>
      </c>
    </row>
    <row r="841" spans="1:3">
      <c r="A841">
        <v>26.9</v>
      </c>
      <c r="B841">
        <v>114436.97</v>
      </c>
    </row>
    <row r="842" spans="1:3">
      <c r="A842">
        <v>26.5</v>
      </c>
      <c r="B842">
        <v>112816.68</v>
      </c>
    </row>
    <row r="843" spans="1:3">
      <c r="A843">
        <v>20.9</v>
      </c>
      <c r="B843">
        <v>114522.44</v>
      </c>
    </row>
    <row r="844" spans="1:3">
      <c r="A844">
        <v>22.5</v>
      </c>
      <c r="B844">
        <v>102528.4</v>
      </c>
    </row>
    <row r="845" spans="1:3">
      <c r="A845">
        <v>21.8</v>
      </c>
      <c r="B845">
        <v>97356.57</v>
      </c>
    </row>
    <row r="846" spans="1:3">
      <c r="A846">
        <v>24.7</v>
      </c>
      <c r="B846">
        <v>109421.82</v>
      </c>
    </row>
    <row r="847" spans="1:3">
      <c r="A847">
        <v>17.7</v>
      </c>
      <c r="B847">
        <v>101548.74</v>
      </c>
    </row>
    <row r="848" spans="1:3">
      <c r="A848">
        <v>14.5</v>
      </c>
      <c r="B848">
        <v>116795.25</v>
      </c>
    </row>
    <row r="849" spans="1:2">
      <c r="A849">
        <v>15.6</v>
      </c>
      <c r="B849">
        <v>126329.53</v>
      </c>
    </row>
    <row r="850" spans="1:2">
      <c r="A850">
        <v>19.8</v>
      </c>
      <c r="B850">
        <v>120144.19</v>
      </c>
    </row>
    <row r="851" spans="1:2">
      <c r="A851">
        <v>18.100000000000001</v>
      </c>
      <c r="B851">
        <v>104864.05</v>
      </c>
    </row>
    <row r="852" spans="1:2">
      <c r="A852">
        <v>17.8</v>
      </c>
      <c r="B852">
        <v>103756.54</v>
      </c>
    </row>
    <row r="853" spans="1:2">
      <c r="A853">
        <v>20.399999999999999</v>
      </c>
      <c r="B853">
        <v>115103.78</v>
      </c>
    </row>
    <row r="854" spans="1:2">
      <c r="A854">
        <v>15.2</v>
      </c>
      <c r="B854">
        <v>120718.64</v>
      </c>
    </row>
    <row r="855" spans="1:2">
      <c r="A855">
        <v>15.3</v>
      </c>
      <c r="B855">
        <v>129196.45</v>
      </c>
    </row>
    <row r="856" spans="1:2">
      <c r="A856">
        <v>16.899999999999999</v>
      </c>
      <c r="B856">
        <v>127260.05</v>
      </c>
    </row>
    <row r="857" spans="1:2">
      <c r="A857">
        <v>20.5</v>
      </c>
      <c r="B857">
        <v>123150.39</v>
      </c>
    </row>
    <row r="858" spans="1:2">
      <c r="A858">
        <v>20</v>
      </c>
      <c r="B858">
        <v>105013.07</v>
      </c>
    </row>
    <row r="859" spans="1:2">
      <c r="A859">
        <v>14.8</v>
      </c>
      <c r="B859">
        <v>107424.07</v>
      </c>
    </row>
    <row r="860" spans="1:2">
      <c r="A860">
        <v>15.8</v>
      </c>
      <c r="B860">
        <v>125858.27</v>
      </c>
    </row>
    <row r="861" spans="1:2">
      <c r="A861">
        <v>15.9</v>
      </c>
      <c r="B861">
        <v>126760.71</v>
      </c>
    </row>
    <row r="862" spans="1:2">
      <c r="A862">
        <v>17.7</v>
      </c>
      <c r="B862">
        <v>125747.74</v>
      </c>
    </row>
    <row r="863" spans="1:2">
      <c r="A863">
        <v>16.5</v>
      </c>
      <c r="B863">
        <v>128753.13</v>
      </c>
    </row>
    <row r="864" spans="1:2">
      <c r="A864">
        <v>19.5</v>
      </c>
      <c r="B864">
        <v>123523</v>
      </c>
    </row>
    <row r="865" spans="1:2">
      <c r="A865">
        <v>15.6</v>
      </c>
      <c r="B865">
        <v>109477.42</v>
      </c>
    </row>
    <row r="866" spans="1:2">
      <c r="A866">
        <v>15.1</v>
      </c>
      <c r="B866">
        <v>107497.03</v>
      </c>
    </row>
    <row r="867" spans="1:2">
      <c r="A867">
        <v>16.899999999999999</v>
      </c>
      <c r="B867">
        <v>125871.92</v>
      </c>
    </row>
    <row r="868" spans="1:2">
      <c r="A868">
        <v>18.2</v>
      </c>
      <c r="B868">
        <v>127820.72</v>
      </c>
    </row>
    <row r="869" spans="1:2">
      <c r="A869">
        <v>17</v>
      </c>
      <c r="B869">
        <v>125072.68</v>
      </c>
    </row>
    <row r="870" spans="1:2">
      <c r="A870">
        <v>20.2</v>
      </c>
      <c r="B870">
        <v>122910.48</v>
      </c>
    </row>
    <row r="871" spans="1:2">
      <c r="A871">
        <v>17.8</v>
      </c>
      <c r="B871">
        <v>123351.45</v>
      </c>
    </row>
    <row r="872" spans="1:2">
      <c r="A872">
        <v>19.3</v>
      </c>
      <c r="B872">
        <v>109111.62</v>
      </c>
    </row>
    <row r="873" spans="1:2">
      <c r="A873">
        <v>18.7</v>
      </c>
      <c r="B873">
        <v>105912.16</v>
      </c>
    </row>
    <row r="874" spans="1:2">
      <c r="A874">
        <v>20.3</v>
      </c>
      <c r="B874">
        <v>113551.03999999999</v>
      </c>
    </row>
    <row r="875" spans="1:2">
      <c r="A875">
        <v>19.3</v>
      </c>
      <c r="B875">
        <v>119127.21</v>
      </c>
    </row>
    <row r="876" spans="1:2">
      <c r="A876">
        <v>17.100000000000001</v>
      </c>
      <c r="B876">
        <v>121571.97</v>
      </c>
    </row>
    <row r="877" spans="1:2">
      <c r="A877">
        <v>18.5</v>
      </c>
      <c r="B877">
        <v>124010.03</v>
      </c>
    </row>
    <row r="878" spans="1:2">
      <c r="A878">
        <v>18</v>
      </c>
      <c r="B878">
        <v>123130.6</v>
      </c>
    </row>
    <row r="879" spans="1:2">
      <c r="A879">
        <v>17.8</v>
      </c>
      <c r="B879">
        <v>104643.68</v>
      </c>
    </row>
    <row r="880" spans="1:2">
      <c r="A880">
        <v>15.3</v>
      </c>
      <c r="B880">
        <v>110029.55</v>
      </c>
    </row>
    <row r="881" spans="1:2">
      <c r="A881">
        <v>14.8</v>
      </c>
      <c r="B881">
        <v>130516.1</v>
      </c>
    </row>
    <row r="882" spans="1:2">
      <c r="A882">
        <v>13.1</v>
      </c>
      <c r="B882">
        <v>132762.38</v>
      </c>
    </row>
    <row r="883" spans="1:2">
      <c r="A883">
        <v>13</v>
      </c>
      <c r="B883">
        <v>139030.79999999999</v>
      </c>
    </row>
    <row r="884" spans="1:2">
      <c r="A884">
        <v>13.9</v>
      </c>
      <c r="B884">
        <v>140202.74</v>
      </c>
    </row>
    <row r="885" spans="1:2">
      <c r="A885">
        <v>14.7</v>
      </c>
      <c r="B885">
        <v>136856.79999999999</v>
      </c>
    </row>
    <row r="886" spans="1:2">
      <c r="A886">
        <v>14.3</v>
      </c>
      <c r="B886">
        <v>122161.41</v>
      </c>
    </row>
    <row r="887" spans="1:2">
      <c r="A887">
        <v>15.8</v>
      </c>
      <c r="B887">
        <v>118953.95</v>
      </c>
    </row>
    <row r="888" spans="1:2">
      <c r="A888">
        <v>17.5</v>
      </c>
      <c r="B888">
        <v>132877.45000000001</v>
      </c>
    </row>
    <row r="889" spans="1:2">
      <c r="A889">
        <v>13.9</v>
      </c>
      <c r="B889">
        <v>133274.53</v>
      </c>
    </row>
    <row r="890" spans="1:2">
      <c r="A890">
        <v>14.3</v>
      </c>
      <c r="B890">
        <v>136116.12</v>
      </c>
    </row>
    <row r="891" spans="1:2">
      <c r="A891">
        <v>15</v>
      </c>
      <c r="B891">
        <v>139511.78</v>
      </c>
    </row>
    <row r="892" spans="1:2">
      <c r="A892">
        <v>15</v>
      </c>
      <c r="B892">
        <v>130994.54</v>
      </c>
    </row>
    <row r="893" spans="1:2">
      <c r="A893">
        <v>15.8</v>
      </c>
      <c r="B893">
        <v>120698.92</v>
      </c>
    </row>
    <row r="894" spans="1:2">
      <c r="A894">
        <v>15.5</v>
      </c>
      <c r="B894">
        <v>113374.47</v>
      </c>
    </row>
    <row r="895" spans="1:2">
      <c r="A895">
        <v>15.9</v>
      </c>
      <c r="B895">
        <v>117691.69</v>
      </c>
    </row>
    <row r="896" spans="1:2">
      <c r="A896">
        <v>15.1</v>
      </c>
      <c r="B896">
        <v>135184.95000000001</v>
      </c>
    </row>
    <row r="897" spans="1:2">
      <c r="A897">
        <v>17.399999999999999</v>
      </c>
      <c r="B897">
        <v>136253.42000000001</v>
      </c>
    </row>
    <row r="898" spans="1:2">
      <c r="A898">
        <v>19</v>
      </c>
      <c r="B898">
        <v>135303.26</v>
      </c>
    </row>
    <row r="899" spans="1:2">
      <c r="A899">
        <v>17.100000000000001</v>
      </c>
      <c r="B899">
        <v>135269.64000000001</v>
      </c>
    </row>
    <row r="900" spans="1:2">
      <c r="A900">
        <v>15.5</v>
      </c>
      <c r="B900">
        <v>121178.68</v>
      </c>
    </row>
    <row r="901" spans="1:2">
      <c r="A901">
        <v>16.3</v>
      </c>
      <c r="B901">
        <v>116112.74</v>
      </c>
    </row>
    <row r="902" spans="1:2">
      <c r="A902">
        <v>16.100000000000001</v>
      </c>
      <c r="B902">
        <v>134925.74</v>
      </c>
    </row>
    <row r="903" spans="1:2">
      <c r="A903">
        <v>15.8</v>
      </c>
      <c r="B903">
        <v>131996.97</v>
      </c>
    </row>
    <row r="904" spans="1:2">
      <c r="A904">
        <v>13.5</v>
      </c>
      <c r="B904">
        <v>139814.29999999999</v>
      </c>
    </row>
    <row r="905" spans="1:2">
      <c r="A905">
        <v>14.1</v>
      </c>
      <c r="B905">
        <v>140348.57</v>
      </c>
    </row>
    <row r="906" spans="1:2">
      <c r="A906">
        <v>14.9</v>
      </c>
      <c r="B906">
        <v>132029.57999999999</v>
      </c>
    </row>
    <row r="907" spans="1:2">
      <c r="A907">
        <v>12.3</v>
      </c>
      <c r="B907">
        <v>122393.33</v>
      </c>
    </row>
    <row r="908" spans="1:2">
      <c r="A908">
        <v>14.3</v>
      </c>
      <c r="B908">
        <v>118103.87</v>
      </c>
    </row>
    <row r="909" spans="1:2">
      <c r="A909">
        <v>12.6</v>
      </c>
      <c r="B909">
        <v>138040.38</v>
      </c>
    </row>
    <row r="910" spans="1:2">
      <c r="A910">
        <v>12.1</v>
      </c>
      <c r="B910">
        <v>144526.63</v>
      </c>
    </row>
    <row r="911" spans="1:2">
      <c r="A911">
        <v>14.1</v>
      </c>
      <c r="B911">
        <v>141351.9</v>
      </c>
    </row>
    <row r="912" spans="1:2">
      <c r="A912">
        <v>13.7</v>
      </c>
      <c r="B912">
        <v>138124.06</v>
      </c>
    </row>
    <row r="913" spans="1:3">
      <c r="A913">
        <v>12.3</v>
      </c>
      <c r="C913">
        <v>139275.78</v>
      </c>
    </row>
    <row r="914" spans="1:3">
      <c r="A914">
        <v>12.7</v>
      </c>
      <c r="C914">
        <v>125949.5</v>
      </c>
    </row>
    <row r="915" spans="1:3">
      <c r="A915">
        <v>14.3</v>
      </c>
      <c r="C915">
        <v>120137.45</v>
      </c>
    </row>
    <row r="916" spans="1:3">
      <c r="A916">
        <v>13.9</v>
      </c>
      <c r="C916">
        <v>139765.32</v>
      </c>
    </row>
    <row r="917" spans="1:3">
      <c r="A917">
        <v>16.2</v>
      </c>
      <c r="C917">
        <v>134029.81</v>
      </c>
    </row>
    <row r="918" spans="1:3">
      <c r="A918">
        <v>15.8</v>
      </c>
      <c r="C918">
        <v>134084.67000000001</v>
      </c>
    </row>
    <row r="919" spans="1:3">
      <c r="A919">
        <v>15</v>
      </c>
      <c r="C919">
        <v>137899.72</v>
      </c>
    </row>
    <row r="920" spans="1:3">
      <c r="A920">
        <v>14.2</v>
      </c>
      <c r="C920">
        <v>134078.07</v>
      </c>
    </row>
    <row r="921" spans="1:3">
      <c r="A921">
        <v>13.5</v>
      </c>
      <c r="C921">
        <v>123687.97</v>
      </c>
    </row>
    <row r="922" spans="1:3">
      <c r="A922">
        <v>14.6</v>
      </c>
      <c r="C922">
        <v>116064.03</v>
      </c>
    </row>
    <row r="923" spans="1:3">
      <c r="A923">
        <v>16</v>
      </c>
      <c r="C923">
        <v>133132.32999999999</v>
      </c>
    </row>
    <row r="924" spans="1:3">
      <c r="A924">
        <v>14.3</v>
      </c>
      <c r="C924">
        <v>137352.78</v>
      </c>
    </row>
    <row r="925" spans="1:3">
      <c r="A925">
        <v>15.1</v>
      </c>
      <c r="C925">
        <v>138152.10999999999</v>
      </c>
    </row>
    <row r="926" spans="1:3">
      <c r="A926">
        <v>13.3</v>
      </c>
      <c r="C926">
        <v>134622.39000000001</v>
      </c>
    </row>
    <row r="927" spans="1:3">
      <c r="A927">
        <v>15.9</v>
      </c>
      <c r="C927">
        <v>131387.75</v>
      </c>
    </row>
    <row r="928" spans="1:3">
      <c r="A928">
        <v>12</v>
      </c>
      <c r="C928">
        <v>124486.7</v>
      </c>
    </row>
    <row r="929" spans="1:3">
      <c r="A929">
        <v>12.5</v>
      </c>
      <c r="C929">
        <v>119927.64</v>
      </c>
    </row>
    <row r="930" spans="1:3">
      <c r="A930">
        <v>15.3</v>
      </c>
      <c r="C930">
        <v>131868.24</v>
      </c>
    </row>
    <row r="931" spans="1:3">
      <c r="A931">
        <v>14.5</v>
      </c>
      <c r="B931">
        <v>136121.84</v>
      </c>
    </row>
    <row r="932" spans="1:3">
      <c r="A932">
        <v>13.2</v>
      </c>
      <c r="B932">
        <v>133906.26</v>
      </c>
    </row>
    <row r="933" spans="1:3">
      <c r="A933">
        <v>10.7</v>
      </c>
      <c r="B933">
        <v>139316.29</v>
      </c>
    </row>
    <row r="934" spans="1:3">
      <c r="A934">
        <v>13.8</v>
      </c>
      <c r="B934">
        <v>140073.9</v>
      </c>
    </row>
    <row r="935" spans="1:3">
      <c r="A935">
        <v>12.4</v>
      </c>
      <c r="B935">
        <v>122397.13</v>
      </c>
    </row>
    <row r="936" spans="1:3">
      <c r="A936">
        <v>14.1</v>
      </c>
      <c r="B936">
        <v>118007.67</v>
      </c>
    </row>
    <row r="937" spans="1:3">
      <c r="A937">
        <v>16.100000000000001</v>
      </c>
      <c r="B937">
        <v>136330.59</v>
      </c>
    </row>
    <row r="938" spans="1:3">
      <c r="A938">
        <v>17.2</v>
      </c>
      <c r="B938">
        <v>129699.27</v>
      </c>
    </row>
    <row r="939" spans="1:3">
      <c r="A939">
        <v>15</v>
      </c>
      <c r="B939">
        <v>133198.34</v>
      </c>
    </row>
    <row r="940" spans="1:3">
      <c r="A940">
        <v>14.2</v>
      </c>
      <c r="B940">
        <v>136003.92000000001</v>
      </c>
    </row>
    <row r="941" spans="1:3">
      <c r="A941">
        <v>14.3</v>
      </c>
      <c r="B941">
        <v>130432.05</v>
      </c>
    </row>
    <row r="942" spans="1:3">
      <c r="A942">
        <v>17.899999999999999</v>
      </c>
      <c r="B942">
        <v>111331.24</v>
      </c>
    </row>
    <row r="943" spans="1:3">
      <c r="A943">
        <v>18.100000000000001</v>
      </c>
      <c r="B943">
        <v>107580.5</v>
      </c>
    </row>
    <row r="944" spans="1:3">
      <c r="A944">
        <v>14.8</v>
      </c>
      <c r="B944">
        <v>132276.88</v>
      </c>
    </row>
    <row r="945" spans="1:2">
      <c r="A945">
        <v>15.5</v>
      </c>
      <c r="B945">
        <v>137617.88</v>
      </c>
    </row>
    <row r="946" spans="1:2">
      <c r="A946">
        <v>12.9</v>
      </c>
      <c r="B946">
        <v>140729.19</v>
      </c>
    </row>
    <row r="947" spans="1:2">
      <c r="A947">
        <v>9</v>
      </c>
      <c r="B947">
        <v>151355.43</v>
      </c>
    </row>
    <row r="948" spans="1:2">
      <c r="A948">
        <v>12.1</v>
      </c>
      <c r="B948">
        <v>141647.9</v>
      </c>
    </row>
    <row r="949" spans="1:2">
      <c r="A949">
        <v>14.2</v>
      </c>
      <c r="B949">
        <v>116696.46</v>
      </c>
    </row>
    <row r="950" spans="1:2">
      <c r="A950">
        <v>13</v>
      </c>
      <c r="B950">
        <v>117351.14</v>
      </c>
    </row>
    <row r="951" spans="1:2">
      <c r="A951">
        <v>12.3</v>
      </c>
      <c r="B951">
        <v>138963.18</v>
      </c>
    </row>
    <row r="952" spans="1:2">
      <c r="A952">
        <v>15</v>
      </c>
      <c r="B952">
        <v>139108.44</v>
      </c>
    </row>
    <row r="953" spans="1:2">
      <c r="A953">
        <v>16.8</v>
      </c>
      <c r="B953">
        <v>130044.38</v>
      </c>
    </row>
    <row r="954" spans="1:2">
      <c r="A954">
        <v>18.8</v>
      </c>
      <c r="B954">
        <v>122361.93</v>
      </c>
    </row>
    <row r="955" spans="1:2">
      <c r="A955">
        <v>16.399999999999999</v>
      </c>
      <c r="B955">
        <v>122862.35</v>
      </c>
    </row>
    <row r="956" spans="1:2">
      <c r="A956">
        <v>17.899999999999999</v>
      </c>
      <c r="B956">
        <v>113669.45</v>
      </c>
    </row>
    <row r="957" spans="1:2">
      <c r="A957">
        <v>18.7</v>
      </c>
      <c r="B957">
        <v>106274.56</v>
      </c>
    </row>
    <row r="958" spans="1:2">
      <c r="A958">
        <v>20.100000000000001</v>
      </c>
      <c r="B958">
        <v>121533.96</v>
      </c>
    </row>
    <row r="959" spans="1:2">
      <c r="A959">
        <v>17.5</v>
      </c>
      <c r="B959">
        <v>127193.3</v>
      </c>
    </row>
    <row r="960" spans="1:2">
      <c r="A960">
        <v>18.100000000000001</v>
      </c>
      <c r="B960">
        <v>121445.38</v>
      </c>
    </row>
    <row r="961" spans="1:2">
      <c r="A961">
        <v>15.6</v>
      </c>
      <c r="B961">
        <v>129223.81</v>
      </c>
    </row>
    <row r="962" spans="1:2">
      <c r="A962">
        <v>12.2</v>
      </c>
      <c r="B962">
        <v>133562.99</v>
      </c>
    </row>
    <row r="963" spans="1:2">
      <c r="A963">
        <v>11.8</v>
      </c>
      <c r="B963">
        <v>124852.67</v>
      </c>
    </row>
    <row r="964" spans="1:2">
      <c r="A964">
        <v>13.3</v>
      </c>
      <c r="B964">
        <v>119799</v>
      </c>
    </row>
    <row r="965" spans="1:2">
      <c r="A965">
        <v>12.7</v>
      </c>
      <c r="B965">
        <v>140410.29999999999</v>
      </c>
    </row>
    <row r="966" spans="1:2">
      <c r="A966">
        <v>16.8</v>
      </c>
      <c r="B966">
        <v>133809.46</v>
      </c>
    </row>
    <row r="967" spans="1:2">
      <c r="A967">
        <v>18.100000000000001</v>
      </c>
      <c r="B967">
        <v>133056.82</v>
      </c>
    </row>
    <row r="968" spans="1:2">
      <c r="A968">
        <v>13.3</v>
      </c>
      <c r="B968">
        <v>135619.94</v>
      </c>
    </row>
    <row r="969" spans="1:2">
      <c r="A969">
        <v>15</v>
      </c>
      <c r="B969">
        <v>133666.57999999999</v>
      </c>
    </row>
    <row r="970" spans="1:2">
      <c r="A970">
        <v>15.3</v>
      </c>
      <c r="B970">
        <v>117444.1</v>
      </c>
    </row>
    <row r="971" spans="1:2">
      <c r="A971">
        <v>10.7</v>
      </c>
      <c r="B971">
        <v>115177.94</v>
      </c>
    </row>
    <row r="972" spans="1:2">
      <c r="A972">
        <v>11.8</v>
      </c>
      <c r="B972">
        <v>139414.5</v>
      </c>
    </row>
    <row r="973" spans="1:2">
      <c r="A973">
        <v>12.9</v>
      </c>
      <c r="B973">
        <v>139814.04</v>
      </c>
    </row>
    <row r="974" spans="1:2">
      <c r="A974">
        <v>13.8</v>
      </c>
      <c r="B974">
        <v>137513.47</v>
      </c>
    </row>
    <row r="975" spans="1:2">
      <c r="A975">
        <v>16.7</v>
      </c>
      <c r="B975">
        <v>133982.26</v>
      </c>
    </row>
    <row r="976" spans="1:2">
      <c r="A976">
        <v>17</v>
      </c>
      <c r="B976">
        <v>128707.43</v>
      </c>
    </row>
    <row r="977" spans="1:2">
      <c r="A977">
        <v>18.399999999999999</v>
      </c>
      <c r="B977">
        <v>114098.12</v>
      </c>
    </row>
    <row r="978" spans="1:2">
      <c r="A978">
        <v>17.2</v>
      </c>
      <c r="B978">
        <v>103964.33</v>
      </c>
    </row>
    <row r="979" spans="1:2">
      <c r="A979">
        <v>13.7</v>
      </c>
      <c r="B979">
        <v>128001.06</v>
      </c>
    </row>
    <row r="980" spans="1:2">
      <c r="A980">
        <v>13.3</v>
      </c>
      <c r="B980">
        <v>137696.67000000001</v>
      </c>
    </row>
    <row r="981" spans="1:2">
      <c r="A981">
        <v>15.1</v>
      </c>
      <c r="B981">
        <v>134819.95000000001</v>
      </c>
    </row>
    <row r="982" spans="1:2">
      <c r="A982">
        <v>15.2</v>
      </c>
      <c r="B982">
        <v>133405.72</v>
      </c>
    </row>
    <row r="983" spans="1:2">
      <c r="A983">
        <v>13.5</v>
      </c>
      <c r="B983">
        <v>132543.1</v>
      </c>
    </row>
    <row r="984" spans="1:2">
      <c r="A984">
        <v>14.9</v>
      </c>
      <c r="B984">
        <v>120454.01</v>
      </c>
    </row>
    <row r="985" spans="1:2">
      <c r="A985">
        <v>16.100000000000001</v>
      </c>
      <c r="B985">
        <v>114584.07</v>
      </c>
    </row>
    <row r="986" spans="1:2">
      <c r="A986">
        <v>18.100000000000001</v>
      </c>
      <c r="B986">
        <v>127169.03</v>
      </c>
    </row>
    <row r="987" spans="1:2">
      <c r="A987">
        <v>19.899999999999999</v>
      </c>
      <c r="B987">
        <v>130906.89</v>
      </c>
    </row>
    <row r="988" spans="1:2">
      <c r="A988">
        <v>16.399999999999999</v>
      </c>
      <c r="B988">
        <v>127192.32000000001</v>
      </c>
    </row>
    <row r="989" spans="1:2">
      <c r="A989">
        <v>15.3</v>
      </c>
      <c r="B989">
        <v>131986.81</v>
      </c>
    </row>
    <row r="990" spans="1:2">
      <c r="A990">
        <v>16.7</v>
      </c>
      <c r="B990">
        <v>128761.61</v>
      </c>
    </row>
    <row r="991" spans="1:2">
      <c r="A991">
        <v>13.3</v>
      </c>
      <c r="B991">
        <v>111301.56</v>
      </c>
    </row>
    <row r="992" spans="1:2">
      <c r="A992">
        <v>18.100000000000001</v>
      </c>
      <c r="B992">
        <v>104766</v>
      </c>
    </row>
    <row r="993" spans="1:3">
      <c r="A993">
        <v>22</v>
      </c>
      <c r="B993">
        <v>115123.54</v>
      </c>
    </row>
    <row r="994" spans="1:3">
      <c r="A994">
        <v>13.9</v>
      </c>
      <c r="B994">
        <v>124033.96</v>
      </c>
    </row>
    <row r="995" spans="1:3">
      <c r="A995">
        <v>19.2</v>
      </c>
      <c r="B995">
        <v>123461.38</v>
      </c>
    </row>
    <row r="996" spans="1:3">
      <c r="A996">
        <v>23.6</v>
      </c>
      <c r="B996">
        <v>119309.93</v>
      </c>
    </row>
    <row r="997" spans="1:3">
      <c r="A997">
        <v>25.6</v>
      </c>
      <c r="C997">
        <v>116611.25</v>
      </c>
    </row>
    <row r="998" spans="1:3">
      <c r="A998">
        <v>30.6</v>
      </c>
      <c r="C998">
        <v>101012.29</v>
      </c>
    </row>
    <row r="999" spans="1:3">
      <c r="A999">
        <v>19.899999999999999</v>
      </c>
      <c r="C999">
        <v>92608.24</v>
      </c>
    </row>
    <row r="1000" spans="1:3">
      <c r="A1000">
        <v>14.2</v>
      </c>
      <c r="C1000">
        <v>119126.49</v>
      </c>
    </row>
    <row r="1001" spans="1:3">
      <c r="A1001">
        <v>15.1</v>
      </c>
      <c r="C1001">
        <v>124452.94</v>
      </c>
    </row>
    <row r="1002" spans="1:3">
      <c r="A1002">
        <v>24.6</v>
      </c>
      <c r="C1002">
        <v>119028.07</v>
      </c>
    </row>
    <row r="1003" spans="1:3">
      <c r="A1003">
        <v>18.5</v>
      </c>
      <c r="C1003">
        <v>116655.86</v>
      </c>
    </row>
    <row r="1004" spans="1:3">
      <c r="A1004">
        <v>18.399999999999999</v>
      </c>
      <c r="C1004">
        <v>102847.26</v>
      </c>
    </row>
    <row r="1005" spans="1:3">
      <c r="A1005">
        <v>15.4</v>
      </c>
      <c r="C1005">
        <v>100701.82</v>
      </c>
    </row>
    <row r="1006" spans="1:3">
      <c r="A1006">
        <v>17.2</v>
      </c>
      <c r="C1006">
        <v>103556.74</v>
      </c>
    </row>
    <row r="1007" spans="1:3">
      <c r="A1007">
        <v>16.399999999999999</v>
      </c>
      <c r="C1007">
        <v>119226.42</v>
      </c>
    </row>
    <row r="1008" spans="1:3">
      <c r="A1008">
        <v>22.3</v>
      </c>
      <c r="C1008">
        <v>118856.42</v>
      </c>
    </row>
    <row r="1009" spans="1:3">
      <c r="A1009">
        <v>20.8</v>
      </c>
      <c r="C1009">
        <v>114604.62</v>
      </c>
    </row>
    <row r="1010" spans="1:3">
      <c r="A1010">
        <v>19.399999999999999</v>
      </c>
      <c r="C1010">
        <v>113134.58</v>
      </c>
    </row>
    <row r="1011" spans="1:3">
      <c r="A1011">
        <v>15</v>
      </c>
      <c r="C1011">
        <v>118359.28</v>
      </c>
    </row>
    <row r="1012" spans="1:3">
      <c r="A1012">
        <v>23.7</v>
      </c>
      <c r="C1012">
        <v>101974.6</v>
      </c>
    </row>
    <row r="1013" spans="1:3">
      <c r="A1013">
        <v>25.3</v>
      </c>
      <c r="C1013">
        <v>97053.55</v>
      </c>
    </row>
    <row r="1014" spans="1:3">
      <c r="A1014">
        <v>18.7</v>
      </c>
      <c r="C1014">
        <v>111432.37</v>
      </c>
    </row>
    <row r="1015" spans="1:3">
      <c r="A1015">
        <v>18.8</v>
      </c>
      <c r="B1015">
        <v>116556.43</v>
      </c>
    </row>
    <row r="1016" spans="1:3">
      <c r="A1016">
        <v>25.6</v>
      </c>
      <c r="B1016">
        <v>114133.54</v>
      </c>
    </row>
    <row r="1017" spans="1:3">
      <c r="A1017">
        <v>19.2</v>
      </c>
      <c r="B1017">
        <v>113957.74</v>
      </c>
    </row>
    <row r="1018" spans="1:3">
      <c r="A1018">
        <v>16.7</v>
      </c>
      <c r="B1018">
        <v>117048.73</v>
      </c>
    </row>
    <row r="1019" spans="1:3">
      <c r="A1019">
        <v>16.100000000000001</v>
      </c>
      <c r="B1019">
        <v>102037.17</v>
      </c>
    </row>
    <row r="1020" spans="1:3">
      <c r="A1020">
        <v>17.600000000000001</v>
      </c>
      <c r="B1020">
        <v>98108.82</v>
      </c>
    </row>
    <row r="1021" spans="1:3">
      <c r="A1021">
        <v>28.6</v>
      </c>
      <c r="B1021">
        <v>115907.4</v>
      </c>
    </row>
    <row r="1022" spans="1:3">
      <c r="A1022">
        <v>30.2</v>
      </c>
      <c r="B1022">
        <v>117470.22</v>
      </c>
    </row>
    <row r="1023" spans="1:3">
      <c r="A1023">
        <v>30.9</v>
      </c>
      <c r="B1023">
        <v>121087.1</v>
      </c>
    </row>
    <row r="1024" spans="1:3">
      <c r="A1024">
        <v>25.6</v>
      </c>
      <c r="B1024">
        <v>118201.18</v>
      </c>
    </row>
    <row r="1025" spans="1:2">
      <c r="A1025">
        <v>16.2</v>
      </c>
      <c r="B1025">
        <v>108412.67</v>
      </c>
    </row>
    <row r="1026" spans="1:2">
      <c r="A1026">
        <v>15.4</v>
      </c>
      <c r="B1026">
        <v>102195.98</v>
      </c>
    </row>
    <row r="1027" spans="1:2">
      <c r="A1027">
        <v>16</v>
      </c>
      <c r="B1027">
        <v>100571.04</v>
      </c>
    </row>
    <row r="1028" spans="1:2">
      <c r="A1028">
        <v>19</v>
      </c>
      <c r="B1028">
        <v>115549.44</v>
      </c>
    </row>
    <row r="1029" spans="1:2">
      <c r="A1029">
        <v>20.5</v>
      </c>
      <c r="B1029">
        <v>118010.31</v>
      </c>
    </row>
    <row r="1030" spans="1:2">
      <c r="A1030">
        <v>18.5</v>
      </c>
      <c r="B1030">
        <v>115813.03</v>
      </c>
    </row>
    <row r="1031" spans="1:2">
      <c r="A1031">
        <v>16.8</v>
      </c>
      <c r="B1031">
        <v>117333.45</v>
      </c>
    </row>
    <row r="1032" spans="1:2">
      <c r="A1032">
        <v>27.4</v>
      </c>
      <c r="B1032">
        <v>112633.27</v>
      </c>
    </row>
    <row r="1033" spans="1:2">
      <c r="A1033">
        <v>21.4</v>
      </c>
      <c r="B1033">
        <v>100746.42</v>
      </c>
    </row>
    <row r="1034" spans="1:2">
      <c r="A1034">
        <v>28.6</v>
      </c>
      <c r="B1034">
        <v>92182.96</v>
      </c>
    </row>
    <row r="1035" spans="1:2">
      <c r="A1035">
        <v>17</v>
      </c>
      <c r="B1035">
        <v>112227.65</v>
      </c>
    </row>
    <row r="1036" spans="1:2">
      <c r="A1036">
        <v>16.399999999999999</v>
      </c>
      <c r="B1036">
        <v>116179.47</v>
      </c>
    </row>
    <row r="1037" spans="1:2">
      <c r="A1037">
        <v>18</v>
      </c>
      <c r="B1037">
        <v>116632.09</v>
      </c>
    </row>
    <row r="1038" spans="1:2">
      <c r="A1038">
        <v>17.399999999999999</v>
      </c>
      <c r="B1038">
        <v>120470.79</v>
      </c>
    </row>
    <row r="1039" spans="1:2">
      <c r="A1039">
        <v>16.600000000000001</v>
      </c>
      <c r="B1039">
        <v>113452</v>
      </c>
    </row>
    <row r="1040" spans="1:2">
      <c r="A1040">
        <v>15.8</v>
      </c>
      <c r="B1040">
        <v>101610.82</v>
      </c>
    </row>
    <row r="1041" spans="1:2">
      <c r="A1041">
        <v>17.600000000000001</v>
      </c>
      <c r="B1041">
        <v>95368.17</v>
      </c>
    </row>
    <row r="1042" spans="1:2">
      <c r="A1042">
        <v>16.100000000000001</v>
      </c>
      <c r="B1042">
        <v>104632.79</v>
      </c>
    </row>
    <row r="1043" spans="1:2">
      <c r="A1043">
        <v>15.8</v>
      </c>
      <c r="B1043">
        <v>100592.3</v>
      </c>
    </row>
    <row r="1044" spans="1:2">
      <c r="A1044">
        <v>16.899999999999999</v>
      </c>
      <c r="B1044">
        <v>111738.49</v>
      </c>
    </row>
    <row r="1045" spans="1:2">
      <c r="A1045">
        <v>21.8</v>
      </c>
      <c r="B1045">
        <v>113539.94</v>
      </c>
    </row>
    <row r="1046" spans="1:2">
      <c r="A1046">
        <v>27.2</v>
      </c>
      <c r="B1046">
        <v>115156.45</v>
      </c>
    </row>
    <row r="1047" spans="1:2">
      <c r="A1047">
        <v>24.7</v>
      </c>
      <c r="B1047">
        <v>104194.35</v>
      </c>
    </row>
    <row r="1048" spans="1:2">
      <c r="A1048">
        <v>23.3</v>
      </c>
      <c r="B1048">
        <v>98774.24</v>
      </c>
    </row>
    <row r="1049" spans="1:2">
      <c r="A1049">
        <v>33</v>
      </c>
      <c r="B1049">
        <v>125795.84</v>
      </c>
    </row>
    <row r="1050" spans="1:2">
      <c r="A1050">
        <v>33.9</v>
      </c>
      <c r="B1050">
        <v>135420.82</v>
      </c>
    </row>
    <row r="1051" spans="1:2">
      <c r="A1051">
        <v>31.4</v>
      </c>
      <c r="B1051">
        <v>130385.05</v>
      </c>
    </row>
    <row r="1052" spans="1:2">
      <c r="A1052">
        <v>21.3</v>
      </c>
      <c r="B1052">
        <v>116715.97</v>
      </c>
    </row>
    <row r="1053" spans="1:2">
      <c r="A1053">
        <v>26.8</v>
      </c>
      <c r="B1053">
        <v>117797.62</v>
      </c>
    </row>
    <row r="1054" spans="1:2">
      <c r="A1054">
        <v>28.1</v>
      </c>
      <c r="B1054">
        <v>106730.21</v>
      </c>
    </row>
    <row r="1055" spans="1:2">
      <c r="A1055">
        <v>29.3</v>
      </c>
      <c r="B1055">
        <v>101256.78</v>
      </c>
    </row>
    <row r="1056" spans="1:2">
      <c r="A1056">
        <v>30.8</v>
      </c>
      <c r="B1056">
        <v>128658.27</v>
      </c>
    </row>
    <row r="1057" spans="1:2">
      <c r="A1057">
        <v>32.9</v>
      </c>
      <c r="B1057">
        <v>137151.5</v>
      </c>
    </row>
    <row r="1058" spans="1:2">
      <c r="A1058">
        <v>32.6</v>
      </c>
      <c r="B1058">
        <v>138882.25</v>
      </c>
    </row>
    <row r="1059" spans="1:2">
      <c r="A1059">
        <v>31.9</v>
      </c>
      <c r="B1059">
        <v>135162.12</v>
      </c>
    </row>
    <row r="1060" spans="1:2">
      <c r="A1060">
        <v>30.7</v>
      </c>
      <c r="B1060">
        <v>133951.29</v>
      </c>
    </row>
    <row r="1061" spans="1:2">
      <c r="A1061">
        <v>32.5</v>
      </c>
      <c r="B1061">
        <v>121219.6</v>
      </c>
    </row>
    <row r="1062" spans="1:2">
      <c r="A1062">
        <v>28.3</v>
      </c>
      <c r="B1062">
        <v>108717.88</v>
      </c>
    </row>
    <row r="1063" spans="1:2">
      <c r="A1063">
        <v>21.2</v>
      </c>
      <c r="B1063">
        <v>115429.01</v>
      </c>
    </row>
    <row r="1064" spans="1:2">
      <c r="A1064">
        <v>31</v>
      </c>
      <c r="B1064">
        <v>129798.47</v>
      </c>
    </row>
    <row r="1065" spans="1:2">
      <c r="A1065">
        <v>35.799999999999997</v>
      </c>
      <c r="B1065">
        <v>151730.95000000001</v>
      </c>
    </row>
    <row r="1066" spans="1:2">
      <c r="A1066">
        <v>34.9</v>
      </c>
      <c r="B1066">
        <v>154632.34</v>
      </c>
    </row>
    <row r="1067" spans="1:2">
      <c r="A1067">
        <v>23.5</v>
      </c>
      <c r="B1067">
        <v>125141.9</v>
      </c>
    </row>
    <row r="1068" spans="1:2">
      <c r="A1068">
        <v>16.399999999999999</v>
      </c>
      <c r="B1068">
        <v>99234.22</v>
      </c>
    </row>
    <row r="1069" spans="1:2">
      <c r="A1069">
        <v>17.100000000000001</v>
      </c>
      <c r="B1069">
        <v>92487.71</v>
      </c>
    </row>
    <row r="1070" spans="1:2">
      <c r="A1070">
        <v>17.5</v>
      </c>
      <c r="B1070">
        <v>111625.98</v>
      </c>
    </row>
    <row r="1071" spans="1:2">
      <c r="A1071">
        <v>22.8</v>
      </c>
      <c r="B1071">
        <v>113063.67999999999</v>
      </c>
    </row>
    <row r="1072" spans="1:2">
      <c r="A1072">
        <v>21.3</v>
      </c>
      <c r="B1072">
        <v>115383.13</v>
      </c>
    </row>
    <row r="1073" spans="1:3">
      <c r="A1073">
        <v>21.9</v>
      </c>
      <c r="B1073">
        <v>115736.97</v>
      </c>
    </row>
    <row r="1074" spans="1:3">
      <c r="A1074">
        <v>18.7</v>
      </c>
      <c r="B1074">
        <v>109568.47</v>
      </c>
    </row>
    <row r="1075" spans="1:3">
      <c r="A1075">
        <v>23</v>
      </c>
      <c r="B1075">
        <v>99334.8</v>
      </c>
    </row>
    <row r="1076" spans="1:3">
      <c r="A1076">
        <v>22.2</v>
      </c>
      <c r="B1076">
        <v>97715.01</v>
      </c>
    </row>
    <row r="1077" spans="1:3">
      <c r="A1077">
        <v>20.7</v>
      </c>
      <c r="B1077">
        <v>114680.19</v>
      </c>
    </row>
    <row r="1078" spans="1:3">
      <c r="A1078">
        <v>26.4</v>
      </c>
      <c r="B1078">
        <v>121945.18</v>
      </c>
    </row>
    <row r="1079" spans="1:3">
      <c r="A1079">
        <v>37.6</v>
      </c>
      <c r="B1079">
        <v>146933.1</v>
      </c>
    </row>
    <row r="1080" spans="1:3">
      <c r="A1080">
        <v>23.1</v>
      </c>
      <c r="B1080">
        <v>129280.81</v>
      </c>
    </row>
    <row r="1081" spans="1:3">
      <c r="A1081">
        <v>26.4</v>
      </c>
      <c r="B1081">
        <v>120821.06</v>
      </c>
    </row>
    <row r="1082" spans="1:3">
      <c r="A1082">
        <v>24.6</v>
      </c>
      <c r="B1082">
        <v>110154.36</v>
      </c>
    </row>
    <row r="1083" spans="1:3">
      <c r="A1083">
        <v>24.5</v>
      </c>
      <c r="B1083">
        <v>107212.84</v>
      </c>
    </row>
    <row r="1084" spans="1:3">
      <c r="A1084">
        <v>33</v>
      </c>
      <c r="B1084">
        <v>138949.68</v>
      </c>
    </row>
    <row r="1085" spans="1:3">
      <c r="A1085">
        <v>37.4</v>
      </c>
      <c r="B1085">
        <v>142870.39999999999</v>
      </c>
    </row>
    <row r="1086" spans="1:3">
      <c r="A1086">
        <v>24.5</v>
      </c>
      <c r="B1086">
        <v>114916.99</v>
      </c>
    </row>
    <row r="1087" spans="1:3">
      <c r="A1087">
        <v>23.7</v>
      </c>
      <c r="B1087">
        <v>114462.53</v>
      </c>
    </row>
    <row r="1088" spans="1:3">
      <c r="A1088">
        <v>27.7</v>
      </c>
      <c r="C1088">
        <v>116428.79</v>
      </c>
    </row>
    <row r="1089" spans="1:3">
      <c r="A1089">
        <v>30.2</v>
      </c>
      <c r="C1089">
        <v>109364.01</v>
      </c>
    </row>
    <row r="1090" spans="1:3">
      <c r="A1090">
        <v>19.399999999999999</v>
      </c>
      <c r="C1090">
        <v>92856.23</v>
      </c>
    </row>
    <row r="1091" spans="1:3">
      <c r="A1091">
        <v>21.4</v>
      </c>
      <c r="C1091">
        <v>85094.38</v>
      </c>
    </row>
    <row r="1092" spans="1:3">
      <c r="A1092">
        <v>30.5</v>
      </c>
      <c r="C1092">
        <v>98638.86</v>
      </c>
    </row>
    <row r="1093" spans="1:3">
      <c r="A1093">
        <v>34.5</v>
      </c>
      <c r="C1093">
        <v>128753.76</v>
      </c>
    </row>
    <row r="1094" spans="1:3">
      <c r="A1094">
        <v>32.799999999999997</v>
      </c>
      <c r="C1094">
        <v>130699.16</v>
      </c>
    </row>
    <row r="1095" spans="1:3">
      <c r="A1095">
        <v>24.4</v>
      </c>
      <c r="C1095">
        <v>115572.05</v>
      </c>
    </row>
    <row r="1096" spans="1:3">
      <c r="A1096">
        <v>21.3</v>
      </c>
      <c r="C1096">
        <v>96358.98</v>
      </c>
    </row>
    <row r="1097" spans="1:3">
      <c r="A1097">
        <v>25.7</v>
      </c>
      <c r="C1097">
        <v>95700.479999999996</v>
      </c>
    </row>
    <row r="1098" spans="1:3">
      <c r="A1098">
        <v>25.3</v>
      </c>
      <c r="C1098">
        <v>95959.69</v>
      </c>
    </row>
    <row r="1099" spans="1:3">
      <c r="A1099">
        <v>21.8</v>
      </c>
      <c r="C1099">
        <v>105277.85</v>
      </c>
    </row>
    <row r="1100" spans="1:3">
      <c r="A1100">
        <v>21</v>
      </c>
      <c r="C1100">
        <v>106373.83</v>
      </c>
    </row>
    <row r="1101" spans="1:3">
      <c r="A1101">
        <v>23.6</v>
      </c>
      <c r="C1101">
        <v>113337.69</v>
      </c>
    </row>
    <row r="1102" spans="1:3">
      <c r="A1102">
        <v>30.7</v>
      </c>
      <c r="C1102">
        <v>123247.74</v>
      </c>
    </row>
    <row r="1103" spans="1:3">
      <c r="A1103">
        <v>41.7</v>
      </c>
      <c r="C1103">
        <v>133705.85</v>
      </c>
    </row>
    <row r="1104" spans="1:3">
      <c r="A1104">
        <v>21.8</v>
      </c>
      <c r="C1104">
        <v>107142.82</v>
      </c>
    </row>
    <row r="1105" spans="1:3">
      <c r="A1105">
        <v>21.9</v>
      </c>
      <c r="C1105">
        <v>118832.07</v>
      </c>
    </row>
    <row r="1106" spans="1:3">
      <c r="A1106">
        <v>22.5</v>
      </c>
      <c r="C1106">
        <v>111361.05</v>
      </c>
    </row>
    <row r="1107" spans="1:3">
      <c r="A1107">
        <v>25.6</v>
      </c>
      <c r="C1107">
        <v>116530.04</v>
      </c>
    </row>
    <row r="1108" spans="1:3">
      <c r="A1108">
        <v>34.5</v>
      </c>
      <c r="C1108">
        <v>139607.91</v>
      </c>
    </row>
    <row r="1109" spans="1:3">
      <c r="A1109">
        <v>30</v>
      </c>
      <c r="C1109">
        <v>132022.87</v>
      </c>
    </row>
    <row r="1110" spans="1:3">
      <c r="A1110">
        <v>20.9</v>
      </c>
      <c r="C1110">
        <v>98977.05</v>
      </c>
    </row>
    <row r="1111" spans="1:3">
      <c r="A1111">
        <v>19.5</v>
      </c>
      <c r="C1111">
        <v>92021.68</v>
      </c>
    </row>
    <row r="1112" spans="1:3">
      <c r="A1112">
        <v>20.9</v>
      </c>
      <c r="C1112">
        <v>109389.1</v>
      </c>
    </row>
    <row r="1113" spans="1:3">
      <c r="A1113">
        <v>26.9</v>
      </c>
      <c r="C1113">
        <v>116074.03</v>
      </c>
    </row>
    <row r="1114" spans="1:3">
      <c r="A1114">
        <v>30.3</v>
      </c>
      <c r="C1114">
        <v>129286.37</v>
      </c>
    </row>
    <row r="1115" spans="1:3">
      <c r="A1115">
        <v>40</v>
      </c>
      <c r="C1115">
        <v>154648.07</v>
      </c>
    </row>
    <row r="1116" spans="1:3">
      <c r="A1116">
        <v>40.299999999999997</v>
      </c>
      <c r="C1116">
        <v>165070.6</v>
      </c>
    </row>
    <row r="1117" spans="1:3">
      <c r="A1117">
        <v>24.6</v>
      </c>
      <c r="C1117">
        <v>124825.03</v>
      </c>
    </row>
    <row r="1118" spans="1:3">
      <c r="A1118">
        <v>28.2</v>
      </c>
      <c r="C1118">
        <v>127305.2</v>
      </c>
    </row>
    <row r="1119" spans="1:3">
      <c r="A1119">
        <v>23.9</v>
      </c>
      <c r="C1119">
        <v>137955.43</v>
      </c>
    </row>
    <row r="1120" spans="1:3">
      <c r="A1120">
        <v>23.6</v>
      </c>
      <c r="C1120">
        <v>128314.47</v>
      </c>
    </row>
    <row r="1121" spans="1:3">
      <c r="A1121">
        <v>23.3</v>
      </c>
      <c r="C1121">
        <v>128899.77</v>
      </c>
    </row>
    <row r="1122" spans="1:3">
      <c r="A1122">
        <v>26.6</v>
      </c>
      <c r="C1122">
        <v>139245.21</v>
      </c>
    </row>
    <row r="1123" spans="1:3">
      <c r="A1123">
        <v>28.4</v>
      </c>
      <c r="C1123">
        <v>128599.46</v>
      </c>
    </row>
    <row r="1124" spans="1:3">
      <c r="A1124">
        <v>33.200000000000003</v>
      </c>
      <c r="C1124">
        <v>139114.59</v>
      </c>
    </row>
    <row r="1125" spans="1:3">
      <c r="A1125">
        <v>38.1</v>
      </c>
      <c r="C1125">
        <v>159436.69</v>
      </c>
    </row>
    <row r="1126" spans="1:3">
      <c r="A1126">
        <v>33.5</v>
      </c>
      <c r="C1126">
        <v>160437.57</v>
      </c>
    </row>
    <row r="1127" spans="1:3">
      <c r="A1127">
        <v>21</v>
      </c>
      <c r="C1127">
        <v>115239.57</v>
      </c>
    </row>
    <row r="1128" spans="1:3">
      <c r="A1128">
        <v>19.100000000000001</v>
      </c>
      <c r="B1128">
        <v>108524.18</v>
      </c>
    </row>
    <row r="1129" spans="1:3">
      <c r="A1129">
        <v>22.5</v>
      </c>
      <c r="B1129">
        <v>109949.21</v>
      </c>
    </row>
    <row r="1130" spans="1:3">
      <c r="A1130">
        <v>22.1</v>
      </c>
      <c r="B1130">
        <v>112946.34</v>
      </c>
    </row>
    <row r="1131" spans="1:3">
      <c r="A1131">
        <v>28.1</v>
      </c>
      <c r="B1131">
        <v>104947.33</v>
      </c>
    </row>
    <row r="1132" spans="1:3">
      <c r="A1132">
        <v>25.7</v>
      </c>
      <c r="B1132">
        <v>106065.94</v>
      </c>
    </row>
    <row r="1133" spans="1:3">
      <c r="A1133">
        <v>25.7</v>
      </c>
      <c r="B1133">
        <v>126465.96</v>
      </c>
    </row>
    <row r="1134" spans="1:3">
      <c r="A1134">
        <v>29.9</v>
      </c>
      <c r="B1134">
        <v>137539.73000000001</v>
      </c>
    </row>
    <row r="1135" spans="1:3">
      <c r="A1135">
        <v>37.4</v>
      </c>
      <c r="B1135">
        <v>159307.32</v>
      </c>
    </row>
    <row r="1136" spans="1:3">
      <c r="A1136">
        <v>27.5</v>
      </c>
      <c r="B1136">
        <v>149473.01</v>
      </c>
    </row>
    <row r="1137" spans="1:2">
      <c r="A1137">
        <v>24.9</v>
      </c>
      <c r="B1137">
        <v>137101.87</v>
      </c>
    </row>
    <row r="1138" spans="1:2">
      <c r="A1138">
        <v>30.3</v>
      </c>
      <c r="B1138">
        <v>118113.8</v>
      </c>
    </row>
    <row r="1139" spans="1:2">
      <c r="A1139">
        <v>21.2</v>
      </c>
      <c r="B1139">
        <v>100440.29</v>
      </c>
    </row>
    <row r="1140" spans="1:2">
      <c r="A1140">
        <v>23.6</v>
      </c>
      <c r="B1140">
        <v>116209.13</v>
      </c>
    </row>
    <row r="1141" spans="1:2">
      <c r="A1141">
        <v>29</v>
      </c>
      <c r="B1141">
        <v>124882.72</v>
      </c>
    </row>
    <row r="1142" spans="1:2">
      <c r="A1142">
        <v>23.3</v>
      </c>
      <c r="B1142">
        <v>115269.5</v>
      </c>
    </row>
    <row r="1143" spans="1:2">
      <c r="A1143">
        <v>24.2</v>
      </c>
      <c r="B1143">
        <v>117260.25</v>
      </c>
    </row>
    <row r="1144" spans="1:2">
      <c r="A1144">
        <v>22.2</v>
      </c>
      <c r="B1144">
        <v>114736.36</v>
      </c>
    </row>
    <row r="1145" spans="1:2">
      <c r="A1145">
        <v>25.3</v>
      </c>
      <c r="B1145">
        <v>105799.94</v>
      </c>
    </row>
    <row r="1146" spans="1:2">
      <c r="A1146">
        <v>24</v>
      </c>
      <c r="B1146">
        <v>105085.52</v>
      </c>
    </row>
    <row r="1147" spans="1:2">
      <c r="A1147">
        <v>25.4</v>
      </c>
      <c r="B1147">
        <v>113116.43</v>
      </c>
    </row>
    <row r="1148" spans="1:2">
      <c r="A1148">
        <v>29.5</v>
      </c>
      <c r="B1148">
        <v>120035.39</v>
      </c>
    </row>
    <row r="1149" spans="1:2">
      <c r="A1149">
        <v>29.3</v>
      </c>
      <c r="B1149">
        <v>124481.42</v>
      </c>
    </row>
    <row r="1150" spans="1:2">
      <c r="A1150">
        <v>31</v>
      </c>
      <c r="B1150">
        <v>133607.07</v>
      </c>
    </row>
    <row r="1151" spans="1:2">
      <c r="A1151">
        <v>33.5</v>
      </c>
      <c r="B1151">
        <v>136328.35</v>
      </c>
    </row>
    <row r="1152" spans="1:2">
      <c r="A1152">
        <v>31.6</v>
      </c>
      <c r="B1152">
        <v>119226.44</v>
      </c>
    </row>
    <row r="1153" spans="1:2">
      <c r="A1153">
        <v>19.8</v>
      </c>
      <c r="B1153">
        <v>96305.07</v>
      </c>
    </row>
    <row r="1154" spans="1:2">
      <c r="A1154">
        <v>26.5</v>
      </c>
      <c r="B1154">
        <v>117952.37</v>
      </c>
    </row>
    <row r="1155" spans="1:2">
      <c r="A1155">
        <v>31.3</v>
      </c>
      <c r="B1155">
        <v>127894.29</v>
      </c>
    </row>
    <row r="1156" spans="1:2">
      <c r="A1156">
        <v>30.9</v>
      </c>
      <c r="B1156">
        <v>123400.17</v>
      </c>
    </row>
    <row r="1157" spans="1:2">
      <c r="A1157">
        <v>20.5</v>
      </c>
      <c r="B1157">
        <v>117346.26</v>
      </c>
    </row>
    <row r="1158" spans="1:2">
      <c r="A1158">
        <v>22.8</v>
      </c>
      <c r="B1158">
        <v>119960.33</v>
      </c>
    </row>
    <row r="1159" spans="1:2">
      <c r="A1159">
        <v>32.700000000000003</v>
      </c>
      <c r="B1159">
        <v>111096.31</v>
      </c>
    </row>
    <row r="1160" spans="1:2">
      <c r="A1160">
        <v>21</v>
      </c>
      <c r="B1160">
        <v>101334.2</v>
      </c>
    </row>
    <row r="1161" spans="1:2">
      <c r="A1161">
        <v>21.1</v>
      </c>
      <c r="B1161">
        <v>112527.29</v>
      </c>
    </row>
    <row r="1162" spans="1:2">
      <c r="A1162">
        <v>27.6</v>
      </c>
      <c r="B1162">
        <v>113850.81</v>
      </c>
    </row>
    <row r="1163" spans="1:2">
      <c r="A1163">
        <v>28.5</v>
      </c>
      <c r="B1163">
        <v>122717.5</v>
      </c>
    </row>
    <row r="1164" spans="1:2">
      <c r="A1164">
        <v>30.5</v>
      </c>
      <c r="B1164">
        <v>128732.59</v>
      </c>
    </row>
    <row r="1165" spans="1:2">
      <c r="A1165">
        <v>28.8</v>
      </c>
      <c r="B1165">
        <v>127805.49</v>
      </c>
    </row>
    <row r="1166" spans="1:2">
      <c r="A1166">
        <v>35.1</v>
      </c>
      <c r="B1166">
        <v>120398.89</v>
      </c>
    </row>
    <row r="1167" spans="1:2">
      <c r="A1167">
        <v>22.8</v>
      </c>
      <c r="B1167">
        <v>104486.18</v>
      </c>
    </row>
    <row r="1168" spans="1:2">
      <c r="A1168">
        <v>20.9</v>
      </c>
      <c r="B1168">
        <v>97542.31</v>
      </c>
    </row>
    <row r="1169" spans="1:2">
      <c r="A1169">
        <v>20.5</v>
      </c>
      <c r="B1169">
        <v>112663.63</v>
      </c>
    </row>
    <row r="1170" spans="1:2">
      <c r="A1170">
        <v>21.3</v>
      </c>
      <c r="B1170">
        <v>114195.35</v>
      </c>
    </row>
    <row r="1171" spans="1:2">
      <c r="A1171">
        <v>20.8</v>
      </c>
      <c r="B1171">
        <v>116045.27</v>
      </c>
    </row>
    <row r="1172" spans="1:2">
      <c r="A1172">
        <v>24.4</v>
      </c>
      <c r="B1172">
        <v>116284.35</v>
      </c>
    </row>
    <row r="1173" spans="1:2">
      <c r="A1173">
        <v>32</v>
      </c>
      <c r="B1173">
        <v>110715.12</v>
      </c>
    </row>
    <row r="1174" spans="1:2">
      <c r="A1174">
        <v>23.1</v>
      </c>
      <c r="B1174">
        <v>97262.71</v>
      </c>
    </row>
    <row r="1175" spans="1:2">
      <c r="A1175">
        <v>28</v>
      </c>
      <c r="B1175">
        <v>111617.95</v>
      </c>
    </row>
    <row r="1176" spans="1:2">
      <c r="A1176">
        <v>19.2</v>
      </c>
      <c r="B1176">
        <v>110794.26</v>
      </c>
    </row>
    <row r="1177" spans="1:2">
      <c r="A1177">
        <v>25.1</v>
      </c>
      <c r="B1177">
        <v>111254.32</v>
      </c>
    </row>
    <row r="1178" spans="1:2">
      <c r="A1178">
        <v>28.1</v>
      </c>
      <c r="B1178">
        <v>115020.51</v>
      </c>
    </row>
    <row r="1179" spans="1:2">
      <c r="A1179">
        <v>29.4</v>
      </c>
      <c r="B1179">
        <v>119298.33</v>
      </c>
    </row>
    <row r="1180" spans="1:2">
      <c r="A1180">
        <v>24.2</v>
      </c>
      <c r="B1180">
        <v>112312.7</v>
      </c>
    </row>
    <row r="1181" spans="1:2">
      <c r="A1181">
        <v>25.4</v>
      </c>
      <c r="B1181">
        <v>98918.52</v>
      </c>
    </row>
    <row r="1182" spans="1:2">
      <c r="A1182">
        <v>18.5</v>
      </c>
      <c r="B1182">
        <v>112488.22</v>
      </c>
    </row>
    <row r="1183" spans="1:2">
      <c r="A1183">
        <v>22.6</v>
      </c>
      <c r="B1183">
        <v>116809.37</v>
      </c>
    </row>
    <row r="1184" spans="1:2">
      <c r="A1184">
        <v>30.3</v>
      </c>
      <c r="B1184">
        <v>117744.01</v>
      </c>
    </row>
    <row r="1185" spans="1:3">
      <c r="A1185">
        <v>21.8</v>
      </c>
      <c r="C1185">
        <v>116457.26</v>
      </c>
    </row>
    <row r="1186" spans="1:3">
      <c r="A1186">
        <v>23.3</v>
      </c>
      <c r="C1186">
        <v>97070.35</v>
      </c>
    </row>
    <row r="1187" spans="1:3">
      <c r="A1187">
        <v>22.4</v>
      </c>
      <c r="C1187">
        <v>99687.64</v>
      </c>
    </row>
    <row r="1188" spans="1:3">
      <c r="A1188">
        <v>27.7</v>
      </c>
      <c r="C1188">
        <v>98817.03</v>
      </c>
    </row>
    <row r="1189" spans="1:3">
      <c r="A1189">
        <v>20.9</v>
      </c>
      <c r="C1189">
        <v>98258.25</v>
      </c>
    </row>
    <row r="1190" spans="1:3">
      <c r="A1190">
        <v>19.8</v>
      </c>
      <c r="C1190">
        <v>113381.53</v>
      </c>
    </row>
    <row r="1191" spans="1:3">
      <c r="A1191">
        <v>20.6</v>
      </c>
      <c r="C1191">
        <v>115974.61</v>
      </c>
    </row>
    <row r="1192" spans="1:3">
      <c r="A1192">
        <v>18.7</v>
      </c>
      <c r="C1192">
        <v>117551.7</v>
      </c>
    </row>
    <row r="1193" spans="1:3">
      <c r="A1193">
        <v>21.2</v>
      </c>
      <c r="C1193">
        <v>115979.07</v>
      </c>
    </row>
    <row r="1194" spans="1:3">
      <c r="A1194">
        <v>21.6</v>
      </c>
      <c r="C1194">
        <v>105938.48</v>
      </c>
    </row>
    <row r="1195" spans="1:3">
      <c r="A1195">
        <v>29.9</v>
      </c>
      <c r="C1195">
        <v>100571.17</v>
      </c>
    </row>
    <row r="1196" spans="1:3">
      <c r="A1196">
        <v>25.7</v>
      </c>
      <c r="C1196">
        <v>118702.93</v>
      </c>
    </row>
    <row r="1197" spans="1:3">
      <c r="A1197">
        <v>28.8</v>
      </c>
      <c r="C1197">
        <v>122423.01</v>
      </c>
    </row>
    <row r="1198" spans="1:3">
      <c r="A1198">
        <v>27.3</v>
      </c>
      <c r="C1198">
        <v>121945</v>
      </c>
    </row>
    <row r="1199" spans="1:3">
      <c r="A1199">
        <v>26.5</v>
      </c>
      <c r="C1199">
        <v>119876.63</v>
      </c>
    </row>
    <row r="1200" spans="1:3">
      <c r="A1200">
        <v>25.9</v>
      </c>
      <c r="C1200">
        <v>113609.76</v>
      </c>
    </row>
    <row r="1201" spans="1:3">
      <c r="A1201">
        <v>16.100000000000001</v>
      </c>
      <c r="C1201">
        <v>105135.31</v>
      </c>
    </row>
    <row r="1202" spans="1:3">
      <c r="A1202">
        <v>19.100000000000001</v>
      </c>
      <c r="C1202">
        <v>104123.39</v>
      </c>
    </row>
    <row r="1203" spans="1:3">
      <c r="A1203">
        <v>21</v>
      </c>
      <c r="C1203">
        <v>115694.64</v>
      </c>
    </row>
    <row r="1204" spans="1:3">
      <c r="A1204">
        <v>16.600000000000001</v>
      </c>
      <c r="B1204">
        <v>121092.86</v>
      </c>
    </row>
    <row r="1205" spans="1:3">
      <c r="A1205">
        <v>19.399999999999999</v>
      </c>
      <c r="B1205">
        <v>120784.88</v>
      </c>
    </row>
    <row r="1206" spans="1:3">
      <c r="A1206">
        <v>22.3</v>
      </c>
      <c r="B1206">
        <v>120448.94</v>
      </c>
    </row>
    <row r="1207" spans="1:3">
      <c r="A1207">
        <v>20.2</v>
      </c>
      <c r="B1207">
        <v>118324.09</v>
      </c>
    </row>
    <row r="1208" spans="1:3">
      <c r="A1208">
        <v>22.8</v>
      </c>
      <c r="B1208">
        <v>107479.26</v>
      </c>
    </row>
    <row r="1209" spans="1:3">
      <c r="A1209">
        <v>20.399999999999999</v>
      </c>
      <c r="B1209">
        <v>103662.05</v>
      </c>
    </row>
    <row r="1210" spans="1:3">
      <c r="A1210">
        <v>26.9</v>
      </c>
      <c r="B1210">
        <v>117799.97</v>
      </c>
    </row>
    <row r="1211" spans="1:3">
      <c r="A1211">
        <v>24.6</v>
      </c>
      <c r="B1211">
        <v>117642.65</v>
      </c>
    </row>
    <row r="1212" spans="1:3">
      <c r="A1212">
        <v>20.100000000000001</v>
      </c>
      <c r="B1212">
        <v>106654.96</v>
      </c>
    </row>
    <row r="1213" spans="1:3">
      <c r="A1213">
        <v>17.5</v>
      </c>
      <c r="B1213">
        <v>117617.51</v>
      </c>
    </row>
    <row r="1214" spans="1:3">
      <c r="A1214">
        <v>17.8</v>
      </c>
      <c r="B1214">
        <v>119079.47</v>
      </c>
    </row>
    <row r="1215" spans="1:3">
      <c r="A1215">
        <v>18.3</v>
      </c>
      <c r="B1215">
        <v>108613.38</v>
      </c>
    </row>
    <row r="1216" spans="1:3">
      <c r="A1216">
        <v>18</v>
      </c>
      <c r="B1216">
        <v>105277.72</v>
      </c>
    </row>
    <row r="1217" spans="1:2">
      <c r="A1217">
        <v>19.600000000000001</v>
      </c>
      <c r="B1217">
        <v>121551.69</v>
      </c>
    </row>
    <row r="1218" spans="1:2">
      <c r="A1218">
        <v>23.4</v>
      </c>
      <c r="B1218">
        <v>122642.24000000001</v>
      </c>
    </row>
    <row r="1219" spans="1:2">
      <c r="A1219">
        <v>23.2</v>
      </c>
      <c r="B1219">
        <v>118716.6</v>
      </c>
    </row>
    <row r="1220" spans="1:2">
      <c r="A1220">
        <v>24.4</v>
      </c>
      <c r="B1220">
        <v>117357.84</v>
      </c>
    </row>
    <row r="1221" spans="1:2">
      <c r="A1221">
        <v>17.2</v>
      </c>
      <c r="B1221">
        <v>116870.46</v>
      </c>
    </row>
    <row r="1222" spans="1:2">
      <c r="A1222">
        <v>21.6</v>
      </c>
      <c r="B1222">
        <v>106893</v>
      </c>
    </row>
    <row r="1223" spans="1:2">
      <c r="A1223">
        <v>21.7</v>
      </c>
      <c r="B1223">
        <v>105840.39</v>
      </c>
    </row>
    <row r="1224" spans="1:2">
      <c r="A1224">
        <v>19.5</v>
      </c>
      <c r="B1224">
        <v>118254.56</v>
      </c>
    </row>
    <row r="1225" spans="1:2">
      <c r="A1225">
        <v>17.899999999999999</v>
      </c>
      <c r="B1225">
        <v>122876.87</v>
      </c>
    </row>
    <row r="1226" spans="1:2">
      <c r="A1226">
        <v>18.399999999999999</v>
      </c>
      <c r="B1226">
        <v>122721.46</v>
      </c>
    </row>
    <row r="1227" spans="1:2">
      <c r="A1227">
        <v>12.8</v>
      </c>
      <c r="B1227">
        <v>128518.51</v>
      </c>
    </row>
    <row r="1228" spans="1:2">
      <c r="A1228">
        <v>15.1</v>
      </c>
      <c r="B1228">
        <v>133467.37</v>
      </c>
    </row>
    <row r="1229" spans="1:2">
      <c r="A1229">
        <v>16.899999999999999</v>
      </c>
      <c r="B1229">
        <v>111273.76</v>
      </c>
    </row>
    <row r="1230" spans="1:2">
      <c r="A1230">
        <v>16.2</v>
      </c>
      <c r="B1230">
        <v>108729.71</v>
      </c>
    </row>
    <row r="1231" spans="1:2">
      <c r="A1231">
        <v>15.9</v>
      </c>
      <c r="B1231">
        <v>129885.96</v>
      </c>
    </row>
    <row r="1232" spans="1:2">
      <c r="A1232">
        <v>14.6</v>
      </c>
      <c r="B1232">
        <v>131900.51999999999</v>
      </c>
    </row>
    <row r="1233" spans="1:2">
      <c r="A1233">
        <v>14.3</v>
      </c>
      <c r="B1233">
        <v>133399.23000000001</v>
      </c>
    </row>
    <row r="1234" spans="1:2">
      <c r="A1234">
        <v>15</v>
      </c>
      <c r="B1234">
        <v>131757.16</v>
      </c>
    </row>
    <row r="1235" spans="1:2">
      <c r="A1235">
        <v>17.7</v>
      </c>
      <c r="B1235">
        <v>127353.58</v>
      </c>
    </row>
    <row r="1236" spans="1:2">
      <c r="A1236">
        <v>15.5</v>
      </c>
      <c r="B1236">
        <v>119262.15</v>
      </c>
    </row>
    <row r="1237" spans="1:2">
      <c r="A1237">
        <v>16.2</v>
      </c>
      <c r="B1237">
        <v>112349.26</v>
      </c>
    </row>
    <row r="1238" spans="1:2">
      <c r="A1238">
        <v>16.7</v>
      </c>
      <c r="B1238">
        <v>124046.81</v>
      </c>
    </row>
    <row r="1239" spans="1:2">
      <c r="A1239">
        <v>17</v>
      </c>
      <c r="B1239">
        <v>126923</v>
      </c>
    </row>
    <row r="1240" spans="1:2">
      <c r="A1240">
        <v>15.3</v>
      </c>
      <c r="B1240">
        <v>129352.83</v>
      </c>
    </row>
    <row r="1241" spans="1:2">
      <c r="A1241">
        <v>16.100000000000001</v>
      </c>
      <c r="B1241">
        <v>129553.94</v>
      </c>
    </row>
    <row r="1242" spans="1:2">
      <c r="A1242">
        <v>14.9</v>
      </c>
      <c r="B1242">
        <v>127957.57</v>
      </c>
    </row>
    <row r="1243" spans="1:2">
      <c r="A1243">
        <v>20.5</v>
      </c>
      <c r="B1243">
        <v>115384.09</v>
      </c>
    </row>
    <row r="1244" spans="1:2">
      <c r="A1244">
        <v>20.7</v>
      </c>
      <c r="B1244">
        <v>106044.51</v>
      </c>
    </row>
    <row r="1245" spans="1:2">
      <c r="A1245">
        <v>20.5</v>
      </c>
      <c r="B1245">
        <v>119360.27</v>
      </c>
    </row>
    <row r="1246" spans="1:2">
      <c r="A1246">
        <v>17.899999999999999</v>
      </c>
      <c r="B1246">
        <v>123142.76</v>
      </c>
    </row>
    <row r="1247" spans="1:2">
      <c r="A1247">
        <v>15.1</v>
      </c>
      <c r="B1247">
        <v>127830.62</v>
      </c>
    </row>
    <row r="1248" spans="1:2">
      <c r="A1248">
        <v>14.8</v>
      </c>
      <c r="B1248">
        <v>131159.95000000001</v>
      </c>
    </row>
    <row r="1249" spans="1:2">
      <c r="A1249">
        <v>13.3</v>
      </c>
      <c r="B1249">
        <v>135864.07</v>
      </c>
    </row>
    <row r="1250" spans="1:2">
      <c r="A1250">
        <v>13.6</v>
      </c>
      <c r="B1250">
        <v>123226.08</v>
      </c>
    </row>
    <row r="1251" spans="1:2">
      <c r="A1251">
        <v>13.8</v>
      </c>
      <c r="B1251">
        <v>121177.59</v>
      </c>
    </row>
    <row r="1252" spans="1:2">
      <c r="A1252">
        <v>14.4</v>
      </c>
      <c r="B1252">
        <v>135385.41</v>
      </c>
    </row>
    <row r="1253" spans="1:2">
      <c r="A1253">
        <v>15</v>
      </c>
      <c r="B1253">
        <v>132975.13</v>
      </c>
    </row>
    <row r="1254" spans="1:2">
      <c r="A1254">
        <v>19.100000000000001</v>
      </c>
      <c r="B1254">
        <v>132038.43</v>
      </c>
    </row>
    <row r="1255" spans="1:2">
      <c r="A1255">
        <v>17.8</v>
      </c>
      <c r="B1255">
        <v>128577.63</v>
      </c>
    </row>
    <row r="1256" spans="1:2">
      <c r="A1256">
        <v>13.6</v>
      </c>
      <c r="B1256">
        <v>129910.02</v>
      </c>
    </row>
    <row r="1257" spans="1:2">
      <c r="A1257">
        <v>15.6</v>
      </c>
      <c r="B1257">
        <v>120232.2</v>
      </c>
    </row>
    <row r="1258" spans="1:2">
      <c r="A1258">
        <v>15.3</v>
      </c>
      <c r="B1258">
        <v>117037.87</v>
      </c>
    </row>
    <row r="1259" spans="1:2">
      <c r="A1259">
        <v>17.600000000000001</v>
      </c>
      <c r="B1259">
        <v>113420.99</v>
      </c>
    </row>
    <row r="1260" spans="1:2">
      <c r="A1260">
        <v>16.600000000000001</v>
      </c>
      <c r="B1260">
        <v>127261.3</v>
      </c>
    </row>
    <row r="1261" spans="1:2">
      <c r="A1261">
        <v>14.1</v>
      </c>
      <c r="B1261">
        <v>131574.60999999999</v>
      </c>
    </row>
    <row r="1262" spans="1:2">
      <c r="A1262">
        <v>14.5</v>
      </c>
      <c r="B1262">
        <v>130544.49</v>
      </c>
    </row>
    <row r="1263" spans="1:2">
      <c r="A1263">
        <v>14</v>
      </c>
      <c r="B1263">
        <v>133009.01</v>
      </c>
    </row>
    <row r="1264" spans="1:2">
      <c r="A1264">
        <v>13.1</v>
      </c>
      <c r="B1264">
        <v>124351.24</v>
      </c>
    </row>
    <row r="1265" spans="1:3">
      <c r="A1265">
        <v>13.1</v>
      </c>
      <c r="B1265">
        <v>120785.60000000001</v>
      </c>
    </row>
    <row r="1266" spans="1:3">
      <c r="A1266">
        <v>12</v>
      </c>
      <c r="B1266">
        <v>138518.74</v>
      </c>
    </row>
    <row r="1267" spans="1:3">
      <c r="A1267">
        <v>14.5</v>
      </c>
      <c r="B1267">
        <v>143830.12</v>
      </c>
    </row>
    <row r="1268" spans="1:3">
      <c r="A1268">
        <v>15.3</v>
      </c>
      <c r="B1268">
        <v>141305.88</v>
      </c>
    </row>
    <row r="1269" spans="1:3">
      <c r="A1269">
        <v>15.1</v>
      </c>
      <c r="B1269">
        <v>143542.01999999999</v>
      </c>
    </row>
    <row r="1270" spans="1:3">
      <c r="A1270">
        <v>15</v>
      </c>
      <c r="B1270">
        <v>140296.4</v>
      </c>
    </row>
    <row r="1271" spans="1:3">
      <c r="A1271">
        <v>12.8</v>
      </c>
      <c r="B1271">
        <v>132165.43</v>
      </c>
    </row>
    <row r="1272" spans="1:3">
      <c r="A1272">
        <v>13.1</v>
      </c>
      <c r="B1272">
        <v>125850.58</v>
      </c>
    </row>
    <row r="1273" spans="1:3">
      <c r="A1273">
        <v>12.6</v>
      </c>
      <c r="B1273">
        <v>141972.72</v>
      </c>
    </row>
    <row r="1274" spans="1:3">
      <c r="A1274">
        <v>14.1</v>
      </c>
      <c r="B1274">
        <v>142842.4</v>
      </c>
    </row>
    <row r="1275" spans="1:3">
      <c r="A1275">
        <v>11.2</v>
      </c>
      <c r="B1275">
        <v>148100.13</v>
      </c>
    </row>
    <row r="1276" spans="1:3">
      <c r="A1276">
        <v>10.6</v>
      </c>
      <c r="B1276">
        <v>150445.47</v>
      </c>
    </row>
    <row r="1277" spans="1:3">
      <c r="A1277">
        <v>12.5</v>
      </c>
      <c r="C1277">
        <v>139188.48000000001</v>
      </c>
    </row>
    <row r="1278" spans="1:3">
      <c r="A1278">
        <v>14.2</v>
      </c>
      <c r="C1278">
        <v>125394.43</v>
      </c>
    </row>
    <row r="1279" spans="1:3">
      <c r="A1279">
        <v>14.7</v>
      </c>
      <c r="C1279">
        <v>124313.07</v>
      </c>
    </row>
    <row r="1280" spans="1:3">
      <c r="A1280">
        <v>14.6</v>
      </c>
      <c r="C1280">
        <v>140713.26</v>
      </c>
    </row>
    <row r="1281" spans="1:3">
      <c r="A1281">
        <v>14.3</v>
      </c>
      <c r="C1281">
        <v>135759.28</v>
      </c>
    </row>
    <row r="1282" spans="1:3">
      <c r="A1282">
        <v>17.100000000000001</v>
      </c>
      <c r="C1282">
        <v>128580.98</v>
      </c>
    </row>
    <row r="1283" spans="1:3">
      <c r="A1283">
        <v>18.7</v>
      </c>
      <c r="C1283">
        <v>125861.6</v>
      </c>
    </row>
    <row r="1284" spans="1:3">
      <c r="A1284">
        <v>15.2</v>
      </c>
      <c r="C1284">
        <v>124242.52</v>
      </c>
    </row>
    <row r="1285" spans="1:3">
      <c r="A1285">
        <v>12.9</v>
      </c>
      <c r="C1285">
        <v>119717.44</v>
      </c>
    </row>
    <row r="1286" spans="1:3">
      <c r="A1286">
        <v>13.9</v>
      </c>
      <c r="C1286">
        <v>114562.22</v>
      </c>
    </row>
    <row r="1287" spans="1:3">
      <c r="A1287">
        <v>13.8</v>
      </c>
      <c r="C1287">
        <v>133874.48000000001</v>
      </c>
    </row>
    <row r="1288" spans="1:3">
      <c r="A1288">
        <v>11.5</v>
      </c>
      <c r="C1288">
        <v>140343</v>
      </c>
    </row>
    <row r="1289" spans="1:3">
      <c r="A1289">
        <v>11.6</v>
      </c>
      <c r="C1289">
        <v>143461.13</v>
      </c>
    </row>
    <row r="1290" spans="1:3">
      <c r="A1290">
        <v>11.3</v>
      </c>
      <c r="C1290">
        <v>145767.1</v>
      </c>
    </row>
    <row r="1291" spans="1:3">
      <c r="A1291">
        <v>13.9</v>
      </c>
      <c r="C1291">
        <v>140542.95000000001</v>
      </c>
    </row>
    <row r="1292" spans="1:3">
      <c r="A1292">
        <v>15.5</v>
      </c>
      <c r="C1292">
        <v>124491.53</v>
      </c>
    </row>
    <row r="1293" spans="1:3">
      <c r="A1293">
        <v>13.8</v>
      </c>
      <c r="C1293">
        <v>119464.32000000001</v>
      </c>
    </row>
    <row r="1294" spans="1:3">
      <c r="A1294">
        <v>12.6</v>
      </c>
      <c r="C1294">
        <v>137446.75</v>
      </c>
    </row>
    <row r="1295" spans="1:3">
      <c r="A1295">
        <v>17.5</v>
      </c>
      <c r="B1295">
        <v>131367.09</v>
      </c>
    </row>
    <row r="1296" spans="1:3">
      <c r="A1296">
        <v>15.2</v>
      </c>
      <c r="B1296">
        <v>132856.72</v>
      </c>
    </row>
    <row r="1297" spans="1:2">
      <c r="A1297">
        <v>17.600000000000001</v>
      </c>
      <c r="B1297">
        <v>133778.45000000001</v>
      </c>
    </row>
    <row r="1298" spans="1:2">
      <c r="A1298">
        <v>12.1</v>
      </c>
      <c r="B1298">
        <v>135728.41</v>
      </c>
    </row>
    <row r="1299" spans="1:2">
      <c r="A1299">
        <v>14</v>
      </c>
      <c r="B1299">
        <v>125928.62</v>
      </c>
    </row>
    <row r="1300" spans="1:2">
      <c r="A1300">
        <v>14.8</v>
      </c>
      <c r="B1300">
        <v>114186.8</v>
      </c>
    </row>
    <row r="1301" spans="1:2">
      <c r="A1301">
        <v>15.4</v>
      </c>
      <c r="B1301">
        <v>134664.66</v>
      </c>
    </row>
    <row r="1302" spans="1:2">
      <c r="A1302">
        <v>15.6</v>
      </c>
      <c r="B1302">
        <v>132967.19</v>
      </c>
    </row>
    <row r="1303" spans="1:2">
      <c r="A1303">
        <v>15.7</v>
      </c>
      <c r="B1303">
        <v>135308.29999999999</v>
      </c>
    </row>
    <row r="1304" spans="1:2">
      <c r="A1304">
        <v>15.1</v>
      </c>
      <c r="B1304">
        <v>137634.13</v>
      </c>
    </row>
    <row r="1305" spans="1:2">
      <c r="A1305">
        <v>19.5</v>
      </c>
      <c r="B1305">
        <v>130119.5</v>
      </c>
    </row>
    <row r="1306" spans="1:2">
      <c r="A1306">
        <v>18.600000000000001</v>
      </c>
      <c r="B1306">
        <v>116942.94</v>
      </c>
    </row>
    <row r="1307" spans="1:2">
      <c r="A1307">
        <v>14.6</v>
      </c>
      <c r="B1307">
        <v>111555</v>
      </c>
    </row>
    <row r="1308" spans="1:2">
      <c r="A1308">
        <v>12.6</v>
      </c>
      <c r="B1308">
        <v>135422.14000000001</v>
      </c>
    </row>
    <row r="1309" spans="1:2">
      <c r="A1309">
        <v>16.2</v>
      </c>
      <c r="B1309">
        <v>129520</v>
      </c>
    </row>
    <row r="1310" spans="1:2">
      <c r="A1310">
        <v>14.8</v>
      </c>
      <c r="B1310">
        <v>134004.96</v>
      </c>
    </row>
    <row r="1311" spans="1:2">
      <c r="A1311">
        <v>16.100000000000001</v>
      </c>
      <c r="B1311">
        <v>129025</v>
      </c>
    </row>
    <row r="1312" spans="1:2">
      <c r="A1312">
        <v>18.399999999999999</v>
      </c>
      <c r="B1312">
        <v>129740.32</v>
      </c>
    </row>
    <row r="1313" spans="1:2">
      <c r="A1313">
        <v>15.3</v>
      </c>
      <c r="B1313">
        <v>116238.18</v>
      </c>
    </row>
    <row r="1314" spans="1:2">
      <c r="A1314">
        <v>17.600000000000001</v>
      </c>
      <c r="B1314">
        <v>104912.38</v>
      </c>
    </row>
    <row r="1315" spans="1:2">
      <c r="A1315">
        <v>13.8</v>
      </c>
      <c r="B1315">
        <v>127198.78</v>
      </c>
    </row>
    <row r="1316" spans="1:2">
      <c r="A1316">
        <v>14.8</v>
      </c>
      <c r="B1316">
        <v>131851.01999999999</v>
      </c>
    </row>
    <row r="1317" spans="1:2">
      <c r="A1317">
        <v>16</v>
      </c>
      <c r="B1317">
        <v>131939.5</v>
      </c>
    </row>
    <row r="1318" spans="1:2">
      <c r="A1318">
        <v>15.4</v>
      </c>
      <c r="B1318">
        <v>135670.99</v>
      </c>
    </row>
    <row r="1319" spans="1:2">
      <c r="A1319">
        <v>20</v>
      </c>
      <c r="B1319">
        <v>121875.36</v>
      </c>
    </row>
    <row r="1320" spans="1:2">
      <c r="A1320">
        <v>14.7</v>
      </c>
      <c r="B1320">
        <v>119988.74</v>
      </c>
    </row>
    <row r="1321" spans="1:2">
      <c r="A1321">
        <v>14.8</v>
      </c>
      <c r="B1321">
        <v>115231.85</v>
      </c>
    </row>
    <row r="1322" spans="1:2">
      <c r="A1322">
        <v>14.9</v>
      </c>
      <c r="B1322">
        <v>127541.57</v>
      </c>
    </row>
    <row r="1323" spans="1:2">
      <c r="A1323">
        <v>16.7</v>
      </c>
      <c r="B1323">
        <v>121073.45</v>
      </c>
    </row>
    <row r="1324" spans="1:2">
      <c r="A1324">
        <v>18.399999999999999</v>
      </c>
      <c r="B1324">
        <v>122602.12</v>
      </c>
    </row>
    <row r="1325" spans="1:2">
      <c r="A1325">
        <v>14.7</v>
      </c>
      <c r="B1325">
        <v>131137.07</v>
      </c>
    </row>
    <row r="1326" spans="1:2">
      <c r="A1326">
        <v>15.9</v>
      </c>
      <c r="B1326">
        <v>125189.54</v>
      </c>
    </row>
    <row r="1327" spans="1:2">
      <c r="A1327">
        <v>13.8</v>
      </c>
      <c r="B1327">
        <v>116571.26</v>
      </c>
    </row>
    <row r="1328" spans="1:2">
      <c r="A1328">
        <v>11.9</v>
      </c>
      <c r="B1328">
        <v>119707.93</v>
      </c>
    </row>
    <row r="1329" spans="1:2">
      <c r="A1329">
        <v>12.4</v>
      </c>
      <c r="B1329">
        <v>138918.39000000001</v>
      </c>
    </row>
    <row r="1330" spans="1:2">
      <c r="A1330">
        <v>12.4</v>
      </c>
      <c r="B1330">
        <v>138424.25</v>
      </c>
    </row>
    <row r="1331" spans="1:2">
      <c r="A1331">
        <v>14</v>
      </c>
      <c r="B1331">
        <v>136240.85</v>
      </c>
    </row>
    <row r="1332" spans="1:2">
      <c r="A1332">
        <v>16</v>
      </c>
      <c r="B1332">
        <v>131956.73000000001</v>
      </c>
    </row>
    <row r="1333" spans="1:2">
      <c r="A1333">
        <v>15.4</v>
      </c>
      <c r="B1333">
        <v>130210.94</v>
      </c>
    </row>
    <row r="1334" spans="1:2">
      <c r="A1334">
        <v>15.2</v>
      </c>
      <c r="B1334">
        <v>116471.78</v>
      </c>
    </row>
    <row r="1335" spans="1:2">
      <c r="A1335">
        <v>14.7</v>
      </c>
      <c r="B1335">
        <v>111436.27</v>
      </c>
    </row>
    <row r="1336" spans="1:2">
      <c r="A1336">
        <v>12.9</v>
      </c>
      <c r="B1336">
        <v>131280.85</v>
      </c>
    </row>
    <row r="1337" spans="1:2">
      <c r="A1337">
        <v>11.2</v>
      </c>
      <c r="B1337">
        <v>139563.1</v>
      </c>
    </row>
    <row r="1338" spans="1:2">
      <c r="A1338">
        <v>12.5</v>
      </c>
      <c r="B1338">
        <v>136032.16</v>
      </c>
    </row>
    <row r="1339" spans="1:2">
      <c r="A1339">
        <v>16.7</v>
      </c>
      <c r="B1339">
        <v>139752.54999999999</v>
      </c>
    </row>
    <row r="1340" spans="1:2">
      <c r="A1340">
        <v>16</v>
      </c>
      <c r="B1340">
        <v>130466.92</v>
      </c>
    </row>
    <row r="1341" spans="1:2">
      <c r="A1341">
        <v>13.4</v>
      </c>
      <c r="B1341">
        <v>116344.57</v>
      </c>
    </row>
    <row r="1342" spans="1:2">
      <c r="A1342">
        <v>12.3</v>
      </c>
      <c r="B1342">
        <v>118402.91</v>
      </c>
    </row>
    <row r="1343" spans="1:2">
      <c r="A1343">
        <v>13.1</v>
      </c>
      <c r="B1343">
        <v>131449</v>
      </c>
    </row>
    <row r="1344" spans="1:2">
      <c r="A1344">
        <v>19.5</v>
      </c>
      <c r="B1344">
        <v>128192.09</v>
      </c>
    </row>
    <row r="1345" spans="1:2">
      <c r="A1345">
        <v>20.2</v>
      </c>
      <c r="B1345">
        <v>118307.16</v>
      </c>
    </row>
    <row r="1346" spans="1:2">
      <c r="A1346">
        <v>20.6</v>
      </c>
      <c r="B1346">
        <v>116467.37</v>
      </c>
    </row>
    <row r="1347" spans="1:2">
      <c r="A1347">
        <v>15.1</v>
      </c>
      <c r="B1347">
        <v>123583.52</v>
      </c>
    </row>
    <row r="1348" spans="1:2">
      <c r="A1348">
        <v>17.5</v>
      </c>
      <c r="B1348">
        <v>109948.62</v>
      </c>
    </row>
    <row r="1349" spans="1:2">
      <c r="A1349">
        <v>18.100000000000001</v>
      </c>
      <c r="B1349">
        <v>107838.95</v>
      </c>
    </row>
    <row r="1350" spans="1:2">
      <c r="A1350">
        <v>18</v>
      </c>
      <c r="B1350">
        <v>123132.63</v>
      </c>
    </row>
    <row r="1351" spans="1:2">
      <c r="A1351">
        <v>24.2</v>
      </c>
      <c r="B1351">
        <v>111096.53</v>
      </c>
    </row>
    <row r="1352" spans="1:2">
      <c r="A1352">
        <v>18.5</v>
      </c>
      <c r="B1352">
        <v>112935.03999999999</v>
      </c>
    </row>
    <row r="1353" spans="1:2">
      <c r="A1353">
        <v>19.7</v>
      </c>
      <c r="B1353">
        <v>117880.57</v>
      </c>
    </row>
    <row r="1354" spans="1:2">
      <c r="A1354">
        <v>22.7</v>
      </c>
      <c r="B1354">
        <v>111213.15</v>
      </c>
    </row>
    <row r="1355" spans="1:2">
      <c r="A1355">
        <v>13.7</v>
      </c>
      <c r="B1355">
        <v>108632.36</v>
      </c>
    </row>
    <row r="1356" spans="1:2">
      <c r="A1356">
        <v>14</v>
      </c>
      <c r="B1356">
        <v>113030.01</v>
      </c>
    </row>
    <row r="1357" spans="1:2">
      <c r="A1357">
        <v>18.100000000000001</v>
      </c>
      <c r="B1357">
        <v>118208.24</v>
      </c>
    </row>
    <row r="1358" spans="1:2">
      <c r="A1358">
        <v>20.3</v>
      </c>
      <c r="B1358">
        <v>119622.29</v>
      </c>
    </row>
    <row r="1359" spans="1:2">
      <c r="A1359">
        <v>14.7</v>
      </c>
      <c r="B1359">
        <v>123787.77</v>
      </c>
    </row>
    <row r="1360" spans="1:2">
      <c r="A1360">
        <v>17.399999999999999</v>
      </c>
      <c r="B1360">
        <v>125335.57</v>
      </c>
    </row>
    <row r="1361" spans="1:3">
      <c r="A1361">
        <v>18.899999999999999</v>
      </c>
      <c r="C1361">
        <v>120372.48</v>
      </c>
    </row>
    <row r="1362" spans="1:3">
      <c r="A1362">
        <v>17.3</v>
      </c>
      <c r="C1362">
        <v>107731.72</v>
      </c>
    </row>
    <row r="1363" spans="1:3">
      <c r="A1363">
        <v>13.7</v>
      </c>
      <c r="C1363">
        <v>107332.1</v>
      </c>
    </row>
    <row r="1364" spans="1:3">
      <c r="A1364">
        <v>14.9</v>
      </c>
      <c r="C1364">
        <v>119535.72</v>
      </c>
    </row>
    <row r="1365" spans="1:3">
      <c r="A1365">
        <v>13.6</v>
      </c>
      <c r="C1365">
        <v>124797.09</v>
      </c>
    </row>
    <row r="1366" spans="1:3">
      <c r="A1366">
        <v>17.600000000000001</v>
      </c>
      <c r="C1366">
        <v>119238.35</v>
      </c>
    </row>
    <row r="1367" spans="1:3">
      <c r="A1367">
        <v>24.2</v>
      </c>
      <c r="C1367">
        <v>110878.67</v>
      </c>
    </row>
    <row r="1368" spans="1:3">
      <c r="A1368">
        <v>15.2</v>
      </c>
      <c r="C1368">
        <v>108622.42</v>
      </c>
    </row>
    <row r="1369" spans="1:3">
      <c r="A1369">
        <v>14</v>
      </c>
      <c r="C1369">
        <v>109315.07</v>
      </c>
    </row>
    <row r="1370" spans="1:3">
      <c r="A1370">
        <v>16.5</v>
      </c>
      <c r="C1370">
        <v>106236.23</v>
      </c>
    </row>
    <row r="1371" spans="1:3">
      <c r="A1371">
        <v>23.3</v>
      </c>
      <c r="C1371">
        <v>114466.64</v>
      </c>
    </row>
    <row r="1372" spans="1:3">
      <c r="A1372">
        <v>25.8</v>
      </c>
      <c r="C1372">
        <v>114458.21</v>
      </c>
    </row>
    <row r="1373" spans="1:3">
      <c r="A1373">
        <v>18.100000000000001</v>
      </c>
      <c r="C1373">
        <v>115490.84</v>
      </c>
    </row>
    <row r="1374" spans="1:3">
      <c r="A1374">
        <v>14.6</v>
      </c>
      <c r="C1374">
        <v>115294.12</v>
      </c>
    </row>
    <row r="1375" spans="1:3">
      <c r="A1375">
        <v>20.5</v>
      </c>
      <c r="C1375">
        <v>112576.55</v>
      </c>
    </row>
    <row r="1376" spans="1:3">
      <c r="A1376">
        <v>23.8</v>
      </c>
      <c r="C1376">
        <v>102988.15</v>
      </c>
    </row>
    <row r="1377" spans="1:3">
      <c r="A1377">
        <v>24.7</v>
      </c>
      <c r="C1377">
        <v>100476.71</v>
      </c>
    </row>
    <row r="1378" spans="1:3">
      <c r="A1378">
        <v>28.2</v>
      </c>
      <c r="C1378">
        <v>113945.5</v>
      </c>
    </row>
    <row r="1379" spans="1:3">
      <c r="A1379">
        <v>17.899999999999999</v>
      </c>
      <c r="B1379">
        <v>116449.31</v>
      </c>
    </row>
    <row r="1380" spans="1:3">
      <c r="A1380">
        <v>16.5</v>
      </c>
      <c r="B1380">
        <v>109551.08</v>
      </c>
    </row>
    <row r="1381" spans="1:3">
      <c r="A1381">
        <v>20.7</v>
      </c>
      <c r="B1381">
        <v>110432.33</v>
      </c>
    </row>
    <row r="1382" spans="1:3">
      <c r="A1382">
        <v>22.7</v>
      </c>
      <c r="B1382">
        <v>110457.34</v>
      </c>
    </row>
    <row r="1383" spans="1:3">
      <c r="A1383">
        <v>24.9</v>
      </c>
      <c r="B1383">
        <v>96584.75</v>
      </c>
    </row>
    <row r="1384" spans="1:3">
      <c r="A1384">
        <v>27.3</v>
      </c>
      <c r="B1384">
        <v>90918.62</v>
      </c>
    </row>
    <row r="1385" spans="1:3">
      <c r="A1385">
        <v>27.5</v>
      </c>
      <c r="B1385">
        <v>108070.28</v>
      </c>
    </row>
    <row r="1386" spans="1:3">
      <c r="A1386">
        <v>23.1</v>
      </c>
      <c r="B1386">
        <v>113889.41</v>
      </c>
    </row>
    <row r="1387" spans="1:3">
      <c r="A1387">
        <v>22.6</v>
      </c>
      <c r="B1387">
        <v>112592.26</v>
      </c>
    </row>
    <row r="1388" spans="1:3">
      <c r="A1388">
        <v>20.7</v>
      </c>
      <c r="B1388">
        <v>112806.59</v>
      </c>
    </row>
    <row r="1389" spans="1:3">
      <c r="A1389">
        <v>27.4</v>
      </c>
      <c r="B1389">
        <v>107940.16</v>
      </c>
    </row>
    <row r="1390" spans="1:3">
      <c r="A1390">
        <v>16.100000000000001</v>
      </c>
      <c r="B1390">
        <v>99368.86</v>
      </c>
    </row>
    <row r="1391" spans="1:3">
      <c r="A1391">
        <v>19.2</v>
      </c>
      <c r="B1391">
        <v>98427.53</v>
      </c>
    </row>
    <row r="1392" spans="1:3">
      <c r="A1392">
        <v>27</v>
      </c>
      <c r="B1392">
        <v>105893.62</v>
      </c>
    </row>
    <row r="1393" spans="1:2">
      <c r="A1393">
        <v>18.8</v>
      </c>
      <c r="B1393">
        <v>109241.57</v>
      </c>
    </row>
    <row r="1394" spans="1:2">
      <c r="A1394">
        <v>15.5</v>
      </c>
      <c r="B1394">
        <v>111423.37</v>
      </c>
    </row>
    <row r="1395" spans="1:2">
      <c r="A1395">
        <v>19.5</v>
      </c>
      <c r="B1395">
        <v>112414.39</v>
      </c>
    </row>
    <row r="1396" spans="1:2">
      <c r="A1396">
        <v>18.3</v>
      </c>
      <c r="B1396">
        <v>111145.12</v>
      </c>
    </row>
    <row r="1397" spans="1:2">
      <c r="A1397">
        <v>19.600000000000001</v>
      </c>
      <c r="B1397">
        <v>97973.99</v>
      </c>
    </row>
    <row r="1398" spans="1:2">
      <c r="A1398">
        <v>15.9</v>
      </c>
      <c r="B1398">
        <v>95624.02</v>
      </c>
    </row>
    <row r="1399" spans="1:2">
      <c r="A1399">
        <v>17</v>
      </c>
      <c r="B1399">
        <v>110196.62</v>
      </c>
    </row>
    <row r="1400" spans="1:2">
      <c r="A1400">
        <v>25.2</v>
      </c>
      <c r="B1400">
        <v>113459.03</v>
      </c>
    </row>
    <row r="1401" spans="1:2">
      <c r="A1401">
        <v>19.5</v>
      </c>
      <c r="B1401">
        <v>114402.75</v>
      </c>
    </row>
    <row r="1402" spans="1:2">
      <c r="A1402">
        <v>34.299999999999997</v>
      </c>
      <c r="B1402">
        <v>119350.67</v>
      </c>
    </row>
    <row r="1403" spans="1:2">
      <c r="A1403">
        <v>31.6</v>
      </c>
      <c r="B1403">
        <v>116793.86</v>
      </c>
    </row>
    <row r="1404" spans="1:2">
      <c r="A1404">
        <v>20.9</v>
      </c>
      <c r="B1404">
        <v>93859.29</v>
      </c>
    </row>
    <row r="1405" spans="1:2">
      <c r="A1405">
        <v>20.9</v>
      </c>
      <c r="B1405">
        <v>96432.63</v>
      </c>
    </row>
    <row r="1406" spans="1:2">
      <c r="A1406">
        <v>28.6</v>
      </c>
      <c r="B1406">
        <v>107014.08</v>
      </c>
    </row>
    <row r="1407" spans="1:2">
      <c r="A1407">
        <v>21.4</v>
      </c>
      <c r="B1407">
        <v>100696.57</v>
      </c>
    </row>
    <row r="1408" spans="1:2">
      <c r="A1408">
        <v>17.2</v>
      </c>
      <c r="B1408">
        <v>106387.2</v>
      </c>
    </row>
    <row r="1409" spans="1:2">
      <c r="A1409">
        <v>17</v>
      </c>
      <c r="B1409">
        <v>109430.37</v>
      </c>
    </row>
    <row r="1410" spans="1:2">
      <c r="A1410">
        <v>20</v>
      </c>
      <c r="B1410">
        <v>112506.95</v>
      </c>
    </row>
    <row r="1411" spans="1:2">
      <c r="A1411">
        <v>20.3</v>
      </c>
      <c r="B1411">
        <v>100203.55</v>
      </c>
    </row>
    <row r="1412" spans="1:2">
      <c r="A1412">
        <v>19.600000000000001</v>
      </c>
      <c r="B1412">
        <v>94602.89</v>
      </c>
    </row>
    <row r="1413" spans="1:2">
      <c r="A1413">
        <v>30.2</v>
      </c>
      <c r="B1413">
        <v>114159.6</v>
      </c>
    </row>
    <row r="1414" spans="1:2">
      <c r="A1414">
        <v>30.5</v>
      </c>
      <c r="B1414">
        <v>120185.27</v>
      </c>
    </row>
    <row r="1415" spans="1:2">
      <c r="A1415">
        <v>17.3</v>
      </c>
      <c r="B1415">
        <v>116487.58</v>
      </c>
    </row>
    <row r="1416" spans="1:2">
      <c r="A1416">
        <v>18.100000000000001</v>
      </c>
      <c r="B1416">
        <v>108628.34</v>
      </c>
    </row>
    <row r="1417" spans="1:2">
      <c r="A1417">
        <v>19</v>
      </c>
      <c r="B1417">
        <v>107405.93</v>
      </c>
    </row>
    <row r="1418" spans="1:2">
      <c r="A1418">
        <v>18.100000000000001</v>
      </c>
      <c r="B1418">
        <v>90498.92</v>
      </c>
    </row>
    <row r="1419" spans="1:2">
      <c r="A1419">
        <v>26.6</v>
      </c>
      <c r="B1419">
        <v>92043.13</v>
      </c>
    </row>
    <row r="1420" spans="1:2">
      <c r="A1420">
        <v>30.9</v>
      </c>
      <c r="B1420">
        <v>113978.54</v>
      </c>
    </row>
    <row r="1421" spans="1:2">
      <c r="A1421">
        <v>27.6</v>
      </c>
      <c r="B1421">
        <v>118330.63</v>
      </c>
    </row>
    <row r="1422" spans="1:2">
      <c r="A1422">
        <v>23.2</v>
      </c>
      <c r="B1422">
        <v>106618.2</v>
      </c>
    </row>
    <row r="1423" spans="1:2">
      <c r="A1423">
        <v>16.399999999999999</v>
      </c>
      <c r="B1423">
        <v>107278.83</v>
      </c>
    </row>
    <row r="1424" spans="1:2">
      <c r="A1424">
        <v>14.5</v>
      </c>
      <c r="B1424">
        <v>113582.6</v>
      </c>
    </row>
    <row r="1425" spans="1:2">
      <c r="A1425">
        <v>16.899999999999999</v>
      </c>
      <c r="B1425">
        <v>101352.12</v>
      </c>
    </row>
    <row r="1426" spans="1:2">
      <c r="A1426">
        <v>18.8</v>
      </c>
      <c r="B1426">
        <v>96240.41</v>
      </c>
    </row>
    <row r="1427" spans="1:2">
      <c r="A1427">
        <v>18.600000000000001</v>
      </c>
      <c r="B1427">
        <v>110547.61</v>
      </c>
    </row>
    <row r="1428" spans="1:2">
      <c r="A1428">
        <v>20</v>
      </c>
      <c r="B1428">
        <v>109706.42</v>
      </c>
    </row>
    <row r="1429" spans="1:2">
      <c r="A1429">
        <v>20.8</v>
      </c>
      <c r="B1429">
        <v>106684.83</v>
      </c>
    </row>
    <row r="1430" spans="1:2">
      <c r="A1430">
        <v>18.7</v>
      </c>
      <c r="B1430">
        <v>112586.74</v>
      </c>
    </row>
    <row r="1431" spans="1:2">
      <c r="A1431">
        <v>20.8</v>
      </c>
      <c r="B1431">
        <v>110031.82</v>
      </c>
    </row>
    <row r="1432" spans="1:2">
      <c r="A1432">
        <v>31.7</v>
      </c>
      <c r="B1432">
        <v>100725.24</v>
      </c>
    </row>
    <row r="1433" spans="1:2">
      <c r="A1433">
        <v>19.5</v>
      </c>
      <c r="B1433">
        <v>88903.07</v>
      </c>
    </row>
    <row r="1434" spans="1:2">
      <c r="A1434">
        <v>23.6</v>
      </c>
      <c r="B1434">
        <v>107666.31</v>
      </c>
    </row>
    <row r="1435" spans="1:2">
      <c r="A1435">
        <v>20.5</v>
      </c>
      <c r="B1435">
        <v>111718.08</v>
      </c>
    </row>
    <row r="1436" spans="1:2">
      <c r="A1436">
        <v>25.2</v>
      </c>
      <c r="B1436">
        <v>114225.12</v>
      </c>
    </row>
    <row r="1437" spans="1:2">
      <c r="A1437">
        <v>35.5</v>
      </c>
      <c r="B1437">
        <v>135452.26</v>
      </c>
    </row>
    <row r="1438" spans="1:2">
      <c r="A1438">
        <v>38</v>
      </c>
      <c r="B1438">
        <v>156648.41</v>
      </c>
    </row>
    <row r="1439" spans="1:2">
      <c r="A1439">
        <v>30.3</v>
      </c>
      <c r="B1439">
        <v>121237.47</v>
      </c>
    </row>
    <row r="1440" spans="1:2">
      <c r="A1440">
        <v>20.100000000000001</v>
      </c>
      <c r="B1440">
        <v>102161.12</v>
      </c>
    </row>
    <row r="1441" spans="1:3">
      <c r="A1441">
        <v>20.6</v>
      </c>
      <c r="B1441">
        <v>110803.77</v>
      </c>
    </row>
    <row r="1442" spans="1:3">
      <c r="A1442">
        <v>23.6</v>
      </c>
      <c r="B1442">
        <v>114413.79</v>
      </c>
    </row>
    <row r="1443" spans="1:3">
      <c r="A1443">
        <v>33.6</v>
      </c>
      <c r="B1443">
        <v>129715.47</v>
      </c>
    </row>
    <row r="1444" spans="1:3">
      <c r="A1444">
        <v>21.1</v>
      </c>
      <c r="B1444">
        <v>114986.33</v>
      </c>
    </row>
    <row r="1445" spans="1:3">
      <c r="A1445">
        <v>22.7</v>
      </c>
      <c r="B1445">
        <v>110025.47</v>
      </c>
    </row>
    <row r="1446" spans="1:3">
      <c r="A1446">
        <v>24.8</v>
      </c>
      <c r="B1446">
        <v>102577.15</v>
      </c>
    </row>
    <row r="1447" spans="1:3">
      <c r="A1447">
        <v>23.5</v>
      </c>
      <c r="B1447">
        <v>99110.78</v>
      </c>
    </row>
    <row r="1448" spans="1:3">
      <c r="A1448">
        <v>21.8</v>
      </c>
      <c r="B1448">
        <v>112804.4</v>
      </c>
    </row>
    <row r="1449" spans="1:3">
      <c r="A1449">
        <v>20.8</v>
      </c>
      <c r="B1449">
        <v>113485.11</v>
      </c>
    </row>
    <row r="1450" spans="1:3">
      <c r="A1450">
        <v>26.9</v>
      </c>
      <c r="B1450">
        <v>119907.25</v>
      </c>
    </row>
    <row r="1451" spans="1:3">
      <c r="A1451">
        <v>21.2</v>
      </c>
      <c r="B1451">
        <v>111880.53</v>
      </c>
    </row>
    <row r="1452" spans="1:3">
      <c r="A1452">
        <v>20.9</v>
      </c>
      <c r="C1452">
        <v>102075.93</v>
      </c>
    </row>
    <row r="1453" spans="1:3">
      <c r="A1453">
        <v>19.100000000000001</v>
      </c>
      <c r="C1453">
        <v>92725.74</v>
      </c>
    </row>
    <row r="1454" spans="1:3">
      <c r="A1454">
        <v>26.9</v>
      </c>
      <c r="C1454">
        <v>94938.4</v>
      </c>
    </row>
    <row r="1455" spans="1:3">
      <c r="A1455">
        <v>34.200000000000003</v>
      </c>
      <c r="C1455">
        <v>112358.82</v>
      </c>
    </row>
    <row r="1456" spans="1:3">
      <c r="A1456">
        <v>23.9</v>
      </c>
      <c r="C1456">
        <v>98191.66</v>
      </c>
    </row>
    <row r="1457" spans="1:3">
      <c r="A1457">
        <v>23.8</v>
      </c>
      <c r="C1457">
        <v>100017.2</v>
      </c>
    </row>
    <row r="1458" spans="1:3">
      <c r="A1458">
        <v>37.4</v>
      </c>
      <c r="C1458">
        <v>129749.14</v>
      </c>
    </row>
    <row r="1459" spans="1:3">
      <c r="A1459">
        <v>36.4</v>
      </c>
      <c r="C1459">
        <v>133831.38</v>
      </c>
    </row>
    <row r="1460" spans="1:3">
      <c r="A1460">
        <v>23.9</v>
      </c>
      <c r="C1460">
        <v>108290.11</v>
      </c>
    </row>
    <row r="1461" spans="1:3">
      <c r="A1461">
        <v>22.7</v>
      </c>
      <c r="C1461">
        <v>99613.87</v>
      </c>
    </row>
    <row r="1462" spans="1:3">
      <c r="A1462">
        <v>23.5</v>
      </c>
      <c r="C1462">
        <v>103381.92</v>
      </c>
    </row>
    <row r="1463" spans="1:3">
      <c r="A1463">
        <v>26.2</v>
      </c>
      <c r="C1463">
        <v>98933.06</v>
      </c>
    </row>
    <row r="1464" spans="1:3">
      <c r="A1464">
        <v>22.2</v>
      </c>
      <c r="C1464">
        <v>106470.68</v>
      </c>
    </row>
    <row r="1465" spans="1:3">
      <c r="A1465">
        <v>29.5</v>
      </c>
      <c r="C1465">
        <v>118789.61</v>
      </c>
    </row>
    <row r="1466" spans="1:3">
      <c r="A1466">
        <v>42.6</v>
      </c>
      <c r="C1466">
        <v>133288.46</v>
      </c>
    </row>
    <row r="1467" spans="1:3">
      <c r="A1467">
        <v>21.2</v>
      </c>
      <c r="C1467">
        <v>97262.79</v>
      </c>
    </row>
    <row r="1468" spans="1:3">
      <c r="A1468">
        <v>22.1</v>
      </c>
      <c r="C1468">
        <v>93606.22</v>
      </c>
    </row>
    <row r="1469" spans="1:3">
      <c r="A1469">
        <v>23.1</v>
      </c>
      <c r="C1469">
        <v>109874.9</v>
      </c>
    </row>
    <row r="1470" spans="1:3">
      <c r="A1470">
        <v>24.1</v>
      </c>
      <c r="C1470">
        <v>113446.1</v>
      </c>
    </row>
    <row r="1471" spans="1:3">
      <c r="A1471">
        <v>20.5</v>
      </c>
      <c r="C1471">
        <v>105483.44</v>
      </c>
    </row>
    <row r="1472" spans="1:3">
      <c r="A1472">
        <v>21.4</v>
      </c>
      <c r="C1472">
        <v>108078.7</v>
      </c>
    </row>
    <row r="1473" spans="1:3">
      <c r="A1473">
        <v>30.4</v>
      </c>
      <c r="C1473">
        <v>119728.64</v>
      </c>
    </row>
    <row r="1474" spans="1:3">
      <c r="A1474">
        <v>24.7</v>
      </c>
      <c r="C1474">
        <v>108628.96</v>
      </c>
    </row>
    <row r="1475" spans="1:3">
      <c r="A1475">
        <v>30.5</v>
      </c>
      <c r="C1475">
        <v>101853.24</v>
      </c>
    </row>
    <row r="1476" spans="1:3">
      <c r="A1476">
        <v>32.299999999999997</v>
      </c>
      <c r="C1476">
        <v>147070.54</v>
      </c>
    </row>
    <row r="1477" spans="1:3">
      <c r="A1477">
        <v>30.4</v>
      </c>
      <c r="C1477">
        <v>152496.25</v>
      </c>
    </row>
    <row r="1478" spans="1:3">
      <c r="A1478">
        <v>26.7</v>
      </c>
      <c r="C1478">
        <v>136971.76</v>
      </c>
    </row>
    <row r="1479" spans="1:3">
      <c r="A1479">
        <v>32.5</v>
      </c>
      <c r="C1479">
        <v>145211.49</v>
      </c>
    </row>
    <row r="1480" spans="1:3">
      <c r="A1480">
        <v>28.7</v>
      </c>
      <c r="C1480">
        <v>134898.21</v>
      </c>
    </row>
    <row r="1481" spans="1:3">
      <c r="A1481">
        <v>23.5</v>
      </c>
      <c r="C1481">
        <v>101692.45</v>
      </c>
    </row>
    <row r="1482" spans="1:3">
      <c r="A1482">
        <v>22.9</v>
      </c>
      <c r="C1482">
        <v>102283.13</v>
      </c>
    </row>
    <row r="1483" spans="1:3">
      <c r="A1483">
        <v>25.1</v>
      </c>
      <c r="C1483">
        <v>130517.97</v>
      </c>
    </row>
    <row r="1484" spans="1:3">
      <c r="A1484">
        <v>26.8</v>
      </c>
      <c r="C1484">
        <v>141444.78</v>
      </c>
    </row>
    <row r="1485" spans="1:3">
      <c r="A1485">
        <v>23.9</v>
      </c>
      <c r="C1485">
        <v>125501.15</v>
      </c>
    </row>
    <row r="1486" spans="1:3">
      <c r="A1486">
        <v>40.799999999999997</v>
      </c>
      <c r="C1486">
        <v>155891.35</v>
      </c>
    </row>
    <row r="1487" spans="1:3">
      <c r="A1487">
        <v>42.8</v>
      </c>
      <c r="C1487">
        <v>168894.85</v>
      </c>
    </row>
    <row r="1488" spans="1:3">
      <c r="A1488">
        <v>26.1</v>
      </c>
      <c r="C1488">
        <v>114818.67</v>
      </c>
    </row>
    <row r="1489" spans="1:3">
      <c r="A1489">
        <v>27.8</v>
      </c>
      <c r="C1489">
        <v>99801.58</v>
      </c>
    </row>
    <row r="1490" spans="1:3">
      <c r="A1490">
        <v>34.5</v>
      </c>
      <c r="C1490">
        <v>112374.63</v>
      </c>
    </row>
    <row r="1491" spans="1:3">
      <c r="A1491">
        <v>36.799999999999997</v>
      </c>
      <c r="C1491">
        <v>138455.46</v>
      </c>
    </row>
    <row r="1492" spans="1:3">
      <c r="A1492">
        <v>38.1</v>
      </c>
      <c r="C1492">
        <v>142113.38</v>
      </c>
    </row>
    <row r="1493" spans="1:3">
      <c r="A1493">
        <v>21.5</v>
      </c>
      <c r="B1493">
        <v>110277.21</v>
      </c>
    </row>
    <row r="1494" spans="1:3">
      <c r="A1494">
        <v>24.2</v>
      </c>
      <c r="B1494">
        <v>104422.79</v>
      </c>
    </row>
    <row r="1495" spans="1:3">
      <c r="A1495">
        <v>34.4</v>
      </c>
      <c r="B1495">
        <v>124749.07</v>
      </c>
    </row>
    <row r="1496" spans="1:3">
      <c r="A1496">
        <v>38.200000000000003</v>
      </c>
      <c r="B1496">
        <v>133287.59</v>
      </c>
    </row>
    <row r="1497" spans="1:3">
      <c r="A1497">
        <v>22.7</v>
      </c>
      <c r="B1497">
        <v>119168.96000000001</v>
      </c>
    </row>
    <row r="1498" spans="1:3">
      <c r="A1498">
        <v>26.9</v>
      </c>
      <c r="B1498">
        <v>119702.05</v>
      </c>
    </row>
    <row r="1499" spans="1:3">
      <c r="A1499">
        <v>34.700000000000003</v>
      </c>
      <c r="B1499">
        <v>140497.82</v>
      </c>
    </row>
    <row r="1500" spans="1:3">
      <c r="A1500">
        <v>28.3</v>
      </c>
      <c r="B1500">
        <v>141593.54999999999</v>
      </c>
    </row>
    <row r="1501" spans="1:3">
      <c r="A1501">
        <v>23.1</v>
      </c>
      <c r="B1501">
        <v>117327.5</v>
      </c>
    </row>
    <row r="1502" spans="1:3">
      <c r="A1502">
        <v>19.7</v>
      </c>
      <c r="B1502">
        <v>95668.77</v>
      </c>
    </row>
    <row r="1503" spans="1:3">
      <c r="A1503">
        <v>23.3</v>
      </c>
      <c r="B1503">
        <v>94786.72</v>
      </c>
    </row>
    <row r="1504" spans="1:3">
      <c r="A1504">
        <v>27.5</v>
      </c>
      <c r="B1504">
        <v>114085.65</v>
      </c>
    </row>
    <row r="1505" spans="1:2">
      <c r="A1505">
        <v>21.5</v>
      </c>
      <c r="B1505">
        <v>107697.21</v>
      </c>
    </row>
    <row r="1506" spans="1:2">
      <c r="A1506">
        <v>19.2</v>
      </c>
      <c r="B1506">
        <v>106692.85</v>
      </c>
    </row>
    <row r="1507" spans="1:2">
      <c r="A1507">
        <v>23.2</v>
      </c>
      <c r="B1507">
        <v>107655.08</v>
      </c>
    </row>
    <row r="1508" spans="1:2">
      <c r="A1508">
        <v>22.8</v>
      </c>
      <c r="B1508">
        <v>113910.46</v>
      </c>
    </row>
    <row r="1509" spans="1:2">
      <c r="A1509">
        <v>23.2</v>
      </c>
      <c r="B1509">
        <v>106467.24</v>
      </c>
    </row>
    <row r="1510" spans="1:2">
      <c r="A1510">
        <v>29</v>
      </c>
      <c r="B1510">
        <v>108470.93</v>
      </c>
    </row>
    <row r="1511" spans="1:2">
      <c r="A1511">
        <v>23.6</v>
      </c>
      <c r="B1511">
        <v>116995.07</v>
      </c>
    </row>
    <row r="1512" spans="1:2">
      <c r="A1512">
        <v>20.2</v>
      </c>
      <c r="B1512">
        <v>110531.6</v>
      </c>
    </row>
    <row r="1513" spans="1:2">
      <c r="A1513">
        <v>23.2</v>
      </c>
      <c r="B1513">
        <v>108972.31</v>
      </c>
    </row>
    <row r="1514" spans="1:2">
      <c r="A1514">
        <v>20.399999999999999</v>
      </c>
      <c r="B1514">
        <v>110235.34</v>
      </c>
    </row>
    <row r="1515" spans="1:2">
      <c r="A1515">
        <v>21.2</v>
      </c>
      <c r="B1515">
        <v>109901.75999999999</v>
      </c>
    </row>
    <row r="1516" spans="1:2">
      <c r="A1516">
        <v>25.8</v>
      </c>
      <c r="B1516">
        <v>99890.25</v>
      </c>
    </row>
    <row r="1517" spans="1:2">
      <c r="A1517">
        <v>32.9</v>
      </c>
      <c r="B1517">
        <v>106877.87</v>
      </c>
    </row>
    <row r="1518" spans="1:2">
      <c r="A1518">
        <v>34.200000000000003</v>
      </c>
      <c r="B1518">
        <v>133476.60999999999</v>
      </c>
    </row>
    <row r="1519" spans="1:2">
      <c r="A1519">
        <v>22.3</v>
      </c>
      <c r="B1519">
        <v>123114.12</v>
      </c>
    </row>
    <row r="1520" spans="1:2">
      <c r="A1520">
        <v>25.7</v>
      </c>
      <c r="B1520">
        <v>125272.27</v>
      </c>
    </row>
    <row r="1521" spans="1:2">
      <c r="A1521">
        <v>36.799999999999997</v>
      </c>
      <c r="B1521">
        <v>150472.26</v>
      </c>
    </row>
    <row r="1522" spans="1:2">
      <c r="A1522">
        <v>38.1</v>
      </c>
      <c r="B1522">
        <v>163682.04</v>
      </c>
    </row>
    <row r="1523" spans="1:2">
      <c r="A1523">
        <v>36.299999999999997</v>
      </c>
      <c r="B1523">
        <v>146265.12</v>
      </c>
    </row>
    <row r="1524" spans="1:2">
      <c r="A1524">
        <v>36</v>
      </c>
      <c r="B1524">
        <v>138597.69</v>
      </c>
    </row>
    <row r="1525" spans="1:2">
      <c r="A1525">
        <v>24.6</v>
      </c>
      <c r="B1525">
        <v>136528.81</v>
      </c>
    </row>
    <row r="1526" spans="1:2">
      <c r="A1526">
        <v>24.3</v>
      </c>
      <c r="B1526">
        <v>126073.53</v>
      </c>
    </row>
    <row r="1527" spans="1:2">
      <c r="A1527">
        <v>17.2</v>
      </c>
      <c r="B1527">
        <v>108723.62</v>
      </c>
    </row>
    <row r="1528" spans="1:2">
      <c r="A1528">
        <v>22.1</v>
      </c>
      <c r="B1528">
        <v>114519.87</v>
      </c>
    </row>
    <row r="1529" spans="1:2">
      <c r="A1529">
        <v>26.8</v>
      </c>
      <c r="B1529">
        <v>117281.2</v>
      </c>
    </row>
    <row r="1530" spans="1:2">
      <c r="A1530">
        <v>24.7</v>
      </c>
      <c r="B1530">
        <v>106854.94</v>
      </c>
    </row>
    <row r="1531" spans="1:2">
      <c r="A1531">
        <v>23.7</v>
      </c>
      <c r="B1531">
        <v>101994.06</v>
      </c>
    </row>
    <row r="1532" spans="1:2">
      <c r="A1532">
        <v>21.8</v>
      </c>
      <c r="B1532">
        <v>103219.08</v>
      </c>
    </row>
    <row r="1533" spans="1:2">
      <c r="A1533">
        <v>19.2</v>
      </c>
      <c r="B1533">
        <v>110086.7</v>
      </c>
    </row>
    <row r="1534" spans="1:2">
      <c r="A1534">
        <v>18.600000000000001</v>
      </c>
      <c r="B1534">
        <v>114740.52</v>
      </c>
    </row>
    <row r="1535" spans="1:2">
      <c r="A1535">
        <v>20.8</v>
      </c>
      <c r="B1535">
        <v>112785.78</v>
      </c>
    </row>
    <row r="1536" spans="1:2">
      <c r="A1536">
        <v>22.2</v>
      </c>
      <c r="B1536">
        <v>111179.13</v>
      </c>
    </row>
    <row r="1537" spans="1:2">
      <c r="A1537">
        <v>25.6</v>
      </c>
      <c r="B1537">
        <v>105119.48</v>
      </c>
    </row>
    <row r="1538" spans="1:2">
      <c r="A1538">
        <v>25.6</v>
      </c>
      <c r="B1538">
        <v>105669.05</v>
      </c>
    </row>
    <row r="1539" spans="1:2">
      <c r="A1539">
        <v>28.2</v>
      </c>
      <c r="B1539">
        <v>121954.39</v>
      </c>
    </row>
    <row r="1540" spans="1:2">
      <c r="A1540">
        <v>23.4</v>
      </c>
      <c r="B1540">
        <v>123290.84</v>
      </c>
    </row>
    <row r="1541" spans="1:2">
      <c r="A1541">
        <v>23.4</v>
      </c>
      <c r="B1541">
        <v>123994.3</v>
      </c>
    </row>
    <row r="1542" spans="1:2">
      <c r="A1542">
        <v>24.3</v>
      </c>
      <c r="B1542">
        <v>124181.41</v>
      </c>
    </row>
    <row r="1543" spans="1:2">
      <c r="A1543">
        <v>28.6</v>
      </c>
      <c r="B1543">
        <v>128305.64</v>
      </c>
    </row>
    <row r="1544" spans="1:2">
      <c r="A1544">
        <v>31.3</v>
      </c>
      <c r="B1544">
        <v>109147.65</v>
      </c>
    </row>
    <row r="1545" spans="1:2">
      <c r="A1545">
        <v>29.3</v>
      </c>
      <c r="B1545">
        <v>104226.83</v>
      </c>
    </row>
    <row r="1546" spans="1:2">
      <c r="A1546">
        <v>19</v>
      </c>
      <c r="B1546">
        <v>107583.94</v>
      </c>
    </row>
    <row r="1547" spans="1:2">
      <c r="A1547">
        <v>20.3</v>
      </c>
      <c r="B1547">
        <v>108840.18</v>
      </c>
    </row>
    <row r="1548" spans="1:2">
      <c r="A1548">
        <v>21.7</v>
      </c>
      <c r="B1548">
        <v>113307.6</v>
      </c>
    </row>
    <row r="1549" spans="1:2">
      <c r="A1549">
        <v>27.9</v>
      </c>
      <c r="B1549">
        <v>113923.16</v>
      </c>
    </row>
    <row r="1550" spans="1:2">
      <c r="A1550">
        <v>28.5</v>
      </c>
      <c r="B1550">
        <v>110768.29</v>
      </c>
    </row>
    <row r="1551" spans="1:2">
      <c r="A1551">
        <v>15.6</v>
      </c>
      <c r="B1551">
        <v>101262.66</v>
      </c>
    </row>
    <row r="1552" spans="1:2">
      <c r="A1552">
        <v>18.5</v>
      </c>
      <c r="B1552">
        <v>101119.84</v>
      </c>
    </row>
    <row r="1553" spans="1:3">
      <c r="A1553">
        <v>17.100000000000001</v>
      </c>
      <c r="B1553">
        <v>116817.43</v>
      </c>
    </row>
    <row r="1554" spans="1:3">
      <c r="A1554">
        <v>25.9</v>
      </c>
      <c r="B1554">
        <v>114927.21</v>
      </c>
    </row>
    <row r="1555" spans="1:3">
      <c r="A1555">
        <v>24.7</v>
      </c>
      <c r="B1555">
        <v>115188.76</v>
      </c>
    </row>
    <row r="1556" spans="1:3">
      <c r="A1556">
        <v>21.9</v>
      </c>
      <c r="B1556">
        <v>113763.84</v>
      </c>
    </row>
    <row r="1557" spans="1:3">
      <c r="A1557">
        <v>28.5</v>
      </c>
      <c r="C1557">
        <v>111484.73</v>
      </c>
    </row>
    <row r="1558" spans="1:3">
      <c r="A1558">
        <v>20.100000000000001</v>
      </c>
      <c r="C1558">
        <v>102229.65</v>
      </c>
    </row>
    <row r="1559" spans="1:3">
      <c r="A1559">
        <v>26.5</v>
      </c>
      <c r="C1559">
        <v>93590.43</v>
      </c>
    </row>
    <row r="1560" spans="1:3">
      <c r="A1560">
        <v>23.1</v>
      </c>
      <c r="C1560">
        <v>108543.64</v>
      </c>
    </row>
    <row r="1561" spans="1:3">
      <c r="A1561">
        <v>16.3</v>
      </c>
      <c r="C1561">
        <v>111999.03999999999</v>
      </c>
    </row>
    <row r="1562" spans="1:3">
      <c r="A1562">
        <v>15.8</v>
      </c>
      <c r="C1562">
        <v>120858.98</v>
      </c>
    </row>
    <row r="1563" spans="1:3">
      <c r="A1563">
        <v>17.3</v>
      </c>
      <c r="C1563">
        <v>116890.61</v>
      </c>
    </row>
    <row r="1564" spans="1:3">
      <c r="A1564">
        <v>24.9</v>
      </c>
      <c r="C1564">
        <v>114848.77</v>
      </c>
    </row>
    <row r="1565" spans="1:3">
      <c r="A1565">
        <v>20.7</v>
      </c>
      <c r="C1565">
        <v>105963.56</v>
      </c>
    </row>
    <row r="1566" spans="1:3">
      <c r="A1566">
        <v>22.5</v>
      </c>
      <c r="C1566">
        <v>98680</v>
      </c>
    </row>
    <row r="1567" spans="1:3">
      <c r="A1567">
        <v>27.4</v>
      </c>
      <c r="C1567">
        <v>114194.96</v>
      </c>
    </row>
    <row r="1568" spans="1:3">
      <c r="A1568">
        <v>30.3</v>
      </c>
      <c r="C1568">
        <v>115392.88</v>
      </c>
    </row>
    <row r="1569" spans="1:3">
      <c r="A1569">
        <v>30</v>
      </c>
      <c r="C1569">
        <v>117281.13</v>
      </c>
    </row>
    <row r="1570" spans="1:3">
      <c r="A1570">
        <v>17.7</v>
      </c>
      <c r="C1570">
        <v>111360.07</v>
      </c>
    </row>
    <row r="1571" spans="1:3">
      <c r="A1571">
        <v>22.1</v>
      </c>
      <c r="C1571">
        <v>95967.41</v>
      </c>
    </row>
    <row r="1572" spans="1:3">
      <c r="A1572">
        <v>30.2</v>
      </c>
      <c r="C1572">
        <v>95654.36</v>
      </c>
    </row>
    <row r="1573" spans="1:3">
      <c r="A1573">
        <v>27</v>
      </c>
      <c r="C1573">
        <v>94810.67</v>
      </c>
    </row>
    <row r="1574" spans="1:3">
      <c r="A1574">
        <v>17.600000000000001</v>
      </c>
      <c r="C1574">
        <v>100246.51</v>
      </c>
    </row>
    <row r="1575" spans="1:3">
      <c r="A1575">
        <v>18.5</v>
      </c>
      <c r="C1575">
        <v>114240.89</v>
      </c>
    </row>
    <row r="1576" spans="1:3">
      <c r="A1576">
        <v>23.2</v>
      </c>
      <c r="B1576">
        <v>113264.23</v>
      </c>
    </row>
    <row r="1577" spans="1:3">
      <c r="A1577">
        <v>21.5</v>
      </c>
      <c r="B1577">
        <v>98112.47</v>
      </c>
    </row>
    <row r="1578" spans="1:3">
      <c r="A1578">
        <v>15.8</v>
      </c>
      <c r="B1578">
        <v>107226.59</v>
      </c>
    </row>
    <row r="1579" spans="1:3">
      <c r="A1579">
        <v>16.2</v>
      </c>
      <c r="B1579">
        <v>105374.93</v>
      </c>
    </row>
    <row r="1580" spans="1:3">
      <c r="A1580">
        <v>17.399999999999999</v>
      </c>
      <c r="B1580">
        <v>101057.43</v>
      </c>
    </row>
    <row r="1581" spans="1:3">
      <c r="A1581">
        <v>18.100000000000001</v>
      </c>
      <c r="B1581">
        <v>118307.53</v>
      </c>
    </row>
    <row r="1582" spans="1:3">
      <c r="A1582">
        <v>23.1</v>
      </c>
      <c r="B1582">
        <v>110515.6</v>
      </c>
    </row>
    <row r="1583" spans="1:3">
      <c r="A1583">
        <v>22.8</v>
      </c>
      <c r="B1583">
        <v>111462.39</v>
      </c>
    </row>
    <row r="1584" spans="1:3">
      <c r="A1584">
        <v>20.2</v>
      </c>
      <c r="B1584">
        <v>112948.4</v>
      </c>
    </row>
    <row r="1585" spans="1:2">
      <c r="A1585">
        <v>20.7</v>
      </c>
      <c r="B1585">
        <v>110902.19</v>
      </c>
    </row>
    <row r="1586" spans="1:2">
      <c r="A1586">
        <v>16.399999999999999</v>
      </c>
      <c r="B1586">
        <v>103616.15</v>
      </c>
    </row>
    <row r="1587" spans="1:2">
      <c r="A1587">
        <v>16.3</v>
      </c>
      <c r="B1587">
        <v>104770.71</v>
      </c>
    </row>
    <row r="1588" spans="1:2">
      <c r="A1588">
        <v>16.7</v>
      </c>
      <c r="B1588">
        <v>121535.49</v>
      </c>
    </row>
    <row r="1589" spans="1:2">
      <c r="A1589">
        <v>18.7</v>
      </c>
      <c r="B1589">
        <v>116318.44</v>
      </c>
    </row>
    <row r="1590" spans="1:2">
      <c r="A1590">
        <v>17.399999999999999</v>
      </c>
      <c r="B1590">
        <v>118801.84</v>
      </c>
    </row>
    <row r="1591" spans="1:2">
      <c r="A1591">
        <v>16.2</v>
      </c>
      <c r="B1591">
        <v>122003.34</v>
      </c>
    </row>
    <row r="1592" spans="1:2">
      <c r="A1592">
        <v>14.2</v>
      </c>
      <c r="B1592">
        <v>123850.86</v>
      </c>
    </row>
    <row r="1593" spans="1:2">
      <c r="A1593">
        <v>16.399999999999999</v>
      </c>
      <c r="B1593">
        <v>113186.74</v>
      </c>
    </row>
    <row r="1594" spans="1:2">
      <c r="A1594">
        <v>17.7</v>
      </c>
      <c r="B1594">
        <v>110416.88</v>
      </c>
    </row>
    <row r="1595" spans="1:2">
      <c r="A1595">
        <v>18.100000000000001</v>
      </c>
      <c r="B1595">
        <v>119598.61</v>
      </c>
    </row>
    <row r="1596" spans="1:2">
      <c r="A1596">
        <v>20.2</v>
      </c>
      <c r="B1596">
        <v>123005.31</v>
      </c>
    </row>
    <row r="1597" spans="1:2">
      <c r="A1597">
        <v>15.8</v>
      </c>
      <c r="B1597">
        <v>126264.78</v>
      </c>
    </row>
    <row r="1598" spans="1:2">
      <c r="A1598">
        <v>16.100000000000001</v>
      </c>
      <c r="B1598">
        <v>127389.49</v>
      </c>
    </row>
    <row r="1599" spans="1:2">
      <c r="A1599">
        <v>18.600000000000001</v>
      </c>
      <c r="B1599">
        <v>126934.24</v>
      </c>
    </row>
    <row r="1600" spans="1:2">
      <c r="A1600">
        <v>21.5</v>
      </c>
      <c r="B1600">
        <v>112990.64</v>
      </c>
    </row>
    <row r="1601" spans="1:2">
      <c r="A1601">
        <v>21.8</v>
      </c>
      <c r="B1601">
        <v>104054.85</v>
      </c>
    </row>
    <row r="1602" spans="1:2">
      <c r="A1602">
        <v>19.600000000000001</v>
      </c>
      <c r="B1602">
        <v>118733.42</v>
      </c>
    </row>
    <row r="1603" spans="1:2">
      <c r="A1603">
        <v>20.399999999999999</v>
      </c>
      <c r="B1603">
        <v>121766.77</v>
      </c>
    </row>
    <row r="1604" spans="1:2">
      <c r="A1604">
        <v>22.3</v>
      </c>
      <c r="B1604">
        <v>122015.59</v>
      </c>
    </row>
    <row r="1605" spans="1:2">
      <c r="A1605">
        <v>21.3</v>
      </c>
      <c r="B1605">
        <v>119118.11</v>
      </c>
    </row>
    <row r="1606" spans="1:2">
      <c r="A1606">
        <v>20.2</v>
      </c>
      <c r="B1606">
        <v>118924.77</v>
      </c>
    </row>
    <row r="1607" spans="1:2">
      <c r="A1607">
        <v>19.8</v>
      </c>
      <c r="B1607">
        <v>104949.95</v>
      </c>
    </row>
    <row r="1608" spans="1:2">
      <c r="A1608">
        <v>15.1</v>
      </c>
      <c r="B1608">
        <v>106153.43</v>
      </c>
    </row>
    <row r="1609" spans="1:2">
      <c r="A1609">
        <v>14</v>
      </c>
      <c r="B1609">
        <v>130229.3</v>
      </c>
    </row>
    <row r="1610" spans="1:2">
      <c r="A1610">
        <v>15.7</v>
      </c>
      <c r="B1610">
        <v>133799.66</v>
      </c>
    </row>
    <row r="1611" spans="1:2">
      <c r="A1611">
        <v>10.6</v>
      </c>
      <c r="B1611">
        <v>136301.49</v>
      </c>
    </row>
    <row r="1612" spans="1:2">
      <c r="A1612">
        <v>13.3</v>
      </c>
      <c r="B1612">
        <v>138857.14000000001</v>
      </c>
    </row>
    <row r="1613" spans="1:2">
      <c r="A1613">
        <v>14.3</v>
      </c>
      <c r="B1613">
        <v>133869.14000000001</v>
      </c>
    </row>
    <row r="1614" spans="1:2">
      <c r="A1614">
        <v>14.6</v>
      </c>
      <c r="B1614">
        <v>120653.44</v>
      </c>
    </row>
    <row r="1615" spans="1:2">
      <c r="A1615">
        <v>14.5</v>
      </c>
      <c r="B1615">
        <v>118086.93</v>
      </c>
    </row>
    <row r="1616" spans="1:2">
      <c r="A1616">
        <v>12</v>
      </c>
      <c r="B1616">
        <v>135437.85</v>
      </c>
    </row>
    <row r="1617" spans="1:2">
      <c r="A1617">
        <v>12.9</v>
      </c>
      <c r="B1617">
        <v>136149.13</v>
      </c>
    </row>
    <row r="1618" spans="1:2">
      <c r="A1618">
        <v>13</v>
      </c>
      <c r="B1618">
        <v>137844.82</v>
      </c>
    </row>
    <row r="1619" spans="1:2">
      <c r="A1619">
        <v>14.8</v>
      </c>
      <c r="B1619">
        <v>134971.78</v>
      </c>
    </row>
    <row r="1620" spans="1:2">
      <c r="A1620">
        <v>16.600000000000001</v>
      </c>
      <c r="B1620">
        <v>132003.44</v>
      </c>
    </row>
    <row r="1621" spans="1:2">
      <c r="A1621">
        <v>18.7</v>
      </c>
      <c r="B1621">
        <v>117243.63</v>
      </c>
    </row>
    <row r="1622" spans="1:2">
      <c r="A1622">
        <v>18</v>
      </c>
      <c r="B1622">
        <v>110669.42</v>
      </c>
    </row>
    <row r="1623" spans="1:2">
      <c r="A1623">
        <v>19.2</v>
      </c>
      <c r="B1623">
        <v>108133.03</v>
      </c>
    </row>
    <row r="1624" spans="1:2">
      <c r="A1624">
        <v>17.899999999999999</v>
      </c>
      <c r="B1624">
        <v>122760.92</v>
      </c>
    </row>
    <row r="1625" spans="1:2">
      <c r="A1625">
        <v>16.5</v>
      </c>
      <c r="B1625">
        <v>128127.75</v>
      </c>
    </row>
    <row r="1626" spans="1:2">
      <c r="A1626">
        <v>17.399999999999999</v>
      </c>
      <c r="B1626">
        <v>128535.19</v>
      </c>
    </row>
    <row r="1627" spans="1:2">
      <c r="A1627">
        <v>17.3</v>
      </c>
      <c r="B1627">
        <v>128153.2</v>
      </c>
    </row>
    <row r="1628" spans="1:2">
      <c r="A1628">
        <v>15.2</v>
      </c>
      <c r="B1628">
        <v>121097.85</v>
      </c>
    </row>
    <row r="1629" spans="1:2">
      <c r="A1629">
        <v>16.7</v>
      </c>
      <c r="B1629">
        <v>116811.39</v>
      </c>
    </row>
    <row r="1630" spans="1:2">
      <c r="A1630">
        <v>17.899999999999999</v>
      </c>
      <c r="B1630">
        <v>129972.92</v>
      </c>
    </row>
    <row r="1631" spans="1:2">
      <c r="A1631">
        <v>13.7</v>
      </c>
      <c r="B1631">
        <v>137922.22</v>
      </c>
    </row>
    <row r="1632" spans="1:2">
      <c r="A1632">
        <v>11.9</v>
      </c>
      <c r="B1632">
        <v>144737.12</v>
      </c>
    </row>
    <row r="1633" spans="1:3">
      <c r="A1633">
        <v>11.3</v>
      </c>
      <c r="B1633">
        <v>148609.60000000001</v>
      </c>
    </row>
    <row r="1634" spans="1:3">
      <c r="A1634">
        <v>12.6</v>
      </c>
      <c r="B1634">
        <v>144504.32999999999</v>
      </c>
    </row>
    <row r="1635" spans="1:3">
      <c r="A1635">
        <v>11.8</v>
      </c>
      <c r="B1635">
        <v>132829.29</v>
      </c>
    </row>
    <row r="1636" spans="1:3">
      <c r="A1636">
        <v>9.6</v>
      </c>
      <c r="B1636">
        <v>133525.32</v>
      </c>
    </row>
    <row r="1637" spans="1:3">
      <c r="A1637">
        <v>16</v>
      </c>
      <c r="B1637">
        <v>146856.79999999999</v>
      </c>
    </row>
    <row r="1638" spans="1:3">
      <c r="A1638">
        <v>17</v>
      </c>
      <c r="B1638">
        <v>145807.25</v>
      </c>
    </row>
    <row r="1639" spans="1:3">
      <c r="A1639">
        <v>18</v>
      </c>
      <c r="B1639">
        <v>139351.56</v>
      </c>
    </row>
    <row r="1640" spans="1:3">
      <c r="A1640">
        <v>17.5</v>
      </c>
      <c r="B1640">
        <v>131023.66</v>
      </c>
    </row>
    <row r="1641" spans="1:3">
      <c r="A1641">
        <v>19.5</v>
      </c>
      <c r="C1641">
        <v>123546.62</v>
      </c>
    </row>
    <row r="1642" spans="1:3">
      <c r="A1642">
        <v>17.600000000000001</v>
      </c>
      <c r="C1642">
        <v>117924.13</v>
      </c>
    </row>
    <row r="1643" spans="1:3">
      <c r="A1643">
        <v>14.5</v>
      </c>
      <c r="C1643">
        <v>116150.92</v>
      </c>
    </row>
    <row r="1644" spans="1:3">
      <c r="A1644">
        <v>14.1</v>
      </c>
      <c r="C1644">
        <v>130565.58</v>
      </c>
    </row>
    <row r="1645" spans="1:3">
      <c r="A1645">
        <v>15.9</v>
      </c>
      <c r="C1645">
        <v>135866.75</v>
      </c>
    </row>
    <row r="1646" spans="1:3">
      <c r="A1646">
        <v>13.7</v>
      </c>
      <c r="C1646">
        <v>137327.70000000001</v>
      </c>
    </row>
    <row r="1647" spans="1:3">
      <c r="A1647">
        <v>13.5</v>
      </c>
      <c r="C1647">
        <v>135182.73000000001</v>
      </c>
    </row>
    <row r="1648" spans="1:3">
      <c r="A1648">
        <v>19.100000000000001</v>
      </c>
      <c r="C1648">
        <v>132774.29999999999</v>
      </c>
    </row>
    <row r="1649" spans="1:3">
      <c r="A1649">
        <v>19.399999999999999</v>
      </c>
      <c r="C1649">
        <v>114660.9</v>
      </c>
    </row>
    <row r="1650" spans="1:3">
      <c r="A1650">
        <v>18.2</v>
      </c>
      <c r="C1650">
        <v>114469.88</v>
      </c>
    </row>
    <row r="1651" spans="1:3">
      <c r="A1651">
        <v>16</v>
      </c>
      <c r="C1651">
        <v>127307.26</v>
      </c>
    </row>
    <row r="1652" spans="1:3">
      <c r="A1652">
        <v>15</v>
      </c>
      <c r="C1652">
        <v>133803.99</v>
      </c>
    </row>
    <row r="1653" spans="1:3">
      <c r="A1653">
        <v>15.4</v>
      </c>
      <c r="C1653">
        <v>127092.72</v>
      </c>
    </row>
    <row r="1654" spans="1:3">
      <c r="A1654">
        <v>14.3</v>
      </c>
      <c r="C1654">
        <v>133131.51999999999</v>
      </c>
    </row>
    <row r="1655" spans="1:3">
      <c r="A1655">
        <v>15.7</v>
      </c>
      <c r="C1655">
        <v>128384.14</v>
      </c>
    </row>
    <row r="1656" spans="1:3">
      <c r="A1656">
        <v>12</v>
      </c>
      <c r="C1656">
        <v>123954.31</v>
      </c>
    </row>
    <row r="1657" spans="1:3">
      <c r="A1657">
        <v>13.1</v>
      </c>
      <c r="C1657">
        <v>123740.27</v>
      </c>
    </row>
    <row r="1658" spans="1:3">
      <c r="A1658">
        <v>14.3</v>
      </c>
      <c r="C1658">
        <v>131739.20000000001</v>
      </c>
    </row>
    <row r="1659" spans="1:3">
      <c r="A1659">
        <v>13.9</v>
      </c>
      <c r="B1659">
        <v>132941.76999999999</v>
      </c>
    </row>
    <row r="1660" spans="1:3">
      <c r="A1660">
        <v>13.7</v>
      </c>
      <c r="B1660">
        <v>135339.82</v>
      </c>
    </row>
    <row r="1661" spans="1:3">
      <c r="A1661">
        <v>14.3</v>
      </c>
      <c r="B1661">
        <v>134119.14000000001</v>
      </c>
    </row>
    <row r="1662" spans="1:3">
      <c r="A1662">
        <v>15.7</v>
      </c>
      <c r="B1662">
        <v>132101.85999999999</v>
      </c>
    </row>
    <row r="1663" spans="1:3">
      <c r="A1663">
        <v>17.100000000000001</v>
      </c>
      <c r="B1663">
        <v>111288.91</v>
      </c>
    </row>
    <row r="1664" spans="1:3">
      <c r="A1664">
        <v>16.600000000000001</v>
      </c>
      <c r="B1664">
        <v>111293.15</v>
      </c>
    </row>
    <row r="1665" spans="1:2">
      <c r="A1665">
        <v>15.6</v>
      </c>
      <c r="B1665">
        <v>123618.42</v>
      </c>
    </row>
    <row r="1666" spans="1:2">
      <c r="A1666">
        <v>15.2</v>
      </c>
      <c r="B1666">
        <v>129008.62</v>
      </c>
    </row>
    <row r="1667" spans="1:2">
      <c r="A1667">
        <v>14.4</v>
      </c>
      <c r="B1667">
        <v>135782.54999999999</v>
      </c>
    </row>
    <row r="1668" spans="1:2">
      <c r="A1668">
        <v>14.8</v>
      </c>
      <c r="B1668">
        <v>132940.63</v>
      </c>
    </row>
    <row r="1669" spans="1:2">
      <c r="A1669">
        <v>14</v>
      </c>
      <c r="B1669">
        <v>136493.13</v>
      </c>
    </row>
    <row r="1670" spans="1:2">
      <c r="A1670">
        <v>15.3</v>
      </c>
      <c r="B1670">
        <v>121958.69</v>
      </c>
    </row>
    <row r="1671" spans="1:2">
      <c r="A1671">
        <v>15.1</v>
      </c>
      <c r="B1671">
        <v>118413.14</v>
      </c>
    </row>
    <row r="1672" spans="1:2">
      <c r="A1672">
        <v>14.6</v>
      </c>
      <c r="B1672">
        <v>133205.18</v>
      </c>
    </row>
    <row r="1673" spans="1:2">
      <c r="A1673">
        <v>12.5</v>
      </c>
      <c r="B1673">
        <v>138858.04999999999</v>
      </c>
    </row>
    <row r="1674" spans="1:2">
      <c r="A1674">
        <v>12.5</v>
      </c>
      <c r="B1674">
        <v>140275.82999999999</v>
      </c>
    </row>
    <row r="1675" spans="1:2">
      <c r="A1675">
        <v>13.8</v>
      </c>
      <c r="B1675">
        <v>137651.14000000001</v>
      </c>
    </row>
    <row r="1676" spans="1:2">
      <c r="A1676">
        <v>12.7</v>
      </c>
      <c r="B1676">
        <v>135633.89000000001</v>
      </c>
    </row>
    <row r="1677" spans="1:2">
      <c r="A1677">
        <v>13.9</v>
      </c>
      <c r="B1677">
        <v>119933.7</v>
      </c>
    </row>
    <row r="1678" spans="1:2">
      <c r="A1678">
        <v>13.1</v>
      </c>
      <c r="B1678">
        <v>120350.22</v>
      </c>
    </row>
    <row r="1679" spans="1:2">
      <c r="A1679">
        <v>15.8</v>
      </c>
      <c r="B1679">
        <v>125652.06</v>
      </c>
    </row>
    <row r="1680" spans="1:2">
      <c r="A1680">
        <v>13.5</v>
      </c>
      <c r="B1680">
        <v>132120.39000000001</v>
      </c>
    </row>
    <row r="1681" spans="1:2">
      <c r="A1681">
        <v>14.1</v>
      </c>
      <c r="B1681">
        <v>136315.38</v>
      </c>
    </row>
    <row r="1682" spans="1:2">
      <c r="A1682">
        <v>13.9</v>
      </c>
      <c r="B1682">
        <v>133004.73000000001</v>
      </c>
    </row>
    <row r="1683" spans="1:2">
      <c r="A1683">
        <v>10.1</v>
      </c>
      <c r="B1683">
        <v>142555.10999999999</v>
      </c>
    </row>
    <row r="1684" spans="1:2">
      <c r="A1684">
        <v>12.5</v>
      </c>
      <c r="B1684">
        <v>128554.61</v>
      </c>
    </row>
    <row r="1685" spans="1:2">
      <c r="A1685">
        <v>12.9</v>
      </c>
      <c r="B1685">
        <v>121028.33</v>
      </c>
    </row>
    <row r="1686" spans="1:2">
      <c r="A1686">
        <v>12</v>
      </c>
      <c r="B1686">
        <v>136683.4</v>
      </c>
    </row>
    <row r="1687" spans="1:2">
      <c r="A1687">
        <v>13.1</v>
      </c>
      <c r="B1687">
        <v>141474.26999999999</v>
      </c>
    </row>
    <row r="1688" spans="1:2">
      <c r="A1688">
        <v>13.8</v>
      </c>
      <c r="B1688">
        <v>134681.44</v>
      </c>
    </row>
    <row r="1689" spans="1:2">
      <c r="A1689">
        <v>16.2</v>
      </c>
      <c r="B1689">
        <v>128119.72</v>
      </c>
    </row>
    <row r="1690" spans="1:2">
      <c r="A1690">
        <v>16.899999999999999</v>
      </c>
      <c r="B1690">
        <v>129781.16</v>
      </c>
    </row>
    <row r="1691" spans="1:2">
      <c r="A1691">
        <v>16.5</v>
      </c>
      <c r="B1691">
        <v>115460.6</v>
      </c>
    </row>
    <row r="1692" spans="1:2">
      <c r="A1692">
        <v>19.399999999999999</v>
      </c>
      <c r="B1692">
        <v>110816.38</v>
      </c>
    </row>
    <row r="1693" spans="1:2">
      <c r="A1693">
        <v>12.3</v>
      </c>
      <c r="B1693">
        <v>131067.25</v>
      </c>
    </row>
    <row r="1694" spans="1:2">
      <c r="A1694">
        <v>17</v>
      </c>
      <c r="B1694">
        <v>131438.54999999999</v>
      </c>
    </row>
    <row r="1695" spans="1:2">
      <c r="A1695">
        <v>16.600000000000001</v>
      </c>
      <c r="B1695">
        <v>120747.08</v>
      </c>
    </row>
    <row r="1696" spans="1:2">
      <c r="A1696">
        <v>13</v>
      </c>
      <c r="B1696">
        <v>127697.99</v>
      </c>
    </row>
    <row r="1697" spans="1:2">
      <c r="A1697">
        <v>15.1</v>
      </c>
      <c r="B1697">
        <v>126763.37</v>
      </c>
    </row>
    <row r="1698" spans="1:2">
      <c r="A1698">
        <v>18</v>
      </c>
      <c r="B1698">
        <v>107303.48</v>
      </c>
    </row>
    <row r="1699" spans="1:2">
      <c r="A1699">
        <v>12.9</v>
      </c>
      <c r="B1699">
        <v>113980.3</v>
      </c>
    </row>
    <row r="1700" spans="1:2">
      <c r="A1700">
        <v>14.4</v>
      </c>
      <c r="B1700">
        <v>132704.37</v>
      </c>
    </row>
    <row r="1701" spans="1:2">
      <c r="A1701">
        <v>15.3</v>
      </c>
      <c r="B1701">
        <v>130964.89</v>
      </c>
    </row>
    <row r="1702" spans="1:2">
      <c r="A1702">
        <v>13.4</v>
      </c>
      <c r="B1702">
        <v>137660.94</v>
      </c>
    </row>
    <row r="1703" spans="1:2">
      <c r="A1703">
        <v>13</v>
      </c>
      <c r="B1703">
        <v>134233.35</v>
      </c>
    </row>
    <row r="1704" spans="1:2">
      <c r="A1704">
        <v>15.3</v>
      </c>
      <c r="B1704">
        <v>131871.07999999999</v>
      </c>
    </row>
    <row r="1705" spans="1:2">
      <c r="A1705">
        <v>18.2</v>
      </c>
      <c r="B1705">
        <v>107616.03</v>
      </c>
    </row>
    <row r="1706" spans="1:2">
      <c r="A1706">
        <v>19.600000000000001</v>
      </c>
      <c r="B1706">
        <v>106779.48</v>
      </c>
    </row>
    <row r="1707" spans="1:2">
      <c r="A1707">
        <v>17.600000000000001</v>
      </c>
      <c r="B1707">
        <v>121697.38</v>
      </c>
    </row>
    <row r="1708" spans="1:2">
      <c r="A1708">
        <v>19.600000000000001</v>
      </c>
      <c r="B1708">
        <v>118871.22</v>
      </c>
    </row>
    <row r="1709" spans="1:2">
      <c r="A1709">
        <v>18.7</v>
      </c>
      <c r="B1709">
        <v>122652.81</v>
      </c>
    </row>
    <row r="1710" spans="1:2">
      <c r="A1710">
        <v>21.2</v>
      </c>
      <c r="B1710">
        <v>120223.18</v>
      </c>
    </row>
    <row r="1711" spans="1:2">
      <c r="A1711">
        <v>16</v>
      </c>
      <c r="B1711">
        <v>122222.69</v>
      </c>
    </row>
    <row r="1712" spans="1:2">
      <c r="A1712">
        <v>12.9</v>
      </c>
      <c r="B1712">
        <v>115200.19</v>
      </c>
    </row>
    <row r="1713" spans="1:3">
      <c r="A1713">
        <v>15.1</v>
      </c>
      <c r="B1713">
        <v>116999.07</v>
      </c>
    </row>
    <row r="1714" spans="1:3">
      <c r="A1714">
        <v>12.8</v>
      </c>
      <c r="B1714">
        <v>130448.12</v>
      </c>
    </row>
    <row r="1715" spans="1:3">
      <c r="A1715">
        <v>14.8</v>
      </c>
      <c r="B1715">
        <v>131665.01999999999</v>
      </c>
    </row>
    <row r="1716" spans="1:3">
      <c r="A1716">
        <v>20.8</v>
      </c>
      <c r="B1716">
        <v>121100.05</v>
      </c>
    </row>
    <row r="1717" spans="1:3">
      <c r="A1717">
        <v>20.8</v>
      </c>
      <c r="B1717">
        <v>118723.07</v>
      </c>
    </row>
    <row r="1718" spans="1:3">
      <c r="A1718">
        <v>18.600000000000001</v>
      </c>
      <c r="B1718">
        <v>120349.02</v>
      </c>
    </row>
    <row r="1719" spans="1:3">
      <c r="A1719">
        <v>20</v>
      </c>
      <c r="B1719">
        <v>103500.96</v>
      </c>
    </row>
    <row r="1720" spans="1:3">
      <c r="A1720">
        <v>21.8</v>
      </c>
      <c r="B1720">
        <v>105149.02</v>
      </c>
    </row>
    <row r="1721" spans="1:3">
      <c r="A1721">
        <v>12.8</v>
      </c>
      <c r="B1721">
        <v>119362.24000000001</v>
      </c>
    </row>
    <row r="1722" spans="1:3">
      <c r="A1722">
        <v>14.8</v>
      </c>
      <c r="B1722">
        <v>124129.44</v>
      </c>
    </row>
    <row r="1723" spans="1:3">
      <c r="A1723">
        <v>18.899999999999999</v>
      </c>
      <c r="B1723">
        <v>119715.71</v>
      </c>
    </row>
    <row r="1724" spans="1:3">
      <c r="A1724">
        <v>24</v>
      </c>
      <c r="B1724">
        <v>108102.56</v>
      </c>
    </row>
    <row r="1725" spans="1:3">
      <c r="A1725">
        <v>26.2</v>
      </c>
      <c r="C1725">
        <v>107222.35</v>
      </c>
    </row>
    <row r="1726" spans="1:3">
      <c r="A1726">
        <v>19.399999999999999</v>
      </c>
      <c r="C1726">
        <v>101348.35</v>
      </c>
    </row>
    <row r="1727" spans="1:3">
      <c r="A1727">
        <v>15.5</v>
      </c>
      <c r="C1727">
        <v>102386.53</v>
      </c>
    </row>
    <row r="1728" spans="1:3">
      <c r="A1728">
        <v>15.2</v>
      </c>
      <c r="C1728">
        <v>121862.89</v>
      </c>
    </row>
    <row r="1729" spans="1:3">
      <c r="A1729">
        <v>15.1</v>
      </c>
      <c r="C1729">
        <v>125787.33</v>
      </c>
    </row>
    <row r="1730" spans="1:3">
      <c r="A1730">
        <v>16.600000000000001</v>
      </c>
      <c r="C1730">
        <v>124302.93</v>
      </c>
    </row>
    <row r="1731" spans="1:3">
      <c r="A1731">
        <v>20.3</v>
      </c>
      <c r="C1731">
        <v>117320.18</v>
      </c>
    </row>
    <row r="1732" spans="1:3">
      <c r="A1732">
        <v>18.8</v>
      </c>
      <c r="C1732">
        <v>106043.02</v>
      </c>
    </row>
    <row r="1733" spans="1:3">
      <c r="A1733">
        <v>14.9</v>
      </c>
      <c r="C1733">
        <v>108762.31</v>
      </c>
    </row>
    <row r="1734" spans="1:3">
      <c r="A1734">
        <v>15.8</v>
      </c>
      <c r="C1734">
        <v>104804.09</v>
      </c>
    </row>
    <row r="1735" spans="1:3">
      <c r="A1735">
        <v>14.1</v>
      </c>
      <c r="C1735">
        <v>121770.82</v>
      </c>
    </row>
    <row r="1736" spans="1:3">
      <c r="A1736">
        <v>20.5</v>
      </c>
      <c r="C1736">
        <v>117265.28</v>
      </c>
    </row>
    <row r="1737" spans="1:3">
      <c r="A1737">
        <v>26.5</v>
      </c>
      <c r="C1737">
        <v>110760.83</v>
      </c>
    </row>
    <row r="1738" spans="1:3">
      <c r="A1738">
        <v>29.7</v>
      </c>
      <c r="C1738">
        <v>109312.85</v>
      </c>
    </row>
    <row r="1739" spans="1:3">
      <c r="A1739">
        <v>15.2</v>
      </c>
      <c r="C1739">
        <v>117512.56</v>
      </c>
    </row>
    <row r="1740" spans="1:3">
      <c r="A1740">
        <v>24.3</v>
      </c>
      <c r="C1740">
        <v>101386.01</v>
      </c>
    </row>
    <row r="1741" spans="1:3">
      <c r="A1741">
        <v>24.8</v>
      </c>
      <c r="C1741">
        <v>93011.35</v>
      </c>
    </row>
    <row r="1742" spans="1:3">
      <c r="A1742">
        <v>16.399999999999999</v>
      </c>
      <c r="C1742">
        <v>113296.31</v>
      </c>
    </row>
    <row r="1743" spans="1:3">
      <c r="A1743">
        <v>14.2</v>
      </c>
      <c r="B1743">
        <v>117504.78</v>
      </c>
    </row>
    <row r="1744" spans="1:3">
      <c r="A1744">
        <v>15</v>
      </c>
      <c r="B1744">
        <v>122771.82</v>
      </c>
    </row>
    <row r="1745" spans="1:2">
      <c r="A1745">
        <v>14.7</v>
      </c>
      <c r="B1745">
        <v>123692.08</v>
      </c>
    </row>
    <row r="1746" spans="1:2">
      <c r="A1746">
        <v>18.899999999999999</v>
      </c>
      <c r="B1746">
        <v>115250.51</v>
      </c>
    </row>
    <row r="1747" spans="1:2">
      <c r="A1747">
        <v>20.399999999999999</v>
      </c>
      <c r="B1747">
        <v>101053.37</v>
      </c>
    </row>
    <row r="1748" spans="1:2">
      <c r="A1748">
        <v>23.1</v>
      </c>
      <c r="B1748">
        <v>94744.7</v>
      </c>
    </row>
    <row r="1749" spans="1:2">
      <c r="A1749">
        <v>26.7</v>
      </c>
      <c r="B1749">
        <v>110290.12</v>
      </c>
    </row>
    <row r="1750" spans="1:2">
      <c r="A1750">
        <v>18</v>
      </c>
      <c r="B1750">
        <v>112052.12</v>
      </c>
    </row>
    <row r="1751" spans="1:2">
      <c r="A1751">
        <v>20.399999999999999</v>
      </c>
      <c r="B1751">
        <v>117533.72</v>
      </c>
    </row>
    <row r="1752" spans="1:2">
      <c r="A1752">
        <v>15.2</v>
      </c>
      <c r="B1752">
        <v>116690.04</v>
      </c>
    </row>
    <row r="1753" spans="1:2">
      <c r="A1753">
        <v>22.1</v>
      </c>
      <c r="B1753">
        <v>109857.49</v>
      </c>
    </row>
    <row r="1754" spans="1:2">
      <c r="A1754">
        <v>15.3</v>
      </c>
      <c r="B1754">
        <v>102032.5</v>
      </c>
    </row>
    <row r="1755" spans="1:2">
      <c r="A1755">
        <v>16.399999999999999</v>
      </c>
      <c r="B1755">
        <v>102684.52</v>
      </c>
    </row>
    <row r="1756" spans="1:2">
      <c r="A1756">
        <v>17</v>
      </c>
      <c r="B1756">
        <v>114502.07</v>
      </c>
    </row>
    <row r="1757" spans="1:2">
      <c r="A1757">
        <v>19.600000000000001</v>
      </c>
      <c r="B1757">
        <v>114108.55</v>
      </c>
    </row>
    <row r="1758" spans="1:2">
      <c r="A1758">
        <v>27.9</v>
      </c>
      <c r="B1758">
        <v>114281.62</v>
      </c>
    </row>
    <row r="1759" spans="1:2">
      <c r="A1759">
        <v>33.799999999999997</v>
      </c>
      <c r="B1759">
        <v>115442.66</v>
      </c>
    </row>
    <row r="1760" spans="1:2">
      <c r="A1760">
        <v>21.6</v>
      </c>
      <c r="B1760">
        <v>109130.77</v>
      </c>
    </row>
    <row r="1761" spans="1:2">
      <c r="A1761">
        <v>15.5</v>
      </c>
      <c r="B1761">
        <v>96698.29</v>
      </c>
    </row>
    <row r="1762" spans="1:2">
      <c r="A1762">
        <v>17</v>
      </c>
      <c r="B1762">
        <v>102830.56</v>
      </c>
    </row>
    <row r="1763" spans="1:2">
      <c r="A1763">
        <v>21.6</v>
      </c>
      <c r="B1763">
        <v>112634.64</v>
      </c>
    </row>
    <row r="1764" spans="1:2">
      <c r="A1764">
        <v>30.5</v>
      </c>
      <c r="B1764">
        <v>111887.41</v>
      </c>
    </row>
    <row r="1765" spans="1:2">
      <c r="A1765">
        <v>25.1</v>
      </c>
      <c r="B1765">
        <v>117375.73</v>
      </c>
    </row>
    <row r="1766" spans="1:2">
      <c r="A1766">
        <v>33.700000000000003</v>
      </c>
      <c r="B1766">
        <v>121752.88</v>
      </c>
    </row>
    <row r="1767" spans="1:2">
      <c r="A1767">
        <v>34.299999999999997</v>
      </c>
      <c r="B1767">
        <v>130510.91</v>
      </c>
    </row>
    <row r="1768" spans="1:2">
      <c r="A1768">
        <v>18.899999999999999</v>
      </c>
      <c r="B1768">
        <v>105806.83</v>
      </c>
    </row>
    <row r="1769" spans="1:2">
      <c r="A1769">
        <v>20.7</v>
      </c>
      <c r="B1769">
        <v>96867.02</v>
      </c>
    </row>
    <row r="1770" spans="1:2">
      <c r="A1770">
        <v>16.2</v>
      </c>
      <c r="B1770">
        <v>107279.84</v>
      </c>
    </row>
    <row r="1771" spans="1:2">
      <c r="A1771">
        <v>19.600000000000001</v>
      </c>
      <c r="B1771">
        <v>96817</v>
      </c>
    </row>
    <row r="1772" spans="1:2">
      <c r="A1772">
        <v>24.1</v>
      </c>
      <c r="B1772">
        <v>104381.38</v>
      </c>
    </row>
    <row r="1773" spans="1:2">
      <c r="A1773">
        <v>17.7</v>
      </c>
      <c r="B1773">
        <v>115132.64</v>
      </c>
    </row>
    <row r="1774" spans="1:2">
      <c r="A1774">
        <v>15</v>
      </c>
      <c r="B1774">
        <v>113954.78</v>
      </c>
    </row>
    <row r="1775" spans="1:2">
      <c r="A1775">
        <v>14.2</v>
      </c>
      <c r="B1775">
        <v>108924.79</v>
      </c>
    </row>
    <row r="1776" spans="1:2">
      <c r="A1776">
        <v>18.100000000000001</v>
      </c>
      <c r="B1776">
        <v>101550.05</v>
      </c>
    </row>
    <row r="1777" spans="1:2">
      <c r="A1777">
        <v>29.6</v>
      </c>
      <c r="B1777">
        <v>106758.95</v>
      </c>
    </row>
    <row r="1778" spans="1:2">
      <c r="A1778">
        <v>17.399999999999999</v>
      </c>
      <c r="B1778">
        <v>104303.46</v>
      </c>
    </row>
    <row r="1779" spans="1:2">
      <c r="A1779">
        <v>17.3</v>
      </c>
      <c r="B1779">
        <v>112573.54</v>
      </c>
    </row>
    <row r="1780" spans="1:2">
      <c r="A1780">
        <v>22.4</v>
      </c>
      <c r="B1780">
        <v>109828.93</v>
      </c>
    </row>
    <row r="1781" spans="1:2">
      <c r="A1781">
        <v>18.5</v>
      </c>
      <c r="B1781">
        <v>110954.76</v>
      </c>
    </row>
    <row r="1782" spans="1:2">
      <c r="A1782">
        <v>17.2</v>
      </c>
      <c r="B1782">
        <v>97646.12</v>
      </c>
    </row>
    <row r="1783" spans="1:2">
      <c r="A1783">
        <v>16.2</v>
      </c>
      <c r="B1783">
        <v>96742.49</v>
      </c>
    </row>
    <row r="1784" spans="1:2">
      <c r="A1784">
        <v>26.9</v>
      </c>
      <c r="B1784">
        <v>109148.25</v>
      </c>
    </row>
    <row r="1785" spans="1:2">
      <c r="A1785">
        <v>18.600000000000001</v>
      </c>
      <c r="B1785">
        <v>112033.87</v>
      </c>
    </row>
    <row r="1786" spans="1:2">
      <c r="A1786">
        <v>34.700000000000003</v>
      </c>
      <c r="B1786">
        <v>119736.13</v>
      </c>
    </row>
    <row r="1787" spans="1:2">
      <c r="A1787">
        <v>40.9</v>
      </c>
      <c r="B1787">
        <v>131312</v>
      </c>
    </row>
    <row r="1788" spans="1:2">
      <c r="A1788">
        <v>20</v>
      </c>
      <c r="B1788">
        <v>109049.37</v>
      </c>
    </row>
    <row r="1789" spans="1:2">
      <c r="A1789">
        <v>23.8</v>
      </c>
      <c r="B1789">
        <v>97245.77</v>
      </c>
    </row>
    <row r="1790" spans="1:2">
      <c r="A1790">
        <v>23.7</v>
      </c>
      <c r="B1790">
        <v>96778.25</v>
      </c>
    </row>
    <row r="1791" spans="1:2">
      <c r="A1791">
        <v>27.4</v>
      </c>
      <c r="B1791">
        <v>113899.3</v>
      </c>
    </row>
    <row r="1792" spans="1:2">
      <c r="A1792">
        <v>16.399999999999999</v>
      </c>
      <c r="B1792">
        <v>107629.16</v>
      </c>
    </row>
    <row r="1793" spans="1:2">
      <c r="A1793">
        <v>24.8</v>
      </c>
      <c r="B1793">
        <v>108417.7</v>
      </c>
    </row>
    <row r="1794" spans="1:2">
      <c r="A1794">
        <v>21.1</v>
      </c>
      <c r="B1794">
        <v>112735.88</v>
      </c>
    </row>
    <row r="1795" spans="1:2">
      <c r="A1795">
        <v>19.7</v>
      </c>
      <c r="B1795">
        <v>114799.91</v>
      </c>
    </row>
    <row r="1796" spans="1:2">
      <c r="A1796">
        <v>18.399999999999999</v>
      </c>
      <c r="B1796">
        <v>98959.56</v>
      </c>
    </row>
    <row r="1797" spans="1:2">
      <c r="A1797">
        <v>16.8</v>
      </c>
      <c r="B1797">
        <v>100233.98</v>
      </c>
    </row>
    <row r="1798" spans="1:2">
      <c r="A1798">
        <v>15.5</v>
      </c>
      <c r="B1798">
        <v>110609.4</v>
      </c>
    </row>
    <row r="1799" spans="1:2">
      <c r="A1799">
        <v>22.2</v>
      </c>
      <c r="B1799">
        <v>109094.04</v>
      </c>
    </row>
    <row r="1800" spans="1:2">
      <c r="A1800">
        <v>23</v>
      </c>
      <c r="B1800">
        <v>107400.71</v>
      </c>
    </row>
    <row r="1801" spans="1:2">
      <c r="A1801">
        <v>23.9</v>
      </c>
      <c r="B1801">
        <v>107891.69</v>
      </c>
    </row>
    <row r="1802" spans="1:2">
      <c r="A1802">
        <v>20.8</v>
      </c>
      <c r="B1802">
        <v>105028.99</v>
      </c>
    </row>
    <row r="1803" spans="1:2">
      <c r="A1803">
        <v>21</v>
      </c>
      <c r="B1803">
        <v>95436.3</v>
      </c>
    </row>
    <row r="1804" spans="1:2">
      <c r="A1804">
        <v>27.6</v>
      </c>
      <c r="B1804">
        <v>97577.42</v>
      </c>
    </row>
    <row r="1805" spans="1:2">
      <c r="A1805">
        <v>38</v>
      </c>
      <c r="B1805">
        <v>127910.84</v>
      </c>
    </row>
    <row r="1806" spans="1:2">
      <c r="A1806">
        <v>17.2</v>
      </c>
      <c r="B1806">
        <v>109548.62</v>
      </c>
    </row>
    <row r="1807" spans="1:2">
      <c r="A1807">
        <v>18.100000000000001</v>
      </c>
      <c r="B1807">
        <v>109060.38</v>
      </c>
    </row>
    <row r="1808" spans="1:2">
      <c r="A1808">
        <v>18.399999999999999</v>
      </c>
      <c r="B1808">
        <v>108599.07</v>
      </c>
    </row>
    <row r="1809" spans="1:3">
      <c r="A1809">
        <v>20.9</v>
      </c>
      <c r="B1809">
        <v>107070.61</v>
      </c>
    </row>
    <row r="1810" spans="1:3">
      <c r="A1810">
        <v>20.100000000000001</v>
      </c>
      <c r="B1810">
        <v>101239.24</v>
      </c>
    </row>
    <row r="1811" spans="1:3">
      <c r="A1811">
        <v>21.7</v>
      </c>
      <c r="B1811">
        <v>98723.45</v>
      </c>
    </row>
    <row r="1812" spans="1:3">
      <c r="A1812">
        <v>22.6</v>
      </c>
      <c r="B1812">
        <v>114400.07</v>
      </c>
    </row>
    <row r="1813" spans="1:3">
      <c r="A1813">
        <v>26.3</v>
      </c>
      <c r="B1813">
        <v>123999.07</v>
      </c>
    </row>
    <row r="1814" spans="1:3">
      <c r="A1814">
        <v>40.1</v>
      </c>
      <c r="B1814">
        <v>146990.89000000001</v>
      </c>
    </row>
    <row r="1815" spans="1:3">
      <c r="A1815">
        <v>23.3</v>
      </c>
      <c r="B1815">
        <v>125050.61</v>
      </c>
    </row>
    <row r="1816" spans="1:3">
      <c r="A1816">
        <v>43.5</v>
      </c>
      <c r="C1816">
        <v>150553.4</v>
      </c>
    </row>
    <row r="1817" spans="1:3">
      <c r="A1817">
        <v>20.2</v>
      </c>
      <c r="C1817">
        <v>100632.48</v>
      </c>
    </row>
    <row r="1818" spans="1:3">
      <c r="A1818">
        <v>19.600000000000001</v>
      </c>
      <c r="C1818">
        <v>90145.62</v>
      </c>
    </row>
    <row r="1819" spans="1:3">
      <c r="A1819">
        <v>20</v>
      </c>
      <c r="C1819">
        <v>101818.03</v>
      </c>
    </row>
    <row r="1820" spans="1:3">
      <c r="A1820">
        <v>24.5</v>
      </c>
      <c r="C1820">
        <v>102168.93</v>
      </c>
    </row>
    <row r="1821" spans="1:3">
      <c r="A1821">
        <v>27.9</v>
      </c>
      <c r="C1821">
        <v>98312.75</v>
      </c>
    </row>
    <row r="1822" spans="1:3">
      <c r="A1822">
        <v>20.5</v>
      </c>
      <c r="C1822">
        <v>96120.53</v>
      </c>
    </row>
    <row r="1823" spans="1:3">
      <c r="A1823">
        <v>23.9</v>
      </c>
      <c r="C1823">
        <v>107256.07</v>
      </c>
    </row>
    <row r="1824" spans="1:3">
      <c r="A1824">
        <v>28.4</v>
      </c>
      <c r="C1824">
        <v>113521.69</v>
      </c>
    </row>
    <row r="1825" spans="1:3">
      <c r="A1825">
        <v>33.200000000000003</v>
      </c>
      <c r="C1825">
        <v>118293.53</v>
      </c>
    </row>
    <row r="1826" spans="1:3">
      <c r="A1826">
        <v>40.799999999999997</v>
      </c>
      <c r="C1826">
        <v>140410.13</v>
      </c>
    </row>
    <row r="1827" spans="1:3">
      <c r="A1827">
        <v>21.2</v>
      </c>
      <c r="C1827">
        <v>95410.39</v>
      </c>
    </row>
    <row r="1828" spans="1:3">
      <c r="A1828">
        <v>24.9</v>
      </c>
      <c r="C1828">
        <v>89077.86</v>
      </c>
    </row>
    <row r="1829" spans="1:3">
      <c r="A1829">
        <v>25</v>
      </c>
      <c r="C1829">
        <v>102988.19</v>
      </c>
    </row>
    <row r="1830" spans="1:3">
      <c r="A1830">
        <v>36.6</v>
      </c>
      <c r="C1830">
        <v>118922.22</v>
      </c>
    </row>
    <row r="1831" spans="1:3">
      <c r="A1831">
        <v>26.8</v>
      </c>
      <c r="C1831">
        <v>102245.61</v>
      </c>
    </row>
    <row r="1832" spans="1:3">
      <c r="A1832">
        <v>16.7</v>
      </c>
      <c r="C1832">
        <v>95671.2</v>
      </c>
    </row>
    <row r="1833" spans="1:3">
      <c r="A1833">
        <v>18</v>
      </c>
      <c r="C1833">
        <v>110253.59</v>
      </c>
    </row>
    <row r="1834" spans="1:3">
      <c r="A1834">
        <v>20.100000000000001</v>
      </c>
      <c r="C1834">
        <v>109336.56</v>
      </c>
    </row>
    <row r="1835" spans="1:3">
      <c r="A1835">
        <v>23.8</v>
      </c>
      <c r="C1835">
        <v>110038.63</v>
      </c>
    </row>
    <row r="1836" spans="1:3">
      <c r="A1836">
        <v>31.9</v>
      </c>
      <c r="C1836">
        <v>127365.59</v>
      </c>
    </row>
    <row r="1837" spans="1:3">
      <c r="A1837">
        <v>32.9</v>
      </c>
      <c r="C1837">
        <v>122533.88</v>
      </c>
    </row>
    <row r="1838" spans="1:3">
      <c r="A1838">
        <v>19.3</v>
      </c>
      <c r="C1838">
        <v>91886.61</v>
      </c>
    </row>
    <row r="1839" spans="1:3">
      <c r="A1839">
        <v>19.899999999999999</v>
      </c>
      <c r="C1839">
        <v>91797.6</v>
      </c>
    </row>
    <row r="1840" spans="1:3">
      <c r="A1840">
        <v>32.200000000000003</v>
      </c>
      <c r="C1840">
        <v>119653.95</v>
      </c>
    </row>
    <row r="1841" spans="1:3">
      <c r="A1841">
        <v>33.799999999999997</v>
      </c>
      <c r="C1841">
        <v>137302.60999999999</v>
      </c>
    </row>
    <row r="1842" spans="1:3">
      <c r="A1842">
        <v>36.799999999999997</v>
      </c>
      <c r="C1842">
        <v>137408.23000000001</v>
      </c>
    </row>
    <row r="1843" spans="1:3">
      <c r="A1843">
        <v>19.600000000000001</v>
      </c>
      <c r="C1843">
        <v>109669.65</v>
      </c>
    </row>
    <row r="1844" spans="1:3">
      <c r="A1844">
        <v>24.8</v>
      </c>
      <c r="C1844">
        <v>108108.18</v>
      </c>
    </row>
    <row r="1845" spans="1:3">
      <c r="A1845">
        <v>29.4</v>
      </c>
      <c r="C1845">
        <v>105946.34</v>
      </c>
    </row>
    <row r="1846" spans="1:3">
      <c r="A1846">
        <v>25.5</v>
      </c>
      <c r="C1846">
        <v>106921.56</v>
      </c>
    </row>
    <row r="1847" spans="1:3">
      <c r="A1847">
        <v>21.8</v>
      </c>
      <c r="C1847">
        <v>116291.54</v>
      </c>
    </row>
    <row r="1848" spans="1:3">
      <c r="A1848">
        <v>23.5</v>
      </c>
      <c r="C1848">
        <v>112128.2</v>
      </c>
    </row>
    <row r="1849" spans="1:3">
      <c r="A1849">
        <v>31.7</v>
      </c>
      <c r="C1849">
        <v>119287.15</v>
      </c>
    </row>
    <row r="1850" spans="1:3">
      <c r="A1850">
        <v>22.6</v>
      </c>
      <c r="C1850">
        <v>112254.83</v>
      </c>
    </row>
    <row r="1851" spans="1:3">
      <c r="A1851">
        <v>24.1</v>
      </c>
      <c r="C1851">
        <v>109316.38</v>
      </c>
    </row>
    <row r="1852" spans="1:3">
      <c r="A1852">
        <v>27.4</v>
      </c>
      <c r="C1852">
        <v>102445.88</v>
      </c>
    </row>
    <row r="1853" spans="1:3">
      <c r="A1853">
        <v>23.6</v>
      </c>
      <c r="C1853">
        <v>101233.21</v>
      </c>
    </row>
    <row r="1854" spans="1:3">
      <c r="A1854">
        <v>23.1</v>
      </c>
      <c r="C1854">
        <v>103134.46</v>
      </c>
    </row>
    <row r="1855" spans="1:3">
      <c r="A1855">
        <v>25.4</v>
      </c>
      <c r="C1855">
        <v>116190.56</v>
      </c>
    </row>
    <row r="1856" spans="1:3">
      <c r="A1856">
        <v>31.5</v>
      </c>
      <c r="C1856">
        <v>129812.92</v>
      </c>
    </row>
    <row r="1857" spans="1:2">
      <c r="A1857">
        <v>39.4</v>
      </c>
      <c r="B1857">
        <v>154816.49</v>
      </c>
    </row>
    <row r="1858" spans="1:2">
      <c r="A1858">
        <v>42.9</v>
      </c>
      <c r="B1858">
        <v>170653.84</v>
      </c>
    </row>
    <row r="1859" spans="1:2">
      <c r="A1859">
        <v>29.3</v>
      </c>
      <c r="B1859">
        <v>131856.32000000001</v>
      </c>
    </row>
    <row r="1860" spans="1:2">
      <c r="A1860">
        <v>25.1</v>
      </c>
      <c r="B1860">
        <v>97609.06</v>
      </c>
    </row>
    <row r="1861" spans="1:2">
      <c r="A1861">
        <v>17.7</v>
      </c>
      <c r="B1861">
        <v>105004.91</v>
      </c>
    </row>
    <row r="1862" spans="1:2">
      <c r="A1862">
        <v>19.7</v>
      </c>
      <c r="B1862">
        <v>107034.07</v>
      </c>
    </row>
    <row r="1863" spans="1:2">
      <c r="A1863">
        <v>20.100000000000001</v>
      </c>
      <c r="B1863">
        <v>108988.44</v>
      </c>
    </row>
    <row r="1864" spans="1:2">
      <c r="A1864">
        <v>25.5</v>
      </c>
      <c r="B1864">
        <v>120569.46</v>
      </c>
    </row>
    <row r="1865" spans="1:2">
      <c r="A1865">
        <v>23.2</v>
      </c>
      <c r="B1865">
        <v>120734.85</v>
      </c>
    </row>
    <row r="1866" spans="1:2">
      <c r="A1866">
        <v>29.4</v>
      </c>
      <c r="B1866">
        <v>107864.45</v>
      </c>
    </row>
    <row r="1867" spans="1:2">
      <c r="A1867">
        <v>28.2</v>
      </c>
      <c r="B1867">
        <v>103857.11</v>
      </c>
    </row>
    <row r="1868" spans="1:2">
      <c r="A1868">
        <v>27.7</v>
      </c>
      <c r="B1868">
        <v>122975.46</v>
      </c>
    </row>
    <row r="1869" spans="1:2">
      <c r="A1869">
        <v>25.9</v>
      </c>
      <c r="B1869">
        <v>127110.58</v>
      </c>
    </row>
    <row r="1870" spans="1:2">
      <c r="A1870">
        <v>27.7</v>
      </c>
      <c r="B1870">
        <v>124618.57</v>
      </c>
    </row>
    <row r="1871" spans="1:2">
      <c r="A1871">
        <v>31.7</v>
      </c>
      <c r="B1871">
        <v>139137.19</v>
      </c>
    </row>
    <row r="1872" spans="1:2">
      <c r="A1872">
        <v>33.700000000000003</v>
      </c>
      <c r="B1872">
        <v>139855.63</v>
      </c>
    </row>
    <row r="1873" spans="1:2">
      <c r="A1873">
        <v>19.3</v>
      </c>
      <c r="B1873">
        <v>108300.64</v>
      </c>
    </row>
    <row r="1874" spans="1:2">
      <c r="A1874">
        <v>26.4</v>
      </c>
      <c r="B1874">
        <v>100904.27</v>
      </c>
    </row>
    <row r="1875" spans="1:2">
      <c r="A1875">
        <v>25.6</v>
      </c>
      <c r="B1875">
        <v>123351.85</v>
      </c>
    </row>
    <row r="1876" spans="1:2">
      <c r="A1876">
        <v>21.8</v>
      </c>
      <c r="B1876">
        <v>119178.12</v>
      </c>
    </row>
    <row r="1877" spans="1:2">
      <c r="A1877">
        <v>19.7</v>
      </c>
      <c r="B1877">
        <v>109375.22</v>
      </c>
    </row>
    <row r="1878" spans="1:2">
      <c r="A1878">
        <v>18.7</v>
      </c>
      <c r="B1878">
        <v>112202.15</v>
      </c>
    </row>
    <row r="1879" spans="1:2">
      <c r="A1879">
        <v>19.600000000000001</v>
      </c>
      <c r="B1879">
        <v>108949.06</v>
      </c>
    </row>
    <row r="1880" spans="1:2">
      <c r="A1880">
        <v>21.1</v>
      </c>
      <c r="B1880">
        <v>96922.02</v>
      </c>
    </row>
    <row r="1881" spans="1:2">
      <c r="A1881">
        <v>34</v>
      </c>
      <c r="B1881">
        <v>106129.67</v>
      </c>
    </row>
    <row r="1882" spans="1:2">
      <c r="A1882">
        <v>23.7</v>
      </c>
      <c r="B1882">
        <v>122619.06</v>
      </c>
    </row>
    <row r="1883" spans="1:2">
      <c r="A1883">
        <v>31.6</v>
      </c>
      <c r="B1883">
        <v>123558.43</v>
      </c>
    </row>
    <row r="1884" spans="1:2">
      <c r="A1884">
        <v>19.2</v>
      </c>
      <c r="B1884">
        <v>108371.13</v>
      </c>
    </row>
    <row r="1885" spans="1:2">
      <c r="A1885">
        <v>19.7</v>
      </c>
      <c r="B1885">
        <v>108675.4</v>
      </c>
    </row>
    <row r="1886" spans="1:2">
      <c r="A1886">
        <v>20.100000000000001</v>
      </c>
      <c r="B1886">
        <v>110006.97</v>
      </c>
    </row>
    <row r="1887" spans="1:2">
      <c r="A1887">
        <v>22.4</v>
      </c>
      <c r="B1887">
        <v>100380.94</v>
      </c>
    </row>
    <row r="1888" spans="1:2">
      <c r="A1888">
        <v>32.1</v>
      </c>
      <c r="B1888">
        <v>101413.15</v>
      </c>
    </row>
    <row r="1889" spans="1:2">
      <c r="A1889">
        <v>18.399999999999999</v>
      </c>
      <c r="B1889">
        <v>106359.96</v>
      </c>
    </row>
    <row r="1890" spans="1:2">
      <c r="A1890">
        <v>19.5</v>
      </c>
      <c r="B1890">
        <v>108746.37</v>
      </c>
    </row>
    <row r="1891" spans="1:2">
      <c r="A1891">
        <v>23.5</v>
      </c>
      <c r="B1891">
        <v>117505.63</v>
      </c>
    </row>
    <row r="1892" spans="1:2">
      <c r="A1892">
        <v>20.3</v>
      </c>
      <c r="B1892">
        <v>119734.64</v>
      </c>
    </row>
    <row r="1893" spans="1:2">
      <c r="A1893">
        <v>19</v>
      </c>
      <c r="B1893">
        <v>111322.33</v>
      </c>
    </row>
    <row r="1894" spans="1:2">
      <c r="A1894">
        <v>20</v>
      </c>
      <c r="B1894">
        <v>96850.78</v>
      </c>
    </row>
    <row r="1895" spans="1:2">
      <c r="A1895">
        <v>22.4</v>
      </c>
      <c r="B1895">
        <v>92553.29</v>
      </c>
    </row>
    <row r="1896" spans="1:2">
      <c r="A1896">
        <v>21</v>
      </c>
      <c r="B1896">
        <v>94641.7</v>
      </c>
    </row>
    <row r="1897" spans="1:2">
      <c r="A1897">
        <v>22.3</v>
      </c>
      <c r="B1897">
        <v>112142.54</v>
      </c>
    </row>
    <row r="1898" spans="1:2">
      <c r="A1898">
        <v>29.5</v>
      </c>
      <c r="B1898">
        <v>118830.14</v>
      </c>
    </row>
    <row r="1899" spans="1:2">
      <c r="A1899">
        <v>29.5</v>
      </c>
      <c r="B1899">
        <v>120272.78</v>
      </c>
    </row>
    <row r="1900" spans="1:2">
      <c r="A1900">
        <v>26.8</v>
      </c>
      <c r="B1900">
        <v>115075.81</v>
      </c>
    </row>
    <row r="1901" spans="1:2">
      <c r="A1901">
        <v>17.899999999999999</v>
      </c>
      <c r="B1901">
        <v>96016.19</v>
      </c>
    </row>
    <row r="1902" spans="1:2">
      <c r="A1902">
        <v>18.8</v>
      </c>
      <c r="B1902">
        <v>97664.94</v>
      </c>
    </row>
    <row r="1903" spans="1:2">
      <c r="A1903">
        <v>26.5</v>
      </c>
      <c r="B1903">
        <v>110586.82</v>
      </c>
    </row>
    <row r="1904" spans="1:2">
      <c r="A1904">
        <v>28.2</v>
      </c>
      <c r="B1904">
        <v>115254.19</v>
      </c>
    </row>
    <row r="1905" spans="1:3">
      <c r="A1905">
        <v>28.3</v>
      </c>
      <c r="B1905">
        <v>121127.15</v>
      </c>
    </row>
    <row r="1906" spans="1:3">
      <c r="A1906">
        <v>30.4</v>
      </c>
      <c r="B1906">
        <v>127266.86</v>
      </c>
    </row>
    <row r="1907" spans="1:3">
      <c r="A1907">
        <v>22.7</v>
      </c>
      <c r="B1907">
        <v>111547.61</v>
      </c>
    </row>
    <row r="1908" spans="1:3">
      <c r="A1908">
        <v>18.399999999999999</v>
      </c>
      <c r="B1908">
        <v>103999.34</v>
      </c>
    </row>
    <row r="1909" spans="1:3">
      <c r="A1909">
        <v>18.3</v>
      </c>
      <c r="B1909">
        <v>97449.69</v>
      </c>
    </row>
    <row r="1910" spans="1:3">
      <c r="A1910">
        <v>17.100000000000001</v>
      </c>
      <c r="B1910">
        <v>112906.95</v>
      </c>
    </row>
    <row r="1911" spans="1:3">
      <c r="A1911">
        <v>17.899999999999999</v>
      </c>
      <c r="C1911">
        <v>114935.55</v>
      </c>
    </row>
    <row r="1912" spans="1:3">
      <c r="A1912">
        <v>17.5</v>
      </c>
      <c r="C1912">
        <v>113147.82</v>
      </c>
    </row>
    <row r="1913" spans="1:3">
      <c r="A1913">
        <v>19.8</v>
      </c>
      <c r="C1913">
        <v>110088.01</v>
      </c>
    </row>
    <row r="1914" spans="1:3">
      <c r="A1914">
        <v>27.6</v>
      </c>
      <c r="C1914">
        <v>111958.25</v>
      </c>
    </row>
    <row r="1915" spans="1:3">
      <c r="A1915">
        <v>27.5</v>
      </c>
      <c r="C1915">
        <v>97923.72</v>
      </c>
    </row>
    <row r="1916" spans="1:3">
      <c r="A1916">
        <v>26.4</v>
      </c>
      <c r="C1916">
        <v>95953.21</v>
      </c>
    </row>
    <row r="1917" spans="1:3">
      <c r="A1917">
        <v>21.7</v>
      </c>
      <c r="C1917">
        <v>107687.51</v>
      </c>
    </row>
    <row r="1918" spans="1:3">
      <c r="A1918">
        <v>21.4</v>
      </c>
      <c r="C1918">
        <v>109043.87</v>
      </c>
    </row>
    <row r="1919" spans="1:3">
      <c r="A1919">
        <v>23.1</v>
      </c>
      <c r="C1919">
        <v>110991.63</v>
      </c>
    </row>
    <row r="1920" spans="1:3">
      <c r="A1920">
        <v>20.7</v>
      </c>
      <c r="C1920">
        <v>116302.67</v>
      </c>
    </row>
    <row r="1921" spans="1:3">
      <c r="A1921">
        <v>23.2</v>
      </c>
      <c r="C1921">
        <v>104294.57</v>
      </c>
    </row>
    <row r="1922" spans="1:3">
      <c r="A1922">
        <v>16.600000000000001</v>
      </c>
      <c r="C1922">
        <v>101854.16</v>
      </c>
    </row>
    <row r="1923" spans="1:3">
      <c r="A1923">
        <v>16.899999999999999</v>
      </c>
      <c r="C1923">
        <v>105098.03</v>
      </c>
    </row>
    <row r="1924" spans="1:3">
      <c r="A1924">
        <v>16.5</v>
      </c>
      <c r="C1924">
        <v>118074.57</v>
      </c>
    </row>
    <row r="1925" spans="1:3">
      <c r="A1925">
        <v>16.399999999999999</v>
      </c>
      <c r="C1925">
        <v>118404.46</v>
      </c>
    </row>
    <row r="1926" spans="1:3">
      <c r="A1926">
        <v>18.600000000000001</v>
      </c>
      <c r="C1926">
        <v>108404.01</v>
      </c>
    </row>
    <row r="1927" spans="1:3">
      <c r="A1927">
        <v>21.2</v>
      </c>
      <c r="C1927">
        <v>108587.52</v>
      </c>
    </row>
    <row r="1928" spans="1:3">
      <c r="A1928">
        <v>22</v>
      </c>
      <c r="C1928">
        <v>94831.23</v>
      </c>
    </row>
    <row r="1929" spans="1:3">
      <c r="A1929">
        <v>15.7</v>
      </c>
      <c r="C1929">
        <v>92097.07</v>
      </c>
    </row>
    <row r="1930" spans="1:3">
      <c r="A1930">
        <v>15.3</v>
      </c>
      <c r="C1930">
        <v>101760.09</v>
      </c>
    </row>
    <row r="1931" spans="1:3">
      <c r="A1931">
        <v>18.3</v>
      </c>
      <c r="C1931">
        <v>100025.9</v>
      </c>
    </row>
    <row r="1932" spans="1:3">
      <c r="A1932">
        <v>23.4</v>
      </c>
      <c r="C1932">
        <v>107849.83</v>
      </c>
    </row>
    <row r="1933" spans="1:3">
      <c r="A1933">
        <v>23.5</v>
      </c>
      <c r="C1933">
        <v>104547.34</v>
      </c>
    </row>
    <row r="1934" spans="1:3">
      <c r="A1934">
        <v>21.5</v>
      </c>
      <c r="C1934">
        <v>106527.95</v>
      </c>
    </row>
    <row r="1935" spans="1:3">
      <c r="A1935">
        <v>18.399999999999999</v>
      </c>
      <c r="C1935">
        <v>106943.49</v>
      </c>
    </row>
    <row r="1936" spans="1:3">
      <c r="A1936">
        <v>16.399999999999999</v>
      </c>
      <c r="C1936">
        <v>106888.55</v>
      </c>
    </row>
    <row r="1937" spans="1:3">
      <c r="A1937">
        <v>19.399999999999999</v>
      </c>
      <c r="C1937">
        <v>100737.84</v>
      </c>
    </row>
    <row r="1938" spans="1:3">
      <c r="A1938">
        <v>20.8</v>
      </c>
      <c r="C1938">
        <v>109168.6</v>
      </c>
    </row>
    <row r="1939" spans="1:3">
      <c r="A1939">
        <v>19.600000000000001</v>
      </c>
      <c r="C1939">
        <v>111417.63</v>
      </c>
    </row>
    <row r="1940" spans="1:3">
      <c r="A1940">
        <v>18.2</v>
      </c>
      <c r="C1940">
        <v>113506.01</v>
      </c>
    </row>
    <row r="1941" spans="1:3">
      <c r="A1941">
        <v>19.7</v>
      </c>
      <c r="C1941">
        <v>112872.88</v>
      </c>
    </row>
    <row r="1942" spans="1:3">
      <c r="A1942">
        <v>22.3</v>
      </c>
      <c r="C1942">
        <v>106565.3</v>
      </c>
    </row>
    <row r="1943" spans="1:3">
      <c r="A1943">
        <v>21.7</v>
      </c>
      <c r="C1943">
        <v>96845.119999999995</v>
      </c>
    </row>
    <row r="1944" spans="1:3">
      <c r="A1944">
        <v>17.7</v>
      </c>
      <c r="C1944">
        <v>96572.94</v>
      </c>
    </row>
    <row r="1945" spans="1:3">
      <c r="A1945">
        <v>18.100000000000001</v>
      </c>
      <c r="C1945">
        <v>113471.83</v>
      </c>
    </row>
    <row r="1946" spans="1:3">
      <c r="A1946">
        <v>18.899999999999999</v>
      </c>
      <c r="C1946">
        <v>112124.06</v>
      </c>
    </row>
    <row r="1947" spans="1:3">
      <c r="A1947">
        <v>19.8</v>
      </c>
      <c r="C1947">
        <v>121307.84</v>
      </c>
    </row>
    <row r="1948" spans="1:3">
      <c r="A1948">
        <v>15.5</v>
      </c>
      <c r="C1948">
        <v>121353.33</v>
      </c>
    </row>
    <row r="1949" spans="1:3">
      <c r="A1949">
        <v>13</v>
      </c>
      <c r="C1949">
        <v>127238.88</v>
      </c>
    </row>
    <row r="1950" spans="1:3">
      <c r="A1950">
        <v>14.2</v>
      </c>
      <c r="C1950">
        <v>111665.73</v>
      </c>
    </row>
    <row r="1951" spans="1:3">
      <c r="A1951">
        <v>15</v>
      </c>
      <c r="C1951">
        <v>109669.36</v>
      </c>
    </row>
    <row r="1952" spans="1:3">
      <c r="A1952">
        <v>14.8</v>
      </c>
      <c r="C1952">
        <v>126892.26</v>
      </c>
    </row>
    <row r="1953" spans="1:3">
      <c r="A1953">
        <v>19.5</v>
      </c>
      <c r="C1953">
        <v>118839.1</v>
      </c>
    </row>
    <row r="1954" spans="1:3">
      <c r="A1954">
        <v>20.100000000000001</v>
      </c>
      <c r="C1954">
        <v>113214.27</v>
      </c>
    </row>
    <row r="1955" spans="1:3">
      <c r="A1955">
        <v>21.1</v>
      </c>
      <c r="C1955">
        <v>109642.76</v>
      </c>
    </row>
    <row r="1956" spans="1:3">
      <c r="A1956">
        <v>19.600000000000001</v>
      </c>
      <c r="C1956">
        <v>107914.06</v>
      </c>
    </row>
    <row r="1957" spans="1:3">
      <c r="A1957">
        <v>14</v>
      </c>
      <c r="C1957">
        <v>107786.26</v>
      </c>
    </row>
    <row r="1958" spans="1:3">
      <c r="A1958">
        <v>14.5</v>
      </c>
      <c r="C1958">
        <v>107555.19</v>
      </c>
    </row>
    <row r="1959" spans="1:3">
      <c r="A1959">
        <v>17.100000000000001</v>
      </c>
      <c r="C1959">
        <v>122550.95</v>
      </c>
    </row>
    <row r="1960" spans="1:3">
      <c r="A1960">
        <v>14.8</v>
      </c>
      <c r="C1960">
        <v>120767.8</v>
      </c>
    </row>
    <row r="1961" spans="1:3">
      <c r="A1961">
        <v>14.5</v>
      </c>
      <c r="C1961">
        <v>127145.14</v>
      </c>
    </row>
    <row r="1962" spans="1:3">
      <c r="A1962">
        <v>14.7</v>
      </c>
      <c r="C1962">
        <v>129285.09</v>
      </c>
    </row>
    <row r="1963" spans="1:3">
      <c r="A1963">
        <v>15.3</v>
      </c>
      <c r="C1963">
        <v>129112.45</v>
      </c>
    </row>
    <row r="1964" spans="1:3">
      <c r="A1964">
        <v>18</v>
      </c>
      <c r="C1964">
        <v>110420.89</v>
      </c>
    </row>
    <row r="1965" spans="1:3">
      <c r="A1965">
        <v>18.5</v>
      </c>
      <c r="C1965">
        <v>109774.43</v>
      </c>
    </row>
    <row r="1966" spans="1:3">
      <c r="A1966">
        <v>19.399999999999999</v>
      </c>
      <c r="C1966">
        <v>120076.65</v>
      </c>
    </row>
    <row r="1967" spans="1:3">
      <c r="A1967">
        <v>17.7</v>
      </c>
      <c r="C1967">
        <v>119789.97</v>
      </c>
    </row>
    <row r="1968" spans="1:3">
      <c r="A1968">
        <v>15.8</v>
      </c>
      <c r="C1968">
        <v>119803.99</v>
      </c>
    </row>
    <row r="1969" spans="1:3">
      <c r="A1969">
        <v>13.7</v>
      </c>
      <c r="C1969">
        <v>127563.61</v>
      </c>
    </row>
    <row r="1970" spans="1:3">
      <c r="A1970">
        <v>13.6</v>
      </c>
      <c r="C1970">
        <v>130472.2</v>
      </c>
    </row>
    <row r="1971" spans="1:3">
      <c r="A1971">
        <v>13.5</v>
      </c>
      <c r="C1971">
        <v>115234.32</v>
      </c>
    </row>
    <row r="1972" spans="1:3">
      <c r="A1972">
        <v>13.8</v>
      </c>
      <c r="C1972">
        <v>109579.82</v>
      </c>
    </row>
    <row r="1973" spans="1:3">
      <c r="A1973">
        <v>16</v>
      </c>
      <c r="C1973">
        <v>125532.58</v>
      </c>
    </row>
    <row r="1974" spans="1:3">
      <c r="A1974">
        <v>18.5</v>
      </c>
      <c r="C1974">
        <v>126788.84</v>
      </c>
    </row>
    <row r="1975" spans="1:3">
      <c r="A1975">
        <v>17.100000000000001</v>
      </c>
      <c r="B1975">
        <v>124189.8</v>
      </c>
    </row>
    <row r="1976" spans="1:3">
      <c r="A1976">
        <v>17.600000000000001</v>
      </c>
      <c r="B1976">
        <v>124062.49</v>
      </c>
    </row>
    <row r="1977" spans="1:3">
      <c r="A1977">
        <v>17.100000000000001</v>
      </c>
      <c r="B1977">
        <v>120072.09</v>
      </c>
    </row>
    <row r="1978" spans="1:3">
      <c r="A1978">
        <v>17.100000000000001</v>
      </c>
      <c r="B1978">
        <v>102231.77</v>
      </c>
    </row>
    <row r="1979" spans="1:3">
      <c r="A1979">
        <v>17.8</v>
      </c>
      <c r="B1979">
        <v>102684.59</v>
      </c>
    </row>
    <row r="1980" spans="1:3">
      <c r="A1980">
        <v>11.2</v>
      </c>
      <c r="B1980">
        <v>132039.71</v>
      </c>
    </row>
    <row r="1981" spans="1:3">
      <c r="A1981">
        <v>15.6</v>
      </c>
      <c r="B1981">
        <v>132710.35999999999</v>
      </c>
    </row>
    <row r="1982" spans="1:3">
      <c r="A1982">
        <v>14.1</v>
      </c>
      <c r="B1982">
        <v>130801.83</v>
      </c>
    </row>
    <row r="1983" spans="1:3">
      <c r="A1983">
        <v>13.8</v>
      </c>
      <c r="B1983">
        <v>133322.03</v>
      </c>
    </row>
    <row r="1984" spans="1:3">
      <c r="A1984">
        <v>14.6</v>
      </c>
      <c r="B1984">
        <v>137368.47</v>
      </c>
    </row>
    <row r="1985" spans="1:2">
      <c r="A1985">
        <v>13.3</v>
      </c>
      <c r="B1985">
        <v>126427.92</v>
      </c>
    </row>
    <row r="1986" spans="1:2">
      <c r="A1986">
        <v>11.8</v>
      </c>
      <c r="B1986">
        <v>119524.41</v>
      </c>
    </row>
    <row r="1987" spans="1:2">
      <c r="A1987">
        <v>12.6</v>
      </c>
      <c r="B1987">
        <v>124792.98</v>
      </c>
    </row>
    <row r="1988" spans="1:2">
      <c r="A1988">
        <v>15.3</v>
      </c>
      <c r="B1988">
        <v>141571.29999999999</v>
      </c>
    </row>
    <row r="1989" spans="1:2">
      <c r="A1989">
        <v>16.7</v>
      </c>
      <c r="B1989">
        <v>137795.79999999999</v>
      </c>
    </row>
    <row r="1990" spans="1:2">
      <c r="A1990">
        <v>16.899999999999999</v>
      </c>
      <c r="B1990">
        <v>141444.45000000001</v>
      </c>
    </row>
    <row r="1991" spans="1:2">
      <c r="A1991">
        <v>15.3</v>
      </c>
      <c r="B1991">
        <v>134684.59</v>
      </c>
    </row>
    <row r="1992" spans="1:2">
      <c r="A1992">
        <v>16.399999999999999</v>
      </c>
      <c r="B1992">
        <v>117394.46</v>
      </c>
    </row>
    <row r="1993" spans="1:2">
      <c r="A1993">
        <v>15.2</v>
      </c>
      <c r="B1993">
        <v>107553.01</v>
      </c>
    </row>
    <row r="1994" spans="1:2">
      <c r="A1994">
        <v>18.399999999999999</v>
      </c>
      <c r="B1994">
        <v>121221.46</v>
      </c>
    </row>
    <row r="1995" spans="1:2">
      <c r="A1995">
        <v>17.899999999999999</v>
      </c>
      <c r="B1995">
        <v>124473.67</v>
      </c>
    </row>
    <row r="1996" spans="1:2">
      <c r="A1996">
        <v>14.6</v>
      </c>
      <c r="B1996">
        <v>133969.69</v>
      </c>
    </row>
    <row r="1997" spans="1:2">
      <c r="A1997">
        <v>16.899999999999999</v>
      </c>
      <c r="B1997">
        <v>130437.33</v>
      </c>
    </row>
    <row r="1998" spans="1:2">
      <c r="A1998">
        <v>17.8</v>
      </c>
      <c r="B1998">
        <v>120149.44</v>
      </c>
    </row>
    <row r="1999" spans="1:2">
      <c r="A1999">
        <v>16.899999999999999</v>
      </c>
      <c r="B1999">
        <v>109644.7</v>
      </c>
    </row>
    <row r="2000" spans="1:2">
      <c r="A2000">
        <v>12</v>
      </c>
      <c r="B2000">
        <v>121528.38</v>
      </c>
    </row>
    <row r="2001" spans="1:3">
      <c r="A2001">
        <v>13</v>
      </c>
      <c r="B2001">
        <v>136373.44</v>
      </c>
    </row>
    <row r="2002" spans="1:3">
      <c r="A2002">
        <v>14.4</v>
      </c>
      <c r="B2002">
        <v>131904.75</v>
      </c>
    </row>
    <row r="2003" spans="1:3">
      <c r="A2003">
        <v>14.9</v>
      </c>
      <c r="B2003">
        <v>133100.91</v>
      </c>
    </row>
    <row r="2004" spans="1:3">
      <c r="A2004">
        <v>15.9</v>
      </c>
      <c r="B2004">
        <v>131466.23999999999</v>
      </c>
    </row>
    <row r="2005" spans="1:3">
      <c r="A2005">
        <v>13.8</v>
      </c>
      <c r="C2005">
        <v>136872.56</v>
      </c>
    </row>
    <row r="2006" spans="1:3">
      <c r="A2006">
        <v>13.1</v>
      </c>
      <c r="C2006">
        <v>126938.54</v>
      </c>
    </row>
    <row r="2007" spans="1:3">
      <c r="A2007">
        <v>12.5</v>
      </c>
      <c r="C2007">
        <v>125830.75</v>
      </c>
    </row>
    <row r="2008" spans="1:3">
      <c r="A2008">
        <v>15.4</v>
      </c>
      <c r="C2008">
        <v>141431.99</v>
      </c>
    </row>
    <row r="2009" spans="1:3">
      <c r="A2009">
        <v>15.2</v>
      </c>
      <c r="C2009">
        <v>137644.87</v>
      </c>
    </row>
    <row r="2010" spans="1:3">
      <c r="A2010">
        <v>17.399999999999999</v>
      </c>
      <c r="C2010">
        <v>126614.72</v>
      </c>
    </row>
    <row r="2011" spans="1:3">
      <c r="A2011">
        <v>15.1</v>
      </c>
      <c r="C2011">
        <v>131372.71</v>
      </c>
    </row>
    <row r="2012" spans="1:3">
      <c r="A2012">
        <v>10.3</v>
      </c>
      <c r="C2012">
        <v>143010.26999999999</v>
      </c>
    </row>
    <row r="2013" spans="1:3">
      <c r="A2013">
        <v>14.5</v>
      </c>
      <c r="C2013">
        <v>125400.27</v>
      </c>
    </row>
    <row r="2014" spans="1:3">
      <c r="A2014">
        <v>12.5</v>
      </c>
      <c r="C2014">
        <v>118507.76</v>
      </c>
    </row>
    <row r="2015" spans="1:3">
      <c r="A2015">
        <v>13.1</v>
      </c>
      <c r="C2015">
        <v>136255.34</v>
      </c>
    </row>
    <row r="2016" spans="1:3">
      <c r="A2016">
        <v>11.8</v>
      </c>
      <c r="C2016">
        <v>140264.51999999999</v>
      </c>
    </row>
    <row r="2017" spans="1:3">
      <c r="A2017">
        <v>15.7</v>
      </c>
      <c r="C2017">
        <v>138627.10999999999</v>
      </c>
    </row>
    <row r="2018" spans="1:3">
      <c r="A2018">
        <v>17.2</v>
      </c>
      <c r="C2018">
        <v>135266.17000000001</v>
      </c>
    </row>
    <row r="2019" spans="1:3">
      <c r="A2019">
        <v>16.899999999999999</v>
      </c>
      <c r="C2019">
        <v>134041.23000000001</v>
      </c>
    </row>
    <row r="2020" spans="1:3">
      <c r="A2020">
        <v>11.4</v>
      </c>
      <c r="C2020">
        <v>130088.95</v>
      </c>
    </row>
    <row r="2021" spans="1:3">
      <c r="A2021">
        <v>14.2</v>
      </c>
      <c r="C2021">
        <v>118837.05</v>
      </c>
    </row>
    <row r="2022" spans="1:3">
      <c r="A2022">
        <v>15.1</v>
      </c>
      <c r="C2022">
        <v>130119.41</v>
      </c>
    </row>
    <row r="2023" spans="1:3">
      <c r="A2023">
        <v>14.2</v>
      </c>
      <c r="B2023">
        <v>133668.94</v>
      </c>
    </row>
    <row r="2024" spans="1:3">
      <c r="A2024">
        <v>14.7</v>
      </c>
      <c r="B2024">
        <v>135296.79999999999</v>
      </c>
    </row>
    <row r="2025" spans="1:3">
      <c r="A2025">
        <v>11.5</v>
      </c>
      <c r="B2025">
        <v>143158.89000000001</v>
      </c>
    </row>
    <row r="2026" spans="1:3">
      <c r="A2026">
        <v>12.8</v>
      </c>
      <c r="B2026">
        <v>143109.35999999999</v>
      </c>
    </row>
    <row r="2027" spans="1:3">
      <c r="A2027">
        <v>12.5</v>
      </c>
      <c r="B2027">
        <v>125303.89</v>
      </c>
    </row>
    <row r="2028" spans="1:3">
      <c r="A2028">
        <v>15.3</v>
      </c>
      <c r="B2028">
        <v>114065.32</v>
      </c>
    </row>
    <row r="2029" spans="1:3">
      <c r="A2029">
        <v>13.8</v>
      </c>
      <c r="B2029">
        <v>132894.41</v>
      </c>
    </row>
    <row r="2030" spans="1:3">
      <c r="A2030">
        <v>12.9</v>
      </c>
      <c r="B2030">
        <v>140086.10999999999</v>
      </c>
    </row>
    <row r="2031" spans="1:3">
      <c r="A2031">
        <v>13.3</v>
      </c>
      <c r="B2031">
        <v>138666.10999999999</v>
      </c>
    </row>
    <row r="2032" spans="1:3">
      <c r="A2032">
        <v>12</v>
      </c>
      <c r="B2032">
        <v>142476.37</v>
      </c>
    </row>
    <row r="2033" spans="1:3">
      <c r="A2033">
        <v>13.5</v>
      </c>
      <c r="B2033">
        <v>133822.70000000001</v>
      </c>
    </row>
    <row r="2034" spans="1:3">
      <c r="A2034">
        <v>12.2</v>
      </c>
      <c r="B2034">
        <v>128417.22</v>
      </c>
    </row>
    <row r="2035" spans="1:3">
      <c r="A2035">
        <v>12.8</v>
      </c>
      <c r="B2035">
        <v>123014.56</v>
      </c>
    </row>
    <row r="2036" spans="1:3">
      <c r="A2036">
        <v>13.5</v>
      </c>
      <c r="B2036">
        <v>132571.32999999999</v>
      </c>
    </row>
    <row r="2037" spans="1:3">
      <c r="A2037">
        <v>15.6</v>
      </c>
      <c r="B2037">
        <v>132720.4</v>
      </c>
    </row>
    <row r="2038" spans="1:3">
      <c r="A2038">
        <v>16.3</v>
      </c>
      <c r="B2038">
        <v>130547.74</v>
      </c>
    </row>
    <row r="2039" spans="1:3">
      <c r="A2039">
        <v>14.2</v>
      </c>
      <c r="B2039">
        <v>132583.64000000001</v>
      </c>
    </row>
    <row r="2040" spans="1:3">
      <c r="A2040">
        <v>17.100000000000001</v>
      </c>
      <c r="B2040">
        <v>132105.75</v>
      </c>
    </row>
    <row r="2041" spans="1:3">
      <c r="A2041">
        <v>16.399999999999999</v>
      </c>
      <c r="B2041">
        <v>111590.65</v>
      </c>
    </row>
    <row r="2042" spans="1:3">
      <c r="A2042">
        <v>18.2</v>
      </c>
      <c r="B2042">
        <v>109935.34</v>
      </c>
    </row>
    <row r="2043" spans="1:3">
      <c r="A2043">
        <v>16</v>
      </c>
      <c r="B2043">
        <v>127930.36</v>
      </c>
    </row>
    <row r="2044" spans="1:3">
      <c r="A2044">
        <v>10.5</v>
      </c>
      <c r="C2044">
        <v>140042.15</v>
      </c>
    </row>
    <row r="2045" spans="1:3">
      <c r="A2045">
        <v>11.3</v>
      </c>
      <c r="C2045">
        <v>140205.29999999999</v>
      </c>
    </row>
    <row r="2046" spans="1:3">
      <c r="A2046">
        <v>12.8</v>
      </c>
      <c r="C2046">
        <v>140835.18</v>
      </c>
    </row>
    <row r="2047" spans="1:3">
      <c r="A2047">
        <v>12.7</v>
      </c>
      <c r="C2047">
        <v>144062.60999999999</v>
      </c>
    </row>
    <row r="2048" spans="1:3">
      <c r="A2048">
        <v>14.9</v>
      </c>
      <c r="C2048">
        <v>121119.27</v>
      </c>
    </row>
    <row r="2049" spans="1:3">
      <c r="A2049">
        <v>15.8</v>
      </c>
      <c r="C2049">
        <v>111165.96</v>
      </c>
    </row>
    <row r="2050" spans="1:3">
      <c r="A2050">
        <v>14.8</v>
      </c>
      <c r="C2050">
        <v>125959.75</v>
      </c>
    </row>
    <row r="2051" spans="1:3">
      <c r="A2051">
        <v>15.8</v>
      </c>
      <c r="C2051">
        <v>130141.23</v>
      </c>
    </row>
    <row r="2052" spans="1:3">
      <c r="A2052">
        <v>15.9</v>
      </c>
      <c r="C2052">
        <v>127945.31</v>
      </c>
    </row>
    <row r="2053" spans="1:3">
      <c r="A2053">
        <v>18.100000000000001</v>
      </c>
      <c r="C2053">
        <v>121914.44</v>
      </c>
    </row>
    <row r="2054" spans="1:3">
      <c r="A2054">
        <v>18.100000000000001</v>
      </c>
      <c r="C2054">
        <v>124640.09</v>
      </c>
    </row>
    <row r="2055" spans="1:3">
      <c r="A2055">
        <v>14.9</v>
      </c>
      <c r="C2055">
        <v>113755.18</v>
      </c>
    </row>
    <row r="2056" spans="1:3">
      <c r="A2056">
        <v>15</v>
      </c>
      <c r="C2056">
        <v>111034.75</v>
      </c>
    </row>
    <row r="2057" spans="1:3">
      <c r="A2057">
        <v>16.3</v>
      </c>
      <c r="C2057">
        <v>121520.57</v>
      </c>
    </row>
    <row r="2058" spans="1:3">
      <c r="A2058">
        <v>17.2</v>
      </c>
      <c r="C2058">
        <v>119321.86</v>
      </c>
    </row>
    <row r="2059" spans="1:3">
      <c r="A2059">
        <v>12.7</v>
      </c>
      <c r="C2059">
        <v>129884.75</v>
      </c>
    </row>
    <row r="2060" spans="1:3">
      <c r="A2060">
        <v>15.7</v>
      </c>
      <c r="C2060">
        <v>123490.86</v>
      </c>
    </row>
    <row r="2061" spans="1:3">
      <c r="A2061">
        <v>14.1</v>
      </c>
      <c r="C2061">
        <v>125707.04</v>
      </c>
    </row>
    <row r="2062" spans="1:3">
      <c r="A2062">
        <v>11.1</v>
      </c>
      <c r="C2062">
        <v>127131.37</v>
      </c>
    </row>
    <row r="2063" spans="1:3">
      <c r="A2063">
        <v>11.5</v>
      </c>
      <c r="C2063">
        <v>117125.07</v>
      </c>
    </row>
    <row r="2064" spans="1:3">
      <c r="A2064">
        <v>12.4</v>
      </c>
      <c r="C2064">
        <v>134984.79</v>
      </c>
    </row>
    <row r="2065" spans="1:3">
      <c r="A2065">
        <v>13</v>
      </c>
      <c r="C2065">
        <v>138437.85999999999</v>
      </c>
    </row>
    <row r="2066" spans="1:3">
      <c r="A2066">
        <v>14.5</v>
      </c>
      <c r="C2066">
        <v>129322.31</v>
      </c>
    </row>
    <row r="2067" spans="1:3">
      <c r="A2067">
        <v>20.7</v>
      </c>
      <c r="C2067">
        <v>119044.43</v>
      </c>
    </row>
    <row r="2068" spans="1:3">
      <c r="A2068">
        <v>17.600000000000001</v>
      </c>
      <c r="C2068">
        <v>118809.08</v>
      </c>
    </row>
    <row r="2069" spans="1:3">
      <c r="A2069">
        <v>19.3</v>
      </c>
      <c r="C2069">
        <v>100166.89</v>
      </c>
    </row>
    <row r="2070" spans="1:3">
      <c r="A2070">
        <v>19.8</v>
      </c>
      <c r="C2070">
        <v>98917.18</v>
      </c>
    </row>
    <row r="2071" spans="1:3">
      <c r="A2071">
        <v>12.5</v>
      </c>
      <c r="C2071">
        <v>121605.4</v>
      </c>
    </row>
    <row r="2072" spans="1:3">
      <c r="A2072">
        <v>15.7</v>
      </c>
      <c r="C2072">
        <v>119645.18</v>
      </c>
    </row>
    <row r="2073" spans="1:3">
      <c r="A2073">
        <v>22</v>
      </c>
      <c r="C2073">
        <v>113547.67</v>
      </c>
    </row>
    <row r="2074" spans="1:3">
      <c r="A2074">
        <v>19.899999999999999</v>
      </c>
      <c r="C2074">
        <v>109327.46</v>
      </c>
    </row>
    <row r="2075" spans="1:3">
      <c r="A2075">
        <v>17.3</v>
      </c>
      <c r="C2075">
        <v>114865.65</v>
      </c>
    </row>
    <row r="2076" spans="1:3">
      <c r="A2076">
        <v>16.600000000000001</v>
      </c>
      <c r="C2076">
        <v>105534.01</v>
      </c>
    </row>
    <row r="2077" spans="1:3">
      <c r="A2077">
        <v>19.2</v>
      </c>
      <c r="C2077">
        <v>95865.14</v>
      </c>
    </row>
    <row r="2078" spans="1:3">
      <c r="A2078">
        <v>22.9</v>
      </c>
      <c r="C2078">
        <v>99778.2</v>
      </c>
    </row>
    <row r="2079" spans="1:3">
      <c r="A2079">
        <v>19.899999999999999</v>
      </c>
      <c r="C2079">
        <v>112421.09</v>
      </c>
    </row>
    <row r="2080" spans="1:3">
      <c r="A2080">
        <v>15.6</v>
      </c>
      <c r="C2080">
        <v>112140.47</v>
      </c>
    </row>
    <row r="2081" spans="1:3">
      <c r="A2081">
        <v>21.4</v>
      </c>
      <c r="C2081">
        <v>109328.34</v>
      </c>
    </row>
    <row r="2082" spans="1:3">
      <c r="A2082">
        <v>19.399999999999999</v>
      </c>
      <c r="C2082">
        <v>106643.05</v>
      </c>
    </row>
    <row r="2083" spans="1:3">
      <c r="A2083">
        <v>16</v>
      </c>
      <c r="C2083">
        <v>111644.6</v>
      </c>
    </row>
    <row r="2084" spans="1:3">
      <c r="A2084">
        <v>17.2</v>
      </c>
      <c r="C2084">
        <v>96225.91</v>
      </c>
    </row>
    <row r="2085" spans="1:3">
      <c r="A2085">
        <v>16.600000000000001</v>
      </c>
      <c r="C2085">
        <v>107196.61</v>
      </c>
    </row>
    <row r="2086" spans="1:3">
      <c r="A2086">
        <v>15.8</v>
      </c>
      <c r="C2086">
        <v>113008.77</v>
      </c>
    </row>
    <row r="2087" spans="1:3">
      <c r="A2087">
        <v>22.8</v>
      </c>
      <c r="C2087">
        <v>110807.72</v>
      </c>
    </row>
    <row r="2088" spans="1:3">
      <c r="A2088">
        <v>15.5</v>
      </c>
      <c r="C2088">
        <v>115643.44</v>
      </c>
    </row>
    <row r="2089" spans="1:3">
      <c r="A2089">
        <v>18.7</v>
      </c>
      <c r="C2089">
        <v>112335.7</v>
      </c>
    </row>
    <row r="2090" spans="1:3">
      <c r="A2090">
        <v>26.3</v>
      </c>
      <c r="C2090">
        <v>93384</v>
      </c>
    </row>
    <row r="2091" spans="1:3">
      <c r="A2091">
        <v>22</v>
      </c>
      <c r="C2091">
        <v>86891.23</v>
      </c>
    </row>
    <row r="2092" spans="1:3">
      <c r="A2092">
        <v>19.8</v>
      </c>
      <c r="C2092">
        <v>100977.95</v>
      </c>
    </row>
    <row r="2093" spans="1:3">
      <c r="A2093">
        <v>18.899999999999999</v>
      </c>
      <c r="C2093">
        <v>103200.64</v>
      </c>
    </row>
    <row r="2094" spans="1:3">
      <c r="A2094">
        <v>15.1</v>
      </c>
      <c r="C2094">
        <v>112412.45</v>
      </c>
    </row>
    <row r="2095" spans="1:3">
      <c r="A2095">
        <v>15</v>
      </c>
      <c r="C2095">
        <v>117535.72</v>
      </c>
    </row>
    <row r="2096" spans="1:3">
      <c r="A2096">
        <v>11.9</v>
      </c>
      <c r="C2096">
        <v>126354.68</v>
      </c>
    </row>
    <row r="2097" spans="1:3">
      <c r="A2097">
        <v>13.4</v>
      </c>
      <c r="C2097">
        <v>106694.97</v>
      </c>
    </row>
    <row r="2098" spans="1:3">
      <c r="A2098">
        <v>13.4</v>
      </c>
      <c r="C2098">
        <v>101703.49</v>
      </c>
    </row>
    <row r="2099" spans="1:3">
      <c r="A2099">
        <v>13.6</v>
      </c>
      <c r="C2099">
        <v>114651.14</v>
      </c>
    </row>
    <row r="2100" spans="1:3">
      <c r="A2100">
        <v>21</v>
      </c>
      <c r="C2100">
        <v>112076.46</v>
      </c>
    </row>
    <row r="2101" spans="1:3">
      <c r="A2101">
        <v>19.399999999999999</v>
      </c>
      <c r="C2101">
        <v>113620.21</v>
      </c>
    </row>
    <row r="2102" spans="1:3">
      <c r="A2102">
        <v>19.5</v>
      </c>
      <c r="C2102">
        <v>106641.79</v>
      </c>
    </row>
    <row r="2103" spans="1:3">
      <c r="A2103">
        <v>26</v>
      </c>
      <c r="C2103">
        <v>99585.84</v>
      </c>
    </row>
    <row r="2104" spans="1:3">
      <c r="A2104">
        <v>29.4</v>
      </c>
      <c r="C2104">
        <v>92277.03</v>
      </c>
    </row>
    <row r="2105" spans="1:3">
      <c r="A2105">
        <v>29.5</v>
      </c>
      <c r="C2105">
        <v>94081.57</v>
      </c>
    </row>
    <row r="2106" spans="1:3">
      <c r="A2106">
        <v>12.7</v>
      </c>
      <c r="C2106">
        <v>113610.03</v>
      </c>
    </row>
    <row r="2107" spans="1:3">
      <c r="A2107">
        <v>12.6</v>
      </c>
      <c r="C2107">
        <v>122607.56</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3DED0-A778-F145-B813-D5841A3B185F}">
  <dimension ref="A1:C2107"/>
  <sheetViews>
    <sheetView topLeftCell="A3" workbookViewId="0">
      <selection activeCell="T32" sqref="T32"/>
    </sheetView>
  </sheetViews>
  <sheetFormatPr baseColWidth="10" defaultColWidth="11.1640625" defaultRowHeight="16"/>
  <cols>
    <col min="1" max="1" width="22.5" customWidth="1"/>
    <col min="2" max="3" width="10.6640625"/>
  </cols>
  <sheetData>
    <row r="1" spans="1:3">
      <c r="A1" t="s">
        <v>20</v>
      </c>
      <c r="B1" t="s">
        <v>19</v>
      </c>
      <c r="C1" t="s">
        <v>105</v>
      </c>
    </row>
    <row r="2" spans="1:3">
      <c r="A2">
        <v>26.9</v>
      </c>
      <c r="B2">
        <v>99635.03</v>
      </c>
    </row>
    <row r="3" spans="1:3">
      <c r="A3">
        <v>38.799999999999997</v>
      </c>
      <c r="C3">
        <v>129606.01</v>
      </c>
    </row>
    <row r="4" spans="1:3">
      <c r="A4">
        <v>38.200000000000003</v>
      </c>
      <c r="C4">
        <v>142300.54</v>
      </c>
    </row>
    <row r="5" spans="1:3">
      <c r="A5">
        <v>21.4</v>
      </c>
      <c r="C5">
        <v>104330.72</v>
      </c>
    </row>
    <row r="6" spans="1:3">
      <c r="A6">
        <v>22</v>
      </c>
      <c r="C6">
        <v>118132.2</v>
      </c>
    </row>
    <row r="7" spans="1:3">
      <c r="A7">
        <v>26</v>
      </c>
      <c r="C7">
        <v>130672.49</v>
      </c>
    </row>
    <row r="8" spans="1:3">
      <c r="A8">
        <v>37.4</v>
      </c>
      <c r="C8">
        <v>153514.82</v>
      </c>
    </row>
    <row r="9" spans="1:3">
      <c r="A9">
        <v>28.2</v>
      </c>
      <c r="C9">
        <v>142015.66</v>
      </c>
    </row>
    <row r="10" spans="1:3">
      <c r="A10">
        <v>18</v>
      </c>
      <c r="C10">
        <v>121801.16</v>
      </c>
    </row>
    <row r="11" spans="1:3">
      <c r="A11">
        <v>21.7</v>
      </c>
      <c r="C11">
        <v>103043.66</v>
      </c>
    </row>
    <row r="12" spans="1:3">
      <c r="A12">
        <v>27.5</v>
      </c>
      <c r="C12">
        <v>99865.76</v>
      </c>
    </row>
    <row r="13" spans="1:3">
      <c r="A13">
        <v>31.3</v>
      </c>
      <c r="C13">
        <v>131261.13</v>
      </c>
    </row>
    <row r="14" spans="1:3">
      <c r="A14">
        <v>25.6</v>
      </c>
      <c r="C14">
        <v>126527.36</v>
      </c>
    </row>
    <row r="15" spans="1:3">
      <c r="A15">
        <v>22.7</v>
      </c>
      <c r="C15">
        <v>119741.62</v>
      </c>
    </row>
    <row r="16" spans="1:3">
      <c r="A16">
        <v>20</v>
      </c>
      <c r="C16">
        <v>118411.22</v>
      </c>
    </row>
    <row r="17" spans="1:3">
      <c r="A17">
        <v>27.3</v>
      </c>
      <c r="C17">
        <v>116690.77</v>
      </c>
    </row>
    <row r="18" spans="1:3">
      <c r="A18">
        <v>25</v>
      </c>
      <c r="C18">
        <v>99371.31</v>
      </c>
    </row>
    <row r="19" spans="1:3">
      <c r="A19">
        <v>19.5</v>
      </c>
      <c r="C19">
        <v>97728.75</v>
      </c>
    </row>
    <row r="20" spans="1:3">
      <c r="A20">
        <v>23.6</v>
      </c>
      <c r="C20">
        <v>116883.15</v>
      </c>
    </row>
    <row r="21" spans="1:3">
      <c r="A21">
        <v>30.4</v>
      </c>
      <c r="C21">
        <v>128968.13</v>
      </c>
    </row>
    <row r="22" spans="1:3">
      <c r="A22">
        <v>33.1</v>
      </c>
      <c r="C22">
        <v>148702.51</v>
      </c>
    </row>
    <row r="23" spans="1:3">
      <c r="A23">
        <v>35.799999999999997</v>
      </c>
      <c r="C23">
        <v>153232.1</v>
      </c>
    </row>
    <row r="24" spans="1:3">
      <c r="A24">
        <v>25</v>
      </c>
      <c r="C24">
        <v>138095.20000000001</v>
      </c>
    </row>
    <row r="25" spans="1:3">
      <c r="A25">
        <v>26.3</v>
      </c>
      <c r="C25">
        <v>116310.59</v>
      </c>
    </row>
    <row r="26" spans="1:3">
      <c r="A26">
        <v>22</v>
      </c>
      <c r="C26">
        <v>97959.46</v>
      </c>
    </row>
    <row r="27" spans="1:3">
      <c r="A27">
        <v>19.8</v>
      </c>
      <c r="B27">
        <v>103769.48</v>
      </c>
    </row>
    <row r="28" spans="1:3">
      <c r="A28">
        <v>19.100000000000001</v>
      </c>
      <c r="C28">
        <v>118393.31</v>
      </c>
    </row>
    <row r="29" spans="1:3">
      <c r="A29">
        <v>25.4</v>
      </c>
      <c r="C29">
        <v>116763.73</v>
      </c>
    </row>
    <row r="30" spans="1:3">
      <c r="A30">
        <v>22.2</v>
      </c>
      <c r="C30">
        <v>119313.73</v>
      </c>
    </row>
    <row r="31" spans="1:3">
      <c r="A31">
        <v>21</v>
      </c>
      <c r="C31">
        <v>121018.15</v>
      </c>
    </row>
    <row r="32" spans="1:3">
      <c r="A32">
        <v>20.2</v>
      </c>
      <c r="C32">
        <v>103822.97</v>
      </c>
    </row>
    <row r="33" spans="1:3">
      <c r="A33">
        <v>19</v>
      </c>
      <c r="C33">
        <v>100178.84</v>
      </c>
    </row>
    <row r="34" spans="1:3">
      <c r="A34">
        <v>21.1</v>
      </c>
      <c r="C34">
        <v>118694.16</v>
      </c>
    </row>
    <row r="35" spans="1:3">
      <c r="A35">
        <v>20</v>
      </c>
      <c r="C35">
        <v>122880.13</v>
      </c>
    </row>
    <row r="36" spans="1:3">
      <c r="A36">
        <v>19</v>
      </c>
      <c r="C36">
        <v>117398.03</v>
      </c>
    </row>
    <row r="37" spans="1:3">
      <c r="A37">
        <v>24.2</v>
      </c>
      <c r="C37">
        <v>122279.43</v>
      </c>
    </row>
    <row r="38" spans="1:3">
      <c r="A38">
        <v>35.700000000000003</v>
      </c>
      <c r="C38">
        <v>141837.01</v>
      </c>
    </row>
    <row r="39" spans="1:3">
      <c r="A39">
        <v>35</v>
      </c>
      <c r="C39">
        <v>132138.37</v>
      </c>
    </row>
    <row r="40" spans="1:3">
      <c r="A40">
        <v>21.5</v>
      </c>
      <c r="C40">
        <v>112108.22</v>
      </c>
    </row>
    <row r="41" spans="1:3">
      <c r="A41">
        <v>28.3</v>
      </c>
      <c r="C41">
        <v>126813.08</v>
      </c>
    </row>
    <row r="42" spans="1:3">
      <c r="A42">
        <v>27.8</v>
      </c>
      <c r="C42">
        <v>145948.57</v>
      </c>
    </row>
    <row r="43" spans="1:3">
      <c r="A43">
        <v>26.8</v>
      </c>
      <c r="C43">
        <v>149322.85</v>
      </c>
    </row>
    <row r="44" spans="1:3">
      <c r="A44">
        <v>21.9</v>
      </c>
      <c r="C44">
        <v>131376.78</v>
      </c>
    </row>
    <row r="45" spans="1:3">
      <c r="A45">
        <v>32.4</v>
      </c>
      <c r="C45">
        <v>136070.62</v>
      </c>
    </row>
    <row r="46" spans="1:3">
      <c r="A46">
        <v>25.1</v>
      </c>
      <c r="C46">
        <v>119692.03</v>
      </c>
    </row>
    <row r="47" spans="1:3">
      <c r="A47">
        <v>34.4</v>
      </c>
      <c r="C47">
        <v>125287.71</v>
      </c>
    </row>
    <row r="48" spans="1:3">
      <c r="A48">
        <v>24.6</v>
      </c>
      <c r="C48">
        <v>131832.63</v>
      </c>
    </row>
    <row r="49" spans="1:3">
      <c r="A49">
        <v>20.6</v>
      </c>
      <c r="C49">
        <v>127666.01</v>
      </c>
    </row>
    <row r="50" spans="1:3">
      <c r="A50">
        <v>21.2</v>
      </c>
      <c r="C50">
        <v>125972.77</v>
      </c>
    </row>
    <row r="51" spans="1:3">
      <c r="A51">
        <v>26.9</v>
      </c>
      <c r="C51">
        <v>139399.69</v>
      </c>
    </row>
    <row r="52" spans="1:3">
      <c r="A52">
        <v>25.3</v>
      </c>
      <c r="C52">
        <v>139465.68</v>
      </c>
    </row>
    <row r="53" spans="1:3">
      <c r="A53">
        <v>36.1</v>
      </c>
      <c r="C53">
        <v>136283.03</v>
      </c>
    </row>
    <row r="54" spans="1:3">
      <c r="A54">
        <v>35.299999999999997</v>
      </c>
      <c r="C54">
        <v>138016.35</v>
      </c>
    </row>
    <row r="55" spans="1:3">
      <c r="A55">
        <v>29.3</v>
      </c>
      <c r="C55">
        <v>135255.82</v>
      </c>
    </row>
    <row r="56" spans="1:3">
      <c r="A56">
        <v>20.100000000000001</v>
      </c>
      <c r="C56">
        <v>120263.52</v>
      </c>
    </row>
    <row r="57" spans="1:3">
      <c r="A57">
        <v>27</v>
      </c>
      <c r="C57">
        <v>130062.76</v>
      </c>
    </row>
    <row r="58" spans="1:3">
      <c r="A58">
        <v>23.2</v>
      </c>
      <c r="C58">
        <v>131525.85999999999</v>
      </c>
    </row>
    <row r="59" spans="1:3">
      <c r="A59">
        <v>24.3</v>
      </c>
      <c r="C59">
        <v>131069.4</v>
      </c>
    </row>
    <row r="60" spans="1:3">
      <c r="A60">
        <v>32.299999999999997</v>
      </c>
      <c r="C60">
        <v>116275.73</v>
      </c>
    </row>
    <row r="61" spans="1:3">
      <c r="A61">
        <v>20.8</v>
      </c>
      <c r="C61">
        <v>103462.78</v>
      </c>
    </row>
    <row r="62" spans="1:3">
      <c r="A62">
        <v>23</v>
      </c>
      <c r="C62">
        <v>123301.84</v>
      </c>
    </row>
    <row r="63" spans="1:3">
      <c r="A63">
        <v>22.7</v>
      </c>
      <c r="C63">
        <v>126750.29</v>
      </c>
    </row>
    <row r="64" spans="1:3">
      <c r="A64">
        <v>23.5</v>
      </c>
      <c r="C64">
        <v>120764.19</v>
      </c>
    </row>
    <row r="65" spans="1:3">
      <c r="A65">
        <v>18.600000000000001</v>
      </c>
      <c r="C65">
        <v>114967.35</v>
      </c>
    </row>
    <row r="66" spans="1:3">
      <c r="A66">
        <v>21.1</v>
      </c>
      <c r="C66">
        <v>117053.75</v>
      </c>
    </row>
    <row r="67" spans="1:3">
      <c r="A67">
        <v>22.6</v>
      </c>
      <c r="C67">
        <v>108344.58</v>
      </c>
    </row>
    <row r="68" spans="1:3">
      <c r="A68">
        <v>24.4</v>
      </c>
      <c r="C68">
        <v>106348.78</v>
      </c>
    </row>
    <row r="69" spans="1:3">
      <c r="A69">
        <v>23.8</v>
      </c>
      <c r="B69">
        <v>108282.48</v>
      </c>
    </row>
    <row r="70" spans="1:3">
      <c r="A70">
        <v>21.7</v>
      </c>
      <c r="C70">
        <v>125828.53</v>
      </c>
    </row>
    <row r="71" spans="1:3">
      <c r="A71">
        <v>23.8</v>
      </c>
      <c r="C71">
        <v>124418.42</v>
      </c>
    </row>
    <row r="72" spans="1:3">
      <c r="A72">
        <v>19.899999999999999</v>
      </c>
      <c r="C72">
        <v>121683.65</v>
      </c>
    </row>
    <row r="73" spans="1:3">
      <c r="A73">
        <v>20.399999999999999</v>
      </c>
      <c r="C73">
        <v>120929.82</v>
      </c>
    </row>
    <row r="74" spans="1:3">
      <c r="A74">
        <v>30.1</v>
      </c>
      <c r="C74">
        <v>108738.82</v>
      </c>
    </row>
    <row r="75" spans="1:3">
      <c r="A75">
        <v>18.3</v>
      </c>
      <c r="C75">
        <v>100170.3</v>
      </c>
    </row>
    <row r="76" spans="1:3">
      <c r="A76">
        <v>25.5</v>
      </c>
      <c r="C76">
        <v>123787.08</v>
      </c>
    </row>
    <row r="77" spans="1:3">
      <c r="A77">
        <v>26.2</v>
      </c>
      <c r="C77">
        <v>125600.86</v>
      </c>
    </row>
    <row r="78" spans="1:3">
      <c r="A78">
        <v>24.4</v>
      </c>
      <c r="C78">
        <v>127975.82</v>
      </c>
    </row>
    <row r="79" spans="1:3">
      <c r="A79">
        <v>33.5</v>
      </c>
      <c r="C79">
        <v>128319.45</v>
      </c>
    </row>
    <row r="80" spans="1:3">
      <c r="A80">
        <v>19.600000000000001</v>
      </c>
      <c r="C80">
        <v>119491.32</v>
      </c>
    </row>
    <row r="81" spans="1:3">
      <c r="A81">
        <v>22.7</v>
      </c>
      <c r="C81">
        <v>106754.8</v>
      </c>
    </row>
    <row r="82" spans="1:3">
      <c r="A82">
        <v>28.8</v>
      </c>
      <c r="C82">
        <v>106555.03</v>
      </c>
    </row>
    <row r="83" spans="1:3">
      <c r="A83">
        <v>27</v>
      </c>
      <c r="C83">
        <v>122810.05</v>
      </c>
    </row>
    <row r="84" spans="1:3">
      <c r="A84">
        <v>15.3</v>
      </c>
      <c r="C84">
        <v>123234.94</v>
      </c>
    </row>
    <row r="85" spans="1:3">
      <c r="A85">
        <v>20.399999999999999</v>
      </c>
      <c r="C85">
        <v>122268.86</v>
      </c>
    </row>
    <row r="86" spans="1:3">
      <c r="A86">
        <v>18</v>
      </c>
      <c r="C86">
        <v>121998.2</v>
      </c>
    </row>
    <row r="87" spans="1:3">
      <c r="A87">
        <v>18.100000000000001</v>
      </c>
      <c r="C87">
        <v>122346.34</v>
      </c>
    </row>
    <row r="88" spans="1:3">
      <c r="A88">
        <v>19.100000000000001</v>
      </c>
      <c r="C88">
        <v>112187.72</v>
      </c>
    </row>
    <row r="89" spans="1:3">
      <c r="A89">
        <v>22.7</v>
      </c>
      <c r="C89">
        <v>106418.67</v>
      </c>
    </row>
    <row r="90" spans="1:3">
      <c r="A90">
        <v>23.1</v>
      </c>
      <c r="C90">
        <v>123061.87</v>
      </c>
    </row>
    <row r="91" spans="1:3">
      <c r="A91">
        <v>25.3</v>
      </c>
      <c r="C91">
        <v>125795.33</v>
      </c>
    </row>
    <row r="92" spans="1:3">
      <c r="A92">
        <v>29</v>
      </c>
      <c r="C92">
        <v>122042.27</v>
      </c>
    </row>
    <row r="93" spans="1:3">
      <c r="A93">
        <v>17.2</v>
      </c>
      <c r="C93">
        <v>113838.41</v>
      </c>
    </row>
    <row r="94" spans="1:3">
      <c r="A94">
        <v>20.9</v>
      </c>
      <c r="B94">
        <v>98891.06</v>
      </c>
    </row>
    <row r="95" spans="1:3">
      <c r="A95">
        <v>23.5</v>
      </c>
      <c r="B95">
        <v>103999.17</v>
      </c>
    </row>
    <row r="96" spans="1:3">
      <c r="A96">
        <v>18.5</v>
      </c>
      <c r="C96">
        <v>103685.45</v>
      </c>
    </row>
    <row r="97" spans="1:3">
      <c r="A97">
        <v>18.399999999999999</v>
      </c>
      <c r="B97">
        <v>107383.37</v>
      </c>
    </row>
    <row r="98" spans="1:3">
      <c r="A98">
        <v>17.3</v>
      </c>
      <c r="C98">
        <v>120235.51</v>
      </c>
    </row>
    <row r="99" spans="1:3">
      <c r="A99">
        <v>17.7</v>
      </c>
      <c r="C99">
        <v>122129.78</v>
      </c>
    </row>
    <row r="100" spans="1:3">
      <c r="A100">
        <v>19.100000000000001</v>
      </c>
      <c r="C100">
        <v>123990.76</v>
      </c>
    </row>
    <row r="101" spans="1:3">
      <c r="A101">
        <v>18.7</v>
      </c>
      <c r="C101">
        <v>121753.12</v>
      </c>
    </row>
    <row r="102" spans="1:3">
      <c r="A102">
        <v>23.7</v>
      </c>
      <c r="C102">
        <v>110034.17</v>
      </c>
    </row>
    <row r="103" spans="1:3">
      <c r="A103">
        <v>18.3</v>
      </c>
      <c r="C103">
        <v>103760.23</v>
      </c>
    </row>
    <row r="104" spans="1:3">
      <c r="A104">
        <v>19.100000000000001</v>
      </c>
      <c r="C104">
        <v>125107.78</v>
      </c>
    </row>
    <row r="105" spans="1:3">
      <c r="A105">
        <v>24.7</v>
      </c>
      <c r="C105">
        <v>127793.38</v>
      </c>
    </row>
    <row r="106" spans="1:3">
      <c r="A106">
        <v>27.6</v>
      </c>
      <c r="C106">
        <v>126673.94</v>
      </c>
    </row>
    <row r="107" spans="1:3">
      <c r="A107">
        <v>17.8</v>
      </c>
      <c r="C107">
        <v>126937.94</v>
      </c>
    </row>
    <row r="108" spans="1:3">
      <c r="A108">
        <v>17.100000000000001</v>
      </c>
      <c r="C108">
        <v>131031.42</v>
      </c>
    </row>
    <row r="109" spans="1:3">
      <c r="A109">
        <v>21.9</v>
      </c>
      <c r="C109">
        <v>109763.99</v>
      </c>
    </row>
    <row r="110" spans="1:3">
      <c r="A110">
        <v>14.7</v>
      </c>
      <c r="C110">
        <v>107160.54</v>
      </c>
    </row>
    <row r="111" spans="1:3">
      <c r="A111">
        <v>16.2</v>
      </c>
      <c r="C111">
        <v>126696.19</v>
      </c>
    </row>
    <row r="112" spans="1:3">
      <c r="A112">
        <v>17.7</v>
      </c>
      <c r="C112">
        <v>127973.59</v>
      </c>
    </row>
    <row r="113" spans="1:3">
      <c r="A113">
        <v>19.5</v>
      </c>
      <c r="C113">
        <v>128598.5</v>
      </c>
    </row>
    <row r="114" spans="1:3">
      <c r="A114">
        <v>19.2</v>
      </c>
      <c r="C114">
        <v>126483.81</v>
      </c>
    </row>
    <row r="115" spans="1:3">
      <c r="A115">
        <v>21.1</v>
      </c>
      <c r="C115">
        <v>126230.79</v>
      </c>
    </row>
    <row r="116" spans="1:3">
      <c r="A116">
        <v>15</v>
      </c>
      <c r="B116">
        <v>111803.63</v>
      </c>
    </row>
    <row r="117" spans="1:3">
      <c r="A117">
        <v>15.4</v>
      </c>
      <c r="C117">
        <v>108217.82</v>
      </c>
    </row>
    <row r="118" spans="1:3">
      <c r="A118">
        <v>15.1</v>
      </c>
      <c r="C118">
        <v>127855.22</v>
      </c>
    </row>
    <row r="119" spans="1:3">
      <c r="A119">
        <v>16</v>
      </c>
      <c r="C119">
        <v>132642.14000000001</v>
      </c>
    </row>
    <row r="120" spans="1:3">
      <c r="A120">
        <v>17.100000000000001</v>
      </c>
      <c r="C120">
        <v>132814.62</v>
      </c>
    </row>
    <row r="121" spans="1:3">
      <c r="A121">
        <v>19.600000000000001</v>
      </c>
      <c r="C121">
        <v>132669.57999999999</v>
      </c>
    </row>
    <row r="122" spans="1:3">
      <c r="A122">
        <v>23.1</v>
      </c>
      <c r="C122">
        <v>126304.45</v>
      </c>
    </row>
    <row r="123" spans="1:3">
      <c r="A123">
        <v>22.2</v>
      </c>
      <c r="C123">
        <v>108487.98</v>
      </c>
    </row>
    <row r="124" spans="1:3">
      <c r="A124">
        <v>18.2</v>
      </c>
      <c r="C124">
        <v>109233.34</v>
      </c>
    </row>
    <row r="125" spans="1:3">
      <c r="A125">
        <v>22.3</v>
      </c>
      <c r="C125">
        <v>122375.47</v>
      </c>
    </row>
    <row r="126" spans="1:3">
      <c r="A126">
        <v>18.100000000000001</v>
      </c>
      <c r="C126">
        <v>123734.87</v>
      </c>
    </row>
    <row r="127" spans="1:3">
      <c r="A127">
        <v>16.2</v>
      </c>
      <c r="C127">
        <v>129121.86</v>
      </c>
    </row>
    <row r="128" spans="1:3">
      <c r="A128">
        <v>15.6</v>
      </c>
      <c r="C128">
        <v>131237.19</v>
      </c>
    </row>
    <row r="129" spans="1:3">
      <c r="A129">
        <v>15.9</v>
      </c>
      <c r="C129">
        <v>131138.73000000001</v>
      </c>
    </row>
    <row r="130" spans="1:3">
      <c r="A130">
        <v>18.7</v>
      </c>
      <c r="C130">
        <v>108377.05</v>
      </c>
    </row>
    <row r="131" spans="1:3">
      <c r="A131">
        <v>16.600000000000001</v>
      </c>
      <c r="C131">
        <v>103811.28</v>
      </c>
    </row>
    <row r="132" spans="1:3">
      <c r="A132">
        <v>15.9</v>
      </c>
      <c r="C132">
        <v>123740.25</v>
      </c>
    </row>
    <row r="133" spans="1:3">
      <c r="A133">
        <v>17.399999999999999</v>
      </c>
      <c r="C133">
        <v>129312.58</v>
      </c>
    </row>
    <row r="134" spans="1:3">
      <c r="A134">
        <v>12.8</v>
      </c>
      <c r="C134">
        <v>136903.26999999999</v>
      </c>
    </row>
    <row r="135" spans="1:3">
      <c r="A135">
        <v>14.6</v>
      </c>
      <c r="C135">
        <v>135217.65</v>
      </c>
    </row>
    <row r="136" spans="1:3">
      <c r="A136">
        <v>14.5</v>
      </c>
      <c r="C136">
        <v>135172.41</v>
      </c>
    </row>
    <row r="137" spans="1:3">
      <c r="A137">
        <v>16.2</v>
      </c>
      <c r="C137">
        <v>117136.63</v>
      </c>
    </row>
    <row r="138" spans="1:3">
      <c r="A138">
        <v>20.5</v>
      </c>
      <c r="C138">
        <v>111897.09</v>
      </c>
    </row>
    <row r="139" spans="1:3">
      <c r="A139">
        <v>20.399999999999999</v>
      </c>
      <c r="C139">
        <v>127524.8</v>
      </c>
    </row>
    <row r="140" spans="1:3">
      <c r="A140">
        <v>16.2</v>
      </c>
      <c r="C140">
        <v>133235.48000000001</v>
      </c>
    </row>
    <row r="141" spans="1:3">
      <c r="A141">
        <v>18.100000000000001</v>
      </c>
      <c r="C141">
        <v>127522.71</v>
      </c>
    </row>
    <row r="142" spans="1:3">
      <c r="A142">
        <v>13.6</v>
      </c>
      <c r="C142">
        <v>135361.20000000001</v>
      </c>
    </row>
    <row r="143" spans="1:3">
      <c r="A143">
        <v>14.1</v>
      </c>
      <c r="C143">
        <v>133422.46</v>
      </c>
    </row>
    <row r="144" spans="1:3">
      <c r="A144">
        <v>13.3</v>
      </c>
      <c r="C144">
        <v>119331.85</v>
      </c>
    </row>
    <row r="145" spans="1:3">
      <c r="A145">
        <v>15.6</v>
      </c>
      <c r="C145">
        <v>118783.09</v>
      </c>
    </row>
    <row r="146" spans="1:3">
      <c r="A146">
        <v>17.100000000000001</v>
      </c>
      <c r="C146">
        <v>136690.92000000001</v>
      </c>
    </row>
    <row r="147" spans="1:3">
      <c r="A147">
        <v>15.6</v>
      </c>
      <c r="C147">
        <v>140887</v>
      </c>
    </row>
    <row r="148" spans="1:3">
      <c r="A148">
        <v>18.7</v>
      </c>
      <c r="C148">
        <v>133103.37</v>
      </c>
    </row>
    <row r="149" spans="1:3">
      <c r="A149">
        <v>19.7</v>
      </c>
      <c r="C149">
        <v>127900.24</v>
      </c>
    </row>
    <row r="150" spans="1:3">
      <c r="A150">
        <v>15.8</v>
      </c>
      <c r="C150">
        <v>132338.94</v>
      </c>
    </row>
    <row r="151" spans="1:3">
      <c r="A151">
        <v>17.3</v>
      </c>
      <c r="C151">
        <v>114669.79</v>
      </c>
    </row>
    <row r="152" spans="1:3">
      <c r="A152">
        <v>16.8</v>
      </c>
      <c r="C152">
        <v>113261.26</v>
      </c>
    </row>
    <row r="153" spans="1:3">
      <c r="A153">
        <v>12.2</v>
      </c>
      <c r="C153">
        <v>140920</v>
      </c>
    </row>
    <row r="154" spans="1:3">
      <c r="A154">
        <v>11.4</v>
      </c>
      <c r="C154">
        <v>148534.51</v>
      </c>
    </row>
    <row r="155" spans="1:3">
      <c r="A155">
        <v>13.6</v>
      </c>
      <c r="C155">
        <v>146902.95000000001</v>
      </c>
    </row>
    <row r="156" spans="1:3">
      <c r="A156">
        <v>11.3</v>
      </c>
      <c r="C156">
        <v>147155.26999999999</v>
      </c>
    </row>
    <row r="157" spans="1:3">
      <c r="A157">
        <v>15</v>
      </c>
      <c r="C157">
        <v>142625.04</v>
      </c>
    </row>
    <row r="158" spans="1:3">
      <c r="A158">
        <v>16.600000000000001</v>
      </c>
      <c r="C158">
        <v>120128.3</v>
      </c>
    </row>
    <row r="159" spans="1:3">
      <c r="A159">
        <v>14.5</v>
      </c>
      <c r="C159">
        <v>109609.69</v>
      </c>
    </row>
    <row r="160" spans="1:3">
      <c r="A160">
        <v>18.5</v>
      </c>
      <c r="B160">
        <v>110715.82</v>
      </c>
    </row>
    <row r="161" spans="1:3">
      <c r="A161">
        <v>13.5</v>
      </c>
      <c r="C161">
        <v>132854.14000000001</v>
      </c>
    </row>
    <row r="162" spans="1:3">
      <c r="A162">
        <v>13.4</v>
      </c>
      <c r="C162">
        <v>144125.53</v>
      </c>
    </row>
    <row r="163" spans="1:3">
      <c r="A163">
        <v>14</v>
      </c>
      <c r="C163">
        <v>143465.45000000001</v>
      </c>
    </row>
    <row r="164" spans="1:3">
      <c r="A164">
        <v>13.1</v>
      </c>
      <c r="C164">
        <v>145005.62</v>
      </c>
    </row>
    <row r="165" spans="1:3">
      <c r="A165">
        <v>18.2</v>
      </c>
      <c r="C165">
        <v>123754.55</v>
      </c>
    </row>
    <row r="166" spans="1:3">
      <c r="A166">
        <v>17.399999999999999</v>
      </c>
      <c r="C166">
        <v>119125.62</v>
      </c>
    </row>
    <row r="167" spans="1:3">
      <c r="A167">
        <v>16.899999999999999</v>
      </c>
      <c r="C167">
        <v>136054.15</v>
      </c>
    </row>
    <row r="168" spans="1:3">
      <c r="A168">
        <v>16.100000000000001</v>
      </c>
      <c r="C168">
        <v>139073.79</v>
      </c>
    </row>
    <row r="169" spans="1:3">
      <c r="A169">
        <v>13.8</v>
      </c>
      <c r="C169">
        <v>134290.46</v>
      </c>
    </row>
    <row r="170" spans="1:3">
      <c r="A170">
        <v>12.7</v>
      </c>
      <c r="C170">
        <v>137073.78</v>
      </c>
    </row>
    <row r="171" spans="1:3">
      <c r="A171">
        <v>12.4</v>
      </c>
      <c r="C171">
        <v>139781.25</v>
      </c>
    </row>
    <row r="172" spans="1:3">
      <c r="A172">
        <v>11.6</v>
      </c>
      <c r="C172">
        <v>129576.36</v>
      </c>
    </row>
    <row r="173" spans="1:3">
      <c r="A173">
        <v>12.9</v>
      </c>
      <c r="C173">
        <v>124910.57</v>
      </c>
    </row>
    <row r="174" spans="1:3">
      <c r="A174">
        <v>14.1</v>
      </c>
      <c r="C174">
        <v>140431.35999999999</v>
      </c>
    </row>
    <row r="175" spans="1:3">
      <c r="A175">
        <v>17.600000000000001</v>
      </c>
      <c r="C175">
        <v>133171.4</v>
      </c>
    </row>
    <row r="176" spans="1:3">
      <c r="A176">
        <v>16</v>
      </c>
      <c r="C176">
        <v>135407.57</v>
      </c>
    </row>
    <row r="177" spans="1:3">
      <c r="A177">
        <v>14</v>
      </c>
      <c r="C177">
        <v>137379.23000000001</v>
      </c>
    </row>
    <row r="178" spans="1:3">
      <c r="A178">
        <v>16.899999999999999</v>
      </c>
      <c r="C178">
        <v>135562.07999999999</v>
      </c>
    </row>
    <row r="179" spans="1:3">
      <c r="A179">
        <v>14.1</v>
      </c>
      <c r="C179">
        <v>124587.43</v>
      </c>
    </row>
    <row r="180" spans="1:3">
      <c r="A180">
        <v>14.5</v>
      </c>
      <c r="C180">
        <v>119277.48</v>
      </c>
    </row>
    <row r="181" spans="1:3">
      <c r="A181">
        <v>12.3</v>
      </c>
      <c r="C181">
        <v>139468.16</v>
      </c>
    </row>
    <row r="182" spans="1:3">
      <c r="A182">
        <v>14.2</v>
      </c>
      <c r="C182">
        <v>143170.06</v>
      </c>
    </row>
    <row r="183" spans="1:3">
      <c r="A183">
        <v>15</v>
      </c>
      <c r="C183">
        <v>138931</v>
      </c>
    </row>
    <row r="184" spans="1:3">
      <c r="A184">
        <v>11.9</v>
      </c>
      <c r="C184">
        <v>138972.43</v>
      </c>
    </row>
    <row r="185" spans="1:3">
      <c r="A185">
        <v>12</v>
      </c>
      <c r="C185">
        <v>145713.81</v>
      </c>
    </row>
    <row r="186" spans="1:3">
      <c r="A186">
        <v>10.6</v>
      </c>
      <c r="C186">
        <v>130073.27</v>
      </c>
    </row>
    <row r="187" spans="1:3">
      <c r="A187">
        <v>14.9</v>
      </c>
      <c r="C187">
        <v>117312.93</v>
      </c>
    </row>
    <row r="188" spans="1:3">
      <c r="A188">
        <v>11.5</v>
      </c>
      <c r="C188">
        <v>143176.34</v>
      </c>
    </row>
    <row r="189" spans="1:3">
      <c r="A189">
        <v>14.2</v>
      </c>
      <c r="C189">
        <v>143984.39000000001</v>
      </c>
    </row>
    <row r="190" spans="1:3">
      <c r="A190">
        <v>14.8</v>
      </c>
      <c r="C190">
        <v>141696.29999999999</v>
      </c>
    </row>
    <row r="191" spans="1:3">
      <c r="A191">
        <v>13.4</v>
      </c>
      <c r="C191">
        <v>141994.38</v>
      </c>
    </row>
    <row r="192" spans="1:3">
      <c r="A192">
        <v>14.3</v>
      </c>
      <c r="C192">
        <v>136884.1</v>
      </c>
    </row>
    <row r="193" spans="1:3">
      <c r="A193">
        <v>13.1</v>
      </c>
      <c r="C193">
        <v>123971.71</v>
      </c>
    </row>
    <row r="194" spans="1:3">
      <c r="A194">
        <v>12.3</v>
      </c>
      <c r="C194">
        <v>124790.7</v>
      </c>
    </row>
    <row r="195" spans="1:3">
      <c r="A195">
        <v>12.7</v>
      </c>
      <c r="C195">
        <v>138680.34</v>
      </c>
    </row>
    <row r="196" spans="1:3">
      <c r="A196">
        <v>9.8000000000000007</v>
      </c>
      <c r="C196">
        <v>150671.10999999999</v>
      </c>
    </row>
    <row r="197" spans="1:3">
      <c r="A197">
        <v>10.5</v>
      </c>
      <c r="C197">
        <v>151270.54</v>
      </c>
    </row>
    <row r="198" spans="1:3">
      <c r="A198">
        <v>12.3</v>
      </c>
      <c r="C198">
        <v>144797.98000000001</v>
      </c>
    </row>
    <row r="199" spans="1:3">
      <c r="A199">
        <v>12.3</v>
      </c>
      <c r="C199">
        <v>142965.48000000001</v>
      </c>
    </row>
    <row r="200" spans="1:3">
      <c r="A200">
        <v>11.5</v>
      </c>
      <c r="C200">
        <v>130187.45</v>
      </c>
    </row>
    <row r="201" spans="1:3">
      <c r="A201">
        <v>12.1</v>
      </c>
      <c r="C201">
        <v>131141.35999999999</v>
      </c>
    </row>
    <row r="202" spans="1:3">
      <c r="A202">
        <v>14.7</v>
      </c>
      <c r="C202">
        <v>146154.37</v>
      </c>
    </row>
    <row r="203" spans="1:3">
      <c r="A203">
        <v>17</v>
      </c>
      <c r="C203">
        <v>138931.81</v>
      </c>
    </row>
    <row r="204" spans="1:3">
      <c r="A204">
        <v>16.600000000000001</v>
      </c>
      <c r="C204">
        <v>138418.84</v>
      </c>
    </row>
    <row r="205" spans="1:3">
      <c r="A205">
        <v>16.100000000000001</v>
      </c>
      <c r="C205">
        <v>142316.29999999999</v>
      </c>
    </row>
    <row r="206" spans="1:3">
      <c r="A206">
        <v>15</v>
      </c>
      <c r="C206">
        <v>136837.16</v>
      </c>
    </row>
    <row r="207" spans="1:3">
      <c r="A207">
        <v>13.3</v>
      </c>
      <c r="C207">
        <v>121021.43</v>
      </c>
    </row>
    <row r="208" spans="1:3">
      <c r="A208">
        <v>11.6</v>
      </c>
      <c r="C208">
        <v>120396.74</v>
      </c>
    </row>
    <row r="209" spans="1:3">
      <c r="A209">
        <v>13.9</v>
      </c>
      <c r="C209">
        <v>142470.43</v>
      </c>
    </row>
    <row r="210" spans="1:3">
      <c r="A210">
        <v>14.4</v>
      </c>
      <c r="C210">
        <v>144008.37</v>
      </c>
    </row>
    <row r="211" spans="1:3">
      <c r="A211">
        <v>14</v>
      </c>
      <c r="C211">
        <v>142637.76000000001</v>
      </c>
    </row>
    <row r="212" spans="1:3">
      <c r="A212">
        <v>12.3</v>
      </c>
      <c r="C212">
        <v>143544.10999999999</v>
      </c>
    </row>
    <row r="213" spans="1:3">
      <c r="A213">
        <v>14</v>
      </c>
      <c r="C213">
        <v>139584.95999999999</v>
      </c>
    </row>
    <row r="214" spans="1:3">
      <c r="A214">
        <v>11.4</v>
      </c>
      <c r="C214">
        <v>125032.57</v>
      </c>
    </row>
    <row r="215" spans="1:3">
      <c r="A215">
        <v>14.9</v>
      </c>
      <c r="C215">
        <v>117638.07</v>
      </c>
    </row>
    <row r="216" spans="1:3">
      <c r="A216">
        <v>10.8</v>
      </c>
      <c r="C216">
        <v>141451.73000000001</v>
      </c>
    </row>
    <row r="217" spans="1:3">
      <c r="A217">
        <v>11.3</v>
      </c>
      <c r="C217">
        <v>147550.19</v>
      </c>
    </row>
    <row r="218" spans="1:3">
      <c r="A218">
        <v>10.8</v>
      </c>
      <c r="C218">
        <v>142325.99</v>
      </c>
    </row>
    <row r="219" spans="1:3">
      <c r="A219">
        <v>12.8</v>
      </c>
      <c r="C219">
        <v>143642.35999999999</v>
      </c>
    </row>
    <row r="220" spans="1:3">
      <c r="A220">
        <v>13.1</v>
      </c>
      <c r="C220">
        <v>143060.32999999999</v>
      </c>
    </row>
    <row r="221" spans="1:3">
      <c r="A221">
        <v>12.6</v>
      </c>
      <c r="C221">
        <v>125830.54</v>
      </c>
    </row>
    <row r="222" spans="1:3">
      <c r="A222">
        <v>13.3</v>
      </c>
      <c r="C222">
        <v>120008.46</v>
      </c>
    </row>
    <row r="223" spans="1:3">
      <c r="A223">
        <v>16</v>
      </c>
      <c r="C223">
        <v>130978.1</v>
      </c>
    </row>
    <row r="224" spans="1:3">
      <c r="A224">
        <v>14.8</v>
      </c>
      <c r="C224">
        <v>135616.13</v>
      </c>
    </row>
    <row r="225" spans="1:3">
      <c r="A225">
        <v>14.8</v>
      </c>
      <c r="C225">
        <v>138900.5</v>
      </c>
    </row>
    <row r="226" spans="1:3">
      <c r="A226">
        <v>13</v>
      </c>
      <c r="C226">
        <v>140905.85</v>
      </c>
    </row>
    <row r="227" spans="1:3">
      <c r="A227">
        <v>15.3</v>
      </c>
      <c r="C227">
        <v>137838.93</v>
      </c>
    </row>
    <row r="228" spans="1:3">
      <c r="A228">
        <v>14.9</v>
      </c>
      <c r="C228">
        <v>122088.76</v>
      </c>
    </row>
    <row r="229" spans="1:3">
      <c r="A229">
        <v>17</v>
      </c>
      <c r="C229">
        <v>116648.77</v>
      </c>
    </row>
    <row r="230" spans="1:3">
      <c r="A230">
        <v>12.2</v>
      </c>
      <c r="C230">
        <v>137008.71</v>
      </c>
    </row>
    <row r="231" spans="1:3">
      <c r="A231">
        <v>11.1</v>
      </c>
      <c r="C231">
        <v>148093.96</v>
      </c>
    </row>
    <row r="232" spans="1:3">
      <c r="A232">
        <v>12.7</v>
      </c>
      <c r="C232">
        <v>144024.66</v>
      </c>
    </row>
    <row r="233" spans="1:3">
      <c r="A233">
        <v>17.100000000000001</v>
      </c>
      <c r="C233">
        <v>131575.79</v>
      </c>
    </row>
    <row r="234" spans="1:3">
      <c r="A234">
        <v>18.7</v>
      </c>
      <c r="C234">
        <v>126570.47</v>
      </c>
    </row>
    <row r="235" spans="1:3">
      <c r="A235">
        <v>18.8</v>
      </c>
      <c r="C235">
        <v>112275.15</v>
      </c>
    </row>
    <row r="236" spans="1:3">
      <c r="A236">
        <v>16.3</v>
      </c>
      <c r="C236">
        <v>111793.02</v>
      </c>
    </row>
    <row r="237" spans="1:3">
      <c r="A237">
        <v>14.5</v>
      </c>
      <c r="C237">
        <v>128868.26</v>
      </c>
    </row>
    <row r="238" spans="1:3">
      <c r="A238">
        <v>14.3</v>
      </c>
      <c r="C238">
        <v>135051.54999999999</v>
      </c>
    </row>
    <row r="239" spans="1:3">
      <c r="A239">
        <v>14.6</v>
      </c>
      <c r="C239">
        <v>135914.68</v>
      </c>
    </row>
    <row r="240" spans="1:3">
      <c r="A240">
        <v>11.7</v>
      </c>
      <c r="C240">
        <v>141159.76999999999</v>
      </c>
    </row>
    <row r="241" spans="1:3">
      <c r="A241">
        <v>13.2</v>
      </c>
      <c r="C241">
        <v>134755.51</v>
      </c>
    </row>
    <row r="242" spans="1:3">
      <c r="A242">
        <v>11.7</v>
      </c>
      <c r="C242">
        <v>124448.5</v>
      </c>
    </row>
    <row r="243" spans="1:3">
      <c r="A243">
        <v>12.5</v>
      </c>
      <c r="C243">
        <v>116744.22</v>
      </c>
    </row>
    <row r="244" spans="1:3">
      <c r="A244">
        <v>13</v>
      </c>
      <c r="C244">
        <v>137724.9</v>
      </c>
    </row>
    <row r="245" spans="1:3">
      <c r="A245">
        <v>16.2</v>
      </c>
      <c r="C245">
        <v>134116.76999999999</v>
      </c>
    </row>
    <row r="246" spans="1:3">
      <c r="A246">
        <v>18.8</v>
      </c>
      <c r="C246">
        <v>132794.72</v>
      </c>
    </row>
    <row r="247" spans="1:3">
      <c r="A247">
        <v>14</v>
      </c>
      <c r="C247">
        <v>132096.34</v>
      </c>
    </row>
    <row r="248" spans="1:3">
      <c r="A248">
        <v>13.7</v>
      </c>
      <c r="C248">
        <v>131384.88</v>
      </c>
    </row>
    <row r="249" spans="1:3">
      <c r="A249">
        <v>14</v>
      </c>
      <c r="C249">
        <v>115799.32</v>
      </c>
    </row>
    <row r="250" spans="1:3">
      <c r="A250">
        <v>16.600000000000001</v>
      </c>
      <c r="C250">
        <v>109641.38</v>
      </c>
    </row>
    <row r="251" spans="1:3">
      <c r="A251">
        <v>13.6</v>
      </c>
      <c r="C251">
        <v>131619.37</v>
      </c>
    </row>
    <row r="252" spans="1:3">
      <c r="A252">
        <v>12.8</v>
      </c>
      <c r="C252">
        <v>136340.70000000001</v>
      </c>
    </row>
    <row r="253" spans="1:3">
      <c r="A253">
        <v>15.3</v>
      </c>
      <c r="C253">
        <v>132977.45000000001</v>
      </c>
    </row>
    <row r="254" spans="1:3">
      <c r="A254">
        <v>15.7</v>
      </c>
      <c r="C254">
        <v>133541.98000000001</v>
      </c>
    </row>
    <row r="255" spans="1:3">
      <c r="A255">
        <v>20.100000000000001</v>
      </c>
      <c r="C255">
        <v>123968.9</v>
      </c>
    </row>
    <row r="256" spans="1:3">
      <c r="A256">
        <v>21.7</v>
      </c>
      <c r="C256">
        <v>108790.01</v>
      </c>
    </row>
    <row r="257" spans="1:3">
      <c r="A257">
        <v>25.5</v>
      </c>
      <c r="C257">
        <v>99161.77</v>
      </c>
    </row>
    <row r="258" spans="1:3">
      <c r="A258">
        <v>26.7</v>
      </c>
      <c r="C258">
        <v>116574.17</v>
      </c>
    </row>
    <row r="259" spans="1:3">
      <c r="A259">
        <v>15.9</v>
      </c>
      <c r="C259">
        <v>123750.5</v>
      </c>
    </row>
    <row r="260" spans="1:3">
      <c r="A260">
        <v>14.8</v>
      </c>
      <c r="C260">
        <v>131795.49</v>
      </c>
    </row>
    <row r="261" spans="1:3">
      <c r="A261">
        <v>14.3</v>
      </c>
      <c r="C261">
        <v>131050.68</v>
      </c>
    </row>
    <row r="262" spans="1:3">
      <c r="A262">
        <v>14.7</v>
      </c>
      <c r="C262">
        <v>130764.59</v>
      </c>
    </row>
    <row r="263" spans="1:3">
      <c r="A263">
        <v>21.3</v>
      </c>
      <c r="C263">
        <v>112377.19</v>
      </c>
    </row>
    <row r="264" spans="1:3">
      <c r="A264">
        <v>22.9</v>
      </c>
      <c r="C264">
        <v>103708.93</v>
      </c>
    </row>
    <row r="265" spans="1:3">
      <c r="A265">
        <v>18.100000000000001</v>
      </c>
      <c r="C265">
        <v>120096.71</v>
      </c>
    </row>
    <row r="266" spans="1:3">
      <c r="A266">
        <v>12.7</v>
      </c>
      <c r="C266">
        <v>127755.1</v>
      </c>
    </row>
    <row r="267" spans="1:3">
      <c r="A267">
        <v>12.6</v>
      </c>
      <c r="C267">
        <v>131866.73000000001</v>
      </c>
    </row>
    <row r="268" spans="1:3">
      <c r="A268">
        <v>14.3</v>
      </c>
      <c r="C268">
        <v>130937.63</v>
      </c>
    </row>
    <row r="269" spans="1:3">
      <c r="A269">
        <v>19.100000000000001</v>
      </c>
      <c r="C269">
        <v>124278.93</v>
      </c>
    </row>
    <row r="270" spans="1:3">
      <c r="A270">
        <v>17.899999999999999</v>
      </c>
      <c r="C270">
        <v>111064.49</v>
      </c>
    </row>
    <row r="271" spans="1:3">
      <c r="A271">
        <v>20.2</v>
      </c>
      <c r="C271">
        <v>106431.82</v>
      </c>
    </row>
    <row r="272" spans="1:3">
      <c r="A272">
        <v>21.4</v>
      </c>
      <c r="C272">
        <v>121796.72</v>
      </c>
    </row>
    <row r="273" spans="1:3">
      <c r="A273">
        <v>16.899999999999999</v>
      </c>
      <c r="C273">
        <v>126691.8</v>
      </c>
    </row>
    <row r="274" spans="1:3">
      <c r="A274">
        <v>15.9</v>
      </c>
      <c r="C274">
        <v>129641.25</v>
      </c>
    </row>
    <row r="275" spans="1:3">
      <c r="A275">
        <v>21.6</v>
      </c>
      <c r="C275">
        <v>124356.42</v>
      </c>
    </row>
    <row r="276" spans="1:3">
      <c r="A276">
        <v>28.6</v>
      </c>
      <c r="B276">
        <v>107544.15</v>
      </c>
    </row>
    <row r="277" spans="1:3">
      <c r="A277">
        <v>31.3</v>
      </c>
      <c r="C277">
        <v>100598.55</v>
      </c>
    </row>
    <row r="278" spans="1:3">
      <c r="A278">
        <v>24.9</v>
      </c>
      <c r="C278">
        <v>103828.88</v>
      </c>
    </row>
    <row r="279" spans="1:3">
      <c r="A279">
        <v>34.4</v>
      </c>
      <c r="C279">
        <v>125194.87</v>
      </c>
    </row>
    <row r="280" spans="1:3">
      <c r="A280">
        <v>35.799999999999997</v>
      </c>
      <c r="C280">
        <v>127225.25</v>
      </c>
    </row>
    <row r="281" spans="1:3">
      <c r="A281">
        <v>16.2</v>
      </c>
      <c r="C281">
        <v>117282.77</v>
      </c>
    </row>
    <row r="282" spans="1:3">
      <c r="A282">
        <v>18.600000000000001</v>
      </c>
      <c r="C282">
        <v>122121.33</v>
      </c>
    </row>
    <row r="283" spans="1:3">
      <c r="A283">
        <v>29.9</v>
      </c>
      <c r="C283">
        <v>126989.91</v>
      </c>
    </row>
    <row r="284" spans="1:3">
      <c r="A284">
        <v>29.2</v>
      </c>
      <c r="C284">
        <v>112604.83</v>
      </c>
    </row>
    <row r="285" spans="1:3">
      <c r="A285">
        <v>19.2</v>
      </c>
      <c r="C285">
        <v>105376.34</v>
      </c>
    </row>
    <row r="286" spans="1:3">
      <c r="A286">
        <v>16.100000000000001</v>
      </c>
      <c r="C286">
        <v>120916.22</v>
      </c>
    </row>
    <row r="287" spans="1:3">
      <c r="A287">
        <v>17.600000000000001</v>
      </c>
      <c r="C287">
        <v>122830.38</v>
      </c>
    </row>
    <row r="288" spans="1:3">
      <c r="A288">
        <v>28.6</v>
      </c>
      <c r="C288">
        <v>126919.2</v>
      </c>
    </row>
    <row r="289" spans="1:3">
      <c r="A289">
        <v>34</v>
      </c>
      <c r="C289">
        <v>130260.37</v>
      </c>
    </row>
    <row r="290" spans="1:3">
      <c r="A290">
        <v>23.8</v>
      </c>
      <c r="C290">
        <v>123985.97</v>
      </c>
    </row>
    <row r="291" spans="1:3">
      <c r="A291">
        <v>20.5</v>
      </c>
      <c r="C291">
        <v>104916.35</v>
      </c>
    </row>
    <row r="292" spans="1:3">
      <c r="A292">
        <v>17.7</v>
      </c>
      <c r="C292">
        <v>100812.04</v>
      </c>
    </row>
    <row r="293" spans="1:3">
      <c r="A293">
        <v>26.7</v>
      </c>
      <c r="C293">
        <v>120795</v>
      </c>
    </row>
    <row r="294" spans="1:3">
      <c r="A294">
        <v>31.8</v>
      </c>
      <c r="C294">
        <v>126655.49</v>
      </c>
    </row>
    <row r="295" spans="1:3">
      <c r="A295">
        <v>18.3</v>
      </c>
      <c r="C295">
        <v>122368.89</v>
      </c>
    </row>
    <row r="296" spans="1:3">
      <c r="A296">
        <v>16.7</v>
      </c>
      <c r="C296">
        <v>121471.64</v>
      </c>
    </row>
    <row r="297" spans="1:3">
      <c r="A297">
        <v>16.399999999999999</v>
      </c>
      <c r="C297">
        <v>120420.7</v>
      </c>
    </row>
    <row r="298" spans="1:3">
      <c r="A298">
        <v>19.5</v>
      </c>
      <c r="C298">
        <v>106813.03</v>
      </c>
    </row>
    <row r="299" spans="1:3">
      <c r="A299">
        <v>31.3</v>
      </c>
      <c r="C299">
        <v>102279.75</v>
      </c>
    </row>
    <row r="300" spans="1:3">
      <c r="A300">
        <v>15.9</v>
      </c>
      <c r="C300">
        <v>115297.34</v>
      </c>
    </row>
    <row r="301" spans="1:3">
      <c r="A301">
        <v>23.3</v>
      </c>
      <c r="C301">
        <v>116619.57</v>
      </c>
    </row>
    <row r="302" spans="1:3">
      <c r="A302">
        <v>26.8</v>
      </c>
      <c r="C302">
        <v>122887.41</v>
      </c>
    </row>
    <row r="303" spans="1:3">
      <c r="A303">
        <v>26.1</v>
      </c>
      <c r="C303">
        <v>124222.94</v>
      </c>
    </row>
    <row r="304" spans="1:3">
      <c r="A304">
        <v>27.4</v>
      </c>
      <c r="C304">
        <v>121256.97</v>
      </c>
    </row>
    <row r="305" spans="1:3">
      <c r="A305">
        <v>25.9</v>
      </c>
      <c r="C305">
        <v>106353.44</v>
      </c>
    </row>
    <row r="306" spans="1:3">
      <c r="A306">
        <v>26</v>
      </c>
      <c r="C306">
        <v>103629.65</v>
      </c>
    </row>
    <row r="307" spans="1:3">
      <c r="A307">
        <v>16</v>
      </c>
      <c r="C307">
        <v>113791.75</v>
      </c>
    </row>
    <row r="308" spans="1:3">
      <c r="A308">
        <v>17.899999999999999</v>
      </c>
      <c r="B308">
        <v>101793.04</v>
      </c>
    </row>
    <row r="309" spans="1:3">
      <c r="A309">
        <v>27.2</v>
      </c>
      <c r="C309">
        <v>120177.95</v>
      </c>
    </row>
    <row r="310" spans="1:3">
      <c r="A310">
        <v>24.7</v>
      </c>
      <c r="C310">
        <v>125985.47</v>
      </c>
    </row>
    <row r="311" spans="1:3">
      <c r="A311">
        <v>18.7</v>
      </c>
      <c r="C311">
        <v>120505.59</v>
      </c>
    </row>
    <row r="312" spans="1:3">
      <c r="A312">
        <v>16.8</v>
      </c>
      <c r="C312">
        <v>104269.79</v>
      </c>
    </row>
    <row r="313" spans="1:3">
      <c r="A313">
        <v>24.8</v>
      </c>
      <c r="C313">
        <v>103793.09</v>
      </c>
    </row>
    <row r="314" spans="1:3">
      <c r="A314">
        <v>33.1</v>
      </c>
      <c r="C314">
        <v>127234.72</v>
      </c>
    </row>
    <row r="315" spans="1:3">
      <c r="A315">
        <v>16.399999999999999</v>
      </c>
      <c r="C315">
        <v>121617.28</v>
      </c>
    </row>
    <row r="316" spans="1:3">
      <c r="A316">
        <v>20.100000000000001</v>
      </c>
      <c r="C316">
        <v>121566.65</v>
      </c>
    </row>
    <row r="317" spans="1:3">
      <c r="A317">
        <v>21.2</v>
      </c>
      <c r="C317">
        <v>123775.16</v>
      </c>
    </row>
    <row r="318" spans="1:3">
      <c r="A318">
        <v>18.2</v>
      </c>
      <c r="C318">
        <v>117078.59</v>
      </c>
    </row>
    <row r="319" spans="1:3">
      <c r="A319">
        <v>18.3</v>
      </c>
      <c r="C319">
        <v>103646.64</v>
      </c>
    </row>
    <row r="320" spans="1:3">
      <c r="A320">
        <v>18.5</v>
      </c>
      <c r="C320">
        <v>99761.81</v>
      </c>
    </row>
    <row r="321" spans="1:3">
      <c r="A321">
        <v>26.3</v>
      </c>
      <c r="C321">
        <v>124557.23</v>
      </c>
    </row>
    <row r="322" spans="1:3">
      <c r="A322">
        <v>33.299999999999997</v>
      </c>
      <c r="C322">
        <v>131442.20000000001</v>
      </c>
    </row>
    <row r="323" spans="1:3">
      <c r="A323">
        <v>29.5</v>
      </c>
      <c r="C323">
        <v>132353.76</v>
      </c>
    </row>
    <row r="324" spans="1:3">
      <c r="A324">
        <v>31.5</v>
      </c>
      <c r="C324">
        <v>138118.71</v>
      </c>
    </row>
    <row r="325" spans="1:3">
      <c r="A325">
        <v>19.100000000000001</v>
      </c>
      <c r="C325">
        <v>123412.69</v>
      </c>
    </row>
    <row r="326" spans="1:3">
      <c r="A326">
        <v>17.5</v>
      </c>
      <c r="C326">
        <v>102647.91</v>
      </c>
    </row>
    <row r="327" spans="1:3">
      <c r="A327">
        <v>20</v>
      </c>
      <c r="C327">
        <v>98621.62</v>
      </c>
    </row>
    <row r="328" spans="1:3">
      <c r="A328">
        <v>20.7</v>
      </c>
      <c r="C328">
        <v>114406.83</v>
      </c>
    </row>
    <row r="329" spans="1:3">
      <c r="A329">
        <v>24.5</v>
      </c>
      <c r="C329">
        <v>118894.31</v>
      </c>
    </row>
    <row r="330" spans="1:3">
      <c r="A330">
        <v>33.299999999999997</v>
      </c>
      <c r="C330">
        <v>124728.88</v>
      </c>
    </row>
    <row r="331" spans="1:3">
      <c r="A331">
        <v>17.399999999999999</v>
      </c>
      <c r="C331">
        <v>112907.15</v>
      </c>
    </row>
    <row r="332" spans="1:3">
      <c r="A332">
        <v>18.2</v>
      </c>
      <c r="C332">
        <v>117492.82</v>
      </c>
    </row>
    <row r="333" spans="1:3">
      <c r="A333">
        <v>20.100000000000001</v>
      </c>
      <c r="C333">
        <v>105011.2</v>
      </c>
    </row>
    <row r="334" spans="1:3">
      <c r="A334">
        <v>20.3</v>
      </c>
      <c r="C334">
        <v>102162.53</v>
      </c>
    </row>
    <row r="335" spans="1:3">
      <c r="A335">
        <v>32.200000000000003</v>
      </c>
      <c r="C335">
        <v>122452.42</v>
      </c>
    </row>
    <row r="336" spans="1:3">
      <c r="A336">
        <v>24.6</v>
      </c>
      <c r="C336">
        <v>117115.62</v>
      </c>
    </row>
    <row r="337" spans="1:3">
      <c r="A337">
        <v>17.5</v>
      </c>
      <c r="C337">
        <v>115230.13</v>
      </c>
    </row>
    <row r="338" spans="1:3">
      <c r="A338">
        <v>21.3</v>
      </c>
      <c r="C338">
        <v>121699.43</v>
      </c>
    </row>
    <row r="339" spans="1:3">
      <c r="A339">
        <v>30.8</v>
      </c>
      <c r="C339">
        <v>129148.52</v>
      </c>
    </row>
    <row r="340" spans="1:3">
      <c r="A340">
        <v>25.3</v>
      </c>
      <c r="C340">
        <v>115606.01</v>
      </c>
    </row>
    <row r="341" spans="1:3">
      <c r="A341">
        <v>29.8</v>
      </c>
      <c r="C341">
        <v>112025.29</v>
      </c>
    </row>
    <row r="342" spans="1:3">
      <c r="A342">
        <v>27.3</v>
      </c>
      <c r="C342">
        <v>129059.65</v>
      </c>
    </row>
    <row r="343" spans="1:3">
      <c r="A343">
        <v>35.4</v>
      </c>
      <c r="C343">
        <v>136800.91</v>
      </c>
    </row>
    <row r="344" spans="1:3">
      <c r="A344">
        <v>24.6</v>
      </c>
      <c r="C344">
        <v>125965.02</v>
      </c>
    </row>
    <row r="345" spans="1:3">
      <c r="A345">
        <v>26</v>
      </c>
      <c r="C345">
        <v>125807.5</v>
      </c>
    </row>
    <row r="346" spans="1:3">
      <c r="A346">
        <v>19.2</v>
      </c>
      <c r="C346">
        <v>116597.81</v>
      </c>
    </row>
    <row r="347" spans="1:3">
      <c r="A347">
        <v>18.3</v>
      </c>
      <c r="C347">
        <v>106139.41</v>
      </c>
    </row>
    <row r="348" spans="1:3">
      <c r="A348">
        <v>28.3</v>
      </c>
      <c r="C348">
        <v>105218.52</v>
      </c>
    </row>
    <row r="349" spans="1:3">
      <c r="A349">
        <v>22.7</v>
      </c>
      <c r="C349">
        <v>125784.96000000001</v>
      </c>
    </row>
    <row r="350" spans="1:3">
      <c r="A350">
        <v>24.6</v>
      </c>
      <c r="C350">
        <v>129077.41</v>
      </c>
    </row>
    <row r="351" spans="1:3">
      <c r="A351">
        <v>27.5</v>
      </c>
      <c r="C351">
        <v>135930.07999999999</v>
      </c>
    </row>
    <row r="352" spans="1:3">
      <c r="A352">
        <v>37.200000000000003</v>
      </c>
      <c r="C352">
        <v>152366.29999999999</v>
      </c>
    </row>
    <row r="353" spans="1:3">
      <c r="A353">
        <v>35.4</v>
      </c>
      <c r="C353">
        <v>158052.89000000001</v>
      </c>
    </row>
    <row r="354" spans="1:3">
      <c r="A354">
        <v>41.2</v>
      </c>
      <c r="C354">
        <v>154924.89000000001</v>
      </c>
    </row>
    <row r="355" spans="1:3">
      <c r="A355">
        <v>37.799999999999997</v>
      </c>
      <c r="C355">
        <v>133421.03</v>
      </c>
    </row>
    <row r="356" spans="1:3">
      <c r="A356">
        <v>20.2</v>
      </c>
      <c r="C356">
        <v>113802.21</v>
      </c>
    </row>
    <row r="357" spans="1:3">
      <c r="A357">
        <v>22.8</v>
      </c>
      <c r="C357">
        <v>119477.52</v>
      </c>
    </row>
    <row r="358" spans="1:3">
      <c r="A358">
        <v>26</v>
      </c>
      <c r="C358">
        <v>126553.12</v>
      </c>
    </row>
    <row r="359" spans="1:3">
      <c r="A359">
        <v>34.6</v>
      </c>
      <c r="C359">
        <v>134583.25</v>
      </c>
    </row>
    <row r="360" spans="1:3">
      <c r="A360">
        <v>34.1</v>
      </c>
      <c r="B360">
        <v>119950.37</v>
      </c>
    </row>
    <row r="361" spans="1:3">
      <c r="A361">
        <v>20</v>
      </c>
      <c r="B361">
        <v>95093.3</v>
      </c>
    </row>
    <row r="362" spans="1:3">
      <c r="A362">
        <v>19.399999999999999</v>
      </c>
      <c r="C362">
        <v>96394.94</v>
      </c>
    </row>
    <row r="363" spans="1:3">
      <c r="A363">
        <v>20.8</v>
      </c>
      <c r="B363">
        <v>100048.44</v>
      </c>
    </row>
    <row r="364" spans="1:3">
      <c r="A364">
        <v>23.9</v>
      </c>
      <c r="C364">
        <v>111647.54</v>
      </c>
    </row>
    <row r="365" spans="1:3">
      <c r="A365">
        <v>34.700000000000003</v>
      </c>
      <c r="C365">
        <v>128552.14</v>
      </c>
    </row>
    <row r="366" spans="1:3">
      <c r="A366">
        <v>39.700000000000003</v>
      </c>
      <c r="C366">
        <v>146473.84</v>
      </c>
    </row>
    <row r="367" spans="1:3">
      <c r="A367">
        <v>24.2</v>
      </c>
      <c r="B367">
        <v>116040.93</v>
      </c>
    </row>
    <row r="368" spans="1:3">
      <c r="A368">
        <v>27.6</v>
      </c>
      <c r="C368">
        <v>99622.64</v>
      </c>
    </row>
    <row r="369" spans="1:3">
      <c r="A369">
        <v>27.1</v>
      </c>
      <c r="C369">
        <v>97656.45</v>
      </c>
    </row>
    <row r="370" spans="1:3">
      <c r="A370">
        <v>26</v>
      </c>
      <c r="C370">
        <v>110932.51</v>
      </c>
    </row>
    <row r="371" spans="1:3">
      <c r="A371">
        <v>25.7</v>
      </c>
      <c r="C371">
        <v>117873.58</v>
      </c>
    </row>
    <row r="372" spans="1:3">
      <c r="A372">
        <v>25.7</v>
      </c>
      <c r="C372">
        <v>115064.27</v>
      </c>
    </row>
    <row r="373" spans="1:3">
      <c r="A373">
        <v>21.3</v>
      </c>
      <c r="C373">
        <v>112392.7</v>
      </c>
    </row>
    <row r="374" spans="1:3">
      <c r="A374">
        <v>20.6</v>
      </c>
      <c r="C374">
        <v>111879.54</v>
      </c>
    </row>
    <row r="375" spans="1:3">
      <c r="A375">
        <v>21.4</v>
      </c>
      <c r="C375">
        <v>105482.7</v>
      </c>
    </row>
    <row r="376" spans="1:3">
      <c r="A376">
        <v>31.5</v>
      </c>
      <c r="C376">
        <v>113049.15</v>
      </c>
    </row>
    <row r="377" spans="1:3">
      <c r="A377">
        <v>36.4</v>
      </c>
      <c r="C377">
        <v>141133.09</v>
      </c>
    </row>
    <row r="378" spans="1:3">
      <c r="A378">
        <v>24.8</v>
      </c>
      <c r="C378">
        <v>135006.10999999999</v>
      </c>
    </row>
    <row r="379" spans="1:3">
      <c r="A379">
        <v>42.2</v>
      </c>
      <c r="C379">
        <v>160011.07999999999</v>
      </c>
    </row>
    <row r="380" spans="1:3">
      <c r="A380">
        <v>18.100000000000001</v>
      </c>
      <c r="C380">
        <v>120396.34</v>
      </c>
    </row>
    <row r="381" spans="1:3">
      <c r="A381">
        <v>19.2</v>
      </c>
      <c r="C381">
        <v>113244.79</v>
      </c>
    </row>
    <row r="382" spans="1:3">
      <c r="A382">
        <v>22.3</v>
      </c>
      <c r="C382">
        <v>103046.17</v>
      </c>
    </row>
    <row r="383" spans="1:3">
      <c r="A383">
        <v>32.700000000000003</v>
      </c>
      <c r="C383">
        <v>114097.07</v>
      </c>
    </row>
    <row r="384" spans="1:3">
      <c r="A384">
        <v>35.299999999999997</v>
      </c>
      <c r="C384">
        <v>147817.59</v>
      </c>
    </row>
    <row r="385" spans="1:3">
      <c r="A385">
        <v>30.9</v>
      </c>
      <c r="C385">
        <v>148612.37</v>
      </c>
    </row>
    <row r="386" spans="1:3">
      <c r="A386">
        <v>29.1</v>
      </c>
      <c r="C386">
        <v>142471.51</v>
      </c>
    </row>
    <row r="387" spans="1:3">
      <c r="A387">
        <v>26.7</v>
      </c>
      <c r="C387">
        <v>139450.62</v>
      </c>
    </row>
    <row r="388" spans="1:3">
      <c r="A388">
        <v>22.8</v>
      </c>
      <c r="C388">
        <v>129135.19</v>
      </c>
    </row>
    <row r="389" spans="1:3">
      <c r="A389">
        <v>21.9</v>
      </c>
      <c r="C389">
        <v>108097.85</v>
      </c>
    </row>
    <row r="390" spans="1:3">
      <c r="A390">
        <v>22.2</v>
      </c>
      <c r="C390">
        <v>103396.3</v>
      </c>
    </row>
    <row r="391" spans="1:3">
      <c r="A391">
        <v>20.9</v>
      </c>
      <c r="C391">
        <v>112649.60000000001</v>
      </c>
    </row>
    <row r="392" spans="1:3">
      <c r="A392">
        <v>29.4</v>
      </c>
      <c r="B392">
        <v>110152.82</v>
      </c>
    </row>
    <row r="393" spans="1:3">
      <c r="A393">
        <v>29.5</v>
      </c>
      <c r="C393">
        <v>133718.04</v>
      </c>
    </row>
    <row r="394" spans="1:3">
      <c r="A394">
        <v>27.5</v>
      </c>
      <c r="C394">
        <v>134169.82999999999</v>
      </c>
    </row>
    <row r="395" spans="1:3">
      <c r="A395">
        <v>18.3</v>
      </c>
      <c r="C395">
        <v>123615.21</v>
      </c>
    </row>
    <row r="396" spans="1:3">
      <c r="A396">
        <v>22.4</v>
      </c>
      <c r="C396">
        <v>107579.35</v>
      </c>
    </row>
    <row r="397" spans="1:3">
      <c r="A397">
        <v>21.8</v>
      </c>
      <c r="C397">
        <v>101279.65</v>
      </c>
    </row>
    <row r="398" spans="1:3">
      <c r="A398">
        <v>23.6</v>
      </c>
      <c r="C398">
        <v>121942.9</v>
      </c>
    </row>
    <row r="399" spans="1:3">
      <c r="A399">
        <v>31.5</v>
      </c>
      <c r="C399">
        <v>133989.16</v>
      </c>
    </row>
    <row r="400" spans="1:3">
      <c r="A400">
        <v>21</v>
      </c>
      <c r="C400">
        <v>122594.48</v>
      </c>
    </row>
    <row r="401" spans="1:3">
      <c r="A401">
        <v>20.9</v>
      </c>
      <c r="C401">
        <v>119919.61</v>
      </c>
    </row>
    <row r="402" spans="1:3">
      <c r="A402">
        <v>29.4</v>
      </c>
      <c r="C402">
        <v>126330.55</v>
      </c>
    </row>
    <row r="403" spans="1:3">
      <c r="A403">
        <v>32.6</v>
      </c>
      <c r="C403">
        <v>123737.01</v>
      </c>
    </row>
    <row r="404" spans="1:3">
      <c r="A404">
        <v>27.7</v>
      </c>
      <c r="C404">
        <v>124436.81</v>
      </c>
    </row>
    <row r="405" spans="1:3">
      <c r="A405">
        <v>22.9</v>
      </c>
      <c r="C405">
        <v>129327.23</v>
      </c>
    </row>
    <row r="406" spans="1:3">
      <c r="A406">
        <v>22.7</v>
      </c>
      <c r="C406">
        <v>131271.26999999999</v>
      </c>
    </row>
    <row r="407" spans="1:3">
      <c r="A407">
        <v>23.3</v>
      </c>
      <c r="C407">
        <v>132265.01</v>
      </c>
    </row>
    <row r="408" spans="1:3">
      <c r="A408">
        <v>23.8</v>
      </c>
      <c r="C408">
        <v>131003.79</v>
      </c>
    </row>
    <row r="409" spans="1:3">
      <c r="A409">
        <v>24.9</v>
      </c>
      <c r="C409">
        <v>133845.51999999999</v>
      </c>
    </row>
    <row r="410" spans="1:3">
      <c r="A410">
        <v>30.3</v>
      </c>
      <c r="C410">
        <v>120840</v>
      </c>
    </row>
    <row r="411" spans="1:3">
      <c r="A411">
        <v>24.5</v>
      </c>
      <c r="C411">
        <v>104364.74</v>
      </c>
    </row>
    <row r="412" spans="1:3">
      <c r="A412">
        <v>26.1</v>
      </c>
      <c r="C412">
        <v>120863.33</v>
      </c>
    </row>
    <row r="413" spans="1:3">
      <c r="A413">
        <v>18.399999999999999</v>
      </c>
      <c r="C413">
        <v>117062.04</v>
      </c>
    </row>
    <row r="414" spans="1:3">
      <c r="A414">
        <v>21.1</v>
      </c>
      <c r="C414">
        <v>119481.79</v>
      </c>
    </row>
    <row r="415" spans="1:3">
      <c r="A415">
        <v>22.6</v>
      </c>
      <c r="C415">
        <v>125964.19</v>
      </c>
    </row>
    <row r="416" spans="1:3">
      <c r="A416">
        <v>22</v>
      </c>
      <c r="C416">
        <v>122991.66</v>
      </c>
    </row>
    <row r="417" spans="1:3">
      <c r="A417">
        <v>20.8</v>
      </c>
      <c r="C417">
        <v>105911.71</v>
      </c>
    </row>
    <row r="418" spans="1:3">
      <c r="A418">
        <v>24.7</v>
      </c>
      <c r="C418">
        <v>107884.36</v>
      </c>
    </row>
    <row r="419" spans="1:3">
      <c r="A419">
        <v>29.5</v>
      </c>
      <c r="C419">
        <v>130527.33</v>
      </c>
    </row>
    <row r="420" spans="1:3">
      <c r="A420">
        <v>39.4</v>
      </c>
      <c r="C420">
        <v>156924.82999999999</v>
      </c>
    </row>
    <row r="421" spans="1:3">
      <c r="A421">
        <v>25.6</v>
      </c>
      <c r="C421">
        <v>152419.42000000001</v>
      </c>
    </row>
    <row r="422" spans="1:3">
      <c r="A422">
        <v>26.4</v>
      </c>
      <c r="C422">
        <v>138064.85999999999</v>
      </c>
    </row>
    <row r="423" spans="1:3">
      <c r="A423">
        <v>23.5</v>
      </c>
      <c r="C423">
        <v>122575.94</v>
      </c>
    </row>
    <row r="424" spans="1:3">
      <c r="A424">
        <v>22.2</v>
      </c>
      <c r="C424">
        <v>110545.84</v>
      </c>
    </row>
    <row r="425" spans="1:3">
      <c r="A425">
        <v>22.7</v>
      </c>
      <c r="C425">
        <v>105781.99</v>
      </c>
    </row>
    <row r="426" spans="1:3">
      <c r="A426">
        <v>23.7</v>
      </c>
      <c r="C426">
        <v>125400.08</v>
      </c>
    </row>
    <row r="427" spans="1:3">
      <c r="A427">
        <v>33.700000000000003</v>
      </c>
      <c r="C427">
        <v>142242.6</v>
      </c>
    </row>
    <row r="428" spans="1:3">
      <c r="A428">
        <v>34.700000000000003</v>
      </c>
      <c r="C428">
        <v>145182.98000000001</v>
      </c>
    </row>
    <row r="429" spans="1:3">
      <c r="A429">
        <v>23.9</v>
      </c>
      <c r="C429">
        <v>136226.12</v>
      </c>
    </row>
    <row r="430" spans="1:3">
      <c r="A430">
        <v>33</v>
      </c>
      <c r="C430">
        <v>149376.57</v>
      </c>
    </row>
    <row r="431" spans="1:3">
      <c r="A431">
        <v>23.7</v>
      </c>
      <c r="C431">
        <v>124692.32</v>
      </c>
    </row>
    <row r="432" spans="1:3">
      <c r="A432">
        <v>25.2</v>
      </c>
      <c r="C432">
        <v>117707.95</v>
      </c>
    </row>
    <row r="433" spans="1:3">
      <c r="A433">
        <v>24.9</v>
      </c>
      <c r="C433">
        <v>131465.82999999999</v>
      </c>
    </row>
    <row r="434" spans="1:3">
      <c r="A434">
        <v>38.9</v>
      </c>
      <c r="C434">
        <v>160285.01999999999</v>
      </c>
    </row>
    <row r="435" spans="1:3">
      <c r="A435">
        <v>28.5</v>
      </c>
      <c r="C435">
        <v>152599.13</v>
      </c>
    </row>
    <row r="436" spans="1:3">
      <c r="A436">
        <v>22.1</v>
      </c>
      <c r="C436">
        <v>135635.71</v>
      </c>
    </row>
    <row r="437" spans="1:3">
      <c r="A437">
        <v>26.1</v>
      </c>
      <c r="C437">
        <v>141414.35</v>
      </c>
    </row>
    <row r="438" spans="1:3">
      <c r="A438">
        <v>22.3</v>
      </c>
      <c r="C438">
        <v>119690.76</v>
      </c>
    </row>
    <row r="439" spans="1:3">
      <c r="A439">
        <v>23.2</v>
      </c>
      <c r="C439">
        <v>111329.62</v>
      </c>
    </row>
    <row r="440" spans="1:3">
      <c r="A440">
        <v>21.3</v>
      </c>
      <c r="B440">
        <v>105388.57</v>
      </c>
    </row>
    <row r="441" spans="1:3">
      <c r="A441">
        <v>26.8</v>
      </c>
      <c r="C441">
        <v>123073.98</v>
      </c>
    </row>
    <row r="442" spans="1:3">
      <c r="A442">
        <v>31.4</v>
      </c>
      <c r="C442">
        <v>135047.63</v>
      </c>
    </row>
    <row r="443" spans="1:3">
      <c r="A443">
        <v>32.5</v>
      </c>
      <c r="C443">
        <v>143184.81</v>
      </c>
    </row>
    <row r="444" spans="1:3">
      <c r="A444">
        <v>19.5</v>
      </c>
      <c r="C444">
        <v>118189.72</v>
      </c>
    </row>
    <row r="445" spans="1:3">
      <c r="A445">
        <v>18.8</v>
      </c>
      <c r="C445">
        <v>105484.1</v>
      </c>
    </row>
    <row r="446" spans="1:3">
      <c r="A446">
        <v>23.3</v>
      </c>
      <c r="C446">
        <v>100394.06</v>
      </c>
    </row>
    <row r="447" spans="1:3">
      <c r="A447">
        <v>23.5</v>
      </c>
      <c r="C447">
        <v>117796.72</v>
      </c>
    </row>
    <row r="448" spans="1:3">
      <c r="A448">
        <v>24.3</v>
      </c>
      <c r="C448">
        <v>124081.46</v>
      </c>
    </row>
    <row r="449" spans="1:3">
      <c r="A449">
        <v>28.8</v>
      </c>
      <c r="C449">
        <v>126074.9</v>
      </c>
    </row>
    <row r="450" spans="1:3">
      <c r="A450">
        <v>21.2</v>
      </c>
      <c r="C450">
        <v>125072.73</v>
      </c>
    </row>
    <row r="451" spans="1:3">
      <c r="A451">
        <v>20.399999999999999</v>
      </c>
      <c r="B451">
        <v>101740.89</v>
      </c>
    </row>
    <row r="452" spans="1:3">
      <c r="A452">
        <v>20.2</v>
      </c>
      <c r="B452">
        <v>102726.75</v>
      </c>
    </row>
    <row r="453" spans="1:3">
      <c r="A453">
        <v>19.899999999999999</v>
      </c>
      <c r="B453">
        <v>98324.65</v>
      </c>
    </row>
    <row r="454" spans="1:3">
      <c r="A454">
        <v>19.2</v>
      </c>
      <c r="B454">
        <v>102746.6</v>
      </c>
    </row>
    <row r="455" spans="1:3">
      <c r="A455">
        <v>17.899999999999999</v>
      </c>
      <c r="C455">
        <v>118281.13</v>
      </c>
    </row>
    <row r="456" spans="1:3">
      <c r="A456">
        <v>18.7</v>
      </c>
      <c r="C456">
        <v>122625.21</v>
      </c>
    </row>
    <row r="457" spans="1:3">
      <c r="A457">
        <v>22.7</v>
      </c>
      <c r="C457">
        <v>122964.72</v>
      </c>
    </row>
    <row r="458" spans="1:3">
      <c r="A458">
        <v>26.5</v>
      </c>
      <c r="C458">
        <v>116321.60000000001</v>
      </c>
    </row>
    <row r="459" spans="1:3">
      <c r="A459">
        <v>19.5</v>
      </c>
      <c r="C459">
        <v>102832.72</v>
      </c>
    </row>
    <row r="460" spans="1:3">
      <c r="A460">
        <v>18.8</v>
      </c>
      <c r="C460">
        <v>102084</v>
      </c>
    </row>
    <row r="461" spans="1:3">
      <c r="A461">
        <v>21.2</v>
      </c>
      <c r="C461">
        <v>120445.74</v>
      </c>
    </row>
    <row r="462" spans="1:3">
      <c r="A462">
        <v>29</v>
      </c>
      <c r="C462">
        <v>120371.24</v>
      </c>
    </row>
    <row r="463" spans="1:3">
      <c r="A463">
        <v>15.6</v>
      </c>
      <c r="C463">
        <v>125657.13</v>
      </c>
    </row>
    <row r="464" spans="1:3">
      <c r="A464">
        <v>18.399999999999999</v>
      </c>
      <c r="C464">
        <v>125663.33</v>
      </c>
    </row>
    <row r="465" spans="1:3">
      <c r="A465">
        <v>20</v>
      </c>
      <c r="C465">
        <v>124266.89</v>
      </c>
    </row>
    <row r="466" spans="1:3">
      <c r="A466">
        <v>22.3</v>
      </c>
      <c r="C466">
        <v>109044.9</v>
      </c>
    </row>
    <row r="467" spans="1:3">
      <c r="A467">
        <v>23.5</v>
      </c>
      <c r="C467">
        <v>99845.35</v>
      </c>
    </row>
    <row r="468" spans="1:3">
      <c r="A468">
        <v>20.100000000000001</v>
      </c>
      <c r="C468">
        <v>118614.01</v>
      </c>
    </row>
    <row r="469" spans="1:3">
      <c r="A469">
        <v>18.7</v>
      </c>
      <c r="C469">
        <v>123808.76</v>
      </c>
    </row>
    <row r="470" spans="1:3">
      <c r="A470">
        <v>20</v>
      </c>
      <c r="C470">
        <v>124686.63</v>
      </c>
    </row>
    <row r="471" spans="1:3">
      <c r="A471">
        <v>27</v>
      </c>
      <c r="C471">
        <v>126519.07</v>
      </c>
    </row>
    <row r="472" spans="1:3">
      <c r="A472">
        <v>27</v>
      </c>
      <c r="C472">
        <v>124721.49</v>
      </c>
    </row>
    <row r="473" spans="1:3">
      <c r="A473">
        <v>20.3</v>
      </c>
      <c r="C473">
        <v>108525.97</v>
      </c>
    </row>
    <row r="474" spans="1:3">
      <c r="A474">
        <v>19.8</v>
      </c>
      <c r="C474">
        <v>100526.31</v>
      </c>
    </row>
    <row r="475" spans="1:3">
      <c r="A475">
        <v>25</v>
      </c>
      <c r="C475">
        <v>123441.82</v>
      </c>
    </row>
    <row r="476" spans="1:3">
      <c r="A476">
        <v>27.4</v>
      </c>
      <c r="C476">
        <v>126846.45</v>
      </c>
    </row>
    <row r="477" spans="1:3">
      <c r="A477">
        <v>28</v>
      </c>
      <c r="C477">
        <v>125204.79</v>
      </c>
    </row>
    <row r="478" spans="1:3">
      <c r="A478">
        <v>24.2</v>
      </c>
      <c r="C478">
        <v>125514.14</v>
      </c>
    </row>
    <row r="479" spans="1:3">
      <c r="A479">
        <v>16.7</v>
      </c>
      <c r="C479">
        <v>120124.31</v>
      </c>
    </row>
    <row r="480" spans="1:3">
      <c r="A480">
        <v>18.600000000000001</v>
      </c>
      <c r="C480">
        <v>108773.75</v>
      </c>
    </row>
    <row r="481" spans="1:3">
      <c r="A481">
        <v>20</v>
      </c>
      <c r="C481">
        <v>105642.28</v>
      </c>
    </row>
    <row r="482" spans="1:3">
      <c r="A482">
        <v>25</v>
      </c>
      <c r="B482">
        <v>104072.44</v>
      </c>
    </row>
    <row r="483" spans="1:3">
      <c r="A483">
        <v>25.6</v>
      </c>
      <c r="C483">
        <v>117437.67</v>
      </c>
    </row>
    <row r="484" spans="1:3">
      <c r="A484">
        <v>25.4</v>
      </c>
      <c r="C484">
        <v>118531.5</v>
      </c>
    </row>
    <row r="485" spans="1:3">
      <c r="A485">
        <v>24.9</v>
      </c>
      <c r="C485">
        <v>126847.02</v>
      </c>
    </row>
    <row r="486" spans="1:3">
      <c r="A486">
        <v>20.6</v>
      </c>
      <c r="C486">
        <v>122054.13</v>
      </c>
    </row>
    <row r="487" spans="1:3">
      <c r="A487">
        <v>24.1</v>
      </c>
      <c r="C487">
        <v>103505.2</v>
      </c>
    </row>
    <row r="488" spans="1:3">
      <c r="A488">
        <v>17</v>
      </c>
      <c r="C488">
        <v>98873.54</v>
      </c>
    </row>
    <row r="489" spans="1:3">
      <c r="A489">
        <v>18.399999999999999</v>
      </c>
      <c r="C489">
        <v>116969.63</v>
      </c>
    </row>
    <row r="490" spans="1:3">
      <c r="A490">
        <v>20.100000000000001</v>
      </c>
      <c r="C490">
        <v>119014.45</v>
      </c>
    </row>
    <row r="491" spans="1:3">
      <c r="A491">
        <v>18.2</v>
      </c>
      <c r="C491">
        <v>124525.19</v>
      </c>
    </row>
    <row r="492" spans="1:3">
      <c r="A492">
        <v>20.5</v>
      </c>
      <c r="C492">
        <v>118192.06</v>
      </c>
    </row>
    <row r="493" spans="1:3">
      <c r="A493">
        <v>24.7</v>
      </c>
      <c r="C493">
        <v>120421.32</v>
      </c>
    </row>
    <row r="494" spans="1:3">
      <c r="A494">
        <v>25.7</v>
      </c>
      <c r="C494">
        <v>106052.64</v>
      </c>
    </row>
    <row r="495" spans="1:3">
      <c r="A495">
        <v>20.399999999999999</v>
      </c>
      <c r="C495">
        <v>103487.28</v>
      </c>
    </row>
    <row r="496" spans="1:3">
      <c r="A496">
        <v>22.2</v>
      </c>
      <c r="C496">
        <v>119781.14</v>
      </c>
    </row>
    <row r="497" spans="1:3">
      <c r="A497">
        <v>17.2</v>
      </c>
      <c r="C497">
        <v>119611.88</v>
      </c>
    </row>
    <row r="498" spans="1:3">
      <c r="A498">
        <v>17.399999999999999</v>
      </c>
      <c r="C498">
        <v>123616.28</v>
      </c>
    </row>
    <row r="499" spans="1:3">
      <c r="A499">
        <v>21.4</v>
      </c>
      <c r="C499">
        <v>120693.53</v>
      </c>
    </row>
    <row r="500" spans="1:3">
      <c r="A500">
        <v>21.6</v>
      </c>
      <c r="C500">
        <v>118800.07</v>
      </c>
    </row>
    <row r="501" spans="1:3">
      <c r="A501">
        <v>21.7</v>
      </c>
      <c r="C501">
        <v>101946</v>
      </c>
    </row>
    <row r="502" spans="1:3">
      <c r="A502">
        <v>22</v>
      </c>
      <c r="C502">
        <v>99697.62</v>
      </c>
    </row>
    <row r="503" spans="1:3">
      <c r="A503">
        <v>19.600000000000001</v>
      </c>
      <c r="C503">
        <v>121182.7</v>
      </c>
    </row>
    <row r="504" spans="1:3">
      <c r="A504">
        <v>17.100000000000001</v>
      </c>
      <c r="C504">
        <v>124209.41</v>
      </c>
    </row>
    <row r="505" spans="1:3">
      <c r="A505">
        <v>19.3</v>
      </c>
      <c r="C505">
        <v>124352.22</v>
      </c>
    </row>
    <row r="506" spans="1:3">
      <c r="A506">
        <v>18.399999999999999</v>
      </c>
      <c r="C506">
        <v>124392.29</v>
      </c>
    </row>
    <row r="507" spans="1:3">
      <c r="A507">
        <v>17.399999999999999</v>
      </c>
      <c r="C507">
        <v>127705.84</v>
      </c>
    </row>
    <row r="508" spans="1:3">
      <c r="A508">
        <v>18.5</v>
      </c>
      <c r="C508">
        <v>112336.78</v>
      </c>
    </row>
    <row r="509" spans="1:3">
      <c r="A509">
        <v>22.2</v>
      </c>
      <c r="C509">
        <v>101618.98</v>
      </c>
    </row>
    <row r="510" spans="1:3">
      <c r="A510">
        <v>17.2</v>
      </c>
      <c r="C510">
        <v>121424.42</v>
      </c>
    </row>
    <row r="511" spans="1:3">
      <c r="A511">
        <v>15.8</v>
      </c>
      <c r="C511">
        <v>131916.41</v>
      </c>
    </row>
    <row r="512" spans="1:3">
      <c r="A512">
        <v>15.6</v>
      </c>
      <c r="C512">
        <v>132170.04999999999</v>
      </c>
    </row>
    <row r="513" spans="1:3">
      <c r="A513">
        <v>12.5</v>
      </c>
      <c r="C513">
        <v>137080.88</v>
      </c>
    </row>
    <row r="514" spans="1:3">
      <c r="A514">
        <v>14.4</v>
      </c>
      <c r="C514">
        <v>134317.62</v>
      </c>
    </row>
    <row r="515" spans="1:3">
      <c r="A515">
        <v>13.2</v>
      </c>
      <c r="C515">
        <v>119938.8</v>
      </c>
    </row>
    <row r="516" spans="1:3">
      <c r="A516">
        <v>13.9</v>
      </c>
      <c r="C516">
        <v>118751.97</v>
      </c>
    </row>
    <row r="517" spans="1:3">
      <c r="A517">
        <v>15.4</v>
      </c>
      <c r="C517">
        <v>134983.96</v>
      </c>
    </row>
    <row r="518" spans="1:3">
      <c r="A518">
        <v>17.399999999999999</v>
      </c>
      <c r="C518">
        <v>140402.15</v>
      </c>
    </row>
    <row r="519" spans="1:3">
      <c r="A519">
        <v>17</v>
      </c>
      <c r="C519">
        <v>141195.03</v>
      </c>
    </row>
    <row r="520" spans="1:3">
      <c r="A520">
        <v>12.8</v>
      </c>
      <c r="C520">
        <v>141292.56</v>
      </c>
    </row>
    <row r="521" spans="1:3">
      <c r="A521">
        <v>14.1</v>
      </c>
      <c r="C521">
        <v>137717.26</v>
      </c>
    </row>
    <row r="522" spans="1:3">
      <c r="A522">
        <v>13.4</v>
      </c>
      <c r="C522">
        <v>122764.33</v>
      </c>
    </row>
    <row r="523" spans="1:3">
      <c r="A523">
        <v>14.1</v>
      </c>
      <c r="C523">
        <v>116052.81</v>
      </c>
    </row>
    <row r="524" spans="1:3">
      <c r="A524">
        <v>14.5</v>
      </c>
      <c r="C524">
        <v>134829.76000000001</v>
      </c>
    </row>
    <row r="525" spans="1:3">
      <c r="A525">
        <v>15.3</v>
      </c>
      <c r="C525">
        <v>135306.01</v>
      </c>
    </row>
    <row r="526" spans="1:3">
      <c r="A526">
        <v>14.7</v>
      </c>
      <c r="C526">
        <v>137305.35999999999</v>
      </c>
    </row>
    <row r="527" spans="1:3">
      <c r="A527">
        <v>17.5</v>
      </c>
      <c r="C527">
        <v>132859.31</v>
      </c>
    </row>
    <row r="528" spans="1:3">
      <c r="A528">
        <v>15.8</v>
      </c>
      <c r="C528">
        <v>132209.51999999999</v>
      </c>
    </row>
    <row r="529" spans="1:3">
      <c r="A529">
        <v>13.5</v>
      </c>
      <c r="C529">
        <v>120753.43</v>
      </c>
    </row>
    <row r="530" spans="1:3">
      <c r="A530">
        <v>13.8</v>
      </c>
      <c r="C530">
        <v>122771.53</v>
      </c>
    </row>
    <row r="531" spans="1:3">
      <c r="A531">
        <v>13.4</v>
      </c>
      <c r="B531">
        <v>122106.95</v>
      </c>
    </row>
    <row r="532" spans="1:3">
      <c r="A532">
        <v>15.6</v>
      </c>
      <c r="C532">
        <v>138466.56</v>
      </c>
    </row>
    <row r="533" spans="1:3">
      <c r="A533">
        <v>17.899999999999999</v>
      </c>
      <c r="C533">
        <v>140904.59</v>
      </c>
    </row>
    <row r="534" spans="1:3">
      <c r="A534">
        <v>14.3</v>
      </c>
      <c r="C534">
        <v>140741.17000000001</v>
      </c>
    </row>
    <row r="535" spans="1:3">
      <c r="A535">
        <v>15.1</v>
      </c>
      <c r="C535">
        <v>138023.10999999999</v>
      </c>
    </row>
    <row r="536" spans="1:3">
      <c r="A536">
        <v>12.7</v>
      </c>
      <c r="C536">
        <v>123162.19</v>
      </c>
    </row>
    <row r="537" spans="1:3">
      <c r="A537">
        <v>13.5</v>
      </c>
      <c r="C537">
        <v>119662.17</v>
      </c>
    </row>
    <row r="538" spans="1:3">
      <c r="A538">
        <v>13.2</v>
      </c>
      <c r="C538">
        <v>134435.12</v>
      </c>
    </row>
    <row r="539" spans="1:3">
      <c r="A539">
        <v>14.7</v>
      </c>
      <c r="C539">
        <v>137511.32</v>
      </c>
    </row>
    <row r="540" spans="1:3">
      <c r="A540">
        <v>15.4</v>
      </c>
      <c r="C540">
        <v>133813.29</v>
      </c>
    </row>
    <row r="541" spans="1:3">
      <c r="A541">
        <v>14.8</v>
      </c>
      <c r="C541">
        <v>136740.01</v>
      </c>
    </row>
    <row r="542" spans="1:3">
      <c r="A542">
        <v>10.7</v>
      </c>
      <c r="C542">
        <v>144658.38</v>
      </c>
    </row>
    <row r="543" spans="1:3">
      <c r="A543">
        <v>12.7</v>
      </c>
      <c r="C543">
        <v>131730.84</v>
      </c>
    </row>
    <row r="544" spans="1:3">
      <c r="A544">
        <v>11.1</v>
      </c>
      <c r="C544">
        <v>126455.94</v>
      </c>
    </row>
    <row r="545" spans="1:3">
      <c r="A545">
        <v>10.6</v>
      </c>
      <c r="C545">
        <v>148640</v>
      </c>
    </row>
    <row r="546" spans="1:3">
      <c r="A546">
        <v>17</v>
      </c>
      <c r="C546">
        <v>142146.31</v>
      </c>
    </row>
    <row r="547" spans="1:3">
      <c r="A547">
        <v>15.8</v>
      </c>
      <c r="C547">
        <v>136071.97</v>
      </c>
    </row>
    <row r="548" spans="1:3">
      <c r="A548">
        <v>11.7</v>
      </c>
      <c r="C548">
        <v>141078.46</v>
      </c>
    </row>
    <row r="549" spans="1:3">
      <c r="A549">
        <v>14.1</v>
      </c>
      <c r="C549">
        <v>136676.72</v>
      </c>
    </row>
    <row r="550" spans="1:3">
      <c r="A550">
        <v>16.5</v>
      </c>
      <c r="C550">
        <v>118683.57</v>
      </c>
    </row>
    <row r="551" spans="1:3">
      <c r="A551">
        <v>16.7</v>
      </c>
      <c r="C551">
        <v>112556.41</v>
      </c>
    </row>
    <row r="552" spans="1:3">
      <c r="A552">
        <v>12.7</v>
      </c>
      <c r="C552">
        <v>135712.25</v>
      </c>
    </row>
    <row r="553" spans="1:3">
      <c r="A553">
        <v>12.8</v>
      </c>
      <c r="C553">
        <v>142401.79999999999</v>
      </c>
    </row>
    <row r="554" spans="1:3">
      <c r="A554">
        <v>13</v>
      </c>
      <c r="C554">
        <v>134056.1</v>
      </c>
    </row>
    <row r="555" spans="1:3">
      <c r="A555">
        <v>13.7</v>
      </c>
      <c r="C555">
        <v>138768.04999999999</v>
      </c>
    </row>
    <row r="556" spans="1:3">
      <c r="A556">
        <v>15.3</v>
      </c>
      <c r="C556">
        <v>136690.04999999999</v>
      </c>
    </row>
    <row r="557" spans="1:3">
      <c r="A557">
        <v>15.2</v>
      </c>
      <c r="C557">
        <v>122369.54</v>
      </c>
    </row>
    <row r="558" spans="1:3">
      <c r="A558">
        <v>14.2</v>
      </c>
      <c r="C558">
        <v>119218.23</v>
      </c>
    </row>
    <row r="559" spans="1:3">
      <c r="A559">
        <v>16</v>
      </c>
      <c r="C559">
        <v>128207.13</v>
      </c>
    </row>
    <row r="560" spans="1:3">
      <c r="A560">
        <v>13.7</v>
      </c>
      <c r="C560">
        <v>137582.20000000001</v>
      </c>
    </row>
    <row r="561" spans="1:3">
      <c r="A561">
        <v>12</v>
      </c>
      <c r="C561">
        <v>145728.26</v>
      </c>
    </row>
    <row r="562" spans="1:3">
      <c r="A562">
        <v>14</v>
      </c>
      <c r="C562">
        <v>144103.71</v>
      </c>
    </row>
    <row r="563" spans="1:3">
      <c r="A563">
        <v>14.1</v>
      </c>
      <c r="C563">
        <v>141166.85</v>
      </c>
    </row>
    <row r="564" spans="1:3">
      <c r="A564">
        <v>13.7</v>
      </c>
      <c r="C564">
        <v>120659.15</v>
      </c>
    </row>
    <row r="565" spans="1:3">
      <c r="A565">
        <v>16.100000000000001</v>
      </c>
      <c r="C565">
        <v>113418.13</v>
      </c>
    </row>
    <row r="566" spans="1:3">
      <c r="A566">
        <v>17.7</v>
      </c>
      <c r="C566">
        <v>127367.02</v>
      </c>
    </row>
    <row r="567" spans="1:3">
      <c r="A567">
        <v>16</v>
      </c>
      <c r="C567">
        <v>137028.04999999999</v>
      </c>
    </row>
    <row r="568" spans="1:3">
      <c r="A568">
        <v>16.100000000000001</v>
      </c>
      <c r="C568">
        <v>136850.14000000001</v>
      </c>
    </row>
    <row r="569" spans="1:3">
      <c r="A569">
        <v>18.100000000000001</v>
      </c>
      <c r="C569">
        <v>136127.13</v>
      </c>
    </row>
    <row r="570" spans="1:3">
      <c r="A570">
        <v>18.3</v>
      </c>
      <c r="C570">
        <v>128777.82</v>
      </c>
    </row>
    <row r="571" spans="1:3">
      <c r="A571">
        <v>11.6</v>
      </c>
      <c r="C571">
        <v>119888.58</v>
      </c>
    </row>
    <row r="572" spans="1:3">
      <c r="A572">
        <v>11.4</v>
      </c>
      <c r="C572">
        <v>120126.91</v>
      </c>
    </row>
    <row r="573" spans="1:3">
      <c r="A573">
        <v>14.3</v>
      </c>
      <c r="C573">
        <v>138134.64000000001</v>
      </c>
    </row>
    <row r="574" spans="1:3">
      <c r="A574">
        <v>11</v>
      </c>
      <c r="C574">
        <v>146465.69</v>
      </c>
    </row>
    <row r="575" spans="1:3">
      <c r="A575">
        <v>12.9</v>
      </c>
      <c r="C575">
        <v>143209.76</v>
      </c>
    </row>
    <row r="576" spans="1:3">
      <c r="A576">
        <v>15.2</v>
      </c>
      <c r="C576">
        <v>142341.64000000001</v>
      </c>
    </row>
    <row r="577" spans="1:3">
      <c r="A577">
        <v>15.3</v>
      </c>
      <c r="C577">
        <v>139822.93</v>
      </c>
    </row>
    <row r="578" spans="1:3">
      <c r="A578">
        <v>13.8</v>
      </c>
      <c r="C578">
        <v>121548.54</v>
      </c>
    </row>
    <row r="579" spans="1:3">
      <c r="A579">
        <v>17</v>
      </c>
      <c r="C579">
        <v>114481.28</v>
      </c>
    </row>
    <row r="580" spans="1:3">
      <c r="A580">
        <v>14.4</v>
      </c>
      <c r="C580">
        <v>137934.85</v>
      </c>
    </row>
    <row r="581" spans="1:3">
      <c r="A581">
        <v>13.4</v>
      </c>
      <c r="C581">
        <v>137301.69</v>
      </c>
    </row>
    <row r="582" spans="1:3">
      <c r="A582">
        <v>12.8</v>
      </c>
      <c r="C582">
        <v>140922.72</v>
      </c>
    </row>
    <row r="583" spans="1:3">
      <c r="A583">
        <v>14.6</v>
      </c>
      <c r="C583">
        <v>142671.51</v>
      </c>
    </row>
    <row r="584" spans="1:3">
      <c r="A584">
        <v>14.6</v>
      </c>
      <c r="C584">
        <v>145491.32999999999</v>
      </c>
    </row>
    <row r="585" spans="1:3">
      <c r="A585">
        <v>14.4</v>
      </c>
      <c r="C585">
        <v>130907.1</v>
      </c>
    </row>
    <row r="586" spans="1:3">
      <c r="A586">
        <v>16.600000000000001</v>
      </c>
      <c r="C586">
        <v>120379.29</v>
      </c>
    </row>
    <row r="587" spans="1:3">
      <c r="A587">
        <v>14.2</v>
      </c>
      <c r="C587">
        <v>138506.45000000001</v>
      </c>
    </row>
    <row r="588" spans="1:3">
      <c r="A588">
        <v>18.899999999999999</v>
      </c>
      <c r="C588">
        <v>132819.54</v>
      </c>
    </row>
    <row r="589" spans="1:3">
      <c r="A589">
        <v>15.3</v>
      </c>
      <c r="C589">
        <v>130616.67</v>
      </c>
    </row>
    <row r="590" spans="1:3">
      <c r="A590">
        <v>15.7</v>
      </c>
      <c r="C590">
        <v>138368.4</v>
      </c>
    </row>
    <row r="591" spans="1:3">
      <c r="A591">
        <v>14.1</v>
      </c>
      <c r="C591">
        <v>134885.67000000001</v>
      </c>
    </row>
    <row r="592" spans="1:3">
      <c r="A592">
        <v>15.1</v>
      </c>
      <c r="C592">
        <v>120382.81</v>
      </c>
    </row>
    <row r="593" spans="1:3">
      <c r="A593">
        <v>18.7</v>
      </c>
      <c r="C593">
        <v>113066.25</v>
      </c>
    </row>
    <row r="594" spans="1:3">
      <c r="A594">
        <v>18.100000000000001</v>
      </c>
      <c r="C594">
        <v>127906.24000000001</v>
      </c>
    </row>
    <row r="595" spans="1:3">
      <c r="A595">
        <v>18.2</v>
      </c>
      <c r="C595">
        <v>124975.11</v>
      </c>
    </row>
    <row r="596" spans="1:3">
      <c r="A596">
        <v>15.6</v>
      </c>
      <c r="C596">
        <v>132561.22</v>
      </c>
    </row>
    <row r="597" spans="1:3">
      <c r="A597">
        <v>21.6</v>
      </c>
      <c r="C597">
        <v>123434.51</v>
      </c>
    </row>
    <row r="598" spans="1:3">
      <c r="A598">
        <v>16.399999999999999</v>
      </c>
      <c r="C598">
        <v>132569.74</v>
      </c>
    </row>
    <row r="599" spans="1:3">
      <c r="A599">
        <v>13.6</v>
      </c>
      <c r="C599">
        <v>121052.06</v>
      </c>
    </row>
    <row r="600" spans="1:3">
      <c r="A600">
        <v>14.8</v>
      </c>
      <c r="C600">
        <v>119118.55</v>
      </c>
    </row>
    <row r="601" spans="1:3">
      <c r="A601">
        <v>16</v>
      </c>
      <c r="C601">
        <v>139203.5</v>
      </c>
    </row>
    <row r="602" spans="1:3">
      <c r="A602">
        <v>13.4</v>
      </c>
      <c r="C602">
        <v>138640.39000000001</v>
      </c>
    </row>
    <row r="603" spans="1:3">
      <c r="A603">
        <v>12.7</v>
      </c>
      <c r="C603">
        <v>141122.79999999999</v>
      </c>
    </row>
    <row r="604" spans="1:3">
      <c r="A604">
        <v>13</v>
      </c>
      <c r="C604">
        <v>139724.03</v>
      </c>
    </row>
    <row r="605" spans="1:3">
      <c r="A605">
        <v>14.4</v>
      </c>
      <c r="C605">
        <v>139920.54999999999</v>
      </c>
    </row>
    <row r="606" spans="1:3">
      <c r="A606">
        <v>16.3</v>
      </c>
      <c r="C606">
        <v>119573.22</v>
      </c>
    </row>
    <row r="607" spans="1:3">
      <c r="A607">
        <v>19</v>
      </c>
      <c r="C607">
        <v>114832.43</v>
      </c>
    </row>
    <row r="608" spans="1:3">
      <c r="A608">
        <v>20.399999999999999</v>
      </c>
      <c r="C608">
        <v>125055.69</v>
      </c>
    </row>
    <row r="609" spans="1:3">
      <c r="A609">
        <v>16.8</v>
      </c>
      <c r="C609">
        <v>133748.44</v>
      </c>
    </row>
    <row r="610" spans="1:3">
      <c r="A610">
        <v>20.2</v>
      </c>
      <c r="C610">
        <v>128834.07</v>
      </c>
    </row>
    <row r="611" spans="1:3">
      <c r="A611">
        <v>15.5</v>
      </c>
      <c r="C611">
        <v>134246.17000000001</v>
      </c>
    </row>
    <row r="612" spans="1:3">
      <c r="A612">
        <v>15</v>
      </c>
      <c r="C612">
        <v>135273.32999999999</v>
      </c>
    </row>
    <row r="613" spans="1:3">
      <c r="A613">
        <v>15.7</v>
      </c>
      <c r="C613">
        <v>118621.96</v>
      </c>
    </row>
    <row r="614" spans="1:3">
      <c r="A614">
        <v>16.899999999999999</v>
      </c>
      <c r="C614">
        <v>110986.01</v>
      </c>
    </row>
    <row r="615" spans="1:3">
      <c r="A615">
        <v>18.399999999999999</v>
      </c>
      <c r="C615">
        <v>127275.82</v>
      </c>
    </row>
    <row r="616" spans="1:3">
      <c r="A616">
        <v>21.5</v>
      </c>
      <c r="C616">
        <v>129542.37</v>
      </c>
    </row>
    <row r="617" spans="1:3">
      <c r="A617">
        <v>21</v>
      </c>
      <c r="C617">
        <v>123307.02</v>
      </c>
    </row>
    <row r="618" spans="1:3">
      <c r="A618">
        <v>23.3</v>
      </c>
      <c r="C618">
        <v>117722.95</v>
      </c>
    </row>
    <row r="619" spans="1:3">
      <c r="A619">
        <v>16.7</v>
      </c>
      <c r="C619">
        <v>125432.61</v>
      </c>
    </row>
    <row r="620" spans="1:3">
      <c r="A620">
        <v>14.3</v>
      </c>
      <c r="C620">
        <v>111413</v>
      </c>
    </row>
    <row r="621" spans="1:3">
      <c r="A621">
        <v>17</v>
      </c>
      <c r="C621">
        <v>109125.22</v>
      </c>
    </row>
    <row r="622" spans="1:3">
      <c r="A622">
        <v>13.6</v>
      </c>
      <c r="C622">
        <v>130967.28</v>
      </c>
    </row>
    <row r="623" spans="1:3">
      <c r="A623">
        <v>14.6</v>
      </c>
      <c r="C623">
        <v>134720.16</v>
      </c>
    </row>
    <row r="624" spans="1:3">
      <c r="A624">
        <v>16.100000000000001</v>
      </c>
      <c r="C624">
        <v>130650.88</v>
      </c>
    </row>
    <row r="625" spans="1:3">
      <c r="A625">
        <v>14.6</v>
      </c>
      <c r="C625">
        <v>134234.45000000001</v>
      </c>
    </row>
    <row r="626" spans="1:3">
      <c r="A626">
        <v>15.7</v>
      </c>
      <c r="C626">
        <v>131734.10999999999</v>
      </c>
    </row>
    <row r="627" spans="1:3">
      <c r="A627">
        <v>19.8</v>
      </c>
      <c r="C627">
        <v>106709.54</v>
      </c>
    </row>
    <row r="628" spans="1:3">
      <c r="A628">
        <v>12.5</v>
      </c>
      <c r="C628">
        <v>110314.63</v>
      </c>
    </row>
    <row r="629" spans="1:3">
      <c r="A629">
        <v>16.3</v>
      </c>
      <c r="C629">
        <v>127391.09</v>
      </c>
    </row>
    <row r="630" spans="1:3">
      <c r="A630">
        <v>18.8</v>
      </c>
      <c r="C630">
        <v>122664.31</v>
      </c>
    </row>
    <row r="631" spans="1:3">
      <c r="A631">
        <v>15.2</v>
      </c>
      <c r="C631">
        <v>127208.57</v>
      </c>
    </row>
    <row r="632" spans="1:3">
      <c r="A632">
        <v>13.4</v>
      </c>
      <c r="C632">
        <v>131357.34</v>
      </c>
    </row>
    <row r="633" spans="1:3">
      <c r="A633">
        <v>16.5</v>
      </c>
      <c r="C633">
        <v>127420.43</v>
      </c>
    </row>
    <row r="634" spans="1:3">
      <c r="A634">
        <v>20.100000000000001</v>
      </c>
      <c r="C634">
        <v>106776.28</v>
      </c>
    </row>
    <row r="635" spans="1:3">
      <c r="A635">
        <v>14.7</v>
      </c>
      <c r="C635">
        <v>105931.56</v>
      </c>
    </row>
    <row r="636" spans="1:3">
      <c r="A636">
        <v>16.899999999999999</v>
      </c>
      <c r="C636">
        <v>124343.19</v>
      </c>
    </row>
    <row r="637" spans="1:3">
      <c r="A637">
        <v>14.8</v>
      </c>
      <c r="C637">
        <v>126888.77</v>
      </c>
    </row>
    <row r="638" spans="1:3">
      <c r="A638">
        <v>19.3</v>
      </c>
      <c r="C638">
        <v>121143.25</v>
      </c>
    </row>
    <row r="639" spans="1:3">
      <c r="A639">
        <v>16.7</v>
      </c>
      <c r="C639">
        <v>122858.49</v>
      </c>
    </row>
    <row r="640" spans="1:3">
      <c r="A640">
        <v>16.399999999999999</v>
      </c>
      <c r="B640">
        <v>113439.78</v>
      </c>
    </row>
    <row r="641" spans="1:3">
      <c r="A641">
        <v>18.600000000000001</v>
      </c>
      <c r="C641">
        <v>109181.26</v>
      </c>
    </row>
    <row r="642" spans="1:3">
      <c r="A642">
        <v>24</v>
      </c>
      <c r="C642">
        <v>97992.93</v>
      </c>
    </row>
    <row r="643" spans="1:3">
      <c r="A643">
        <v>15.9</v>
      </c>
      <c r="C643">
        <v>115839.01</v>
      </c>
    </row>
    <row r="644" spans="1:3">
      <c r="A644">
        <v>17.100000000000001</v>
      </c>
      <c r="C644">
        <v>124089.47</v>
      </c>
    </row>
    <row r="645" spans="1:3">
      <c r="A645">
        <v>17.100000000000001</v>
      </c>
      <c r="C645">
        <v>128558.39</v>
      </c>
    </row>
    <row r="646" spans="1:3">
      <c r="A646">
        <v>27.2</v>
      </c>
      <c r="C646">
        <v>115898.54</v>
      </c>
    </row>
    <row r="647" spans="1:3">
      <c r="A647">
        <v>22.5</v>
      </c>
      <c r="C647">
        <v>116197.73</v>
      </c>
    </row>
    <row r="648" spans="1:3">
      <c r="A648">
        <v>16.899999999999999</v>
      </c>
      <c r="C648">
        <v>101300.78</v>
      </c>
    </row>
    <row r="649" spans="1:3">
      <c r="A649">
        <v>22</v>
      </c>
      <c r="C649">
        <v>94954.16</v>
      </c>
    </row>
    <row r="650" spans="1:3">
      <c r="A650">
        <v>16.8</v>
      </c>
      <c r="C650">
        <v>116831.43</v>
      </c>
    </row>
    <row r="651" spans="1:3">
      <c r="A651">
        <v>15.1</v>
      </c>
      <c r="C651">
        <v>124665.82</v>
      </c>
    </row>
    <row r="652" spans="1:3">
      <c r="A652">
        <v>15.4</v>
      </c>
      <c r="C652">
        <v>128612.3</v>
      </c>
    </row>
    <row r="653" spans="1:3">
      <c r="A653">
        <v>14.6</v>
      </c>
      <c r="C653">
        <v>128242.77</v>
      </c>
    </row>
    <row r="654" spans="1:3">
      <c r="A654">
        <v>22.7</v>
      </c>
      <c r="C654">
        <v>121731.49</v>
      </c>
    </row>
    <row r="655" spans="1:3">
      <c r="A655">
        <v>24.8</v>
      </c>
      <c r="C655">
        <v>97887.49</v>
      </c>
    </row>
    <row r="656" spans="1:3">
      <c r="A656">
        <v>23.1</v>
      </c>
      <c r="C656">
        <v>101793.04</v>
      </c>
    </row>
    <row r="657" spans="1:3">
      <c r="A657">
        <v>18.899999999999999</v>
      </c>
      <c r="C657">
        <v>116042.85</v>
      </c>
    </row>
    <row r="658" spans="1:3">
      <c r="A658">
        <v>16.600000000000001</v>
      </c>
      <c r="C658">
        <v>123265.44</v>
      </c>
    </row>
    <row r="659" spans="1:3">
      <c r="A659">
        <v>16.5</v>
      </c>
      <c r="C659">
        <v>126362.05</v>
      </c>
    </row>
    <row r="660" spans="1:3">
      <c r="A660">
        <v>21.8</v>
      </c>
      <c r="C660">
        <v>114867.16</v>
      </c>
    </row>
    <row r="661" spans="1:3">
      <c r="A661">
        <v>17.600000000000001</v>
      </c>
      <c r="C661">
        <v>122975.29</v>
      </c>
    </row>
    <row r="662" spans="1:3">
      <c r="A662">
        <v>13.2</v>
      </c>
      <c r="C662">
        <v>114184.2</v>
      </c>
    </row>
    <row r="663" spans="1:3">
      <c r="A663">
        <v>14.1</v>
      </c>
      <c r="C663">
        <v>111289</v>
      </c>
    </row>
    <row r="664" spans="1:3">
      <c r="A664">
        <v>17.100000000000001</v>
      </c>
      <c r="C664">
        <v>125270.17</v>
      </c>
    </row>
    <row r="665" spans="1:3">
      <c r="A665">
        <v>25.7</v>
      </c>
      <c r="C665">
        <v>117138.36</v>
      </c>
    </row>
    <row r="666" spans="1:3">
      <c r="A666">
        <v>18.5</v>
      </c>
      <c r="C666">
        <v>121605.4</v>
      </c>
    </row>
    <row r="667" spans="1:3">
      <c r="A667">
        <v>15.4</v>
      </c>
      <c r="C667">
        <v>120142.43</v>
      </c>
    </row>
    <row r="668" spans="1:3">
      <c r="A668">
        <v>16.600000000000001</v>
      </c>
      <c r="C668">
        <v>119820.71</v>
      </c>
    </row>
    <row r="669" spans="1:3">
      <c r="A669">
        <v>25.6</v>
      </c>
      <c r="C669">
        <v>104191.11</v>
      </c>
    </row>
    <row r="670" spans="1:3">
      <c r="A670">
        <v>28</v>
      </c>
      <c r="C670">
        <v>94325.72</v>
      </c>
    </row>
    <row r="671" spans="1:3">
      <c r="A671">
        <v>17.5</v>
      </c>
      <c r="C671">
        <v>110661.43</v>
      </c>
    </row>
    <row r="672" spans="1:3">
      <c r="A672">
        <v>18.399999999999999</v>
      </c>
      <c r="B672">
        <v>104976.21</v>
      </c>
    </row>
    <row r="673" spans="1:3">
      <c r="A673">
        <v>18.5</v>
      </c>
      <c r="C673">
        <v>119904.48</v>
      </c>
    </row>
    <row r="674" spans="1:3">
      <c r="A674">
        <v>19.100000000000001</v>
      </c>
      <c r="C674">
        <v>118677.5</v>
      </c>
    </row>
    <row r="675" spans="1:3">
      <c r="A675">
        <v>29.2</v>
      </c>
      <c r="C675">
        <v>113666.49</v>
      </c>
    </row>
    <row r="676" spans="1:3">
      <c r="A676">
        <v>16.8</v>
      </c>
      <c r="C676">
        <v>101810.75</v>
      </c>
    </row>
    <row r="677" spans="1:3">
      <c r="A677">
        <v>21.4</v>
      </c>
      <c r="C677">
        <v>96934.93</v>
      </c>
    </row>
    <row r="678" spans="1:3">
      <c r="A678">
        <v>25.9</v>
      </c>
      <c r="C678">
        <v>116230.34</v>
      </c>
    </row>
    <row r="679" spans="1:3">
      <c r="A679">
        <v>18.2</v>
      </c>
      <c r="C679">
        <v>117794.6</v>
      </c>
    </row>
    <row r="680" spans="1:3">
      <c r="A680">
        <v>17.399999999999999</v>
      </c>
      <c r="C680">
        <v>122131.12</v>
      </c>
    </row>
    <row r="681" spans="1:3">
      <c r="A681">
        <v>17.5</v>
      </c>
      <c r="C681">
        <v>122634.53</v>
      </c>
    </row>
    <row r="682" spans="1:3">
      <c r="A682">
        <v>23.8</v>
      </c>
      <c r="C682">
        <v>117953.89</v>
      </c>
    </row>
    <row r="683" spans="1:3">
      <c r="A683">
        <v>25.5</v>
      </c>
      <c r="C683">
        <v>99907.32</v>
      </c>
    </row>
    <row r="684" spans="1:3">
      <c r="A684">
        <v>19</v>
      </c>
      <c r="C684">
        <v>96805.93</v>
      </c>
    </row>
    <row r="685" spans="1:3">
      <c r="A685">
        <v>15.9</v>
      </c>
      <c r="C685">
        <v>116817.15</v>
      </c>
    </row>
    <row r="686" spans="1:3">
      <c r="A686">
        <v>19.2</v>
      </c>
      <c r="C686">
        <v>119905.59</v>
      </c>
    </row>
    <row r="687" spans="1:3">
      <c r="A687">
        <v>21.6</v>
      </c>
      <c r="C687">
        <v>122146.66</v>
      </c>
    </row>
    <row r="688" spans="1:3">
      <c r="A688">
        <v>31.4</v>
      </c>
      <c r="C688">
        <v>122464.65</v>
      </c>
    </row>
    <row r="689" spans="1:3">
      <c r="A689">
        <v>18.899999999999999</v>
      </c>
      <c r="C689">
        <v>121441.05</v>
      </c>
    </row>
    <row r="690" spans="1:3">
      <c r="A690">
        <v>19.399999999999999</v>
      </c>
      <c r="C690">
        <v>106868.5</v>
      </c>
    </row>
    <row r="691" spans="1:3">
      <c r="A691">
        <v>33.299999999999997</v>
      </c>
      <c r="C691">
        <v>112098.34</v>
      </c>
    </row>
    <row r="692" spans="1:3">
      <c r="A692">
        <v>35</v>
      </c>
      <c r="C692">
        <v>138681.82</v>
      </c>
    </row>
    <row r="693" spans="1:3">
      <c r="A693">
        <v>14.9</v>
      </c>
      <c r="C693">
        <v>126617.72</v>
      </c>
    </row>
    <row r="694" spans="1:3">
      <c r="A694">
        <v>16.8</v>
      </c>
      <c r="C694">
        <v>118119.01</v>
      </c>
    </row>
    <row r="695" spans="1:3">
      <c r="A695">
        <v>17</v>
      </c>
      <c r="C695">
        <v>120308.55</v>
      </c>
    </row>
    <row r="696" spans="1:3">
      <c r="A696">
        <v>17.899999999999999</v>
      </c>
      <c r="C696">
        <v>116011.57</v>
      </c>
    </row>
    <row r="697" spans="1:3">
      <c r="A697">
        <v>17.399999999999999</v>
      </c>
      <c r="C697">
        <v>104700.06</v>
      </c>
    </row>
    <row r="698" spans="1:3">
      <c r="A698">
        <v>16.3</v>
      </c>
      <c r="C698">
        <v>102718.9</v>
      </c>
    </row>
    <row r="699" spans="1:3">
      <c r="A699">
        <v>19.600000000000001</v>
      </c>
      <c r="C699">
        <v>118666.37</v>
      </c>
    </row>
    <row r="700" spans="1:3">
      <c r="A700">
        <v>20</v>
      </c>
      <c r="C700">
        <v>119169.17</v>
      </c>
    </row>
    <row r="701" spans="1:3">
      <c r="A701">
        <v>18.899999999999999</v>
      </c>
      <c r="C701">
        <v>121067.59</v>
      </c>
    </row>
    <row r="702" spans="1:3">
      <c r="A702">
        <v>21.9</v>
      </c>
      <c r="C702">
        <v>113024.02</v>
      </c>
    </row>
    <row r="703" spans="1:3">
      <c r="A703">
        <v>21.6</v>
      </c>
      <c r="C703">
        <v>109318.36</v>
      </c>
    </row>
    <row r="704" spans="1:3">
      <c r="A704">
        <v>23.9</v>
      </c>
      <c r="C704">
        <v>98899.5</v>
      </c>
    </row>
    <row r="705" spans="1:3">
      <c r="A705">
        <v>31.7</v>
      </c>
      <c r="C705">
        <v>97300.36</v>
      </c>
    </row>
    <row r="706" spans="1:3">
      <c r="A706">
        <v>21.5</v>
      </c>
      <c r="C706">
        <v>109670</v>
      </c>
    </row>
    <row r="707" spans="1:3">
      <c r="A707">
        <v>20.8</v>
      </c>
      <c r="C707">
        <v>111228.06</v>
      </c>
    </row>
    <row r="708" spans="1:3">
      <c r="A708">
        <v>28.3</v>
      </c>
      <c r="C708">
        <v>112738.08</v>
      </c>
    </row>
    <row r="709" spans="1:3">
      <c r="A709">
        <v>23.2</v>
      </c>
      <c r="C709">
        <v>105445.65</v>
      </c>
    </row>
    <row r="710" spans="1:3">
      <c r="A710">
        <v>17.3</v>
      </c>
      <c r="C710">
        <v>105664.09</v>
      </c>
    </row>
    <row r="711" spans="1:3">
      <c r="A711">
        <v>18.8</v>
      </c>
      <c r="C711">
        <v>98622.87</v>
      </c>
    </row>
    <row r="712" spans="1:3">
      <c r="A712">
        <v>19.3</v>
      </c>
      <c r="C712">
        <v>93673.19</v>
      </c>
    </row>
    <row r="713" spans="1:3">
      <c r="A713">
        <v>32.799999999999997</v>
      </c>
      <c r="C713">
        <v>120390.11</v>
      </c>
    </row>
    <row r="714" spans="1:3">
      <c r="A714">
        <v>36.299999999999997</v>
      </c>
      <c r="C714">
        <v>128831.65</v>
      </c>
    </row>
    <row r="715" spans="1:3">
      <c r="A715">
        <v>19.3</v>
      </c>
      <c r="C715">
        <v>111423.77</v>
      </c>
    </row>
    <row r="716" spans="1:3">
      <c r="A716">
        <v>18.600000000000001</v>
      </c>
      <c r="C716">
        <v>107072.36</v>
      </c>
    </row>
    <row r="717" spans="1:3">
      <c r="A717">
        <v>25.5</v>
      </c>
      <c r="C717">
        <v>113698.06</v>
      </c>
    </row>
    <row r="718" spans="1:3">
      <c r="A718">
        <v>20.9</v>
      </c>
      <c r="C718">
        <v>90227.48</v>
      </c>
    </row>
    <row r="719" spans="1:3">
      <c r="A719">
        <v>17.5</v>
      </c>
      <c r="C719">
        <v>90911.09</v>
      </c>
    </row>
    <row r="720" spans="1:3">
      <c r="A720">
        <v>30.2</v>
      </c>
      <c r="C720">
        <v>109260.31</v>
      </c>
    </row>
    <row r="721" spans="1:3">
      <c r="A721">
        <v>21.5</v>
      </c>
      <c r="C721">
        <v>106451.26</v>
      </c>
    </row>
    <row r="722" spans="1:3">
      <c r="A722">
        <v>19.899999999999999</v>
      </c>
      <c r="C722">
        <v>104389.51</v>
      </c>
    </row>
    <row r="723" spans="1:3">
      <c r="A723">
        <v>20</v>
      </c>
      <c r="C723">
        <v>105513.24</v>
      </c>
    </row>
    <row r="724" spans="1:3">
      <c r="A724">
        <v>26.3</v>
      </c>
      <c r="C724">
        <v>112247.95</v>
      </c>
    </row>
    <row r="725" spans="1:3">
      <c r="A725">
        <v>34.9</v>
      </c>
      <c r="C725">
        <v>114843.88</v>
      </c>
    </row>
    <row r="726" spans="1:3">
      <c r="A726">
        <v>36.299999999999997</v>
      </c>
      <c r="C726">
        <v>114468.17</v>
      </c>
    </row>
    <row r="727" spans="1:3">
      <c r="A727">
        <v>29.3</v>
      </c>
      <c r="B727">
        <v>106284.83</v>
      </c>
    </row>
    <row r="728" spans="1:3">
      <c r="A728">
        <v>29.8</v>
      </c>
      <c r="B728">
        <v>99701.43</v>
      </c>
    </row>
    <row r="729" spans="1:3">
      <c r="A729">
        <v>38.200000000000003</v>
      </c>
      <c r="C729">
        <v>123693.52</v>
      </c>
    </row>
    <row r="730" spans="1:3">
      <c r="A730">
        <v>33.5</v>
      </c>
      <c r="C730">
        <v>135571.79999999999</v>
      </c>
    </row>
    <row r="731" spans="1:3">
      <c r="A731">
        <v>27.8</v>
      </c>
      <c r="C731">
        <v>112141.83</v>
      </c>
    </row>
    <row r="732" spans="1:3">
      <c r="A732">
        <v>23.8</v>
      </c>
      <c r="C732">
        <v>95728.15</v>
      </c>
    </row>
    <row r="733" spans="1:3">
      <c r="A733">
        <v>21.1</v>
      </c>
      <c r="B733">
        <v>89403.15</v>
      </c>
    </row>
    <row r="734" spans="1:3">
      <c r="A734">
        <v>17.8</v>
      </c>
      <c r="B734">
        <v>86507.47</v>
      </c>
    </row>
    <row r="735" spans="1:3">
      <c r="A735">
        <v>19.5</v>
      </c>
      <c r="C735">
        <v>97564.75</v>
      </c>
    </row>
    <row r="736" spans="1:3">
      <c r="A736">
        <v>29.3</v>
      </c>
      <c r="C736">
        <v>116606.8</v>
      </c>
    </row>
    <row r="737" spans="1:3">
      <c r="A737">
        <v>31.7</v>
      </c>
      <c r="C737">
        <v>128079.85</v>
      </c>
    </row>
    <row r="738" spans="1:3">
      <c r="A738">
        <v>35.200000000000003</v>
      </c>
      <c r="C738">
        <v>136308.74</v>
      </c>
    </row>
    <row r="739" spans="1:3">
      <c r="A739">
        <v>36.700000000000003</v>
      </c>
      <c r="C739">
        <v>134955.01999999999</v>
      </c>
    </row>
    <row r="740" spans="1:3">
      <c r="A740">
        <v>33.1</v>
      </c>
      <c r="C740">
        <v>122777.03</v>
      </c>
    </row>
    <row r="741" spans="1:3">
      <c r="A741">
        <v>24.4</v>
      </c>
      <c r="C741">
        <v>116211.99</v>
      </c>
    </row>
    <row r="742" spans="1:3">
      <c r="A742">
        <v>26.2</v>
      </c>
      <c r="C742">
        <v>120366.32</v>
      </c>
    </row>
    <row r="743" spans="1:3">
      <c r="A743">
        <v>24.3</v>
      </c>
      <c r="C743">
        <v>111595.86</v>
      </c>
    </row>
    <row r="744" spans="1:3">
      <c r="A744">
        <v>26.5</v>
      </c>
      <c r="C744">
        <v>118783.95</v>
      </c>
    </row>
    <row r="745" spans="1:3">
      <c r="A745">
        <v>28.8</v>
      </c>
      <c r="C745">
        <v>111341.68</v>
      </c>
    </row>
    <row r="746" spans="1:3">
      <c r="A746">
        <v>23.5</v>
      </c>
      <c r="C746">
        <v>88996.63</v>
      </c>
    </row>
    <row r="747" spans="1:3">
      <c r="A747">
        <v>21.5</v>
      </c>
      <c r="C747">
        <v>90294</v>
      </c>
    </row>
    <row r="748" spans="1:3">
      <c r="A748">
        <v>32.700000000000003</v>
      </c>
      <c r="C748">
        <v>120928.71</v>
      </c>
    </row>
    <row r="749" spans="1:3">
      <c r="A749">
        <v>37.799999999999997</v>
      </c>
      <c r="C749">
        <v>140517.65</v>
      </c>
    </row>
    <row r="750" spans="1:3">
      <c r="A750">
        <v>20.8</v>
      </c>
      <c r="C750">
        <v>111211.35</v>
      </c>
    </row>
    <row r="751" spans="1:3">
      <c r="A751">
        <v>23.4</v>
      </c>
      <c r="C751">
        <v>112371.41</v>
      </c>
    </row>
    <row r="752" spans="1:3">
      <c r="A752">
        <v>20.8</v>
      </c>
      <c r="C752">
        <v>107937.69</v>
      </c>
    </row>
    <row r="753" spans="1:3">
      <c r="A753">
        <v>22.6</v>
      </c>
      <c r="C753">
        <v>96779.07</v>
      </c>
    </row>
    <row r="754" spans="1:3">
      <c r="A754">
        <v>29.6</v>
      </c>
      <c r="C754">
        <v>103291.61</v>
      </c>
    </row>
    <row r="755" spans="1:3">
      <c r="A755">
        <v>36.700000000000003</v>
      </c>
      <c r="C755">
        <v>141332.06</v>
      </c>
    </row>
    <row r="756" spans="1:3">
      <c r="A756">
        <v>22</v>
      </c>
      <c r="C756">
        <v>115664.16</v>
      </c>
    </row>
    <row r="757" spans="1:3">
      <c r="A757">
        <v>21.1</v>
      </c>
      <c r="C757">
        <v>111936.7</v>
      </c>
    </row>
    <row r="758" spans="1:3">
      <c r="A758">
        <v>21.2</v>
      </c>
      <c r="B758">
        <v>98590.06</v>
      </c>
    </row>
    <row r="759" spans="1:3">
      <c r="A759">
        <v>23.6</v>
      </c>
      <c r="C759">
        <v>112513.82</v>
      </c>
    </row>
    <row r="760" spans="1:3">
      <c r="A760">
        <v>29.2</v>
      </c>
      <c r="C760">
        <v>108336.53</v>
      </c>
    </row>
    <row r="761" spans="1:3">
      <c r="A761">
        <v>27</v>
      </c>
      <c r="C761">
        <v>109020.58</v>
      </c>
    </row>
    <row r="762" spans="1:3">
      <c r="A762">
        <v>30</v>
      </c>
      <c r="C762">
        <v>124292.96</v>
      </c>
    </row>
    <row r="763" spans="1:3">
      <c r="A763">
        <v>22.1</v>
      </c>
      <c r="C763">
        <v>112863.01</v>
      </c>
    </row>
    <row r="764" spans="1:3">
      <c r="A764">
        <v>20.6</v>
      </c>
      <c r="C764">
        <v>114133.73</v>
      </c>
    </row>
    <row r="765" spans="1:3">
      <c r="A765">
        <v>24.1</v>
      </c>
      <c r="C765">
        <v>110669.27</v>
      </c>
    </row>
    <row r="766" spans="1:3">
      <c r="A766">
        <v>27.6</v>
      </c>
      <c r="C766">
        <v>117452.27</v>
      </c>
    </row>
    <row r="767" spans="1:3">
      <c r="A767">
        <v>35.9</v>
      </c>
      <c r="C767">
        <v>117361.7</v>
      </c>
    </row>
    <row r="768" spans="1:3">
      <c r="A768">
        <v>30.7</v>
      </c>
      <c r="C768">
        <v>110384.28</v>
      </c>
    </row>
    <row r="769" spans="1:3">
      <c r="A769">
        <v>18</v>
      </c>
      <c r="C769">
        <v>108761.37</v>
      </c>
    </row>
    <row r="770" spans="1:3">
      <c r="A770">
        <v>27.6</v>
      </c>
      <c r="C770">
        <v>111543.81</v>
      </c>
    </row>
    <row r="771" spans="1:3">
      <c r="A771">
        <v>36</v>
      </c>
      <c r="C771">
        <v>142213.66</v>
      </c>
    </row>
    <row r="772" spans="1:3">
      <c r="A772">
        <v>36</v>
      </c>
      <c r="C772">
        <v>155060.60999999999</v>
      </c>
    </row>
    <row r="773" spans="1:3">
      <c r="A773">
        <v>27.1</v>
      </c>
      <c r="C773">
        <v>138793.59</v>
      </c>
    </row>
    <row r="774" spans="1:3">
      <c r="A774">
        <v>24.6</v>
      </c>
      <c r="C774">
        <v>111983.51</v>
      </c>
    </row>
    <row r="775" spans="1:3">
      <c r="A775">
        <v>19.899999999999999</v>
      </c>
      <c r="C775">
        <v>89003.15</v>
      </c>
    </row>
    <row r="776" spans="1:3">
      <c r="A776">
        <v>21</v>
      </c>
      <c r="C776">
        <v>104844.11</v>
      </c>
    </row>
    <row r="777" spans="1:3">
      <c r="A777">
        <v>19.5</v>
      </c>
      <c r="C777">
        <v>111613.05</v>
      </c>
    </row>
    <row r="778" spans="1:3">
      <c r="A778">
        <v>31.5</v>
      </c>
      <c r="C778">
        <v>116299.39</v>
      </c>
    </row>
    <row r="779" spans="1:3">
      <c r="A779">
        <v>23.6</v>
      </c>
      <c r="C779">
        <v>119947.59</v>
      </c>
    </row>
    <row r="780" spans="1:3">
      <c r="A780">
        <v>25.5</v>
      </c>
      <c r="C780">
        <v>111885.97</v>
      </c>
    </row>
    <row r="781" spans="1:3">
      <c r="A781">
        <v>18.899999999999999</v>
      </c>
      <c r="C781">
        <v>95623.35</v>
      </c>
    </row>
    <row r="782" spans="1:3">
      <c r="A782">
        <v>17.3</v>
      </c>
      <c r="C782">
        <v>91280.03</v>
      </c>
    </row>
    <row r="783" spans="1:3">
      <c r="A783">
        <v>20.3</v>
      </c>
      <c r="C783">
        <v>105341.87</v>
      </c>
    </row>
    <row r="784" spans="1:3">
      <c r="A784">
        <v>24</v>
      </c>
      <c r="C784">
        <v>112351.47</v>
      </c>
    </row>
    <row r="785" spans="1:3">
      <c r="A785">
        <v>33.299999999999997</v>
      </c>
      <c r="C785">
        <v>116690.17</v>
      </c>
    </row>
    <row r="786" spans="1:3">
      <c r="A786">
        <v>25</v>
      </c>
      <c r="C786">
        <v>117948.69</v>
      </c>
    </row>
    <row r="787" spans="1:3">
      <c r="A787">
        <v>20</v>
      </c>
      <c r="C787">
        <v>111229.52</v>
      </c>
    </row>
    <row r="788" spans="1:3">
      <c r="A788">
        <v>19.399999999999999</v>
      </c>
      <c r="C788">
        <v>95046.91</v>
      </c>
    </row>
    <row r="789" spans="1:3">
      <c r="A789">
        <v>29.8</v>
      </c>
      <c r="C789">
        <v>100495.62</v>
      </c>
    </row>
    <row r="790" spans="1:3">
      <c r="A790">
        <v>33.1</v>
      </c>
      <c r="C790">
        <v>131090.78</v>
      </c>
    </row>
    <row r="791" spans="1:3">
      <c r="A791">
        <v>33.6</v>
      </c>
      <c r="C791">
        <v>140167.5</v>
      </c>
    </row>
    <row r="792" spans="1:3">
      <c r="A792">
        <v>30.5</v>
      </c>
      <c r="C792">
        <v>137291.97</v>
      </c>
    </row>
    <row r="793" spans="1:3">
      <c r="A793">
        <v>23.3</v>
      </c>
      <c r="C793">
        <v>127633.28</v>
      </c>
    </row>
    <row r="794" spans="1:3">
      <c r="A794">
        <v>28.6</v>
      </c>
      <c r="C794">
        <v>124311.33</v>
      </c>
    </row>
    <row r="795" spans="1:3">
      <c r="A795">
        <v>27.4</v>
      </c>
      <c r="C795">
        <v>116083.3</v>
      </c>
    </row>
    <row r="796" spans="1:3">
      <c r="A796">
        <v>25.4</v>
      </c>
      <c r="C796">
        <v>103539.02</v>
      </c>
    </row>
    <row r="797" spans="1:3">
      <c r="A797">
        <v>27.4</v>
      </c>
      <c r="C797">
        <v>116447.86</v>
      </c>
    </row>
    <row r="798" spans="1:3">
      <c r="A798">
        <v>28.2</v>
      </c>
      <c r="C798">
        <v>117931.46</v>
      </c>
    </row>
    <row r="799" spans="1:3">
      <c r="A799">
        <v>31.5</v>
      </c>
      <c r="C799">
        <v>124370.77</v>
      </c>
    </row>
    <row r="800" spans="1:3">
      <c r="A800">
        <v>32.299999999999997</v>
      </c>
      <c r="C800">
        <v>129649.25</v>
      </c>
    </row>
    <row r="801" spans="1:3">
      <c r="A801">
        <v>23.8</v>
      </c>
      <c r="C801">
        <v>125346.08</v>
      </c>
    </row>
    <row r="802" spans="1:3">
      <c r="A802">
        <v>26.4</v>
      </c>
      <c r="C802">
        <v>108816.81</v>
      </c>
    </row>
    <row r="803" spans="1:3">
      <c r="A803">
        <v>27.1</v>
      </c>
      <c r="C803">
        <v>102617.51</v>
      </c>
    </row>
    <row r="804" spans="1:3">
      <c r="A804">
        <v>24.3</v>
      </c>
      <c r="B804">
        <v>104468.9</v>
      </c>
    </row>
    <row r="805" spans="1:3">
      <c r="A805">
        <v>32.700000000000003</v>
      </c>
      <c r="C805">
        <v>133227.79</v>
      </c>
    </row>
    <row r="806" spans="1:3">
      <c r="A806">
        <v>33.200000000000003</v>
      </c>
      <c r="C806">
        <v>139672.84</v>
      </c>
    </row>
    <row r="807" spans="1:3">
      <c r="A807">
        <v>23</v>
      </c>
      <c r="C807">
        <v>124255.98</v>
      </c>
    </row>
    <row r="808" spans="1:3">
      <c r="A808">
        <v>22.1</v>
      </c>
      <c r="C808">
        <v>111612.08</v>
      </c>
    </row>
    <row r="809" spans="1:3">
      <c r="A809">
        <v>30.8</v>
      </c>
      <c r="C809">
        <v>107731.78</v>
      </c>
    </row>
    <row r="810" spans="1:3">
      <c r="A810">
        <v>33.5</v>
      </c>
      <c r="C810">
        <v>113593.82</v>
      </c>
    </row>
    <row r="811" spans="1:3">
      <c r="A811">
        <v>28</v>
      </c>
      <c r="C811">
        <v>131980.99</v>
      </c>
    </row>
    <row r="812" spans="1:3">
      <c r="A812">
        <v>26.1</v>
      </c>
      <c r="C812">
        <v>127625.37</v>
      </c>
    </row>
    <row r="813" spans="1:3">
      <c r="A813">
        <v>21.8</v>
      </c>
      <c r="C813">
        <v>114696.37</v>
      </c>
    </row>
    <row r="814" spans="1:3">
      <c r="A814">
        <v>25.1</v>
      </c>
      <c r="C814">
        <v>111632.84</v>
      </c>
    </row>
    <row r="815" spans="1:3">
      <c r="A815">
        <v>24.7</v>
      </c>
      <c r="C815">
        <v>115411.41</v>
      </c>
    </row>
    <row r="816" spans="1:3">
      <c r="A816">
        <v>29.7</v>
      </c>
      <c r="C816">
        <v>107465.98</v>
      </c>
    </row>
    <row r="817" spans="1:3">
      <c r="A817">
        <v>26.7</v>
      </c>
      <c r="C817">
        <v>104189.1</v>
      </c>
    </row>
    <row r="818" spans="1:3">
      <c r="A818">
        <v>31.9</v>
      </c>
      <c r="C818">
        <v>116237.22</v>
      </c>
    </row>
    <row r="819" spans="1:3">
      <c r="A819">
        <v>24.3</v>
      </c>
      <c r="C819">
        <v>111032.98</v>
      </c>
    </row>
    <row r="820" spans="1:3">
      <c r="A820">
        <v>27.2</v>
      </c>
      <c r="C820">
        <v>109640.33</v>
      </c>
    </row>
    <row r="821" spans="1:3">
      <c r="A821">
        <v>17.899999999999999</v>
      </c>
      <c r="C821">
        <v>107491.87</v>
      </c>
    </row>
    <row r="822" spans="1:3">
      <c r="A822">
        <v>17.899999999999999</v>
      </c>
      <c r="C822">
        <v>110662.25</v>
      </c>
    </row>
    <row r="823" spans="1:3">
      <c r="A823">
        <v>19</v>
      </c>
      <c r="C823">
        <v>97402.27</v>
      </c>
    </row>
    <row r="824" spans="1:3">
      <c r="A824">
        <v>18.2</v>
      </c>
      <c r="C824">
        <v>94477.1</v>
      </c>
    </row>
    <row r="825" spans="1:3">
      <c r="A825">
        <v>21.5</v>
      </c>
      <c r="C825">
        <v>107895.53</v>
      </c>
    </row>
    <row r="826" spans="1:3">
      <c r="A826">
        <v>24.4</v>
      </c>
      <c r="C826">
        <v>113138.67</v>
      </c>
    </row>
    <row r="827" spans="1:3">
      <c r="A827">
        <v>25.4</v>
      </c>
      <c r="C827">
        <v>114191.35</v>
      </c>
    </row>
    <row r="828" spans="1:3">
      <c r="A828">
        <v>26.6</v>
      </c>
      <c r="C828">
        <v>114817.31</v>
      </c>
    </row>
    <row r="829" spans="1:3">
      <c r="A829">
        <v>26.2</v>
      </c>
      <c r="C829">
        <v>110160.03</v>
      </c>
    </row>
    <row r="830" spans="1:3">
      <c r="A830">
        <v>28.1</v>
      </c>
      <c r="C830">
        <v>99084.74</v>
      </c>
    </row>
    <row r="831" spans="1:3">
      <c r="A831">
        <v>15.2</v>
      </c>
      <c r="C831">
        <v>96041.9</v>
      </c>
    </row>
    <row r="832" spans="1:3">
      <c r="A832">
        <v>17</v>
      </c>
      <c r="C832">
        <v>113287.06</v>
      </c>
    </row>
    <row r="833" spans="1:3">
      <c r="A833">
        <v>18.5</v>
      </c>
      <c r="C833">
        <v>114159.97</v>
      </c>
    </row>
    <row r="834" spans="1:3">
      <c r="A834">
        <v>19.3</v>
      </c>
      <c r="C834">
        <v>114336</v>
      </c>
    </row>
    <row r="835" spans="1:3">
      <c r="A835">
        <v>22.2</v>
      </c>
      <c r="C835">
        <v>112704.05</v>
      </c>
    </row>
    <row r="836" spans="1:3">
      <c r="A836">
        <v>17.899999999999999</v>
      </c>
      <c r="B836">
        <v>97436.41</v>
      </c>
    </row>
    <row r="837" spans="1:3">
      <c r="A837">
        <v>17.3</v>
      </c>
      <c r="B837">
        <v>99608.57</v>
      </c>
    </row>
    <row r="838" spans="1:3">
      <c r="A838">
        <v>22.6</v>
      </c>
      <c r="B838">
        <v>96594.75</v>
      </c>
    </row>
    <row r="839" spans="1:3">
      <c r="A839">
        <v>18.3</v>
      </c>
      <c r="B839">
        <v>99945.5</v>
      </c>
    </row>
    <row r="840" spans="1:3">
      <c r="A840">
        <v>20.399999999999999</v>
      </c>
      <c r="C840">
        <v>111955.18</v>
      </c>
    </row>
    <row r="841" spans="1:3">
      <c r="A841">
        <v>26.9</v>
      </c>
      <c r="C841">
        <v>114436.97</v>
      </c>
    </row>
    <row r="842" spans="1:3">
      <c r="A842">
        <v>26.5</v>
      </c>
      <c r="C842">
        <v>112816.68</v>
      </c>
    </row>
    <row r="843" spans="1:3">
      <c r="A843">
        <v>20.9</v>
      </c>
      <c r="C843">
        <v>114522.44</v>
      </c>
    </row>
    <row r="844" spans="1:3">
      <c r="A844">
        <v>22.5</v>
      </c>
      <c r="C844">
        <v>102528.4</v>
      </c>
    </row>
    <row r="845" spans="1:3">
      <c r="A845">
        <v>21.8</v>
      </c>
      <c r="C845">
        <v>97356.57</v>
      </c>
    </row>
    <row r="846" spans="1:3">
      <c r="A846">
        <v>24.7</v>
      </c>
      <c r="C846">
        <v>109421.82</v>
      </c>
    </row>
    <row r="847" spans="1:3">
      <c r="A847">
        <v>17.7</v>
      </c>
      <c r="B847">
        <v>101548.74</v>
      </c>
    </row>
    <row r="848" spans="1:3">
      <c r="A848">
        <v>14.5</v>
      </c>
      <c r="C848">
        <v>116795.25</v>
      </c>
    </row>
    <row r="849" spans="1:3">
      <c r="A849">
        <v>15.6</v>
      </c>
      <c r="C849">
        <v>126329.53</v>
      </c>
    </row>
    <row r="850" spans="1:3">
      <c r="A850">
        <v>19.8</v>
      </c>
      <c r="C850">
        <v>120144.19</v>
      </c>
    </row>
    <row r="851" spans="1:3">
      <c r="A851">
        <v>18.100000000000001</v>
      </c>
      <c r="C851">
        <v>104864.05</v>
      </c>
    </row>
    <row r="852" spans="1:3">
      <c r="A852">
        <v>17.8</v>
      </c>
      <c r="C852">
        <v>103756.54</v>
      </c>
    </row>
    <row r="853" spans="1:3">
      <c r="A853">
        <v>20.399999999999999</v>
      </c>
      <c r="C853">
        <v>115103.78</v>
      </c>
    </row>
    <row r="854" spans="1:3">
      <c r="A854">
        <v>15.2</v>
      </c>
      <c r="C854">
        <v>120718.64</v>
      </c>
    </row>
    <row r="855" spans="1:3">
      <c r="A855">
        <v>15.3</v>
      </c>
      <c r="C855">
        <v>129196.45</v>
      </c>
    </row>
    <row r="856" spans="1:3">
      <c r="A856">
        <v>16.899999999999999</v>
      </c>
      <c r="C856">
        <v>127260.05</v>
      </c>
    </row>
    <row r="857" spans="1:3">
      <c r="A857">
        <v>20.5</v>
      </c>
      <c r="C857">
        <v>123150.39</v>
      </c>
    </row>
    <row r="858" spans="1:3">
      <c r="A858">
        <v>20</v>
      </c>
      <c r="C858">
        <v>105013.07</v>
      </c>
    </row>
    <row r="859" spans="1:3">
      <c r="A859">
        <v>14.8</v>
      </c>
      <c r="C859">
        <v>107424.07</v>
      </c>
    </row>
    <row r="860" spans="1:3">
      <c r="A860">
        <v>15.8</v>
      </c>
      <c r="C860">
        <v>125858.27</v>
      </c>
    </row>
    <row r="861" spans="1:3">
      <c r="A861">
        <v>15.9</v>
      </c>
      <c r="C861">
        <v>126760.71</v>
      </c>
    </row>
    <row r="862" spans="1:3">
      <c r="A862">
        <v>17.7</v>
      </c>
      <c r="C862">
        <v>125747.74</v>
      </c>
    </row>
    <row r="863" spans="1:3">
      <c r="A863">
        <v>16.5</v>
      </c>
      <c r="C863">
        <v>128753.13</v>
      </c>
    </row>
    <row r="864" spans="1:3">
      <c r="A864">
        <v>19.5</v>
      </c>
      <c r="C864">
        <v>123523</v>
      </c>
    </row>
    <row r="865" spans="1:3">
      <c r="A865">
        <v>15.6</v>
      </c>
      <c r="C865">
        <v>109477.42</v>
      </c>
    </row>
    <row r="866" spans="1:3">
      <c r="A866">
        <v>15.1</v>
      </c>
      <c r="C866">
        <v>107497.03</v>
      </c>
    </row>
    <row r="867" spans="1:3">
      <c r="A867">
        <v>16.899999999999999</v>
      </c>
      <c r="C867">
        <v>125871.92</v>
      </c>
    </row>
    <row r="868" spans="1:3">
      <c r="A868">
        <v>18.2</v>
      </c>
      <c r="C868">
        <v>127820.72</v>
      </c>
    </row>
    <row r="869" spans="1:3">
      <c r="A869">
        <v>17</v>
      </c>
      <c r="C869">
        <v>125072.68</v>
      </c>
    </row>
    <row r="870" spans="1:3">
      <c r="A870">
        <v>20.2</v>
      </c>
      <c r="C870">
        <v>122910.48</v>
      </c>
    </row>
    <row r="871" spans="1:3">
      <c r="A871">
        <v>17.8</v>
      </c>
      <c r="C871">
        <v>123351.45</v>
      </c>
    </row>
    <row r="872" spans="1:3">
      <c r="A872">
        <v>19.3</v>
      </c>
      <c r="C872">
        <v>109111.62</v>
      </c>
    </row>
    <row r="873" spans="1:3">
      <c r="A873">
        <v>18.7</v>
      </c>
      <c r="C873">
        <v>105912.16</v>
      </c>
    </row>
    <row r="874" spans="1:3">
      <c r="A874">
        <v>20.3</v>
      </c>
      <c r="C874">
        <v>113551.03999999999</v>
      </c>
    </row>
    <row r="875" spans="1:3">
      <c r="A875">
        <v>19.3</v>
      </c>
      <c r="C875">
        <v>119127.21</v>
      </c>
    </row>
    <row r="876" spans="1:3">
      <c r="A876">
        <v>17.100000000000001</v>
      </c>
      <c r="C876">
        <v>121571.97</v>
      </c>
    </row>
    <row r="877" spans="1:3">
      <c r="A877">
        <v>18.5</v>
      </c>
      <c r="C877">
        <v>124010.03</v>
      </c>
    </row>
    <row r="878" spans="1:3">
      <c r="A878">
        <v>18</v>
      </c>
      <c r="C878">
        <v>123130.6</v>
      </c>
    </row>
    <row r="879" spans="1:3">
      <c r="A879">
        <v>17.8</v>
      </c>
      <c r="C879">
        <v>104643.68</v>
      </c>
    </row>
    <row r="880" spans="1:3">
      <c r="A880">
        <v>15.3</v>
      </c>
      <c r="C880">
        <v>110029.55</v>
      </c>
    </row>
    <row r="881" spans="1:3">
      <c r="A881">
        <v>14.8</v>
      </c>
      <c r="C881">
        <v>130516.1</v>
      </c>
    </row>
    <row r="882" spans="1:3">
      <c r="A882">
        <v>13.1</v>
      </c>
      <c r="C882">
        <v>132762.38</v>
      </c>
    </row>
    <row r="883" spans="1:3">
      <c r="A883">
        <v>13</v>
      </c>
      <c r="C883">
        <v>139030.79999999999</v>
      </c>
    </row>
    <row r="884" spans="1:3">
      <c r="A884">
        <v>13.9</v>
      </c>
      <c r="C884">
        <v>140202.74</v>
      </c>
    </row>
    <row r="885" spans="1:3">
      <c r="A885">
        <v>14.7</v>
      </c>
      <c r="C885">
        <v>136856.79999999999</v>
      </c>
    </row>
    <row r="886" spans="1:3">
      <c r="A886">
        <v>14.3</v>
      </c>
      <c r="C886">
        <v>122161.41</v>
      </c>
    </row>
    <row r="887" spans="1:3">
      <c r="A887">
        <v>15.8</v>
      </c>
      <c r="C887">
        <v>118953.95</v>
      </c>
    </row>
    <row r="888" spans="1:3">
      <c r="A888">
        <v>17.5</v>
      </c>
      <c r="C888">
        <v>132877.45000000001</v>
      </c>
    </row>
    <row r="889" spans="1:3">
      <c r="A889">
        <v>13.9</v>
      </c>
      <c r="C889">
        <v>133274.53</v>
      </c>
    </row>
    <row r="890" spans="1:3">
      <c r="A890">
        <v>14.3</v>
      </c>
      <c r="C890">
        <v>136116.12</v>
      </c>
    </row>
    <row r="891" spans="1:3">
      <c r="A891">
        <v>15</v>
      </c>
      <c r="C891">
        <v>139511.78</v>
      </c>
    </row>
    <row r="892" spans="1:3">
      <c r="A892">
        <v>15</v>
      </c>
      <c r="C892">
        <v>130994.54</v>
      </c>
    </row>
    <row r="893" spans="1:3">
      <c r="A893">
        <v>15.8</v>
      </c>
      <c r="C893">
        <v>120698.92</v>
      </c>
    </row>
    <row r="894" spans="1:3">
      <c r="A894">
        <v>15.5</v>
      </c>
      <c r="C894">
        <v>113374.47</v>
      </c>
    </row>
    <row r="895" spans="1:3">
      <c r="A895">
        <v>15.9</v>
      </c>
      <c r="B895">
        <v>117691.69</v>
      </c>
    </row>
    <row r="896" spans="1:3">
      <c r="A896">
        <v>15.1</v>
      </c>
      <c r="C896">
        <v>135184.95000000001</v>
      </c>
    </row>
    <row r="897" spans="1:3">
      <c r="A897">
        <v>17.399999999999999</v>
      </c>
      <c r="C897">
        <v>136253.42000000001</v>
      </c>
    </row>
    <row r="898" spans="1:3">
      <c r="A898">
        <v>19</v>
      </c>
      <c r="C898">
        <v>135303.26</v>
      </c>
    </row>
    <row r="899" spans="1:3">
      <c r="A899">
        <v>17.100000000000001</v>
      </c>
      <c r="C899">
        <v>135269.64000000001</v>
      </c>
    </row>
    <row r="900" spans="1:3">
      <c r="A900">
        <v>15.5</v>
      </c>
      <c r="C900">
        <v>121178.68</v>
      </c>
    </row>
    <row r="901" spans="1:3">
      <c r="A901">
        <v>16.3</v>
      </c>
      <c r="C901">
        <v>116112.74</v>
      </c>
    </row>
    <row r="902" spans="1:3">
      <c r="A902">
        <v>16.100000000000001</v>
      </c>
      <c r="C902">
        <v>134925.74</v>
      </c>
    </row>
    <row r="903" spans="1:3">
      <c r="A903">
        <v>15.8</v>
      </c>
      <c r="C903">
        <v>131996.97</v>
      </c>
    </row>
    <row r="904" spans="1:3">
      <c r="A904">
        <v>13.5</v>
      </c>
      <c r="C904">
        <v>139814.29999999999</v>
      </c>
    </row>
    <row r="905" spans="1:3">
      <c r="A905">
        <v>14.1</v>
      </c>
      <c r="C905">
        <v>140348.57</v>
      </c>
    </row>
    <row r="906" spans="1:3">
      <c r="A906">
        <v>14.9</v>
      </c>
      <c r="C906">
        <v>132029.57999999999</v>
      </c>
    </row>
    <row r="907" spans="1:3">
      <c r="A907">
        <v>12.3</v>
      </c>
      <c r="C907">
        <v>122393.33</v>
      </c>
    </row>
    <row r="908" spans="1:3">
      <c r="A908">
        <v>14.3</v>
      </c>
      <c r="C908">
        <v>118103.87</v>
      </c>
    </row>
    <row r="909" spans="1:3">
      <c r="A909">
        <v>12.6</v>
      </c>
      <c r="C909">
        <v>138040.38</v>
      </c>
    </row>
    <row r="910" spans="1:3">
      <c r="A910">
        <v>12.1</v>
      </c>
      <c r="C910">
        <v>144526.63</v>
      </c>
    </row>
    <row r="911" spans="1:3">
      <c r="A911">
        <v>14.1</v>
      </c>
      <c r="C911">
        <v>141351.9</v>
      </c>
    </row>
    <row r="912" spans="1:3">
      <c r="A912">
        <v>13.7</v>
      </c>
      <c r="C912">
        <v>138124.06</v>
      </c>
    </row>
    <row r="913" spans="1:3">
      <c r="A913">
        <v>12.3</v>
      </c>
      <c r="C913">
        <v>139275.78</v>
      </c>
    </row>
    <row r="914" spans="1:3">
      <c r="A914">
        <v>12.7</v>
      </c>
      <c r="C914">
        <v>125949.5</v>
      </c>
    </row>
    <row r="915" spans="1:3">
      <c r="A915">
        <v>14.3</v>
      </c>
      <c r="C915">
        <v>120137.45</v>
      </c>
    </row>
    <row r="916" spans="1:3">
      <c r="A916">
        <v>13.9</v>
      </c>
      <c r="C916">
        <v>139765.32</v>
      </c>
    </row>
    <row r="917" spans="1:3">
      <c r="A917">
        <v>16.2</v>
      </c>
      <c r="C917">
        <v>134029.81</v>
      </c>
    </row>
    <row r="918" spans="1:3">
      <c r="A918">
        <v>15.8</v>
      </c>
      <c r="C918">
        <v>134084.67000000001</v>
      </c>
    </row>
    <row r="919" spans="1:3">
      <c r="A919">
        <v>15</v>
      </c>
      <c r="C919">
        <v>137899.72</v>
      </c>
    </row>
    <row r="920" spans="1:3">
      <c r="A920">
        <v>14.2</v>
      </c>
      <c r="C920">
        <v>134078.07</v>
      </c>
    </row>
    <row r="921" spans="1:3">
      <c r="A921">
        <v>13.5</v>
      </c>
      <c r="C921">
        <v>123687.97</v>
      </c>
    </row>
    <row r="922" spans="1:3">
      <c r="A922">
        <v>14.6</v>
      </c>
      <c r="C922">
        <v>116064.03</v>
      </c>
    </row>
    <row r="923" spans="1:3">
      <c r="A923">
        <v>16</v>
      </c>
      <c r="C923">
        <v>133132.32999999999</v>
      </c>
    </row>
    <row r="924" spans="1:3">
      <c r="A924">
        <v>14.3</v>
      </c>
      <c r="C924">
        <v>137352.78</v>
      </c>
    </row>
    <row r="925" spans="1:3">
      <c r="A925">
        <v>15.1</v>
      </c>
      <c r="C925">
        <v>138152.10999999999</v>
      </c>
    </row>
    <row r="926" spans="1:3">
      <c r="A926">
        <v>13.3</v>
      </c>
      <c r="C926">
        <v>134622.39000000001</v>
      </c>
    </row>
    <row r="927" spans="1:3">
      <c r="A927">
        <v>15.9</v>
      </c>
      <c r="C927">
        <v>131387.75</v>
      </c>
    </row>
    <row r="928" spans="1:3">
      <c r="A928">
        <v>12</v>
      </c>
      <c r="C928">
        <v>124486.7</v>
      </c>
    </row>
    <row r="929" spans="1:3">
      <c r="A929">
        <v>12.5</v>
      </c>
      <c r="C929">
        <v>119927.64</v>
      </c>
    </row>
    <row r="930" spans="1:3">
      <c r="A930">
        <v>15.3</v>
      </c>
      <c r="C930">
        <v>131868.24</v>
      </c>
    </row>
    <row r="931" spans="1:3">
      <c r="A931">
        <v>14.5</v>
      </c>
      <c r="C931">
        <v>136121.84</v>
      </c>
    </row>
    <row r="932" spans="1:3">
      <c r="A932">
        <v>13.2</v>
      </c>
      <c r="C932">
        <v>133906.26</v>
      </c>
    </row>
    <row r="933" spans="1:3">
      <c r="A933">
        <v>10.7</v>
      </c>
      <c r="C933">
        <v>139316.29</v>
      </c>
    </row>
    <row r="934" spans="1:3">
      <c r="A934">
        <v>13.8</v>
      </c>
      <c r="C934">
        <v>140073.9</v>
      </c>
    </row>
    <row r="935" spans="1:3">
      <c r="A935">
        <v>12.4</v>
      </c>
      <c r="C935">
        <v>122397.13</v>
      </c>
    </row>
    <row r="936" spans="1:3">
      <c r="A936">
        <v>14.1</v>
      </c>
      <c r="C936">
        <v>118007.67</v>
      </c>
    </row>
    <row r="937" spans="1:3">
      <c r="A937">
        <v>16.100000000000001</v>
      </c>
      <c r="C937">
        <v>136330.59</v>
      </c>
    </row>
    <row r="938" spans="1:3">
      <c r="A938">
        <v>17.2</v>
      </c>
      <c r="C938">
        <v>129699.27</v>
      </c>
    </row>
    <row r="939" spans="1:3">
      <c r="A939">
        <v>15</v>
      </c>
      <c r="C939">
        <v>133198.34</v>
      </c>
    </row>
    <row r="940" spans="1:3">
      <c r="A940">
        <v>14.2</v>
      </c>
      <c r="C940">
        <v>136003.92000000001</v>
      </c>
    </row>
    <row r="941" spans="1:3">
      <c r="A941">
        <v>14.3</v>
      </c>
      <c r="C941">
        <v>130432.05</v>
      </c>
    </row>
    <row r="942" spans="1:3">
      <c r="A942">
        <v>17.899999999999999</v>
      </c>
      <c r="C942">
        <v>111331.24</v>
      </c>
    </row>
    <row r="943" spans="1:3">
      <c r="A943">
        <v>18.100000000000001</v>
      </c>
      <c r="C943">
        <v>107580.5</v>
      </c>
    </row>
    <row r="944" spans="1:3">
      <c r="A944">
        <v>14.8</v>
      </c>
      <c r="C944">
        <v>132276.88</v>
      </c>
    </row>
    <row r="945" spans="1:3">
      <c r="A945">
        <v>15.5</v>
      </c>
      <c r="C945">
        <v>137617.88</v>
      </c>
    </row>
    <row r="946" spans="1:3">
      <c r="A946">
        <v>12.9</v>
      </c>
      <c r="C946">
        <v>140729.19</v>
      </c>
    </row>
    <row r="947" spans="1:3">
      <c r="A947">
        <v>9</v>
      </c>
      <c r="C947">
        <v>151355.43</v>
      </c>
    </row>
    <row r="948" spans="1:3">
      <c r="A948">
        <v>12.1</v>
      </c>
      <c r="C948">
        <v>141647.9</v>
      </c>
    </row>
    <row r="949" spans="1:3">
      <c r="A949">
        <v>14.2</v>
      </c>
      <c r="C949">
        <v>116696.46</v>
      </c>
    </row>
    <row r="950" spans="1:3">
      <c r="A950">
        <v>13</v>
      </c>
      <c r="C950">
        <v>117351.14</v>
      </c>
    </row>
    <row r="951" spans="1:3">
      <c r="A951">
        <v>12.3</v>
      </c>
      <c r="C951">
        <v>138963.18</v>
      </c>
    </row>
    <row r="952" spans="1:3">
      <c r="A952">
        <v>15</v>
      </c>
      <c r="C952">
        <v>139108.44</v>
      </c>
    </row>
    <row r="953" spans="1:3">
      <c r="A953">
        <v>16.8</v>
      </c>
      <c r="C953">
        <v>130044.38</v>
      </c>
    </row>
    <row r="954" spans="1:3">
      <c r="A954">
        <v>18.8</v>
      </c>
      <c r="C954">
        <v>122361.93</v>
      </c>
    </row>
    <row r="955" spans="1:3">
      <c r="A955">
        <v>16.399999999999999</v>
      </c>
      <c r="C955">
        <v>122862.35</v>
      </c>
    </row>
    <row r="956" spans="1:3">
      <c r="A956">
        <v>17.899999999999999</v>
      </c>
      <c r="C956">
        <v>113669.45</v>
      </c>
    </row>
    <row r="957" spans="1:3">
      <c r="A957">
        <v>18.7</v>
      </c>
      <c r="C957">
        <v>106274.56</v>
      </c>
    </row>
    <row r="958" spans="1:3">
      <c r="A958">
        <v>20.100000000000001</v>
      </c>
      <c r="C958">
        <v>121533.96</v>
      </c>
    </row>
    <row r="959" spans="1:3">
      <c r="A959">
        <v>17.5</v>
      </c>
      <c r="C959">
        <v>127193.3</v>
      </c>
    </row>
    <row r="960" spans="1:3">
      <c r="A960">
        <v>18.100000000000001</v>
      </c>
      <c r="C960">
        <v>121445.38</v>
      </c>
    </row>
    <row r="961" spans="1:3">
      <c r="A961">
        <v>15.6</v>
      </c>
      <c r="C961">
        <v>129223.81</v>
      </c>
    </row>
    <row r="962" spans="1:3">
      <c r="A962">
        <v>12.2</v>
      </c>
      <c r="C962">
        <v>133562.99</v>
      </c>
    </row>
    <row r="963" spans="1:3">
      <c r="A963">
        <v>11.8</v>
      </c>
      <c r="C963">
        <v>124852.67</v>
      </c>
    </row>
    <row r="964" spans="1:3">
      <c r="A964">
        <v>13.3</v>
      </c>
      <c r="C964">
        <v>119799</v>
      </c>
    </row>
    <row r="965" spans="1:3">
      <c r="A965">
        <v>12.7</v>
      </c>
      <c r="C965">
        <v>140410.29999999999</v>
      </c>
    </row>
    <row r="966" spans="1:3">
      <c r="A966">
        <v>16.8</v>
      </c>
      <c r="C966">
        <v>133809.46</v>
      </c>
    </row>
    <row r="967" spans="1:3">
      <c r="A967">
        <v>18.100000000000001</v>
      </c>
      <c r="C967">
        <v>133056.82</v>
      </c>
    </row>
    <row r="968" spans="1:3">
      <c r="A968">
        <v>13.3</v>
      </c>
      <c r="C968">
        <v>135619.94</v>
      </c>
    </row>
    <row r="969" spans="1:3">
      <c r="A969">
        <v>15</v>
      </c>
      <c r="C969">
        <v>133666.57999999999</v>
      </c>
    </row>
    <row r="970" spans="1:3">
      <c r="A970">
        <v>15.3</v>
      </c>
      <c r="C970">
        <v>117444.1</v>
      </c>
    </row>
    <row r="971" spans="1:3">
      <c r="A971">
        <v>10.7</v>
      </c>
      <c r="C971">
        <v>115177.94</v>
      </c>
    </row>
    <row r="972" spans="1:3">
      <c r="A972">
        <v>11.8</v>
      </c>
      <c r="C972">
        <v>139414.5</v>
      </c>
    </row>
    <row r="973" spans="1:3">
      <c r="A973">
        <v>12.9</v>
      </c>
      <c r="C973">
        <v>139814.04</v>
      </c>
    </row>
    <row r="974" spans="1:3">
      <c r="A974">
        <v>13.8</v>
      </c>
      <c r="C974">
        <v>137513.47</v>
      </c>
    </row>
    <row r="975" spans="1:3">
      <c r="A975">
        <v>16.7</v>
      </c>
      <c r="C975">
        <v>133982.26</v>
      </c>
    </row>
    <row r="976" spans="1:3">
      <c r="A976">
        <v>17</v>
      </c>
      <c r="C976">
        <v>128707.43</v>
      </c>
    </row>
    <row r="977" spans="1:3">
      <c r="A977">
        <v>18.399999999999999</v>
      </c>
      <c r="C977">
        <v>114098.12</v>
      </c>
    </row>
    <row r="978" spans="1:3">
      <c r="A978">
        <v>17.2</v>
      </c>
      <c r="C978">
        <v>103964.33</v>
      </c>
    </row>
    <row r="979" spans="1:3">
      <c r="A979">
        <v>13.7</v>
      </c>
      <c r="C979">
        <v>128001.06</v>
      </c>
    </row>
    <row r="980" spans="1:3">
      <c r="A980">
        <v>13.3</v>
      </c>
      <c r="C980">
        <v>137696.67000000001</v>
      </c>
    </row>
    <row r="981" spans="1:3">
      <c r="A981">
        <v>15.1</v>
      </c>
      <c r="C981">
        <v>134819.95000000001</v>
      </c>
    </row>
    <row r="982" spans="1:3">
      <c r="A982">
        <v>15.2</v>
      </c>
      <c r="C982">
        <v>133405.72</v>
      </c>
    </row>
    <row r="983" spans="1:3">
      <c r="A983">
        <v>13.5</v>
      </c>
      <c r="C983">
        <v>132543.1</v>
      </c>
    </row>
    <row r="984" spans="1:3">
      <c r="A984">
        <v>14.9</v>
      </c>
      <c r="C984">
        <v>120454.01</v>
      </c>
    </row>
    <row r="985" spans="1:3">
      <c r="A985">
        <v>16.100000000000001</v>
      </c>
      <c r="C985">
        <v>114584.07</v>
      </c>
    </row>
    <row r="986" spans="1:3">
      <c r="A986">
        <v>18.100000000000001</v>
      </c>
      <c r="C986">
        <v>127169.03</v>
      </c>
    </row>
    <row r="987" spans="1:3">
      <c r="A987">
        <v>19.899999999999999</v>
      </c>
      <c r="C987">
        <v>130906.89</v>
      </c>
    </row>
    <row r="988" spans="1:3">
      <c r="A988">
        <v>16.399999999999999</v>
      </c>
      <c r="C988">
        <v>127192.32000000001</v>
      </c>
    </row>
    <row r="989" spans="1:3">
      <c r="A989">
        <v>15.3</v>
      </c>
      <c r="C989">
        <v>131986.81</v>
      </c>
    </row>
    <row r="990" spans="1:3">
      <c r="A990">
        <v>16.7</v>
      </c>
      <c r="C990">
        <v>128761.61</v>
      </c>
    </row>
    <row r="991" spans="1:3">
      <c r="A991">
        <v>13.3</v>
      </c>
      <c r="C991">
        <v>111301.56</v>
      </c>
    </row>
    <row r="992" spans="1:3">
      <c r="A992">
        <v>18.100000000000001</v>
      </c>
      <c r="C992">
        <v>104766</v>
      </c>
    </row>
    <row r="993" spans="1:3">
      <c r="A993">
        <v>22</v>
      </c>
      <c r="C993">
        <v>115123.54</v>
      </c>
    </row>
    <row r="994" spans="1:3">
      <c r="A994">
        <v>13.9</v>
      </c>
      <c r="C994">
        <v>124033.96</v>
      </c>
    </row>
    <row r="995" spans="1:3">
      <c r="A995">
        <v>19.2</v>
      </c>
      <c r="C995">
        <v>123461.38</v>
      </c>
    </row>
    <row r="996" spans="1:3">
      <c r="A996">
        <v>23.6</v>
      </c>
      <c r="C996">
        <v>119309.93</v>
      </c>
    </row>
    <row r="997" spans="1:3">
      <c r="A997">
        <v>25.6</v>
      </c>
      <c r="C997">
        <v>116611.25</v>
      </c>
    </row>
    <row r="998" spans="1:3">
      <c r="A998">
        <v>30.6</v>
      </c>
      <c r="C998">
        <v>101012.29</v>
      </c>
    </row>
    <row r="999" spans="1:3">
      <c r="A999">
        <v>19.899999999999999</v>
      </c>
      <c r="C999">
        <v>92608.24</v>
      </c>
    </row>
    <row r="1000" spans="1:3">
      <c r="A1000">
        <v>14.2</v>
      </c>
      <c r="C1000">
        <v>119126.49</v>
      </c>
    </row>
    <row r="1001" spans="1:3">
      <c r="A1001">
        <v>15.1</v>
      </c>
      <c r="C1001">
        <v>124452.94</v>
      </c>
    </row>
    <row r="1002" spans="1:3">
      <c r="A1002">
        <v>24.6</v>
      </c>
      <c r="C1002">
        <v>119028.07</v>
      </c>
    </row>
    <row r="1003" spans="1:3">
      <c r="A1003">
        <v>18.5</v>
      </c>
      <c r="C1003">
        <v>116655.86</v>
      </c>
    </row>
    <row r="1004" spans="1:3">
      <c r="A1004">
        <v>18.399999999999999</v>
      </c>
      <c r="B1004">
        <v>102847.26</v>
      </c>
    </row>
    <row r="1005" spans="1:3">
      <c r="A1005">
        <v>15.4</v>
      </c>
      <c r="C1005">
        <v>100701.82</v>
      </c>
    </row>
    <row r="1006" spans="1:3">
      <c r="A1006">
        <v>17.2</v>
      </c>
      <c r="C1006">
        <v>103556.74</v>
      </c>
    </row>
    <row r="1007" spans="1:3">
      <c r="A1007">
        <v>16.399999999999999</v>
      </c>
      <c r="C1007">
        <v>119226.42</v>
      </c>
    </row>
    <row r="1008" spans="1:3">
      <c r="A1008">
        <v>22.3</v>
      </c>
      <c r="C1008">
        <v>118856.42</v>
      </c>
    </row>
    <row r="1009" spans="1:3">
      <c r="A1009">
        <v>20.8</v>
      </c>
      <c r="C1009">
        <v>114604.62</v>
      </c>
    </row>
    <row r="1010" spans="1:3">
      <c r="A1010">
        <v>19.399999999999999</v>
      </c>
      <c r="C1010">
        <v>113134.58</v>
      </c>
    </row>
    <row r="1011" spans="1:3">
      <c r="A1011">
        <v>15</v>
      </c>
      <c r="C1011">
        <v>118359.28</v>
      </c>
    </row>
    <row r="1012" spans="1:3">
      <c r="A1012">
        <v>23.7</v>
      </c>
      <c r="C1012">
        <v>101974.6</v>
      </c>
    </row>
    <row r="1013" spans="1:3">
      <c r="A1013">
        <v>25.3</v>
      </c>
      <c r="C1013">
        <v>97053.55</v>
      </c>
    </row>
    <row r="1014" spans="1:3">
      <c r="A1014">
        <v>18.7</v>
      </c>
      <c r="C1014">
        <v>111432.37</v>
      </c>
    </row>
    <row r="1015" spans="1:3">
      <c r="A1015">
        <v>18.8</v>
      </c>
      <c r="C1015">
        <v>116556.43</v>
      </c>
    </row>
    <row r="1016" spans="1:3">
      <c r="A1016">
        <v>25.6</v>
      </c>
      <c r="C1016">
        <v>114133.54</v>
      </c>
    </row>
    <row r="1017" spans="1:3">
      <c r="A1017">
        <v>19.2</v>
      </c>
      <c r="C1017">
        <v>113957.74</v>
      </c>
    </row>
    <row r="1018" spans="1:3">
      <c r="A1018">
        <v>16.7</v>
      </c>
      <c r="C1018">
        <v>117048.73</v>
      </c>
    </row>
    <row r="1019" spans="1:3">
      <c r="A1019">
        <v>16.100000000000001</v>
      </c>
      <c r="C1019">
        <v>102037.17</v>
      </c>
    </row>
    <row r="1020" spans="1:3">
      <c r="A1020">
        <v>17.600000000000001</v>
      </c>
      <c r="C1020">
        <v>98108.82</v>
      </c>
    </row>
    <row r="1021" spans="1:3">
      <c r="A1021">
        <v>28.6</v>
      </c>
      <c r="C1021">
        <v>115907.4</v>
      </c>
    </row>
    <row r="1022" spans="1:3">
      <c r="A1022">
        <v>30.2</v>
      </c>
      <c r="C1022">
        <v>117470.22</v>
      </c>
    </row>
    <row r="1023" spans="1:3">
      <c r="A1023">
        <v>30.9</v>
      </c>
      <c r="C1023">
        <v>121087.1</v>
      </c>
    </row>
    <row r="1024" spans="1:3">
      <c r="A1024">
        <v>25.6</v>
      </c>
      <c r="C1024">
        <v>118201.18</v>
      </c>
    </row>
    <row r="1025" spans="1:3">
      <c r="A1025">
        <v>16.2</v>
      </c>
      <c r="C1025">
        <v>108412.67</v>
      </c>
    </row>
    <row r="1026" spans="1:3">
      <c r="A1026">
        <v>15.4</v>
      </c>
      <c r="C1026">
        <v>102195.98</v>
      </c>
    </row>
    <row r="1027" spans="1:3">
      <c r="A1027">
        <v>16</v>
      </c>
      <c r="C1027">
        <v>100571.04</v>
      </c>
    </row>
    <row r="1028" spans="1:3">
      <c r="A1028">
        <v>19</v>
      </c>
      <c r="C1028">
        <v>115549.44</v>
      </c>
    </row>
    <row r="1029" spans="1:3">
      <c r="A1029">
        <v>20.5</v>
      </c>
      <c r="C1029">
        <v>118010.31</v>
      </c>
    </row>
    <row r="1030" spans="1:3">
      <c r="A1030">
        <v>18.5</v>
      </c>
      <c r="C1030">
        <v>115813.03</v>
      </c>
    </row>
    <row r="1031" spans="1:3">
      <c r="A1031">
        <v>16.8</v>
      </c>
      <c r="C1031">
        <v>117333.45</v>
      </c>
    </row>
    <row r="1032" spans="1:3">
      <c r="A1032">
        <v>27.4</v>
      </c>
      <c r="C1032">
        <v>112633.27</v>
      </c>
    </row>
    <row r="1033" spans="1:3">
      <c r="A1033">
        <v>21.4</v>
      </c>
      <c r="C1033">
        <v>100746.42</v>
      </c>
    </row>
    <row r="1034" spans="1:3">
      <c r="A1034">
        <v>28.6</v>
      </c>
      <c r="C1034">
        <v>92182.96</v>
      </c>
    </row>
    <row r="1035" spans="1:3">
      <c r="A1035">
        <v>17</v>
      </c>
      <c r="C1035">
        <v>112227.65</v>
      </c>
    </row>
    <row r="1036" spans="1:3">
      <c r="A1036">
        <v>16.399999999999999</v>
      </c>
      <c r="C1036">
        <v>116179.47</v>
      </c>
    </row>
    <row r="1037" spans="1:3">
      <c r="A1037">
        <v>18</v>
      </c>
      <c r="C1037">
        <v>116632.09</v>
      </c>
    </row>
    <row r="1038" spans="1:3">
      <c r="A1038">
        <v>17.399999999999999</v>
      </c>
      <c r="C1038">
        <v>120470.79</v>
      </c>
    </row>
    <row r="1039" spans="1:3">
      <c r="A1039">
        <v>16.600000000000001</v>
      </c>
      <c r="C1039">
        <v>113452</v>
      </c>
    </row>
    <row r="1040" spans="1:3">
      <c r="A1040">
        <v>15.8</v>
      </c>
      <c r="C1040">
        <v>101610.82</v>
      </c>
    </row>
    <row r="1041" spans="1:3">
      <c r="A1041">
        <v>17.600000000000001</v>
      </c>
      <c r="C1041">
        <v>95368.17</v>
      </c>
    </row>
    <row r="1042" spans="1:3">
      <c r="A1042">
        <v>16.100000000000001</v>
      </c>
      <c r="C1042">
        <v>104632.79</v>
      </c>
    </row>
    <row r="1043" spans="1:3">
      <c r="A1043">
        <v>15.8</v>
      </c>
      <c r="B1043">
        <v>100592.3</v>
      </c>
    </row>
    <row r="1044" spans="1:3">
      <c r="A1044">
        <v>16.899999999999999</v>
      </c>
      <c r="C1044">
        <v>111738.49</v>
      </c>
    </row>
    <row r="1045" spans="1:3">
      <c r="A1045">
        <v>21.8</v>
      </c>
      <c r="C1045">
        <v>113539.94</v>
      </c>
    </row>
    <row r="1046" spans="1:3">
      <c r="A1046">
        <v>27.2</v>
      </c>
      <c r="C1046">
        <v>115156.45</v>
      </c>
    </row>
    <row r="1047" spans="1:3">
      <c r="A1047">
        <v>24.7</v>
      </c>
      <c r="C1047">
        <v>104194.35</v>
      </c>
    </row>
    <row r="1048" spans="1:3">
      <c r="A1048">
        <v>23.3</v>
      </c>
      <c r="C1048">
        <v>98774.24</v>
      </c>
    </row>
    <row r="1049" spans="1:3">
      <c r="A1049">
        <v>33</v>
      </c>
      <c r="C1049">
        <v>125795.84</v>
      </c>
    </row>
    <row r="1050" spans="1:3">
      <c r="A1050">
        <v>33.9</v>
      </c>
      <c r="C1050">
        <v>135420.82</v>
      </c>
    </row>
    <row r="1051" spans="1:3">
      <c r="A1051">
        <v>31.4</v>
      </c>
      <c r="C1051">
        <v>130385.05</v>
      </c>
    </row>
    <row r="1052" spans="1:3">
      <c r="A1052">
        <v>21.3</v>
      </c>
      <c r="C1052">
        <v>116715.97</v>
      </c>
    </row>
    <row r="1053" spans="1:3">
      <c r="A1053">
        <v>26.8</v>
      </c>
      <c r="C1053">
        <v>117797.62</v>
      </c>
    </row>
    <row r="1054" spans="1:3">
      <c r="A1054">
        <v>28.1</v>
      </c>
      <c r="C1054">
        <v>106730.21</v>
      </c>
    </row>
    <row r="1055" spans="1:3">
      <c r="A1055">
        <v>29.3</v>
      </c>
      <c r="C1055">
        <v>101256.78</v>
      </c>
    </row>
    <row r="1056" spans="1:3">
      <c r="A1056">
        <v>30.8</v>
      </c>
      <c r="C1056">
        <v>128658.27</v>
      </c>
    </row>
    <row r="1057" spans="1:3">
      <c r="A1057">
        <v>32.9</v>
      </c>
      <c r="C1057">
        <v>137151.5</v>
      </c>
    </row>
    <row r="1058" spans="1:3">
      <c r="A1058">
        <v>32.6</v>
      </c>
      <c r="C1058">
        <v>138882.25</v>
      </c>
    </row>
    <row r="1059" spans="1:3">
      <c r="A1059">
        <v>31.9</v>
      </c>
      <c r="C1059">
        <v>135162.12</v>
      </c>
    </row>
    <row r="1060" spans="1:3">
      <c r="A1060">
        <v>30.7</v>
      </c>
      <c r="C1060">
        <v>133951.29</v>
      </c>
    </row>
    <row r="1061" spans="1:3">
      <c r="A1061">
        <v>32.5</v>
      </c>
      <c r="C1061">
        <v>121219.6</v>
      </c>
    </row>
    <row r="1062" spans="1:3">
      <c r="A1062">
        <v>28.3</v>
      </c>
      <c r="C1062">
        <v>108717.88</v>
      </c>
    </row>
    <row r="1063" spans="1:3">
      <c r="A1063">
        <v>21.2</v>
      </c>
      <c r="C1063">
        <v>115429.01</v>
      </c>
    </row>
    <row r="1064" spans="1:3">
      <c r="A1064">
        <v>31</v>
      </c>
      <c r="C1064">
        <v>129798.47</v>
      </c>
    </row>
    <row r="1065" spans="1:3">
      <c r="A1065">
        <v>35.799999999999997</v>
      </c>
      <c r="C1065">
        <v>151730.95000000001</v>
      </c>
    </row>
    <row r="1066" spans="1:3">
      <c r="A1066">
        <v>34.9</v>
      </c>
      <c r="C1066">
        <v>154632.34</v>
      </c>
    </row>
    <row r="1067" spans="1:3">
      <c r="A1067">
        <v>23.5</v>
      </c>
      <c r="C1067">
        <v>125141.9</v>
      </c>
    </row>
    <row r="1068" spans="1:3">
      <c r="A1068">
        <v>16.399999999999999</v>
      </c>
      <c r="C1068">
        <v>99234.22</v>
      </c>
    </row>
    <row r="1069" spans="1:3">
      <c r="A1069">
        <v>17.100000000000001</v>
      </c>
      <c r="C1069">
        <v>92487.71</v>
      </c>
    </row>
    <row r="1070" spans="1:3">
      <c r="A1070">
        <v>17.5</v>
      </c>
      <c r="C1070">
        <v>111625.98</v>
      </c>
    </row>
    <row r="1071" spans="1:3">
      <c r="A1071">
        <v>22.8</v>
      </c>
      <c r="C1071">
        <v>113063.67999999999</v>
      </c>
    </row>
    <row r="1072" spans="1:3">
      <c r="A1072">
        <v>21.3</v>
      </c>
      <c r="C1072">
        <v>115383.13</v>
      </c>
    </row>
    <row r="1073" spans="1:3">
      <c r="A1073">
        <v>21.9</v>
      </c>
      <c r="C1073">
        <v>115736.97</v>
      </c>
    </row>
    <row r="1074" spans="1:3">
      <c r="A1074">
        <v>18.7</v>
      </c>
      <c r="C1074">
        <v>109568.47</v>
      </c>
    </row>
    <row r="1075" spans="1:3">
      <c r="A1075">
        <v>23</v>
      </c>
      <c r="C1075">
        <v>99334.8</v>
      </c>
    </row>
    <row r="1076" spans="1:3">
      <c r="A1076">
        <v>22.2</v>
      </c>
      <c r="C1076">
        <v>97715.01</v>
      </c>
    </row>
    <row r="1077" spans="1:3">
      <c r="A1077">
        <v>20.7</v>
      </c>
      <c r="C1077">
        <v>114680.19</v>
      </c>
    </row>
    <row r="1078" spans="1:3">
      <c r="A1078">
        <v>26.4</v>
      </c>
      <c r="C1078">
        <v>121945.18</v>
      </c>
    </row>
    <row r="1079" spans="1:3">
      <c r="A1079">
        <v>37.6</v>
      </c>
      <c r="C1079">
        <v>146933.1</v>
      </c>
    </row>
    <row r="1080" spans="1:3">
      <c r="A1080">
        <v>23.1</v>
      </c>
      <c r="C1080">
        <v>129280.81</v>
      </c>
    </row>
    <row r="1081" spans="1:3">
      <c r="A1081">
        <v>26.4</v>
      </c>
      <c r="C1081">
        <v>120821.06</v>
      </c>
    </row>
    <row r="1082" spans="1:3">
      <c r="A1082">
        <v>24.6</v>
      </c>
      <c r="C1082">
        <v>110154.36</v>
      </c>
    </row>
    <row r="1083" spans="1:3">
      <c r="A1083">
        <v>24.5</v>
      </c>
      <c r="C1083">
        <v>107212.84</v>
      </c>
    </row>
    <row r="1084" spans="1:3">
      <c r="A1084">
        <v>33</v>
      </c>
      <c r="C1084">
        <v>138949.68</v>
      </c>
    </row>
    <row r="1085" spans="1:3">
      <c r="A1085">
        <v>37.4</v>
      </c>
      <c r="C1085">
        <v>142870.39999999999</v>
      </c>
    </row>
    <row r="1086" spans="1:3">
      <c r="A1086">
        <v>24.5</v>
      </c>
      <c r="C1086">
        <v>114916.99</v>
      </c>
    </row>
    <row r="1087" spans="1:3">
      <c r="A1087">
        <v>23.7</v>
      </c>
      <c r="C1087">
        <v>114462.53</v>
      </c>
    </row>
    <row r="1088" spans="1:3">
      <c r="A1088">
        <v>27.7</v>
      </c>
      <c r="C1088">
        <v>116428.79</v>
      </c>
    </row>
    <row r="1089" spans="1:3">
      <c r="A1089">
        <v>30.2</v>
      </c>
      <c r="C1089">
        <v>109364.01</v>
      </c>
    </row>
    <row r="1090" spans="1:3">
      <c r="A1090">
        <v>19.399999999999999</v>
      </c>
      <c r="C1090">
        <v>92856.23</v>
      </c>
    </row>
    <row r="1091" spans="1:3">
      <c r="A1091">
        <v>21.4</v>
      </c>
      <c r="B1091">
        <v>85094.38</v>
      </c>
    </row>
    <row r="1092" spans="1:3">
      <c r="A1092">
        <v>30.5</v>
      </c>
      <c r="B1092">
        <v>98638.86</v>
      </c>
    </row>
    <row r="1093" spans="1:3">
      <c r="A1093">
        <v>34.5</v>
      </c>
      <c r="C1093">
        <v>128753.76</v>
      </c>
    </row>
    <row r="1094" spans="1:3">
      <c r="A1094">
        <v>32.799999999999997</v>
      </c>
      <c r="C1094">
        <v>130699.16</v>
      </c>
    </row>
    <row r="1095" spans="1:3">
      <c r="A1095">
        <v>24.4</v>
      </c>
      <c r="C1095">
        <v>115572.05</v>
      </c>
    </row>
    <row r="1096" spans="1:3">
      <c r="A1096">
        <v>21.3</v>
      </c>
      <c r="C1096">
        <v>96358.98</v>
      </c>
    </row>
    <row r="1097" spans="1:3">
      <c r="A1097">
        <v>25.7</v>
      </c>
      <c r="C1097">
        <v>95700.479999999996</v>
      </c>
    </row>
    <row r="1098" spans="1:3">
      <c r="A1098">
        <v>25.3</v>
      </c>
      <c r="B1098">
        <v>95959.69</v>
      </c>
    </row>
    <row r="1099" spans="1:3">
      <c r="A1099">
        <v>21.8</v>
      </c>
      <c r="C1099">
        <v>105277.85</v>
      </c>
    </row>
    <row r="1100" spans="1:3">
      <c r="A1100">
        <v>21</v>
      </c>
      <c r="C1100">
        <v>106373.83</v>
      </c>
    </row>
    <row r="1101" spans="1:3">
      <c r="A1101">
        <v>23.6</v>
      </c>
      <c r="C1101">
        <v>113337.69</v>
      </c>
    </row>
    <row r="1102" spans="1:3">
      <c r="A1102">
        <v>30.7</v>
      </c>
      <c r="C1102">
        <v>123247.74</v>
      </c>
    </row>
    <row r="1103" spans="1:3">
      <c r="A1103">
        <v>41.7</v>
      </c>
      <c r="C1103">
        <v>133705.85</v>
      </c>
    </row>
    <row r="1104" spans="1:3">
      <c r="A1104">
        <v>21.8</v>
      </c>
      <c r="C1104">
        <v>107142.82</v>
      </c>
    </row>
    <row r="1105" spans="1:3">
      <c r="A1105">
        <v>21.9</v>
      </c>
      <c r="C1105">
        <v>118832.07</v>
      </c>
    </row>
    <row r="1106" spans="1:3">
      <c r="A1106">
        <v>22.5</v>
      </c>
      <c r="C1106">
        <v>111361.05</v>
      </c>
    </row>
    <row r="1107" spans="1:3">
      <c r="A1107">
        <v>25.6</v>
      </c>
      <c r="C1107">
        <v>116530.04</v>
      </c>
    </row>
    <row r="1108" spans="1:3">
      <c r="A1108">
        <v>34.5</v>
      </c>
      <c r="C1108">
        <v>139607.91</v>
      </c>
    </row>
    <row r="1109" spans="1:3">
      <c r="A1109">
        <v>30</v>
      </c>
      <c r="C1109">
        <v>132022.87</v>
      </c>
    </row>
    <row r="1110" spans="1:3">
      <c r="A1110">
        <v>20.9</v>
      </c>
      <c r="C1110">
        <v>98977.05</v>
      </c>
    </row>
    <row r="1111" spans="1:3">
      <c r="A1111">
        <v>19.5</v>
      </c>
      <c r="C1111">
        <v>92021.68</v>
      </c>
    </row>
    <row r="1112" spans="1:3">
      <c r="A1112">
        <v>20.9</v>
      </c>
      <c r="C1112">
        <v>109389.1</v>
      </c>
    </row>
    <row r="1113" spans="1:3">
      <c r="A1113">
        <v>26.9</v>
      </c>
      <c r="C1113">
        <v>116074.03</v>
      </c>
    </row>
    <row r="1114" spans="1:3">
      <c r="A1114">
        <v>30.3</v>
      </c>
      <c r="C1114">
        <v>129286.37</v>
      </c>
    </row>
    <row r="1115" spans="1:3">
      <c r="A1115">
        <v>40</v>
      </c>
      <c r="C1115">
        <v>154648.07</v>
      </c>
    </row>
    <row r="1116" spans="1:3">
      <c r="A1116">
        <v>40.299999999999997</v>
      </c>
      <c r="C1116">
        <v>165070.6</v>
      </c>
    </row>
    <row r="1117" spans="1:3">
      <c r="A1117">
        <v>24.6</v>
      </c>
      <c r="C1117">
        <v>124825.03</v>
      </c>
    </row>
    <row r="1118" spans="1:3">
      <c r="A1118">
        <v>28.2</v>
      </c>
      <c r="C1118">
        <v>127305.2</v>
      </c>
    </row>
    <row r="1119" spans="1:3">
      <c r="A1119">
        <v>23.9</v>
      </c>
      <c r="C1119">
        <v>137955.43</v>
      </c>
    </row>
    <row r="1120" spans="1:3">
      <c r="A1120">
        <v>23.6</v>
      </c>
      <c r="C1120">
        <v>128314.47</v>
      </c>
    </row>
    <row r="1121" spans="1:3">
      <c r="A1121">
        <v>23.3</v>
      </c>
      <c r="C1121">
        <v>128899.77</v>
      </c>
    </row>
    <row r="1122" spans="1:3">
      <c r="A1122">
        <v>26.6</v>
      </c>
      <c r="C1122">
        <v>139245.21</v>
      </c>
    </row>
    <row r="1123" spans="1:3">
      <c r="A1123">
        <v>28.4</v>
      </c>
      <c r="B1123">
        <v>128599.46</v>
      </c>
    </row>
    <row r="1124" spans="1:3">
      <c r="A1124">
        <v>33.200000000000003</v>
      </c>
      <c r="C1124">
        <v>139114.59</v>
      </c>
    </row>
    <row r="1125" spans="1:3">
      <c r="A1125">
        <v>38.1</v>
      </c>
      <c r="C1125">
        <v>159436.69</v>
      </c>
    </row>
    <row r="1126" spans="1:3">
      <c r="A1126">
        <v>33.5</v>
      </c>
      <c r="C1126">
        <v>160437.57</v>
      </c>
    </row>
    <row r="1127" spans="1:3">
      <c r="A1127">
        <v>21</v>
      </c>
      <c r="C1127">
        <v>115239.57</v>
      </c>
    </row>
    <row r="1128" spans="1:3">
      <c r="A1128">
        <v>19.100000000000001</v>
      </c>
      <c r="C1128">
        <v>108524.18</v>
      </c>
    </row>
    <row r="1129" spans="1:3">
      <c r="A1129">
        <v>22.5</v>
      </c>
      <c r="C1129">
        <v>109949.21</v>
      </c>
    </row>
    <row r="1130" spans="1:3">
      <c r="A1130">
        <v>22.1</v>
      </c>
      <c r="C1130">
        <v>112946.34</v>
      </c>
    </row>
    <row r="1131" spans="1:3">
      <c r="A1131">
        <v>28.1</v>
      </c>
      <c r="C1131">
        <v>104947.33</v>
      </c>
    </row>
    <row r="1132" spans="1:3">
      <c r="A1132">
        <v>25.7</v>
      </c>
      <c r="C1132">
        <v>106065.94</v>
      </c>
    </row>
    <row r="1133" spans="1:3">
      <c r="A1133">
        <v>25.7</v>
      </c>
      <c r="C1133">
        <v>126465.96</v>
      </c>
    </row>
    <row r="1134" spans="1:3">
      <c r="A1134">
        <v>29.9</v>
      </c>
      <c r="C1134">
        <v>137539.73000000001</v>
      </c>
    </row>
    <row r="1135" spans="1:3">
      <c r="A1135">
        <v>37.4</v>
      </c>
      <c r="C1135">
        <v>159307.32</v>
      </c>
    </row>
    <row r="1136" spans="1:3">
      <c r="A1136">
        <v>27.5</v>
      </c>
      <c r="C1136">
        <v>149473.01</v>
      </c>
    </row>
    <row r="1137" spans="1:3">
      <c r="A1137">
        <v>24.9</v>
      </c>
      <c r="C1137">
        <v>137101.87</v>
      </c>
    </row>
    <row r="1138" spans="1:3">
      <c r="A1138">
        <v>30.3</v>
      </c>
      <c r="C1138">
        <v>118113.8</v>
      </c>
    </row>
    <row r="1139" spans="1:3">
      <c r="A1139">
        <v>21.2</v>
      </c>
      <c r="C1139">
        <v>100440.29</v>
      </c>
    </row>
    <row r="1140" spans="1:3">
      <c r="A1140">
        <v>23.6</v>
      </c>
      <c r="C1140">
        <v>116209.13</v>
      </c>
    </row>
    <row r="1141" spans="1:3">
      <c r="A1141">
        <v>29</v>
      </c>
      <c r="C1141">
        <v>124882.72</v>
      </c>
    </row>
    <row r="1142" spans="1:3">
      <c r="A1142">
        <v>23.3</v>
      </c>
      <c r="C1142">
        <v>115269.5</v>
      </c>
    </row>
    <row r="1143" spans="1:3">
      <c r="A1143">
        <v>24.2</v>
      </c>
      <c r="C1143">
        <v>117260.25</v>
      </c>
    </row>
    <row r="1144" spans="1:3">
      <c r="A1144">
        <v>22.2</v>
      </c>
      <c r="C1144">
        <v>114736.36</v>
      </c>
    </row>
    <row r="1145" spans="1:3">
      <c r="A1145">
        <v>25.3</v>
      </c>
      <c r="C1145">
        <v>105799.94</v>
      </c>
    </row>
    <row r="1146" spans="1:3">
      <c r="A1146">
        <v>24</v>
      </c>
      <c r="C1146">
        <v>105085.52</v>
      </c>
    </row>
    <row r="1147" spans="1:3">
      <c r="A1147">
        <v>25.4</v>
      </c>
      <c r="C1147">
        <v>113116.43</v>
      </c>
    </row>
    <row r="1148" spans="1:3">
      <c r="A1148">
        <v>29.5</v>
      </c>
      <c r="C1148">
        <v>120035.39</v>
      </c>
    </row>
    <row r="1149" spans="1:3">
      <c r="A1149">
        <v>29.3</v>
      </c>
      <c r="C1149">
        <v>124481.42</v>
      </c>
    </row>
    <row r="1150" spans="1:3">
      <c r="A1150">
        <v>31</v>
      </c>
      <c r="C1150">
        <v>133607.07</v>
      </c>
    </row>
    <row r="1151" spans="1:3">
      <c r="A1151">
        <v>33.5</v>
      </c>
      <c r="C1151">
        <v>136328.35</v>
      </c>
    </row>
    <row r="1152" spans="1:3">
      <c r="A1152">
        <v>31.6</v>
      </c>
      <c r="C1152">
        <v>119226.44</v>
      </c>
    </row>
    <row r="1153" spans="1:3">
      <c r="A1153">
        <v>19.8</v>
      </c>
      <c r="C1153">
        <v>96305.07</v>
      </c>
    </row>
    <row r="1154" spans="1:3">
      <c r="A1154">
        <v>26.5</v>
      </c>
      <c r="C1154">
        <v>117952.37</v>
      </c>
    </row>
    <row r="1155" spans="1:3">
      <c r="A1155">
        <v>31.3</v>
      </c>
      <c r="C1155">
        <v>127894.29</v>
      </c>
    </row>
    <row r="1156" spans="1:3">
      <c r="A1156">
        <v>30.9</v>
      </c>
      <c r="C1156">
        <v>123400.17</v>
      </c>
    </row>
    <row r="1157" spans="1:3">
      <c r="A1157">
        <v>20.5</v>
      </c>
      <c r="C1157">
        <v>117346.26</v>
      </c>
    </row>
    <row r="1158" spans="1:3">
      <c r="A1158">
        <v>22.8</v>
      </c>
      <c r="C1158">
        <v>119960.33</v>
      </c>
    </row>
    <row r="1159" spans="1:3">
      <c r="A1159">
        <v>32.700000000000003</v>
      </c>
      <c r="C1159">
        <v>111096.31</v>
      </c>
    </row>
    <row r="1160" spans="1:3">
      <c r="A1160">
        <v>21</v>
      </c>
      <c r="C1160">
        <v>101334.2</v>
      </c>
    </row>
    <row r="1161" spans="1:3">
      <c r="A1161">
        <v>21.1</v>
      </c>
      <c r="C1161">
        <v>112527.29</v>
      </c>
    </row>
    <row r="1162" spans="1:3">
      <c r="A1162">
        <v>27.6</v>
      </c>
      <c r="C1162">
        <v>113850.81</v>
      </c>
    </row>
    <row r="1163" spans="1:3">
      <c r="A1163">
        <v>28.5</v>
      </c>
      <c r="C1163">
        <v>122717.5</v>
      </c>
    </row>
    <row r="1164" spans="1:3">
      <c r="A1164">
        <v>30.5</v>
      </c>
      <c r="C1164">
        <v>128732.59</v>
      </c>
    </row>
    <row r="1165" spans="1:3">
      <c r="A1165">
        <v>28.8</v>
      </c>
      <c r="C1165">
        <v>127805.49</v>
      </c>
    </row>
    <row r="1166" spans="1:3">
      <c r="A1166">
        <v>35.1</v>
      </c>
      <c r="C1166">
        <v>120398.89</v>
      </c>
    </row>
    <row r="1167" spans="1:3">
      <c r="A1167">
        <v>22.8</v>
      </c>
      <c r="C1167">
        <v>104486.18</v>
      </c>
    </row>
    <row r="1168" spans="1:3">
      <c r="A1168">
        <v>20.9</v>
      </c>
      <c r="B1168">
        <v>97542.31</v>
      </c>
    </row>
    <row r="1169" spans="1:3">
      <c r="A1169">
        <v>20.5</v>
      </c>
      <c r="C1169">
        <v>112663.63</v>
      </c>
    </row>
    <row r="1170" spans="1:3">
      <c r="A1170">
        <v>21.3</v>
      </c>
      <c r="C1170">
        <v>114195.35</v>
      </c>
    </row>
    <row r="1171" spans="1:3">
      <c r="A1171">
        <v>20.8</v>
      </c>
      <c r="C1171">
        <v>116045.27</v>
      </c>
    </row>
    <row r="1172" spans="1:3">
      <c r="A1172">
        <v>24.4</v>
      </c>
      <c r="C1172">
        <v>116284.35</v>
      </c>
    </row>
    <row r="1173" spans="1:3">
      <c r="A1173">
        <v>32</v>
      </c>
      <c r="C1173">
        <v>110715.12</v>
      </c>
    </row>
    <row r="1174" spans="1:3">
      <c r="A1174">
        <v>23.1</v>
      </c>
      <c r="C1174">
        <v>97262.71</v>
      </c>
    </row>
    <row r="1175" spans="1:3">
      <c r="A1175">
        <v>28</v>
      </c>
      <c r="C1175">
        <v>111617.95</v>
      </c>
    </row>
    <row r="1176" spans="1:3">
      <c r="A1176">
        <v>19.2</v>
      </c>
      <c r="C1176">
        <v>110794.26</v>
      </c>
    </row>
    <row r="1177" spans="1:3">
      <c r="A1177">
        <v>25.1</v>
      </c>
      <c r="C1177">
        <v>111254.32</v>
      </c>
    </row>
    <row r="1178" spans="1:3">
      <c r="A1178">
        <v>28.1</v>
      </c>
      <c r="C1178">
        <v>115020.51</v>
      </c>
    </row>
    <row r="1179" spans="1:3">
      <c r="A1179">
        <v>29.4</v>
      </c>
      <c r="C1179">
        <v>119298.33</v>
      </c>
    </row>
    <row r="1180" spans="1:3">
      <c r="A1180">
        <v>24.2</v>
      </c>
      <c r="C1180">
        <v>112312.7</v>
      </c>
    </row>
    <row r="1181" spans="1:3">
      <c r="A1181">
        <v>25.4</v>
      </c>
      <c r="C1181">
        <v>98918.52</v>
      </c>
    </row>
    <row r="1182" spans="1:3">
      <c r="A1182">
        <v>18.5</v>
      </c>
      <c r="C1182">
        <v>112488.22</v>
      </c>
    </row>
    <row r="1183" spans="1:3">
      <c r="A1183">
        <v>22.6</v>
      </c>
      <c r="C1183">
        <v>116809.37</v>
      </c>
    </row>
    <row r="1184" spans="1:3">
      <c r="A1184">
        <v>30.3</v>
      </c>
      <c r="C1184">
        <v>117744.01</v>
      </c>
    </row>
    <row r="1185" spans="1:3">
      <c r="A1185">
        <v>21.8</v>
      </c>
      <c r="C1185">
        <v>116457.26</v>
      </c>
    </row>
    <row r="1186" spans="1:3">
      <c r="A1186">
        <v>23.3</v>
      </c>
      <c r="B1186">
        <v>97070.35</v>
      </c>
    </row>
    <row r="1187" spans="1:3">
      <c r="A1187">
        <v>22.4</v>
      </c>
      <c r="B1187">
        <v>99687.64</v>
      </c>
    </row>
    <row r="1188" spans="1:3">
      <c r="A1188">
        <v>27.7</v>
      </c>
      <c r="B1188">
        <v>98817.03</v>
      </c>
    </row>
    <row r="1189" spans="1:3">
      <c r="A1189">
        <v>20.9</v>
      </c>
      <c r="B1189">
        <v>98258.25</v>
      </c>
    </row>
    <row r="1190" spans="1:3">
      <c r="A1190">
        <v>19.8</v>
      </c>
      <c r="C1190">
        <v>113381.53</v>
      </c>
    </row>
    <row r="1191" spans="1:3">
      <c r="A1191">
        <v>20.6</v>
      </c>
      <c r="C1191">
        <v>115974.61</v>
      </c>
    </row>
    <row r="1192" spans="1:3">
      <c r="A1192">
        <v>18.7</v>
      </c>
      <c r="C1192">
        <v>117551.7</v>
      </c>
    </row>
    <row r="1193" spans="1:3">
      <c r="A1193">
        <v>21.2</v>
      </c>
      <c r="C1193">
        <v>115979.07</v>
      </c>
    </row>
    <row r="1194" spans="1:3">
      <c r="A1194">
        <v>21.6</v>
      </c>
      <c r="C1194">
        <v>105938.48</v>
      </c>
    </row>
    <row r="1195" spans="1:3">
      <c r="A1195">
        <v>29.9</v>
      </c>
      <c r="C1195">
        <v>100571.17</v>
      </c>
    </row>
    <row r="1196" spans="1:3">
      <c r="A1196">
        <v>25.7</v>
      </c>
      <c r="C1196">
        <v>118702.93</v>
      </c>
    </row>
    <row r="1197" spans="1:3">
      <c r="A1197">
        <v>28.8</v>
      </c>
      <c r="C1197">
        <v>122423.01</v>
      </c>
    </row>
    <row r="1198" spans="1:3">
      <c r="A1198">
        <v>27.3</v>
      </c>
      <c r="C1198">
        <v>121945</v>
      </c>
    </row>
    <row r="1199" spans="1:3">
      <c r="A1199">
        <v>26.5</v>
      </c>
      <c r="C1199">
        <v>119876.63</v>
      </c>
    </row>
    <row r="1200" spans="1:3">
      <c r="A1200">
        <v>25.9</v>
      </c>
      <c r="C1200">
        <v>113609.76</v>
      </c>
    </row>
    <row r="1201" spans="1:3">
      <c r="A1201">
        <v>16.100000000000001</v>
      </c>
      <c r="C1201">
        <v>105135.31</v>
      </c>
    </row>
    <row r="1202" spans="1:3">
      <c r="A1202">
        <v>19.100000000000001</v>
      </c>
      <c r="C1202">
        <v>104123.39</v>
      </c>
    </row>
    <row r="1203" spans="1:3">
      <c r="A1203">
        <v>21</v>
      </c>
      <c r="C1203">
        <v>115694.64</v>
      </c>
    </row>
    <row r="1204" spans="1:3">
      <c r="A1204">
        <v>16.600000000000001</v>
      </c>
      <c r="C1204">
        <v>121092.86</v>
      </c>
    </row>
    <row r="1205" spans="1:3">
      <c r="A1205">
        <v>19.399999999999999</v>
      </c>
      <c r="C1205">
        <v>120784.88</v>
      </c>
    </row>
    <row r="1206" spans="1:3">
      <c r="A1206">
        <v>22.3</v>
      </c>
      <c r="C1206">
        <v>120448.94</v>
      </c>
    </row>
    <row r="1207" spans="1:3">
      <c r="A1207">
        <v>20.2</v>
      </c>
      <c r="C1207">
        <v>118324.09</v>
      </c>
    </row>
    <row r="1208" spans="1:3">
      <c r="A1208">
        <v>22.8</v>
      </c>
      <c r="C1208">
        <v>107479.26</v>
      </c>
    </row>
    <row r="1209" spans="1:3">
      <c r="A1209">
        <v>20.399999999999999</v>
      </c>
      <c r="C1209">
        <v>103662.05</v>
      </c>
    </row>
    <row r="1210" spans="1:3">
      <c r="A1210">
        <v>26.9</v>
      </c>
      <c r="C1210">
        <v>117799.97</v>
      </c>
    </row>
    <row r="1211" spans="1:3">
      <c r="A1211">
        <v>24.6</v>
      </c>
      <c r="C1211">
        <v>117642.65</v>
      </c>
    </row>
    <row r="1212" spans="1:3">
      <c r="A1212">
        <v>20.100000000000001</v>
      </c>
      <c r="B1212">
        <v>106654.96</v>
      </c>
    </row>
    <row r="1213" spans="1:3">
      <c r="A1213">
        <v>17.5</v>
      </c>
      <c r="C1213">
        <v>117617.51</v>
      </c>
    </row>
    <row r="1214" spans="1:3">
      <c r="A1214">
        <v>17.8</v>
      </c>
      <c r="C1214">
        <v>119079.47</v>
      </c>
    </row>
    <row r="1215" spans="1:3">
      <c r="A1215">
        <v>18.3</v>
      </c>
      <c r="C1215">
        <v>108613.38</v>
      </c>
    </row>
    <row r="1216" spans="1:3">
      <c r="A1216">
        <v>18</v>
      </c>
      <c r="C1216">
        <v>105277.72</v>
      </c>
    </row>
    <row r="1217" spans="1:3">
      <c r="A1217">
        <v>19.600000000000001</v>
      </c>
      <c r="C1217">
        <v>121551.69</v>
      </c>
    </row>
    <row r="1218" spans="1:3">
      <c r="A1218">
        <v>23.4</v>
      </c>
      <c r="C1218">
        <v>122642.24000000001</v>
      </c>
    </row>
    <row r="1219" spans="1:3">
      <c r="A1219">
        <v>23.2</v>
      </c>
      <c r="C1219">
        <v>118716.6</v>
      </c>
    </row>
    <row r="1220" spans="1:3">
      <c r="A1220">
        <v>24.4</v>
      </c>
      <c r="C1220">
        <v>117357.84</v>
      </c>
    </row>
    <row r="1221" spans="1:3">
      <c r="A1221">
        <v>17.2</v>
      </c>
      <c r="C1221">
        <v>116870.46</v>
      </c>
    </row>
    <row r="1222" spans="1:3">
      <c r="A1222">
        <v>21.6</v>
      </c>
      <c r="C1222">
        <v>106893</v>
      </c>
    </row>
    <row r="1223" spans="1:3">
      <c r="A1223">
        <v>21.7</v>
      </c>
      <c r="C1223">
        <v>105840.39</v>
      </c>
    </row>
    <row r="1224" spans="1:3">
      <c r="A1224">
        <v>19.5</v>
      </c>
      <c r="C1224">
        <v>118254.56</v>
      </c>
    </row>
    <row r="1225" spans="1:3">
      <c r="A1225">
        <v>17.899999999999999</v>
      </c>
      <c r="C1225">
        <v>122876.87</v>
      </c>
    </row>
    <row r="1226" spans="1:3">
      <c r="A1226">
        <v>18.399999999999999</v>
      </c>
      <c r="C1226">
        <v>122721.46</v>
      </c>
    </row>
    <row r="1227" spans="1:3">
      <c r="A1227">
        <v>12.8</v>
      </c>
      <c r="C1227">
        <v>128518.51</v>
      </c>
    </row>
    <row r="1228" spans="1:3">
      <c r="A1228">
        <v>15.1</v>
      </c>
      <c r="C1228">
        <v>133467.37</v>
      </c>
    </row>
    <row r="1229" spans="1:3">
      <c r="A1229">
        <v>16.899999999999999</v>
      </c>
      <c r="C1229">
        <v>111273.76</v>
      </c>
    </row>
    <row r="1230" spans="1:3">
      <c r="A1230">
        <v>16.2</v>
      </c>
      <c r="C1230">
        <v>108729.71</v>
      </c>
    </row>
    <row r="1231" spans="1:3">
      <c r="A1231">
        <v>15.9</v>
      </c>
      <c r="C1231">
        <v>129885.96</v>
      </c>
    </row>
    <row r="1232" spans="1:3">
      <c r="A1232">
        <v>14.6</v>
      </c>
      <c r="C1232">
        <v>131900.51999999999</v>
      </c>
    </row>
    <row r="1233" spans="1:3">
      <c r="A1233">
        <v>14.3</v>
      </c>
      <c r="C1233">
        <v>133399.23000000001</v>
      </c>
    </row>
    <row r="1234" spans="1:3">
      <c r="A1234">
        <v>15</v>
      </c>
      <c r="C1234">
        <v>131757.16</v>
      </c>
    </row>
    <row r="1235" spans="1:3">
      <c r="A1235">
        <v>17.7</v>
      </c>
      <c r="C1235">
        <v>127353.58</v>
      </c>
    </row>
    <row r="1236" spans="1:3">
      <c r="A1236">
        <v>15.5</v>
      </c>
      <c r="C1236">
        <v>119262.15</v>
      </c>
    </row>
    <row r="1237" spans="1:3">
      <c r="A1237">
        <v>16.2</v>
      </c>
      <c r="C1237">
        <v>112349.26</v>
      </c>
    </row>
    <row r="1238" spans="1:3">
      <c r="A1238">
        <v>16.7</v>
      </c>
      <c r="C1238">
        <v>124046.81</v>
      </c>
    </row>
    <row r="1239" spans="1:3">
      <c r="A1239">
        <v>17</v>
      </c>
      <c r="C1239">
        <v>126923</v>
      </c>
    </row>
    <row r="1240" spans="1:3">
      <c r="A1240">
        <v>15.3</v>
      </c>
      <c r="C1240">
        <v>129352.83</v>
      </c>
    </row>
    <row r="1241" spans="1:3">
      <c r="A1241">
        <v>16.100000000000001</v>
      </c>
      <c r="C1241">
        <v>129553.94</v>
      </c>
    </row>
    <row r="1242" spans="1:3">
      <c r="A1242">
        <v>14.9</v>
      </c>
      <c r="C1242">
        <v>127957.57</v>
      </c>
    </row>
    <row r="1243" spans="1:3">
      <c r="A1243">
        <v>20.5</v>
      </c>
      <c r="C1243">
        <v>115384.09</v>
      </c>
    </row>
    <row r="1244" spans="1:3">
      <c r="A1244">
        <v>20.7</v>
      </c>
      <c r="C1244">
        <v>106044.51</v>
      </c>
    </row>
    <row r="1245" spans="1:3">
      <c r="A1245">
        <v>20.5</v>
      </c>
      <c r="C1245">
        <v>119360.27</v>
      </c>
    </row>
    <row r="1246" spans="1:3">
      <c r="A1246">
        <v>17.899999999999999</v>
      </c>
      <c r="C1246">
        <v>123142.76</v>
      </c>
    </row>
    <row r="1247" spans="1:3">
      <c r="A1247">
        <v>15.1</v>
      </c>
      <c r="C1247">
        <v>127830.62</v>
      </c>
    </row>
    <row r="1248" spans="1:3">
      <c r="A1248">
        <v>14.8</v>
      </c>
      <c r="C1248">
        <v>131159.95000000001</v>
      </c>
    </row>
    <row r="1249" spans="1:3">
      <c r="A1249">
        <v>13.3</v>
      </c>
      <c r="C1249">
        <v>135864.07</v>
      </c>
    </row>
    <row r="1250" spans="1:3">
      <c r="A1250">
        <v>13.6</v>
      </c>
      <c r="C1250">
        <v>123226.08</v>
      </c>
    </row>
    <row r="1251" spans="1:3">
      <c r="A1251">
        <v>13.8</v>
      </c>
      <c r="C1251">
        <v>121177.59</v>
      </c>
    </row>
    <row r="1252" spans="1:3">
      <c r="A1252">
        <v>14.4</v>
      </c>
      <c r="C1252">
        <v>135385.41</v>
      </c>
    </row>
    <row r="1253" spans="1:3">
      <c r="A1253">
        <v>15</v>
      </c>
      <c r="C1253">
        <v>132975.13</v>
      </c>
    </row>
    <row r="1254" spans="1:3">
      <c r="A1254">
        <v>19.100000000000001</v>
      </c>
      <c r="C1254">
        <v>132038.43</v>
      </c>
    </row>
    <row r="1255" spans="1:3">
      <c r="A1255">
        <v>17.8</v>
      </c>
      <c r="C1255">
        <v>128577.63</v>
      </c>
    </row>
    <row r="1256" spans="1:3">
      <c r="A1256">
        <v>13.6</v>
      </c>
      <c r="C1256">
        <v>129910.02</v>
      </c>
    </row>
    <row r="1257" spans="1:3">
      <c r="A1257">
        <v>15.6</v>
      </c>
      <c r="C1257">
        <v>120232.2</v>
      </c>
    </row>
    <row r="1258" spans="1:3">
      <c r="A1258">
        <v>15.3</v>
      </c>
      <c r="C1258">
        <v>117037.87</v>
      </c>
    </row>
    <row r="1259" spans="1:3">
      <c r="A1259">
        <v>17.600000000000001</v>
      </c>
      <c r="B1259">
        <v>113420.99</v>
      </c>
    </row>
    <row r="1260" spans="1:3">
      <c r="A1260">
        <v>16.600000000000001</v>
      </c>
      <c r="C1260">
        <v>127261.3</v>
      </c>
    </row>
    <row r="1261" spans="1:3">
      <c r="A1261">
        <v>14.1</v>
      </c>
      <c r="C1261">
        <v>131574.60999999999</v>
      </c>
    </row>
    <row r="1262" spans="1:3">
      <c r="A1262">
        <v>14.5</v>
      </c>
      <c r="C1262">
        <v>130544.49</v>
      </c>
    </row>
    <row r="1263" spans="1:3">
      <c r="A1263">
        <v>14</v>
      </c>
      <c r="C1263">
        <v>133009.01</v>
      </c>
    </row>
    <row r="1264" spans="1:3">
      <c r="A1264">
        <v>13.1</v>
      </c>
      <c r="C1264">
        <v>124351.24</v>
      </c>
    </row>
    <row r="1265" spans="1:3">
      <c r="A1265">
        <v>13.1</v>
      </c>
      <c r="C1265">
        <v>120785.60000000001</v>
      </c>
    </row>
    <row r="1266" spans="1:3">
      <c r="A1266">
        <v>12</v>
      </c>
      <c r="C1266">
        <v>138518.74</v>
      </c>
    </row>
    <row r="1267" spans="1:3">
      <c r="A1267">
        <v>14.5</v>
      </c>
      <c r="C1267">
        <v>143830.12</v>
      </c>
    </row>
    <row r="1268" spans="1:3">
      <c r="A1268">
        <v>15.3</v>
      </c>
      <c r="C1268">
        <v>141305.88</v>
      </c>
    </row>
    <row r="1269" spans="1:3">
      <c r="A1269">
        <v>15.1</v>
      </c>
      <c r="C1269">
        <v>143542.01999999999</v>
      </c>
    </row>
    <row r="1270" spans="1:3">
      <c r="A1270">
        <v>15</v>
      </c>
      <c r="C1270">
        <v>140296.4</v>
      </c>
    </row>
    <row r="1271" spans="1:3">
      <c r="A1271">
        <v>12.8</v>
      </c>
      <c r="C1271">
        <v>132165.43</v>
      </c>
    </row>
    <row r="1272" spans="1:3">
      <c r="A1272">
        <v>13.1</v>
      </c>
      <c r="C1272">
        <v>125850.58</v>
      </c>
    </row>
    <row r="1273" spans="1:3">
      <c r="A1273">
        <v>12.6</v>
      </c>
      <c r="C1273">
        <v>141972.72</v>
      </c>
    </row>
    <row r="1274" spans="1:3">
      <c r="A1274">
        <v>14.1</v>
      </c>
      <c r="C1274">
        <v>142842.4</v>
      </c>
    </row>
    <row r="1275" spans="1:3">
      <c r="A1275">
        <v>11.2</v>
      </c>
      <c r="C1275">
        <v>148100.13</v>
      </c>
    </row>
    <row r="1276" spans="1:3">
      <c r="A1276">
        <v>10.6</v>
      </c>
      <c r="C1276">
        <v>150445.47</v>
      </c>
    </row>
    <row r="1277" spans="1:3">
      <c r="A1277">
        <v>12.5</v>
      </c>
      <c r="C1277">
        <v>139188.48000000001</v>
      </c>
    </row>
    <row r="1278" spans="1:3">
      <c r="A1278">
        <v>14.2</v>
      </c>
      <c r="C1278">
        <v>125394.43</v>
      </c>
    </row>
    <row r="1279" spans="1:3">
      <c r="A1279">
        <v>14.7</v>
      </c>
      <c r="C1279">
        <v>124313.07</v>
      </c>
    </row>
    <row r="1280" spans="1:3">
      <c r="A1280">
        <v>14.6</v>
      </c>
      <c r="C1280">
        <v>140713.26</v>
      </c>
    </row>
    <row r="1281" spans="1:3">
      <c r="A1281">
        <v>14.3</v>
      </c>
      <c r="C1281">
        <v>135759.28</v>
      </c>
    </row>
    <row r="1282" spans="1:3">
      <c r="A1282">
        <v>17.100000000000001</v>
      </c>
      <c r="C1282">
        <v>128580.98</v>
      </c>
    </row>
    <row r="1283" spans="1:3">
      <c r="A1283">
        <v>18.7</v>
      </c>
      <c r="C1283">
        <v>125861.6</v>
      </c>
    </row>
    <row r="1284" spans="1:3">
      <c r="A1284">
        <v>15.2</v>
      </c>
      <c r="C1284">
        <v>124242.52</v>
      </c>
    </row>
    <row r="1285" spans="1:3">
      <c r="A1285">
        <v>12.9</v>
      </c>
      <c r="C1285">
        <v>119717.44</v>
      </c>
    </row>
    <row r="1286" spans="1:3">
      <c r="A1286">
        <v>13.9</v>
      </c>
      <c r="C1286">
        <v>114562.22</v>
      </c>
    </row>
    <row r="1287" spans="1:3">
      <c r="A1287">
        <v>13.8</v>
      </c>
      <c r="C1287">
        <v>133874.48000000001</v>
      </c>
    </row>
    <row r="1288" spans="1:3">
      <c r="A1288">
        <v>11.5</v>
      </c>
      <c r="C1288">
        <v>140343</v>
      </c>
    </row>
    <row r="1289" spans="1:3">
      <c r="A1289">
        <v>11.6</v>
      </c>
      <c r="C1289">
        <v>143461.13</v>
      </c>
    </row>
    <row r="1290" spans="1:3">
      <c r="A1290">
        <v>11.3</v>
      </c>
      <c r="C1290">
        <v>145767.1</v>
      </c>
    </row>
    <row r="1291" spans="1:3">
      <c r="A1291">
        <v>13.9</v>
      </c>
      <c r="C1291">
        <v>140542.95000000001</v>
      </c>
    </row>
    <row r="1292" spans="1:3">
      <c r="A1292">
        <v>15.5</v>
      </c>
      <c r="C1292">
        <v>124491.53</v>
      </c>
    </row>
    <row r="1293" spans="1:3">
      <c r="A1293">
        <v>13.8</v>
      </c>
      <c r="C1293">
        <v>119464.32000000001</v>
      </c>
    </row>
    <row r="1294" spans="1:3">
      <c r="A1294">
        <v>12.6</v>
      </c>
      <c r="C1294">
        <v>137446.75</v>
      </c>
    </row>
    <row r="1295" spans="1:3">
      <c r="A1295">
        <v>17.5</v>
      </c>
      <c r="C1295">
        <v>131367.09</v>
      </c>
    </row>
    <row r="1296" spans="1:3">
      <c r="A1296">
        <v>15.2</v>
      </c>
      <c r="C1296">
        <v>132856.72</v>
      </c>
    </row>
    <row r="1297" spans="1:3">
      <c r="A1297">
        <v>17.600000000000001</v>
      </c>
      <c r="C1297">
        <v>133778.45000000001</v>
      </c>
    </row>
    <row r="1298" spans="1:3">
      <c r="A1298">
        <v>12.1</v>
      </c>
      <c r="C1298">
        <v>135728.41</v>
      </c>
    </row>
    <row r="1299" spans="1:3">
      <c r="A1299">
        <v>14</v>
      </c>
      <c r="C1299">
        <v>125928.62</v>
      </c>
    </row>
    <row r="1300" spans="1:3">
      <c r="A1300">
        <v>14.8</v>
      </c>
      <c r="C1300">
        <v>114186.8</v>
      </c>
    </row>
    <row r="1301" spans="1:3">
      <c r="A1301">
        <v>15.4</v>
      </c>
      <c r="C1301">
        <v>134664.66</v>
      </c>
    </row>
    <row r="1302" spans="1:3">
      <c r="A1302">
        <v>15.6</v>
      </c>
      <c r="C1302">
        <v>132967.19</v>
      </c>
    </row>
    <row r="1303" spans="1:3">
      <c r="A1303">
        <v>15.7</v>
      </c>
      <c r="C1303">
        <v>135308.29999999999</v>
      </c>
    </row>
    <row r="1304" spans="1:3">
      <c r="A1304">
        <v>15.1</v>
      </c>
      <c r="C1304">
        <v>137634.13</v>
      </c>
    </row>
    <row r="1305" spans="1:3">
      <c r="A1305">
        <v>19.5</v>
      </c>
      <c r="C1305">
        <v>130119.5</v>
      </c>
    </row>
    <row r="1306" spans="1:3">
      <c r="A1306">
        <v>18.600000000000001</v>
      </c>
      <c r="C1306">
        <v>116942.94</v>
      </c>
    </row>
    <row r="1307" spans="1:3">
      <c r="A1307">
        <v>14.6</v>
      </c>
      <c r="C1307">
        <v>111555</v>
      </c>
    </row>
    <row r="1308" spans="1:3">
      <c r="A1308">
        <v>12.6</v>
      </c>
      <c r="C1308">
        <v>135422.14000000001</v>
      </c>
    </row>
    <row r="1309" spans="1:3">
      <c r="A1309">
        <v>16.2</v>
      </c>
      <c r="C1309">
        <v>129520</v>
      </c>
    </row>
    <row r="1310" spans="1:3">
      <c r="A1310">
        <v>14.8</v>
      </c>
      <c r="C1310">
        <v>134004.96</v>
      </c>
    </row>
    <row r="1311" spans="1:3">
      <c r="A1311">
        <v>16.100000000000001</v>
      </c>
      <c r="C1311">
        <v>129025</v>
      </c>
    </row>
    <row r="1312" spans="1:3">
      <c r="A1312">
        <v>18.399999999999999</v>
      </c>
      <c r="C1312">
        <v>129740.32</v>
      </c>
    </row>
    <row r="1313" spans="1:3">
      <c r="A1313">
        <v>15.3</v>
      </c>
      <c r="C1313">
        <v>116238.18</v>
      </c>
    </row>
    <row r="1314" spans="1:3">
      <c r="A1314">
        <v>17.600000000000001</v>
      </c>
      <c r="C1314">
        <v>104912.38</v>
      </c>
    </row>
    <row r="1315" spans="1:3">
      <c r="A1315">
        <v>13.8</v>
      </c>
      <c r="C1315">
        <v>127198.78</v>
      </c>
    </row>
    <row r="1316" spans="1:3">
      <c r="A1316">
        <v>14.8</v>
      </c>
      <c r="C1316">
        <v>131851.01999999999</v>
      </c>
    </row>
    <row r="1317" spans="1:3">
      <c r="A1317">
        <v>16</v>
      </c>
      <c r="C1317">
        <v>131939.5</v>
      </c>
    </row>
    <row r="1318" spans="1:3">
      <c r="A1318">
        <v>15.4</v>
      </c>
      <c r="C1318">
        <v>135670.99</v>
      </c>
    </row>
    <row r="1319" spans="1:3">
      <c r="A1319">
        <v>20</v>
      </c>
      <c r="C1319">
        <v>121875.36</v>
      </c>
    </row>
    <row r="1320" spans="1:3">
      <c r="A1320">
        <v>14.7</v>
      </c>
      <c r="C1320">
        <v>119988.74</v>
      </c>
    </row>
    <row r="1321" spans="1:3">
      <c r="A1321">
        <v>14.8</v>
      </c>
      <c r="C1321">
        <v>115231.85</v>
      </c>
    </row>
    <row r="1322" spans="1:3">
      <c r="A1322">
        <v>14.9</v>
      </c>
      <c r="C1322">
        <v>127541.57</v>
      </c>
    </row>
    <row r="1323" spans="1:3">
      <c r="A1323">
        <v>16.7</v>
      </c>
      <c r="C1323">
        <v>121073.45</v>
      </c>
    </row>
    <row r="1324" spans="1:3">
      <c r="A1324">
        <v>18.399999999999999</v>
      </c>
      <c r="C1324">
        <v>122602.12</v>
      </c>
    </row>
    <row r="1325" spans="1:3">
      <c r="A1325">
        <v>14.7</v>
      </c>
      <c r="C1325">
        <v>131137.07</v>
      </c>
    </row>
    <row r="1326" spans="1:3">
      <c r="A1326">
        <v>15.9</v>
      </c>
      <c r="C1326">
        <v>125189.54</v>
      </c>
    </row>
    <row r="1327" spans="1:3">
      <c r="A1327">
        <v>13.8</v>
      </c>
      <c r="C1327">
        <v>116571.26</v>
      </c>
    </row>
    <row r="1328" spans="1:3">
      <c r="A1328">
        <v>11.9</v>
      </c>
      <c r="C1328">
        <v>119707.93</v>
      </c>
    </row>
    <row r="1329" spans="1:3">
      <c r="A1329">
        <v>12.4</v>
      </c>
      <c r="C1329">
        <v>138918.39000000001</v>
      </c>
    </row>
    <row r="1330" spans="1:3">
      <c r="A1330">
        <v>12.4</v>
      </c>
      <c r="C1330">
        <v>138424.25</v>
      </c>
    </row>
    <row r="1331" spans="1:3">
      <c r="A1331">
        <v>14</v>
      </c>
      <c r="C1331">
        <v>136240.85</v>
      </c>
    </row>
    <row r="1332" spans="1:3">
      <c r="A1332">
        <v>16</v>
      </c>
      <c r="C1332">
        <v>131956.73000000001</v>
      </c>
    </row>
    <row r="1333" spans="1:3">
      <c r="A1333">
        <v>15.4</v>
      </c>
      <c r="C1333">
        <v>130210.94</v>
      </c>
    </row>
    <row r="1334" spans="1:3">
      <c r="A1334">
        <v>15.2</v>
      </c>
      <c r="C1334">
        <v>116471.78</v>
      </c>
    </row>
    <row r="1335" spans="1:3">
      <c r="A1335">
        <v>14.7</v>
      </c>
      <c r="C1335">
        <v>111436.27</v>
      </c>
    </row>
    <row r="1336" spans="1:3">
      <c r="A1336">
        <v>12.9</v>
      </c>
      <c r="C1336">
        <v>131280.85</v>
      </c>
    </row>
    <row r="1337" spans="1:3">
      <c r="A1337">
        <v>11.2</v>
      </c>
      <c r="C1337">
        <v>139563.1</v>
      </c>
    </row>
    <row r="1338" spans="1:3">
      <c r="A1338">
        <v>12.5</v>
      </c>
      <c r="C1338">
        <v>136032.16</v>
      </c>
    </row>
    <row r="1339" spans="1:3">
      <c r="A1339">
        <v>16.7</v>
      </c>
      <c r="C1339">
        <v>139752.54999999999</v>
      </c>
    </row>
    <row r="1340" spans="1:3">
      <c r="A1340">
        <v>16</v>
      </c>
      <c r="C1340">
        <v>130466.92</v>
      </c>
    </row>
    <row r="1341" spans="1:3">
      <c r="A1341">
        <v>13.4</v>
      </c>
      <c r="C1341">
        <v>116344.57</v>
      </c>
    </row>
    <row r="1342" spans="1:3">
      <c r="A1342">
        <v>12.3</v>
      </c>
      <c r="C1342">
        <v>118402.91</v>
      </c>
    </row>
    <row r="1343" spans="1:3">
      <c r="A1343">
        <v>13.1</v>
      </c>
      <c r="C1343">
        <v>131449</v>
      </c>
    </row>
    <row r="1344" spans="1:3">
      <c r="A1344">
        <v>19.5</v>
      </c>
      <c r="C1344">
        <v>128192.09</v>
      </c>
    </row>
    <row r="1345" spans="1:3">
      <c r="A1345">
        <v>20.2</v>
      </c>
      <c r="C1345">
        <v>118307.16</v>
      </c>
    </row>
    <row r="1346" spans="1:3">
      <c r="A1346">
        <v>20.6</v>
      </c>
      <c r="C1346">
        <v>116467.37</v>
      </c>
    </row>
    <row r="1347" spans="1:3">
      <c r="A1347">
        <v>15.1</v>
      </c>
      <c r="C1347">
        <v>123583.52</v>
      </c>
    </row>
    <row r="1348" spans="1:3">
      <c r="A1348">
        <v>17.5</v>
      </c>
      <c r="C1348">
        <v>109948.62</v>
      </c>
    </row>
    <row r="1349" spans="1:3">
      <c r="A1349">
        <v>18.100000000000001</v>
      </c>
      <c r="C1349">
        <v>107838.95</v>
      </c>
    </row>
    <row r="1350" spans="1:3">
      <c r="A1350">
        <v>18</v>
      </c>
      <c r="C1350">
        <v>123132.63</v>
      </c>
    </row>
    <row r="1351" spans="1:3">
      <c r="A1351">
        <v>24.2</v>
      </c>
      <c r="C1351">
        <v>111096.53</v>
      </c>
    </row>
    <row r="1352" spans="1:3">
      <c r="A1352">
        <v>18.5</v>
      </c>
      <c r="C1352">
        <v>112935.03999999999</v>
      </c>
    </row>
    <row r="1353" spans="1:3">
      <c r="A1353">
        <v>19.7</v>
      </c>
      <c r="C1353">
        <v>117880.57</v>
      </c>
    </row>
    <row r="1354" spans="1:3">
      <c r="A1354">
        <v>22.7</v>
      </c>
      <c r="C1354">
        <v>111213.15</v>
      </c>
    </row>
    <row r="1355" spans="1:3">
      <c r="A1355">
        <v>13.7</v>
      </c>
      <c r="C1355">
        <v>108632.36</v>
      </c>
    </row>
    <row r="1356" spans="1:3">
      <c r="A1356">
        <v>14</v>
      </c>
      <c r="C1356">
        <v>113030.01</v>
      </c>
    </row>
    <row r="1357" spans="1:3">
      <c r="A1357">
        <v>18.100000000000001</v>
      </c>
      <c r="C1357">
        <v>118208.24</v>
      </c>
    </row>
    <row r="1358" spans="1:3">
      <c r="A1358">
        <v>20.3</v>
      </c>
      <c r="C1358">
        <v>119622.29</v>
      </c>
    </row>
    <row r="1359" spans="1:3">
      <c r="A1359">
        <v>14.7</v>
      </c>
      <c r="C1359">
        <v>123787.77</v>
      </c>
    </row>
    <row r="1360" spans="1:3">
      <c r="A1360">
        <v>17.399999999999999</v>
      </c>
      <c r="C1360">
        <v>125335.57</v>
      </c>
    </row>
    <row r="1361" spans="1:3">
      <c r="A1361">
        <v>18.899999999999999</v>
      </c>
      <c r="C1361">
        <v>120372.48</v>
      </c>
    </row>
    <row r="1362" spans="1:3">
      <c r="A1362">
        <v>17.3</v>
      </c>
      <c r="C1362">
        <v>107731.72</v>
      </c>
    </row>
    <row r="1363" spans="1:3">
      <c r="A1363">
        <v>13.7</v>
      </c>
      <c r="C1363">
        <v>107332.1</v>
      </c>
    </row>
    <row r="1364" spans="1:3">
      <c r="A1364">
        <v>14.9</v>
      </c>
      <c r="C1364">
        <v>119535.72</v>
      </c>
    </row>
    <row r="1365" spans="1:3">
      <c r="A1365">
        <v>13.6</v>
      </c>
      <c r="C1365">
        <v>124797.09</v>
      </c>
    </row>
    <row r="1366" spans="1:3">
      <c r="A1366">
        <v>17.600000000000001</v>
      </c>
      <c r="C1366">
        <v>119238.35</v>
      </c>
    </row>
    <row r="1367" spans="1:3">
      <c r="A1367">
        <v>24.2</v>
      </c>
      <c r="C1367">
        <v>110878.67</v>
      </c>
    </row>
    <row r="1368" spans="1:3">
      <c r="A1368">
        <v>15.2</v>
      </c>
      <c r="B1368">
        <v>108622.42</v>
      </c>
    </row>
    <row r="1369" spans="1:3">
      <c r="A1369">
        <v>14</v>
      </c>
      <c r="C1369">
        <v>109315.07</v>
      </c>
    </row>
    <row r="1370" spans="1:3">
      <c r="A1370">
        <v>16.5</v>
      </c>
      <c r="C1370">
        <v>106236.23</v>
      </c>
    </row>
    <row r="1371" spans="1:3">
      <c r="A1371">
        <v>23.3</v>
      </c>
      <c r="C1371">
        <v>114466.64</v>
      </c>
    </row>
    <row r="1372" spans="1:3">
      <c r="A1372">
        <v>25.8</v>
      </c>
      <c r="C1372">
        <v>114458.21</v>
      </c>
    </row>
    <row r="1373" spans="1:3">
      <c r="A1373">
        <v>18.100000000000001</v>
      </c>
      <c r="C1373">
        <v>115490.84</v>
      </c>
    </row>
    <row r="1374" spans="1:3">
      <c r="A1374">
        <v>14.6</v>
      </c>
      <c r="C1374">
        <v>115294.12</v>
      </c>
    </row>
    <row r="1375" spans="1:3">
      <c r="A1375">
        <v>20.5</v>
      </c>
      <c r="C1375">
        <v>112576.55</v>
      </c>
    </row>
    <row r="1376" spans="1:3">
      <c r="A1376">
        <v>23.8</v>
      </c>
      <c r="C1376">
        <v>102988.15</v>
      </c>
    </row>
    <row r="1377" spans="1:3">
      <c r="A1377">
        <v>24.7</v>
      </c>
      <c r="C1377">
        <v>100476.71</v>
      </c>
    </row>
    <row r="1378" spans="1:3">
      <c r="A1378">
        <v>28.2</v>
      </c>
      <c r="C1378">
        <v>113945.5</v>
      </c>
    </row>
    <row r="1379" spans="1:3">
      <c r="A1379">
        <v>17.899999999999999</v>
      </c>
      <c r="C1379">
        <v>116449.31</v>
      </c>
    </row>
    <row r="1380" spans="1:3">
      <c r="A1380">
        <v>16.5</v>
      </c>
      <c r="C1380">
        <v>109551.08</v>
      </c>
    </row>
    <row r="1381" spans="1:3">
      <c r="A1381">
        <v>20.7</v>
      </c>
      <c r="C1381">
        <v>110432.33</v>
      </c>
    </row>
    <row r="1382" spans="1:3">
      <c r="A1382">
        <v>22.7</v>
      </c>
      <c r="C1382">
        <v>110457.34</v>
      </c>
    </row>
    <row r="1383" spans="1:3">
      <c r="A1383">
        <v>24.9</v>
      </c>
      <c r="C1383">
        <v>96584.75</v>
      </c>
    </row>
    <row r="1384" spans="1:3">
      <c r="A1384">
        <v>27.3</v>
      </c>
      <c r="C1384">
        <v>90918.62</v>
      </c>
    </row>
    <row r="1385" spans="1:3">
      <c r="A1385">
        <v>27.5</v>
      </c>
      <c r="C1385">
        <v>108070.28</v>
      </c>
    </row>
    <row r="1386" spans="1:3">
      <c r="A1386">
        <v>23.1</v>
      </c>
      <c r="C1386">
        <v>113889.41</v>
      </c>
    </row>
    <row r="1387" spans="1:3">
      <c r="A1387">
        <v>22.6</v>
      </c>
      <c r="C1387">
        <v>112592.26</v>
      </c>
    </row>
    <row r="1388" spans="1:3">
      <c r="A1388">
        <v>20.7</v>
      </c>
      <c r="C1388">
        <v>112806.59</v>
      </c>
    </row>
    <row r="1389" spans="1:3">
      <c r="A1389">
        <v>27.4</v>
      </c>
      <c r="C1389">
        <v>107940.16</v>
      </c>
    </row>
    <row r="1390" spans="1:3">
      <c r="A1390">
        <v>16.100000000000001</v>
      </c>
      <c r="C1390">
        <v>99368.86</v>
      </c>
    </row>
    <row r="1391" spans="1:3">
      <c r="A1391">
        <v>19.2</v>
      </c>
      <c r="C1391">
        <v>98427.53</v>
      </c>
    </row>
    <row r="1392" spans="1:3">
      <c r="A1392">
        <v>27</v>
      </c>
      <c r="C1392">
        <v>105893.62</v>
      </c>
    </row>
    <row r="1393" spans="1:3">
      <c r="A1393">
        <v>18.8</v>
      </c>
      <c r="C1393">
        <v>109241.57</v>
      </c>
    </row>
    <row r="1394" spans="1:3">
      <c r="A1394">
        <v>15.5</v>
      </c>
      <c r="C1394">
        <v>111423.37</v>
      </c>
    </row>
    <row r="1395" spans="1:3">
      <c r="A1395">
        <v>19.5</v>
      </c>
      <c r="C1395">
        <v>112414.39</v>
      </c>
    </row>
    <row r="1396" spans="1:3">
      <c r="A1396">
        <v>18.3</v>
      </c>
      <c r="C1396">
        <v>111145.12</v>
      </c>
    </row>
    <row r="1397" spans="1:3">
      <c r="A1397">
        <v>19.600000000000001</v>
      </c>
      <c r="C1397">
        <v>97973.99</v>
      </c>
    </row>
    <row r="1398" spans="1:3">
      <c r="A1398">
        <v>15.9</v>
      </c>
      <c r="C1398">
        <v>95624.02</v>
      </c>
    </row>
    <row r="1399" spans="1:3">
      <c r="A1399">
        <v>17</v>
      </c>
      <c r="C1399">
        <v>110196.62</v>
      </c>
    </row>
    <row r="1400" spans="1:3">
      <c r="A1400">
        <v>25.2</v>
      </c>
      <c r="C1400">
        <v>113459.03</v>
      </c>
    </row>
    <row r="1401" spans="1:3">
      <c r="A1401">
        <v>19.5</v>
      </c>
      <c r="C1401">
        <v>114402.75</v>
      </c>
    </row>
    <row r="1402" spans="1:3">
      <c r="A1402">
        <v>34.299999999999997</v>
      </c>
      <c r="C1402">
        <v>119350.67</v>
      </c>
    </row>
    <row r="1403" spans="1:3">
      <c r="A1403">
        <v>31.6</v>
      </c>
      <c r="C1403">
        <v>116793.86</v>
      </c>
    </row>
    <row r="1404" spans="1:3">
      <c r="A1404">
        <v>20.9</v>
      </c>
      <c r="C1404">
        <v>93859.29</v>
      </c>
    </row>
    <row r="1405" spans="1:3">
      <c r="A1405">
        <v>20.9</v>
      </c>
      <c r="C1405">
        <v>96432.63</v>
      </c>
    </row>
    <row r="1406" spans="1:3">
      <c r="A1406">
        <v>28.6</v>
      </c>
      <c r="C1406">
        <v>107014.08</v>
      </c>
    </row>
    <row r="1407" spans="1:3">
      <c r="A1407">
        <v>21.4</v>
      </c>
      <c r="B1407">
        <v>100696.57</v>
      </c>
    </row>
    <row r="1408" spans="1:3">
      <c r="A1408">
        <v>17.2</v>
      </c>
      <c r="C1408">
        <v>106387.2</v>
      </c>
    </row>
    <row r="1409" spans="1:3">
      <c r="A1409">
        <v>17</v>
      </c>
      <c r="C1409">
        <v>109430.37</v>
      </c>
    </row>
    <row r="1410" spans="1:3">
      <c r="A1410">
        <v>20</v>
      </c>
      <c r="C1410">
        <v>112506.95</v>
      </c>
    </row>
    <row r="1411" spans="1:3">
      <c r="A1411">
        <v>20.3</v>
      </c>
      <c r="C1411">
        <v>100203.55</v>
      </c>
    </row>
    <row r="1412" spans="1:3">
      <c r="A1412">
        <v>19.600000000000001</v>
      </c>
      <c r="C1412">
        <v>94602.89</v>
      </c>
    </row>
    <row r="1413" spans="1:3">
      <c r="A1413">
        <v>30.2</v>
      </c>
      <c r="C1413">
        <v>114159.6</v>
      </c>
    </row>
    <row r="1414" spans="1:3">
      <c r="A1414">
        <v>30.5</v>
      </c>
      <c r="C1414">
        <v>120185.27</v>
      </c>
    </row>
    <row r="1415" spans="1:3">
      <c r="A1415">
        <v>17.3</v>
      </c>
      <c r="C1415">
        <v>116487.58</v>
      </c>
    </row>
    <row r="1416" spans="1:3">
      <c r="A1416">
        <v>18.100000000000001</v>
      </c>
      <c r="C1416">
        <v>108628.34</v>
      </c>
    </row>
    <row r="1417" spans="1:3">
      <c r="A1417">
        <v>19</v>
      </c>
      <c r="C1417">
        <v>107405.93</v>
      </c>
    </row>
    <row r="1418" spans="1:3">
      <c r="A1418">
        <v>18.100000000000001</v>
      </c>
      <c r="C1418">
        <v>90498.92</v>
      </c>
    </row>
    <row r="1419" spans="1:3">
      <c r="A1419">
        <v>26.6</v>
      </c>
      <c r="C1419">
        <v>92043.13</v>
      </c>
    </row>
    <row r="1420" spans="1:3">
      <c r="A1420">
        <v>30.9</v>
      </c>
      <c r="C1420">
        <v>113978.54</v>
      </c>
    </row>
    <row r="1421" spans="1:3">
      <c r="A1421">
        <v>27.6</v>
      </c>
      <c r="C1421">
        <v>118330.63</v>
      </c>
    </row>
    <row r="1422" spans="1:3">
      <c r="A1422">
        <v>23.2</v>
      </c>
      <c r="C1422">
        <v>106618.2</v>
      </c>
    </row>
    <row r="1423" spans="1:3">
      <c r="A1423">
        <v>16.399999999999999</v>
      </c>
      <c r="C1423">
        <v>107278.83</v>
      </c>
    </row>
    <row r="1424" spans="1:3">
      <c r="A1424">
        <v>14.5</v>
      </c>
      <c r="C1424">
        <v>113582.6</v>
      </c>
    </row>
    <row r="1425" spans="1:3">
      <c r="A1425">
        <v>16.899999999999999</v>
      </c>
      <c r="C1425">
        <v>101352.12</v>
      </c>
    </row>
    <row r="1426" spans="1:3">
      <c r="A1426">
        <v>18.8</v>
      </c>
      <c r="C1426">
        <v>96240.41</v>
      </c>
    </row>
    <row r="1427" spans="1:3">
      <c r="A1427">
        <v>18.600000000000001</v>
      </c>
      <c r="C1427">
        <v>110547.61</v>
      </c>
    </row>
    <row r="1428" spans="1:3">
      <c r="A1428">
        <v>20</v>
      </c>
      <c r="C1428">
        <v>109706.42</v>
      </c>
    </row>
    <row r="1429" spans="1:3">
      <c r="A1429">
        <v>20.8</v>
      </c>
      <c r="C1429">
        <v>106684.83</v>
      </c>
    </row>
    <row r="1430" spans="1:3">
      <c r="A1430">
        <v>18.7</v>
      </c>
      <c r="C1430">
        <v>112586.74</v>
      </c>
    </row>
    <row r="1431" spans="1:3">
      <c r="A1431">
        <v>20.8</v>
      </c>
      <c r="C1431">
        <v>110031.82</v>
      </c>
    </row>
    <row r="1432" spans="1:3">
      <c r="A1432">
        <v>31.7</v>
      </c>
      <c r="C1432">
        <v>100725.24</v>
      </c>
    </row>
    <row r="1433" spans="1:3">
      <c r="A1433">
        <v>19.5</v>
      </c>
      <c r="C1433">
        <v>88903.07</v>
      </c>
    </row>
    <row r="1434" spans="1:3">
      <c r="A1434">
        <v>23.6</v>
      </c>
      <c r="C1434">
        <v>107666.31</v>
      </c>
    </row>
    <row r="1435" spans="1:3">
      <c r="A1435">
        <v>20.5</v>
      </c>
      <c r="C1435">
        <v>111718.08</v>
      </c>
    </row>
    <row r="1436" spans="1:3">
      <c r="A1436">
        <v>25.2</v>
      </c>
      <c r="C1436">
        <v>114225.12</v>
      </c>
    </row>
    <row r="1437" spans="1:3">
      <c r="A1437">
        <v>35.5</v>
      </c>
      <c r="C1437">
        <v>135452.26</v>
      </c>
    </row>
    <row r="1438" spans="1:3">
      <c r="A1438">
        <v>38</v>
      </c>
      <c r="C1438">
        <v>156648.41</v>
      </c>
    </row>
    <row r="1439" spans="1:3">
      <c r="A1439">
        <v>30.3</v>
      </c>
      <c r="C1439">
        <v>121237.47</v>
      </c>
    </row>
    <row r="1440" spans="1:3">
      <c r="A1440">
        <v>20.100000000000001</v>
      </c>
      <c r="C1440">
        <v>102161.12</v>
      </c>
    </row>
    <row r="1441" spans="1:3">
      <c r="A1441">
        <v>20.6</v>
      </c>
      <c r="C1441">
        <v>110803.77</v>
      </c>
    </row>
    <row r="1442" spans="1:3">
      <c r="A1442">
        <v>23.6</v>
      </c>
      <c r="C1442">
        <v>114413.79</v>
      </c>
    </row>
    <row r="1443" spans="1:3">
      <c r="A1443">
        <v>33.6</v>
      </c>
      <c r="C1443">
        <v>129715.47</v>
      </c>
    </row>
    <row r="1444" spans="1:3">
      <c r="A1444">
        <v>21.1</v>
      </c>
      <c r="C1444">
        <v>114986.33</v>
      </c>
    </row>
    <row r="1445" spans="1:3">
      <c r="A1445">
        <v>22.7</v>
      </c>
      <c r="C1445">
        <v>110025.47</v>
      </c>
    </row>
    <row r="1446" spans="1:3">
      <c r="A1446">
        <v>24.8</v>
      </c>
      <c r="C1446">
        <v>102577.15</v>
      </c>
    </row>
    <row r="1447" spans="1:3">
      <c r="A1447">
        <v>23.5</v>
      </c>
      <c r="C1447">
        <v>99110.78</v>
      </c>
    </row>
    <row r="1448" spans="1:3">
      <c r="A1448">
        <v>21.8</v>
      </c>
      <c r="C1448">
        <v>112804.4</v>
      </c>
    </row>
    <row r="1449" spans="1:3">
      <c r="A1449">
        <v>20.8</v>
      </c>
      <c r="C1449">
        <v>113485.11</v>
      </c>
    </row>
    <row r="1450" spans="1:3">
      <c r="A1450">
        <v>26.9</v>
      </c>
      <c r="C1450">
        <v>119907.25</v>
      </c>
    </row>
    <row r="1451" spans="1:3">
      <c r="A1451">
        <v>21.2</v>
      </c>
      <c r="C1451">
        <v>111880.53</v>
      </c>
    </row>
    <row r="1452" spans="1:3">
      <c r="A1452">
        <v>20.9</v>
      </c>
      <c r="C1452">
        <v>102075.93</v>
      </c>
    </row>
    <row r="1453" spans="1:3">
      <c r="A1453">
        <v>19.100000000000001</v>
      </c>
      <c r="C1453">
        <v>92725.74</v>
      </c>
    </row>
    <row r="1454" spans="1:3">
      <c r="A1454">
        <v>26.9</v>
      </c>
      <c r="C1454">
        <v>94938.4</v>
      </c>
    </row>
    <row r="1455" spans="1:3">
      <c r="A1455">
        <v>34.200000000000003</v>
      </c>
      <c r="C1455">
        <v>112358.82</v>
      </c>
    </row>
    <row r="1456" spans="1:3">
      <c r="A1456">
        <v>23.9</v>
      </c>
      <c r="B1456">
        <v>98191.66</v>
      </c>
    </row>
    <row r="1457" spans="1:3">
      <c r="A1457">
        <v>23.8</v>
      </c>
      <c r="B1457">
        <v>100017.2</v>
      </c>
    </row>
    <row r="1458" spans="1:3">
      <c r="A1458">
        <v>37.4</v>
      </c>
      <c r="C1458">
        <v>129749.14</v>
      </c>
    </row>
    <row r="1459" spans="1:3">
      <c r="A1459">
        <v>36.4</v>
      </c>
      <c r="C1459">
        <v>133831.38</v>
      </c>
    </row>
    <row r="1460" spans="1:3">
      <c r="A1460">
        <v>23.9</v>
      </c>
      <c r="C1460">
        <v>108290.11</v>
      </c>
    </row>
    <row r="1461" spans="1:3">
      <c r="A1461">
        <v>22.7</v>
      </c>
      <c r="C1461">
        <v>99613.87</v>
      </c>
    </row>
    <row r="1462" spans="1:3">
      <c r="A1462">
        <v>23.5</v>
      </c>
      <c r="C1462">
        <v>103381.92</v>
      </c>
    </row>
    <row r="1463" spans="1:3">
      <c r="A1463">
        <v>26.2</v>
      </c>
      <c r="B1463">
        <v>98933.06</v>
      </c>
    </row>
    <row r="1464" spans="1:3">
      <c r="A1464">
        <v>22.2</v>
      </c>
      <c r="C1464">
        <v>106470.68</v>
      </c>
    </row>
    <row r="1465" spans="1:3">
      <c r="A1465">
        <v>29.5</v>
      </c>
      <c r="C1465">
        <v>118789.61</v>
      </c>
    </row>
    <row r="1466" spans="1:3">
      <c r="A1466">
        <v>42.6</v>
      </c>
      <c r="C1466">
        <v>133288.46</v>
      </c>
    </row>
    <row r="1467" spans="1:3">
      <c r="A1467">
        <v>21.2</v>
      </c>
      <c r="C1467">
        <v>97262.79</v>
      </c>
    </row>
    <row r="1468" spans="1:3">
      <c r="A1468">
        <v>22.1</v>
      </c>
      <c r="C1468">
        <v>93606.22</v>
      </c>
    </row>
    <row r="1469" spans="1:3">
      <c r="A1469">
        <v>23.1</v>
      </c>
      <c r="C1469">
        <v>109874.9</v>
      </c>
    </row>
    <row r="1470" spans="1:3">
      <c r="A1470">
        <v>24.1</v>
      </c>
      <c r="C1470">
        <v>113446.1</v>
      </c>
    </row>
    <row r="1471" spans="1:3">
      <c r="A1471">
        <v>20.5</v>
      </c>
      <c r="C1471">
        <v>105483.44</v>
      </c>
    </row>
    <row r="1472" spans="1:3">
      <c r="A1472">
        <v>21.4</v>
      </c>
      <c r="C1472">
        <v>108078.7</v>
      </c>
    </row>
    <row r="1473" spans="1:3">
      <c r="A1473">
        <v>30.4</v>
      </c>
      <c r="C1473">
        <v>119728.64</v>
      </c>
    </row>
    <row r="1474" spans="1:3">
      <c r="A1474">
        <v>24.7</v>
      </c>
      <c r="C1474">
        <v>108628.96</v>
      </c>
    </row>
    <row r="1475" spans="1:3">
      <c r="A1475">
        <v>30.5</v>
      </c>
      <c r="C1475">
        <v>101853.24</v>
      </c>
    </row>
    <row r="1476" spans="1:3">
      <c r="A1476">
        <v>32.299999999999997</v>
      </c>
      <c r="C1476">
        <v>147070.54</v>
      </c>
    </row>
    <row r="1477" spans="1:3">
      <c r="A1477">
        <v>30.4</v>
      </c>
      <c r="C1477">
        <v>152496.25</v>
      </c>
    </row>
    <row r="1478" spans="1:3">
      <c r="A1478">
        <v>26.7</v>
      </c>
      <c r="C1478">
        <v>136971.76</v>
      </c>
    </row>
    <row r="1479" spans="1:3">
      <c r="A1479">
        <v>32.5</v>
      </c>
      <c r="C1479">
        <v>145211.49</v>
      </c>
    </row>
    <row r="1480" spans="1:3">
      <c r="A1480">
        <v>28.7</v>
      </c>
      <c r="C1480">
        <v>134898.21</v>
      </c>
    </row>
    <row r="1481" spans="1:3">
      <c r="A1481">
        <v>23.5</v>
      </c>
      <c r="C1481">
        <v>101692.45</v>
      </c>
    </row>
    <row r="1482" spans="1:3">
      <c r="A1482">
        <v>22.9</v>
      </c>
      <c r="C1482">
        <v>102283.13</v>
      </c>
    </row>
    <row r="1483" spans="1:3">
      <c r="A1483">
        <v>25.1</v>
      </c>
      <c r="C1483">
        <v>130517.97</v>
      </c>
    </row>
    <row r="1484" spans="1:3">
      <c r="A1484">
        <v>26.8</v>
      </c>
      <c r="C1484">
        <v>141444.78</v>
      </c>
    </row>
    <row r="1485" spans="1:3">
      <c r="A1485">
        <v>23.9</v>
      </c>
      <c r="C1485">
        <v>125501.15</v>
      </c>
    </row>
    <row r="1486" spans="1:3">
      <c r="A1486">
        <v>40.799999999999997</v>
      </c>
      <c r="C1486">
        <v>155891.35</v>
      </c>
    </row>
    <row r="1487" spans="1:3">
      <c r="A1487">
        <v>42.8</v>
      </c>
      <c r="C1487">
        <v>168894.85</v>
      </c>
    </row>
    <row r="1488" spans="1:3">
      <c r="A1488">
        <v>26.1</v>
      </c>
      <c r="B1488">
        <v>114818.67</v>
      </c>
    </row>
    <row r="1489" spans="1:3">
      <c r="A1489">
        <v>27.8</v>
      </c>
      <c r="C1489">
        <v>99801.58</v>
      </c>
    </row>
    <row r="1490" spans="1:3">
      <c r="A1490">
        <v>34.5</v>
      </c>
      <c r="B1490">
        <v>112374.63</v>
      </c>
    </row>
    <row r="1491" spans="1:3">
      <c r="A1491">
        <v>36.799999999999997</v>
      </c>
      <c r="C1491">
        <v>138455.46</v>
      </c>
    </row>
    <row r="1492" spans="1:3">
      <c r="A1492">
        <v>38.1</v>
      </c>
      <c r="C1492">
        <v>142113.38</v>
      </c>
    </row>
    <row r="1493" spans="1:3">
      <c r="A1493">
        <v>21.5</v>
      </c>
      <c r="C1493">
        <v>110277.21</v>
      </c>
    </row>
    <row r="1494" spans="1:3">
      <c r="A1494">
        <v>24.2</v>
      </c>
      <c r="C1494">
        <v>104422.79</v>
      </c>
    </row>
    <row r="1495" spans="1:3">
      <c r="A1495">
        <v>34.4</v>
      </c>
      <c r="C1495">
        <v>124749.07</v>
      </c>
    </row>
    <row r="1496" spans="1:3">
      <c r="A1496">
        <v>38.200000000000003</v>
      </c>
      <c r="C1496">
        <v>133287.59</v>
      </c>
    </row>
    <row r="1497" spans="1:3">
      <c r="A1497">
        <v>22.7</v>
      </c>
      <c r="C1497">
        <v>119168.96000000001</v>
      </c>
    </row>
    <row r="1498" spans="1:3">
      <c r="A1498">
        <v>26.9</v>
      </c>
      <c r="C1498">
        <v>119702.05</v>
      </c>
    </row>
    <row r="1499" spans="1:3">
      <c r="A1499">
        <v>34.700000000000003</v>
      </c>
      <c r="C1499">
        <v>140497.82</v>
      </c>
    </row>
    <row r="1500" spans="1:3">
      <c r="A1500">
        <v>28.3</v>
      </c>
      <c r="C1500">
        <v>141593.54999999999</v>
      </c>
    </row>
    <row r="1501" spans="1:3">
      <c r="A1501">
        <v>23.1</v>
      </c>
      <c r="C1501">
        <v>117327.5</v>
      </c>
    </row>
    <row r="1502" spans="1:3">
      <c r="A1502">
        <v>19.7</v>
      </c>
      <c r="C1502">
        <v>95668.77</v>
      </c>
    </row>
    <row r="1503" spans="1:3">
      <c r="A1503">
        <v>23.3</v>
      </c>
      <c r="C1503">
        <v>94786.72</v>
      </c>
    </row>
    <row r="1504" spans="1:3">
      <c r="A1504">
        <v>27.5</v>
      </c>
      <c r="C1504">
        <v>114085.65</v>
      </c>
    </row>
    <row r="1505" spans="1:3">
      <c r="A1505">
        <v>21.5</v>
      </c>
      <c r="C1505">
        <v>107697.21</v>
      </c>
    </row>
    <row r="1506" spans="1:3">
      <c r="A1506">
        <v>19.2</v>
      </c>
      <c r="C1506">
        <v>106692.85</v>
      </c>
    </row>
    <row r="1507" spans="1:3">
      <c r="A1507">
        <v>23.2</v>
      </c>
      <c r="C1507">
        <v>107655.08</v>
      </c>
    </row>
    <row r="1508" spans="1:3">
      <c r="A1508">
        <v>22.8</v>
      </c>
      <c r="C1508">
        <v>113910.46</v>
      </c>
    </row>
    <row r="1509" spans="1:3">
      <c r="A1509">
        <v>23.2</v>
      </c>
      <c r="C1509">
        <v>106467.24</v>
      </c>
    </row>
    <row r="1510" spans="1:3">
      <c r="A1510">
        <v>29</v>
      </c>
      <c r="C1510">
        <v>108470.93</v>
      </c>
    </row>
    <row r="1511" spans="1:3">
      <c r="A1511">
        <v>23.6</v>
      </c>
      <c r="C1511">
        <v>116995.07</v>
      </c>
    </row>
    <row r="1512" spans="1:3">
      <c r="A1512">
        <v>20.2</v>
      </c>
      <c r="C1512">
        <v>110531.6</v>
      </c>
    </row>
    <row r="1513" spans="1:3">
      <c r="A1513">
        <v>23.2</v>
      </c>
      <c r="C1513">
        <v>108972.31</v>
      </c>
    </row>
    <row r="1514" spans="1:3">
      <c r="A1514">
        <v>20.399999999999999</v>
      </c>
      <c r="C1514">
        <v>110235.34</v>
      </c>
    </row>
    <row r="1515" spans="1:3">
      <c r="A1515">
        <v>21.2</v>
      </c>
      <c r="C1515">
        <v>109901.75999999999</v>
      </c>
    </row>
    <row r="1516" spans="1:3">
      <c r="A1516">
        <v>25.8</v>
      </c>
      <c r="C1516">
        <v>99890.25</v>
      </c>
    </row>
    <row r="1517" spans="1:3">
      <c r="A1517">
        <v>32.9</v>
      </c>
      <c r="C1517">
        <v>106877.87</v>
      </c>
    </row>
    <row r="1518" spans="1:3">
      <c r="A1518">
        <v>34.200000000000003</v>
      </c>
      <c r="C1518">
        <v>133476.60999999999</v>
      </c>
    </row>
    <row r="1519" spans="1:3">
      <c r="A1519">
        <v>22.3</v>
      </c>
      <c r="C1519">
        <v>123114.12</v>
      </c>
    </row>
    <row r="1520" spans="1:3">
      <c r="A1520">
        <v>25.7</v>
      </c>
      <c r="C1520">
        <v>125272.27</v>
      </c>
    </row>
    <row r="1521" spans="1:3">
      <c r="A1521">
        <v>36.799999999999997</v>
      </c>
      <c r="C1521">
        <v>150472.26</v>
      </c>
    </row>
    <row r="1522" spans="1:3">
      <c r="A1522">
        <v>38.1</v>
      </c>
      <c r="C1522">
        <v>163682.04</v>
      </c>
    </row>
    <row r="1523" spans="1:3">
      <c r="A1523">
        <v>36.299999999999997</v>
      </c>
      <c r="C1523">
        <v>146265.12</v>
      </c>
    </row>
    <row r="1524" spans="1:3">
      <c r="A1524">
        <v>36</v>
      </c>
      <c r="C1524">
        <v>138597.69</v>
      </c>
    </row>
    <row r="1525" spans="1:3">
      <c r="A1525">
        <v>24.6</v>
      </c>
      <c r="C1525">
        <v>136528.81</v>
      </c>
    </row>
    <row r="1526" spans="1:3">
      <c r="A1526">
        <v>24.3</v>
      </c>
      <c r="C1526">
        <v>126073.53</v>
      </c>
    </row>
    <row r="1527" spans="1:3">
      <c r="A1527">
        <v>17.2</v>
      </c>
      <c r="C1527">
        <v>108723.62</v>
      </c>
    </row>
    <row r="1528" spans="1:3">
      <c r="A1528">
        <v>22.1</v>
      </c>
      <c r="C1528">
        <v>114519.87</v>
      </c>
    </row>
    <row r="1529" spans="1:3">
      <c r="A1529">
        <v>26.8</v>
      </c>
      <c r="C1529">
        <v>117281.2</v>
      </c>
    </row>
    <row r="1530" spans="1:3">
      <c r="A1530">
        <v>24.7</v>
      </c>
      <c r="C1530">
        <v>106854.94</v>
      </c>
    </row>
    <row r="1531" spans="1:3">
      <c r="A1531">
        <v>23.7</v>
      </c>
      <c r="C1531">
        <v>101994.06</v>
      </c>
    </row>
    <row r="1532" spans="1:3">
      <c r="A1532">
        <v>21.8</v>
      </c>
      <c r="B1532">
        <v>103219.08</v>
      </c>
    </row>
    <row r="1533" spans="1:3">
      <c r="A1533">
        <v>19.2</v>
      </c>
      <c r="C1533">
        <v>110086.7</v>
      </c>
    </row>
    <row r="1534" spans="1:3">
      <c r="A1534">
        <v>18.600000000000001</v>
      </c>
      <c r="C1534">
        <v>114740.52</v>
      </c>
    </row>
    <row r="1535" spans="1:3">
      <c r="A1535">
        <v>20.8</v>
      </c>
      <c r="C1535">
        <v>112785.78</v>
      </c>
    </row>
    <row r="1536" spans="1:3">
      <c r="A1536">
        <v>22.2</v>
      </c>
      <c r="C1536">
        <v>111179.13</v>
      </c>
    </row>
    <row r="1537" spans="1:3">
      <c r="A1537">
        <v>25.6</v>
      </c>
      <c r="C1537">
        <v>105119.48</v>
      </c>
    </row>
    <row r="1538" spans="1:3">
      <c r="A1538">
        <v>25.6</v>
      </c>
      <c r="C1538">
        <v>105669.05</v>
      </c>
    </row>
    <row r="1539" spans="1:3">
      <c r="A1539">
        <v>28.2</v>
      </c>
      <c r="C1539">
        <v>121954.39</v>
      </c>
    </row>
    <row r="1540" spans="1:3">
      <c r="A1540">
        <v>23.4</v>
      </c>
      <c r="C1540">
        <v>123290.84</v>
      </c>
    </row>
    <row r="1541" spans="1:3">
      <c r="A1541">
        <v>23.4</v>
      </c>
      <c r="C1541">
        <v>123994.3</v>
      </c>
    </row>
    <row r="1542" spans="1:3">
      <c r="A1542">
        <v>24.3</v>
      </c>
      <c r="C1542">
        <v>124181.41</v>
      </c>
    </row>
    <row r="1543" spans="1:3">
      <c r="A1543">
        <v>28.6</v>
      </c>
      <c r="C1543">
        <v>128305.64</v>
      </c>
    </row>
    <row r="1544" spans="1:3">
      <c r="A1544">
        <v>31.3</v>
      </c>
      <c r="C1544">
        <v>109147.65</v>
      </c>
    </row>
    <row r="1545" spans="1:3">
      <c r="A1545">
        <v>29.3</v>
      </c>
      <c r="C1545">
        <v>104226.83</v>
      </c>
    </row>
    <row r="1546" spans="1:3">
      <c r="A1546">
        <v>19</v>
      </c>
      <c r="C1546">
        <v>107583.94</v>
      </c>
    </row>
    <row r="1547" spans="1:3">
      <c r="A1547">
        <v>20.3</v>
      </c>
      <c r="C1547">
        <v>108840.18</v>
      </c>
    </row>
    <row r="1548" spans="1:3">
      <c r="A1548">
        <v>21.7</v>
      </c>
      <c r="C1548">
        <v>113307.6</v>
      </c>
    </row>
    <row r="1549" spans="1:3">
      <c r="A1549">
        <v>27.9</v>
      </c>
      <c r="C1549">
        <v>113923.16</v>
      </c>
    </row>
    <row r="1550" spans="1:3">
      <c r="A1550">
        <v>28.5</v>
      </c>
      <c r="C1550">
        <v>110768.29</v>
      </c>
    </row>
    <row r="1551" spans="1:3">
      <c r="A1551">
        <v>15.6</v>
      </c>
      <c r="C1551">
        <v>101262.66</v>
      </c>
    </row>
    <row r="1552" spans="1:3">
      <c r="A1552">
        <v>18.5</v>
      </c>
      <c r="C1552">
        <v>101119.84</v>
      </c>
    </row>
    <row r="1553" spans="1:3">
      <c r="A1553">
        <v>17.100000000000001</v>
      </c>
      <c r="C1553">
        <v>116817.43</v>
      </c>
    </row>
    <row r="1554" spans="1:3">
      <c r="A1554">
        <v>25.9</v>
      </c>
      <c r="C1554">
        <v>114927.21</v>
      </c>
    </row>
    <row r="1555" spans="1:3">
      <c r="A1555">
        <v>24.7</v>
      </c>
      <c r="C1555">
        <v>115188.76</v>
      </c>
    </row>
    <row r="1556" spans="1:3">
      <c r="A1556">
        <v>21.9</v>
      </c>
      <c r="C1556">
        <v>113763.84</v>
      </c>
    </row>
    <row r="1557" spans="1:3">
      <c r="A1557">
        <v>28.5</v>
      </c>
      <c r="C1557">
        <v>111484.73</v>
      </c>
    </row>
    <row r="1558" spans="1:3">
      <c r="A1558">
        <v>20.100000000000001</v>
      </c>
      <c r="C1558">
        <v>102229.65</v>
      </c>
    </row>
    <row r="1559" spans="1:3">
      <c r="A1559">
        <v>26.5</v>
      </c>
      <c r="C1559">
        <v>93590.43</v>
      </c>
    </row>
    <row r="1560" spans="1:3">
      <c r="A1560">
        <v>23.1</v>
      </c>
      <c r="C1560">
        <v>108543.64</v>
      </c>
    </row>
    <row r="1561" spans="1:3">
      <c r="A1561">
        <v>16.3</v>
      </c>
      <c r="C1561">
        <v>111999.03999999999</v>
      </c>
    </row>
    <row r="1562" spans="1:3">
      <c r="A1562">
        <v>15.8</v>
      </c>
      <c r="C1562">
        <v>120858.98</v>
      </c>
    </row>
    <row r="1563" spans="1:3">
      <c r="A1563">
        <v>17.3</v>
      </c>
      <c r="C1563">
        <v>116890.61</v>
      </c>
    </row>
    <row r="1564" spans="1:3">
      <c r="A1564">
        <v>24.9</v>
      </c>
      <c r="C1564">
        <v>114848.77</v>
      </c>
    </row>
    <row r="1565" spans="1:3">
      <c r="A1565">
        <v>20.7</v>
      </c>
      <c r="C1565">
        <v>105963.56</v>
      </c>
    </row>
    <row r="1566" spans="1:3">
      <c r="A1566">
        <v>22.5</v>
      </c>
      <c r="C1566">
        <v>98680</v>
      </c>
    </row>
    <row r="1567" spans="1:3">
      <c r="A1567">
        <v>27.4</v>
      </c>
      <c r="C1567">
        <v>114194.96</v>
      </c>
    </row>
    <row r="1568" spans="1:3">
      <c r="A1568">
        <v>30.3</v>
      </c>
      <c r="C1568">
        <v>115392.88</v>
      </c>
    </row>
    <row r="1569" spans="1:3">
      <c r="A1569">
        <v>30</v>
      </c>
      <c r="C1569">
        <v>117281.13</v>
      </c>
    </row>
    <row r="1570" spans="1:3">
      <c r="A1570">
        <v>17.7</v>
      </c>
      <c r="C1570">
        <v>111360.07</v>
      </c>
    </row>
    <row r="1571" spans="1:3">
      <c r="A1571">
        <v>22.1</v>
      </c>
      <c r="B1571">
        <v>95967.41</v>
      </c>
    </row>
    <row r="1572" spans="1:3">
      <c r="A1572">
        <v>30.2</v>
      </c>
      <c r="B1572">
        <v>95654.36</v>
      </c>
    </row>
    <row r="1573" spans="1:3">
      <c r="A1573">
        <v>27</v>
      </c>
      <c r="B1573">
        <v>94810.67</v>
      </c>
    </row>
    <row r="1574" spans="1:3">
      <c r="A1574">
        <v>17.600000000000001</v>
      </c>
      <c r="B1574">
        <v>100246.51</v>
      </c>
    </row>
    <row r="1575" spans="1:3">
      <c r="A1575">
        <v>18.5</v>
      </c>
      <c r="C1575">
        <v>114240.89</v>
      </c>
    </row>
    <row r="1576" spans="1:3">
      <c r="A1576">
        <v>23.2</v>
      </c>
      <c r="C1576">
        <v>113264.23</v>
      </c>
    </row>
    <row r="1577" spans="1:3">
      <c r="A1577">
        <v>21.5</v>
      </c>
      <c r="B1577">
        <v>98112.47</v>
      </c>
    </row>
    <row r="1578" spans="1:3">
      <c r="A1578">
        <v>15.8</v>
      </c>
      <c r="C1578">
        <v>107226.59</v>
      </c>
    </row>
    <row r="1579" spans="1:3">
      <c r="A1579">
        <v>16.2</v>
      </c>
      <c r="C1579">
        <v>105374.93</v>
      </c>
    </row>
    <row r="1580" spans="1:3">
      <c r="A1580">
        <v>17.399999999999999</v>
      </c>
      <c r="C1580">
        <v>101057.43</v>
      </c>
    </row>
    <row r="1581" spans="1:3">
      <c r="A1581">
        <v>18.100000000000001</v>
      </c>
      <c r="C1581">
        <v>118307.53</v>
      </c>
    </row>
    <row r="1582" spans="1:3">
      <c r="A1582">
        <v>23.1</v>
      </c>
      <c r="C1582">
        <v>110515.6</v>
      </c>
    </row>
    <row r="1583" spans="1:3">
      <c r="A1583">
        <v>22.8</v>
      </c>
      <c r="C1583">
        <v>111462.39</v>
      </c>
    </row>
    <row r="1584" spans="1:3">
      <c r="A1584">
        <v>20.2</v>
      </c>
      <c r="C1584">
        <v>112948.4</v>
      </c>
    </row>
    <row r="1585" spans="1:3">
      <c r="A1585">
        <v>20.7</v>
      </c>
      <c r="C1585">
        <v>110902.19</v>
      </c>
    </row>
    <row r="1586" spans="1:3">
      <c r="A1586">
        <v>16.399999999999999</v>
      </c>
      <c r="C1586">
        <v>103616.15</v>
      </c>
    </row>
    <row r="1587" spans="1:3">
      <c r="A1587">
        <v>16.3</v>
      </c>
      <c r="C1587">
        <v>104770.71</v>
      </c>
    </row>
    <row r="1588" spans="1:3">
      <c r="A1588">
        <v>16.7</v>
      </c>
      <c r="C1588">
        <v>121535.49</v>
      </c>
    </row>
    <row r="1589" spans="1:3">
      <c r="A1589">
        <v>18.7</v>
      </c>
      <c r="C1589">
        <v>116318.44</v>
      </c>
    </row>
    <row r="1590" spans="1:3">
      <c r="A1590">
        <v>17.399999999999999</v>
      </c>
      <c r="C1590">
        <v>118801.84</v>
      </c>
    </row>
    <row r="1591" spans="1:3">
      <c r="A1591">
        <v>16.2</v>
      </c>
      <c r="C1591">
        <v>122003.34</v>
      </c>
    </row>
    <row r="1592" spans="1:3">
      <c r="A1592">
        <v>14.2</v>
      </c>
      <c r="C1592">
        <v>123850.86</v>
      </c>
    </row>
    <row r="1593" spans="1:3">
      <c r="A1593">
        <v>16.399999999999999</v>
      </c>
      <c r="C1593">
        <v>113186.74</v>
      </c>
    </row>
    <row r="1594" spans="1:3">
      <c r="A1594">
        <v>17.7</v>
      </c>
      <c r="C1594">
        <v>110416.88</v>
      </c>
    </row>
    <row r="1595" spans="1:3">
      <c r="A1595">
        <v>18.100000000000001</v>
      </c>
      <c r="C1595">
        <v>119598.61</v>
      </c>
    </row>
    <row r="1596" spans="1:3">
      <c r="A1596">
        <v>20.2</v>
      </c>
      <c r="C1596">
        <v>123005.31</v>
      </c>
    </row>
    <row r="1597" spans="1:3">
      <c r="A1597">
        <v>15.8</v>
      </c>
      <c r="C1597">
        <v>126264.78</v>
      </c>
    </row>
    <row r="1598" spans="1:3">
      <c r="A1598">
        <v>16.100000000000001</v>
      </c>
      <c r="C1598">
        <v>127389.49</v>
      </c>
    </row>
    <row r="1599" spans="1:3">
      <c r="A1599">
        <v>18.600000000000001</v>
      </c>
      <c r="C1599">
        <v>126934.24</v>
      </c>
    </row>
    <row r="1600" spans="1:3">
      <c r="A1600">
        <v>21.5</v>
      </c>
      <c r="C1600">
        <v>112990.64</v>
      </c>
    </row>
    <row r="1601" spans="1:3">
      <c r="A1601">
        <v>21.8</v>
      </c>
      <c r="C1601">
        <v>104054.85</v>
      </c>
    </row>
    <row r="1602" spans="1:3">
      <c r="A1602">
        <v>19.600000000000001</v>
      </c>
      <c r="C1602">
        <v>118733.42</v>
      </c>
    </row>
    <row r="1603" spans="1:3">
      <c r="A1603">
        <v>20.399999999999999</v>
      </c>
      <c r="C1603">
        <v>121766.77</v>
      </c>
    </row>
    <row r="1604" spans="1:3">
      <c r="A1604">
        <v>22.3</v>
      </c>
      <c r="C1604">
        <v>122015.59</v>
      </c>
    </row>
    <row r="1605" spans="1:3">
      <c r="A1605">
        <v>21.3</v>
      </c>
      <c r="C1605">
        <v>119118.11</v>
      </c>
    </row>
    <row r="1606" spans="1:3">
      <c r="A1606">
        <v>20.2</v>
      </c>
      <c r="C1606">
        <v>118924.77</v>
      </c>
    </row>
    <row r="1607" spans="1:3">
      <c r="A1607">
        <v>19.8</v>
      </c>
      <c r="C1607">
        <v>104949.95</v>
      </c>
    </row>
    <row r="1608" spans="1:3">
      <c r="A1608">
        <v>15.1</v>
      </c>
      <c r="C1608">
        <v>106153.43</v>
      </c>
    </row>
    <row r="1609" spans="1:3">
      <c r="A1609">
        <v>14</v>
      </c>
      <c r="C1609">
        <v>130229.3</v>
      </c>
    </row>
    <row r="1610" spans="1:3">
      <c r="A1610">
        <v>15.7</v>
      </c>
      <c r="C1610">
        <v>133799.66</v>
      </c>
    </row>
    <row r="1611" spans="1:3">
      <c r="A1611">
        <v>10.6</v>
      </c>
      <c r="C1611">
        <v>136301.49</v>
      </c>
    </row>
    <row r="1612" spans="1:3">
      <c r="A1612">
        <v>13.3</v>
      </c>
      <c r="C1612">
        <v>138857.14000000001</v>
      </c>
    </row>
    <row r="1613" spans="1:3">
      <c r="A1613">
        <v>14.3</v>
      </c>
      <c r="C1613">
        <v>133869.14000000001</v>
      </c>
    </row>
    <row r="1614" spans="1:3">
      <c r="A1614">
        <v>14.6</v>
      </c>
      <c r="C1614">
        <v>120653.44</v>
      </c>
    </row>
    <row r="1615" spans="1:3">
      <c r="A1615">
        <v>14.5</v>
      </c>
      <c r="C1615">
        <v>118086.93</v>
      </c>
    </row>
    <row r="1616" spans="1:3">
      <c r="A1616">
        <v>12</v>
      </c>
      <c r="C1616">
        <v>135437.85</v>
      </c>
    </row>
    <row r="1617" spans="1:3">
      <c r="A1617">
        <v>12.9</v>
      </c>
      <c r="C1617">
        <v>136149.13</v>
      </c>
    </row>
    <row r="1618" spans="1:3">
      <c r="A1618">
        <v>13</v>
      </c>
      <c r="C1618">
        <v>137844.82</v>
      </c>
    </row>
    <row r="1619" spans="1:3">
      <c r="A1619">
        <v>14.8</v>
      </c>
      <c r="C1619">
        <v>134971.78</v>
      </c>
    </row>
    <row r="1620" spans="1:3">
      <c r="A1620">
        <v>16.600000000000001</v>
      </c>
      <c r="C1620">
        <v>132003.44</v>
      </c>
    </row>
    <row r="1621" spans="1:3">
      <c r="A1621">
        <v>18.7</v>
      </c>
      <c r="C1621">
        <v>117243.63</v>
      </c>
    </row>
    <row r="1622" spans="1:3">
      <c r="A1622">
        <v>18</v>
      </c>
      <c r="C1622">
        <v>110669.42</v>
      </c>
    </row>
    <row r="1623" spans="1:3">
      <c r="A1623">
        <v>19.2</v>
      </c>
      <c r="B1623">
        <v>108133.03</v>
      </c>
    </row>
    <row r="1624" spans="1:3">
      <c r="A1624">
        <v>17.899999999999999</v>
      </c>
      <c r="C1624">
        <v>122760.92</v>
      </c>
    </row>
    <row r="1625" spans="1:3">
      <c r="A1625">
        <v>16.5</v>
      </c>
      <c r="C1625">
        <v>128127.75</v>
      </c>
    </row>
    <row r="1626" spans="1:3">
      <c r="A1626">
        <v>17.399999999999999</v>
      </c>
      <c r="C1626">
        <v>128535.19</v>
      </c>
    </row>
    <row r="1627" spans="1:3">
      <c r="A1627">
        <v>17.3</v>
      </c>
      <c r="C1627">
        <v>128153.2</v>
      </c>
    </row>
    <row r="1628" spans="1:3">
      <c r="A1628">
        <v>15.2</v>
      </c>
      <c r="C1628">
        <v>121097.85</v>
      </c>
    </row>
    <row r="1629" spans="1:3">
      <c r="A1629">
        <v>16.7</v>
      </c>
      <c r="C1629">
        <v>116811.39</v>
      </c>
    </row>
    <row r="1630" spans="1:3">
      <c r="A1630">
        <v>17.899999999999999</v>
      </c>
      <c r="C1630">
        <v>129972.92</v>
      </c>
    </row>
    <row r="1631" spans="1:3">
      <c r="A1631">
        <v>13.7</v>
      </c>
      <c r="C1631">
        <v>137922.22</v>
      </c>
    </row>
    <row r="1632" spans="1:3">
      <c r="A1632">
        <v>11.9</v>
      </c>
      <c r="C1632">
        <v>144737.12</v>
      </c>
    </row>
    <row r="1633" spans="1:3">
      <c r="A1633">
        <v>11.3</v>
      </c>
      <c r="C1633">
        <v>148609.60000000001</v>
      </c>
    </row>
    <row r="1634" spans="1:3">
      <c r="A1634">
        <v>12.6</v>
      </c>
      <c r="C1634">
        <v>144504.32999999999</v>
      </c>
    </row>
    <row r="1635" spans="1:3">
      <c r="A1635">
        <v>11.8</v>
      </c>
      <c r="C1635">
        <v>132829.29</v>
      </c>
    </row>
    <row r="1636" spans="1:3">
      <c r="A1636">
        <v>9.6</v>
      </c>
      <c r="C1636">
        <v>133525.32</v>
      </c>
    </row>
    <row r="1637" spans="1:3">
      <c r="A1637">
        <v>16</v>
      </c>
      <c r="C1637">
        <v>146856.79999999999</v>
      </c>
    </row>
    <row r="1638" spans="1:3">
      <c r="A1638">
        <v>17</v>
      </c>
      <c r="C1638">
        <v>145807.25</v>
      </c>
    </row>
    <row r="1639" spans="1:3">
      <c r="A1639">
        <v>18</v>
      </c>
      <c r="C1639">
        <v>139351.56</v>
      </c>
    </row>
    <row r="1640" spans="1:3">
      <c r="A1640">
        <v>17.5</v>
      </c>
      <c r="C1640">
        <v>131023.66</v>
      </c>
    </row>
    <row r="1641" spans="1:3">
      <c r="A1641">
        <v>19.5</v>
      </c>
      <c r="C1641">
        <v>123546.62</v>
      </c>
    </row>
    <row r="1642" spans="1:3">
      <c r="A1642">
        <v>17.600000000000001</v>
      </c>
      <c r="C1642">
        <v>117924.13</v>
      </c>
    </row>
    <row r="1643" spans="1:3">
      <c r="A1643">
        <v>14.5</v>
      </c>
      <c r="C1643">
        <v>116150.92</v>
      </c>
    </row>
    <row r="1644" spans="1:3">
      <c r="A1644">
        <v>14.1</v>
      </c>
      <c r="C1644">
        <v>130565.58</v>
      </c>
    </row>
    <row r="1645" spans="1:3">
      <c r="A1645">
        <v>15.9</v>
      </c>
      <c r="C1645">
        <v>135866.75</v>
      </c>
    </row>
    <row r="1646" spans="1:3">
      <c r="A1646">
        <v>13.7</v>
      </c>
      <c r="C1646">
        <v>137327.70000000001</v>
      </c>
    </row>
    <row r="1647" spans="1:3">
      <c r="A1647">
        <v>13.5</v>
      </c>
      <c r="C1647">
        <v>135182.73000000001</v>
      </c>
    </row>
    <row r="1648" spans="1:3">
      <c r="A1648">
        <v>19.100000000000001</v>
      </c>
      <c r="C1648">
        <v>132774.29999999999</v>
      </c>
    </row>
    <row r="1649" spans="1:3">
      <c r="A1649">
        <v>19.399999999999999</v>
      </c>
      <c r="C1649">
        <v>114660.9</v>
      </c>
    </row>
    <row r="1650" spans="1:3">
      <c r="A1650">
        <v>18.2</v>
      </c>
      <c r="C1650">
        <v>114469.88</v>
      </c>
    </row>
    <row r="1651" spans="1:3">
      <c r="A1651">
        <v>16</v>
      </c>
      <c r="C1651">
        <v>127307.26</v>
      </c>
    </row>
    <row r="1652" spans="1:3">
      <c r="A1652">
        <v>15</v>
      </c>
      <c r="C1652">
        <v>133803.99</v>
      </c>
    </row>
    <row r="1653" spans="1:3">
      <c r="A1653">
        <v>15.4</v>
      </c>
      <c r="C1653">
        <v>127092.72</v>
      </c>
    </row>
    <row r="1654" spans="1:3">
      <c r="A1654">
        <v>14.3</v>
      </c>
      <c r="C1654">
        <v>133131.51999999999</v>
      </c>
    </row>
    <row r="1655" spans="1:3">
      <c r="A1655">
        <v>15.7</v>
      </c>
      <c r="C1655">
        <v>128384.14</v>
      </c>
    </row>
    <row r="1656" spans="1:3">
      <c r="A1656">
        <v>12</v>
      </c>
      <c r="C1656">
        <v>123954.31</v>
      </c>
    </row>
    <row r="1657" spans="1:3">
      <c r="A1657">
        <v>13.1</v>
      </c>
      <c r="C1657">
        <v>123740.27</v>
      </c>
    </row>
    <row r="1658" spans="1:3">
      <c r="A1658">
        <v>14.3</v>
      </c>
      <c r="C1658">
        <v>131739.20000000001</v>
      </c>
    </row>
    <row r="1659" spans="1:3">
      <c r="A1659">
        <v>13.9</v>
      </c>
      <c r="C1659">
        <v>132941.76999999999</v>
      </c>
    </row>
    <row r="1660" spans="1:3">
      <c r="A1660">
        <v>13.7</v>
      </c>
      <c r="C1660">
        <v>135339.82</v>
      </c>
    </row>
    <row r="1661" spans="1:3">
      <c r="A1661">
        <v>14.3</v>
      </c>
      <c r="C1661">
        <v>134119.14000000001</v>
      </c>
    </row>
    <row r="1662" spans="1:3">
      <c r="A1662">
        <v>15.7</v>
      </c>
      <c r="C1662">
        <v>132101.85999999999</v>
      </c>
    </row>
    <row r="1663" spans="1:3">
      <c r="A1663">
        <v>17.100000000000001</v>
      </c>
      <c r="C1663">
        <v>111288.91</v>
      </c>
    </row>
    <row r="1664" spans="1:3">
      <c r="A1664">
        <v>16.600000000000001</v>
      </c>
      <c r="C1664">
        <v>111293.15</v>
      </c>
    </row>
    <row r="1665" spans="1:3">
      <c r="A1665">
        <v>15.6</v>
      </c>
      <c r="C1665">
        <v>123618.42</v>
      </c>
    </row>
    <row r="1666" spans="1:3">
      <c r="A1666">
        <v>15.2</v>
      </c>
      <c r="C1666">
        <v>129008.62</v>
      </c>
    </row>
    <row r="1667" spans="1:3">
      <c r="A1667">
        <v>14.4</v>
      </c>
      <c r="C1667">
        <v>135782.54999999999</v>
      </c>
    </row>
    <row r="1668" spans="1:3">
      <c r="A1668">
        <v>14.8</v>
      </c>
      <c r="C1668">
        <v>132940.63</v>
      </c>
    </row>
    <row r="1669" spans="1:3">
      <c r="A1669">
        <v>14</v>
      </c>
      <c r="C1669">
        <v>136493.13</v>
      </c>
    </row>
    <row r="1670" spans="1:3">
      <c r="A1670">
        <v>15.3</v>
      </c>
      <c r="C1670">
        <v>121958.69</v>
      </c>
    </row>
    <row r="1671" spans="1:3">
      <c r="A1671">
        <v>15.1</v>
      </c>
      <c r="C1671">
        <v>118413.14</v>
      </c>
    </row>
    <row r="1672" spans="1:3">
      <c r="A1672">
        <v>14.6</v>
      </c>
      <c r="C1672">
        <v>133205.18</v>
      </c>
    </row>
    <row r="1673" spans="1:3">
      <c r="A1673">
        <v>12.5</v>
      </c>
      <c r="C1673">
        <v>138858.04999999999</v>
      </c>
    </row>
    <row r="1674" spans="1:3">
      <c r="A1674">
        <v>12.5</v>
      </c>
      <c r="C1674">
        <v>140275.82999999999</v>
      </c>
    </row>
    <row r="1675" spans="1:3">
      <c r="A1675">
        <v>13.8</v>
      </c>
      <c r="C1675">
        <v>137651.14000000001</v>
      </c>
    </row>
    <row r="1676" spans="1:3">
      <c r="A1676">
        <v>12.7</v>
      </c>
      <c r="C1676">
        <v>135633.89000000001</v>
      </c>
    </row>
    <row r="1677" spans="1:3">
      <c r="A1677">
        <v>13.9</v>
      </c>
      <c r="C1677">
        <v>119933.7</v>
      </c>
    </row>
    <row r="1678" spans="1:3">
      <c r="A1678">
        <v>13.1</v>
      </c>
      <c r="C1678">
        <v>120350.22</v>
      </c>
    </row>
    <row r="1679" spans="1:3">
      <c r="A1679">
        <v>15.8</v>
      </c>
      <c r="C1679">
        <v>125652.06</v>
      </c>
    </row>
    <row r="1680" spans="1:3">
      <c r="A1680">
        <v>13.5</v>
      </c>
      <c r="C1680">
        <v>132120.39000000001</v>
      </c>
    </row>
    <row r="1681" spans="1:3">
      <c r="A1681">
        <v>14.1</v>
      </c>
      <c r="C1681">
        <v>136315.38</v>
      </c>
    </row>
    <row r="1682" spans="1:3">
      <c r="A1682">
        <v>13.9</v>
      </c>
      <c r="C1682">
        <v>133004.73000000001</v>
      </c>
    </row>
    <row r="1683" spans="1:3">
      <c r="A1683">
        <v>10.1</v>
      </c>
      <c r="C1683">
        <v>142555.10999999999</v>
      </c>
    </row>
    <row r="1684" spans="1:3">
      <c r="A1684">
        <v>12.5</v>
      </c>
      <c r="C1684">
        <v>128554.61</v>
      </c>
    </row>
    <row r="1685" spans="1:3">
      <c r="A1685">
        <v>12.9</v>
      </c>
      <c r="C1685">
        <v>121028.33</v>
      </c>
    </row>
    <row r="1686" spans="1:3">
      <c r="A1686">
        <v>12</v>
      </c>
      <c r="C1686">
        <v>136683.4</v>
      </c>
    </row>
    <row r="1687" spans="1:3">
      <c r="A1687">
        <v>13.1</v>
      </c>
      <c r="C1687">
        <v>141474.26999999999</v>
      </c>
    </row>
    <row r="1688" spans="1:3">
      <c r="A1688">
        <v>13.8</v>
      </c>
      <c r="C1688">
        <v>134681.44</v>
      </c>
    </row>
    <row r="1689" spans="1:3">
      <c r="A1689">
        <v>16.2</v>
      </c>
      <c r="C1689">
        <v>128119.72</v>
      </c>
    </row>
    <row r="1690" spans="1:3">
      <c r="A1690">
        <v>16.899999999999999</v>
      </c>
      <c r="C1690">
        <v>129781.16</v>
      </c>
    </row>
    <row r="1691" spans="1:3">
      <c r="A1691">
        <v>16.5</v>
      </c>
      <c r="C1691">
        <v>115460.6</v>
      </c>
    </row>
    <row r="1692" spans="1:3">
      <c r="A1692">
        <v>19.399999999999999</v>
      </c>
      <c r="C1692">
        <v>110816.38</v>
      </c>
    </row>
    <row r="1693" spans="1:3">
      <c r="A1693">
        <v>12.3</v>
      </c>
      <c r="C1693">
        <v>131067.25</v>
      </c>
    </row>
    <row r="1694" spans="1:3">
      <c r="A1694">
        <v>17</v>
      </c>
      <c r="C1694">
        <v>131438.54999999999</v>
      </c>
    </row>
    <row r="1695" spans="1:3">
      <c r="A1695">
        <v>16.600000000000001</v>
      </c>
      <c r="C1695">
        <v>120747.08</v>
      </c>
    </row>
    <row r="1696" spans="1:3">
      <c r="A1696">
        <v>13</v>
      </c>
      <c r="C1696">
        <v>127697.99</v>
      </c>
    </row>
    <row r="1697" spans="1:3">
      <c r="A1697">
        <v>15.1</v>
      </c>
      <c r="C1697">
        <v>126763.37</v>
      </c>
    </row>
    <row r="1698" spans="1:3">
      <c r="A1698">
        <v>18</v>
      </c>
      <c r="C1698">
        <v>107303.48</v>
      </c>
    </row>
    <row r="1699" spans="1:3">
      <c r="A1699">
        <v>12.9</v>
      </c>
      <c r="C1699">
        <v>113980.3</v>
      </c>
    </row>
    <row r="1700" spans="1:3">
      <c r="A1700">
        <v>14.4</v>
      </c>
      <c r="C1700">
        <v>132704.37</v>
      </c>
    </row>
    <row r="1701" spans="1:3">
      <c r="A1701">
        <v>15.3</v>
      </c>
      <c r="C1701">
        <v>130964.89</v>
      </c>
    </row>
    <row r="1702" spans="1:3">
      <c r="A1702">
        <v>13.4</v>
      </c>
      <c r="C1702">
        <v>137660.94</v>
      </c>
    </row>
    <row r="1703" spans="1:3">
      <c r="A1703">
        <v>13</v>
      </c>
      <c r="C1703">
        <v>134233.35</v>
      </c>
    </row>
    <row r="1704" spans="1:3">
      <c r="A1704">
        <v>15.3</v>
      </c>
      <c r="C1704">
        <v>131871.07999999999</v>
      </c>
    </row>
    <row r="1705" spans="1:3">
      <c r="A1705">
        <v>18.2</v>
      </c>
      <c r="C1705">
        <v>107616.03</v>
      </c>
    </row>
    <row r="1706" spans="1:3">
      <c r="A1706">
        <v>19.600000000000001</v>
      </c>
      <c r="C1706">
        <v>106779.48</v>
      </c>
    </row>
    <row r="1707" spans="1:3">
      <c r="A1707">
        <v>17.600000000000001</v>
      </c>
      <c r="C1707">
        <v>121697.38</v>
      </c>
    </row>
    <row r="1708" spans="1:3">
      <c r="A1708">
        <v>19.600000000000001</v>
      </c>
      <c r="C1708">
        <v>118871.22</v>
      </c>
    </row>
    <row r="1709" spans="1:3">
      <c r="A1709">
        <v>18.7</v>
      </c>
      <c r="C1709">
        <v>122652.81</v>
      </c>
    </row>
    <row r="1710" spans="1:3">
      <c r="A1710">
        <v>21.2</v>
      </c>
      <c r="C1710">
        <v>120223.18</v>
      </c>
    </row>
    <row r="1711" spans="1:3">
      <c r="A1711">
        <v>16</v>
      </c>
      <c r="C1711">
        <v>122222.69</v>
      </c>
    </row>
    <row r="1712" spans="1:3">
      <c r="A1712">
        <v>12.9</v>
      </c>
      <c r="C1712">
        <v>115200.19</v>
      </c>
    </row>
    <row r="1713" spans="1:3">
      <c r="A1713">
        <v>15.1</v>
      </c>
      <c r="C1713">
        <v>116999.07</v>
      </c>
    </row>
    <row r="1714" spans="1:3">
      <c r="A1714">
        <v>12.8</v>
      </c>
      <c r="C1714">
        <v>130448.12</v>
      </c>
    </row>
    <row r="1715" spans="1:3">
      <c r="A1715">
        <v>14.8</v>
      </c>
      <c r="C1715">
        <v>131665.01999999999</v>
      </c>
    </row>
    <row r="1716" spans="1:3">
      <c r="A1716">
        <v>20.8</v>
      </c>
      <c r="C1716">
        <v>121100.05</v>
      </c>
    </row>
    <row r="1717" spans="1:3">
      <c r="A1717">
        <v>20.8</v>
      </c>
      <c r="C1717">
        <v>118723.07</v>
      </c>
    </row>
    <row r="1718" spans="1:3">
      <c r="A1718">
        <v>18.600000000000001</v>
      </c>
      <c r="C1718">
        <v>120349.02</v>
      </c>
    </row>
    <row r="1719" spans="1:3">
      <c r="A1719">
        <v>20</v>
      </c>
      <c r="C1719">
        <v>103500.96</v>
      </c>
    </row>
    <row r="1720" spans="1:3">
      <c r="A1720">
        <v>21.8</v>
      </c>
      <c r="C1720">
        <v>105149.02</v>
      </c>
    </row>
    <row r="1721" spans="1:3">
      <c r="A1721">
        <v>12.8</v>
      </c>
      <c r="C1721">
        <v>119362.24000000001</v>
      </c>
    </row>
    <row r="1722" spans="1:3">
      <c r="A1722">
        <v>14.8</v>
      </c>
      <c r="C1722">
        <v>124129.44</v>
      </c>
    </row>
    <row r="1723" spans="1:3">
      <c r="A1723">
        <v>18.899999999999999</v>
      </c>
      <c r="C1723">
        <v>119715.71</v>
      </c>
    </row>
    <row r="1724" spans="1:3">
      <c r="A1724">
        <v>24</v>
      </c>
      <c r="C1724">
        <v>108102.56</v>
      </c>
    </row>
    <row r="1725" spans="1:3">
      <c r="A1725">
        <v>26.2</v>
      </c>
      <c r="C1725">
        <v>107222.35</v>
      </c>
    </row>
    <row r="1726" spans="1:3">
      <c r="A1726">
        <v>19.399999999999999</v>
      </c>
      <c r="C1726">
        <v>101348.35</v>
      </c>
    </row>
    <row r="1727" spans="1:3">
      <c r="A1727">
        <v>15.5</v>
      </c>
      <c r="C1727">
        <v>102386.53</v>
      </c>
    </row>
    <row r="1728" spans="1:3">
      <c r="A1728">
        <v>15.2</v>
      </c>
      <c r="C1728">
        <v>121862.89</v>
      </c>
    </row>
    <row r="1729" spans="1:3">
      <c r="A1729">
        <v>15.1</v>
      </c>
      <c r="C1729">
        <v>125787.33</v>
      </c>
    </row>
    <row r="1730" spans="1:3">
      <c r="A1730">
        <v>16.600000000000001</v>
      </c>
      <c r="C1730">
        <v>124302.93</v>
      </c>
    </row>
    <row r="1731" spans="1:3">
      <c r="A1731">
        <v>20.3</v>
      </c>
      <c r="C1731">
        <v>117320.18</v>
      </c>
    </row>
    <row r="1732" spans="1:3">
      <c r="A1732">
        <v>18.8</v>
      </c>
      <c r="B1732">
        <v>106043.02</v>
      </c>
    </row>
    <row r="1733" spans="1:3">
      <c r="A1733">
        <v>14.9</v>
      </c>
      <c r="C1733">
        <v>108762.31</v>
      </c>
    </row>
    <row r="1734" spans="1:3">
      <c r="A1734">
        <v>15.8</v>
      </c>
      <c r="C1734">
        <v>104804.09</v>
      </c>
    </row>
    <row r="1735" spans="1:3">
      <c r="A1735">
        <v>14.1</v>
      </c>
      <c r="C1735">
        <v>121770.82</v>
      </c>
    </row>
    <row r="1736" spans="1:3">
      <c r="A1736">
        <v>20.5</v>
      </c>
      <c r="C1736">
        <v>117265.28</v>
      </c>
    </row>
    <row r="1737" spans="1:3">
      <c r="A1737">
        <v>26.5</v>
      </c>
      <c r="C1737">
        <v>110760.83</v>
      </c>
    </row>
    <row r="1738" spans="1:3">
      <c r="A1738">
        <v>29.7</v>
      </c>
      <c r="C1738">
        <v>109312.85</v>
      </c>
    </row>
    <row r="1739" spans="1:3">
      <c r="A1739">
        <v>15.2</v>
      </c>
      <c r="C1739">
        <v>117512.56</v>
      </c>
    </row>
    <row r="1740" spans="1:3">
      <c r="A1740">
        <v>24.3</v>
      </c>
      <c r="C1740">
        <v>101386.01</v>
      </c>
    </row>
    <row r="1741" spans="1:3">
      <c r="A1741">
        <v>24.8</v>
      </c>
      <c r="C1741">
        <v>93011.35</v>
      </c>
    </row>
    <row r="1742" spans="1:3">
      <c r="A1742">
        <v>16.399999999999999</v>
      </c>
      <c r="C1742">
        <v>113296.31</v>
      </c>
    </row>
    <row r="1743" spans="1:3">
      <c r="A1743">
        <v>14.2</v>
      </c>
      <c r="C1743">
        <v>117504.78</v>
      </c>
    </row>
    <row r="1744" spans="1:3">
      <c r="A1744">
        <v>15</v>
      </c>
      <c r="C1744">
        <v>122771.82</v>
      </c>
    </row>
    <row r="1745" spans="1:3">
      <c r="A1745">
        <v>14.7</v>
      </c>
      <c r="C1745">
        <v>123692.08</v>
      </c>
    </row>
    <row r="1746" spans="1:3">
      <c r="A1746">
        <v>18.899999999999999</v>
      </c>
      <c r="C1746">
        <v>115250.51</v>
      </c>
    </row>
    <row r="1747" spans="1:3">
      <c r="A1747">
        <v>20.399999999999999</v>
      </c>
      <c r="C1747">
        <v>101053.37</v>
      </c>
    </row>
    <row r="1748" spans="1:3">
      <c r="A1748">
        <v>23.1</v>
      </c>
      <c r="C1748">
        <v>94744.7</v>
      </c>
    </row>
    <row r="1749" spans="1:3">
      <c r="A1749">
        <v>26.7</v>
      </c>
      <c r="C1749">
        <v>110290.12</v>
      </c>
    </row>
    <row r="1750" spans="1:3">
      <c r="A1750">
        <v>18</v>
      </c>
      <c r="C1750">
        <v>112052.12</v>
      </c>
    </row>
    <row r="1751" spans="1:3">
      <c r="A1751">
        <v>20.399999999999999</v>
      </c>
      <c r="C1751">
        <v>117533.72</v>
      </c>
    </row>
    <row r="1752" spans="1:3">
      <c r="A1752">
        <v>15.2</v>
      </c>
      <c r="C1752">
        <v>116690.04</v>
      </c>
    </row>
    <row r="1753" spans="1:3">
      <c r="A1753">
        <v>22.1</v>
      </c>
      <c r="C1753">
        <v>109857.49</v>
      </c>
    </row>
    <row r="1754" spans="1:3">
      <c r="A1754">
        <v>15.3</v>
      </c>
      <c r="C1754">
        <v>102032.5</v>
      </c>
    </row>
    <row r="1755" spans="1:3">
      <c r="A1755">
        <v>16.399999999999999</v>
      </c>
      <c r="C1755">
        <v>102684.52</v>
      </c>
    </row>
    <row r="1756" spans="1:3">
      <c r="A1756">
        <v>17</v>
      </c>
      <c r="C1756">
        <v>114502.07</v>
      </c>
    </row>
    <row r="1757" spans="1:3">
      <c r="A1757">
        <v>19.600000000000001</v>
      </c>
      <c r="C1757">
        <v>114108.55</v>
      </c>
    </row>
    <row r="1758" spans="1:3">
      <c r="A1758">
        <v>27.9</v>
      </c>
      <c r="C1758">
        <v>114281.62</v>
      </c>
    </row>
    <row r="1759" spans="1:3">
      <c r="A1759">
        <v>33.799999999999997</v>
      </c>
      <c r="C1759">
        <v>115442.66</v>
      </c>
    </row>
    <row r="1760" spans="1:3">
      <c r="A1760">
        <v>21.6</v>
      </c>
      <c r="C1760">
        <v>109130.77</v>
      </c>
    </row>
    <row r="1761" spans="1:3">
      <c r="A1761">
        <v>15.5</v>
      </c>
      <c r="C1761">
        <v>96698.29</v>
      </c>
    </row>
    <row r="1762" spans="1:3">
      <c r="A1762">
        <v>17</v>
      </c>
      <c r="C1762">
        <v>102830.56</v>
      </c>
    </row>
    <row r="1763" spans="1:3">
      <c r="A1763">
        <v>21.6</v>
      </c>
      <c r="C1763">
        <v>112634.64</v>
      </c>
    </row>
    <row r="1764" spans="1:3">
      <c r="A1764">
        <v>30.5</v>
      </c>
      <c r="C1764">
        <v>111887.41</v>
      </c>
    </row>
    <row r="1765" spans="1:3">
      <c r="A1765">
        <v>25.1</v>
      </c>
      <c r="C1765">
        <v>117375.73</v>
      </c>
    </row>
    <row r="1766" spans="1:3">
      <c r="A1766">
        <v>33.700000000000003</v>
      </c>
      <c r="C1766">
        <v>121752.88</v>
      </c>
    </row>
    <row r="1767" spans="1:3">
      <c r="A1767">
        <v>34.299999999999997</v>
      </c>
      <c r="C1767">
        <v>130510.91</v>
      </c>
    </row>
    <row r="1768" spans="1:3">
      <c r="A1768">
        <v>18.899999999999999</v>
      </c>
      <c r="C1768">
        <v>105806.83</v>
      </c>
    </row>
    <row r="1769" spans="1:3">
      <c r="A1769">
        <v>20.7</v>
      </c>
      <c r="C1769">
        <v>96867.02</v>
      </c>
    </row>
    <row r="1770" spans="1:3">
      <c r="A1770">
        <v>16.2</v>
      </c>
      <c r="C1770">
        <v>107279.84</v>
      </c>
    </row>
    <row r="1771" spans="1:3">
      <c r="A1771">
        <v>19.600000000000001</v>
      </c>
      <c r="B1771">
        <v>96817</v>
      </c>
    </row>
    <row r="1772" spans="1:3">
      <c r="A1772">
        <v>24.1</v>
      </c>
      <c r="C1772">
        <v>104381.38</v>
      </c>
    </row>
    <row r="1773" spans="1:3">
      <c r="A1773">
        <v>17.7</v>
      </c>
      <c r="C1773">
        <v>115132.64</v>
      </c>
    </row>
    <row r="1774" spans="1:3">
      <c r="A1774">
        <v>15</v>
      </c>
      <c r="C1774">
        <v>113954.78</v>
      </c>
    </row>
    <row r="1775" spans="1:3">
      <c r="A1775">
        <v>14.2</v>
      </c>
      <c r="C1775">
        <v>108924.79</v>
      </c>
    </row>
    <row r="1776" spans="1:3">
      <c r="A1776">
        <v>18.100000000000001</v>
      </c>
      <c r="C1776">
        <v>101550.05</v>
      </c>
    </row>
    <row r="1777" spans="1:3">
      <c r="A1777">
        <v>29.6</v>
      </c>
      <c r="C1777">
        <v>106758.95</v>
      </c>
    </row>
    <row r="1778" spans="1:3">
      <c r="A1778">
        <v>17.399999999999999</v>
      </c>
      <c r="C1778">
        <v>104303.46</v>
      </c>
    </row>
    <row r="1779" spans="1:3">
      <c r="A1779">
        <v>17.3</v>
      </c>
      <c r="C1779">
        <v>112573.54</v>
      </c>
    </row>
    <row r="1780" spans="1:3">
      <c r="A1780">
        <v>22.4</v>
      </c>
      <c r="C1780">
        <v>109828.93</v>
      </c>
    </row>
    <row r="1781" spans="1:3">
      <c r="A1781">
        <v>18.5</v>
      </c>
      <c r="C1781">
        <v>110954.76</v>
      </c>
    </row>
    <row r="1782" spans="1:3">
      <c r="A1782">
        <v>17.2</v>
      </c>
      <c r="C1782">
        <v>97646.12</v>
      </c>
    </row>
    <row r="1783" spans="1:3">
      <c r="A1783">
        <v>16.2</v>
      </c>
      <c r="C1783">
        <v>96742.49</v>
      </c>
    </row>
    <row r="1784" spans="1:3">
      <c r="A1784">
        <v>26.9</v>
      </c>
      <c r="C1784">
        <v>109148.25</v>
      </c>
    </row>
    <row r="1785" spans="1:3">
      <c r="A1785">
        <v>18.600000000000001</v>
      </c>
      <c r="C1785">
        <v>112033.87</v>
      </c>
    </row>
    <row r="1786" spans="1:3">
      <c r="A1786">
        <v>34.700000000000003</v>
      </c>
      <c r="C1786">
        <v>119736.13</v>
      </c>
    </row>
    <row r="1787" spans="1:3">
      <c r="A1787">
        <v>40.9</v>
      </c>
      <c r="C1787">
        <v>131312</v>
      </c>
    </row>
    <row r="1788" spans="1:3">
      <c r="A1788">
        <v>20</v>
      </c>
      <c r="C1788">
        <v>109049.37</v>
      </c>
    </row>
    <row r="1789" spans="1:3">
      <c r="A1789">
        <v>23.8</v>
      </c>
      <c r="C1789">
        <v>97245.77</v>
      </c>
    </row>
    <row r="1790" spans="1:3">
      <c r="A1790">
        <v>23.7</v>
      </c>
      <c r="C1790">
        <v>96778.25</v>
      </c>
    </row>
    <row r="1791" spans="1:3">
      <c r="A1791">
        <v>27.4</v>
      </c>
      <c r="C1791">
        <v>113899.3</v>
      </c>
    </row>
    <row r="1792" spans="1:3">
      <c r="A1792">
        <v>16.399999999999999</v>
      </c>
      <c r="C1792">
        <v>107629.16</v>
      </c>
    </row>
    <row r="1793" spans="1:3">
      <c r="A1793">
        <v>24.8</v>
      </c>
      <c r="C1793">
        <v>108417.7</v>
      </c>
    </row>
    <row r="1794" spans="1:3">
      <c r="A1794">
        <v>21.1</v>
      </c>
      <c r="C1794">
        <v>112735.88</v>
      </c>
    </row>
    <row r="1795" spans="1:3">
      <c r="A1795">
        <v>19.7</v>
      </c>
      <c r="C1795">
        <v>114799.91</v>
      </c>
    </row>
    <row r="1796" spans="1:3">
      <c r="A1796">
        <v>18.399999999999999</v>
      </c>
      <c r="C1796">
        <v>98959.56</v>
      </c>
    </row>
    <row r="1797" spans="1:3">
      <c r="A1797">
        <v>16.8</v>
      </c>
      <c r="C1797">
        <v>100233.98</v>
      </c>
    </row>
    <row r="1798" spans="1:3">
      <c r="A1798">
        <v>15.5</v>
      </c>
      <c r="C1798">
        <v>110609.4</v>
      </c>
    </row>
    <row r="1799" spans="1:3">
      <c r="A1799">
        <v>22.2</v>
      </c>
      <c r="C1799">
        <v>109094.04</v>
      </c>
    </row>
    <row r="1800" spans="1:3">
      <c r="A1800">
        <v>23</v>
      </c>
      <c r="C1800">
        <v>107400.71</v>
      </c>
    </row>
    <row r="1801" spans="1:3">
      <c r="A1801">
        <v>23.9</v>
      </c>
      <c r="C1801">
        <v>107891.69</v>
      </c>
    </row>
    <row r="1802" spans="1:3">
      <c r="A1802">
        <v>20.8</v>
      </c>
      <c r="C1802">
        <v>105028.99</v>
      </c>
    </row>
    <row r="1803" spans="1:3">
      <c r="A1803">
        <v>21</v>
      </c>
      <c r="C1803">
        <v>95436.3</v>
      </c>
    </row>
    <row r="1804" spans="1:3">
      <c r="A1804">
        <v>27.6</v>
      </c>
      <c r="C1804">
        <v>97577.42</v>
      </c>
    </row>
    <row r="1805" spans="1:3">
      <c r="A1805">
        <v>38</v>
      </c>
      <c r="C1805">
        <v>127910.84</v>
      </c>
    </row>
    <row r="1806" spans="1:3">
      <c r="A1806">
        <v>17.2</v>
      </c>
      <c r="C1806">
        <v>109548.62</v>
      </c>
    </row>
    <row r="1807" spans="1:3">
      <c r="A1807">
        <v>18.100000000000001</v>
      </c>
      <c r="C1807">
        <v>109060.38</v>
      </c>
    </row>
    <row r="1808" spans="1:3">
      <c r="A1808">
        <v>18.399999999999999</v>
      </c>
      <c r="C1808">
        <v>108599.07</v>
      </c>
    </row>
    <row r="1809" spans="1:3">
      <c r="A1809">
        <v>20.9</v>
      </c>
      <c r="C1809">
        <v>107070.61</v>
      </c>
    </row>
    <row r="1810" spans="1:3">
      <c r="A1810">
        <v>20.100000000000001</v>
      </c>
      <c r="C1810">
        <v>101239.24</v>
      </c>
    </row>
    <row r="1811" spans="1:3">
      <c r="A1811">
        <v>21.7</v>
      </c>
      <c r="C1811">
        <v>98723.45</v>
      </c>
    </row>
    <row r="1812" spans="1:3">
      <c r="A1812">
        <v>22.6</v>
      </c>
      <c r="C1812">
        <v>114400.07</v>
      </c>
    </row>
    <row r="1813" spans="1:3">
      <c r="A1813">
        <v>26.3</v>
      </c>
      <c r="C1813">
        <v>123999.07</v>
      </c>
    </row>
    <row r="1814" spans="1:3">
      <c r="A1814">
        <v>40.1</v>
      </c>
      <c r="C1814">
        <v>146990.89000000001</v>
      </c>
    </row>
    <row r="1815" spans="1:3">
      <c r="A1815">
        <v>23.3</v>
      </c>
      <c r="C1815">
        <v>125050.61</v>
      </c>
    </row>
    <row r="1816" spans="1:3">
      <c r="A1816">
        <v>43.5</v>
      </c>
      <c r="C1816">
        <v>150553.4</v>
      </c>
    </row>
    <row r="1817" spans="1:3">
      <c r="A1817">
        <v>20.2</v>
      </c>
      <c r="C1817">
        <v>100632.48</v>
      </c>
    </row>
    <row r="1818" spans="1:3">
      <c r="A1818">
        <v>19.600000000000001</v>
      </c>
      <c r="C1818">
        <v>90145.62</v>
      </c>
    </row>
    <row r="1819" spans="1:3">
      <c r="A1819">
        <v>20</v>
      </c>
      <c r="C1819">
        <v>101818.03</v>
      </c>
    </row>
    <row r="1820" spans="1:3">
      <c r="A1820">
        <v>24.5</v>
      </c>
      <c r="C1820">
        <v>102168.93</v>
      </c>
    </row>
    <row r="1821" spans="1:3">
      <c r="A1821">
        <v>27.9</v>
      </c>
      <c r="B1821">
        <v>98312.75</v>
      </c>
    </row>
    <row r="1822" spans="1:3">
      <c r="A1822">
        <v>20.5</v>
      </c>
      <c r="B1822">
        <v>96120.53</v>
      </c>
    </row>
    <row r="1823" spans="1:3">
      <c r="A1823">
        <v>23.9</v>
      </c>
      <c r="C1823">
        <v>107256.07</v>
      </c>
    </row>
    <row r="1824" spans="1:3">
      <c r="A1824">
        <v>28.4</v>
      </c>
      <c r="C1824">
        <v>113521.69</v>
      </c>
    </row>
    <row r="1825" spans="1:3">
      <c r="A1825">
        <v>33.200000000000003</v>
      </c>
      <c r="C1825">
        <v>118293.53</v>
      </c>
    </row>
    <row r="1826" spans="1:3">
      <c r="A1826">
        <v>40.799999999999997</v>
      </c>
      <c r="C1826">
        <v>140410.13</v>
      </c>
    </row>
    <row r="1827" spans="1:3">
      <c r="A1827">
        <v>21.2</v>
      </c>
      <c r="C1827">
        <v>95410.39</v>
      </c>
    </row>
    <row r="1828" spans="1:3">
      <c r="A1828">
        <v>24.9</v>
      </c>
      <c r="B1828">
        <v>89077.86</v>
      </c>
    </row>
    <row r="1829" spans="1:3">
      <c r="A1829">
        <v>25</v>
      </c>
      <c r="C1829">
        <v>102988.19</v>
      </c>
    </row>
    <row r="1830" spans="1:3">
      <c r="A1830">
        <v>36.6</v>
      </c>
      <c r="C1830">
        <v>118922.22</v>
      </c>
    </row>
    <row r="1831" spans="1:3">
      <c r="A1831">
        <v>26.8</v>
      </c>
      <c r="C1831">
        <v>102245.61</v>
      </c>
    </row>
    <row r="1832" spans="1:3">
      <c r="A1832">
        <v>16.7</v>
      </c>
      <c r="C1832">
        <v>95671.2</v>
      </c>
    </row>
    <row r="1833" spans="1:3">
      <c r="A1833">
        <v>18</v>
      </c>
      <c r="C1833">
        <v>110253.59</v>
      </c>
    </row>
    <row r="1834" spans="1:3">
      <c r="A1834">
        <v>20.100000000000001</v>
      </c>
      <c r="C1834">
        <v>109336.56</v>
      </c>
    </row>
    <row r="1835" spans="1:3">
      <c r="A1835">
        <v>23.8</v>
      </c>
      <c r="C1835">
        <v>110038.63</v>
      </c>
    </row>
    <row r="1836" spans="1:3">
      <c r="A1836">
        <v>31.9</v>
      </c>
      <c r="C1836">
        <v>127365.59</v>
      </c>
    </row>
    <row r="1837" spans="1:3">
      <c r="A1837">
        <v>32.9</v>
      </c>
      <c r="C1837">
        <v>122533.88</v>
      </c>
    </row>
    <row r="1838" spans="1:3">
      <c r="A1838">
        <v>19.3</v>
      </c>
      <c r="C1838">
        <v>91886.61</v>
      </c>
    </row>
    <row r="1839" spans="1:3">
      <c r="A1839">
        <v>19.899999999999999</v>
      </c>
      <c r="C1839">
        <v>91797.6</v>
      </c>
    </row>
    <row r="1840" spans="1:3">
      <c r="A1840">
        <v>32.200000000000003</v>
      </c>
      <c r="C1840">
        <v>119653.95</v>
      </c>
    </row>
    <row r="1841" spans="1:3">
      <c r="A1841">
        <v>33.799999999999997</v>
      </c>
      <c r="C1841">
        <v>137302.60999999999</v>
      </c>
    </row>
    <row r="1842" spans="1:3">
      <c r="A1842">
        <v>36.799999999999997</v>
      </c>
      <c r="C1842">
        <v>137408.23000000001</v>
      </c>
    </row>
    <row r="1843" spans="1:3">
      <c r="A1843">
        <v>19.600000000000001</v>
      </c>
      <c r="C1843">
        <v>109669.65</v>
      </c>
    </row>
    <row r="1844" spans="1:3">
      <c r="A1844">
        <v>24.8</v>
      </c>
      <c r="C1844">
        <v>108108.18</v>
      </c>
    </row>
    <row r="1845" spans="1:3">
      <c r="A1845">
        <v>29.4</v>
      </c>
      <c r="C1845">
        <v>105946.34</v>
      </c>
    </row>
    <row r="1846" spans="1:3">
      <c r="A1846">
        <v>25.5</v>
      </c>
      <c r="C1846">
        <v>106921.56</v>
      </c>
    </row>
    <row r="1847" spans="1:3">
      <c r="A1847">
        <v>21.8</v>
      </c>
      <c r="C1847">
        <v>116291.54</v>
      </c>
    </row>
    <row r="1848" spans="1:3">
      <c r="A1848">
        <v>23.5</v>
      </c>
      <c r="C1848">
        <v>112128.2</v>
      </c>
    </row>
    <row r="1849" spans="1:3">
      <c r="A1849">
        <v>31.7</v>
      </c>
      <c r="C1849">
        <v>119287.15</v>
      </c>
    </row>
    <row r="1850" spans="1:3">
      <c r="A1850">
        <v>22.6</v>
      </c>
      <c r="C1850">
        <v>112254.83</v>
      </c>
    </row>
    <row r="1851" spans="1:3">
      <c r="A1851">
        <v>24.1</v>
      </c>
      <c r="C1851">
        <v>109316.38</v>
      </c>
    </row>
    <row r="1852" spans="1:3">
      <c r="A1852">
        <v>27.4</v>
      </c>
      <c r="C1852">
        <v>102445.88</v>
      </c>
    </row>
    <row r="1853" spans="1:3">
      <c r="A1853">
        <v>23.6</v>
      </c>
      <c r="B1853">
        <v>101233.21</v>
      </c>
    </row>
    <row r="1854" spans="1:3">
      <c r="A1854">
        <v>23.1</v>
      </c>
      <c r="B1854">
        <v>103134.46</v>
      </c>
    </row>
    <row r="1855" spans="1:3">
      <c r="A1855">
        <v>25.4</v>
      </c>
      <c r="C1855">
        <v>116190.56</v>
      </c>
    </row>
    <row r="1856" spans="1:3">
      <c r="A1856">
        <v>31.5</v>
      </c>
      <c r="C1856">
        <v>129812.92</v>
      </c>
    </row>
    <row r="1857" spans="1:3">
      <c r="A1857">
        <v>39.4</v>
      </c>
      <c r="C1857">
        <v>154816.49</v>
      </c>
    </row>
    <row r="1858" spans="1:3">
      <c r="A1858">
        <v>42.9</v>
      </c>
      <c r="C1858">
        <v>170653.84</v>
      </c>
    </row>
    <row r="1859" spans="1:3">
      <c r="A1859">
        <v>29.3</v>
      </c>
      <c r="C1859">
        <v>131856.32000000001</v>
      </c>
    </row>
    <row r="1860" spans="1:3">
      <c r="A1860">
        <v>25.1</v>
      </c>
      <c r="C1860">
        <v>97609.06</v>
      </c>
    </row>
    <row r="1861" spans="1:3">
      <c r="A1861">
        <v>17.7</v>
      </c>
      <c r="C1861">
        <v>105004.91</v>
      </c>
    </row>
    <row r="1862" spans="1:3">
      <c r="A1862">
        <v>19.7</v>
      </c>
      <c r="C1862">
        <v>107034.07</v>
      </c>
    </row>
    <row r="1863" spans="1:3">
      <c r="A1863">
        <v>20.100000000000001</v>
      </c>
      <c r="C1863">
        <v>108988.44</v>
      </c>
    </row>
    <row r="1864" spans="1:3">
      <c r="A1864">
        <v>25.5</v>
      </c>
      <c r="C1864">
        <v>120569.46</v>
      </c>
    </row>
    <row r="1865" spans="1:3">
      <c r="A1865">
        <v>23.2</v>
      </c>
      <c r="C1865">
        <v>120734.85</v>
      </c>
    </row>
    <row r="1866" spans="1:3">
      <c r="A1866">
        <v>29.4</v>
      </c>
      <c r="C1866">
        <v>107864.45</v>
      </c>
    </row>
    <row r="1867" spans="1:3">
      <c r="A1867">
        <v>28.2</v>
      </c>
      <c r="C1867">
        <v>103857.11</v>
      </c>
    </row>
    <row r="1868" spans="1:3">
      <c r="A1868">
        <v>27.7</v>
      </c>
      <c r="C1868">
        <v>122975.46</v>
      </c>
    </row>
    <row r="1869" spans="1:3">
      <c r="A1869">
        <v>25.9</v>
      </c>
      <c r="C1869">
        <v>127110.58</v>
      </c>
    </row>
    <row r="1870" spans="1:3">
      <c r="A1870">
        <v>27.7</v>
      </c>
      <c r="C1870">
        <v>124618.57</v>
      </c>
    </row>
    <row r="1871" spans="1:3">
      <c r="A1871">
        <v>31.7</v>
      </c>
      <c r="C1871">
        <v>139137.19</v>
      </c>
    </row>
    <row r="1872" spans="1:3">
      <c r="A1872">
        <v>33.700000000000003</v>
      </c>
      <c r="C1872">
        <v>139855.63</v>
      </c>
    </row>
    <row r="1873" spans="1:3">
      <c r="A1873">
        <v>19.3</v>
      </c>
      <c r="C1873">
        <v>108300.64</v>
      </c>
    </row>
    <row r="1874" spans="1:3">
      <c r="A1874">
        <v>26.4</v>
      </c>
      <c r="C1874">
        <v>100904.27</v>
      </c>
    </row>
    <row r="1875" spans="1:3">
      <c r="A1875">
        <v>25.6</v>
      </c>
      <c r="C1875">
        <v>123351.85</v>
      </c>
    </row>
    <row r="1876" spans="1:3">
      <c r="A1876">
        <v>21.8</v>
      </c>
      <c r="C1876">
        <v>119178.12</v>
      </c>
    </row>
    <row r="1877" spans="1:3">
      <c r="A1877">
        <v>19.7</v>
      </c>
      <c r="C1877">
        <v>109375.22</v>
      </c>
    </row>
    <row r="1878" spans="1:3">
      <c r="A1878">
        <v>18.7</v>
      </c>
      <c r="C1878">
        <v>112202.15</v>
      </c>
    </row>
    <row r="1879" spans="1:3">
      <c r="A1879">
        <v>19.600000000000001</v>
      </c>
      <c r="C1879">
        <v>108949.06</v>
      </c>
    </row>
    <row r="1880" spans="1:3">
      <c r="A1880">
        <v>21.1</v>
      </c>
      <c r="C1880">
        <v>96922.02</v>
      </c>
    </row>
    <row r="1881" spans="1:3">
      <c r="A1881">
        <v>34</v>
      </c>
      <c r="C1881">
        <v>106129.67</v>
      </c>
    </row>
    <row r="1882" spans="1:3">
      <c r="A1882">
        <v>23.7</v>
      </c>
      <c r="C1882">
        <v>122619.06</v>
      </c>
    </row>
    <row r="1883" spans="1:3">
      <c r="A1883">
        <v>31.6</v>
      </c>
      <c r="C1883">
        <v>123558.43</v>
      </c>
    </row>
    <row r="1884" spans="1:3">
      <c r="A1884">
        <v>19.2</v>
      </c>
      <c r="C1884">
        <v>108371.13</v>
      </c>
    </row>
    <row r="1885" spans="1:3">
      <c r="A1885">
        <v>19.7</v>
      </c>
      <c r="C1885">
        <v>108675.4</v>
      </c>
    </row>
    <row r="1886" spans="1:3">
      <c r="A1886">
        <v>20.100000000000001</v>
      </c>
      <c r="C1886">
        <v>110006.97</v>
      </c>
    </row>
    <row r="1887" spans="1:3">
      <c r="A1887">
        <v>22.4</v>
      </c>
      <c r="C1887">
        <v>100380.94</v>
      </c>
    </row>
    <row r="1888" spans="1:3">
      <c r="A1888">
        <v>32.1</v>
      </c>
      <c r="C1888">
        <v>101413.15</v>
      </c>
    </row>
    <row r="1889" spans="1:3">
      <c r="A1889">
        <v>18.399999999999999</v>
      </c>
      <c r="C1889">
        <v>106359.96</v>
      </c>
    </row>
    <row r="1890" spans="1:3">
      <c r="A1890">
        <v>19.5</v>
      </c>
      <c r="C1890">
        <v>108746.37</v>
      </c>
    </row>
    <row r="1891" spans="1:3">
      <c r="A1891">
        <v>23.5</v>
      </c>
      <c r="C1891">
        <v>117505.63</v>
      </c>
    </row>
    <row r="1892" spans="1:3">
      <c r="A1892">
        <v>20.3</v>
      </c>
      <c r="C1892">
        <v>119734.64</v>
      </c>
    </row>
    <row r="1893" spans="1:3">
      <c r="A1893">
        <v>19</v>
      </c>
      <c r="C1893">
        <v>111322.33</v>
      </c>
    </row>
    <row r="1894" spans="1:3">
      <c r="A1894">
        <v>20</v>
      </c>
      <c r="C1894">
        <v>96850.78</v>
      </c>
    </row>
    <row r="1895" spans="1:3">
      <c r="A1895">
        <v>22.4</v>
      </c>
      <c r="C1895">
        <v>92553.29</v>
      </c>
    </row>
    <row r="1896" spans="1:3">
      <c r="A1896">
        <v>21</v>
      </c>
      <c r="B1896">
        <v>94641.7</v>
      </c>
    </row>
    <row r="1897" spans="1:3">
      <c r="A1897">
        <v>22.3</v>
      </c>
      <c r="C1897">
        <v>112142.54</v>
      </c>
    </row>
    <row r="1898" spans="1:3">
      <c r="A1898">
        <v>29.5</v>
      </c>
      <c r="C1898">
        <v>118830.14</v>
      </c>
    </row>
    <row r="1899" spans="1:3">
      <c r="A1899">
        <v>29.5</v>
      </c>
      <c r="C1899">
        <v>120272.78</v>
      </c>
    </row>
    <row r="1900" spans="1:3">
      <c r="A1900">
        <v>26.8</v>
      </c>
      <c r="C1900">
        <v>115075.81</v>
      </c>
    </row>
    <row r="1901" spans="1:3">
      <c r="A1901">
        <v>17.899999999999999</v>
      </c>
      <c r="C1901">
        <v>96016.19</v>
      </c>
    </row>
    <row r="1902" spans="1:3">
      <c r="A1902">
        <v>18.8</v>
      </c>
      <c r="C1902">
        <v>97664.94</v>
      </c>
    </row>
    <row r="1903" spans="1:3">
      <c r="A1903">
        <v>26.5</v>
      </c>
      <c r="C1903">
        <v>110586.82</v>
      </c>
    </row>
    <row r="1904" spans="1:3">
      <c r="A1904">
        <v>28.2</v>
      </c>
      <c r="C1904">
        <v>115254.19</v>
      </c>
    </row>
    <row r="1905" spans="1:3">
      <c r="A1905">
        <v>28.3</v>
      </c>
      <c r="C1905">
        <v>121127.15</v>
      </c>
    </row>
    <row r="1906" spans="1:3">
      <c r="A1906">
        <v>30.4</v>
      </c>
      <c r="C1906">
        <v>127266.86</v>
      </c>
    </row>
    <row r="1907" spans="1:3">
      <c r="A1907">
        <v>22.7</v>
      </c>
      <c r="C1907">
        <v>111547.61</v>
      </c>
    </row>
    <row r="1908" spans="1:3">
      <c r="A1908">
        <v>18.399999999999999</v>
      </c>
      <c r="C1908">
        <v>103999.34</v>
      </c>
    </row>
    <row r="1909" spans="1:3">
      <c r="A1909">
        <v>18.3</v>
      </c>
      <c r="C1909">
        <v>97449.69</v>
      </c>
    </row>
    <row r="1910" spans="1:3">
      <c r="A1910">
        <v>17.100000000000001</v>
      </c>
      <c r="C1910">
        <v>112906.95</v>
      </c>
    </row>
    <row r="1911" spans="1:3">
      <c r="A1911">
        <v>17.899999999999999</v>
      </c>
      <c r="C1911">
        <v>114935.55</v>
      </c>
    </row>
    <row r="1912" spans="1:3">
      <c r="A1912">
        <v>17.5</v>
      </c>
      <c r="C1912">
        <v>113147.82</v>
      </c>
    </row>
    <row r="1913" spans="1:3">
      <c r="A1913">
        <v>19.8</v>
      </c>
      <c r="C1913">
        <v>110088.01</v>
      </c>
    </row>
    <row r="1914" spans="1:3">
      <c r="A1914">
        <v>27.6</v>
      </c>
      <c r="C1914">
        <v>111958.25</v>
      </c>
    </row>
    <row r="1915" spans="1:3">
      <c r="A1915">
        <v>27.5</v>
      </c>
      <c r="C1915">
        <v>97923.72</v>
      </c>
    </row>
    <row r="1916" spans="1:3">
      <c r="A1916">
        <v>26.4</v>
      </c>
      <c r="C1916">
        <v>95953.21</v>
      </c>
    </row>
    <row r="1917" spans="1:3">
      <c r="A1917">
        <v>21.7</v>
      </c>
      <c r="C1917">
        <v>107687.51</v>
      </c>
    </row>
    <row r="1918" spans="1:3">
      <c r="A1918">
        <v>21.4</v>
      </c>
      <c r="C1918">
        <v>109043.87</v>
      </c>
    </row>
    <row r="1919" spans="1:3">
      <c r="A1919">
        <v>23.1</v>
      </c>
      <c r="C1919">
        <v>110991.63</v>
      </c>
    </row>
    <row r="1920" spans="1:3">
      <c r="A1920">
        <v>20.7</v>
      </c>
      <c r="C1920">
        <v>116302.67</v>
      </c>
    </row>
    <row r="1921" spans="1:3">
      <c r="A1921">
        <v>23.2</v>
      </c>
      <c r="C1921">
        <v>104294.57</v>
      </c>
    </row>
    <row r="1922" spans="1:3">
      <c r="A1922">
        <v>16.600000000000001</v>
      </c>
      <c r="C1922">
        <v>101854.16</v>
      </c>
    </row>
    <row r="1923" spans="1:3">
      <c r="A1923">
        <v>16.899999999999999</v>
      </c>
      <c r="C1923">
        <v>105098.03</v>
      </c>
    </row>
    <row r="1924" spans="1:3">
      <c r="A1924">
        <v>16.5</v>
      </c>
      <c r="C1924">
        <v>118074.57</v>
      </c>
    </row>
    <row r="1925" spans="1:3">
      <c r="A1925">
        <v>16.399999999999999</v>
      </c>
      <c r="C1925">
        <v>118404.46</v>
      </c>
    </row>
    <row r="1926" spans="1:3">
      <c r="A1926">
        <v>18.600000000000001</v>
      </c>
      <c r="C1926">
        <v>108404.01</v>
      </c>
    </row>
    <row r="1927" spans="1:3">
      <c r="A1927">
        <v>21.2</v>
      </c>
      <c r="C1927">
        <v>108587.52</v>
      </c>
    </row>
    <row r="1928" spans="1:3">
      <c r="A1928">
        <v>22</v>
      </c>
      <c r="B1928">
        <v>94831.23</v>
      </c>
    </row>
    <row r="1929" spans="1:3">
      <c r="A1929">
        <v>15.7</v>
      </c>
      <c r="B1929">
        <v>92097.07</v>
      </c>
    </row>
    <row r="1930" spans="1:3">
      <c r="A1930">
        <v>15.3</v>
      </c>
      <c r="B1930">
        <v>101760.09</v>
      </c>
    </row>
    <row r="1931" spans="1:3">
      <c r="A1931">
        <v>18.3</v>
      </c>
      <c r="B1931">
        <v>100025.9</v>
      </c>
    </row>
    <row r="1932" spans="1:3">
      <c r="A1932">
        <v>23.4</v>
      </c>
      <c r="C1932">
        <v>107849.83</v>
      </c>
    </row>
    <row r="1933" spans="1:3">
      <c r="A1933">
        <v>23.5</v>
      </c>
      <c r="C1933">
        <v>104547.34</v>
      </c>
    </row>
    <row r="1934" spans="1:3">
      <c r="A1934">
        <v>21.5</v>
      </c>
      <c r="C1934">
        <v>106527.95</v>
      </c>
    </row>
    <row r="1935" spans="1:3">
      <c r="A1935">
        <v>18.399999999999999</v>
      </c>
      <c r="C1935">
        <v>106943.49</v>
      </c>
    </row>
    <row r="1936" spans="1:3">
      <c r="A1936">
        <v>16.399999999999999</v>
      </c>
      <c r="C1936">
        <v>106888.55</v>
      </c>
    </row>
    <row r="1937" spans="1:3">
      <c r="A1937">
        <v>19.399999999999999</v>
      </c>
      <c r="C1937">
        <v>100737.84</v>
      </c>
    </row>
    <row r="1938" spans="1:3">
      <c r="A1938">
        <v>20.8</v>
      </c>
      <c r="C1938">
        <v>109168.6</v>
      </c>
    </row>
    <row r="1939" spans="1:3">
      <c r="A1939">
        <v>19.600000000000001</v>
      </c>
      <c r="C1939">
        <v>111417.63</v>
      </c>
    </row>
    <row r="1940" spans="1:3">
      <c r="A1940">
        <v>18.2</v>
      </c>
      <c r="C1940">
        <v>113506.01</v>
      </c>
    </row>
    <row r="1941" spans="1:3">
      <c r="A1941">
        <v>19.7</v>
      </c>
      <c r="C1941">
        <v>112872.88</v>
      </c>
    </row>
    <row r="1942" spans="1:3">
      <c r="A1942">
        <v>22.3</v>
      </c>
      <c r="C1942">
        <v>106565.3</v>
      </c>
    </row>
    <row r="1943" spans="1:3">
      <c r="A1943">
        <v>21.7</v>
      </c>
      <c r="B1943">
        <v>96845.119999999995</v>
      </c>
    </row>
    <row r="1944" spans="1:3">
      <c r="A1944">
        <v>17.7</v>
      </c>
      <c r="C1944">
        <v>96572.94</v>
      </c>
    </row>
    <row r="1945" spans="1:3">
      <c r="A1945">
        <v>18.100000000000001</v>
      </c>
      <c r="C1945">
        <v>113471.83</v>
      </c>
    </row>
    <row r="1946" spans="1:3">
      <c r="A1946">
        <v>18.899999999999999</v>
      </c>
      <c r="C1946">
        <v>112124.06</v>
      </c>
    </row>
    <row r="1947" spans="1:3">
      <c r="A1947">
        <v>19.8</v>
      </c>
      <c r="C1947">
        <v>121307.84</v>
      </c>
    </row>
    <row r="1948" spans="1:3">
      <c r="A1948">
        <v>15.5</v>
      </c>
      <c r="C1948">
        <v>121353.33</v>
      </c>
    </row>
    <row r="1949" spans="1:3">
      <c r="A1949">
        <v>13</v>
      </c>
      <c r="C1949">
        <v>127238.88</v>
      </c>
    </row>
    <row r="1950" spans="1:3">
      <c r="A1950">
        <v>14.2</v>
      </c>
      <c r="C1950">
        <v>111665.73</v>
      </c>
    </row>
    <row r="1951" spans="1:3">
      <c r="A1951">
        <v>15</v>
      </c>
      <c r="C1951">
        <v>109669.36</v>
      </c>
    </row>
    <row r="1952" spans="1:3">
      <c r="A1952">
        <v>14.8</v>
      </c>
      <c r="C1952">
        <v>126892.26</v>
      </c>
    </row>
    <row r="1953" spans="1:3">
      <c r="A1953">
        <v>19.5</v>
      </c>
      <c r="C1953">
        <v>118839.1</v>
      </c>
    </row>
    <row r="1954" spans="1:3">
      <c r="A1954">
        <v>20.100000000000001</v>
      </c>
      <c r="C1954">
        <v>113214.27</v>
      </c>
    </row>
    <row r="1955" spans="1:3">
      <c r="A1955">
        <v>21.1</v>
      </c>
      <c r="C1955">
        <v>109642.76</v>
      </c>
    </row>
    <row r="1956" spans="1:3">
      <c r="A1956">
        <v>19.600000000000001</v>
      </c>
      <c r="C1956">
        <v>107914.06</v>
      </c>
    </row>
    <row r="1957" spans="1:3">
      <c r="A1957">
        <v>14</v>
      </c>
      <c r="C1957">
        <v>107786.26</v>
      </c>
    </row>
    <row r="1958" spans="1:3">
      <c r="A1958">
        <v>14.5</v>
      </c>
      <c r="C1958">
        <v>107555.19</v>
      </c>
    </row>
    <row r="1959" spans="1:3">
      <c r="A1959">
        <v>17.100000000000001</v>
      </c>
      <c r="C1959">
        <v>122550.95</v>
      </c>
    </row>
    <row r="1960" spans="1:3">
      <c r="A1960">
        <v>14.8</v>
      </c>
      <c r="C1960">
        <v>120767.8</v>
      </c>
    </row>
    <row r="1961" spans="1:3">
      <c r="A1961">
        <v>14.5</v>
      </c>
      <c r="C1961">
        <v>127145.14</v>
      </c>
    </row>
    <row r="1962" spans="1:3">
      <c r="A1962">
        <v>14.7</v>
      </c>
      <c r="C1962">
        <v>129285.09</v>
      </c>
    </row>
    <row r="1963" spans="1:3">
      <c r="A1963">
        <v>15.3</v>
      </c>
      <c r="C1963">
        <v>129112.45</v>
      </c>
    </row>
    <row r="1964" spans="1:3">
      <c r="A1964">
        <v>18</v>
      </c>
      <c r="C1964">
        <v>110420.89</v>
      </c>
    </row>
    <row r="1965" spans="1:3">
      <c r="A1965">
        <v>18.5</v>
      </c>
      <c r="C1965">
        <v>109774.43</v>
      </c>
    </row>
    <row r="1966" spans="1:3">
      <c r="A1966">
        <v>19.399999999999999</v>
      </c>
      <c r="C1966">
        <v>120076.65</v>
      </c>
    </row>
    <row r="1967" spans="1:3">
      <c r="A1967">
        <v>17.7</v>
      </c>
      <c r="C1967">
        <v>119789.97</v>
      </c>
    </row>
    <row r="1968" spans="1:3">
      <c r="A1968">
        <v>15.8</v>
      </c>
      <c r="C1968">
        <v>119803.99</v>
      </c>
    </row>
    <row r="1969" spans="1:3">
      <c r="A1969">
        <v>13.7</v>
      </c>
      <c r="C1969">
        <v>127563.61</v>
      </c>
    </row>
    <row r="1970" spans="1:3">
      <c r="A1970">
        <v>13.6</v>
      </c>
      <c r="C1970">
        <v>130472.2</v>
      </c>
    </row>
    <row r="1971" spans="1:3">
      <c r="A1971">
        <v>13.5</v>
      </c>
      <c r="C1971">
        <v>115234.32</v>
      </c>
    </row>
    <row r="1972" spans="1:3">
      <c r="A1972">
        <v>13.8</v>
      </c>
      <c r="C1972">
        <v>109579.82</v>
      </c>
    </row>
    <row r="1973" spans="1:3">
      <c r="A1973">
        <v>16</v>
      </c>
      <c r="C1973">
        <v>125532.58</v>
      </c>
    </row>
    <row r="1974" spans="1:3">
      <c r="A1974">
        <v>18.5</v>
      </c>
      <c r="C1974">
        <v>126788.84</v>
      </c>
    </row>
    <row r="1975" spans="1:3">
      <c r="A1975">
        <v>17.100000000000001</v>
      </c>
      <c r="C1975">
        <v>124189.8</v>
      </c>
    </row>
    <row r="1976" spans="1:3">
      <c r="A1976">
        <v>17.600000000000001</v>
      </c>
      <c r="C1976">
        <v>124062.49</v>
      </c>
    </row>
    <row r="1977" spans="1:3">
      <c r="A1977">
        <v>17.100000000000001</v>
      </c>
      <c r="C1977">
        <v>120072.09</v>
      </c>
    </row>
    <row r="1978" spans="1:3">
      <c r="A1978">
        <v>17.100000000000001</v>
      </c>
      <c r="C1978">
        <v>102231.77</v>
      </c>
    </row>
    <row r="1979" spans="1:3">
      <c r="A1979">
        <v>17.8</v>
      </c>
      <c r="C1979">
        <v>102684.59</v>
      </c>
    </row>
    <row r="1980" spans="1:3">
      <c r="A1980">
        <v>11.2</v>
      </c>
      <c r="C1980">
        <v>132039.71</v>
      </c>
    </row>
    <row r="1981" spans="1:3">
      <c r="A1981">
        <v>15.6</v>
      </c>
      <c r="C1981">
        <v>132710.35999999999</v>
      </c>
    </row>
    <row r="1982" spans="1:3">
      <c r="A1982">
        <v>14.1</v>
      </c>
      <c r="C1982">
        <v>130801.83</v>
      </c>
    </row>
    <row r="1983" spans="1:3">
      <c r="A1983">
        <v>13.8</v>
      </c>
      <c r="C1983">
        <v>133322.03</v>
      </c>
    </row>
    <row r="1984" spans="1:3">
      <c r="A1984">
        <v>14.6</v>
      </c>
      <c r="C1984">
        <v>137368.47</v>
      </c>
    </row>
    <row r="1985" spans="1:3">
      <c r="A1985">
        <v>13.3</v>
      </c>
      <c r="C1985">
        <v>126427.92</v>
      </c>
    </row>
    <row r="1986" spans="1:3">
      <c r="A1986">
        <v>11.8</v>
      </c>
      <c r="C1986">
        <v>119524.41</v>
      </c>
    </row>
    <row r="1987" spans="1:3">
      <c r="A1987">
        <v>12.6</v>
      </c>
      <c r="B1987">
        <v>124792.98</v>
      </c>
    </row>
    <row r="1988" spans="1:3">
      <c r="A1988">
        <v>15.3</v>
      </c>
      <c r="C1988">
        <v>141571.29999999999</v>
      </c>
    </row>
    <row r="1989" spans="1:3">
      <c r="A1989">
        <v>16.7</v>
      </c>
      <c r="C1989">
        <v>137795.79999999999</v>
      </c>
    </row>
    <row r="1990" spans="1:3">
      <c r="A1990">
        <v>16.899999999999999</v>
      </c>
      <c r="C1990">
        <v>141444.45000000001</v>
      </c>
    </row>
    <row r="1991" spans="1:3">
      <c r="A1991">
        <v>15.3</v>
      </c>
      <c r="C1991">
        <v>134684.59</v>
      </c>
    </row>
    <row r="1992" spans="1:3">
      <c r="A1992">
        <v>16.399999999999999</v>
      </c>
      <c r="C1992">
        <v>117394.46</v>
      </c>
    </row>
    <row r="1993" spans="1:3">
      <c r="A1993">
        <v>15.2</v>
      </c>
      <c r="C1993">
        <v>107553.01</v>
      </c>
    </row>
    <row r="1994" spans="1:3">
      <c r="A1994">
        <v>18.399999999999999</v>
      </c>
      <c r="C1994">
        <v>121221.46</v>
      </c>
    </row>
    <row r="1995" spans="1:3">
      <c r="A1995">
        <v>17.899999999999999</v>
      </c>
      <c r="C1995">
        <v>124473.67</v>
      </c>
    </row>
    <row r="1996" spans="1:3">
      <c r="A1996">
        <v>14.6</v>
      </c>
      <c r="C1996">
        <v>133969.69</v>
      </c>
    </row>
    <row r="1997" spans="1:3">
      <c r="A1997">
        <v>16.899999999999999</v>
      </c>
      <c r="C1997">
        <v>130437.33</v>
      </c>
    </row>
    <row r="1998" spans="1:3">
      <c r="A1998">
        <v>17.8</v>
      </c>
      <c r="C1998">
        <v>120149.44</v>
      </c>
    </row>
    <row r="1999" spans="1:3">
      <c r="A1999">
        <v>16.899999999999999</v>
      </c>
      <c r="C1999">
        <v>109644.7</v>
      </c>
    </row>
    <row r="2000" spans="1:3">
      <c r="A2000">
        <v>12</v>
      </c>
      <c r="C2000">
        <v>121528.38</v>
      </c>
    </row>
    <row r="2001" spans="1:3">
      <c r="A2001">
        <v>13</v>
      </c>
      <c r="C2001">
        <v>136373.44</v>
      </c>
    </row>
    <row r="2002" spans="1:3">
      <c r="A2002">
        <v>14.4</v>
      </c>
      <c r="C2002">
        <v>131904.75</v>
      </c>
    </row>
    <row r="2003" spans="1:3">
      <c r="A2003">
        <v>14.9</v>
      </c>
      <c r="C2003">
        <v>133100.91</v>
      </c>
    </row>
    <row r="2004" spans="1:3">
      <c r="A2004">
        <v>15.9</v>
      </c>
      <c r="C2004">
        <v>131466.23999999999</v>
      </c>
    </row>
    <row r="2005" spans="1:3">
      <c r="A2005">
        <v>13.8</v>
      </c>
      <c r="C2005">
        <v>136872.56</v>
      </c>
    </row>
    <row r="2006" spans="1:3">
      <c r="A2006">
        <v>13.1</v>
      </c>
      <c r="C2006">
        <v>126938.54</v>
      </c>
    </row>
    <row r="2007" spans="1:3">
      <c r="A2007">
        <v>12.5</v>
      </c>
      <c r="C2007">
        <v>125830.75</v>
      </c>
    </row>
    <row r="2008" spans="1:3">
      <c r="A2008">
        <v>15.4</v>
      </c>
      <c r="C2008">
        <v>141431.99</v>
      </c>
    </row>
    <row r="2009" spans="1:3">
      <c r="A2009">
        <v>15.2</v>
      </c>
      <c r="C2009">
        <v>137644.87</v>
      </c>
    </row>
    <row r="2010" spans="1:3">
      <c r="A2010">
        <v>17.399999999999999</v>
      </c>
      <c r="C2010">
        <v>126614.72</v>
      </c>
    </row>
    <row r="2011" spans="1:3">
      <c r="A2011">
        <v>15.1</v>
      </c>
      <c r="C2011">
        <v>131372.71</v>
      </c>
    </row>
    <row r="2012" spans="1:3">
      <c r="A2012">
        <v>10.3</v>
      </c>
      <c r="C2012">
        <v>143010.26999999999</v>
      </c>
    </row>
    <row r="2013" spans="1:3">
      <c r="A2013">
        <v>14.5</v>
      </c>
      <c r="C2013">
        <v>125400.27</v>
      </c>
    </row>
    <row r="2014" spans="1:3">
      <c r="A2014">
        <v>12.5</v>
      </c>
      <c r="C2014">
        <v>118507.76</v>
      </c>
    </row>
    <row r="2015" spans="1:3">
      <c r="A2015">
        <v>13.1</v>
      </c>
      <c r="C2015">
        <v>136255.34</v>
      </c>
    </row>
    <row r="2016" spans="1:3">
      <c r="A2016">
        <v>11.8</v>
      </c>
      <c r="C2016">
        <v>140264.51999999999</v>
      </c>
    </row>
    <row r="2017" spans="1:3">
      <c r="A2017">
        <v>15.7</v>
      </c>
      <c r="C2017">
        <v>138627.10999999999</v>
      </c>
    </row>
    <row r="2018" spans="1:3">
      <c r="A2018">
        <v>17.2</v>
      </c>
      <c r="C2018">
        <v>135266.17000000001</v>
      </c>
    </row>
    <row r="2019" spans="1:3">
      <c r="A2019">
        <v>16.899999999999999</v>
      </c>
      <c r="C2019">
        <v>134041.23000000001</v>
      </c>
    </row>
    <row r="2020" spans="1:3">
      <c r="A2020">
        <v>11.4</v>
      </c>
      <c r="C2020">
        <v>130088.95</v>
      </c>
    </row>
    <row r="2021" spans="1:3">
      <c r="A2021">
        <v>14.2</v>
      </c>
      <c r="C2021">
        <v>118837.05</v>
      </c>
    </row>
    <row r="2022" spans="1:3">
      <c r="A2022">
        <v>15.1</v>
      </c>
      <c r="C2022">
        <v>130119.41</v>
      </c>
    </row>
    <row r="2023" spans="1:3">
      <c r="A2023">
        <v>14.2</v>
      </c>
      <c r="C2023">
        <v>133668.94</v>
      </c>
    </row>
    <row r="2024" spans="1:3">
      <c r="A2024">
        <v>14.7</v>
      </c>
      <c r="C2024">
        <v>135296.79999999999</v>
      </c>
    </row>
    <row r="2025" spans="1:3">
      <c r="A2025">
        <v>11.5</v>
      </c>
      <c r="C2025">
        <v>143158.89000000001</v>
      </c>
    </row>
    <row r="2026" spans="1:3">
      <c r="A2026">
        <v>12.8</v>
      </c>
      <c r="C2026">
        <v>143109.35999999999</v>
      </c>
    </row>
    <row r="2027" spans="1:3">
      <c r="A2027">
        <v>12.5</v>
      </c>
      <c r="C2027">
        <v>125303.89</v>
      </c>
    </row>
    <row r="2028" spans="1:3">
      <c r="A2028">
        <v>15.3</v>
      </c>
      <c r="C2028">
        <v>114065.32</v>
      </c>
    </row>
    <row r="2029" spans="1:3">
      <c r="A2029">
        <v>13.8</v>
      </c>
      <c r="C2029">
        <v>132894.41</v>
      </c>
    </row>
    <row r="2030" spans="1:3">
      <c r="A2030">
        <v>12.9</v>
      </c>
      <c r="C2030">
        <v>140086.10999999999</v>
      </c>
    </row>
    <row r="2031" spans="1:3">
      <c r="A2031">
        <v>13.3</v>
      </c>
      <c r="C2031">
        <v>138666.10999999999</v>
      </c>
    </row>
    <row r="2032" spans="1:3">
      <c r="A2032">
        <v>12</v>
      </c>
      <c r="C2032">
        <v>142476.37</v>
      </c>
    </row>
    <row r="2033" spans="1:3">
      <c r="A2033">
        <v>13.5</v>
      </c>
      <c r="C2033">
        <v>133822.70000000001</v>
      </c>
    </row>
    <row r="2034" spans="1:3">
      <c r="A2034">
        <v>12.2</v>
      </c>
      <c r="C2034">
        <v>128417.22</v>
      </c>
    </row>
    <row r="2035" spans="1:3">
      <c r="A2035">
        <v>12.8</v>
      </c>
      <c r="C2035">
        <v>123014.56</v>
      </c>
    </row>
    <row r="2036" spans="1:3">
      <c r="A2036">
        <v>13.5</v>
      </c>
      <c r="C2036">
        <v>132571.32999999999</v>
      </c>
    </row>
    <row r="2037" spans="1:3">
      <c r="A2037">
        <v>15.6</v>
      </c>
      <c r="C2037">
        <v>132720.4</v>
      </c>
    </row>
    <row r="2038" spans="1:3">
      <c r="A2038">
        <v>16.3</v>
      </c>
      <c r="C2038">
        <v>130547.74</v>
      </c>
    </row>
    <row r="2039" spans="1:3">
      <c r="A2039">
        <v>14.2</v>
      </c>
      <c r="C2039">
        <v>132583.64000000001</v>
      </c>
    </row>
    <row r="2040" spans="1:3">
      <c r="A2040">
        <v>17.100000000000001</v>
      </c>
      <c r="C2040">
        <v>132105.75</v>
      </c>
    </row>
    <row r="2041" spans="1:3">
      <c r="A2041">
        <v>16.399999999999999</v>
      </c>
      <c r="C2041">
        <v>111590.65</v>
      </c>
    </row>
    <row r="2042" spans="1:3">
      <c r="A2042">
        <v>18.2</v>
      </c>
      <c r="C2042">
        <v>109935.34</v>
      </c>
    </row>
    <row r="2043" spans="1:3">
      <c r="A2043">
        <v>16</v>
      </c>
      <c r="C2043">
        <v>127930.36</v>
      </c>
    </row>
    <row r="2044" spans="1:3">
      <c r="A2044">
        <v>10.5</v>
      </c>
      <c r="C2044">
        <v>140042.15</v>
      </c>
    </row>
    <row r="2045" spans="1:3">
      <c r="A2045">
        <v>11.3</v>
      </c>
      <c r="C2045">
        <v>140205.29999999999</v>
      </c>
    </row>
    <row r="2046" spans="1:3">
      <c r="A2046">
        <v>12.8</v>
      </c>
      <c r="C2046">
        <v>140835.18</v>
      </c>
    </row>
    <row r="2047" spans="1:3">
      <c r="A2047">
        <v>12.7</v>
      </c>
      <c r="C2047">
        <v>144062.60999999999</v>
      </c>
    </row>
    <row r="2048" spans="1:3">
      <c r="A2048">
        <v>14.9</v>
      </c>
      <c r="C2048">
        <v>121119.27</v>
      </c>
    </row>
    <row r="2049" spans="1:3">
      <c r="A2049">
        <v>15.8</v>
      </c>
      <c r="C2049">
        <v>111165.96</v>
      </c>
    </row>
    <row r="2050" spans="1:3">
      <c r="A2050">
        <v>14.8</v>
      </c>
      <c r="C2050">
        <v>125959.75</v>
      </c>
    </row>
    <row r="2051" spans="1:3">
      <c r="A2051">
        <v>15.8</v>
      </c>
      <c r="C2051">
        <v>130141.23</v>
      </c>
    </row>
    <row r="2052" spans="1:3">
      <c r="A2052">
        <v>15.9</v>
      </c>
      <c r="C2052">
        <v>127945.31</v>
      </c>
    </row>
    <row r="2053" spans="1:3">
      <c r="A2053">
        <v>18.100000000000001</v>
      </c>
      <c r="C2053">
        <v>121914.44</v>
      </c>
    </row>
    <row r="2054" spans="1:3">
      <c r="A2054">
        <v>18.100000000000001</v>
      </c>
      <c r="C2054">
        <v>124640.09</v>
      </c>
    </row>
    <row r="2055" spans="1:3">
      <c r="A2055">
        <v>14.9</v>
      </c>
      <c r="C2055">
        <v>113755.18</v>
      </c>
    </row>
    <row r="2056" spans="1:3">
      <c r="A2056">
        <v>15</v>
      </c>
      <c r="C2056">
        <v>111034.75</v>
      </c>
    </row>
    <row r="2057" spans="1:3">
      <c r="A2057">
        <v>16.3</v>
      </c>
      <c r="C2057">
        <v>121520.57</v>
      </c>
    </row>
    <row r="2058" spans="1:3">
      <c r="A2058">
        <v>17.2</v>
      </c>
      <c r="C2058">
        <v>119321.86</v>
      </c>
    </row>
    <row r="2059" spans="1:3">
      <c r="A2059">
        <v>12.7</v>
      </c>
      <c r="C2059">
        <v>129884.75</v>
      </c>
    </row>
    <row r="2060" spans="1:3">
      <c r="A2060">
        <v>15.7</v>
      </c>
      <c r="C2060">
        <v>123490.86</v>
      </c>
    </row>
    <row r="2061" spans="1:3">
      <c r="A2061">
        <v>14.1</v>
      </c>
      <c r="C2061">
        <v>125707.04</v>
      </c>
    </row>
    <row r="2062" spans="1:3">
      <c r="A2062">
        <v>11.1</v>
      </c>
      <c r="C2062">
        <v>127131.37</v>
      </c>
    </row>
    <row r="2063" spans="1:3">
      <c r="A2063">
        <v>11.5</v>
      </c>
      <c r="C2063">
        <v>117125.07</v>
      </c>
    </row>
    <row r="2064" spans="1:3">
      <c r="A2064">
        <v>12.4</v>
      </c>
      <c r="C2064">
        <v>134984.79</v>
      </c>
    </row>
    <row r="2065" spans="1:3">
      <c r="A2065">
        <v>13</v>
      </c>
      <c r="C2065">
        <v>138437.85999999999</v>
      </c>
    </row>
    <row r="2066" spans="1:3">
      <c r="A2066">
        <v>14.5</v>
      </c>
      <c r="C2066">
        <v>129322.31</v>
      </c>
    </row>
    <row r="2067" spans="1:3">
      <c r="A2067">
        <v>20.7</v>
      </c>
      <c r="C2067">
        <v>119044.43</v>
      </c>
    </row>
    <row r="2068" spans="1:3">
      <c r="A2068">
        <v>17.600000000000001</v>
      </c>
      <c r="C2068">
        <v>118809.08</v>
      </c>
    </row>
    <row r="2069" spans="1:3">
      <c r="A2069">
        <v>19.3</v>
      </c>
      <c r="C2069">
        <v>100166.89</v>
      </c>
    </row>
    <row r="2070" spans="1:3">
      <c r="A2070">
        <v>19.8</v>
      </c>
      <c r="C2070">
        <v>98917.18</v>
      </c>
    </row>
    <row r="2071" spans="1:3">
      <c r="A2071">
        <v>12.5</v>
      </c>
      <c r="C2071">
        <v>121605.4</v>
      </c>
    </row>
    <row r="2072" spans="1:3">
      <c r="A2072">
        <v>15.7</v>
      </c>
      <c r="C2072">
        <v>119645.18</v>
      </c>
    </row>
    <row r="2073" spans="1:3">
      <c r="A2073">
        <v>22</v>
      </c>
      <c r="C2073">
        <v>113547.67</v>
      </c>
    </row>
    <row r="2074" spans="1:3">
      <c r="A2074">
        <v>19.899999999999999</v>
      </c>
      <c r="C2074">
        <v>109327.46</v>
      </c>
    </row>
    <row r="2075" spans="1:3">
      <c r="A2075">
        <v>17.3</v>
      </c>
      <c r="C2075">
        <v>114865.65</v>
      </c>
    </row>
    <row r="2076" spans="1:3">
      <c r="A2076">
        <v>16.600000000000001</v>
      </c>
      <c r="C2076">
        <v>105534.01</v>
      </c>
    </row>
    <row r="2077" spans="1:3">
      <c r="A2077">
        <v>19.2</v>
      </c>
      <c r="C2077">
        <v>95865.14</v>
      </c>
    </row>
    <row r="2078" spans="1:3">
      <c r="A2078">
        <v>22.9</v>
      </c>
      <c r="C2078">
        <v>99778.2</v>
      </c>
    </row>
    <row r="2079" spans="1:3">
      <c r="A2079">
        <v>19.899999999999999</v>
      </c>
      <c r="C2079">
        <v>112421.09</v>
      </c>
    </row>
    <row r="2080" spans="1:3">
      <c r="A2080">
        <v>15.6</v>
      </c>
      <c r="C2080">
        <v>112140.47</v>
      </c>
    </row>
    <row r="2081" spans="1:3">
      <c r="A2081">
        <v>21.4</v>
      </c>
      <c r="C2081">
        <v>109328.34</v>
      </c>
    </row>
    <row r="2082" spans="1:3">
      <c r="A2082">
        <v>19.399999999999999</v>
      </c>
      <c r="C2082">
        <v>106643.05</v>
      </c>
    </row>
    <row r="2083" spans="1:3">
      <c r="A2083">
        <v>16</v>
      </c>
      <c r="C2083">
        <v>111644.6</v>
      </c>
    </row>
    <row r="2084" spans="1:3">
      <c r="A2084">
        <v>17.2</v>
      </c>
      <c r="C2084">
        <v>96225.91</v>
      </c>
    </row>
    <row r="2085" spans="1:3">
      <c r="A2085">
        <v>16.600000000000001</v>
      </c>
      <c r="C2085">
        <v>107196.61</v>
      </c>
    </row>
    <row r="2086" spans="1:3">
      <c r="A2086">
        <v>15.8</v>
      </c>
      <c r="C2086">
        <v>113008.77</v>
      </c>
    </row>
    <row r="2087" spans="1:3">
      <c r="A2087">
        <v>22.8</v>
      </c>
      <c r="C2087">
        <v>110807.72</v>
      </c>
    </row>
    <row r="2088" spans="1:3">
      <c r="A2088">
        <v>15.5</v>
      </c>
      <c r="C2088">
        <v>115643.44</v>
      </c>
    </row>
    <row r="2089" spans="1:3">
      <c r="A2089">
        <v>18.7</v>
      </c>
      <c r="C2089">
        <v>112335.7</v>
      </c>
    </row>
    <row r="2090" spans="1:3">
      <c r="A2090">
        <v>26.3</v>
      </c>
      <c r="C2090">
        <v>93384</v>
      </c>
    </row>
    <row r="2091" spans="1:3">
      <c r="A2091">
        <v>22</v>
      </c>
      <c r="C2091">
        <v>86891.23</v>
      </c>
    </row>
    <row r="2092" spans="1:3">
      <c r="A2092">
        <v>19.8</v>
      </c>
      <c r="C2092">
        <v>100977.95</v>
      </c>
    </row>
    <row r="2093" spans="1:3">
      <c r="A2093">
        <v>18.899999999999999</v>
      </c>
      <c r="C2093">
        <v>103200.64</v>
      </c>
    </row>
    <row r="2094" spans="1:3">
      <c r="A2094">
        <v>15.1</v>
      </c>
      <c r="C2094">
        <v>112412.45</v>
      </c>
    </row>
    <row r="2095" spans="1:3">
      <c r="A2095">
        <v>15</v>
      </c>
      <c r="C2095">
        <v>117535.72</v>
      </c>
    </row>
    <row r="2096" spans="1:3">
      <c r="A2096">
        <v>11.9</v>
      </c>
      <c r="C2096">
        <v>126354.68</v>
      </c>
    </row>
    <row r="2097" spans="1:3">
      <c r="A2097">
        <v>13.4</v>
      </c>
      <c r="C2097">
        <v>106694.97</v>
      </c>
    </row>
    <row r="2098" spans="1:3">
      <c r="A2098">
        <v>13.4</v>
      </c>
      <c r="C2098">
        <v>101703.49</v>
      </c>
    </row>
    <row r="2099" spans="1:3">
      <c r="A2099">
        <v>13.6</v>
      </c>
      <c r="C2099">
        <v>114651.14</v>
      </c>
    </row>
    <row r="2100" spans="1:3">
      <c r="A2100">
        <v>21</v>
      </c>
      <c r="C2100">
        <v>112076.46</v>
      </c>
    </row>
    <row r="2101" spans="1:3">
      <c r="A2101">
        <v>19.399999999999999</v>
      </c>
      <c r="C2101">
        <v>113620.21</v>
      </c>
    </row>
    <row r="2102" spans="1:3">
      <c r="A2102">
        <v>19.5</v>
      </c>
      <c r="C2102">
        <v>106641.79</v>
      </c>
    </row>
    <row r="2103" spans="1:3">
      <c r="A2103">
        <v>26</v>
      </c>
      <c r="C2103">
        <v>99585.84</v>
      </c>
    </row>
    <row r="2104" spans="1:3">
      <c r="A2104">
        <v>29.4</v>
      </c>
      <c r="C2104">
        <v>92277.03</v>
      </c>
    </row>
    <row r="2105" spans="1:3">
      <c r="A2105">
        <v>29.5</v>
      </c>
      <c r="C2105">
        <v>94081.57</v>
      </c>
    </row>
    <row r="2106" spans="1:3">
      <c r="A2106">
        <v>12.7</v>
      </c>
      <c r="C2106">
        <v>113610.03</v>
      </c>
    </row>
    <row r="2107" spans="1:3">
      <c r="A2107">
        <v>12.6</v>
      </c>
      <c r="C2107">
        <v>122607.56</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F38F1-D11B-2748-9144-7989937919B6}">
  <dimension ref="A1:AY64"/>
  <sheetViews>
    <sheetView showGridLines="0" tabSelected="1" zoomScale="44" zoomScaleNormal="62" workbookViewId="0">
      <selection activeCell="I62" sqref="I62"/>
    </sheetView>
  </sheetViews>
  <sheetFormatPr baseColWidth="10" defaultColWidth="10.6640625" defaultRowHeight="16"/>
  <cols>
    <col min="1" max="1" width="14.5" bestFit="1" customWidth="1"/>
    <col min="2" max="2" width="15.5" style="47" bestFit="1" customWidth="1"/>
    <col min="3" max="3" width="11.1640625" bestFit="1" customWidth="1"/>
    <col min="4" max="7" width="12.1640625" bestFit="1" customWidth="1"/>
    <col min="8" max="8" width="12.5" bestFit="1" customWidth="1"/>
    <col min="9" max="11" width="12.1640625" bestFit="1" customWidth="1"/>
    <col min="12" max="14" width="11.1640625" bestFit="1" customWidth="1"/>
    <col min="15" max="15" width="12.6640625" bestFit="1" customWidth="1"/>
    <col min="16" max="16" width="13" bestFit="1" customWidth="1"/>
    <col min="17" max="17" width="11.1640625" bestFit="1" customWidth="1"/>
    <col min="18" max="19" width="12.1640625" bestFit="1" customWidth="1"/>
    <col min="20" max="20" width="11.1640625" bestFit="1" customWidth="1"/>
    <col min="21" max="21" width="12.1640625" bestFit="1" customWidth="1"/>
    <col min="22" max="22" width="15.5" bestFit="1" customWidth="1"/>
    <col min="23" max="23" width="12.1640625" bestFit="1" customWidth="1"/>
    <col min="24" max="26" width="11.1640625" bestFit="1" customWidth="1"/>
    <col min="27" max="27" width="12.1640625" bestFit="1" customWidth="1"/>
    <col min="28" max="28" width="11.1640625" bestFit="1" customWidth="1"/>
    <col min="29" max="29" width="13.33203125" bestFit="1" customWidth="1"/>
    <col min="30" max="30" width="11.1640625" bestFit="1" customWidth="1"/>
    <col min="31" max="32" width="12.1640625" bestFit="1" customWidth="1"/>
    <col min="33" max="35" width="11.1640625" bestFit="1" customWidth="1"/>
    <col min="36" max="36" width="12.1640625" bestFit="1" customWidth="1"/>
    <col min="37" max="40" width="11.1640625" bestFit="1" customWidth="1"/>
    <col min="41" max="42" width="12.1640625" bestFit="1" customWidth="1"/>
    <col min="43" max="43" width="13.1640625" bestFit="1" customWidth="1"/>
    <col min="44" max="44" width="11.1640625" bestFit="1" customWidth="1"/>
    <col min="45" max="45" width="12.1640625" bestFit="1" customWidth="1"/>
    <col min="46" max="46" width="11.1640625" bestFit="1" customWidth="1"/>
    <col min="47" max="49" width="12.6640625" bestFit="1" customWidth="1"/>
    <col min="50" max="50" width="13.83203125" bestFit="1" customWidth="1"/>
    <col min="51" max="51" width="14.83203125" bestFit="1" customWidth="1"/>
    <col min="52" max="52" width="11.1640625" bestFit="1" customWidth="1"/>
    <col min="53" max="54" width="12.1640625" bestFit="1" customWidth="1"/>
    <col min="55" max="58" width="11.1640625" bestFit="1" customWidth="1"/>
    <col min="59" max="60" width="12.1640625" bestFit="1" customWidth="1"/>
    <col min="61" max="61" width="13.1640625" bestFit="1" customWidth="1"/>
    <col min="62" max="63" width="11.1640625" bestFit="1" customWidth="1"/>
    <col min="64" max="66" width="12.1640625" bestFit="1" customWidth="1"/>
    <col min="67" max="68" width="11.1640625" bestFit="1" customWidth="1"/>
    <col min="69" max="69" width="12.1640625" bestFit="1" customWidth="1"/>
    <col min="70" max="70" width="11.1640625" bestFit="1" customWidth="1"/>
    <col min="71" max="72" width="12.1640625" bestFit="1" customWidth="1"/>
    <col min="73" max="141" width="10.1640625" bestFit="1" customWidth="1"/>
    <col min="142" max="142" width="12.6640625" bestFit="1" customWidth="1"/>
    <col min="143" max="211" width="13" bestFit="1" customWidth="1"/>
    <col min="212" max="212" width="15.5" bestFit="1" customWidth="1"/>
    <col min="283" max="283" width="13.33203125" bestFit="1" customWidth="1"/>
    <col min="284" max="353" width="8.5" bestFit="1" customWidth="1"/>
    <col min="354" max="354" width="11" bestFit="1" customWidth="1"/>
    <col min="355" max="424" width="10.6640625" bestFit="1" customWidth="1"/>
    <col min="425" max="425" width="13.1640625" bestFit="1" customWidth="1"/>
    <col min="426" max="495" width="9.33203125" bestFit="1" customWidth="1"/>
    <col min="496" max="496" width="11.83203125" bestFit="1" customWidth="1"/>
  </cols>
  <sheetData>
    <row r="1" spans="1:51" ht="21">
      <c r="A1" t="s">
        <v>110</v>
      </c>
      <c r="E1" s="50"/>
      <c r="F1" s="39" t="s">
        <v>109</v>
      </c>
    </row>
    <row r="3" spans="1:51">
      <c r="A3" s="31" t="s">
        <v>42</v>
      </c>
      <c r="B3" s="48" t="s">
        <v>43</v>
      </c>
    </row>
    <row r="4" spans="1:51">
      <c r="B4" s="47" t="s">
        <v>34</v>
      </c>
      <c r="H4" t="s">
        <v>88</v>
      </c>
      <c r="I4" t="s">
        <v>35</v>
      </c>
      <c r="O4" t="s">
        <v>89</v>
      </c>
      <c r="P4" t="s">
        <v>36</v>
      </c>
      <c r="V4" t="s">
        <v>90</v>
      </c>
      <c r="W4" t="s">
        <v>37</v>
      </c>
      <c r="AC4" t="s">
        <v>84</v>
      </c>
      <c r="AD4" t="s">
        <v>38</v>
      </c>
      <c r="AJ4" t="s">
        <v>85</v>
      </c>
      <c r="AK4" t="s">
        <v>39</v>
      </c>
      <c r="AQ4" t="s">
        <v>86</v>
      </c>
      <c r="AR4" t="s">
        <v>40</v>
      </c>
      <c r="AX4" t="s">
        <v>87</v>
      </c>
      <c r="AY4" t="s">
        <v>52</v>
      </c>
    </row>
    <row r="5" spans="1:51">
      <c r="B5" s="47" t="s">
        <v>46</v>
      </c>
      <c r="C5" t="s">
        <v>47</v>
      </c>
      <c r="D5" t="s">
        <v>48</v>
      </c>
      <c r="E5" t="s">
        <v>49</v>
      </c>
      <c r="F5" t="s">
        <v>50</v>
      </c>
      <c r="G5" t="s">
        <v>51</v>
      </c>
      <c r="I5" t="s">
        <v>46</v>
      </c>
      <c r="J5" t="s">
        <v>47</v>
      </c>
      <c r="K5" t="s">
        <v>48</v>
      </c>
      <c r="L5" t="s">
        <v>49</v>
      </c>
      <c r="M5" t="s">
        <v>50</v>
      </c>
      <c r="N5" t="s">
        <v>51</v>
      </c>
      <c r="P5" t="s">
        <v>46</v>
      </c>
      <c r="Q5" t="s">
        <v>47</v>
      </c>
      <c r="R5" t="s">
        <v>48</v>
      </c>
      <c r="S5" t="s">
        <v>49</v>
      </c>
      <c r="T5" t="s">
        <v>50</v>
      </c>
      <c r="U5" t="s">
        <v>51</v>
      </c>
      <c r="W5" t="s">
        <v>46</v>
      </c>
      <c r="X5" t="s">
        <v>47</v>
      </c>
      <c r="Y5" t="s">
        <v>48</v>
      </c>
      <c r="Z5" t="s">
        <v>49</v>
      </c>
      <c r="AA5" t="s">
        <v>50</v>
      </c>
      <c r="AB5" t="s">
        <v>51</v>
      </c>
      <c r="AD5" t="s">
        <v>46</v>
      </c>
      <c r="AE5" t="s">
        <v>47</v>
      </c>
      <c r="AF5" t="s">
        <v>48</v>
      </c>
      <c r="AG5" t="s">
        <v>49</v>
      </c>
      <c r="AH5" t="s">
        <v>50</v>
      </c>
      <c r="AI5" t="s">
        <v>51</v>
      </c>
      <c r="AK5" t="s">
        <v>46</v>
      </c>
      <c r="AL5" t="s">
        <v>47</v>
      </c>
      <c r="AM5" t="s">
        <v>48</v>
      </c>
      <c r="AN5" t="s">
        <v>49</v>
      </c>
      <c r="AO5" t="s">
        <v>50</v>
      </c>
      <c r="AP5" t="s">
        <v>51</v>
      </c>
      <c r="AR5" t="s">
        <v>46</v>
      </c>
      <c r="AS5" t="s">
        <v>47</v>
      </c>
      <c r="AT5" t="s">
        <v>48</v>
      </c>
      <c r="AU5" t="s">
        <v>49</v>
      </c>
      <c r="AV5" t="s">
        <v>50</v>
      </c>
      <c r="AW5" t="s">
        <v>51</v>
      </c>
    </row>
    <row r="7" spans="1:51">
      <c r="A7" s="31" t="s">
        <v>44</v>
      </c>
    </row>
    <row r="8" spans="1:51">
      <c r="A8" s="28">
        <v>1</v>
      </c>
      <c r="D8" s="485">
        <v>86507.47</v>
      </c>
      <c r="E8" s="485">
        <v>95959.684999999998</v>
      </c>
      <c r="F8" s="485"/>
      <c r="G8" s="485"/>
      <c r="H8" s="485">
        <v>182467.155</v>
      </c>
      <c r="I8" s="485"/>
      <c r="J8" s="485"/>
      <c r="K8" s="485">
        <v>97564.744999999995</v>
      </c>
      <c r="L8" s="485">
        <v>105277.85</v>
      </c>
      <c r="M8" s="485">
        <v>98933.06</v>
      </c>
      <c r="N8" s="485"/>
      <c r="O8" s="485">
        <v>301775.65500000003</v>
      </c>
      <c r="P8" s="485"/>
      <c r="Q8" s="485"/>
      <c r="R8" s="485">
        <v>116606.795</v>
      </c>
      <c r="S8" s="485">
        <v>106373.825</v>
      </c>
      <c r="T8" s="485">
        <v>106470.675</v>
      </c>
      <c r="U8" s="485">
        <v>89077.854999999996</v>
      </c>
      <c r="V8" s="485">
        <v>418529.14999999997</v>
      </c>
      <c r="W8" s="485">
        <v>99635.03</v>
      </c>
      <c r="X8" s="485"/>
      <c r="Y8" s="485">
        <v>128079.845</v>
      </c>
      <c r="Z8" s="485">
        <v>113337.685</v>
      </c>
      <c r="AA8" s="485">
        <v>118789.605</v>
      </c>
      <c r="AB8" s="485">
        <v>102988.185</v>
      </c>
      <c r="AC8" s="485">
        <v>562830.35</v>
      </c>
      <c r="AD8" s="485">
        <v>129606.01</v>
      </c>
      <c r="AE8" s="485">
        <v>116040.925</v>
      </c>
      <c r="AF8" s="485">
        <v>136308.73499999999</v>
      </c>
      <c r="AG8" s="485">
        <v>123247.735</v>
      </c>
      <c r="AH8" s="485">
        <v>133288.46</v>
      </c>
      <c r="AI8" s="485">
        <v>118922.215</v>
      </c>
      <c r="AJ8" s="485">
        <v>757414.08</v>
      </c>
      <c r="AK8" s="485">
        <v>142300.54</v>
      </c>
      <c r="AL8" s="485">
        <v>99622.64</v>
      </c>
      <c r="AM8" s="485">
        <v>134955.01999999999</v>
      </c>
      <c r="AN8" s="485">
        <v>133705.845</v>
      </c>
      <c r="AO8" s="485">
        <v>97262.79</v>
      </c>
      <c r="AP8" s="485">
        <v>102245.61</v>
      </c>
      <c r="AQ8" s="485">
        <v>710092.44499999995</v>
      </c>
      <c r="AR8" s="485"/>
      <c r="AS8" s="485"/>
      <c r="AT8" s="485">
        <v>89403.145000000004</v>
      </c>
      <c r="AU8" s="485"/>
      <c r="AV8" s="485"/>
      <c r="AW8" s="485"/>
      <c r="AX8" s="485">
        <v>89403.145000000004</v>
      </c>
      <c r="AY8" s="485">
        <v>3022511.9800000004</v>
      </c>
    </row>
    <row r="9" spans="1:51">
      <c r="A9" s="28">
        <v>2</v>
      </c>
      <c r="B9" s="485">
        <v>118132.2</v>
      </c>
      <c r="C9" s="485">
        <v>110932.505</v>
      </c>
      <c r="D9" s="485">
        <v>116211.99</v>
      </c>
      <c r="E9" s="485">
        <v>118832.07</v>
      </c>
      <c r="F9" s="485">
        <v>109874.9</v>
      </c>
      <c r="G9" s="485">
        <v>110253.59</v>
      </c>
      <c r="H9" s="485">
        <v>684237.255</v>
      </c>
      <c r="I9" s="485">
        <v>130672.485</v>
      </c>
      <c r="J9" s="485">
        <v>117873.58</v>
      </c>
      <c r="K9" s="485">
        <v>120366.32</v>
      </c>
      <c r="L9" s="485">
        <v>111361.05</v>
      </c>
      <c r="M9" s="485">
        <v>113446.1</v>
      </c>
      <c r="N9" s="485">
        <v>109336.56</v>
      </c>
      <c r="O9" s="485">
        <v>703056.09499999997</v>
      </c>
      <c r="P9" s="485">
        <v>153514.82</v>
      </c>
      <c r="Q9" s="485">
        <v>115064.265</v>
      </c>
      <c r="R9" s="485">
        <v>111595.855</v>
      </c>
      <c r="S9" s="485">
        <v>116530.04</v>
      </c>
      <c r="T9" s="485">
        <v>105483.435</v>
      </c>
      <c r="U9" s="485">
        <v>110038.625</v>
      </c>
      <c r="V9" s="485">
        <v>712227.04</v>
      </c>
      <c r="W9" s="485">
        <v>142015.655</v>
      </c>
      <c r="X9" s="485">
        <v>112392.69500000001</v>
      </c>
      <c r="Y9" s="485">
        <v>118783.94500000001</v>
      </c>
      <c r="Z9" s="485">
        <v>139607.905</v>
      </c>
      <c r="AA9" s="485">
        <v>108078.69500000001</v>
      </c>
      <c r="AB9" s="485">
        <v>127365.59</v>
      </c>
      <c r="AC9" s="485">
        <v>748244.48499999999</v>
      </c>
      <c r="AD9" s="485">
        <v>121801.155</v>
      </c>
      <c r="AE9" s="485">
        <v>111879.54</v>
      </c>
      <c r="AF9" s="485">
        <v>111341.675</v>
      </c>
      <c r="AG9" s="485">
        <v>132022.87</v>
      </c>
      <c r="AH9" s="485">
        <v>119728.63499999999</v>
      </c>
      <c r="AI9" s="485">
        <v>122533.88</v>
      </c>
      <c r="AJ9" s="485">
        <v>719307.755</v>
      </c>
      <c r="AK9" s="485">
        <v>103043.66</v>
      </c>
      <c r="AL9" s="485">
        <v>105482.69500000001</v>
      </c>
      <c r="AM9" s="485">
        <v>88996.625</v>
      </c>
      <c r="AN9" s="485">
        <v>98977.05</v>
      </c>
      <c r="AO9" s="485">
        <v>108628.96</v>
      </c>
      <c r="AP9" s="485">
        <v>91886.604999999996</v>
      </c>
      <c r="AQ9" s="485">
        <v>597015.59499999997</v>
      </c>
      <c r="AR9" s="485">
        <v>104330.715</v>
      </c>
      <c r="AS9" s="485">
        <v>97656.445000000007</v>
      </c>
      <c r="AT9" s="485">
        <v>122777.02499999999</v>
      </c>
      <c r="AU9" s="485">
        <v>107142.815</v>
      </c>
      <c r="AV9" s="485">
        <v>93606.214999999997</v>
      </c>
      <c r="AW9" s="485">
        <v>95671.2</v>
      </c>
      <c r="AX9" s="485">
        <v>621184.41499999992</v>
      </c>
      <c r="AY9" s="485">
        <v>4785272.6399999997</v>
      </c>
    </row>
    <row r="10" spans="1:51">
      <c r="A10" s="28">
        <v>3</v>
      </c>
      <c r="B10" s="485">
        <v>131261.125</v>
      </c>
      <c r="C10" s="485">
        <v>141133.08499999999</v>
      </c>
      <c r="D10" s="485">
        <v>120928.705</v>
      </c>
      <c r="E10" s="485">
        <v>109389.095</v>
      </c>
      <c r="F10" s="485">
        <v>147070.535</v>
      </c>
      <c r="G10" s="485">
        <v>119653.94500000001</v>
      </c>
      <c r="H10" s="485">
        <v>769436.49</v>
      </c>
      <c r="I10" s="485">
        <v>126527.36</v>
      </c>
      <c r="J10" s="485">
        <v>135006.10999999999</v>
      </c>
      <c r="K10" s="485">
        <v>140517.65</v>
      </c>
      <c r="L10" s="485">
        <v>116074.03</v>
      </c>
      <c r="M10" s="485">
        <v>152496.245</v>
      </c>
      <c r="N10" s="485">
        <v>137302.60500000001</v>
      </c>
      <c r="O10" s="485">
        <v>807924</v>
      </c>
      <c r="P10" s="485">
        <v>119741.62</v>
      </c>
      <c r="Q10" s="485">
        <v>160011.07500000001</v>
      </c>
      <c r="R10" s="485">
        <v>111211.35</v>
      </c>
      <c r="S10" s="485">
        <v>129286.36500000001</v>
      </c>
      <c r="T10" s="485">
        <v>136971.755</v>
      </c>
      <c r="U10" s="485">
        <v>137408.22500000001</v>
      </c>
      <c r="V10" s="485">
        <v>794630.39</v>
      </c>
      <c r="W10" s="485">
        <v>118411.22</v>
      </c>
      <c r="X10" s="485">
        <v>120396.33500000001</v>
      </c>
      <c r="Y10" s="485">
        <v>112371.41</v>
      </c>
      <c r="Z10" s="485">
        <v>154648.065</v>
      </c>
      <c r="AA10" s="485">
        <v>145211.49</v>
      </c>
      <c r="AB10" s="485">
        <v>109669.645</v>
      </c>
      <c r="AC10" s="485">
        <v>760708.16500000004</v>
      </c>
      <c r="AD10" s="485">
        <v>116690.765</v>
      </c>
      <c r="AE10" s="485">
        <v>113244.79</v>
      </c>
      <c r="AF10" s="485">
        <v>107937.685</v>
      </c>
      <c r="AG10" s="485">
        <v>165070.595</v>
      </c>
      <c r="AH10" s="485">
        <v>134898.21</v>
      </c>
      <c r="AI10" s="485">
        <v>108108.175</v>
      </c>
      <c r="AJ10" s="485">
        <v>745950.22</v>
      </c>
      <c r="AK10" s="485">
        <v>99371.31</v>
      </c>
      <c r="AL10" s="485">
        <v>103046.17</v>
      </c>
      <c r="AM10" s="485">
        <v>96779.07</v>
      </c>
      <c r="AN10" s="485">
        <v>124825.02499999999</v>
      </c>
      <c r="AO10" s="485">
        <v>101692.45</v>
      </c>
      <c r="AP10" s="485">
        <v>105946.34</v>
      </c>
      <c r="AQ10" s="485">
        <v>631660.36499999987</v>
      </c>
      <c r="AR10" s="485">
        <v>99865.755000000005</v>
      </c>
      <c r="AS10" s="485">
        <v>113049.145</v>
      </c>
      <c r="AT10" s="485">
        <v>90294</v>
      </c>
      <c r="AU10" s="485">
        <v>92021.68</v>
      </c>
      <c r="AV10" s="485">
        <v>101853.24</v>
      </c>
      <c r="AW10" s="485">
        <v>91797.595000000001</v>
      </c>
      <c r="AX10" s="485">
        <v>588881.41500000004</v>
      </c>
      <c r="AY10" s="485">
        <v>5099191.0449999999</v>
      </c>
    </row>
    <row r="11" spans="1:51">
      <c r="A11" s="28">
        <v>4</v>
      </c>
      <c r="B11" s="485">
        <v>116883.15</v>
      </c>
      <c r="C11" s="485">
        <v>147817.58499999999</v>
      </c>
      <c r="D11" s="485">
        <v>141332.05499999999</v>
      </c>
      <c r="E11" s="485">
        <v>137955.42499999999</v>
      </c>
      <c r="F11" s="485">
        <v>130517.97</v>
      </c>
      <c r="G11" s="485">
        <v>116291.535</v>
      </c>
      <c r="H11" s="485">
        <v>790797.72</v>
      </c>
      <c r="I11" s="485">
        <v>128968.125</v>
      </c>
      <c r="J11" s="485">
        <v>148612.37</v>
      </c>
      <c r="K11" s="485">
        <v>115664.16</v>
      </c>
      <c r="L11" s="485">
        <v>128314.47</v>
      </c>
      <c r="M11" s="485">
        <v>141444.78</v>
      </c>
      <c r="N11" s="485">
        <v>112128.19500000001</v>
      </c>
      <c r="O11" s="485">
        <v>775132.10000000009</v>
      </c>
      <c r="P11" s="485">
        <v>148702.505</v>
      </c>
      <c r="Q11" s="485">
        <v>142471.51</v>
      </c>
      <c r="R11" s="485">
        <v>111936.7</v>
      </c>
      <c r="S11" s="485">
        <v>128899.765</v>
      </c>
      <c r="T11" s="485">
        <v>125501.15</v>
      </c>
      <c r="U11" s="485">
        <v>119287.15</v>
      </c>
      <c r="V11" s="485">
        <v>776798.78</v>
      </c>
      <c r="W11" s="485">
        <v>153232.1</v>
      </c>
      <c r="X11" s="485">
        <v>139450.61499999999</v>
      </c>
      <c r="Y11" s="485">
        <v>98590.06</v>
      </c>
      <c r="Z11" s="485">
        <v>139245.21</v>
      </c>
      <c r="AA11" s="485">
        <v>155891.345</v>
      </c>
      <c r="AB11" s="485">
        <v>112254.83</v>
      </c>
      <c r="AC11" s="485">
        <v>798664.15999999992</v>
      </c>
      <c r="AD11" s="485">
        <v>138095.20000000001</v>
      </c>
      <c r="AE11" s="485">
        <v>129135.185</v>
      </c>
      <c r="AF11" s="485">
        <v>112513.82</v>
      </c>
      <c r="AG11" s="485">
        <v>128599.46</v>
      </c>
      <c r="AH11" s="485">
        <v>168894.845</v>
      </c>
      <c r="AI11" s="485">
        <v>109316.375</v>
      </c>
      <c r="AJ11" s="485">
        <v>786554.88500000001</v>
      </c>
      <c r="AK11" s="485">
        <v>116310.59</v>
      </c>
      <c r="AL11" s="485">
        <v>108097.845</v>
      </c>
      <c r="AM11" s="485">
        <v>108336.53</v>
      </c>
      <c r="AN11" s="485">
        <v>139114.58499999999</v>
      </c>
      <c r="AO11" s="485">
        <v>114818.66499999999</v>
      </c>
      <c r="AP11" s="485">
        <v>102445.88</v>
      </c>
      <c r="AQ11" s="485">
        <v>689124.09499999997</v>
      </c>
      <c r="AR11" s="485">
        <v>97728.75</v>
      </c>
      <c r="AS11" s="485">
        <v>114097.07</v>
      </c>
      <c r="AT11" s="485">
        <v>103291.61</v>
      </c>
      <c r="AU11" s="485">
        <v>127305.2</v>
      </c>
      <c r="AV11" s="485">
        <v>102283.13</v>
      </c>
      <c r="AW11" s="485">
        <v>106921.55499999999</v>
      </c>
      <c r="AX11" s="485">
        <v>651627.31499999994</v>
      </c>
      <c r="AY11" s="485">
        <v>5268699.0550000006</v>
      </c>
    </row>
    <row r="12" spans="1:51">
      <c r="A12" s="28">
        <v>5</v>
      </c>
      <c r="B12" s="485">
        <v>103769.48</v>
      </c>
      <c r="C12" s="485">
        <v>112649.60000000001</v>
      </c>
      <c r="D12" s="485">
        <v>124292.955</v>
      </c>
      <c r="E12" s="485">
        <v>160437.565</v>
      </c>
      <c r="F12" s="485">
        <v>112374.63</v>
      </c>
      <c r="G12" s="485">
        <v>103134.46</v>
      </c>
      <c r="H12" s="485">
        <v>716658.69</v>
      </c>
      <c r="I12" s="485">
        <v>118393.31</v>
      </c>
      <c r="J12" s="485">
        <v>110152.815</v>
      </c>
      <c r="K12" s="485">
        <v>112863.01</v>
      </c>
      <c r="L12" s="485">
        <v>115239.57</v>
      </c>
      <c r="M12" s="485">
        <v>138455.45499999999</v>
      </c>
      <c r="N12" s="485">
        <v>116190.55499999999</v>
      </c>
      <c r="O12" s="485">
        <v>711294.71500000008</v>
      </c>
      <c r="P12" s="485">
        <v>116763.72500000001</v>
      </c>
      <c r="Q12" s="485">
        <v>133718.035</v>
      </c>
      <c r="R12" s="485">
        <v>114133.73</v>
      </c>
      <c r="S12" s="485">
        <v>108524.18</v>
      </c>
      <c r="T12" s="485">
        <v>142113.375</v>
      </c>
      <c r="U12" s="485">
        <v>129812.91499999999</v>
      </c>
      <c r="V12" s="485">
        <v>745065.96</v>
      </c>
      <c r="W12" s="485">
        <v>119313.73</v>
      </c>
      <c r="X12" s="485">
        <v>134169.82999999999</v>
      </c>
      <c r="Y12" s="485">
        <v>110669.27</v>
      </c>
      <c r="Z12" s="485">
        <v>109949.21</v>
      </c>
      <c r="AA12" s="485">
        <v>110277.21</v>
      </c>
      <c r="AB12" s="485">
        <v>154816.49</v>
      </c>
      <c r="AC12" s="485">
        <v>739195.74</v>
      </c>
      <c r="AD12" s="485">
        <v>121018.15</v>
      </c>
      <c r="AE12" s="485">
        <v>123615.21</v>
      </c>
      <c r="AF12" s="485">
        <v>117452.27</v>
      </c>
      <c r="AG12" s="485">
        <v>112946.34</v>
      </c>
      <c r="AH12" s="485">
        <v>104422.79</v>
      </c>
      <c r="AI12" s="485">
        <v>170653.84</v>
      </c>
      <c r="AJ12" s="485">
        <v>750108.6</v>
      </c>
      <c r="AK12" s="485">
        <v>103822.97</v>
      </c>
      <c r="AL12" s="485">
        <v>107579.345</v>
      </c>
      <c r="AM12" s="485">
        <v>117361.7</v>
      </c>
      <c r="AN12" s="485">
        <v>104947.325</v>
      </c>
      <c r="AO12" s="485">
        <v>124749.065</v>
      </c>
      <c r="AP12" s="485">
        <v>131856.315</v>
      </c>
      <c r="AQ12" s="485">
        <v>690316.72</v>
      </c>
      <c r="AR12" s="485">
        <v>97959.46</v>
      </c>
      <c r="AS12" s="485">
        <v>103396.3</v>
      </c>
      <c r="AT12" s="485">
        <v>109020.58</v>
      </c>
      <c r="AU12" s="485">
        <v>159436.69</v>
      </c>
      <c r="AV12" s="485">
        <v>99801.574999999997</v>
      </c>
      <c r="AW12" s="485">
        <v>101233.205</v>
      </c>
      <c r="AX12" s="485">
        <v>670847.80999999994</v>
      </c>
      <c r="AY12" s="485">
        <v>5023488.2350000013</v>
      </c>
    </row>
    <row r="13" spans="1:51">
      <c r="A13" s="28">
        <v>6</v>
      </c>
      <c r="B13" s="485">
        <v>118694.16</v>
      </c>
      <c r="C13" s="485">
        <v>121942.895</v>
      </c>
      <c r="D13" s="485">
        <v>108761.37</v>
      </c>
      <c r="E13" s="485">
        <v>126465.96</v>
      </c>
      <c r="F13" s="485">
        <v>119168.96000000001</v>
      </c>
      <c r="G13" s="485">
        <v>105004.91</v>
      </c>
      <c r="H13" s="485">
        <v>700038.255</v>
      </c>
      <c r="I13" s="485">
        <v>122880.13</v>
      </c>
      <c r="J13" s="485">
        <v>133989.155</v>
      </c>
      <c r="K13" s="485">
        <v>111543.81</v>
      </c>
      <c r="L13" s="485">
        <v>137539.72500000001</v>
      </c>
      <c r="M13" s="485">
        <v>119702.045</v>
      </c>
      <c r="N13" s="485">
        <v>107034.065</v>
      </c>
      <c r="O13" s="485">
        <v>732688.92999999993</v>
      </c>
      <c r="P13" s="485">
        <v>117398.03</v>
      </c>
      <c r="Q13" s="485">
        <v>122594.47500000001</v>
      </c>
      <c r="R13" s="485">
        <v>142213.66</v>
      </c>
      <c r="S13" s="485">
        <v>159307.315</v>
      </c>
      <c r="T13" s="485">
        <v>140497.815</v>
      </c>
      <c r="U13" s="485">
        <v>108988.44</v>
      </c>
      <c r="V13" s="485">
        <v>790999.73499999987</v>
      </c>
      <c r="W13" s="485">
        <v>122279.425</v>
      </c>
      <c r="X13" s="485">
        <v>119919.605</v>
      </c>
      <c r="Y13" s="485">
        <v>155060.60999999999</v>
      </c>
      <c r="Z13" s="485">
        <v>149473.01</v>
      </c>
      <c r="AA13" s="485">
        <v>141593.54500000001</v>
      </c>
      <c r="AB13" s="485">
        <v>120569.46</v>
      </c>
      <c r="AC13" s="485">
        <v>808895.65500000003</v>
      </c>
      <c r="AD13" s="485">
        <v>141837.005</v>
      </c>
      <c r="AE13" s="485">
        <v>126330.55</v>
      </c>
      <c r="AF13" s="485">
        <v>138793.59</v>
      </c>
      <c r="AG13" s="485">
        <v>137101.87</v>
      </c>
      <c r="AH13" s="485">
        <v>117327.495</v>
      </c>
      <c r="AI13" s="485">
        <v>120734.85</v>
      </c>
      <c r="AJ13" s="485">
        <v>782125.36</v>
      </c>
      <c r="AK13" s="485">
        <v>132138.36499999999</v>
      </c>
      <c r="AL13" s="485">
        <v>123737.01</v>
      </c>
      <c r="AM13" s="485">
        <v>111983.51</v>
      </c>
      <c r="AN13" s="485">
        <v>118113.8</v>
      </c>
      <c r="AO13" s="485">
        <v>95668.77</v>
      </c>
      <c r="AP13" s="485">
        <v>107864.44500000001</v>
      </c>
      <c r="AQ13" s="485">
        <v>689505.89999999991</v>
      </c>
      <c r="AR13" s="485">
        <v>100178.84</v>
      </c>
      <c r="AS13" s="485">
        <v>101279.65</v>
      </c>
      <c r="AT13" s="485">
        <v>110384.27499999999</v>
      </c>
      <c r="AU13" s="485">
        <v>106065.935</v>
      </c>
      <c r="AV13" s="485">
        <v>133287.58499999999</v>
      </c>
      <c r="AW13" s="485">
        <v>97609.06</v>
      </c>
      <c r="AX13" s="485">
        <v>648805.34499999997</v>
      </c>
      <c r="AY13" s="485">
        <v>5153059.1799999978</v>
      </c>
    </row>
    <row r="14" spans="1:51">
      <c r="A14" s="28">
        <v>7</v>
      </c>
      <c r="B14" s="485">
        <v>126813.075</v>
      </c>
      <c r="C14" s="485">
        <v>129327.22500000001</v>
      </c>
      <c r="D14" s="485">
        <v>104844.105</v>
      </c>
      <c r="E14" s="485">
        <v>116209.13</v>
      </c>
      <c r="F14" s="485">
        <v>114085.645</v>
      </c>
      <c r="G14" s="485">
        <v>122975.46</v>
      </c>
      <c r="H14" s="485">
        <v>714254.6399999999</v>
      </c>
      <c r="I14" s="485">
        <v>145948.565</v>
      </c>
      <c r="J14" s="485">
        <v>131271.26500000001</v>
      </c>
      <c r="K14" s="485">
        <v>111613.05</v>
      </c>
      <c r="L14" s="485">
        <v>124882.715</v>
      </c>
      <c r="M14" s="485">
        <v>107697.205</v>
      </c>
      <c r="N14" s="485">
        <v>127110.58</v>
      </c>
      <c r="O14" s="485">
        <v>748523.37999999989</v>
      </c>
      <c r="P14" s="485">
        <v>149322.85</v>
      </c>
      <c r="Q14" s="485">
        <v>132265.005</v>
      </c>
      <c r="R14" s="485">
        <v>116299.39</v>
      </c>
      <c r="S14" s="485">
        <v>115269.5</v>
      </c>
      <c r="T14" s="485">
        <v>106692.845</v>
      </c>
      <c r="U14" s="485">
        <v>124618.565</v>
      </c>
      <c r="V14" s="485">
        <v>744468.15500000003</v>
      </c>
      <c r="W14" s="485">
        <v>131376.78</v>
      </c>
      <c r="X14" s="485">
        <v>131003.79</v>
      </c>
      <c r="Y14" s="485">
        <v>119947.59</v>
      </c>
      <c r="Z14" s="485">
        <v>117260.245</v>
      </c>
      <c r="AA14" s="485">
        <v>107655.08</v>
      </c>
      <c r="AB14" s="485">
        <v>139137.185</v>
      </c>
      <c r="AC14" s="485">
        <v>746380.66999999993</v>
      </c>
      <c r="AD14" s="485">
        <v>136070.62</v>
      </c>
      <c r="AE14" s="485">
        <v>133845.51999999999</v>
      </c>
      <c r="AF14" s="485">
        <v>111885.97</v>
      </c>
      <c r="AG14" s="485">
        <v>114736.355</v>
      </c>
      <c r="AH14" s="485">
        <v>113910.46</v>
      </c>
      <c r="AI14" s="485">
        <v>139855.63</v>
      </c>
      <c r="AJ14" s="485">
        <v>750304.55499999993</v>
      </c>
      <c r="AK14" s="485">
        <v>119692.02499999999</v>
      </c>
      <c r="AL14" s="485">
        <v>120839.995</v>
      </c>
      <c r="AM14" s="485">
        <v>95623.35</v>
      </c>
      <c r="AN14" s="485">
        <v>105799.935</v>
      </c>
      <c r="AO14" s="485">
        <v>106467.235</v>
      </c>
      <c r="AP14" s="485">
        <v>108300.63499999999</v>
      </c>
      <c r="AQ14" s="485">
        <v>656723.17500000005</v>
      </c>
      <c r="AR14" s="485">
        <v>112108.215</v>
      </c>
      <c r="AS14" s="485">
        <v>124436.81</v>
      </c>
      <c r="AT14" s="485">
        <v>89003.15</v>
      </c>
      <c r="AU14" s="485">
        <v>100440.29</v>
      </c>
      <c r="AV14" s="485">
        <v>94786.72</v>
      </c>
      <c r="AW14" s="485">
        <v>103857.11</v>
      </c>
      <c r="AX14" s="485">
        <v>624632.29499999993</v>
      </c>
      <c r="AY14" s="485">
        <v>4985286.87</v>
      </c>
    </row>
    <row r="15" spans="1:51">
      <c r="A15" s="28">
        <v>8</v>
      </c>
      <c r="B15" s="485">
        <v>131832.63</v>
      </c>
      <c r="C15" s="485">
        <v>120863.325</v>
      </c>
      <c r="D15" s="485">
        <v>105341.86500000001</v>
      </c>
      <c r="E15" s="485">
        <v>113116.425</v>
      </c>
      <c r="F15" s="485">
        <v>116995.065</v>
      </c>
      <c r="G15" s="485">
        <v>123351.845</v>
      </c>
      <c r="H15" s="485">
        <v>711501.15500000003</v>
      </c>
      <c r="I15" s="485">
        <v>127666.01</v>
      </c>
      <c r="J15" s="485">
        <v>117062.035</v>
      </c>
      <c r="K15" s="485">
        <v>112351.47</v>
      </c>
      <c r="L15" s="485">
        <v>120035.38499999999</v>
      </c>
      <c r="M15" s="485">
        <v>110531.6</v>
      </c>
      <c r="N15" s="485">
        <v>119178.12</v>
      </c>
      <c r="O15" s="485">
        <v>706824.62</v>
      </c>
      <c r="P15" s="485">
        <v>125972.765</v>
      </c>
      <c r="Q15" s="485">
        <v>119481.79</v>
      </c>
      <c r="R15" s="485">
        <v>116690.17</v>
      </c>
      <c r="S15" s="485">
        <v>124481.41499999999</v>
      </c>
      <c r="T15" s="485">
        <v>108972.30499999999</v>
      </c>
      <c r="U15" s="485">
        <v>109375.215</v>
      </c>
      <c r="V15" s="485">
        <v>704973.65999999992</v>
      </c>
      <c r="W15" s="485">
        <v>139399.69</v>
      </c>
      <c r="X15" s="485">
        <v>125964.185</v>
      </c>
      <c r="Y15" s="485">
        <v>117948.685</v>
      </c>
      <c r="Z15" s="485">
        <v>133607.065</v>
      </c>
      <c r="AA15" s="485">
        <v>110235.33500000001</v>
      </c>
      <c r="AB15" s="485">
        <v>112202.145</v>
      </c>
      <c r="AC15" s="485">
        <v>739357.10499999998</v>
      </c>
      <c r="AD15" s="485">
        <v>139465.67499999999</v>
      </c>
      <c r="AE15" s="485">
        <v>122991.66</v>
      </c>
      <c r="AF15" s="485">
        <v>111229.52</v>
      </c>
      <c r="AG15" s="485">
        <v>136328.345</v>
      </c>
      <c r="AH15" s="485">
        <v>109901.75999999999</v>
      </c>
      <c r="AI15" s="485">
        <v>108949.05499999999</v>
      </c>
      <c r="AJ15" s="485">
        <v>728866.0149999999</v>
      </c>
      <c r="AK15" s="485">
        <v>136283.03</v>
      </c>
      <c r="AL15" s="485">
        <v>105911.71</v>
      </c>
      <c r="AM15" s="485">
        <v>95046.904999999999</v>
      </c>
      <c r="AN15" s="485">
        <v>119226.435</v>
      </c>
      <c r="AO15" s="485">
        <v>99890.25</v>
      </c>
      <c r="AP15" s="485">
        <v>96922.02</v>
      </c>
      <c r="AQ15" s="485">
        <v>653280.35000000009</v>
      </c>
      <c r="AR15" s="485">
        <v>125287.71</v>
      </c>
      <c r="AS15" s="485">
        <v>104364.735</v>
      </c>
      <c r="AT15" s="485">
        <v>91280.024999999994</v>
      </c>
      <c r="AU15" s="485">
        <v>105085.515</v>
      </c>
      <c r="AV15" s="485">
        <v>108470.925</v>
      </c>
      <c r="AW15" s="485">
        <v>100904.27</v>
      </c>
      <c r="AX15" s="485">
        <v>635393.18000000005</v>
      </c>
      <c r="AY15" s="485">
        <v>4880196.084999999</v>
      </c>
    </row>
    <row r="16" spans="1:51">
      <c r="A16" s="28">
        <v>9</v>
      </c>
      <c r="B16" s="485">
        <v>135255.815</v>
      </c>
      <c r="C16" s="485">
        <v>130527.325</v>
      </c>
      <c r="D16" s="485">
        <v>131090.77499999999</v>
      </c>
      <c r="E16" s="485">
        <v>117952.36500000001</v>
      </c>
      <c r="F16" s="485">
        <v>133476.60500000001</v>
      </c>
      <c r="G16" s="485">
        <v>122619.05499999999</v>
      </c>
      <c r="H16" s="485">
        <v>770921.94</v>
      </c>
      <c r="I16" s="485">
        <v>120263.515</v>
      </c>
      <c r="J16" s="485">
        <v>156924.82999999999</v>
      </c>
      <c r="K16" s="485">
        <v>140167.5</v>
      </c>
      <c r="L16" s="485">
        <v>127894.285</v>
      </c>
      <c r="M16" s="485">
        <v>123114.11500000001</v>
      </c>
      <c r="N16" s="485">
        <v>123558.425</v>
      </c>
      <c r="O16" s="485">
        <v>791922.67</v>
      </c>
      <c r="P16" s="485">
        <v>130062.755</v>
      </c>
      <c r="Q16" s="485">
        <v>152419.41500000001</v>
      </c>
      <c r="R16" s="485">
        <v>137291.97</v>
      </c>
      <c r="S16" s="485">
        <v>123400.17</v>
      </c>
      <c r="T16" s="485">
        <v>125272.27</v>
      </c>
      <c r="U16" s="485">
        <v>108371.125</v>
      </c>
      <c r="V16" s="485">
        <v>776817.70500000007</v>
      </c>
      <c r="W16" s="485">
        <v>131525.85500000001</v>
      </c>
      <c r="X16" s="485">
        <v>138064.85500000001</v>
      </c>
      <c r="Y16" s="485">
        <v>127633.27499999999</v>
      </c>
      <c r="Z16" s="485">
        <v>117346.26</v>
      </c>
      <c r="AA16" s="485">
        <v>150472.255</v>
      </c>
      <c r="AB16" s="485">
        <v>108675.4</v>
      </c>
      <c r="AC16" s="485">
        <v>773717.9</v>
      </c>
      <c r="AD16" s="485">
        <v>131069.4</v>
      </c>
      <c r="AE16" s="485">
        <v>122575.935</v>
      </c>
      <c r="AF16" s="485">
        <v>124311.33</v>
      </c>
      <c r="AG16" s="485">
        <v>119960.33</v>
      </c>
      <c r="AH16" s="485">
        <v>163682.04</v>
      </c>
      <c r="AI16" s="485">
        <v>110006.97</v>
      </c>
      <c r="AJ16" s="485">
        <v>771606.005</v>
      </c>
      <c r="AK16" s="485">
        <v>116275.73</v>
      </c>
      <c r="AL16" s="485">
        <v>110545.84</v>
      </c>
      <c r="AM16" s="485">
        <v>116083.295</v>
      </c>
      <c r="AN16" s="485">
        <v>111096.30499999999</v>
      </c>
      <c r="AO16" s="485">
        <v>146265.11499999999</v>
      </c>
      <c r="AP16" s="485">
        <v>100380.94</v>
      </c>
      <c r="AQ16" s="485">
        <v>700647.22499999986</v>
      </c>
      <c r="AR16" s="485">
        <v>138016.35</v>
      </c>
      <c r="AS16" s="485">
        <v>107884.355</v>
      </c>
      <c r="AT16" s="485">
        <v>100495.61500000001</v>
      </c>
      <c r="AU16" s="485">
        <v>96305.07</v>
      </c>
      <c r="AV16" s="485">
        <v>106877.86500000001</v>
      </c>
      <c r="AW16" s="485">
        <v>106129.66499999999</v>
      </c>
      <c r="AX16" s="485">
        <v>655708.92000000004</v>
      </c>
      <c r="AY16" s="485">
        <v>5241342.3650000012</v>
      </c>
    </row>
    <row r="17" spans="1:51">
      <c r="A17" s="28">
        <v>10</v>
      </c>
      <c r="B17" s="485">
        <v>123301.83500000001</v>
      </c>
      <c r="C17" s="485">
        <v>125400.08</v>
      </c>
      <c r="D17" s="485">
        <v>116447.855</v>
      </c>
      <c r="E17" s="485">
        <v>112527.285</v>
      </c>
      <c r="F17" s="485">
        <v>136528.81</v>
      </c>
      <c r="G17" s="485">
        <v>106359.955</v>
      </c>
      <c r="H17" s="485">
        <v>720565.82</v>
      </c>
      <c r="I17" s="485">
        <v>126750.29</v>
      </c>
      <c r="J17" s="485">
        <v>142242.595</v>
      </c>
      <c r="K17" s="485">
        <v>117931.46</v>
      </c>
      <c r="L17" s="485">
        <v>113850.81</v>
      </c>
      <c r="M17" s="485">
        <v>126073.53</v>
      </c>
      <c r="N17" s="485">
        <v>108746.37</v>
      </c>
      <c r="O17" s="485">
        <v>735595.05500000005</v>
      </c>
      <c r="P17" s="485">
        <v>120764.185</v>
      </c>
      <c r="Q17" s="485">
        <v>145182.98000000001</v>
      </c>
      <c r="R17" s="485">
        <v>124370.765</v>
      </c>
      <c r="S17" s="485">
        <v>122717.5</v>
      </c>
      <c r="T17" s="485">
        <v>108723.61500000001</v>
      </c>
      <c r="U17" s="485">
        <v>117505.625</v>
      </c>
      <c r="V17" s="485">
        <v>739264.67</v>
      </c>
      <c r="W17" s="485">
        <v>114967.345</v>
      </c>
      <c r="X17" s="485">
        <v>136226.12</v>
      </c>
      <c r="Y17" s="485">
        <v>129649.25</v>
      </c>
      <c r="Z17" s="485">
        <v>128732.59</v>
      </c>
      <c r="AA17" s="485">
        <v>114519.86500000001</v>
      </c>
      <c r="AB17" s="485">
        <v>119734.63499999999</v>
      </c>
      <c r="AC17" s="485">
        <v>743829.80499999993</v>
      </c>
      <c r="AD17" s="485">
        <v>117053.75</v>
      </c>
      <c r="AE17" s="485">
        <v>149376.57</v>
      </c>
      <c r="AF17" s="485">
        <v>125346.075</v>
      </c>
      <c r="AG17" s="485">
        <v>127805.485</v>
      </c>
      <c r="AH17" s="485">
        <v>117281.2</v>
      </c>
      <c r="AI17" s="485">
        <v>111322.325</v>
      </c>
      <c r="AJ17" s="485">
        <v>748185.40499999991</v>
      </c>
      <c r="AK17" s="485">
        <v>108344.575</v>
      </c>
      <c r="AL17" s="485">
        <v>124692.315</v>
      </c>
      <c r="AM17" s="485">
        <v>108816.81</v>
      </c>
      <c r="AN17" s="485">
        <v>120398.88499999999</v>
      </c>
      <c r="AO17" s="485">
        <v>106854.935</v>
      </c>
      <c r="AP17" s="485">
        <v>96850.78</v>
      </c>
      <c r="AQ17" s="485">
        <v>665958.30000000005</v>
      </c>
      <c r="AR17" s="485">
        <v>103462.78</v>
      </c>
      <c r="AS17" s="485">
        <v>105781.985</v>
      </c>
      <c r="AT17" s="485">
        <v>103539.02</v>
      </c>
      <c r="AU17" s="485">
        <v>101334.2</v>
      </c>
      <c r="AV17" s="485">
        <v>138597.69</v>
      </c>
      <c r="AW17" s="485">
        <v>101413.145</v>
      </c>
      <c r="AX17" s="485">
        <v>654128.82000000007</v>
      </c>
      <c r="AY17" s="485">
        <v>5007527.8750000009</v>
      </c>
    </row>
    <row r="18" spans="1:51">
      <c r="A18" s="28">
        <v>11</v>
      </c>
      <c r="B18" s="485">
        <v>108282.48</v>
      </c>
      <c r="C18" s="485">
        <v>131465.82500000001</v>
      </c>
      <c r="D18" s="485">
        <v>104468.9</v>
      </c>
      <c r="E18" s="485">
        <v>97542.31</v>
      </c>
      <c r="F18" s="485">
        <v>103219.08</v>
      </c>
      <c r="G18" s="485">
        <v>94641.7</v>
      </c>
      <c r="H18" s="485">
        <v>639620.29499999993</v>
      </c>
      <c r="I18" s="485">
        <v>125828.53</v>
      </c>
      <c r="J18" s="485">
        <v>160285.01500000001</v>
      </c>
      <c r="K18" s="485">
        <v>133227.785</v>
      </c>
      <c r="L18" s="485">
        <v>112663.625</v>
      </c>
      <c r="M18" s="485">
        <v>110086.7</v>
      </c>
      <c r="N18" s="485">
        <v>112142.54</v>
      </c>
      <c r="O18" s="485">
        <v>754234.19500000007</v>
      </c>
      <c r="P18" s="485">
        <v>124418.41499999999</v>
      </c>
      <c r="Q18" s="485">
        <v>152599.125</v>
      </c>
      <c r="R18" s="485">
        <v>139672.83499999999</v>
      </c>
      <c r="S18" s="485">
        <v>114195.35</v>
      </c>
      <c r="T18" s="485">
        <v>114740.52</v>
      </c>
      <c r="U18" s="485">
        <v>118830.14</v>
      </c>
      <c r="V18" s="485">
        <v>764456.38500000001</v>
      </c>
      <c r="W18" s="485">
        <v>121683.65</v>
      </c>
      <c r="X18" s="485">
        <v>135635.70499999999</v>
      </c>
      <c r="Y18" s="485">
        <v>124255.97500000001</v>
      </c>
      <c r="Z18" s="485">
        <v>116045.27</v>
      </c>
      <c r="AA18" s="485">
        <v>112785.78</v>
      </c>
      <c r="AB18" s="485">
        <v>120272.77499999999</v>
      </c>
      <c r="AC18" s="485">
        <v>730679.15500000003</v>
      </c>
      <c r="AD18" s="485">
        <v>120929.815</v>
      </c>
      <c r="AE18" s="485">
        <v>141414.35</v>
      </c>
      <c r="AF18" s="485">
        <v>111612.075</v>
      </c>
      <c r="AG18" s="485">
        <v>116284.345</v>
      </c>
      <c r="AH18" s="485">
        <v>111179.125</v>
      </c>
      <c r="AI18" s="485">
        <v>115075.81</v>
      </c>
      <c r="AJ18" s="485">
        <v>716495.52</v>
      </c>
      <c r="AK18" s="485">
        <v>108738.82</v>
      </c>
      <c r="AL18" s="485">
        <v>119690.755</v>
      </c>
      <c r="AM18" s="485">
        <v>107731.78</v>
      </c>
      <c r="AN18" s="485">
        <v>110715.12</v>
      </c>
      <c r="AO18" s="485">
        <v>105119.48</v>
      </c>
      <c r="AP18" s="485">
        <v>96016.19</v>
      </c>
      <c r="AQ18" s="485">
        <v>648012.14500000002</v>
      </c>
      <c r="AR18" s="485">
        <v>106348.78</v>
      </c>
      <c r="AS18" s="485">
        <v>117707.95</v>
      </c>
      <c r="AT18" s="485">
        <v>102617.51</v>
      </c>
      <c r="AU18" s="485">
        <v>104486.18</v>
      </c>
      <c r="AV18" s="485">
        <v>101994.05499999999</v>
      </c>
      <c r="AW18" s="485">
        <v>92553.29</v>
      </c>
      <c r="AX18" s="485">
        <v>625707.76500000001</v>
      </c>
      <c r="AY18" s="485">
        <v>4879205.46</v>
      </c>
    </row>
    <row r="19" spans="1:51">
      <c r="A19" s="28">
        <v>12</v>
      </c>
      <c r="B19" s="485">
        <v>123787.075</v>
      </c>
      <c r="C19" s="485">
        <v>105388.57</v>
      </c>
      <c r="D19" s="485">
        <v>131980.98499999999</v>
      </c>
      <c r="E19" s="485">
        <v>111617.94500000001</v>
      </c>
      <c r="F19" s="485">
        <v>121954.38499999999</v>
      </c>
      <c r="G19" s="485">
        <v>110586.815</v>
      </c>
      <c r="H19" s="485">
        <v>705315.77499999991</v>
      </c>
      <c r="I19" s="485">
        <v>125600.86</v>
      </c>
      <c r="J19" s="485">
        <v>123073.98</v>
      </c>
      <c r="K19" s="485">
        <v>127625.36500000001</v>
      </c>
      <c r="L19" s="485">
        <v>110794.26</v>
      </c>
      <c r="M19" s="485">
        <v>123290.83500000001</v>
      </c>
      <c r="N19" s="485">
        <v>115254.185</v>
      </c>
      <c r="O19" s="485">
        <v>725639.4850000001</v>
      </c>
      <c r="P19" s="485">
        <v>127975.815</v>
      </c>
      <c r="Q19" s="485">
        <v>135047.625</v>
      </c>
      <c r="R19" s="485">
        <v>114696.37</v>
      </c>
      <c r="S19" s="485">
        <v>111254.315</v>
      </c>
      <c r="T19" s="485">
        <v>123994.3</v>
      </c>
      <c r="U19" s="485">
        <v>121127.145</v>
      </c>
      <c r="V19" s="485">
        <v>734095.57000000007</v>
      </c>
      <c r="W19" s="485">
        <v>128319.45</v>
      </c>
      <c r="X19" s="485">
        <v>143184.80499999999</v>
      </c>
      <c r="Y19" s="485">
        <v>111632.83500000001</v>
      </c>
      <c r="Z19" s="485">
        <v>115020.505</v>
      </c>
      <c r="AA19" s="485">
        <v>124181.405</v>
      </c>
      <c r="AB19" s="485">
        <v>127266.86</v>
      </c>
      <c r="AC19" s="485">
        <v>749605.86</v>
      </c>
      <c r="AD19" s="485">
        <v>119491.32</v>
      </c>
      <c r="AE19" s="485">
        <v>118189.72</v>
      </c>
      <c r="AF19" s="485">
        <v>115411.41</v>
      </c>
      <c r="AG19" s="485">
        <v>119298.325</v>
      </c>
      <c r="AH19" s="485">
        <v>128305.64</v>
      </c>
      <c r="AI19" s="485">
        <v>111547.605</v>
      </c>
      <c r="AJ19" s="485">
        <v>712244.02</v>
      </c>
      <c r="AK19" s="485">
        <v>106754.8</v>
      </c>
      <c r="AL19" s="485">
        <v>105484.1</v>
      </c>
      <c r="AM19" s="485">
        <v>107465.98</v>
      </c>
      <c r="AN19" s="485">
        <v>112312.69500000001</v>
      </c>
      <c r="AO19" s="485">
        <v>109147.65</v>
      </c>
      <c r="AP19" s="485">
        <v>103999.33500000001</v>
      </c>
      <c r="AQ19" s="485">
        <v>645164.55999999994</v>
      </c>
      <c r="AR19" s="485">
        <v>100170.295</v>
      </c>
      <c r="AS19" s="485">
        <v>111329.62</v>
      </c>
      <c r="AT19" s="485">
        <v>113593.82</v>
      </c>
      <c r="AU19" s="485">
        <v>97262.705000000002</v>
      </c>
      <c r="AV19" s="485">
        <v>105669.045</v>
      </c>
      <c r="AW19" s="485">
        <v>97664.934999999998</v>
      </c>
      <c r="AX19" s="485">
        <v>625690.41999999993</v>
      </c>
      <c r="AY19" s="485">
        <v>4897755.6899999995</v>
      </c>
    </row>
    <row r="20" spans="1:51">
      <c r="A20" s="28">
        <v>13</v>
      </c>
      <c r="B20" s="485">
        <v>122810.05</v>
      </c>
      <c r="C20" s="485">
        <v>117796.715</v>
      </c>
      <c r="D20" s="485">
        <v>116237.22</v>
      </c>
      <c r="E20" s="485">
        <v>112488.215</v>
      </c>
      <c r="F20" s="485">
        <v>107583.935</v>
      </c>
      <c r="G20" s="485">
        <v>112906.94500000001</v>
      </c>
      <c r="H20" s="485">
        <v>689823.08000000007</v>
      </c>
      <c r="I20" s="485">
        <v>123234.935</v>
      </c>
      <c r="J20" s="485">
        <v>124081.46</v>
      </c>
      <c r="K20" s="485">
        <v>111032.97500000001</v>
      </c>
      <c r="L20" s="485">
        <v>116809.36500000001</v>
      </c>
      <c r="M20" s="485">
        <v>108840.18</v>
      </c>
      <c r="N20" s="485">
        <v>114935.545</v>
      </c>
      <c r="O20" s="485">
        <v>698934.46000000008</v>
      </c>
      <c r="P20" s="485">
        <v>122268.86</v>
      </c>
      <c r="Q20" s="485">
        <v>126074.895</v>
      </c>
      <c r="R20" s="485">
        <v>109640.33</v>
      </c>
      <c r="S20" s="485">
        <v>117744.005</v>
      </c>
      <c r="T20" s="485">
        <v>113307.595</v>
      </c>
      <c r="U20" s="485">
        <v>113147.815</v>
      </c>
      <c r="V20" s="485">
        <v>702183.5</v>
      </c>
      <c r="W20" s="485">
        <v>121998.2</v>
      </c>
      <c r="X20" s="485">
        <v>125072.73</v>
      </c>
      <c r="Y20" s="485">
        <v>107491.87</v>
      </c>
      <c r="Z20" s="485">
        <v>116457.26</v>
      </c>
      <c r="AA20" s="485">
        <v>113923.16</v>
      </c>
      <c r="AB20" s="485">
        <v>110088.01</v>
      </c>
      <c r="AC20" s="485">
        <v>695031.23</v>
      </c>
      <c r="AD20" s="485">
        <v>122346.33500000001</v>
      </c>
      <c r="AE20" s="485">
        <v>101740.89</v>
      </c>
      <c r="AF20" s="485">
        <v>110662.245</v>
      </c>
      <c r="AG20" s="485">
        <v>97070.345000000001</v>
      </c>
      <c r="AH20" s="485">
        <v>110768.285</v>
      </c>
      <c r="AI20" s="485">
        <v>111958.245</v>
      </c>
      <c r="AJ20" s="485">
        <v>654546.34499999997</v>
      </c>
      <c r="AK20" s="485">
        <v>112187.715</v>
      </c>
      <c r="AL20" s="485">
        <v>102726.745</v>
      </c>
      <c r="AM20" s="485">
        <v>97402.264999999999</v>
      </c>
      <c r="AN20" s="485">
        <v>99687.64</v>
      </c>
      <c r="AO20" s="485">
        <v>101262.655</v>
      </c>
      <c r="AP20" s="485">
        <v>97923.714999999997</v>
      </c>
      <c r="AQ20" s="485">
        <v>611190.73499999999</v>
      </c>
      <c r="AR20" s="485">
        <v>106555.03</v>
      </c>
      <c r="AS20" s="485">
        <v>100394.06</v>
      </c>
      <c r="AT20" s="485">
        <v>104189.1</v>
      </c>
      <c r="AU20" s="485">
        <v>98918.514999999999</v>
      </c>
      <c r="AV20" s="485">
        <v>104226.83</v>
      </c>
      <c r="AW20" s="485">
        <v>97449.684999999998</v>
      </c>
      <c r="AX20" s="485">
        <v>611733.22</v>
      </c>
      <c r="AY20" s="485">
        <v>4663442.5699999994</v>
      </c>
    </row>
    <row r="21" spans="1:51">
      <c r="A21" s="28">
        <v>14</v>
      </c>
      <c r="B21" s="485">
        <v>123061.87</v>
      </c>
      <c r="C21" s="485">
        <v>102746.6</v>
      </c>
      <c r="D21" s="485">
        <v>107895.52499999999</v>
      </c>
      <c r="E21" s="485">
        <v>98258.25</v>
      </c>
      <c r="F21" s="485">
        <v>116817.43</v>
      </c>
      <c r="G21" s="485">
        <v>107687.51</v>
      </c>
      <c r="H21" s="485">
        <v>656467.18500000006</v>
      </c>
      <c r="I21" s="485">
        <v>125795.325</v>
      </c>
      <c r="J21" s="485">
        <v>118281.13</v>
      </c>
      <c r="K21" s="485">
        <v>113138.67</v>
      </c>
      <c r="L21" s="485">
        <v>113381.53</v>
      </c>
      <c r="M21" s="485">
        <v>114927.205</v>
      </c>
      <c r="N21" s="485">
        <v>109043.86500000001</v>
      </c>
      <c r="O21" s="485">
        <v>694567.72499999998</v>
      </c>
      <c r="P21" s="485">
        <v>122042.265</v>
      </c>
      <c r="Q21" s="485">
        <v>122625.21</v>
      </c>
      <c r="R21" s="485">
        <v>114191.35</v>
      </c>
      <c r="S21" s="485">
        <v>115974.61</v>
      </c>
      <c r="T21" s="485">
        <v>115188.76</v>
      </c>
      <c r="U21" s="485">
        <v>110991.625</v>
      </c>
      <c r="V21" s="485">
        <v>701013.82</v>
      </c>
      <c r="W21" s="485">
        <v>113838.41</v>
      </c>
      <c r="X21" s="485">
        <v>122964.715</v>
      </c>
      <c r="Y21" s="485">
        <v>114817.30499999999</v>
      </c>
      <c r="Z21" s="485">
        <v>117551.69500000001</v>
      </c>
      <c r="AA21" s="485">
        <v>113763.83500000001</v>
      </c>
      <c r="AB21" s="485">
        <v>116302.66499999999</v>
      </c>
      <c r="AC21" s="485">
        <v>699238.625</v>
      </c>
      <c r="AD21" s="485">
        <v>98891.06</v>
      </c>
      <c r="AE21" s="485">
        <v>116321.60000000001</v>
      </c>
      <c r="AF21" s="485">
        <v>110160.02499999999</v>
      </c>
      <c r="AG21" s="485">
        <v>115979.07</v>
      </c>
      <c r="AH21" s="485">
        <v>111484.73</v>
      </c>
      <c r="AI21" s="485">
        <v>104294.57</v>
      </c>
      <c r="AJ21" s="485">
        <v>657131.05499999993</v>
      </c>
      <c r="AK21" s="485">
        <v>103999.17</v>
      </c>
      <c r="AL21" s="485">
        <v>102832.72</v>
      </c>
      <c r="AM21" s="485">
        <v>99084.74</v>
      </c>
      <c r="AN21" s="485">
        <v>105938.47500000001</v>
      </c>
      <c r="AO21" s="485">
        <v>102229.645</v>
      </c>
      <c r="AP21" s="485">
        <v>101854.155</v>
      </c>
      <c r="AQ21" s="485">
        <v>615938.90500000003</v>
      </c>
      <c r="AR21" s="485">
        <v>106418.66499999999</v>
      </c>
      <c r="AS21" s="485">
        <v>98324.645000000004</v>
      </c>
      <c r="AT21" s="485">
        <v>94477.095000000001</v>
      </c>
      <c r="AU21" s="485">
        <v>98817.03</v>
      </c>
      <c r="AV21" s="485">
        <v>101119.83500000001</v>
      </c>
      <c r="AW21" s="485">
        <v>95953.205000000002</v>
      </c>
      <c r="AX21" s="485">
        <v>595110.47500000009</v>
      </c>
      <c r="AY21" s="485">
        <v>4619467.79</v>
      </c>
    </row>
    <row r="22" spans="1:51">
      <c r="A22" s="28">
        <v>15</v>
      </c>
      <c r="B22" s="485">
        <v>107383.37</v>
      </c>
      <c r="C22" s="485">
        <v>120445.735</v>
      </c>
      <c r="D22" s="485">
        <v>113287.05499999999</v>
      </c>
      <c r="E22" s="485">
        <v>118702.925</v>
      </c>
      <c r="F22" s="485">
        <v>108543.63499999999</v>
      </c>
      <c r="G22" s="485">
        <v>118074.565</v>
      </c>
      <c r="H22" s="485">
        <v>686437.28499999992</v>
      </c>
      <c r="I22" s="485">
        <v>120235.505</v>
      </c>
      <c r="J22" s="485">
        <v>120371.235</v>
      </c>
      <c r="K22" s="485">
        <v>114159.965</v>
      </c>
      <c r="L22" s="485">
        <v>122423.01</v>
      </c>
      <c r="M22" s="485">
        <v>111999.03999999999</v>
      </c>
      <c r="N22" s="485">
        <v>118404.455</v>
      </c>
      <c r="O22" s="485">
        <v>707593.21</v>
      </c>
      <c r="P22" s="485">
        <v>122129.77499999999</v>
      </c>
      <c r="Q22" s="485">
        <v>125657.125</v>
      </c>
      <c r="R22" s="485">
        <v>114335.995</v>
      </c>
      <c r="S22" s="485">
        <v>121944.995</v>
      </c>
      <c r="T22" s="485">
        <v>120858.98</v>
      </c>
      <c r="U22" s="485">
        <v>108404.01</v>
      </c>
      <c r="V22" s="485">
        <v>713330.88</v>
      </c>
      <c r="W22" s="485">
        <v>123990.76</v>
      </c>
      <c r="X22" s="485">
        <v>125663.33</v>
      </c>
      <c r="Y22" s="485">
        <v>112704.045</v>
      </c>
      <c r="Z22" s="485">
        <v>119876.63</v>
      </c>
      <c r="AA22" s="485">
        <v>116890.61</v>
      </c>
      <c r="AB22" s="485">
        <v>108587.52</v>
      </c>
      <c r="AC22" s="485">
        <v>707712.89500000002</v>
      </c>
      <c r="AD22" s="485">
        <v>121753.11500000001</v>
      </c>
      <c r="AE22" s="485">
        <v>124266.88499999999</v>
      </c>
      <c r="AF22" s="485">
        <v>97436.41</v>
      </c>
      <c r="AG22" s="485">
        <v>113609.76</v>
      </c>
      <c r="AH22" s="485">
        <v>114848.77</v>
      </c>
      <c r="AI22" s="485">
        <v>94831.23</v>
      </c>
      <c r="AJ22" s="485">
        <v>666746.17000000004</v>
      </c>
      <c r="AK22" s="485">
        <v>110034.16499999999</v>
      </c>
      <c r="AL22" s="485">
        <v>109044.9</v>
      </c>
      <c r="AM22" s="485">
        <v>99608.57</v>
      </c>
      <c r="AN22" s="485">
        <v>105135.30499999999</v>
      </c>
      <c r="AO22" s="485">
        <v>105963.55499999999</v>
      </c>
      <c r="AP22" s="485">
        <v>92097.07</v>
      </c>
      <c r="AQ22" s="485">
        <v>621883.56499999994</v>
      </c>
      <c r="AR22" s="485">
        <v>103685.45</v>
      </c>
      <c r="AS22" s="485">
        <v>102084</v>
      </c>
      <c r="AT22" s="485">
        <v>96041.895000000004</v>
      </c>
      <c r="AU22" s="485">
        <v>100571.16499999999</v>
      </c>
      <c r="AV22" s="485">
        <v>93590.425000000003</v>
      </c>
      <c r="AW22" s="485">
        <v>105098.02499999999</v>
      </c>
      <c r="AX22" s="485">
        <v>601070.96</v>
      </c>
      <c r="AY22" s="485">
        <v>4704774.9649999989</v>
      </c>
    </row>
    <row r="23" spans="1:51">
      <c r="A23" s="28">
        <v>16</v>
      </c>
      <c r="B23" s="485">
        <v>125107.78</v>
      </c>
      <c r="C23" s="485">
        <v>118614.005</v>
      </c>
      <c r="D23" s="485">
        <v>99945.494999999995</v>
      </c>
      <c r="E23" s="485">
        <v>115694.64</v>
      </c>
      <c r="F23" s="485">
        <v>114194.955</v>
      </c>
      <c r="G23" s="485">
        <v>100025.9</v>
      </c>
      <c r="H23" s="485">
        <v>673582.77500000002</v>
      </c>
      <c r="I23" s="485">
        <v>127793.38</v>
      </c>
      <c r="J23" s="485">
        <v>123808.76</v>
      </c>
      <c r="K23" s="485">
        <v>111955.175</v>
      </c>
      <c r="L23" s="485">
        <v>121092.855</v>
      </c>
      <c r="M23" s="485">
        <v>115392.875</v>
      </c>
      <c r="N23" s="485">
        <v>107849.83</v>
      </c>
      <c r="O23" s="485">
        <v>707892.87499999988</v>
      </c>
      <c r="P23" s="485">
        <v>126673.935</v>
      </c>
      <c r="Q23" s="485">
        <v>124686.63</v>
      </c>
      <c r="R23" s="485">
        <v>114436.97</v>
      </c>
      <c r="S23" s="485">
        <v>120784.875</v>
      </c>
      <c r="T23" s="485">
        <v>117281.13</v>
      </c>
      <c r="U23" s="485">
        <v>104547.34</v>
      </c>
      <c r="V23" s="485">
        <v>708410.88</v>
      </c>
      <c r="W23" s="485">
        <v>126937.94</v>
      </c>
      <c r="X23" s="485">
        <v>126519.065</v>
      </c>
      <c r="Y23" s="485">
        <v>112816.68</v>
      </c>
      <c r="Z23" s="485">
        <v>120448.935</v>
      </c>
      <c r="AA23" s="485">
        <v>111360.065</v>
      </c>
      <c r="AB23" s="485">
        <v>106527.94500000001</v>
      </c>
      <c r="AC23" s="485">
        <v>704610.63000000012</v>
      </c>
      <c r="AD23" s="485">
        <v>131031.41499999999</v>
      </c>
      <c r="AE23" s="485">
        <v>124721.485</v>
      </c>
      <c r="AF23" s="485">
        <v>114522.44</v>
      </c>
      <c r="AG23" s="485">
        <v>118324.09</v>
      </c>
      <c r="AH23" s="485">
        <v>95967.404999999999</v>
      </c>
      <c r="AI23" s="485">
        <v>106943.49</v>
      </c>
      <c r="AJ23" s="485">
        <v>691510.32499999995</v>
      </c>
      <c r="AK23" s="485">
        <v>109763.985</v>
      </c>
      <c r="AL23" s="485">
        <v>108525.965</v>
      </c>
      <c r="AM23" s="485">
        <v>102528.4</v>
      </c>
      <c r="AN23" s="485">
        <v>107479.26</v>
      </c>
      <c r="AO23" s="485">
        <v>95654.36</v>
      </c>
      <c r="AP23" s="485">
        <v>106888.545</v>
      </c>
      <c r="AQ23" s="485">
        <v>630840.51500000001</v>
      </c>
      <c r="AR23" s="485">
        <v>103760.22500000001</v>
      </c>
      <c r="AS23" s="485">
        <v>99845.345000000001</v>
      </c>
      <c r="AT23" s="485">
        <v>96594.744999999995</v>
      </c>
      <c r="AU23" s="485">
        <v>104123.39</v>
      </c>
      <c r="AV23" s="485">
        <v>98680</v>
      </c>
      <c r="AW23" s="485">
        <v>101760.09</v>
      </c>
      <c r="AX23" s="485">
        <v>604763.79500000004</v>
      </c>
      <c r="AY23" s="485">
        <v>4721611.794999999</v>
      </c>
    </row>
    <row r="24" spans="1:51">
      <c r="A24" s="28">
        <v>17</v>
      </c>
      <c r="B24" s="485">
        <v>126696.19</v>
      </c>
      <c r="C24" s="485">
        <v>123441.82</v>
      </c>
      <c r="D24" s="485">
        <v>109421.815</v>
      </c>
      <c r="E24" s="485">
        <v>117799.97</v>
      </c>
      <c r="F24" s="485">
        <v>100246.51</v>
      </c>
      <c r="G24" s="485">
        <v>109168.595</v>
      </c>
      <c r="H24" s="485">
        <v>686774.9</v>
      </c>
      <c r="I24" s="485">
        <v>127973.58500000001</v>
      </c>
      <c r="J24" s="485">
        <v>126846.44500000001</v>
      </c>
      <c r="K24" s="485">
        <v>101548.735</v>
      </c>
      <c r="L24" s="485">
        <v>117642.645</v>
      </c>
      <c r="M24" s="485">
        <v>114240.88499999999</v>
      </c>
      <c r="N24" s="485">
        <v>111417.63</v>
      </c>
      <c r="O24" s="485">
        <v>699669.92500000005</v>
      </c>
      <c r="P24" s="485">
        <v>128598.495</v>
      </c>
      <c r="Q24" s="485">
        <v>125204.785</v>
      </c>
      <c r="R24" s="485">
        <v>116795.245</v>
      </c>
      <c r="S24" s="485">
        <v>106654.955</v>
      </c>
      <c r="T24" s="485">
        <v>113264.23</v>
      </c>
      <c r="U24" s="485">
        <v>113506.01</v>
      </c>
      <c r="V24" s="485">
        <v>704023.72000000009</v>
      </c>
      <c r="W24" s="485">
        <v>126483.80499999999</v>
      </c>
      <c r="X24" s="485">
        <v>125514.14</v>
      </c>
      <c r="Y24" s="485">
        <v>126329.53</v>
      </c>
      <c r="Z24" s="485">
        <v>117617.51</v>
      </c>
      <c r="AA24" s="485">
        <v>98112.464999999997</v>
      </c>
      <c r="AB24" s="485">
        <v>112872.88</v>
      </c>
      <c r="AC24" s="485">
        <v>706930.33</v>
      </c>
      <c r="AD24" s="485">
        <v>126230.785</v>
      </c>
      <c r="AE24" s="485">
        <v>120124.30499999999</v>
      </c>
      <c r="AF24" s="485">
        <v>120144.19</v>
      </c>
      <c r="AG24" s="485">
        <v>119079.465</v>
      </c>
      <c r="AH24" s="485">
        <v>107226.59</v>
      </c>
      <c r="AI24" s="485">
        <v>106565.295</v>
      </c>
      <c r="AJ24" s="485">
        <v>699370.63</v>
      </c>
      <c r="AK24" s="485">
        <v>111803.625</v>
      </c>
      <c r="AL24" s="485">
        <v>108773.745</v>
      </c>
      <c r="AM24" s="485">
        <v>104864.05</v>
      </c>
      <c r="AN24" s="485">
        <v>108613.38</v>
      </c>
      <c r="AO24" s="485">
        <v>105374.93</v>
      </c>
      <c r="AP24" s="485">
        <v>96845.119999999995</v>
      </c>
      <c r="AQ24" s="485">
        <v>636274.85</v>
      </c>
      <c r="AR24" s="485">
        <v>107160.54</v>
      </c>
      <c r="AS24" s="485">
        <v>100526.30499999999</v>
      </c>
      <c r="AT24" s="485">
        <v>97356.565000000002</v>
      </c>
      <c r="AU24" s="485">
        <v>103662.05</v>
      </c>
      <c r="AV24" s="485">
        <v>94810.664999999994</v>
      </c>
      <c r="AW24" s="485">
        <v>100737.83500000001</v>
      </c>
      <c r="AX24" s="485">
        <v>604253.96</v>
      </c>
      <c r="AY24" s="485">
        <v>4737298.3149999985</v>
      </c>
    </row>
    <row r="25" spans="1:51">
      <c r="A25" s="28">
        <v>18</v>
      </c>
      <c r="B25" s="485">
        <v>127855.22</v>
      </c>
      <c r="C25" s="485">
        <v>104072.435</v>
      </c>
      <c r="D25" s="485">
        <v>115103.77499999999</v>
      </c>
      <c r="E25" s="485">
        <v>121551.685</v>
      </c>
      <c r="F25" s="485">
        <v>118307.52499999999</v>
      </c>
      <c r="G25" s="485">
        <v>113471.83</v>
      </c>
      <c r="H25" s="485">
        <v>700362.47</v>
      </c>
      <c r="I25" s="485">
        <v>132642.14000000001</v>
      </c>
      <c r="J25" s="485">
        <v>117437.66499999999</v>
      </c>
      <c r="K25" s="485">
        <v>120718.64</v>
      </c>
      <c r="L25" s="485">
        <v>122642.235</v>
      </c>
      <c r="M25" s="485">
        <v>110515.6</v>
      </c>
      <c r="N25" s="485">
        <v>112124.06</v>
      </c>
      <c r="O25" s="485">
        <v>716080.34000000008</v>
      </c>
      <c r="P25" s="485">
        <v>132814.61499999999</v>
      </c>
      <c r="Q25" s="485">
        <v>118531.5</v>
      </c>
      <c r="R25" s="485">
        <v>129196.44500000001</v>
      </c>
      <c r="S25" s="485">
        <v>118716.595</v>
      </c>
      <c r="T25" s="485">
        <v>111462.38499999999</v>
      </c>
      <c r="U25" s="485">
        <v>121307.84</v>
      </c>
      <c r="V25" s="485">
        <v>732029.38</v>
      </c>
      <c r="W25" s="485">
        <v>132669.57999999999</v>
      </c>
      <c r="X25" s="485">
        <v>126847.02</v>
      </c>
      <c r="Y25" s="485">
        <v>127260.05</v>
      </c>
      <c r="Z25" s="485">
        <v>117357.83500000001</v>
      </c>
      <c r="AA25" s="485">
        <v>112948.4</v>
      </c>
      <c r="AB25" s="485">
        <v>121353.33</v>
      </c>
      <c r="AC25" s="485">
        <v>738436.21499999997</v>
      </c>
      <c r="AD25" s="485">
        <v>126304.44500000001</v>
      </c>
      <c r="AE25" s="485">
        <v>122054.13</v>
      </c>
      <c r="AF25" s="485">
        <v>123150.38499999999</v>
      </c>
      <c r="AG25" s="485">
        <v>116870.46</v>
      </c>
      <c r="AH25" s="485">
        <v>110902.185</v>
      </c>
      <c r="AI25" s="485">
        <v>127238.875</v>
      </c>
      <c r="AJ25" s="485">
        <v>726520.48</v>
      </c>
      <c r="AK25" s="485">
        <v>108487.97500000001</v>
      </c>
      <c r="AL25" s="485">
        <v>103505.19500000001</v>
      </c>
      <c r="AM25" s="485">
        <v>105013.07</v>
      </c>
      <c r="AN25" s="485">
        <v>106892.995</v>
      </c>
      <c r="AO25" s="485">
        <v>103616.145</v>
      </c>
      <c r="AP25" s="485">
        <v>111665.72500000001</v>
      </c>
      <c r="AQ25" s="485">
        <v>639181.10499999998</v>
      </c>
      <c r="AR25" s="485">
        <v>108217.82</v>
      </c>
      <c r="AS25" s="485">
        <v>105642.28</v>
      </c>
      <c r="AT25" s="485">
        <v>103756.535</v>
      </c>
      <c r="AU25" s="485">
        <v>105277.715</v>
      </c>
      <c r="AV25" s="485">
        <v>101057.43</v>
      </c>
      <c r="AW25" s="485">
        <v>96572.934999999998</v>
      </c>
      <c r="AX25" s="485">
        <v>620524.71499999997</v>
      </c>
      <c r="AY25" s="485">
        <v>4873134.7049999991</v>
      </c>
    </row>
    <row r="26" spans="1:51">
      <c r="A26" s="28">
        <v>19</v>
      </c>
      <c r="B26" s="485">
        <v>122375.47</v>
      </c>
      <c r="C26" s="485">
        <v>116969.63</v>
      </c>
      <c r="D26" s="485">
        <v>125858.27</v>
      </c>
      <c r="E26" s="485">
        <v>118254.55499999999</v>
      </c>
      <c r="F26" s="485">
        <v>121535.485</v>
      </c>
      <c r="G26" s="485">
        <v>126892.26</v>
      </c>
      <c r="H26" s="485">
        <v>731885.67</v>
      </c>
      <c r="I26" s="485">
        <v>123734.86500000001</v>
      </c>
      <c r="J26" s="485">
        <v>119014.44500000001</v>
      </c>
      <c r="K26" s="485">
        <v>126760.71</v>
      </c>
      <c r="L26" s="485">
        <v>122876.86500000001</v>
      </c>
      <c r="M26" s="485">
        <v>116318.435</v>
      </c>
      <c r="N26" s="485">
        <v>118839.095</v>
      </c>
      <c r="O26" s="485">
        <v>727544.41500000004</v>
      </c>
      <c r="P26" s="485">
        <v>129121.86</v>
      </c>
      <c r="Q26" s="485">
        <v>124525.185</v>
      </c>
      <c r="R26" s="485">
        <v>125747.735</v>
      </c>
      <c r="S26" s="485">
        <v>122721.46</v>
      </c>
      <c r="T26" s="485">
        <v>118801.84</v>
      </c>
      <c r="U26" s="485">
        <v>113214.27</v>
      </c>
      <c r="V26" s="485">
        <v>734132.35</v>
      </c>
      <c r="W26" s="485">
        <v>131237.185</v>
      </c>
      <c r="X26" s="485">
        <v>118192.05499999999</v>
      </c>
      <c r="Y26" s="485">
        <v>128753.13</v>
      </c>
      <c r="Z26" s="485">
        <v>128518.505</v>
      </c>
      <c r="AA26" s="485">
        <v>122003.33500000001</v>
      </c>
      <c r="AB26" s="485">
        <v>109642.755</v>
      </c>
      <c r="AC26" s="485">
        <v>738346.96499999997</v>
      </c>
      <c r="AD26" s="485">
        <v>131138.73000000001</v>
      </c>
      <c r="AE26" s="485">
        <v>120421.32</v>
      </c>
      <c r="AF26" s="485">
        <v>123523</v>
      </c>
      <c r="AG26" s="485">
        <v>133467.37</v>
      </c>
      <c r="AH26" s="485">
        <v>123850.86</v>
      </c>
      <c r="AI26" s="485">
        <v>107914.05499999999</v>
      </c>
      <c r="AJ26" s="485">
        <v>740315.33499999996</v>
      </c>
      <c r="AK26" s="485">
        <v>108377.05</v>
      </c>
      <c r="AL26" s="485">
        <v>106052.64</v>
      </c>
      <c r="AM26" s="485">
        <v>109477.42</v>
      </c>
      <c r="AN26" s="485">
        <v>111273.755</v>
      </c>
      <c r="AO26" s="485">
        <v>113186.735</v>
      </c>
      <c r="AP26" s="485">
        <v>107786.255</v>
      </c>
      <c r="AQ26" s="485">
        <v>656153.85499999998</v>
      </c>
      <c r="AR26" s="485">
        <v>109233.34</v>
      </c>
      <c r="AS26" s="485">
        <v>98873.535000000003</v>
      </c>
      <c r="AT26" s="485">
        <v>107424.07</v>
      </c>
      <c r="AU26" s="485">
        <v>105840.39</v>
      </c>
      <c r="AV26" s="485">
        <v>104770.705</v>
      </c>
      <c r="AW26" s="485">
        <v>109669.355</v>
      </c>
      <c r="AX26" s="485">
        <v>635811.39500000002</v>
      </c>
      <c r="AY26" s="485">
        <v>4964189.9850000003</v>
      </c>
    </row>
    <row r="27" spans="1:51">
      <c r="A27" s="28">
        <v>20</v>
      </c>
      <c r="B27" s="485">
        <v>123740.245</v>
      </c>
      <c r="C27" s="485">
        <v>119781.13499999999</v>
      </c>
      <c r="D27" s="485">
        <v>125871.91499999999</v>
      </c>
      <c r="E27" s="485">
        <v>129885.955</v>
      </c>
      <c r="F27" s="485">
        <v>119598.605</v>
      </c>
      <c r="G27" s="485">
        <v>122550.94500000001</v>
      </c>
      <c r="H27" s="485">
        <v>741428.8</v>
      </c>
      <c r="I27" s="485">
        <v>129312.58</v>
      </c>
      <c r="J27" s="485">
        <v>119611.88</v>
      </c>
      <c r="K27" s="485">
        <v>127820.715</v>
      </c>
      <c r="L27" s="485">
        <v>131900.51999999999</v>
      </c>
      <c r="M27" s="485">
        <v>123005.31</v>
      </c>
      <c r="N27" s="485">
        <v>120767.795</v>
      </c>
      <c r="O27" s="485">
        <v>752418.80000000016</v>
      </c>
      <c r="P27" s="485">
        <v>136903.26999999999</v>
      </c>
      <c r="Q27" s="485">
        <v>123616.28</v>
      </c>
      <c r="R27" s="485">
        <v>125072.675</v>
      </c>
      <c r="S27" s="485">
        <v>133399.23000000001</v>
      </c>
      <c r="T27" s="485">
        <v>126264.77499999999</v>
      </c>
      <c r="U27" s="485">
        <v>127145.14</v>
      </c>
      <c r="V27" s="485">
        <v>772401.37</v>
      </c>
      <c r="W27" s="485">
        <v>135217.65</v>
      </c>
      <c r="X27" s="485">
        <v>120693.53</v>
      </c>
      <c r="Y27" s="485">
        <v>122910.48</v>
      </c>
      <c r="Z27" s="485">
        <v>131757.155</v>
      </c>
      <c r="AA27" s="485">
        <v>127389.485</v>
      </c>
      <c r="AB27" s="485">
        <v>129285.09</v>
      </c>
      <c r="AC27" s="485">
        <v>767253.3899999999</v>
      </c>
      <c r="AD27" s="485">
        <v>135172.41</v>
      </c>
      <c r="AE27" s="485">
        <v>118800.07</v>
      </c>
      <c r="AF27" s="485">
        <v>123351.45</v>
      </c>
      <c r="AG27" s="485">
        <v>127353.575</v>
      </c>
      <c r="AH27" s="485">
        <v>126934.24</v>
      </c>
      <c r="AI27" s="485">
        <v>129112.45</v>
      </c>
      <c r="AJ27" s="485">
        <v>760724.19499999995</v>
      </c>
      <c r="AK27" s="485">
        <v>117136.63</v>
      </c>
      <c r="AL27" s="485">
        <v>101945.995</v>
      </c>
      <c r="AM27" s="485">
        <v>109111.61500000001</v>
      </c>
      <c r="AN27" s="485">
        <v>119262.145</v>
      </c>
      <c r="AO27" s="485">
        <v>112990.63499999999</v>
      </c>
      <c r="AP27" s="485">
        <v>110420.89</v>
      </c>
      <c r="AQ27" s="485">
        <v>670867.91</v>
      </c>
      <c r="AR27" s="485">
        <v>103811.28</v>
      </c>
      <c r="AS27" s="485">
        <v>103487.28</v>
      </c>
      <c r="AT27" s="485">
        <v>107497.03</v>
      </c>
      <c r="AU27" s="485">
        <v>108729.71</v>
      </c>
      <c r="AV27" s="485">
        <v>110416.88</v>
      </c>
      <c r="AW27" s="485">
        <v>107555.19</v>
      </c>
      <c r="AX27" s="485">
        <v>641497.36999999988</v>
      </c>
      <c r="AY27" s="485">
        <v>5106591.8350000009</v>
      </c>
    </row>
    <row r="28" spans="1:51">
      <c r="A28" s="28">
        <v>21</v>
      </c>
      <c r="B28" s="485">
        <v>127524.8</v>
      </c>
      <c r="C28" s="485">
        <v>121182.69500000001</v>
      </c>
      <c r="D28" s="485">
        <v>113551.03999999999</v>
      </c>
      <c r="E28" s="485">
        <v>124046.80499999999</v>
      </c>
      <c r="F28" s="485">
        <v>118733.42</v>
      </c>
      <c r="G28" s="485">
        <v>120076.645</v>
      </c>
      <c r="H28" s="485">
        <v>725115.40500000003</v>
      </c>
      <c r="I28" s="485">
        <v>133235.48000000001</v>
      </c>
      <c r="J28" s="485">
        <v>124209.405</v>
      </c>
      <c r="K28" s="485">
        <v>119127.205</v>
      </c>
      <c r="L28" s="485">
        <v>126922.995</v>
      </c>
      <c r="M28" s="485">
        <v>121766.77</v>
      </c>
      <c r="N28" s="485">
        <v>119789.97</v>
      </c>
      <c r="O28" s="485">
        <v>745051.82499999995</v>
      </c>
      <c r="P28" s="485">
        <v>127522.71</v>
      </c>
      <c r="Q28" s="485">
        <v>124352.215</v>
      </c>
      <c r="R28" s="485">
        <v>121571.97</v>
      </c>
      <c r="S28" s="485">
        <v>129352.83</v>
      </c>
      <c r="T28" s="485">
        <v>122015.59</v>
      </c>
      <c r="U28" s="485">
        <v>119803.985</v>
      </c>
      <c r="V28" s="485">
        <v>744619.3</v>
      </c>
      <c r="W28" s="485">
        <v>135361.19500000001</v>
      </c>
      <c r="X28" s="485">
        <v>124392.29</v>
      </c>
      <c r="Y28" s="485">
        <v>124010.03</v>
      </c>
      <c r="Z28" s="485">
        <v>129553.94</v>
      </c>
      <c r="AA28" s="485">
        <v>119118.11</v>
      </c>
      <c r="AB28" s="485">
        <v>127563.61</v>
      </c>
      <c r="AC28" s="485">
        <v>759999.17500000005</v>
      </c>
      <c r="AD28" s="485">
        <v>133422.46</v>
      </c>
      <c r="AE28" s="485">
        <v>127705.84</v>
      </c>
      <c r="AF28" s="485">
        <v>123130.6</v>
      </c>
      <c r="AG28" s="485">
        <v>127957.57</v>
      </c>
      <c r="AH28" s="485">
        <v>118924.765</v>
      </c>
      <c r="AI28" s="485">
        <v>130472.2</v>
      </c>
      <c r="AJ28" s="485">
        <v>761613.43499999994</v>
      </c>
      <c r="AK28" s="485">
        <v>119331.85</v>
      </c>
      <c r="AL28" s="485">
        <v>112336.78</v>
      </c>
      <c r="AM28" s="485">
        <v>104643.675</v>
      </c>
      <c r="AN28" s="485">
        <v>115384.08500000001</v>
      </c>
      <c r="AO28" s="485">
        <v>104949.95</v>
      </c>
      <c r="AP28" s="485">
        <v>115234.32</v>
      </c>
      <c r="AQ28" s="485">
        <v>671880.65999999992</v>
      </c>
      <c r="AR28" s="485">
        <v>111897.08500000001</v>
      </c>
      <c r="AS28" s="485">
        <v>99697.62</v>
      </c>
      <c r="AT28" s="485">
        <v>105912.16</v>
      </c>
      <c r="AU28" s="485">
        <v>112349.26</v>
      </c>
      <c r="AV28" s="485">
        <v>104054.85</v>
      </c>
      <c r="AW28" s="485">
        <v>109774.425</v>
      </c>
      <c r="AX28" s="485">
        <v>643685.4</v>
      </c>
      <c r="AY28" s="485">
        <v>5051965.1999999993</v>
      </c>
    </row>
    <row r="29" spans="1:51">
      <c r="A29" s="28">
        <v>22</v>
      </c>
      <c r="B29" s="485">
        <v>136690.92000000001</v>
      </c>
      <c r="C29" s="485">
        <v>121424.42</v>
      </c>
      <c r="D29" s="485">
        <v>130516.1</v>
      </c>
      <c r="E29" s="485">
        <v>119360.265</v>
      </c>
      <c r="F29" s="485">
        <v>130229.295</v>
      </c>
      <c r="G29" s="485">
        <v>125532.575</v>
      </c>
      <c r="H29" s="485">
        <v>763753.57500000007</v>
      </c>
      <c r="I29" s="485">
        <v>140886.995</v>
      </c>
      <c r="J29" s="485">
        <v>131916.405</v>
      </c>
      <c r="K29" s="485">
        <v>132762.38</v>
      </c>
      <c r="L29" s="485">
        <v>123142.76</v>
      </c>
      <c r="M29" s="485">
        <v>133799.655</v>
      </c>
      <c r="N29" s="485">
        <v>126788.83500000001</v>
      </c>
      <c r="O29" s="485">
        <v>789297.03</v>
      </c>
      <c r="P29" s="485">
        <v>133103.37</v>
      </c>
      <c r="Q29" s="485">
        <v>132170.04999999999</v>
      </c>
      <c r="R29" s="485">
        <v>139030.79500000001</v>
      </c>
      <c r="S29" s="485">
        <v>127830.62</v>
      </c>
      <c r="T29" s="485">
        <v>136301.49</v>
      </c>
      <c r="U29" s="485">
        <v>124189.8</v>
      </c>
      <c r="V29" s="485">
        <v>792626.125</v>
      </c>
      <c r="W29" s="485">
        <v>127900.235</v>
      </c>
      <c r="X29" s="485">
        <v>137080.875</v>
      </c>
      <c r="Y29" s="485">
        <v>140202.73499999999</v>
      </c>
      <c r="Z29" s="485">
        <v>131159.94500000001</v>
      </c>
      <c r="AA29" s="485">
        <v>138857.13500000001</v>
      </c>
      <c r="AB29" s="485">
        <v>124062.485</v>
      </c>
      <c r="AC29" s="485">
        <v>799263.41</v>
      </c>
      <c r="AD29" s="485">
        <v>132338.94</v>
      </c>
      <c r="AE29" s="485">
        <v>134317.62</v>
      </c>
      <c r="AF29" s="485">
        <v>136856.79999999999</v>
      </c>
      <c r="AG29" s="485">
        <v>135864.065</v>
      </c>
      <c r="AH29" s="485">
        <v>133869.14000000001</v>
      </c>
      <c r="AI29" s="485">
        <v>120072.09</v>
      </c>
      <c r="AJ29" s="485">
        <v>793318.65500000003</v>
      </c>
      <c r="AK29" s="485">
        <v>114669.79</v>
      </c>
      <c r="AL29" s="485">
        <v>119938.795</v>
      </c>
      <c r="AM29" s="485">
        <v>122161.405</v>
      </c>
      <c r="AN29" s="485">
        <v>123226.075</v>
      </c>
      <c r="AO29" s="485">
        <v>120653.435</v>
      </c>
      <c r="AP29" s="485">
        <v>102231.77</v>
      </c>
      <c r="AQ29" s="485">
        <v>702881.27</v>
      </c>
      <c r="AR29" s="485">
        <v>118783.08500000001</v>
      </c>
      <c r="AS29" s="485">
        <v>101618.98</v>
      </c>
      <c r="AT29" s="485">
        <v>110029.55</v>
      </c>
      <c r="AU29" s="485">
        <v>106044.51</v>
      </c>
      <c r="AV29" s="485">
        <v>106153.43</v>
      </c>
      <c r="AW29" s="485">
        <v>109579.82</v>
      </c>
      <c r="AX29" s="485">
        <v>652209.375</v>
      </c>
      <c r="AY29" s="485">
        <v>5293349.4399999985</v>
      </c>
    </row>
    <row r="30" spans="1:51">
      <c r="A30" s="28">
        <v>23</v>
      </c>
      <c r="B30" s="485">
        <v>140919.995</v>
      </c>
      <c r="C30" s="485">
        <v>134983.95499999999</v>
      </c>
      <c r="D30" s="485">
        <v>132877.45000000001</v>
      </c>
      <c r="E30" s="485">
        <v>135385.41</v>
      </c>
      <c r="F30" s="485">
        <v>135437.85</v>
      </c>
      <c r="G30" s="485">
        <v>132039.70499999999</v>
      </c>
      <c r="H30" s="485">
        <v>811644.36499999987</v>
      </c>
      <c r="I30" s="485">
        <v>148534.505</v>
      </c>
      <c r="J30" s="485">
        <v>140402.15</v>
      </c>
      <c r="K30" s="485">
        <v>133274.53</v>
      </c>
      <c r="L30" s="485">
        <v>132975.13</v>
      </c>
      <c r="M30" s="485">
        <v>136149.125</v>
      </c>
      <c r="N30" s="485">
        <v>132710.35999999999</v>
      </c>
      <c r="O30" s="485">
        <v>824045.8</v>
      </c>
      <c r="P30" s="485">
        <v>146902.95000000001</v>
      </c>
      <c r="Q30" s="485">
        <v>141195.03</v>
      </c>
      <c r="R30" s="485">
        <v>136116.12</v>
      </c>
      <c r="S30" s="485">
        <v>132038.42499999999</v>
      </c>
      <c r="T30" s="485">
        <v>137844.815</v>
      </c>
      <c r="U30" s="485">
        <v>130801.825</v>
      </c>
      <c r="V30" s="485">
        <v>824899.1649999998</v>
      </c>
      <c r="W30" s="485">
        <v>147155.26500000001</v>
      </c>
      <c r="X30" s="485">
        <v>141292.56</v>
      </c>
      <c r="Y30" s="485">
        <v>139511.78</v>
      </c>
      <c r="Z30" s="485">
        <v>128577.63</v>
      </c>
      <c r="AA30" s="485">
        <v>134971.77499999999</v>
      </c>
      <c r="AB30" s="485">
        <v>133322.02499999999</v>
      </c>
      <c r="AC30" s="485">
        <v>824831.03500000003</v>
      </c>
      <c r="AD30" s="485">
        <v>142625.035</v>
      </c>
      <c r="AE30" s="485">
        <v>137717.255</v>
      </c>
      <c r="AF30" s="485">
        <v>130994.54</v>
      </c>
      <c r="AG30" s="485">
        <v>129910.015</v>
      </c>
      <c r="AH30" s="485">
        <v>132003.44</v>
      </c>
      <c r="AI30" s="485">
        <v>137368.465</v>
      </c>
      <c r="AJ30" s="485">
        <v>810618.74999999988</v>
      </c>
      <c r="AK30" s="485">
        <v>120128.295</v>
      </c>
      <c r="AL30" s="485">
        <v>122764.33</v>
      </c>
      <c r="AM30" s="485">
        <v>120698.91499999999</v>
      </c>
      <c r="AN30" s="485">
        <v>120232.19500000001</v>
      </c>
      <c r="AO30" s="485">
        <v>117243.63</v>
      </c>
      <c r="AP30" s="485">
        <v>126427.92</v>
      </c>
      <c r="AQ30" s="485">
        <v>727495.28500000003</v>
      </c>
      <c r="AR30" s="485">
        <v>113261.26</v>
      </c>
      <c r="AS30" s="485">
        <v>118751.965</v>
      </c>
      <c r="AT30" s="485">
        <v>118953.95</v>
      </c>
      <c r="AU30" s="485">
        <v>121177.58500000001</v>
      </c>
      <c r="AV30" s="485">
        <v>118086.93</v>
      </c>
      <c r="AW30" s="485">
        <v>102684.59</v>
      </c>
      <c r="AX30" s="485">
        <v>692916.27999999991</v>
      </c>
      <c r="AY30" s="485">
        <v>5516450.6799999988</v>
      </c>
    </row>
    <row r="31" spans="1:51">
      <c r="A31" s="28">
        <v>24</v>
      </c>
      <c r="B31" s="485">
        <v>110715.815</v>
      </c>
      <c r="C31" s="485">
        <v>134829.755</v>
      </c>
      <c r="D31" s="485">
        <v>117691.685</v>
      </c>
      <c r="E31" s="485">
        <v>113420.985</v>
      </c>
      <c r="F31" s="485">
        <v>108133.03</v>
      </c>
      <c r="G31" s="485">
        <v>124792.97500000001</v>
      </c>
      <c r="H31" s="485">
        <v>709584.245</v>
      </c>
      <c r="I31" s="485">
        <v>132854.13500000001</v>
      </c>
      <c r="J31" s="485">
        <v>135306.005</v>
      </c>
      <c r="K31" s="485">
        <v>135184.95000000001</v>
      </c>
      <c r="L31" s="485">
        <v>127261.295</v>
      </c>
      <c r="M31" s="485">
        <v>122760.92</v>
      </c>
      <c r="N31" s="485">
        <v>141571.29500000001</v>
      </c>
      <c r="O31" s="485">
        <v>794938.60000000009</v>
      </c>
      <c r="P31" s="485">
        <v>144125.52499999999</v>
      </c>
      <c r="Q31" s="485">
        <v>137305.35500000001</v>
      </c>
      <c r="R31" s="485">
        <v>136253.42000000001</v>
      </c>
      <c r="S31" s="485">
        <v>131574.60500000001</v>
      </c>
      <c r="T31" s="485">
        <v>128127.75</v>
      </c>
      <c r="U31" s="485">
        <v>137795.79500000001</v>
      </c>
      <c r="V31" s="485">
        <v>815182.45000000007</v>
      </c>
      <c r="W31" s="485">
        <v>143465.44500000001</v>
      </c>
      <c r="X31" s="485">
        <v>132859.30499999999</v>
      </c>
      <c r="Y31" s="485">
        <v>135303.255</v>
      </c>
      <c r="Z31" s="485">
        <v>130544.485</v>
      </c>
      <c r="AA31" s="485">
        <v>128535.19</v>
      </c>
      <c r="AB31" s="485">
        <v>141444.44500000001</v>
      </c>
      <c r="AC31" s="485">
        <v>812152.125</v>
      </c>
      <c r="AD31" s="485">
        <v>145005.62</v>
      </c>
      <c r="AE31" s="485">
        <v>132209.51500000001</v>
      </c>
      <c r="AF31" s="485">
        <v>135269.63500000001</v>
      </c>
      <c r="AG31" s="485">
        <v>133009.01</v>
      </c>
      <c r="AH31" s="485">
        <v>128153.19500000001</v>
      </c>
      <c r="AI31" s="485">
        <v>134684.58499999999</v>
      </c>
      <c r="AJ31" s="485">
        <v>808331.56</v>
      </c>
      <c r="AK31" s="485">
        <v>123754.55</v>
      </c>
      <c r="AL31" s="485">
        <v>120753.43</v>
      </c>
      <c r="AM31" s="485">
        <v>121178.68</v>
      </c>
      <c r="AN31" s="485">
        <v>124351.235</v>
      </c>
      <c r="AO31" s="485">
        <v>121097.845</v>
      </c>
      <c r="AP31" s="485">
        <v>117394.455</v>
      </c>
      <c r="AQ31" s="485">
        <v>728530.19499999995</v>
      </c>
      <c r="AR31" s="485">
        <v>109609.685</v>
      </c>
      <c r="AS31" s="485">
        <v>116052.80499999999</v>
      </c>
      <c r="AT31" s="485">
        <v>113374.465</v>
      </c>
      <c r="AU31" s="485">
        <v>117037.86500000001</v>
      </c>
      <c r="AV31" s="485">
        <v>110669.42</v>
      </c>
      <c r="AW31" s="485">
        <v>119524.41</v>
      </c>
      <c r="AX31" s="485">
        <v>686268.65</v>
      </c>
      <c r="AY31" s="485">
        <v>5354987.8249999983</v>
      </c>
    </row>
    <row r="32" spans="1:51">
      <c r="A32" s="28">
        <v>25</v>
      </c>
      <c r="B32" s="485">
        <v>136054.14499999999</v>
      </c>
      <c r="C32" s="485">
        <v>122106.95</v>
      </c>
      <c r="D32" s="485">
        <v>134925.74</v>
      </c>
      <c r="E32" s="485">
        <v>138518.73499999999</v>
      </c>
      <c r="F32" s="485">
        <v>129972.91499999999</v>
      </c>
      <c r="G32" s="485">
        <v>121221.455</v>
      </c>
      <c r="H32" s="485">
        <v>782799.94</v>
      </c>
      <c r="I32" s="485">
        <v>139073.785</v>
      </c>
      <c r="J32" s="485">
        <v>138466.56</v>
      </c>
      <c r="K32" s="485">
        <v>131996.97</v>
      </c>
      <c r="L32" s="485">
        <v>143830.12</v>
      </c>
      <c r="M32" s="485">
        <v>137922.22</v>
      </c>
      <c r="N32" s="485">
        <v>124473.67</v>
      </c>
      <c r="O32" s="485">
        <v>815763.32499999995</v>
      </c>
      <c r="P32" s="485">
        <v>134290.46</v>
      </c>
      <c r="Q32" s="485">
        <v>140904.59</v>
      </c>
      <c r="R32" s="485">
        <v>139814.29999999999</v>
      </c>
      <c r="S32" s="485">
        <v>141305.88</v>
      </c>
      <c r="T32" s="485">
        <v>144737.12</v>
      </c>
      <c r="U32" s="485">
        <v>133969.69</v>
      </c>
      <c r="V32" s="485">
        <v>835022.04</v>
      </c>
      <c r="W32" s="485">
        <v>137073.77499999999</v>
      </c>
      <c r="X32" s="485">
        <v>140741.16500000001</v>
      </c>
      <c r="Y32" s="485">
        <v>140348.57</v>
      </c>
      <c r="Z32" s="485">
        <v>143542.01999999999</v>
      </c>
      <c r="AA32" s="485">
        <v>148609.595</v>
      </c>
      <c r="AB32" s="485">
        <v>130437.325</v>
      </c>
      <c r="AC32" s="485">
        <v>840752.45</v>
      </c>
      <c r="AD32" s="485">
        <v>139781.245</v>
      </c>
      <c r="AE32" s="485">
        <v>138023.10999999999</v>
      </c>
      <c r="AF32" s="485">
        <v>132029.57500000001</v>
      </c>
      <c r="AG32" s="485">
        <v>140296.4</v>
      </c>
      <c r="AH32" s="485">
        <v>144504.32999999999</v>
      </c>
      <c r="AI32" s="485">
        <v>120149.435</v>
      </c>
      <c r="AJ32" s="485">
        <v>814784.09499999997</v>
      </c>
      <c r="AK32" s="485">
        <v>129576.36</v>
      </c>
      <c r="AL32" s="485">
        <v>123162.185</v>
      </c>
      <c r="AM32" s="485">
        <v>122393.325</v>
      </c>
      <c r="AN32" s="485">
        <v>132165.42499999999</v>
      </c>
      <c r="AO32" s="485">
        <v>132829.29</v>
      </c>
      <c r="AP32" s="485">
        <v>109644.69500000001</v>
      </c>
      <c r="AQ32" s="485">
        <v>749771.28</v>
      </c>
      <c r="AR32" s="485">
        <v>119125.62</v>
      </c>
      <c r="AS32" s="485">
        <v>122771.53</v>
      </c>
      <c r="AT32" s="485">
        <v>116112.74</v>
      </c>
      <c r="AU32" s="485">
        <v>120785.595</v>
      </c>
      <c r="AV32" s="485">
        <v>116811.39</v>
      </c>
      <c r="AW32" s="485">
        <v>107553.005</v>
      </c>
      <c r="AX32" s="485">
        <v>703159.88</v>
      </c>
      <c r="AY32" s="485">
        <v>5542053.0100000007</v>
      </c>
    </row>
    <row r="33" spans="1:51">
      <c r="A33" s="28">
        <v>26</v>
      </c>
      <c r="B33" s="485">
        <v>140431.35999999999</v>
      </c>
      <c r="C33" s="485">
        <v>134435.11499999999</v>
      </c>
      <c r="D33" s="485">
        <v>138040.38</v>
      </c>
      <c r="E33" s="485">
        <v>141972.715</v>
      </c>
      <c r="F33" s="485">
        <v>146856.79999999999</v>
      </c>
      <c r="G33" s="485">
        <v>136373.435</v>
      </c>
      <c r="H33" s="485">
        <v>838109.80499999993</v>
      </c>
      <c r="I33" s="485">
        <v>133171.4</v>
      </c>
      <c r="J33" s="485">
        <v>137511.315</v>
      </c>
      <c r="K33" s="485">
        <v>144526.63</v>
      </c>
      <c r="L33" s="485">
        <v>142842.4</v>
      </c>
      <c r="M33" s="485">
        <v>145807.25</v>
      </c>
      <c r="N33" s="485">
        <v>131904.745</v>
      </c>
      <c r="O33" s="485">
        <v>835763.74</v>
      </c>
      <c r="P33" s="485">
        <v>135407.57</v>
      </c>
      <c r="Q33" s="485">
        <v>133813.285</v>
      </c>
      <c r="R33" s="485">
        <v>141351.89499999999</v>
      </c>
      <c r="S33" s="485">
        <v>148100.13</v>
      </c>
      <c r="T33" s="485">
        <v>139351.56</v>
      </c>
      <c r="U33" s="485">
        <v>133100.905</v>
      </c>
      <c r="V33" s="485">
        <v>831125.34499999997</v>
      </c>
      <c r="W33" s="485">
        <v>137379.23000000001</v>
      </c>
      <c r="X33" s="485">
        <v>136740.005</v>
      </c>
      <c r="Y33" s="485">
        <v>138124.06</v>
      </c>
      <c r="Z33" s="485">
        <v>150445.47</v>
      </c>
      <c r="AA33" s="485">
        <v>131023.66</v>
      </c>
      <c r="AB33" s="485">
        <v>131466.23999999999</v>
      </c>
      <c r="AC33" s="485">
        <v>825178.66500000004</v>
      </c>
      <c r="AD33" s="485">
        <v>135562.07500000001</v>
      </c>
      <c r="AE33" s="485">
        <v>144658.38</v>
      </c>
      <c r="AF33" s="485">
        <v>139275.77499999999</v>
      </c>
      <c r="AG33" s="485">
        <v>139188.48000000001</v>
      </c>
      <c r="AH33" s="485">
        <v>123546.62</v>
      </c>
      <c r="AI33" s="485">
        <v>136872.56</v>
      </c>
      <c r="AJ33" s="485">
        <v>819103.8899999999</v>
      </c>
      <c r="AK33" s="485">
        <v>124587.43</v>
      </c>
      <c r="AL33" s="485">
        <v>131730.83499999999</v>
      </c>
      <c r="AM33" s="485">
        <v>125949.5</v>
      </c>
      <c r="AN33" s="485">
        <v>125394.425</v>
      </c>
      <c r="AO33" s="485">
        <v>117924.13</v>
      </c>
      <c r="AP33" s="485">
        <v>126938.54</v>
      </c>
      <c r="AQ33" s="485">
        <v>752524.8600000001</v>
      </c>
      <c r="AR33" s="485">
        <v>124910.57</v>
      </c>
      <c r="AS33" s="485">
        <v>119662.16499999999</v>
      </c>
      <c r="AT33" s="485">
        <v>118103.86500000001</v>
      </c>
      <c r="AU33" s="485">
        <v>125850.58</v>
      </c>
      <c r="AV33" s="485">
        <v>133525.32</v>
      </c>
      <c r="AW33" s="485">
        <v>121528.375</v>
      </c>
      <c r="AX33" s="485">
        <v>743580.875</v>
      </c>
      <c r="AY33" s="485">
        <v>5645387.1800000006</v>
      </c>
    </row>
    <row r="34" spans="1:51">
      <c r="A34" s="28">
        <v>27</v>
      </c>
      <c r="B34" s="485">
        <v>139468.155</v>
      </c>
      <c r="C34" s="485">
        <v>148639.995</v>
      </c>
      <c r="D34" s="485">
        <v>139765.32</v>
      </c>
      <c r="E34" s="485">
        <v>140713.255</v>
      </c>
      <c r="F34" s="485">
        <v>130565.58</v>
      </c>
      <c r="G34" s="485">
        <v>141431.99</v>
      </c>
      <c r="H34" s="485">
        <v>840584.29500000004</v>
      </c>
      <c r="I34" s="485">
        <v>143170.05499999999</v>
      </c>
      <c r="J34" s="485">
        <v>142146.31</v>
      </c>
      <c r="K34" s="485">
        <v>134029.80499999999</v>
      </c>
      <c r="L34" s="485">
        <v>135759.27499999999</v>
      </c>
      <c r="M34" s="485">
        <v>135866.75</v>
      </c>
      <c r="N34" s="485">
        <v>137644.86499999999</v>
      </c>
      <c r="O34" s="485">
        <v>828617.05999999994</v>
      </c>
      <c r="P34" s="485">
        <v>138931</v>
      </c>
      <c r="Q34" s="485">
        <v>136071.965</v>
      </c>
      <c r="R34" s="485">
        <v>134084.66500000001</v>
      </c>
      <c r="S34" s="485">
        <v>128580.97500000001</v>
      </c>
      <c r="T34" s="485">
        <v>137327.70000000001</v>
      </c>
      <c r="U34" s="485">
        <v>126614.72</v>
      </c>
      <c r="V34" s="485">
        <v>801611.02499999991</v>
      </c>
      <c r="W34" s="485">
        <v>138972.42499999999</v>
      </c>
      <c r="X34" s="485">
        <v>141078.46</v>
      </c>
      <c r="Y34" s="485">
        <v>137899.715</v>
      </c>
      <c r="Z34" s="485">
        <v>125861.6</v>
      </c>
      <c r="AA34" s="485">
        <v>135182.72500000001</v>
      </c>
      <c r="AB34" s="485">
        <v>131372.71</v>
      </c>
      <c r="AC34" s="485">
        <v>810367.63499999989</v>
      </c>
      <c r="AD34" s="485">
        <v>145713.81</v>
      </c>
      <c r="AE34" s="485">
        <v>136676.715</v>
      </c>
      <c r="AF34" s="485">
        <v>134078.07</v>
      </c>
      <c r="AG34" s="485">
        <v>124242.52</v>
      </c>
      <c r="AH34" s="485">
        <v>132774.29500000001</v>
      </c>
      <c r="AI34" s="485">
        <v>143010.26999999999</v>
      </c>
      <c r="AJ34" s="485">
        <v>816495.68</v>
      </c>
      <c r="AK34" s="485">
        <v>130073.27</v>
      </c>
      <c r="AL34" s="485">
        <v>118683.565</v>
      </c>
      <c r="AM34" s="485">
        <v>123687.97</v>
      </c>
      <c r="AN34" s="485">
        <v>119717.435</v>
      </c>
      <c r="AO34" s="485">
        <v>114660.9</v>
      </c>
      <c r="AP34" s="485">
        <v>125400.27</v>
      </c>
      <c r="AQ34" s="485">
        <v>732223.41</v>
      </c>
      <c r="AR34" s="485">
        <v>119277.48</v>
      </c>
      <c r="AS34" s="485">
        <v>126455.935</v>
      </c>
      <c r="AT34" s="485">
        <v>120137.45</v>
      </c>
      <c r="AU34" s="485">
        <v>124313.07</v>
      </c>
      <c r="AV34" s="485">
        <v>116150.91499999999</v>
      </c>
      <c r="AW34" s="485">
        <v>125830.75</v>
      </c>
      <c r="AX34" s="485">
        <v>732165.6</v>
      </c>
      <c r="AY34" s="485">
        <v>5562064.7050000001</v>
      </c>
    </row>
    <row r="35" spans="1:51">
      <c r="A35" s="28">
        <v>28</v>
      </c>
      <c r="B35" s="485">
        <v>143176.33499999999</v>
      </c>
      <c r="C35" s="485">
        <v>135712.245</v>
      </c>
      <c r="D35" s="485">
        <v>133132.32500000001</v>
      </c>
      <c r="E35" s="485">
        <v>133874.47500000001</v>
      </c>
      <c r="F35" s="485">
        <v>127307.26</v>
      </c>
      <c r="G35" s="485">
        <v>136255.33499999999</v>
      </c>
      <c r="H35" s="485">
        <v>809457.97499999998</v>
      </c>
      <c r="I35" s="485">
        <v>143984.39000000001</v>
      </c>
      <c r="J35" s="485">
        <v>142401.79500000001</v>
      </c>
      <c r="K35" s="485">
        <v>137352.78</v>
      </c>
      <c r="L35" s="485">
        <v>140342.995</v>
      </c>
      <c r="M35" s="485">
        <v>133803.98499999999</v>
      </c>
      <c r="N35" s="485">
        <v>140264.51999999999</v>
      </c>
      <c r="O35" s="485">
        <v>838150.46500000008</v>
      </c>
      <c r="P35" s="485">
        <v>141696.29500000001</v>
      </c>
      <c r="Q35" s="485">
        <v>134056.095</v>
      </c>
      <c r="R35" s="485">
        <v>138152.10500000001</v>
      </c>
      <c r="S35" s="485">
        <v>143461.125</v>
      </c>
      <c r="T35" s="485">
        <v>127092.715</v>
      </c>
      <c r="U35" s="485">
        <v>138627.10999999999</v>
      </c>
      <c r="V35" s="485">
        <v>823085.44499999995</v>
      </c>
      <c r="W35" s="485">
        <v>141994.375</v>
      </c>
      <c r="X35" s="485">
        <v>138768.04500000001</v>
      </c>
      <c r="Y35" s="485">
        <v>134622.39000000001</v>
      </c>
      <c r="Z35" s="485">
        <v>145767.1</v>
      </c>
      <c r="AA35" s="485">
        <v>133131.51999999999</v>
      </c>
      <c r="AB35" s="485">
        <v>135266.16500000001</v>
      </c>
      <c r="AC35" s="485">
        <v>829549.59500000009</v>
      </c>
      <c r="AD35" s="485">
        <v>136884.095</v>
      </c>
      <c r="AE35" s="485">
        <v>136690.04999999999</v>
      </c>
      <c r="AF35" s="485">
        <v>131387.745</v>
      </c>
      <c r="AG35" s="485">
        <v>140542.95000000001</v>
      </c>
      <c r="AH35" s="485">
        <v>128384.14</v>
      </c>
      <c r="AI35" s="485">
        <v>134041.23000000001</v>
      </c>
      <c r="AJ35" s="485">
        <v>807930.21000000008</v>
      </c>
      <c r="AK35" s="485">
        <v>123971.705</v>
      </c>
      <c r="AL35" s="485">
        <v>122369.535</v>
      </c>
      <c r="AM35" s="485">
        <v>124486.69500000001</v>
      </c>
      <c r="AN35" s="485">
        <v>124491.53</v>
      </c>
      <c r="AO35" s="485">
        <v>123954.31</v>
      </c>
      <c r="AP35" s="485">
        <v>130088.95</v>
      </c>
      <c r="AQ35" s="485">
        <v>749362.72499999986</v>
      </c>
      <c r="AR35" s="485">
        <v>117312.925</v>
      </c>
      <c r="AS35" s="485">
        <v>112556.405</v>
      </c>
      <c r="AT35" s="485">
        <v>116064.03</v>
      </c>
      <c r="AU35" s="485">
        <v>114562.215</v>
      </c>
      <c r="AV35" s="485">
        <v>114469.88</v>
      </c>
      <c r="AW35" s="485">
        <v>118507.76</v>
      </c>
      <c r="AX35" s="485">
        <v>693473.21499999997</v>
      </c>
      <c r="AY35" s="485">
        <v>5551009.6299999999</v>
      </c>
    </row>
    <row r="36" spans="1:51">
      <c r="A36" s="28">
        <v>29</v>
      </c>
      <c r="B36" s="485">
        <v>138680.33499999999</v>
      </c>
      <c r="C36" s="485">
        <v>128207.125</v>
      </c>
      <c r="D36" s="485">
        <v>131868.24</v>
      </c>
      <c r="E36" s="485">
        <v>137446.75</v>
      </c>
      <c r="F36" s="485">
        <v>131739.20000000001</v>
      </c>
      <c r="G36" s="485">
        <v>130119.41</v>
      </c>
      <c r="H36" s="485">
        <v>798061.05999999994</v>
      </c>
      <c r="I36" s="485">
        <v>150671.10500000001</v>
      </c>
      <c r="J36" s="485">
        <v>137582.19500000001</v>
      </c>
      <c r="K36" s="485">
        <v>136121.83499999999</v>
      </c>
      <c r="L36" s="485">
        <v>131367.09</v>
      </c>
      <c r="M36" s="485">
        <v>132941.76999999999</v>
      </c>
      <c r="N36" s="485">
        <v>133668.935</v>
      </c>
      <c r="O36" s="485">
        <v>822352.92999999993</v>
      </c>
      <c r="P36" s="485">
        <v>151270.54</v>
      </c>
      <c r="Q36" s="485">
        <v>145728.26</v>
      </c>
      <c r="R36" s="485">
        <v>133906.26</v>
      </c>
      <c r="S36" s="485">
        <v>132856.72</v>
      </c>
      <c r="T36" s="485">
        <v>135339.82</v>
      </c>
      <c r="U36" s="485">
        <v>135296.79999999999</v>
      </c>
      <c r="V36" s="485">
        <v>834398.40000000014</v>
      </c>
      <c r="W36" s="485">
        <v>144797.98000000001</v>
      </c>
      <c r="X36" s="485">
        <v>144103.70499999999</v>
      </c>
      <c r="Y36" s="485">
        <v>139316.29</v>
      </c>
      <c r="Z36" s="485">
        <v>133778.44500000001</v>
      </c>
      <c r="AA36" s="485">
        <v>134119.14000000001</v>
      </c>
      <c r="AB36" s="485">
        <v>143158.89000000001</v>
      </c>
      <c r="AC36" s="485">
        <v>839274.45</v>
      </c>
      <c r="AD36" s="485">
        <v>142965.48000000001</v>
      </c>
      <c r="AE36" s="485">
        <v>141166.85</v>
      </c>
      <c r="AF36" s="485">
        <v>140073.89499999999</v>
      </c>
      <c r="AG36" s="485">
        <v>135728.405</v>
      </c>
      <c r="AH36" s="485">
        <v>132101.85999999999</v>
      </c>
      <c r="AI36" s="485">
        <v>143109.35500000001</v>
      </c>
      <c r="AJ36" s="485">
        <v>835145.84499999997</v>
      </c>
      <c r="AK36" s="485">
        <v>130187.44500000001</v>
      </c>
      <c r="AL36" s="485">
        <v>120659.15</v>
      </c>
      <c r="AM36" s="485">
        <v>122397.13</v>
      </c>
      <c r="AN36" s="485">
        <v>125928.62</v>
      </c>
      <c r="AO36" s="485">
        <v>111288.905</v>
      </c>
      <c r="AP36" s="485">
        <v>125303.88499999999</v>
      </c>
      <c r="AQ36" s="485">
        <v>735765.13500000001</v>
      </c>
      <c r="AR36" s="485">
        <v>124790.69500000001</v>
      </c>
      <c r="AS36" s="485">
        <v>119218.23</v>
      </c>
      <c r="AT36" s="485">
        <v>119927.64</v>
      </c>
      <c r="AU36" s="485">
        <v>119464.315</v>
      </c>
      <c r="AV36" s="485">
        <v>123740.265</v>
      </c>
      <c r="AW36" s="485">
        <v>118837.05</v>
      </c>
      <c r="AX36" s="485">
        <v>725978.19500000007</v>
      </c>
      <c r="AY36" s="485">
        <v>5590976.0150000006</v>
      </c>
    </row>
    <row r="37" spans="1:51">
      <c r="A37" s="28">
        <v>30</v>
      </c>
      <c r="B37" s="485">
        <v>146154.37</v>
      </c>
      <c r="C37" s="485">
        <v>127367.015</v>
      </c>
      <c r="D37" s="485">
        <v>136330.59</v>
      </c>
      <c r="E37" s="485">
        <v>134664.655</v>
      </c>
      <c r="F37" s="485">
        <v>123618.42</v>
      </c>
      <c r="G37" s="485">
        <v>132894.41</v>
      </c>
      <c r="H37" s="485">
        <v>801029.46000000008</v>
      </c>
      <c r="I37" s="485">
        <v>138931.81</v>
      </c>
      <c r="J37" s="485">
        <v>137028.04999999999</v>
      </c>
      <c r="K37" s="485">
        <v>129699.265</v>
      </c>
      <c r="L37" s="485">
        <v>132967.19</v>
      </c>
      <c r="M37" s="485">
        <v>129008.62</v>
      </c>
      <c r="N37" s="485">
        <v>140086.10500000001</v>
      </c>
      <c r="O37" s="485">
        <v>807721.03999999992</v>
      </c>
      <c r="P37" s="485">
        <v>138418.83499999999</v>
      </c>
      <c r="Q37" s="485">
        <v>136850.14000000001</v>
      </c>
      <c r="R37" s="485">
        <v>133198.34</v>
      </c>
      <c r="S37" s="485">
        <v>135308.29500000001</v>
      </c>
      <c r="T37" s="485">
        <v>135782.54500000001</v>
      </c>
      <c r="U37" s="485">
        <v>138666.10500000001</v>
      </c>
      <c r="V37" s="485">
        <v>818224.26</v>
      </c>
      <c r="W37" s="485">
        <v>142316.29500000001</v>
      </c>
      <c r="X37" s="485">
        <v>136127.125</v>
      </c>
      <c r="Y37" s="485">
        <v>136003.91500000001</v>
      </c>
      <c r="Z37" s="485">
        <v>137634.125</v>
      </c>
      <c r="AA37" s="485">
        <v>132940.63</v>
      </c>
      <c r="AB37" s="485">
        <v>142476.36499999999</v>
      </c>
      <c r="AC37" s="485">
        <v>827498.45500000007</v>
      </c>
      <c r="AD37" s="485">
        <v>136837.155</v>
      </c>
      <c r="AE37" s="485">
        <v>128777.82</v>
      </c>
      <c r="AF37" s="485">
        <v>130432.05</v>
      </c>
      <c r="AG37" s="485">
        <v>130119.5</v>
      </c>
      <c r="AH37" s="485">
        <v>136493.13</v>
      </c>
      <c r="AI37" s="485">
        <v>133822.70000000001</v>
      </c>
      <c r="AJ37" s="485">
        <v>796482.35499999998</v>
      </c>
      <c r="AK37" s="485">
        <v>121021.425</v>
      </c>
      <c r="AL37" s="485">
        <v>119888.575</v>
      </c>
      <c r="AM37" s="485">
        <v>111331.235</v>
      </c>
      <c r="AN37" s="485">
        <v>116942.94</v>
      </c>
      <c r="AO37" s="485">
        <v>121958.69</v>
      </c>
      <c r="AP37" s="485">
        <v>128417.22</v>
      </c>
      <c r="AQ37" s="485">
        <v>719560.08499999996</v>
      </c>
      <c r="AR37" s="485">
        <v>131141.35500000001</v>
      </c>
      <c r="AS37" s="485">
        <v>113418.125</v>
      </c>
      <c r="AT37" s="485">
        <v>118007.66499999999</v>
      </c>
      <c r="AU37" s="485">
        <v>114186.8</v>
      </c>
      <c r="AV37" s="485">
        <v>111293.15</v>
      </c>
      <c r="AW37" s="485">
        <v>114065.32</v>
      </c>
      <c r="AX37" s="485">
        <v>702112.41500000004</v>
      </c>
      <c r="AY37" s="485">
        <v>5472628.0700000012</v>
      </c>
    </row>
    <row r="38" spans="1:51">
      <c r="A38" s="28">
        <v>31</v>
      </c>
      <c r="B38" s="485">
        <v>142470.43</v>
      </c>
      <c r="C38" s="485">
        <v>138134.63500000001</v>
      </c>
      <c r="D38" s="485">
        <v>132276.88</v>
      </c>
      <c r="E38" s="485">
        <v>135422.13500000001</v>
      </c>
      <c r="F38" s="485">
        <v>133205.18</v>
      </c>
      <c r="G38" s="485">
        <v>132571.32999999999</v>
      </c>
      <c r="H38" s="485">
        <v>814080.59</v>
      </c>
      <c r="I38" s="485">
        <v>144008.37</v>
      </c>
      <c r="J38" s="485">
        <v>146465.69</v>
      </c>
      <c r="K38" s="485">
        <v>137617.88</v>
      </c>
      <c r="L38" s="485">
        <v>129519.995</v>
      </c>
      <c r="M38" s="485">
        <v>138858.04500000001</v>
      </c>
      <c r="N38" s="485">
        <v>132720.39499999999</v>
      </c>
      <c r="O38" s="485">
        <v>829190.37500000012</v>
      </c>
      <c r="P38" s="485">
        <v>142637.76000000001</v>
      </c>
      <c r="Q38" s="485">
        <v>143209.755</v>
      </c>
      <c r="R38" s="485">
        <v>140729.185</v>
      </c>
      <c r="S38" s="485">
        <v>134004.96</v>
      </c>
      <c r="T38" s="485">
        <v>140275.82999999999</v>
      </c>
      <c r="U38" s="485">
        <v>130547.735</v>
      </c>
      <c r="V38" s="485">
        <v>831405.22499999998</v>
      </c>
      <c r="W38" s="485">
        <v>143544.10999999999</v>
      </c>
      <c r="X38" s="485">
        <v>142341.63500000001</v>
      </c>
      <c r="Y38" s="485">
        <v>151355.43</v>
      </c>
      <c r="Z38" s="485">
        <v>129025</v>
      </c>
      <c r="AA38" s="485">
        <v>137651.13500000001</v>
      </c>
      <c r="AB38" s="485">
        <v>132583.64000000001</v>
      </c>
      <c r="AC38" s="485">
        <v>836500.95000000007</v>
      </c>
      <c r="AD38" s="485">
        <v>139584.95499999999</v>
      </c>
      <c r="AE38" s="485">
        <v>139822.93</v>
      </c>
      <c r="AF38" s="485">
        <v>141647.89499999999</v>
      </c>
      <c r="AG38" s="485">
        <v>129740.315</v>
      </c>
      <c r="AH38" s="485">
        <v>135633.89000000001</v>
      </c>
      <c r="AI38" s="485">
        <v>132105.75</v>
      </c>
      <c r="AJ38" s="485">
        <v>818535.73499999999</v>
      </c>
      <c r="AK38" s="485">
        <v>125032.57</v>
      </c>
      <c r="AL38" s="485">
        <v>121548.535</v>
      </c>
      <c r="AM38" s="485">
        <v>116696.455</v>
      </c>
      <c r="AN38" s="485">
        <v>116238.175</v>
      </c>
      <c r="AO38" s="485">
        <v>119933.7</v>
      </c>
      <c r="AP38" s="485">
        <v>111590.65</v>
      </c>
      <c r="AQ38" s="485">
        <v>711040.08499999996</v>
      </c>
      <c r="AR38" s="485">
        <v>120396.735</v>
      </c>
      <c r="AS38" s="485">
        <v>120126.905</v>
      </c>
      <c r="AT38" s="485">
        <v>107580.495</v>
      </c>
      <c r="AU38" s="485">
        <v>111555</v>
      </c>
      <c r="AV38" s="485">
        <v>118413.13499999999</v>
      </c>
      <c r="AW38" s="485">
        <v>123014.55499999999</v>
      </c>
      <c r="AX38" s="485">
        <v>701086.82499999995</v>
      </c>
      <c r="AY38" s="485">
        <v>5541839.7850000011</v>
      </c>
    </row>
    <row r="39" spans="1:51">
      <c r="A39" s="28">
        <v>32</v>
      </c>
      <c r="B39" s="485">
        <v>141451.72500000001</v>
      </c>
      <c r="C39" s="485">
        <v>137934.845</v>
      </c>
      <c r="D39" s="485">
        <v>138963.17499999999</v>
      </c>
      <c r="E39" s="485">
        <v>127198.78</v>
      </c>
      <c r="F39" s="485">
        <v>125652.05499999999</v>
      </c>
      <c r="G39" s="485">
        <v>127930.355</v>
      </c>
      <c r="H39" s="485">
        <v>799130.93500000006</v>
      </c>
      <c r="I39" s="485">
        <v>147550.185</v>
      </c>
      <c r="J39" s="485">
        <v>137301.69</v>
      </c>
      <c r="K39" s="485">
        <v>139108.435</v>
      </c>
      <c r="L39" s="485">
        <v>131851.01500000001</v>
      </c>
      <c r="M39" s="485">
        <v>132120.39000000001</v>
      </c>
      <c r="N39" s="485">
        <v>140042.14499999999</v>
      </c>
      <c r="O39" s="485">
        <v>827973.86</v>
      </c>
      <c r="P39" s="485">
        <v>142325.99</v>
      </c>
      <c r="Q39" s="485">
        <v>140922.715</v>
      </c>
      <c r="R39" s="485">
        <v>130044.375</v>
      </c>
      <c r="S39" s="485">
        <v>131939.5</v>
      </c>
      <c r="T39" s="485">
        <v>136315.38</v>
      </c>
      <c r="U39" s="485">
        <v>140205.29500000001</v>
      </c>
      <c r="V39" s="485">
        <v>821753.255</v>
      </c>
      <c r="W39" s="485">
        <v>143642.35500000001</v>
      </c>
      <c r="X39" s="485">
        <v>142671.51</v>
      </c>
      <c r="Y39" s="485">
        <v>122361.925</v>
      </c>
      <c r="Z39" s="485">
        <v>135670.99</v>
      </c>
      <c r="AA39" s="485">
        <v>133004.73000000001</v>
      </c>
      <c r="AB39" s="485">
        <v>140835.17499999999</v>
      </c>
      <c r="AC39" s="485">
        <v>818186.68500000006</v>
      </c>
      <c r="AD39" s="485">
        <v>143060.32999999999</v>
      </c>
      <c r="AE39" s="485">
        <v>145491.32999999999</v>
      </c>
      <c r="AF39" s="485">
        <v>122862.345</v>
      </c>
      <c r="AG39" s="485">
        <v>121875.355</v>
      </c>
      <c r="AH39" s="485">
        <v>142555.10500000001</v>
      </c>
      <c r="AI39" s="485">
        <v>144062.60999999999</v>
      </c>
      <c r="AJ39" s="485">
        <v>819907.07499999995</v>
      </c>
      <c r="AK39" s="485">
        <v>125830.535</v>
      </c>
      <c r="AL39" s="485">
        <v>130907.095</v>
      </c>
      <c r="AM39" s="485">
        <v>113669.45</v>
      </c>
      <c r="AN39" s="485">
        <v>119988.735</v>
      </c>
      <c r="AO39" s="485">
        <v>128554.605</v>
      </c>
      <c r="AP39" s="485">
        <v>121119.265</v>
      </c>
      <c r="AQ39" s="485">
        <v>740069.68500000006</v>
      </c>
      <c r="AR39" s="485">
        <v>117638.065</v>
      </c>
      <c r="AS39" s="485">
        <v>114481.28</v>
      </c>
      <c r="AT39" s="485">
        <v>117351.14</v>
      </c>
      <c r="AU39" s="485">
        <v>104912.38</v>
      </c>
      <c r="AV39" s="485">
        <v>120350.215</v>
      </c>
      <c r="AW39" s="485">
        <v>109935.33500000001</v>
      </c>
      <c r="AX39" s="485">
        <v>684668.41499999992</v>
      </c>
      <c r="AY39" s="485">
        <v>5511689.9100000001</v>
      </c>
    </row>
    <row r="40" spans="1:51">
      <c r="A40" s="28">
        <v>33</v>
      </c>
      <c r="B40" s="485">
        <v>130978.095</v>
      </c>
      <c r="C40" s="485">
        <v>138506.45000000001</v>
      </c>
      <c r="D40" s="485">
        <v>121533.955</v>
      </c>
      <c r="E40" s="485">
        <v>127541.57</v>
      </c>
      <c r="F40" s="485">
        <v>136683.4</v>
      </c>
      <c r="G40" s="485">
        <v>125959.75</v>
      </c>
      <c r="H40" s="485">
        <v>781203.22000000009</v>
      </c>
      <c r="I40" s="485">
        <v>135616.125</v>
      </c>
      <c r="J40" s="485">
        <v>132819.535</v>
      </c>
      <c r="K40" s="485">
        <v>127193.3</v>
      </c>
      <c r="L40" s="485">
        <v>121073.45</v>
      </c>
      <c r="M40" s="485">
        <v>141474.26500000001</v>
      </c>
      <c r="N40" s="485">
        <v>130141.22500000001</v>
      </c>
      <c r="O40" s="485">
        <v>788317.9</v>
      </c>
      <c r="P40" s="485">
        <v>138900.5</v>
      </c>
      <c r="Q40" s="485">
        <v>130616.67</v>
      </c>
      <c r="R40" s="485">
        <v>121445.38</v>
      </c>
      <c r="S40" s="485">
        <v>122602.11500000001</v>
      </c>
      <c r="T40" s="485">
        <v>134681.435</v>
      </c>
      <c r="U40" s="485">
        <v>127945.31</v>
      </c>
      <c r="V40" s="485">
        <v>776191.40999999992</v>
      </c>
      <c r="W40" s="485">
        <v>140905.85</v>
      </c>
      <c r="X40" s="485">
        <v>138368.4</v>
      </c>
      <c r="Y40" s="485">
        <v>129223.80499999999</v>
      </c>
      <c r="Z40" s="485">
        <v>131137.065</v>
      </c>
      <c r="AA40" s="485">
        <v>128119.715</v>
      </c>
      <c r="AB40" s="485">
        <v>121914.44</v>
      </c>
      <c r="AC40" s="485">
        <v>789669.27499999991</v>
      </c>
      <c r="AD40" s="485">
        <v>137838.92499999999</v>
      </c>
      <c r="AE40" s="485">
        <v>134885.67000000001</v>
      </c>
      <c r="AF40" s="485">
        <v>133562.98499999999</v>
      </c>
      <c r="AG40" s="485">
        <v>125189.54</v>
      </c>
      <c r="AH40" s="485">
        <v>129781.155</v>
      </c>
      <c r="AI40" s="485">
        <v>124640.09</v>
      </c>
      <c r="AJ40" s="485">
        <v>785898.36499999999</v>
      </c>
      <c r="AK40" s="485">
        <v>122088.76</v>
      </c>
      <c r="AL40" s="485">
        <v>120382.80499999999</v>
      </c>
      <c r="AM40" s="485">
        <v>124852.67</v>
      </c>
      <c r="AN40" s="485">
        <v>116571.26</v>
      </c>
      <c r="AO40" s="485">
        <v>115460.6</v>
      </c>
      <c r="AP40" s="485">
        <v>113755.18</v>
      </c>
      <c r="AQ40" s="485">
        <v>713111.27499999991</v>
      </c>
      <c r="AR40" s="485">
        <v>120008.455</v>
      </c>
      <c r="AS40" s="485">
        <v>120379.285</v>
      </c>
      <c r="AT40" s="485">
        <v>106274.56</v>
      </c>
      <c r="AU40" s="485">
        <v>115231.85</v>
      </c>
      <c r="AV40" s="485">
        <v>121028.325</v>
      </c>
      <c r="AW40" s="485">
        <v>111165.955</v>
      </c>
      <c r="AX40" s="485">
        <v>694088.42999999993</v>
      </c>
      <c r="AY40" s="485">
        <v>5328479.8749999981</v>
      </c>
    </row>
    <row r="41" spans="1:51">
      <c r="A41" s="28">
        <v>34</v>
      </c>
      <c r="B41" s="485">
        <v>137008.71</v>
      </c>
      <c r="C41" s="485">
        <v>127906.24000000001</v>
      </c>
      <c r="D41" s="485">
        <v>140410.29500000001</v>
      </c>
      <c r="E41" s="485">
        <v>138918.38500000001</v>
      </c>
      <c r="F41" s="485">
        <v>131067.25</v>
      </c>
      <c r="G41" s="485">
        <v>121520.57</v>
      </c>
      <c r="H41" s="485">
        <v>796831.45</v>
      </c>
      <c r="I41" s="485">
        <v>148093.96</v>
      </c>
      <c r="J41" s="485">
        <v>124975.11</v>
      </c>
      <c r="K41" s="485">
        <v>133809.45499999999</v>
      </c>
      <c r="L41" s="485">
        <v>138424.25</v>
      </c>
      <c r="M41" s="485">
        <v>131438.54999999999</v>
      </c>
      <c r="N41" s="485">
        <v>119321.855</v>
      </c>
      <c r="O41" s="485">
        <v>796063.17999999993</v>
      </c>
      <c r="P41" s="485">
        <v>144024.66</v>
      </c>
      <c r="Q41" s="485">
        <v>132561.22</v>
      </c>
      <c r="R41" s="485">
        <v>133056.82</v>
      </c>
      <c r="S41" s="485">
        <v>136240.845</v>
      </c>
      <c r="T41" s="485">
        <v>120747.08</v>
      </c>
      <c r="U41" s="485">
        <v>129884.75</v>
      </c>
      <c r="V41" s="485">
        <v>796515.375</v>
      </c>
      <c r="W41" s="485">
        <v>131575.79</v>
      </c>
      <c r="X41" s="485">
        <v>123434.505</v>
      </c>
      <c r="Y41" s="485">
        <v>135619.94</v>
      </c>
      <c r="Z41" s="485">
        <v>131956.72500000001</v>
      </c>
      <c r="AA41" s="485">
        <v>127697.99</v>
      </c>
      <c r="AB41" s="485">
        <v>123490.855</v>
      </c>
      <c r="AC41" s="485">
        <v>773775.80499999993</v>
      </c>
      <c r="AD41" s="485">
        <v>126570.47</v>
      </c>
      <c r="AE41" s="485">
        <v>132569.74</v>
      </c>
      <c r="AF41" s="485">
        <v>133666.57500000001</v>
      </c>
      <c r="AG41" s="485">
        <v>130210.94</v>
      </c>
      <c r="AH41" s="485">
        <v>126763.36500000001</v>
      </c>
      <c r="AI41" s="485">
        <v>125707.04</v>
      </c>
      <c r="AJ41" s="485">
        <v>775488.13000000012</v>
      </c>
      <c r="AK41" s="485">
        <v>112275.15</v>
      </c>
      <c r="AL41" s="485">
        <v>121052.06</v>
      </c>
      <c r="AM41" s="485">
        <v>117444.1</v>
      </c>
      <c r="AN41" s="485">
        <v>116471.77499999999</v>
      </c>
      <c r="AO41" s="485">
        <v>107303.47500000001</v>
      </c>
      <c r="AP41" s="485">
        <v>127131.37</v>
      </c>
      <c r="AQ41" s="485">
        <v>701677.92999999993</v>
      </c>
      <c r="AR41" s="485">
        <v>116648.77</v>
      </c>
      <c r="AS41" s="485">
        <v>113066.245</v>
      </c>
      <c r="AT41" s="485">
        <v>119798.995</v>
      </c>
      <c r="AU41" s="485">
        <v>119707.93</v>
      </c>
      <c r="AV41" s="485">
        <v>110816.375</v>
      </c>
      <c r="AW41" s="485">
        <v>111034.745</v>
      </c>
      <c r="AX41" s="485">
        <v>691073.05999999994</v>
      </c>
      <c r="AY41" s="485">
        <v>5331424.9300000006</v>
      </c>
    </row>
    <row r="42" spans="1:51">
      <c r="A42" s="28">
        <v>35</v>
      </c>
      <c r="B42" s="485">
        <v>128868.255</v>
      </c>
      <c r="C42" s="485">
        <v>139203.5</v>
      </c>
      <c r="D42" s="485">
        <v>139414.495</v>
      </c>
      <c r="E42" s="485">
        <v>131280.85</v>
      </c>
      <c r="F42" s="485">
        <v>132704.36499999999</v>
      </c>
      <c r="G42" s="485">
        <v>134984.79</v>
      </c>
      <c r="H42" s="485">
        <v>806456.255</v>
      </c>
      <c r="I42" s="485">
        <v>135051.54500000001</v>
      </c>
      <c r="J42" s="485">
        <v>138640.39000000001</v>
      </c>
      <c r="K42" s="485">
        <v>139814.04</v>
      </c>
      <c r="L42" s="485">
        <v>139563.095</v>
      </c>
      <c r="M42" s="485">
        <v>130964.88499999999</v>
      </c>
      <c r="N42" s="485">
        <v>138437.85500000001</v>
      </c>
      <c r="O42" s="485">
        <v>822471.81</v>
      </c>
      <c r="P42" s="485">
        <v>135914.68</v>
      </c>
      <c r="Q42" s="485">
        <v>141122.79500000001</v>
      </c>
      <c r="R42" s="485">
        <v>137513.465</v>
      </c>
      <c r="S42" s="485">
        <v>136032.16</v>
      </c>
      <c r="T42" s="485">
        <v>137660.94</v>
      </c>
      <c r="U42" s="485">
        <v>129322.31</v>
      </c>
      <c r="V42" s="485">
        <v>817566.35000000009</v>
      </c>
      <c r="W42" s="485">
        <v>141159.76999999999</v>
      </c>
      <c r="X42" s="485">
        <v>139724.02499999999</v>
      </c>
      <c r="Y42" s="485">
        <v>133982.255</v>
      </c>
      <c r="Z42" s="485">
        <v>139752.54500000001</v>
      </c>
      <c r="AA42" s="485">
        <v>134233.345</v>
      </c>
      <c r="AB42" s="485">
        <v>119044.425</v>
      </c>
      <c r="AC42" s="485">
        <v>807896.36499999999</v>
      </c>
      <c r="AD42" s="485">
        <v>134755.505</v>
      </c>
      <c r="AE42" s="485">
        <v>139920.54500000001</v>
      </c>
      <c r="AF42" s="485">
        <v>128707.425</v>
      </c>
      <c r="AG42" s="485">
        <v>130466.91499999999</v>
      </c>
      <c r="AH42" s="485">
        <v>131871.07999999999</v>
      </c>
      <c r="AI42" s="485">
        <v>118809.08</v>
      </c>
      <c r="AJ42" s="485">
        <v>784530.54999999993</v>
      </c>
      <c r="AK42" s="485">
        <v>124448.5</v>
      </c>
      <c r="AL42" s="485">
        <v>119573.22</v>
      </c>
      <c r="AM42" s="485">
        <v>114098.11500000001</v>
      </c>
      <c r="AN42" s="485">
        <v>116344.565</v>
      </c>
      <c r="AO42" s="485">
        <v>107616.03</v>
      </c>
      <c r="AP42" s="485">
        <v>100166.88499999999</v>
      </c>
      <c r="AQ42" s="485">
        <v>682247.31500000006</v>
      </c>
      <c r="AR42" s="485">
        <v>111793.015</v>
      </c>
      <c r="AS42" s="485">
        <v>119118.545</v>
      </c>
      <c r="AT42" s="485">
        <v>115177.935</v>
      </c>
      <c r="AU42" s="485">
        <v>111436.265</v>
      </c>
      <c r="AV42" s="485">
        <v>113980.3</v>
      </c>
      <c r="AW42" s="485">
        <v>117125.065</v>
      </c>
      <c r="AX42" s="485">
        <v>688631.125</v>
      </c>
      <c r="AY42" s="485">
        <v>5409799.7699999996</v>
      </c>
    </row>
    <row r="43" spans="1:51">
      <c r="A43" s="28">
        <v>36</v>
      </c>
      <c r="B43" s="485">
        <v>137724.89499999999</v>
      </c>
      <c r="C43" s="485">
        <v>125055.69</v>
      </c>
      <c r="D43" s="485">
        <v>128001.05499999999</v>
      </c>
      <c r="E43" s="485">
        <v>131448.995</v>
      </c>
      <c r="F43" s="485">
        <v>121697.38</v>
      </c>
      <c r="G43" s="485">
        <v>121605.395</v>
      </c>
      <c r="H43" s="485">
        <v>765533.40999999992</v>
      </c>
      <c r="I43" s="485">
        <v>134116.76999999999</v>
      </c>
      <c r="J43" s="485">
        <v>133748.44</v>
      </c>
      <c r="K43" s="485">
        <v>137696.67000000001</v>
      </c>
      <c r="L43" s="485">
        <v>128192.08500000001</v>
      </c>
      <c r="M43" s="485">
        <v>118871.215</v>
      </c>
      <c r="N43" s="485">
        <v>119645.18</v>
      </c>
      <c r="O43" s="485">
        <v>772270.35999999987</v>
      </c>
      <c r="P43" s="485">
        <v>132794.715</v>
      </c>
      <c r="Q43" s="485">
        <v>128834.065</v>
      </c>
      <c r="R43" s="485">
        <v>134819.94500000001</v>
      </c>
      <c r="S43" s="485">
        <v>118307.155</v>
      </c>
      <c r="T43" s="485">
        <v>122652.81</v>
      </c>
      <c r="U43" s="485">
        <v>113547.67</v>
      </c>
      <c r="V43" s="485">
        <v>750956.36</v>
      </c>
      <c r="W43" s="485">
        <v>132096.33499999999</v>
      </c>
      <c r="X43" s="485">
        <v>134246.16500000001</v>
      </c>
      <c r="Y43" s="485">
        <v>133405.72</v>
      </c>
      <c r="Z43" s="485">
        <v>116467.37</v>
      </c>
      <c r="AA43" s="485">
        <v>120223.175</v>
      </c>
      <c r="AB43" s="485">
        <v>109327.46</v>
      </c>
      <c r="AC43" s="485">
        <v>745766.22499999998</v>
      </c>
      <c r="AD43" s="485">
        <v>131384.88</v>
      </c>
      <c r="AE43" s="485">
        <v>135273.32500000001</v>
      </c>
      <c r="AF43" s="485">
        <v>132543.1</v>
      </c>
      <c r="AG43" s="485">
        <v>123583.52</v>
      </c>
      <c r="AH43" s="485">
        <v>122222.69</v>
      </c>
      <c r="AI43" s="485">
        <v>114865.645</v>
      </c>
      <c r="AJ43" s="485">
        <v>759873.16000000015</v>
      </c>
      <c r="AK43" s="485">
        <v>115799.32</v>
      </c>
      <c r="AL43" s="485">
        <v>118621.96</v>
      </c>
      <c r="AM43" s="485">
        <v>120454.01</v>
      </c>
      <c r="AN43" s="485">
        <v>109948.61500000001</v>
      </c>
      <c r="AO43" s="485">
        <v>115200.19</v>
      </c>
      <c r="AP43" s="485">
        <v>105534.01</v>
      </c>
      <c r="AQ43" s="485">
        <v>685558.10499999998</v>
      </c>
      <c r="AR43" s="485">
        <v>116744.215</v>
      </c>
      <c r="AS43" s="485">
        <v>114832.425</v>
      </c>
      <c r="AT43" s="485">
        <v>103964.33</v>
      </c>
      <c r="AU43" s="485">
        <v>118402.905</v>
      </c>
      <c r="AV43" s="485">
        <v>106779.47500000001</v>
      </c>
      <c r="AW43" s="485">
        <v>98917.175000000003</v>
      </c>
      <c r="AX43" s="485">
        <v>659640.52500000002</v>
      </c>
      <c r="AY43" s="485">
        <v>5139598.1449999996</v>
      </c>
    </row>
    <row r="44" spans="1:51">
      <c r="A44" s="28">
        <v>37</v>
      </c>
      <c r="B44" s="485">
        <v>131619.36499999999</v>
      </c>
      <c r="C44" s="485">
        <v>127275.815</v>
      </c>
      <c r="D44" s="485">
        <v>127169.03</v>
      </c>
      <c r="E44" s="485">
        <v>123132.625</v>
      </c>
      <c r="F44" s="485">
        <v>130448.11500000001</v>
      </c>
      <c r="G44" s="485">
        <v>99778.2</v>
      </c>
      <c r="H44" s="485">
        <v>739423.14999999991</v>
      </c>
      <c r="I44" s="485">
        <v>136340.70000000001</v>
      </c>
      <c r="J44" s="485">
        <v>129542.36500000001</v>
      </c>
      <c r="K44" s="485">
        <v>130906.89</v>
      </c>
      <c r="L44" s="485">
        <v>111096.53</v>
      </c>
      <c r="M44" s="485">
        <v>131665.01500000001</v>
      </c>
      <c r="N44" s="485">
        <v>112421.09</v>
      </c>
      <c r="O44" s="485">
        <v>751972.59</v>
      </c>
      <c r="P44" s="485">
        <v>132977.45000000001</v>
      </c>
      <c r="Q44" s="485">
        <v>123307.02</v>
      </c>
      <c r="R44" s="485">
        <v>127192.315</v>
      </c>
      <c r="S44" s="485">
        <v>112935.03999999999</v>
      </c>
      <c r="T44" s="485">
        <v>121100.045</v>
      </c>
      <c r="U44" s="485">
        <v>112140.47</v>
      </c>
      <c r="V44" s="485">
        <v>729652.34</v>
      </c>
      <c r="W44" s="485">
        <v>133541.98000000001</v>
      </c>
      <c r="X44" s="485">
        <v>117722.95</v>
      </c>
      <c r="Y44" s="485">
        <v>131986.80499999999</v>
      </c>
      <c r="Z44" s="485">
        <v>117880.565</v>
      </c>
      <c r="AA44" s="485">
        <v>118723.07</v>
      </c>
      <c r="AB44" s="485">
        <v>109328.33500000001</v>
      </c>
      <c r="AC44" s="485">
        <v>729183.70499999996</v>
      </c>
      <c r="AD44" s="485">
        <v>123968.9</v>
      </c>
      <c r="AE44" s="485">
        <v>125432.605</v>
      </c>
      <c r="AF44" s="485">
        <v>128761.605</v>
      </c>
      <c r="AG44" s="485">
        <v>111213.15</v>
      </c>
      <c r="AH44" s="485">
        <v>120349.015</v>
      </c>
      <c r="AI44" s="485">
        <v>106643.05</v>
      </c>
      <c r="AJ44" s="485">
        <v>716368.32500000007</v>
      </c>
      <c r="AK44" s="485">
        <v>108790.005</v>
      </c>
      <c r="AL44" s="485">
        <v>111412.995</v>
      </c>
      <c r="AM44" s="485">
        <v>111301.56</v>
      </c>
      <c r="AN44" s="485">
        <v>108632.355</v>
      </c>
      <c r="AO44" s="485">
        <v>103500.955</v>
      </c>
      <c r="AP44" s="485">
        <v>111644.6</v>
      </c>
      <c r="AQ44" s="485">
        <v>655282.47</v>
      </c>
      <c r="AR44" s="485">
        <v>109641.375</v>
      </c>
      <c r="AS44" s="485">
        <v>110986.005</v>
      </c>
      <c r="AT44" s="485">
        <v>114584.065</v>
      </c>
      <c r="AU44" s="485">
        <v>107838.95</v>
      </c>
      <c r="AV44" s="485">
        <v>116999.07</v>
      </c>
      <c r="AW44" s="485">
        <v>95865.14</v>
      </c>
      <c r="AX44" s="485">
        <v>655914.6050000001</v>
      </c>
      <c r="AY44" s="485">
        <v>4977797.1849999996</v>
      </c>
    </row>
    <row r="45" spans="1:51">
      <c r="A45" s="28">
        <v>38</v>
      </c>
      <c r="B45" s="485">
        <v>116574.17</v>
      </c>
      <c r="C45" s="485">
        <v>130967.28</v>
      </c>
      <c r="D45" s="485">
        <v>115123.54</v>
      </c>
      <c r="E45" s="485">
        <v>118208.24</v>
      </c>
      <c r="F45" s="485">
        <v>119362.235</v>
      </c>
      <c r="G45" s="485">
        <v>107196.61</v>
      </c>
      <c r="H45" s="485">
        <v>707432.07499999995</v>
      </c>
      <c r="I45" s="485">
        <v>123750.5</v>
      </c>
      <c r="J45" s="485">
        <v>134720.155</v>
      </c>
      <c r="K45" s="485">
        <v>124033.955</v>
      </c>
      <c r="L45" s="485">
        <v>119622.285</v>
      </c>
      <c r="M45" s="485">
        <v>124129.44</v>
      </c>
      <c r="N45" s="485">
        <v>113008.77</v>
      </c>
      <c r="O45" s="485">
        <v>739265.10499999998</v>
      </c>
      <c r="P45" s="485">
        <v>131795.48499999999</v>
      </c>
      <c r="Q45" s="485">
        <v>130650.88</v>
      </c>
      <c r="R45" s="485">
        <v>123461.38</v>
      </c>
      <c r="S45" s="485">
        <v>123787.77</v>
      </c>
      <c r="T45" s="485">
        <v>119715.705</v>
      </c>
      <c r="U45" s="485">
        <v>110807.72</v>
      </c>
      <c r="V45" s="485">
        <v>740218.94</v>
      </c>
      <c r="W45" s="485">
        <v>131050.675</v>
      </c>
      <c r="X45" s="485">
        <v>134234.45000000001</v>
      </c>
      <c r="Y45" s="485">
        <v>119309.93</v>
      </c>
      <c r="Z45" s="485">
        <v>125335.57</v>
      </c>
      <c r="AA45" s="485">
        <v>108102.56</v>
      </c>
      <c r="AB45" s="485">
        <v>115643.44</v>
      </c>
      <c r="AC45" s="485">
        <v>733676.625</v>
      </c>
      <c r="AD45" s="485">
        <v>130764.58500000001</v>
      </c>
      <c r="AE45" s="485">
        <v>131734.10500000001</v>
      </c>
      <c r="AF45" s="485">
        <v>116611.25</v>
      </c>
      <c r="AG45" s="485">
        <v>120372.48</v>
      </c>
      <c r="AH45" s="485">
        <v>107222.345</v>
      </c>
      <c r="AI45" s="485">
        <v>112335.7</v>
      </c>
      <c r="AJ45" s="485">
        <v>719040.46499999997</v>
      </c>
      <c r="AK45" s="485">
        <v>112377.185</v>
      </c>
      <c r="AL45" s="485">
        <v>106709.54</v>
      </c>
      <c r="AM45" s="485">
        <v>101012.29</v>
      </c>
      <c r="AN45" s="485">
        <v>107731.72</v>
      </c>
      <c r="AO45" s="485">
        <v>101348.35</v>
      </c>
      <c r="AP45" s="485">
        <v>93384</v>
      </c>
      <c r="AQ45" s="485">
        <v>622563.08499999996</v>
      </c>
      <c r="AR45" s="485">
        <v>99161.764999999999</v>
      </c>
      <c r="AS45" s="485">
        <v>109125.215</v>
      </c>
      <c r="AT45" s="485">
        <v>104766</v>
      </c>
      <c r="AU45" s="485">
        <v>113030.005</v>
      </c>
      <c r="AV45" s="485">
        <v>105149.02</v>
      </c>
      <c r="AW45" s="485">
        <v>96225.91</v>
      </c>
      <c r="AX45" s="485">
        <v>627457.91500000004</v>
      </c>
      <c r="AY45" s="485">
        <v>4889654.21</v>
      </c>
    </row>
    <row r="46" spans="1:51">
      <c r="A46" s="28">
        <v>39</v>
      </c>
      <c r="B46" s="485">
        <v>120096.71</v>
      </c>
      <c r="C46" s="485">
        <v>127391.09</v>
      </c>
      <c r="D46" s="485">
        <v>119126.485</v>
      </c>
      <c r="E46" s="485">
        <v>119535.715</v>
      </c>
      <c r="F46" s="485">
        <v>121862.88499999999</v>
      </c>
      <c r="G46" s="485">
        <v>100977.95</v>
      </c>
      <c r="H46" s="485">
        <v>708990.83499999996</v>
      </c>
      <c r="I46" s="485">
        <v>127755.095</v>
      </c>
      <c r="J46" s="485">
        <v>122664.30499999999</v>
      </c>
      <c r="K46" s="485">
        <v>124452.94</v>
      </c>
      <c r="L46" s="485">
        <v>124797.08500000001</v>
      </c>
      <c r="M46" s="485">
        <v>125787.33</v>
      </c>
      <c r="N46" s="485">
        <v>103200.64</v>
      </c>
      <c r="O46" s="485">
        <v>728657.39500000002</v>
      </c>
      <c r="P46" s="485">
        <v>131866.73000000001</v>
      </c>
      <c r="Q46" s="485">
        <v>127208.57</v>
      </c>
      <c r="R46" s="485">
        <v>119028.07</v>
      </c>
      <c r="S46" s="485">
        <v>119238.345</v>
      </c>
      <c r="T46" s="485">
        <v>124302.93</v>
      </c>
      <c r="U46" s="485">
        <v>112412.44500000001</v>
      </c>
      <c r="V46" s="485">
        <v>734057.09000000008</v>
      </c>
      <c r="W46" s="485">
        <v>130937.625</v>
      </c>
      <c r="X46" s="485">
        <v>131357.34</v>
      </c>
      <c r="Y46" s="485">
        <v>116655.855</v>
      </c>
      <c r="Z46" s="485">
        <v>110878.67</v>
      </c>
      <c r="AA46" s="485">
        <v>117320.175</v>
      </c>
      <c r="AB46" s="485">
        <v>117535.715</v>
      </c>
      <c r="AC46" s="485">
        <v>724685.37999999989</v>
      </c>
      <c r="AD46" s="485">
        <v>124278.93</v>
      </c>
      <c r="AE46" s="485">
        <v>127420.43</v>
      </c>
      <c r="AF46" s="485">
        <v>102847.255</v>
      </c>
      <c r="AG46" s="485">
        <v>108622.42</v>
      </c>
      <c r="AH46" s="485">
        <v>106043.02</v>
      </c>
      <c r="AI46" s="485">
        <v>126354.68</v>
      </c>
      <c r="AJ46" s="485">
        <v>695566.73499999987</v>
      </c>
      <c r="AK46" s="485">
        <v>111064.49</v>
      </c>
      <c r="AL46" s="485">
        <v>106776.27499999999</v>
      </c>
      <c r="AM46" s="485">
        <v>100701.82</v>
      </c>
      <c r="AN46" s="485">
        <v>109315.065</v>
      </c>
      <c r="AO46" s="485">
        <v>108762.31</v>
      </c>
      <c r="AP46" s="485">
        <v>106694.965</v>
      </c>
      <c r="AQ46" s="485">
        <v>643314.92499999993</v>
      </c>
      <c r="AR46" s="485">
        <v>103708.925</v>
      </c>
      <c r="AS46" s="485">
        <v>110314.625</v>
      </c>
      <c r="AT46" s="485">
        <v>92608.24</v>
      </c>
      <c r="AU46" s="485">
        <v>107332.1</v>
      </c>
      <c r="AV46" s="485">
        <v>102386.52499999999</v>
      </c>
      <c r="AW46" s="485">
        <v>86891.23</v>
      </c>
      <c r="AX46" s="485">
        <v>603241.64500000002</v>
      </c>
      <c r="AY46" s="485">
        <v>4838514.0049999999</v>
      </c>
    </row>
    <row r="47" spans="1:51">
      <c r="A47" s="28">
        <v>40</v>
      </c>
      <c r="B47" s="485">
        <v>121796.715</v>
      </c>
      <c r="C47" s="485">
        <v>124343.19</v>
      </c>
      <c r="D47" s="485">
        <v>119226.42</v>
      </c>
      <c r="E47" s="485">
        <v>114466.64</v>
      </c>
      <c r="F47" s="485">
        <v>121770.82</v>
      </c>
      <c r="G47" s="485">
        <v>114651.14</v>
      </c>
      <c r="H47" s="485">
        <v>716254.92500000005</v>
      </c>
      <c r="I47" s="485">
        <v>126691.8</v>
      </c>
      <c r="J47" s="485">
        <v>126888.77</v>
      </c>
      <c r="K47" s="485">
        <v>118856.41499999999</v>
      </c>
      <c r="L47" s="485">
        <v>114458.205</v>
      </c>
      <c r="M47" s="485">
        <v>117265.27499999999</v>
      </c>
      <c r="N47" s="485">
        <v>112076.46</v>
      </c>
      <c r="O47" s="485">
        <v>716236.92499999993</v>
      </c>
      <c r="P47" s="485">
        <v>129641.245</v>
      </c>
      <c r="Q47" s="485">
        <v>121143.25</v>
      </c>
      <c r="R47" s="485">
        <v>114604.62</v>
      </c>
      <c r="S47" s="485">
        <v>115490.83500000001</v>
      </c>
      <c r="T47" s="485">
        <v>110760.825</v>
      </c>
      <c r="U47" s="485">
        <v>113620.21</v>
      </c>
      <c r="V47" s="485">
        <v>705260.98499999999</v>
      </c>
      <c r="W47" s="485">
        <v>124356.41499999999</v>
      </c>
      <c r="X47" s="485">
        <v>122858.49</v>
      </c>
      <c r="Y47" s="485">
        <v>113134.58</v>
      </c>
      <c r="Z47" s="485">
        <v>115294.12</v>
      </c>
      <c r="AA47" s="485">
        <v>109312.85</v>
      </c>
      <c r="AB47" s="485">
        <v>106641.79</v>
      </c>
      <c r="AC47" s="485">
        <v>691598.245</v>
      </c>
      <c r="AD47" s="485">
        <v>107544.145</v>
      </c>
      <c r="AE47" s="485">
        <v>113439.77499999999</v>
      </c>
      <c r="AF47" s="485">
        <v>118359.28</v>
      </c>
      <c r="AG47" s="485">
        <v>112576.545</v>
      </c>
      <c r="AH47" s="485">
        <v>117512.56</v>
      </c>
      <c r="AI47" s="485">
        <v>99585.835000000006</v>
      </c>
      <c r="AJ47" s="485">
        <v>669018.1399999999</v>
      </c>
      <c r="AK47" s="485">
        <v>100598.55</v>
      </c>
      <c r="AL47" s="485">
        <v>109181.26</v>
      </c>
      <c r="AM47" s="485">
        <v>101974.595</v>
      </c>
      <c r="AN47" s="485">
        <v>102988.145</v>
      </c>
      <c r="AO47" s="485">
        <v>101386.01</v>
      </c>
      <c r="AP47" s="485">
        <v>92277.024999999994</v>
      </c>
      <c r="AQ47" s="485">
        <v>608405.58500000008</v>
      </c>
      <c r="AR47" s="485">
        <v>106431.815</v>
      </c>
      <c r="AS47" s="485">
        <v>105931.55499999999</v>
      </c>
      <c r="AT47" s="485">
        <v>103556.74</v>
      </c>
      <c r="AU47" s="485">
        <v>106236.23</v>
      </c>
      <c r="AV47" s="485">
        <v>104804.09</v>
      </c>
      <c r="AW47" s="485">
        <v>101703.49</v>
      </c>
      <c r="AX47" s="485">
        <v>628663.91999999993</v>
      </c>
      <c r="AY47" s="485">
        <v>4735438.7250000006</v>
      </c>
    </row>
    <row r="48" spans="1:51">
      <c r="A48" s="28">
        <v>41</v>
      </c>
      <c r="B48" s="485">
        <v>125194.87</v>
      </c>
      <c r="C48" s="485">
        <v>115839.01</v>
      </c>
      <c r="D48" s="485">
        <v>111432.36500000001</v>
      </c>
      <c r="E48" s="485">
        <v>113945.5</v>
      </c>
      <c r="F48" s="485">
        <v>113296.31</v>
      </c>
      <c r="G48" s="485">
        <v>113610.03</v>
      </c>
      <c r="H48" s="485">
        <v>693318.08499999996</v>
      </c>
      <c r="I48" s="485">
        <v>127225.245</v>
      </c>
      <c r="J48" s="485">
        <v>124089.47</v>
      </c>
      <c r="K48" s="485">
        <v>116556.425</v>
      </c>
      <c r="L48" s="485">
        <v>116449.31</v>
      </c>
      <c r="M48" s="485">
        <v>117504.77499999999</v>
      </c>
      <c r="N48" s="485">
        <v>122607.56</v>
      </c>
      <c r="O48" s="485">
        <v>724432.78499999992</v>
      </c>
      <c r="P48" s="485">
        <v>117282.765</v>
      </c>
      <c r="Q48" s="485">
        <v>128558.38499999999</v>
      </c>
      <c r="R48" s="485">
        <v>114133.54</v>
      </c>
      <c r="S48" s="485">
        <v>109551.08</v>
      </c>
      <c r="T48" s="485">
        <v>122771.82</v>
      </c>
      <c r="U48" s="485"/>
      <c r="V48" s="485">
        <v>592297.59000000008</v>
      </c>
      <c r="W48" s="485">
        <v>122121.325</v>
      </c>
      <c r="X48" s="485">
        <v>115898.54</v>
      </c>
      <c r="Y48" s="485">
        <v>113957.735</v>
      </c>
      <c r="Z48" s="485">
        <v>110432.33</v>
      </c>
      <c r="AA48" s="485">
        <v>123692.08</v>
      </c>
      <c r="AB48" s="485"/>
      <c r="AC48" s="485">
        <v>586102.01</v>
      </c>
      <c r="AD48" s="485">
        <v>126989.905</v>
      </c>
      <c r="AE48" s="485">
        <v>116197.73</v>
      </c>
      <c r="AF48" s="485">
        <v>117048.72500000001</v>
      </c>
      <c r="AG48" s="485">
        <v>110457.33500000001</v>
      </c>
      <c r="AH48" s="485">
        <v>115250.505</v>
      </c>
      <c r="AI48" s="485"/>
      <c r="AJ48" s="485">
        <v>585944.19999999995</v>
      </c>
      <c r="AK48" s="485">
        <v>112604.825</v>
      </c>
      <c r="AL48" s="485">
        <v>101300.77499999999</v>
      </c>
      <c r="AM48" s="485">
        <v>102037.16499999999</v>
      </c>
      <c r="AN48" s="485">
        <v>96584.744999999995</v>
      </c>
      <c r="AO48" s="485">
        <v>101053.36500000001</v>
      </c>
      <c r="AP48" s="485"/>
      <c r="AQ48" s="485">
        <v>513580.87499999994</v>
      </c>
      <c r="AR48" s="485">
        <v>103828.88</v>
      </c>
      <c r="AS48" s="485">
        <v>97992.93</v>
      </c>
      <c r="AT48" s="485">
        <v>97053.544999999998</v>
      </c>
      <c r="AU48" s="485">
        <v>100476.705</v>
      </c>
      <c r="AV48" s="485">
        <v>93011.345000000001</v>
      </c>
      <c r="AW48" s="485">
        <v>94081.565000000002</v>
      </c>
      <c r="AX48" s="485">
        <v>586444.97</v>
      </c>
      <c r="AY48" s="485">
        <v>4282120.5150000006</v>
      </c>
    </row>
    <row r="49" spans="1:51">
      <c r="A49" s="28">
        <v>42</v>
      </c>
      <c r="B49" s="485">
        <v>120916.215</v>
      </c>
      <c r="C49" s="485">
        <v>116831.43</v>
      </c>
      <c r="D49" s="485">
        <v>115907.395</v>
      </c>
      <c r="E49" s="485">
        <v>108070.27499999999</v>
      </c>
      <c r="F49" s="485">
        <v>110290.12</v>
      </c>
      <c r="G49" s="485"/>
      <c r="H49" s="485">
        <v>572015.43499999994</v>
      </c>
      <c r="I49" s="485">
        <v>122830.38</v>
      </c>
      <c r="J49" s="485">
        <v>124665.82</v>
      </c>
      <c r="K49" s="485">
        <v>117470.22</v>
      </c>
      <c r="L49" s="485">
        <v>113889.41</v>
      </c>
      <c r="M49" s="485">
        <v>112052.12</v>
      </c>
      <c r="N49" s="485"/>
      <c r="O49" s="485">
        <v>590907.95000000007</v>
      </c>
      <c r="P49" s="485">
        <v>126919.19500000001</v>
      </c>
      <c r="Q49" s="485">
        <v>128612.3</v>
      </c>
      <c r="R49" s="485">
        <v>121087.1</v>
      </c>
      <c r="S49" s="485">
        <v>112592.26</v>
      </c>
      <c r="T49" s="485">
        <v>117533.72</v>
      </c>
      <c r="U49" s="485"/>
      <c r="V49" s="485">
        <v>606744.57499999995</v>
      </c>
      <c r="W49" s="485">
        <v>130260.37</v>
      </c>
      <c r="X49" s="485">
        <v>128242.765</v>
      </c>
      <c r="Y49" s="485">
        <v>118201.175</v>
      </c>
      <c r="Z49" s="485">
        <v>112806.58500000001</v>
      </c>
      <c r="AA49" s="485">
        <v>116690.04</v>
      </c>
      <c r="AB49" s="485"/>
      <c r="AC49" s="485">
        <v>606200.93500000006</v>
      </c>
      <c r="AD49" s="485">
        <v>123985.97</v>
      </c>
      <c r="AE49" s="485">
        <v>121731.485</v>
      </c>
      <c r="AF49" s="485">
        <v>108412.66499999999</v>
      </c>
      <c r="AG49" s="485">
        <v>107940.16</v>
      </c>
      <c r="AH49" s="485">
        <v>109857.485</v>
      </c>
      <c r="AI49" s="485"/>
      <c r="AJ49" s="485">
        <v>571927.76500000001</v>
      </c>
      <c r="AK49" s="485">
        <v>104916.345</v>
      </c>
      <c r="AL49" s="485">
        <v>97887.485000000001</v>
      </c>
      <c r="AM49" s="485">
        <v>102195.97500000001</v>
      </c>
      <c r="AN49" s="485">
        <v>99368.854999999996</v>
      </c>
      <c r="AO49" s="485">
        <v>102032.495</v>
      </c>
      <c r="AP49" s="485"/>
      <c r="AQ49" s="485">
        <v>506401.15500000003</v>
      </c>
      <c r="AR49" s="485">
        <v>105376.33500000001</v>
      </c>
      <c r="AS49" s="485">
        <v>94954.16</v>
      </c>
      <c r="AT49" s="485">
        <v>98108.815000000002</v>
      </c>
      <c r="AU49" s="485">
        <v>90918.615000000005</v>
      </c>
      <c r="AV49" s="485">
        <v>94744.7</v>
      </c>
      <c r="AW49" s="485"/>
      <c r="AX49" s="485">
        <v>484102.625</v>
      </c>
      <c r="AY49" s="485">
        <v>3938300.4400000009</v>
      </c>
    </row>
    <row r="50" spans="1:51">
      <c r="A50" s="28">
        <v>43</v>
      </c>
      <c r="B50" s="485">
        <v>120795</v>
      </c>
      <c r="C50" s="485">
        <v>116042.845</v>
      </c>
      <c r="D50" s="485">
        <v>115549.435</v>
      </c>
      <c r="E50" s="485">
        <v>105893.61500000001</v>
      </c>
      <c r="F50" s="485">
        <v>114502.07</v>
      </c>
      <c r="G50" s="485"/>
      <c r="H50" s="485">
        <v>572782.96500000008</v>
      </c>
      <c r="I50" s="485">
        <v>126655.49</v>
      </c>
      <c r="J50" s="485">
        <v>123265.44</v>
      </c>
      <c r="K50" s="485">
        <v>118010.31</v>
      </c>
      <c r="L50" s="485">
        <v>109241.565</v>
      </c>
      <c r="M50" s="485">
        <v>114108.545</v>
      </c>
      <c r="N50" s="485"/>
      <c r="O50" s="485">
        <v>591281.35</v>
      </c>
      <c r="P50" s="485">
        <v>122368.88499999999</v>
      </c>
      <c r="Q50" s="485">
        <v>126362.045</v>
      </c>
      <c r="R50" s="485">
        <v>115813.03</v>
      </c>
      <c r="S50" s="485">
        <v>111423.36500000001</v>
      </c>
      <c r="T50" s="485">
        <v>114281.61500000001</v>
      </c>
      <c r="U50" s="485"/>
      <c r="V50" s="485">
        <v>590248.93999999994</v>
      </c>
      <c r="W50" s="485">
        <v>121471.64</v>
      </c>
      <c r="X50" s="485">
        <v>114867.16</v>
      </c>
      <c r="Y50" s="485">
        <v>117333.44500000001</v>
      </c>
      <c r="Z50" s="485">
        <v>112414.39</v>
      </c>
      <c r="AA50" s="485">
        <v>115442.655</v>
      </c>
      <c r="AB50" s="485"/>
      <c r="AC50" s="485">
        <v>581529.29</v>
      </c>
      <c r="AD50" s="485">
        <v>120420.7</v>
      </c>
      <c r="AE50" s="485">
        <v>122975.285</v>
      </c>
      <c r="AF50" s="485">
        <v>112633.265</v>
      </c>
      <c r="AG50" s="485">
        <v>111145.12</v>
      </c>
      <c r="AH50" s="485">
        <v>109130.77</v>
      </c>
      <c r="AI50" s="485"/>
      <c r="AJ50" s="485">
        <v>576305.14</v>
      </c>
      <c r="AK50" s="485">
        <v>106813.03</v>
      </c>
      <c r="AL50" s="485">
        <v>114184.19500000001</v>
      </c>
      <c r="AM50" s="485">
        <v>100746.42</v>
      </c>
      <c r="AN50" s="485">
        <v>97973.985000000001</v>
      </c>
      <c r="AO50" s="485">
        <v>96698.285000000003</v>
      </c>
      <c r="AP50" s="485"/>
      <c r="AQ50" s="485">
        <v>516415.91500000004</v>
      </c>
      <c r="AR50" s="485">
        <v>100812.04</v>
      </c>
      <c r="AS50" s="485">
        <v>101793.035</v>
      </c>
      <c r="AT50" s="485">
        <v>100571.04</v>
      </c>
      <c r="AU50" s="485">
        <v>98427.53</v>
      </c>
      <c r="AV50" s="485">
        <v>102684.515</v>
      </c>
      <c r="AW50" s="485"/>
      <c r="AX50" s="485">
        <v>504288.16000000003</v>
      </c>
      <c r="AY50" s="485">
        <v>3932851.76</v>
      </c>
    </row>
    <row r="51" spans="1:51">
      <c r="A51" s="28">
        <v>44</v>
      </c>
      <c r="B51" s="485">
        <v>115297.34</v>
      </c>
      <c r="C51" s="485">
        <v>125270.16499999999</v>
      </c>
      <c r="D51" s="485">
        <v>112227.65</v>
      </c>
      <c r="E51" s="485">
        <v>110196.61500000001</v>
      </c>
      <c r="F51" s="485">
        <v>112634.63499999999</v>
      </c>
      <c r="G51" s="485"/>
      <c r="H51" s="485">
        <v>575626.40500000003</v>
      </c>
      <c r="I51" s="485">
        <v>116619.57</v>
      </c>
      <c r="J51" s="485">
        <v>117138.355</v>
      </c>
      <c r="K51" s="485">
        <v>116179.47</v>
      </c>
      <c r="L51" s="485">
        <v>113459.02499999999</v>
      </c>
      <c r="M51" s="485">
        <v>111887.405</v>
      </c>
      <c r="N51" s="485"/>
      <c r="O51" s="485">
        <v>575283.82500000007</v>
      </c>
      <c r="P51" s="485">
        <v>122887.41</v>
      </c>
      <c r="Q51" s="485">
        <v>121605.395</v>
      </c>
      <c r="R51" s="485">
        <v>116632.09</v>
      </c>
      <c r="S51" s="485">
        <v>114402.745</v>
      </c>
      <c r="T51" s="485">
        <v>117375.73</v>
      </c>
      <c r="U51" s="485"/>
      <c r="V51" s="485">
        <v>592903.37</v>
      </c>
      <c r="W51" s="485">
        <v>124222.935</v>
      </c>
      <c r="X51" s="485">
        <v>120142.43</v>
      </c>
      <c r="Y51" s="485">
        <v>120470.785</v>
      </c>
      <c r="Z51" s="485">
        <v>119350.66499999999</v>
      </c>
      <c r="AA51" s="485">
        <v>121752.875</v>
      </c>
      <c r="AB51" s="485"/>
      <c r="AC51" s="485">
        <v>605939.68999999994</v>
      </c>
      <c r="AD51" s="485">
        <v>121256.97</v>
      </c>
      <c r="AE51" s="485">
        <v>119820.71</v>
      </c>
      <c r="AF51" s="485">
        <v>113451.995</v>
      </c>
      <c r="AG51" s="485">
        <v>116793.855</v>
      </c>
      <c r="AH51" s="485">
        <v>130510.905</v>
      </c>
      <c r="AI51" s="485"/>
      <c r="AJ51" s="485">
        <v>601834.43499999994</v>
      </c>
      <c r="AK51" s="485">
        <v>106353.44</v>
      </c>
      <c r="AL51" s="485">
        <v>104191.105</v>
      </c>
      <c r="AM51" s="485">
        <v>101610.815</v>
      </c>
      <c r="AN51" s="485">
        <v>93859.285000000003</v>
      </c>
      <c r="AO51" s="485">
        <v>105806.825</v>
      </c>
      <c r="AP51" s="485"/>
      <c r="AQ51" s="485">
        <v>511821.47000000003</v>
      </c>
      <c r="AR51" s="485">
        <v>102279.745</v>
      </c>
      <c r="AS51" s="485">
        <v>111289</v>
      </c>
      <c r="AT51" s="485">
        <v>92182.955000000002</v>
      </c>
      <c r="AU51" s="485">
        <v>95624.014999999999</v>
      </c>
      <c r="AV51" s="485">
        <v>102830.55499999999</v>
      </c>
      <c r="AW51" s="485"/>
      <c r="AX51" s="485">
        <v>504206.27</v>
      </c>
      <c r="AY51" s="485">
        <v>3967615.4650000008</v>
      </c>
    </row>
    <row r="52" spans="1:51">
      <c r="A52" s="28">
        <v>45</v>
      </c>
      <c r="B52" s="485">
        <v>113791.75</v>
      </c>
      <c r="C52" s="485">
        <v>110661.43</v>
      </c>
      <c r="D52" s="485">
        <v>104632.79</v>
      </c>
      <c r="E52" s="485">
        <v>107014.075</v>
      </c>
      <c r="F52" s="485">
        <v>107279.84</v>
      </c>
      <c r="G52" s="485"/>
      <c r="H52" s="485">
        <v>543379.88500000001</v>
      </c>
      <c r="I52" s="485">
        <v>101793.035</v>
      </c>
      <c r="J52" s="485">
        <v>104976.21</v>
      </c>
      <c r="K52" s="485">
        <v>100592.295</v>
      </c>
      <c r="L52" s="485">
        <v>100696.565</v>
      </c>
      <c r="M52" s="485">
        <v>96817</v>
      </c>
      <c r="N52" s="485"/>
      <c r="O52" s="485">
        <v>504875.10499999998</v>
      </c>
      <c r="P52" s="485">
        <v>120177.94500000001</v>
      </c>
      <c r="Q52" s="485">
        <v>119904.48</v>
      </c>
      <c r="R52" s="485">
        <v>111738.485</v>
      </c>
      <c r="S52" s="485">
        <v>106387.19500000001</v>
      </c>
      <c r="T52" s="485">
        <v>104381.38</v>
      </c>
      <c r="U52" s="485"/>
      <c r="V52" s="485">
        <v>562589.48499999999</v>
      </c>
      <c r="W52" s="485">
        <v>125985.465</v>
      </c>
      <c r="X52" s="485">
        <v>118677.495</v>
      </c>
      <c r="Y52" s="485">
        <v>113539.935</v>
      </c>
      <c r="Z52" s="485">
        <v>109430.37</v>
      </c>
      <c r="AA52" s="485">
        <v>115132.64</v>
      </c>
      <c r="AB52" s="485"/>
      <c r="AC52" s="485">
        <v>582765.90500000003</v>
      </c>
      <c r="AD52" s="485">
        <v>120505.58500000001</v>
      </c>
      <c r="AE52" s="485">
        <v>113666.485</v>
      </c>
      <c r="AF52" s="485">
        <v>115156.44500000001</v>
      </c>
      <c r="AG52" s="485">
        <v>112506.95</v>
      </c>
      <c r="AH52" s="485">
        <v>113954.78</v>
      </c>
      <c r="AI52" s="485"/>
      <c r="AJ52" s="485">
        <v>575790.245</v>
      </c>
      <c r="AK52" s="485">
        <v>104269.79</v>
      </c>
      <c r="AL52" s="485">
        <v>101810.75</v>
      </c>
      <c r="AM52" s="485">
        <v>104194.345</v>
      </c>
      <c r="AN52" s="485">
        <v>100203.55</v>
      </c>
      <c r="AO52" s="485">
        <v>108924.79</v>
      </c>
      <c r="AP52" s="485"/>
      <c r="AQ52" s="485">
        <v>519403.22499999998</v>
      </c>
      <c r="AR52" s="485">
        <v>103629.645</v>
      </c>
      <c r="AS52" s="485">
        <v>94325.72</v>
      </c>
      <c r="AT52" s="485">
        <v>95368.164999999994</v>
      </c>
      <c r="AU52" s="485">
        <v>96432.625</v>
      </c>
      <c r="AV52" s="485">
        <v>96867.014999999999</v>
      </c>
      <c r="AW52" s="485"/>
      <c r="AX52" s="485">
        <v>486623.17</v>
      </c>
      <c r="AY52" s="485">
        <v>3775427.0200000005</v>
      </c>
    </row>
    <row r="53" spans="1:51">
      <c r="A53" s="28">
        <v>46</v>
      </c>
      <c r="B53" s="485">
        <v>127234.72</v>
      </c>
      <c r="C53" s="485">
        <v>116230.34</v>
      </c>
      <c r="D53" s="485">
        <v>125795.84</v>
      </c>
      <c r="E53" s="485">
        <v>114159.595</v>
      </c>
      <c r="F53" s="485">
        <v>106758.95</v>
      </c>
      <c r="G53" s="485"/>
      <c r="H53" s="485">
        <v>590179.44499999995</v>
      </c>
      <c r="I53" s="485">
        <v>121617.28</v>
      </c>
      <c r="J53" s="485">
        <v>117794.595</v>
      </c>
      <c r="K53" s="485">
        <v>135420.82</v>
      </c>
      <c r="L53" s="485">
        <v>120185.265</v>
      </c>
      <c r="M53" s="485">
        <v>104303.46</v>
      </c>
      <c r="N53" s="485"/>
      <c r="O53" s="485">
        <v>599321.42000000004</v>
      </c>
      <c r="P53" s="485">
        <v>121566.645</v>
      </c>
      <c r="Q53" s="485">
        <v>122131.11500000001</v>
      </c>
      <c r="R53" s="485">
        <v>130385.05</v>
      </c>
      <c r="S53" s="485">
        <v>116487.58</v>
      </c>
      <c r="T53" s="485">
        <v>112573.54</v>
      </c>
      <c r="U53" s="485"/>
      <c r="V53" s="485">
        <v>603143.93000000005</v>
      </c>
      <c r="W53" s="485">
        <v>123775.16</v>
      </c>
      <c r="X53" s="485">
        <v>122634.53</v>
      </c>
      <c r="Y53" s="485">
        <v>116715.965</v>
      </c>
      <c r="Z53" s="485">
        <v>108628.34</v>
      </c>
      <c r="AA53" s="485">
        <v>109828.93</v>
      </c>
      <c r="AB53" s="485"/>
      <c r="AC53" s="485">
        <v>581582.92500000005</v>
      </c>
      <c r="AD53" s="485">
        <v>117078.58500000001</v>
      </c>
      <c r="AE53" s="485">
        <v>117953.88499999999</v>
      </c>
      <c r="AF53" s="485">
        <v>117797.62</v>
      </c>
      <c r="AG53" s="485">
        <v>107405.925</v>
      </c>
      <c r="AH53" s="485">
        <v>110954.755</v>
      </c>
      <c r="AI53" s="485"/>
      <c r="AJ53" s="485">
        <v>571190.77</v>
      </c>
      <c r="AK53" s="485">
        <v>103646.63499999999</v>
      </c>
      <c r="AL53" s="485">
        <v>99907.32</v>
      </c>
      <c r="AM53" s="485">
        <v>106730.21</v>
      </c>
      <c r="AN53" s="485">
        <v>90498.92</v>
      </c>
      <c r="AO53" s="485">
        <v>97646.12</v>
      </c>
      <c r="AP53" s="485"/>
      <c r="AQ53" s="485">
        <v>498429.20500000002</v>
      </c>
      <c r="AR53" s="485">
        <v>103793.08500000001</v>
      </c>
      <c r="AS53" s="485">
        <v>96934.925000000003</v>
      </c>
      <c r="AT53" s="485">
        <v>98774.235000000001</v>
      </c>
      <c r="AU53" s="485">
        <v>94602.89</v>
      </c>
      <c r="AV53" s="485">
        <v>101550.045</v>
      </c>
      <c r="AW53" s="485"/>
      <c r="AX53" s="485">
        <v>495655.18</v>
      </c>
      <c r="AY53" s="485">
        <v>3939502.8749999986</v>
      </c>
    </row>
    <row r="54" spans="1:51">
      <c r="A54" s="28">
        <v>47</v>
      </c>
      <c r="B54" s="485">
        <v>124557.22500000001</v>
      </c>
      <c r="C54" s="485">
        <v>116817.15</v>
      </c>
      <c r="D54" s="485">
        <v>128658.27</v>
      </c>
      <c r="E54" s="485">
        <v>113978.535</v>
      </c>
      <c r="F54" s="485">
        <v>109148.25</v>
      </c>
      <c r="G54" s="485"/>
      <c r="H54" s="485">
        <v>593159.43000000005</v>
      </c>
      <c r="I54" s="485">
        <v>131442.20000000001</v>
      </c>
      <c r="J54" s="485">
        <v>119905.59</v>
      </c>
      <c r="K54" s="485">
        <v>137151.495</v>
      </c>
      <c r="L54" s="485">
        <v>118330.625</v>
      </c>
      <c r="M54" s="485">
        <v>112033.87</v>
      </c>
      <c r="N54" s="485"/>
      <c r="O54" s="485">
        <v>618863.78</v>
      </c>
      <c r="P54" s="485">
        <v>132353.755</v>
      </c>
      <c r="Q54" s="485">
        <v>122146.66</v>
      </c>
      <c r="R54" s="485">
        <v>138882.25</v>
      </c>
      <c r="S54" s="485">
        <v>106618.19500000001</v>
      </c>
      <c r="T54" s="485">
        <v>119736.125</v>
      </c>
      <c r="U54" s="485"/>
      <c r="V54" s="485">
        <v>619736.9850000001</v>
      </c>
      <c r="W54" s="485">
        <v>138118.70499999999</v>
      </c>
      <c r="X54" s="485">
        <v>122464.645</v>
      </c>
      <c r="Y54" s="485">
        <v>135162.11499999999</v>
      </c>
      <c r="Z54" s="485">
        <v>107278.83</v>
      </c>
      <c r="AA54" s="485">
        <v>131312</v>
      </c>
      <c r="AB54" s="485"/>
      <c r="AC54" s="485">
        <v>634336.29499999993</v>
      </c>
      <c r="AD54" s="485">
        <v>123412.685</v>
      </c>
      <c r="AE54" s="485">
        <v>121441.05</v>
      </c>
      <c r="AF54" s="485">
        <v>133951.29</v>
      </c>
      <c r="AG54" s="485">
        <v>113582.6</v>
      </c>
      <c r="AH54" s="485">
        <v>109049.36500000001</v>
      </c>
      <c r="AI54" s="485"/>
      <c r="AJ54" s="485">
        <v>601436.99</v>
      </c>
      <c r="AK54" s="485">
        <v>102647.905</v>
      </c>
      <c r="AL54" s="485">
        <v>106868.5</v>
      </c>
      <c r="AM54" s="485">
        <v>121219.595</v>
      </c>
      <c r="AN54" s="485">
        <v>101352.12</v>
      </c>
      <c r="AO54" s="485">
        <v>97245.764999999999</v>
      </c>
      <c r="AP54" s="485"/>
      <c r="AQ54" s="485">
        <v>529333.88500000001</v>
      </c>
      <c r="AR54" s="485">
        <v>99761.81</v>
      </c>
      <c r="AS54" s="485">
        <v>96805.925000000003</v>
      </c>
      <c r="AT54" s="485">
        <v>101256.78</v>
      </c>
      <c r="AU54" s="485">
        <v>92043.13</v>
      </c>
      <c r="AV54" s="485">
        <v>96742.49</v>
      </c>
      <c r="AW54" s="485"/>
      <c r="AX54" s="485">
        <v>486610.13500000001</v>
      </c>
      <c r="AY54" s="485">
        <v>4083477.5000000005</v>
      </c>
    </row>
    <row r="55" spans="1:51">
      <c r="A55" s="28">
        <v>48</v>
      </c>
      <c r="B55" s="485">
        <v>114406.825</v>
      </c>
      <c r="C55" s="485">
        <v>138681.815</v>
      </c>
      <c r="D55" s="485">
        <v>115429.005</v>
      </c>
      <c r="E55" s="485">
        <v>110547.605</v>
      </c>
      <c r="F55" s="485">
        <v>113899.3</v>
      </c>
      <c r="G55" s="485"/>
      <c r="H55" s="485">
        <v>592964.55000000005</v>
      </c>
      <c r="I55" s="485">
        <v>118894.30499999999</v>
      </c>
      <c r="J55" s="485">
        <v>126617.72</v>
      </c>
      <c r="K55" s="485">
        <v>129798.47</v>
      </c>
      <c r="L55" s="485">
        <v>109706.42</v>
      </c>
      <c r="M55" s="485">
        <v>107629.16</v>
      </c>
      <c r="N55" s="485"/>
      <c r="O55" s="485">
        <v>592646.07499999995</v>
      </c>
      <c r="P55" s="485">
        <v>124728.875</v>
      </c>
      <c r="Q55" s="485">
        <v>118119.01</v>
      </c>
      <c r="R55" s="485">
        <v>151730.95000000001</v>
      </c>
      <c r="S55" s="485">
        <v>106684.825</v>
      </c>
      <c r="T55" s="485">
        <v>108417.69500000001</v>
      </c>
      <c r="U55" s="485"/>
      <c r="V55" s="485">
        <v>609681.35499999998</v>
      </c>
      <c r="W55" s="485">
        <v>112907.145</v>
      </c>
      <c r="X55" s="485">
        <v>120308.545</v>
      </c>
      <c r="Y55" s="485">
        <v>154632.33499999999</v>
      </c>
      <c r="Z55" s="485">
        <v>112586.74</v>
      </c>
      <c r="AA55" s="485">
        <v>112735.875</v>
      </c>
      <c r="AB55" s="485"/>
      <c r="AC55" s="485">
        <v>613170.64</v>
      </c>
      <c r="AD55" s="485">
        <v>117492.82</v>
      </c>
      <c r="AE55" s="485">
        <v>116011.565</v>
      </c>
      <c r="AF55" s="485">
        <v>125141.9</v>
      </c>
      <c r="AG55" s="485">
        <v>110031.82</v>
      </c>
      <c r="AH55" s="485">
        <v>114799.91</v>
      </c>
      <c r="AI55" s="485"/>
      <c r="AJ55" s="485">
        <v>583478.01500000001</v>
      </c>
      <c r="AK55" s="485">
        <v>105011.19500000001</v>
      </c>
      <c r="AL55" s="485">
        <v>104700.05499999999</v>
      </c>
      <c r="AM55" s="485">
        <v>99234.22</v>
      </c>
      <c r="AN55" s="485">
        <v>100725.24</v>
      </c>
      <c r="AO55" s="485">
        <v>98959.56</v>
      </c>
      <c r="AP55" s="485"/>
      <c r="AQ55" s="485">
        <v>508630.26999999996</v>
      </c>
      <c r="AR55" s="485">
        <v>98621.62</v>
      </c>
      <c r="AS55" s="485">
        <v>112098.33500000001</v>
      </c>
      <c r="AT55" s="485">
        <v>108717.875</v>
      </c>
      <c r="AU55" s="485">
        <v>96240.41</v>
      </c>
      <c r="AV55" s="485">
        <v>96778.25</v>
      </c>
      <c r="AW55" s="485"/>
      <c r="AX55" s="485">
        <v>512456.49</v>
      </c>
      <c r="AY55" s="485">
        <v>4013027.3950000005</v>
      </c>
    </row>
    <row r="56" spans="1:51">
      <c r="A56" s="28">
        <v>49</v>
      </c>
      <c r="B56" s="485">
        <v>122452.41499999999</v>
      </c>
      <c r="C56" s="485">
        <v>118666.37</v>
      </c>
      <c r="D56" s="485">
        <v>111625.98</v>
      </c>
      <c r="E56" s="485">
        <v>107666.30499999999</v>
      </c>
      <c r="F56" s="485">
        <v>110609.4</v>
      </c>
      <c r="G56" s="485"/>
      <c r="H56" s="485">
        <v>571020.47</v>
      </c>
      <c r="I56" s="485">
        <v>117115.62</v>
      </c>
      <c r="J56" s="485">
        <v>119169.17</v>
      </c>
      <c r="K56" s="485">
        <v>113063.675</v>
      </c>
      <c r="L56" s="485">
        <v>111718.075</v>
      </c>
      <c r="M56" s="485">
        <v>109094.04</v>
      </c>
      <c r="N56" s="485"/>
      <c r="O56" s="485">
        <v>570160.57999999996</v>
      </c>
      <c r="P56" s="485">
        <v>115230.125</v>
      </c>
      <c r="Q56" s="485">
        <v>121067.59</v>
      </c>
      <c r="R56" s="485">
        <v>115383.13</v>
      </c>
      <c r="S56" s="485">
        <v>114225.12</v>
      </c>
      <c r="T56" s="485">
        <v>107400.705</v>
      </c>
      <c r="U56" s="485"/>
      <c r="V56" s="485">
        <v>573306.66999999993</v>
      </c>
      <c r="W56" s="485">
        <v>121699.425</v>
      </c>
      <c r="X56" s="485">
        <v>113024.02</v>
      </c>
      <c r="Y56" s="485">
        <v>115736.97</v>
      </c>
      <c r="Z56" s="485">
        <v>135452.26</v>
      </c>
      <c r="AA56" s="485">
        <v>107891.69</v>
      </c>
      <c r="AB56" s="485"/>
      <c r="AC56" s="485">
        <v>593804.36499999999</v>
      </c>
      <c r="AD56" s="485">
        <v>129148.52</v>
      </c>
      <c r="AE56" s="485">
        <v>109318.355</v>
      </c>
      <c r="AF56" s="485">
        <v>109568.47</v>
      </c>
      <c r="AG56" s="485">
        <v>156648.405</v>
      </c>
      <c r="AH56" s="485">
        <v>105028.985</v>
      </c>
      <c r="AI56" s="485"/>
      <c r="AJ56" s="485">
        <v>609712.73499999999</v>
      </c>
      <c r="AK56" s="485">
        <v>115606.005</v>
      </c>
      <c r="AL56" s="485">
        <v>98899.494999999995</v>
      </c>
      <c r="AM56" s="485">
        <v>99334.8</v>
      </c>
      <c r="AN56" s="485">
        <v>121237.47</v>
      </c>
      <c r="AO56" s="485">
        <v>95436.3</v>
      </c>
      <c r="AP56" s="485"/>
      <c r="AQ56" s="485">
        <v>530514.07000000007</v>
      </c>
      <c r="AR56" s="485">
        <v>102162.53</v>
      </c>
      <c r="AS56" s="485">
        <v>102718.9</v>
      </c>
      <c r="AT56" s="485">
        <v>92487.705000000002</v>
      </c>
      <c r="AU56" s="485">
        <v>88903.065000000002</v>
      </c>
      <c r="AV56" s="485">
        <v>100233.98</v>
      </c>
      <c r="AW56" s="485"/>
      <c r="AX56" s="485">
        <v>486506.18</v>
      </c>
      <c r="AY56" s="485">
        <v>3935025.07</v>
      </c>
    </row>
    <row r="57" spans="1:51">
      <c r="A57" s="28">
        <v>50</v>
      </c>
      <c r="B57" s="485">
        <v>129059.645</v>
      </c>
      <c r="C57" s="485">
        <v>109670</v>
      </c>
      <c r="D57" s="485">
        <v>114680.185</v>
      </c>
      <c r="E57" s="485">
        <v>110803.765</v>
      </c>
      <c r="F57" s="485">
        <v>127910.83500000001</v>
      </c>
      <c r="G57" s="485"/>
      <c r="H57" s="485">
        <v>592124.43000000005</v>
      </c>
      <c r="I57" s="485">
        <v>136800.91</v>
      </c>
      <c r="J57" s="485">
        <v>111228.06</v>
      </c>
      <c r="K57" s="485">
        <v>121945.175</v>
      </c>
      <c r="L57" s="485">
        <v>114413.785</v>
      </c>
      <c r="M57" s="485">
        <v>109548.62</v>
      </c>
      <c r="N57" s="485"/>
      <c r="O57" s="485">
        <v>593936.55000000005</v>
      </c>
      <c r="P57" s="485">
        <v>125965.02</v>
      </c>
      <c r="Q57" s="485">
        <v>112738.08</v>
      </c>
      <c r="R57" s="485">
        <v>146933.095</v>
      </c>
      <c r="S57" s="485">
        <v>129715.465</v>
      </c>
      <c r="T57" s="485">
        <v>109060.375</v>
      </c>
      <c r="U57" s="485"/>
      <c r="V57" s="485">
        <v>624412.03500000003</v>
      </c>
      <c r="W57" s="485">
        <v>125807.495</v>
      </c>
      <c r="X57" s="485">
        <v>105445.65</v>
      </c>
      <c r="Y57" s="485">
        <v>129280.81</v>
      </c>
      <c r="Z57" s="485">
        <v>114986.33</v>
      </c>
      <c r="AA57" s="485">
        <v>108599.065</v>
      </c>
      <c r="AB57" s="485"/>
      <c r="AC57" s="485">
        <v>584119.35</v>
      </c>
      <c r="AD57" s="485">
        <v>116597.81</v>
      </c>
      <c r="AE57" s="485">
        <v>105664.09</v>
      </c>
      <c r="AF57" s="485">
        <v>120821.05499999999</v>
      </c>
      <c r="AG57" s="485">
        <v>110025.465</v>
      </c>
      <c r="AH57" s="485">
        <v>107070.61</v>
      </c>
      <c r="AI57" s="485"/>
      <c r="AJ57" s="485">
        <v>560179.02999999991</v>
      </c>
      <c r="AK57" s="485">
        <v>106139.41</v>
      </c>
      <c r="AL57" s="485">
        <v>98622.865000000005</v>
      </c>
      <c r="AM57" s="485">
        <v>110154.36</v>
      </c>
      <c r="AN57" s="485">
        <v>102577.145</v>
      </c>
      <c r="AO57" s="485">
        <v>101239.235</v>
      </c>
      <c r="AP57" s="485"/>
      <c r="AQ57" s="485">
        <v>518733.01500000001</v>
      </c>
      <c r="AR57" s="485">
        <v>112025.29</v>
      </c>
      <c r="AS57" s="485">
        <v>97300.36</v>
      </c>
      <c r="AT57" s="485">
        <v>97715.01</v>
      </c>
      <c r="AU57" s="485">
        <v>102161.11500000001</v>
      </c>
      <c r="AV57" s="485">
        <v>97577.414999999994</v>
      </c>
      <c r="AW57" s="485"/>
      <c r="AX57" s="485">
        <v>506779.18999999994</v>
      </c>
      <c r="AY57" s="485">
        <v>3980283.6</v>
      </c>
    </row>
    <row r="58" spans="1:51">
      <c r="A58" s="28">
        <v>51</v>
      </c>
      <c r="B58" s="485">
        <v>125784.96000000001</v>
      </c>
      <c r="C58" s="485">
        <v>120390.11</v>
      </c>
      <c r="D58" s="485">
        <v>138949.67499999999</v>
      </c>
      <c r="E58" s="485">
        <v>112804.4</v>
      </c>
      <c r="F58" s="485">
        <v>114400.065</v>
      </c>
      <c r="G58" s="485"/>
      <c r="H58" s="485">
        <v>612329.21</v>
      </c>
      <c r="I58" s="485">
        <v>129077.41</v>
      </c>
      <c r="J58" s="485">
        <v>128831.65</v>
      </c>
      <c r="K58" s="485">
        <v>142870.39499999999</v>
      </c>
      <c r="L58" s="485">
        <v>113485.105</v>
      </c>
      <c r="M58" s="485">
        <v>123999.07</v>
      </c>
      <c r="N58" s="485"/>
      <c r="O58" s="485">
        <v>638263.62999999989</v>
      </c>
      <c r="P58" s="485">
        <v>135930.07999999999</v>
      </c>
      <c r="Q58" s="485">
        <v>111423.765</v>
      </c>
      <c r="R58" s="485">
        <v>114916.99</v>
      </c>
      <c r="S58" s="485">
        <v>119907.245</v>
      </c>
      <c r="T58" s="485">
        <v>146990.89000000001</v>
      </c>
      <c r="U58" s="485"/>
      <c r="V58" s="485">
        <v>629168.97</v>
      </c>
      <c r="W58" s="485">
        <v>152366.29999999999</v>
      </c>
      <c r="X58" s="485">
        <v>107072.36</v>
      </c>
      <c r="Y58" s="485">
        <v>114462.53</v>
      </c>
      <c r="Z58" s="485">
        <v>111880.52499999999</v>
      </c>
      <c r="AA58" s="485">
        <v>125050.61</v>
      </c>
      <c r="AB58" s="485"/>
      <c r="AC58" s="485">
        <v>610832.32499999995</v>
      </c>
      <c r="AD58" s="485">
        <v>158052.89000000001</v>
      </c>
      <c r="AE58" s="485">
        <v>113698.06</v>
      </c>
      <c r="AF58" s="485">
        <v>116428.79</v>
      </c>
      <c r="AG58" s="485">
        <v>102075.925</v>
      </c>
      <c r="AH58" s="485">
        <v>150553.4</v>
      </c>
      <c r="AI58" s="485"/>
      <c r="AJ58" s="485">
        <v>640809.06499999994</v>
      </c>
      <c r="AK58" s="485">
        <v>154924.89000000001</v>
      </c>
      <c r="AL58" s="485">
        <v>90227.48</v>
      </c>
      <c r="AM58" s="485">
        <v>109364.01</v>
      </c>
      <c r="AN58" s="485">
        <v>92725.74</v>
      </c>
      <c r="AO58" s="485">
        <v>100632.47500000001</v>
      </c>
      <c r="AP58" s="485"/>
      <c r="AQ58" s="485">
        <v>547874.59499999997</v>
      </c>
      <c r="AR58" s="485">
        <v>105218.515</v>
      </c>
      <c r="AS58" s="485">
        <v>93673.19</v>
      </c>
      <c r="AT58" s="485">
        <v>107212.84</v>
      </c>
      <c r="AU58" s="485">
        <v>99110.774999999994</v>
      </c>
      <c r="AV58" s="485">
        <v>98723.45</v>
      </c>
      <c r="AW58" s="485"/>
      <c r="AX58" s="485">
        <v>503938.77000000008</v>
      </c>
      <c r="AY58" s="485">
        <v>4183216.5649999999</v>
      </c>
    </row>
    <row r="59" spans="1:51">
      <c r="A59" s="28">
        <v>52</v>
      </c>
      <c r="B59" s="485">
        <v>113802.21</v>
      </c>
      <c r="C59" s="485">
        <v>109260.30499999999</v>
      </c>
      <c r="D59" s="485">
        <v>85094.375</v>
      </c>
      <c r="E59" s="485">
        <v>112358.815</v>
      </c>
      <c r="F59" s="485">
        <v>101818.02499999999</v>
      </c>
      <c r="G59" s="485"/>
      <c r="H59" s="485">
        <v>522333.73</v>
      </c>
      <c r="I59" s="485">
        <v>119477.515</v>
      </c>
      <c r="J59" s="485">
        <v>106451.255</v>
      </c>
      <c r="K59" s="485">
        <v>98638.854999999996</v>
      </c>
      <c r="L59" s="485">
        <v>98191.654999999999</v>
      </c>
      <c r="M59" s="485">
        <v>102168.93</v>
      </c>
      <c r="N59" s="485"/>
      <c r="O59" s="485">
        <v>524928.21</v>
      </c>
      <c r="P59" s="485">
        <v>126553.11500000001</v>
      </c>
      <c r="Q59" s="485">
        <v>104389.51</v>
      </c>
      <c r="R59" s="485">
        <v>128753.755</v>
      </c>
      <c r="S59" s="485">
        <v>100017.19500000001</v>
      </c>
      <c r="T59" s="485">
        <v>98312.744999999995</v>
      </c>
      <c r="U59" s="485"/>
      <c r="V59" s="485">
        <v>558026.32000000007</v>
      </c>
      <c r="W59" s="485">
        <v>134583.25</v>
      </c>
      <c r="X59" s="485">
        <v>105513.235</v>
      </c>
      <c r="Y59" s="485">
        <v>130699.155</v>
      </c>
      <c r="Z59" s="485">
        <v>129749.14</v>
      </c>
      <c r="AA59" s="485">
        <v>96120.524999999994</v>
      </c>
      <c r="AB59" s="485"/>
      <c r="AC59" s="485">
        <v>596665.30500000005</v>
      </c>
      <c r="AD59" s="485">
        <v>119950.37</v>
      </c>
      <c r="AE59" s="485">
        <v>112247.94500000001</v>
      </c>
      <c r="AF59" s="485">
        <v>115572.045</v>
      </c>
      <c r="AG59" s="485">
        <v>133831.375</v>
      </c>
      <c r="AH59" s="485">
        <v>107256.065</v>
      </c>
      <c r="AI59" s="485"/>
      <c r="AJ59" s="485">
        <v>588857.80000000005</v>
      </c>
      <c r="AK59" s="485">
        <v>95093.294999999998</v>
      </c>
      <c r="AL59" s="485">
        <v>114843.875</v>
      </c>
      <c r="AM59" s="485">
        <v>96358.975000000006</v>
      </c>
      <c r="AN59" s="485">
        <v>108290.11</v>
      </c>
      <c r="AO59" s="485">
        <v>113521.685</v>
      </c>
      <c r="AP59" s="485"/>
      <c r="AQ59" s="485">
        <v>528107.93999999994</v>
      </c>
      <c r="AR59" s="485">
        <v>133421.03</v>
      </c>
      <c r="AS59" s="485">
        <v>90911.085000000006</v>
      </c>
      <c r="AT59" s="485">
        <v>92856.23</v>
      </c>
      <c r="AU59" s="485">
        <v>94938.395000000004</v>
      </c>
      <c r="AV59" s="485">
        <v>90145.615000000005</v>
      </c>
      <c r="AW59" s="485"/>
      <c r="AX59" s="485">
        <v>502272.35499999998</v>
      </c>
      <c r="AY59" s="485">
        <v>3821191.6599999997</v>
      </c>
    </row>
    <row r="60" spans="1:51">
      <c r="A60" s="28">
        <v>53</v>
      </c>
      <c r="B60" s="485">
        <v>100048.44</v>
      </c>
      <c r="C60" s="485">
        <v>106284.83</v>
      </c>
      <c r="D60" s="485"/>
      <c r="E60" s="485">
        <v>103381.91499999999</v>
      </c>
      <c r="F60" s="485">
        <v>140410.125</v>
      </c>
      <c r="G60" s="485"/>
      <c r="H60" s="485">
        <v>450125.31</v>
      </c>
      <c r="I60" s="485">
        <v>111647.54</v>
      </c>
      <c r="J60" s="485">
        <v>99701.43</v>
      </c>
      <c r="K60" s="485"/>
      <c r="L60" s="485"/>
      <c r="M60" s="485">
        <v>95410.39</v>
      </c>
      <c r="N60" s="485"/>
      <c r="O60" s="485">
        <v>306759.36</v>
      </c>
      <c r="P60" s="485">
        <v>128552.13499999999</v>
      </c>
      <c r="Q60" s="485">
        <v>123693.52</v>
      </c>
      <c r="R60" s="485"/>
      <c r="S60" s="485"/>
      <c r="T60" s="485"/>
      <c r="U60" s="485"/>
      <c r="V60" s="485">
        <v>252245.655</v>
      </c>
      <c r="W60" s="485">
        <v>146473.83499999999</v>
      </c>
      <c r="X60" s="485">
        <v>135571.79500000001</v>
      </c>
      <c r="Y60" s="485"/>
      <c r="Z60" s="485"/>
      <c r="AA60" s="485"/>
      <c r="AB60" s="485"/>
      <c r="AC60" s="485">
        <v>282045.63</v>
      </c>
      <c r="AD60" s="485"/>
      <c r="AE60" s="485">
        <v>112141.83</v>
      </c>
      <c r="AF60" s="485"/>
      <c r="AG60" s="485"/>
      <c r="AH60" s="485"/>
      <c r="AI60" s="485"/>
      <c r="AJ60" s="485">
        <v>112141.83</v>
      </c>
      <c r="AK60" s="485"/>
      <c r="AL60" s="485">
        <v>95728.15</v>
      </c>
      <c r="AM60" s="485"/>
      <c r="AN60" s="485"/>
      <c r="AO60" s="485"/>
      <c r="AP60" s="485"/>
      <c r="AQ60" s="485">
        <v>95728.15</v>
      </c>
      <c r="AR60" s="485">
        <v>96394.94</v>
      </c>
      <c r="AS60" s="485">
        <v>114468.17</v>
      </c>
      <c r="AT60" s="485">
        <v>95700.479999999996</v>
      </c>
      <c r="AU60" s="485">
        <v>99613.865000000005</v>
      </c>
      <c r="AV60" s="485">
        <v>118293.52499999999</v>
      </c>
      <c r="AW60" s="485"/>
      <c r="AX60" s="485">
        <v>524470.98</v>
      </c>
      <c r="AY60" s="485">
        <v>2023516.9149999998</v>
      </c>
    </row>
    <row r="61" spans="1:51">
      <c r="A61" s="28" t="s">
        <v>52</v>
      </c>
      <c r="B61" s="485">
        <v>6538790.1349999988</v>
      </c>
      <c r="C61" s="485">
        <v>6447569.9000000032</v>
      </c>
      <c r="D61" s="485">
        <v>6275757.2649999987</v>
      </c>
      <c r="E61" s="485">
        <v>6368020.4550000001</v>
      </c>
      <c r="F61" s="485">
        <v>6292100.0450000009</v>
      </c>
      <c r="G61" s="485">
        <v>4747175.8750000009</v>
      </c>
      <c r="H61" s="485">
        <v>36669413.674999997</v>
      </c>
      <c r="I61" s="485">
        <v>6754906.705000001</v>
      </c>
      <c r="J61" s="485">
        <v>6664518.174999998</v>
      </c>
      <c r="K61" s="485">
        <v>6463835.8449999988</v>
      </c>
      <c r="L61" s="485">
        <v>6328472.8500000015</v>
      </c>
      <c r="M61" s="485">
        <v>6419470.0600000015</v>
      </c>
      <c r="N61" s="485">
        <v>4873890.9499999993</v>
      </c>
      <c r="O61" s="485">
        <v>37505094.584999993</v>
      </c>
      <c r="P61" s="485">
        <v>6830254.9799999995</v>
      </c>
      <c r="Q61" s="485">
        <v>6744552.6899999985</v>
      </c>
      <c r="R61" s="485">
        <v>6547901.2249999996</v>
      </c>
      <c r="S61" s="485">
        <v>6367181.0650000013</v>
      </c>
      <c r="T61" s="485">
        <v>6372834.1799999997</v>
      </c>
      <c r="U61" s="485">
        <v>4846005.7249999987</v>
      </c>
      <c r="V61" s="485">
        <v>37708729.864999995</v>
      </c>
      <c r="W61" s="485">
        <v>6963553.6349999979</v>
      </c>
      <c r="X61" s="485">
        <v>6657881.3000000007</v>
      </c>
      <c r="Y61" s="485">
        <v>6540277.7799999993</v>
      </c>
      <c r="Z61" s="485">
        <v>6499118.4299999997</v>
      </c>
      <c r="AA61" s="485">
        <v>6371210.1749999998</v>
      </c>
      <c r="AB61" s="485">
        <v>4906528.93</v>
      </c>
      <c r="AC61" s="485">
        <v>37938570.250000007</v>
      </c>
      <c r="AD61" s="485">
        <v>6711777.5099999979</v>
      </c>
      <c r="AE61" s="485">
        <v>6643892.7250000024</v>
      </c>
      <c r="AF61" s="485">
        <v>6346176.9649999999</v>
      </c>
      <c r="AG61" s="485">
        <v>6418311.2200000016</v>
      </c>
      <c r="AH61" s="485">
        <v>6358930.4000000004</v>
      </c>
      <c r="AI61" s="485">
        <v>4874597.3099999996</v>
      </c>
      <c r="AJ61" s="485">
        <v>37353686.129999988</v>
      </c>
      <c r="AK61" s="485">
        <v>5988500.6799999997</v>
      </c>
      <c r="AL61" s="485">
        <v>5885763.3000000035</v>
      </c>
      <c r="AM61" s="485">
        <v>5690585.1899999985</v>
      </c>
      <c r="AN61" s="485">
        <v>5820977.5</v>
      </c>
      <c r="AO61" s="485">
        <v>5671668.2349999985</v>
      </c>
      <c r="AP61" s="485">
        <v>4360576.5450000009</v>
      </c>
      <c r="AQ61" s="485">
        <v>33418071.450000003</v>
      </c>
      <c r="AR61" s="485">
        <v>5713908.3600000003</v>
      </c>
      <c r="AS61" s="485">
        <v>5603993.0949999988</v>
      </c>
      <c r="AT61" s="485">
        <v>5553328.5000000028</v>
      </c>
      <c r="AU61" s="485">
        <v>5563774.790000001</v>
      </c>
      <c r="AV61" s="485">
        <v>5561745.7949999999</v>
      </c>
      <c r="AW61" s="485">
        <v>4204397.0200000005</v>
      </c>
      <c r="AX61" s="485">
        <v>32201147.559999995</v>
      </c>
      <c r="AY61" s="485">
        <v>252794713.51499999</v>
      </c>
    </row>
    <row r="62" spans="1:51">
      <c r="D62" s="485"/>
      <c r="E62" s="485"/>
      <c r="F62" s="485"/>
      <c r="G62" s="485"/>
      <c r="H62" s="485"/>
      <c r="I62" s="485"/>
      <c r="J62" s="485"/>
      <c r="K62" s="485"/>
      <c r="L62" s="485"/>
      <c r="M62" s="485"/>
      <c r="N62" s="485"/>
      <c r="O62" s="485"/>
      <c r="P62" s="485"/>
      <c r="Q62" s="485"/>
      <c r="R62" s="485"/>
      <c r="S62" s="485"/>
      <c r="T62" s="485"/>
      <c r="U62" s="485"/>
      <c r="V62" s="485"/>
      <c r="W62" s="485"/>
      <c r="X62" s="485"/>
      <c r="Y62" s="485"/>
      <c r="Z62" s="485"/>
      <c r="AA62" s="485"/>
      <c r="AB62" s="485"/>
      <c r="AC62" s="485"/>
      <c r="AD62" s="485"/>
      <c r="AE62" s="485"/>
      <c r="AF62" s="485"/>
      <c r="AG62" s="485"/>
      <c r="AH62" s="485"/>
      <c r="AI62" s="485"/>
      <c r="AJ62" s="485"/>
      <c r="AK62" s="485"/>
      <c r="AL62" s="485"/>
      <c r="AM62" s="485"/>
      <c r="AN62" s="485"/>
      <c r="AO62" s="485"/>
      <c r="AP62" s="485"/>
      <c r="AQ62" s="485"/>
      <c r="AR62" s="485"/>
      <c r="AS62" s="485"/>
      <c r="AT62" s="485"/>
    </row>
    <row r="63" spans="1:51" ht="26">
      <c r="A63" s="474"/>
    </row>
    <row r="64" spans="1:51" ht="26">
      <c r="A64" s="42" t="s">
        <v>148</v>
      </c>
    </row>
  </sheetData>
  <conditionalFormatting sqref="F1">
    <cfRule type="aboveAverage" dxfId="22" priority="10"/>
  </conditionalFormatting>
  <conditionalFormatting pivot="1" sqref="B8:AY61">
    <cfRule type="aboveAverage" dxfId="21" priority="9"/>
  </conditionalFormatting>
  <conditionalFormatting sqref="B1:AY7 B62:AY1048576">
    <cfRule type="aboveAverage" dxfId="20" priority="8"/>
  </conditionalFormatting>
  <conditionalFormatting sqref="B1:B7 B62:B1048576">
    <cfRule type="aboveAverage" dxfId="19" priority="7"/>
  </conditionalFormatting>
  <conditionalFormatting pivot="1" sqref="B8:B61 I8:I61 P8:P61 W8:W61 AD8:AD61 AK8:AK61 AR8:AR61">
    <cfRule type="aboveAverage" dxfId="18" priority="6"/>
  </conditionalFormatting>
  <conditionalFormatting pivot="1" sqref="B8:B61 I8:I61 P8:P61 W8:W61 AD8:AD61 AK8:AK61 AR8:AR61">
    <cfRule type="aboveAverage" dxfId="17" priority="5"/>
  </conditionalFormatting>
  <conditionalFormatting pivot="1" sqref="B8:AY61">
    <cfRule type="aboveAverage" dxfId="16" priority="4"/>
  </conditionalFormatting>
  <conditionalFormatting sqref="A1:XFD62 A64:XFD1048576 B63:XFD63">
    <cfRule type="aboveAverage" dxfId="15" priority="1" aboveAverage="0"/>
    <cfRule type="aboveAverage" dxfId="14" priority="2"/>
    <cfRule type="aboveAverage" dxfId="13" priority="3"/>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B164A-2F82-D148-977E-F82D043AE6D5}">
  <dimension ref="A1:N2107"/>
  <sheetViews>
    <sheetView zoomScale="136" workbookViewId="0">
      <selection activeCell="C2" sqref="C2"/>
    </sheetView>
  </sheetViews>
  <sheetFormatPr baseColWidth="10" defaultColWidth="10.6640625" defaultRowHeight="16"/>
  <cols>
    <col min="3" max="3" width="11" customWidth="1"/>
    <col min="4" max="4" width="17.6640625" customWidth="1"/>
    <col min="5" max="5" width="15.6640625" customWidth="1"/>
    <col min="6" max="6" width="14.6640625" customWidth="1"/>
    <col min="11" max="11" width="13.83203125" customWidth="1"/>
  </cols>
  <sheetData>
    <row r="1" spans="1:14">
      <c r="A1" t="s">
        <v>4</v>
      </c>
      <c r="B1" t="s">
        <v>9</v>
      </c>
      <c r="C1" t="s">
        <v>10</v>
      </c>
      <c r="D1" t="s">
        <v>8</v>
      </c>
      <c r="E1" t="s">
        <v>7</v>
      </c>
      <c r="F1" t="s">
        <v>6</v>
      </c>
      <c r="G1" t="s">
        <v>5</v>
      </c>
      <c r="H1" t="s">
        <v>14</v>
      </c>
      <c r="I1" t="s">
        <v>11</v>
      </c>
      <c r="J1" t="s">
        <v>12</v>
      </c>
      <c r="K1" t="s">
        <v>15</v>
      </c>
      <c r="L1" t="s">
        <v>3</v>
      </c>
      <c r="M1" t="s">
        <v>2</v>
      </c>
      <c r="N1" t="s">
        <v>13</v>
      </c>
    </row>
    <row r="2" spans="1:14">
      <c r="A2" s="1">
        <v>42005</v>
      </c>
      <c r="B2">
        <v>99635.03</v>
      </c>
      <c r="C2">
        <v>25.633696430000001</v>
      </c>
      <c r="D2">
        <v>13.3</v>
      </c>
      <c r="E2">
        <v>26.9</v>
      </c>
      <c r="F2">
        <v>23.6</v>
      </c>
      <c r="G2">
        <v>0</v>
      </c>
      <c r="H2" s="2">
        <v>42005</v>
      </c>
      <c r="I2" s="3">
        <v>42005</v>
      </c>
      <c r="J2" s="4">
        <v>42005</v>
      </c>
      <c r="K2">
        <f>WEEKNUM(A2)</f>
        <v>1</v>
      </c>
      <c r="L2" t="s">
        <v>0</v>
      </c>
      <c r="M2" t="s">
        <v>1</v>
      </c>
      <c r="N2">
        <f>B2*C2</f>
        <v>2554014.1128139431</v>
      </c>
    </row>
    <row r="3" spans="1:14">
      <c r="A3" s="1">
        <v>42006</v>
      </c>
      <c r="B3">
        <v>129606.01</v>
      </c>
      <c r="C3">
        <v>33.138987559999997</v>
      </c>
      <c r="D3">
        <v>15.4</v>
      </c>
      <c r="E3">
        <v>38.799999999999997</v>
      </c>
      <c r="F3">
        <v>26.8</v>
      </c>
      <c r="G3">
        <v>0</v>
      </c>
      <c r="H3" s="2">
        <v>42006</v>
      </c>
      <c r="I3" s="3">
        <v>42006</v>
      </c>
      <c r="J3" s="4">
        <v>42006</v>
      </c>
      <c r="K3">
        <f>WEEKNUM(A3)</f>
        <v>1</v>
      </c>
      <c r="L3" t="s">
        <v>0</v>
      </c>
      <c r="M3" t="s">
        <v>0</v>
      </c>
      <c r="N3">
        <f t="shared" ref="N3:N66" si="0">B3*C3</f>
        <v>4295011.9530912349</v>
      </c>
    </row>
    <row r="4" spans="1:14">
      <c r="A4" s="1">
        <v>42007</v>
      </c>
      <c r="B4">
        <v>142300.54</v>
      </c>
      <c r="C4">
        <v>34.564854830000002</v>
      </c>
      <c r="D4">
        <v>20</v>
      </c>
      <c r="E4">
        <v>38.200000000000003</v>
      </c>
      <c r="F4">
        <v>26.5</v>
      </c>
      <c r="G4">
        <v>0</v>
      </c>
      <c r="H4" s="2">
        <v>42007</v>
      </c>
      <c r="I4" s="3">
        <v>42007</v>
      </c>
      <c r="J4" s="4">
        <v>42007</v>
      </c>
      <c r="K4">
        <f t="shared" ref="K4:K66" si="1">WEEKNUM(A4)</f>
        <v>1</v>
      </c>
      <c r="L4" t="s">
        <v>0</v>
      </c>
      <c r="M4" t="s">
        <v>0</v>
      </c>
      <c r="N4">
        <f t="shared" si="0"/>
        <v>4918597.5073306086</v>
      </c>
    </row>
    <row r="5" spans="1:14">
      <c r="A5" s="1">
        <v>42008</v>
      </c>
      <c r="B5">
        <v>104330.715</v>
      </c>
      <c r="C5">
        <v>25.005560240000001</v>
      </c>
      <c r="D5">
        <v>16.3</v>
      </c>
      <c r="E5">
        <v>21.4</v>
      </c>
      <c r="F5">
        <v>25.2</v>
      </c>
      <c r="G5">
        <v>4.2</v>
      </c>
      <c r="H5" s="2">
        <v>42008</v>
      </c>
      <c r="I5" s="3">
        <v>42008</v>
      </c>
      <c r="J5" s="4">
        <v>42008</v>
      </c>
      <c r="K5">
        <f t="shared" si="1"/>
        <v>2</v>
      </c>
      <c r="L5" t="s">
        <v>0</v>
      </c>
      <c r="M5" t="s">
        <v>0</v>
      </c>
      <c r="N5">
        <f t="shared" si="0"/>
        <v>2608847.9788147719</v>
      </c>
    </row>
    <row r="6" spans="1:14">
      <c r="A6" s="1">
        <v>42009</v>
      </c>
      <c r="B6">
        <v>118132.2</v>
      </c>
      <c r="C6">
        <v>26.724176279999998</v>
      </c>
      <c r="D6">
        <v>15</v>
      </c>
      <c r="E6">
        <v>22</v>
      </c>
      <c r="F6">
        <v>30.7</v>
      </c>
      <c r="G6">
        <v>0</v>
      </c>
      <c r="H6" s="2">
        <v>42009</v>
      </c>
      <c r="I6" s="3">
        <v>42009</v>
      </c>
      <c r="J6" s="4">
        <v>42009</v>
      </c>
      <c r="K6">
        <f t="shared" si="1"/>
        <v>2</v>
      </c>
      <c r="L6" t="s">
        <v>0</v>
      </c>
      <c r="M6" t="s">
        <v>0</v>
      </c>
      <c r="N6">
        <f t="shared" si="0"/>
        <v>3156985.7371442155</v>
      </c>
    </row>
    <row r="7" spans="1:14">
      <c r="A7" s="1">
        <v>42010</v>
      </c>
      <c r="B7">
        <v>130672.485</v>
      </c>
      <c r="C7">
        <v>31.282310729999999</v>
      </c>
      <c r="D7">
        <v>17.7</v>
      </c>
      <c r="E7">
        <v>26</v>
      </c>
      <c r="F7">
        <v>31.6</v>
      </c>
      <c r="G7">
        <v>0</v>
      </c>
      <c r="H7" s="2">
        <v>42010</v>
      </c>
      <c r="I7" s="3">
        <v>42010</v>
      </c>
      <c r="J7" s="4">
        <v>42010</v>
      </c>
      <c r="K7">
        <f t="shared" si="1"/>
        <v>2</v>
      </c>
      <c r="L7" t="s">
        <v>0</v>
      </c>
      <c r="M7" t="s">
        <v>0</v>
      </c>
      <c r="N7">
        <f t="shared" si="0"/>
        <v>4087737.279631264</v>
      </c>
    </row>
    <row r="8" spans="1:14">
      <c r="A8" s="1">
        <v>42011</v>
      </c>
      <c r="B8">
        <v>153514.82</v>
      </c>
      <c r="C8">
        <v>48.312309380000002</v>
      </c>
      <c r="D8">
        <v>18.899999999999999</v>
      </c>
      <c r="E8">
        <v>37.4</v>
      </c>
      <c r="F8">
        <v>20.7</v>
      </c>
      <c r="G8">
        <v>0</v>
      </c>
      <c r="H8" s="2">
        <v>42011</v>
      </c>
      <c r="I8" s="3">
        <v>42011</v>
      </c>
      <c r="J8" s="4">
        <v>42011</v>
      </c>
      <c r="K8">
        <f t="shared" si="1"/>
        <v>2</v>
      </c>
      <c r="L8" t="s">
        <v>0</v>
      </c>
      <c r="M8" t="s">
        <v>0</v>
      </c>
      <c r="N8">
        <f t="shared" si="0"/>
        <v>7416655.4782550121</v>
      </c>
    </row>
    <row r="9" spans="1:14">
      <c r="A9" s="1">
        <v>42012</v>
      </c>
      <c r="B9">
        <v>142015.655</v>
      </c>
      <c r="C9">
        <v>49.117280299999997</v>
      </c>
      <c r="D9">
        <v>23.1</v>
      </c>
      <c r="E9">
        <v>28.2</v>
      </c>
      <c r="F9">
        <v>13.5</v>
      </c>
      <c r="G9">
        <v>19.399999999999999</v>
      </c>
      <c r="H9" s="2">
        <v>42012</v>
      </c>
      <c r="I9" s="3">
        <v>42012</v>
      </c>
      <c r="J9" s="4">
        <v>42012</v>
      </c>
      <c r="K9">
        <f t="shared" si="1"/>
        <v>2</v>
      </c>
      <c r="L9" t="s">
        <v>0</v>
      </c>
      <c r="M9" t="s">
        <v>0</v>
      </c>
      <c r="N9">
        <f t="shared" si="0"/>
        <v>6975422.7336230958</v>
      </c>
    </row>
    <row r="10" spans="1:14">
      <c r="A10" s="1">
        <v>42013</v>
      </c>
      <c r="B10">
        <v>121801.155</v>
      </c>
      <c r="C10">
        <v>34.490675449999998</v>
      </c>
      <c r="D10">
        <v>16.5</v>
      </c>
      <c r="E10">
        <v>18</v>
      </c>
      <c r="F10">
        <v>3.1</v>
      </c>
      <c r="G10">
        <v>1.2</v>
      </c>
      <c r="H10" s="2">
        <v>42013</v>
      </c>
      <c r="I10" s="3">
        <v>42013</v>
      </c>
      <c r="J10" s="4">
        <v>42013</v>
      </c>
      <c r="K10">
        <f t="shared" si="1"/>
        <v>2</v>
      </c>
      <c r="L10" t="s">
        <v>0</v>
      </c>
      <c r="M10" t="s">
        <v>0</v>
      </c>
      <c r="N10">
        <f t="shared" si="0"/>
        <v>4201004.1065401444</v>
      </c>
    </row>
    <row r="11" spans="1:14">
      <c r="A11" s="1">
        <v>42014</v>
      </c>
      <c r="B11">
        <v>103043.66</v>
      </c>
      <c r="C11">
        <v>20.229824900000001</v>
      </c>
      <c r="D11">
        <v>13.6</v>
      </c>
      <c r="E11">
        <v>21.7</v>
      </c>
      <c r="F11">
        <v>5.6</v>
      </c>
      <c r="G11">
        <v>5.2</v>
      </c>
      <c r="H11" s="2">
        <v>42014</v>
      </c>
      <c r="I11" s="3">
        <v>42014</v>
      </c>
      <c r="J11" s="4">
        <v>42014</v>
      </c>
      <c r="K11">
        <f t="shared" si="1"/>
        <v>2</v>
      </c>
      <c r="L11" t="s">
        <v>0</v>
      </c>
      <c r="M11" t="s">
        <v>0</v>
      </c>
      <c r="N11">
        <f t="shared" si="0"/>
        <v>2084555.1988551342</v>
      </c>
    </row>
    <row r="12" spans="1:14">
      <c r="A12" s="1">
        <v>42015</v>
      </c>
      <c r="B12">
        <v>99865.755000000005</v>
      </c>
      <c r="C12">
        <v>18.23476806</v>
      </c>
      <c r="D12">
        <v>15.6</v>
      </c>
      <c r="E12">
        <v>27.5</v>
      </c>
      <c r="F12">
        <v>29.9</v>
      </c>
      <c r="G12">
        <v>0</v>
      </c>
      <c r="H12" s="2">
        <v>42015</v>
      </c>
      <c r="I12" s="3">
        <v>42015</v>
      </c>
      <c r="J12" s="4">
        <v>42015</v>
      </c>
      <c r="K12">
        <f t="shared" si="1"/>
        <v>3</v>
      </c>
      <c r="L12" t="s">
        <v>0</v>
      </c>
      <c r="M12" t="s">
        <v>0</v>
      </c>
      <c r="N12">
        <f t="shared" si="0"/>
        <v>1821028.8795617854</v>
      </c>
    </row>
    <row r="13" spans="1:14">
      <c r="A13" s="1">
        <v>42016</v>
      </c>
      <c r="B13">
        <v>131261.125</v>
      </c>
      <c r="C13">
        <v>33.694810169999997</v>
      </c>
      <c r="D13">
        <v>16.100000000000001</v>
      </c>
      <c r="E13">
        <v>31.3</v>
      </c>
      <c r="F13">
        <v>31.6</v>
      </c>
      <c r="G13">
        <v>0</v>
      </c>
      <c r="H13" s="2">
        <v>42016</v>
      </c>
      <c r="I13" s="3">
        <v>42016</v>
      </c>
      <c r="J13" s="4">
        <v>42016</v>
      </c>
      <c r="K13">
        <f t="shared" si="1"/>
        <v>3</v>
      </c>
      <c r="L13" t="s">
        <v>0</v>
      </c>
      <c r="M13" t="s">
        <v>0</v>
      </c>
      <c r="N13">
        <f t="shared" si="0"/>
        <v>4422818.6895756405</v>
      </c>
    </row>
    <row r="14" spans="1:14">
      <c r="A14" s="1">
        <v>42017</v>
      </c>
      <c r="B14">
        <v>126527.36</v>
      </c>
      <c r="C14">
        <v>27.53786427</v>
      </c>
      <c r="D14">
        <v>20.2</v>
      </c>
      <c r="E14">
        <v>25.6</v>
      </c>
      <c r="F14">
        <v>4.2</v>
      </c>
      <c r="G14">
        <v>0</v>
      </c>
      <c r="H14" s="2">
        <v>42017</v>
      </c>
      <c r="I14" s="3">
        <v>42017</v>
      </c>
      <c r="J14" s="4">
        <v>42017</v>
      </c>
      <c r="K14">
        <f t="shared" si="1"/>
        <v>3</v>
      </c>
      <c r="L14" t="s">
        <v>0</v>
      </c>
      <c r="M14" t="s">
        <v>0</v>
      </c>
      <c r="N14">
        <f t="shared" si="0"/>
        <v>3484293.2661214271</v>
      </c>
    </row>
    <row r="15" spans="1:14">
      <c r="A15" s="1">
        <v>42018</v>
      </c>
      <c r="B15">
        <v>119741.62</v>
      </c>
      <c r="C15">
        <v>29.018516609999999</v>
      </c>
      <c r="D15">
        <v>18.3</v>
      </c>
      <c r="E15">
        <v>22.7</v>
      </c>
      <c r="F15">
        <v>15.2</v>
      </c>
      <c r="G15">
        <v>15.8</v>
      </c>
      <c r="H15" s="2">
        <v>42018</v>
      </c>
      <c r="I15" s="3">
        <v>42018</v>
      </c>
      <c r="J15" s="4">
        <v>42018</v>
      </c>
      <c r="K15">
        <f t="shared" si="1"/>
        <v>3</v>
      </c>
      <c r="L15" t="s">
        <v>0</v>
      </c>
      <c r="M15" t="s">
        <v>0</v>
      </c>
      <c r="N15">
        <f t="shared" si="0"/>
        <v>3474724.1888783081</v>
      </c>
    </row>
    <row r="16" spans="1:14">
      <c r="A16" s="1">
        <v>42019</v>
      </c>
      <c r="B16">
        <v>118411.22</v>
      </c>
      <c r="C16">
        <v>30.93653879</v>
      </c>
      <c r="D16">
        <v>15.8</v>
      </c>
      <c r="E16">
        <v>20</v>
      </c>
      <c r="F16">
        <v>14.6</v>
      </c>
      <c r="G16">
        <v>0</v>
      </c>
      <c r="H16" s="2">
        <v>42019</v>
      </c>
      <c r="I16" s="3">
        <v>42019</v>
      </c>
      <c r="J16" s="4">
        <v>42019</v>
      </c>
      <c r="K16">
        <f t="shared" si="1"/>
        <v>3</v>
      </c>
      <c r="L16" t="s">
        <v>0</v>
      </c>
      <c r="M16" t="s">
        <v>0</v>
      </c>
      <c r="N16">
        <f t="shared" si="0"/>
        <v>3663233.3007012238</v>
      </c>
    </row>
    <row r="17" spans="1:14">
      <c r="A17" s="1">
        <v>42020</v>
      </c>
      <c r="B17">
        <v>116690.765</v>
      </c>
      <c r="C17">
        <v>23.015190879999999</v>
      </c>
      <c r="D17">
        <v>13.1</v>
      </c>
      <c r="E17">
        <v>27.3</v>
      </c>
      <c r="F17">
        <v>30.3</v>
      </c>
      <c r="G17">
        <v>0</v>
      </c>
      <c r="H17" s="2">
        <v>42020</v>
      </c>
      <c r="I17" s="3">
        <v>42020</v>
      </c>
      <c r="J17" s="4">
        <v>42020</v>
      </c>
      <c r="K17">
        <f t="shared" si="1"/>
        <v>3</v>
      </c>
      <c r="L17" t="s">
        <v>0</v>
      </c>
      <c r="M17" t="s">
        <v>0</v>
      </c>
      <c r="N17">
        <f t="shared" si="0"/>
        <v>2685660.2304082229</v>
      </c>
    </row>
    <row r="18" spans="1:14">
      <c r="A18" s="1">
        <v>42021</v>
      </c>
      <c r="B18">
        <v>99371.31</v>
      </c>
      <c r="C18">
        <v>18.99492729</v>
      </c>
      <c r="D18">
        <v>15.9</v>
      </c>
      <c r="E18">
        <v>25</v>
      </c>
      <c r="F18">
        <v>27.5</v>
      </c>
      <c r="G18">
        <v>0</v>
      </c>
      <c r="H18" s="2">
        <v>42021</v>
      </c>
      <c r="I18" s="3">
        <v>42021</v>
      </c>
      <c r="J18" s="4">
        <v>42021</v>
      </c>
      <c r="K18">
        <f t="shared" si="1"/>
        <v>3</v>
      </c>
      <c r="L18" t="s">
        <v>0</v>
      </c>
      <c r="M18" t="s">
        <v>0</v>
      </c>
      <c r="N18">
        <f t="shared" si="0"/>
        <v>1887550.8081620499</v>
      </c>
    </row>
    <row r="19" spans="1:14">
      <c r="A19" s="1">
        <v>42022</v>
      </c>
      <c r="B19">
        <v>97728.75</v>
      </c>
      <c r="C19">
        <v>17.00868088</v>
      </c>
      <c r="D19">
        <v>15.3</v>
      </c>
      <c r="E19">
        <v>19.5</v>
      </c>
      <c r="F19">
        <v>23.4</v>
      </c>
      <c r="G19">
        <v>0</v>
      </c>
      <c r="H19" s="2">
        <v>42022</v>
      </c>
      <c r="I19" s="3">
        <v>42022</v>
      </c>
      <c r="J19" s="4">
        <v>42022</v>
      </c>
      <c r="K19">
        <f t="shared" si="1"/>
        <v>4</v>
      </c>
      <c r="L19" t="s">
        <v>0</v>
      </c>
      <c r="M19" t="s">
        <v>0</v>
      </c>
      <c r="N19">
        <f t="shared" si="0"/>
        <v>1662237.1215512999</v>
      </c>
    </row>
    <row r="20" spans="1:14">
      <c r="A20" s="1">
        <v>42023</v>
      </c>
      <c r="B20">
        <v>116883.15</v>
      </c>
      <c r="C20">
        <v>26.927876189999999</v>
      </c>
      <c r="D20">
        <v>13.5</v>
      </c>
      <c r="E20">
        <v>23.6</v>
      </c>
      <c r="F20">
        <v>29</v>
      </c>
      <c r="G20">
        <v>0</v>
      </c>
      <c r="H20" s="2">
        <v>42023</v>
      </c>
      <c r="I20" s="3">
        <v>42023</v>
      </c>
      <c r="J20" s="4">
        <v>42023</v>
      </c>
      <c r="K20">
        <f t="shared" si="1"/>
        <v>4</v>
      </c>
      <c r="L20" t="s">
        <v>0</v>
      </c>
      <c r="M20" t="s">
        <v>0</v>
      </c>
      <c r="N20">
        <f t="shared" si="0"/>
        <v>3147414.9918971984</v>
      </c>
    </row>
    <row r="21" spans="1:14">
      <c r="A21" s="1">
        <v>42024</v>
      </c>
      <c r="B21">
        <v>128968.125</v>
      </c>
      <c r="C21">
        <v>23.078074139999998</v>
      </c>
      <c r="D21">
        <v>13</v>
      </c>
      <c r="E21">
        <v>30.4</v>
      </c>
      <c r="F21">
        <v>19.600000000000001</v>
      </c>
      <c r="G21">
        <v>0</v>
      </c>
      <c r="H21" s="2">
        <v>42024</v>
      </c>
      <c r="I21" s="3">
        <v>42024</v>
      </c>
      <c r="J21" s="4">
        <v>42024</v>
      </c>
      <c r="K21">
        <f t="shared" si="1"/>
        <v>4</v>
      </c>
      <c r="L21" t="s">
        <v>0</v>
      </c>
      <c r="M21" t="s">
        <v>0</v>
      </c>
      <c r="N21">
        <f t="shared" si="0"/>
        <v>2976335.9504467873</v>
      </c>
    </row>
    <row r="22" spans="1:14">
      <c r="A22" s="1">
        <v>42025</v>
      </c>
      <c r="B22">
        <v>148702.505</v>
      </c>
      <c r="C22">
        <v>34.443415459999997</v>
      </c>
      <c r="D22">
        <v>19.7</v>
      </c>
      <c r="E22">
        <v>33.1</v>
      </c>
      <c r="F22">
        <v>25.8</v>
      </c>
      <c r="G22">
        <v>0</v>
      </c>
      <c r="H22" s="2">
        <v>42025</v>
      </c>
      <c r="I22" s="3">
        <v>42025</v>
      </c>
      <c r="J22" s="4">
        <v>42025</v>
      </c>
      <c r="K22">
        <f t="shared" si="1"/>
        <v>4</v>
      </c>
      <c r="L22" t="s">
        <v>0</v>
      </c>
      <c r="M22" t="s">
        <v>0</v>
      </c>
      <c r="N22">
        <f t="shared" si="0"/>
        <v>5121822.159657727</v>
      </c>
    </row>
    <row r="23" spans="1:14">
      <c r="A23" s="1">
        <v>42026</v>
      </c>
      <c r="B23">
        <v>153232.1</v>
      </c>
      <c r="C23">
        <v>35.230761399999999</v>
      </c>
      <c r="D23">
        <v>18.7</v>
      </c>
      <c r="E23">
        <v>35.799999999999997</v>
      </c>
      <c r="F23">
        <v>23.1</v>
      </c>
      <c r="G23">
        <v>0</v>
      </c>
      <c r="H23" s="2">
        <v>42026</v>
      </c>
      <c r="I23" s="3">
        <v>42026</v>
      </c>
      <c r="J23" s="4">
        <v>42026</v>
      </c>
      <c r="K23">
        <f t="shared" si="1"/>
        <v>4</v>
      </c>
      <c r="L23" t="s">
        <v>0</v>
      </c>
      <c r="M23" t="s">
        <v>0</v>
      </c>
      <c r="N23">
        <f t="shared" si="0"/>
        <v>5398483.5539209396</v>
      </c>
    </row>
    <row r="24" spans="1:14">
      <c r="A24" s="1">
        <v>42027</v>
      </c>
      <c r="B24">
        <v>138095.20000000001</v>
      </c>
      <c r="C24">
        <v>40.604200220000003</v>
      </c>
      <c r="D24">
        <v>20.2</v>
      </c>
      <c r="E24">
        <v>25</v>
      </c>
      <c r="F24">
        <v>28.6</v>
      </c>
      <c r="G24">
        <v>0</v>
      </c>
      <c r="H24" s="2">
        <v>42027</v>
      </c>
      <c r="I24" s="3">
        <v>42027</v>
      </c>
      <c r="J24" s="4">
        <v>42027</v>
      </c>
      <c r="K24">
        <f t="shared" si="1"/>
        <v>4</v>
      </c>
      <c r="L24" t="s">
        <v>0</v>
      </c>
      <c r="M24" t="s">
        <v>0</v>
      </c>
      <c r="N24">
        <f t="shared" si="0"/>
        <v>5607245.1502209445</v>
      </c>
    </row>
    <row r="25" spans="1:14">
      <c r="A25" s="1">
        <v>42028</v>
      </c>
      <c r="B25">
        <v>116310.59</v>
      </c>
      <c r="C25">
        <v>20.922000149999999</v>
      </c>
      <c r="D25">
        <v>15.8</v>
      </c>
      <c r="E25">
        <v>26.3</v>
      </c>
      <c r="F25">
        <v>30.3</v>
      </c>
      <c r="G25">
        <v>0</v>
      </c>
      <c r="H25" s="2">
        <v>42028</v>
      </c>
      <c r="I25" s="3">
        <v>42028</v>
      </c>
      <c r="J25" s="4">
        <v>42028</v>
      </c>
      <c r="K25">
        <f t="shared" si="1"/>
        <v>4</v>
      </c>
      <c r="L25" t="s">
        <v>0</v>
      </c>
      <c r="M25" t="s">
        <v>0</v>
      </c>
      <c r="N25">
        <f t="shared" si="0"/>
        <v>2433450.1814265884</v>
      </c>
    </row>
    <row r="26" spans="1:14">
      <c r="A26" s="1">
        <v>42029</v>
      </c>
      <c r="B26">
        <v>97959.46</v>
      </c>
      <c r="C26">
        <v>16.5414177</v>
      </c>
      <c r="D26">
        <v>14.7</v>
      </c>
      <c r="E26">
        <v>22</v>
      </c>
      <c r="F26">
        <v>25.4</v>
      </c>
      <c r="G26">
        <v>0</v>
      </c>
      <c r="H26" s="2">
        <v>42029</v>
      </c>
      <c r="I26" s="3">
        <v>42029</v>
      </c>
      <c r="J26" s="4">
        <v>42029</v>
      </c>
      <c r="K26">
        <f t="shared" si="1"/>
        <v>5</v>
      </c>
      <c r="L26" t="s">
        <v>0</v>
      </c>
      <c r="M26" t="s">
        <v>0</v>
      </c>
      <c r="N26">
        <f t="shared" si="0"/>
        <v>1620388.3455264422</v>
      </c>
    </row>
    <row r="27" spans="1:14">
      <c r="A27" s="1">
        <v>42030</v>
      </c>
      <c r="B27">
        <v>103769.48</v>
      </c>
      <c r="C27">
        <v>16.9360128</v>
      </c>
      <c r="D27">
        <v>11.6</v>
      </c>
      <c r="E27">
        <v>19.8</v>
      </c>
      <c r="F27">
        <v>19.899999999999999</v>
      </c>
      <c r="G27">
        <v>1</v>
      </c>
      <c r="H27" s="2">
        <v>42030</v>
      </c>
      <c r="I27" s="3">
        <v>42030</v>
      </c>
      <c r="J27" s="4">
        <v>42030</v>
      </c>
      <c r="K27">
        <f t="shared" si="1"/>
        <v>5</v>
      </c>
      <c r="L27" t="s">
        <v>0</v>
      </c>
      <c r="M27" t="s">
        <v>1</v>
      </c>
      <c r="N27">
        <f t="shared" si="0"/>
        <v>1757441.2415293439</v>
      </c>
    </row>
    <row r="28" spans="1:14">
      <c r="A28" s="1">
        <v>42031</v>
      </c>
      <c r="B28">
        <v>118393.31</v>
      </c>
      <c r="C28">
        <v>21.206288600000001</v>
      </c>
      <c r="D28">
        <v>11.7</v>
      </c>
      <c r="E28">
        <v>19.100000000000001</v>
      </c>
      <c r="F28">
        <v>17.7</v>
      </c>
      <c r="G28">
        <v>0.6</v>
      </c>
      <c r="H28" s="2">
        <v>42031</v>
      </c>
      <c r="I28" s="3">
        <v>42031</v>
      </c>
      <c r="J28" s="4">
        <v>42031</v>
      </c>
      <c r="K28">
        <f t="shared" si="1"/>
        <v>5</v>
      </c>
      <c r="L28" t="s">
        <v>0</v>
      </c>
      <c r="M28" t="s">
        <v>0</v>
      </c>
      <c r="N28">
        <f t="shared" si="0"/>
        <v>2510682.7001692662</v>
      </c>
    </row>
    <row r="29" spans="1:14">
      <c r="A29" s="1">
        <v>42032</v>
      </c>
      <c r="B29">
        <v>116763.72500000001</v>
      </c>
      <c r="C29">
        <v>17.02383824</v>
      </c>
      <c r="D29">
        <v>13.3</v>
      </c>
      <c r="E29">
        <v>25.4</v>
      </c>
      <c r="F29">
        <v>27</v>
      </c>
      <c r="G29">
        <v>0</v>
      </c>
      <c r="H29" s="2">
        <v>42032</v>
      </c>
      <c r="I29" s="3">
        <v>42032</v>
      </c>
      <c r="J29" s="4">
        <v>42032</v>
      </c>
      <c r="K29">
        <f t="shared" si="1"/>
        <v>5</v>
      </c>
      <c r="L29" t="s">
        <v>0</v>
      </c>
      <c r="M29" t="s">
        <v>0</v>
      </c>
      <c r="N29">
        <f t="shared" si="0"/>
        <v>1987766.766699844</v>
      </c>
    </row>
    <row r="30" spans="1:14">
      <c r="A30" s="1">
        <v>42033</v>
      </c>
      <c r="B30">
        <v>119313.73</v>
      </c>
      <c r="C30">
        <v>19.624827360000001</v>
      </c>
      <c r="D30">
        <v>12.8</v>
      </c>
      <c r="E30">
        <v>22.2</v>
      </c>
      <c r="F30">
        <v>28.9</v>
      </c>
      <c r="G30">
        <v>0</v>
      </c>
      <c r="H30" s="2">
        <v>42033</v>
      </c>
      <c r="I30" s="3">
        <v>42033</v>
      </c>
      <c r="J30" s="4">
        <v>42033</v>
      </c>
      <c r="K30">
        <f t="shared" si="1"/>
        <v>5</v>
      </c>
      <c r="L30" t="s">
        <v>1</v>
      </c>
      <c r="M30" t="s">
        <v>0</v>
      </c>
      <c r="N30">
        <f t="shared" si="0"/>
        <v>2341511.3529276527</v>
      </c>
    </row>
    <row r="31" spans="1:14">
      <c r="A31" s="1">
        <v>42034</v>
      </c>
      <c r="B31">
        <v>121018.15</v>
      </c>
      <c r="C31">
        <v>21.029356079999999</v>
      </c>
      <c r="D31">
        <v>13.1</v>
      </c>
      <c r="E31">
        <v>21</v>
      </c>
      <c r="F31">
        <v>27.6</v>
      </c>
      <c r="G31">
        <v>0</v>
      </c>
      <c r="H31" s="2">
        <v>42034</v>
      </c>
      <c r="I31" s="3">
        <v>42034</v>
      </c>
      <c r="J31" s="4">
        <v>42034</v>
      </c>
      <c r="K31">
        <f t="shared" si="1"/>
        <v>5</v>
      </c>
      <c r="L31" t="s">
        <v>1</v>
      </c>
      <c r="M31" t="s">
        <v>0</v>
      </c>
      <c r="N31">
        <f t="shared" si="0"/>
        <v>2544933.7684928519</v>
      </c>
    </row>
    <row r="32" spans="1:14">
      <c r="A32" s="1">
        <v>42035</v>
      </c>
      <c r="B32">
        <v>103822.97</v>
      </c>
      <c r="C32">
        <v>16.538846729999999</v>
      </c>
      <c r="D32">
        <v>14.3</v>
      </c>
      <c r="E32">
        <v>20.2</v>
      </c>
      <c r="F32">
        <v>26.2</v>
      </c>
      <c r="G32">
        <v>0</v>
      </c>
      <c r="H32" s="2">
        <v>42035</v>
      </c>
      <c r="I32" s="3">
        <v>42035</v>
      </c>
      <c r="J32" s="4">
        <v>42035</v>
      </c>
      <c r="K32">
        <f t="shared" si="1"/>
        <v>5</v>
      </c>
      <c r="L32" t="s">
        <v>1</v>
      </c>
      <c r="M32" t="s">
        <v>0</v>
      </c>
      <c r="N32">
        <f t="shared" si="0"/>
        <v>1717112.187883388</v>
      </c>
    </row>
    <row r="33" spans="1:14">
      <c r="A33" s="1">
        <v>42036</v>
      </c>
      <c r="B33">
        <v>100178.84</v>
      </c>
      <c r="C33">
        <v>14.578844419999999</v>
      </c>
      <c r="D33">
        <v>13.2</v>
      </c>
      <c r="E33">
        <v>19</v>
      </c>
      <c r="F33">
        <v>17.3</v>
      </c>
      <c r="G33">
        <v>9.1999999999999993</v>
      </c>
      <c r="H33" s="2">
        <v>42036</v>
      </c>
      <c r="I33" s="3">
        <v>42036</v>
      </c>
      <c r="J33" s="4">
        <v>42036</v>
      </c>
      <c r="K33">
        <f t="shared" si="1"/>
        <v>6</v>
      </c>
      <c r="L33" t="s">
        <v>1</v>
      </c>
      <c r="M33" t="s">
        <v>0</v>
      </c>
      <c r="N33">
        <f t="shared" si="0"/>
        <v>1460491.7225360726</v>
      </c>
    </row>
    <row r="34" spans="1:14">
      <c r="A34" s="1">
        <v>42037</v>
      </c>
      <c r="B34">
        <v>118694.16</v>
      </c>
      <c r="C34">
        <v>22.270032189999998</v>
      </c>
      <c r="D34">
        <v>13.5</v>
      </c>
      <c r="E34">
        <v>21.1</v>
      </c>
      <c r="F34">
        <v>23.9</v>
      </c>
      <c r="G34">
        <v>3.8</v>
      </c>
      <c r="H34" s="2">
        <v>42037</v>
      </c>
      <c r="I34" s="3">
        <v>42037</v>
      </c>
      <c r="J34" s="4">
        <v>42037</v>
      </c>
      <c r="K34">
        <f t="shared" si="1"/>
        <v>6</v>
      </c>
      <c r="L34" t="s">
        <v>1</v>
      </c>
      <c r="M34" t="s">
        <v>0</v>
      </c>
      <c r="N34">
        <f t="shared" si="0"/>
        <v>2643322.7639650102</v>
      </c>
    </row>
    <row r="35" spans="1:14">
      <c r="A35" s="1">
        <v>42038</v>
      </c>
      <c r="B35">
        <v>122880.13</v>
      </c>
      <c r="C35">
        <v>27.003832330000002</v>
      </c>
      <c r="D35">
        <v>16.100000000000001</v>
      </c>
      <c r="E35">
        <v>20</v>
      </c>
      <c r="F35">
        <v>22.7</v>
      </c>
      <c r="G35">
        <v>0</v>
      </c>
      <c r="H35" s="2">
        <v>42038</v>
      </c>
      <c r="I35" s="3">
        <v>42038</v>
      </c>
      <c r="J35" s="4">
        <v>42038</v>
      </c>
      <c r="K35">
        <f t="shared" si="1"/>
        <v>6</v>
      </c>
      <c r="L35" t="s">
        <v>1</v>
      </c>
      <c r="M35" t="s">
        <v>0</v>
      </c>
      <c r="N35">
        <f t="shared" si="0"/>
        <v>3318234.4272086034</v>
      </c>
    </row>
    <row r="36" spans="1:14">
      <c r="A36" s="1">
        <v>42039</v>
      </c>
      <c r="B36">
        <v>117398.03</v>
      </c>
      <c r="C36">
        <v>27.809134199999999</v>
      </c>
      <c r="D36">
        <v>14.8</v>
      </c>
      <c r="E36">
        <v>19</v>
      </c>
      <c r="F36">
        <v>21.2</v>
      </c>
      <c r="G36">
        <v>0</v>
      </c>
      <c r="H36" s="2">
        <v>42039</v>
      </c>
      <c r="I36" s="3">
        <v>42039</v>
      </c>
      <c r="J36" s="4">
        <v>42039</v>
      </c>
      <c r="K36">
        <f t="shared" si="1"/>
        <v>6</v>
      </c>
      <c r="L36" t="s">
        <v>1</v>
      </c>
      <c r="M36" t="s">
        <v>0</v>
      </c>
      <c r="N36">
        <f t="shared" si="0"/>
        <v>3264737.5710856258</v>
      </c>
    </row>
    <row r="37" spans="1:14">
      <c r="A37" s="1">
        <v>42040</v>
      </c>
      <c r="B37">
        <v>122279.425</v>
      </c>
      <c r="C37">
        <v>31.384570740000001</v>
      </c>
      <c r="D37">
        <v>13.3</v>
      </c>
      <c r="E37">
        <v>24.2</v>
      </c>
      <c r="F37">
        <v>28.8</v>
      </c>
      <c r="G37">
        <v>0</v>
      </c>
      <c r="H37" s="2">
        <v>42040</v>
      </c>
      <c r="I37" s="3">
        <v>42040</v>
      </c>
      <c r="J37" s="4">
        <v>42040</v>
      </c>
      <c r="K37">
        <f t="shared" si="1"/>
        <v>6</v>
      </c>
      <c r="L37" t="s">
        <v>1</v>
      </c>
      <c r="M37" t="s">
        <v>0</v>
      </c>
      <c r="N37">
        <f t="shared" si="0"/>
        <v>3837687.2639590246</v>
      </c>
    </row>
    <row r="38" spans="1:14">
      <c r="A38" s="1">
        <v>42041</v>
      </c>
      <c r="B38">
        <v>141837.005</v>
      </c>
      <c r="C38">
        <v>38.840180269999998</v>
      </c>
      <c r="D38">
        <v>14.5</v>
      </c>
      <c r="E38">
        <v>35.700000000000003</v>
      </c>
      <c r="F38">
        <v>28.4</v>
      </c>
      <c r="G38">
        <v>0</v>
      </c>
      <c r="H38" s="2">
        <v>42041</v>
      </c>
      <c r="I38" s="3">
        <v>42041</v>
      </c>
      <c r="J38" s="4">
        <v>42041</v>
      </c>
      <c r="K38">
        <f t="shared" si="1"/>
        <v>6</v>
      </c>
      <c r="L38" t="s">
        <v>1</v>
      </c>
      <c r="M38" t="s">
        <v>0</v>
      </c>
      <c r="N38">
        <f t="shared" si="0"/>
        <v>5508974.8431568909</v>
      </c>
    </row>
    <row r="39" spans="1:14">
      <c r="A39" s="1">
        <v>42042</v>
      </c>
      <c r="B39">
        <v>132138.36499999999</v>
      </c>
      <c r="C39">
        <v>28.761706780000001</v>
      </c>
      <c r="D39">
        <v>18.8</v>
      </c>
      <c r="E39">
        <v>35</v>
      </c>
      <c r="F39">
        <v>16.100000000000001</v>
      </c>
      <c r="G39">
        <v>0</v>
      </c>
      <c r="H39" s="2">
        <v>42042</v>
      </c>
      <c r="I39" s="3">
        <v>42042</v>
      </c>
      <c r="J39" s="4">
        <v>42042</v>
      </c>
      <c r="K39">
        <f t="shared" si="1"/>
        <v>6</v>
      </c>
      <c r="L39" t="s">
        <v>1</v>
      </c>
      <c r="M39" t="s">
        <v>0</v>
      </c>
      <c r="N39">
        <f t="shared" si="0"/>
        <v>3800524.9085186147</v>
      </c>
    </row>
    <row r="40" spans="1:14">
      <c r="A40" s="1">
        <v>42043</v>
      </c>
      <c r="B40">
        <v>112108.215</v>
      </c>
      <c r="C40">
        <v>23.974106599999999</v>
      </c>
      <c r="D40">
        <v>18.899999999999999</v>
      </c>
      <c r="E40">
        <v>21.5</v>
      </c>
      <c r="F40">
        <v>16.600000000000001</v>
      </c>
      <c r="G40">
        <v>0</v>
      </c>
      <c r="H40" s="2">
        <v>42043</v>
      </c>
      <c r="I40" s="3">
        <v>42043</v>
      </c>
      <c r="J40" s="4">
        <v>42043</v>
      </c>
      <c r="K40">
        <f t="shared" si="1"/>
        <v>7</v>
      </c>
      <c r="L40" t="s">
        <v>1</v>
      </c>
      <c r="M40" t="s">
        <v>0</v>
      </c>
      <c r="N40">
        <f t="shared" si="0"/>
        <v>2687694.2971457187</v>
      </c>
    </row>
    <row r="41" spans="1:14">
      <c r="A41" s="1">
        <v>42044</v>
      </c>
      <c r="B41">
        <v>126813.075</v>
      </c>
      <c r="C41">
        <v>28.90913471</v>
      </c>
      <c r="D41">
        <v>13.6</v>
      </c>
      <c r="E41">
        <v>28.3</v>
      </c>
      <c r="F41">
        <v>28.6</v>
      </c>
      <c r="G41">
        <v>0</v>
      </c>
      <c r="H41" s="2">
        <v>42044</v>
      </c>
      <c r="I41" s="3">
        <v>42044</v>
      </c>
      <c r="J41" s="4">
        <v>42044</v>
      </c>
      <c r="K41">
        <f t="shared" si="1"/>
        <v>7</v>
      </c>
      <c r="L41" t="s">
        <v>1</v>
      </c>
      <c r="M41" t="s">
        <v>0</v>
      </c>
      <c r="N41">
        <f t="shared" si="0"/>
        <v>3666056.268164333</v>
      </c>
    </row>
    <row r="42" spans="1:14">
      <c r="A42" s="1">
        <v>42045</v>
      </c>
      <c r="B42">
        <v>145948.565</v>
      </c>
      <c r="C42">
        <v>37.522599980000003</v>
      </c>
      <c r="D42">
        <v>16.399999999999999</v>
      </c>
      <c r="E42">
        <v>27.8</v>
      </c>
      <c r="F42">
        <v>27.7</v>
      </c>
      <c r="G42">
        <v>0</v>
      </c>
      <c r="H42" s="2">
        <v>42045</v>
      </c>
      <c r="I42" s="3">
        <v>42045</v>
      </c>
      <c r="J42" s="4">
        <v>42045</v>
      </c>
      <c r="K42">
        <f t="shared" si="1"/>
        <v>7</v>
      </c>
      <c r="L42" t="s">
        <v>1</v>
      </c>
      <c r="M42" t="s">
        <v>0</v>
      </c>
      <c r="N42">
        <f t="shared" si="0"/>
        <v>5476369.6221500291</v>
      </c>
    </row>
    <row r="43" spans="1:14">
      <c r="A43" s="1">
        <v>42046</v>
      </c>
      <c r="B43">
        <v>149322.85</v>
      </c>
      <c r="C43">
        <v>32.655454300000002</v>
      </c>
      <c r="D43">
        <v>18.100000000000001</v>
      </c>
      <c r="E43">
        <v>26.8</v>
      </c>
      <c r="F43">
        <v>24.1</v>
      </c>
      <c r="G43">
        <v>0</v>
      </c>
      <c r="H43" s="2">
        <v>42046</v>
      </c>
      <c r="I43" s="3">
        <v>42046</v>
      </c>
      <c r="J43" s="4">
        <v>42046</v>
      </c>
      <c r="K43">
        <f t="shared" si="1"/>
        <v>7</v>
      </c>
      <c r="L43" t="s">
        <v>1</v>
      </c>
      <c r="M43" t="s">
        <v>0</v>
      </c>
      <c r="N43">
        <f t="shared" si="0"/>
        <v>4876205.5041207559</v>
      </c>
    </row>
    <row r="44" spans="1:14">
      <c r="A44" s="1">
        <v>42047</v>
      </c>
      <c r="B44">
        <v>131376.78</v>
      </c>
      <c r="C44">
        <v>26.576634940000002</v>
      </c>
      <c r="D44">
        <v>17.8</v>
      </c>
      <c r="E44">
        <v>21.9</v>
      </c>
      <c r="F44">
        <v>23.8</v>
      </c>
      <c r="G44">
        <v>0</v>
      </c>
      <c r="H44" s="2">
        <v>42047</v>
      </c>
      <c r="I44" s="3">
        <v>42047</v>
      </c>
      <c r="J44" s="4">
        <v>42047</v>
      </c>
      <c r="K44">
        <f t="shared" si="1"/>
        <v>7</v>
      </c>
      <c r="L44" t="s">
        <v>1</v>
      </c>
      <c r="M44" t="s">
        <v>0</v>
      </c>
      <c r="N44">
        <f t="shared" si="0"/>
        <v>3491552.7216526936</v>
      </c>
    </row>
    <row r="45" spans="1:14">
      <c r="A45" s="1">
        <v>42048</v>
      </c>
      <c r="B45">
        <v>136070.62</v>
      </c>
      <c r="C45">
        <v>18.73697061</v>
      </c>
      <c r="D45">
        <v>16.100000000000001</v>
      </c>
      <c r="E45">
        <v>32.4</v>
      </c>
      <c r="F45">
        <v>14.9</v>
      </c>
      <c r="G45">
        <v>0</v>
      </c>
      <c r="H45" s="2">
        <v>42048</v>
      </c>
      <c r="I45" s="3">
        <v>42048</v>
      </c>
      <c r="J45" s="4">
        <v>42048</v>
      </c>
      <c r="K45">
        <f t="shared" si="1"/>
        <v>7</v>
      </c>
      <c r="L45" t="s">
        <v>1</v>
      </c>
      <c r="M45" t="s">
        <v>0</v>
      </c>
      <c r="N45">
        <f t="shared" si="0"/>
        <v>2549551.2078244779</v>
      </c>
    </row>
    <row r="46" spans="1:14">
      <c r="A46" s="1">
        <v>42049</v>
      </c>
      <c r="B46">
        <v>119692.02499999999</v>
      </c>
      <c r="C46">
        <v>20.240103229999999</v>
      </c>
      <c r="D46">
        <v>19</v>
      </c>
      <c r="E46">
        <v>25.1</v>
      </c>
      <c r="F46">
        <v>20.8</v>
      </c>
      <c r="G46">
        <v>19.600000000000001</v>
      </c>
      <c r="H46" s="2">
        <v>42049</v>
      </c>
      <c r="I46" s="3">
        <v>42049</v>
      </c>
      <c r="J46" s="4">
        <v>42049</v>
      </c>
      <c r="K46">
        <f t="shared" si="1"/>
        <v>7</v>
      </c>
      <c r="L46" t="s">
        <v>1</v>
      </c>
      <c r="M46" t="s">
        <v>0</v>
      </c>
      <c r="N46">
        <f t="shared" si="0"/>
        <v>2422578.9418077404</v>
      </c>
    </row>
    <row r="47" spans="1:14">
      <c r="A47" s="1">
        <v>42050</v>
      </c>
      <c r="B47">
        <v>125287.71</v>
      </c>
      <c r="C47">
        <v>24.584186939999999</v>
      </c>
      <c r="D47">
        <v>18.2</v>
      </c>
      <c r="E47">
        <v>34.4</v>
      </c>
      <c r="F47">
        <v>25.7</v>
      </c>
      <c r="G47">
        <v>0.4</v>
      </c>
      <c r="H47" s="2">
        <v>42050</v>
      </c>
      <c r="I47" s="3">
        <v>42050</v>
      </c>
      <c r="J47" s="4">
        <v>42050</v>
      </c>
      <c r="K47">
        <f t="shared" si="1"/>
        <v>8</v>
      </c>
      <c r="L47" t="s">
        <v>1</v>
      </c>
      <c r="M47" t="s">
        <v>0</v>
      </c>
      <c r="N47">
        <f t="shared" si="0"/>
        <v>3080096.4839245072</v>
      </c>
    </row>
    <row r="48" spans="1:14">
      <c r="A48" s="1">
        <v>42051</v>
      </c>
      <c r="B48">
        <v>131832.63</v>
      </c>
      <c r="C48">
        <v>31.9490406</v>
      </c>
      <c r="D48">
        <v>17.399999999999999</v>
      </c>
      <c r="E48">
        <v>24.6</v>
      </c>
      <c r="F48">
        <v>26.3</v>
      </c>
      <c r="G48">
        <v>0</v>
      </c>
      <c r="H48" s="2">
        <v>42051</v>
      </c>
      <c r="I48" s="3">
        <v>42051</v>
      </c>
      <c r="J48" s="4">
        <v>42051</v>
      </c>
      <c r="K48">
        <f t="shared" si="1"/>
        <v>8</v>
      </c>
      <c r="L48" t="s">
        <v>1</v>
      </c>
      <c r="M48" t="s">
        <v>0</v>
      </c>
      <c r="N48">
        <f t="shared" si="0"/>
        <v>4211926.0482747778</v>
      </c>
    </row>
    <row r="49" spans="1:14">
      <c r="A49" s="1">
        <v>42052</v>
      </c>
      <c r="B49">
        <v>127666.01</v>
      </c>
      <c r="C49">
        <v>30.250149390000001</v>
      </c>
      <c r="D49">
        <v>17.600000000000001</v>
      </c>
      <c r="E49">
        <v>20.6</v>
      </c>
      <c r="F49">
        <v>8.3000000000000007</v>
      </c>
      <c r="G49">
        <v>0</v>
      </c>
      <c r="H49" s="2">
        <v>42052</v>
      </c>
      <c r="I49" s="3">
        <v>42052</v>
      </c>
      <c r="J49" s="4">
        <v>42052</v>
      </c>
      <c r="K49">
        <f t="shared" si="1"/>
        <v>8</v>
      </c>
      <c r="L49" t="s">
        <v>1</v>
      </c>
      <c r="M49" t="s">
        <v>0</v>
      </c>
      <c r="N49">
        <f t="shared" si="0"/>
        <v>3861915.8745252336</v>
      </c>
    </row>
    <row r="50" spans="1:14">
      <c r="A50" s="1">
        <v>42053</v>
      </c>
      <c r="B50">
        <v>125972.765</v>
      </c>
      <c r="C50">
        <v>30.235792750000002</v>
      </c>
      <c r="D50">
        <v>17.7</v>
      </c>
      <c r="E50">
        <v>21.2</v>
      </c>
      <c r="F50">
        <v>7.8</v>
      </c>
      <c r="G50">
        <v>0</v>
      </c>
      <c r="H50" s="2">
        <v>42053</v>
      </c>
      <c r="I50" s="3">
        <v>42053</v>
      </c>
      <c r="J50" s="4">
        <v>42053</v>
      </c>
      <c r="K50">
        <f t="shared" si="1"/>
        <v>8</v>
      </c>
      <c r="L50" t="s">
        <v>1</v>
      </c>
      <c r="M50" t="s">
        <v>0</v>
      </c>
      <c r="N50">
        <f t="shared" si="0"/>
        <v>3808886.414684454</v>
      </c>
    </row>
    <row r="51" spans="1:14">
      <c r="A51" s="1">
        <v>42054</v>
      </c>
      <c r="B51">
        <v>139399.69</v>
      </c>
      <c r="C51">
        <v>33.598960679999998</v>
      </c>
      <c r="D51">
        <v>18.2</v>
      </c>
      <c r="E51">
        <v>26.9</v>
      </c>
      <c r="F51">
        <v>24.7</v>
      </c>
      <c r="G51">
        <v>0</v>
      </c>
      <c r="H51" s="2">
        <v>42054</v>
      </c>
      <c r="I51" s="3">
        <v>42054</v>
      </c>
      <c r="J51" s="4">
        <v>42054</v>
      </c>
      <c r="K51">
        <f t="shared" si="1"/>
        <v>8</v>
      </c>
      <c r="L51" t="s">
        <v>1</v>
      </c>
      <c r="M51" t="s">
        <v>0</v>
      </c>
      <c r="N51">
        <f t="shared" si="0"/>
        <v>4683684.7031141892</v>
      </c>
    </row>
    <row r="52" spans="1:14">
      <c r="A52" s="1">
        <v>42055</v>
      </c>
      <c r="B52">
        <v>139465.67499999999</v>
      </c>
      <c r="C52">
        <v>33.538671530000002</v>
      </c>
      <c r="D52">
        <v>17.399999999999999</v>
      </c>
      <c r="E52">
        <v>25.3</v>
      </c>
      <c r="F52">
        <v>24.7</v>
      </c>
      <c r="G52">
        <v>0</v>
      </c>
      <c r="H52" s="2">
        <v>42055</v>
      </c>
      <c r="I52" s="3">
        <v>42055</v>
      </c>
      <c r="J52" s="4">
        <v>42055</v>
      </c>
      <c r="K52">
        <f t="shared" si="1"/>
        <v>8</v>
      </c>
      <c r="L52" t="s">
        <v>1</v>
      </c>
      <c r="M52" t="s">
        <v>0</v>
      </c>
      <c r="N52">
        <f t="shared" si="0"/>
        <v>4677493.4635347323</v>
      </c>
    </row>
    <row r="53" spans="1:14">
      <c r="A53" s="1">
        <v>42056</v>
      </c>
      <c r="B53">
        <v>136283.03</v>
      </c>
      <c r="C53">
        <v>31.252819840000001</v>
      </c>
      <c r="D53">
        <v>18.100000000000001</v>
      </c>
      <c r="E53">
        <v>36.1</v>
      </c>
      <c r="F53">
        <v>20</v>
      </c>
      <c r="G53">
        <v>0</v>
      </c>
      <c r="H53" s="2">
        <v>42056</v>
      </c>
      <c r="I53" s="3">
        <v>42056</v>
      </c>
      <c r="J53" s="4">
        <v>42056</v>
      </c>
      <c r="K53">
        <f t="shared" si="1"/>
        <v>8</v>
      </c>
      <c r="L53" t="s">
        <v>1</v>
      </c>
      <c r="M53" t="s">
        <v>0</v>
      </c>
      <c r="N53">
        <f t="shared" si="0"/>
        <v>4259228.9838393154</v>
      </c>
    </row>
    <row r="54" spans="1:14">
      <c r="A54" s="1">
        <v>42057</v>
      </c>
      <c r="B54">
        <v>138016.35</v>
      </c>
      <c r="C54">
        <v>32.40972721</v>
      </c>
      <c r="D54">
        <v>20.3</v>
      </c>
      <c r="E54">
        <v>35.299999999999997</v>
      </c>
      <c r="F54">
        <v>11.7</v>
      </c>
      <c r="G54">
        <v>1.6</v>
      </c>
      <c r="H54" s="2">
        <v>42057</v>
      </c>
      <c r="I54" s="3">
        <v>42057</v>
      </c>
      <c r="J54" s="4">
        <v>42057</v>
      </c>
      <c r="K54">
        <f t="shared" si="1"/>
        <v>9</v>
      </c>
      <c r="L54" t="s">
        <v>1</v>
      </c>
      <c r="M54" t="s">
        <v>0</v>
      </c>
      <c r="N54">
        <f t="shared" si="0"/>
        <v>4473072.2540198835</v>
      </c>
    </row>
    <row r="55" spans="1:14">
      <c r="A55" s="1">
        <v>42058</v>
      </c>
      <c r="B55">
        <v>135255.815</v>
      </c>
      <c r="C55">
        <v>28.417229129999999</v>
      </c>
      <c r="D55">
        <v>21.1</v>
      </c>
      <c r="E55">
        <v>29.3</v>
      </c>
      <c r="F55">
        <v>4.7</v>
      </c>
      <c r="G55">
        <v>0</v>
      </c>
      <c r="H55" s="2">
        <v>42058</v>
      </c>
      <c r="I55" s="3">
        <v>42058</v>
      </c>
      <c r="J55" s="4">
        <v>42058</v>
      </c>
      <c r="K55">
        <f t="shared" si="1"/>
        <v>9</v>
      </c>
      <c r="L55" t="s">
        <v>1</v>
      </c>
      <c r="M55" t="s">
        <v>0</v>
      </c>
      <c r="N55">
        <f t="shared" si="0"/>
        <v>3843595.4860198908</v>
      </c>
    </row>
    <row r="56" spans="1:14">
      <c r="A56" s="1">
        <v>42059</v>
      </c>
      <c r="B56">
        <v>120263.515</v>
      </c>
      <c r="C56">
        <v>26.559011900000002</v>
      </c>
      <c r="D56">
        <v>15.9</v>
      </c>
      <c r="E56">
        <v>20.100000000000001</v>
      </c>
      <c r="F56">
        <v>21.4</v>
      </c>
      <c r="G56">
        <v>3.2</v>
      </c>
      <c r="H56" s="2">
        <v>42059</v>
      </c>
      <c r="I56" s="3">
        <v>42059</v>
      </c>
      <c r="J56" s="4">
        <v>42059</v>
      </c>
      <c r="K56">
        <f t="shared" si="1"/>
        <v>9</v>
      </c>
      <c r="L56" t="s">
        <v>1</v>
      </c>
      <c r="M56" t="s">
        <v>0</v>
      </c>
      <c r="N56">
        <f t="shared" si="0"/>
        <v>3194080.1260208287</v>
      </c>
    </row>
    <row r="57" spans="1:14">
      <c r="A57" s="1">
        <v>42060</v>
      </c>
      <c r="B57">
        <v>130062.755</v>
      </c>
      <c r="C57">
        <v>33.323249590000003</v>
      </c>
      <c r="D57">
        <v>14</v>
      </c>
      <c r="E57">
        <v>27</v>
      </c>
      <c r="F57">
        <v>24.1</v>
      </c>
      <c r="G57">
        <v>0</v>
      </c>
      <c r="H57" s="2">
        <v>42060</v>
      </c>
      <c r="I57" s="3">
        <v>42060</v>
      </c>
      <c r="J57" s="4">
        <v>42060</v>
      </c>
      <c r="K57">
        <f t="shared" si="1"/>
        <v>9</v>
      </c>
      <c r="L57" t="s">
        <v>1</v>
      </c>
      <c r="M57" t="s">
        <v>0</v>
      </c>
      <c r="N57">
        <f t="shared" si="0"/>
        <v>4334113.6472280212</v>
      </c>
    </row>
    <row r="58" spans="1:14">
      <c r="A58" s="1">
        <v>42061</v>
      </c>
      <c r="B58">
        <v>131525.85500000001</v>
      </c>
      <c r="C58">
        <v>39.086578340000003</v>
      </c>
      <c r="D58">
        <v>16</v>
      </c>
      <c r="E58">
        <v>23.2</v>
      </c>
      <c r="F58">
        <v>18.5</v>
      </c>
      <c r="G58">
        <v>0</v>
      </c>
      <c r="H58" s="2">
        <v>42061</v>
      </c>
      <c r="I58" s="3">
        <v>42061</v>
      </c>
      <c r="J58" s="4">
        <v>42061</v>
      </c>
      <c r="K58">
        <f t="shared" si="1"/>
        <v>9</v>
      </c>
      <c r="L58" t="s">
        <v>1</v>
      </c>
      <c r="M58" t="s">
        <v>0</v>
      </c>
      <c r="N58">
        <f t="shared" si="0"/>
        <v>5140895.6351929819</v>
      </c>
    </row>
    <row r="59" spans="1:14">
      <c r="A59" s="1">
        <v>42062</v>
      </c>
      <c r="B59">
        <v>131069.4</v>
      </c>
      <c r="C59">
        <v>36.339011550000002</v>
      </c>
      <c r="D59">
        <v>14.8</v>
      </c>
      <c r="E59">
        <v>24.3</v>
      </c>
      <c r="F59">
        <v>21.7</v>
      </c>
      <c r="G59">
        <v>0</v>
      </c>
      <c r="H59" s="2">
        <v>42062</v>
      </c>
      <c r="I59" s="3">
        <v>42062</v>
      </c>
      <c r="J59" s="4">
        <v>42062</v>
      </c>
      <c r="K59">
        <f t="shared" si="1"/>
        <v>9</v>
      </c>
      <c r="L59" t="s">
        <v>1</v>
      </c>
      <c r="M59" t="s">
        <v>0</v>
      </c>
      <c r="N59">
        <f t="shared" si="0"/>
        <v>4762932.4404515699</v>
      </c>
    </row>
    <row r="60" spans="1:14">
      <c r="A60" s="1">
        <v>42063</v>
      </c>
      <c r="B60">
        <v>116275.73</v>
      </c>
      <c r="C60">
        <v>25.143130729999999</v>
      </c>
      <c r="D60">
        <v>17.899999999999999</v>
      </c>
      <c r="E60">
        <v>32.299999999999997</v>
      </c>
      <c r="F60">
        <v>6.9</v>
      </c>
      <c r="G60">
        <v>0</v>
      </c>
      <c r="H60" s="2">
        <v>42063</v>
      </c>
      <c r="I60" s="3">
        <v>42063</v>
      </c>
      <c r="J60" s="4">
        <v>42063</v>
      </c>
      <c r="K60">
        <f t="shared" si="1"/>
        <v>9</v>
      </c>
      <c r="L60" t="s">
        <v>1</v>
      </c>
      <c r="M60" t="s">
        <v>0</v>
      </c>
      <c r="N60">
        <f t="shared" si="0"/>
        <v>2923535.8801161828</v>
      </c>
    </row>
    <row r="61" spans="1:14">
      <c r="A61" s="1">
        <v>42064</v>
      </c>
      <c r="B61">
        <v>103462.78</v>
      </c>
      <c r="C61">
        <v>24.58614815</v>
      </c>
      <c r="D61">
        <v>15.2</v>
      </c>
      <c r="E61">
        <v>20.8</v>
      </c>
      <c r="F61">
        <v>23.3</v>
      </c>
      <c r="G61">
        <v>15.8</v>
      </c>
      <c r="H61" s="2">
        <v>42064</v>
      </c>
      <c r="I61" s="3">
        <v>42064</v>
      </c>
      <c r="J61" s="4">
        <v>42064</v>
      </c>
      <c r="K61">
        <f t="shared" si="1"/>
        <v>10</v>
      </c>
      <c r="L61" t="s">
        <v>1</v>
      </c>
      <c r="M61" t="s">
        <v>0</v>
      </c>
      <c r="N61">
        <f t="shared" si="0"/>
        <v>2543751.2370908568</v>
      </c>
    </row>
    <row r="62" spans="1:14">
      <c r="A62" s="1">
        <v>42065</v>
      </c>
      <c r="B62">
        <v>123301.83500000001</v>
      </c>
      <c r="C62">
        <v>33.166526230000002</v>
      </c>
      <c r="D62">
        <v>11.6</v>
      </c>
      <c r="E62">
        <v>23</v>
      </c>
      <c r="F62">
        <v>22</v>
      </c>
      <c r="G62">
        <v>0</v>
      </c>
      <c r="H62" s="2">
        <v>42065</v>
      </c>
      <c r="I62" s="3">
        <v>42065</v>
      </c>
      <c r="J62" s="4">
        <v>42065</v>
      </c>
      <c r="K62">
        <f t="shared" si="1"/>
        <v>10</v>
      </c>
      <c r="L62" t="s">
        <v>1</v>
      </c>
      <c r="M62" t="s">
        <v>0</v>
      </c>
      <c r="N62">
        <f t="shared" si="0"/>
        <v>4089493.5447346326</v>
      </c>
    </row>
    <row r="63" spans="1:14">
      <c r="A63" s="1">
        <v>42066</v>
      </c>
      <c r="B63">
        <v>126750.29</v>
      </c>
      <c r="C63">
        <v>43.739457139999999</v>
      </c>
      <c r="D63">
        <v>15.5</v>
      </c>
      <c r="E63">
        <v>22.7</v>
      </c>
      <c r="F63">
        <v>21.2</v>
      </c>
      <c r="G63">
        <v>0</v>
      </c>
      <c r="H63" s="2">
        <v>42066</v>
      </c>
      <c r="I63" s="3">
        <v>42066</v>
      </c>
      <c r="J63" s="4">
        <v>42066</v>
      </c>
      <c r="K63">
        <f t="shared" si="1"/>
        <v>10</v>
      </c>
      <c r="L63" t="s">
        <v>1</v>
      </c>
      <c r="M63" t="s">
        <v>0</v>
      </c>
      <c r="N63">
        <f t="shared" si="0"/>
        <v>5543988.8769375701</v>
      </c>
    </row>
    <row r="64" spans="1:14">
      <c r="A64" s="1">
        <v>42067</v>
      </c>
      <c r="B64">
        <v>120764.185</v>
      </c>
      <c r="C64">
        <v>37.252483910000002</v>
      </c>
      <c r="D64">
        <v>15.4</v>
      </c>
      <c r="E64">
        <v>23.5</v>
      </c>
      <c r="F64">
        <v>23</v>
      </c>
      <c r="G64">
        <v>0</v>
      </c>
      <c r="H64" s="2">
        <v>42067</v>
      </c>
      <c r="I64" s="3">
        <v>42067</v>
      </c>
      <c r="J64" s="4">
        <v>42067</v>
      </c>
      <c r="K64">
        <f t="shared" si="1"/>
        <v>10</v>
      </c>
      <c r="L64" t="s">
        <v>1</v>
      </c>
      <c r="M64" t="s">
        <v>0</v>
      </c>
      <c r="N64">
        <f t="shared" si="0"/>
        <v>4498765.8586167637</v>
      </c>
    </row>
    <row r="65" spans="1:14">
      <c r="A65" s="1">
        <v>42068</v>
      </c>
      <c r="B65">
        <v>114967.345</v>
      </c>
      <c r="C65">
        <v>25.322828099999999</v>
      </c>
      <c r="D65">
        <v>12.6</v>
      </c>
      <c r="E65">
        <v>18.600000000000001</v>
      </c>
      <c r="F65">
        <v>22.5</v>
      </c>
      <c r="G65">
        <v>0.8</v>
      </c>
      <c r="H65" s="2">
        <v>42068</v>
      </c>
      <c r="I65" s="3">
        <v>42068</v>
      </c>
      <c r="J65" s="4">
        <v>42068</v>
      </c>
      <c r="K65">
        <f t="shared" si="1"/>
        <v>10</v>
      </c>
      <c r="L65" t="s">
        <v>1</v>
      </c>
      <c r="M65" t="s">
        <v>0</v>
      </c>
      <c r="N65">
        <f t="shared" si="0"/>
        <v>2911298.3145483942</v>
      </c>
    </row>
    <row r="66" spans="1:14">
      <c r="A66" s="1">
        <v>42069</v>
      </c>
      <c r="B66">
        <v>117053.75</v>
      </c>
      <c r="C66">
        <v>27.750521689999999</v>
      </c>
      <c r="D66">
        <v>14.1</v>
      </c>
      <c r="E66">
        <v>21.1</v>
      </c>
      <c r="F66">
        <v>10.8</v>
      </c>
      <c r="G66">
        <v>0.2</v>
      </c>
      <c r="H66" s="2">
        <v>42069</v>
      </c>
      <c r="I66" s="3">
        <v>42069</v>
      </c>
      <c r="J66" s="4">
        <v>42069</v>
      </c>
      <c r="K66">
        <f t="shared" si="1"/>
        <v>10</v>
      </c>
      <c r="L66" t="s">
        <v>1</v>
      </c>
      <c r="M66" t="s">
        <v>0</v>
      </c>
      <c r="N66">
        <f t="shared" si="0"/>
        <v>3248302.6282708375</v>
      </c>
    </row>
    <row r="67" spans="1:14">
      <c r="A67" s="1">
        <v>42070</v>
      </c>
      <c r="B67">
        <v>108344.575</v>
      </c>
      <c r="C67">
        <v>22.113214540000001</v>
      </c>
      <c r="D67">
        <v>15.4</v>
      </c>
      <c r="E67">
        <v>22.6</v>
      </c>
      <c r="F67">
        <v>10.8</v>
      </c>
      <c r="G67">
        <v>0.2</v>
      </c>
      <c r="H67" s="2">
        <v>42070</v>
      </c>
      <c r="I67" s="3">
        <v>42070</v>
      </c>
      <c r="J67" s="4">
        <v>42070</v>
      </c>
      <c r="K67">
        <f t="shared" ref="K67:K130" si="2">WEEKNUM(A67)</f>
        <v>10</v>
      </c>
      <c r="L67" t="s">
        <v>1</v>
      </c>
      <c r="M67" t="s">
        <v>0</v>
      </c>
      <c r="N67">
        <f t="shared" ref="N67:N130" si="3">B67*C67</f>
        <v>2395846.8312201207</v>
      </c>
    </row>
    <row r="68" spans="1:14">
      <c r="A68" s="1">
        <v>42071</v>
      </c>
      <c r="B68">
        <v>106348.78</v>
      </c>
      <c r="C68">
        <v>20.57443413</v>
      </c>
      <c r="D68">
        <v>16.2</v>
      </c>
      <c r="E68">
        <v>24.4</v>
      </c>
      <c r="F68">
        <v>20.399999999999999</v>
      </c>
      <c r="G68">
        <v>0</v>
      </c>
      <c r="H68" s="2">
        <v>42071</v>
      </c>
      <c r="I68" s="3">
        <v>42071</v>
      </c>
      <c r="J68" s="4">
        <v>42071</v>
      </c>
      <c r="K68">
        <f t="shared" si="2"/>
        <v>11</v>
      </c>
      <c r="L68" t="s">
        <v>1</v>
      </c>
      <c r="M68" t="s">
        <v>0</v>
      </c>
      <c r="N68">
        <f t="shared" si="3"/>
        <v>2188065.9689158616</v>
      </c>
    </row>
    <row r="69" spans="1:14">
      <c r="A69" s="1">
        <v>42072</v>
      </c>
      <c r="B69">
        <v>108282.48</v>
      </c>
      <c r="C69">
        <v>23.80806827</v>
      </c>
      <c r="D69">
        <v>14.4</v>
      </c>
      <c r="E69">
        <v>23.8</v>
      </c>
      <c r="F69">
        <v>18.600000000000001</v>
      </c>
      <c r="G69">
        <v>0</v>
      </c>
      <c r="H69" s="2">
        <v>42072</v>
      </c>
      <c r="I69" s="3">
        <v>42072</v>
      </c>
      <c r="J69" s="4">
        <v>42072</v>
      </c>
      <c r="K69">
        <f t="shared" si="2"/>
        <v>11</v>
      </c>
      <c r="L69" t="s">
        <v>1</v>
      </c>
      <c r="M69" t="s">
        <v>1</v>
      </c>
      <c r="N69">
        <f t="shared" si="3"/>
        <v>2577996.6762849092</v>
      </c>
    </row>
    <row r="70" spans="1:14">
      <c r="A70" s="1">
        <v>42073</v>
      </c>
      <c r="B70">
        <v>125828.53</v>
      </c>
      <c r="C70">
        <v>31.763749180000001</v>
      </c>
      <c r="D70">
        <v>16.2</v>
      </c>
      <c r="E70">
        <v>21.7</v>
      </c>
      <c r="F70">
        <v>22.1</v>
      </c>
      <c r="G70">
        <v>0</v>
      </c>
      <c r="H70" s="2">
        <v>42073</v>
      </c>
      <c r="I70" s="3">
        <v>42073</v>
      </c>
      <c r="J70" s="4">
        <v>42073</v>
      </c>
      <c r="K70">
        <f t="shared" si="2"/>
        <v>11</v>
      </c>
      <c r="L70" t="s">
        <v>1</v>
      </c>
      <c r="M70" t="s">
        <v>0</v>
      </c>
      <c r="N70">
        <f t="shared" si="3"/>
        <v>3996785.8666081056</v>
      </c>
    </row>
    <row r="71" spans="1:14">
      <c r="A71" s="1">
        <v>42074</v>
      </c>
      <c r="B71">
        <v>124418.41499999999</v>
      </c>
      <c r="C71">
        <v>33.59649288</v>
      </c>
      <c r="D71">
        <v>11.2</v>
      </c>
      <c r="E71">
        <v>23.8</v>
      </c>
      <c r="F71">
        <v>22.3</v>
      </c>
      <c r="G71">
        <v>0</v>
      </c>
      <c r="H71" s="2">
        <v>42074</v>
      </c>
      <c r="I71" s="3">
        <v>42074</v>
      </c>
      <c r="J71" s="4">
        <v>42074</v>
      </c>
      <c r="K71">
        <f t="shared" si="2"/>
        <v>11</v>
      </c>
      <c r="L71" t="s">
        <v>1</v>
      </c>
      <c r="M71" t="s">
        <v>0</v>
      </c>
      <c r="N71">
        <f t="shared" si="3"/>
        <v>4180022.3936883849</v>
      </c>
    </row>
    <row r="72" spans="1:14">
      <c r="A72" s="1">
        <v>42075</v>
      </c>
      <c r="B72">
        <v>121683.65</v>
      </c>
      <c r="C72">
        <v>26.040505889999999</v>
      </c>
      <c r="D72">
        <v>13</v>
      </c>
      <c r="E72">
        <v>19.899999999999999</v>
      </c>
      <c r="F72">
        <v>18.7</v>
      </c>
      <c r="G72">
        <v>0</v>
      </c>
      <c r="H72" s="2">
        <v>42075</v>
      </c>
      <c r="I72" s="3">
        <v>42075</v>
      </c>
      <c r="J72" s="4">
        <v>42075</v>
      </c>
      <c r="K72">
        <f t="shared" si="2"/>
        <v>11</v>
      </c>
      <c r="L72" t="s">
        <v>1</v>
      </c>
      <c r="M72" t="s">
        <v>0</v>
      </c>
      <c r="N72">
        <f t="shared" si="3"/>
        <v>3168703.8045416982</v>
      </c>
    </row>
    <row r="73" spans="1:14">
      <c r="A73" s="1">
        <v>42076</v>
      </c>
      <c r="B73">
        <v>120929.815</v>
      </c>
      <c r="C73">
        <v>24.195363230000002</v>
      </c>
      <c r="D73">
        <v>14.4</v>
      </c>
      <c r="E73">
        <v>20.399999999999999</v>
      </c>
      <c r="F73">
        <v>21.2</v>
      </c>
      <c r="G73">
        <v>0</v>
      </c>
      <c r="H73" s="2">
        <v>42076</v>
      </c>
      <c r="I73" s="3">
        <v>42076</v>
      </c>
      <c r="J73" s="4">
        <v>42076</v>
      </c>
      <c r="K73">
        <f t="shared" si="2"/>
        <v>11</v>
      </c>
      <c r="L73" t="s">
        <v>1</v>
      </c>
      <c r="M73" t="s">
        <v>0</v>
      </c>
      <c r="N73">
        <f t="shared" si="3"/>
        <v>2925940.7992617027</v>
      </c>
    </row>
    <row r="74" spans="1:14">
      <c r="A74" s="1">
        <v>42077</v>
      </c>
      <c r="B74">
        <v>108738.82</v>
      </c>
      <c r="C74">
        <v>17.394529559999999</v>
      </c>
      <c r="D74">
        <v>9.4</v>
      </c>
      <c r="E74">
        <v>30.1</v>
      </c>
      <c r="F74">
        <v>20</v>
      </c>
      <c r="G74">
        <v>0</v>
      </c>
      <c r="H74" s="2">
        <v>42077</v>
      </c>
      <c r="I74" s="3">
        <v>42077</v>
      </c>
      <c r="J74" s="4">
        <v>42077</v>
      </c>
      <c r="K74">
        <f t="shared" si="2"/>
        <v>11</v>
      </c>
      <c r="L74" t="s">
        <v>1</v>
      </c>
      <c r="M74" t="s">
        <v>0</v>
      </c>
      <c r="N74">
        <f t="shared" si="3"/>
        <v>1891460.6188095191</v>
      </c>
    </row>
    <row r="75" spans="1:14">
      <c r="A75" s="1">
        <v>42078</v>
      </c>
      <c r="B75">
        <v>100170.295</v>
      </c>
      <c r="C75">
        <v>14.373099399999999</v>
      </c>
      <c r="D75">
        <v>13.1</v>
      </c>
      <c r="E75">
        <v>18.3</v>
      </c>
      <c r="F75">
        <v>17.5</v>
      </c>
      <c r="G75">
        <v>2.2000000000000002</v>
      </c>
      <c r="H75" s="2">
        <v>42078</v>
      </c>
      <c r="I75" s="3">
        <v>42078</v>
      </c>
      <c r="J75" s="4">
        <v>42078</v>
      </c>
      <c r="K75">
        <f t="shared" si="2"/>
        <v>12</v>
      </c>
      <c r="L75" t="s">
        <v>1</v>
      </c>
      <c r="M75" t="s">
        <v>0</v>
      </c>
      <c r="N75">
        <f t="shared" si="3"/>
        <v>1439757.606962323</v>
      </c>
    </row>
    <row r="76" spans="1:14">
      <c r="A76" s="1">
        <v>42079</v>
      </c>
      <c r="B76">
        <v>123787.075</v>
      </c>
      <c r="C76">
        <v>22.66079993</v>
      </c>
      <c r="D76">
        <v>10.5</v>
      </c>
      <c r="E76">
        <v>25.5</v>
      </c>
      <c r="F76">
        <v>14.5</v>
      </c>
      <c r="G76">
        <v>0</v>
      </c>
      <c r="H76" s="2">
        <v>42079</v>
      </c>
      <c r="I76" s="3">
        <v>42079</v>
      </c>
      <c r="J76" s="4">
        <v>42079</v>
      </c>
      <c r="K76">
        <f t="shared" si="2"/>
        <v>12</v>
      </c>
      <c r="L76" t="s">
        <v>1</v>
      </c>
      <c r="M76" t="s">
        <v>0</v>
      </c>
      <c r="N76">
        <f t="shared" si="3"/>
        <v>2805114.1404949045</v>
      </c>
    </row>
    <row r="77" spans="1:14">
      <c r="A77" s="1">
        <v>42080</v>
      </c>
      <c r="B77">
        <v>125600.86</v>
      </c>
      <c r="C77">
        <v>21.38556947</v>
      </c>
      <c r="D77">
        <v>13</v>
      </c>
      <c r="E77">
        <v>26.2</v>
      </c>
      <c r="F77">
        <v>4.8</v>
      </c>
      <c r="G77">
        <v>0</v>
      </c>
      <c r="H77" s="2">
        <v>42080</v>
      </c>
      <c r="I77" s="3">
        <v>42080</v>
      </c>
      <c r="J77" s="4">
        <v>42080</v>
      </c>
      <c r="K77">
        <f t="shared" si="2"/>
        <v>12</v>
      </c>
      <c r="L77" t="s">
        <v>1</v>
      </c>
      <c r="M77" t="s">
        <v>0</v>
      </c>
      <c r="N77">
        <f t="shared" si="3"/>
        <v>2686045.9170217444</v>
      </c>
    </row>
    <row r="78" spans="1:14">
      <c r="A78" s="1">
        <v>42081</v>
      </c>
      <c r="B78">
        <v>127975.815</v>
      </c>
      <c r="C78">
        <v>24.43863773</v>
      </c>
      <c r="D78">
        <v>17.8</v>
      </c>
      <c r="E78">
        <v>24.4</v>
      </c>
      <c r="F78">
        <v>9.4</v>
      </c>
      <c r="G78">
        <v>1.4</v>
      </c>
      <c r="H78" s="2">
        <v>42081</v>
      </c>
      <c r="I78" s="3">
        <v>42081</v>
      </c>
      <c r="J78" s="4">
        <v>42081</v>
      </c>
      <c r="K78">
        <f t="shared" si="2"/>
        <v>12</v>
      </c>
      <c r="L78" t="s">
        <v>1</v>
      </c>
      <c r="M78" t="s">
        <v>0</v>
      </c>
      <c r="N78">
        <f t="shared" si="3"/>
        <v>3127554.5809864998</v>
      </c>
    </row>
    <row r="79" spans="1:14">
      <c r="A79" s="1">
        <v>42082</v>
      </c>
      <c r="B79">
        <v>128319.45</v>
      </c>
      <c r="C79">
        <v>24.568240979999999</v>
      </c>
      <c r="D79">
        <v>16.5</v>
      </c>
      <c r="E79">
        <v>33.5</v>
      </c>
      <c r="F79">
        <v>15.1</v>
      </c>
      <c r="G79">
        <v>0</v>
      </c>
      <c r="H79" s="2">
        <v>42082</v>
      </c>
      <c r="I79" s="3">
        <v>42082</v>
      </c>
      <c r="J79" s="4">
        <v>42082</v>
      </c>
      <c r="K79">
        <f t="shared" si="2"/>
        <v>12</v>
      </c>
      <c r="L79" t="s">
        <v>1</v>
      </c>
      <c r="M79" t="s">
        <v>0</v>
      </c>
      <c r="N79">
        <f t="shared" si="3"/>
        <v>3152583.1700210609</v>
      </c>
    </row>
    <row r="80" spans="1:14">
      <c r="A80" s="1">
        <v>42083</v>
      </c>
      <c r="B80">
        <v>119491.32</v>
      </c>
      <c r="C80">
        <v>24.06816285</v>
      </c>
      <c r="D80">
        <v>14.2</v>
      </c>
      <c r="E80">
        <v>19.600000000000001</v>
      </c>
      <c r="F80">
        <v>19.899999999999999</v>
      </c>
      <c r="G80">
        <v>0</v>
      </c>
      <c r="H80" s="2">
        <v>42083</v>
      </c>
      <c r="I80" s="3">
        <v>42083</v>
      </c>
      <c r="J80" s="4">
        <v>42083</v>
      </c>
      <c r="K80">
        <f t="shared" si="2"/>
        <v>12</v>
      </c>
      <c r="L80" t="s">
        <v>1</v>
      </c>
      <c r="M80" t="s">
        <v>0</v>
      </c>
      <c r="N80">
        <f t="shared" si="3"/>
        <v>2875936.5489214621</v>
      </c>
    </row>
    <row r="81" spans="1:14">
      <c r="A81" s="1">
        <v>42084</v>
      </c>
      <c r="B81">
        <v>106754.8</v>
      </c>
      <c r="C81">
        <v>20.473714609999998</v>
      </c>
      <c r="D81">
        <v>11.9</v>
      </c>
      <c r="E81">
        <v>22.7</v>
      </c>
      <c r="F81">
        <v>20.8</v>
      </c>
      <c r="G81">
        <v>0</v>
      </c>
      <c r="H81" s="2">
        <v>42084</v>
      </c>
      <c r="I81" s="3">
        <v>42084</v>
      </c>
      <c r="J81" s="4">
        <v>42084</v>
      </c>
      <c r="K81">
        <f t="shared" si="2"/>
        <v>12</v>
      </c>
      <c r="L81" t="s">
        <v>1</v>
      </c>
      <c r="M81" t="s">
        <v>0</v>
      </c>
      <c r="N81">
        <f t="shared" si="3"/>
        <v>2185667.3084476278</v>
      </c>
    </row>
    <row r="82" spans="1:14">
      <c r="A82" s="1">
        <v>42085</v>
      </c>
      <c r="B82">
        <v>106555.03</v>
      </c>
      <c r="C82">
        <v>18.918695589999999</v>
      </c>
      <c r="D82">
        <v>11.3</v>
      </c>
      <c r="E82">
        <v>28.8</v>
      </c>
      <c r="F82">
        <v>19.899999999999999</v>
      </c>
      <c r="G82">
        <v>0</v>
      </c>
      <c r="H82" s="2">
        <v>42085</v>
      </c>
      <c r="I82" s="3">
        <v>42085</v>
      </c>
      <c r="J82" s="4">
        <v>42085</v>
      </c>
      <c r="K82">
        <f t="shared" si="2"/>
        <v>13</v>
      </c>
      <c r="L82" t="s">
        <v>1</v>
      </c>
      <c r="M82" t="s">
        <v>0</v>
      </c>
      <c r="N82">
        <f t="shared" si="3"/>
        <v>2015882.1761533176</v>
      </c>
    </row>
    <row r="83" spans="1:14">
      <c r="A83" s="1">
        <v>42086</v>
      </c>
      <c r="B83">
        <v>122810.05</v>
      </c>
      <c r="C83">
        <v>26.68562798</v>
      </c>
      <c r="D83">
        <v>13.6</v>
      </c>
      <c r="E83">
        <v>27</v>
      </c>
      <c r="F83">
        <v>3.9</v>
      </c>
      <c r="G83">
        <v>0</v>
      </c>
      <c r="H83" s="2">
        <v>42086</v>
      </c>
      <c r="I83" s="3">
        <v>42086</v>
      </c>
      <c r="J83" s="4">
        <v>42086</v>
      </c>
      <c r="K83">
        <f t="shared" si="2"/>
        <v>13</v>
      </c>
      <c r="L83" t="s">
        <v>1</v>
      </c>
      <c r="M83" t="s">
        <v>0</v>
      </c>
      <c r="N83">
        <f t="shared" si="3"/>
        <v>3277263.3065051991</v>
      </c>
    </row>
    <row r="84" spans="1:14">
      <c r="A84" s="1">
        <v>42087</v>
      </c>
      <c r="B84">
        <v>123234.935</v>
      </c>
      <c r="C84">
        <v>34.05849946</v>
      </c>
      <c r="D84">
        <v>12.6</v>
      </c>
      <c r="E84">
        <v>15.3</v>
      </c>
      <c r="F84">
        <v>3.8</v>
      </c>
      <c r="G84">
        <v>1.4</v>
      </c>
      <c r="H84" s="2">
        <v>42087</v>
      </c>
      <c r="I84" s="3">
        <v>42087</v>
      </c>
      <c r="J84" s="4">
        <v>42087</v>
      </c>
      <c r="K84">
        <f t="shared" si="2"/>
        <v>13</v>
      </c>
      <c r="L84" t="s">
        <v>1</v>
      </c>
      <c r="M84" t="s">
        <v>0</v>
      </c>
      <c r="N84">
        <f t="shared" si="3"/>
        <v>4197196.9671506351</v>
      </c>
    </row>
    <row r="85" spans="1:14">
      <c r="A85" s="1">
        <v>42088</v>
      </c>
      <c r="B85">
        <v>122268.86</v>
      </c>
      <c r="C85">
        <v>28.548754240000001</v>
      </c>
      <c r="D85">
        <v>13</v>
      </c>
      <c r="E85">
        <v>20.399999999999999</v>
      </c>
      <c r="F85">
        <v>13.8</v>
      </c>
      <c r="G85">
        <v>0.4</v>
      </c>
      <c r="H85" s="2">
        <v>42088</v>
      </c>
      <c r="I85" s="3">
        <v>42088</v>
      </c>
      <c r="J85" s="4">
        <v>42088</v>
      </c>
      <c r="K85">
        <f t="shared" si="2"/>
        <v>13</v>
      </c>
      <c r="L85" t="s">
        <v>1</v>
      </c>
      <c r="M85" t="s">
        <v>0</v>
      </c>
      <c r="N85">
        <f t="shared" si="3"/>
        <v>3490623.6353449663</v>
      </c>
    </row>
    <row r="86" spans="1:14">
      <c r="A86" s="1">
        <v>42089</v>
      </c>
      <c r="B86">
        <v>121998.2</v>
      </c>
      <c r="C86">
        <v>21.971362899999999</v>
      </c>
      <c r="D86">
        <v>9.8000000000000007</v>
      </c>
      <c r="E86">
        <v>18</v>
      </c>
      <c r="F86">
        <v>9.9</v>
      </c>
      <c r="G86">
        <v>0.4</v>
      </c>
      <c r="H86" s="2">
        <v>42089</v>
      </c>
      <c r="I86" s="3">
        <v>42089</v>
      </c>
      <c r="J86" s="4">
        <v>42089</v>
      </c>
      <c r="K86">
        <f t="shared" si="2"/>
        <v>13</v>
      </c>
      <c r="L86" t="s">
        <v>1</v>
      </c>
      <c r="M86" t="s">
        <v>0</v>
      </c>
      <c r="N86">
        <f t="shared" si="3"/>
        <v>2680466.7253467799</v>
      </c>
    </row>
    <row r="87" spans="1:14">
      <c r="A87" s="1">
        <v>42090</v>
      </c>
      <c r="B87">
        <v>122346.33500000001</v>
      </c>
      <c r="C87">
        <v>25.771600379999999</v>
      </c>
      <c r="D87">
        <v>11.6</v>
      </c>
      <c r="E87">
        <v>18.100000000000001</v>
      </c>
      <c r="F87">
        <v>11.2</v>
      </c>
      <c r="G87">
        <v>0.2</v>
      </c>
      <c r="H87" s="2">
        <v>42090</v>
      </c>
      <c r="I87" s="3">
        <v>42090</v>
      </c>
      <c r="J87" s="4">
        <v>42090</v>
      </c>
      <c r="K87">
        <f t="shared" si="2"/>
        <v>13</v>
      </c>
      <c r="L87" t="s">
        <v>0</v>
      </c>
      <c r="M87" t="s">
        <v>0</v>
      </c>
      <c r="N87">
        <f t="shared" si="3"/>
        <v>3153060.8535776073</v>
      </c>
    </row>
    <row r="88" spans="1:14">
      <c r="A88" s="1">
        <v>42091</v>
      </c>
      <c r="B88">
        <v>112187.715</v>
      </c>
      <c r="C88">
        <v>29.271368689999999</v>
      </c>
      <c r="D88">
        <v>12.7</v>
      </c>
      <c r="E88">
        <v>19.100000000000001</v>
      </c>
      <c r="F88">
        <v>14.4</v>
      </c>
      <c r="G88">
        <v>0</v>
      </c>
      <c r="H88" s="2">
        <v>42091</v>
      </c>
      <c r="I88" s="3">
        <v>42091</v>
      </c>
      <c r="J88" s="4">
        <v>42091</v>
      </c>
      <c r="K88">
        <f t="shared" si="2"/>
        <v>13</v>
      </c>
      <c r="L88" t="s">
        <v>0</v>
      </c>
      <c r="M88" t="s">
        <v>0</v>
      </c>
      <c r="N88">
        <f t="shared" si="3"/>
        <v>3283887.9682536433</v>
      </c>
    </row>
    <row r="89" spans="1:14">
      <c r="A89" s="1">
        <v>42092</v>
      </c>
      <c r="B89">
        <v>106418.66499999999</v>
      </c>
      <c r="C89">
        <v>24.672716350000002</v>
      </c>
      <c r="D89">
        <v>8.5</v>
      </c>
      <c r="E89">
        <v>22.7</v>
      </c>
      <c r="F89">
        <v>18.600000000000001</v>
      </c>
      <c r="G89">
        <v>0</v>
      </c>
      <c r="H89" s="2">
        <v>42092</v>
      </c>
      <c r="I89" s="3">
        <v>42092</v>
      </c>
      <c r="J89" s="4">
        <v>42092</v>
      </c>
      <c r="K89">
        <f t="shared" si="2"/>
        <v>14</v>
      </c>
      <c r="L89" t="s">
        <v>0</v>
      </c>
      <c r="M89" t="s">
        <v>0</v>
      </c>
      <c r="N89">
        <f t="shared" si="3"/>
        <v>2625637.5358906728</v>
      </c>
    </row>
    <row r="90" spans="1:14">
      <c r="A90" s="1">
        <v>42093</v>
      </c>
      <c r="B90">
        <v>123061.87</v>
      </c>
      <c r="C90">
        <v>33.750362699999997</v>
      </c>
      <c r="D90">
        <v>10.6</v>
      </c>
      <c r="E90">
        <v>23.1</v>
      </c>
      <c r="F90">
        <v>18.100000000000001</v>
      </c>
      <c r="G90">
        <v>0</v>
      </c>
      <c r="H90" s="2">
        <v>42093</v>
      </c>
      <c r="I90" s="3">
        <v>42093</v>
      </c>
      <c r="J90" s="4">
        <v>42093</v>
      </c>
      <c r="K90">
        <f t="shared" si="2"/>
        <v>14</v>
      </c>
      <c r="L90" t="s">
        <v>0</v>
      </c>
      <c r="M90" t="s">
        <v>0</v>
      </c>
      <c r="N90">
        <f t="shared" si="3"/>
        <v>4153382.7470402485</v>
      </c>
    </row>
    <row r="91" spans="1:14">
      <c r="A91" s="1">
        <v>42094</v>
      </c>
      <c r="B91">
        <v>125795.325</v>
      </c>
      <c r="C91">
        <v>31.836569579999999</v>
      </c>
      <c r="D91">
        <v>11.2</v>
      </c>
      <c r="E91">
        <v>25.3</v>
      </c>
      <c r="F91">
        <v>18.100000000000001</v>
      </c>
      <c r="G91">
        <v>0</v>
      </c>
      <c r="H91" s="2">
        <v>42094</v>
      </c>
      <c r="I91" s="3">
        <v>42094</v>
      </c>
      <c r="J91" s="4">
        <v>42094</v>
      </c>
      <c r="K91">
        <f t="shared" si="2"/>
        <v>14</v>
      </c>
      <c r="L91" t="s">
        <v>0</v>
      </c>
      <c r="M91" t="s">
        <v>0</v>
      </c>
      <c r="N91">
        <f t="shared" si="3"/>
        <v>4004891.6172012133</v>
      </c>
    </row>
    <row r="92" spans="1:14">
      <c r="A92" s="1">
        <v>42095</v>
      </c>
      <c r="B92">
        <v>122042.265</v>
      </c>
      <c r="C92">
        <v>26.167805860000001</v>
      </c>
      <c r="D92">
        <v>13.3</v>
      </c>
      <c r="E92">
        <v>29</v>
      </c>
      <c r="F92">
        <v>10.7</v>
      </c>
      <c r="G92">
        <v>0</v>
      </c>
      <c r="H92" s="2">
        <v>42095</v>
      </c>
      <c r="I92" s="3">
        <v>42095</v>
      </c>
      <c r="J92" s="4">
        <v>42095</v>
      </c>
      <c r="K92">
        <f t="shared" si="2"/>
        <v>14</v>
      </c>
      <c r="L92" t="s">
        <v>0</v>
      </c>
      <c r="M92" t="s">
        <v>0</v>
      </c>
      <c r="N92">
        <f t="shared" si="3"/>
        <v>3193578.2972346731</v>
      </c>
    </row>
    <row r="93" spans="1:14">
      <c r="A93" s="1">
        <v>42096</v>
      </c>
      <c r="B93">
        <v>113838.41</v>
      </c>
      <c r="C93">
        <v>23.46025058</v>
      </c>
      <c r="D93">
        <v>12.8</v>
      </c>
      <c r="E93">
        <v>17.2</v>
      </c>
      <c r="F93">
        <v>17.5</v>
      </c>
      <c r="G93">
        <v>0.2</v>
      </c>
      <c r="H93" s="2">
        <v>42096</v>
      </c>
      <c r="I93" s="3">
        <v>42096</v>
      </c>
      <c r="J93" s="4">
        <v>42096</v>
      </c>
      <c r="K93">
        <f t="shared" si="2"/>
        <v>14</v>
      </c>
      <c r="L93" t="s">
        <v>0</v>
      </c>
      <c r="M93" t="s">
        <v>0</v>
      </c>
      <c r="N93">
        <f t="shared" si="3"/>
        <v>2670677.6242287778</v>
      </c>
    </row>
    <row r="94" spans="1:14">
      <c r="A94" s="1">
        <v>42097</v>
      </c>
      <c r="B94">
        <v>98891.06</v>
      </c>
      <c r="C94">
        <v>20.9393785</v>
      </c>
      <c r="D94">
        <v>8</v>
      </c>
      <c r="E94">
        <v>20.9</v>
      </c>
      <c r="F94">
        <v>17.399999999999999</v>
      </c>
      <c r="G94">
        <v>0</v>
      </c>
      <c r="H94" s="2">
        <v>42097</v>
      </c>
      <c r="I94" s="3">
        <v>42097</v>
      </c>
      <c r="J94" s="4">
        <v>42097</v>
      </c>
      <c r="K94">
        <f t="shared" si="2"/>
        <v>14</v>
      </c>
      <c r="L94" t="s">
        <v>0</v>
      </c>
      <c r="M94" t="s">
        <v>1</v>
      </c>
      <c r="N94">
        <f t="shared" si="3"/>
        <v>2070717.3356062099</v>
      </c>
    </row>
    <row r="95" spans="1:14">
      <c r="A95" s="1">
        <v>42098</v>
      </c>
      <c r="B95">
        <v>103999.17</v>
      </c>
      <c r="C95">
        <v>23.188056169999999</v>
      </c>
      <c r="D95">
        <v>8.5</v>
      </c>
      <c r="E95">
        <v>23.5</v>
      </c>
      <c r="F95">
        <v>16.2</v>
      </c>
      <c r="G95">
        <v>0</v>
      </c>
      <c r="H95" s="2">
        <v>42098</v>
      </c>
      <c r="I95" s="3">
        <v>42098</v>
      </c>
      <c r="J95" s="4">
        <v>42098</v>
      </c>
      <c r="K95">
        <f t="shared" si="2"/>
        <v>14</v>
      </c>
      <c r="L95" t="s">
        <v>0</v>
      </c>
      <c r="M95" t="s">
        <v>1</v>
      </c>
      <c r="N95">
        <f t="shared" si="3"/>
        <v>2411538.5955933789</v>
      </c>
    </row>
    <row r="96" spans="1:14">
      <c r="A96" s="1">
        <v>42099</v>
      </c>
      <c r="B96">
        <v>103685.45</v>
      </c>
      <c r="C96">
        <v>20.508650379999999</v>
      </c>
      <c r="D96">
        <v>10.199999999999999</v>
      </c>
      <c r="E96">
        <v>18.5</v>
      </c>
      <c r="F96">
        <v>9.8000000000000007</v>
      </c>
      <c r="G96">
        <v>0</v>
      </c>
      <c r="H96" s="2">
        <v>42099</v>
      </c>
      <c r="I96" s="3">
        <v>42099</v>
      </c>
      <c r="J96" s="4">
        <v>42099</v>
      </c>
      <c r="K96">
        <f t="shared" si="2"/>
        <v>15</v>
      </c>
      <c r="L96" t="s">
        <v>0</v>
      </c>
      <c r="M96" t="s">
        <v>0</v>
      </c>
      <c r="N96">
        <f t="shared" si="3"/>
        <v>2126448.643542971</v>
      </c>
    </row>
    <row r="97" spans="1:14">
      <c r="A97" s="1">
        <v>42100</v>
      </c>
      <c r="B97">
        <v>107383.37</v>
      </c>
      <c r="C97">
        <v>17.04855264</v>
      </c>
      <c r="D97">
        <v>11.2</v>
      </c>
      <c r="E97">
        <v>18.399999999999999</v>
      </c>
      <c r="F97">
        <v>13</v>
      </c>
      <c r="G97">
        <v>0</v>
      </c>
      <c r="H97" s="2">
        <v>42100</v>
      </c>
      <c r="I97" s="3">
        <v>42100</v>
      </c>
      <c r="J97" s="4">
        <v>42100</v>
      </c>
      <c r="K97">
        <f t="shared" si="2"/>
        <v>15</v>
      </c>
      <c r="L97" t="s">
        <v>0</v>
      </c>
      <c r="M97" t="s">
        <v>1</v>
      </c>
      <c r="N97">
        <f t="shared" si="3"/>
        <v>1830731.0361055967</v>
      </c>
    </row>
    <row r="98" spans="1:14">
      <c r="A98" s="1">
        <v>42101</v>
      </c>
      <c r="B98">
        <v>120235.505</v>
      </c>
      <c r="C98">
        <v>21.359459990000001</v>
      </c>
      <c r="D98">
        <v>12.4</v>
      </c>
      <c r="E98">
        <v>17.3</v>
      </c>
      <c r="F98">
        <v>3.9</v>
      </c>
      <c r="G98">
        <v>0</v>
      </c>
      <c r="H98" s="2">
        <v>42101</v>
      </c>
      <c r="I98" s="3">
        <v>42101</v>
      </c>
      <c r="J98" s="4">
        <v>42101</v>
      </c>
      <c r="K98">
        <f t="shared" si="2"/>
        <v>15</v>
      </c>
      <c r="L98" t="s">
        <v>0</v>
      </c>
      <c r="M98" t="s">
        <v>0</v>
      </c>
      <c r="N98">
        <f t="shared" si="3"/>
        <v>2568165.4584249454</v>
      </c>
    </row>
    <row r="99" spans="1:14">
      <c r="A99" s="1">
        <v>42102</v>
      </c>
      <c r="B99">
        <v>122129.77499999999</v>
      </c>
      <c r="C99">
        <v>25.208016520000001</v>
      </c>
      <c r="D99">
        <v>13.3</v>
      </c>
      <c r="E99">
        <v>17.7</v>
      </c>
      <c r="F99">
        <v>12.6</v>
      </c>
      <c r="G99">
        <v>5.6</v>
      </c>
      <c r="H99" s="2">
        <v>42102</v>
      </c>
      <c r="I99" s="3">
        <v>42102</v>
      </c>
      <c r="J99" s="4">
        <v>42102</v>
      </c>
      <c r="K99">
        <f t="shared" si="2"/>
        <v>15</v>
      </c>
      <c r="L99" t="s">
        <v>0</v>
      </c>
      <c r="M99" t="s">
        <v>0</v>
      </c>
      <c r="N99">
        <f t="shared" si="3"/>
        <v>3078649.3857838828</v>
      </c>
    </row>
    <row r="100" spans="1:14">
      <c r="A100" s="1">
        <v>42103</v>
      </c>
      <c r="B100">
        <v>123990.76</v>
      </c>
      <c r="C100">
        <v>25.207800370000001</v>
      </c>
      <c r="D100">
        <v>8.6999999999999993</v>
      </c>
      <c r="E100">
        <v>19.100000000000001</v>
      </c>
      <c r="F100">
        <v>10.9</v>
      </c>
      <c r="G100">
        <v>0</v>
      </c>
      <c r="H100" s="2">
        <v>42103</v>
      </c>
      <c r="I100" s="3">
        <v>42103</v>
      </c>
      <c r="J100" s="4">
        <v>42103</v>
      </c>
      <c r="K100">
        <f t="shared" si="2"/>
        <v>15</v>
      </c>
      <c r="L100" t="s">
        <v>0</v>
      </c>
      <c r="M100" t="s">
        <v>0</v>
      </c>
      <c r="N100">
        <f t="shared" si="3"/>
        <v>3125534.3258045814</v>
      </c>
    </row>
    <row r="101" spans="1:14">
      <c r="A101" s="1">
        <v>42104</v>
      </c>
      <c r="B101">
        <v>121753.11500000001</v>
      </c>
      <c r="C101">
        <v>25.677110800000001</v>
      </c>
      <c r="D101">
        <v>8.6</v>
      </c>
      <c r="E101">
        <v>18.7</v>
      </c>
      <c r="F101">
        <v>15.9</v>
      </c>
      <c r="G101">
        <v>0</v>
      </c>
      <c r="H101" s="2">
        <v>42104</v>
      </c>
      <c r="I101" s="3">
        <v>42104</v>
      </c>
      <c r="J101" s="4">
        <v>42104</v>
      </c>
      <c r="K101">
        <f t="shared" si="2"/>
        <v>15</v>
      </c>
      <c r="L101" t="s">
        <v>0</v>
      </c>
      <c r="M101" t="s">
        <v>0</v>
      </c>
      <c r="N101">
        <f t="shared" si="3"/>
        <v>3126268.2241001423</v>
      </c>
    </row>
    <row r="102" spans="1:14">
      <c r="A102" s="1">
        <v>42105</v>
      </c>
      <c r="B102">
        <v>110034.16499999999</v>
      </c>
      <c r="C102">
        <v>23.05591231</v>
      </c>
      <c r="D102">
        <v>11.6</v>
      </c>
      <c r="E102">
        <v>23.7</v>
      </c>
      <c r="F102">
        <v>14.9</v>
      </c>
      <c r="G102">
        <v>0</v>
      </c>
      <c r="H102" s="2">
        <v>42105</v>
      </c>
      <c r="I102" s="3">
        <v>42105</v>
      </c>
      <c r="J102" s="4">
        <v>42105</v>
      </c>
      <c r="K102">
        <f t="shared" si="2"/>
        <v>15</v>
      </c>
      <c r="L102" t="s">
        <v>0</v>
      </c>
      <c r="M102" t="s">
        <v>0</v>
      </c>
      <c r="N102">
        <f t="shared" si="3"/>
        <v>2536938.059344071</v>
      </c>
    </row>
    <row r="103" spans="1:14">
      <c r="A103" s="1">
        <v>42106</v>
      </c>
      <c r="B103">
        <v>103760.22500000001</v>
      </c>
      <c r="C103">
        <v>22.053037190000001</v>
      </c>
      <c r="D103">
        <v>12.1</v>
      </c>
      <c r="E103">
        <v>18.3</v>
      </c>
      <c r="F103">
        <v>13.4</v>
      </c>
      <c r="G103">
        <v>0</v>
      </c>
      <c r="H103" s="2">
        <v>42106</v>
      </c>
      <c r="I103" s="3">
        <v>42106</v>
      </c>
      <c r="J103" s="4">
        <v>42106</v>
      </c>
      <c r="K103">
        <f t="shared" si="2"/>
        <v>16</v>
      </c>
      <c r="L103" t="s">
        <v>0</v>
      </c>
      <c r="M103" t="s">
        <v>0</v>
      </c>
      <c r="N103">
        <f t="shared" si="3"/>
        <v>2288228.100767768</v>
      </c>
    </row>
    <row r="104" spans="1:14">
      <c r="A104" s="1">
        <v>42107</v>
      </c>
      <c r="B104">
        <v>125107.78</v>
      </c>
      <c r="C104">
        <v>29.408289079999999</v>
      </c>
      <c r="D104">
        <v>7.3</v>
      </c>
      <c r="E104">
        <v>19.100000000000001</v>
      </c>
      <c r="F104">
        <v>14.9</v>
      </c>
      <c r="G104">
        <v>0</v>
      </c>
      <c r="H104" s="2">
        <v>42107</v>
      </c>
      <c r="I104" s="3">
        <v>42107</v>
      </c>
      <c r="J104" s="4">
        <v>42107</v>
      </c>
      <c r="K104">
        <f t="shared" si="2"/>
        <v>16</v>
      </c>
      <c r="L104" t="s">
        <v>0</v>
      </c>
      <c r="M104" t="s">
        <v>0</v>
      </c>
      <c r="N104">
        <f t="shared" si="3"/>
        <v>3679205.7603970421</v>
      </c>
    </row>
    <row r="105" spans="1:14">
      <c r="A105" s="1">
        <v>42108</v>
      </c>
      <c r="B105">
        <v>127793.38</v>
      </c>
      <c r="C105">
        <v>30.995175629999999</v>
      </c>
      <c r="D105">
        <v>10.5</v>
      </c>
      <c r="E105">
        <v>24.7</v>
      </c>
      <c r="F105">
        <v>8.4</v>
      </c>
      <c r="G105">
        <v>1.6</v>
      </c>
      <c r="H105" s="2">
        <v>42108</v>
      </c>
      <c r="I105" s="3">
        <v>42108</v>
      </c>
      <c r="J105" s="4">
        <v>42108</v>
      </c>
      <c r="K105">
        <f t="shared" si="2"/>
        <v>16</v>
      </c>
      <c r="L105" t="s">
        <v>1</v>
      </c>
      <c r="M105" t="s">
        <v>0</v>
      </c>
      <c r="N105">
        <f t="shared" si="3"/>
        <v>3960978.2574513294</v>
      </c>
    </row>
    <row r="106" spans="1:14">
      <c r="A106" s="1">
        <v>42109</v>
      </c>
      <c r="B106">
        <v>126673.935</v>
      </c>
      <c r="C106">
        <v>31.090558479999999</v>
      </c>
      <c r="D106">
        <v>13.9</v>
      </c>
      <c r="E106">
        <v>27.6</v>
      </c>
      <c r="F106">
        <v>12.8</v>
      </c>
      <c r="G106">
        <v>2.4</v>
      </c>
      <c r="H106" s="2">
        <v>42109</v>
      </c>
      <c r="I106" s="3">
        <v>42109</v>
      </c>
      <c r="J106" s="4">
        <v>42109</v>
      </c>
      <c r="K106">
        <f t="shared" si="2"/>
        <v>16</v>
      </c>
      <c r="L106" t="s">
        <v>1</v>
      </c>
      <c r="M106" t="s">
        <v>0</v>
      </c>
      <c r="N106">
        <f t="shared" si="3"/>
        <v>3938363.3840092188</v>
      </c>
    </row>
    <row r="107" spans="1:14">
      <c r="A107" s="1">
        <v>42110</v>
      </c>
      <c r="B107">
        <v>126937.94</v>
      </c>
      <c r="C107">
        <v>40.68150885</v>
      </c>
      <c r="D107">
        <v>15.6</v>
      </c>
      <c r="E107">
        <v>17.8</v>
      </c>
      <c r="F107">
        <v>10.9</v>
      </c>
      <c r="G107">
        <v>0</v>
      </c>
      <c r="H107" s="2">
        <v>42110</v>
      </c>
      <c r="I107" s="3">
        <v>42110</v>
      </c>
      <c r="J107" s="4">
        <v>42110</v>
      </c>
      <c r="K107">
        <f t="shared" si="2"/>
        <v>16</v>
      </c>
      <c r="L107" t="s">
        <v>1</v>
      </c>
      <c r="M107" t="s">
        <v>0</v>
      </c>
      <c r="N107">
        <f t="shared" si="3"/>
        <v>5164026.9295107694</v>
      </c>
    </row>
    <row r="108" spans="1:14">
      <c r="A108" s="1">
        <v>42111</v>
      </c>
      <c r="B108">
        <v>131031.41499999999</v>
      </c>
      <c r="C108">
        <v>33.987504819999998</v>
      </c>
      <c r="D108">
        <v>10.1</v>
      </c>
      <c r="E108">
        <v>17.100000000000001</v>
      </c>
      <c r="F108">
        <v>7.5</v>
      </c>
      <c r="G108">
        <v>0</v>
      </c>
      <c r="H108" s="2">
        <v>42111</v>
      </c>
      <c r="I108" s="3">
        <v>42111</v>
      </c>
      <c r="J108" s="4">
        <v>42111</v>
      </c>
      <c r="K108">
        <f t="shared" si="2"/>
        <v>16</v>
      </c>
      <c r="L108" t="s">
        <v>1</v>
      </c>
      <c r="M108" t="s">
        <v>0</v>
      </c>
      <c r="N108">
        <f t="shared" si="3"/>
        <v>4453430.8488839194</v>
      </c>
    </row>
    <row r="109" spans="1:14">
      <c r="A109" s="1">
        <v>42112</v>
      </c>
      <c r="B109">
        <v>109763.985</v>
      </c>
      <c r="C109">
        <v>26.14012894</v>
      </c>
      <c r="D109">
        <v>13.5</v>
      </c>
      <c r="E109">
        <v>21.9</v>
      </c>
      <c r="F109">
        <v>9.9</v>
      </c>
      <c r="G109">
        <v>3.6</v>
      </c>
      <c r="H109" s="2">
        <v>42112</v>
      </c>
      <c r="I109" s="3">
        <v>42112</v>
      </c>
      <c r="J109" s="4">
        <v>42112</v>
      </c>
      <c r="K109">
        <f t="shared" si="2"/>
        <v>16</v>
      </c>
      <c r="L109" t="s">
        <v>1</v>
      </c>
      <c r="M109" t="s">
        <v>0</v>
      </c>
      <c r="N109">
        <f t="shared" si="3"/>
        <v>2869244.7208682261</v>
      </c>
    </row>
    <row r="110" spans="1:14">
      <c r="A110" s="1">
        <v>42113</v>
      </c>
      <c r="B110">
        <v>107160.54</v>
      </c>
      <c r="C110">
        <v>24.540694439999999</v>
      </c>
      <c r="D110">
        <v>9.6999999999999993</v>
      </c>
      <c r="E110">
        <v>14.7</v>
      </c>
      <c r="F110">
        <v>11</v>
      </c>
      <c r="G110">
        <v>6.4</v>
      </c>
      <c r="H110" s="2">
        <v>42113</v>
      </c>
      <c r="I110" s="3">
        <v>42113</v>
      </c>
      <c r="J110" s="4">
        <v>42113</v>
      </c>
      <c r="K110">
        <f t="shared" si="2"/>
        <v>17</v>
      </c>
      <c r="L110" t="s">
        <v>1</v>
      </c>
      <c r="M110" t="s">
        <v>0</v>
      </c>
      <c r="N110">
        <f t="shared" si="3"/>
        <v>2629794.0681653973</v>
      </c>
    </row>
    <row r="111" spans="1:14">
      <c r="A111" s="1">
        <v>42114</v>
      </c>
      <c r="B111">
        <v>126696.19</v>
      </c>
      <c r="C111">
        <v>33.677175830000003</v>
      </c>
      <c r="D111">
        <v>7</v>
      </c>
      <c r="E111">
        <v>16.2</v>
      </c>
      <c r="F111">
        <v>12.7</v>
      </c>
      <c r="G111">
        <v>1.4</v>
      </c>
      <c r="H111" s="2">
        <v>42114</v>
      </c>
      <c r="I111" s="3">
        <v>42114</v>
      </c>
      <c r="J111" s="4">
        <v>42114</v>
      </c>
      <c r="K111">
        <f t="shared" si="2"/>
        <v>17</v>
      </c>
      <c r="L111" t="s">
        <v>1</v>
      </c>
      <c r="M111" t="s">
        <v>0</v>
      </c>
      <c r="N111">
        <f t="shared" si="3"/>
        <v>4266769.8676210884</v>
      </c>
    </row>
    <row r="112" spans="1:14">
      <c r="A112" s="1">
        <v>42115</v>
      </c>
      <c r="B112">
        <v>127973.58500000001</v>
      </c>
      <c r="C112">
        <v>30.473156899999999</v>
      </c>
      <c r="D112">
        <v>6.5</v>
      </c>
      <c r="E112">
        <v>17.7</v>
      </c>
      <c r="F112">
        <v>13.8</v>
      </c>
      <c r="G112">
        <v>0</v>
      </c>
      <c r="H112" s="2">
        <v>42115</v>
      </c>
      <c r="I112" s="3">
        <v>42115</v>
      </c>
      <c r="J112" s="4">
        <v>42115</v>
      </c>
      <c r="K112">
        <f t="shared" si="2"/>
        <v>17</v>
      </c>
      <c r="L112" t="s">
        <v>1</v>
      </c>
      <c r="M112" t="s">
        <v>0</v>
      </c>
      <c r="N112">
        <f t="shared" si="3"/>
        <v>3899759.1347604864</v>
      </c>
    </row>
    <row r="113" spans="1:14">
      <c r="A113" s="1">
        <v>42116</v>
      </c>
      <c r="B113">
        <v>128598.495</v>
      </c>
      <c r="C113">
        <v>36.695283570000001</v>
      </c>
      <c r="D113">
        <v>9.1</v>
      </c>
      <c r="E113">
        <v>19.5</v>
      </c>
      <c r="F113">
        <v>7.1</v>
      </c>
      <c r="G113">
        <v>0</v>
      </c>
      <c r="H113" s="2">
        <v>42116</v>
      </c>
      <c r="I113" s="3">
        <v>42116</v>
      </c>
      <c r="J113" s="4">
        <v>42116</v>
      </c>
      <c r="K113">
        <f t="shared" si="2"/>
        <v>17</v>
      </c>
      <c r="L113" t="s">
        <v>1</v>
      </c>
      <c r="M113" t="s">
        <v>0</v>
      </c>
      <c r="N113">
        <f t="shared" si="3"/>
        <v>4718958.2407002272</v>
      </c>
    </row>
    <row r="114" spans="1:14">
      <c r="A114" s="1">
        <v>42117</v>
      </c>
      <c r="B114">
        <v>126483.80499999999</v>
      </c>
      <c r="C114">
        <v>35.422484740000002</v>
      </c>
      <c r="D114">
        <v>12.2</v>
      </c>
      <c r="E114">
        <v>19.2</v>
      </c>
      <c r="F114">
        <v>7.5</v>
      </c>
      <c r="G114">
        <v>0</v>
      </c>
      <c r="H114" s="2">
        <v>42117</v>
      </c>
      <c r="I114" s="3">
        <v>42117</v>
      </c>
      <c r="J114" s="4">
        <v>42117</v>
      </c>
      <c r="K114">
        <f t="shared" si="2"/>
        <v>17</v>
      </c>
      <c r="L114" t="s">
        <v>1</v>
      </c>
      <c r="M114" t="s">
        <v>0</v>
      </c>
      <c r="N114">
        <f t="shared" si="3"/>
        <v>4480370.6524696359</v>
      </c>
    </row>
    <row r="115" spans="1:14">
      <c r="A115" s="1">
        <v>42118</v>
      </c>
      <c r="B115">
        <v>126230.785</v>
      </c>
      <c r="C115">
        <v>36.497936299999999</v>
      </c>
      <c r="D115">
        <v>14.4</v>
      </c>
      <c r="E115">
        <v>21.1</v>
      </c>
      <c r="F115">
        <v>7.8</v>
      </c>
      <c r="G115">
        <v>0</v>
      </c>
      <c r="H115" s="2">
        <v>42118</v>
      </c>
      <c r="I115" s="3">
        <v>42118</v>
      </c>
      <c r="J115" s="4">
        <v>42118</v>
      </c>
      <c r="K115">
        <f t="shared" si="2"/>
        <v>17</v>
      </c>
      <c r="L115" t="s">
        <v>1</v>
      </c>
      <c r="M115" t="s">
        <v>0</v>
      </c>
      <c r="N115">
        <f t="shared" si="3"/>
        <v>4607163.1500289952</v>
      </c>
    </row>
    <row r="116" spans="1:14">
      <c r="A116" s="1">
        <v>42119</v>
      </c>
      <c r="B116">
        <v>111803.625</v>
      </c>
      <c r="C116">
        <v>25.97830858</v>
      </c>
      <c r="D116">
        <v>11.6</v>
      </c>
      <c r="E116">
        <v>15</v>
      </c>
      <c r="F116">
        <v>3.5</v>
      </c>
      <c r="G116">
        <v>3</v>
      </c>
      <c r="H116" s="2">
        <v>42119</v>
      </c>
      <c r="I116" s="3">
        <v>42119</v>
      </c>
      <c r="J116" s="4">
        <v>42119</v>
      </c>
      <c r="K116">
        <f t="shared" si="2"/>
        <v>17</v>
      </c>
      <c r="L116" t="s">
        <v>1</v>
      </c>
      <c r="M116" t="s">
        <v>1</v>
      </c>
      <c r="N116">
        <f t="shared" si="3"/>
        <v>2904469.0706126024</v>
      </c>
    </row>
    <row r="117" spans="1:14">
      <c r="A117" s="1">
        <v>42120</v>
      </c>
      <c r="B117">
        <v>108217.82</v>
      </c>
      <c r="C117">
        <v>28.955419760000002</v>
      </c>
      <c r="D117">
        <v>10.4</v>
      </c>
      <c r="E117">
        <v>15.4</v>
      </c>
      <c r="F117">
        <v>5.9</v>
      </c>
      <c r="G117">
        <v>7</v>
      </c>
      <c r="H117" s="2">
        <v>42120</v>
      </c>
      <c r="I117" s="3">
        <v>42120</v>
      </c>
      <c r="J117" s="4">
        <v>42120</v>
      </c>
      <c r="K117">
        <f t="shared" si="2"/>
        <v>18</v>
      </c>
      <c r="L117" t="s">
        <v>1</v>
      </c>
      <c r="M117" t="s">
        <v>0</v>
      </c>
      <c r="N117">
        <f t="shared" si="3"/>
        <v>3133492.4036121238</v>
      </c>
    </row>
    <row r="118" spans="1:14">
      <c r="A118" s="1">
        <v>42121</v>
      </c>
      <c r="B118">
        <v>127855.22</v>
      </c>
      <c r="C118">
        <v>48.673068360000002</v>
      </c>
      <c r="D118">
        <v>10.5</v>
      </c>
      <c r="E118">
        <v>15.1</v>
      </c>
      <c r="F118">
        <v>8.3000000000000007</v>
      </c>
      <c r="G118">
        <v>4</v>
      </c>
      <c r="H118" s="2">
        <v>42121</v>
      </c>
      <c r="I118" s="3">
        <v>42121</v>
      </c>
      <c r="J118" s="4">
        <v>42121</v>
      </c>
      <c r="K118">
        <f t="shared" si="2"/>
        <v>18</v>
      </c>
      <c r="L118" t="s">
        <v>1</v>
      </c>
      <c r="M118" t="s">
        <v>0</v>
      </c>
      <c r="N118">
        <f t="shared" si="3"/>
        <v>6223105.8632428395</v>
      </c>
    </row>
    <row r="119" spans="1:14">
      <c r="A119" s="1">
        <v>42122</v>
      </c>
      <c r="B119">
        <v>132642.14000000001</v>
      </c>
      <c r="C119">
        <v>46.268034399999998</v>
      </c>
      <c r="D119">
        <v>10.1</v>
      </c>
      <c r="E119">
        <v>16</v>
      </c>
      <c r="F119">
        <v>8.9</v>
      </c>
      <c r="G119">
        <v>1.6</v>
      </c>
      <c r="H119" s="2">
        <v>42122</v>
      </c>
      <c r="I119" s="3">
        <v>42122</v>
      </c>
      <c r="J119" s="4">
        <v>42122</v>
      </c>
      <c r="K119">
        <f t="shared" si="2"/>
        <v>18</v>
      </c>
      <c r="L119" t="s">
        <v>1</v>
      </c>
      <c r="M119" t="s">
        <v>0</v>
      </c>
      <c r="N119">
        <f t="shared" si="3"/>
        <v>6137091.0964096161</v>
      </c>
    </row>
    <row r="120" spans="1:14">
      <c r="A120" s="1">
        <v>42123</v>
      </c>
      <c r="B120">
        <v>132814.61499999999</v>
      </c>
      <c r="C120">
        <v>39.829820890000001</v>
      </c>
      <c r="D120">
        <v>7.4</v>
      </c>
      <c r="E120">
        <v>17.100000000000001</v>
      </c>
      <c r="F120">
        <v>12.6</v>
      </c>
      <c r="G120">
        <v>0</v>
      </c>
      <c r="H120" s="2">
        <v>42123</v>
      </c>
      <c r="I120" s="3">
        <v>42123</v>
      </c>
      <c r="J120" s="4">
        <v>42123</v>
      </c>
      <c r="K120">
        <f t="shared" si="2"/>
        <v>18</v>
      </c>
      <c r="L120" t="s">
        <v>1</v>
      </c>
      <c r="M120" t="s">
        <v>0</v>
      </c>
      <c r="N120">
        <f t="shared" si="3"/>
        <v>5289982.3270243071</v>
      </c>
    </row>
    <row r="121" spans="1:14">
      <c r="A121" s="1">
        <v>42124</v>
      </c>
      <c r="B121">
        <v>132669.57999999999</v>
      </c>
      <c r="C121">
        <v>39.092652309999998</v>
      </c>
      <c r="D121">
        <v>6.4</v>
      </c>
      <c r="E121">
        <v>19.600000000000001</v>
      </c>
      <c r="F121">
        <v>12.3</v>
      </c>
      <c r="G121">
        <v>0</v>
      </c>
      <c r="H121" s="2">
        <v>42124</v>
      </c>
      <c r="I121" s="3">
        <v>42124</v>
      </c>
      <c r="J121" s="4">
        <v>42124</v>
      </c>
      <c r="K121">
        <f t="shared" si="2"/>
        <v>18</v>
      </c>
      <c r="L121" t="s">
        <v>1</v>
      </c>
      <c r="M121" t="s">
        <v>0</v>
      </c>
      <c r="N121">
        <f t="shared" si="3"/>
        <v>5186405.7630537292</v>
      </c>
    </row>
    <row r="122" spans="1:14">
      <c r="A122" s="1">
        <v>42125</v>
      </c>
      <c r="B122">
        <v>126304.44500000001</v>
      </c>
      <c r="C122">
        <v>47.474462099999997</v>
      </c>
      <c r="D122">
        <v>7.9</v>
      </c>
      <c r="E122">
        <v>23.1</v>
      </c>
      <c r="F122">
        <v>12.1</v>
      </c>
      <c r="G122">
        <v>0</v>
      </c>
      <c r="H122" s="2">
        <v>42125</v>
      </c>
      <c r="I122" s="3">
        <v>42125</v>
      </c>
      <c r="J122" s="4">
        <v>42125</v>
      </c>
      <c r="K122">
        <f t="shared" si="2"/>
        <v>18</v>
      </c>
      <c r="L122" t="s">
        <v>1</v>
      </c>
      <c r="M122" t="s">
        <v>0</v>
      </c>
      <c r="N122">
        <f t="shared" si="3"/>
        <v>5996235.5872140341</v>
      </c>
    </row>
    <row r="123" spans="1:14">
      <c r="A123" s="1">
        <v>42126</v>
      </c>
      <c r="B123">
        <v>108487.97500000001</v>
      </c>
      <c r="C123">
        <v>25.852039900000001</v>
      </c>
      <c r="D123">
        <v>11.6</v>
      </c>
      <c r="E123">
        <v>22.2</v>
      </c>
      <c r="F123">
        <v>6.1</v>
      </c>
      <c r="G123">
        <v>0</v>
      </c>
      <c r="H123" s="2">
        <v>42126</v>
      </c>
      <c r="I123" s="3">
        <v>42126</v>
      </c>
      <c r="J123" s="4">
        <v>42126</v>
      </c>
      <c r="K123">
        <f t="shared" si="2"/>
        <v>18</v>
      </c>
      <c r="L123" t="s">
        <v>1</v>
      </c>
      <c r="M123" t="s">
        <v>0</v>
      </c>
      <c r="N123">
        <f t="shared" si="3"/>
        <v>2804635.4583702027</v>
      </c>
    </row>
    <row r="124" spans="1:14">
      <c r="A124" s="1">
        <v>42127</v>
      </c>
      <c r="B124">
        <v>109233.34</v>
      </c>
      <c r="C124">
        <v>30.627063069999998</v>
      </c>
      <c r="D124">
        <v>9.6999999999999993</v>
      </c>
      <c r="E124">
        <v>18.2</v>
      </c>
      <c r="F124">
        <v>11.2</v>
      </c>
      <c r="G124">
        <v>0</v>
      </c>
      <c r="H124" s="2">
        <v>42127</v>
      </c>
      <c r="I124" s="3">
        <v>42127</v>
      </c>
      <c r="J124" s="4">
        <v>42127</v>
      </c>
      <c r="K124">
        <f t="shared" si="2"/>
        <v>19</v>
      </c>
      <c r="L124" t="s">
        <v>1</v>
      </c>
      <c r="M124" t="s">
        <v>0</v>
      </c>
      <c r="N124">
        <f t="shared" si="3"/>
        <v>3345496.3935267534</v>
      </c>
    </row>
    <row r="125" spans="1:14">
      <c r="A125" s="1">
        <v>42128</v>
      </c>
      <c r="B125">
        <v>122375.47</v>
      </c>
      <c r="C125">
        <v>28.803037939999999</v>
      </c>
      <c r="D125">
        <v>7.5</v>
      </c>
      <c r="E125">
        <v>22.3</v>
      </c>
      <c r="F125">
        <v>11.6</v>
      </c>
      <c r="G125">
        <v>0</v>
      </c>
      <c r="H125" s="2">
        <v>42128</v>
      </c>
      <c r="I125" s="3">
        <v>42128</v>
      </c>
      <c r="J125" s="4">
        <v>42128</v>
      </c>
      <c r="K125">
        <f t="shared" si="2"/>
        <v>19</v>
      </c>
      <c r="L125" t="s">
        <v>1</v>
      </c>
      <c r="M125" t="s">
        <v>0</v>
      </c>
      <c r="N125">
        <f t="shared" si="3"/>
        <v>3524785.3053353317</v>
      </c>
    </row>
    <row r="126" spans="1:14">
      <c r="A126" s="1">
        <v>42129</v>
      </c>
      <c r="B126">
        <v>123734.86500000001</v>
      </c>
      <c r="C126">
        <v>27.383343969999999</v>
      </c>
      <c r="D126">
        <v>9.1999999999999993</v>
      </c>
      <c r="E126">
        <v>18.100000000000001</v>
      </c>
      <c r="F126">
        <v>7.1</v>
      </c>
      <c r="G126">
        <v>0.6</v>
      </c>
      <c r="H126" s="2">
        <v>42129</v>
      </c>
      <c r="I126" s="3">
        <v>42129</v>
      </c>
      <c r="J126" s="4">
        <v>42129</v>
      </c>
      <c r="K126">
        <f t="shared" si="2"/>
        <v>19</v>
      </c>
      <c r="L126" t="s">
        <v>1</v>
      </c>
      <c r="M126" t="s">
        <v>0</v>
      </c>
      <c r="N126">
        <f t="shared" si="3"/>
        <v>3388274.3693765141</v>
      </c>
    </row>
    <row r="127" spans="1:14">
      <c r="A127" s="1">
        <v>42130</v>
      </c>
      <c r="B127">
        <v>129121.86</v>
      </c>
      <c r="C127">
        <v>26.022589379999999</v>
      </c>
      <c r="D127">
        <v>9.5</v>
      </c>
      <c r="E127">
        <v>16.2</v>
      </c>
      <c r="F127">
        <v>7.6</v>
      </c>
      <c r="G127">
        <v>1.4</v>
      </c>
      <c r="H127" s="2">
        <v>42130</v>
      </c>
      <c r="I127" s="3">
        <v>42130</v>
      </c>
      <c r="J127" s="4">
        <v>42130</v>
      </c>
      <c r="K127">
        <f t="shared" si="2"/>
        <v>19</v>
      </c>
      <c r="L127" t="s">
        <v>1</v>
      </c>
      <c r="M127" t="s">
        <v>0</v>
      </c>
      <c r="N127">
        <f t="shared" si="3"/>
        <v>3360085.1427618465</v>
      </c>
    </row>
    <row r="128" spans="1:14">
      <c r="A128" s="1">
        <v>42131</v>
      </c>
      <c r="B128">
        <v>131237.185</v>
      </c>
      <c r="C128">
        <v>29.082030029999999</v>
      </c>
      <c r="D128">
        <v>10.3</v>
      </c>
      <c r="E128">
        <v>15.6</v>
      </c>
      <c r="F128">
        <v>6.9</v>
      </c>
      <c r="G128">
        <v>2.2000000000000002</v>
      </c>
      <c r="H128" s="2">
        <v>42131</v>
      </c>
      <c r="I128" s="3">
        <v>42131</v>
      </c>
      <c r="J128" s="4">
        <v>42131</v>
      </c>
      <c r="K128">
        <f t="shared" si="2"/>
        <v>19</v>
      </c>
      <c r="L128" t="s">
        <v>1</v>
      </c>
      <c r="M128" t="s">
        <v>0</v>
      </c>
      <c r="N128">
        <f t="shared" si="3"/>
        <v>3816643.7552226651</v>
      </c>
    </row>
    <row r="129" spans="1:14">
      <c r="A129" s="1">
        <v>42132</v>
      </c>
      <c r="B129">
        <v>131138.73000000001</v>
      </c>
      <c r="C129">
        <v>29.075609050000001</v>
      </c>
      <c r="D129">
        <v>10.5</v>
      </c>
      <c r="E129">
        <v>15.9</v>
      </c>
      <c r="F129">
        <v>5.9</v>
      </c>
      <c r="G129">
        <v>0.2</v>
      </c>
      <c r="H129" s="2">
        <v>42132</v>
      </c>
      <c r="I129" s="3">
        <v>42132</v>
      </c>
      <c r="J129" s="4">
        <v>42132</v>
      </c>
      <c r="K129">
        <f t="shared" si="2"/>
        <v>19</v>
      </c>
      <c r="L129" t="s">
        <v>1</v>
      </c>
      <c r="M129" t="s">
        <v>0</v>
      </c>
      <c r="N129">
        <f t="shared" si="3"/>
        <v>3812938.444793507</v>
      </c>
    </row>
    <row r="130" spans="1:14">
      <c r="A130" s="1">
        <v>42133</v>
      </c>
      <c r="B130">
        <v>108377.05</v>
      </c>
      <c r="C130">
        <v>19.602360470000001</v>
      </c>
      <c r="D130">
        <v>12.8</v>
      </c>
      <c r="E130">
        <v>18.7</v>
      </c>
      <c r="F130">
        <v>7.3</v>
      </c>
      <c r="G130">
        <v>0</v>
      </c>
      <c r="H130" s="2">
        <v>42133</v>
      </c>
      <c r="I130" s="3">
        <v>42133</v>
      </c>
      <c r="J130" s="4">
        <v>42133</v>
      </c>
      <c r="K130">
        <f t="shared" si="2"/>
        <v>19</v>
      </c>
      <c r="L130" t="s">
        <v>1</v>
      </c>
      <c r="M130" t="s">
        <v>0</v>
      </c>
      <c r="N130">
        <f t="shared" si="3"/>
        <v>2124446.0007752138</v>
      </c>
    </row>
    <row r="131" spans="1:14">
      <c r="A131" s="1">
        <v>42134</v>
      </c>
      <c r="B131">
        <v>103811.28</v>
      </c>
      <c r="C131">
        <v>13.279840760000001</v>
      </c>
      <c r="D131">
        <v>12.8</v>
      </c>
      <c r="E131">
        <v>16.600000000000001</v>
      </c>
      <c r="F131">
        <v>5.9</v>
      </c>
      <c r="G131">
        <v>8.6</v>
      </c>
      <c r="H131" s="2">
        <v>42134</v>
      </c>
      <c r="I131" s="3">
        <v>42134</v>
      </c>
      <c r="J131" s="4">
        <v>42134</v>
      </c>
      <c r="K131">
        <f t="shared" ref="K131:K194" si="4">WEEKNUM(A131)</f>
        <v>20</v>
      </c>
      <c r="L131" t="s">
        <v>1</v>
      </c>
      <c r="M131" t="s">
        <v>0</v>
      </c>
      <c r="N131">
        <f t="shared" ref="N131:N194" si="5">B131*C131</f>
        <v>1378597.2674917728</v>
      </c>
    </row>
    <row r="132" spans="1:14">
      <c r="A132" s="1">
        <v>42135</v>
      </c>
      <c r="B132">
        <v>123740.245</v>
      </c>
      <c r="C132">
        <v>28.475489379999999</v>
      </c>
      <c r="D132">
        <v>12.4</v>
      </c>
      <c r="E132">
        <v>15.9</v>
      </c>
      <c r="F132">
        <v>7.9</v>
      </c>
      <c r="G132">
        <v>2.6</v>
      </c>
      <c r="H132" s="2">
        <v>42135</v>
      </c>
      <c r="I132" s="3">
        <v>42135</v>
      </c>
      <c r="J132" s="4">
        <v>42135</v>
      </c>
      <c r="K132">
        <f t="shared" si="4"/>
        <v>20</v>
      </c>
      <c r="L132" t="s">
        <v>1</v>
      </c>
      <c r="M132" t="s">
        <v>0</v>
      </c>
      <c r="N132">
        <f t="shared" si="5"/>
        <v>3523564.032376098</v>
      </c>
    </row>
    <row r="133" spans="1:14">
      <c r="A133" s="1">
        <v>42136</v>
      </c>
      <c r="B133">
        <v>129312.58</v>
      </c>
      <c r="C133">
        <v>28.355358970000001</v>
      </c>
      <c r="D133">
        <v>12.8</v>
      </c>
      <c r="E133">
        <v>17.399999999999999</v>
      </c>
      <c r="F133">
        <v>5.9</v>
      </c>
      <c r="G133">
        <v>0</v>
      </c>
      <c r="H133" s="2">
        <v>42136</v>
      </c>
      <c r="I133" s="3">
        <v>42136</v>
      </c>
      <c r="J133" s="4">
        <v>42136</v>
      </c>
      <c r="K133">
        <f t="shared" si="4"/>
        <v>20</v>
      </c>
      <c r="L133" t="s">
        <v>1</v>
      </c>
      <c r="M133" t="s">
        <v>0</v>
      </c>
      <c r="N133">
        <f t="shared" si="5"/>
        <v>3666704.6252368428</v>
      </c>
    </row>
    <row r="134" spans="1:14">
      <c r="A134" s="1">
        <v>42137</v>
      </c>
      <c r="B134">
        <v>136903.26999999999</v>
      </c>
      <c r="C134">
        <v>33.602901799999998</v>
      </c>
      <c r="D134">
        <v>6.3</v>
      </c>
      <c r="E134">
        <v>12.8</v>
      </c>
      <c r="F134">
        <v>8.6999999999999993</v>
      </c>
      <c r="G134">
        <v>6.8</v>
      </c>
      <c r="H134" s="2">
        <v>42137</v>
      </c>
      <c r="I134" s="3">
        <v>42137</v>
      </c>
      <c r="J134" s="4">
        <v>42137</v>
      </c>
      <c r="K134">
        <f t="shared" si="4"/>
        <v>20</v>
      </c>
      <c r="L134" t="s">
        <v>1</v>
      </c>
      <c r="M134" t="s">
        <v>0</v>
      </c>
      <c r="N134">
        <f t="shared" si="5"/>
        <v>4600347.1379088853</v>
      </c>
    </row>
    <row r="135" spans="1:14">
      <c r="A135" s="1">
        <v>42138</v>
      </c>
      <c r="B135">
        <v>135217.65</v>
      </c>
      <c r="C135">
        <v>36.084976089999998</v>
      </c>
      <c r="D135">
        <v>7.3</v>
      </c>
      <c r="E135">
        <v>14.6</v>
      </c>
      <c r="F135">
        <v>6.7</v>
      </c>
      <c r="G135">
        <v>4.4000000000000004</v>
      </c>
      <c r="H135" s="2">
        <v>42138</v>
      </c>
      <c r="I135" s="3">
        <v>42138</v>
      </c>
      <c r="J135" s="4">
        <v>42138</v>
      </c>
      <c r="K135">
        <f t="shared" si="4"/>
        <v>20</v>
      </c>
      <c r="L135" t="s">
        <v>1</v>
      </c>
      <c r="M135" t="s">
        <v>0</v>
      </c>
      <c r="N135">
        <f t="shared" si="5"/>
        <v>4879325.6671959879</v>
      </c>
    </row>
    <row r="136" spans="1:14">
      <c r="A136" s="1">
        <v>42139</v>
      </c>
      <c r="B136">
        <v>135172.41</v>
      </c>
      <c r="C136">
        <v>32.888201889999998</v>
      </c>
      <c r="D136">
        <v>11.5</v>
      </c>
      <c r="E136">
        <v>14.5</v>
      </c>
      <c r="F136">
        <v>6.2</v>
      </c>
      <c r="G136">
        <v>1.8</v>
      </c>
      <c r="H136" s="2">
        <v>42139</v>
      </c>
      <c r="I136" s="3">
        <v>42139</v>
      </c>
      <c r="J136" s="4">
        <v>42139</v>
      </c>
      <c r="K136">
        <f t="shared" si="4"/>
        <v>20</v>
      </c>
      <c r="L136" t="s">
        <v>1</v>
      </c>
      <c r="M136" t="s">
        <v>0</v>
      </c>
      <c r="N136">
        <f t="shared" si="5"/>
        <v>4445577.5100378543</v>
      </c>
    </row>
    <row r="137" spans="1:14">
      <c r="A137" s="1">
        <v>42140</v>
      </c>
      <c r="B137">
        <v>117136.63</v>
      </c>
      <c r="C137">
        <v>35.11935553</v>
      </c>
      <c r="D137">
        <v>11.3</v>
      </c>
      <c r="E137">
        <v>16.2</v>
      </c>
      <c r="F137">
        <v>10.4</v>
      </c>
      <c r="G137">
        <v>0</v>
      </c>
      <c r="H137" s="2">
        <v>42140</v>
      </c>
      <c r="I137" s="3">
        <v>42140</v>
      </c>
      <c r="J137" s="4">
        <v>42140</v>
      </c>
      <c r="K137">
        <f t="shared" si="4"/>
        <v>20</v>
      </c>
      <c r="L137" t="s">
        <v>1</v>
      </c>
      <c r="M137" t="s">
        <v>0</v>
      </c>
      <c r="N137">
        <f t="shared" si="5"/>
        <v>4113762.9545560642</v>
      </c>
    </row>
    <row r="138" spans="1:14">
      <c r="A138" s="1">
        <v>42141</v>
      </c>
      <c r="B138">
        <v>111897.08500000001</v>
      </c>
      <c r="C138">
        <v>30.547599470000002</v>
      </c>
      <c r="D138">
        <v>7.4</v>
      </c>
      <c r="E138">
        <v>20.5</v>
      </c>
      <c r="F138">
        <v>10.3</v>
      </c>
      <c r="G138">
        <v>0</v>
      </c>
      <c r="H138" s="2">
        <v>42141</v>
      </c>
      <c r="I138" s="3">
        <v>42141</v>
      </c>
      <c r="J138" s="4">
        <v>42141</v>
      </c>
      <c r="K138">
        <f t="shared" si="4"/>
        <v>21</v>
      </c>
      <c r="L138" t="s">
        <v>1</v>
      </c>
      <c r="M138" t="s">
        <v>0</v>
      </c>
      <c r="N138">
        <f t="shared" si="5"/>
        <v>3418187.3344405452</v>
      </c>
    </row>
    <row r="139" spans="1:14">
      <c r="A139" s="1">
        <v>42142</v>
      </c>
      <c r="B139">
        <v>127524.8</v>
      </c>
      <c r="C139">
        <v>39.33371288</v>
      </c>
      <c r="D139">
        <v>7.2</v>
      </c>
      <c r="E139">
        <v>20.399999999999999</v>
      </c>
      <c r="F139">
        <v>10.199999999999999</v>
      </c>
      <c r="G139">
        <v>0</v>
      </c>
      <c r="H139" s="2">
        <v>42142</v>
      </c>
      <c r="I139" s="3">
        <v>42142</v>
      </c>
      <c r="J139" s="4">
        <v>42142</v>
      </c>
      <c r="K139">
        <f t="shared" si="4"/>
        <v>21</v>
      </c>
      <c r="L139" t="s">
        <v>1</v>
      </c>
      <c r="M139" t="s">
        <v>0</v>
      </c>
      <c r="N139">
        <f t="shared" si="5"/>
        <v>5016023.8682794245</v>
      </c>
    </row>
    <row r="140" spans="1:14">
      <c r="A140" s="1">
        <v>42143</v>
      </c>
      <c r="B140">
        <v>133235.48000000001</v>
      </c>
      <c r="C140">
        <v>34.038317739999997</v>
      </c>
      <c r="D140">
        <v>9.9</v>
      </c>
      <c r="E140">
        <v>16.2</v>
      </c>
      <c r="F140">
        <v>3.2</v>
      </c>
      <c r="G140">
        <v>0</v>
      </c>
      <c r="H140" s="2">
        <v>42143</v>
      </c>
      <c r="I140" s="3">
        <v>42143</v>
      </c>
      <c r="J140" s="4">
        <v>42143</v>
      </c>
      <c r="K140">
        <f t="shared" si="4"/>
        <v>21</v>
      </c>
      <c r="L140" t="s">
        <v>1</v>
      </c>
      <c r="M140" t="s">
        <v>0</v>
      </c>
      <c r="N140">
        <f t="shared" si="5"/>
        <v>4535111.6024814155</v>
      </c>
    </row>
    <row r="141" spans="1:14">
      <c r="A141" s="1">
        <v>42144</v>
      </c>
      <c r="B141">
        <v>127522.71</v>
      </c>
      <c r="C141">
        <v>30.976086030000001</v>
      </c>
      <c r="D141">
        <v>13.6</v>
      </c>
      <c r="E141">
        <v>18.100000000000001</v>
      </c>
      <c r="F141">
        <v>6</v>
      </c>
      <c r="G141">
        <v>2.4</v>
      </c>
      <c r="H141" s="2">
        <v>42144</v>
      </c>
      <c r="I141" s="3">
        <v>42144</v>
      </c>
      <c r="J141" s="4">
        <v>42144</v>
      </c>
      <c r="K141">
        <f t="shared" si="4"/>
        <v>21</v>
      </c>
      <c r="L141" t="s">
        <v>1</v>
      </c>
      <c r="M141" t="s">
        <v>0</v>
      </c>
      <c r="N141">
        <f t="shared" si="5"/>
        <v>3950154.4357387414</v>
      </c>
    </row>
    <row r="142" spans="1:14">
      <c r="A142" s="1">
        <v>42145</v>
      </c>
      <c r="B142">
        <v>135361.19500000001</v>
      </c>
      <c r="C142">
        <v>35.621998429999998</v>
      </c>
      <c r="D142">
        <v>10.3</v>
      </c>
      <c r="E142">
        <v>13.6</v>
      </c>
      <c r="F142">
        <v>3.5</v>
      </c>
      <c r="G142">
        <v>6.2</v>
      </c>
      <c r="H142" s="2">
        <v>42145</v>
      </c>
      <c r="I142" s="3">
        <v>42145</v>
      </c>
      <c r="J142" s="4">
        <v>42145</v>
      </c>
      <c r="K142">
        <f t="shared" si="4"/>
        <v>21</v>
      </c>
      <c r="L142" t="s">
        <v>1</v>
      </c>
      <c r="M142" t="s">
        <v>0</v>
      </c>
      <c r="N142">
        <f t="shared" si="5"/>
        <v>4821836.2757729236</v>
      </c>
    </row>
    <row r="143" spans="1:14">
      <c r="A143" s="1">
        <v>42146</v>
      </c>
      <c r="B143">
        <v>133422.46</v>
      </c>
      <c r="C143">
        <v>34.614105330000001</v>
      </c>
      <c r="D143">
        <v>9.1</v>
      </c>
      <c r="E143">
        <v>14.1</v>
      </c>
      <c r="F143">
        <v>6.7</v>
      </c>
      <c r="G143">
        <v>0.4</v>
      </c>
      <c r="H143" s="2">
        <v>42146</v>
      </c>
      <c r="I143" s="3">
        <v>42146</v>
      </c>
      <c r="J143" s="4">
        <v>42146</v>
      </c>
      <c r="K143">
        <f t="shared" si="4"/>
        <v>21</v>
      </c>
      <c r="L143" t="s">
        <v>1</v>
      </c>
      <c r="M143" t="s">
        <v>0</v>
      </c>
      <c r="N143">
        <f t="shared" si="5"/>
        <v>4618299.0838277116</v>
      </c>
    </row>
    <row r="144" spans="1:14">
      <c r="A144" s="1">
        <v>42147</v>
      </c>
      <c r="B144">
        <v>119331.85</v>
      </c>
      <c r="C144">
        <v>31.22698432</v>
      </c>
      <c r="D144">
        <v>10.4</v>
      </c>
      <c r="E144">
        <v>13.3</v>
      </c>
      <c r="F144">
        <v>7.7</v>
      </c>
      <c r="G144">
        <v>0</v>
      </c>
      <c r="H144" s="2">
        <v>42147</v>
      </c>
      <c r="I144" s="3">
        <v>42147</v>
      </c>
      <c r="J144" s="4">
        <v>42147</v>
      </c>
      <c r="K144">
        <f t="shared" si="4"/>
        <v>21</v>
      </c>
      <c r="L144" t="s">
        <v>1</v>
      </c>
      <c r="M144" t="s">
        <v>0</v>
      </c>
      <c r="N144">
        <f t="shared" si="5"/>
        <v>3726373.8088265923</v>
      </c>
    </row>
    <row r="145" spans="1:14">
      <c r="A145" s="1">
        <v>42148</v>
      </c>
      <c r="B145">
        <v>118783.08500000001</v>
      </c>
      <c r="C145">
        <v>31.493258560000001</v>
      </c>
      <c r="D145">
        <v>6</v>
      </c>
      <c r="E145">
        <v>15.6</v>
      </c>
      <c r="F145">
        <v>8.6</v>
      </c>
      <c r="G145">
        <v>0</v>
      </c>
      <c r="H145" s="2">
        <v>42148</v>
      </c>
      <c r="I145" s="3">
        <v>42148</v>
      </c>
      <c r="J145" s="4">
        <v>42148</v>
      </c>
      <c r="K145">
        <f t="shared" si="4"/>
        <v>22</v>
      </c>
      <c r="L145" t="s">
        <v>1</v>
      </c>
      <c r="M145" t="s">
        <v>0</v>
      </c>
      <c r="N145">
        <f t="shared" si="5"/>
        <v>3740866.408459458</v>
      </c>
    </row>
    <row r="146" spans="1:14">
      <c r="A146" s="1">
        <v>42149</v>
      </c>
      <c r="B146">
        <v>136690.92000000001</v>
      </c>
      <c r="C146">
        <v>51.610330150000003</v>
      </c>
      <c r="D146">
        <v>7.4</v>
      </c>
      <c r="E146">
        <v>17.100000000000001</v>
      </c>
      <c r="F146">
        <v>8.1</v>
      </c>
      <c r="G146">
        <v>0</v>
      </c>
      <c r="H146" s="2">
        <v>42149</v>
      </c>
      <c r="I146" s="3">
        <v>42149</v>
      </c>
      <c r="J146" s="4">
        <v>42149</v>
      </c>
      <c r="K146">
        <f t="shared" si="4"/>
        <v>22</v>
      </c>
      <c r="L146" t="s">
        <v>1</v>
      </c>
      <c r="M146" t="s">
        <v>0</v>
      </c>
      <c r="N146">
        <f t="shared" si="5"/>
        <v>7054663.5097072395</v>
      </c>
    </row>
    <row r="147" spans="1:14">
      <c r="A147" s="1">
        <v>42150</v>
      </c>
      <c r="B147">
        <v>140886.995</v>
      </c>
      <c r="C147">
        <v>46.401813629999999</v>
      </c>
      <c r="D147">
        <v>5.4</v>
      </c>
      <c r="E147">
        <v>15.6</v>
      </c>
      <c r="F147">
        <v>6.8</v>
      </c>
      <c r="G147">
        <v>0</v>
      </c>
      <c r="H147" s="2">
        <v>42150</v>
      </c>
      <c r="I147" s="3">
        <v>42150</v>
      </c>
      <c r="J147" s="4">
        <v>42150</v>
      </c>
      <c r="K147">
        <f t="shared" si="4"/>
        <v>22</v>
      </c>
      <c r="L147" t="s">
        <v>1</v>
      </c>
      <c r="M147" t="s">
        <v>0</v>
      </c>
      <c r="N147">
        <f t="shared" si="5"/>
        <v>6537412.0848807413</v>
      </c>
    </row>
    <row r="148" spans="1:14">
      <c r="A148" s="1">
        <v>42151</v>
      </c>
      <c r="B148">
        <v>133103.37</v>
      </c>
      <c r="C148">
        <v>29.884071370000001</v>
      </c>
      <c r="D148">
        <v>7.9</v>
      </c>
      <c r="E148">
        <v>18.7</v>
      </c>
      <c r="F148">
        <v>7.4</v>
      </c>
      <c r="G148">
        <v>0</v>
      </c>
      <c r="H148" s="2">
        <v>42151</v>
      </c>
      <c r="I148" s="3">
        <v>42151</v>
      </c>
      <c r="J148" s="4">
        <v>42151</v>
      </c>
      <c r="K148">
        <f t="shared" si="4"/>
        <v>22</v>
      </c>
      <c r="L148" t="s">
        <v>1</v>
      </c>
      <c r="M148" t="s">
        <v>0</v>
      </c>
      <c r="N148">
        <f t="shared" si="5"/>
        <v>3977670.6086675171</v>
      </c>
    </row>
    <row r="149" spans="1:14">
      <c r="A149" s="1">
        <v>42152</v>
      </c>
      <c r="B149">
        <v>127900.235</v>
      </c>
      <c r="C149">
        <v>26.09688903</v>
      </c>
      <c r="D149">
        <v>13.1</v>
      </c>
      <c r="E149">
        <v>19.7</v>
      </c>
      <c r="F149">
        <v>8.4</v>
      </c>
      <c r="G149">
        <v>0</v>
      </c>
      <c r="H149" s="2">
        <v>42152</v>
      </c>
      <c r="I149" s="3">
        <v>42152</v>
      </c>
      <c r="J149" s="4">
        <v>42152</v>
      </c>
      <c r="K149">
        <f t="shared" si="4"/>
        <v>22</v>
      </c>
      <c r="L149" t="s">
        <v>1</v>
      </c>
      <c r="M149" t="s">
        <v>0</v>
      </c>
      <c r="N149">
        <f t="shared" si="5"/>
        <v>3337798.2397059221</v>
      </c>
    </row>
    <row r="150" spans="1:14">
      <c r="A150" s="1">
        <v>42153</v>
      </c>
      <c r="B150">
        <v>132338.94</v>
      </c>
      <c r="C150">
        <v>29.803580050000001</v>
      </c>
      <c r="D150">
        <v>9.5</v>
      </c>
      <c r="E150">
        <v>15.8</v>
      </c>
      <c r="F150">
        <v>6.6</v>
      </c>
      <c r="G150">
        <v>0</v>
      </c>
      <c r="H150" s="2">
        <v>42153</v>
      </c>
      <c r="I150" s="3">
        <v>42153</v>
      </c>
      <c r="J150" s="4">
        <v>42153</v>
      </c>
      <c r="K150">
        <f t="shared" si="4"/>
        <v>22</v>
      </c>
      <c r="L150" t="s">
        <v>1</v>
      </c>
      <c r="M150" t="s">
        <v>0</v>
      </c>
      <c r="N150">
        <f t="shared" si="5"/>
        <v>3944174.1920221471</v>
      </c>
    </row>
    <row r="151" spans="1:14">
      <c r="A151" s="1">
        <v>42154</v>
      </c>
      <c r="B151">
        <v>114669.79</v>
      </c>
      <c r="C151">
        <v>19.048825789999999</v>
      </c>
      <c r="D151">
        <v>11</v>
      </c>
      <c r="E151">
        <v>17.3</v>
      </c>
      <c r="F151">
        <v>8</v>
      </c>
      <c r="G151">
        <v>0</v>
      </c>
      <c r="H151" s="2">
        <v>42154</v>
      </c>
      <c r="I151" s="3">
        <v>42154</v>
      </c>
      <c r="J151" s="4">
        <v>42154</v>
      </c>
      <c r="K151">
        <f t="shared" si="4"/>
        <v>22</v>
      </c>
      <c r="L151" t="s">
        <v>1</v>
      </c>
      <c r="M151" t="s">
        <v>0</v>
      </c>
      <c r="N151">
        <f t="shared" si="5"/>
        <v>2184324.8530858839</v>
      </c>
    </row>
    <row r="152" spans="1:14">
      <c r="A152" s="1">
        <v>42155</v>
      </c>
      <c r="B152">
        <v>113261.26</v>
      </c>
      <c r="C152">
        <v>18.572714080000001</v>
      </c>
      <c r="D152">
        <v>12.3</v>
      </c>
      <c r="E152">
        <v>16.8</v>
      </c>
      <c r="F152">
        <v>4.9000000000000004</v>
      </c>
      <c r="G152">
        <v>0</v>
      </c>
      <c r="H152" s="2">
        <v>42155</v>
      </c>
      <c r="I152" s="3">
        <v>42155</v>
      </c>
      <c r="J152" s="4">
        <v>42155</v>
      </c>
      <c r="K152">
        <f t="shared" si="4"/>
        <v>23</v>
      </c>
      <c r="L152" t="s">
        <v>1</v>
      </c>
      <c r="M152" t="s">
        <v>0</v>
      </c>
      <c r="N152">
        <f t="shared" si="5"/>
        <v>2103568.9983205409</v>
      </c>
    </row>
    <row r="153" spans="1:14">
      <c r="A153" s="1">
        <v>42156</v>
      </c>
      <c r="B153">
        <v>140919.995</v>
      </c>
      <c r="C153">
        <v>36.928126640000002</v>
      </c>
      <c r="D153">
        <v>5.2</v>
      </c>
      <c r="E153">
        <v>12.2</v>
      </c>
      <c r="F153">
        <v>8.1</v>
      </c>
      <c r="G153">
        <v>8.1999999999999993</v>
      </c>
      <c r="H153" s="2">
        <v>42156</v>
      </c>
      <c r="I153" s="3">
        <v>42156</v>
      </c>
      <c r="J153" s="4">
        <v>42156</v>
      </c>
      <c r="K153">
        <f t="shared" si="4"/>
        <v>23</v>
      </c>
      <c r="L153" t="s">
        <v>1</v>
      </c>
      <c r="M153" t="s">
        <v>0</v>
      </c>
      <c r="N153">
        <f t="shared" si="5"/>
        <v>5203911.4214681666</v>
      </c>
    </row>
    <row r="154" spans="1:14">
      <c r="A154" s="1">
        <v>42157</v>
      </c>
      <c r="B154">
        <v>148534.505</v>
      </c>
      <c r="C154">
        <v>59.85603338</v>
      </c>
      <c r="D154">
        <v>7.1</v>
      </c>
      <c r="E154">
        <v>11.4</v>
      </c>
      <c r="F154">
        <v>4.5999999999999996</v>
      </c>
      <c r="G154">
        <v>4.2</v>
      </c>
      <c r="H154" s="2">
        <v>42157</v>
      </c>
      <c r="I154" s="3">
        <v>42157</v>
      </c>
      <c r="J154" s="4">
        <v>42157</v>
      </c>
      <c r="K154">
        <f t="shared" si="4"/>
        <v>23</v>
      </c>
      <c r="L154" t="s">
        <v>1</v>
      </c>
      <c r="M154" t="s">
        <v>0</v>
      </c>
      <c r="N154">
        <f t="shared" si="5"/>
        <v>8890686.2893617768</v>
      </c>
    </row>
    <row r="155" spans="1:14">
      <c r="A155" s="1">
        <v>42158</v>
      </c>
      <c r="B155">
        <v>146902.95000000001</v>
      </c>
      <c r="C155">
        <v>50.5626836</v>
      </c>
      <c r="D155">
        <v>8.1</v>
      </c>
      <c r="E155">
        <v>13.6</v>
      </c>
      <c r="F155">
        <v>8.1999999999999993</v>
      </c>
      <c r="G155">
        <v>0.8</v>
      </c>
      <c r="H155" s="2">
        <v>42158</v>
      </c>
      <c r="I155" s="3">
        <v>42158</v>
      </c>
      <c r="J155" s="4">
        <v>42158</v>
      </c>
      <c r="K155">
        <f t="shared" si="4"/>
        <v>23</v>
      </c>
      <c r="L155" t="s">
        <v>1</v>
      </c>
      <c r="M155" t="s">
        <v>0</v>
      </c>
      <c r="N155">
        <f t="shared" si="5"/>
        <v>7427807.3807566203</v>
      </c>
    </row>
    <row r="156" spans="1:14">
      <c r="A156" s="1">
        <v>42159</v>
      </c>
      <c r="B156">
        <v>147155.26500000001</v>
      </c>
      <c r="C156">
        <v>33.050284789999999</v>
      </c>
      <c r="D156">
        <v>4.4000000000000004</v>
      </c>
      <c r="E156">
        <v>11.3</v>
      </c>
      <c r="F156">
        <v>5.5</v>
      </c>
      <c r="G156">
        <v>0</v>
      </c>
      <c r="H156" s="2">
        <v>42159</v>
      </c>
      <c r="I156" s="3">
        <v>42159</v>
      </c>
      <c r="J156" s="4">
        <v>42159</v>
      </c>
      <c r="K156">
        <f t="shared" si="4"/>
        <v>23</v>
      </c>
      <c r="L156" t="s">
        <v>1</v>
      </c>
      <c r="M156" t="s">
        <v>0</v>
      </c>
      <c r="N156">
        <f t="shared" si="5"/>
        <v>4863523.4165979195</v>
      </c>
    </row>
    <row r="157" spans="1:14">
      <c r="A157" s="1">
        <v>42160</v>
      </c>
      <c r="B157">
        <v>142625.035</v>
      </c>
      <c r="C157">
        <v>37.966538890000002</v>
      </c>
      <c r="D157">
        <v>7</v>
      </c>
      <c r="E157">
        <v>15</v>
      </c>
      <c r="F157">
        <v>7</v>
      </c>
      <c r="G157">
        <v>4.2</v>
      </c>
      <c r="H157" s="2">
        <v>42160</v>
      </c>
      <c r="I157" s="3">
        <v>42160</v>
      </c>
      <c r="J157" s="4">
        <v>42160</v>
      </c>
      <c r="K157">
        <f t="shared" si="4"/>
        <v>23</v>
      </c>
      <c r="L157" t="s">
        <v>1</v>
      </c>
      <c r="M157" t="s">
        <v>0</v>
      </c>
      <c r="N157">
        <f t="shared" si="5"/>
        <v>5414978.9380151117</v>
      </c>
    </row>
    <row r="158" spans="1:14">
      <c r="A158" s="1">
        <v>42161</v>
      </c>
      <c r="B158">
        <v>120128.295</v>
      </c>
      <c r="C158">
        <v>30.181346850000001</v>
      </c>
      <c r="D158">
        <v>9.1999999999999993</v>
      </c>
      <c r="E158">
        <v>16.600000000000001</v>
      </c>
      <c r="F158">
        <v>6.4</v>
      </c>
      <c r="G158">
        <v>0.2</v>
      </c>
      <c r="H158" s="2">
        <v>42161</v>
      </c>
      <c r="I158" s="3">
        <v>42161</v>
      </c>
      <c r="J158" s="4">
        <v>42161</v>
      </c>
      <c r="K158">
        <f t="shared" si="4"/>
        <v>23</v>
      </c>
      <c r="L158" t="s">
        <v>1</v>
      </c>
      <c r="M158" t="s">
        <v>0</v>
      </c>
      <c r="N158">
        <f t="shared" si="5"/>
        <v>3625633.7378941206</v>
      </c>
    </row>
    <row r="159" spans="1:14">
      <c r="A159" s="1">
        <v>42162</v>
      </c>
      <c r="B159">
        <v>109609.685</v>
      </c>
      <c r="C159">
        <v>23.380384849999999</v>
      </c>
      <c r="D159">
        <v>11.2</v>
      </c>
      <c r="E159">
        <v>14.5</v>
      </c>
      <c r="F159">
        <v>6.9</v>
      </c>
      <c r="G159">
        <v>0</v>
      </c>
      <c r="H159" s="2">
        <v>42162</v>
      </c>
      <c r="I159" s="3">
        <v>42162</v>
      </c>
      <c r="J159" s="4">
        <v>42162</v>
      </c>
      <c r="K159">
        <f t="shared" si="4"/>
        <v>24</v>
      </c>
      <c r="L159" t="s">
        <v>1</v>
      </c>
      <c r="M159" t="s">
        <v>0</v>
      </c>
      <c r="N159">
        <f t="shared" si="5"/>
        <v>2562716.6185872722</v>
      </c>
    </row>
    <row r="160" spans="1:14">
      <c r="A160" s="1">
        <v>42163</v>
      </c>
      <c r="B160">
        <v>110715.815</v>
      </c>
      <c r="C160">
        <v>24.357636500000002</v>
      </c>
      <c r="D160">
        <v>11.1</v>
      </c>
      <c r="E160">
        <v>18.5</v>
      </c>
      <c r="F160">
        <v>8.1999999999999993</v>
      </c>
      <c r="G160">
        <v>0</v>
      </c>
      <c r="H160" s="2">
        <v>42163</v>
      </c>
      <c r="I160" s="3">
        <v>42163</v>
      </c>
      <c r="J160" s="4">
        <v>42163</v>
      </c>
      <c r="K160">
        <f t="shared" si="4"/>
        <v>24</v>
      </c>
      <c r="L160" t="s">
        <v>1</v>
      </c>
      <c r="M160" t="s">
        <v>1</v>
      </c>
      <c r="N160">
        <f t="shared" si="5"/>
        <v>2696775.5765712475</v>
      </c>
    </row>
    <row r="161" spans="1:14">
      <c r="A161" s="1">
        <v>42164</v>
      </c>
      <c r="B161">
        <v>132854.13500000001</v>
      </c>
      <c r="C161">
        <v>36.714275120000003</v>
      </c>
      <c r="D161">
        <v>10.3</v>
      </c>
      <c r="E161">
        <v>13.5</v>
      </c>
      <c r="F161">
        <v>8.6</v>
      </c>
      <c r="G161">
        <v>4</v>
      </c>
      <c r="H161" s="2">
        <v>42164</v>
      </c>
      <c r="I161" s="3">
        <v>42164</v>
      </c>
      <c r="J161" s="4">
        <v>42164</v>
      </c>
      <c r="K161">
        <f t="shared" si="4"/>
        <v>24</v>
      </c>
      <c r="L161" t="s">
        <v>1</v>
      </c>
      <c r="M161" t="s">
        <v>0</v>
      </c>
      <c r="N161">
        <f t="shared" si="5"/>
        <v>4877643.263219622</v>
      </c>
    </row>
    <row r="162" spans="1:14">
      <c r="A162" s="1">
        <v>42165</v>
      </c>
      <c r="B162">
        <v>144125.52499999999</v>
      </c>
      <c r="C162">
        <v>39.766137469999997</v>
      </c>
      <c r="D162">
        <v>7.5</v>
      </c>
      <c r="E162">
        <v>13.4</v>
      </c>
      <c r="F162">
        <v>7.1</v>
      </c>
      <c r="G162">
        <v>0</v>
      </c>
      <c r="H162" s="2">
        <v>42165</v>
      </c>
      <c r="I162" s="3">
        <v>42165</v>
      </c>
      <c r="J162" s="4">
        <v>42165</v>
      </c>
      <c r="K162">
        <f t="shared" si="4"/>
        <v>24</v>
      </c>
      <c r="L162" t="s">
        <v>1</v>
      </c>
      <c r="M162" t="s">
        <v>0</v>
      </c>
      <c r="N162">
        <f t="shared" si="5"/>
        <v>5731315.4400859214</v>
      </c>
    </row>
    <row r="163" spans="1:14">
      <c r="A163" s="1">
        <v>42166</v>
      </c>
      <c r="B163">
        <v>143465.44500000001</v>
      </c>
      <c r="C163">
        <v>37.481829380000001</v>
      </c>
      <c r="D163">
        <v>5.7</v>
      </c>
      <c r="E163">
        <v>14</v>
      </c>
      <c r="F163">
        <v>8.3000000000000007</v>
      </c>
      <c r="H163" s="2">
        <v>42166</v>
      </c>
      <c r="I163" s="3">
        <v>42166</v>
      </c>
      <c r="J163" s="4">
        <v>42166</v>
      </c>
      <c r="K163">
        <f t="shared" si="4"/>
        <v>24</v>
      </c>
      <c r="L163" t="s">
        <v>1</v>
      </c>
      <c r="M163" t="s">
        <v>0</v>
      </c>
      <c r="N163">
        <f t="shared" si="5"/>
        <v>5377347.3314157743</v>
      </c>
    </row>
    <row r="164" spans="1:14">
      <c r="A164" s="1">
        <v>42167</v>
      </c>
      <c r="B164">
        <v>145005.62</v>
      </c>
      <c r="C164">
        <v>37.539372819999997</v>
      </c>
      <c r="D164">
        <v>5.2</v>
      </c>
      <c r="E164">
        <v>13.1</v>
      </c>
      <c r="F164">
        <v>6.9</v>
      </c>
      <c r="G164">
        <v>0</v>
      </c>
      <c r="H164" s="2">
        <v>42167</v>
      </c>
      <c r="I164" s="3">
        <v>42167</v>
      </c>
      <c r="J164" s="4">
        <v>42167</v>
      </c>
      <c r="K164">
        <f t="shared" si="4"/>
        <v>24</v>
      </c>
      <c r="L164" t="s">
        <v>1</v>
      </c>
      <c r="M164" t="s">
        <v>0</v>
      </c>
      <c r="N164">
        <f t="shared" si="5"/>
        <v>5443420.0301752482</v>
      </c>
    </row>
    <row r="165" spans="1:14">
      <c r="A165" s="1">
        <v>42168</v>
      </c>
      <c r="B165">
        <v>123754.55</v>
      </c>
      <c r="C165">
        <v>29.868588150000001</v>
      </c>
      <c r="D165">
        <v>6</v>
      </c>
      <c r="E165">
        <v>18.2</v>
      </c>
      <c r="F165">
        <v>8</v>
      </c>
      <c r="G165">
        <v>0</v>
      </c>
      <c r="H165" s="2">
        <v>42168</v>
      </c>
      <c r="I165" s="3">
        <v>42168</v>
      </c>
      <c r="J165" s="4">
        <v>42168</v>
      </c>
      <c r="K165">
        <f t="shared" si="4"/>
        <v>24</v>
      </c>
      <c r="L165" t="s">
        <v>1</v>
      </c>
      <c r="M165" t="s">
        <v>0</v>
      </c>
      <c r="N165">
        <f t="shared" si="5"/>
        <v>3696373.6856385828</v>
      </c>
    </row>
    <row r="166" spans="1:14">
      <c r="A166" s="1">
        <v>42169</v>
      </c>
      <c r="B166">
        <v>119125.62</v>
      </c>
      <c r="C166">
        <v>31.598182309999999</v>
      </c>
      <c r="D166">
        <v>5.8</v>
      </c>
      <c r="E166">
        <v>17.399999999999999</v>
      </c>
      <c r="F166">
        <v>8</v>
      </c>
      <c r="G166">
        <v>0</v>
      </c>
      <c r="H166" s="2">
        <v>42169</v>
      </c>
      <c r="I166" s="3">
        <v>42169</v>
      </c>
      <c r="J166" s="4">
        <v>42169</v>
      </c>
      <c r="K166">
        <f t="shared" si="4"/>
        <v>25</v>
      </c>
      <c r="L166" t="s">
        <v>1</v>
      </c>
      <c r="M166" t="s">
        <v>0</v>
      </c>
      <c r="N166">
        <f t="shared" si="5"/>
        <v>3764153.0585517818</v>
      </c>
    </row>
    <row r="167" spans="1:14">
      <c r="A167" s="1">
        <v>42170</v>
      </c>
      <c r="B167">
        <v>136054.14499999999</v>
      </c>
      <c r="C167">
        <v>36.010981530000002</v>
      </c>
      <c r="D167">
        <v>7.1</v>
      </c>
      <c r="E167">
        <v>16.899999999999999</v>
      </c>
      <c r="F167">
        <v>6.6</v>
      </c>
      <c r="G167">
        <v>0</v>
      </c>
      <c r="H167" s="2">
        <v>42170</v>
      </c>
      <c r="I167" s="3">
        <v>42170</v>
      </c>
      <c r="J167" s="4">
        <v>42170</v>
      </c>
      <c r="K167">
        <f t="shared" si="4"/>
        <v>25</v>
      </c>
      <c r="L167" t="s">
        <v>1</v>
      </c>
      <c r="M167" t="s">
        <v>0</v>
      </c>
      <c r="N167">
        <f t="shared" si="5"/>
        <v>4899443.3026749417</v>
      </c>
    </row>
    <row r="168" spans="1:14">
      <c r="A168" s="1">
        <v>42171</v>
      </c>
      <c r="B168">
        <v>139073.785</v>
      </c>
      <c r="C168">
        <v>36.942819380000003</v>
      </c>
      <c r="D168">
        <v>9.5</v>
      </c>
      <c r="E168">
        <v>16.100000000000001</v>
      </c>
      <c r="F168">
        <v>3.3</v>
      </c>
      <c r="G168">
        <v>5</v>
      </c>
      <c r="H168" s="2">
        <v>42171</v>
      </c>
      <c r="I168" s="3">
        <v>42171</v>
      </c>
      <c r="J168" s="4">
        <v>42171</v>
      </c>
      <c r="K168">
        <f t="shared" si="4"/>
        <v>25</v>
      </c>
      <c r="L168" t="s">
        <v>1</v>
      </c>
      <c r="M168" t="s">
        <v>0</v>
      </c>
      <c r="N168">
        <f t="shared" si="5"/>
        <v>5137777.719747954</v>
      </c>
    </row>
    <row r="169" spans="1:14">
      <c r="A169" s="1">
        <v>42172</v>
      </c>
      <c r="B169">
        <v>134290.46</v>
      </c>
      <c r="C169">
        <v>39.278599130000003</v>
      </c>
      <c r="D169">
        <v>11.7</v>
      </c>
      <c r="E169">
        <v>13.8</v>
      </c>
      <c r="F169">
        <v>4.7</v>
      </c>
      <c r="G169">
        <v>0</v>
      </c>
      <c r="H169" s="2">
        <v>42172</v>
      </c>
      <c r="I169" s="3">
        <v>42172</v>
      </c>
      <c r="J169" s="4">
        <v>42172</v>
      </c>
      <c r="K169">
        <f t="shared" si="4"/>
        <v>25</v>
      </c>
      <c r="L169" t="s">
        <v>1</v>
      </c>
      <c r="M169" t="s">
        <v>0</v>
      </c>
      <c r="N169">
        <f t="shared" si="5"/>
        <v>5274741.1453232998</v>
      </c>
    </row>
    <row r="170" spans="1:14">
      <c r="A170" s="1">
        <v>42173</v>
      </c>
      <c r="B170">
        <v>137073.77499999999</v>
      </c>
      <c r="C170">
        <v>37.45776352</v>
      </c>
      <c r="D170">
        <v>10.7</v>
      </c>
      <c r="E170">
        <v>12.7</v>
      </c>
      <c r="F170">
        <v>4.2</v>
      </c>
      <c r="G170">
        <v>1</v>
      </c>
      <c r="H170" s="2">
        <v>42173</v>
      </c>
      <c r="I170" s="3">
        <v>42173</v>
      </c>
      <c r="J170" s="4">
        <v>42173</v>
      </c>
      <c r="K170">
        <f t="shared" si="4"/>
        <v>25</v>
      </c>
      <c r="L170" t="s">
        <v>1</v>
      </c>
      <c r="M170" t="s">
        <v>0</v>
      </c>
      <c r="N170">
        <f t="shared" si="5"/>
        <v>5134477.0487436876</v>
      </c>
    </row>
    <row r="171" spans="1:14">
      <c r="A171" s="1">
        <v>42174</v>
      </c>
      <c r="B171">
        <v>139781.245</v>
      </c>
      <c r="C171">
        <v>38.550713739999999</v>
      </c>
      <c r="D171">
        <v>7</v>
      </c>
      <c r="E171">
        <v>12.4</v>
      </c>
      <c r="F171">
        <v>7.9</v>
      </c>
      <c r="G171">
        <v>0.2</v>
      </c>
      <c r="H171" s="2">
        <v>42174</v>
      </c>
      <c r="I171" s="3">
        <v>42174</v>
      </c>
      <c r="J171" s="4">
        <v>42174</v>
      </c>
      <c r="K171">
        <f t="shared" si="4"/>
        <v>25</v>
      </c>
      <c r="L171" t="s">
        <v>1</v>
      </c>
      <c r="M171" t="s">
        <v>0</v>
      </c>
      <c r="N171">
        <f t="shared" si="5"/>
        <v>5388666.7622158062</v>
      </c>
    </row>
    <row r="172" spans="1:14">
      <c r="A172" s="1">
        <v>42175</v>
      </c>
      <c r="B172">
        <v>129576.36</v>
      </c>
      <c r="C172">
        <v>41.097683109999998</v>
      </c>
      <c r="D172">
        <v>4.0999999999999996</v>
      </c>
      <c r="E172">
        <v>11.6</v>
      </c>
      <c r="F172">
        <v>7.1</v>
      </c>
      <c r="G172">
        <v>0</v>
      </c>
      <c r="H172" s="2">
        <v>42175</v>
      </c>
      <c r="I172" s="3">
        <v>42175</v>
      </c>
      <c r="J172" s="4">
        <v>42175</v>
      </c>
      <c r="K172">
        <f t="shared" si="4"/>
        <v>25</v>
      </c>
      <c r="L172" t="s">
        <v>1</v>
      </c>
      <c r="M172" t="s">
        <v>0</v>
      </c>
      <c r="N172">
        <f t="shared" si="5"/>
        <v>5325288.1818272797</v>
      </c>
    </row>
    <row r="173" spans="1:14">
      <c r="A173" s="1">
        <v>42176</v>
      </c>
      <c r="B173">
        <v>124910.57</v>
      </c>
      <c r="C173">
        <v>33.902389839999998</v>
      </c>
      <c r="D173">
        <v>2.2000000000000002</v>
      </c>
      <c r="E173">
        <v>12.9</v>
      </c>
      <c r="F173">
        <v>8.6</v>
      </c>
      <c r="G173">
        <v>0</v>
      </c>
      <c r="H173" s="2">
        <v>42176</v>
      </c>
      <c r="I173" s="3">
        <v>42176</v>
      </c>
      <c r="J173" s="4">
        <v>42176</v>
      </c>
      <c r="K173">
        <f t="shared" si="4"/>
        <v>26</v>
      </c>
      <c r="L173" t="s">
        <v>1</v>
      </c>
      <c r="M173" t="s">
        <v>0</v>
      </c>
      <c r="N173">
        <f t="shared" si="5"/>
        <v>4234766.839276609</v>
      </c>
    </row>
    <row r="174" spans="1:14">
      <c r="A174" s="1">
        <v>42177</v>
      </c>
      <c r="B174">
        <v>140431.35999999999</v>
      </c>
      <c r="C174">
        <v>30.477831179999999</v>
      </c>
      <c r="D174">
        <v>3.6</v>
      </c>
      <c r="E174">
        <v>14.1</v>
      </c>
      <c r="F174">
        <v>6.2</v>
      </c>
      <c r="G174">
        <v>0</v>
      </c>
      <c r="H174" s="2">
        <v>42177</v>
      </c>
      <c r="I174" s="3">
        <v>42177</v>
      </c>
      <c r="J174" s="4">
        <v>42177</v>
      </c>
      <c r="K174">
        <f t="shared" si="4"/>
        <v>26</v>
      </c>
      <c r="L174" t="s">
        <v>1</v>
      </c>
      <c r="M174" t="s">
        <v>0</v>
      </c>
      <c r="N174">
        <f t="shared" si="5"/>
        <v>4280043.2824578043</v>
      </c>
    </row>
    <row r="175" spans="1:14">
      <c r="A175" s="1">
        <v>42178</v>
      </c>
      <c r="B175">
        <v>133171.4</v>
      </c>
      <c r="C175">
        <v>30.238061600000002</v>
      </c>
      <c r="D175">
        <v>9.6</v>
      </c>
      <c r="E175">
        <v>17.600000000000001</v>
      </c>
      <c r="F175">
        <v>5.8</v>
      </c>
      <c r="G175">
        <v>0</v>
      </c>
      <c r="H175" s="2">
        <v>42178</v>
      </c>
      <c r="I175" s="3">
        <v>42178</v>
      </c>
      <c r="J175" s="4">
        <v>42178</v>
      </c>
      <c r="K175">
        <f t="shared" si="4"/>
        <v>26</v>
      </c>
      <c r="L175" t="s">
        <v>1</v>
      </c>
      <c r="M175" t="s">
        <v>0</v>
      </c>
      <c r="N175">
        <f t="shared" si="5"/>
        <v>4026844.9965582401</v>
      </c>
    </row>
    <row r="176" spans="1:14">
      <c r="A176" s="1">
        <v>42179</v>
      </c>
      <c r="B176">
        <v>135407.57</v>
      </c>
      <c r="C176">
        <v>32.217778950000003</v>
      </c>
      <c r="D176">
        <v>12.2</v>
      </c>
      <c r="E176">
        <v>16</v>
      </c>
      <c r="F176">
        <v>7.7</v>
      </c>
      <c r="G176">
        <v>0</v>
      </c>
      <c r="H176" s="2">
        <v>42179</v>
      </c>
      <c r="I176" s="3">
        <v>42179</v>
      </c>
      <c r="J176" s="4">
        <v>42179</v>
      </c>
      <c r="K176">
        <f t="shared" si="4"/>
        <v>26</v>
      </c>
      <c r="L176" t="s">
        <v>1</v>
      </c>
      <c r="M176" t="s">
        <v>0</v>
      </c>
      <c r="N176">
        <f t="shared" si="5"/>
        <v>4362531.1584166521</v>
      </c>
    </row>
    <row r="177" spans="1:14">
      <c r="A177" s="1">
        <v>42180</v>
      </c>
      <c r="B177">
        <v>137379.23000000001</v>
      </c>
      <c r="C177">
        <v>33.054838169999996</v>
      </c>
      <c r="D177">
        <v>9.6</v>
      </c>
      <c r="E177">
        <v>14</v>
      </c>
      <c r="F177">
        <v>6.3</v>
      </c>
      <c r="G177">
        <v>0</v>
      </c>
      <c r="H177" s="2">
        <v>42180</v>
      </c>
      <c r="I177" s="3">
        <v>42180</v>
      </c>
      <c r="J177" s="4">
        <v>42180</v>
      </c>
      <c r="K177">
        <f t="shared" si="4"/>
        <v>26</v>
      </c>
      <c r="L177" t="s">
        <v>1</v>
      </c>
      <c r="M177" t="s">
        <v>0</v>
      </c>
      <c r="N177">
        <f t="shared" si="5"/>
        <v>4541048.2155692093</v>
      </c>
    </row>
    <row r="178" spans="1:14">
      <c r="A178" s="1">
        <v>42181</v>
      </c>
      <c r="B178">
        <v>135562.07500000001</v>
      </c>
      <c r="C178">
        <v>31.92862512</v>
      </c>
      <c r="D178">
        <v>10.5</v>
      </c>
      <c r="E178">
        <v>16.899999999999999</v>
      </c>
      <c r="F178">
        <v>7.1</v>
      </c>
      <c r="G178">
        <v>0</v>
      </c>
      <c r="H178" s="2">
        <v>42181</v>
      </c>
      <c r="I178" s="3">
        <v>42181</v>
      </c>
      <c r="J178" s="4">
        <v>42181</v>
      </c>
      <c r="K178">
        <f t="shared" si="4"/>
        <v>26</v>
      </c>
      <c r="L178" t="s">
        <v>0</v>
      </c>
      <c r="M178" t="s">
        <v>0</v>
      </c>
      <c r="N178">
        <f t="shared" si="5"/>
        <v>4328310.6731643239</v>
      </c>
    </row>
    <row r="179" spans="1:14">
      <c r="A179" s="1">
        <v>42182</v>
      </c>
      <c r="B179">
        <v>124587.43</v>
      </c>
      <c r="C179">
        <v>28.292540349999999</v>
      </c>
      <c r="D179">
        <v>8</v>
      </c>
      <c r="E179">
        <v>14.1</v>
      </c>
      <c r="F179">
        <v>5</v>
      </c>
      <c r="G179">
        <v>0</v>
      </c>
      <c r="H179" s="2">
        <v>42182</v>
      </c>
      <c r="I179" s="3">
        <v>42182</v>
      </c>
      <c r="J179" s="4">
        <v>42182</v>
      </c>
      <c r="K179">
        <f t="shared" si="4"/>
        <v>26</v>
      </c>
      <c r="L179" t="s">
        <v>0</v>
      </c>
      <c r="M179" t="s">
        <v>0</v>
      </c>
      <c r="N179">
        <f t="shared" si="5"/>
        <v>3524894.8903778004</v>
      </c>
    </row>
    <row r="180" spans="1:14">
      <c r="A180" s="1">
        <v>42183</v>
      </c>
      <c r="B180">
        <v>119277.48</v>
      </c>
      <c r="C180">
        <v>31.00149176</v>
      </c>
      <c r="D180">
        <v>9.6</v>
      </c>
      <c r="E180">
        <v>14.5</v>
      </c>
      <c r="F180">
        <v>4.0999999999999996</v>
      </c>
      <c r="G180">
        <v>0</v>
      </c>
      <c r="H180" s="2">
        <v>42183</v>
      </c>
      <c r="I180" s="3">
        <v>42183</v>
      </c>
      <c r="J180" s="4">
        <v>42183</v>
      </c>
      <c r="K180">
        <f t="shared" si="4"/>
        <v>27</v>
      </c>
      <c r="L180" t="s">
        <v>0</v>
      </c>
      <c r="M180" t="s">
        <v>0</v>
      </c>
      <c r="N180">
        <f t="shared" si="5"/>
        <v>3697779.8133735647</v>
      </c>
    </row>
    <row r="181" spans="1:14">
      <c r="A181" s="1">
        <v>42184</v>
      </c>
      <c r="B181">
        <v>139468.155</v>
      </c>
      <c r="C181">
        <v>35.775398760000002</v>
      </c>
      <c r="D181">
        <v>6.9</v>
      </c>
      <c r="E181">
        <v>12.3</v>
      </c>
      <c r="F181">
        <v>5.6</v>
      </c>
      <c r="G181">
        <v>0</v>
      </c>
      <c r="H181" s="2">
        <v>42184</v>
      </c>
      <c r="I181" s="3">
        <v>42184</v>
      </c>
      <c r="J181" s="4">
        <v>42184</v>
      </c>
      <c r="K181">
        <f t="shared" si="4"/>
        <v>27</v>
      </c>
      <c r="L181" t="s">
        <v>0</v>
      </c>
      <c r="M181" t="s">
        <v>0</v>
      </c>
      <c r="N181">
        <f t="shared" si="5"/>
        <v>4989528.8594464883</v>
      </c>
    </row>
    <row r="182" spans="1:14">
      <c r="A182" s="1">
        <v>42185</v>
      </c>
      <c r="B182">
        <v>143170.05499999999</v>
      </c>
      <c r="C182">
        <v>37.625258199999998</v>
      </c>
      <c r="D182">
        <v>5</v>
      </c>
      <c r="E182">
        <v>14.2</v>
      </c>
      <c r="F182">
        <v>7.9</v>
      </c>
      <c r="G182">
        <v>0</v>
      </c>
      <c r="H182" s="2">
        <v>42185</v>
      </c>
      <c r="I182" s="3">
        <v>42185</v>
      </c>
      <c r="J182" s="4">
        <v>42185</v>
      </c>
      <c r="K182">
        <f t="shared" si="4"/>
        <v>27</v>
      </c>
      <c r="L182" t="s">
        <v>0</v>
      </c>
      <c r="M182" t="s">
        <v>0</v>
      </c>
      <c r="N182">
        <f t="shared" si="5"/>
        <v>5386810.2858832004</v>
      </c>
    </row>
    <row r="183" spans="1:14">
      <c r="A183" s="1">
        <v>42186</v>
      </c>
      <c r="B183">
        <v>138931</v>
      </c>
      <c r="C183">
        <v>29.520946160000001</v>
      </c>
      <c r="D183">
        <v>7.4</v>
      </c>
      <c r="E183">
        <v>15</v>
      </c>
      <c r="F183">
        <v>6.9</v>
      </c>
      <c r="G183">
        <v>0</v>
      </c>
      <c r="H183" s="2">
        <v>42186</v>
      </c>
      <c r="I183" s="3">
        <v>42186</v>
      </c>
      <c r="J183" s="4">
        <v>42186</v>
      </c>
      <c r="K183">
        <f t="shared" si="4"/>
        <v>27</v>
      </c>
      <c r="L183" t="s">
        <v>0</v>
      </c>
      <c r="M183" t="s">
        <v>0</v>
      </c>
      <c r="N183">
        <f t="shared" si="5"/>
        <v>4101374.5709549603</v>
      </c>
    </row>
    <row r="184" spans="1:14">
      <c r="A184" s="1">
        <v>42187</v>
      </c>
      <c r="B184">
        <v>138972.42499999999</v>
      </c>
      <c r="C184">
        <v>35.618313800000003</v>
      </c>
      <c r="D184">
        <v>10.3</v>
      </c>
      <c r="E184">
        <v>11.9</v>
      </c>
      <c r="F184">
        <v>7</v>
      </c>
      <c r="G184">
        <v>0.6</v>
      </c>
      <c r="H184" s="2">
        <v>42187</v>
      </c>
      <c r="I184" s="3">
        <v>42187</v>
      </c>
      <c r="J184" s="4">
        <v>42187</v>
      </c>
      <c r="K184">
        <f t="shared" si="4"/>
        <v>27</v>
      </c>
      <c r="L184" t="s">
        <v>0</v>
      </c>
      <c r="M184" t="s">
        <v>0</v>
      </c>
      <c r="N184">
        <f t="shared" si="5"/>
        <v>4949963.4431969654</v>
      </c>
    </row>
    <row r="185" spans="1:14">
      <c r="A185" s="1">
        <v>42188</v>
      </c>
      <c r="B185">
        <v>145713.81</v>
      </c>
      <c r="C185">
        <v>42.629576239999999</v>
      </c>
      <c r="D185">
        <v>5.9</v>
      </c>
      <c r="E185">
        <v>12</v>
      </c>
      <c r="F185">
        <v>5</v>
      </c>
      <c r="G185">
        <v>2.6</v>
      </c>
      <c r="H185" s="2">
        <v>42188</v>
      </c>
      <c r="I185" s="3">
        <v>42188</v>
      </c>
      <c r="J185" s="4">
        <v>42188</v>
      </c>
      <c r="K185">
        <f t="shared" si="4"/>
        <v>27</v>
      </c>
      <c r="L185" t="s">
        <v>0</v>
      </c>
      <c r="M185" t="s">
        <v>0</v>
      </c>
      <c r="N185">
        <f t="shared" si="5"/>
        <v>6211717.9726158744</v>
      </c>
    </row>
    <row r="186" spans="1:14">
      <c r="A186" s="1">
        <v>42189</v>
      </c>
      <c r="B186">
        <v>130073.27</v>
      </c>
      <c r="C186">
        <v>29.127825269999999</v>
      </c>
      <c r="D186">
        <v>7.3</v>
      </c>
      <c r="E186">
        <v>10.6</v>
      </c>
      <c r="F186">
        <v>2.8</v>
      </c>
      <c r="G186">
        <v>0</v>
      </c>
      <c r="H186" s="2">
        <v>42189</v>
      </c>
      <c r="I186" s="3">
        <v>42189</v>
      </c>
      <c r="J186" s="4">
        <v>42189</v>
      </c>
      <c r="K186">
        <f t="shared" si="4"/>
        <v>27</v>
      </c>
      <c r="L186" t="s">
        <v>0</v>
      </c>
      <c r="M186" t="s">
        <v>0</v>
      </c>
      <c r="N186">
        <f t="shared" si="5"/>
        <v>3788751.4808575329</v>
      </c>
    </row>
    <row r="187" spans="1:14">
      <c r="A187" s="1">
        <v>42190</v>
      </c>
      <c r="B187">
        <v>117312.925</v>
      </c>
      <c r="C187">
        <v>24.00328983</v>
      </c>
      <c r="D187">
        <v>8.1999999999999993</v>
      </c>
      <c r="E187">
        <v>14.9</v>
      </c>
      <c r="F187">
        <v>8.1999999999999993</v>
      </c>
      <c r="G187">
        <v>2</v>
      </c>
      <c r="H187" s="2">
        <v>42190</v>
      </c>
      <c r="I187" s="3">
        <v>42190</v>
      </c>
      <c r="J187" s="4">
        <v>42190</v>
      </c>
      <c r="K187">
        <f t="shared" si="4"/>
        <v>28</v>
      </c>
      <c r="L187" t="s">
        <v>0</v>
      </c>
      <c r="M187" t="s">
        <v>0</v>
      </c>
      <c r="N187">
        <f t="shared" si="5"/>
        <v>2815896.1395800528</v>
      </c>
    </row>
    <row r="188" spans="1:14">
      <c r="A188" s="1">
        <v>42191</v>
      </c>
      <c r="B188">
        <v>143176.33499999999</v>
      </c>
      <c r="C188">
        <v>36.041788840000002</v>
      </c>
      <c r="D188">
        <v>7.5</v>
      </c>
      <c r="E188">
        <v>11.5</v>
      </c>
      <c r="F188">
        <v>4.4000000000000004</v>
      </c>
      <c r="G188">
        <v>1.6</v>
      </c>
      <c r="H188" s="2">
        <v>42191</v>
      </c>
      <c r="I188" s="3">
        <v>42191</v>
      </c>
      <c r="J188" s="4">
        <v>42191</v>
      </c>
      <c r="K188">
        <f t="shared" si="4"/>
        <v>28</v>
      </c>
      <c r="L188" t="s">
        <v>0</v>
      </c>
      <c r="M188" t="s">
        <v>0</v>
      </c>
      <c r="N188">
        <f t="shared" si="5"/>
        <v>5160331.2329551019</v>
      </c>
    </row>
    <row r="189" spans="1:14">
      <c r="A189" s="1">
        <v>42192</v>
      </c>
      <c r="B189">
        <v>143984.39000000001</v>
      </c>
      <c r="C189">
        <v>37.297517450000001</v>
      </c>
      <c r="D189">
        <v>7.4</v>
      </c>
      <c r="E189">
        <v>14.2</v>
      </c>
      <c r="F189">
        <v>7</v>
      </c>
      <c r="G189">
        <v>2.2000000000000002</v>
      </c>
      <c r="H189" s="2">
        <v>42192</v>
      </c>
      <c r="I189" s="3">
        <v>42192</v>
      </c>
      <c r="J189" s="4">
        <v>42192</v>
      </c>
      <c r="K189">
        <f t="shared" si="4"/>
        <v>28</v>
      </c>
      <c r="L189" t="s">
        <v>0</v>
      </c>
      <c r="M189" t="s">
        <v>0</v>
      </c>
      <c r="N189">
        <f t="shared" si="5"/>
        <v>5370260.2985526063</v>
      </c>
    </row>
    <row r="190" spans="1:14">
      <c r="A190" s="1">
        <v>42193</v>
      </c>
      <c r="B190">
        <v>141696.29500000001</v>
      </c>
      <c r="C190">
        <v>40.583806850000002</v>
      </c>
      <c r="D190">
        <v>4.9000000000000004</v>
      </c>
      <c r="E190">
        <v>14.8</v>
      </c>
      <c r="F190">
        <v>8.5</v>
      </c>
      <c r="G190">
        <v>0.2</v>
      </c>
      <c r="H190" s="2">
        <v>42193</v>
      </c>
      <c r="I190" s="3">
        <v>42193</v>
      </c>
      <c r="J190" s="4">
        <v>42193</v>
      </c>
      <c r="K190">
        <f t="shared" si="4"/>
        <v>28</v>
      </c>
      <c r="L190" t="s">
        <v>0</v>
      </c>
      <c r="M190" t="s">
        <v>0</v>
      </c>
      <c r="N190">
        <f t="shared" si="5"/>
        <v>5750575.0676406212</v>
      </c>
    </row>
    <row r="191" spans="1:14">
      <c r="A191" s="1">
        <v>42194</v>
      </c>
      <c r="B191">
        <v>141994.375</v>
      </c>
      <c r="C191">
        <v>38.517273539999998</v>
      </c>
      <c r="D191">
        <v>6.5</v>
      </c>
      <c r="E191">
        <v>13.4</v>
      </c>
      <c r="F191">
        <v>3.5</v>
      </c>
      <c r="G191">
        <v>0</v>
      </c>
      <c r="H191" s="2">
        <v>42194</v>
      </c>
      <c r="I191" s="3">
        <v>42194</v>
      </c>
      <c r="J191" s="4">
        <v>42194</v>
      </c>
      <c r="K191">
        <f t="shared" si="4"/>
        <v>28</v>
      </c>
      <c r="L191" t="s">
        <v>0</v>
      </c>
      <c r="M191" t="s">
        <v>0</v>
      </c>
      <c r="N191">
        <f t="shared" si="5"/>
        <v>5469236.1830163375</v>
      </c>
    </row>
    <row r="192" spans="1:14">
      <c r="A192" s="1">
        <v>42195</v>
      </c>
      <c r="B192">
        <v>136884.095</v>
      </c>
      <c r="C192">
        <v>32.288455370000001</v>
      </c>
      <c r="D192">
        <v>7.6</v>
      </c>
      <c r="E192">
        <v>14.3</v>
      </c>
      <c r="F192">
        <v>5.8</v>
      </c>
      <c r="G192">
        <v>0</v>
      </c>
      <c r="H192" s="2">
        <v>42195</v>
      </c>
      <c r="I192" s="3">
        <v>42195</v>
      </c>
      <c r="J192" s="4">
        <v>42195</v>
      </c>
      <c r="K192">
        <f t="shared" si="4"/>
        <v>28</v>
      </c>
      <c r="L192" t="s">
        <v>0</v>
      </c>
      <c r="M192" t="s">
        <v>0</v>
      </c>
      <c r="N192">
        <f t="shared" si="5"/>
        <v>4419775.9922703402</v>
      </c>
    </row>
    <row r="193" spans="1:14">
      <c r="A193" s="1">
        <v>42196</v>
      </c>
      <c r="B193">
        <v>123971.705</v>
      </c>
      <c r="C193">
        <v>30.621819909999999</v>
      </c>
      <c r="D193">
        <v>10.9</v>
      </c>
      <c r="E193">
        <v>13.1</v>
      </c>
      <c r="F193">
        <v>3.7</v>
      </c>
      <c r="G193">
        <v>0.2</v>
      </c>
      <c r="H193" s="2">
        <v>42196</v>
      </c>
      <c r="I193" s="3">
        <v>42196</v>
      </c>
      <c r="J193" s="4">
        <v>42196</v>
      </c>
      <c r="K193">
        <f t="shared" si="4"/>
        <v>28</v>
      </c>
      <c r="L193" t="s">
        <v>0</v>
      </c>
      <c r="M193" t="s">
        <v>0</v>
      </c>
      <c r="N193">
        <f t="shared" si="5"/>
        <v>3796239.2244456466</v>
      </c>
    </row>
    <row r="194" spans="1:14">
      <c r="A194" s="1">
        <v>42197</v>
      </c>
      <c r="B194">
        <v>124790.69500000001</v>
      </c>
      <c r="C194">
        <v>33.152119050000003</v>
      </c>
      <c r="D194">
        <v>3.4</v>
      </c>
      <c r="E194">
        <v>12.3</v>
      </c>
      <c r="F194">
        <v>2.9</v>
      </c>
      <c r="G194">
        <v>1.6</v>
      </c>
      <c r="H194" s="2">
        <v>42197</v>
      </c>
      <c r="I194" s="3">
        <v>42197</v>
      </c>
      <c r="J194" s="4">
        <v>42197</v>
      </c>
      <c r="K194">
        <f t="shared" si="4"/>
        <v>29</v>
      </c>
      <c r="L194" t="s">
        <v>0</v>
      </c>
      <c r="M194" t="s">
        <v>0</v>
      </c>
      <c r="N194">
        <f t="shared" si="5"/>
        <v>4137075.9769722405</v>
      </c>
    </row>
    <row r="195" spans="1:14">
      <c r="A195" s="1">
        <v>42198</v>
      </c>
      <c r="B195">
        <v>138680.33499999999</v>
      </c>
      <c r="C195">
        <v>47.526301529999998</v>
      </c>
      <c r="D195">
        <v>6.1</v>
      </c>
      <c r="E195">
        <v>12.7</v>
      </c>
      <c r="F195">
        <v>4.2</v>
      </c>
      <c r="G195">
        <v>28.4</v>
      </c>
      <c r="H195" s="2">
        <v>42198</v>
      </c>
      <c r="I195" s="3">
        <v>42198</v>
      </c>
      <c r="J195" s="4">
        <v>42198</v>
      </c>
      <c r="K195">
        <f t="shared" ref="K195:K258" si="6">WEEKNUM(A195)</f>
        <v>29</v>
      </c>
      <c r="L195" t="s">
        <v>0</v>
      </c>
      <c r="M195" t="s">
        <v>0</v>
      </c>
      <c r="N195">
        <f t="shared" ref="N195:N258" si="7">B195*C195</f>
        <v>6590963.4174914118</v>
      </c>
    </row>
    <row r="196" spans="1:14">
      <c r="A196" s="1">
        <v>42199</v>
      </c>
      <c r="B196">
        <v>150671.10500000001</v>
      </c>
      <c r="C196">
        <v>45.25558281</v>
      </c>
      <c r="D196">
        <v>8.1</v>
      </c>
      <c r="E196">
        <v>9.8000000000000007</v>
      </c>
      <c r="F196">
        <v>4.8</v>
      </c>
      <c r="G196">
        <v>3.8</v>
      </c>
      <c r="H196" s="2">
        <v>42199</v>
      </c>
      <c r="I196" s="3">
        <v>42199</v>
      </c>
      <c r="J196" s="4">
        <v>42199</v>
      </c>
      <c r="K196">
        <f t="shared" si="6"/>
        <v>29</v>
      </c>
      <c r="L196" t="s">
        <v>1</v>
      </c>
      <c r="M196" t="s">
        <v>0</v>
      </c>
      <c r="N196">
        <f t="shared" si="7"/>
        <v>6818708.6694017053</v>
      </c>
    </row>
    <row r="197" spans="1:14">
      <c r="A197" s="1">
        <v>42200</v>
      </c>
      <c r="B197">
        <v>151270.54</v>
      </c>
      <c r="C197">
        <v>50.497418199999998</v>
      </c>
      <c r="D197">
        <v>5.8</v>
      </c>
      <c r="E197">
        <v>10.5</v>
      </c>
      <c r="F197">
        <v>7.4</v>
      </c>
      <c r="G197">
        <v>3.6</v>
      </c>
      <c r="H197" s="2">
        <v>42200</v>
      </c>
      <c r="I197" s="3">
        <v>42200</v>
      </c>
      <c r="J197" s="4">
        <v>42200</v>
      </c>
      <c r="K197">
        <f t="shared" si="6"/>
        <v>29</v>
      </c>
      <c r="L197" t="s">
        <v>1</v>
      </c>
      <c r="M197" t="s">
        <v>0</v>
      </c>
      <c r="N197">
        <f t="shared" si="7"/>
        <v>7638771.7197198281</v>
      </c>
    </row>
    <row r="198" spans="1:14">
      <c r="A198" s="1">
        <v>42201</v>
      </c>
      <c r="B198">
        <v>144797.98000000001</v>
      </c>
      <c r="C198">
        <v>40.471707639999998</v>
      </c>
      <c r="D198">
        <v>6.6</v>
      </c>
      <c r="E198">
        <v>12.3</v>
      </c>
      <c r="F198">
        <v>8.1</v>
      </c>
      <c r="G198">
        <v>0.2</v>
      </c>
      <c r="H198" s="2">
        <v>42201</v>
      </c>
      <c r="I198" s="3">
        <v>42201</v>
      </c>
      <c r="J198" s="4">
        <v>42201</v>
      </c>
      <c r="K198">
        <f t="shared" si="6"/>
        <v>29</v>
      </c>
      <c r="L198" t="s">
        <v>1</v>
      </c>
      <c r="M198" t="s">
        <v>0</v>
      </c>
      <c r="N198">
        <f t="shared" si="7"/>
        <v>5860221.5134225674</v>
      </c>
    </row>
    <row r="199" spans="1:14">
      <c r="A199" s="1">
        <v>42202</v>
      </c>
      <c r="B199">
        <v>142965.48000000001</v>
      </c>
      <c r="C199">
        <v>49.218506959999999</v>
      </c>
      <c r="D199">
        <v>7.3</v>
      </c>
      <c r="E199">
        <v>12.3</v>
      </c>
      <c r="F199">
        <v>6.5</v>
      </c>
      <c r="G199">
        <v>2.4</v>
      </c>
      <c r="H199" s="2">
        <v>42202</v>
      </c>
      <c r="I199" s="3">
        <v>42202</v>
      </c>
      <c r="J199" s="4">
        <v>42202</v>
      </c>
      <c r="K199">
        <f t="shared" si="6"/>
        <v>29</v>
      </c>
      <c r="L199" t="s">
        <v>1</v>
      </c>
      <c r="M199" t="s">
        <v>0</v>
      </c>
      <c r="N199">
        <f t="shared" si="7"/>
        <v>7036547.4724197416</v>
      </c>
    </row>
    <row r="200" spans="1:14">
      <c r="A200" s="1">
        <v>42203</v>
      </c>
      <c r="B200">
        <v>130187.44500000001</v>
      </c>
      <c r="C200">
        <v>44.097767079999997</v>
      </c>
      <c r="D200">
        <v>6.1</v>
      </c>
      <c r="E200">
        <v>11.5</v>
      </c>
      <c r="F200">
        <v>9.5</v>
      </c>
      <c r="G200">
        <v>0.4</v>
      </c>
      <c r="H200" s="2">
        <v>42203</v>
      </c>
      <c r="I200" s="3">
        <v>42203</v>
      </c>
      <c r="J200" s="4">
        <v>42203</v>
      </c>
      <c r="K200">
        <f t="shared" si="6"/>
        <v>29</v>
      </c>
      <c r="L200" t="s">
        <v>1</v>
      </c>
      <c r="M200" t="s">
        <v>0</v>
      </c>
      <c r="N200">
        <f t="shared" si="7"/>
        <v>5740975.6263503106</v>
      </c>
    </row>
    <row r="201" spans="1:14">
      <c r="A201" s="1">
        <v>42204</v>
      </c>
      <c r="B201">
        <v>131141.35500000001</v>
      </c>
      <c r="C201">
        <v>43.573422479999998</v>
      </c>
      <c r="D201">
        <v>0.6</v>
      </c>
      <c r="E201">
        <v>12.1</v>
      </c>
      <c r="F201">
        <v>9.6999999999999993</v>
      </c>
      <c r="G201">
        <v>0</v>
      </c>
      <c r="H201" s="2">
        <v>42204</v>
      </c>
      <c r="I201" s="3">
        <v>42204</v>
      </c>
      <c r="J201" s="4">
        <v>42204</v>
      </c>
      <c r="K201">
        <f t="shared" si="6"/>
        <v>30</v>
      </c>
      <c r="L201" t="s">
        <v>1</v>
      </c>
      <c r="M201" t="s">
        <v>0</v>
      </c>
      <c r="N201">
        <f t="shared" si="7"/>
        <v>5714277.6660146601</v>
      </c>
    </row>
    <row r="202" spans="1:14">
      <c r="A202" s="1">
        <v>42205</v>
      </c>
      <c r="B202">
        <v>146154.37</v>
      </c>
      <c r="C202">
        <v>41.79671269</v>
      </c>
      <c r="D202">
        <v>1.8</v>
      </c>
      <c r="E202">
        <v>14.7</v>
      </c>
      <c r="F202">
        <v>9.6999999999999993</v>
      </c>
      <c r="G202">
        <v>0</v>
      </c>
      <c r="H202" s="2">
        <v>42205</v>
      </c>
      <c r="I202" s="3">
        <v>42205</v>
      </c>
      <c r="J202" s="4">
        <v>42205</v>
      </c>
      <c r="K202">
        <f t="shared" si="6"/>
        <v>30</v>
      </c>
      <c r="L202" t="s">
        <v>1</v>
      </c>
      <c r="M202" t="s">
        <v>0</v>
      </c>
      <c r="N202">
        <f t="shared" si="7"/>
        <v>6108772.2112779552</v>
      </c>
    </row>
    <row r="203" spans="1:14">
      <c r="A203" s="1">
        <v>42206</v>
      </c>
      <c r="B203">
        <v>138931.81</v>
      </c>
      <c r="C203">
        <v>28.895489680000001</v>
      </c>
      <c r="D203">
        <v>4.2</v>
      </c>
      <c r="E203">
        <v>17</v>
      </c>
      <c r="F203">
        <v>8.6</v>
      </c>
      <c r="G203">
        <v>0</v>
      </c>
      <c r="H203" s="2">
        <v>42206</v>
      </c>
      <c r="I203" s="3">
        <v>42206</v>
      </c>
      <c r="J203" s="4">
        <v>42206</v>
      </c>
      <c r="K203">
        <f t="shared" si="6"/>
        <v>30</v>
      </c>
      <c r="L203" t="s">
        <v>1</v>
      </c>
      <c r="M203" t="s">
        <v>0</v>
      </c>
      <c r="N203">
        <f t="shared" si="7"/>
        <v>4014502.682078721</v>
      </c>
    </row>
    <row r="204" spans="1:14">
      <c r="A204" s="1">
        <v>42207</v>
      </c>
      <c r="B204">
        <v>138418.83499999999</v>
      </c>
      <c r="C204">
        <v>33.707277519999998</v>
      </c>
      <c r="D204">
        <v>11.4</v>
      </c>
      <c r="E204">
        <v>16.600000000000001</v>
      </c>
      <c r="F204">
        <v>6</v>
      </c>
      <c r="G204">
        <v>1.6</v>
      </c>
      <c r="H204" s="2">
        <v>42207</v>
      </c>
      <c r="I204" s="3">
        <v>42207</v>
      </c>
      <c r="J204" s="4">
        <v>42207</v>
      </c>
      <c r="K204">
        <f t="shared" si="6"/>
        <v>30</v>
      </c>
      <c r="L204" t="s">
        <v>1</v>
      </c>
      <c r="M204" t="s">
        <v>0</v>
      </c>
      <c r="N204">
        <f t="shared" si="7"/>
        <v>4665722.0853400882</v>
      </c>
    </row>
    <row r="205" spans="1:14">
      <c r="A205" s="1">
        <v>42208</v>
      </c>
      <c r="B205">
        <v>142316.29500000001</v>
      </c>
      <c r="C205">
        <v>33.975184839999997</v>
      </c>
      <c r="D205">
        <v>5.0999999999999996</v>
      </c>
      <c r="E205">
        <v>16.100000000000001</v>
      </c>
      <c r="F205">
        <v>9.5</v>
      </c>
      <c r="G205">
        <v>0</v>
      </c>
      <c r="H205" s="2">
        <v>42208</v>
      </c>
      <c r="I205" s="3">
        <v>42208</v>
      </c>
      <c r="J205" s="4">
        <v>42208</v>
      </c>
      <c r="K205">
        <f t="shared" si="6"/>
        <v>30</v>
      </c>
      <c r="L205" t="s">
        <v>1</v>
      </c>
      <c r="M205" t="s">
        <v>0</v>
      </c>
      <c r="N205">
        <f t="shared" si="7"/>
        <v>4835222.428368968</v>
      </c>
    </row>
    <row r="206" spans="1:14">
      <c r="A206" s="1">
        <v>42209</v>
      </c>
      <c r="B206">
        <v>136837.155</v>
      </c>
      <c r="C206">
        <v>27.669824500000001</v>
      </c>
      <c r="D206">
        <v>7.6</v>
      </c>
      <c r="E206">
        <v>15</v>
      </c>
      <c r="F206">
        <v>4.4000000000000004</v>
      </c>
      <c r="G206">
        <v>1.2</v>
      </c>
      <c r="H206" s="2">
        <v>42209</v>
      </c>
      <c r="I206" s="3">
        <v>42209</v>
      </c>
      <c r="J206" s="4">
        <v>42209</v>
      </c>
      <c r="K206">
        <f t="shared" si="6"/>
        <v>30</v>
      </c>
      <c r="L206" t="s">
        <v>1</v>
      </c>
      <c r="M206" t="s">
        <v>0</v>
      </c>
      <c r="N206">
        <f t="shared" si="7"/>
        <v>3786260.0639292975</v>
      </c>
    </row>
    <row r="207" spans="1:14">
      <c r="A207" s="1">
        <v>42210</v>
      </c>
      <c r="B207">
        <v>121021.425</v>
      </c>
      <c r="C207">
        <v>22.239188500000001</v>
      </c>
      <c r="D207">
        <v>9.4</v>
      </c>
      <c r="E207">
        <v>13.3</v>
      </c>
      <c r="F207">
        <v>7.7</v>
      </c>
      <c r="G207">
        <v>0.8</v>
      </c>
      <c r="H207" s="2">
        <v>42210</v>
      </c>
      <c r="I207" s="3">
        <v>42210</v>
      </c>
      <c r="J207" s="4">
        <v>42210</v>
      </c>
      <c r="K207">
        <f t="shared" si="6"/>
        <v>30</v>
      </c>
      <c r="L207" t="s">
        <v>1</v>
      </c>
      <c r="M207" t="s">
        <v>0</v>
      </c>
      <c r="N207">
        <f t="shared" si="7"/>
        <v>2691418.2831136128</v>
      </c>
    </row>
    <row r="208" spans="1:14">
      <c r="A208" s="1">
        <v>42211</v>
      </c>
      <c r="B208">
        <v>120396.735</v>
      </c>
      <c r="C208">
        <v>22.384246220000001</v>
      </c>
      <c r="D208">
        <v>8.1</v>
      </c>
      <c r="E208">
        <v>11.6</v>
      </c>
      <c r="F208">
        <v>8.5</v>
      </c>
      <c r="G208">
        <v>3.2</v>
      </c>
      <c r="H208" s="2">
        <v>42211</v>
      </c>
      <c r="I208" s="3">
        <v>42211</v>
      </c>
      <c r="J208" s="4">
        <v>42211</v>
      </c>
      <c r="K208">
        <f t="shared" si="6"/>
        <v>31</v>
      </c>
      <c r="L208" t="s">
        <v>1</v>
      </c>
      <c r="M208" t="s">
        <v>0</v>
      </c>
      <c r="N208">
        <f t="shared" si="7"/>
        <v>2694990.160324092</v>
      </c>
    </row>
    <row r="209" spans="1:14">
      <c r="A209" s="1">
        <v>42212</v>
      </c>
      <c r="B209">
        <v>142470.43</v>
      </c>
      <c r="C209">
        <v>35.176217450000003</v>
      </c>
      <c r="D209">
        <v>6.2</v>
      </c>
      <c r="E209">
        <v>13.9</v>
      </c>
      <c r="F209">
        <v>9.6</v>
      </c>
      <c r="G209">
        <v>0.8</v>
      </c>
      <c r="H209" s="2">
        <v>42212</v>
      </c>
      <c r="I209" s="3">
        <v>42212</v>
      </c>
      <c r="J209" s="4">
        <v>42212</v>
      </c>
      <c r="K209">
        <f t="shared" si="6"/>
        <v>31</v>
      </c>
      <c r="L209" t="s">
        <v>1</v>
      </c>
      <c r="M209" t="s">
        <v>0</v>
      </c>
      <c r="N209">
        <f t="shared" si="7"/>
        <v>5011570.8258750038</v>
      </c>
    </row>
    <row r="210" spans="1:14">
      <c r="A210" s="1">
        <v>42213</v>
      </c>
      <c r="B210">
        <v>144008.37</v>
      </c>
      <c r="C210">
        <v>40.752987930000003</v>
      </c>
      <c r="D210">
        <v>7.9</v>
      </c>
      <c r="E210">
        <v>14.4</v>
      </c>
      <c r="F210">
        <v>10.199999999999999</v>
      </c>
      <c r="G210">
        <v>0</v>
      </c>
      <c r="H210" s="2">
        <v>42213</v>
      </c>
      <c r="I210" s="3">
        <v>42213</v>
      </c>
      <c r="J210" s="4">
        <v>42213</v>
      </c>
      <c r="K210">
        <f t="shared" si="6"/>
        <v>31</v>
      </c>
      <c r="L210" t="s">
        <v>1</v>
      </c>
      <c r="M210" t="s">
        <v>0</v>
      </c>
      <c r="N210">
        <f t="shared" si="7"/>
        <v>5868771.3644289747</v>
      </c>
    </row>
    <row r="211" spans="1:14">
      <c r="A211" s="1">
        <v>42214</v>
      </c>
      <c r="B211">
        <v>142637.76000000001</v>
      </c>
      <c r="C211">
        <v>37.23752124</v>
      </c>
      <c r="D211">
        <v>8.4</v>
      </c>
      <c r="E211">
        <v>14</v>
      </c>
      <c r="F211">
        <v>9</v>
      </c>
      <c r="G211">
        <v>0</v>
      </c>
      <c r="H211" s="2">
        <v>42214</v>
      </c>
      <c r="I211" s="3">
        <v>42214</v>
      </c>
      <c r="J211" s="4">
        <v>42214</v>
      </c>
      <c r="K211">
        <f t="shared" si="6"/>
        <v>31</v>
      </c>
      <c r="L211" t="s">
        <v>1</v>
      </c>
      <c r="M211" t="s">
        <v>0</v>
      </c>
      <c r="N211">
        <f t="shared" si="7"/>
        <v>5311476.6176260225</v>
      </c>
    </row>
    <row r="212" spans="1:14">
      <c r="A212" s="1">
        <v>42215</v>
      </c>
      <c r="B212">
        <v>143544.10999999999</v>
      </c>
      <c r="C212">
        <v>29.122837359999998</v>
      </c>
      <c r="D212">
        <v>8.6</v>
      </c>
      <c r="E212">
        <v>12.3</v>
      </c>
      <c r="F212">
        <v>4.5</v>
      </c>
      <c r="G212">
        <v>0</v>
      </c>
      <c r="H212" s="2">
        <v>42215</v>
      </c>
      <c r="I212" s="3">
        <v>42215</v>
      </c>
      <c r="J212" s="4">
        <v>42215</v>
      </c>
      <c r="K212">
        <f t="shared" si="6"/>
        <v>31</v>
      </c>
      <c r="L212" t="s">
        <v>1</v>
      </c>
      <c r="M212" t="s">
        <v>0</v>
      </c>
      <c r="N212">
        <f t="shared" si="7"/>
        <v>4180411.7695159488</v>
      </c>
    </row>
    <row r="213" spans="1:14">
      <c r="A213" s="1">
        <v>42216</v>
      </c>
      <c r="B213">
        <v>139584.95499999999</v>
      </c>
      <c r="C213">
        <v>35.059771089999998</v>
      </c>
      <c r="D213">
        <v>4.0999999999999996</v>
      </c>
      <c r="E213">
        <v>14</v>
      </c>
      <c r="F213">
        <v>10.8</v>
      </c>
      <c r="G213">
        <v>0.6</v>
      </c>
      <c r="H213" s="2">
        <v>42216</v>
      </c>
      <c r="I213" s="3">
        <v>42216</v>
      </c>
      <c r="J213" s="4">
        <v>42216</v>
      </c>
      <c r="K213">
        <f t="shared" si="6"/>
        <v>31</v>
      </c>
      <c r="L213" t="s">
        <v>1</v>
      </c>
      <c r="M213" t="s">
        <v>0</v>
      </c>
      <c r="N213">
        <f t="shared" si="7"/>
        <v>4893816.5699079502</v>
      </c>
    </row>
    <row r="214" spans="1:14">
      <c r="A214" s="1">
        <v>42217</v>
      </c>
      <c r="B214">
        <v>125032.57</v>
      </c>
      <c r="C214">
        <v>29.880139589999999</v>
      </c>
      <c r="D214">
        <v>6.5</v>
      </c>
      <c r="E214">
        <v>11.4</v>
      </c>
      <c r="F214">
        <v>4.2</v>
      </c>
      <c r="G214">
        <v>0.2</v>
      </c>
      <c r="H214" s="2">
        <v>42217</v>
      </c>
      <c r="I214" s="3">
        <v>42217</v>
      </c>
      <c r="J214" s="4">
        <v>42217</v>
      </c>
      <c r="K214">
        <f t="shared" si="6"/>
        <v>31</v>
      </c>
      <c r="L214" t="s">
        <v>1</v>
      </c>
      <c r="M214" t="s">
        <v>0</v>
      </c>
      <c r="N214">
        <f t="shared" si="7"/>
        <v>3735990.6448964463</v>
      </c>
    </row>
    <row r="215" spans="1:14">
      <c r="A215" s="1">
        <v>42218</v>
      </c>
      <c r="B215">
        <v>117638.065</v>
      </c>
      <c r="C215">
        <v>23.37418658</v>
      </c>
      <c r="D215">
        <v>7.8</v>
      </c>
      <c r="E215">
        <v>14.9</v>
      </c>
      <c r="F215">
        <v>8.3000000000000007</v>
      </c>
      <c r="G215">
        <v>0</v>
      </c>
      <c r="H215" s="2">
        <v>42218</v>
      </c>
      <c r="I215" s="3">
        <v>42218</v>
      </c>
      <c r="J215" s="4">
        <v>42218</v>
      </c>
      <c r="K215">
        <f t="shared" si="6"/>
        <v>32</v>
      </c>
      <c r="L215" t="s">
        <v>1</v>
      </c>
      <c r="M215" t="s">
        <v>0</v>
      </c>
      <c r="N215">
        <f t="shared" si="7"/>
        <v>2749694.0802201675</v>
      </c>
    </row>
    <row r="216" spans="1:14">
      <c r="A216" s="1">
        <v>42219</v>
      </c>
      <c r="B216">
        <v>141451.72500000001</v>
      </c>
      <c r="C216">
        <v>38.127978149999997</v>
      </c>
      <c r="D216">
        <v>7.3</v>
      </c>
      <c r="E216">
        <v>10.8</v>
      </c>
      <c r="F216">
        <v>9.4</v>
      </c>
      <c r="G216">
        <v>6.4</v>
      </c>
      <c r="H216" s="2">
        <v>42219</v>
      </c>
      <c r="I216" s="3">
        <v>42219</v>
      </c>
      <c r="J216" s="4">
        <v>42219</v>
      </c>
      <c r="K216">
        <f t="shared" si="6"/>
        <v>32</v>
      </c>
      <c r="L216" t="s">
        <v>1</v>
      </c>
      <c r="M216" t="s">
        <v>0</v>
      </c>
      <c r="N216">
        <f t="shared" si="7"/>
        <v>5393268.2800798081</v>
      </c>
    </row>
    <row r="217" spans="1:14">
      <c r="A217" s="1">
        <v>42220</v>
      </c>
      <c r="B217">
        <v>147550.185</v>
      </c>
      <c r="C217">
        <v>44.673336380000002</v>
      </c>
      <c r="D217">
        <v>3.5</v>
      </c>
      <c r="E217">
        <v>11.3</v>
      </c>
      <c r="F217">
        <v>7.1</v>
      </c>
      <c r="G217">
        <v>0</v>
      </c>
      <c r="H217" s="2">
        <v>42220</v>
      </c>
      <c r="I217" s="3">
        <v>42220</v>
      </c>
      <c r="J217" s="4">
        <v>42220</v>
      </c>
      <c r="K217">
        <f t="shared" si="6"/>
        <v>32</v>
      </c>
      <c r="L217" t="s">
        <v>1</v>
      </c>
      <c r="M217" t="s">
        <v>0</v>
      </c>
      <c r="N217">
        <f t="shared" si="7"/>
        <v>6591559.0474362308</v>
      </c>
    </row>
    <row r="218" spans="1:14">
      <c r="A218" s="1">
        <v>42221</v>
      </c>
      <c r="B218">
        <v>142325.99</v>
      </c>
      <c r="C218">
        <v>42.5957224</v>
      </c>
      <c r="D218">
        <v>6.6</v>
      </c>
      <c r="E218">
        <v>10.8</v>
      </c>
      <c r="F218">
        <v>8</v>
      </c>
      <c r="G218">
        <v>1</v>
      </c>
      <c r="H218" s="2">
        <v>42221</v>
      </c>
      <c r="I218" s="3">
        <v>42221</v>
      </c>
      <c r="J218" s="4">
        <v>42221</v>
      </c>
      <c r="K218">
        <f t="shared" si="6"/>
        <v>32</v>
      </c>
      <c r="L218" t="s">
        <v>1</v>
      </c>
      <c r="M218" t="s">
        <v>0</v>
      </c>
      <c r="N218">
        <f t="shared" si="7"/>
        <v>6062478.3603451755</v>
      </c>
    </row>
    <row r="219" spans="1:14">
      <c r="A219" s="1">
        <v>42222</v>
      </c>
      <c r="B219">
        <v>143642.35500000001</v>
      </c>
      <c r="C219">
        <v>48.945172849999999</v>
      </c>
      <c r="D219">
        <v>7.1</v>
      </c>
      <c r="E219">
        <v>12.8</v>
      </c>
      <c r="F219">
        <v>7</v>
      </c>
      <c r="G219">
        <v>1.6</v>
      </c>
      <c r="H219" s="2">
        <v>42222</v>
      </c>
      <c r="I219" s="3">
        <v>42222</v>
      </c>
      <c r="J219" s="4">
        <v>42222</v>
      </c>
      <c r="K219">
        <f t="shared" si="6"/>
        <v>32</v>
      </c>
      <c r="L219" t="s">
        <v>1</v>
      </c>
      <c r="M219" t="s">
        <v>0</v>
      </c>
      <c r="N219">
        <f t="shared" si="7"/>
        <v>7030599.8940560622</v>
      </c>
    </row>
    <row r="220" spans="1:14">
      <c r="A220" s="1">
        <v>42223</v>
      </c>
      <c r="B220">
        <v>143060.32999999999</v>
      </c>
      <c r="C220">
        <v>42.78284919</v>
      </c>
      <c r="D220">
        <v>9</v>
      </c>
      <c r="E220">
        <v>13.1</v>
      </c>
      <c r="F220">
        <v>9</v>
      </c>
      <c r="G220">
        <v>1.4</v>
      </c>
      <c r="H220" s="2">
        <v>42223</v>
      </c>
      <c r="I220" s="3">
        <v>42223</v>
      </c>
      <c r="J220" s="4">
        <v>42223</v>
      </c>
      <c r="K220">
        <f t="shared" si="6"/>
        <v>32</v>
      </c>
      <c r="L220" t="s">
        <v>1</v>
      </c>
      <c r="M220" t="s">
        <v>0</v>
      </c>
      <c r="N220">
        <f t="shared" si="7"/>
        <v>6120528.5234616324</v>
      </c>
    </row>
    <row r="221" spans="1:14">
      <c r="A221" s="1">
        <v>42224</v>
      </c>
      <c r="B221">
        <v>125830.535</v>
      </c>
      <c r="C221">
        <v>39.116059980000003</v>
      </c>
      <c r="D221">
        <v>8.8000000000000007</v>
      </c>
      <c r="E221">
        <v>12.6</v>
      </c>
      <c r="F221">
        <v>6.6</v>
      </c>
      <c r="G221">
        <v>0.4</v>
      </c>
      <c r="H221" s="2">
        <v>42224</v>
      </c>
      <c r="I221" s="3">
        <v>42224</v>
      </c>
      <c r="J221" s="4">
        <v>42224</v>
      </c>
      <c r="K221">
        <f t="shared" si="6"/>
        <v>32</v>
      </c>
      <c r="L221" t="s">
        <v>1</v>
      </c>
      <c r="M221" t="s">
        <v>0</v>
      </c>
      <c r="N221">
        <f t="shared" si="7"/>
        <v>4921994.7543754894</v>
      </c>
    </row>
    <row r="222" spans="1:14">
      <c r="A222" s="1">
        <v>42225</v>
      </c>
      <c r="B222">
        <v>120008.455</v>
      </c>
      <c r="C222">
        <v>29.441329450000001</v>
      </c>
      <c r="D222">
        <v>7.7</v>
      </c>
      <c r="E222">
        <v>13.3</v>
      </c>
      <c r="F222">
        <v>6.9</v>
      </c>
      <c r="G222">
        <v>0</v>
      </c>
      <c r="H222" s="2">
        <v>42225</v>
      </c>
      <c r="I222" s="3">
        <v>42225</v>
      </c>
      <c r="J222" s="4">
        <v>42225</v>
      </c>
      <c r="K222">
        <f t="shared" si="6"/>
        <v>33</v>
      </c>
      <c r="L222" t="s">
        <v>1</v>
      </c>
      <c r="M222" t="s">
        <v>0</v>
      </c>
      <c r="N222">
        <f t="shared" si="7"/>
        <v>3533208.4604405002</v>
      </c>
    </row>
    <row r="223" spans="1:14">
      <c r="A223" s="1">
        <v>42226</v>
      </c>
      <c r="B223">
        <v>130978.095</v>
      </c>
      <c r="C223">
        <v>30.09105237</v>
      </c>
      <c r="D223">
        <v>8.3000000000000007</v>
      </c>
      <c r="E223">
        <v>16</v>
      </c>
      <c r="F223">
        <v>10.7</v>
      </c>
      <c r="G223">
        <v>0.2</v>
      </c>
      <c r="H223" s="2">
        <v>42226</v>
      </c>
      <c r="I223" s="3">
        <v>42226</v>
      </c>
      <c r="J223" s="4">
        <v>42226</v>
      </c>
      <c r="K223">
        <f t="shared" si="6"/>
        <v>33</v>
      </c>
      <c r="L223" t="s">
        <v>1</v>
      </c>
      <c r="M223" t="s">
        <v>0</v>
      </c>
      <c r="N223">
        <f t="shared" si="7"/>
        <v>3941268.7159678354</v>
      </c>
    </row>
    <row r="224" spans="1:14">
      <c r="A224" s="1">
        <v>42227</v>
      </c>
      <c r="B224">
        <v>135616.125</v>
      </c>
      <c r="C224">
        <v>31.943313530000001</v>
      </c>
      <c r="D224">
        <v>7.8</v>
      </c>
      <c r="E224">
        <v>14.8</v>
      </c>
      <c r="F224">
        <v>11.7</v>
      </c>
      <c r="G224">
        <v>0.8</v>
      </c>
      <c r="H224" s="2">
        <v>42227</v>
      </c>
      <c r="I224" s="3">
        <v>42227</v>
      </c>
      <c r="J224" s="4">
        <v>42227</v>
      </c>
      <c r="K224">
        <f t="shared" si="6"/>
        <v>33</v>
      </c>
      <c r="L224" t="s">
        <v>1</v>
      </c>
      <c r="M224" t="s">
        <v>0</v>
      </c>
      <c r="N224">
        <f t="shared" si="7"/>
        <v>4332028.4005986713</v>
      </c>
    </row>
    <row r="225" spans="1:14">
      <c r="A225" s="1">
        <v>42228</v>
      </c>
      <c r="B225">
        <v>138900.5</v>
      </c>
      <c r="C225">
        <v>37.338413869999997</v>
      </c>
      <c r="D225">
        <v>9.3000000000000007</v>
      </c>
      <c r="E225">
        <v>14.8</v>
      </c>
      <c r="F225">
        <v>9.1999999999999993</v>
      </c>
      <c r="G225">
        <v>0</v>
      </c>
      <c r="H225" s="2">
        <v>42228</v>
      </c>
      <c r="I225" s="3">
        <v>42228</v>
      </c>
      <c r="J225" s="4">
        <v>42228</v>
      </c>
      <c r="K225">
        <f t="shared" si="6"/>
        <v>33</v>
      </c>
      <c r="L225" t="s">
        <v>1</v>
      </c>
      <c r="M225" t="s">
        <v>0</v>
      </c>
      <c r="N225">
        <f t="shared" si="7"/>
        <v>5186324.3557499349</v>
      </c>
    </row>
    <row r="226" spans="1:14">
      <c r="A226" s="1">
        <v>42229</v>
      </c>
      <c r="B226">
        <v>140905.85</v>
      </c>
      <c r="C226">
        <v>36.730540580000003</v>
      </c>
      <c r="D226">
        <v>8.4</v>
      </c>
      <c r="E226">
        <v>13</v>
      </c>
      <c r="F226">
        <v>7</v>
      </c>
      <c r="G226">
        <v>0.2</v>
      </c>
      <c r="H226" s="2">
        <v>42229</v>
      </c>
      <c r="I226" s="3">
        <v>42229</v>
      </c>
      <c r="J226" s="4">
        <v>42229</v>
      </c>
      <c r="K226">
        <f t="shared" si="6"/>
        <v>33</v>
      </c>
      <c r="L226" t="s">
        <v>1</v>
      </c>
      <c r="M226" t="s">
        <v>0</v>
      </c>
      <c r="N226">
        <f t="shared" si="7"/>
        <v>5175548.0413843933</v>
      </c>
    </row>
    <row r="227" spans="1:14">
      <c r="A227" s="1">
        <v>42230</v>
      </c>
      <c r="B227">
        <v>137838.92499999999</v>
      </c>
      <c r="C227">
        <v>35.437737390000002</v>
      </c>
      <c r="D227">
        <v>10.4</v>
      </c>
      <c r="E227">
        <v>15.3</v>
      </c>
      <c r="F227">
        <v>7.3</v>
      </c>
      <c r="G227">
        <v>0</v>
      </c>
      <c r="H227" s="2">
        <v>42230</v>
      </c>
      <c r="I227" s="3">
        <v>42230</v>
      </c>
      <c r="J227" s="4">
        <v>42230</v>
      </c>
      <c r="K227">
        <f t="shared" si="6"/>
        <v>33</v>
      </c>
      <c r="L227" t="s">
        <v>1</v>
      </c>
      <c r="M227" t="s">
        <v>0</v>
      </c>
      <c r="N227">
        <f t="shared" si="7"/>
        <v>4884699.6262699058</v>
      </c>
    </row>
    <row r="228" spans="1:14">
      <c r="A228" s="1">
        <v>42231</v>
      </c>
      <c r="B228">
        <v>122088.76</v>
      </c>
      <c r="C228">
        <v>34.086154360000002</v>
      </c>
      <c r="D228">
        <v>10</v>
      </c>
      <c r="E228">
        <v>14.9</v>
      </c>
      <c r="F228">
        <v>10.9</v>
      </c>
      <c r="G228">
        <v>0.4</v>
      </c>
      <c r="H228" s="2">
        <v>42231</v>
      </c>
      <c r="I228" s="3">
        <v>42231</v>
      </c>
      <c r="J228" s="4">
        <v>42231</v>
      </c>
      <c r="K228">
        <f t="shared" si="6"/>
        <v>33</v>
      </c>
      <c r="L228" t="s">
        <v>1</v>
      </c>
      <c r="M228" t="s">
        <v>0</v>
      </c>
      <c r="N228">
        <f t="shared" si="7"/>
        <v>4161536.3189809937</v>
      </c>
    </row>
    <row r="229" spans="1:14">
      <c r="A229" s="1">
        <v>42232</v>
      </c>
      <c r="B229">
        <v>116648.77</v>
      </c>
      <c r="C229">
        <v>25.317649410000001</v>
      </c>
      <c r="D229">
        <v>4.7</v>
      </c>
      <c r="E229">
        <v>17</v>
      </c>
      <c r="F229">
        <v>9.5</v>
      </c>
      <c r="G229">
        <v>0.2</v>
      </c>
      <c r="H229" s="2">
        <v>42232</v>
      </c>
      <c r="I229" s="3">
        <v>42232</v>
      </c>
      <c r="J229" s="4">
        <v>42232</v>
      </c>
      <c r="K229">
        <f t="shared" si="6"/>
        <v>34</v>
      </c>
      <c r="L229" t="s">
        <v>1</v>
      </c>
      <c r="M229" t="s">
        <v>0</v>
      </c>
      <c r="N229">
        <f t="shared" si="7"/>
        <v>2953272.6629677261</v>
      </c>
    </row>
    <row r="230" spans="1:14">
      <c r="A230" s="1">
        <v>42233</v>
      </c>
      <c r="B230">
        <v>137008.71</v>
      </c>
      <c r="C230">
        <v>31.793730230000001</v>
      </c>
      <c r="D230">
        <v>6.8</v>
      </c>
      <c r="E230">
        <v>12.2</v>
      </c>
      <c r="F230">
        <v>9.9</v>
      </c>
      <c r="G230">
        <v>2.4</v>
      </c>
      <c r="H230" s="2">
        <v>42233</v>
      </c>
      <c r="I230" s="3">
        <v>42233</v>
      </c>
      <c r="J230" s="4">
        <v>42233</v>
      </c>
      <c r="K230">
        <f t="shared" si="6"/>
        <v>34</v>
      </c>
      <c r="L230" t="s">
        <v>1</v>
      </c>
      <c r="M230" t="s">
        <v>0</v>
      </c>
      <c r="N230">
        <f t="shared" si="7"/>
        <v>4356017.9649003036</v>
      </c>
    </row>
    <row r="231" spans="1:14">
      <c r="A231" s="1">
        <v>42234</v>
      </c>
      <c r="B231">
        <v>148093.96</v>
      </c>
      <c r="C231">
        <v>45.286687059999998</v>
      </c>
      <c r="D231">
        <v>6.1</v>
      </c>
      <c r="E231">
        <v>11.1</v>
      </c>
      <c r="F231">
        <v>9.8000000000000007</v>
      </c>
      <c r="G231">
        <v>0.6</v>
      </c>
      <c r="H231" s="2">
        <v>42234</v>
      </c>
      <c r="I231" s="3">
        <v>42234</v>
      </c>
      <c r="J231" s="4">
        <v>42234</v>
      </c>
      <c r="K231">
        <f t="shared" si="6"/>
        <v>34</v>
      </c>
      <c r="L231" t="s">
        <v>1</v>
      </c>
      <c r="M231" t="s">
        <v>0</v>
      </c>
      <c r="N231">
        <f t="shared" si="7"/>
        <v>6706684.8219961571</v>
      </c>
    </row>
    <row r="232" spans="1:14">
      <c r="A232" s="1">
        <v>42235</v>
      </c>
      <c r="B232">
        <v>144024.66</v>
      </c>
      <c r="C232">
        <v>39.23515304</v>
      </c>
      <c r="D232">
        <v>5.5</v>
      </c>
      <c r="E232">
        <v>12.7</v>
      </c>
      <c r="F232">
        <v>10.199999999999999</v>
      </c>
      <c r="G232">
        <v>0</v>
      </c>
      <c r="H232" s="2">
        <v>42235</v>
      </c>
      <c r="I232" s="3">
        <v>42235</v>
      </c>
      <c r="J232" s="4">
        <v>42235</v>
      </c>
      <c r="K232">
        <f t="shared" si="6"/>
        <v>34</v>
      </c>
      <c r="L232" t="s">
        <v>1</v>
      </c>
      <c r="M232" t="s">
        <v>0</v>
      </c>
      <c r="N232">
        <f t="shared" si="7"/>
        <v>5650829.5766339665</v>
      </c>
    </row>
    <row r="233" spans="1:14">
      <c r="A233" s="1">
        <v>42236</v>
      </c>
      <c r="B233">
        <v>131575.79</v>
      </c>
      <c r="C233">
        <v>30.545000609999999</v>
      </c>
      <c r="D233">
        <v>6.1</v>
      </c>
      <c r="E233">
        <v>17.100000000000001</v>
      </c>
      <c r="F233">
        <v>12.7</v>
      </c>
      <c r="G233">
        <v>0</v>
      </c>
      <c r="H233" s="2">
        <v>42236</v>
      </c>
      <c r="I233" s="3">
        <v>42236</v>
      </c>
      <c r="J233" s="4">
        <v>42236</v>
      </c>
      <c r="K233">
        <f t="shared" si="6"/>
        <v>34</v>
      </c>
      <c r="L233" t="s">
        <v>1</v>
      </c>
      <c r="M233" t="s">
        <v>0</v>
      </c>
      <c r="N233">
        <f t="shared" si="7"/>
        <v>4018982.5858112322</v>
      </c>
    </row>
    <row r="234" spans="1:14">
      <c r="A234" s="1">
        <v>42237</v>
      </c>
      <c r="B234">
        <v>126570.47</v>
      </c>
      <c r="C234">
        <v>38.888472040000003</v>
      </c>
      <c r="D234">
        <v>10.9</v>
      </c>
      <c r="E234">
        <v>18.7</v>
      </c>
      <c r="F234">
        <v>4.0999999999999996</v>
      </c>
      <c r="G234">
        <v>0</v>
      </c>
      <c r="H234" s="2">
        <v>42237</v>
      </c>
      <c r="I234" s="3">
        <v>42237</v>
      </c>
      <c r="J234" s="4">
        <v>42237</v>
      </c>
      <c r="K234">
        <f t="shared" si="6"/>
        <v>34</v>
      </c>
      <c r="L234" t="s">
        <v>1</v>
      </c>
      <c r="M234" t="s">
        <v>0</v>
      </c>
      <c r="N234">
        <f t="shared" si="7"/>
        <v>4922132.1836846592</v>
      </c>
    </row>
    <row r="235" spans="1:14">
      <c r="A235" s="1">
        <v>42238</v>
      </c>
      <c r="B235">
        <v>112275.15</v>
      </c>
      <c r="C235">
        <v>32.238321669999998</v>
      </c>
      <c r="D235">
        <v>11.8</v>
      </c>
      <c r="E235">
        <v>18.8</v>
      </c>
      <c r="F235">
        <v>11.8</v>
      </c>
      <c r="G235">
        <v>0</v>
      </c>
      <c r="H235" s="2">
        <v>42238</v>
      </c>
      <c r="I235" s="3">
        <v>42238</v>
      </c>
      <c r="J235" s="4">
        <v>42238</v>
      </c>
      <c r="K235">
        <f t="shared" si="6"/>
        <v>34</v>
      </c>
      <c r="L235" t="s">
        <v>1</v>
      </c>
      <c r="M235" t="s">
        <v>0</v>
      </c>
      <c r="N235">
        <f t="shared" si="7"/>
        <v>3619562.4012475</v>
      </c>
    </row>
    <row r="236" spans="1:14">
      <c r="A236" s="1">
        <v>42239</v>
      </c>
      <c r="B236">
        <v>111793.015</v>
      </c>
      <c r="C236">
        <v>29.441348720000001</v>
      </c>
      <c r="D236">
        <v>7.9</v>
      </c>
      <c r="E236">
        <v>16.3</v>
      </c>
      <c r="F236">
        <v>13.1</v>
      </c>
      <c r="G236">
        <v>0</v>
      </c>
      <c r="H236" s="2">
        <v>42239</v>
      </c>
      <c r="I236" s="3">
        <v>42239</v>
      </c>
      <c r="J236" s="4">
        <v>42239</v>
      </c>
      <c r="K236">
        <f t="shared" si="6"/>
        <v>35</v>
      </c>
      <c r="L236" t="s">
        <v>1</v>
      </c>
      <c r="M236" t="s">
        <v>0</v>
      </c>
      <c r="N236">
        <f t="shared" si="7"/>
        <v>3291337.1390751908</v>
      </c>
    </row>
    <row r="237" spans="1:14">
      <c r="A237" s="1">
        <v>42240</v>
      </c>
      <c r="B237">
        <v>128868.255</v>
      </c>
      <c r="C237">
        <v>26.612662889999999</v>
      </c>
      <c r="D237">
        <v>8.5</v>
      </c>
      <c r="E237">
        <v>14.5</v>
      </c>
      <c r="F237">
        <v>9.6</v>
      </c>
      <c r="G237">
        <v>0</v>
      </c>
      <c r="H237" s="2">
        <v>42240</v>
      </c>
      <c r="I237" s="3">
        <v>42240</v>
      </c>
      <c r="J237" s="4">
        <v>42240</v>
      </c>
      <c r="K237">
        <f t="shared" si="6"/>
        <v>35</v>
      </c>
      <c r="L237" t="s">
        <v>1</v>
      </c>
      <c r="M237" t="s">
        <v>0</v>
      </c>
      <c r="N237">
        <f t="shared" si="7"/>
        <v>3429527.4275375572</v>
      </c>
    </row>
    <row r="238" spans="1:14">
      <c r="A238" s="1">
        <v>42241</v>
      </c>
      <c r="B238">
        <v>135051.54500000001</v>
      </c>
      <c r="C238">
        <v>28.80467771</v>
      </c>
      <c r="D238">
        <v>9.5</v>
      </c>
      <c r="E238">
        <v>14.3</v>
      </c>
      <c r="F238">
        <v>8.1</v>
      </c>
      <c r="G238">
        <v>0</v>
      </c>
      <c r="H238" s="2">
        <v>42241</v>
      </c>
      <c r="I238" s="3">
        <v>42241</v>
      </c>
      <c r="J238" s="4">
        <v>42241</v>
      </c>
      <c r="K238">
        <f t="shared" si="6"/>
        <v>35</v>
      </c>
      <c r="L238" t="s">
        <v>1</v>
      </c>
      <c r="M238" t="s">
        <v>0</v>
      </c>
      <c r="N238">
        <f t="shared" si="7"/>
        <v>3890116.2279625623</v>
      </c>
    </row>
    <row r="239" spans="1:14">
      <c r="A239" s="1">
        <v>42242</v>
      </c>
      <c r="B239">
        <v>135914.68</v>
      </c>
      <c r="C239">
        <v>37.131774679999999</v>
      </c>
      <c r="D239">
        <v>9.1999999999999993</v>
      </c>
      <c r="E239">
        <v>14.6</v>
      </c>
      <c r="F239">
        <v>7.8</v>
      </c>
      <c r="G239">
        <v>0.2</v>
      </c>
      <c r="H239" s="2">
        <v>42242</v>
      </c>
      <c r="I239" s="3">
        <v>42242</v>
      </c>
      <c r="J239" s="4">
        <v>42242</v>
      </c>
      <c r="K239">
        <f t="shared" si="6"/>
        <v>35</v>
      </c>
      <c r="L239" t="s">
        <v>1</v>
      </c>
      <c r="M239" t="s">
        <v>0</v>
      </c>
      <c r="N239">
        <f t="shared" si="7"/>
        <v>5046753.2734643025</v>
      </c>
    </row>
    <row r="240" spans="1:14">
      <c r="A240" s="1">
        <v>42243</v>
      </c>
      <c r="B240">
        <v>141159.76999999999</v>
      </c>
      <c r="C240">
        <v>41.605335449999998</v>
      </c>
      <c r="D240">
        <v>9.8000000000000007</v>
      </c>
      <c r="E240">
        <v>11.7</v>
      </c>
      <c r="F240">
        <v>2.7</v>
      </c>
      <c r="G240">
        <v>0.8</v>
      </c>
      <c r="H240" s="2">
        <v>42243</v>
      </c>
      <c r="I240" s="3">
        <v>42243</v>
      </c>
      <c r="J240" s="4">
        <v>42243</v>
      </c>
      <c r="K240">
        <f t="shared" si="6"/>
        <v>35</v>
      </c>
      <c r="L240" t="s">
        <v>1</v>
      </c>
      <c r="M240" t="s">
        <v>0</v>
      </c>
      <c r="N240">
        <f t="shared" si="7"/>
        <v>5872999.5828948459</v>
      </c>
    </row>
    <row r="241" spans="1:14">
      <c r="A241" s="1">
        <v>42244</v>
      </c>
      <c r="B241">
        <v>134755.505</v>
      </c>
      <c r="C241">
        <v>38.179120070000003</v>
      </c>
      <c r="D241">
        <v>8.1</v>
      </c>
      <c r="E241">
        <v>13.2</v>
      </c>
      <c r="F241">
        <v>12.2</v>
      </c>
      <c r="G241">
        <v>17.399999999999999</v>
      </c>
      <c r="H241" s="2">
        <v>42244</v>
      </c>
      <c r="I241" s="3">
        <v>42244</v>
      </c>
      <c r="J241" s="4">
        <v>42244</v>
      </c>
      <c r="K241">
        <f t="shared" si="6"/>
        <v>35</v>
      </c>
      <c r="L241" t="s">
        <v>1</v>
      </c>
      <c r="M241" t="s">
        <v>0</v>
      </c>
      <c r="N241">
        <f t="shared" si="7"/>
        <v>5144846.6054884857</v>
      </c>
    </row>
    <row r="242" spans="1:14">
      <c r="A242" s="1">
        <v>42245</v>
      </c>
      <c r="B242">
        <v>124448.5</v>
      </c>
      <c r="C242">
        <v>35.474513610000002</v>
      </c>
      <c r="D242">
        <v>6.3</v>
      </c>
      <c r="E242">
        <v>11.7</v>
      </c>
      <c r="F242">
        <v>9.1</v>
      </c>
      <c r="G242">
        <v>1.8</v>
      </c>
      <c r="H242" s="2">
        <v>42245</v>
      </c>
      <c r="I242" s="3">
        <v>42245</v>
      </c>
      <c r="J242" s="4">
        <v>42245</v>
      </c>
      <c r="K242">
        <f t="shared" si="6"/>
        <v>35</v>
      </c>
      <c r="L242" t="s">
        <v>1</v>
      </c>
      <c r="M242" t="s">
        <v>0</v>
      </c>
      <c r="N242">
        <f t="shared" si="7"/>
        <v>4414750.0069940854</v>
      </c>
    </row>
    <row r="243" spans="1:14">
      <c r="A243" s="1">
        <v>42246</v>
      </c>
      <c r="B243">
        <v>116744.215</v>
      </c>
      <c r="C243">
        <v>42.414179560000001</v>
      </c>
      <c r="D243">
        <v>7.9</v>
      </c>
      <c r="E243">
        <v>12.5</v>
      </c>
      <c r="F243">
        <v>14.3</v>
      </c>
      <c r="G243">
        <v>2.2000000000000002</v>
      </c>
      <c r="H243" s="2">
        <v>42246</v>
      </c>
      <c r="I243" s="3">
        <v>42246</v>
      </c>
      <c r="J243" s="4">
        <v>42246</v>
      </c>
      <c r="K243">
        <f t="shared" si="6"/>
        <v>36</v>
      </c>
      <c r="L243" t="s">
        <v>1</v>
      </c>
      <c r="M243" t="s">
        <v>0</v>
      </c>
      <c r="N243">
        <f t="shared" si="7"/>
        <v>4951610.0976012452</v>
      </c>
    </row>
    <row r="244" spans="1:14">
      <c r="A244" s="1">
        <v>42247</v>
      </c>
      <c r="B244">
        <v>137724.89499999999</v>
      </c>
      <c r="C244">
        <v>50.273287490000001</v>
      </c>
      <c r="D244">
        <v>8.1</v>
      </c>
      <c r="E244">
        <v>13</v>
      </c>
      <c r="F244">
        <v>11.5</v>
      </c>
      <c r="G244">
        <v>0</v>
      </c>
      <c r="H244" s="2">
        <v>42247</v>
      </c>
      <c r="I244" s="3">
        <v>42247</v>
      </c>
      <c r="J244" s="4">
        <v>42247</v>
      </c>
      <c r="K244">
        <f t="shared" si="6"/>
        <v>36</v>
      </c>
      <c r="L244" t="s">
        <v>1</v>
      </c>
      <c r="M244" t="s">
        <v>0</v>
      </c>
      <c r="N244">
        <f t="shared" si="7"/>
        <v>6923883.2408650629</v>
      </c>
    </row>
    <row r="245" spans="1:14">
      <c r="A245" s="1">
        <v>42248</v>
      </c>
      <c r="B245">
        <v>134116.76999999999</v>
      </c>
      <c r="C245">
        <v>50.145784390000003</v>
      </c>
      <c r="D245">
        <v>5.0999999999999996</v>
      </c>
      <c r="E245">
        <v>16.2</v>
      </c>
      <c r="F245">
        <v>15.7</v>
      </c>
      <c r="G245">
        <v>0</v>
      </c>
      <c r="H245" s="2">
        <v>42248</v>
      </c>
      <c r="I245" s="3">
        <v>42248</v>
      </c>
      <c r="J245" s="4">
        <v>42248</v>
      </c>
      <c r="K245">
        <f t="shared" si="6"/>
        <v>36</v>
      </c>
      <c r="L245" t="s">
        <v>1</v>
      </c>
      <c r="M245" t="s">
        <v>0</v>
      </c>
      <c r="N245">
        <f t="shared" si="7"/>
        <v>6725390.6315032197</v>
      </c>
    </row>
    <row r="246" spans="1:14">
      <c r="A246" s="1">
        <v>42249</v>
      </c>
      <c r="B246">
        <v>132794.715</v>
      </c>
      <c r="C246">
        <v>49.03831254</v>
      </c>
      <c r="D246">
        <v>8</v>
      </c>
      <c r="E246">
        <v>18.8</v>
      </c>
      <c r="F246">
        <v>10.5</v>
      </c>
      <c r="G246">
        <v>0</v>
      </c>
      <c r="H246" s="2">
        <v>42249</v>
      </c>
      <c r="I246" s="3">
        <v>42249</v>
      </c>
      <c r="J246" s="4">
        <v>42249</v>
      </c>
      <c r="K246">
        <f t="shared" si="6"/>
        <v>36</v>
      </c>
      <c r="L246" t="s">
        <v>1</v>
      </c>
      <c r="M246" t="s">
        <v>0</v>
      </c>
      <c r="N246">
        <f t="shared" si="7"/>
        <v>6512028.7378302263</v>
      </c>
    </row>
    <row r="247" spans="1:14">
      <c r="A247" s="1">
        <v>42250</v>
      </c>
      <c r="B247">
        <v>132096.33499999999</v>
      </c>
      <c r="C247">
        <v>45.546264669999999</v>
      </c>
      <c r="D247">
        <v>10.6</v>
      </c>
      <c r="E247">
        <v>14</v>
      </c>
      <c r="F247">
        <v>8</v>
      </c>
      <c r="G247">
        <v>4.4000000000000004</v>
      </c>
      <c r="H247" s="2">
        <v>42250</v>
      </c>
      <c r="I247" s="3">
        <v>42250</v>
      </c>
      <c r="J247" s="4">
        <v>42250</v>
      </c>
      <c r="K247">
        <f t="shared" si="6"/>
        <v>36</v>
      </c>
      <c r="L247" t="s">
        <v>1</v>
      </c>
      <c r="M247" t="s">
        <v>0</v>
      </c>
      <c r="N247">
        <f t="shared" si="7"/>
        <v>6016494.6358469836</v>
      </c>
    </row>
    <row r="248" spans="1:14">
      <c r="A248" s="1">
        <v>42251</v>
      </c>
      <c r="B248">
        <v>131384.88</v>
      </c>
      <c r="C248">
        <v>65.73690671</v>
      </c>
      <c r="D248">
        <v>8.6999999999999993</v>
      </c>
      <c r="E248">
        <v>13.7</v>
      </c>
      <c r="F248">
        <v>13</v>
      </c>
      <c r="G248">
        <v>0</v>
      </c>
      <c r="H248" s="2">
        <v>42251</v>
      </c>
      <c r="I248" s="3">
        <v>42251</v>
      </c>
      <c r="J248" s="4">
        <v>42251</v>
      </c>
      <c r="K248">
        <f t="shared" si="6"/>
        <v>36</v>
      </c>
      <c r="L248" t="s">
        <v>1</v>
      </c>
      <c r="M248" t="s">
        <v>0</v>
      </c>
      <c r="N248">
        <f t="shared" si="7"/>
        <v>8636835.5996645447</v>
      </c>
    </row>
    <row r="249" spans="1:14">
      <c r="A249" s="1">
        <v>42252</v>
      </c>
      <c r="B249">
        <v>115799.32</v>
      </c>
      <c r="C249">
        <v>57.177569200000001</v>
      </c>
      <c r="D249">
        <v>10.199999999999999</v>
      </c>
      <c r="E249">
        <v>14</v>
      </c>
      <c r="F249">
        <v>14.8</v>
      </c>
      <c r="G249">
        <v>0</v>
      </c>
      <c r="H249" s="2">
        <v>42252</v>
      </c>
      <c r="I249" s="3">
        <v>42252</v>
      </c>
      <c r="J249" s="4">
        <v>42252</v>
      </c>
      <c r="K249">
        <f t="shared" si="6"/>
        <v>36</v>
      </c>
      <c r="L249" t="s">
        <v>1</v>
      </c>
      <c r="M249" t="s">
        <v>0</v>
      </c>
      <c r="N249">
        <f t="shared" si="7"/>
        <v>6621123.6326129446</v>
      </c>
    </row>
    <row r="250" spans="1:14">
      <c r="A250" s="1">
        <v>42253</v>
      </c>
      <c r="B250">
        <v>109641.375</v>
      </c>
      <c r="C250">
        <v>40.581765519999998</v>
      </c>
      <c r="D250">
        <v>5.8</v>
      </c>
      <c r="E250">
        <v>16.600000000000001</v>
      </c>
      <c r="F250">
        <v>11.8</v>
      </c>
      <c r="G250">
        <v>0</v>
      </c>
      <c r="H250" s="2">
        <v>42253</v>
      </c>
      <c r="I250" s="3">
        <v>42253</v>
      </c>
      <c r="J250" s="4">
        <v>42253</v>
      </c>
      <c r="K250">
        <f t="shared" si="6"/>
        <v>37</v>
      </c>
      <c r="L250" t="s">
        <v>1</v>
      </c>
      <c r="M250" t="s">
        <v>0</v>
      </c>
      <c r="N250">
        <f t="shared" si="7"/>
        <v>4449440.5715403901</v>
      </c>
    </row>
    <row r="251" spans="1:14">
      <c r="A251" s="1">
        <v>42254</v>
      </c>
      <c r="B251">
        <v>131619.36499999999</v>
      </c>
      <c r="C251">
        <v>38.52697878</v>
      </c>
      <c r="D251">
        <v>8.9</v>
      </c>
      <c r="E251">
        <v>13.6</v>
      </c>
      <c r="F251">
        <v>9.1999999999999993</v>
      </c>
      <c r="G251">
        <v>3.6</v>
      </c>
      <c r="H251" s="2">
        <v>42254</v>
      </c>
      <c r="I251" s="3">
        <v>42254</v>
      </c>
      <c r="J251" s="4">
        <v>42254</v>
      </c>
      <c r="K251">
        <f t="shared" si="6"/>
        <v>37</v>
      </c>
      <c r="L251" t="s">
        <v>1</v>
      </c>
      <c r="M251" t="s">
        <v>0</v>
      </c>
      <c r="N251">
        <f t="shared" si="7"/>
        <v>5070896.4823920745</v>
      </c>
    </row>
    <row r="252" spans="1:14">
      <c r="A252" s="1">
        <v>42255</v>
      </c>
      <c r="B252">
        <v>136340.70000000001</v>
      </c>
      <c r="C252">
        <v>41.710381609999999</v>
      </c>
      <c r="D252">
        <v>8.8000000000000007</v>
      </c>
      <c r="E252">
        <v>12.8</v>
      </c>
      <c r="F252">
        <v>11.1</v>
      </c>
      <c r="G252">
        <v>2</v>
      </c>
      <c r="H252" s="2">
        <v>42255</v>
      </c>
      <c r="I252" s="3">
        <v>42255</v>
      </c>
      <c r="J252" s="4">
        <v>42255</v>
      </c>
      <c r="K252">
        <f t="shared" si="6"/>
        <v>37</v>
      </c>
      <c r="L252" t="s">
        <v>1</v>
      </c>
      <c r="M252" t="s">
        <v>0</v>
      </c>
      <c r="N252">
        <f t="shared" si="7"/>
        <v>5686822.6259745276</v>
      </c>
    </row>
    <row r="253" spans="1:14">
      <c r="A253" s="1">
        <v>42256</v>
      </c>
      <c r="B253">
        <v>132977.45000000001</v>
      </c>
      <c r="C253">
        <v>48.128104839999999</v>
      </c>
      <c r="D253">
        <v>10</v>
      </c>
      <c r="E253">
        <v>15.3</v>
      </c>
      <c r="F253">
        <v>11.4</v>
      </c>
      <c r="G253">
        <v>0</v>
      </c>
      <c r="H253" s="2">
        <v>42256</v>
      </c>
      <c r="I253" s="3">
        <v>42256</v>
      </c>
      <c r="J253" s="4">
        <v>42256</v>
      </c>
      <c r="K253">
        <f t="shared" si="6"/>
        <v>37</v>
      </c>
      <c r="L253" t="s">
        <v>1</v>
      </c>
      <c r="M253" t="s">
        <v>0</v>
      </c>
      <c r="N253">
        <f t="shared" si="7"/>
        <v>6399952.6549558584</v>
      </c>
    </row>
    <row r="254" spans="1:14">
      <c r="A254" s="1">
        <v>42257</v>
      </c>
      <c r="B254">
        <v>133541.98000000001</v>
      </c>
      <c r="C254">
        <v>48.919566619999998</v>
      </c>
      <c r="D254">
        <v>10</v>
      </c>
      <c r="E254">
        <v>15.7</v>
      </c>
      <c r="F254">
        <v>17.3</v>
      </c>
      <c r="G254">
        <v>0</v>
      </c>
      <c r="H254" s="2">
        <v>42257</v>
      </c>
      <c r="I254" s="3">
        <v>42257</v>
      </c>
      <c r="J254" s="4">
        <v>42257</v>
      </c>
      <c r="K254">
        <f t="shared" si="6"/>
        <v>37</v>
      </c>
      <c r="L254" t="s">
        <v>1</v>
      </c>
      <c r="M254" t="s">
        <v>0</v>
      </c>
      <c r="N254">
        <f t="shared" si="7"/>
        <v>6532815.7871767078</v>
      </c>
    </row>
    <row r="255" spans="1:14">
      <c r="A255" s="1">
        <v>42258</v>
      </c>
      <c r="B255">
        <v>123968.9</v>
      </c>
      <c r="C255">
        <v>36.08846518</v>
      </c>
      <c r="D255">
        <v>5.0999999999999996</v>
      </c>
      <c r="E255">
        <v>20.100000000000001</v>
      </c>
      <c r="F255">
        <v>17.7</v>
      </c>
      <c r="G255">
        <v>0</v>
      </c>
      <c r="H255" s="2">
        <v>42258</v>
      </c>
      <c r="I255" s="3">
        <v>42258</v>
      </c>
      <c r="J255" s="4">
        <v>42258</v>
      </c>
      <c r="K255">
        <f t="shared" si="6"/>
        <v>37</v>
      </c>
      <c r="L255" t="s">
        <v>1</v>
      </c>
      <c r="M255" t="s">
        <v>0</v>
      </c>
      <c r="N255">
        <f t="shared" si="7"/>
        <v>4473847.3310529022</v>
      </c>
    </row>
    <row r="256" spans="1:14">
      <c r="A256" s="1">
        <v>42259</v>
      </c>
      <c r="B256">
        <v>108790.005</v>
      </c>
      <c r="C256">
        <v>37.654551560000002</v>
      </c>
      <c r="D256">
        <v>12.2</v>
      </c>
      <c r="E256">
        <v>21.7</v>
      </c>
      <c r="F256">
        <v>10.199999999999999</v>
      </c>
      <c r="G256">
        <v>0</v>
      </c>
      <c r="H256" s="2">
        <v>42259</v>
      </c>
      <c r="I256" s="3">
        <v>42259</v>
      </c>
      <c r="J256" s="4">
        <v>42259</v>
      </c>
      <c r="K256">
        <f t="shared" si="6"/>
        <v>37</v>
      </c>
      <c r="L256" t="s">
        <v>1</v>
      </c>
      <c r="M256" t="s">
        <v>0</v>
      </c>
      <c r="N256">
        <f t="shared" si="7"/>
        <v>4096438.852485158</v>
      </c>
    </row>
    <row r="257" spans="1:14">
      <c r="A257" s="1">
        <v>42260</v>
      </c>
      <c r="B257">
        <v>99161.764999999999</v>
      </c>
      <c r="C257">
        <v>30.359605869999999</v>
      </c>
      <c r="D257">
        <v>13.2</v>
      </c>
      <c r="E257">
        <v>25.5</v>
      </c>
      <c r="F257">
        <v>17.100000000000001</v>
      </c>
      <c r="G257">
        <v>0</v>
      </c>
      <c r="H257" s="2">
        <v>42260</v>
      </c>
      <c r="I257" s="3">
        <v>42260</v>
      </c>
      <c r="J257" s="4">
        <v>42260</v>
      </c>
      <c r="K257">
        <f t="shared" si="6"/>
        <v>38</v>
      </c>
      <c r="L257" t="s">
        <v>1</v>
      </c>
      <c r="M257" t="s">
        <v>0</v>
      </c>
      <c r="N257">
        <f t="shared" si="7"/>
        <v>3010512.1027735607</v>
      </c>
    </row>
    <row r="258" spans="1:14">
      <c r="A258" s="1">
        <v>42261</v>
      </c>
      <c r="B258">
        <v>116574.17</v>
      </c>
      <c r="C258">
        <v>32.345654209999999</v>
      </c>
      <c r="D258">
        <v>15.4</v>
      </c>
      <c r="E258">
        <v>26.7</v>
      </c>
      <c r="F258">
        <v>17.8</v>
      </c>
      <c r="G258">
        <v>0</v>
      </c>
      <c r="H258" s="2">
        <v>42261</v>
      </c>
      <c r="I258" s="3">
        <v>42261</v>
      </c>
      <c r="J258" s="4">
        <v>42261</v>
      </c>
      <c r="K258">
        <f t="shared" si="6"/>
        <v>38</v>
      </c>
      <c r="L258" t="s">
        <v>1</v>
      </c>
      <c r="M258" t="s">
        <v>0</v>
      </c>
      <c r="N258">
        <f t="shared" si="7"/>
        <v>3770667.7926377556</v>
      </c>
    </row>
    <row r="259" spans="1:14">
      <c r="A259" s="1">
        <v>42262</v>
      </c>
      <c r="B259">
        <v>123750.5</v>
      </c>
      <c r="C259">
        <v>34.506522410000002</v>
      </c>
      <c r="D259">
        <v>10.8</v>
      </c>
      <c r="E259">
        <v>15.9</v>
      </c>
      <c r="F259">
        <v>15</v>
      </c>
      <c r="G259">
        <v>15.8</v>
      </c>
      <c r="H259" s="2">
        <v>42262</v>
      </c>
      <c r="I259" s="3">
        <v>42262</v>
      </c>
      <c r="J259" s="4">
        <v>42262</v>
      </c>
      <c r="K259">
        <f t="shared" ref="K259:K322" si="8">WEEKNUM(A259)</f>
        <v>38</v>
      </c>
      <c r="L259" t="s">
        <v>1</v>
      </c>
      <c r="M259" t="s">
        <v>0</v>
      </c>
      <c r="N259">
        <f t="shared" ref="N259:N322" si="9">B259*C259</f>
        <v>4270199.4014987051</v>
      </c>
    </row>
    <row r="260" spans="1:14">
      <c r="A260" s="1">
        <v>42263</v>
      </c>
      <c r="B260">
        <v>131795.48499999999</v>
      </c>
      <c r="C260">
        <v>38.966062469999997</v>
      </c>
      <c r="D260">
        <v>8.9</v>
      </c>
      <c r="E260">
        <v>14.8</v>
      </c>
      <c r="F260">
        <v>17.600000000000001</v>
      </c>
      <c r="G260">
        <v>0</v>
      </c>
      <c r="H260" s="2">
        <v>42263</v>
      </c>
      <c r="I260" s="3">
        <v>42263</v>
      </c>
      <c r="J260" s="4">
        <v>42263</v>
      </c>
      <c r="K260">
        <f t="shared" si="8"/>
        <v>38</v>
      </c>
      <c r="L260" t="s">
        <v>1</v>
      </c>
      <c r="M260" t="s">
        <v>0</v>
      </c>
      <c r="N260">
        <f t="shared" si="9"/>
        <v>5135551.1017739475</v>
      </c>
    </row>
    <row r="261" spans="1:14">
      <c r="A261" s="1">
        <v>42264</v>
      </c>
      <c r="B261">
        <v>131050.675</v>
      </c>
      <c r="C261">
        <v>40.639264369999999</v>
      </c>
      <c r="D261">
        <v>9</v>
      </c>
      <c r="E261">
        <v>14.3</v>
      </c>
      <c r="F261">
        <v>12.4</v>
      </c>
      <c r="G261">
        <v>0.4</v>
      </c>
      <c r="H261" s="2">
        <v>42264</v>
      </c>
      <c r="I261" s="3">
        <v>42264</v>
      </c>
      <c r="J261" s="4">
        <v>42264</v>
      </c>
      <c r="K261">
        <f t="shared" si="8"/>
        <v>38</v>
      </c>
      <c r="L261" t="s">
        <v>1</v>
      </c>
      <c r="M261" t="s">
        <v>0</v>
      </c>
      <c r="N261">
        <f t="shared" si="9"/>
        <v>5325803.02719195</v>
      </c>
    </row>
    <row r="262" spans="1:14">
      <c r="A262" s="1">
        <v>42265</v>
      </c>
      <c r="B262">
        <v>130764.58500000001</v>
      </c>
      <c r="C262">
        <v>40.630081019999999</v>
      </c>
      <c r="D262">
        <v>10.5</v>
      </c>
      <c r="E262">
        <v>14.7</v>
      </c>
      <c r="F262">
        <v>8.1</v>
      </c>
      <c r="G262">
        <v>0</v>
      </c>
      <c r="H262" s="2">
        <v>42265</v>
      </c>
      <c r="I262" s="3">
        <v>42265</v>
      </c>
      <c r="J262" s="4">
        <v>42265</v>
      </c>
      <c r="K262">
        <f t="shared" si="8"/>
        <v>38</v>
      </c>
      <c r="L262" t="s">
        <v>0</v>
      </c>
      <c r="M262" t="s">
        <v>0</v>
      </c>
      <c r="N262">
        <f t="shared" si="9"/>
        <v>5312975.6830966771</v>
      </c>
    </row>
    <row r="263" spans="1:14">
      <c r="A263" s="1">
        <v>42266</v>
      </c>
      <c r="B263">
        <v>112377.185</v>
      </c>
      <c r="C263">
        <v>47.826712030000003</v>
      </c>
      <c r="D263">
        <v>6.5</v>
      </c>
      <c r="E263">
        <v>21.3</v>
      </c>
      <c r="F263">
        <v>17</v>
      </c>
      <c r="G263">
        <v>0</v>
      </c>
      <c r="H263" s="2">
        <v>42266</v>
      </c>
      <c r="I263" s="3">
        <v>42266</v>
      </c>
      <c r="J263" s="4">
        <v>42266</v>
      </c>
      <c r="K263">
        <f t="shared" si="8"/>
        <v>38</v>
      </c>
      <c r="L263" t="s">
        <v>0</v>
      </c>
      <c r="M263" t="s">
        <v>0</v>
      </c>
      <c r="N263">
        <f t="shared" si="9"/>
        <v>5374631.2657370362</v>
      </c>
    </row>
    <row r="264" spans="1:14">
      <c r="A264" s="1">
        <v>42267</v>
      </c>
      <c r="B264">
        <v>103708.925</v>
      </c>
      <c r="C264">
        <v>32.857727840000003</v>
      </c>
      <c r="D264">
        <v>8.5</v>
      </c>
      <c r="E264">
        <v>22.9</v>
      </c>
      <c r="F264">
        <v>17.3</v>
      </c>
      <c r="G264">
        <v>0</v>
      </c>
      <c r="H264" s="2">
        <v>42267</v>
      </c>
      <c r="I264" s="3">
        <v>42267</v>
      </c>
      <c r="J264" s="4">
        <v>42267</v>
      </c>
      <c r="K264">
        <f t="shared" si="8"/>
        <v>39</v>
      </c>
      <c r="L264" t="s">
        <v>0</v>
      </c>
      <c r="M264" t="s">
        <v>0</v>
      </c>
      <c r="N264">
        <f t="shared" si="9"/>
        <v>3407639.6322289724</v>
      </c>
    </row>
    <row r="265" spans="1:14">
      <c r="A265" s="1">
        <v>42268</v>
      </c>
      <c r="B265">
        <v>120096.71</v>
      </c>
      <c r="C265">
        <v>44.955977410000003</v>
      </c>
      <c r="D265">
        <v>14</v>
      </c>
      <c r="E265">
        <v>18.100000000000001</v>
      </c>
      <c r="F265">
        <v>6.7</v>
      </c>
      <c r="G265">
        <v>0</v>
      </c>
      <c r="H265" s="2">
        <v>42268</v>
      </c>
      <c r="I265" s="3">
        <v>42268</v>
      </c>
      <c r="J265" s="4">
        <v>42268</v>
      </c>
      <c r="K265">
        <f t="shared" si="8"/>
        <v>39</v>
      </c>
      <c r="L265" t="s">
        <v>0</v>
      </c>
      <c r="M265" t="s">
        <v>0</v>
      </c>
      <c r="N265">
        <f t="shared" si="9"/>
        <v>5399064.981775322</v>
      </c>
    </row>
    <row r="266" spans="1:14">
      <c r="A266" s="1">
        <v>42269</v>
      </c>
      <c r="B266">
        <v>127755.095</v>
      </c>
      <c r="C266">
        <v>99.476166710000001</v>
      </c>
      <c r="D266">
        <v>7.6</v>
      </c>
      <c r="E266">
        <v>12.7</v>
      </c>
      <c r="F266">
        <v>17.399999999999999</v>
      </c>
      <c r="G266">
        <v>4.4000000000000004</v>
      </c>
      <c r="H266" s="2">
        <v>42269</v>
      </c>
      <c r="I266" s="3">
        <v>42269</v>
      </c>
      <c r="J266" s="4">
        <v>42269</v>
      </c>
      <c r="K266">
        <f t="shared" si="8"/>
        <v>39</v>
      </c>
      <c r="L266" t="s">
        <v>0</v>
      </c>
      <c r="M266" t="s">
        <v>0</v>
      </c>
      <c r="N266">
        <f t="shared" si="9"/>
        <v>12708587.128271887</v>
      </c>
    </row>
    <row r="267" spans="1:14">
      <c r="A267" s="1">
        <v>42270</v>
      </c>
      <c r="B267">
        <v>131866.73000000001</v>
      </c>
      <c r="C267">
        <v>49.768610670000001</v>
      </c>
      <c r="D267">
        <v>8.5</v>
      </c>
      <c r="E267">
        <v>12.6</v>
      </c>
      <c r="F267">
        <v>20.3</v>
      </c>
      <c r="G267">
        <v>0</v>
      </c>
      <c r="H267" s="2">
        <v>42270</v>
      </c>
      <c r="I267" s="3">
        <v>42270</v>
      </c>
      <c r="J267" s="4">
        <v>42270</v>
      </c>
      <c r="K267">
        <f t="shared" si="8"/>
        <v>39</v>
      </c>
      <c r="L267" t="s">
        <v>0</v>
      </c>
      <c r="M267" t="s">
        <v>0</v>
      </c>
      <c r="N267">
        <f t="shared" si="9"/>
        <v>6562823.9456960093</v>
      </c>
    </row>
    <row r="268" spans="1:14">
      <c r="A268" s="1">
        <v>42271</v>
      </c>
      <c r="B268">
        <v>130937.625</v>
      </c>
      <c r="C268">
        <v>54.980526810000001</v>
      </c>
      <c r="D268">
        <v>5.0999999999999996</v>
      </c>
      <c r="E268">
        <v>14.3</v>
      </c>
      <c r="F268">
        <v>18.2</v>
      </c>
      <c r="G268">
        <v>0</v>
      </c>
      <c r="H268" s="2">
        <v>42271</v>
      </c>
      <c r="I268" s="3">
        <v>42271</v>
      </c>
      <c r="J268" s="4">
        <v>42271</v>
      </c>
      <c r="K268">
        <f t="shared" si="8"/>
        <v>39</v>
      </c>
      <c r="L268" t="s">
        <v>0</v>
      </c>
      <c r="M268" t="s">
        <v>0</v>
      </c>
      <c r="N268">
        <f t="shared" si="9"/>
        <v>7199019.6017502267</v>
      </c>
    </row>
    <row r="269" spans="1:14">
      <c r="A269" s="1">
        <v>42272</v>
      </c>
      <c r="B269">
        <v>124278.93</v>
      </c>
      <c r="C269">
        <v>51.081001790000002</v>
      </c>
      <c r="D269">
        <v>5.8</v>
      </c>
      <c r="E269">
        <v>19.100000000000001</v>
      </c>
      <c r="F269">
        <v>20.2</v>
      </c>
      <c r="G269">
        <v>0</v>
      </c>
      <c r="H269" s="2">
        <v>42272</v>
      </c>
      <c r="I269" s="3">
        <v>42272</v>
      </c>
      <c r="J269" s="4">
        <v>42272</v>
      </c>
      <c r="K269">
        <f t="shared" si="8"/>
        <v>39</v>
      </c>
      <c r="L269" t="s">
        <v>0</v>
      </c>
      <c r="M269" t="s">
        <v>0</v>
      </c>
      <c r="N269">
        <f t="shared" si="9"/>
        <v>6348292.2457892848</v>
      </c>
    </row>
    <row r="270" spans="1:14">
      <c r="A270" s="1">
        <v>42273</v>
      </c>
      <c r="B270">
        <v>111064.49</v>
      </c>
      <c r="C270">
        <v>48.78936994</v>
      </c>
      <c r="D270">
        <v>6.6</v>
      </c>
      <c r="E270">
        <v>17.899999999999999</v>
      </c>
      <c r="F270">
        <v>20.100000000000001</v>
      </c>
      <c r="G270">
        <v>0</v>
      </c>
      <c r="H270" s="2">
        <v>42273</v>
      </c>
      <c r="I270" s="3">
        <v>42273</v>
      </c>
      <c r="J270" s="4">
        <v>42273</v>
      </c>
      <c r="K270">
        <f t="shared" si="8"/>
        <v>39</v>
      </c>
      <c r="L270" t="s">
        <v>0</v>
      </c>
      <c r="M270" t="s">
        <v>0</v>
      </c>
      <c r="N270">
        <f t="shared" si="9"/>
        <v>5418766.4898074307</v>
      </c>
    </row>
    <row r="271" spans="1:14">
      <c r="A271" s="1">
        <v>42274</v>
      </c>
      <c r="B271">
        <v>106431.815</v>
      </c>
      <c r="C271">
        <v>43.931613710000001</v>
      </c>
      <c r="D271">
        <v>9.8000000000000007</v>
      </c>
      <c r="E271">
        <v>20.2</v>
      </c>
      <c r="F271">
        <v>19.600000000000001</v>
      </c>
      <c r="G271">
        <v>0</v>
      </c>
      <c r="H271" s="2">
        <v>42274</v>
      </c>
      <c r="I271" s="3">
        <v>42274</v>
      </c>
      <c r="J271" s="4">
        <v>42274</v>
      </c>
      <c r="K271">
        <f t="shared" si="8"/>
        <v>40</v>
      </c>
      <c r="L271" t="s">
        <v>0</v>
      </c>
      <c r="M271" t="s">
        <v>0</v>
      </c>
      <c r="N271">
        <f t="shared" si="9"/>
        <v>4675721.3830341836</v>
      </c>
    </row>
    <row r="272" spans="1:14">
      <c r="A272" s="1">
        <v>42275</v>
      </c>
      <c r="B272">
        <v>121796.715</v>
      </c>
      <c r="C272">
        <v>42.026015379999997</v>
      </c>
      <c r="D272">
        <v>8.3000000000000007</v>
      </c>
      <c r="E272">
        <v>21.4</v>
      </c>
      <c r="F272">
        <v>13.6</v>
      </c>
      <c r="G272">
        <v>0</v>
      </c>
      <c r="H272" s="2">
        <v>42275</v>
      </c>
      <c r="I272" s="3">
        <v>42275</v>
      </c>
      <c r="J272" s="4">
        <v>42275</v>
      </c>
      <c r="K272">
        <f t="shared" si="8"/>
        <v>40</v>
      </c>
      <c r="L272" t="s">
        <v>0</v>
      </c>
      <c r="M272" t="s">
        <v>0</v>
      </c>
      <c r="N272">
        <f t="shared" si="9"/>
        <v>5118630.617823476</v>
      </c>
    </row>
    <row r="273" spans="1:14">
      <c r="A273" s="1">
        <v>42276</v>
      </c>
      <c r="B273">
        <v>126691.8</v>
      </c>
      <c r="C273">
        <v>37.640101250000001</v>
      </c>
      <c r="D273">
        <v>9</v>
      </c>
      <c r="E273">
        <v>16.899999999999999</v>
      </c>
      <c r="F273">
        <v>13.5</v>
      </c>
      <c r="G273">
        <v>0</v>
      </c>
      <c r="H273" s="2">
        <v>42276</v>
      </c>
      <c r="I273" s="3">
        <v>42276</v>
      </c>
      <c r="J273" s="4">
        <v>42276</v>
      </c>
      <c r="K273">
        <f t="shared" si="8"/>
        <v>40</v>
      </c>
      <c r="L273" t="s">
        <v>0</v>
      </c>
      <c r="M273" t="s">
        <v>0</v>
      </c>
      <c r="N273">
        <f t="shared" si="9"/>
        <v>4768692.1795447506</v>
      </c>
    </row>
    <row r="274" spans="1:14">
      <c r="A274" s="1">
        <v>42277</v>
      </c>
      <c r="B274">
        <v>129641.245</v>
      </c>
      <c r="C274">
        <v>41.98096898</v>
      </c>
      <c r="D274">
        <v>11.5</v>
      </c>
      <c r="E274">
        <v>15.9</v>
      </c>
      <c r="F274">
        <v>16.8</v>
      </c>
      <c r="G274">
        <v>0</v>
      </c>
      <c r="H274" s="2">
        <v>42277</v>
      </c>
      <c r="I274" s="3">
        <v>42277</v>
      </c>
      <c r="J274" s="4">
        <v>42277</v>
      </c>
      <c r="K274">
        <f t="shared" si="8"/>
        <v>40</v>
      </c>
      <c r="L274" t="s">
        <v>0</v>
      </c>
      <c r="M274" t="s">
        <v>0</v>
      </c>
      <c r="N274">
        <f t="shared" si="9"/>
        <v>5442465.0848735804</v>
      </c>
    </row>
    <row r="275" spans="1:14">
      <c r="A275" s="1">
        <v>42278</v>
      </c>
      <c r="B275">
        <v>124356.41499999999</v>
      </c>
      <c r="C275">
        <v>34.809762990000003</v>
      </c>
      <c r="D275">
        <v>6</v>
      </c>
      <c r="E275">
        <v>21.6</v>
      </c>
      <c r="F275">
        <v>21.7</v>
      </c>
      <c r="G275">
        <v>0</v>
      </c>
      <c r="H275" s="2">
        <v>42278</v>
      </c>
      <c r="I275" s="3">
        <v>42278</v>
      </c>
      <c r="J275" s="4">
        <v>42278</v>
      </c>
      <c r="K275">
        <f t="shared" si="8"/>
        <v>40</v>
      </c>
      <c r="L275" t="s">
        <v>0</v>
      </c>
      <c r="M275" t="s">
        <v>0</v>
      </c>
      <c r="N275">
        <f t="shared" si="9"/>
        <v>4328817.332436081</v>
      </c>
    </row>
    <row r="276" spans="1:14">
      <c r="A276" s="1">
        <v>42279</v>
      </c>
      <c r="B276">
        <v>107544.145</v>
      </c>
      <c r="C276">
        <v>38.306983930000001</v>
      </c>
      <c r="D276">
        <v>9.9</v>
      </c>
      <c r="E276">
        <v>28.6</v>
      </c>
      <c r="F276">
        <v>21.7</v>
      </c>
      <c r="G276">
        <v>0</v>
      </c>
      <c r="H276" s="2">
        <v>42279</v>
      </c>
      <c r="I276" s="3">
        <v>42279</v>
      </c>
      <c r="J276" s="4">
        <v>42279</v>
      </c>
      <c r="K276">
        <f t="shared" si="8"/>
        <v>40</v>
      </c>
      <c r="L276" t="s">
        <v>0</v>
      </c>
      <c r="M276" t="s">
        <v>1</v>
      </c>
      <c r="N276">
        <f t="shared" si="9"/>
        <v>4119691.8342805901</v>
      </c>
    </row>
    <row r="277" spans="1:14">
      <c r="A277" s="1">
        <v>42280</v>
      </c>
      <c r="B277">
        <v>100598.55</v>
      </c>
      <c r="C277">
        <v>30.78069241</v>
      </c>
      <c r="D277">
        <v>16.3</v>
      </c>
      <c r="E277">
        <v>31.3</v>
      </c>
      <c r="F277">
        <v>22.2</v>
      </c>
      <c r="G277">
        <v>0</v>
      </c>
      <c r="H277" s="2">
        <v>42280</v>
      </c>
      <c r="I277" s="3">
        <v>42280</v>
      </c>
      <c r="J277" s="4">
        <v>42280</v>
      </c>
      <c r="K277">
        <f t="shared" si="8"/>
        <v>40</v>
      </c>
      <c r="L277" t="s">
        <v>0</v>
      </c>
      <c r="M277" t="s">
        <v>0</v>
      </c>
      <c r="N277">
        <f t="shared" si="9"/>
        <v>3096493.0244420054</v>
      </c>
    </row>
    <row r="278" spans="1:14">
      <c r="A278" s="1">
        <v>42281</v>
      </c>
      <c r="B278">
        <v>103828.88</v>
      </c>
      <c r="C278">
        <v>36.56069849</v>
      </c>
      <c r="D278">
        <v>13.9</v>
      </c>
      <c r="E278">
        <v>24.9</v>
      </c>
      <c r="F278">
        <v>22.2</v>
      </c>
      <c r="G278">
        <v>0</v>
      </c>
      <c r="H278" s="2">
        <v>42281</v>
      </c>
      <c r="I278" s="3">
        <v>42281</v>
      </c>
      <c r="J278" s="4">
        <v>42281</v>
      </c>
      <c r="K278">
        <f t="shared" si="8"/>
        <v>41</v>
      </c>
      <c r="L278" t="s">
        <v>0</v>
      </c>
      <c r="M278" t="s">
        <v>0</v>
      </c>
      <c r="N278">
        <f t="shared" si="9"/>
        <v>3796056.3762343912</v>
      </c>
    </row>
    <row r="279" spans="1:14">
      <c r="A279" s="1">
        <v>42282</v>
      </c>
      <c r="B279">
        <v>125194.87</v>
      </c>
      <c r="C279">
        <v>38.972005189999997</v>
      </c>
      <c r="D279">
        <v>12.7</v>
      </c>
      <c r="E279">
        <v>34.4</v>
      </c>
      <c r="F279">
        <v>22</v>
      </c>
      <c r="G279">
        <v>0</v>
      </c>
      <c r="H279" s="2">
        <v>42282</v>
      </c>
      <c r="I279" s="3">
        <v>42282</v>
      </c>
      <c r="J279" s="4">
        <v>42282</v>
      </c>
      <c r="K279">
        <f t="shared" si="8"/>
        <v>41</v>
      </c>
      <c r="L279" t="s">
        <v>0</v>
      </c>
      <c r="M279" t="s">
        <v>0</v>
      </c>
      <c r="N279">
        <f t="shared" si="9"/>
        <v>4879095.1234013746</v>
      </c>
    </row>
    <row r="280" spans="1:14">
      <c r="A280" s="1">
        <v>42283</v>
      </c>
      <c r="B280">
        <v>127225.245</v>
      </c>
      <c r="C280">
        <v>36.244451439999999</v>
      </c>
      <c r="D280">
        <v>15.5</v>
      </c>
      <c r="E280">
        <v>35.799999999999997</v>
      </c>
      <c r="F280">
        <v>18.899999999999999</v>
      </c>
      <c r="G280">
        <v>0</v>
      </c>
      <c r="H280" s="2">
        <v>42283</v>
      </c>
      <c r="I280" s="3">
        <v>42283</v>
      </c>
      <c r="J280" s="4">
        <v>42283</v>
      </c>
      <c r="K280">
        <f t="shared" si="8"/>
        <v>41</v>
      </c>
      <c r="L280" t="s">
        <v>1</v>
      </c>
      <c r="M280" t="s">
        <v>0</v>
      </c>
      <c r="N280">
        <f t="shared" si="9"/>
        <v>4611209.2143446021</v>
      </c>
    </row>
    <row r="281" spans="1:14">
      <c r="A281" s="1">
        <v>42284</v>
      </c>
      <c r="B281">
        <v>117282.765</v>
      </c>
      <c r="C281">
        <v>31.596406630000001</v>
      </c>
      <c r="D281">
        <v>11.8</v>
      </c>
      <c r="E281">
        <v>16.2</v>
      </c>
      <c r="F281">
        <v>23.6</v>
      </c>
      <c r="G281">
        <v>0</v>
      </c>
      <c r="H281" s="2">
        <v>42284</v>
      </c>
      <c r="I281" s="3">
        <v>42284</v>
      </c>
      <c r="J281" s="4">
        <v>42284</v>
      </c>
      <c r="K281">
        <f t="shared" si="8"/>
        <v>41</v>
      </c>
      <c r="L281" t="s">
        <v>1</v>
      </c>
      <c r="M281" t="s">
        <v>0</v>
      </c>
      <c r="N281">
        <f t="shared" si="9"/>
        <v>3705713.9336307319</v>
      </c>
    </row>
    <row r="282" spans="1:14">
      <c r="A282" s="1">
        <v>42285</v>
      </c>
      <c r="B282">
        <v>122121.325</v>
      </c>
      <c r="C282">
        <v>36.140982370000003</v>
      </c>
      <c r="D282">
        <v>7.6</v>
      </c>
      <c r="E282">
        <v>18.600000000000001</v>
      </c>
      <c r="F282">
        <v>23.3</v>
      </c>
      <c r="G282">
        <v>0</v>
      </c>
      <c r="H282" s="2">
        <v>42285</v>
      </c>
      <c r="I282" s="3">
        <v>42285</v>
      </c>
      <c r="J282" s="4">
        <v>42285</v>
      </c>
      <c r="K282">
        <f t="shared" si="8"/>
        <v>41</v>
      </c>
      <c r="L282" t="s">
        <v>1</v>
      </c>
      <c r="M282" t="s">
        <v>0</v>
      </c>
      <c r="N282">
        <f t="shared" si="9"/>
        <v>4413584.6538260402</v>
      </c>
    </row>
    <row r="283" spans="1:14">
      <c r="A283" s="1">
        <v>42286</v>
      </c>
      <c r="B283">
        <v>126989.905</v>
      </c>
      <c r="C283">
        <v>41.415074920000002</v>
      </c>
      <c r="D283">
        <v>10.9</v>
      </c>
      <c r="E283">
        <v>29.9</v>
      </c>
      <c r="F283">
        <v>22</v>
      </c>
      <c r="G283">
        <v>0</v>
      </c>
      <c r="H283" s="2">
        <v>42286</v>
      </c>
      <c r="I283" s="3">
        <v>42286</v>
      </c>
      <c r="J283" s="4">
        <v>42286</v>
      </c>
      <c r="K283">
        <f t="shared" si="8"/>
        <v>41</v>
      </c>
      <c r="L283" t="s">
        <v>1</v>
      </c>
      <c r="M283" t="s">
        <v>0</v>
      </c>
      <c r="N283">
        <f t="shared" si="9"/>
        <v>5259296.429658683</v>
      </c>
    </row>
    <row r="284" spans="1:14">
      <c r="A284" s="1">
        <v>42287</v>
      </c>
      <c r="B284">
        <v>112604.825</v>
      </c>
      <c r="C284">
        <v>34.803176860000001</v>
      </c>
      <c r="D284">
        <v>17.5</v>
      </c>
      <c r="E284">
        <v>29.2</v>
      </c>
      <c r="F284">
        <v>11.9</v>
      </c>
      <c r="G284">
        <v>0</v>
      </c>
      <c r="H284" s="2">
        <v>42287</v>
      </c>
      <c r="I284" s="3">
        <v>42287</v>
      </c>
      <c r="J284" s="4">
        <v>42287</v>
      </c>
      <c r="K284">
        <f t="shared" si="8"/>
        <v>41</v>
      </c>
      <c r="L284" t="s">
        <v>1</v>
      </c>
      <c r="M284" t="s">
        <v>0</v>
      </c>
      <c r="N284">
        <f t="shared" si="9"/>
        <v>3919005.6397643494</v>
      </c>
    </row>
    <row r="285" spans="1:14">
      <c r="A285" s="1">
        <v>42288</v>
      </c>
      <c r="B285">
        <v>105376.33500000001</v>
      </c>
      <c r="C285">
        <v>29.90281083</v>
      </c>
      <c r="D285">
        <v>16.899999999999999</v>
      </c>
      <c r="E285">
        <v>19.2</v>
      </c>
      <c r="F285">
        <v>19.600000000000001</v>
      </c>
      <c r="G285">
        <v>0.4</v>
      </c>
      <c r="H285" s="2">
        <v>42288</v>
      </c>
      <c r="I285" s="3">
        <v>42288</v>
      </c>
      <c r="J285" s="4">
        <v>42288</v>
      </c>
      <c r="K285">
        <f t="shared" si="8"/>
        <v>42</v>
      </c>
      <c r="L285" t="s">
        <v>1</v>
      </c>
      <c r="M285" t="s">
        <v>0</v>
      </c>
      <c r="N285">
        <f t="shared" si="9"/>
        <v>3151048.6114637083</v>
      </c>
    </row>
    <row r="286" spans="1:14">
      <c r="A286" s="1">
        <v>42289</v>
      </c>
      <c r="B286">
        <v>120916.215</v>
      </c>
      <c r="C286">
        <v>36.353623810000002</v>
      </c>
      <c r="D286">
        <v>11.3</v>
      </c>
      <c r="E286">
        <v>16.100000000000001</v>
      </c>
      <c r="F286">
        <v>13.4</v>
      </c>
      <c r="G286">
        <v>0.6</v>
      </c>
      <c r="H286" s="2">
        <v>42289</v>
      </c>
      <c r="I286" s="3">
        <v>42289</v>
      </c>
      <c r="J286" s="4">
        <v>42289</v>
      </c>
      <c r="K286">
        <f t="shared" si="8"/>
        <v>42</v>
      </c>
      <c r="L286" t="s">
        <v>1</v>
      </c>
      <c r="M286" t="s">
        <v>0</v>
      </c>
      <c r="N286">
        <f t="shared" si="9"/>
        <v>4395742.5926390793</v>
      </c>
    </row>
    <row r="287" spans="1:14">
      <c r="A287" s="1">
        <v>42290</v>
      </c>
      <c r="B287">
        <v>122830.38</v>
      </c>
      <c r="C287">
        <v>41.49816809</v>
      </c>
      <c r="D287">
        <v>7.9</v>
      </c>
      <c r="E287">
        <v>17.600000000000001</v>
      </c>
      <c r="F287">
        <v>24.3</v>
      </c>
      <c r="G287">
        <v>0.4</v>
      </c>
      <c r="H287" s="2">
        <v>42290</v>
      </c>
      <c r="I287" s="3">
        <v>42290</v>
      </c>
      <c r="J287" s="4">
        <v>42290</v>
      </c>
      <c r="K287">
        <f t="shared" si="8"/>
        <v>42</v>
      </c>
      <c r="L287" t="s">
        <v>1</v>
      </c>
      <c r="M287" t="s">
        <v>0</v>
      </c>
      <c r="N287">
        <f t="shared" si="9"/>
        <v>5097235.7557985745</v>
      </c>
    </row>
    <row r="288" spans="1:14">
      <c r="A288" s="1">
        <v>42291</v>
      </c>
      <c r="B288">
        <v>126919.19500000001</v>
      </c>
      <c r="C288">
        <v>45.563440200000002</v>
      </c>
      <c r="D288">
        <v>11.2</v>
      </c>
      <c r="E288">
        <v>28.6</v>
      </c>
      <c r="F288">
        <v>24.4</v>
      </c>
      <c r="G288">
        <v>0</v>
      </c>
      <c r="H288" s="2">
        <v>42291</v>
      </c>
      <c r="I288" s="3">
        <v>42291</v>
      </c>
      <c r="J288" s="4">
        <v>42291</v>
      </c>
      <c r="K288">
        <f t="shared" si="8"/>
        <v>42</v>
      </c>
      <c r="L288" t="s">
        <v>1</v>
      </c>
      <c r="M288" t="s">
        <v>0</v>
      </c>
      <c r="N288">
        <f t="shared" si="9"/>
        <v>5782875.1516146399</v>
      </c>
    </row>
    <row r="289" spans="1:14">
      <c r="A289" s="1">
        <v>42292</v>
      </c>
      <c r="B289">
        <v>130260.37</v>
      </c>
      <c r="C289">
        <v>39.066948680000003</v>
      </c>
      <c r="D289">
        <v>14.4</v>
      </c>
      <c r="E289">
        <v>34</v>
      </c>
      <c r="F289">
        <v>22.2</v>
      </c>
      <c r="G289">
        <v>0</v>
      </c>
      <c r="H289" s="2">
        <v>42292</v>
      </c>
      <c r="I289" s="3">
        <v>42292</v>
      </c>
      <c r="J289" s="4">
        <v>42292</v>
      </c>
      <c r="K289">
        <f t="shared" si="8"/>
        <v>42</v>
      </c>
      <c r="L289" t="s">
        <v>1</v>
      </c>
      <c r="M289" t="s">
        <v>0</v>
      </c>
      <c r="N289">
        <f t="shared" si="9"/>
        <v>5088875.1898278119</v>
      </c>
    </row>
    <row r="290" spans="1:14">
      <c r="A290" s="1">
        <v>42293</v>
      </c>
      <c r="B290">
        <v>123985.97</v>
      </c>
      <c r="C290">
        <v>43.80436083</v>
      </c>
      <c r="D290">
        <v>17</v>
      </c>
      <c r="E290">
        <v>23.8</v>
      </c>
      <c r="F290">
        <v>8.4</v>
      </c>
      <c r="G290">
        <v>0</v>
      </c>
      <c r="H290" s="2">
        <v>42293</v>
      </c>
      <c r="I290" s="3">
        <v>42293</v>
      </c>
      <c r="J290" s="4">
        <v>42293</v>
      </c>
      <c r="K290">
        <f t="shared" si="8"/>
        <v>42</v>
      </c>
      <c r="L290" t="s">
        <v>1</v>
      </c>
      <c r="M290" t="s">
        <v>0</v>
      </c>
      <c r="N290">
        <f t="shared" si="9"/>
        <v>5431126.1677375548</v>
      </c>
    </row>
    <row r="291" spans="1:14">
      <c r="A291" s="1">
        <v>42294</v>
      </c>
      <c r="B291">
        <v>104916.345</v>
      </c>
      <c r="C291">
        <v>29.673610060000001</v>
      </c>
      <c r="D291">
        <v>11.5</v>
      </c>
      <c r="E291">
        <v>20.5</v>
      </c>
      <c r="F291">
        <v>20.399999999999999</v>
      </c>
      <c r="G291">
        <v>0</v>
      </c>
      <c r="H291" s="2">
        <v>42294</v>
      </c>
      <c r="I291" s="3">
        <v>42294</v>
      </c>
      <c r="J291" s="4">
        <v>42294</v>
      </c>
      <c r="K291">
        <f t="shared" si="8"/>
        <v>42</v>
      </c>
      <c r="L291" t="s">
        <v>1</v>
      </c>
      <c r="M291" t="s">
        <v>0</v>
      </c>
      <c r="N291">
        <f t="shared" si="9"/>
        <v>3113246.7104504309</v>
      </c>
    </row>
    <row r="292" spans="1:14">
      <c r="A292" s="1">
        <v>42295</v>
      </c>
      <c r="B292">
        <v>100812.04</v>
      </c>
      <c r="C292">
        <v>29.120867570000001</v>
      </c>
      <c r="D292">
        <v>12.6</v>
      </c>
      <c r="E292">
        <v>17.7</v>
      </c>
      <c r="F292">
        <v>24.2</v>
      </c>
      <c r="G292">
        <v>0</v>
      </c>
      <c r="H292" s="2">
        <v>42295</v>
      </c>
      <c r="I292" s="3">
        <v>42295</v>
      </c>
      <c r="J292" s="4">
        <v>42295</v>
      </c>
      <c r="K292">
        <f t="shared" si="8"/>
        <v>43</v>
      </c>
      <c r="L292" t="s">
        <v>1</v>
      </c>
      <c r="M292" t="s">
        <v>0</v>
      </c>
      <c r="N292">
        <f t="shared" si="9"/>
        <v>2935734.0663015428</v>
      </c>
    </row>
    <row r="293" spans="1:14">
      <c r="A293" s="1">
        <v>42296</v>
      </c>
      <c r="B293">
        <v>120795</v>
      </c>
      <c r="C293">
        <v>43.510676320000002</v>
      </c>
      <c r="D293">
        <v>8.3000000000000007</v>
      </c>
      <c r="E293">
        <v>26.7</v>
      </c>
      <c r="F293">
        <v>25.8</v>
      </c>
      <c r="G293">
        <v>0</v>
      </c>
      <c r="H293" s="2">
        <v>42296</v>
      </c>
      <c r="I293" s="3">
        <v>42296</v>
      </c>
      <c r="J293" s="4">
        <v>42296</v>
      </c>
      <c r="K293">
        <f t="shared" si="8"/>
        <v>43</v>
      </c>
      <c r="L293" t="s">
        <v>1</v>
      </c>
      <c r="M293" t="s">
        <v>0</v>
      </c>
      <c r="N293">
        <f t="shared" si="9"/>
        <v>5255872.1460744003</v>
      </c>
    </row>
    <row r="294" spans="1:14">
      <c r="A294" s="1">
        <v>42297</v>
      </c>
      <c r="B294">
        <v>126655.49</v>
      </c>
      <c r="C294">
        <v>43.332869199999998</v>
      </c>
      <c r="D294">
        <v>12.9</v>
      </c>
      <c r="E294">
        <v>31.8</v>
      </c>
      <c r="F294">
        <v>14.4</v>
      </c>
      <c r="G294">
        <v>0</v>
      </c>
      <c r="H294" s="2">
        <v>42297</v>
      </c>
      <c r="I294" s="3">
        <v>42297</v>
      </c>
      <c r="J294" s="4">
        <v>42297</v>
      </c>
      <c r="K294">
        <f t="shared" si="8"/>
        <v>43</v>
      </c>
      <c r="L294" t="s">
        <v>1</v>
      </c>
      <c r="M294" t="s">
        <v>0</v>
      </c>
      <c r="N294">
        <f t="shared" si="9"/>
        <v>5488345.7816319084</v>
      </c>
    </row>
    <row r="295" spans="1:14">
      <c r="A295" s="1">
        <v>42298</v>
      </c>
      <c r="B295">
        <v>122368.88499999999</v>
      </c>
      <c r="C295">
        <v>39.681894030000002</v>
      </c>
      <c r="D295">
        <v>17.600000000000001</v>
      </c>
      <c r="E295">
        <v>18.3</v>
      </c>
      <c r="F295">
        <v>7.3</v>
      </c>
      <c r="G295">
        <v>2.4</v>
      </c>
      <c r="H295" s="2">
        <v>42298</v>
      </c>
      <c r="I295" s="3">
        <v>42298</v>
      </c>
      <c r="J295" s="4">
        <v>42298</v>
      </c>
      <c r="K295">
        <f t="shared" si="8"/>
        <v>43</v>
      </c>
      <c r="L295" t="s">
        <v>1</v>
      </c>
      <c r="M295" t="s">
        <v>0</v>
      </c>
      <c r="N295">
        <f t="shared" si="9"/>
        <v>4855829.1271392563</v>
      </c>
    </row>
    <row r="296" spans="1:14">
      <c r="A296" s="1">
        <v>42299</v>
      </c>
      <c r="B296">
        <v>121471.64</v>
      </c>
      <c r="C296">
        <v>44.033046460000001</v>
      </c>
      <c r="D296">
        <v>11.4</v>
      </c>
      <c r="E296">
        <v>16.7</v>
      </c>
      <c r="F296">
        <v>8.5</v>
      </c>
      <c r="G296">
        <v>7</v>
      </c>
      <c r="H296" s="2">
        <v>42299</v>
      </c>
      <c r="I296" s="3">
        <v>42299</v>
      </c>
      <c r="J296" s="4">
        <v>42299</v>
      </c>
      <c r="K296">
        <f t="shared" si="8"/>
        <v>43</v>
      </c>
      <c r="L296" t="s">
        <v>1</v>
      </c>
      <c r="M296" t="s">
        <v>0</v>
      </c>
      <c r="N296">
        <f t="shared" si="9"/>
        <v>5348766.3676923942</v>
      </c>
    </row>
    <row r="297" spans="1:14">
      <c r="A297" s="1">
        <v>42300</v>
      </c>
      <c r="B297">
        <v>120420.7</v>
      </c>
      <c r="C297">
        <v>48.169896799999997</v>
      </c>
      <c r="D297">
        <v>11.8</v>
      </c>
      <c r="E297">
        <v>16.399999999999999</v>
      </c>
      <c r="F297">
        <v>21</v>
      </c>
      <c r="G297">
        <v>0</v>
      </c>
      <c r="H297" s="2">
        <v>42300</v>
      </c>
      <c r="I297" s="3">
        <v>42300</v>
      </c>
      <c r="J297" s="4">
        <v>42300</v>
      </c>
      <c r="K297">
        <f t="shared" si="8"/>
        <v>43</v>
      </c>
      <c r="L297" t="s">
        <v>1</v>
      </c>
      <c r="M297" t="s">
        <v>0</v>
      </c>
      <c r="N297">
        <f t="shared" si="9"/>
        <v>5800652.6915837592</v>
      </c>
    </row>
    <row r="298" spans="1:14">
      <c r="A298" s="1">
        <v>42301</v>
      </c>
      <c r="B298">
        <v>106813.03</v>
      </c>
      <c r="C298">
        <v>32.192051970000001</v>
      </c>
      <c r="D298">
        <v>9.1999999999999993</v>
      </c>
      <c r="E298">
        <v>19.5</v>
      </c>
      <c r="F298">
        <v>25.1</v>
      </c>
      <c r="G298">
        <v>0</v>
      </c>
      <c r="H298" s="2">
        <v>42301</v>
      </c>
      <c r="I298" s="3">
        <v>42301</v>
      </c>
      <c r="J298" s="4">
        <v>42301</v>
      </c>
      <c r="K298">
        <f t="shared" si="8"/>
        <v>43</v>
      </c>
      <c r="L298" t="s">
        <v>1</v>
      </c>
      <c r="M298" t="s">
        <v>0</v>
      </c>
      <c r="N298">
        <f t="shared" si="9"/>
        <v>3438530.6128331693</v>
      </c>
    </row>
    <row r="299" spans="1:14">
      <c r="A299" s="1">
        <v>42302</v>
      </c>
      <c r="B299">
        <v>102279.745</v>
      </c>
      <c r="C299">
        <v>17.4659695</v>
      </c>
      <c r="D299">
        <v>10.199999999999999</v>
      </c>
      <c r="E299">
        <v>31.3</v>
      </c>
      <c r="F299">
        <v>20.100000000000001</v>
      </c>
      <c r="G299">
        <v>0</v>
      </c>
      <c r="H299" s="2">
        <v>42302</v>
      </c>
      <c r="I299" s="3">
        <v>42302</v>
      </c>
      <c r="J299" s="4">
        <v>42302</v>
      </c>
      <c r="K299">
        <f t="shared" si="8"/>
        <v>44</v>
      </c>
      <c r="L299" t="s">
        <v>1</v>
      </c>
      <c r="M299" t="s">
        <v>0</v>
      </c>
      <c r="N299">
        <f t="shared" si="9"/>
        <v>1786414.9066377773</v>
      </c>
    </row>
    <row r="300" spans="1:14">
      <c r="A300" s="1">
        <v>42303</v>
      </c>
      <c r="B300">
        <v>115297.34</v>
      </c>
      <c r="C300">
        <v>29.398516279999999</v>
      </c>
      <c r="D300">
        <v>14</v>
      </c>
      <c r="E300">
        <v>15.9</v>
      </c>
      <c r="F300">
        <v>14.5</v>
      </c>
      <c r="G300">
        <v>0.2</v>
      </c>
      <c r="H300" s="2">
        <v>42303</v>
      </c>
      <c r="I300" s="3">
        <v>42303</v>
      </c>
      <c r="J300" s="4">
        <v>42303</v>
      </c>
      <c r="K300">
        <f t="shared" si="8"/>
        <v>44</v>
      </c>
      <c r="L300" t="s">
        <v>1</v>
      </c>
      <c r="M300" t="s">
        <v>0</v>
      </c>
      <c r="N300">
        <f t="shared" si="9"/>
        <v>3389570.727030695</v>
      </c>
    </row>
    <row r="301" spans="1:14">
      <c r="A301" s="1">
        <v>42304</v>
      </c>
      <c r="B301">
        <v>116619.57</v>
      </c>
      <c r="C301">
        <v>31.32939962</v>
      </c>
      <c r="D301">
        <v>10.4</v>
      </c>
      <c r="E301">
        <v>23.3</v>
      </c>
      <c r="F301">
        <v>28.1</v>
      </c>
      <c r="G301">
        <v>0.2</v>
      </c>
      <c r="H301" s="2">
        <v>42304</v>
      </c>
      <c r="I301" s="3">
        <v>42304</v>
      </c>
      <c r="J301" s="4">
        <v>42304</v>
      </c>
      <c r="K301">
        <f t="shared" si="8"/>
        <v>44</v>
      </c>
      <c r="L301" t="s">
        <v>1</v>
      </c>
      <c r="M301" t="s">
        <v>0</v>
      </c>
      <c r="N301">
        <f t="shared" si="9"/>
        <v>3653621.1120425635</v>
      </c>
    </row>
    <row r="302" spans="1:14">
      <c r="A302" s="1">
        <v>42305</v>
      </c>
      <c r="B302">
        <v>122887.41</v>
      </c>
      <c r="C302">
        <v>39.51380992</v>
      </c>
      <c r="D302">
        <v>10.1</v>
      </c>
      <c r="E302">
        <v>26.8</v>
      </c>
      <c r="F302">
        <v>27.6</v>
      </c>
      <c r="G302">
        <v>0</v>
      </c>
      <c r="H302" s="2">
        <v>42305</v>
      </c>
      <c r="I302" s="3">
        <v>42305</v>
      </c>
      <c r="J302" s="4">
        <v>42305</v>
      </c>
      <c r="K302">
        <f t="shared" si="8"/>
        <v>44</v>
      </c>
      <c r="L302" t="s">
        <v>1</v>
      </c>
      <c r="M302" t="s">
        <v>0</v>
      </c>
      <c r="N302">
        <f t="shared" si="9"/>
        <v>4855749.7603011075</v>
      </c>
    </row>
    <row r="303" spans="1:14">
      <c r="A303" s="1">
        <v>42306</v>
      </c>
      <c r="B303">
        <v>124222.935</v>
      </c>
      <c r="C303">
        <v>62.320128279999999</v>
      </c>
      <c r="D303">
        <v>13.7</v>
      </c>
      <c r="E303">
        <v>26.1</v>
      </c>
      <c r="F303">
        <v>26.8</v>
      </c>
      <c r="G303">
        <v>0</v>
      </c>
      <c r="H303" s="2">
        <v>42306</v>
      </c>
      <c r="I303" s="3">
        <v>42306</v>
      </c>
      <c r="J303" s="4">
        <v>42306</v>
      </c>
      <c r="K303">
        <f t="shared" si="8"/>
        <v>44</v>
      </c>
      <c r="L303" t="s">
        <v>1</v>
      </c>
      <c r="M303" t="s">
        <v>0</v>
      </c>
      <c r="N303">
        <f t="shared" si="9"/>
        <v>7741589.2445181012</v>
      </c>
    </row>
    <row r="304" spans="1:14">
      <c r="A304" s="1">
        <v>42307</v>
      </c>
      <c r="B304">
        <v>121256.97</v>
      </c>
      <c r="C304">
        <v>35.875550349999997</v>
      </c>
      <c r="D304">
        <v>12.6</v>
      </c>
      <c r="E304">
        <v>27.4</v>
      </c>
      <c r="F304">
        <v>22.6</v>
      </c>
      <c r="G304">
        <v>0</v>
      </c>
      <c r="H304" s="2">
        <v>42307</v>
      </c>
      <c r="I304" s="3">
        <v>42307</v>
      </c>
      <c r="J304" s="4">
        <v>42307</v>
      </c>
      <c r="K304">
        <f t="shared" si="8"/>
        <v>44</v>
      </c>
      <c r="L304" t="s">
        <v>1</v>
      </c>
      <c r="M304" t="s">
        <v>0</v>
      </c>
      <c r="N304">
        <f t="shared" si="9"/>
        <v>4350160.5325234393</v>
      </c>
    </row>
    <row r="305" spans="1:14">
      <c r="A305" s="1">
        <v>42308</v>
      </c>
      <c r="B305">
        <v>106353.44</v>
      </c>
      <c r="C305">
        <v>18.374790109999999</v>
      </c>
      <c r="D305">
        <v>15.7</v>
      </c>
      <c r="E305">
        <v>25.9</v>
      </c>
      <c r="F305">
        <v>13.5</v>
      </c>
      <c r="G305">
        <v>1</v>
      </c>
      <c r="H305" s="2">
        <v>42308</v>
      </c>
      <c r="I305" s="3">
        <v>42308</v>
      </c>
      <c r="J305" s="4">
        <v>42308</v>
      </c>
      <c r="K305">
        <f t="shared" si="8"/>
        <v>44</v>
      </c>
      <c r="L305" t="s">
        <v>1</v>
      </c>
      <c r="M305" t="s">
        <v>0</v>
      </c>
      <c r="N305">
        <f t="shared" si="9"/>
        <v>1954222.1374764785</v>
      </c>
    </row>
    <row r="306" spans="1:14">
      <c r="A306" s="1">
        <v>42309</v>
      </c>
      <c r="B306">
        <v>103629.645</v>
      </c>
      <c r="C306">
        <v>14.68483973</v>
      </c>
      <c r="D306">
        <v>16.399999999999999</v>
      </c>
      <c r="E306">
        <v>26</v>
      </c>
      <c r="F306">
        <v>10</v>
      </c>
      <c r="G306">
        <v>4.4000000000000004</v>
      </c>
      <c r="H306" s="2">
        <v>42309</v>
      </c>
      <c r="I306" s="3">
        <v>42309</v>
      </c>
      <c r="J306" s="4">
        <v>42309</v>
      </c>
      <c r="K306">
        <f t="shared" si="8"/>
        <v>45</v>
      </c>
      <c r="L306" t="s">
        <v>1</v>
      </c>
      <c r="M306" t="s">
        <v>0</v>
      </c>
      <c r="N306">
        <f t="shared" si="9"/>
        <v>1521784.728101796</v>
      </c>
    </row>
    <row r="307" spans="1:14">
      <c r="A307" s="1">
        <v>42310</v>
      </c>
      <c r="B307">
        <v>113791.75</v>
      </c>
      <c r="C307">
        <v>25.017848959999998</v>
      </c>
      <c r="D307">
        <v>14.5</v>
      </c>
      <c r="E307">
        <v>16</v>
      </c>
      <c r="F307">
        <v>8.1999999999999993</v>
      </c>
      <c r="G307">
        <v>0</v>
      </c>
      <c r="H307" s="2">
        <v>42310</v>
      </c>
      <c r="I307" s="3">
        <v>42310</v>
      </c>
      <c r="J307" s="4">
        <v>42310</v>
      </c>
      <c r="K307">
        <f t="shared" si="8"/>
        <v>45</v>
      </c>
      <c r="L307" t="s">
        <v>1</v>
      </c>
      <c r="M307" t="s">
        <v>0</v>
      </c>
      <c r="N307">
        <f t="shared" si="9"/>
        <v>2846824.8143940796</v>
      </c>
    </row>
    <row r="308" spans="1:14">
      <c r="A308" s="1">
        <v>42311</v>
      </c>
      <c r="B308">
        <v>101793.035</v>
      </c>
      <c r="C308">
        <v>14.15794771</v>
      </c>
      <c r="D308">
        <v>8</v>
      </c>
      <c r="E308">
        <v>17.899999999999999</v>
      </c>
      <c r="F308">
        <v>25.4</v>
      </c>
      <c r="G308">
        <v>0.2</v>
      </c>
      <c r="H308" s="2">
        <v>42311</v>
      </c>
      <c r="I308" s="3">
        <v>42311</v>
      </c>
      <c r="J308" s="4">
        <v>42311</v>
      </c>
      <c r="K308">
        <f t="shared" si="8"/>
        <v>45</v>
      </c>
      <c r="L308" t="s">
        <v>1</v>
      </c>
      <c r="M308" t="s">
        <v>1</v>
      </c>
      <c r="N308">
        <f t="shared" si="9"/>
        <v>1441180.4667721998</v>
      </c>
    </row>
    <row r="309" spans="1:14">
      <c r="A309" s="1">
        <v>42312</v>
      </c>
      <c r="B309">
        <v>120177.94500000001</v>
      </c>
      <c r="C309">
        <v>29.237633089999999</v>
      </c>
      <c r="D309">
        <v>10.9</v>
      </c>
      <c r="E309">
        <v>27.2</v>
      </c>
      <c r="F309">
        <v>19.600000000000001</v>
      </c>
      <c r="G309">
        <v>0</v>
      </c>
      <c r="H309" s="2">
        <v>42312</v>
      </c>
      <c r="I309" s="3">
        <v>42312</v>
      </c>
      <c r="J309" s="4">
        <v>42312</v>
      </c>
      <c r="K309">
        <f t="shared" si="8"/>
        <v>45</v>
      </c>
      <c r="L309" t="s">
        <v>1</v>
      </c>
      <c r="M309" t="s">
        <v>0</v>
      </c>
      <c r="N309">
        <f t="shared" si="9"/>
        <v>3513718.6614202</v>
      </c>
    </row>
    <row r="310" spans="1:14">
      <c r="A310" s="1">
        <v>42313</v>
      </c>
      <c r="B310">
        <v>125985.465</v>
      </c>
      <c r="C310">
        <v>34.576790760000002</v>
      </c>
      <c r="D310">
        <v>16.2</v>
      </c>
      <c r="E310">
        <v>24.7</v>
      </c>
      <c r="F310">
        <v>16.399999999999999</v>
      </c>
      <c r="G310">
        <v>12.2</v>
      </c>
      <c r="H310" s="2">
        <v>42313</v>
      </c>
      <c r="I310" s="3">
        <v>42313</v>
      </c>
      <c r="J310" s="4">
        <v>42313</v>
      </c>
      <c r="K310">
        <f t="shared" si="8"/>
        <v>45</v>
      </c>
      <c r="L310" t="s">
        <v>1</v>
      </c>
      <c r="M310" t="s">
        <v>0</v>
      </c>
      <c r="N310">
        <f t="shared" si="9"/>
        <v>4356173.0621063039</v>
      </c>
    </row>
    <row r="311" spans="1:14">
      <c r="A311" s="1">
        <v>42314</v>
      </c>
      <c r="B311">
        <v>120505.58500000001</v>
      </c>
      <c r="C311">
        <v>30.642866869999999</v>
      </c>
      <c r="D311">
        <v>16.600000000000001</v>
      </c>
      <c r="E311">
        <v>18.7</v>
      </c>
      <c r="F311">
        <v>3.7</v>
      </c>
      <c r="G311">
        <v>17.600000000000001</v>
      </c>
      <c r="H311" s="2">
        <v>42314</v>
      </c>
      <c r="I311" s="3">
        <v>42314</v>
      </c>
      <c r="J311" s="4">
        <v>42314</v>
      </c>
      <c r="K311">
        <f t="shared" si="8"/>
        <v>45</v>
      </c>
      <c r="L311" t="s">
        <v>1</v>
      </c>
      <c r="M311" t="s">
        <v>0</v>
      </c>
      <c r="N311">
        <f t="shared" si="9"/>
        <v>3692636.5982464692</v>
      </c>
    </row>
    <row r="312" spans="1:14">
      <c r="A312" s="1">
        <v>42315</v>
      </c>
      <c r="B312">
        <v>104269.79</v>
      </c>
      <c r="C312">
        <v>18.27265483</v>
      </c>
      <c r="D312">
        <v>11.9</v>
      </c>
      <c r="E312">
        <v>16.8</v>
      </c>
      <c r="F312">
        <v>25.2</v>
      </c>
      <c r="G312">
        <v>1.2</v>
      </c>
      <c r="H312" s="2">
        <v>42315</v>
      </c>
      <c r="I312" s="3">
        <v>42315</v>
      </c>
      <c r="J312" s="4">
        <v>42315</v>
      </c>
      <c r="K312">
        <f t="shared" si="8"/>
        <v>45</v>
      </c>
      <c r="L312" t="s">
        <v>1</v>
      </c>
      <c r="M312" t="s">
        <v>0</v>
      </c>
      <c r="N312">
        <f t="shared" si="9"/>
        <v>1905285.8818665857</v>
      </c>
    </row>
    <row r="313" spans="1:14">
      <c r="A313" s="1">
        <v>42316</v>
      </c>
      <c r="B313">
        <v>103793.08500000001</v>
      </c>
      <c r="C313">
        <v>21.095360379999999</v>
      </c>
      <c r="D313">
        <v>8.5</v>
      </c>
      <c r="E313">
        <v>24.8</v>
      </c>
      <c r="F313">
        <v>25.1</v>
      </c>
      <c r="G313">
        <v>0</v>
      </c>
      <c r="H313" s="2">
        <v>42316</v>
      </c>
      <c r="I313" s="3">
        <v>42316</v>
      </c>
      <c r="J313" s="4">
        <v>42316</v>
      </c>
      <c r="K313">
        <f t="shared" si="8"/>
        <v>46</v>
      </c>
      <c r="L313" t="s">
        <v>1</v>
      </c>
      <c r="M313" t="s">
        <v>0</v>
      </c>
      <c r="N313">
        <f t="shared" si="9"/>
        <v>2189552.5330269723</v>
      </c>
    </row>
    <row r="314" spans="1:14">
      <c r="A314" s="1">
        <v>42317</v>
      </c>
      <c r="B314">
        <v>127234.72</v>
      </c>
      <c r="C314">
        <v>35.054800229999998</v>
      </c>
      <c r="D314">
        <v>13.6</v>
      </c>
      <c r="E314">
        <v>33.1</v>
      </c>
      <c r="F314">
        <v>26.4</v>
      </c>
      <c r="G314">
        <v>0</v>
      </c>
      <c r="H314" s="2">
        <v>42317</v>
      </c>
      <c r="I314" s="3">
        <v>42317</v>
      </c>
      <c r="J314" s="4">
        <v>42317</v>
      </c>
      <c r="K314">
        <f t="shared" si="8"/>
        <v>46</v>
      </c>
      <c r="L314" t="s">
        <v>1</v>
      </c>
      <c r="M314" t="s">
        <v>0</v>
      </c>
      <c r="N314">
        <f t="shared" si="9"/>
        <v>4460187.6919199852</v>
      </c>
    </row>
    <row r="315" spans="1:14">
      <c r="A315" s="1">
        <v>42318</v>
      </c>
      <c r="B315">
        <v>121617.28</v>
      </c>
      <c r="C315">
        <v>32.067076479999997</v>
      </c>
      <c r="D315">
        <v>15.2</v>
      </c>
      <c r="E315">
        <v>16.399999999999999</v>
      </c>
      <c r="F315">
        <v>5.3</v>
      </c>
      <c r="G315">
        <v>0</v>
      </c>
      <c r="H315" s="2">
        <v>42318</v>
      </c>
      <c r="I315" s="3">
        <v>42318</v>
      </c>
      <c r="J315" s="4">
        <v>42318</v>
      </c>
      <c r="K315">
        <f t="shared" si="8"/>
        <v>46</v>
      </c>
      <c r="L315" t="s">
        <v>1</v>
      </c>
      <c r="M315" t="s">
        <v>0</v>
      </c>
      <c r="N315">
        <f t="shared" si="9"/>
        <v>3899910.6190495742</v>
      </c>
    </row>
    <row r="316" spans="1:14">
      <c r="A316" s="1">
        <v>42319</v>
      </c>
      <c r="B316">
        <v>121566.645</v>
      </c>
      <c r="C316">
        <v>35.224103849999999</v>
      </c>
      <c r="D316">
        <v>11.5</v>
      </c>
      <c r="E316">
        <v>20.100000000000001</v>
      </c>
      <c r="F316">
        <v>16</v>
      </c>
      <c r="G316">
        <v>2</v>
      </c>
      <c r="H316" s="2">
        <v>42319</v>
      </c>
      <c r="I316" s="3">
        <v>42319</v>
      </c>
      <c r="J316" s="4">
        <v>42319</v>
      </c>
      <c r="K316">
        <f t="shared" si="8"/>
        <v>46</v>
      </c>
      <c r="L316" t="s">
        <v>1</v>
      </c>
      <c r="M316" t="s">
        <v>0</v>
      </c>
      <c r="N316">
        <f t="shared" si="9"/>
        <v>4282076.1281760829</v>
      </c>
    </row>
    <row r="317" spans="1:14">
      <c r="A317" s="1">
        <v>42320</v>
      </c>
      <c r="B317">
        <v>123775.16</v>
      </c>
      <c r="C317">
        <v>38.485258739999999</v>
      </c>
      <c r="D317">
        <v>13.7</v>
      </c>
      <c r="E317">
        <v>21.2</v>
      </c>
      <c r="F317">
        <v>19.2</v>
      </c>
      <c r="G317">
        <v>0</v>
      </c>
      <c r="H317" s="2">
        <v>42320</v>
      </c>
      <c r="I317" s="3">
        <v>42320</v>
      </c>
      <c r="J317" s="4">
        <v>42320</v>
      </c>
      <c r="K317">
        <f t="shared" si="8"/>
        <v>46</v>
      </c>
      <c r="L317" t="s">
        <v>1</v>
      </c>
      <c r="M317" t="s">
        <v>0</v>
      </c>
      <c r="N317">
        <f t="shared" si="9"/>
        <v>4763519.0581848985</v>
      </c>
    </row>
    <row r="318" spans="1:14">
      <c r="A318" s="1">
        <v>42321</v>
      </c>
      <c r="B318">
        <v>117078.58500000001</v>
      </c>
      <c r="C318">
        <v>32.823096649999997</v>
      </c>
      <c r="D318">
        <v>13.5</v>
      </c>
      <c r="E318">
        <v>18.2</v>
      </c>
      <c r="F318">
        <v>26.1</v>
      </c>
      <c r="G318">
        <v>0.4</v>
      </c>
      <c r="H318" s="2">
        <v>42321</v>
      </c>
      <c r="I318" s="3">
        <v>42321</v>
      </c>
      <c r="J318" s="4">
        <v>42321</v>
      </c>
      <c r="K318">
        <f t="shared" si="8"/>
        <v>46</v>
      </c>
      <c r="L318" t="s">
        <v>1</v>
      </c>
      <c r="M318" t="s">
        <v>0</v>
      </c>
      <c r="N318">
        <f t="shared" si="9"/>
        <v>3842881.7111002402</v>
      </c>
    </row>
    <row r="319" spans="1:14">
      <c r="A319" s="1">
        <v>42322</v>
      </c>
      <c r="B319">
        <v>103646.63499999999</v>
      </c>
      <c r="C319">
        <v>33.560938610000001</v>
      </c>
      <c r="D319">
        <v>12.1</v>
      </c>
      <c r="E319">
        <v>18.3</v>
      </c>
      <c r="F319">
        <v>27.5</v>
      </c>
      <c r="G319">
        <v>0.2</v>
      </c>
      <c r="H319" s="2">
        <v>42322</v>
      </c>
      <c r="I319" s="3">
        <v>42322</v>
      </c>
      <c r="J319" s="4">
        <v>42322</v>
      </c>
      <c r="K319">
        <f t="shared" si="8"/>
        <v>46</v>
      </c>
      <c r="L319" t="s">
        <v>1</v>
      </c>
      <c r="M319" t="s">
        <v>0</v>
      </c>
      <c r="N319">
        <f t="shared" si="9"/>
        <v>3478478.3543680771</v>
      </c>
    </row>
    <row r="320" spans="1:14">
      <c r="A320" s="1">
        <v>42323</v>
      </c>
      <c r="B320">
        <v>99761.81</v>
      </c>
      <c r="C320">
        <v>28.298071060000002</v>
      </c>
      <c r="D320">
        <v>13</v>
      </c>
      <c r="E320">
        <v>18.5</v>
      </c>
      <c r="F320">
        <v>27.6</v>
      </c>
      <c r="G320">
        <v>0.2</v>
      </c>
      <c r="H320" s="2">
        <v>42323</v>
      </c>
      <c r="I320" s="3">
        <v>42323</v>
      </c>
      <c r="J320" s="4">
        <v>42323</v>
      </c>
      <c r="K320">
        <f t="shared" si="8"/>
        <v>47</v>
      </c>
      <c r="L320" t="s">
        <v>1</v>
      </c>
      <c r="M320" t="s">
        <v>0</v>
      </c>
      <c r="N320">
        <f t="shared" si="9"/>
        <v>2823066.7884542188</v>
      </c>
    </row>
    <row r="321" spans="1:14">
      <c r="A321" s="1">
        <v>42324</v>
      </c>
      <c r="B321">
        <v>124557.22500000001</v>
      </c>
      <c r="C321">
        <v>39.127373740000003</v>
      </c>
      <c r="D321">
        <v>11.4</v>
      </c>
      <c r="E321">
        <v>26.3</v>
      </c>
      <c r="F321">
        <v>29.4</v>
      </c>
      <c r="G321">
        <v>0.2</v>
      </c>
      <c r="H321" s="2">
        <v>42324</v>
      </c>
      <c r="I321" s="3">
        <v>42324</v>
      </c>
      <c r="J321" s="4">
        <v>42324</v>
      </c>
      <c r="K321">
        <f t="shared" si="8"/>
        <v>47</v>
      </c>
      <c r="L321" t="s">
        <v>1</v>
      </c>
      <c r="M321" t="s">
        <v>0</v>
      </c>
      <c r="N321">
        <f t="shared" si="9"/>
        <v>4873597.0945922723</v>
      </c>
    </row>
    <row r="322" spans="1:14">
      <c r="A322" s="1">
        <v>42325</v>
      </c>
      <c r="B322">
        <v>131442.20000000001</v>
      </c>
      <c r="C322">
        <v>36.024547249999998</v>
      </c>
      <c r="D322">
        <v>15.7</v>
      </c>
      <c r="E322">
        <v>33.299999999999997</v>
      </c>
      <c r="F322">
        <v>24</v>
      </c>
      <c r="G322">
        <v>0</v>
      </c>
      <c r="H322" s="2">
        <v>42325</v>
      </c>
      <c r="I322" s="3">
        <v>42325</v>
      </c>
      <c r="J322" s="4">
        <v>42325</v>
      </c>
      <c r="K322">
        <f t="shared" si="8"/>
        <v>47</v>
      </c>
      <c r="L322" t="s">
        <v>1</v>
      </c>
      <c r="M322" t="s">
        <v>0</v>
      </c>
      <c r="N322">
        <f t="shared" si="9"/>
        <v>4735145.7445439501</v>
      </c>
    </row>
    <row r="323" spans="1:14">
      <c r="A323" s="1">
        <v>42326</v>
      </c>
      <c r="B323">
        <v>132353.755</v>
      </c>
      <c r="C323">
        <v>60.680238269999997</v>
      </c>
      <c r="D323">
        <v>14.7</v>
      </c>
      <c r="E323">
        <v>29.5</v>
      </c>
      <c r="F323">
        <v>29.2</v>
      </c>
      <c r="G323">
        <v>0</v>
      </c>
      <c r="H323" s="2">
        <v>42326</v>
      </c>
      <c r="I323" s="3">
        <v>42326</v>
      </c>
      <c r="J323" s="4">
        <v>42326</v>
      </c>
      <c r="K323">
        <f t="shared" ref="K323:K386" si="10">WEEKNUM(A323)</f>
        <v>47</v>
      </c>
      <c r="L323" t="s">
        <v>1</v>
      </c>
      <c r="M323" t="s">
        <v>0</v>
      </c>
      <c r="N323">
        <f t="shared" ref="N323:N386" si="11">B323*C323</f>
        <v>8031257.3893292034</v>
      </c>
    </row>
    <row r="324" spans="1:14">
      <c r="A324" s="1">
        <v>42327</v>
      </c>
      <c r="B324">
        <v>138118.70499999999</v>
      </c>
      <c r="C324">
        <v>78.290968070000005</v>
      </c>
      <c r="D324">
        <v>15.6</v>
      </c>
      <c r="E324">
        <v>31.5</v>
      </c>
      <c r="F324">
        <v>20.6</v>
      </c>
      <c r="G324">
        <v>0</v>
      </c>
      <c r="H324" s="2">
        <v>42327</v>
      </c>
      <c r="I324" s="3">
        <v>42327</v>
      </c>
      <c r="J324" s="4">
        <v>42327</v>
      </c>
      <c r="K324">
        <f t="shared" si="10"/>
        <v>47</v>
      </c>
      <c r="L324" t="s">
        <v>1</v>
      </c>
      <c r="M324" t="s">
        <v>0</v>
      </c>
      <c r="N324">
        <f t="shared" si="11"/>
        <v>10813447.123024749</v>
      </c>
    </row>
    <row r="325" spans="1:14">
      <c r="A325" s="1">
        <v>42328</v>
      </c>
      <c r="B325">
        <v>123412.685</v>
      </c>
      <c r="C325">
        <v>38.026497679999999</v>
      </c>
      <c r="D325">
        <v>15.4</v>
      </c>
      <c r="E325">
        <v>19.100000000000001</v>
      </c>
      <c r="F325">
        <v>6.4</v>
      </c>
      <c r="G325">
        <v>0.4</v>
      </c>
      <c r="H325" s="2">
        <v>42328</v>
      </c>
      <c r="I325" s="3">
        <v>42328</v>
      </c>
      <c r="J325" s="4">
        <v>42328</v>
      </c>
      <c r="K325">
        <f t="shared" si="10"/>
        <v>47</v>
      </c>
      <c r="L325" t="s">
        <v>1</v>
      </c>
      <c r="M325" t="s">
        <v>0</v>
      </c>
      <c r="N325">
        <f t="shared" si="11"/>
        <v>4692952.1798350709</v>
      </c>
    </row>
    <row r="326" spans="1:14">
      <c r="A326" s="1">
        <v>42329</v>
      </c>
      <c r="B326">
        <v>102647.905</v>
      </c>
      <c r="C326">
        <v>27.413622409999999</v>
      </c>
      <c r="D326">
        <v>12.2</v>
      </c>
      <c r="E326">
        <v>17.5</v>
      </c>
      <c r="F326">
        <v>20.9</v>
      </c>
      <c r="G326">
        <v>3.6</v>
      </c>
      <c r="H326" s="2">
        <v>42329</v>
      </c>
      <c r="I326" s="3">
        <v>42329</v>
      </c>
      <c r="J326" s="4">
        <v>42329</v>
      </c>
      <c r="K326">
        <f t="shared" si="10"/>
        <v>47</v>
      </c>
      <c r="L326" t="s">
        <v>1</v>
      </c>
      <c r="M326" t="s">
        <v>0</v>
      </c>
      <c r="N326">
        <f t="shared" si="11"/>
        <v>2813950.9088475509</v>
      </c>
    </row>
    <row r="327" spans="1:14">
      <c r="A327" s="1">
        <v>42330</v>
      </c>
      <c r="B327">
        <v>98621.62</v>
      </c>
      <c r="C327">
        <v>32.34590077</v>
      </c>
      <c r="D327">
        <v>13.5</v>
      </c>
      <c r="E327">
        <v>20</v>
      </c>
      <c r="F327">
        <v>27.3</v>
      </c>
      <c r="G327">
        <v>0</v>
      </c>
      <c r="H327" s="2">
        <v>42330</v>
      </c>
      <c r="I327" s="3">
        <v>42330</v>
      </c>
      <c r="J327" s="4">
        <v>42330</v>
      </c>
      <c r="K327">
        <f t="shared" si="10"/>
        <v>48</v>
      </c>
      <c r="L327" t="s">
        <v>1</v>
      </c>
      <c r="M327" t="s">
        <v>0</v>
      </c>
      <c r="N327">
        <f t="shared" si="11"/>
        <v>3190005.1342966473</v>
      </c>
    </row>
    <row r="328" spans="1:14">
      <c r="A328" s="1">
        <v>42331</v>
      </c>
      <c r="B328">
        <v>114406.825</v>
      </c>
      <c r="C328">
        <v>41.368772450000002</v>
      </c>
      <c r="D328">
        <v>13.8</v>
      </c>
      <c r="E328">
        <v>20.7</v>
      </c>
      <c r="F328">
        <v>27.3</v>
      </c>
      <c r="G328">
        <v>0</v>
      </c>
      <c r="H328" s="2">
        <v>42331</v>
      </c>
      <c r="I328" s="3">
        <v>42331</v>
      </c>
      <c r="J328" s="4">
        <v>42331</v>
      </c>
      <c r="K328">
        <f t="shared" si="10"/>
        <v>48</v>
      </c>
      <c r="L328" t="s">
        <v>1</v>
      </c>
      <c r="M328" t="s">
        <v>0</v>
      </c>
      <c r="N328">
        <f t="shared" si="11"/>
        <v>4732869.9101519715</v>
      </c>
    </row>
    <row r="329" spans="1:14">
      <c r="A329" s="1">
        <v>42332</v>
      </c>
      <c r="B329">
        <v>118894.30499999999</v>
      </c>
      <c r="C329">
        <v>48.52152976</v>
      </c>
      <c r="D329">
        <v>13.6</v>
      </c>
      <c r="E329">
        <v>24.5</v>
      </c>
      <c r="F329">
        <v>30</v>
      </c>
      <c r="G329">
        <v>0</v>
      </c>
      <c r="H329" s="2">
        <v>42332</v>
      </c>
      <c r="I329" s="3">
        <v>42332</v>
      </c>
      <c r="J329" s="4">
        <v>42332</v>
      </c>
      <c r="K329">
        <f t="shared" si="10"/>
        <v>48</v>
      </c>
      <c r="L329" t="s">
        <v>1</v>
      </c>
      <c r="M329" t="s">
        <v>0</v>
      </c>
      <c r="N329">
        <f t="shared" si="11"/>
        <v>5768933.5583520168</v>
      </c>
    </row>
    <row r="330" spans="1:14">
      <c r="A330" s="1">
        <v>42333</v>
      </c>
      <c r="B330">
        <v>124728.875</v>
      </c>
      <c r="C330">
        <v>60.69203392</v>
      </c>
      <c r="D330">
        <v>13.5</v>
      </c>
      <c r="E330">
        <v>33.299999999999997</v>
      </c>
      <c r="F330">
        <v>9.3000000000000007</v>
      </c>
      <c r="G330">
        <v>0</v>
      </c>
      <c r="H330" s="2">
        <v>42333</v>
      </c>
      <c r="I330" s="3">
        <v>42333</v>
      </c>
      <c r="J330" s="4">
        <v>42333</v>
      </c>
      <c r="K330">
        <f t="shared" si="10"/>
        <v>48</v>
      </c>
      <c r="L330" t="s">
        <v>1</v>
      </c>
      <c r="M330" t="s">
        <v>0</v>
      </c>
      <c r="N330">
        <f t="shared" si="11"/>
        <v>7570049.1123034405</v>
      </c>
    </row>
    <row r="331" spans="1:14">
      <c r="A331" s="1">
        <v>42334</v>
      </c>
      <c r="B331">
        <v>112907.145</v>
      </c>
      <c r="C331">
        <v>30.494174109999999</v>
      </c>
      <c r="D331">
        <v>10.8</v>
      </c>
      <c r="E331">
        <v>17.399999999999999</v>
      </c>
      <c r="F331">
        <v>23.3</v>
      </c>
      <c r="G331">
        <v>0</v>
      </c>
      <c r="H331" s="2">
        <v>42334</v>
      </c>
      <c r="I331" s="3">
        <v>42334</v>
      </c>
      <c r="J331" s="4">
        <v>42334</v>
      </c>
      <c r="K331">
        <f t="shared" si="10"/>
        <v>48</v>
      </c>
      <c r="L331" t="s">
        <v>1</v>
      </c>
      <c r="M331" t="s">
        <v>0</v>
      </c>
      <c r="N331">
        <f t="shared" si="11"/>
        <v>3443010.137893016</v>
      </c>
    </row>
    <row r="332" spans="1:14">
      <c r="A332" s="1">
        <v>42335</v>
      </c>
      <c r="B332">
        <v>117492.82</v>
      </c>
      <c r="C332">
        <v>40.366545459999998</v>
      </c>
      <c r="D332">
        <v>9</v>
      </c>
      <c r="E332">
        <v>18.2</v>
      </c>
      <c r="F332">
        <v>16.8</v>
      </c>
      <c r="G332">
        <v>0.4</v>
      </c>
      <c r="H332" s="2">
        <v>42335</v>
      </c>
      <c r="I332" s="3">
        <v>42335</v>
      </c>
      <c r="J332" s="4">
        <v>42335</v>
      </c>
      <c r="K332">
        <f t="shared" si="10"/>
        <v>48</v>
      </c>
      <c r="L332" t="s">
        <v>1</v>
      </c>
      <c r="M332" t="s">
        <v>0</v>
      </c>
      <c r="N332">
        <f t="shared" si="11"/>
        <v>4742779.259753597</v>
      </c>
    </row>
    <row r="333" spans="1:14">
      <c r="A333" s="1">
        <v>42336</v>
      </c>
      <c r="B333">
        <v>105011.19500000001</v>
      </c>
      <c r="C333">
        <v>43.326660840000002</v>
      </c>
      <c r="D333">
        <v>12</v>
      </c>
      <c r="E333">
        <v>20.100000000000001</v>
      </c>
      <c r="F333">
        <v>27.1</v>
      </c>
      <c r="G333">
        <v>0</v>
      </c>
      <c r="H333" s="2">
        <v>42336</v>
      </c>
      <c r="I333" s="3">
        <v>42336</v>
      </c>
      <c r="J333" s="4">
        <v>42336</v>
      </c>
      <c r="K333">
        <f t="shared" si="10"/>
        <v>48</v>
      </c>
      <c r="L333" t="s">
        <v>1</v>
      </c>
      <c r="M333" t="s">
        <v>0</v>
      </c>
      <c r="N333">
        <f t="shared" si="11"/>
        <v>4549784.4301681044</v>
      </c>
    </row>
    <row r="334" spans="1:14">
      <c r="A334" s="1">
        <v>42337</v>
      </c>
      <c r="B334">
        <v>102162.53</v>
      </c>
      <c r="C334">
        <v>39.12126473</v>
      </c>
      <c r="D334">
        <v>12.6</v>
      </c>
      <c r="E334">
        <v>20.3</v>
      </c>
      <c r="F334">
        <v>23.4</v>
      </c>
      <c r="G334">
        <v>0</v>
      </c>
      <c r="H334" s="2">
        <v>42337</v>
      </c>
      <c r="I334" s="3">
        <v>42337</v>
      </c>
      <c r="J334" s="4">
        <v>42337</v>
      </c>
      <c r="K334">
        <f t="shared" si="10"/>
        <v>49</v>
      </c>
      <c r="L334" t="s">
        <v>1</v>
      </c>
      <c r="M334" t="s">
        <v>0</v>
      </c>
      <c r="N334">
        <f t="shared" si="11"/>
        <v>3996727.3816165668</v>
      </c>
    </row>
    <row r="335" spans="1:14">
      <c r="A335" s="1">
        <v>42338</v>
      </c>
      <c r="B335">
        <v>122452.41499999999</v>
      </c>
      <c r="C335">
        <v>45.57726057</v>
      </c>
      <c r="D335">
        <v>10</v>
      </c>
      <c r="E335">
        <v>32.200000000000003</v>
      </c>
      <c r="F335">
        <v>26.6</v>
      </c>
      <c r="G335">
        <v>0</v>
      </c>
      <c r="H335" s="2">
        <v>42338</v>
      </c>
      <c r="I335" s="3">
        <v>42338</v>
      </c>
      <c r="J335" s="4">
        <v>42338</v>
      </c>
      <c r="K335">
        <f t="shared" si="10"/>
        <v>49</v>
      </c>
      <c r="L335" t="s">
        <v>1</v>
      </c>
      <c r="M335" t="s">
        <v>0</v>
      </c>
      <c r="N335">
        <f t="shared" si="11"/>
        <v>5581045.625880776</v>
      </c>
    </row>
    <row r="336" spans="1:14">
      <c r="A336" s="1">
        <v>42339</v>
      </c>
      <c r="B336">
        <v>117115.62</v>
      </c>
      <c r="C336">
        <v>37.920958990000003</v>
      </c>
      <c r="D336">
        <v>14.5</v>
      </c>
      <c r="E336">
        <v>24.6</v>
      </c>
      <c r="F336">
        <v>24.4</v>
      </c>
      <c r="G336">
        <v>1.8</v>
      </c>
      <c r="H336" s="2">
        <v>42339</v>
      </c>
      <c r="I336" s="3">
        <v>42339</v>
      </c>
      <c r="J336" s="4">
        <v>42339</v>
      </c>
      <c r="K336">
        <f t="shared" si="10"/>
        <v>49</v>
      </c>
      <c r="L336" t="s">
        <v>1</v>
      </c>
      <c r="M336" t="s">
        <v>0</v>
      </c>
      <c r="N336">
        <f t="shared" si="11"/>
        <v>4441136.6231084242</v>
      </c>
    </row>
    <row r="337" spans="1:14">
      <c r="A337" s="1">
        <v>42340</v>
      </c>
      <c r="B337">
        <v>115230.125</v>
      </c>
      <c r="C337">
        <v>37.470820799999998</v>
      </c>
      <c r="D337">
        <v>9.1999999999999993</v>
      </c>
      <c r="E337">
        <v>17.5</v>
      </c>
      <c r="F337">
        <v>32.4</v>
      </c>
      <c r="G337">
        <v>0</v>
      </c>
      <c r="H337" s="2">
        <v>42340</v>
      </c>
      <c r="I337" s="3">
        <v>42340</v>
      </c>
      <c r="J337" s="4">
        <v>42340</v>
      </c>
      <c r="K337">
        <f t="shared" si="10"/>
        <v>49</v>
      </c>
      <c r="L337" t="s">
        <v>1</v>
      </c>
      <c r="M337" t="s">
        <v>0</v>
      </c>
      <c r="N337">
        <f t="shared" si="11"/>
        <v>4317767.3646366</v>
      </c>
    </row>
    <row r="338" spans="1:14">
      <c r="A338" s="1">
        <v>42341</v>
      </c>
      <c r="B338">
        <v>121699.425</v>
      </c>
      <c r="C338">
        <v>43.34422421</v>
      </c>
      <c r="D338">
        <v>12.2</v>
      </c>
      <c r="E338">
        <v>21.3</v>
      </c>
      <c r="F338">
        <v>30.1</v>
      </c>
      <c r="G338">
        <v>0</v>
      </c>
      <c r="H338" s="2">
        <v>42341</v>
      </c>
      <c r="I338" s="3">
        <v>42341</v>
      </c>
      <c r="J338" s="4">
        <v>42341</v>
      </c>
      <c r="K338">
        <f t="shared" si="10"/>
        <v>49</v>
      </c>
      <c r="L338" t="s">
        <v>1</v>
      </c>
      <c r="M338" t="s">
        <v>0</v>
      </c>
      <c r="N338">
        <f t="shared" si="11"/>
        <v>5274967.1634280793</v>
      </c>
    </row>
    <row r="339" spans="1:14">
      <c r="A339" s="1">
        <v>42342</v>
      </c>
      <c r="B339">
        <v>129148.52</v>
      </c>
      <c r="C339">
        <v>66.533894050000001</v>
      </c>
      <c r="D339">
        <v>11.3</v>
      </c>
      <c r="E339">
        <v>30.8</v>
      </c>
      <c r="F339">
        <v>32.200000000000003</v>
      </c>
      <c r="G339">
        <v>0</v>
      </c>
      <c r="H339" s="2">
        <v>42342</v>
      </c>
      <c r="I339" s="3">
        <v>42342</v>
      </c>
      <c r="J339" s="4">
        <v>42342</v>
      </c>
      <c r="K339">
        <f t="shared" si="10"/>
        <v>49</v>
      </c>
      <c r="L339" t="s">
        <v>1</v>
      </c>
      <c r="M339" t="s">
        <v>0</v>
      </c>
      <c r="N339">
        <f t="shared" si="11"/>
        <v>8592753.9463943057</v>
      </c>
    </row>
    <row r="340" spans="1:14">
      <c r="A340" s="1">
        <v>42343</v>
      </c>
      <c r="B340">
        <v>115606.005</v>
      </c>
      <c r="C340">
        <v>36.906868619999997</v>
      </c>
      <c r="D340">
        <v>15.5</v>
      </c>
      <c r="E340">
        <v>25.3</v>
      </c>
      <c r="F340">
        <v>27.9</v>
      </c>
      <c r="G340">
        <v>0</v>
      </c>
      <c r="H340" s="2">
        <v>42343</v>
      </c>
      <c r="I340" s="3">
        <v>42343</v>
      </c>
      <c r="J340" s="4">
        <v>42343</v>
      </c>
      <c r="K340">
        <f t="shared" si="10"/>
        <v>49</v>
      </c>
      <c r="L340" t="s">
        <v>1</v>
      </c>
      <c r="M340" t="s">
        <v>0</v>
      </c>
      <c r="N340">
        <f t="shared" si="11"/>
        <v>4266655.6382180629</v>
      </c>
    </row>
    <row r="341" spans="1:14">
      <c r="A341" s="1">
        <v>42344</v>
      </c>
      <c r="B341">
        <v>112025.29</v>
      </c>
      <c r="C341">
        <v>36.78833221</v>
      </c>
      <c r="D341">
        <v>15.3</v>
      </c>
      <c r="E341">
        <v>29.8</v>
      </c>
      <c r="F341">
        <v>13.5</v>
      </c>
      <c r="G341">
        <v>0</v>
      </c>
      <c r="H341" s="2">
        <v>42344</v>
      </c>
      <c r="I341" s="3">
        <v>42344</v>
      </c>
      <c r="J341" s="4">
        <v>42344</v>
      </c>
      <c r="K341">
        <f t="shared" si="10"/>
        <v>50</v>
      </c>
      <c r="L341" t="s">
        <v>1</v>
      </c>
      <c r="M341" t="s">
        <v>0</v>
      </c>
      <c r="N341">
        <f t="shared" si="11"/>
        <v>4121223.5844415906</v>
      </c>
    </row>
    <row r="342" spans="1:14">
      <c r="A342" s="1">
        <v>42345</v>
      </c>
      <c r="B342">
        <v>129059.645</v>
      </c>
      <c r="C342">
        <v>53.369098719999997</v>
      </c>
      <c r="D342">
        <v>18.100000000000001</v>
      </c>
      <c r="E342">
        <v>27.3</v>
      </c>
      <c r="F342">
        <v>8.6999999999999993</v>
      </c>
      <c r="G342">
        <v>0</v>
      </c>
      <c r="H342" s="2">
        <v>42345</v>
      </c>
      <c r="I342" s="3">
        <v>42345</v>
      </c>
      <c r="J342" s="4">
        <v>42345</v>
      </c>
      <c r="K342">
        <f t="shared" si="10"/>
        <v>50</v>
      </c>
      <c r="L342" t="s">
        <v>1</v>
      </c>
      <c r="M342" t="s">
        <v>0</v>
      </c>
      <c r="N342">
        <f t="shared" si="11"/>
        <v>6887796.9347731546</v>
      </c>
    </row>
    <row r="343" spans="1:14">
      <c r="A343" s="1">
        <v>42346</v>
      </c>
      <c r="B343">
        <v>136800.91</v>
      </c>
      <c r="C343">
        <v>57.534246680000003</v>
      </c>
      <c r="D343">
        <v>20.3</v>
      </c>
      <c r="E343">
        <v>35.4</v>
      </c>
      <c r="F343">
        <v>19.8</v>
      </c>
      <c r="G343">
        <v>0.8</v>
      </c>
      <c r="H343" s="2">
        <v>42346</v>
      </c>
      <c r="I343" s="3">
        <v>42346</v>
      </c>
      <c r="J343" s="4">
        <v>42346</v>
      </c>
      <c r="K343">
        <f t="shared" si="10"/>
        <v>50</v>
      </c>
      <c r="L343" t="s">
        <v>1</v>
      </c>
      <c r="M343" t="s">
        <v>0</v>
      </c>
      <c r="N343">
        <f t="shared" si="11"/>
        <v>7870737.3019884797</v>
      </c>
    </row>
    <row r="344" spans="1:14">
      <c r="A344" s="1">
        <v>42347</v>
      </c>
      <c r="B344">
        <v>125965.02</v>
      </c>
      <c r="C344">
        <v>49.73700573</v>
      </c>
      <c r="D344">
        <v>15.4</v>
      </c>
      <c r="E344">
        <v>24.6</v>
      </c>
      <c r="F344">
        <v>27</v>
      </c>
      <c r="G344">
        <v>0</v>
      </c>
      <c r="H344" s="2">
        <v>42347</v>
      </c>
      <c r="I344" s="3">
        <v>42347</v>
      </c>
      <c r="J344" s="4">
        <v>42347</v>
      </c>
      <c r="K344">
        <f t="shared" si="10"/>
        <v>50</v>
      </c>
      <c r="L344" t="s">
        <v>1</v>
      </c>
      <c r="M344" t="s">
        <v>0</v>
      </c>
      <c r="N344">
        <f t="shared" si="11"/>
        <v>6265122.9215195645</v>
      </c>
    </row>
    <row r="345" spans="1:14">
      <c r="A345" s="1">
        <v>42348</v>
      </c>
      <c r="B345">
        <v>125807.495</v>
      </c>
      <c r="C345">
        <v>50.806013669999999</v>
      </c>
      <c r="D345">
        <v>13.1</v>
      </c>
      <c r="E345">
        <v>26</v>
      </c>
      <c r="F345">
        <v>32</v>
      </c>
      <c r="G345">
        <v>0</v>
      </c>
      <c r="H345" s="2">
        <v>42348</v>
      </c>
      <c r="I345" s="3">
        <v>42348</v>
      </c>
      <c r="J345" s="4">
        <v>42348</v>
      </c>
      <c r="K345">
        <f t="shared" si="10"/>
        <v>50</v>
      </c>
      <c r="L345" t="s">
        <v>1</v>
      </c>
      <c r="M345" t="s">
        <v>0</v>
      </c>
      <c r="N345">
        <f t="shared" si="11"/>
        <v>6391777.3107584566</v>
      </c>
    </row>
    <row r="346" spans="1:14">
      <c r="A346" s="1">
        <v>42349</v>
      </c>
      <c r="B346">
        <v>116597.81</v>
      </c>
      <c r="C346">
        <v>32.020129189999999</v>
      </c>
      <c r="D346">
        <v>14.2</v>
      </c>
      <c r="E346">
        <v>19.2</v>
      </c>
      <c r="F346">
        <v>13</v>
      </c>
      <c r="G346">
        <v>0</v>
      </c>
      <c r="H346" s="2">
        <v>42349</v>
      </c>
      <c r="I346" s="3">
        <v>42349</v>
      </c>
      <c r="J346" s="4">
        <v>42349</v>
      </c>
      <c r="K346">
        <f t="shared" si="10"/>
        <v>50</v>
      </c>
      <c r="L346" t="s">
        <v>1</v>
      </c>
      <c r="M346" t="s">
        <v>0</v>
      </c>
      <c r="N346">
        <f t="shared" si="11"/>
        <v>3733476.9394710734</v>
      </c>
    </row>
    <row r="347" spans="1:14">
      <c r="A347" s="1">
        <v>42350</v>
      </c>
      <c r="B347">
        <v>106139.41</v>
      </c>
      <c r="C347">
        <v>34.142897920000003</v>
      </c>
      <c r="D347">
        <v>10.1</v>
      </c>
      <c r="E347">
        <v>18.3</v>
      </c>
      <c r="F347">
        <v>27.9</v>
      </c>
      <c r="G347">
        <v>2</v>
      </c>
      <c r="H347" s="2">
        <v>42350</v>
      </c>
      <c r="I347" s="3">
        <v>42350</v>
      </c>
      <c r="J347" s="4">
        <v>42350</v>
      </c>
      <c r="K347">
        <f t="shared" si="10"/>
        <v>50</v>
      </c>
      <c r="L347" t="s">
        <v>1</v>
      </c>
      <c r="M347" t="s">
        <v>0</v>
      </c>
      <c r="N347">
        <f t="shared" si="11"/>
        <v>3623907.0409190278</v>
      </c>
    </row>
    <row r="348" spans="1:14">
      <c r="A348" s="1">
        <v>42351</v>
      </c>
      <c r="B348">
        <v>105218.515</v>
      </c>
      <c r="C348">
        <v>40.306829550000003</v>
      </c>
      <c r="D348">
        <v>10.3</v>
      </c>
      <c r="E348">
        <v>28.3</v>
      </c>
      <c r="F348">
        <v>28.6</v>
      </c>
      <c r="G348">
        <v>0</v>
      </c>
      <c r="H348" s="2">
        <v>42351</v>
      </c>
      <c r="I348" s="3">
        <v>42351</v>
      </c>
      <c r="J348" s="4">
        <v>42351</v>
      </c>
      <c r="K348">
        <f t="shared" si="10"/>
        <v>51</v>
      </c>
      <c r="L348" t="s">
        <v>1</v>
      </c>
      <c r="M348" t="s">
        <v>0</v>
      </c>
      <c r="N348">
        <f t="shared" si="11"/>
        <v>4241024.7496091183</v>
      </c>
    </row>
    <row r="349" spans="1:14">
      <c r="A349" s="1">
        <v>42352</v>
      </c>
      <c r="B349">
        <v>125784.96000000001</v>
      </c>
      <c r="C349">
        <v>51.747829520000003</v>
      </c>
      <c r="D349">
        <v>11.9</v>
      </c>
      <c r="E349">
        <v>22.7</v>
      </c>
      <c r="F349">
        <v>31.6</v>
      </c>
      <c r="G349">
        <v>0</v>
      </c>
      <c r="H349" s="2">
        <v>42352</v>
      </c>
      <c r="I349" s="3">
        <v>42352</v>
      </c>
      <c r="J349" s="4">
        <v>42352</v>
      </c>
      <c r="K349">
        <f t="shared" si="10"/>
        <v>51</v>
      </c>
      <c r="L349" t="s">
        <v>1</v>
      </c>
      <c r="M349" t="s">
        <v>0</v>
      </c>
      <c r="N349">
        <f t="shared" si="11"/>
        <v>6509098.6662600199</v>
      </c>
    </row>
    <row r="350" spans="1:14">
      <c r="A350" s="1">
        <v>42353</v>
      </c>
      <c r="B350">
        <v>129077.41</v>
      </c>
      <c r="C350">
        <v>51.660830169999997</v>
      </c>
      <c r="D350">
        <v>14.4</v>
      </c>
      <c r="E350">
        <v>24.6</v>
      </c>
      <c r="F350">
        <v>30.3</v>
      </c>
      <c r="G350">
        <v>0</v>
      </c>
      <c r="H350" s="2">
        <v>42353</v>
      </c>
      <c r="I350" s="3">
        <v>42353</v>
      </c>
      <c r="J350" s="4">
        <v>42353</v>
      </c>
      <c r="K350">
        <f t="shared" si="10"/>
        <v>51</v>
      </c>
      <c r="L350" t="s">
        <v>1</v>
      </c>
      <c r="M350" t="s">
        <v>0</v>
      </c>
      <c r="N350">
        <f t="shared" si="11"/>
        <v>6668246.1567934593</v>
      </c>
    </row>
    <row r="351" spans="1:14">
      <c r="A351" s="1">
        <v>42354</v>
      </c>
      <c r="B351">
        <v>135930.07999999999</v>
      </c>
      <c r="C351">
        <v>78.645919989999996</v>
      </c>
      <c r="D351">
        <v>15.6</v>
      </c>
      <c r="E351">
        <v>27.5</v>
      </c>
      <c r="F351">
        <v>32.5</v>
      </c>
      <c r="G351">
        <v>0</v>
      </c>
      <c r="H351" s="2">
        <v>42354</v>
      </c>
      <c r="I351" s="3">
        <v>42354</v>
      </c>
      <c r="J351" s="4">
        <v>42354</v>
      </c>
      <c r="K351">
        <f t="shared" si="10"/>
        <v>51</v>
      </c>
      <c r="L351" t="s">
        <v>1</v>
      </c>
      <c r="M351" t="s">
        <v>0</v>
      </c>
      <c r="N351">
        <f t="shared" si="11"/>
        <v>10690346.195914298</v>
      </c>
    </row>
    <row r="352" spans="1:14">
      <c r="A352" s="1">
        <v>42355</v>
      </c>
      <c r="B352">
        <v>152366.29999999999</v>
      </c>
      <c r="C352">
        <v>188.0861252</v>
      </c>
      <c r="D352">
        <v>16.899999999999999</v>
      </c>
      <c r="E352">
        <v>37.200000000000003</v>
      </c>
      <c r="F352">
        <v>33.1</v>
      </c>
      <c r="G352">
        <v>0</v>
      </c>
      <c r="H352" s="2">
        <v>42355</v>
      </c>
      <c r="I352" s="3">
        <v>42355</v>
      </c>
      <c r="J352" s="4">
        <v>42355</v>
      </c>
      <c r="K352">
        <f t="shared" si="10"/>
        <v>51</v>
      </c>
      <c r="L352" t="s">
        <v>1</v>
      </c>
      <c r="M352" t="s">
        <v>0</v>
      </c>
      <c r="N352">
        <f t="shared" si="11"/>
        <v>28657986.978060756</v>
      </c>
    </row>
    <row r="353" spans="1:14">
      <c r="A353" s="1">
        <v>42356</v>
      </c>
      <c r="B353">
        <v>158052.89000000001</v>
      </c>
      <c r="C353">
        <v>81.192486250000002</v>
      </c>
      <c r="D353">
        <v>19.399999999999999</v>
      </c>
      <c r="E353">
        <v>35.4</v>
      </c>
      <c r="F353">
        <v>31.2</v>
      </c>
      <c r="G353">
        <v>0</v>
      </c>
      <c r="H353" s="2">
        <v>42356</v>
      </c>
      <c r="I353" s="3">
        <v>42356</v>
      </c>
      <c r="J353" s="4">
        <v>42356</v>
      </c>
      <c r="K353">
        <f t="shared" si="10"/>
        <v>51</v>
      </c>
      <c r="L353" t="s">
        <v>0</v>
      </c>
      <c r="M353" t="s">
        <v>0</v>
      </c>
      <c r="N353">
        <f t="shared" si="11"/>
        <v>12832707.098097764</v>
      </c>
    </row>
    <row r="354" spans="1:14">
      <c r="A354" s="1">
        <v>42357</v>
      </c>
      <c r="B354">
        <v>154924.89000000001</v>
      </c>
      <c r="C354">
        <v>69.328820820000004</v>
      </c>
      <c r="D354">
        <v>19.2</v>
      </c>
      <c r="E354">
        <v>41.2</v>
      </c>
      <c r="F354">
        <v>20.5</v>
      </c>
      <c r="G354">
        <v>0</v>
      </c>
      <c r="H354" s="2">
        <v>42357</v>
      </c>
      <c r="I354" s="3">
        <v>42357</v>
      </c>
      <c r="J354" s="4">
        <v>42357</v>
      </c>
      <c r="K354">
        <f t="shared" si="10"/>
        <v>51</v>
      </c>
      <c r="L354" t="s">
        <v>0</v>
      </c>
      <c r="M354" t="s">
        <v>0</v>
      </c>
      <c r="N354">
        <f t="shared" si="11"/>
        <v>10740759.939368211</v>
      </c>
    </row>
    <row r="355" spans="1:14">
      <c r="A355" s="1">
        <v>42358</v>
      </c>
      <c r="B355">
        <v>133421.03</v>
      </c>
      <c r="C355">
        <v>54.649804289999999</v>
      </c>
      <c r="D355">
        <v>25.9</v>
      </c>
      <c r="E355">
        <v>37.799999999999997</v>
      </c>
      <c r="F355">
        <v>10.4</v>
      </c>
      <c r="G355">
        <v>0</v>
      </c>
      <c r="H355" s="2">
        <v>42358</v>
      </c>
      <c r="I355" s="3">
        <v>42358</v>
      </c>
      <c r="J355" s="4">
        <v>42358</v>
      </c>
      <c r="K355">
        <f t="shared" si="10"/>
        <v>52</v>
      </c>
      <c r="L355" t="s">
        <v>0</v>
      </c>
      <c r="M355" t="s">
        <v>0</v>
      </c>
      <c r="N355">
        <f t="shared" si="11"/>
        <v>7291433.1776702181</v>
      </c>
    </row>
    <row r="356" spans="1:14">
      <c r="A356" s="1">
        <v>42359</v>
      </c>
      <c r="B356">
        <v>113802.21</v>
      </c>
      <c r="C356">
        <v>49.621251919999999</v>
      </c>
      <c r="D356">
        <v>15</v>
      </c>
      <c r="E356">
        <v>20.2</v>
      </c>
      <c r="F356">
        <v>25.4</v>
      </c>
      <c r="G356">
        <v>6</v>
      </c>
      <c r="H356" s="2">
        <v>42359</v>
      </c>
      <c r="I356" s="3">
        <v>42359</v>
      </c>
      <c r="J356" s="4">
        <v>42359</v>
      </c>
      <c r="K356">
        <f t="shared" si="10"/>
        <v>52</v>
      </c>
      <c r="L356" t="s">
        <v>0</v>
      </c>
      <c r="M356" t="s">
        <v>0</v>
      </c>
      <c r="N356">
        <f t="shared" si="11"/>
        <v>5647008.1314627435</v>
      </c>
    </row>
    <row r="357" spans="1:14">
      <c r="A357" s="1">
        <v>42360</v>
      </c>
      <c r="B357">
        <v>119477.515</v>
      </c>
      <c r="C357">
        <v>37.53130427</v>
      </c>
      <c r="D357">
        <v>12</v>
      </c>
      <c r="E357">
        <v>22.8</v>
      </c>
      <c r="F357">
        <v>32.9</v>
      </c>
      <c r="G357">
        <v>0</v>
      </c>
      <c r="H357" s="2">
        <v>42360</v>
      </c>
      <c r="I357" s="3">
        <v>42360</v>
      </c>
      <c r="J357" s="4">
        <v>42360</v>
      </c>
      <c r="K357">
        <f t="shared" si="10"/>
        <v>52</v>
      </c>
      <c r="L357" t="s">
        <v>0</v>
      </c>
      <c r="M357" t="s">
        <v>0</v>
      </c>
      <c r="N357">
        <f t="shared" si="11"/>
        <v>4484146.9688884886</v>
      </c>
    </row>
    <row r="358" spans="1:14">
      <c r="A358" s="1">
        <v>42361</v>
      </c>
      <c r="B358">
        <v>126553.11500000001</v>
      </c>
      <c r="C358">
        <v>39.138220830000002</v>
      </c>
      <c r="D358">
        <v>15.1</v>
      </c>
      <c r="E358">
        <v>26</v>
      </c>
      <c r="F358">
        <v>32.4</v>
      </c>
      <c r="G358">
        <v>0</v>
      </c>
      <c r="H358" s="2">
        <v>42361</v>
      </c>
      <c r="I358" s="3">
        <v>42361</v>
      </c>
      <c r="J358" s="4">
        <v>42361</v>
      </c>
      <c r="K358">
        <f t="shared" si="10"/>
        <v>52</v>
      </c>
      <c r="L358" t="s">
        <v>0</v>
      </c>
      <c r="M358" t="s">
        <v>0</v>
      </c>
      <c r="N358">
        <f t="shared" si="11"/>
        <v>4953063.7615943858</v>
      </c>
    </row>
    <row r="359" spans="1:14">
      <c r="A359" s="1">
        <v>42362</v>
      </c>
      <c r="B359">
        <v>134583.25</v>
      </c>
      <c r="C359">
        <v>50.81827517</v>
      </c>
      <c r="D359">
        <v>16.7</v>
      </c>
      <c r="E359">
        <v>34.6</v>
      </c>
      <c r="F359">
        <v>32.799999999999997</v>
      </c>
      <c r="G359">
        <v>0.4</v>
      </c>
      <c r="H359" s="2">
        <v>42362</v>
      </c>
      <c r="I359" s="3">
        <v>42362</v>
      </c>
      <c r="J359" s="4">
        <v>42362</v>
      </c>
      <c r="K359">
        <f t="shared" si="10"/>
        <v>52</v>
      </c>
      <c r="L359" t="s">
        <v>0</v>
      </c>
      <c r="M359" t="s">
        <v>0</v>
      </c>
      <c r="N359">
        <f t="shared" si="11"/>
        <v>6839288.6317729028</v>
      </c>
    </row>
    <row r="360" spans="1:14">
      <c r="A360" s="1">
        <v>42363</v>
      </c>
      <c r="B360">
        <v>119950.37</v>
      </c>
      <c r="C360">
        <v>22.115586239999999</v>
      </c>
      <c r="D360">
        <v>21.7</v>
      </c>
      <c r="E360">
        <v>34.1</v>
      </c>
      <c r="F360">
        <v>33.299999999999997</v>
      </c>
      <c r="G360">
        <v>0</v>
      </c>
      <c r="H360" s="2">
        <v>42363</v>
      </c>
      <c r="I360" s="3">
        <v>42363</v>
      </c>
      <c r="J360" s="4">
        <v>42363</v>
      </c>
      <c r="K360">
        <f t="shared" si="10"/>
        <v>52</v>
      </c>
      <c r="L360" t="s">
        <v>0</v>
      </c>
      <c r="M360" t="s">
        <v>1</v>
      </c>
      <c r="N360">
        <f t="shared" si="11"/>
        <v>2652772.7522549084</v>
      </c>
    </row>
    <row r="361" spans="1:14">
      <c r="A361" s="1">
        <v>42364</v>
      </c>
      <c r="B361">
        <v>95093.294999999998</v>
      </c>
      <c r="C361">
        <v>14.96710809</v>
      </c>
      <c r="D361">
        <v>12.7</v>
      </c>
      <c r="E361">
        <v>20</v>
      </c>
      <c r="F361">
        <v>19.2</v>
      </c>
      <c r="G361">
        <v>30.6</v>
      </c>
      <c r="H361" s="2">
        <v>42364</v>
      </c>
      <c r="I361" s="3">
        <v>42364</v>
      </c>
      <c r="J361" s="4">
        <v>42364</v>
      </c>
      <c r="K361">
        <f t="shared" si="10"/>
        <v>52</v>
      </c>
      <c r="L361" t="s">
        <v>0</v>
      </c>
      <c r="M361" t="s">
        <v>1</v>
      </c>
      <c r="N361">
        <f t="shared" si="11"/>
        <v>1423271.6248992565</v>
      </c>
    </row>
    <row r="362" spans="1:14">
      <c r="A362" s="1">
        <v>42365</v>
      </c>
      <c r="B362">
        <v>96394.94</v>
      </c>
      <c r="C362">
        <v>19.823183589999999</v>
      </c>
      <c r="D362">
        <v>11.9</v>
      </c>
      <c r="E362">
        <v>19.399999999999999</v>
      </c>
      <c r="F362">
        <v>27.6</v>
      </c>
      <c r="G362">
        <v>5.2</v>
      </c>
      <c r="H362" s="2">
        <v>42365</v>
      </c>
      <c r="I362" s="3">
        <v>42365</v>
      </c>
      <c r="J362" s="4">
        <v>42365</v>
      </c>
      <c r="K362">
        <f t="shared" si="10"/>
        <v>53</v>
      </c>
      <c r="L362" t="s">
        <v>0</v>
      </c>
      <c r="M362" t="s">
        <v>0</v>
      </c>
      <c r="N362">
        <f t="shared" si="11"/>
        <v>1910854.5927670347</v>
      </c>
    </row>
    <row r="363" spans="1:14">
      <c r="A363" s="1">
        <v>42366</v>
      </c>
      <c r="B363">
        <v>100048.44</v>
      </c>
      <c r="C363">
        <v>20.097539919999999</v>
      </c>
      <c r="D363">
        <v>12.8</v>
      </c>
      <c r="E363">
        <v>20.8</v>
      </c>
      <c r="F363">
        <v>33.200000000000003</v>
      </c>
      <c r="G363">
        <v>0</v>
      </c>
      <c r="H363" s="2">
        <v>42366</v>
      </c>
      <c r="I363" s="3">
        <v>42366</v>
      </c>
      <c r="J363" s="4">
        <v>42366</v>
      </c>
      <c r="K363">
        <f t="shared" si="10"/>
        <v>53</v>
      </c>
      <c r="L363" t="s">
        <v>0</v>
      </c>
      <c r="M363" t="s">
        <v>1</v>
      </c>
      <c r="N363">
        <f t="shared" si="11"/>
        <v>2010727.5168337247</v>
      </c>
    </row>
    <row r="364" spans="1:14">
      <c r="A364" s="1">
        <v>42367</v>
      </c>
      <c r="B364">
        <v>111647.54</v>
      </c>
      <c r="C364">
        <v>27.33170157</v>
      </c>
      <c r="D364">
        <v>12.4</v>
      </c>
      <c r="E364">
        <v>23.9</v>
      </c>
      <c r="F364">
        <v>33</v>
      </c>
      <c r="G364">
        <v>0</v>
      </c>
      <c r="H364" s="2">
        <v>42367</v>
      </c>
      <c r="I364" s="3">
        <v>42367</v>
      </c>
      <c r="J364" s="4">
        <v>42367</v>
      </c>
      <c r="K364">
        <f t="shared" si="10"/>
        <v>53</v>
      </c>
      <c r="L364" t="s">
        <v>0</v>
      </c>
      <c r="M364" t="s">
        <v>0</v>
      </c>
      <c r="N364">
        <f t="shared" si="11"/>
        <v>3051517.2443046374</v>
      </c>
    </row>
    <row r="365" spans="1:14">
      <c r="A365" s="1">
        <v>42368</v>
      </c>
      <c r="B365">
        <v>128552.13499999999</v>
      </c>
      <c r="C365">
        <v>43.826874789999998</v>
      </c>
      <c r="D365">
        <v>13.9</v>
      </c>
      <c r="E365">
        <v>34.700000000000003</v>
      </c>
      <c r="F365">
        <v>32.799999999999997</v>
      </c>
      <c r="G365">
        <v>0</v>
      </c>
      <c r="H365" s="2">
        <v>42368</v>
      </c>
      <c r="I365" s="3">
        <v>42368</v>
      </c>
      <c r="J365" s="4">
        <v>42368</v>
      </c>
      <c r="K365">
        <f t="shared" si="10"/>
        <v>53</v>
      </c>
      <c r="L365" t="s">
        <v>0</v>
      </c>
      <c r="M365" t="s">
        <v>0</v>
      </c>
      <c r="N365">
        <f t="shared" si="11"/>
        <v>5634038.3246321762</v>
      </c>
    </row>
    <row r="366" spans="1:14">
      <c r="A366" s="1">
        <v>42369</v>
      </c>
      <c r="B366">
        <v>146473.83499999999</v>
      </c>
      <c r="C366">
        <v>101.99155880000001</v>
      </c>
      <c r="D366">
        <v>19.7</v>
      </c>
      <c r="E366">
        <v>39.700000000000003</v>
      </c>
      <c r="F366">
        <v>29.6</v>
      </c>
      <c r="G366">
        <v>0</v>
      </c>
      <c r="H366" s="2">
        <v>42369</v>
      </c>
      <c r="I366" s="3">
        <v>42369</v>
      </c>
      <c r="J366" s="4">
        <v>42369</v>
      </c>
      <c r="K366">
        <f t="shared" si="10"/>
        <v>53</v>
      </c>
      <c r="L366" t="s">
        <v>0</v>
      </c>
      <c r="M366" t="s">
        <v>0</v>
      </c>
      <c r="N366">
        <f t="shared" si="11"/>
        <v>14939094.755063998</v>
      </c>
    </row>
    <row r="367" spans="1:14">
      <c r="A367" s="1">
        <v>42370</v>
      </c>
      <c r="B367">
        <v>116040.925</v>
      </c>
      <c r="C367">
        <v>32.527673360000001</v>
      </c>
      <c r="D367">
        <v>19.8</v>
      </c>
      <c r="E367">
        <v>24.2</v>
      </c>
      <c r="F367">
        <v>22</v>
      </c>
      <c r="G367">
        <v>0</v>
      </c>
      <c r="H367" s="2">
        <v>42370</v>
      </c>
      <c r="I367" s="3">
        <v>42370</v>
      </c>
      <c r="J367" s="4">
        <v>42370</v>
      </c>
      <c r="K367">
        <f t="shared" si="10"/>
        <v>1</v>
      </c>
      <c r="L367" t="s">
        <v>0</v>
      </c>
      <c r="M367" t="s">
        <v>1</v>
      </c>
      <c r="N367">
        <f t="shared" si="11"/>
        <v>3774541.3047922584</v>
      </c>
    </row>
    <row r="368" spans="1:14">
      <c r="A368" s="1">
        <v>42371</v>
      </c>
      <c r="B368">
        <v>99622.64</v>
      </c>
      <c r="C368">
        <v>21.894560760000001</v>
      </c>
      <c r="D368">
        <v>17.100000000000001</v>
      </c>
      <c r="E368">
        <v>27.6</v>
      </c>
      <c r="F368">
        <v>25.1</v>
      </c>
      <c r="G368">
        <v>0</v>
      </c>
      <c r="H368" s="2">
        <v>42371</v>
      </c>
      <c r="I368" s="3">
        <v>42371</v>
      </c>
      <c r="J368" s="4">
        <v>42371</v>
      </c>
      <c r="K368">
        <f t="shared" si="10"/>
        <v>1</v>
      </c>
      <c r="L368" t="s">
        <v>0</v>
      </c>
      <c r="M368" t="s">
        <v>0</v>
      </c>
      <c r="N368">
        <f t="shared" si="11"/>
        <v>2181193.9445516067</v>
      </c>
    </row>
    <row r="369" spans="1:14">
      <c r="A369" s="1">
        <v>42372</v>
      </c>
      <c r="B369">
        <v>97656.445000000007</v>
      </c>
      <c r="C369">
        <v>19.895384799999999</v>
      </c>
      <c r="D369">
        <v>17.5</v>
      </c>
      <c r="E369">
        <v>27.1</v>
      </c>
      <c r="F369">
        <v>25.7</v>
      </c>
      <c r="G369">
        <v>0</v>
      </c>
      <c r="H369" s="2">
        <v>42372</v>
      </c>
      <c r="I369" s="3">
        <v>42372</v>
      </c>
      <c r="J369" s="4">
        <v>42372</v>
      </c>
      <c r="K369">
        <f t="shared" si="10"/>
        <v>2</v>
      </c>
      <c r="L369" t="s">
        <v>0</v>
      </c>
      <c r="M369" t="s">
        <v>0</v>
      </c>
      <c r="N369">
        <f t="shared" si="11"/>
        <v>1942912.551475036</v>
      </c>
    </row>
    <row r="370" spans="1:14">
      <c r="A370" s="1">
        <v>42373</v>
      </c>
      <c r="B370">
        <v>110932.505</v>
      </c>
      <c r="C370">
        <v>25.443479239999998</v>
      </c>
      <c r="D370">
        <v>16.3</v>
      </c>
      <c r="E370">
        <v>26</v>
      </c>
      <c r="F370">
        <v>15.3</v>
      </c>
      <c r="G370">
        <v>0</v>
      </c>
      <c r="H370" s="2">
        <v>42373</v>
      </c>
      <c r="I370" s="3">
        <v>42373</v>
      </c>
      <c r="J370" s="4">
        <v>42373</v>
      </c>
      <c r="K370">
        <f t="shared" si="10"/>
        <v>2</v>
      </c>
      <c r="L370" t="s">
        <v>0</v>
      </c>
      <c r="M370" t="s">
        <v>0</v>
      </c>
      <c r="N370">
        <f t="shared" si="11"/>
        <v>2822508.888008696</v>
      </c>
    </row>
    <row r="371" spans="1:14">
      <c r="A371" s="1">
        <v>42374</v>
      </c>
      <c r="B371">
        <v>117873.58</v>
      </c>
      <c r="C371">
        <v>29.917187370000001</v>
      </c>
      <c r="D371">
        <v>17.100000000000001</v>
      </c>
      <c r="E371">
        <v>25.7</v>
      </c>
      <c r="F371">
        <v>25.8</v>
      </c>
      <c r="G371">
        <v>0</v>
      </c>
      <c r="H371" s="2">
        <v>42374</v>
      </c>
      <c r="I371" s="3">
        <v>42374</v>
      </c>
      <c r="J371" s="4">
        <v>42374</v>
      </c>
      <c r="K371">
        <f t="shared" si="10"/>
        <v>2</v>
      </c>
      <c r="L371" t="s">
        <v>0</v>
      </c>
      <c r="M371" t="s">
        <v>0</v>
      </c>
      <c r="N371">
        <f t="shared" si="11"/>
        <v>3526445.9788326849</v>
      </c>
    </row>
    <row r="372" spans="1:14">
      <c r="A372" s="1">
        <v>42375</v>
      </c>
      <c r="B372">
        <v>115064.265</v>
      </c>
      <c r="C372">
        <v>31.790252049999999</v>
      </c>
      <c r="D372">
        <v>17.3</v>
      </c>
      <c r="E372">
        <v>25.7</v>
      </c>
      <c r="F372">
        <v>18.100000000000001</v>
      </c>
      <c r="G372">
        <v>0</v>
      </c>
      <c r="H372" s="2">
        <v>42375</v>
      </c>
      <c r="I372" s="3">
        <v>42375</v>
      </c>
      <c r="J372" s="4">
        <v>42375</v>
      </c>
      <c r="K372">
        <f t="shared" si="10"/>
        <v>2</v>
      </c>
      <c r="L372" t="s">
        <v>0</v>
      </c>
      <c r="M372" t="s">
        <v>0</v>
      </c>
      <c r="N372">
        <f t="shared" si="11"/>
        <v>3657921.986297993</v>
      </c>
    </row>
    <row r="373" spans="1:14">
      <c r="A373" s="1">
        <v>42376</v>
      </c>
      <c r="B373">
        <v>112392.69500000001</v>
      </c>
      <c r="C373">
        <v>34.445069169999996</v>
      </c>
      <c r="D373">
        <v>16.3</v>
      </c>
      <c r="E373">
        <v>21.3</v>
      </c>
      <c r="F373">
        <v>30.4</v>
      </c>
      <c r="G373">
        <v>0</v>
      </c>
      <c r="H373" s="2">
        <v>42376</v>
      </c>
      <c r="I373" s="3">
        <v>42376</v>
      </c>
      <c r="J373" s="4">
        <v>42376</v>
      </c>
      <c r="K373">
        <f t="shared" si="10"/>
        <v>2</v>
      </c>
      <c r="L373" t="s">
        <v>0</v>
      </c>
      <c r="M373" t="s">
        <v>0</v>
      </c>
      <c r="N373">
        <f t="shared" si="11"/>
        <v>3871374.153477713</v>
      </c>
    </row>
    <row r="374" spans="1:14">
      <c r="A374" s="1">
        <v>42377</v>
      </c>
      <c r="B374">
        <v>111879.54</v>
      </c>
      <c r="C374">
        <v>36.888156160000001</v>
      </c>
      <c r="D374">
        <v>16.2</v>
      </c>
      <c r="E374">
        <v>20.6</v>
      </c>
      <c r="F374">
        <v>25.4</v>
      </c>
      <c r="G374">
        <v>0</v>
      </c>
      <c r="H374" s="2">
        <v>42377</v>
      </c>
      <c r="I374" s="3">
        <v>42377</v>
      </c>
      <c r="J374" s="4">
        <v>42377</v>
      </c>
      <c r="K374">
        <f t="shared" si="10"/>
        <v>2</v>
      </c>
      <c r="L374" t="s">
        <v>0</v>
      </c>
      <c r="M374" t="s">
        <v>0</v>
      </c>
      <c r="N374">
        <f t="shared" si="11"/>
        <v>4127029.9426289662</v>
      </c>
    </row>
    <row r="375" spans="1:14">
      <c r="A375" s="1">
        <v>42378</v>
      </c>
      <c r="B375">
        <v>105482.69500000001</v>
      </c>
      <c r="C375">
        <v>41.987823249999998</v>
      </c>
      <c r="D375">
        <v>16.8</v>
      </c>
      <c r="E375">
        <v>21.4</v>
      </c>
      <c r="F375">
        <v>21.3</v>
      </c>
      <c r="G375">
        <v>0</v>
      </c>
      <c r="H375" s="2">
        <v>42378</v>
      </c>
      <c r="I375" s="3">
        <v>42378</v>
      </c>
      <c r="J375" s="4">
        <v>42378</v>
      </c>
      <c r="K375">
        <f t="shared" si="10"/>
        <v>2</v>
      </c>
      <c r="L375" t="s">
        <v>0</v>
      </c>
      <c r="M375" t="s">
        <v>0</v>
      </c>
      <c r="N375">
        <f t="shared" si="11"/>
        <v>4428988.753593659</v>
      </c>
    </row>
    <row r="376" spans="1:14">
      <c r="A376" s="1">
        <v>42379</v>
      </c>
      <c r="B376">
        <v>113049.145</v>
      </c>
      <c r="C376">
        <v>44.479787029999997</v>
      </c>
      <c r="D376">
        <v>15.7</v>
      </c>
      <c r="E376">
        <v>31.5</v>
      </c>
      <c r="F376">
        <v>31.3</v>
      </c>
      <c r="G376">
        <v>0</v>
      </c>
      <c r="H376" s="2">
        <v>42379</v>
      </c>
      <c r="I376" s="3">
        <v>42379</v>
      </c>
      <c r="J376" s="4">
        <v>42379</v>
      </c>
      <c r="K376">
        <f t="shared" si="10"/>
        <v>3</v>
      </c>
      <c r="L376" t="s">
        <v>0</v>
      </c>
      <c r="M376" t="s">
        <v>0</v>
      </c>
      <c r="N376">
        <f t="shared" si="11"/>
        <v>5028401.8935235888</v>
      </c>
    </row>
    <row r="377" spans="1:14">
      <c r="A377" s="1">
        <v>42380</v>
      </c>
      <c r="B377">
        <v>141133.08499999999</v>
      </c>
      <c r="C377">
        <v>88.116100790000004</v>
      </c>
      <c r="D377">
        <v>17.2</v>
      </c>
      <c r="E377">
        <v>36.4</v>
      </c>
      <c r="F377">
        <v>15.8</v>
      </c>
      <c r="G377">
        <v>0</v>
      </c>
      <c r="H377" s="2">
        <v>42380</v>
      </c>
      <c r="I377" s="3">
        <v>42380</v>
      </c>
      <c r="J377" s="4">
        <v>42380</v>
      </c>
      <c r="K377">
        <f t="shared" si="10"/>
        <v>3</v>
      </c>
      <c r="L377" t="s">
        <v>0</v>
      </c>
      <c r="M377" t="s">
        <v>0</v>
      </c>
      <c r="N377">
        <f t="shared" si="11"/>
        <v>12436097.142663637</v>
      </c>
    </row>
    <row r="378" spans="1:14">
      <c r="A378" s="1">
        <v>42381</v>
      </c>
      <c r="B378">
        <v>135006.10999999999</v>
      </c>
      <c r="C378">
        <v>62.53997502</v>
      </c>
      <c r="D378">
        <v>17.100000000000001</v>
      </c>
      <c r="E378">
        <v>24.8</v>
      </c>
      <c r="F378">
        <v>29.1</v>
      </c>
      <c r="G378">
        <v>0.8</v>
      </c>
      <c r="H378" s="2">
        <v>42381</v>
      </c>
      <c r="I378" s="3">
        <v>42381</v>
      </c>
      <c r="J378" s="4">
        <v>42381</v>
      </c>
      <c r="K378">
        <f t="shared" si="10"/>
        <v>3</v>
      </c>
      <c r="L378" t="s">
        <v>0</v>
      </c>
      <c r="M378" t="s">
        <v>0</v>
      </c>
      <c r="N378">
        <f t="shared" si="11"/>
        <v>8443278.7469473705</v>
      </c>
    </row>
    <row r="379" spans="1:14">
      <c r="A379" s="1">
        <v>42382</v>
      </c>
      <c r="B379">
        <v>160011.07500000001</v>
      </c>
      <c r="C379">
        <v>545.73781959999997</v>
      </c>
      <c r="D379">
        <v>16.8</v>
      </c>
      <c r="E379">
        <v>42.2</v>
      </c>
      <c r="F379">
        <v>25</v>
      </c>
      <c r="G379">
        <v>0.2</v>
      </c>
      <c r="H379" s="2">
        <v>42382</v>
      </c>
      <c r="I379" s="3">
        <v>42382</v>
      </c>
      <c r="J379" s="4">
        <v>42382</v>
      </c>
      <c r="K379">
        <f t="shared" si="10"/>
        <v>3</v>
      </c>
      <c r="L379" t="s">
        <v>0</v>
      </c>
      <c r="M379" t="s">
        <v>0</v>
      </c>
      <c r="N379">
        <f t="shared" si="11"/>
        <v>87324095.182352066</v>
      </c>
    </row>
    <row r="380" spans="1:14">
      <c r="A380" s="1">
        <v>42383</v>
      </c>
      <c r="B380">
        <v>120396.33500000001</v>
      </c>
      <c r="C380">
        <v>36.37140419</v>
      </c>
      <c r="D380">
        <v>16.100000000000001</v>
      </c>
      <c r="E380">
        <v>18.100000000000001</v>
      </c>
      <c r="F380">
        <v>3.9</v>
      </c>
      <c r="G380">
        <v>0.4</v>
      </c>
      <c r="H380" s="2">
        <v>42383</v>
      </c>
      <c r="I380" s="3">
        <v>42383</v>
      </c>
      <c r="J380" s="4">
        <v>42383</v>
      </c>
      <c r="K380">
        <f t="shared" si="10"/>
        <v>3</v>
      </c>
      <c r="L380" t="s">
        <v>0</v>
      </c>
      <c r="M380" t="s">
        <v>0</v>
      </c>
      <c r="N380">
        <f t="shared" si="11"/>
        <v>4378983.7632796438</v>
      </c>
    </row>
    <row r="381" spans="1:14">
      <c r="A381" s="1">
        <v>42384</v>
      </c>
      <c r="B381">
        <v>113244.79</v>
      </c>
      <c r="C381">
        <v>30.203903069999999</v>
      </c>
      <c r="D381">
        <v>13.6</v>
      </c>
      <c r="E381">
        <v>19.2</v>
      </c>
      <c r="F381">
        <v>19.7</v>
      </c>
      <c r="G381">
        <v>1</v>
      </c>
      <c r="H381" s="2">
        <v>42384</v>
      </c>
      <c r="I381" s="3">
        <v>42384</v>
      </c>
      <c r="J381" s="4">
        <v>42384</v>
      </c>
      <c r="K381">
        <f t="shared" si="10"/>
        <v>3</v>
      </c>
      <c r="L381" t="s">
        <v>0</v>
      </c>
      <c r="M381" t="s">
        <v>0</v>
      </c>
      <c r="N381">
        <f t="shared" si="11"/>
        <v>3420434.6603425052</v>
      </c>
    </row>
    <row r="382" spans="1:14">
      <c r="A382" s="1">
        <v>42385</v>
      </c>
      <c r="B382">
        <v>103046.17</v>
      </c>
      <c r="C382">
        <v>23.67497011</v>
      </c>
      <c r="D382">
        <v>11.9</v>
      </c>
      <c r="E382">
        <v>22.3</v>
      </c>
      <c r="F382">
        <v>32.6</v>
      </c>
      <c r="G382">
        <v>0</v>
      </c>
      <c r="H382" s="2">
        <v>42385</v>
      </c>
      <c r="I382" s="3">
        <v>42385</v>
      </c>
      <c r="J382" s="4">
        <v>42385</v>
      </c>
      <c r="K382">
        <f t="shared" si="10"/>
        <v>3</v>
      </c>
      <c r="L382" t="s">
        <v>0</v>
      </c>
      <c r="M382" t="s">
        <v>0</v>
      </c>
      <c r="N382">
        <f t="shared" si="11"/>
        <v>2439614.9946999787</v>
      </c>
    </row>
    <row r="383" spans="1:14">
      <c r="A383" s="1">
        <v>42386</v>
      </c>
      <c r="B383">
        <v>114097.07</v>
      </c>
      <c r="C383">
        <v>29.153261950000001</v>
      </c>
      <c r="D383">
        <v>14.9</v>
      </c>
      <c r="E383">
        <v>32.700000000000003</v>
      </c>
      <c r="F383">
        <v>31.5</v>
      </c>
      <c r="G383">
        <v>0</v>
      </c>
      <c r="H383" s="2">
        <v>42386</v>
      </c>
      <c r="I383" s="3">
        <v>42386</v>
      </c>
      <c r="J383" s="4">
        <v>42386</v>
      </c>
      <c r="K383">
        <f t="shared" si="10"/>
        <v>4</v>
      </c>
      <c r="L383" t="s">
        <v>0</v>
      </c>
      <c r="M383" t="s">
        <v>0</v>
      </c>
      <c r="N383">
        <f t="shared" si="11"/>
        <v>3326301.7694374868</v>
      </c>
    </row>
    <row r="384" spans="1:14">
      <c r="A384" s="1">
        <v>42387</v>
      </c>
      <c r="B384">
        <v>147817.58499999999</v>
      </c>
      <c r="C384">
        <v>43.409358019999999</v>
      </c>
      <c r="D384">
        <v>18.600000000000001</v>
      </c>
      <c r="E384">
        <v>35.299999999999997</v>
      </c>
      <c r="F384">
        <v>30.4</v>
      </c>
      <c r="G384">
        <v>0</v>
      </c>
      <c r="H384" s="2">
        <v>42387</v>
      </c>
      <c r="I384" s="3">
        <v>42387</v>
      </c>
      <c r="J384" s="4">
        <v>42387</v>
      </c>
      <c r="K384">
        <f t="shared" si="10"/>
        <v>4</v>
      </c>
      <c r="L384" t="s">
        <v>0</v>
      </c>
      <c r="M384" t="s">
        <v>0</v>
      </c>
      <c r="N384">
        <f t="shared" si="11"/>
        <v>6416666.4689167812</v>
      </c>
    </row>
    <row r="385" spans="1:14">
      <c r="A385" s="1">
        <v>42388</v>
      </c>
      <c r="B385">
        <v>148612.37</v>
      </c>
      <c r="C385">
        <v>49.257935250000003</v>
      </c>
      <c r="D385">
        <v>17.899999999999999</v>
      </c>
      <c r="E385">
        <v>30.9</v>
      </c>
      <c r="F385">
        <v>27.2</v>
      </c>
      <c r="G385">
        <v>0</v>
      </c>
      <c r="H385" s="2">
        <v>42388</v>
      </c>
      <c r="I385" s="3">
        <v>42388</v>
      </c>
      <c r="J385" s="4">
        <v>42388</v>
      </c>
      <c r="K385">
        <f t="shared" si="10"/>
        <v>4</v>
      </c>
      <c r="L385" t="s">
        <v>0</v>
      </c>
      <c r="M385" t="s">
        <v>0</v>
      </c>
      <c r="N385">
        <f t="shared" si="11"/>
        <v>7320338.4988090424</v>
      </c>
    </row>
    <row r="386" spans="1:14">
      <c r="A386" s="1">
        <v>42389</v>
      </c>
      <c r="B386">
        <v>142471.51</v>
      </c>
      <c r="C386">
        <v>53.300398770000001</v>
      </c>
      <c r="D386">
        <v>19.3</v>
      </c>
      <c r="E386">
        <v>29.1</v>
      </c>
      <c r="F386">
        <v>18.600000000000001</v>
      </c>
      <c r="G386">
        <v>1</v>
      </c>
      <c r="H386" s="2">
        <v>42389</v>
      </c>
      <c r="I386" s="3">
        <v>42389</v>
      </c>
      <c r="J386" s="4">
        <v>42389</v>
      </c>
      <c r="K386">
        <f t="shared" si="10"/>
        <v>4</v>
      </c>
      <c r="L386" t="s">
        <v>0</v>
      </c>
      <c r="M386" t="s">
        <v>0</v>
      </c>
      <c r="N386">
        <f t="shared" si="11"/>
        <v>7593788.2963640429</v>
      </c>
    </row>
    <row r="387" spans="1:14">
      <c r="A387" s="1">
        <v>42390</v>
      </c>
      <c r="B387">
        <v>139450.61499999999</v>
      </c>
      <c r="C387">
        <v>55.470089539999996</v>
      </c>
      <c r="D387">
        <v>19</v>
      </c>
      <c r="E387">
        <v>26.7</v>
      </c>
      <c r="F387">
        <v>14.9</v>
      </c>
      <c r="G387">
        <v>0.8</v>
      </c>
      <c r="H387" s="2">
        <v>42390</v>
      </c>
      <c r="I387" s="3">
        <v>42390</v>
      </c>
      <c r="J387" s="4">
        <v>42390</v>
      </c>
      <c r="K387">
        <f t="shared" ref="K387:K450" si="12">WEEKNUM(A387)</f>
        <v>4</v>
      </c>
      <c r="L387" t="s">
        <v>0</v>
      </c>
      <c r="M387" t="s">
        <v>0</v>
      </c>
      <c r="N387">
        <f t="shared" ref="N387:N450" si="13">B387*C387</f>
        <v>7735338.100458066</v>
      </c>
    </row>
    <row r="388" spans="1:14">
      <c r="A388" s="1">
        <v>42391</v>
      </c>
      <c r="B388">
        <v>129135.185</v>
      </c>
      <c r="C388">
        <v>42.337732770000002</v>
      </c>
      <c r="D388">
        <v>17.5</v>
      </c>
      <c r="E388">
        <v>22.8</v>
      </c>
      <c r="F388">
        <v>6.5</v>
      </c>
      <c r="G388">
        <v>1.6</v>
      </c>
      <c r="H388" s="2">
        <v>42391</v>
      </c>
      <c r="I388" s="3">
        <v>42391</v>
      </c>
      <c r="J388" s="4">
        <v>42391</v>
      </c>
      <c r="K388">
        <f t="shared" si="12"/>
        <v>4</v>
      </c>
      <c r="L388" t="s">
        <v>0</v>
      </c>
      <c r="M388" t="s">
        <v>0</v>
      </c>
      <c r="N388">
        <f t="shared" si="13"/>
        <v>5467290.9537345124</v>
      </c>
    </row>
    <row r="389" spans="1:14">
      <c r="A389" s="1">
        <v>42392</v>
      </c>
      <c r="B389">
        <v>108097.845</v>
      </c>
      <c r="C389">
        <v>26.975023329999999</v>
      </c>
      <c r="D389">
        <v>17.3</v>
      </c>
      <c r="E389">
        <v>21.9</v>
      </c>
      <c r="F389">
        <v>23.2</v>
      </c>
      <c r="G389">
        <v>7</v>
      </c>
      <c r="H389" s="2">
        <v>42392</v>
      </c>
      <c r="I389" s="3">
        <v>42392</v>
      </c>
      <c r="J389" s="4">
        <v>42392</v>
      </c>
      <c r="K389">
        <f t="shared" si="12"/>
        <v>4</v>
      </c>
      <c r="L389" t="s">
        <v>0</v>
      </c>
      <c r="M389" t="s">
        <v>0</v>
      </c>
      <c r="N389">
        <f t="shared" si="13"/>
        <v>2915941.8907977236</v>
      </c>
    </row>
    <row r="390" spans="1:14">
      <c r="A390" s="1">
        <v>42393</v>
      </c>
      <c r="B390">
        <v>103396.3</v>
      </c>
      <c r="C390">
        <v>26.412209069999999</v>
      </c>
      <c r="D390">
        <v>16.2</v>
      </c>
      <c r="E390">
        <v>22.2</v>
      </c>
      <c r="F390">
        <v>23.4</v>
      </c>
      <c r="G390">
        <v>5.2</v>
      </c>
      <c r="H390" s="2">
        <v>42393</v>
      </c>
      <c r="I390" s="3">
        <v>42393</v>
      </c>
      <c r="J390" s="4">
        <v>42393</v>
      </c>
      <c r="K390">
        <f t="shared" si="12"/>
        <v>5</v>
      </c>
      <c r="L390" t="s">
        <v>0</v>
      </c>
      <c r="M390" t="s">
        <v>0</v>
      </c>
      <c r="N390">
        <f t="shared" si="13"/>
        <v>2730924.6926644412</v>
      </c>
    </row>
    <row r="391" spans="1:14">
      <c r="A391" s="1">
        <v>42394</v>
      </c>
      <c r="B391">
        <v>112649.60000000001</v>
      </c>
      <c r="C391">
        <v>27.59659014</v>
      </c>
      <c r="D391">
        <v>16.7</v>
      </c>
      <c r="E391">
        <v>20.9</v>
      </c>
      <c r="F391">
        <v>25.7</v>
      </c>
      <c r="G391">
        <v>0.4</v>
      </c>
      <c r="H391" s="2">
        <v>42394</v>
      </c>
      <c r="I391" s="3">
        <v>42394</v>
      </c>
      <c r="J391" s="4">
        <v>42394</v>
      </c>
      <c r="K391">
        <f t="shared" si="12"/>
        <v>5</v>
      </c>
      <c r="L391" t="s">
        <v>0</v>
      </c>
      <c r="M391" t="s">
        <v>0</v>
      </c>
      <c r="N391">
        <f t="shared" si="13"/>
        <v>3108744.8406349444</v>
      </c>
    </row>
    <row r="392" spans="1:14">
      <c r="A392" s="1">
        <v>42395</v>
      </c>
      <c r="B392">
        <v>110152.815</v>
      </c>
      <c r="C392">
        <v>25.276693940000001</v>
      </c>
      <c r="D392">
        <v>16.5</v>
      </c>
      <c r="E392">
        <v>29.4</v>
      </c>
      <c r="F392">
        <v>28.7</v>
      </c>
      <c r="G392">
        <v>0</v>
      </c>
      <c r="H392" s="2">
        <v>42395</v>
      </c>
      <c r="I392" s="3">
        <v>42395</v>
      </c>
      <c r="J392" s="4">
        <v>42395</v>
      </c>
      <c r="K392">
        <f t="shared" si="12"/>
        <v>5</v>
      </c>
      <c r="L392" t="s">
        <v>0</v>
      </c>
      <c r="M392" t="s">
        <v>1</v>
      </c>
      <c r="N392">
        <f t="shared" si="13"/>
        <v>2784298.9913844415</v>
      </c>
    </row>
    <row r="393" spans="1:14">
      <c r="A393" s="1">
        <v>42396</v>
      </c>
      <c r="B393">
        <v>133718.035</v>
      </c>
      <c r="C393">
        <v>32.759849449999997</v>
      </c>
      <c r="D393">
        <v>19.3</v>
      </c>
      <c r="E393">
        <v>29.5</v>
      </c>
      <c r="F393">
        <v>22.2</v>
      </c>
      <c r="G393">
        <v>0</v>
      </c>
      <c r="H393" s="2">
        <v>42396</v>
      </c>
      <c r="I393" s="3">
        <v>42396</v>
      </c>
      <c r="J393" s="4">
        <v>42396</v>
      </c>
      <c r="K393">
        <f t="shared" si="12"/>
        <v>5</v>
      </c>
      <c r="L393" t="s">
        <v>0</v>
      </c>
      <c r="M393" t="s">
        <v>0</v>
      </c>
      <c r="N393">
        <f t="shared" si="13"/>
        <v>4380582.6953498302</v>
      </c>
    </row>
    <row r="394" spans="1:14">
      <c r="A394" s="1">
        <v>42397</v>
      </c>
      <c r="B394">
        <v>134169.82999999999</v>
      </c>
      <c r="C394">
        <v>33.324968159999997</v>
      </c>
      <c r="D394">
        <v>20.3</v>
      </c>
      <c r="E394">
        <v>27.5</v>
      </c>
      <c r="F394">
        <v>19</v>
      </c>
      <c r="G394">
        <v>3.6</v>
      </c>
      <c r="H394" s="2">
        <v>42397</v>
      </c>
      <c r="I394" s="3">
        <v>42397</v>
      </c>
      <c r="J394" s="4">
        <v>42397</v>
      </c>
      <c r="K394">
        <f t="shared" si="12"/>
        <v>5</v>
      </c>
      <c r="L394" t="s">
        <v>1</v>
      </c>
      <c r="M394" t="s">
        <v>0</v>
      </c>
      <c r="N394">
        <f t="shared" si="13"/>
        <v>4471205.3127826117</v>
      </c>
    </row>
    <row r="395" spans="1:14">
      <c r="A395" s="1">
        <v>42398</v>
      </c>
      <c r="B395">
        <v>123615.21</v>
      </c>
      <c r="C395">
        <v>32.693847210000001</v>
      </c>
      <c r="D395">
        <v>14.4</v>
      </c>
      <c r="E395">
        <v>18.3</v>
      </c>
      <c r="F395">
        <v>14.3</v>
      </c>
      <c r="G395">
        <v>14.2</v>
      </c>
      <c r="H395" s="2">
        <v>42398</v>
      </c>
      <c r="I395" s="3">
        <v>42398</v>
      </c>
      <c r="J395" s="4">
        <v>42398</v>
      </c>
      <c r="K395">
        <f t="shared" si="12"/>
        <v>5</v>
      </c>
      <c r="L395" t="s">
        <v>1</v>
      </c>
      <c r="M395" t="s">
        <v>0</v>
      </c>
      <c r="N395">
        <f t="shared" si="13"/>
        <v>4041456.7885720646</v>
      </c>
    </row>
    <row r="396" spans="1:14">
      <c r="A396" s="1">
        <v>42399</v>
      </c>
      <c r="B396">
        <v>107579.345</v>
      </c>
      <c r="C396">
        <v>23.84687233</v>
      </c>
      <c r="D396">
        <v>12.3</v>
      </c>
      <c r="E396">
        <v>22.4</v>
      </c>
      <c r="F396">
        <v>24</v>
      </c>
      <c r="G396">
        <v>1.2</v>
      </c>
      <c r="H396" s="2">
        <v>42399</v>
      </c>
      <c r="I396" s="3">
        <v>42399</v>
      </c>
      <c r="J396" s="4">
        <v>42399</v>
      </c>
      <c r="K396">
        <f t="shared" si="12"/>
        <v>5</v>
      </c>
      <c r="L396" t="s">
        <v>1</v>
      </c>
      <c r="M396" t="s">
        <v>0</v>
      </c>
      <c r="N396">
        <f t="shared" si="13"/>
        <v>2565430.9055600241</v>
      </c>
    </row>
    <row r="397" spans="1:14">
      <c r="A397" s="1">
        <v>42400</v>
      </c>
      <c r="B397">
        <v>101279.65</v>
      </c>
      <c r="C397">
        <v>23.47662571</v>
      </c>
      <c r="D397">
        <v>13.9</v>
      </c>
      <c r="E397">
        <v>21.8</v>
      </c>
      <c r="F397">
        <v>26.3</v>
      </c>
      <c r="G397">
        <v>10.6</v>
      </c>
      <c r="H397" s="2">
        <v>42400</v>
      </c>
      <c r="I397" s="3">
        <v>42400</v>
      </c>
      <c r="J397" s="4">
        <v>42400</v>
      </c>
      <c r="K397">
        <f t="shared" si="12"/>
        <v>6</v>
      </c>
      <c r="L397" t="s">
        <v>1</v>
      </c>
      <c r="M397" t="s">
        <v>0</v>
      </c>
      <c r="N397">
        <f t="shared" si="13"/>
        <v>2377704.4350898014</v>
      </c>
    </row>
    <row r="398" spans="1:14">
      <c r="A398" s="1">
        <v>42401</v>
      </c>
      <c r="B398">
        <v>121942.895</v>
      </c>
      <c r="C398">
        <v>31.58876665</v>
      </c>
      <c r="D398">
        <v>12.5</v>
      </c>
      <c r="E398">
        <v>23.6</v>
      </c>
      <c r="F398">
        <v>29.4</v>
      </c>
      <c r="G398">
        <v>0</v>
      </c>
      <c r="H398" s="2">
        <v>42401</v>
      </c>
      <c r="I398" s="3">
        <v>42401</v>
      </c>
      <c r="J398" s="4">
        <v>42401</v>
      </c>
      <c r="K398">
        <f t="shared" si="12"/>
        <v>6</v>
      </c>
      <c r="L398" t="s">
        <v>1</v>
      </c>
      <c r="M398" t="s">
        <v>0</v>
      </c>
      <c r="N398">
        <f t="shared" si="13"/>
        <v>3852025.6547804517</v>
      </c>
    </row>
    <row r="399" spans="1:14">
      <c r="A399" s="1">
        <v>42402</v>
      </c>
      <c r="B399">
        <v>133989.155</v>
      </c>
      <c r="C399">
        <v>35.64081616</v>
      </c>
      <c r="D399">
        <v>15.4</v>
      </c>
      <c r="E399">
        <v>31.5</v>
      </c>
      <c r="F399">
        <v>25.5</v>
      </c>
      <c r="G399">
        <v>0</v>
      </c>
      <c r="H399" s="2">
        <v>42402</v>
      </c>
      <c r="I399" s="3">
        <v>42402</v>
      </c>
      <c r="J399" s="4">
        <v>42402</v>
      </c>
      <c r="K399">
        <f t="shared" si="12"/>
        <v>6</v>
      </c>
      <c r="L399" t="s">
        <v>1</v>
      </c>
      <c r="M399" t="s">
        <v>0</v>
      </c>
      <c r="N399">
        <f t="shared" si="13"/>
        <v>4775482.8407887444</v>
      </c>
    </row>
    <row r="400" spans="1:14">
      <c r="A400" s="1">
        <v>42403</v>
      </c>
      <c r="B400">
        <v>122594.47500000001</v>
      </c>
      <c r="C400">
        <v>27.876043979999999</v>
      </c>
      <c r="D400">
        <v>18.100000000000001</v>
      </c>
      <c r="E400">
        <v>21</v>
      </c>
      <c r="F400">
        <v>11</v>
      </c>
      <c r="G400">
        <v>0.6</v>
      </c>
      <c r="H400" s="2">
        <v>42403</v>
      </c>
      <c r="I400" s="3">
        <v>42403</v>
      </c>
      <c r="J400" s="4">
        <v>42403</v>
      </c>
      <c r="K400">
        <f t="shared" si="12"/>
        <v>6</v>
      </c>
      <c r="L400" t="s">
        <v>1</v>
      </c>
      <c r="M400" t="s">
        <v>0</v>
      </c>
      <c r="N400">
        <f t="shared" si="13"/>
        <v>3417448.9768050103</v>
      </c>
    </row>
    <row r="401" spans="1:14">
      <c r="A401" s="1">
        <v>42404</v>
      </c>
      <c r="B401">
        <v>119919.605</v>
      </c>
      <c r="C401">
        <v>22.3923782</v>
      </c>
      <c r="D401">
        <v>17.3</v>
      </c>
      <c r="E401">
        <v>20.9</v>
      </c>
      <c r="F401">
        <v>21.7</v>
      </c>
      <c r="G401">
        <v>2.4</v>
      </c>
      <c r="H401" s="2">
        <v>42404</v>
      </c>
      <c r="I401" s="3">
        <v>42404</v>
      </c>
      <c r="J401" s="4">
        <v>42404</v>
      </c>
      <c r="K401">
        <f t="shared" si="12"/>
        <v>6</v>
      </c>
      <c r="L401" t="s">
        <v>1</v>
      </c>
      <c r="M401" t="s">
        <v>0</v>
      </c>
      <c r="N401">
        <f t="shared" si="13"/>
        <v>2685285.1487546107</v>
      </c>
    </row>
    <row r="402" spans="1:14">
      <c r="A402" s="1">
        <v>42405</v>
      </c>
      <c r="B402">
        <v>126330.55</v>
      </c>
      <c r="C402">
        <v>26.854502199999999</v>
      </c>
      <c r="D402">
        <v>15.3</v>
      </c>
      <c r="E402">
        <v>29.4</v>
      </c>
      <c r="F402">
        <v>29</v>
      </c>
      <c r="G402">
        <v>0</v>
      </c>
      <c r="H402" s="2">
        <v>42405</v>
      </c>
      <c r="I402" s="3">
        <v>42405</v>
      </c>
      <c r="J402" s="4">
        <v>42405</v>
      </c>
      <c r="K402">
        <f t="shared" si="12"/>
        <v>6</v>
      </c>
      <c r="L402" t="s">
        <v>1</v>
      </c>
      <c r="M402" t="s">
        <v>0</v>
      </c>
      <c r="N402">
        <f t="shared" si="13"/>
        <v>3392544.03290221</v>
      </c>
    </row>
    <row r="403" spans="1:14">
      <c r="A403" s="1">
        <v>42406</v>
      </c>
      <c r="B403">
        <v>123737.01</v>
      </c>
      <c r="C403">
        <v>28.72453436</v>
      </c>
      <c r="D403">
        <v>16.5</v>
      </c>
      <c r="E403">
        <v>32.6</v>
      </c>
      <c r="F403">
        <v>28.8</v>
      </c>
      <c r="G403">
        <v>0</v>
      </c>
      <c r="H403" s="2">
        <v>42406</v>
      </c>
      <c r="I403" s="3">
        <v>42406</v>
      </c>
      <c r="J403" s="4">
        <v>42406</v>
      </c>
      <c r="K403">
        <f t="shared" si="12"/>
        <v>6</v>
      </c>
      <c r="L403" t="s">
        <v>1</v>
      </c>
      <c r="M403" t="s">
        <v>0</v>
      </c>
      <c r="N403">
        <f t="shared" si="13"/>
        <v>3554287.9953486635</v>
      </c>
    </row>
    <row r="404" spans="1:14">
      <c r="A404" s="1">
        <v>42407</v>
      </c>
      <c r="B404">
        <v>124436.81</v>
      </c>
      <c r="C404">
        <v>33.49284634</v>
      </c>
      <c r="D404">
        <v>19.100000000000001</v>
      </c>
      <c r="E404">
        <v>27.7</v>
      </c>
      <c r="F404">
        <v>28.5</v>
      </c>
      <c r="G404">
        <v>0</v>
      </c>
      <c r="H404" s="2">
        <v>42407</v>
      </c>
      <c r="I404" s="3">
        <v>42407</v>
      </c>
      <c r="J404" s="4">
        <v>42407</v>
      </c>
      <c r="K404">
        <f t="shared" si="12"/>
        <v>7</v>
      </c>
      <c r="L404" t="s">
        <v>1</v>
      </c>
      <c r="M404" t="s">
        <v>0</v>
      </c>
      <c r="N404">
        <f t="shared" si="13"/>
        <v>4167742.9563697753</v>
      </c>
    </row>
    <row r="405" spans="1:14">
      <c r="A405" s="1">
        <v>42408</v>
      </c>
      <c r="B405">
        <v>129327.22500000001</v>
      </c>
      <c r="C405">
        <v>33.908603100000001</v>
      </c>
      <c r="D405">
        <v>19.2</v>
      </c>
      <c r="E405">
        <v>22.9</v>
      </c>
      <c r="F405">
        <v>23.3</v>
      </c>
      <c r="G405">
        <v>0</v>
      </c>
      <c r="H405" s="2">
        <v>42408</v>
      </c>
      <c r="I405" s="3">
        <v>42408</v>
      </c>
      <c r="J405" s="4">
        <v>42408</v>
      </c>
      <c r="K405">
        <f t="shared" si="12"/>
        <v>7</v>
      </c>
      <c r="L405" t="s">
        <v>1</v>
      </c>
      <c r="M405" t="s">
        <v>0</v>
      </c>
      <c r="N405">
        <f t="shared" si="13"/>
        <v>4385305.5425493978</v>
      </c>
    </row>
    <row r="406" spans="1:14">
      <c r="A406" s="1">
        <v>42409</v>
      </c>
      <c r="B406">
        <v>131271.26500000001</v>
      </c>
      <c r="C406">
        <v>38.705675849999999</v>
      </c>
      <c r="D406">
        <v>17.399999999999999</v>
      </c>
      <c r="E406">
        <v>22.7</v>
      </c>
      <c r="F406">
        <v>27.7</v>
      </c>
      <c r="G406">
        <v>0</v>
      </c>
      <c r="H406" s="2">
        <v>42409</v>
      </c>
      <c r="I406" s="3">
        <v>42409</v>
      </c>
      <c r="J406" s="4">
        <v>42409</v>
      </c>
      <c r="K406">
        <f t="shared" si="12"/>
        <v>7</v>
      </c>
      <c r="L406" t="s">
        <v>1</v>
      </c>
      <c r="M406" t="s">
        <v>0</v>
      </c>
      <c r="N406">
        <f t="shared" si="13"/>
        <v>5080943.0315094506</v>
      </c>
    </row>
    <row r="407" spans="1:14">
      <c r="A407" s="1">
        <v>42410</v>
      </c>
      <c r="B407">
        <v>132265.005</v>
      </c>
      <c r="C407">
        <v>41.376079619999999</v>
      </c>
      <c r="D407">
        <v>17.399999999999999</v>
      </c>
      <c r="E407">
        <v>23.3</v>
      </c>
      <c r="F407">
        <v>25.3</v>
      </c>
      <c r="G407">
        <v>0</v>
      </c>
      <c r="H407" s="2">
        <v>42410</v>
      </c>
      <c r="I407" s="3">
        <v>42410</v>
      </c>
      <c r="J407" s="4">
        <v>42410</v>
      </c>
      <c r="K407">
        <f t="shared" si="12"/>
        <v>7</v>
      </c>
      <c r="L407" t="s">
        <v>1</v>
      </c>
      <c r="M407" t="s">
        <v>0</v>
      </c>
      <c r="N407">
        <f t="shared" si="13"/>
        <v>5472607.3778196983</v>
      </c>
    </row>
    <row r="408" spans="1:14">
      <c r="A408" s="1">
        <v>42411</v>
      </c>
      <c r="B408">
        <v>131003.79</v>
      </c>
      <c r="C408">
        <v>34.389933720000002</v>
      </c>
      <c r="D408">
        <v>18</v>
      </c>
      <c r="E408">
        <v>23.8</v>
      </c>
      <c r="F408">
        <v>27.6</v>
      </c>
      <c r="G408">
        <v>0</v>
      </c>
      <c r="H408" s="2">
        <v>42411</v>
      </c>
      <c r="I408" s="3">
        <v>42411</v>
      </c>
      <c r="J408" s="4">
        <v>42411</v>
      </c>
      <c r="K408">
        <f t="shared" si="12"/>
        <v>7</v>
      </c>
      <c r="L408" t="s">
        <v>1</v>
      </c>
      <c r="M408" t="s">
        <v>0</v>
      </c>
      <c r="N408">
        <f t="shared" si="13"/>
        <v>4505211.6551687988</v>
      </c>
    </row>
    <row r="409" spans="1:14">
      <c r="A409" s="1">
        <v>42412</v>
      </c>
      <c r="B409">
        <v>133845.51999999999</v>
      </c>
      <c r="C409">
        <v>40.626650689999998</v>
      </c>
      <c r="D409">
        <v>16.7</v>
      </c>
      <c r="E409">
        <v>24.9</v>
      </c>
      <c r="F409">
        <v>27.9</v>
      </c>
      <c r="G409">
        <v>0</v>
      </c>
      <c r="H409" s="2">
        <v>42412</v>
      </c>
      <c r="I409" s="3">
        <v>42412</v>
      </c>
      <c r="J409" s="4">
        <v>42412</v>
      </c>
      <c r="K409">
        <f t="shared" si="12"/>
        <v>7</v>
      </c>
      <c r="L409" t="s">
        <v>1</v>
      </c>
      <c r="M409" t="s">
        <v>0</v>
      </c>
      <c r="N409">
        <f t="shared" si="13"/>
        <v>5437695.1874614079</v>
      </c>
    </row>
    <row r="410" spans="1:14">
      <c r="A410" s="1">
        <v>42413</v>
      </c>
      <c r="B410">
        <v>120839.995</v>
      </c>
      <c r="C410">
        <v>32.231397960000002</v>
      </c>
      <c r="D410">
        <v>17.7</v>
      </c>
      <c r="E410">
        <v>30.3</v>
      </c>
      <c r="F410">
        <v>23.4</v>
      </c>
      <c r="G410">
        <v>0</v>
      </c>
      <c r="H410" s="2">
        <v>42413</v>
      </c>
      <c r="I410" s="3">
        <v>42413</v>
      </c>
      <c r="J410" s="4">
        <v>42413</v>
      </c>
      <c r="K410">
        <f t="shared" si="12"/>
        <v>7</v>
      </c>
      <c r="L410" t="s">
        <v>1</v>
      </c>
      <c r="M410" t="s">
        <v>0</v>
      </c>
      <c r="N410">
        <f t="shared" si="13"/>
        <v>3894841.9683294105</v>
      </c>
    </row>
    <row r="411" spans="1:14">
      <c r="A411" s="1">
        <v>42414</v>
      </c>
      <c r="B411">
        <v>104364.735</v>
      </c>
      <c r="C411">
        <v>26.267269679999998</v>
      </c>
      <c r="D411">
        <v>16.399999999999999</v>
      </c>
      <c r="E411">
        <v>24.5</v>
      </c>
      <c r="F411">
        <v>22.9</v>
      </c>
      <c r="G411">
        <v>0</v>
      </c>
      <c r="H411" s="2">
        <v>42414</v>
      </c>
      <c r="I411" s="3">
        <v>42414</v>
      </c>
      <c r="J411" s="4">
        <v>42414</v>
      </c>
      <c r="K411">
        <f t="shared" si="12"/>
        <v>8</v>
      </c>
      <c r="L411" t="s">
        <v>1</v>
      </c>
      <c r="M411" t="s">
        <v>0</v>
      </c>
      <c r="N411">
        <f t="shared" si="13"/>
        <v>2741376.6393267345</v>
      </c>
    </row>
    <row r="412" spans="1:14">
      <c r="A412" s="1">
        <v>42415</v>
      </c>
      <c r="B412">
        <v>120863.325</v>
      </c>
      <c r="C412">
        <v>32.56207053</v>
      </c>
      <c r="D412">
        <v>14</v>
      </c>
      <c r="E412">
        <v>26.1</v>
      </c>
      <c r="F412">
        <v>25.4</v>
      </c>
      <c r="G412">
        <v>0</v>
      </c>
      <c r="H412" s="2">
        <v>42415</v>
      </c>
      <c r="I412" s="3">
        <v>42415</v>
      </c>
      <c r="J412" s="4">
        <v>42415</v>
      </c>
      <c r="K412">
        <f t="shared" si="12"/>
        <v>8</v>
      </c>
      <c r="L412" t="s">
        <v>1</v>
      </c>
      <c r="M412" t="s">
        <v>0</v>
      </c>
      <c r="N412">
        <f t="shared" si="13"/>
        <v>3935560.113140312</v>
      </c>
    </row>
    <row r="413" spans="1:14">
      <c r="A413" s="1">
        <v>42416</v>
      </c>
      <c r="B413">
        <v>117062.035</v>
      </c>
      <c r="C413">
        <v>29.585353430000001</v>
      </c>
      <c r="D413">
        <v>13.7</v>
      </c>
      <c r="E413">
        <v>18.399999999999999</v>
      </c>
      <c r="F413">
        <v>14.5</v>
      </c>
      <c r="G413">
        <v>3.6</v>
      </c>
      <c r="H413" s="2">
        <v>42416</v>
      </c>
      <c r="I413" s="3">
        <v>42416</v>
      </c>
      <c r="J413" s="4">
        <v>42416</v>
      </c>
      <c r="K413">
        <f t="shared" si="12"/>
        <v>8</v>
      </c>
      <c r="L413" t="s">
        <v>1</v>
      </c>
      <c r="M413" t="s">
        <v>0</v>
      </c>
      <c r="N413">
        <f t="shared" si="13"/>
        <v>3463321.6787100304</v>
      </c>
    </row>
    <row r="414" spans="1:14">
      <c r="A414" s="1">
        <v>42417</v>
      </c>
      <c r="B414">
        <v>119481.79</v>
      </c>
      <c r="C414">
        <v>32.504514059999998</v>
      </c>
      <c r="D414">
        <v>12.7</v>
      </c>
      <c r="E414">
        <v>21.1</v>
      </c>
      <c r="F414">
        <v>16.2</v>
      </c>
      <c r="G414">
        <v>0.6</v>
      </c>
      <c r="H414" s="2">
        <v>42417</v>
      </c>
      <c r="I414" s="3">
        <v>42417</v>
      </c>
      <c r="J414" s="4">
        <v>42417</v>
      </c>
      <c r="K414">
        <f t="shared" si="12"/>
        <v>8</v>
      </c>
      <c r="L414" t="s">
        <v>1</v>
      </c>
      <c r="M414" t="s">
        <v>0</v>
      </c>
      <c r="N414">
        <f t="shared" si="13"/>
        <v>3883697.522968967</v>
      </c>
    </row>
    <row r="415" spans="1:14">
      <c r="A415" s="1">
        <v>42418</v>
      </c>
      <c r="B415">
        <v>125964.185</v>
      </c>
      <c r="C415">
        <v>47.404309140000002</v>
      </c>
      <c r="D415">
        <v>15.5</v>
      </c>
      <c r="E415">
        <v>22.6</v>
      </c>
      <c r="F415">
        <v>20.6</v>
      </c>
      <c r="G415">
        <v>1.2</v>
      </c>
      <c r="H415" s="2">
        <v>42418</v>
      </c>
      <c r="I415" s="3">
        <v>42418</v>
      </c>
      <c r="J415" s="4">
        <v>42418</v>
      </c>
      <c r="K415">
        <f t="shared" si="12"/>
        <v>8</v>
      </c>
      <c r="L415" t="s">
        <v>1</v>
      </c>
      <c r="M415" t="s">
        <v>0</v>
      </c>
      <c r="N415">
        <f t="shared" si="13"/>
        <v>5971245.1663081506</v>
      </c>
    </row>
    <row r="416" spans="1:14">
      <c r="A416" s="1">
        <v>42419</v>
      </c>
      <c r="B416">
        <v>122991.66</v>
      </c>
      <c r="C416">
        <v>43.694896810000003</v>
      </c>
      <c r="D416">
        <v>15.8</v>
      </c>
      <c r="E416">
        <v>22</v>
      </c>
      <c r="F416">
        <v>11.2</v>
      </c>
      <c r="G416">
        <v>0.2</v>
      </c>
      <c r="H416" s="2">
        <v>42419</v>
      </c>
      <c r="I416" s="3">
        <v>42419</v>
      </c>
      <c r="J416" s="4">
        <v>42419</v>
      </c>
      <c r="K416">
        <f t="shared" si="12"/>
        <v>8</v>
      </c>
      <c r="L416" t="s">
        <v>1</v>
      </c>
      <c r="M416" t="s">
        <v>0</v>
      </c>
      <c r="N416">
        <f t="shared" si="13"/>
        <v>5374107.8921906054</v>
      </c>
    </row>
    <row r="417" spans="1:14">
      <c r="A417" s="1">
        <v>42420</v>
      </c>
      <c r="B417">
        <v>105911.71</v>
      </c>
      <c r="C417">
        <v>26.30452433</v>
      </c>
      <c r="D417">
        <v>15.8</v>
      </c>
      <c r="E417">
        <v>20.8</v>
      </c>
      <c r="F417">
        <v>23.8</v>
      </c>
      <c r="G417">
        <v>0</v>
      </c>
      <c r="H417" s="2">
        <v>42420</v>
      </c>
      <c r="I417" s="3">
        <v>42420</v>
      </c>
      <c r="J417" s="4">
        <v>42420</v>
      </c>
      <c r="K417">
        <f t="shared" si="12"/>
        <v>8</v>
      </c>
      <c r="L417" t="s">
        <v>1</v>
      </c>
      <c r="M417" t="s">
        <v>0</v>
      </c>
      <c r="N417">
        <f t="shared" si="13"/>
        <v>2785957.1525269044</v>
      </c>
    </row>
    <row r="418" spans="1:14">
      <c r="A418" s="1">
        <v>42421</v>
      </c>
      <c r="B418">
        <v>107884.355</v>
      </c>
      <c r="C418">
        <v>24.60568176</v>
      </c>
      <c r="D418">
        <v>12.6</v>
      </c>
      <c r="E418">
        <v>24.7</v>
      </c>
      <c r="F418">
        <v>26.5</v>
      </c>
      <c r="G418">
        <v>0</v>
      </c>
      <c r="H418" s="2">
        <v>42421</v>
      </c>
      <c r="I418" s="3">
        <v>42421</v>
      </c>
      <c r="J418" s="4">
        <v>42421</v>
      </c>
      <c r="K418">
        <f t="shared" si="12"/>
        <v>9</v>
      </c>
      <c r="L418" t="s">
        <v>1</v>
      </c>
      <c r="M418" t="s">
        <v>0</v>
      </c>
      <c r="N418">
        <f t="shared" si="13"/>
        <v>2654568.1060128645</v>
      </c>
    </row>
    <row r="419" spans="1:14">
      <c r="A419" s="1">
        <v>42422</v>
      </c>
      <c r="B419">
        <v>130527.325</v>
      </c>
      <c r="C419">
        <v>55.280231450000002</v>
      </c>
      <c r="D419">
        <v>15.6</v>
      </c>
      <c r="E419">
        <v>29.5</v>
      </c>
      <c r="F419">
        <v>8.4</v>
      </c>
      <c r="G419">
        <v>0</v>
      </c>
      <c r="H419" s="2">
        <v>42422</v>
      </c>
      <c r="I419" s="3">
        <v>42422</v>
      </c>
      <c r="J419" s="4">
        <v>42422</v>
      </c>
      <c r="K419">
        <f t="shared" si="12"/>
        <v>9</v>
      </c>
      <c r="L419" t="s">
        <v>1</v>
      </c>
      <c r="M419" t="s">
        <v>0</v>
      </c>
      <c r="N419">
        <f t="shared" si="13"/>
        <v>7215580.7365493709</v>
      </c>
    </row>
    <row r="420" spans="1:14">
      <c r="A420" s="1">
        <v>42423</v>
      </c>
      <c r="B420">
        <v>156924.82999999999</v>
      </c>
      <c r="C420">
        <v>66.960656470000004</v>
      </c>
      <c r="D420">
        <v>18.100000000000001</v>
      </c>
      <c r="E420">
        <v>39.4</v>
      </c>
      <c r="F420">
        <v>19.399999999999999</v>
      </c>
      <c r="G420">
        <v>0</v>
      </c>
      <c r="H420" s="2">
        <v>42423</v>
      </c>
      <c r="I420" s="3">
        <v>42423</v>
      </c>
      <c r="J420" s="4">
        <v>42423</v>
      </c>
      <c r="K420">
        <f t="shared" si="12"/>
        <v>9</v>
      </c>
      <c r="L420" t="s">
        <v>1</v>
      </c>
      <c r="M420" t="s">
        <v>0</v>
      </c>
      <c r="N420">
        <f t="shared" si="13"/>
        <v>10507789.633243149</v>
      </c>
    </row>
    <row r="421" spans="1:14">
      <c r="A421" s="1">
        <v>42424</v>
      </c>
      <c r="B421">
        <v>152419.41500000001</v>
      </c>
      <c r="C421">
        <v>72.240699939999999</v>
      </c>
      <c r="D421">
        <v>22.4</v>
      </c>
      <c r="E421">
        <v>25.6</v>
      </c>
      <c r="F421">
        <v>15.8</v>
      </c>
      <c r="G421">
        <v>0</v>
      </c>
      <c r="H421" s="2">
        <v>42424</v>
      </c>
      <c r="I421" s="3">
        <v>42424</v>
      </c>
      <c r="J421" s="4">
        <v>42424</v>
      </c>
      <c r="K421">
        <f t="shared" si="12"/>
        <v>9</v>
      </c>
      <c r="L421" t="s">
        <v>1</v>
      </c>
      <c r="M421" t="s">
        <v>0</v>
      </c>
      <c r="N421">
        <f t="shared" si="13"/>
        <v>11010885.224045336</v>
      </c>
    </row>
    <row r="422" spans="1:14">
      <c r="A422" s="1">
        <v>42425</v>
      </c>
      <c r="B422">
        <v>138064.85500000001</v>
      </c>
      <c r="C422">
        <v>43.386786059999999</v>
      </c>
      <c r="D422">
        <v>19.600000000000001</v>
      </c>
      <c r="E422">
        <v>26.4</v>
      </c>
      <c r="F422">
        <v>13.8</v>
      </c>
      <c r="G422">
        <v>0.4</v>
      </c>
      <c r="H422" s="2">
        <v>42425</v>
      </c>
      <c r="I422" s="3">
        <v>42425</v>
      </c>
      <c r="J422" s="4">
        <v>42425</v>
      </c>
      <c r="K422">
        <f t="shared" si="12"/>
        <v>9</v>
      </c>
      <c r="L422" t="s">
        <v>1</v>
      </c>
      <c r="M422" t="s">
        <v>0</v>
      </c>
      <c r="N422">
        <f t="shared" si="13"/>
        <v>5990190.326289922</v>
      </c>
    </row>
    <row r="423" spans="1:14">
      <c r="A423" s="1">
        <v>42426</v>
      </c>
      <c r="B423">
        <v>122575.935</v>
      </c>
      <c r="C423">
        <v>35.552542870000003</v>
      </c>
      <c r="D423">
        <v>15.5</v>
      </c>
      <c r="E423">
        <v>23.5</v>
      </c>
      <c r="F423">
        <v>19.3</v>
      </c>
      <c r="G423">
        <v>0</v>
      </c>
      <c r="H423" s="2">
        <v>42426</v>
      </c>
      <c r="I423" s="3">
        <v>42426</v>
      </c>
      <c r="J423" s="4">
        <v>42426</v>
      </c>
      <c r="K423">
        <f t="shared" si="12"/>
        <v>9</v>
      </c>
      <c r="L423" t="s">
        <v>1</v>
      </c>
      <c r="M423" t="s">
        <v>0</v>
      </c>
      <c r="N423">
        <f t="shared" si="13"/>
        <v>4357886.1839178335</v>
      </c>
    </row>
    <row r="424" spans="1:14">
      <c r="A424" s="1">
        <v>42427</v>
      </c>
      <c r="B424">
        <v>110545.84</v>
      </c>
      <c r="C424">
        <v>32.105705630000003</v>
      </c>
      <c r="D424">
        <v>17.7</v>
      </c>
      <c r="E424">
        <v>22.2</v>
      </c>
      <c r="F424">
        <v>17.7</v>
      </c>
      <c r="G424">
        <v>0</v>
      </c>
      <c r="H424" s="2">
        <v>42427</v>
      </c>
      <c r="I424" s="3">
        <v>42427</v>
      </c>
      <c r="J424" s="4">
        <v>42427</v>
      </c>
      <c r="K424">
        <f t="shared" si="12"/>
        <v>9</v>
      </c>
      <c r="L424" t="s">
        <v>1</v>
      </c>
      <c r="M424" t="s">
        <v>0</v>
      </c>
      <c r="N424">
        <f t="shared" si="13"/>
        <v>3549152.1976610795</v>
      </c>
    </row>
    <row r="425" spans="1:14">
      <c r="A425" s="1">
        <v>42428</v>
      </c>
      <c r="B425">
        <v>105781.985</v>
      </c>
      <c r="C425">
        <v>30.398442679999999</v>
      </c>
      <c r="D425">
        <v>17.7</v>
      </c>
      <c r="E425">
        <v>22.7</v>
      </c>
      <c r="F425">
        <v>21.5</v>
      </c>
      <c r="G425">
        <v>0</v>
      </c>
      <c r="H425" s="2">
        <v>42428</v>
      </c>
      <c r="I425" s="3">
        <v>42428</v>
      </c>
      <c r="J425" s="4">
        <v>42428</v>
      </c>
      <c r="K425">
        <f t="shared" si="12"/>
        <v>10</v>
      </c>
      <c r="L425" t="s">
        <v>1</v>
      </c>
      <c r="M425" t="s">
        <v>0</v>
      </c>
      <c r="N425">
        <f t="shared" si="13"/>
        <v>3215607.6075991197</v>
      </c>
    </row>
    <row r="426" spans="1:14">
      <c r="A426" s="1">
        <v>42429</v>
      </c>
      <c r="B426">
        <v>125400.08</v>
      </c>
      <c r="C426">
        <v>41.258079010000003</v>
      </c>
      <c r="D426">
        <v>15</v>
      </c>
      <c r="E426">
        <v>23.7</v>
      </c>
      <c r="F426">
        <v>18.2</v>
      </c>
      <c r="G426">
        <v>0</v>
      </c>
      <c r="H426" s="2">
        <v>42429</v>
      </c>
      <c r="I426" s="3">
        <v>42429</v>
      </c>
      <c r="J426" s="4">
        <v>42429</v>
      </c>
      <c r="K426">
        <f t="shared" si="12"/>
        <v>10</v>
      </c>
      <c r="L426" t="s">
        <v>1</v>
      </c>
      <c r="M426" t="s">
        <v>0</v>
      </c>
      <c r="N426">
        <f t="shared" si="13"/>
        <v>5173766.4085003212</v>
      </c>
    </row>
    <row r="427" spans="1:14">
      <c r="A427" s="1">
        <v>42430</v>
      </c>
      <c r="B427">
        <v>142242.595</v>
      </c>
      <c r="C427">
        <v>96.287619219999996</v>
      </c>
      <c r="D427">
        <v>17.3</v>
      </c>
      <c r="E427">
        <v>33.700000000000003</v>
      </c>
      <c r="F427">
        <v>23.4</v>
      </c>
      <c r="G427">
        <v>0</v>
      </c>
      <c r="H427" s="2">
        <v>42430</v>
      </c>
      <c r="I427" s="3">
        <v>42430</v>
      </c>
      <c r="J427" s="4">
        <v>42430</v>
      </c>
      <c r="K427">
        <f t="shared" si="12"/>
        <v>10</v>
      </c>
      <c r="L427" t="s">
        <v>1</v>
      </c>
      <c r="M427" t="s">
        <v>0</v>
      </c>
      <c r="N427">
        <f t="shared" si="13"/>
        <v>13696200.824224675</v>
      </c>
    </row>
    <row r="428" spans="1:14">
      <c r="A428" s="1">
        <v>42431</v>
      </c>
      <c r="B428">
        <v>145182.98000000001</v>
      </c>
      <c r="C428">
        <v>53.911071139999997</v>
      </c>
      <c r="D428">
        <v>17.600000000000001</v>
      </c>
      <c r="E428">
        <v>34.700000000000003</v>
      </c>
      <c r="F428">
        <v>22.6</v>
      </c>
      <c r="G428">
        <v>0</v>
      </c>
      <c r="H428" s="2">
        <v>42431</v>
      </c>
      <c r="I428" s="3">
        <v>42431</v>
      </c>
      <c r="J428" s="4">
        <v>42431</v>
      </c>
      <c r="K428">
        <f t="shared" si="12"/>
        <v>10</v>
      </c>
      <c r="L428" t="s">
        <v>1</v>
      </c>
      <c r="M428" t="s">
        <v>0</v>
      </c>
      <c r="N428">
        <f t="shared" si="13"/>
        <v>7826969.963097197</v>
      </c>
    </row>
    <row r="429" spans="1:14">
      <c r="A429" s="1">
        <v>42432</v>
      </c>
      <c r="B429">
        <v>136226.12</v>
      </c>
      <c r="C429">
        <v>49.552162510000002</v>
      </c>
      <c r="D429">
        <v>17.399999999999999</v>
      </c>
      <c r="E429">
        <v>23.9</v>
      </c>
      <c r="F429">
        <v>21.8</v>
      </c>
      <c r="G429">
        <v>0.2</v>
      </c>
      <c r="H429" s="2">
        <v>42432</v>
      </c>
      <c r="I429" s="3">
        <v>42432</v>
      </c>
      <c r="J429" s="4">
        <v>42432</v>
      </c>
      <c r="K429">
        <f t="shared" si="12"/>
        <v>10</v>
      </c>
      <c r="L429" t="s">
        <v>1</v>
      </c>
      <c r="M429" t="s">
        <v>0</v>
      </c>
      <c r="N429">
        <f t="shared" si="13"/>
        <v>6750298.8363467613</v>
      </c>
    </row>
    <row r="430" spans="1:14">
      <c r="A430" s="1">
        <v>42433</v>
      </c>
      <c r="B430">
        <v>149376.57</v>
      </c>
      <c r="C430">
        <v>43.227417260000003</v>
      </c>
      <c r="D430">
        <v>16.5</v>
      </c>
      <c r="E430">
        <v>33</v>
      </c>
      <c r="F430">
        <v>21.2</v>
      </c>
      <c r="G430">
        <v>0.2</v>
      </c>
      <c r="H430" s="2">
        <v>42433</v>
      </c>
      <c r="I430" s="3">
        <v>42433</v>
      </c>
      <c r="J430" s="4">
        <v>42433</v>
      </c>
      <c r="K430">
        <f t="shared" si="12"/>
        <v>10</v>
      </c>
      <c r="L430" t="s">
        <v>1</v>
      </c>
      <c r="M430" t="s">
        <v>0</v>
      </c>
      <c r="N430">
        <f t="shared" si="13"/>
        <v>6457163.3202575985</v>
      </c>
    </row>
    <row r="431" spans="1:14">
      <c r="A431" s="1">
        <v>42434</v>
      </c>
      <c r="B431">
        <v>124692.315</v>
      </c>
      <c r="C431">
        <v>37.425385800000001</v>
      </c>
      <c r="D431">
        <v>20.399999999999999</v>
      </c>
      <c r="E431">
        <v>23.7</v>
      </c>
      <c r="F431">
        <v>11.4</v>
      </c>
      <c r="G431">
        <v>1.2</v>
      </c>
      <c r="H431" s="2">
        <v>42434</v>
      </c>
      <c r="I431" s="3">
        <v>42434</v>
      </c>
      <c r="J431" s="4">
        <v>42434</v>
      </c>
      <c r="K431">
        <f t="shared" si="12"/>
        <v>10</v>
      </c>
      <c r="L431" t="s">
        <v>1</v>
      </c>
      <c r="M431" t="s">
        <v>0</v>
      </c>
      <c r="N431">
        <f t="shared" si="13"/>
        <v>4666657.9951701276</v>
      </c>
    </row>
    <row r="432" spans="1:14">
      <c r="A432" s="1">
        <v>42435</v>
      </c>
      <c r="B432">
        <v>117707.95</v>
      </c>
      <c r="C432">
        <v>41.320647800000003</v>
      </c>
      <c r="D432">
        <v>17.399999999999999</v>
      </c>
      <c r="E432">
        <v>25.2</v>
      </c>
      <c r="F432">
        <v>21.3</v>
      </c>
      <c r="G432">
        <v>0</v>
      </c>
      <c r="H432" s="2">
        <v>42435</v>
      </c>
      <c r="I432" s="3">
        <v>42435</v>
      </c>
      <c r="J432" s="4">
        <v>42435</v>
      </c>
      <c r="K432">
        <f t="shared" si="12"/>
        <v>11</v>
      </c>
      <c r="L432" t="s">
        <v>1</v>
      </c>
      <c r="M432" t="s">
        <v>0</v>
      </c>
      <c r="N432">
        <f t="shared" si="13"/>
        <v>4863768.7452100106</v>
      </c>
    </row>
    <row r="433" spans="1:14">
      <c r="A433" s="1">
        <v>42436</v>
      </c>
      <c r="B433">
        <v>131465.82500000001</v>
      </c>
      <c r="C433">
        <v>41.149502560000002</v>
      </c>
      <c r="D433">
        <v>18.600000000000001</v>
      </c>
      <c r="E433">
        <v>24.9</v>
      </c>
      <c r="F433">
        <v>7.9</v>
      </c>
      <c r="G433">
        <v>3.2</v>
      </c>
      <c r="H433" s="2">
        <v>42436</v>
      </c>
      <c r="I433" s="3">
        <v>42436</v>
      </c>
      <c r="J433" s="4">
        <v>42436</v>
      </c>
      <c r="K433">
        <f t="shared" si="12"/>
        <v>11</v>
      </c>
      <c r="L433" t="s">
        <v>1</v>
      </c>
      <c r="M433" t="s">
        <v>0</v>
      </c>
      <c r="N433">
        <f t="shared" si="13"/>
        <v>5409753.3023900129</v>
      </c>
    </row>
    <row r="434" spans="1:14">
      <c r="A434" s="1">
        <v>42437</v>
      </c>
      <c r="B434">
        <v>160285.01500000001</v>
      </c>
      <c r="C434">
        <v>253.0320323</v>
      </c>
      <c r="D434">
        <v>19.899999999999999</v>
      </c>
      <c r="E434">
        <v>38.9</v>
      </c>
      <c r="F434">
        <v>20.8</v>
      </c>
      <c r="G434">
        <v>0.6</v>
      </c>
      <c r="H434" s="2">
        <v>42437</v>
      </c>
      <c r="I434" s="3">
        <v>42437</v>
      </c>
      <c r="J434" s="4">
        <v>42437</v>
      </c>
      <c r="K434">
        <f t="shared" si="12"/>
        <v>11</v>
      </c>
      <c r="L434" t="s">
        <v>1</v>
      </c>
      <c r="M434" t="s">
        <v>0</v>
      </c>
      <c r="N434">
        <f t="shared" si="13"/>
        <v>40557243.09268599</v>
      </c>
    </row>
    <row r="435" spans="1:14">
      <c r="A435" s="1">
        <v>42438</v>
      </c>
      <c r="B435">
        <v>152599.125</v>
      </c>
      <c r="C435">
        <v>66.411603389999996</v>
      </c>
      <c r="D435">
        <v>20.8</v>
      </c>
      <c r="E435">
        <v>28.5</v>
      </c>
      <c r="F435">
        <v>10.8</v>
      </c>
      <c r="G435">
        <v>0</v>
      </c>
      <c r="H435" s="2">
        <v>42438</v>
      </c>
      <c r="I435" s="3">
        <v>42438</v>
      </c>
      <c r="J435" s="4">
        <v>42438</v>
      </c>
      <c r="K435">
        <f t="shared" si="12"/>
        <v>11</v>
      </c>
      <c r="L435" t="s">
        <v>1</v>
      </c>
      <c r="M435" t="s">
        <v>0</v>
      </c>
      <c r="N435">
        <f t="shared" si="13"/>
        <v>10134352.567161033</v>
      </c>
    </row>
    <row r="436" spans="1:14">
      <c r="A436" s="1">
        <v>42439</v>
      </c>
      <c r="B436">
        <v>135635.70499999999</v>
      </c>
      <c r="C436">
        <v>46.521612349999998</v>
      </c>
      <c r="D436">
        <v>18.100000000000001</v>
      </c>
      <c r="E436">
        <v>22.1</v>
      </c>
      <c r="F436">
        <v>3.9</v>
      </c>
      <c r="G436">
        <v>0.6</v>
      </c>
      <c r="H436" s="2">
        <v>42439</v>
      </c>
      <c r="I436" s="3">
        <v>42439</v>
      </c>
      <c r="J436" s="4">
        <v>42439</v>
      </c>
      <c r="K436">
        <f t="shared" si="12"/>
        <v>11</v>
      </c>
      <c r="L436" t="s">
        <v>1</v>
      </c>
      <c r="M436" t="s">
        <v>0</v>
      </c>
      <c r="N436">
        <f t="shared" si="13"/>
        <v>6309991.6888289563</v>
      </c>
    </row>
    <row r="437" spans="1:14">
      <c r="A437" s="1">
        <v>42440</v>
      </c>
      <c r="B437">
        <v>141414.35</v>
      </c>
      <c r="C437">
        <v>49.793533140000001</v>
      </c>
      <c r="D437">
        <v>18.8</v>
      </c>
      <c r="E437">
        <v>26.1</v>
      </c>
      <c r="F437">
        <v>19.600000000000001</v>
      </c>
      <c r="G437">
        <v>8.4</v>
      </c>
      <c r="H437" s="2">
        <v>42440</v>
      </c>
      <c r="I437" s="3">
        <v>42440</v>
      </c>
      <c r="J437" s="4">
        <v>42440</v>
      </c>
      <c r="K437">
        <f t="shared" si="12"/>
        <v>11</v>
      </c>
      <c r="L437" t="s">
        <v>1</v>
      </c>
      <c r="M437" t="s">
        <v>0</v>
      </c>
      <c r="N437">
        <f t="shared" si="13"/>
        <v>7041520.123196559</v>
      </c>
    </row>
    <row r="438" spans="1:14">
      <c r="A438" s="1">
        <v>42441</v>
      </c>
      <c r="B438">
        <v>119690.755</v>
      </c>
      <c r="C438">
        <v>37.321013860000001</v>
      </c>
      <c r="D438">
        <v>18.7</v>
      </c>
      <c r="E438">
        <v>22.3</v>
      </c>
      <c r="F438">
        <v>7</v>
      </c>
      <c r="G438">
        <v>0.2</v>
      </c>
      <c r="H438" s="2">
        <v>42441</v>
      </c>
      <c r="I438" s="3">
        <v>42441</v>
      </c>
      <c r="J438" s="4">
        <v>42441</v>
      </c>
      <c r="K438">
        <f t="shared" si="12"/>
        <v>11</v>
      </c>
      <c r="L438" t="s">
        <v>1</v>
      </c>
      <c r="M438" t="s">
        <v>0</v>
      </c>
      <c r="N438">
        <f t="shared" si="13"/>
        <v>4466980.3262688648</v>
      </c>
    </row>
    <row r="439" spans="1:14">
      <c r="A439" s="1">
        <v>42442</v>
      </c>
      <c r="B439">
        <v>111329.62</v>
      </c>
      <c r="C439">
        <v>30.086962100000001</v>
      </c>
      <c r="D439">
        <v>17.7</v>
      </c>
      <c r="E439">
        <v>23.2</v>
      </c>
      <c r="F439">
        <v>13.8</v>
      </c>
      <c r="G439">
        <v>0</v>
      </c>
      <c r="H439" s="2">
        <v>42442</v>
      </c>
      <c r="I439" s="3">
        <v>42442</v>
      </c>
      <c r="J439" s="4">
        <v>42442</v>
      </c>
      <c r="K439">
        <f t="shared" si="12"/>
        <v>12</v>
      </c>
      <c r="L439" t="s">
        <v>1</v>
      </c>
      <c r="M439" t="s">
        <v>0</v>
      </c>
      <c r="N439">
        <f t="shared" si="13"/>
        <v>3349570.0575474021</v>
      </c>
    </row>
    <row r="440" spans="1:14">
      <c r="A440" s="1">
        <v>42443</v>
      </c>
      <c r="B440">
        <v>105388.57</v>
      </c>
      <c r="C440">
        <v>24.794429990000001</v>
      </c>
      <c r="D440">
        <v>18.399999999999999</v>
      </c>
      <c r="E440">
        <v>21.3</v>
      </c>
      <c r="F440">
        <v>10.6</v>
      </c>
      <c r="G440">
        <v>0</v>
      </c>
      <c r="H440" s="2">
        <v>42443</v>
      </c>
      <c r="I440" s="3">
        <v>42443</v>
      </c>
      <c r="J440" s="4">
        <v>42443</v>
      </c>
      <c r="K440">
        <f t="shared" si="12"/>
        <v>12</v>
      </c>
      <c r="L440" t="s">
        <v>1</v>
      </c>
      <c r="M440" t="s">
        <v>1</v>
      </c>
      <c r="N440">
        <f t="shared" si="13"/>
        <v>2613049.5206112145</v>
      </c>
    </row>
    <row r="441" spans="1:14">
      <c r="A441" s="1">
        <v>42444</v>
      </c>
      <c r="B441">
        <v>123073.98</v>
      </c>
      <c r="C441">
        <v>28.46012769</v>
      </c>
      <c r="D441">
        <v>15.1</v>
      </c>
      <c r="E441">
        <v>26.8</v>
      </c>
      <c r="F441">
        <v>20.7</v>
      </c>
      <c r="G441">
        <v>0</v>
      </c>
      <c r="H441" s="2">
        <v>42444</v>
      </c>
      <c r="I441" s="3">
        <v>42444</v>
      </c>
      <c r="J441" s="4">
        <v>42444</v>
      </c>
      <c r="K441">
        <f t="shared" si="12"/>
        <v>12</v>
      </c>
      <c r="L441" t="s">
        <v>1</v>
      </c>
      <c r="M441" t="s">
        <v>0</v>
      </c>
      <c r="N441">
        <f t="shared" si="13"/>
        <v>3502701.1861165059</v>
      </c>
    </row>
    <row r="442" spans="1:14">
      <c r="A442" s="1">
        <v>42445</v>
      </c>
      <c r="B442">
        <v>135047.625</v>
      </c>
      <c r="C442">
        <v>54.353055810000001</v>
      </c>
      <c r="D442">
        <v>15.3</v>
      </c>
      <c r="E442">
        <v>31.4</v>
      </c>
      <c r="F442">
        <v>18.899999999999999</v>
      </c>
      <c r="G442">
        <v>0</v>
      </c>
      <c r="H442" s="2">
        <v>42445</v>
      </c>
      <c r="I442" s="3">
        <v>42445</v>
      </c>
      <c r="J442" s="4">
        <v>42445</v>
      </c>
      <c r="K442">
        <f t="shared" si="12"/>
        <v>12</v>
      </c>
      <c r="L442" t="s">
        <v>1</v>
      </c>
      <c r="M442" t="s">
        <v>0</v>
      </c>
      <c r="N442">
        <f t="shared" si="13"/>
        <v>7340251.0986329513</v>
      </c>
    </row>
    <row r="443" spans="1:14">
      <c r="A443" s="1">
        <v>42446</v>
      </c>
      <c r="B443">
        <v>143184.80499999999</v>
      </c>
      <c r="C443">
        <v>49.491101499999999</v>
      </c>
      <c r="D443">
        <v>18.3</v>
      </c>
      <c r="E443">
        <v>32.5</v>
      </c>
      <c r="F443">
        <v>19.600000000000001</v>
      </c>
      <c r="G443">
        <v>0</v>
      </c>
      <c r="H443" s="2">
        <v>42446</v>
      </c>
      <c r="I443" s="3">
        <v>42446</v>
      </c>
      <c r="J443" s="4">
        <v>42446</v>
      </c>
      <c r="K443">
        <f t="shared" si="12"/>
        <v>12</v>
      </c>
      <c r="L443" t="s">
        <v>1</v>
      </c>
      <c r="M443" t="s">
        <v>0</v>
      </c>
      <c r="N443">
        <f t="shared" si="13"/>
        <v>7086373.7175127072</v>
      </c>
    </row>
    <row r="444" spans="1:14">
      <c r="A444" s="1">
        <v>42447</v>
      </c>
      <c r="B444">
        <v>118189.72</v>
      </c>
      <c r="C444">
        <v>33.972023620000002</v>
      </c>
      <c r="D444">
        <v>15.2</v>
      </c>
      <c r="E444">
        <v>19.5</v>
      </c>
      <c r="F444">
        <v>6.7</v>
      </c>
      <c r="G444">
        <v>13.4</v>
      </c>
      <c r="H444" s="2">
        <v>42447</v>
      </c>
      <c r="I444" s="3">
        <v>42447</v>
      </c>
      <c r="J444" s="4">
        <v>42447</v>
      </c>
      <c r="K444">
        <f t="shared" si="12"/>
        <v>12</v>
      </c>
      <c r="L444" t="s">
        <v>1</v>
      </c>
      <c r="M444" t="s">
        <v>0</v>
      </c>
      <c r="N444">
        <f t="shared" si="13"/>
        <v>4015143.9594811867</v>
      </c>
    </row>
    <row r="445" spans="1:14">
      <c r="A445" s="1">
        <v>42448</v>
      </c>
      <c r="B445">
        <v>105484.1</v>
      </c>
      <c r="C445">
        <v>48.717489980000003</v>
      </c>
      <c r="D445">
        <v>12</v>
      </c>
      <c r="E445">
        <v>18.8</v>
      </c>
      <c r="F445">
        <v>10.7</v>
      </c>
      <c r="G445">
        <v>5.8</v>
      </c>
      <c r="H445" s="2">
        <v>42448</v>
      </c>
      <c r="I445" s="3">
        <v>42448</v>
      </c>
      <c r="J445" s="4">
        <v>42448</v>
      </c>
      <c r="K445">
        <f t="shared" si="12"/>
        <v>12</v>
      </c>
      <c r="L445" t="s">
        <v>1</v>
      </c>
      <c r="M445" t="s">
        <v>0</v>
      </c>
      <c r="N445">
        <f t="shared" si="13"/>
        <v>5138920.5847993186</v>
      </c>
    </row>
    <row r="446" spans="1:14">
      <c r="A446" s="1">
        <v>42449</v>
      </c>
      <c r="B446">
        <v>100394.06</v>
      </c>
      <c r="C446">
        <v>47.175064120000002</v>
      </c>
      <c r="D446">
        <v>10.1</v>
      </c>
      <c r="E446">
        <v>23.3</v>
      </c>
      <c r="F446">
        <v>19</v>
      </c>
      <c r="G446">
        <v>0.2</v>
      </c>
      <c r="H446" s="2">
        <v>42449</v>
      </c>
      <c r="I446" s="3">
        <v>42449</v>
      </c>
      <c r="J446" s="4">
        <v>42449</v>
      </c>
      <c r="K446">
        <f t="shared" si="12"/>
        <v>13</v>
      </c>
      <c r="L446" t="s">
        <v>1</v>
      </c>
      <c r="M446" t="s">
        <v>0</v>
      </c>
      <c r="N446">
        <f t="shared" si="13"/>
        <v>4736096.2177671269</v>
      </c>
    </row>
    <row r="447" spans="1:14">
      <c r="A447" s="1">
        <v>42450</v>
      </c>
      <c r="B447">
        <v>117796.715</v>
      </c>
      <c r="C447">
        <v>49.676549350000002</v>
      </c>
      <c r="D447">
        <v>11.2</v>
      </c>
      <c r="E447">
        <v>23.5</v>
      </c>
      <c r="F447">
        <v>19.7</v>
      </c>
      <c r="G447">
        <v>0</v>
      </c>
      <c r="H447" s="2">
        <v>42450</v>
      </c>
      <c r="I447" s="3">
        <v>42450</v>
      </c>
      <c r="J447" s="4">
        <v>42450</v>
      </c>
      <c r="K447">
        <f t="shared" si="12"/>
        <v>13</v>
      </c>
      <c r="L447" t="s">
        <v>1</v>
      </c>
      <c r="M447" t="s">
        <v>0</v>
      </c>
      <c r="N447">
        <f t="shared" si="13"/>
        <v>5851734.325965385</v>
      </c>
    </row>
    <row r="448" spans="1:14">
      <c r="A448" s="1">
        <v>42451</v>
      </c>
      <c r="B448">
        <v>124081.46</v>
      </c>
      <c r="C448">
        <v>56.872748209999997</v>
      </c>
      <c r="D448">
        <v>11.4</v>
      </c>
      <c r="E448">
        <v>24.3</v>
      </c>
      <c r="F448">
        <v>21.1</v>
      </c>
      <c r="G448">
        <v>0</v>
      </c>
      <c r="H448" s="2">
        <v>42451</v>
      </c>
      <c r="I448" s="3">
        <v>42451</v>
      </c>
      <c r="J448" s="4">
        <v>42451</v>
      </c>
      <c r="K448">
        <f t="shared" si="12"/>
        <v>13</v>
      </c>
      <c r="L448" t="s">
        <v>1</v>
      </c>
      <c r="M448" t="s">
        <v>0</v>
      </c>
      <c r="N448">
        <f t="shared" si="13"/>
        <v>7056853.6321091866</v>
      </c>
    </row>
    <row r="449" spans="1:14">
      <c r="A449" s="1">
        <v>42452</v>
      </c>
      <c r="B449">
        <v>126074.895</v>
      </c>
      <c r="C449">
        <v>44.262191379999997</v>
      </c>
      <c r="D449">
        <v>13.7</v>
      </c>
      <c r="E449">
        <v>28.8</v>
      </c>
      <c r="F449">
        <v>12.7</v>
      </c>
      <c r="G449">
        <v>0</v>
      </c>
      <c r="H449" s="2">
        <v>42452</v>
      </c>
      <c r="I449" s="3">
        <v>42452</v>
      </c>
      <c r="J449" s="4">
        <v>42452</v>
      </c>
      <c r="K449">
        <f t="shared" si="12"/>
        <v>13</v>
      </c>
      <c r="L449" t="s">
        <v>1</v>
      </c>
      <c r="M449" t="s">
        <v>0</v>
      </c>
      <c r="N449">
        <f t="shared" si="13"/>
        <v>5580351.1307034045</v>
      </c>
    </row>
    <row r="450" spans="1:14">
      <c r="A450" s="1">
        <v>42453</v>
      </c>
      <c r="B450">
        <v>125072.73</v>
      </c>
      <c r="C450">
        <v>42.354944320000001</v>
      </c>
      <c r="D450">
        <v>16.3</v>
      </c>
      <c r="E450">
        <v>21.2</v>
      </c>
      <c r="F450">
        <v>10.4</v>
      </c>
      <c r="G450">
        <v>0</v>
      </c>
      <c r="H450" s="2">
        <v>42453</v>
      </c>
      <c r="I450" s="3">
        <v>42453</v>
      </c>
      <c r="J450" s="4">
        <v>42453</v>
      </c>
      <c r="K450">
        <f t="shared" si="12"/>
        <v>13</v>
      </c>
      <c r="L450" t="s">
        <v>0</v>
      </c>
      <c r="M450" t="s">
        <v>0</v>
      </c>
      <c r="N450">
        <f t="shared" si="13"/>
        <v>5297448.5151003934</v>
      </c>
    </row>
    <row r="451" spans="1:14">
      <c r="A451" s="1">
        <v>42454</v>
      </c>
      <c r="B451">
        <v>101740.89</v>
      </c>
      <c r="C451">
        <v>30.221855479999999</v>
      </c>
      <c r="D451">
        <v>15.9</v>
      </c>
      <c r="E451">
        <v>20.399999999999999</v>
      </c>
      <c r="F451">
        <v>14.4</v>
      </c>
      <c r="G451">
        <v>0</v>
      </c>
      <c r="H451" s="2">
        <v>42454</v>
      </c>
      <c r="I451" s="3">
        <v>42454</v>
      </c>
      <c r="J451" s="4">
        <v>42454</v>
      </c>
      <c r="K451">
        <f t="shared" ref="K451:K514" si="14">WEEKNUM(A451)</f>
        <v>13</v>
      </c>
      <c r="L451" t="s">
        <v>0</v>
      </c>
      <c r="M451" t="s">
        <v>1</v>
      </c>
      <c r="N451">
        <f t="shared" ref="N451:N514" si="15">B451*C451</f>
        <v>3074798.4739865772</v>
      </c>
    </row>
    <row r="452" spans="1:14">
      <c r="A452" s="1">
        <v>42455</v>
      </c>
      <c r="B452">
        <v>102726.745</v>
      </c>
      <c r="C452">
        <v>30.539497430000001</v>
      </c>
      <c r="D452">
        <v>14.1</v>
      </c>
      <c r="E452">
        <v>20.2</v>
      </c>
      <c r="F452">
        <v>8.1999999999999993</v>
      </c>
      <c r="G452">
        <v>0.4</v>
      </c>
      <c r="H452" s="2">
        <v>42455</v>
      </c>
      <c r="I452" s="3">
        <v>42455</v>
      </c>
      <c r="J452" s="4">
        <v>42455</v>
      </c>
      <c r="K452">
        <f t="shared" si="14"/>
        <v>13</v>
      </c>
      <c r="L452" t="s">
        <v>0</v>
      </c>
      <c r="M452" t="s">
        <v>1</v>
      </c>
      <c r="N452">
        <f t="shared" si="15"/>
        <v>3137223.1649197652</v>
      </c>
    </row>
    <row r="453" spans="1:14">
      <c r="A453" s="1">
        <v>42456</v>
      </c>
      <c r="B453">
        <v>98324.645000000004</v>
      </c>
      <c r="C453">
        <v>25.861035210000001</v>
      </c>
      <c r="D453">
        <v>14.3</v>
      </c>
      <c r="E453">
        <v>19.899999999999999</v>
      </c>
      <c r="F453">
        <v>14</v>
      </c>
      <c r="G453">
        <v>1</v>
      </c>
      <c r="H453" s="2">
        <v>42456</v>
      </c>
      <c r="I453" s="3">
        <v>42456</v>
      </c>
      <c r="J453" s="4">
        <v>42456</v>
      </c>
      <c r="K453">
        <f t="shared" si="14"/>
        <v>14</v>
      </c>
      <c r="L453" t="s">
        <v>0</v>
      </c>
      <c r="M453" t="s">
        <v>1</v>
      </c>
      <c r="N453">
        <f t="shared" si="15"/>
        <v>2542777.1063557505</v>
      </c>
    </row>
    <row r="454" spans="1:14">
      <c r="A454" s="1">
        <v>42457</v>
      </c>
      <c r="B454">
        <v>102746.6</v>
      </c>
      <c r="C454">
        <v>27.58617697</v>
      </c>
      <c r="D454">
        <v>9.4</v>
      </c>
      <c r="E454">
        <v>19.2</v>
      </c>
      <c r="F454">
        <v>13</v>
      </c>
      <c r="G454">
        <v>0.2</v>
      </c>
      <c r="H454" s="2">
        <v>42457</v>
      </c>
      <c r="I454" s="3">
        <v>42457</v>
      </c>
      <c r="J454" s="4">
        <v>42457</v>
      </c>
      <c r="K454">
        <f t="shared" si="14"/>
        <v>14</v>
      </c>
      <c r="L454" t="s">
        <v>0</v>
      </c>
      <c r="M454" t="s">
        <v>1</v>
      </c>
      <c r="N454">
        <f t="shared" si="15"/>
        <v>2834385.8906658022</v>
      </c>
    </row>
    <row r="455" spans="1:14">
      <c r="A455" s="1">
        <v>42458</v>
      </c>
      <c r="B455">
        <v>118281.13</v>
      </c>
      <c r="C455">
        <v>31.070951350000001</v>
      </c>
      <c r="D455">
        <v>14.5</v>
      </c>
      <c r="E455">
        <v>17.899999999999999</v>
      </c>
      <c r="F455">
        <v>5.7</v>
      </c>
      <c r="G455">
        <v>0</v>
      </c>
      <c r="H455" s="2">
        <v>42458</v>
      </c>
      <c r="I455" s="3">
        <v>42458</v>
      </c>
      <c r="J455" s="4">
        <v>42458</v>
      </c>
      <c r="K455">
        <f t="shared" si="14"/>
        <v>14</v>
      </c>
      <c r="L455" t="s">
        <v>0</v>
      </c>
      <c r="M455" t="s">
        <v>0</v>
      </c>
      <c r="N455">
        <f t="shared" si="15"/>
        <v>3675107.2358530257</v>
      </c>
    </row>
    <row r="456" spans="1:14">
      <c r="A456" s="1">
        <v>42459</v>
      </c>
      <c r="B456">
        <v>122625.21</v>
      </c>
      <c r="C456">
        <v>29.062513819999999</v>
      </c>
      <c r="D456">
        <v>15.5</v>
      </c>
      <c r="E456">
        <v>18.7</v>
      </c>
      <c r="F456">
        <v>8.5</v>
      </c>
      <c r="G456">
        <v>0</v>
      </c>
      <c r="H456" s="2">
        <v>42459</v>
      </c>
      <c r="I456" s="3">
        <v>42459</v>
      </c>
      <c r="J456" s="4">
        <v>42459</v>
      </c>
      <c r="K456">
        <f t="shared" si="14"/>
        <v>14</v>
      </c>
      <c r="L456" t="s">
        <v>0</v>
      </c>
      <c r="M456" t="s">
        <v>0</v>
      </c>
      <c r="N456">
        <f t="shared" si="15"/>
        <v>3563796.8603054024</v>
      </c>
    </row>
    <row r="457" spans="1:14">
      <c r="A457" s="1">
        <v>42460</v>
      </c>
      <c r="B457">
        <v>122964.715</v>
      </c>
      <c r="C457">
        <v>21.90202897</v>
      </c>
      <c r="D457">
        <v>11.3</v>
      </c>
      <c r="E457">
        <v>22.7</v>
      </c>
      <c r="F457">
        <v>17.100000000000001</v>
      </c>
      <c r="G457">
        <v>0</v>
      </c>
      <c r="H457" s="2">
        <v>42460</v>
      </c>
      <c r="I457" s="3">
        <v>42460</v>
      </c>
      <c r="J457" s="4">
        <v>42460</v>
      </c>
      <c r="K457">
        <f t="shared" si="14"/>
        <v>14</v>
      </c>
      <c r="L457" t="s">
        <v>0</v>
      </c>
      <c r="M457" t="s">
        <v>0</v>
      </c>
      <c r="N457">
        <f t="shared" si="15"/>
        <v>2693176.7502177935</v>
      </c>
    </row>
    <row r="458" spans="1:14">
      <c r="A458" s="1">
        <v>42461</v>
      </c>
      <c r="B458">
        <v>116321.60000000001</v>
      </c>
      <c r="C458">
        <v>14.49079665</v>
      </c>
      <c r="D458">
        <v>13.1</v>
      </c>
      <c r="E458">
        <v>26.5</v>
      </c>
      <c r="F458">
        <v>16.7</v>
      </c>
      <c r="G458">
        <v>0</v>
      </c>
      <c r="H458" s="2">
        <v>42461</v>
      </c>
      <c r="I458" s="3">
        <v>42461</v>
      </c>
      <c r="J458" s="4">
        <v>42461</v>
      </c>
      <c r="K458">
        <f t="shared" si="14"/>
        <v>14</v>
      </c>
      <c r="L458" t="s">
        <v>0</v>
      </c>
      <c r="M458" t="s">
        <v>0</v>
      </c>
      <c r="N458">
        <f t="shared" si="15"/>
        <v>1685592.65160264</v>
      </c>
    </row>
    <row r="459" spans="1:14">
      <c r="A459" s="1">
        <v>42462</v>
      </c>
      <c r="B459">
        <v>102832.72</v>
      </c>
      <c r="C459">
        <v>13.56898646</v>
      </c>
      <c r="D459">
        <v>15.5</v>
      </c>
      <c r="E459">
        <v>19.5</v>
      </c>
      <c r="F459">
        <v>8.3000000000000007</v>
      </c>
      <c r="G459">
        <v>0</v>
      </c>
      <c r="H459" s="2">
        <v>42462</v>
      </c>
      <c r="I459" s="3">
        <v>42462</v>
      </c>
      <c r="J459" s="4">
        <v>42462</v>
      </c>
      <c r="K459">
        <f t="shared" si="14"/>
        <v>14</v>
      </c>
      <c r="L459" t="s">
        <v>0</v>
      </c>
      <c r="M459" t="s">
        <v>0</v>
      </c>
      <c r="N459">
        <f t="shared" si="15"/>
        <v>1395335.7853249712</v>
      </c>
    </row>
    <row r="460" spans="1:14">
      <c r="A460" s="1">
        <v>42463</v>
      </c>
      <c r="B460">
        <v>102084</v>
      </c>
      <c r="C460">
        <v>15.80399954</v>
      </c>
      <c r="D460">
        <v>11.3</v>
      </c>
      <c r="E460">
        <v>18.8</v>
      </c>
      <c r="F460">
        <v>15.4</v>
      </c>
      <c r="G460">
        <v>0</v>
      </c>
      <c r="H460" s="2">
        <v>42463</v>
      </c>
      <c r="I460" s="3">
        <v>42463</v>
      </c>
      <c r="J460" s="4">
        <v>42463</v>
      </c>
      <c r="K460">
        <f t="shared" si="14"/>
        <v>15</v>
      </c>
      <c r="L460" t="s">
        <v>0</v>
      </c>
      <c r="M460" t="s">
        <v>0</v>
      </c>
      <c r="N460">
        <f t="shared" si="15"/>
        <v>1613335.4890413599</v>
      </c>
    </row>
    <row r="461" spans="1:14">
      <c r="A461" s="1">
        <v>42464</v>
      </c>
      <c r="B461">
        <v>120445.735</v>
      </c>
      <c r="C461">
        <v>38.468550309999998</v>
      </c>
      <c r="D461">
        <v>9.6999999999999993</v>
      </c>
      <c r="E461">
        <v>21.2</v>
      </c>
      <c r="F461">
        <v>18.399999999999999</v>
      </c>
      <c r="G461">
        <v>0</v>
      </c>
      <c r="H461" s="2">
        <v>42464</v>
      </c>
      <c r="I461" s="3">
        <v>42464</v>
      </c>
      <c r="J461" s="4">
        <v>42464</v>
      </c>
      <c r="K461">
        <f t="shared" si="14"/>
        <v>15</v>
      </c>
      <c r="L461" t="s">
        <v>0</v>
      </c>
      <c r="M461" t="s">
        <v>0</v>
      </c>
      <c r="N461">
        <f t="shared" si="15"/>
        <v>4633372.8164724279</v>
      </c>
    </row>
    <row r="462" spans="1:14">
      <c r="A462" s="1">
        <v>42465</v>
      </c>
      <c r="B462">
        <v>120371.235</v>
      </c>
      <c r="C462">
        <v>21.423208150000001</v>
      </c>
      <c r="D462">
        <v>12.3</v>
      </c>
      <c r="E462">
        <v>29</v>
      </c>
      <c r="F462">
        <v>17.100000000000001</v>
      </c>
      <c r="G462">
        <v>0</v>
      </c>
      <c r="H462" s="2">
        <v>42465</v>
      </c>
      <c r="I462" s="3">
        <v>42465</v>
      </c>
      <c r="J462" s="4">
        <v>42465</v>
      </c>
      <c r="K462">
        <f t="shared" si="14"/>
        <v>15</v>
      </c>
      <c r="L462" t="s">
        <v>0</v>
      </c>
      <c r="M462" t="s">
        <v>0</v>
      </c>
      <c r="N462">
        <f t="shared" si="15"/>
        <v>2578738.0226775655</v>
      </c>
    </row>
    <row r="463" spans="1:14">
      <c r="A463" s="1">
        <v>42466</v>
      </c>
      <c r="B463">
        <v>125657.125</v>
      </c>
      <c r="C463">
        <v>45.520804550000001</v>
      </c>
      <c r="D463">
        <v>13.6</v>
      </c>
      <c r="E463">
        <v>15.6</v>
      </c>
      <c r="F463">
        <v>3.9</v>
      </c>
      <c r="G463">
        <v>12.8</v>
      </c>
      <c r="H463" s="2">
        <v>42466</v>
      </c>
      <c r="I463" s="3">
        <v>42466</v>
      </c>
      <c r="J463" s="4">
        <v>42466</v>
      </c>
      <c r="K463">
        <f t="shared" si="14"/>
        <v>15</v>
      </c>
      <c r="L463" t="s">
        <v>0</v>
      </c>
      <c r="M463" t="s">
        <v>0</v>
      </c>
      <c r="N463">
        <f t="shared" si="15"/>
        <v>5720013.4274399187</v>
      </c>
    </row>
    <row r="464" spans="1:14">
      <c r="A464" s="1">
        <v>42467</v>
      </c>
      <c r="B464">
        <v>125663.33</v>
      </c>
      <c r="C464">
        <v>52.131968520000001</v>
      </c>
      <c r="D464">
        <v>8.3000000000000007</v>
      </c>
      <c r="E464">
        <v>18.399999999999999</v>
      </c>
      <c r="F464">
        <v>13.1</v>
      </c>
      <c r="G464">
        <v>6.8</v>
      </c>
      <c r="H464" s="2">
        <v>42467</v>
      </c>
      <c r="I464" s="3">
        <v>42467</v>
      </c>
      <c r="J464" s="4">
        <v>42467</v>
      </c>
      <c r="K464">
        <f t="shared" si="14"/>
        <v>15</v>
      </c>
      <c r="L464" t="s">
        <v>0</v>
      </c>
      <c r="M464" t="s">
        <v>0</v>
      </c>
      <c r="N464">
        <f t="shared" si="15"/>
        <v>6551076.7636783719</v>
      </c>
    </row>
    <row r="465" spans="1:14">
      <c r="A465" s="1">
        <v>42468</v>
      </c>
      <c r="B465">
        <v>124266.88499999999</v>
      </c>
      <c r="C465">
        <v>75.357810740000005</v>
      </c>
      <c r="D465">
        <v>11.9</v>
      </c>
      <c r="E465">
        <v>20</v>
      </c>
      <c r="F465">
        <v>9.6</v>
      </c>
      <c r="G465">
        <v>0</v>
      </c>
      <c r="H465" s="2">
        <v>42468</v>
      </c>
      <c r="I465" s="3">
        <v>42468</v>
      </c>
      <c r="J465" s="4">
        <v>42468</v>
      </c>
      <c r="K465">
        <f t="shared" si="14"/>
        <v>15</v>
      </c>
      <c r="L465" t="s">
        <v>0</v>
      </c>
      <c r="M465" t="s">
        <v>0</v>
      </c>
      <c r="N465">
        <f t="shared" si="15"/>
        <v>9364480.4010793455</v>
      </c>
    </row>
    <row r="466" spans="1:14">
      <c r="A466" s="1">
        <v>42469</v>
      </c>
      <c r="B466">
        <v>109044.9</v>
      </c>
      <c r="C466">
        <v>73.139144529999996</v>
      </c>
      <c r="D466">
        <v>10.4</v>
      </c>
      <c r="E466">
        <v>22.3</v>
      </c>
      <c r="F466">
        <v>13</v>
      </c>
      <c r="G466">
        <v>0</v>
      </c>
      <c r="H466" s="2">
        <v>42469</v>
      </c>
      <c r="I466" s="3">
        <v>42469</v>
      </c>
      <c r="J466" s="4">
        <v>42469</v>
      </c>
      <c r="K466">
        <f t="shared" si="14"/>
        <v>15</v>
      </c>
      <c r="L466" t="s">
        <v>0</v>
      </c>
      <c r="M466" t="s">
        <v>0</v>
      </c>
      <c r="N466">
        <f t="shared" si="15"/>
        <v>7975450.7013593959</v>
      </c>
    </row>
    <row r="467" spans="1:14">
      <c r="A467" s="1">
        <v>42470</v>
      </c>
      <c r="B467">
        <v>99845.345000000001</v>
      </c>
      <c r="C467">
        <v>35.120545749999998</v>
      </c>
      <c r="D467">
        <v>13.6</v>
      </c>
      <c r="E467">
        <v>23.5</v>
      </c>
      <c r="F467">
        <v>9.6</v>
      </c>
      <c r="G467">
        <v>0</v>
      </c>
      <c r="H467" s="2">
        <v>42470</v>
      </c>
      <c r="I467" s="3">
        <v>42470</v>
      </c>
      <c r="J467" s="4">
        <v>42470</v>
      </c>
      <c r="K467">
        <f t="shared" si="14"/>
        <v>16</v>
      </c>
      <c r="L467" t="s">
        <v>0</v>
      </c>
      <c r="M467" t="s">
        <v>0</v>
      </c>
      <c r="N467">
        <f t="shared" si="15"/>
        <v>3506623.0069970335</v>
      </c>
    </row>
    <row r="468" spans="1:14">
      <c r="A468" s="1">
        <v>42471</v>
      </c>
      <c r="B468">
        <v>118614.005</v>
      </c>
      <c r="C468">
        <v>62.306510809999999</v>
      </c>
      <c r="D468">
        <v>14.5</v>
      </c>
      <c r="E468">
        <v>20.100000000000001</v>
      </c>
      <c r="F468">
        <v>14.1</v>
      </c>
      <c r="G468">
        <v>0</v>
      </c>
      <c r="H468" s="2">
        <v>42471</v>
      </c>
      <c r="I468" s="3">
        <v>42471</v>
      </c>
      <c r="J468" s="4">
        <v>42471</v>
      </c>
      <c r="K468">
        <f t="shared" si="14"/>
        <v>16</v>
      </c>
      <c r="L468" t="s">
        <v>0</v>
      </c>
      <c r="M468" t="s">
        <v>0</v>
      </c>
      <c r="N468">
        <f t="shared" si="15"/>
        <v>7390424.7847498944</v>
      </c>
    </row>
    <row r="469" spans="1:14">
      <c r="A469" s="1">
        <v>42472</v>
      </c>
      <c r="B469">
        <v>123808.76</v>
      </c>
      <c r="C469">
        <v>62.964552500000003</v>
      </c>
      <c r="D469">
        <v>14</v>
      </c>
      <c r="E469">
        <v>18.7</v>
      </c>
      <c r="F469">
        <v>13.5</v>
      </c>
      <c r="G469">
        <v>0.2</v>
      </c>
      <c r="H469" s="2">
        <v>42472</v>
      </c>
      <c r="I469" s="3">
        <v>42472</v>
      </c>
      <c r="J469" s="4">
        <v>42472</v>
      </c>
      <c r="K469">
        <f t="shared" si="14"/>
        <v>16</v>
      </c>
      <c r="L469" t="s">
        <v>1</v>
      </c>
      <c r="M469" t="s">
        <v>0</v>
      </c>
      <c r="N469">
        <f t="shared" si="15"/>
        <v>7795563.1689799</v>
      </c>
    </row>
    <row r="470" spans="1:14">
      <c r="A470" s="1">
        <v>42473</v>
      </c>
      <c r="B470">
        <v>124686.63</v>
      </c>
      <c r="C470">
        <v>77.21022318</v>
      </c>
      <c r="D470">
        <v>11.3</v>
      </c>
      <c r="E470">
        <v>20</v>
      </c>
      <c r="F470">
        <v>12.6</v>
      </c>
      <c r="G470">
        <v>0.2</v>
      </c>
      <c r="H470" s="2">
        <v>42473</v>
      </c>
      <c r="I470" s="3">
        <v>42473</v>
      </c>
      <c r="J470" s="4">
        <v>42473</v>
      </c>
      <c r="K470">
        <f t="shared" si="14"/>
        <v>16</v>
      </c>
      <c r="L470" t="s">
        <v>1</v>
      </c>
      <c r="M470" t="s">
        <v>0</v>
      </c>
      <c r="N470">
        <f t="shared" si="15"/>
        <v>9627082.5298620835</v>
      </c>
    </row>
    <row r="471" spans="1:14">
      <c r="A471" s="1">
        <v>42474</v>
      </c>
      <c r="B471">
        <v>126519.065</v>
      </c>
      <c r="C471">
        <v>92.925207040000004</v>
      </c>
      <c r="D471">
        <v>11.6</v>
      </c>
      <c r="E471">
        <v>27</v>
      </c>
      <c r="F471">
        <v>12.7</v>
      </c>
      <c r="G471">
        <v>0</v>
      </c>
      <c r="H471" s="2">
        <v>42474</v>
      </c>
      <c r="I471" s="3">
        <v>42474</v>
      </c>
      <c r="J471" s="4">
        <v>42474</v>
      </c>
      <c r="K471">
        <f t="shared" si="14"/>
        <v>16</v>
      </c>
      <c r="L471" t="s">
        <v>1</v>
      </c>
      <c r="M471" t="s">
        <v>0</v>
      </c>
      <c r="N471">
        <f t="shared" si="15"/>
        <v>11756810.309632218</v>
      </c>
    </row>
    <row r="472" spans="1:14">
      <c r="A472" s="1">
        <v>42475</v>
      </c>
      <c r="B472">
        <v>124721.485</v>
      </c>
      <c r="C472">
        <v>81.717847939999999</v>
      </c>
      <c r="D472">
        <v>13.4</v>
      </c>
      <c r="E472">
        <v>27</v>
      </c>
      <c r="F472">
        <v>15.9</v>
      </c>
      <c r="G472">
        <v>0</v>
      </c>
      <c r="H472" s="2">
        <v>42475</v>
      </c>
      <c r="I472" s="3">
        <v>42475</v>
      </c>
      <c r="J472" s="4">
        <v>42475</v>
      </c>
      <c r="K472">
        <f t="shared" si="14"/>
        <v>16</v>
      </c>
      <c r="L472" t="s">
        <v>1</v>
      </c>
      <c r="M472" t="s">
        <v>0</v>
      </c>
      <c r="N472">
        <f t="shared" si="15"/>
        <v>10191971.346080991</v>
      </c>
    </row>
    <row r="473" spans="1:14">
      <c r="A473" s="1">
        <v>42476</v>
      </c>
      <c r="B473">
        <v>108525.965</v>
      </c>
      <c r="C473">
        <v>51.528968560000003</v>
      </c>
      <c r="D473">
        <v>14</v>
      </c>
      <c r="E473">
        <v>20.3</v>
      </c>
      <c r="F473">
        <v>8.3000000000000007</v>
      </c>
      <c r="G473">
        <v>0</v>
      </c>
      <c r="H473" s="2">
        <v>42476</v>
      </c>
      <c r="I473" s="3">
        <v>42476</v>
      </c>
      <c r="J473" s="4">
        <v>42476</v>
      </c>
      <c r="K473">
        <f t="shared" si="14"/>
        <v>16</v>
      </c>
      <c r="L473" t="s">
        <v>1</v>
      </c>
      <c r="M473" t="s">
        <v>0</v>
      </c>
      <c r="N473">
        <f t="shared" si="15"/>
        <v>5592231.0384286605</v>
      </c>
    </row>
    <row r="474" spans="1:14">
      <c r="A474" s="1">
        <v>42477</v>
      </c>
      <c r="B474">
        <v>100526.30499999999</v>
      </c>
      <c r="C474">
        <v>39.129443080000001</v>
      </c>
      <c r="D474">
        <v>13.1</v>
      </c>
      <c r="E474">
        <v>19.8</v>
      </c>
      <c r="F474">
        <v>14.7</v>
      </c>
      <c r="G474">
        <v>0</v>
      </c>
      <c r="H474" s="2">
        <v>42477</v>
      </c>
      <c r="I474" s="3">
        <v>42477</v>
      </c>
      <c r="J474" s="4">
        <v>42477</v>
      </c>
      <c r="K474">
        <f t="shared" si="14"/>
        <v>17</v>
      </c>
      <c r="L474" t="s">
        <v>1</v>
      </c>
      <c r="M474" t="s">
        <v>0</v>
      </c>
      <c r="N474">
        <f t="shared" si="15"/>
        <v>3933538.3295402192</v>
      </c>
    </row>
    <row r="475" spans="1:14">
      <c r="A475" s="1">
        <v>42478</v>
      </c>
      <c r="B475">
        <v>123441.82</v>
      </c>
      <c r="C475">
        <v>61.629114919999999</v>
      </c>
      <c r="D475">
        <v>9.8000000000000007</v>
      </c>
      <c r="E475">
        <v>25</v>
      </c>
      <c r="F475">
        <v>15</v>
      </c>
      <c r="G475">
        <v>0</v>
      </c>
      <c r="H475" s="2">
        <v>42478</v>
      </c>
      <c r="I475" s="3">
        <v>42478</v>
      </c>
      <c r="J475" s="4">
        <v>42478</v>
      </c>
      <c r="K475">
        <f t="shared" si="14"/>
        <v>17</v>
      </c>
      <c r="L475" t="s">
        <v>1</v>
      </c>
      <c r="M475" t="s">
        <v>0</v>
      </c>
      <c r="N475">
        <f t="shared" si="15"/>
        <v>7607610.110713955</v>
      </c>
    </row>
    <row r="476" spans="1:14">
      <c r="A476" s="1">
        <v>42479</v>
      </c>
      <c r="B476">
        <v>126846.44500000001</v>
      </c>
      <c r="C476">
        <v>54.57119179</v>
      </c>
      <c r="D476">
        <v>13.6</v>
      </c>
      <c r="E476">
        <v>27.4</v>
      </c>
      <c r="F476">
        <v>14.5</v>
      </c>
      <c r="G476">
        <v>0</v>
      </c>
      <c r="H476" s="2">
        <v>42479</v>
      </c>
      <c r="I476" s="3">
        <v>42479</v>
      </c>
      <c r="J476" s="4">
        <v>42479</v>
      </c>
      <c r="K476">
        <f t="shared" si="14"/>
        <v>17</v>
      </c>
      <c r="L476" t="s">
        <v>1</v>
      </c>
      <c r="M476" t="s">
        <v>0</v>
      </c>
      <c r="N476">
        <f t="shared" si="15"/>
        <v>6922161.677974687</v>
      </c>
    </row>
    <row r="477" spans="1:14">
      <c r="A477" s="1">
        <v>42480</v>
      </c>
      <c r="B477">
        <v>125204.785</v>
      </c>
      <c r="C477">
        <v>40.053662299999999</v>
      </c>
      <c r="D477">
        <v>15.3</v>
      </c>
      <c r="E477">
        <v>28</v>
      </c>
      <c r="F477">
        <v>14</v>
      </c>
      <c r="G477">
        <v>0</v>
      </c>
      <c r="H477" s="2">
        <v>42480</v>
      </c>
      <c r="I477" s="3">
        <v>42480</v>
      </c>
      <c r="J477" s="4">
        <v>42480</v>
      </c>
      <c r="K477">
        <f t="shared" si="14"/>
        <v>17</v>
      </c>
      <c r="L477" t="s">
        <v>1</v>
      </c>
      <c r="M477" t="s">
        <v>0</v>
      </c>
      <c r="N477">
        <f t="shared" si="15"/>
        <v>5014910.1767341057</v>
      </c>
    </row>
    <row r="478" spans="1:14">
      <c r="A478" s="1">
        <v>42481</v>
      </c>
      <c r="B478">
        <v>125514.14</v>
      </c>
      <c r="C478">
        <v>55.740468579999998</v>
      </c>
      <c r="D478">
        <v>17.100000000000001</v>
      </c>
      <c r="E478">
        <v>24.2</v>
      </c>
      <c r="F478">
        <v>5.6</v>
      </c>
      <c r="G478">
        <v>0.4</v>
      </c>
      <c r="H478" s="2">
        <v>42481</v>
      </c>
      <c r="I478" s="3">
        <v>42481</v>
      </c>
      <c r="J478" s="4">
        <v>42481</v>
      </c>
      <c r="K478">
        <f t="shared" si="14"/>
        <v>17</v>
      </c>
      <c r="L478" t="s">
        <v>1</v>
      </c>
      <c r="M478" t="s">
        <v>0</v>
      </c>
      <c r="N478">
        <f t="shared" si="15"/>
        <v>6996216.9770157207</v>
      </c>
    </row>
    <row r="479" spans="1:14">
      <c r="A479" s="1">
        <v>42482</v>
      </c>
      <c r="B479">
        <v>120124.30499999999</v>
      </c>
      <c r="C479">
        <v>52.296555179999999</v>
      </c>
      <c r="D479">
        <v>14.6</v>
      </c>
      <c r="E479">
        <v>16.7</v>
      </c>
      <c r="F479">
        <v>7.9</v>
      </c>
      <c r="G479">
        <v>21.6</v>
      </c>
      <c r="H479" s="2">
        <v>42482</v>
      </c>
      <c r="I479" s="3">
        <v>42482</v>
      </c>
      <c r="J479" s="4">
        <v>42482</v>
      </c>
      <c r="K479">
        <f t="shared" si="14"/>
        <v>17</v>
      </c>
      <c r="L479" t="s">
        <v>1</v>
      </c>
      <c r="M479" t="s">
        <v>0</v>
      </c>
      <c r="N479">
        <f t="shared" si="15"/>
        <v>6282087.3448916497</v>
      </c>
    </row>
    <row r="480" spans="1:14">
      <c r="A480" s="1">
        <v>42483</v>
      </c>
      <c r="B480">
        <v>108773.745</v>
      </c>
      <c r="C480">
        <v>36.734526199999998</v>
      </c>
      <c r="D480">
        <v>12.3</v>
      </c>
      <c r="E480">
        <v>18.600000000000001</v>
      </c>
      <c r="F480">
        <v>8.5</v>
      </c>
      <c r="G480">
        <v>0</v>
      </c>
      <c r="H480" s="2">
        <v>42483</v>
      </c>
      <c r="I480" s="3">
        <v>42483</v>
      </c>
      <c r="J480" s="4">
        <v>42483</v>
      </c>
      <c r="K480">
        <f t="shared" si="14"/>
        <v>17</v>
      </c>
      <c r="L480" t="s">
        <v>1</v>
      </c>
      <c r="M480" t="s">
        <v>0</v>
      </c>
      <c r="N480">
        <f t="shared" si="15"/>
        <v>3995751.9855746184</v>
      </c>
    </row>
    <row r="481" spans="1:14">
      <c r="A481" s="1">
        <v>42484</v>
      </c>
      <c r="B481">
        <v>105642.28</v>
      </c>
      <c r="C481">
        <v>30.68045485</v>
      </c>
      <c r="D481">
        <v>9.1</v>
      </c>
      <c r="E481">
        <v>20</v>
      </c>
      <c r="F481">
        <v>14.8</v>
      </c>
      <c r="G481">
        <v>0</v>
      </c>
      <c r="H481" s="2">
        <v>42484</v>
      </c>
      <c r="I481" s="3">
        <v>42484</v>
      </c>
      <c r="J481" s="4">
        <v>42484</v>
      </c>
      <c r="K481">
        <f t="shared" si="14"/>
        <v>18</v>
      </c>
      <c r="L481" t="s">
        <v>1</v>
      </c>
      <c r="M481" t="s">
        <v>0</v>
      </c>
      <c r="N481">
        <f t="shared" si="15"/>
        <v>3241153.2017910578</v>
      </c>
    </row>
    <row r="482" spans="1:14">
      <c r="A482" s="1">
        <v>42485</v>
      </c>
      <c r="B482">
        <v>104072.435</v>
      </c>
      <c r="C482">
        <v>39.087861220000001</v>
      </c>
      <c r="D482">
        <v>9.9</v>
      </c>
      <c r="E482">
        <v>25</v>
      </c>
      <c r="F482">
        <v>14.8</v>
      </c>
      <c r="G482">
        <v>0</v>
      </c>
      <c r="H482" s="2">
        <v>42485</v>
      </c>
      <c r="I482" s="3">
        <v>42485</v>
      </c>
      <c r="J482" s="4">
        <v>42485</v>
      </c>
      <c r="K482">
        <f t="shared" si="14"/>
        <v>18</v>
      </c>
      <c r="L482" t="s">
        <v>1</v>
      </c>
      <c r="M482" t="s">
        <v>1</v>
      </c>
      <c r="N482">
        <f t="shared" si="15"/>
        <v>4067968.8961074706</v>
      </c>
    </row>
    <row r="483" spans="1:14">
      <c r="A483" s="1">
        <v>42486</v>
      </c>
      <c r="B483">
        <v>117437.66499999999</v>
      </c>
      <c r="C483">
        <v>56.436415140000001</v>
      </c>
      <c r="D483">
        <v>11.3</v>
      </c>
      <c r="E483">
        <v>25.6</v>
      </c>
      <c r="F483">
        <v>14.6</v>
      </c>
      <c r="G483">
        <v>0</v>
      </c>
      <c r="H483" s="2">
        <v>42486</v>
      </c>
      <c r="I483" s="3">
        <v>42486</v>
      </c>
      <c r="J483" s="4">
        <v>42486</v>
      </c>
      <c r="K483">
        <f t="shared" si="14"/>
        <v>18</v>
      </c>
      <c r="L483" t="s">
        <v>1</v>
      </c>
      <c r="M483" t="s">
        <v>0</v>
      </c>
      <c r="N483">
        <f t="shared" si="15"/>
        <v>6627760.8150122482</v>
      </c>
    </row>
    <row r="484" spans="1:14">
      <c r="A484" s="1">
        <v>42487</v>
      </c>
      <c r="B484">
        <v>118531.5</v>
      </c>
      <c r="C484">
        <v>19.411138099999999</v>
      </c>
      <c r="D484">
        <v>13</v>
      </c>
      <c r="E484">
        <v>25.4</v>
      </c>
      <c r="F484">
        <v>13.5</v>
      </c>
      <c r="G484">
        <v>0</v>
      </c>
      <c r="H484" s="2">
        <v>42487</v>
      </c>
      <c r="I484" s="3">
        <v>42487</v>
      </c>
      <c r="J484" s="4">
        <v>42487</v>
      </c>
      <c r="K484">
        <f t="shared" si="14"/>
        <v>18</v>
      </c>
      <c r="L484" t="s">
        <v>1</v>
      </c>
      <c r="M484" t="s">
        <v>0</v>
      </c>
      <c r="N484">
        <f t="shared" si="15"/>
        <v>2300831.3157001496</v>
      </c>
    </row>
    <row r="485" spans="1:14">
      <c r="A485" s="1">
        <v>42488</v>
      </c>
      <c r="B485">
        <v>126847.02</v>
      </c>
      <c r="C485">
        <v>60.581978929999998</v>
      </c>
      <c r="D485">
        <v>19.8</v>
      </c>
      <c r="E485">
        <v>24.9</v>
      </c>
      <c r="F485">
        <v>5.3</v>
      </c>
      <c r="G485">
        <v>0</v>
      </c>
      <c r="H485" s="2">
        <v>42488</v>
      </c>
      <c r="I485" s="3">
        <v>42488</v>
      </c>
      <c r="J485" s="4">
        <v>42488</v>
      </c>
      <c r="K485">
        <f t="shared" si="14"/>
        <v>18</v>
      </c>
      <c r="L485" t="s">
        <v>1</v>
      </c>
      <c r="M485" t="s">
        <v>0</v>
      </c>
      <c r="N485">
        <f t="shared" si="15"/>
        <v>7684643.4929732885</v>
      </c>
    </row>
    <row r="486" spans="1:14">
      <c r="A486" s="1">
        <v>42489</v>
      </c>
      <c r="B486">
        <v>122054.13</v>
      </c>
      <c r="C486">
        <v>51.748341770000003</v>
      </c>
      <c r="D486">
        <v>16.899999999999999</v>
      </c>
      <c r="E486">
        <v>20.6</v>
      </c>
      <c r="F486">
        <v>3.7</v>
      </c>
      <c r="G486">
        <v>0.4</v>
      </c>
      <c r="H486" s="2">
        <v>42489</v>
      </c>
      <c r="I486" s="3">
        <v>42489</v>
      </c>
      <c r="J486" s="4">
        <v>42489</v>
      </c>
      <c r="K486">
        <f t="shared" si="14"/>
        <v>18</v>
      </c>
      <c r="L486" t="s">
        <v>1</v>
      </c>
      <c r="M486" t="s">
        <v>0</v>
      </c>
      <c r="N486">
        <f t="shared" si="15"/>
        <v>6316098.8336800104</v>
      </c>
    </row>
    <row r="487" spans="1:14">
      <c r="A487" s="1">
        <v>42490</v>
      </c>
      <c r="B487">
        <v>103505.19500000001</v>
      </c>
      <c r="C487">
        <v>27.107906180000001</v>
      </c>
      <c r="D487">
        <v>16.399999999999999</v>
      </c>
      <c r="E487">
        <v>24.1</v>
      </c>
      <c r="F487">
        <v>12.7</v>
      </c>
      <c r="G487">
        <v>6.2</v>
      </c>
      <c r="H487" s="2">
        <v>42490</v>
      </c>
      <c r="I487" s="3">
        <v>42490</v>
      </c>
      <c r="J487" s="4">
        <v>42490</v>
      </c>
      <c r="K487">
        <f t="shared" si="14"/>
        <v>18</v>
      </c>
      <c r="L487" t="s">
        <v>1</v>
      </c>
      <c r="M487" t="s">
        <v>0</v>
      </c>
      <c r="N487">
        <f t="shared" si="15"/>
        <v>2805809.1152026053</v>
      </c>
    </row>
    <row r="488" spans="1:14">
      <c r="A488" s="1">
        <v>42491</v>
      </c>
      <c r="B488">
        <v>98873.535000000003</v>
      </c>
      <c r="C488">
        <v>31.87421762</v>
      </c>
      <c r="D488">
        <v>14.4</v>
      </c>
      <c r="E488">
        <v>17</v>
      </c>
      <c r="F488">
        <v>9</v>
      </c>
      <c r="G488">
        <v>9.8000000000000007</v>
      </c>
      <c r="H488" s="2">
        <v>42491</v>
      </c>
      <c r="I488" s="3">
        <v>42491</v>
      </c>
      <c r="J488" s="4">
        <v>42491</v>
      </c>
      <c r="K488">
        <f t="shared" si="14"/>
        <v>19</v>
      </c>
      <c r="L488" t="s">
        <v>1</v>
      </c>
      <c r="M488" t="s">
        <v>0</v>
      </c>
      <c r="N488">
        <f t="shared" si="15"/>
        <v>3151516.571448687</v>
      </c>
    </row>
    <row r="489" spans="1:14">
      <c r="A489" s="1">
        <v>42492</v>
      </c>
      <c r="B489">
        <v>116969.63</v>
      </c>
      <c r="C489">
        <v>37.348517579999999</v>
      </c>
      <c r="D489">
        <v>9</v>
      </c>
      <c r="E489">
        <v>18.399999999999999</v>
      </c>
      <c r="F489">
        <v>12.3</v>
      </c>
      <c r="G489">
        <v>0.4</v>
      </c>
      <c r="H489" s="2">
        <v>42492</v>
      </c>
      <c r="I489" s="3">
        <v>42492</v>
      </c>
      <c r="J489" s="4">
        <v>42492</v>
      </c>
      <c r="K489">
        <f t="shared" si="14"/>
        <v>19</v>
      </c>
      <c r="L489" t="s">
        <v>1</v>
      </c>
      <c r="M489" t="s">
        <v>0</v>
      </c>
      <c r="N489">
        <f t="shared" si="15"/>
        <v>4368642.2823810959</v>
      </c>
    </row>
    <row r="490" spans="1:14">
      <c r="A490" s="1">
        <v>42493</v>
      </c>
      <c r="B490">
        <v>119014.44500000001</v>
      </c>
      <c r="C490">
        <v>22.24291908</v>
      </c>
      <c r="D490">
        <v>12.3</v>
      </c>
      <c r="E490">
        <v>20.100000000000001</v>
      </c>
      <c r="F490">
        <v>8.8000000000000007</v>
      </c>
      <c r="G490">
        <v>0</v>
      </c>
      <c r="H490" s="2">
        <v>42493</v>
      </c>
      <c r="I490" s="3">
        <v>42493</v>
      </c>
      <c r="J490" s="4">
        <v>42493</v>
      </c>
      <c r="K490">
        <f t="shared" si="14"/>
        <v>19</v>
      </c>
      <c r="L490" t="s">
        <v>1</v>
      </c>
      <c r="M490" t="s">
        <v>0</v>
      </c>
      <c r="N490">
        <f t="shared" si="15"/>
        <v>2647228.6694861106</v>
      </c>
    </row>
    <row r="491" spans="1:14">
      <c r="A491" s="1">
        <v>42494</v>
      </c>
      <c r="B491">
        <v>124525.185</v>
      </c>
      <c r="C491">
        <v>47.753842599999999</v>
      </c>
      <c r="D491">
        <v>9.8000000000000007</v>
      </c>
      <c r="E491">
        <v>18.2</v>
      </c>
      <c r="F491">
        <v>11.8</v>
      </c>
      <c r="G491">
        <v>0.2</v>
      </c>
      <c r="H491" s="2">
        <v>42494</v>
      </c>
      <c r="I491" s="3">
        <v>42494</v>
      </c>
      <c r="J491" s="4">
        <v>42494</v>
      </c>
      <c r="K491">
        <f t="shared" si="14"/>
        <v>19</v>
      </c>
      <c r="L491" t="s">
        <v>1</v>
      </c>
      <c r="M491" t="s">
        <v>0</v>
      </c>
      <c r="N491">
        <f t="shared" si="15"/>
        <v>5946556.0842258809</v>
      </c>
    </row>
    <row r="492" spans="1:14">
      <c r="A492" s="1">
        <v>42495</v>
      </c>
      <c r="B492">
        <v>118192.05499999999</v>
      </c>
      <c r="C492">
        <v>27.232252970000001</v>
      </c>
      <c r="D492">
        <v>12.6</v>
      </c>
      <c r="E492">
        <v>20.5</v>
      </c>
      <c r="F492">
        <v>12.3</v>
      </c>
      <c r="G492">
        <v>0</v>
      </c>
      <c r="H492" s="2">
        <v>42495</v>
      </c>
      <c r="I492" s="3">
        <v>42495</v>
      </c>
      <c r="J492" s="4">
        <v>42495</v>
      </c>
      <c r="K492">
        <f t="shared" si="14"/>
        <v>19</v>
      </c>
      <c r="L492" t="s">
        <v>1</v>
      </c>
      <c r="M492" t="s">
        <v>0</v>
      </c>
      <c r="N492">
        <f t="shared" si="15"/>
        <v>3218635.9408041532</v>
      </c>
    </row>
    <row r="493" spans="1:14">
      <c r="A493" s="1">
        <v>42496</v>
      </c>
      <c r="B493">
        <v>120421.32</v>
      </c>
      <c r="C493">
        <v>64.317056579999999</v>
      </c>
      <c r="D493">
        <v>15.9</v>
      </c>
      <c r="E493">
        <v>24.7</v>
      </c>
      <c r="F493">
        <v>13.2</v>
      </c>
      <c r="G493">
        <v>0</v>
      </c>
      <c r="H493" s="2">
        <v>42496</v>
      </c>
      <c r="I493" s="3">
        <v>42496</v>
      </c>
      <c r="J493" s="4">
        <v>42496</v>
      </c>
      <c r="K493">
        <f t="shared" si="14"/>
        <v>19</v>
      </c>
      <c r="L493" t="s">
        <v>1</v>
      </c>
      <c r="M493" t="s">
        <v>0</v>
      </c>
      <c r="N493">
        <f t="shared" si="15"/>
        <v>7745144.8518782863</v>
      </c>
    </row>
    <row r="494" spans="1:14">
      <c r="A494" s="1">
        <v>42497</v>
      </c>
      <c r="B494">
        <v>106052.64</v>
      </c>
      <c r="C494">
        <v>46.627024280000001</v>
      </c>
      <c r="D494">
        <v>11.4</v>
      </c>
      <c r="E494">
        <v>25.7</v>
      </c>
      <c r="F494">
        <v>12.6</v>
      </c>
      <c r="G494">
        <v>0</v>
      </c>
      <c r="H494" s="2">
        <v>42497</v>
      </c>
      <c r="I494" s="3">
        <v>42497</v>
      </c>
      <c r="J494" s="4">
        <v>42497</v>
      </c>
      <c r="K494">
        <f t="shared" si="14"/>
        <v>19</v>
      </c>
      <c r="L494" t="s">
        <v>1</v>
      </c>
      <c r="M494" t="s">
        <v>0</v>
      </c>
      <c r="N494">
        <f t="shared" si="15"/>
        <v>4944919.0202380996</v>
      </c>
    </row>
    <row r="495" spans="1:14">
      <c r="A495" s="1">
        <v>42498</v>
      </c>
      <c r="B495">
        <v>103487.28</v>
      </c>
      <c r="C495">
        <v>59.14011232</v>
      </c>
      <c r="D495">
        <v>15.5</v>
      </c>
      <c r="E495">
        <v>20.399999999999999</v>
      </c>
      <c r="F495">
        <v>3.5</v>
      </c>
      <c r="G495">
        <v>5.4</v>
      </c>
      <c r="H495" s="2">
        <v>42498</v>
      </c>
      <c r="I495" s="3">
        <v>42498</v>
      </c>
      <c r="J495" s="4">
        <v>42498</v>
      </c>
      <c r="K495">
        <f t="shared" si="14"/>
        <v>20</v>
      </c>
      <c r="L495" t="s">
        <v>1</v>
      </c>
      <c r="M495" t="s">
        <v>0</v>
      </c>
      <c r="N495">
        <f t="shared" si="15"/>
        <v>6120249.3628912894</v>
      </c>
    </row>
    <row r="496" spans="1:14">
      <c r="A496" s="1">
        <v>42499</v>
      </c>
      <c r="B496">
        <v>119781.13499999999</v>
      </c>
      <c r="C496">
        <v>100.8140427</v>
      </c>
      <c r="D496">
        <v>15.4</v>
      </c>
      <c r="E496">
        <v>22.2</v>
      </c>
      <c r="F496">
        <v>6.7</v>
      </c>
      <c r="G496">
        <v>0.8</v>
      </c>
      <c r="H496" s="2">
        <v>42499</v>
      </c>
      <c r="I496" s="3">
        <v>42499</v>
      </c>
      <c r="J496" s="4">
        <v>42499</v>
      </c>
      <c r="K496">
        <f t="shared" si="14"/>
        <v>20</v>
      </c>
      <c r="L496" t="s">
        <v>1</v>
      </c>
      <c r="M496" t="s">
        <v>0</v>
      </c>
      <c r="N496">
        <f t="shared" si="15"/>
        <v>12075620.458544465</v>
      </c>
    </row>
    <row r="497" spans="1:14">
      <c r="A497" s="1">
        <v>42500</v>
      </c>
      <c r="B497">
        <v>119611.88</v>
      </c>
      <c r="C497">
        <v>36.980106599999999</v>
      </c>
      <c r="D497">
        <v>13.7</v>
      </c>
      <c r="E497">
        <v>17.2</v>
      </c>
      <c r="F497">
        <v>7.6</v>
      </c>
      <c r="G497">
        <v>12</v>
      </c>
      <c r="H497" s="2">
        <v>42500</v>
      </c>
      <c r="I497" s="3">
        <v>42500</v>
      </c>
      <c r="J497" s="4">
        <v>42500</v>
      </c>
      <c r="K497">
        <f t="shared" si="14"/>
        <v>20</v>
      </c>
      <c r="L497" t="s">
        <v>1</v>
      </c>
      <c r="M497" t="s">
        <v>0</v>
      </c>
      <c r="N497">
        <f t="shared" si="15"/>
        <v>4423260.0730264084</v>
      </c>
    </row>
    <row r="498" spans="1:14">
      <c r="A498" s="1">
        <v>42501</v>
      </c>
      <c r="B498">
        <v>123616.28</v>
      </c>
      <c r="C498">
        <v>59.849881660000001</v>
      </c>
      <c r="D498">
        <v>12.2</v>
      </c>
      <c r="E498">
        <v>17.399999999999999</v>
      </c>
      <c r="F498">
        <v>6.3</v>
      </c>
      <c r="G498">
        <v>0.2</v>
      </c>
      <c r="H498" s="2">
        <v>42501</v>
      </c>
      <c r="I498" s="3">
        <v>42501</v>
      </c>
      <c r="J498" s="4">
        <v>42501</v>
      </c>
      <c r="K498">
        <f t="shared" si="14"/>
        <v>20</v>
      </c>
      <c r="L498" t="s">
        <v>1</v>
      </c>
      <c r="M498" t="s">
        <v>0</v>
      </c>
      <c r="N498">
        <f t="shared" si="15"/>
        <v>7398419.7292494252</v>
      </c>
    </row>
    <row r="499" spans="1:14">
      <c r="A499" s="1">
        <v>42502</v>
      </c>
      <c r="B499">
        <v>120693.53</v>
      </c>
      <c r="C499">
        <v>53.796096839999997</v>
      </c>
      <c r="D499">
        <v>14.1</v>
      </c>
      <c r="E499">
        <v>21.4</v>
      </c>
      <c r="F499">
        <v>6.1</v>
      </c>
      <c r="G499">
        <v>0.2</v>
      </c>
      <c r="H499" s="2">
        <v>42502</v>
      </c>
      <c r="I499" s="3">
        <v>42502</v>
      </c>
      <c r="J499" s="4">
        <v>42502</v>
      </c>
      <c r="K499">
        <f t="shared" si="14"/>
        <v>20</v>
      </c>
      <c r="L499" t="s">
        <v>1</v>
      </c>
      <c r="M499" t="s">
        <v>0</v>
      </c>
      <c r="N499">
        <f t="shared" si="15"/>
        <v>6492840.8278414449</v>
      </c>
    </row>
    <row r="500" spans="1:14">
      <c r="A500" s="1">
        <v>42503</v>
      </c>
      <c r="B500">
        <v>118800.07</v>
      </c>
      <c r="C500">
        <v>52.36555156</v>
      </c>
      <c r="D500">
        <v>15.9</v>
      </c>
      <c r="E500">
        <v>21.6</v>
      </c>
      <c r="F500">
        <v>9.9</v>
      </c>
      <c r="G500">
        <v>0</v>
      </c>
      <c r="H500" s="2">
        <v>42503</v>
      </c>
      <c r="I500" s="3">
        <v>42503</v>
      </c>
      <c r="J500" s="4">
        <v>42503</v>
      </c>
      <c r="K500">
        <f t="shared" si="14"/>
        <v>20</v>
      </c>
      <c r="L500" t="s">
        <v>1</v>
      </c>
      <c r="M500" t="s">
        <v>0</v>
      </c>
      <c r="N500">
        <f t="shared" si="15"/>
        <v>6221031.19091661</v>
      </c>
    </row>
    <row r="501" spans="1:14">
      <c r="A501" s="1">
        <v>42504</v>
      </c>
      <c r="B501">
        <v>101945.995</v>
      </c>
      <c r="C501">
        <v>28.278767370000001</v>
      </c>
      <c r="D501">
        <v>14.5</v>
      </c>
      <c r="E501">
        <v>21.7</v>
      </c>
      <c r="F501">
        <v>12.6</v>
      </c>
      <c r="G501">
        <v>0</v>
      </c>
      <c r="H501" s="2">
        <v>42504</v>
      </c>
      <c r="I501" s="3">
        <v>42504</v>
      </c>
      <c r="J501" s="4">
        <v>42504</v>
      </c>
      <c r="K501">
        <f t="shared" si="14"/>
        <v>20</v>
      </c>
      <c r="L501" t="s">
        <v>1</v>
      </c>
      <c r="M501" t="s">
        <v>0</v>
      </c>
      <c r="N501">
        <f t="shared" si="15"/>
        <v>2882907.0769081833</v>
      </c>
    </row>
    <row r="502" spans="1:14">
      <c r="A502" s="1">
        <v>42505</v>
      </c>
      <c r="B502">
        <v>99697.62</v>
      </c>
      <c r="C502">
        <v>37.076541059999997</v>
      </c>
      <c r="D502">
        <v>15</v>
      </c>
      <c r="E502">
        <v>22</v>
      </c>
      <c r="F502">
        <v>6.7</v>
      </c>
      <c r="G502">
        <v>0</v>
      </c>
      <c r="H502" s="2">
        <v>42505</v>
      </c>
      <c r="I502" s="3">
        <v>42505</v>
      </c>
      <c r="J502" s="4">
        <v>42505</v>
      </c>
      <c r="K502">
        <f t="shared" si="14"/>
        <v>21</v>
      </c>
      <c r="L502" t="s">
        <v>1</v>
      </c>
      <c r="M502" t="s">
        <v>0</v>
      </c>
      <c r="N502">
        <f t="shared" si="15"/>
        <v>3696442.9015142769</v>
      </c>
    </row>
    <row r="503" spans="1:14">
      <c r="A503" s="1">
        <v>42506</v>
      </c>
      <c r="B503">
        <v>121182.69500000001</v>
      </c>
      <c r="C503">
        <v>41.916763160000002</v>
      </c>
      <c r="D503">
        <v>7.7</v>
      </c>
      <c r="E503">
        <v>19.600000000000001</v>
      </c>
      <c r="F503">
        <v>8.9</v>
      </c>
      <c r="G503">
        <v>0</v>
      </c>
      <c r="H503" s="2">
        <v>42506</v>
      </c>
      <c r="I503" s="3">
        <v>42506</v>
      </c>
      <c r="J503" s="4">
        <v>42506</v>
      </c>
      <c r="K503">
        <f t="shared" si="14"/>
        <v>21</v>
      </c>
      <c r="L503" t="s">
        <v>1</v>
      </c>
      <c r="M503" t="s">
        <v>0</v>
      </c>
      <c r="N503">
        <f t="shared" si="15"/>
        <v>5079586.3254055167</v>
      </c>
    </row>
    <row r="504" spans="1:14">
      <c r="A504" s="1">
        <v>42507</v>
      </c>
      <c r="B504">
        <v>124209.405</v>
      </c>
      <c r="C504">
        <v>68.333326549999995</v>
      </c>
      <c r="D504">
        <v>11.4</v>
      </c>
      <c r="E504">
        <v>17.100000000000001</v>
      </c>
      <c r="F504">
        <v>5.4</v>
      </c>
      <c r="G504">
        <v>0.2</v>
      </c>
      <c r="H504" s="2">
        <v>42507</v>
      </c>
      <c r="I504" s="3">
        <v>42507</v>
      </c>
      <c r="J504" s="4">
        <v>42507</v>
      </c>
      <c r="K504">
        <f t="shared" si="14"/>
        <v>21</v>
      </c>
      <c r="L504" t="s">
        <v>1</v>
      </c>
      <c r="M504" t="s">
        <v>0</v>
      </c>
      <c r="N504">
        <f t="shared" si="15"/>
        <v>8487641.8324462026</v>
      </c>
    </row>
    <row r="505" spans="1:14">
      <c r="A505" s="1">
        <v>42508</v>
      </c>
      <c r="B505">
        <v>124352.215</v>
      </c>
      <c r="C505">
        <v>70.588827640000005</v>
      </c>
      <c r="D505">
        <v>13</v>
      </c>
      <c r="E505">
        <v>19.3</v>
      </c>
      <c r="F505">
        <v>7.2</v>
      </c>
      <c r="G505">
        <v>0</v>
      </c>
      <c r="H505" s="2">
        <v>42508</v>
      </c>
      <c r="I505" s="3">
        <v>42508</v>
      </c>
      <c r="J505" s="4">
        <v>42508</v>
      </c>
      <c r="K505">
        <f t="shared" si="14"/>
        <v>21</v>
      </c>
      <c r="L505" t="s">
        <v>1</v>
      </c>
      <c r="M505" t="s">
        <v>0</v>
      </c>
      <c r="N505">
        <f t="shared" si="15"/>
        <v>8777877.0712872222</v>
      </c>
    </row>
    <row r="506" spans="1:14">
      <c r="A506" s="1">
        <v>42509</v>
      </c>
      <c r="B506">
        <v>124392.29</v>
      </c>
      <c r="C506">
        <v>44.40335829</v>
      </c>
      <c r="D506">
        <v>14.6</v>
      </c>
      <c r="E506">
        <v>18.399999999999999</v>
      </c>
      <c r="F506">
        <v>2.2000000000000002</v>
      </c>
      <c r="G506">
        <v>0</v>
      </c>
      <c r="H506" s="2">
        <v>42509</v>
      </c>
      <c r="I506" s="3">
        <v>42509</v>
      </c>
      <c r="J506" s="4">
        <v>42509</v>
      </c>
      <c r="K506">
        <f t="shared" si="14"/>
        <v>21</v>
      </c>
      <c r="L506" t="s">
        <v>1</v>
      </c>
      <c r="M506" t="s">
        <v>0</v>
      </c>
      <c r="N506">
        <f t="shared" si="15"/>
        <v>5523435.4213835839</v>
      </c>
    </row>
    <row r="507" spans="1:14">
      <c r="A507" s="1">
        <v>42510</v>
      </c>
      <c r="B507">
        <v>127705.84</v>
      </c>
      <c r="C507">
        <v>79.795907400000004</v>
      </c>
      <c r="D507">
        <v>11.6</v>
      </c>
      <c r="E507">
        <v>17.399999999999999</v>
      </c>
      <c r="F507">
        <v>8.3000000000000007</v>
      </c>
      <c r="G507">
        <v>1.8</v>
      </c>
      <c r="H507" s="2">
        <v>42510</v>
      </c>
      <c r="I507" s="3">
        <v>42510</v>
      </c>
      <c r="J507" s="4">
        <v>42510</v>
      </c>
      <c r="K507">
        <f t="shared" si="14"/>
        <v>21</v>
      </c>
      <c r="L507" t="s">
        <v>1</v>
      </c>
      <c r="M507" t="s">
        <v>0</v>
      </c>
      <c r="N507">
        <f t="shared" si="15"/>
        <v>10190403.383079216</v>
      </c>
    </row>
    <row r="508" spans="1:14">
      <c r="A508" s="1">
        <v>42511</v>
      </c>
      <c r="B508">
        <v>112336.78</v>
      </c>
      <c r="C508">
        <v>45.745271420000002</v>
      </c>
      <c r="D508">
        <v>8.1</v>
      </c>
      <c r="E508">
        <v>18.5</v>
      </c>
      <c r="F508">
        <v>8.9</v>
      </c>
      <c r="G508">
        <v>0</v>
      </c>
      <c r="H508" s="2">
        <v>42511</v>
      </c>
      <c r="I508" s="3">
        <v>42511</v>
      </c>
      <c r="J508" s="4">
        <v>42511</v>
      </c>
      <c r="K508">
        <f t="shared" si="14"/>
        <v>21</v>
      </c>
      <c r="L508" t="s">
        <v>1</v>
      </c>
      <c r="M508" t="s">
        <v>0</v>
      </c>
      <c r="N508">
        <f t="shared" si="15"/>
        <v>5138876.4915488278</v>
      </c>
    </row>
    <row r="509" spans="1:14">
      <c r="A509" s="1">
        <v>42512</v>
      </c>
      <c r="B509">
        <v>101618.98</v>
      </c>
      <c r="C509">
        <v>24.192652460000001</v>
      </c>
      <c r="D509">
        <v>9.1999999999999993</v>
      </c>
      <c r="E509">
        <v>22.2</v>
      </c>
      <c r="F509">
        <v>8.5</v>
      </c>
      <c r="G509">
        <v>0</v>
      </c>
      <c r="H509" s="2">
        <v>42512</v>
      </c>
      <c r="I509" s="3">
        <v>42512</v>
      </c>
      <c r="J509" s="4">
        <v>42512</v>
      </c>
      <c r="K509">
        <f t="shared" si="14"/>
        <v>22</v>
      </c>
      <c r="L509" t="s">
        <v>1</v>
      </c>
      <c r="M509" t="s">
        <v>0</v>
      </c>
      <c r="N509">
        <f t="shared" si="15"/>
        <v>2458432.6664796909</v>
      </c>
    </row>
    <row r="510" spans="1:14">
      <c r="A510" s="1">
        <v>42513</v>
      </c>
      <c r="B510">
        <v>121424.42</v>
      </c>
      <c r="C510">
        <v>10.80151908</v>
      </c>
      <c r="D510">
        <v>12.8</v>
      </c>
      <c r="E510">
        <v>17.2</v>
      </c>
      <c r="F510">
        <v>7.1</v>
      </c>
      <c r="G510">
        <v>2.2000000000000002</v>
      </c>
      <c r="H510" s="2">
        <v>42513</v>
      </c>
      <c r="I510" s="3">
        <v>42513</v>
      </c>
      <c r="J510" s="4">
        <v>42513</v>
      </c>
      <c r="K510">
        <f t="shared" si="14"/>
        <v>22</v>
      </c>
      <c r="L510" t="s">
        <v>1</v>
      </c>
      <c r="M510" t="s">
        <v>0</v>
      </c>
      <c r="N510">
        <f t="shared" si="15"/>
        <v>1311568.1894079335</v>
      </c>
    </row>
    <row r="511" spans="1:14">
      <c r="A511" s="1">
        <v>42514</v>
      </c>
      <c r="B511">
        <v>131916.405</v>
      </c>
      <c r="C511">
        <v>45.213847149999999</v>
      </c>
      <c r="D511">
        <v>10.7</v>
      </c>
      <c r="E511">
        <v>15.8</v>
      </c>
      <c r="F511">
        <v>7.3</v>
      </c>
      <c r="G511">
        <v>1.8</v>
      </c>
      <c r="H511" s="2">
        <v>42514</v>
      </c>
      <c r="I511" s="3">
        <v>42514</v>
      </c>
      <c r="J511" s="4">
        <v>42514</v>
      </c>
      <c r="K511">
        <f t="shared" si="14"/>
        <v>22</v>
      </c>
      <c r="L511" t="s">
        <v>1</v>
      </c>
      <c r="M511" t="s">
        <v>0</v>
      </c>
      <c r="N511">
        <f t="shared" si="15"/>
        <v>5964448.1722474955</v>
      </c>
    </row>
    <row r="512" spans="1:14">
      <c r="A512" s="1">
        <v>42515</v>
      </c>
      <c r="B512">
        <v>132170.04999999999</v>
      </c>
      <c r="C512">
        <v>66.258534830000002</v>
      </c>
      <c r="D512">
        <v>7.6</v>
      </c>
      <c r="E512">
        <v>15.6</v>
      </c>
      <c r="F512">
        <v>4.9000000000000004</v>
      </c>
      <c r="G512">
        <v>0</v>
      </c>
      <c r="H512" s="2">
        <v>42515</v>
      </c>
      <c r="I512" s="3">
        <v>42515</v>
      </c>
      <c r="J512" s="4">
        <v>42515</v>
      </c>
      <c r="K512">
        <f t="shared" si="14"/>
        <v>22</v>
      </c>
      <c r="L512" t="s">
        <v>1</v>
      </c>
      <c r="M512" t="s">
        <v>0</v>
      </c>
      <c r="N512">
        <f t="shared" si="15"/>
        <v>8757393.8614078406</v>
      </c>
    </row>
    <row r="513" spans="1:14">
      <c r="A513" s="1">
        <v>42516</v>
      </c>
      <c r="B513">
        <v>137080.875</v>
      </c>
      <c r="C513">
        <v>99.424833129999996</v>
      </c>
      <c r="D513">
        <v>10.3</v>
      </c>
      <c r="E513">
        <v>12.5</v>
      </c>
      <c r="F513">
        <v>3.1</v>
      </c>
      <c r="G513">
        <v>12.4</v>
      </c>
      <c r="H513" s="2">
        <v>42516</v>
      </c>
      <c r="I513" s="3">
        <v>42516</v>
      </c>
      <c r="J513" s="4">
        <v>42516</v>
      </c>
      <c r="K513">
        <f t="shared" si="14"/>
        <v>22</v>
      </c>
      <c r="L513" t="s">
        <v>1</v>
      </c>
      <c r="M513" t="s">
        <v>0</v>
      </c>
      <c r="N513">
        <f t="shared" si="15"/>
        <v>13629243.122189388</v>
      </c>
    </row>
    <row r="514" spans="1:14">
      <c r="A514" s="1">
        <v>42517</v>
      </c>
      <c r="B514">
        <v>134317.62</v>
      </c>
      <c r="C514">
        <v>68.193428539999999</v>
      </c>
      <c r="D514">
        <v>9.1999999999999993</v>
      </c>
      <c r="E514">
        <v>14.4</v>
      </c>
      <c r="F514">
        <v>8</v>
      </c>
      <c r="G514">
        <v>4.8</v>
      </c>
      <c r="H514" s="2">
        <v>42517</v>
      </c>
      <c r="I514" s="3">
        <v>42517</v>
      </c>
      <c r="J514" s="4">
        <v>42517</v>
      </c>
      <c r="K514">
        <f t="shared" si="14"/>
        <v>22</v>
      </c>
      <c r="L514" t="s">
        <v>1</v>
      </c>
      <c r="M514" t="s">
        <v>0</v>
      </c>
      <c r="N514">
        <f t="shared" si="15"/>
        <v>9159579.0211328752</v>
      </c>
    </row>
    <row r="515" spans="1:14">
      <c r="A515" s="1">
        <v>42518</v>
      </c>
      <c r="B515">
        <v>119938.795</v>
      </c>
      <c r="C515">
        <v>81.990134580000003</v>
      </c>
      <c r="D515">
        <v>5.7</v>
      </c>
      <c r="E515">
        <v>13.2</v>
      </c>
      <c r="F515">
        <v>6.2</v>
      </c>
      <c r="G515">
        <v>0.6</v>
      </c>
      <c r="H515" s="2">
        <v>42518</v>
      </c>
      <c r="I515" s="3">
        <v>42518</v>
      </c>
      <c r="J515" s="4">
        <v>42518</v>
      </c>
      <c r="K515">
        <f t="shared" ref="K515:K578" si="16">WEEKNUM(A515)</f>
        <v>22</v>
      </c>
      <c r="L515" t="s">
        <v>1</v>
      </c>
      <c r="M515" t="s">
        <v>0</v>
      </c>
      <c r="N515">
        <f t="shared" ref="N515:N578" si="17">B515*C515</f>
        <v>9833797.9434130322</v>
      </c>
    </row>
    <row r="516" spans="1:14">
      <c r="A516" s="1">
        <v>42519</v>
      </c>
      <c r="B516">
        <v>118751.965</v>
      </c>
      <c r="C516">
        <v>68.715474040000004</v>
      </c>
      <c r="D516">
        <v>8.6999999999999993</v>
      </c>
      <c r="E516">
        <v>13.9</v>
      </c>
      <c r="F516">
        <v>6.5</v>
      </c>
      <c r="G516">
        <v>4.2</v>
      </c>
      <c r="H516" s="2">
        <v>42519</v>
      </c>
      <c r="I516" s="3">
        <v>42519</v>
      </c>
      <c r="J516" s="4">
        <v>42519</v>
      </c>
      <c r="K516">
        <f t="shared" si="16"/>
        <v>23</v>
      </c>
      <c r="L516" t="s">
        <v>1</v>
      </c>
      <c r="M516" t="s">
        <v>0</v>
      </c>
      <c r="N516">
        <f t="shared" si="17"/>
        <v>8160097.5681564892</v>
      </c>
    </row>
    <row r="517" spans="1:14">
      <c r="A517" s="1">
        <v>42520</v>
      </c>
      <c r="B517">
        <v>134983.95499999999</v>
      </c>
      <c r="C517">
        <v>115.7846736</v>
      </c>
      <c r="D517">
        <v>7.2</v>
      </c>
      <c r="E517">
        <v>15.4</v>
      </c>
      <c r="F517">
        <v>9.5</v>
      </c>
      <c r="G517">
        <v>0</v>
      </c>
      <c r="H517" s="2">
        <v>42520</v>
      </c>
      <c r="I517" s="3">
        <v>42520</v>
      </c>
      <c r="J517" s="4">
        <v>42520</v>
      </c>
      <c r="K517">
        <f t="shared" si="16"/>
        <v>23</v>
      </c>
      <c r="L517" t="s">
        <v>1</v>
      </c>
      <c r="M517" t="s">
        <v>0</v>
      </c>
      <c r="N517">
        <f t="shared" si="17"/>
        <v>15629073.170912087</v>
      </c>
    </row>
    <row r="518" spans="1:14">
      <c r="A518" s="1">
        <v>42521</v>
      </c>
      <c r="B518">
        <v>140402.15</v>
      </c>
      <c r="C518">
        <v>156.46472259999999</v>
      </c>
      <c r="D518">
        <v>3.6</v>
      </c>
      <c r="E518">
        <v>17.399999999999999</v>
      </c>
      <c r="F518">
        <v>9.5</v>
      </c>
      <c r="G518">
        <v>0</v>
      </c>
      <c r="H518" s="2">
        <v>42521</v>
      </c>
      <c r="I518" s="3">
        <v>42521</v>
      </c>
      <c r="J518" s="4">
        <v>42521</v>
      </c>
      <c r="K518">
        <f t="shared" si="16"/>
        <v>23</v>
      </c>
      <c r="L518" t="s">
        <v>1</v>
      </c>
      <c r="M518" t="s">
        <v>0</v>
      </c>
      <c r="N518">
        <f t="shared" si="17"/>
        <v>21967983.452193588</v>
      </c>
    </row>
    <row r="519" spans="1:14">
      <c r="A519" s="1">
        <v>42522</v>
      </c>
      <c r="B519">
        <v>141195.03</v>
      </c>
      <c r="C519">
        <v>168.85275920000001</v>
      </c>
      <c r="D519">
        <v>4.8</v>
      </c>
      <c r="E519">
        <v>17</v>
      </c>
      <c r="F519">
        <v>8.1999999999999993</v>
      </c>
      <c r="G519">
        <v>0</v>
      </c>
      <c r="H519" s="2">
        <v>42522</v>
      </c>
      <c r="I519" s="3">
        <v>42522</v>
      </c>
      <c r="J519" s="4">
        <v>42522</v>
      </c>
      <c r="K519">
        <f t="shared" si="16"/>
        <v>23</v>
      </c>
      <c r="L519" t="s">
        <v>1</v>
      </c>
      <c r="M519" t="s">
        <v>0</v>
      </c>
      <c r="N519">
        <f t="shared" si="17"/>
        <v>23841170.400826778</v>
      </c>
    </row>
    <row r="520" spans="1:14">
      <c r="A520" s="1">
        <v>42523</v>
      </c>
      <c r="B520">
        <v>141292.56</v>
      </c>
      <c r="C520">
        <v>180.9103503</v>
      </c>
      <c r="D520">
        <v>4.8</v>
      </c>
      <c r="E520">
        <v>12.8</v>
      </c>
      <c r="F520">
        <v>9.1999999999999993</v>
      </c>
      <c r="G520">
        <v>0</v>
      </c>
      <c r="H520" s="2">
        <v>42523</v>
      </c>
      <c r="I520" s="3">
        <v>42523</v>
      </c>
      <c r="J520" s="4">
        <v>42523</v>
      </c>
      <c r="K520">
        <f t="shared" si="16"/>
        <v>23</v>
      </c>
      <c r="L520" t="s">
        <v>1</v>
      </c>
      <c r="M520" t="s">
        <v>0</v>
      </c>
      <c r="N520">
        <f t="shared" si="17"/>
        <v>25561286.524383768</v>
      </c>
    </row>
    <row r="521" spans="1:14">
      <c r="A521" s="1">
        <v>42524</v>
      </c>
      <c r="B521">
        <v>137717.255</v>
      </c>
      <c r="C521">
        <v>175.85462989999999</v>
      </c>
      <c r="D521">
        <v>6.8</v>
      </c>
      <c r="E521">
        <v>14.1</v>
      </c>
      <c r="F521">
        <v>8.5</v>
      </c>
      <c r="G521">
        <v>0</v>
      </c>
      <c r="H521" s="2">
        <v>42524</v>
      </c>
      <c r="I521" s="3">
        <v>42524</v>
      </c>
      <c r="J521" s="4">
        <v>42524</v>
      </c>
      <c r="K521">
        <f t="shared" si="16"/>
        <v>23</v>
      </c>
      <c r="L521" t="s">
        <v>1</v>
      </c>
      <c r="M521" t="s">
        <v>0</v>
      </c>
      <c r="N521">
        <f t="shared" si="17"/>
        <v>24218216.908868924</v>
      </c>
    </row>
    <row r="522" spans="1:14">
      <c r="A522" s="1">
        <v>42525</v>
      </c>
      <c r="B522">
        <v>122764.33</v>
      </c>
      <c r="C522">
        <v>126.74997190000001</v>
      </c>
      <c r="D522">
        <v>9.8000000000000007</v>
      </c>
      <c r="E522">
        <v>13.4</v>
      </c>
      <c r="F522">
        <v>3.7</v>
      </c>
      <c r="G522">
        <v>6.2</v>
      </c>
      <c r="H522" s="2">
        <v>42525</v>
      </c>
      <c r="I522" s="3">
        <v>42525</v>
      </c>
      <c r="J522" s="4">
        <v>42525</v>
      </c>
      <c r="K522">
        <f t="shared" si="16"/>
        <v>23</v>
      </c>
      <c r="L522" t="s">
        <v>1</v>
      </c>
      <c r="M522" t="s">
        <v>0</v>
      </c>
      <c r="N522">
        <f t="shared" si="17"/>
        <v>15560375.377822328</v>
      </c>
    </row>
    <row r="523" spans="1:14">
      <c r="A523" s="1">
        <v>42526</v>
      </c>
      <c r="B523">
        <v>116052.80499999999</v>
      </c>
      <c r="C523">
        <v>122.7887776</v>
      </c>
      <c r="D523">
        <v>10.5</v>
      </c>
      <c r="E523">
        <v>14.1</v>
      </c>
      <c r="F523">
        <v>3.3</v>
      </c>
      <c r="G523">
        <v>3.4</v>
      </c>
      <c r="H523" s="2">
        <v>42526</v>
      </c>
      <c r="I523" s="3">
        <v>42526</v>
      </c>
      <c r="J523" s="4">
        <v>42526</v>
      </c>
      <c r="K523">
        <f t="shared" si="16"/>
        <v>24</v>
      </c>
      <c r="L523" t="s">
        <v>1</v>
      </c>
      <c r="M523" t="s">
        <v>0</v>
      </c>
      <c r="N523">
        <f t="shared" si="17"/>
        <v>14249982.063001167</v>
      </c>
    </row>
    <row r="524" spans="1:14">
      <c r="A524" s="1">
        <v>42527</v>
      </c>
      <c r="B524">
        <v>134829.755</v>
      </c>
      <c r="C524">
        <v>107.44561210000001</v>
      </c>
      <c r="D524">
        <v>8.9</v>
      </c>
      <c r="E524">
        <v>14.5</v>
      </c>
      <c r="F524">
        <v>7.1</v>
      </c>
      <c r="G524">
        <v>1.4</v>
      </c>
      <c r="H524" s="2">
        <v>42527</v>
      </c>
      <c r="I524" s="3">
        <v>42527</v>
      </c>
      <c r="J524" s="4">
        <v>42527</v>
      </c>
      <c r="K524">
        <f t="shared" si="16"/>
        <v>24</v>
      </c>
      <c r="L524" t="s">
        <v>1</v>
      </c>
      <c r="M524" t="s">
        <v>0</v>
      </c>
      <c r="N524">
        <f t="shared" si="17"/>
        <v>14486865.555268036</v>
      </c>
    </row>
    <row r="525" spans="1:14">
      <c r="A525" s="1">
        <v>42528</v>
      </c>
      <c r="B525">
        <v>135306.005</v>
      </c>
      <c r="C525">
        <v>88.326962910000006</v>
      </c>
      <c r="D525">
        <v>10.5</v>
      </c>
      <c r="E525">
        <v>15.3</v>
      </c>
      <c r="F525">
        <v>4.7</v>
      </c>
      <c r="G525">
        <v>0</v>
      </c>
      <c r="H525" s="2">
        <v>42528</v>
      </c>
      <c r="I525" s="3">
        <v>42528</v>
      </c>
      <c r="J525" s="4">
        <v>42528</v>
      </c>
      <c r="K525">
        <f t="shared" si="16"/>
        <v>24</v>
      </c>
      <c r="L525" t="s">
        <v>1</v>
      </c>
      <c r="M525" t="s">
        <v>0</v>
      </c>
      <c r="N525">
        <f t="shared" si="17"/>
        <v>11951168.485135276</v>
      </c>
    </row>
    <row r="526" spans="1:14">
      <c r="A526" s="1">
        <v>42529</v>
      </c>
      <c r="B526">
        <v>137305.35500000001</v>
      </c>
      <c r="C526">
        <v>91.315660199999996</v>
      </c>
      <c r="D526">
        <v>9.6999999999999993</v>
      </c>
      <c r="E526">
        <v>14.7</v>
      </c>
      <c r="F526">
        <v>4.7</v>
      </c>
      <c r="G526">
        <v>1.2</v>
      </c>
      <c r="H526" s="2">
        <v>42529</v>
      </c>
      <c r="I526" s="3">
        <v>42529</v>
      </c>
      <c r="J526" s="4">
        <v>42529</v>
      </c>
      <c r="K526">
        <f t="shared" si="16"/>
        <v>24</v>
      </c>
      <c r="L526" t="s">
        <v>1</v>
      </c>
      <c r="M526" t="s">
        <v>0</v>
      </c>
      <c r="N526">
        <f t="shared" si="17"/>
        <v>12538129.140820371</v>
      </c>
    </row>
    <row r="527" spans="1:14">
      <c r="A527" s="1">
        <v>42530</v>
      </c>
      <c r="B527">
        <v>132859.30499999999</v>
      </c>
      <c r="C527">
        <v>50.238971939999999</v>
      </c>
      <c r="D527">
        <v>10.8</v>
      </c>
      <c r="E527">
        <v>17.5</v>
      </c>
      <c r="F527">
        <v>6</v>
      </c>
      <c r="G527">
        <v>1.4</v>
      </c>
      <c r="H527" s="2">
        <v>42530</v>
      </c>
      <c r="I527" s="3">
        <v>42530</v>
      </c>
      <c r="J527" s="4">
        <v>42530</v>
      </c>
      <c r="K527">
        <f t="shared" si="16"/>
        <v>24</v>
      </c>
      <c r="L527" t="s">
        <v>1</v>
      </c>
      <c r="M527" t="s">
        <v>0</v>
      </c>
      <c r="N527">
        <f t="shared" si="17"/>
        <v>6674714.8958629016</v>
      </c>
    </row>
    <row r="528" spans="1:14">
      <c r="A528" s="1">
        <v>42531</v>
      </c>
      <c r="B528">
        <v>132209.51500000001</v>
      </c>
      <c r="C528">
        <v>47.425798780000001</v>
      </c>
      <c r="D528">
        <v>10.4</v>
      </c>
      <c r="E528">
        <v>15.8</v>
      </c>
      <c r="F528">
        <v>6.6</v>
      </c>
      <c r="G528">
        <v>0</v>
      </c>
      <c r="H528" s="2">
        <v>42531</v>
      </c>
      <c r="I528" s="3">
        <v>42531</v>
      </c>
      <c r="J528" s="4">
        <v>42531</v>
      </c>
      <c r="K528">
        <f t="shared" si="16"/>
        <v>24</v>
      </c>
      <c r="L528" t="s">
        <v>1</v>
      </c>
      <c r="M528" t="s">
        <v>0</v>
      </c>
      <c r="N528">
        <f t="shared" si="17"/>
        <v>6270141.8551913928</v>
      </c>
    </row>
    <row r="529" spans="1:14">
      <c r="A529" s="1">
        <v>42532</v>
      </c>
      <c r="B529">
        <v>120753.43</v>
      </c>
      <c r="C529">
        <v>55.590969579999999</v>
      </c>
      <c r="D529">
        <v>9</v>
      </c>
      <c r="E529">
        <v>13.5</v>
      </c>
      <c r="F529">
        <v>6.5</v>
      </c>
      <c r="G529">
        <v>3</v>
      </c>
      <c r="H529" s="2">
        <v>42532</v>
      </c>
      <c r="I529" s="3">
        <v>42532</v>
      </c>
      <c r="J529" s="4">
        <v>42532</v>
      </c>
      <c r="K529">
        <f t="shared" si="16"/>
        <v>24</v>
      </c>
      <c r="L529" t="s">
        <v>1</v>
      </c>
      <c r="M529" t="s">
        <v>0</v>
      </c>
      <c r="N529">
        <f t="shared" si="17"/>
        <v>6712800.2538106591</v>
      </c>
    </row>
    <row r="530" spans="1:14">
      <c r="A530" s="1">
        <v>42533</v>
      </c>
      <c r="B530">
        <v>122771.53</v>
      </c>
      <c r="C530">
        <v>77.215287989999993</v>
      </c>
      <c r="D530">
        <v>5</v>
      </c>
      <c r="E530">
        <v>13.8</v>
      </c>
      <c r="F530">
        <v>7.3</v>
      </c>
      <c r="G530">
        <v>0.6</v>
      </c>
      <c r="H530" s="2">
        <v>42533</v>
      </c>
      <c r="I530" s="3">
        <v>42533</v>
      </c>
      <c r="J530" s="4">
        <v>42533</v>
      </c>
      <c r="K530">
        <f t="shared" si="16"/>
        <v>25</v>
      </c>
      <c r="L530" t="s">
        <v>1</v>
      </c>
      <c r="M530" t="s">
        <v>0</v>
      </c>
      <c r="N530">
        <f t="shared" si="17"/>
        <v>9479839.0459229238</v>
      </c>
    </row>
    <row r="531" spans="1:14">
      <c r="A531" s="1">
        <v>42534</v>
      </c>
      <c r="B531">
        <v>122106.95</v>
      </c>
      <c r="C531">
        <v>95.064774630000002</v>
      </c>
      <c r="D531">
        <v>3.8</v>
      </c>
      <c r="E531">
        <v>13.4</v>
      </c>
      <c r="F531">
        <v>9</v>
      </c>
      <c r="G531">
        <v>0</v>
      </c>
      <c r="H531" s="2">
        <v>42534</v>
      </c>
      <c r="I531" s="3">
        <v>42534</v>
      </c>
      <c r="J531" s="4">
        <v>42534</v>
      </c>
      <c r="K531">
        <f t="shared" si="16"/>
        <v>25</v>
      </c>
      <c r="L531" t="s">
        <v>1</v>
      </c>
      <c r="M531" t="s">
        <v>1</v>
      </c>
      <c r="N531">
        <f t="shared" si="17"/>
        <v>11608069.682506679</v>
      </c>
    </row>
    <row r="532" spans="1:14">
      <c r="A532" s="1">
        <v>42535</v>
      </c>
      <c r="B532">
        <v>138466.56</v>
      </c>
      <c r="C532">
        <v>90.845109260000001</v>
      </c>
      <c r="D532">
        <v>8.6</v>
      </c>
      <c r="E532">
        <v>15.6</v>
      </c>
      <c r="F532">
        <v>8.3000000000000007</v>
      </c>
      <c r="G532">
        <v>0</v>
      </c>
      <c r="H532" s="2">
        <v>42535</v>
      </c>
      <c r="I532" s="3">
        <v>42535</v>
      </c>
      <c r="J532" s="4">
        <v>42535</v>
      </c>
      <c r="K532">
        <f t="shared" si="16"/>
        <v>25</v>
      </c>
      <c r="L532" t="s">
        <v>1</v>
      </c>
      <c r="M532" t="s">
        <v>0</v>
      </c>
      <c r="N532">
        <f t="shared" si="17"/>
        <v>12579009.772056345</v>
      </c>
    </row>
    <row r="533" spans="1:14">
      <c r="A533" s="1">
        <v>42536</v>
      </c>
      <c r="B533">
        <v>140904.59</v>
      </c>
      <c r="C533">
        <v>92.416245849999996</v>
      </c>
      <c r="D533">
        <v>6</v>
      </c>
      <c r="E533">
        <v>17.899999999999999</v>
      </c>
      <c r="F533">
        <v>9.1999999999999993</v>
      </c>
      <c r="G533">
        <v>0</v>
      </c>
      <c r="H533" s="2">
        <v>42536</v>
      </c>
      <c r="I533" s="3">
        <v>42536</v>
      </c>
      <c r="J533" s="4">
        <v>42536</v>
      </c>
      <c r="K533">
        <f t="shared" si="16"/>
        <v>25</v>
      </c>
      <c r="L533" t="s">
        <v>1</v>
      </c>
      <c r="M533" t="s">
        <v>0</v>
      </c>
      <c r="N533">
        <f t="shared" si="17"/>
        <v>13021873.23083345</v>
      </c>
    </row>
    <row r="534" spans="1:14">
      <c r="A534" s="1">
        <v>42537</v>
      </c>
      <c r="B534">
        <v>140741.16500000001</v>
      </c>
      <c r="C534">
        <v>89.929148949999998</v>
      </c>
      <c r="D534">
        <v>7.8</v>
      </c>
      <c r="E534">
        <v>14.3</v>
      </c>
      <c r="F534">
        <v>5.0999999999999996</v>
      </c>
      <c r="G534">
        <v>0</v>
      </c>
      <c r="H534" s="2">
        <v>42537</v>
      </c>
      <c r="I534" s="3">
        <v>42537</v>
      </c>
      <c r="J534" s="4">
        <v>42537</v>
      </c>
      <c r="K534">
        <f t="shared" si="16"/>
        <v>25</v>
      </c>
      <c r="L534" t="s">
        <v>1</v>
      </c>
      <c r="M534" t="s">
        <v>0</v>
      </c>
      <c r="N534">
        <f t="shared" si="17"/>
        <v>12656733.190681526</v>
      </c>
    </row>
    <row r="535" spans="1:14">
      <c r="A535" s="1">
        <v>42538</v>
      </c>
      <c r="B535">
        <v>138023.10999999999</v>
      </c>
      <c r="C535">
        <v>99.573674510000004</v>
      </c>
      <c r="D535">
        <v>9.3000000000000007</v>
      </c>
      <c r="E535">
        <v>15.1</v>
      </c>
      <c r="F535">
        <v>3.5</v>
      </c>
      <c r="G535">
        <v>4.2</v>
      </c>
      <c r="H535" s="2">
        <v>42538</v>
      </c>
      <c r="I535" s="3">
        <v>42538</v>
      </c>
      <c r="J535" s="4">
        <v>42538</v>
      </c>
      <c r="K535">
        <f t="shared" si="16"/>
        <v>25</v>
      </c>
      <c r="L535" t="s">
        <v>1</v>
      </c>
      <c r="M535" t="s">
        <v>0</v>
      </c>
      <c r="N535">
        <f t="shared" si="17"/>
        <v>13743468.229997925</v>
      </c>
    </row>
    <row r="536" spans="1:14">
      <c r="A536" s="1">
        <v>42539</v>
      </c>
      <c r="B536">
        <v>123162.185</v>
      </c>
      <c r="C536">
        <v>62.934016130000003</v>
      </c>
      <c r="D536">
        <v>10</v>
      </c>
      <c r="E536">
        <v>12.7</v>
      </c>
      <c r="F536">
        <v>5.3</v>
      </c>
      <c r="G536">
        <v>8.6</v>
      </c>
      <c r="H536" s="2">
        <v>42539</v>
      </c>
      <c r="I536" s="3">
        <v>42539</v>
      </c>
      <c r="J536" s="4">
        <v>42539</v>
      </c>
      <c r="K536">
        <f t="shared" si="16"/>
        <v>25</v>
      </c>
      <c r="L536" t="s">
        <v>1</v>
      </c>
      <c r="M536" t="s">
        <v>0</v>
      </c>
      <c r="N536">
        <f t="shared" si="17"/>
        <v>7751090.9373960439</v>
      </c>
    </row>
    <row r="537" spans="1:14">
      <c r="A537" s="1">
        <v>42540</v>
      </c>
      <c r="B537">
        <v>119662.16499999999</v>
      </c>
      <c r="C537">
        <v>79.384821770000002</v>
      </c>
      <c r="D537">
        <v>7.3</v>
      </c>
      <c r="E537">
        <v>13.5</v>
      </c>
      <c r="F537">
        <v>7.2</v>
      </c>
      <c r="G537">
        <v>0.4</v>
      </c>
      <c r="H537" s="2">
        <v>42540</v>
      </c>
      <c r="I537" s="3">
        <v>42540</v>
      </c>
      <c r="J537" s="4">
        <v>42540</v>
      </c>
      <c r="K537">
        <f t="shared" si="16"/>
        <v>26</v>
      </c>
      <c r="L537" t="s">
        <v>1</v>
      </c>
      <c r="M537" t="s">
        <v>0</v>
      </c>
      <c r="N537">
        <f t="shared" si="17"/>
        <v>9499359.6411373317</v>
      </c>
    </row>
    <row r="538" spans="1:14">
      <c r="A538" s="1">
        <v>42541</v>
      </c>
      <c r="B538">
        <v>134435.11499999999</v>
      </c>
      <c r="C538">
        <v>114.875078</v>
      </c>
      <c r="D538">
        <v>9.1</v>
      </c>
      <c r="E538">
        <v>13.2</v>
      </c>
      <c r="F538">
        <v>3.4</v>
      </c>
      <c r="G538">
        <v>3.6</v>
      </c>
      <c r="H538" s="2">
        <v>42541</v>
      </c>
      <c r="I538" s="3">
        <v>42541</v>
      </c>
      <c r="J538" s="4">
        <v>42541</v>
      </c>
      <c r="K538">
        <f t="shared" si="16"/>
        <v>26</v>
      </c>
      <c r="L538" t="s">
        <v>1</v>
      </c>
      <c r="M538" t="s">
        <v>0</v>
      </c>
      <c r="N538">
        <f t="shared" si="17"/>
        <v>15443244.321563968</v>
      </c>
    </row>
    <row r="539" spans="1:14">
      <c r="A539" s="1">
        <v>42542</v>
      </c>
      <c r="B539">
        <v>137511.315</v>
      </c>
      <c r="C539">
        <v>62.154764110000002</v>
      </c>
      <c r="D539">
        <v>10.4</v>
      </c>
      <c r="E539">
        <v>14.7</v>
      </c>
      <c r="F539">
        <v>7</v>
      </c>
      <c r="G539">
        <v>3.2</v>
      </c>
      <c r="H539" s="2">
        <v>42542</v>
      </c>
      <c r="I539" s="3">
        <v>42542</v>
      </c>
      <c r="J539" s="4">
        <v>42542</v>
      </c>
      <c r="K539">
        <f t="shared" si="16"/>
        <v>26</v>
      </c>
      <c r="L539" t="s">
        <v>1</v>
      </c>
      <c r="M539" t="s">
        <v>0</v>
      </c>
      <c r="N539">
        <f t="shared" si="17"/>
        <v>8546983.3462809045</v>
      </c>
    </row>
    <row r="540" spans="1:14">
      <c r="A540" s="1">
        <v>42543</v>
      </c>
      <c r="B540">
        <v>133813.285</v>
      </c>
      <c r="C540">
        <v>58.759038580000002</v>
      </c>
      <c r="D540">
        <v>11.2</v>
      </c>
      <c r="E540">
        <v>15.4</v>
      </c>
      <c r="F540">
        <v>6.6</v>
      </c>
      <c r="G540">
        <v>0</v>
      </c>
      <c r="H540" s="2">
        <v>42543</v>
      </c>
      <c r="I540" s="3">
        <v>42543</v>
      </c>
      <c r="J540" s="4">
        <v>42543</v>
      </c>
      <c r="K540">
        <f t="shared" si="16"/>
        <v>26</v>
      </c>
      <c r="L540" t="s">
        <v>1</v>
      </c>
      <c r="M540" t="s">
        <v>0</v>
      </c>
      <c r="N540">
        <f t="shared" si="17"/>
        <v>7862739.9758315356</v>
      </c>
    </row>
    <row r="541" spans="1:14">
      <c r="A541" s="1">
        <v>42544</v>
      </c>
      <c r="B541">
        <v>136740.005</v>
      </c>
      <c r="C541">
        <v>78.318980190000005</v>
      </c>
      <c r="D541">
        <v>10.4</v>
      </c>
      <c r="E541">
        <v>14.8</v>
      </c>
      <c r="F541">
        <v>7.2</v>
      </c>
      <c r="G541">
        <v>0.6</v>
      </c>
      <c r="H541" s="2">
        <v>42544</v>
      </c>
      <c r="I541" s="3">
        <v>42544</v>
      </c>
      <c r="J541" s="4">
        <v>42544</v>
      </c>
      <c r="K541">
        <f t="shared" si="16"/>
        <v>26</v>
      </c>
      <c r="L541" t="s">
        <v>1</v>
      </c>
      <c r="M541" t="s">
        <v>0</v>
      </c>
      <c r="N541">
        <f t="shared" si="17"/>
        <v>10709337.742775502</v>
      </c>
    </row>
    <row r="542" spans="1:14">
      <c r="A542" s="1">
        <v>42545</v>
      </c>
      <c r="B542">
        <v>144658.38</v>
      </c>
      <c r="C542">
        <v>67.938496200000003</v>
      </c>
      <c r="D542">
        <v>6.9</v>
      </c>
      <c r="E542">
        <v>10.7</v>
      </c>
      <c r="F542">
        <v>5.8</v>
      </c>
      <c r="G542">
        <v>13.8</v>
      </c>
      <c r="H542" s="2">
        <v>42545</v>
      </c>
      <c r="I542" s="3">
        <v>42545</v>
      </c>
      <c r="J542" s="4">
        <v>42545</v>
      </c>
      <c r="K542">
        <f t="shared" si="16"/>
        <v>26</v>
      </c>
      <c r="L542" t="s">
        <v>0</v>
      </c>
      <c r="M542" t="s">
        <v>0</v>
      </c>
      <c r="N542">
        <f t="shared" si="17"/>
        <v>9827872.7999281567</v>
      </c>
    </row>
    <row r="543" spans="1:14">
      <c r="A543" s="1">
        <v>42546</v>
      </c>
      <c r="B543">
        <v>131730.83499999999</v>
      </c>
      <c r="C543">
        <v>99.763250799999994</v>
      </c>
      <c r="D543">
        <v>5.6</v>
      </c>
      <c r="E543">
        <v>12.7</v>
      </c>
      <c r="F543">
        <v>8.8000000000000007</v>
      </c>
      <c r="G543">
        <v>2</v>
      </c>
      <c r="H543" s="2">
        <v>42546</v>
      </c>
      <c r="I543" s="3">
        <v>42546</v>
      </c>
      <c r="J543" s="4">
        <v>42546</v>
      </c>
      <c r="K543">
        <f t="shared" si="16"/>
        <v>26</v>
      </c>
      <c r="L543" t="s">
        <v>0</v>
      </c>
      <c r="M543" t="s">
        <v>0</v>
      </c>
      <c r="N543">
        <f t="shared" si="17"/>
        <v>13141896.330198416</v>
      </c>
    </row>
    <row r="544" spans="1:14">
      <c r="A544" s="1">
        <v>42547</v>
      </c>
      <c r="B544">
        <v>126455.935</v>
      </c>
      <c r="C544">
        <v>120.4411006</v>
      </c>
      <c r="D544">
        <v>3</v>
      </c>
      <c r="E544">
        <v>11.1</v>
      </c>
      <c r="F544">
        <v>7.7</v>
      </c>
      <c r="G544">
        <v>0.2</v>
      </c>
      <c r="H544" s="2">
        <v>42547</v>
      </c>
      <c r="I544" s="3">
        <v>42547</v>
      </c>
      <c r="J544" s="4">
        <v>42547</v>
      </c>
      <c r="K544">
        <f t="shared" si="16"/>
        <v>27</v>
      </c>
      <c r="L544" t="s">
        <v>0</v>
      </c>
      <c r="M544" t="s">
        <v>0</v>
      </c>
      <c r="N544">
        <f t="shared" si="17"/>
        <v>15230491.98880206</v>
      </c>
    </row>
    <row r="545" spans="1:14">
      <c r="A545" s="1">
        <v>42548</v>
      </c>
      <c r="B545">
        <v>148639.995</v>
      </c>
      <c r="C545">
        <v>127.3466076</v>
      </c>
      <c r="D545">
        <v>4.8</v>
      </c>
      <c r="E545">
        <v>10.6</v>
      </c>
      <c r="F545">
        <v>4.7</v>
      </c>
      <c r="G545">
        <v>0.2</v>
      </c>
      <c r="H545" s="2">
        <v>42548</v>
      </c>
      <c r="I545" s="3">
        <v>42548</v>
      </c>
      <c r="J545" s="4">
        <v>42548</v>
      </c>
      <c r="K545">
        <f t="shared" si="16"/>
        <v>27</v>
      </c>
      <c r="L545" t="s">
        <v>0</v>
      </c>
      <c r="M545" t="s">
        <v>0</v>
      </c>
      <c r="N545">
        <f t="shared" si="17"/>
        <v>18928799.116930962</v>
      </c>
    </row>
    <row r="546" spans="1:14">
      <c r="A546" s="1">
        <v>42549</v>
      </c>
      <c r="B546">
        <v>142146.31</v>
      </c>
      <c r="C546">
        <v>110.28039029999999</v>
      </c>
      <c r="D546">
        <v>5</v>
      </c>
      <c r="E546">
        <v>17</v>
      </c>
      <c r="F546">
        <v>7.8</v>
      </c>
      <c r="G546">
        <v>0.2</v>
      </c>
      <c r="H546" s="2">
        <v>42549</v>
      </c>
      <c r="I546" s="3">
        <v>42549</v>
      </c>
      <c r="J546" s="4">
        <v>42549</v>
      </c>
      <c r="K546">
        <f t="shared" si="16"/>
        <v>27</v>
      </c>
      <c r="L546" t="s">
        <v>0</v>
      </c>
      <c r="M546" t="s">
        <v>0</v>
      </c>
      <c r="N546">
        <f t="shared" si="17"/>
        <v>15675950.546504792</v>
      </c>
    </row>
    <row r="547" spans="1:14">
      <c r="A547" s="1">
        <v>42550</v>
      </c>
      <c r="B547">
        <v>136071.965</v>
      </c>
      <c r="C547">
        <v>80.125243080000004</v>
      </c>
      <c r="D547">
        <v>8.9</v>
      </c>
      <c r="E547">
        <v>15.8</v>
      </c>
      <c r="F547">
        <v>8.9</v>
      </c>
      <c r="G547">
        <v>0.2</v>
      </c>
      <c r="H547" s="2">
        <v>42550</v>
      </c>
      <c r="I547" s="3">
        <v>42550</v>
      </c>
      <c r="J547" s="4">
        <v>42550</v>
      </c>
      <c r="K547">
        <f t="shared" si="16"/>
        <v>27</v>
      </c>
      <c r="L547" t="s">
        <v>0</v>
      </c>
      <c r="M547" t="s">
        <v>0</v>
      </c>
      <c r="N547">
        <f t="shared" si="17"/>
        <v>10902799.271998253</v>
      </c>
    </row>
    <row r="548" spans="1:14">
      <c r="A548" s="1">
        <v>42551</v>
      </c>
      <c r="B548">
        <v>141078.46</v>
      </c>
      <c r="C548">
        <v>115.1178955</v>
      </c>
      <c r="D548">
        <v>10.3</v>
      </c>
      <c r="E548">
        <v>11.7</v>
      </c>
      <c r="F548">
        <v>5.6</v>
      </c>
      <c r="G548">
        <v>0</v>
      </c>
      <c r="H548" s="2">
        <v>42551</v>
      </c>
      <c r="I548" s="3">
        <v>42551</v>
      </c>
      <c r="J548" s="4">
        <v>42551</v>
      </c>
      <c r="K548">
        <f t="shared" si="16"/>
        <v>27</v>
      </c>
      <c r="L548" t="s">
        <v>0</v>
      </c>
      <c r="M548" t="s">
        <v>0</v>
      </c>
      <c r="N548">
        <f t="shared" si="17"/>
        <v>16240655.41558093</v>
      </c>
    </row>
    <row r="549" spans="1:14">
      <c r="A549" s="1">
        <v>42552</v>
      </c>
      <c r="B549">
        <v>136676.715</v>
      </c>
      <c r="C549">
        <v>117.7120479</v>
      </c>
      <c r="D549">
        <v>7.3</v>
      </c>
      <c r="E549">
        <v>14.1</v>
      </c>
      <c r="F549">
        <v>7.1</v>
      </c>
      <c r="G549">
        <v>6.4</v>
      </c>
      <c r="H549" s="2">
        <v>42552</v>
      </c>
      <c r="I549" s="3">
        <v>42552</v>
      </c>
      <c r="J549" s="4">
        <v>42552</v>
      </c>
      <c r="K549">
        <f t="shared" si="16"/>
        <v>27</v>
      </c>
      <c r="L549" t="s">
        <v>0</v>
      </c>
      <c r="M549" t="s">
        <v>0</v>
      </c>
      <c r="N549">
        <f t="shared" si="17"/>
        <v>16088496.022894649</v>
      </c>
    </row>
    <row r="550" spans="1:14">
      <c r="A550" s="1">
        <v>42553</v>
      </c>
      <c r="B550">
        <v>118683.565</v>
      </c>
      <c r="C550">
        <v>90.456523779999998</v>
      </c>
      <c r="D550">
        <v>9.9</v>
      </c>
      <c r="E550">
        <v>16.5</v>
      </c>
      <c r="F550">
        <v>6.7</v>
      </c>
      <c r="G550">
        <v>0.2</v>
      </c>
      <c r="H550" s="2">
        <v>42553</v>
      </c>
      <c r="I550" s="3">
        <v>42553</v>
      </c>
      <c r="J550" s="4">
        <v>42553</v>
      </c>
      <c r="K550">
        <f t="shared" si="16"/>
        <v>27</v>
      </c>
      <c r="L550" t="s">
        <v>0</v>
      </c>
      <c r="M550" t="s">
        <v>0</v>
      </c>
      <c r="N550">
        <f t="shared" si="17"/>
        <v>10735702.719717676</v>
      </c>
    </row>
    <row r="551" spans="1:14">
      <c r="A551" s="1">
        <v>42554</v>
      </c>
      <c r="B551">
        <v>112556.405</v>
      </c>
      <c r="C551">
        <v>68.597089170000004</v>
      </c>
      <c r="D551">
        <v>10.9</v>
      </c>
      <c r="E551">
        <v>16.7</v>
      </c>
      <c r="F551">
        <v>7.8</v>
      </c>
      <c r="G551">
        <v>0</v>
      </c>
      <c r="H551" s="2">
        <v>42554</v>
      </c>
      <c r="I551" s="3">
        <v>42554</v>
      </c>
      <c r="J551" s="4">
        <v>42554</v>
      </c>
      <c r="K551">
        <f t="shared" si="16"/>
        <v>28</v>
      </c>
      <c r="L551" t="s">
        <v>0</v>
      </c>
      <c r="M551" t="s">
        <v>0</v>
      </c>
      <c r="N551">
        <f t="shared" si="17"/>
        <v>7721041.7504396345</v>
      </c>
    </row>
    <row r="552" spans="1:14">
      <c r="A552" s="1">
        <v>42555</v>
      </c>
      <c r="B552">
        <v>135712.245</v>
      </c>
      <c r="C552">
        <v>124.1368856</v>
      </c>
      <c r="D552">
        <v>10.4</v>
      </c>
      <c r="E552">
        <v>12.7</v>
      </c>
      <c r="F552">
        <v>3.6</v>
      </c>
      <c r="G552">
        <v>0</v>
      </c>
      <c r="H552" s="2">
        <v>42555</v>
      </c>
      <c r="I552" s="3">
        <v>42555</v>
      </c>
      <c r="J552" s="4">
        <v>42555</v>
      </c>
      <c r="K552">
        <f t="shared" si="16"/>
        <v>28</v>
      </c>
      <c r="L552" t="s">
        <v>0</v>
      </c>
      <c r="M552" t="s">
        <v>0</v>
      </c>
      <c r="N552">
        <f t="shared" si="17"/>
        <v>16846895.432084173</v>
      </c>
    </row>
    <row r="553" spans="1:14">
      <c r="A553" s="1">
        <v>42556</v>
      </c>
      <c r="B553">
        <v>142401.79500000001</v>
      </c>
      <c r="C553">
        <v>147.1876919</v>
      </c>
      <c r="D553">
        <v>8.1999999999999993</v>
      </c>
      <c r="E553">
        <v>12.8</v>
      </c>
      <c r="F553">
        <v>1.8</v>
      </c>
      <c r="G553">
        <v>0.6</v>
      </c>
      <c r="H553" s="2">
        <v>42556</v>
      </c>
      <c r="I553" s="3">
        <v>42556</v>
      </c>
      <c r="J553" s="4">
        <v>42556</v>
      </c>
      <c r="K553">
        <f t="shared" si="16"/>
        <v>28</v>
      </c>
      <c r="L553" t="s">
        <v>0</v>
      </c>
      <c r="M553" t="s">
        <v>0</v>
      </c>
      <c r="N553">
        <f t="shared" si="17"/>
        <v>20959791.528466962</v>
      </c>
    </row>
    <row r="554" spans="1:14">
      <c r="A554" s="1">
        <v>42557</v>
      </c>
      <c r="B554">
        <v>134056.095</v>
      </c>
      <c r="C554">
        <v>116.6821116</v>
      </c>
      <c r="D554">
        <v>9.8000000000000007</v>
      </c>
      <c r="E554">
        <v>13</v>
      </c>
      <c r="F554">
        <v>4.5999999999999996</v>
      </c>
      <c r="G554">
        <v>22.6</v>
      </c>
      <c r="H554" s="2">
        <v>42557</v>
      </c>
      <c r="I554" s="3">
        <v>42557</v>
      </c>
      <c r="J554" s="4">
        <v>42557</v>
      </c>
      <c r="K554">
        <f t="shared" si="16"/>
        <v>28</v>
      </c>
      <c r="L554" t="s">
        <v>0</v>
      </c>
      <c r="M554" t="s">
        <v>0</v>
      </c>
      <c r="N554">
        <f t="shared" si="17"/>
        <v>15641948.237450201</v>
      </c>
    </row>
    <row r="555" spans="1:14">
      <c r="A555" s="1">
        <v>42558</v>
      </c>
      <c r="B555">
        <v>138768.04500000001</v>
      </c>
      <c r="C555">
        <v>176.91203619999999</v>
      </c>
      <c r="D555">
        <v>10.5</v>
      </c>
      <c r="E555">
        <v>13.7</v>
      </c>
      <c r="F555">
        <v>4.0999999999999996</v>
      </c>
      <c r="G555">
        <v>3.8</v>
      </c>
      <c r="H555" s="2">
        <v>42558</v>
      </c>
      <c r="I555" s="3">
        <v>42558</v>
      </c>
      <c r="J555" s="4">
        <v>42558</v>
      </c>
      <c r="K555">
        <f t="shared" si="16"/>
        <v>28</v>
      </c>
      <c r="L555" t="s">
        <v>0</v>
      </c>
      <c r="M555" t="s">
        <v>0</v>
      </c>
      <c r="N555">
        <f t="shared" si="17"/>
        <v>24549737.40044323</v>
      </c>
    </row>
    <row r="556" spans="1:14">
      <c r="A556" s="1">
        <v>42559</v>
      </c>
      <c r="B556">
        <v>136690.04999999999</v>
      </c>
      <c r="C556">
        <v>114.84420299999999</v>
      </c>
      <c r="D556">
        <v>9.6999999999999993</v>
      </c>
      <c r="E556">
        <v>15.3</v>
      </c>
      <c r="F556">
        <v>7.4</v>
      </c>
      <c r="G556">
        <v>0.8</v>
      </c>
      <c r="H556" s="2">
        <v>42559</v>
      </c>
      <c r="I556" s="3">
        <v>42559</v>
      </c>
      <c r="J556" s="4">
        <v>42559</v>
      </c>
      <c r="K556">
        <f t="shared" si="16"/>
        <v>28</v>
      </c>
      <c r="L556" t="s">
        <v>0</v>
      </c>
      <c r="M556" t="s">
        <v>0</v>
      </c>
      <c r="N556">
        <f t="shared" si="17"/>
        <v>15698059.850280147</v>
      </c>
    </row>
    <row r="557" spans="1:14">
      <c r="A557" s="1">
        <v>42560</v>
      </c>
      <c r="B557">
        <v>122369.535</v>
      </c>
      <c r="C557">
        <v>105.54857610000001</v>
      </c>
      <c r="D557">
        <v>5.3</v>
      </c>
      <c r="E557">
        <v>15.2</v>
      </c>
      <c r="F557">
        <v>9.5</v>
      </c>
      <c r="G557">
        <v>0.2</v>
      </c>
      <c r="H557" s="2">
        <v>42560</v>
      </c>
      <c r="I557" s="3">
        <v>42560</v>
      </c>
      <c r="J557" s="4">
        <v>42560</v>
      </c>
      <c r="K557">
        <f t="shared" si="16"/>
        <v>28</v>
      </c>
      <c r="L557" t="s">
        <v>0</v>
      </c>
      <c r="M557" t="s">
        <v>0</v>
      </c>
      <c r="N557">
        <f t="shared" si="17"/>
        <v>12915930.177269114</v>
      </c>
    </row>
    <row r="558" spans="1:14">
      <c r="A558" s="1">
        <v>42561</v>
      </c>
      <c r="B558">
        <v>119218.23</v>
      </c>
      <c r="C558">
        <v>36.167212329999998</v>
      </c>
      <c r="D558">
        <v>6.5</v>
      </c>
      <c r="E558">
        <v>14.2</v>
      </c>
      <c r="F558">
        <v>3.6</v>
      </c>
      <c r="G558">
        <v>0</v>
      </c>
      <c r="H558" s="2">
        <v>42561</v>
      </c>
      <c r="I558" s="3">
        <v>42561</v>
      </c>
      <c r="J558" s="4">
        <v>42561</v>
      </c>
      <c r="K558">
        <f t="shared" si="16"/>
        <v>29</v>
      </c>
      <c r="L558" t="s">
        <v>0</v>
      </c>
      <c r="M558" t="s">
        <v>0</v>
      </c>
      <c r="N558">
        <f t="shared" si="17"/>
        <v>4311791.0380167756</v>
      </c>
    </row>
    <row r="559" spans="1:14">
      <c r="A559" s="1">
        <v>42562</v>
      </c>
      <c r="B559">
        <v>128207.125</v>
      </c>
      <c r="C559">
        <v>44.858080039999997</v>
      </c>
      <c r="D559">
        <v>8.3000000000000007</v>
      </c>
      <c r="E559">
        <v>16</v>
      </c>
      <c r="F559">
        <v>7.6</v>
      </c>
      <c r="G559">
        <v>3.6</v>
      </c>
      <c r="H559" s="2">
        <v>42562</v>
      </c>
      <c r="I559" s="3">
        <v>42562</v>
      </c>
      <c r="J559" s="4">
        <v>42562</v>
      </c>
      <c r="K559">
        <f t="shared" si="16"/>
        <v>29</v>
      </c>
      <c r="L559" t="s">
        <v>0</v>
      </c>
      <c r="M559" t="s">
        <v>0</v>
      </c>
      <c r="N559">
        <f t="shared" si="17"/>
        <v>5751125.4749482842</v>
      </c>
    </row>
    <row r="560" spans="1:14">
      <c r="A560" s="1">
        <v>42563</v>
      </c>
      <c r="B560">
        <v>137582.19500000001</v>
      </c>
      <c r="C560">
        <v>49.159485719999999</v>
      </c>
      <c r="D560">
        <v>10.7</v>
      </c>
      <c r="E560">
        <v>13.7</v>
      </c>
      <c r="F560">
        <v>8.1</v>
      </c>
      <c r="G560">
        <v>0</v>
      </c>
      <c r="H560" s="2">
        <v>42563</v>
      </c>
      <c r="I560" s="3">
        <v>42563</v>
      </c>
      <c r="J560" s="4">
        <v>42563</v>
      </c>
      <c r="K560">
        <f t="shared" si="16"/>
        <v>29</v>
      </c>
      <c r="L560" t="s">
        <v>1</v>
      </c>
      <c r="M560" t="s">
        <v>0</v>
      </c>
      <c r="N560">
        <f t="shared" si="17"/>
        <v>6763469.950428756</v>
      </c>
    </row>
    <row r="561" spans="1:14">
      <c r="A561" s="1">
        <v>42564</v>
      </c>
      <c r="B561">
        <v>145728.26</v>
      </c>
      <c r="C561">
        <v>65.914964920000003</v>
      </c>
      <c r="D561">
        <v>4.5</v>
      </c>
      <c r="E561">
        <v>12</v>
      </c>
      <c r="F561">
        <v>9</v>
      </c>
      <c r="G561">
        <v>0.4</v>
      </c>
      <c r="H561" s="2">
        <v>42564</v>
      </c>
      <c r="I561" s="3">
        <v>42564</v>
      </c>
      <c r="J561" s="4">
        <v>42564</v>
      </c>
      <c r="K561">
        <f t="shared" si="16"/>
        <v>29</v>
      </c>
      <c r="L561" t="s">
        <v>1</v>
      </c>
      <c r="M561" t="s">
        <v>0</v>
      </c>
      <c r="N561">
        <f t="shared" si="17"/>
        <v>9605673.1457526404</v>
      </c>
    </row>
    <row r="562" spans="1:14">
      <c r="A562" s="1">
        <v>42565</v>
      </c>
      <c r="B562">
        <v>144103.70499999999</v>
      </c>
      <c r="C562">
        <v>76.117452619999995</v>
      </c>
      <c r="D562">
        <v>6.6</v>
      </c>
      <c r="E562">
        <v>14</v>
      </c>
      <c r="F562">
        <v>7.8</v>
      </c>
      <c r="G562">
        <v>1</v>
      </c>
      <c r="H562" s="2">
        <v>42565</v>
      </c>
      <c r="I562" s="3">
        <v>42565</v>
      </c>
      <c r="J562" s="4">
        <v>42565</v>
      </c>
      <c r="K562">
        <f t="shared" si="16"/>
        <v>29</v>
      </c>
      <c r="L562" t="s">
        <v>1</v>
      </c>
      <c r="M562" t="s">
        <v>0</v>
      </c>
      <c r="N562">
        <f t="shared" si="17"/>
        <v>10968806.937703956</v>
      </c>
    </row>
    <row r="563" spans="1:14">
      <c r="A563" s="1">
        <v>42566</v>
      </c>
      <c r="B563">
        <v>141166.85</v>
      </c>
      <c r="C563">
        <v>79.507600479999994</v>
      </c>
      <c r="D563">
        <v>8.8000000000000007</v>
      </c>
      <c r="E563">
        <v>14.1</v>
      </c>
      <c r="F563">
        <v>7.2</v>
      </c>
      <c r="G563">
        <v>0</v>
      </c>
      <c r="H563" s="2">
        <v>42566</v>
      </c>
      <c r="I563" s="3">
        <v>42566</v>
      </c>
      <c r="J563" s="4">
        <v>42566</v>
      </c>
      <c r="K563">
        <f t="shared" si="16"/>
        <v>29</v>
      </c>
      <c r="L563" t="s">
        <v>1</v>
      </c>
      <c r="M563" t="s">
        <v>0</v>
      </c>
      <c r="N563">
        <f t="shared" si="17"/>
        <v>11223837.510820087</v>
      </c>
    </row>
    <row r="564" spans="1:14">
      <c r="A564" s="1">
        <v>42567</v>
      </c>
      <c r="B564">
        <v>120659.15</v>
      </c>
      <c r="C564">
        <v>73.694418769999999</v>
      </c>
      <c r="D564">
        <v>7.8</v>
      </c>
      <c r="E564">
        <v>13.7</v>
      </c>
      <c r="F564">
        <v>10.199999999999999</v>
      </c>
      <c r="G564">
        <v>0</v>
      </c>
      <c r="H564" s="2">
        <v>42567</v>
      </c>
      <c r="I564" s="3">
        <v>42567</v>
      </c>
      <c r="J564" s="4">
        <v>42567</v>
      </c>
      <c r="K564">
        <f t="shared" si="16"/>
        <v>29</v>
      </c>
      <c r="L564" t="s">
        <v>1</v>
      </c>
      <c r="M564" t="s">
        <v>0</v>
      </c>
      <c r="N564">
        <f t="shared" si="17"/>
        <v>8891905.9285322446</v>
      </c>
    </row>
    <row r="565" spans="1:14">
      <c r="A565" s="1">
        <v>42568</v>
      </c>
      <c r="B565">
        <v>113418.125</v>
      </c>
      <c r="C565">
        <v>48.788405300000001</v>
      </c>
      <c r="D565">
        <v>3.1</v>
      </c>
      <c r="E565">
        <v>16.100000000000001</v>
      </c>
      <c r="F565">
        <v>10.3</v>
      </c>
      <c r="G565">
        <v>0</v>
      </c>
      <c r="H565" s="2">
        <v>42568</v>
      </c>
      <c r="I565" s="3">
        <v>42568</v>
      </c>
      <c r="J565" s="4">
        <v>42568</v>
      </c>
      <c r="K565">
        <f t="shared" si="16"/>
        <v>30</v>
      </c>
      <c r="L565" t="s">
        <v>1</v>
      </c>
      <c r="M565" t="s">
        <v>0</v>
      </c>
      <c r="N565">
        <f t="shared" si="17"/>
        <v>5533489.4508660622</v>
      </c>
    </row>
    <row r="566" spans="1:14">
      <c r="A566" s="1">
        <v>42569</v>
      </c>
      <c r="B566">
        <v>127367.015</v>
      </c>
      <c r="C566">
        <v>43.891518699999999</v>
      </c>
      <c r="D566">
        <v>9.6</v>
      </c>
      <c r="E566">
        <v>17.7</v>
      </c>
      <c r="F566">
        <v>8.8000000000000007</v>
      </c>
      <c r="G566">
        <v>0</v>
      </c>
      <c r="H566" s="2">
        <v>42569</v>
      </c>
      <c r="I566" s="3">
        <v>42569</v>
      </c>
      <c r="J566" s="4">
        <v>42569</v>
      </c>
      <c r="K566">
        <f t="shared" si="16"/>
        <v>30</v>
      </c>
      <c r="L566" t="s">
        <v>1</v>
      </c>
      <c r="M566" t="s">
        <v>0</v>
      </c>
      <c r="N566">
        <f t="shared" si="17"/>
        <v>5590331.7206356805</v>
      </c>
    </row>
    <row r="567" spans="1:14">
      <c r="A567" s="1">
        <v>42570</v>
      </c>
      <c r="B567">
        <v>137028.04999999999</v>
      </c>
      <c r="C567">
        <v>49.453789790000002</v>
      </c>
      <c r="D567">
        <v>12.6</v>
      </c>
      <c r="E567">
        <v>16</v>
      </c>
      <c r="F567">
        <v>5.7</v>
      </c>
      <c r="G567">
        <v>0</v>
      </c>
      <c r="H567" s="2">
        <v>42570</v>
      </c>
      <c r="I567" s="3">
        <v>42570</v>
      </c>
      <c r="J567" s="4">
        <v>42570</v>
      </c>
      <c r="K567">
        <f t="shared" si="16"/>
        <v>30</v>
      </c>
      <c r="L567" t="s">
        <v>1</v>
      </c>
      <c r="M567" t="s">
        <v>0</v>
      </c>
      <c r="N567">
        <f t="shared" si="17"/>
        <v>6776556.3800336095</v>
      </c>
    </row>
    <row r="568" spans="1:14">
      <c r="A568" s="1">
        <v>42571</v>
      </c>
      <c r="B568">
        <v>136850.14000000001</v>
      </c>
      <c r="C568">
        <v>52.331551939999997</v>
      </c>
      <c r="D568">
        <v>9.8000000000000007</v>
      </c>
      <c r="E568">
        <v>16.100000000000001</v>
      </c>
      <c r="F568">
        <v>9.1999999999999993</v>
      </c>
      <c r="G568">
        <v>1.8</v>
      </c>
      <c r="H568" s="2">
        <v>42571</v>
      </c>
      <c r="I568" s="3">
        <v>42571</v>
      </c>
      <c r="J568" s="4">
        <v>42571</v>
      </c>
      <c r="K568">
        <f t="shared" si="16"/>
        <v>30</v>
      </c>
      <c r="L568" t="s">
        <v>1</v>
      </c>
      <c r="M568" t="s">
        <v>0</v>
      </c>
      <c r="N568">
        <f t="shared" si="17"/>
        <v>7161580.2094062716</v>
      </c>
    </row>
    <row r="569" spans="1:14">
      <c r="A569" s="1">
        <v>42572</v>
      </c>
      <c r="B569">
        <v>136127.125</v>
      </c>
      <c r="C569">
        <v>44.92653284</v>
      </c>
      <c r="D569">
        <v>6.9</v>
      </c>
      <c r="E569">
        <v>18.100000000000001</v>
      </c>
      <c r="F569">
        <v>7.4</v>
      </c>
      <c r="G569">
        <v>1.8</v>
      </c>
      <c r="H569" s="2">
        <v>42572</v>
      </c>
      <c r="I569" s="3">
        <v>42572</v>
      </c>
      <c r="J569" s="4">
        <v>42572</v>
      </c>
      <c r="K569">
        <f t="shared" si="16"/>
        <v>30</v>
      </c>
      <c r="L569" t="s">
        <v>1</v>
      </c>
      <c r="M569" t="s">
        <v>0</v>
      </c>
      <c r="N569">
        <f t="shared" si="17"/>
        <v>6115719.7517272849</v>
      </c>
    </row>
    <row r="570" spans="1:14">
      <c r="A570" s="1">
        <v>42573</v>
      </c>
      <c r="B570">
        <v>128777.82</v>
      </c>
      <c r="C570">
        <v>21.091718870000001</v>
      </c>
      <c r="D570">
        <v>9.1999999999999993</v>
      </c>
      <c r="E570">
        <v>18.3</v>
      </c>
      <c r="F570">
        <v>5.0999999999999996</v>
      </c>
      <c r="G570">
        <v>7.8</v>
      </c>
      <c r="H570" s="2">
        <v>42573</v>
      </c>
      <c r="I570" s="3">
        <v>42573</v>
      </c>
      <c r="J570" s="4">
        <v>42573</v>
      </c>
      <c r="K570">
        <f t="shared" si="16"/>
        <v>30</v>
      </c>
      <c r="L570" t="s">
        <v>1</v>
      </c>
      <c r="M570" t="s">
        <v>0</v>
      </c>
      <c r="N570">
        <f t="shared" si="17"/>
        <v>2716145.5761314635</v>
      </c>
    </row>
    <row r="571" spans="1:14">
      <c r="A571" s="1">
        <v>42574</v>
      </c>
      <c r="B571">
        <v>119888.575</v>
      </c>
      <c r="C571">
        <v>62.709286929999998</v>
      </c>
      <c r="D571">
        <v>7.5</v>
      </c>
      <c r="E571">
        <v>11.6</v>
      </c>
      <c r="F571">
        <v>9</v>
      </c>
      <c r="G571">
        <v>2.8</v>
      </c>
      <c r="H571" s="2">
        <v>42574</v>
      </c>
      <c r="I571" s="3">
        <v>42574</v>
      </c>
      <c r="J571" s="4">
        <v>42574</v>
      </c>
      <c r="K571">
        <f t="shared" si="16"/>
        <v>30</v>
      </c>
      <c r="L571" t="s">
        <v>1</v>
      </c>
      <c r="M571" t="s">
        <v>0</v>
      </c>
      <c r="N571">
        <f t="shared" si="17"/>
        <v>7518127.0493038241</v>
      </c>
    </row>
    <row r="572" spans="1:14">
      <c r="A572" s="1">
        <v>42575</v>
      </c>
      <c r="B572">
        <v>120126.905</v>
      </c>
      <c r="C572">
        <v>52.227008529999999</v>
      </c>
      <c r="D572">
        <v>4.7</v>
      </c>
      <c r="E572">
        <v>11.4</v>
      </c>
      <c r="F572">
        <v>10.3</v>
      </c>
      <c r="G572">
        <v>0.8</v>
      </c>
      <c r="H572" s="2">
        <v>42575</v>
      </c>
      <c r="I572" s="3">
        <v>42575</v>
      </c>
      <c r="J572" s="4">
        <v>42575</v>
      </c>
      <c r="K572">
        <f t="shared" si="16"/>
        <v>31</v>
      </c>
      <c r="L572" t="s">
        <v>1</v>
      </c>
      <c r="M572" t="s">
        <v>0</v>
      </c>
      <c r="N572">
        <f t="shared" si="17"/>
        <v>6273868.8921174994</v>
      </c>
    </row>
    <row r="573" spans="1:14">
      <c r="A573" s="1">
        <v>42576</v>
      </c>
      <c r="B573">
        <v>138134.63500000001</v>
      </c>
      <c r="C573">
        <v>37.980186609999997</v>
      </c>
      <c r="D573">
        <v>6.3</v>
      </c>
      <c r="E573">
        <v>14.3</v>
      </c>
      <c r="F573">
        <v>7.5</v>
      </c>
      <c r="G573">
        <v>0</v>
      </c>
      <c r="H573" s="2">
        <v>42576</v>
      </c>
      <c r="I573" s="3">
        <v>42576</v>
      </c>
      <c r="J573" s="4">
        <v>42576</v>
      </c>
      <c r="K573">
        <f t="shared" si="16"/>
        <v>31</v>
      </c>
      <c r="L573" t="s">
        <v>1</v>
      </c>
      <c r="M573" t="s">
        <v>0</v>
      </c>
      <c r="N573">
        <f t="shared" si="17"/>
        <v>5246379.2146042371</v>
      </c>
    </row>
    <row r="574" spans="1:14">
      <c r="A574" s="1">
        <v>42577</v>
      </c>
      <c r="B574">
        <v>146465.69</v>
      </c>
      <c r="C574">
        <v>47.971245959999997</v>
      </c>
      <c r="D574">
        <v>6.5</v>
      </c>
      <c r="E574">
        <v>11</v>
      </c>
      <c r="F574">
        <v>7.2</v>
      </c>
      <c r="G574">
        <v>4.8</v>
      </c>
      <c r="H574" s="2">
        <v>42577</v>
      </c>
      <c r="I574" s="3">
        <v>42577</v>
      </c>
      <c r="J574" s="4">
        <v>42577</v>
      </c>
      <c r="K574">
        <f t="shared" si="16"/>
        <v>31</v>
      </c>
      <c r="L574" t="s">
        <v>1</v>
      </c>
      <c r="M574" t="s">
        <v>0</v>
      </c>
      <c r="N574">
        <f t="shared" si="17"/>
        <v>7026141.6396911126</v>
      </c>
    </row>
    <row r="575" spans="1:14">
      <c r="A575" s="1">
        <v>42578</v>
      </c>
      <c r="B575">
        <v>143209.755</v>
      </c>
      <c r="C575">
        <v>36.397462779999998</v>
      </c>
      <c r="D575">
        <v>7.5</v>
      </c>
      <c r="E575">
        <v>12.9</v>
      </c>
      <c r="F575">
        <v>6.9</v>
      </c>
      <c r="G575">
        <v>0.4</v>
      </c>
      <c r="H575" s="2">
        <v>42578</v>
      </c>
      <c r="I575" s="3">
        <v>42578</v>
      </c>
      <c r="J575" s="4">
        <v>42578</v>
      </c>
      <c r="K575">
        <f t="shared" si="16"/>
        <v>31</v>
      </c>
      <c r="L575" t="s">
        <v>1</v>
      </c>
      <c r="M575" t="s">
        <v>0</v>
      </c>
      <c r="N575">
        <f t="shared" si="17"/>
        <v>5212471.7273454191</v>
      </c>
    </row>
    <row r="576" spans="1:14">
      <c r="A576" s="1">
        <v>42579</v>
      </c>
      <c r="B576">
        <v>142341.63500000001</v>
      </c>
      <c r="C576">
        <v>41.561898749999997</v>
      </c>
      <c r="D576">
        <v>6.9</v>
      </c>
      <c r="E576">
        <v>15.2</v>
      </c>
      <c r="F576">
        <v>6.3</v>
      </c>
      <c r="G576">
        <v>0</v>
      </c>
      <c r="H576" s="2">
        <v>42579</v>
      </c>
      <c r="I576" s="3">
        <v>42579</v>
      </c>
      <c r="J576" s="4">
        <v>42579</v>
      </c>
      <c r="K576">
        <f t="shared" si="16"/>
        <v>31</v>
      </c>
      <c r="L576" t="s">
        <v>1</v>
      </c>
      <c r="M576" t="s">
        <v>0</v>
      </c>
      <c r="N576">
        <f t="shared" si="17"/>
        <v>5915988.6217794567</v>
      </c>
    </row>
    <row r="577" spans="1:14">
      <c r="A577" s="1">
        <v>42580</v>
      </c>
      <c r="B577">
        <v>139822.93</v>
      </c>
      <c r="C577">
        <v>33.869681919999998</v>
      </c>
      <c r="D577">
        <v>10.199999999999999</v>
      </c>
      <c r="E577">
        <v>15.3</v>
      </c>
      <c r="F577">
        <v>5</v>
      </c>
      <c r="G577">
        <v>0</v>
      </c>
      <c r="H577" s="2">
        <v>42580</v>
      </c>
      <c r="I577" s="3">
        <v>42580</v>
      </c>
      <c r="J577" s="4">
        <v>42580</v>
      </c>
      <c r="K577">
        <f t="shared" si="16"/>
        <v>31</v>
      </c>
      <c r="L577" t="s">
        <v>1</v>
      </c>
      <c r="M577" t="s">
        <v>0</v>
      </c>
      <c r="N577">
        <f t="shared" si="17"/>
        <v>4735758.1642224248</v>
      </c>
    </row>
    <row r="578" spans="1:14">
      <c r="A578" s="1">
        <v>42581</v>
      </c>
      <c r="B578">
        <v>121548.535</v>
      </c>
      <c r="C578">
        <v>24.849528429999999</v>
      </c>
      <c r="D578">
        <v>9.1</v>
      </c>
      <c r="E578">
        <v>13.8</v>
      </c>
      <c r="F578">
        <v>8.5</v>
      </c>
      <c r="G578">
        <v>2.4</v>
      </c>
      <c r="H578" s="2">
        <v>42581</v>
      </c>
      <c r="I578" s="3">
        <v>42581</v>
      </c>
      <c r="J578" s="4">
        <v>42581</v>
      </c>
      <c r="K578">
        <f t="shared" si="16"/>
        <v>31</v>
      </c>
      <c r="L578" t="s">
        <v>1</v>
      </c>
      <c r="M578" t="s">
        <v>0</v>
      </c>
      <c r="N578">
        <f t="shared" si="17"/>
        <v>3020423.7761073499</v>
      </c>
    </row>
    <row r="579" spans="1:14">
      <c r="A579" s="1">
        <v>42582</v>
      </c>
      <c r="B579">
        <v>114481.28</v>
      </c>
      <c r="C579">
        <v>33.778252090000002</v>
      </c>
      <c r="D579">
        <v>10.3</v>
      </c>
      <c r="E579">
        <v>17</v>
      </c>
      <c r="F579">
        <v>11.3</v>
      </c>
      <c r="G579">
        <v>2</v>
      </c>
      <c r="H579" s="2">
        <v>42582</v>
      </c>
      <c r="I579" s="3">
        <v>42582</v>
      </c>
      <c r="J579" s="4">
        <v>42582</v>
      </c>
      <c r="K579">
        <f t="shared" ref="K579:K642" si="18">WEEKNUM(A579)</f>
        <v>32</v>
      </c>
      <c r="L579" t="s">
        <v>1</v>
      </c>
      <c r="M579" t="s">
        <v>0</v>
      </c>
      <c r="N579">
        <f t="shared" ref="N579:N642" si="19">B579*C579</f>
        <v>3866977.5354258753</v>
      </c>
    </row>
    <row r="580" spans="1:14">
      <c r="A580" s="1">
        <v>42583</v>
      </c>
      <c r="B580">
        <v>137934.845</v>
      </c>
      <c r="C580">
        <v>45.979129370000003</v>
      </c>
      <c r="D580">
        <v>11.2</v>
      </c>
      <c r="E580">
        <v>14.4</v>
      </c>
      <c r="F580">
        <v>5.2</v>
      </c>
      <c r="G580">
        <v>2.8</v>
      </c>
      <c r="H580" s="2">
        <v>42583</v>
      </c>
      <c r="I580" s="3">
        <v>42583</v>
      </c>
      <c r="J580" s="4">
        <v>42583</v>
      </c>
      <c r="K580">
        <f t="shared" si="18"/>
        <v>32</v>
      </c>
      <c r="L580" t="s">
        <v>1</v>
      </c>
      <c r="M580" t="s">
        <v>0</v>
      </c>
      <c r="N580">
        <f t="shared" si="19"/>
        <v>6342124.0828858977</v>
      </c>
    </row>
    <row r="581" spans="1:14">
      <c r="A581" s="1">
        <v>42584</v>
      </c>
      <c r="B581">
        <v>137301.69</v>
      </c>
      <c r="C581">
        <v>48.597990580000001</v>
      </c>
      <c r="D581">
        <v>8.5</v>
      </c>
      <c r="E581">
        <v>13.4</v>
      </c>
      <c r="F581">
        <v>11.2</v>
      </c>
      <c r="G581">
        <v>14.4</v>
      </c>
      <c r="H581" s="2">
        <v>42584</v>
      </c>
      <c r="I581" s="3">
        <v>42584</v>
      </c>
      <c r="J581" s="4">
        <v>42584</v>
      </c>
      <c r="K581">
        <f t="shared" si="18"/>
        <v>32</v>
      </c>
      <c r="L581" t="s">
        <v>1</v>
      </c>
      <c r="M581" t="s">
        <v>0</v>
      </c>
      <c r="N581">
        <f t="shared" si="19"/>
        <v>6672586.2372380802</v>
      </c>
    </row>
    <row r="582" spans="1:14">
      <c r="A582" s="1">
        <v>42585</v>
      </c>
      <c r="B582">
        <v>140922.715</v>
      </c>
      <c r="C582">
        <v>58.029549359999997</v>
      </c>
      <c r="D582">
        <v>8.6999999999999993</v>
      </c>
      <c r="E582">
        <v>12.8</v>
      </c>
      <c r="F582">
        <v>8.4</v>
      </c>
      <c r="G582">
        <v>2.8</v>
      </c>
      <c r="H582" s="2">
        <v>42585</v>
      </c>
      <c r="I582" s="3">
        <v>42585</v>
      </c>
      <c r="J582" s="4">
        <v>42585</v>
      </c>
      <c r="K582">
        <f t="shared" si="18"/>
        <v>32</v>
      </c>
      <c r="L582" t="s">
        <v>1</v>
      </c>
      <c r="M582" t="s">
        <v>0</v>
      </c>
      <c r="N582">
        <f t="shared" si="19"/>
        <v>8177681.6460377118</v>
      </c>
    </row>
    <row r="583" spans="1:14">
      <c r="A583" s="1">
        <v>42586</v>
      </c>
      <c r="B583">
        <v>142671.51</v>
      </c>
      <c r="C583">
        <v>51.565282189999998</v>
      </c>
      <c r="D583">
        <v>4.9000000000000004</v>
      </c>
      <c r="E583">
        <v>14.6</v>
      </c>
      <c r="F583">
        <v>11.1</v>
      </c>
      <c r="G583">
        <v>0.8</v>
      </c>
      <c r="H583" s="2">
        <v>42586</v>
      </c>
      <c r="I583" s="3">
        <v>42586</v>
      </c>
      <c r="J583" s="4">
        <v>42586</v>
      </c>
      <c r="K583">
        <f t="shared" si="18"/>
        <v>32</v>
      </c>
      <c r="L583" t="s">
        <v>1</v>
      </c>
      <c r="M583" t="s">
        <v>0</v>
      </c>
      <c r="N583">
        <f t="shared" si="19"/>
        <v>7356896.6736234073</v>
      </c>
    </row>
    <row r="584" spans="1:14">
      <c r="A584" s="1">
        <v>42587</v>
      </c>
      <c r="B584">
        <v>145491.32999999999</v>
      </c>
      <c r="C584">
        <v>70.203116499999993</v>
      </c>
      <c r="D584">
        <v>3.4</v>
      </c>
      <c r="E584">
        <v>14.6</v>
      </c>
      <c r="F584">
        <v>8.6999999999999993</v>
      </c>
      <c r="G584">
        <v>0</v>
      </c>
      <c r="H584" s="2">
        <v>42587</v>
      </c>
      <c r="I584" s="3">
        <v>42587</v>
      </c>
      <c r="J584" s="4">
        <v>42587</v>
      </c>
      <c r="K584">
        <f t="shared" si="18"/>
        <v>32</v>
      </c>
      <c r="L584" t="s">
        <v>1</v>
      </c>
      <c r="M584" t="s">
        <v>0</v>
      </c>
      <c r="N584">
        <f t="shared" si="19"/>
        <v>10213944.789729943</v>
      </c>
    </row>
    <row r="585" spans="1:14">
      <c r="A585" s="1">
        <v>42588</v>
      </c>
      <c r="B585">
        <v>130907.095</v>
      </c>
      <c r="C585">
        <v>54.398078300000002</v>
      </c>
      <c r="D585">
        <v>5.8</v>
      </c>
      <c r="E585">
        <v>14.4</v>
      </c>
      <c r="F585">
        <v>7</v>
      </c>
      <c r="G585">
        <v>0</v>
      </c>
      <c r="H585" s="2">
        <v>42588</v>
      </c>
      <c r="I585" s="3">
        <v>42588</v>
      </c>
      <c r="J585" s="4">
        <v>42588</v>
      </c>
      <c r="K585">
        <f t="shared" si="18"/>
        <v>32</v>
      </c>
      <c r="L585" t="s">
        <v>1</v>
      </c>
      <c r="M585" t="s">
        <v>0</v>
      </c>
      <c r="N585">
        <f t="shared" si="19"/>
        <v>7121094.4038355388</v>
      </c>
    </row>
    <row r="586" spans="1:14">
      <c r="A586" s="1">
        <v>42589</v>
      </c>
      <c r="B586">
        <v>120379.285</v>
      </c>
      <c r="C586">
        <v>32.884789920000003</v>
      </c>
      <c r="D586">
        <v>7.6</v>
      </c>
      <c r="E586">
        <v>16.600000000000001</v>
      </c>
      <c r="F586">
        <v>10.4</v>
      </c>
      <c r="G586">
        <v>0</v>
      </c>
      <c r="H586" s="2">
        <v>42589</v>
      </c>
      <c r="I586" s="3">
        <v>42589</v>
      </c>
      <c r="J586" s="4">
        <v>42589</v>
      </c>
      <c r="K586">
        <f t="shared" si="18"/>
        <v>33</v>
      </c>
      <c r="L586" t="s">
        <v>1</v>
      </c>
      <c r="M586" t="s">
        <v>0</v>
      </c>
      <c r="N586">
        <f t="shared" si="19"/>
        <v>3958647.4979448076</v>
      </c>
    </row>
    <row r="587" spans="1:14">
      <c r="A587" s="1">
        <v>42590</v>
      </c>
      <c r="B587">
        <v>138506.45000000001</v>
      </c>
      <c r="C587">
        <v>35.117820729999998</v>
      </c>
      <c r="D587">
        <v>5</v>
      </c>
      <c r="E587">
        <v>14.2</v>
      </c>
      <c r="F587">
        <v>8</v>
      </c>
      <c r="G587">
        <v>0</v>
      </c>
      <c r="H587" s="2">
        <v>42590</v>
      </c>
      <c r="I587" s="3">
        <v>42590</v>
      </c>
      <c r="J587" s="4">
        <v>42590</v>
      </c>
      <c r="K587">
        <f t="shared" si="18"/>
        <v>33</v>
      </c>
      <c r="L587" t="s">
        <v>1</v>
      </c>
      <c r="M587" t="s">
        <v>0</v>
      </c>
      <c r="N587">
        <f t="shared" si="19"/>
        <v>4864044.681048709</v>
      </c>
    </row>
    <row r="588" spans="1:14">
      <c r="A588" s="1">
        <v>42591</v>
      </c>
      <c r="B588">
        <v>132819.535</v>
      </c>
      <c r="C588">
        <v>29.293519740000001</v>
      </c>
      <c r="D588">
        <v>9.6999999999999993</v>
      </c>
      <c r="E588">
        <v>18.899999999999999</v>
      </c>
      <c r="F588">
        <v>7.8</v>
      </c>
      <c r="G588">
        <v>0</v>
      </c>
      <c r="H588" s="2">
        <v>42591</v>
      </c>
      <c r="I588" s="3">
        <v>42591</v>
      </c>
      <c r="J588" s="4">
        <v>42591</v>
      </c>
      <c r="K588">
        <f t="shared" si="18"/>
        <v>33</v>
      </c>
      <c r="L588" t="s">
        <v>1</v>
      </c>
      <c r="M588" t="s">
        <v>0</v>
      </c>
      <c r="N588">
        <f t="shared" si="19"/>
        <v>3890751.6703801211</v>
      </c>
    </row>
    <row r="589" spans="1:14">
      <c r="A589" s="1">
        <v>42592</v>
      </c>
      <c r="B589">
        <v>130616.67</v>
      </c>
      <c r="C589">
        <v>22.419440789999999</v>
      </c>
      <c r="D589">
        <v>9.6</v>
      </c>
      <c r="E589">
        <v>15.3</v>
      </c>
      <c r="F589">
        <v>11.3</v>
      </c>
      <c r="G589">
        <v>0</v>
      </c>
      <c r="H589" s="2">
        <v>42592</v>
      </c>
      <c r="I589" s="3">
        <v>42592</v>
      </c>
      <c r="J589" s="4">
        <v>42592</v>
      </c>
      <c r="K589">
        <f t="shared" si="18"/>
        <v>33</v>
      </c>
      <c r="L589" t="s">
        <v>1</v>
      </c>
      <c r="M589" t="s">
        <v>0</v>
      </c>
      <c r="N589">
        <f t="shared" si="19"/>
        <v>2928352.6992519693</v>
      </c>
    </row>
    <row r="590" spans="1:14">
      <c r="A590" s="1">
        <v>42593</v>
      </c>
      <c r="B590">
        <v>138368.4</v>
      </c>
      <c r="C590">
        <v>39.806463620000002</v>
      </c>
      <c r="D590">
        <v>6.8</v>
      </c>
      <c r="E590">
        <v>15.7</v>
      </c>
      <c r="F590">
        <v>10.3</v>
      </c>
      <c r="G590">
        <v>8.1999999999999993</v>
      </c>
      <c r="H590" s="2">
        <v>42593</v>
      </c>
      <c r="I590" s="3">
        <v>42593</v>
      </c>
      <c r="J590" s="4">
        <v>42593</v>
      </c>
      <c r="K590">
        <f t="shared" si="18"/>
        <v>33</v>
      </c>
      <c r="L590" t="s">
        <v>1</v>
      </c>
      <c r="M590" t="s">
        <v>0</v>
      </c>
      <c r="N590">
        <f t="shared" si="19"/>
        <v>5507956.6807576083</v>
      </c>
    </row>
    <row r="591" spans="1:14">
      <c r="A591" s="1">
        <v>42594</v>
      </c>
      <c r="B591">
        <v>134885.67000000001</v>
      </c>
      <c r="C591">
        <v>41.092200069999997</v>
      </c>
      <c r="D591">
        <v>7.7</v>
      </c>
      <c r="E591">
        <v>14.1</v>
      </c>
      <c r="F591">
        <v>11.7</v>
      </c>
      <c r="G591">
        <v>0</v>
      </c>
      <c r="H591" s="2">
        <v>42594</v>
      </c>
      <c r="I591" s="3">
        <v>42594</v>
      </c>
      <c r="J591" s="4">
        <v>42594</v>
      </c>
      <c r="K591">
        <f t="shared" si="18"/>
        <v>33</v>
      </c>
      <c r="L591" t="s">
        <v>1</v>
      </c>
      <c r="M591" t="s">
        <v>0</v>
      </c>
      <c r="N591">
        <f t="shared" si="19"/>
        <v>5542748.9382159971</v>
      </c>
    </row>
    <row r="592" spans="1:14">
      <c r="A592" s="1">
        <v>42595</v>
      </c>
      <c r="B592">
        <v>120382.80499999999</v>
      </c>
      <c r="C592">
        <v>38.810956079999997</v>
      </c>
      <c r="D592">
        <v>7.9</v>
      </c>
      <c r="E592">
        <v>15.1</v>
      </c>
      <c r="F592">
        <v>9.5</v>
      </c>
      <c r="G592">
        <v>1.6</v>
      </c>
      <c r="H592" s="2">
        <v>42595</v>
      </c>
      <c r="I592" s="3">
        <v>42595</v>
      </c>
      <c r="J592" s="4">
        <v>42595</v>
      </c>
      <c r="K592">
        <f t="shared" si="18"/>
        <v>33</v>
      </c>
      <c r="L592" t="s">
        <v>1</v>
      </c>
      <c r="M592" t="s">
        <v>0</v>
      </c>
      <c r="N592">
        <f t="shared" si="19"/>
        <v>4672171.7576422039</v>
      </c>
    </row>
    <row r="593" spans="1:14">
      <c r="A593" s="1">
        <v>42596</v>
      </c>
      <c r="B593">
        <v>113066.245</v>
      </c>
      <c r="C593">
        <v>33.061160000000001</v>
      </c>
      <c r="D593">
        <v>8.5</v>
      </c>
      <c r="E593">
        <v>18.7</v>
      </c>
      <c r="F593">
        <v>11.6</v>
      </c>
      <c r="G593">
        <v>0.2</v>
      </c>
      <c r="H593" s="2">
        <v>42596</v>
      </c>
      <c r="I593" s="3">
        <v>42596</v>
      </c>
      <c r="J593" s="4">
        <v>42596</v>
      </c>
      <c r="K593">
        <f t="shared" si="18"/>
        <v>34</v>
      </c>
      <c r="L593" t="s">
        <v>1</v>
      </c>
      <c r="M593" t="s">
        <v>0</v>
      </c>
      <c r="N593">
        <f t="shared" si="19"/>
        <v>3738101.2165441997</v>
      </c>
    </row>
    <row r="594" spans="1:14">
      <c r="A594" s="1">
        <v>42597</v>
      </c>
      <c r="B594">
        <v>127906.24000000001</v>
      </c>
      <c r="C594">
        <v>39.838938429999999</v>
      </c>
      <c r="D594">
        <v>10.199999999999999</v>
      </c>
      <c r="E594">
        <v>18.100000000000001</v>
      </c>
      <c r="F594">
        <v>13.4</v>
      </c>
      <c r="G594">
        <v>0</v>
      </c>
      <c r="H594" s="2">
        <v>42597</v>
      </c>
      <c r="I594" s="3">
        <v>42597</v>
      </c>
      <c r="J594" s="4">
        <v>42597</v>
      </c>
      <c r="K594">
        <f t="shared" si="18"/>
        <v>34</v>
      </c>
      <c r="L594" t="s">
        <v>1</v>
      </c>
      <c r="M594" t="s">
        <v>0</v>
      </c>
      <c r="N594">
        <f t="shared" si="19"/>
        <v>5095648.8201728035</v>
      </c>
    </row>
    <row r="595" spans="1:14">
      <c r="A595" s="1">
        <v>42598</v>
      </c>
      <c r="B595">
        <v>124975.11</v>
      </c>
      <c r="C595">
        <v>24.453904470000001</v>
      </c>
      <c r="D595">
        <v>10</v>
      </c>
      <c r="E595">
        <v>18.2</v>
      </c>
      <c r="F595">
        <v>13.5</v>
      </c>
      <c r="G595">
        <v>0</v>
      </c>
      <c r="H595" s="2">
        <v>42598</v>
      </c>
      <c r="I595" s="3">
        <v>42598</v>
      </c>
      <c r="J595" s="4">
        <v>42598</v>
      </c>
      <c r="K595">
        <f t="shared" si="18"/>
        <v>34</v>
      </c>
      <c r="L595" t="s">
        <v>1</v>
      </c>
      <c r="M595" t="s">
        <v>0</v>
      </c>
      <c r="N595">
        <f t="shared" si="19"/>
        <v>3056129.4010677417</v>
      </c>
    </row>
    <row r="596" spans="1:14">
      <c r="A596" s="1">
        <v>42599</v>
      </c>
      <c r="B596">
        <v>132561.22</v>
      </c>
      <c r="C596">
        <v>40.89160699</v>
      </c>
      <c r="D596">
        <v>12.5</v>
      </c>
      <c r="E596">
        <v>15.6</v>
      </c>
      <c r="F596">
        <v>9.6</v>
      </c>
      <c r="G596">
        <v>0.4</v>
      </c>
      <c r="H596" s="2">
        <v>42599</v>
      </c>
      <c r="I596" s="3">
        <v>42599</v>
      </c>
      <c r="J596" s="4">
        <v>42599</v>
      </c>
      <c r="K596">
        <f t="shared" si="18"/>
        <v>34</v>
      </c>
      <c r="L596" t="s">
        <v>1</v>
      </c>
      <c r="M596" t="s">
        <v>0</v>
      </c>
      <c r="N596">
        <f t="shared" si="19"/>
        <v>5420641.3103549276</v>
      </c>
    </row>
    <row r="597" spans="1:14">
      <c r="A597" s="1">
        <v>42600</v>
      </c>
      <c r="B597">
        <v>123434.505</v>
      </c>
      <c r="C597">
        <v>27.471093289999999</v>
      </c>
      <c r="D597">
        <v>7.1</v>
      </c>
      <c r="E597">
        <v>21.6</v>
      </c>
      <c r="F597">
        <v>13.1</v>
      </c>
      <c r="G597">
        <v>0</v>
      </c>
      <c r="H597" s="2">
        <v>42600</v>
      </c>
      <c r="I597" s="3">
        <v>42600</v>
      </c>
      <c r="J597" s="4">
        <v>42600</v>
      </c>
      <c r="K597">
        <f t="shared" si="18"/>
        <v>34</v>
      </c>
      <c r="L597" t="s">
        <v>1</v>
      </c>
      <c r="M597" t="s">
        <v>0</v>
      </c>
      <c r="N597">
        <f t="shared" si="19"/>
        <v>3390880.8020599713</v>
      </c>
    </row>
    <row r="598" spans="1:14">
      <c r="A598" s="1">
        <v>42601</v>
      </c>
      <c r="B598">
        <v>132569.74</v>
      </c>
      <c r="C598">
        <v>27.60134081</v>
      </c>
      <c r="D598">
        <v>15.3</v>
      </c>
      <c r="E598">
        <v>16.399999999999999</v>
      </c>
      <c r="F598">
        <v>2.7</v>
      </c>
      <c r="G598">
        <v>0.2</v>
      </c>
      <c r="H598" s="2">
        <v>42601</v>
      </c>
      <c r="I598" s="3">
        <v>42601</v>
      </c>
      <c r="J598" s="4">
        <v>42601</v>
      </c>
      <c r="K598">
        <f t="shared" si="18"/>
        <v>34</v>
      </c>
      <c r="L598" t="s">
        <v>1</v>
      </c>
      <c r="M598" t="s">
        <v>0</v>
      </c>
      <c r="N598">
        <f t="shared" si="19"/>
        <v>3659102.574833089</v>
      </c>
    </row>
    <row r="599" spans="1:14">
      <c r="A599" s="1">
        <v>42602</v>
      </c>
      <c r="B599">
        <v>121052.06</v>
      </c>
      <c r="C599">
        <v>25.002466940000001</v>
      </c>
      <c r="D599">
        <v>6.9</v>
      </c>
      <c r="E599">
        <v>13.6</v>
      </c>
      <c r="F599">
        <v>9.6999999999999993</v>
      </c>
      <c r="G599">
        <v>9.4</v>
      </c>
      <c r="H599" s="2">
        <v>42602</v>
      </c>
      <c r="I599" s="3">
        <v>42602</v>
      </c>
      <c r="J599" s="4">
        <v>42602</v>
      </c>
      <c r="K599">
        <f t="shared" si="18"/>
        <v>34</v>
      </c>
      <c r="L599" t="s">
        <v>1</v>
      </c>
      <c r="M599" t="s">
        <v>0</v>
      </c>
      <c r="N599">
        <f t="shared" si="19"/>
        <v>3026600.1281688963</v>
      </c>
    </row>
    <row r="600" spans="1:14">
      <c r="A600" s="1">
        <v>42603</v>
      </c>
      <c r="B600">
        <v>119118.545</v>
      </c>
      <c r="C600">
        <v>38.913255630000002</v>
      </c>
      <c r="D600">
        <v>9.5</v>
      </c>
      <c r="E600">
        <v>14.8</v>
      </c>
      <c r="F600">
        <v>7</v>
      </c>
      <c r="G600">
        <v>1.2</v>
      </c>
      <c r="H600" s="2">
        <v>42603</v>
      </c>
      <c r="I600" s="3">
        <v>42603</v>
      </c>
      <c r="J600" s="4">
        <v>42603</v>
      </c>
      <c r="K600">
        <f t="shared" si="18"/>
        <v>35</v>
      </c>
      <c r="L600" t="s">
        <v>1</v>
      </c>
      <c r="M600" t="s">
        <v>0</v>
      </c>
      <c r="N600">
        <f t="shared" si="19"/>
        <v>4635290.3918586588</v>
      </c>
    </row>
    <row r="601" spans="1:14">
      <c r="A601" s="1">
        <v>42604</v>
      </c>
      <c r="B601">
        <v>139203.5</v>
      </c>
      <c r="C601">
        <v>59.995340669999997</v>
      </c>
      <c r="D601">
        <v>7.8</v>
      </c>
      <c r="E601">
        <v>16</v>
      </c>
      <c r="F601">
        <v>8.6999999999999993</v>
      </c>
      <c r="G601">
        <v>5.6</v>
      </c>
      <c r="H601" s="2">
        <v>42604</v>
      </c>
      <c r="I601" s="3">
        <v>42604</v>
      </c>
      <c r="J601" s="4">
        <v>42604</v>
      </c>
      <c r="K601">
        <f t="shared" si="18"/>
        <v>35</v>
      </c>
      <c r="L601" t="s">
        <v>1</v>
      </c>
      <c r="M601" t="s">
        <v>0</v>
      </c>
      <c r="N601">
        <f t="shared" si="19"/>
        <v>8351561.4049563445</v>
      </c>
    </row>
    <row r="602" spans="1:14">
      <c r="A602" s="1">
        <v>42605</v>
      </c>
      <c r="B602">
        <v>138640.39000000001</v>
      </c>
      <c r="C602">
        <v>73.189593709999997</v>
      </c>
      <c r="D602">
        <v>7</v>
      </c>
      <c r="E602">
        <v>13.4</v>
      </c>
      <c r="F602">
        <v>14.2</v>
      </c>
      <c r="G602">
        <v>11</v>
      </c>
      <c r="H602" s="2">
        <v>42605</v>
      </c>
      <c r="I602" s="3">
        <v>42605</v>
      </c>
      <c r="J602" s="4">
        <v>42605</v>
      </c>
      <c r="K602">
        <f t="shared" si="18"/>
        <v>35</v>
      </c>
      <c r="L602" t="s">
        <v>1</v>
      </c>
      <c r="M602" t="s">
        <v>0</v>
      </c>
      <c r="N602">
        <f t="shared" si="19"/>
        <v>10147033.815895947</v>
      </c>
    </row>
    <row r="603" spans="1:14">
      <c r="A603" s="1">
        <v>42606</v>
      </c>
      <c r="B603">
        <v>141122.79500000001</v>
      </c>
      <c r="C603">
        <v>114.0039598</v>
      </c>
      <c r="D603">
        <v>3.7</v>
      </c>
      <c r="E603">
        <v>12.7</v>
      </c>
      <c r="F603">
        <v>14</v>
      </c>
      <c r="G603">
        <v>0</v>
      </c>
      <c r="H603" s="2">
        <v>42606</v>
      </c>
      <c r="I603" s="3">
        <v>42606</v>
      </c>
      <c r="J603" s="4">
        <v>42606</v>
      </c>
      <c r="K603">
        <f t="shared" si="18"/>
        <v>35</v>
      </c>
      <c r="L603" t="s">
        <v>1</v>
      </c>
      <c r="M603" t="s">
        <v>0</v>
      </c>
      <c r="N603">
        <f t="shared" si="19"/>
        <v>16088557.448043643</v>
      </c>
    </row>
    <row r="604" spans="1:14">
      <c r="A604" s="1">
        <v>42607</v>
      </c>
      <c r="B604">
        <v>139724.02499999999</v>
      </c>
      <c r="C604">
        <v>74.663055139999997</v>
      </c>
      <c r="D604">
        <v>6.5</v>
      </c>
      <c r="E604">
        <v>13</v>
      </c>
      <c r="F604">
        <v>13.5</v>
      </c>
      <c r="G604">
        <v>1.2</v>
      </c>
      <c r="H604" s="2">
        <v>42607</v>
      </c>
      <c r="I604" s="3">
        <v>42607</v>
      </c>
      <c r="J604" s="4">
        <v>42607</v>
      </c>
      <c r="K604">
        <f t="shared" si="18"/>
        <v>35</v>
      </c>
      <c r="L604" t="s">
        <v>1</v>
      </c>
      <c r="M604" t="s">
        <v>0</v>
      </c>
      <c r="N604">
        <f t="shared" si="19"/>
        <v>10432222.582957737</v>
      </c>
    </row>
    <row r="605" spans="1:14">
      <c r="A605" s="1">
        <v>42608</v>
      </c>
      <c r="B605">
        <v>139920.54500000001</v>
      </c>
      <c r="C605">
        <v>67.627753299999995</v>
      </c>
      <c r="D605">
        <v>7.2</v>
      </c>
      <c r="E605">
        <v>14.4</v>
      </c>
      <c r="F605">
        <v>8.8000000000000007</v>
      </c>
      <c r="G605">
        <v>0.6</v>
      </c>
      <c r="H605" s="2">
        <v>42608</v>
      </c>
      <c r="I605" s="3">
        <v>42608</v>
      </c>
      <c r="J605" s="4">
        <v>42608</v>
      </c>
      <c r="K605">
        <f t="shared" si="18"/>
        <v>35</v>
      </c>
      <c r="L605" t="s">
        <v>1</v>
      </c>
      <c r="M605" t="s">
        <v>0</v>
      </c>
      <c r="N605">
        <f t="shared" si="19"/>
        <v>9462512.098861549</v>
      </c>
    </row>
    <row r="606" spans="1:14">
      <c r="A606" s="1">
        <v>42609</v>
      </c>
      <c r="B606">
        <v>119573.22</v>
      </c>
      <c r="C606">
        <v>31.80817961</v>
      </c>
      <c r="D606">
        <v>9.3000000000000007</v>
      </c>
      <c r="E606">
        <v>16.3</v>
      </c>
      <c r="F606">
        <v>11.7</v>
      </c>
      <c r="G606">
        <v>0</v>
      </c>
      <c r="H606" s="2">
        <v>42609</v>
      </c>
      <c r="I606" s="3">
        <v>42609</v>
      </c>
      <c r="J606" s="4">
        <v>42609</v>
      </c>
      <c r="K606">
        <f t="shared" si="18"/>
        <v>35</v>
      </c>
      <c r="L606" t="s">
        <v>1</v>
      </c>
      <c r="M606" t="s">
        <v>0</v>
      </c>
      <c r="N606">
        <f t="shared" si="19"/>
        <v>3803406.4583060443</v>
      </c>
    </row>
    <row r="607" spans="1:14">
      <c r="A607" s="1">
        <v>42610</v>
      </c>
      <c r="B607">
        <v>114832.425</v>
      </c>
      <c r="C607">
        <v>29.447681029999998</v>
      </c>
      <c r="D607">
        <v>10.5</v>
      </c>
      <c r="E607">
        <v>19</v>
      </c>
      <c r="F607">
        <v>12.2</v>
      </c>
      <c r="G607">
        <v>0</v>
      </c>
      <c r="H607" s="2">
        <v>42610</v>
      </c>
      <c r="I607" s="3">
        <v>42610</v>
      </c>
      <c r="J607" s="4">
        <v>42610</v>
      </c>
      <c r="K607">
        <f t="shared" si="18"/>
        <v>36</v>
      </c>
      <c r="L607" t="s">
        <v>1</v>
      </c>
      <c r="M607" t="s">
        <v>0</v>
      </c>
      <c r="N607">
        <f t="shared" si="19"/>
        <v>3381548.6233013975</v>
      </c>
    </row>
    <row r="608" spans="1:14">
      <c r="A608" s="1">
        <v>42611</v>
      </c>
      <c r="B608">
        <v>125055.69</v>
      </c>
      <c r="C608">
        <v>39.142378899999997</v>
      </c>
      <c r="D608">
        <v>8.6999999999999993</v>
      </c>
      <c r="E608">
        <v>20.399999999999999</v>
      </c>
      <c r="F608">
        <v>14.2</v>
      </c>
      <c r="G608">
        <v>0</v>
      </c>
      <c r="H608" s="2">
        <v>42611</v>
      </c>
      <c r="I608" s="3">
        <v>42611</v>
      </c>
      <c r="J608" s="4">
        <v>42611</v>
      </c>
      <c r="K608">
        <f t="shared" si="18"/>
        <v>36</v>
      </c>
      <c r="L608" t="s">
        <v>1</v>
      </c>
      <c r="M608" t="s">
        <v>0</v>
      </c>
      <c r="N608">
        <f t="shared" si="19"/>
        <v>4894977.2015809407</v>
      </c>
    </row>
    <row r="609" spans="1:14">
      <c r="A609" s="1">
        <v>42612</v>
      </c>
      <c r="B609">
        <v>133748.44</v>
      </c>
      <c r="C609">
        <v>53.186931000000001</v>
      </c>
      <c r="D609">
        <v>10.199999999999999</v>
      </c>
      <c r="E609">
        <v>16.8</v>
      </c>
      <c r="F609">
        <v>5.2</v>
      </c>
      <c r="G609">
        <v>0</v>
      </c>
      <c r="H609" s="2">
        <v>42612</v>
      </c>
      <c r="I609" s="3">
        <v>42612</v>
      </c>
      <c r="J609" s="4">
        <v>42612</v>
      </c>
      <c r="K609">
        <f t="shared" si="18"/>
        <v>36</v>
      </c>
      <c r="L609" t="s">
        <v>1</v>
      </c>
      <c r="M609" t="s">
        <v>0</v>
      </c>
      <c r="N609">
        <f t="shared" si="19"/>
        <v>7113669.0496376399</v>
      </c>
    </row>
    <row r="610" spans="1:14">
      <c r="A610" s="1">
        <v>42613</v>
      </c>
      <c r="B610">
        <v>128834.065</v>
      </c>
      <c r="C610">
        <v>32.559017400000002</v>
      </c>
      <c r="D610">
        <v>12.8</v>
      </c>
      <c r="E610">
        <v>20.2</v>
      </c>
      <c r="F610">
        <v>10.1</v>
      </c>
      <c r="G610">
        <v>0.8</v>
      </c>
      <c r="H610" s="2">
        <v>42613</v>
      </c>
      <c r="I610" s="3">
        <v>42613</v>
      </c>
      <c r="J610" s="4">
        <v>42613</v>
      </c>
      <c r="K610">
        <f t="shared" si="18"/>
        <v>36</v>
      </c>
      <c r="L610" t="s">
        <v>1</v>
      </c>
      <c r="M610" t="s">
        <v>0</v>
      </c>
      <c r="N610">
        <f t="shared" si="19"/>
        <v>4194710.5640477315</v>
      </c>
    </row>
    <row r="611" spans="1:14">
      <c r="A611" s="1">
        <v>42614</v>
      </c>
      <c r="B611">
        <v>134246.16500000001</v>
      </c>
      <c r="C611">
        <v>46.808787860000002</v>
      </c>
      <c r="D611">
        <v>11.6</v>
      </c>
      <c r="E611">
        <v>15.5</v>
      </c>
      <c r="F611">
        <v>8.8000000000000007</v>
      </c>
      <c r="G611">
        <v>0</v>
      </c>
      <c r="H611" s="2">
        <v>42614</v>
      </c>
      <c r="I611" s="3">
        <v>42614</v>
      </c>
      <c r="J611" s="4">
        <v>42614</v>
      </c>
      <c r="K611">
        <f t="shared" si="18"/>
        <v>36</v>
      </c>
      <c r="L611" t="s">
        <v>1</v>
      </c>
      <c r="M611" t="s">
        <v>0</v>
      </c>
      <c r="N611">
        <f t="shared" si="19"/>
        <v>6283900.2585035572</v>
      </c>
    </row>
    <row r="612" spans="1:14">
      <c r="A612" s="1">
        <v>42615</v>
      </c>
      <c r="B612">
        <v>135273.32500000001</v>
      </c>
      <c r="C612">
        <v>52.636792880000002</v>
      </c>
      <c r="D612">
        <v>9.6</v>
      </c>
      <c r="E612">
        <v>15</v>
      </c>
      <c r="F612">
        <v>9.6</v>
      </c>
      <c r="G612">
        <v>0.4</v>
      </c>
      <c r="H612" s="2">
        <v>42615</v>
      </c>
      <c r="I612" s="3">
        <v>42615</v>
      </c>
      <c r="J612" s="4">
        <v>42615</v>
      </c>
      <c r="K612">
        <f t="shared" si="18"/>
        <v>36</v>
      </c>
      <c r="L612" t="s">
        <v>1</v>
      </c>
      <c r="M612" t="s">
        <v>0</v>
      </c>
      <c r="N612">
        <f t="shared" si="19"/>
        <v>7120353.9902139269</v>
      </c>
    </row>
    <row r="613" spans="1:14">
      <c r="A613" s="1">
        <v>42616</v>
      </c>
      <c r="B613">
        <v>118621.96</v>
      </c>
      <c r="C613">
        <v>35.270782859999997</v>
      </c>
      <c r="D613">
        <v>10</v>
      </c>
      <c r="E613">
        <v>15.7</v>
      </c>
      <c r="F613">
        <v>12.9</v>
      </c>
      <c r="G613">
        <v>0.2</v>
      </c>
      <c r="H613" s="2">
        <v>42616</v>
      </c>
      <c r="I613" s="3">
        <v>42616</v>
      </c>
      <c r="J613" s="4">
        <v>42616</v>
      </c>
      <c r="K613">
        <f t="shared" si="18"/>
        <v>36</v>
      </c>
      <c r="L613" t="s">
        <v>1</v>
      </c>
      <c r="M613" t="s">
        <v>0</v>
      </c>
      <c r="N613">
        <f t="shared" si="19"/>
        <v>4183889.3935876056</v>
      </c>
    </row>
    <row r="614" spans="1:14">
      <c r="A614" s="1">
        <v>42617</v>
      </c>
      <c r="B614">
        <v>110986.005</v>
      </c>
      <c r="C614">
        <v>24.51210764</v>
      </c>
      <c r="D614">
        <v>10.1</v>
      </c>
      <c r="E614">
        <v>16.899999999999999</v>
      </c>
      <c r="F614">
        <v>10</v>
      </c>
      <c r="G614">
        <v>0.2</v>
      </c>
      <c r="H614" s="2">
        <v>42617</v>
      </c>
      <c r="I614" s="3">
        <v>42617</v>
      </c>
      <c r="J614" s="4">
        <v>42617</v>
      </c>
      <c r="K614">
        <f t="shared" si="18"/>
        <v>37</v>
      </c>
      <c r="L614" t="s">
        <v>1</v>
      </c>
      <c r="M614" t="s">
        <v>0</v>
      </c>
      <c r="N614">
        <f t="shared" si="19"/>
        <v>2720500.9010935784</v>
      </c>
    </row>
    <row r="615" spans="1:14">
      <c r="A615" s="1">
        <v>42618</v>
      </c>
      <c r="B615">
        <v>127275.815</v>
      </c>
      <c r="C615">
        <v>38.212469630000001</v>
      </c>
      <c r="D615">
        <v>12.8</v>
      </c>
      <c r="E615">
        <v>18.399999999999999</v>
      </c>
      <c r="F615">
        <v>11.7</v>
      </c>
      <c r="G615">
        <v>0</v>
      </c>
      <c r="H615" s="2">
        <v>42618</v>
      </c>
      <c r="I615" s="3">
        <v>42618</v>
      </c>
      <c r="J615" s="4">
        <v>42618</v>
      </c>
      <c r="K615">
        <f t="shared" si="18"/>
        <v>37</v>
      </c>
      <c r="L615" t="s">
        <v>1</v>
      </c>
      <c r="M615" t="s">
        <v>0</v>
      </c>
      <c r="N615">
        <f t="shared" si="19"/>
        <v>4863523.2153209988</v>
      </c>
    </row>
    <row r="616" spans="1:14">
      <c r="A616" s="1">
        <v>42619</v>
      </c>
      <c r="B616">
        <v>129542.36500000001</v>
      </c>
      <c r="C616">
        <v>28.692645949999999</v>
      </c>
      <c r="D616">
        <v>9.1999999999999993</v>
      </c>
      <c r="E616">
        <v>21.5</v>
      </c>
      <c r="F616">
        <v>15.8</v>
      </c>
      <c r="G616">
        <v>0</v>
      </c>
      <c r="H616" s="2">
        <v>42619</v>
      </c>
      <c r="I616" s="3">
        <v>42619</v>
      </c>
      <c r="J616" s="4">
        <v>42619</v>
      </c>
      <c r="K616">
        <f t="shared" si="18"/>
        <v>37</v>
      </c>
      <c r="L616" t="s">
        <v>1</v>
      </c>
      <c r="M616" t="s">
        <v>0</v>
      </c>
      <c r="N616">
        <f t="shared" si="19"/>
        <v>3716913.214470672</v>
      </c>
    </row>
    <row r="617" spans="1:14">
      <c r="A617" s="1">
        <v>42620</v>
      </c>
      <c r="B617">
        <v>123307.02</v>
      </c>
      <c r="C617">
        <v>24.182421389999998</v>
      </c>
      <c r="D617">
        <v>9.6</v>
      </c>
      <c r="E617">
        <v>21</v>
      </c>
      <c r="F617">
        <v>16.7</v>
      </c>
      <c r="G617">
        <v>0</v>
      </c>
      <c r="H617" s="2">
        <v>42620</v>
      </c>
      <c r="I617" s="3">
        <v>42620</v>
      </c>
      <c r="J617" s="4">
        <v>42620</v>
      </c>
      <c r="K617">
        <f t="shared" si="18"/>
        <v>37</v>
      </c>
      <c r="L617" t="s">
        <v>1</v>
      </c>
      <c r="M617" t="s">
        <v>0</v>
      </c>
      <c r="N617">
        <f t="shared" si="19"/>
        <v>2981862.3179851575</v>
      </c>
    </row>
    <row r="618" spans="1:14">
      <c r="A618" s="1">
        <v>42621</v>
      </c>
      <c r="B618">
        <v>117722.95</v>
      </c>
      <c r="C618">
        <v>12.50431916</v>
      </c>
      <c r="D618">
        <v>13.1</v>
      </c>
      <c r="E618">
        <v>23.3</v>
      </c>
      <c r="F618">
        <v>16</v>
      </c>
      <c r="G618">
        <v>0</v>
      </c>
      <c r="H618" s="2">
        <v>42621</v>
      </c>
      <c r="I618" s="3">
        <v>42621</v>
      </c>
      <c r="J618" s="4">
        <v>42621</v>
      </c>
      <c r="K618">
        <f t="shared" si="18"/>
        <v>37</v>
      </c>
      <c r="L618" t="s">
        <v>1</v>
      </c>
      <c r="M618" t="s">
        <v>0</v>
      </c>
      <c r="N618">
        <f t="shared" si="19"/>
        <v>1472045.339256722</v>
      </c>
    </row>
    <row r="619" spans="1:14">
      <c r="A619" s="1">
        <v>42622</v>
      </c>
      <c r="B619">
        <v>125432.605</v>
      </c>
      <c r="C619">
        <v>23.40099927</v>
      </c>
      <c r="D619">
        <v>16</v>
      </c>
      <c r="E619">
        <v>16.7</v>
      </c>
      <c r="F619">
        <v>5.9</v>
      </c>
      <c r="G619">
        <v>0.6</v>
      </c>
      <c r="H619" s="2">
        <v>42622</v>
      </c>
      <c r="I619" s="3">
        <v>42622</v>
      </c>
      <c r="J619" s="4">
        <v>42622</v>
      </c>
      <c r="K619">
        <f t="shared" si="18"/>
        <v>37</v>
      </c>
      <c r="L619" t="s">
        <v>1</v>
      </c>
      <c r="M619" t="s">
        <v>0</v>
      </c>
      <c r="N619">
        <f t="shared" si="19"/>
        <v>2935248.2980391984</v>
      </c>
    </row>
    <row r="620" spans="1:14">
      <c r="A620" s="1">
        <v>42623</v>
      </c>
      <c r="B620">
        <v>111412.995</v>
      </c>
      <c r="C620">
        <v>38.559908849999999</v>
      </c>
      <c r="D620">
        <v>11.5</v>
      </c>
      <c r="E620">
        <v>14.3</v>
      </c>
      <c r="F620">
        <v>7.9</v>
      </c>
      <c r="G620">
        <v>9.4</v>
      </c>
      <c r="H620" s="2">
        <v>42623</v>
      </c>
      <c r="I620" s="3">
        <v>42623</v>
      </c>
      <c r="J620" s="4">
        <v>42623</v>
      </c>
      <c r="K620">
        <f t="shared" si="18"/>
        <v>37</v>
      </c>
      <c r="L620" t="s">
        <v>1</v>
      </c>
      <c r="M620" t="s">
        <v>0</v>
      </c>
      <c r="N620">
        <f t="shared" si="19"/>
        <v>4296074.9319055052</v>
      </c>
    </row>
    <row r="621" spans="1:14">
      <c r="A621" s="1">
        <v>42624</v>
      </c>
      <c r="B621">
        <v>109125.215</v>
      </c>
      <c r="C621">
        <v>50.347882009999999</v>
      </c>
      <c r="D621">
        <v>7.3</v>
      </c>
      <c r="E621">
        <v>17</v>
      </c>
      <c r="F621">
        <v>11.8</v>
      </c>
      <c r="G621">
        <v>1.2</v>
      </c>
      <c r="H621" s="2">
        <v>42624</v>
      </c>
      <c r="I621" s="3">
        <v>42624</v>
      </c>
      <c r="J621" s="4">
        <v>42624</v>
      </c>
      <c r="K621">
        <f t="shared" si="18"/>
        <v>38</v>
      </c>
      <c r="L621" t="s">
        <v>1</v>
      </c>
      <c r="M621" t="s">
        <v>0</v>
      </c>
      <c r="N621">
        <f t="shared" si="19"/>
        <v>5494223.4491358818</v>
      </c>
    </row>
    <row r="622" spans="1:14">
      <c r="A622" s="1">
        <v>42625</v>
      </c>
      <c r="B622">
        <v>130967.28</v>
      </c>
      <c r="C622">
        <v>68.177203239999997</v>
      </c>
      <c r="D622">
        <v>9.9</v>
      </c>
      <c r="E622">
        <v>13.6</v>
      </c>
      <c r="F622">
        <v>7</v>
      </c>
      <c r="G622">
        <v>1.6</v>
      </c>
      <c r="H622" s="2">
        <v>42625</v>
      </c>
      <c r="I622" s="3">
        <v>42625</v>
      </c>
      <c r="J622" s="4">
        <v>42625</v>
      </c>
      <c r="K622">
        <f t="shared" si="18"/>
        <v>38</v>
      </c>
      <c r="L622" t="s">
        <v>1</v>
      </c>
      <c r="M622" t="s">
        <v>0</v>
      </c>
      <c r="N622">
        <f t="shared" si="19"/>
        <v>8928982.8663499877</v>
      </c>
    </row>
    <row r="623" spans="1:14">
      <c r="A623" s="1">
        <v>42626</v>
      </c>
      <c r="B623">
        <v>134720.155</v>
      </c>
      <c r="C623">
        <v>62.068475560000003</v>
      </c>
      <c r="D623">
        <v>9.6</v>
      </c>
      <c r="E623">
        <v>14.6</v>
      </c>
      <c r="F623">
        <v>2.8</v>
      </c>
      <c r="G623">
        <v>9</v>
      </c>
      <c r="H623" s="2">
        <v>42626</v>
      </c>
      <c r="I623" s="3">
        <v>42626</v>
      </c>
      <c r="J623" s="4">
        <v>42626</v>
      </c>
      <c r="K623">
        <f t="shared" si="18"/>
        <v>38</v>
      </c>
      <c r="L623" t="s">
        <v>1</v>
      </c>
      <c r="M623" t="s">
        <v>0</v>
      </c>
      <c r="N623">
        <f t="shared" si="19"/>
        <v>8361874.6480569122</v>
      </c>
    </row>
    <row r="624" spans="1:14">
      <c r="A624" s="1">
        <v>42627</v>
      </c>
      <c r="B624">
        <v>130650.88</v>
      </c>
      <c r="C624">
        <v>54.840524199999997</v>
      </c>
      <c r="D624">
        <v>10.5</v>
      </c>
      <c r="E624">
        <v>16.100000000000001</v>
      </c>
      <c r="F624">
        <v>13.2</v>
      </c>
      <c r="G624">
        <v>20.6</v>
      </c>
      <c r="H624" s="2">
        <v>42627</v>
      </c>
      <c r="I624" s="3">
        <v>42627</v>
      </c>
      <c r="J624" s="4">
        <v>42627</v>
      </c>
      <c r="K624">
        <f t="shared" si="18"/>
        <v>38</v>
      </c>
      <c r="L624" t="s">
        <v>1</v>
      </c>
      <c r="M624" t="s">
        <v>0</v>
      </c>
      <c r="N624">
        <f t="shared" si="19"/>
        <v>7164962.7463912955</v>
      </c>
    </row>
    <row r="625" spans="1:14">
      <c r="A625" s="1">
        <v>42628</v>
      </c>
      <c r="B625">
        <v>134234.45000000001</v>
      </c>
      <c r="C625">
        <v>42.819917580000002</v>
      </c>
      <c r="D625">
        <v>8.6999999999999993</v>
      </c>
      <c r="E625">
        <v>14.6</v>
      </c>
      <c r="F625">
        <v>6.9</v>
      </c>
      <c r="G625">
        <v>2</v>
      </c>
      <c r="H625" s="2">
        <v>42628</v>
      </c>
      <c r="I625" s="3">
        <v>42628</v>
      </c>
      <c r="J625" s="4">
        <v>42628</v>
      </c>
      <c r="K625">
        <f t="shared" si="18"/>
        <v>38</v>
      </c>
      <c r="L625" t="s">
        <v>1</v>
      </c>
      <c r="M625" t="s">
        <v>0</v>
      </c>
      <c r="N625">
        <f t="shared" si="19"/>
        <v>5747908.0853966316</v>
      </c>
    </row>
    <row r="626" spans="1:14">
      <c r="A626" s="1">
        <v>42629</v>
      </c>
      <c r="B626">
        <v>131734.10500000001</v>
      </c>
      <c r="C626">
        <v>47.043747310000001</v>
      </c>
      <c r="D626">
        <v>9</v>
      </c>
      <c r="E626">
        <v>15.7</v>
      </c>
      <c r="F626">
        <v>12.5</v>
      </c>
      <c r="G626">
        <v>13.4</v>
      </c>
      <c r="H626" s="2">
        <v>42629</v>
      </c>
      <c r="I626" s="3">
        <v>42629</v>
      </c>
      <c r="J626" s="4">
        <v>42629</v>
      </c>
      <c r="K626">
        <f t="shared" si="18"/>
        <v>38</v>
      </c>
      <c r="L626" t="s">
        <v>0</v>
      </c>
      <c r="M626" t="s">
        <v>0</v>
      </c>
      <c r="N626">
        <f t="shared" si="19"/>
        <v>6197265.9477290083</v>
      </c>
    </row>
    <row r="627" spans="1:14">
      <c r="A627" s="1">
        <v>42630</v>
      </c>
      <c r="B627">
        <v>106709.54</v>
      </c>
      <c r="C627">
        <v>36.028691260000002</v>
      </c>
      <c r="D627">
        <v>11.1</v>
      </c>
      <c r="E627">
        <v>19.8</v>
      </c>
      <c r="F627">
        <v>18.8</v>
      </c>
      <c r="G627">
        <v>0</v>
      </c>
      <c r="H627" s="2">
        <v>42630</v>
      </c>
      <c r="I627" s="3">
        <v>42630</v>
      </c>
      <c r="J627" s="4">
        <v>42630</v>
      </c>
      <c r="K627">
        <f t="shared" si="18"/>
        <v>38</v>
      </c>
      <c r="L627" t="s">
        <v>0</v>
      </c>
      <c r="M627" t="s">
        <v>0</v>
      </c>
      <c r="N627">
        <f t="shared" si="19"/>
        <v>3844605.0711566205</v>
      </c>
    </row>
    <row r="628" spans="1:14">
      <c r="A628" s="1">
        <v>42631</v>
      </c>
      <c r="B628">
        <v>110314.625</v>
      </c>
      <c r="C628">
        <v>48.344866349999997</v>
      </c>
      <c r="D628">
        <v>10.8</v>
      </c>
      <c r="E628">
        <v>12.5</v>
      </c>
      <c r="F628">
        <v>5.5</v>
      </c>
      <c r="G628">
        <v>0.4</v>
      </c>
      <c r="H628" s="2">
        <v>42631</v>
      </c>
      <c r="I628" s="3">
        <v>42631</v>
      </c>
      <c r="J628" s="4">
        <v>42631</v>
      </c>
      <c r="K628">
        <f t="shared" si="18"/>
        <v>39</v>
      </c>
      <c r="L628" t="s">
        <v>0</v>
      </c>
      <c r="M628" t="s">
        <v>0</v>
      </c>
      <c r="N628">
        <f t="shared" si="19"/>
        <v>5333145.8020753684</v>
      </c>
    </row>
    <row r="629" spans="1:14">
      <c r="A629" s="1">
        <v>42632</v>
      </c>
      <c r="B629">
        <v>127391.09</v>
      </c>
      <c r="C629">
        <v>56.44254935</v>
      </c>
      <c r="D629">
        <v>8.5</v>
      </c>
      <c r="E629">
        <v>16.3</v>
      </c>
      <c r="F629">
        <v>16.2</v>
      </c>
      <c r="G629">
        <v>0.2</v>
      </c>
      <c r="H629" s="2">
        <v>42632</v>
      </c>
      <c r="I629" s="3">
        <v>42632</v>
      </c>
      <c r="J629" s="4">
        <v>42632</v>
      </c>
      <c r="K629">
        <f t="shared" si="18"/>
        <v>39</v>
      </c>
      <c r="L629" t="s">
        <v>0</v>
      </c>
      <c r="M629" t="s">
        <v>0</v>
      </c>
      <c r="N629">
        <f t="shared" si="19"/>
        <v>7190277.8840752915</v>
      </c>
    </row>
    <row r="630" spans="1:14">
      <c r="A630" s="1">
        <v>42633</v>
      </c>
      <c r="B630">
        <v>122664.30499999999</v>
      </c>
      <c r="C630">
        <v>43.177379569999999</v>
      </c>
      <c r="D630">
        <v>9.1</v>
      </c>
      <c r="E630">
        <v>18.8</v>
      </c>
      <c r="F630">
        <v>18.5</v>
      </c>
      <c r="G630">
        <v>0</v>
      </c>
      <c r="H630" s="2">
        <v>42633</v>
      </c>
      <c r="I630" s="3">
        <v>42633</v>
      </c>
      <c r="J630" s="4">
        <v>42633</v>
      </c>
      <c r="K630">
        <f t="shared" si="18"/>
        <v>39</v>
      </c>
      <c r="L630" t="s">
        <v>0</v>
      </c>
      <c r="M630" t="s">
        <v>0</v>
      </c>
      <c r="N630">
        <f t="shared" si="19"/>
        <v>5296323.256675248</v>
      </c>
    </row>
    <row r="631" spans="1:14">
      <c r="A631" s="1">
        <v>42634</v>
      </c>
      <c r="B631">
        <v>127208.57</v>
      </c>
      <c r="C631">
        <v>52.28283459</v>
      </c>
      <c r="D631">
        <v>10.9</v>
      </c>
      <c r="E631">
        <v>15.2</v>
      </c>
      <c r="F631">
        <v>8.8000000000000007</v>
      </c>
      <c r="G631">
        <v>1.2</v>
      </c>
      <c r="H631" s="2">
        <v>42634</v>
      </c>
      <c r="I631" s="3">
        <v>42634</v>
      </c>
      <c r="J631" s="4">
        <v>42634</v>
      </c>
      <c r="K631">
        <f t="shared" si="18"/>
        <v>39</v>
      </c>
      <c r="L631" t="s">
        <v>0</v>
      </c>
      <c r="M631" t="s">
        <v>0</v>
      </c>
      <c r="N631">
        <f t="shared" si="19"/>
        <v>6650824.6237404365</v>
      </c>
    </row>
    <row r="632" spans="1:14">
      <c r="A632" s="1">
        <v>42635</v>
      </c>
      <c r="B632">
        <v>131357.34</v>
      </c>
      <c r="C632">
        <v>55.701872710000004</v>
      </c>
      <c r="D632">
        <v>9.6</v>
      </c>
      <c r="E632">
        <v>13.4</v>
      </c>
      <c r="F632">
        <v>9.9</v>
      </c>
      <c r="G632">
        <v>1.2</v>
      </c>
      <c r="H632" s="2">
        <v>42635</v>
      </c>
      <c r="I632" s="3">
        <v>42635</v>
      </c>
      <c r="J632" s="4">
        <v>42635</v>
      </c>
      <c r="K632">
        <f t="shared" si="18"/>
        <v>39</v>
      </c>
      <c r="L632" t="s">
        <v>0</v>
      </c>
      <c r="M632" t="s">
        <v>0</v>
      </c>
      <c r="N632">
        <f t="shared" si="19"/>
        <v>7316849.8322041919</v>
      </c>
    </row>
    <row r="633" spans="1:14">
      <c r="A633" s="1">
        <v>42636</v>
      </c>
      <c r="B633">
        <v>127420.43</v>
      </c>
      <c r="C633">
        <v>46.538703269999999</v>
      </c>
      <c r="D633">
        <v>9.8000000000000007</v>
      </c>
      <c r="E633">
        <v>16.5</v>
      </c>
      <c r="F633">
        <v>16.5</v>
      </c>
      <c r="G633">
        <v>0.6</v>
      </c>
      <c r="H633" s="2">
        <v>42636</v>
      </c>
      <c r="I633" s="3">
        <v>42636</v>
      </c>
      <c r="J633" s="4">
        <v>42636</v>
      </c>
      <c r="K633">
        <f t="shared" si="18"/>
        <v>39</v>
      </c>
      <c r="L633" t="s">
        <v>0</v>
      </c>
      <c r="M633" t="s">
        <v>0</v>
      </c>
      <c r="N633">
        <f t="shared" si="19"/>
        <v>5929981.5823058058</v>
      </c>
    </row>
    <row r="634" spans="1:14">
      <c r="A634" s="1">
        <v>42637</v>
      </c>
      <c r="B634">
        <v>106776.27499999999</v>
      </c>
      <c r="C634">
        <v>43.556599820000002</v>
      </c>
      <c r="D634">
        <v>10</v>
      </c>
      <c r="E634">
        <v>20.100000000000001</v>
      </c>
      <c r="F634">
        <v>18.399999999999999</v>
      </c>
      <c r="G634">
        <v>0</v>
      </c>
      <c r="H634" s="2">
        <v>42637</v>
      </c>
      <c r="I634" s="3">
        <v>42637</v>
      </c>
      <c r="J634" s="4">
        <v>42637</v>
      </c>
      <c r="K634">
        <f t="shared" si="18"/>
        <v>39</v>
      </c>
      <c r="L634" t="s">
        <v>0</v>
      </c>
      <c r="M634" t="s">
        <v>0</v>
      </c>
      <c r="N634">
        <f t="shared" si="19"/>
        <v>4650811.4804452704</v>
      </c>
    </row>
    <row r="635" spans="1:14">
      <c r="A635" s="1">
        <v>42638</v>
      </c>
      <c r="B635">
        <v>105931.55499999999</v>
      </c>
      <c r="C635">
        <v>37.698479470000002</v>
      </c>
      <c r="D635">
        <v>9.5</v>
      </c>
      <c r="E635">
        <v>14.7</v>
      </c>
      <c r="F635">
        <v>17.100000000000001</v>
      </c>
      <c r="G635">
        <v>5.8</v>
      </c>
      <c r="H635" s="2">
        <v>42638</v>
      </c>
      <c r="I635" s="3">
        <v>42638</v>
      </c>
      <c r="J635" s="4">
        <v>42638</v>
      </c>
      <c r="K635">
        <f t="shared" si="18"/>
        <v>40</v>
      </c>
      <c r="L635" t="s">
        <v>0</v>
      </c>
      <c r="M635" t="s">
        <v>0</v>
      </c>
      <c r="N635">
        <f t="shared" si="19"/>
        <v>3993458.5513926758</v>
      </c>
    </row>
    <row r="636" spans="1:14">
      <c r="A636" s="1">
        <v>42639</v>
      </c>
      <c r="B636">
        <v>124343.19</v>
      </c>
      <c r="C636">
        <v>47.67147027</v>
      </c>
      <c r="D636">
        <v>8.1</v>
      </c>
      <c r="E636">
        <v>16.899999999999999</v>
      </c>
      <c r="F636">
        <v>13.6</v>
      </c>
      <c r="G636">
        <v>0.6</v>
      </c>
      <c r="H636" s="2">
        <v>42639</v>
      </c>
      <c r="I636" s="3">
        <v>42639</v>
      </c>
      <c r="J636" s="4">
        <v>42639</v>
      </c>
      <c r="K636">
        <f t="shared" si="18"/>
        <v>40</v>
      </c>
      <c r="L636" t="s">
        <v>0</v>
      </c>
      <c r="M636" t="s">
        <v>0</v>
      </c>
      <c r="N636">
        <f t="shared" si="19"/>
        <v>5927622.6853619618</v>
      </c>
    </row>
    <row r="637" spans="1:14">
      <c r="A637" s="1">
        <v>42640</v>
      </c>
      <c r="B637">
        <v>126888.77</v>
      </c>
      <c r="C637">
        <v>49.794504430000003</v>
      </c>
      <c r="D637">
        <v>7.4</v>
      </c>
      <c r="E637">
        <v>14.8</v>
      </c>
      <c r="F637">
        <v>13.4</v>
      </c>
      <c r="G637">
        <v>12.6</v>
      </c>
      <c r="H637" s="2">
        <v>42640</v>
      </c>
      <c r="I637" s="3">
        <v>42640</v>
      </c>
      <c r="J637" s="4">
        <v>42640</v>
      </c>
      <c r="K637">
        <f t="shared" si="18"/>
        <v>40</v>
      </c>
      <c r="L637" t="s">
        <v>0</v>
      </c>
      <c r="M637" t="s">
        <v>0</v>
      </c>
      <c r="N637">
        <f t="shared" si="19"/>
        <v>6318363.4198822519</v>
      </c>
    </row>
    <row r="638" spans="1:14">
      <c r="A638" s="1">
        <v>42641</v>
      </c>
      <c r="B638">
        <v>121143.25</v>
      </c>
      <c r="C638">
        <v>32.431714720000002</v>
      </c>
      <c r="D638">
        <v>7.5</v>
      </c>
      <c r="E638">
        <v>19.3</v>
      </c>
      <c r="F638">
        <v>19.600000000000001</v>
      </c>
      <c r="G638">
        <v>2.2000000000000002</v>
      </c>
      <c r="H638" s="2">
        <v>42641</v>
      </c>
      <c r="I638" s="3">
        <v>42641</v>
      </c>
      <c r="J638" s="4">
        <v>42641</v>
      </c>
      <c r="K638">
        <f t="shared" si="18"/>
        <v>40</v>
      </c>
      <c r="L638" t="s">
        <v>0</v>
      </c>
      <c r="M638" t="s">
        <v>0</v>
      </c>
      <c r="N638">
        <f t="shared" si="19"/>
        <v>3928883.3242536401</v>
      </c>
    </row>
    <row r="639" spans="1:14">
      <c r="A639" s="1">
        <v>42642</v>
      </c>
      <c r="B639">
        <v>122858.49</v>
      </c>
      <c r="C639">
        <v>37.596001049999998</v>
      </c>
      <c r="D639">
        <v>12.5</v>
      </c>
      <c r="E639">
        <v>16.7</v>
      </c>
      <c r="F639">
        <v>16.2</v>
      </c>
      <c r="G639">
        <v>1.8</v>
      </c>
      <c r="H639" s="2">
        <v>42642</v>
      </c>
      <c r="I639" s="3">
        <v>42642</v>
      </c>
      <c r="J639" s="4">
        <v>42642</v>
      </c>
      <c r="K639">
        <f t="shared" si="18"/>
        <v>40</v>
      </c>
      <c r="L639" t="s">
        <v>0</v>
      </c>
      <c r="M639" t="s">
        <v>0</v>
      </c>
      <c r="N639">
        <f t="shared" si="19"/>
        <v>4618987.9190414147</v>
      </c>
    </row>
    <row r="640" spans="1:14">
      <c r="A640" s="1">
        <v>42643</v>
      </c>
      <c r="B640">
        <v>113439.77499999999</v>
      </c>
      <c r="C640">
        <v>33.063692619999998</v>
      </c>
      <c r="D640">
        <v>9.3000000000000007</v>
      </c>
      <c r="E640">
        <v>16.399999999999999</v>
      </c>
      <c r="F640">
        <v>16.600000000000001</v>
      </c>
      <c r="G640">
        <v>2</v>
      </c>
      <c r="H640" s="2">
        <v>42643</v>
      </c>
      <c r="I640" s="3">
        <v>42643</v>
      </c>
      <c r="J640" s="4">
        <v>42643</v>
      </c>
      <c r="K640">
        <f t="shared" si="18"/>
        <v>40</v>
      </c>
      <c r="L640" t="s">
        <v>0</v>
      </c>
      <c r="M640" t="s">
        <v>1</v>
      </c>
      <c r="N640">
        <f t="shared" si="19"/>
        <v>3750737.8514819602</v>
      </c>
    </row>
    <row r="641" spans="1:14">
      <c r="A641" s="1">
        <v>42644</v>
      </c>
      <c r="B641">
        <v>109181.26</v>
      </c>
      <c r="C641">
        <v>20.48609587</v>
      </c>
      <c r="D641">
        <v>11.6</v>
      </c>
      <c r="E641">
        <v>18.600000000000001</v>
      </c>
      <c r="F641">
        <v>11.9</v>
      </c>
      <c r="G641">
        <v>1.6</v>
      </c>
      <c r="H641" s="2">
        <v>42644</v>
      </c>
      <c r="I641" s="3">
        <v>42644</v>
      </c>
      <c r="J641" s="4">
        <v>42644</v>
      </c>
      <c r="K641">
        <f t="shared" si="18"/>
        <v>40</v>
      </c>
      <c r="L641" t="s">
        <v>0</v>
      </c>
      <c r="M641" t="s">
        <v>0</v>
      </c>
      <c r="N641">
        <f t="shared" si="19"/>
        <v>2236697.7595673962</v>
      </c>
    </row>
    <row r="642" spans="1:14">
      <c r="A642" s="1">
        <v>42645</v>
      </c>
      <c r="B642">
        <v>97992.93</v>
      </c>
      <c r="C642">
        <v>13.656870189999999</v>
      </c>
      <c r="D642">
        <v>12.1</v>
      </c>
      <c r="E642">
        <v>24</v>
      </c>
      <c r="F642">
        <v>18.7</v>
      </c>
      <c r="G642">
        <v>0</v>
      </c>
      <c r="H642" s="2">
        <v>42645</v>
      </c>
      <c r="I642" s="3">
        <v>42645</v>
      </c>
      <c r="J642" s="4">
        <v>42645</v>
      </c>
      <c r="K642">
        <f t="shared" si="18"/>
        <v>41</v>
      </c>
      <c r="L642" t="s">
        <v>0</v>
      </c>
      <c r="M642" t="s">
        <v>0</v>
      </c>
      <c r="N642">
        <f t="shared" si="19"/>
        <v>1338276.7245477566</v>
      </c>
    </row>
    <row r="643" spans="1:14">
      <c r="A643" s="1">
        <v>42646</v>
      </c>
      <c r="B643">
        <v>115839.01</v>
      </c>
      <c r="C643">
        <v>21.601743630000001</v>
      </c>
      <c r="D643">
        <v>11.1</v>
      </c>
      <c r="E643">
        <v>15.9</v>
      </c>
      <c r="F643">
        <v>13.7</v>
      </c>
      <c r="G643">
        <v>9.1999999999999993</v>
      </c>
      <c r="H643" s="2">
        <v>42646</v>
      </c>
      <c r="I643" s="3">
        <v>42646</v>
      </c>
      <c r="J643" s="4">
        <v>42646</v>
      </c>
      <c r="K643">
        <f t="shared" ref="K643:K706" si="20">WEEKNUM(A643)</f>
        <v>41</v>
      </c>
      <c r="L643" t="s">
        <v>0</v>
      </c>
      <c r="M643" t="s">
        <v>0</v>
      </c>
      <c r="N643">
        <f t="shared" ref="N643:N706" si="21">B643*C643</f>
        <v>2502324.5963730062</v>
      </c>
    </row>
    <row r="644" spans="1:14">
      <c r="A644" s="1">
        <v>42647</v>
      </c>
      <c r="B644">
        <v>124089.47</v>
      </c>
      <c r="C644">
        <v>23.001781319999999</v>
      </c>
      <c r="D644">
        <v>10.6</v>
      </c>
      <c r="E644">
        <v>17.100000000000001</v>
      </c>
      <c r="F644">
        <v>13.2</v>
      </c>
      <c r="G644">
        <v>2</v>
      </c>
      <c r="H644" s="2">
        <v>42647</v>
      </c>
      <c r="I644" s="3">
        <v>42647</v>
      </c>
      <c r="J644" s="4">
        <v>42647</v>
      </c>
      <c r="K644">
        <f t="shared" si="20"/>
        <v>41</v>
      </c>
      <c r="L644" t="s">
        <v>1</v>
      </c>
      <c r="M644" t="s">
        <v>0</v>
      </c>
      <c r="N644">
        <f t="shared" si="21"/>
        <v>2854278.8530547004</v>
      </c>
    </row>
    <row r="645" spans="1:14">
      <c r="A645" s="1">
        <v>42648</v>
      </c>
      <c r="B645">
        <v>128558.38499999999</v>
      </c>
      <c r="C645">
        <v>41.115132719999998</v>
      </c>
      <c r="D645">
        <v>8</v>
      </c>
      <c r="E645">
        <v>17.100000000000001</v>
      </c>
      <c r="F645">
        <v>7.5</v>
      </c>
      <c r="G645">
        <v>2.8</v>
      </c>
      <c r="H645" s="2">
        <v>42648</v>
      </c>
      <c r="I645" s="3">
        <v>42648</v>
      </c>
      <c r="J645" s="4">
        <v>42648</v>
      </c>
      <c r="K645">
        <f t="shared" si="20"/>
        <v>41</v>
      </c>
      <c r="L645" t="s">
        <v>1</v>
      </c>
      <c r="M645" t="s">
        <v>0</v>
      </c>
      <c r="N645">
        <f t="shared" si="21"/>
        <v>5285695.0615438567</v>
      </c>
    </row>
    <row r="646" spans="1:14">
      <c r="A646" s="1">
        <v>42649</v>
      </c>
      <c r="B646">
        <v>115898.54</v>
      </c>
      <c r="C646">
        <v>30.189572800000001</v>
      </c>
      <c r="D646">
        <v>9.6999999999999993</v>
      </c>
      <c r="E646">
        <v>27.2</v>
      </c>
      <c r="F646">
        <v>22.6</v>
      </c>
      <c r="G646">
        <v>0</v>
      </c>
      <c r="H646" s="2">
        <v>42649</v>
      </c>
      <c r="I646" s="3">
        <v>42649</v>
      </c>
      <c r="J646" s="4">
        <v>42649</v>
      </c>
      <c r="K646">
        <f t="shared" si="20"/>
        <v>41</v>
      </c>
      <c r="L646" t="s">
        <v>1</v>
      </c>
      <c r="M646" t="s">
        <v>0</v>
      </c>
      <c r="N646">
        <f t="shared" si="21"/>
        <v>3498927.410743712</v>
      </c>
    </row>
    <row r="647" spans="1:14">
      <c r="A647" s="1">
        <v>42650</v>
      </c>
      <c r="B647">
        <v>116197.73</v>
      </c>
      <c r="C647">
        <v>37.339104300000002</v>
      </c>
      <c r="D647">
        <v>14.1</v>
      </c>
      <c r="E647">
        <v>22.5</v>
      </c>
      <c r="F647">
        <v>7.8</v>
      </c>
      <c r="G647">
        <v>0</v>
      </c>
      <c r="H647" s="2">
        <v>42650</v>
      </c>
      <c r="I647" s="3">
        <v>42650</v>
      </c>
      <c r="J647" s="4">
        <v>42650</v>
      </c>
      <c r="K647">
        <f t="shared" si="20"/>
        <v>41</v>
      </c>
      <c r="L647" t="s">
        <v>1</v>
      </c>
      <c r="M647" t="s">
        <v>0</v>
      </c>
      <c r="N647">
        <f t="shared" si="21"/>
        <v>4338719.1598932389</v>
      </c>
    </row>
    <row r="648" spans="1:14">
      <c r="A648" s="1">
        <v>42651</v>
      </c>
      <c r="B648">
        <v>101300.77499999999</v>
      </c>
      <c r="C648">
        <v>35.210343819999999</v>
      </c>
      <c r="D648">
        <v>9.6999999999999993</v>
      </c>
      <c r="E648">
        <v>16.899999999999999</v>
      </c>
      <c r="F648">
        <v>23</v>
      </c>
      <c r="G648">
        <v>0</v>
      </c>
      <c r="H648" s="2">
        <v>42651</v>
      </c>
      <c r="I648" s="3">
        <v>42651</v>
      </c>
      <c r="J648" s="4">
        <v>42651</v>
      </c>
      <c r="K648">
        <f t="shared" si="20"/>
        <v>41</v>
      </c>
      <c r="L648" t="s">
        <v>1</v>
      </c>
      <c r="M648" t="s">
        <v>0</v>
      </c>
      <c r="N648">
        <f t="shared" si="21"/>
        <v>3566835.11698246</v>
      </c>
    </row>
    <row r="649" spans="1:14">
      <c r="A649" s="1">
        <v>42652</v>
      </c>
      <c r="B649">
        <v>94954.16</v>
      </c>
      <c r="C649">
        <v>15.90301462</v>
      </c>
      <c r="D649">
        <v>9.5</v>
      </c>
      <c r="E649">
        <v>22</v>
      </c>
      <c r="F649">
        <v>14.1</v>
      </c>
      <c r="G649">
        <v>0</v>
      </c>
      <c r="H649" s="2">
        <v>42652</v>
      </c>
      <c r="I649" s="3">
        <v>42652</v>
      </c>
      <c r="J649" s="4">
        <v>42652</v>
      </c>
      <c r="K649">
        <f t="shared" si="20"/>
        <v>42</v>
      </c>
      <c r="L649" t="s">
        <v>1</v>
      </c>
      <c r="M649" t="s">
        <v>0</v>
      </c>
      <c r="N649">
        <f t="shared" si="21"/>
        <v>1510057.3947098192</v>
      </c>
    </row>
    <row r="650" spans="1:14">
      <c r="A650" s="1">
        <v>42653</v>
      </c>
      <c r="B650">
        <v>116831.43</v>
      </c>
      <c r="C650">
        <v>27.654717770000001</v>
      </c>
      <c r="D650">
        <v>13</v>
      </c>
      <c r="E650">
        <v>16.8</v>
      </c>
      <c r="F650">
        <v>18.399999999999999</v>
      </c>
      <c r="G650">
        <v>0.8</v>
      </c>
      <c r="H650" s="2">
        <v>42653</v>
      </c>
      <c r="I650" s="3">
        <v>42653</v>
      </c>
      <c r="J650" s="4">
        <v>42653</v>
      </c>
      <c r="K650">
        <f t="shared" si="20"/>
        <v>42</v>
      </c>
      <c r="L650" t="s">
        <v>1</v>
      </c>
      <c r="M650" t="s">
        <v>0</v>
      </c>
      <c r="N650">
        <f t="shared" si="21"/>
        <v>3230940.2233155109</v>
      </c>
    </row>
    <row r="651" spans="1:14">
      <c r="A651" s="1">
        <v>42654</v>
      </c>
      <c r="B651">
        <v>124665.82</v>
      </c>
      <c r="C651">
        <v>38.199945730000003</v>
      </c>
      <c r="D651">
        <v>7.5</v>
      </c>
      <c r="E651">
        <v>15.1</v>
      </c>
      <c r="F651">
        <v>16.7</v>
      </c>
      <c r="G651">
        <v>1.4</v>
      </c>
      <c r="H651" s="2">
        <v>42654</v>
      </c>
      <c r="I651" s="3">
        <v>42654</v>
      </c>
      <c r="J651" s="4">
        <v>42654</v>
      </c>
      <c r="K651">
        <f t="shared" si="20"/>
        <v>42</v>
      </c>
      <c r="L651" t="s">
        <v>1</v>
      </c>
      <c r="M651" t="s">
        <v>0</v>
      </c>
      <c r="N651">
        <f t="shared" si="21"/>
        <v>4762227.5583859496</v>
      </c>
    </row>
    <row r="652" spans="1:14">
      <c r="A652" s="1">
        <v>42655</v>
      </c>
      <c r="B652">
        <v>128612.3</v>
      </c>
      <c r="C652">
        <v>44.770645539999997</v>
      </c>
      <c r="D652">
        <v>10.199999999999999</v>
      </c>
      <c r="E652">
        <v>15.4</v>
      </c>
      <c r="F652">
        <v>12.9</v>
      </c>
      <c r="G652">
        <v>0</v>
      </c>
      <c r="H652" s="2">
        <v>42655</v>
      </c>
      <c r="I652" s="3">
        <v>42655</v>
      </c>
      <c r="J652" s="4">
        <v>42655</v>
      </c>
      <c r="K652">
        <f t="shared" si="20"/>
        <v>42</v>
      </c>
      <c r="L652" t="s">
        <v>1</v>
      </c>
      <c r="M652" t="s">
        <v>0</v>
      </c>
      <c r="N652">
        <f t="shared" si="21"/>
        <v>5758055.695384142</v>
      </c>
    </row>
    <row r="653" spans="1:14">
      <c r="A653" s="1">
        <v>42656</v>
      </c>
      <c r="B653">
        <v>128242.765</v>
      </c>
      <c r="C653">
        <v>58.353085180000001</v>
      </c>
      <c r="D653">
        <v>6.8</v>
      </c>
      <c r="E653">
        <v>14.6</v>
      </c>
      <c r="F653">
        <v>22.8</v>
      </c>
      <c r="G653">
        <v>4.2</v>
      </c>
      <c r="H653" s="2">
        <v>42656</v>
      </c>
      <c r="I653" s="3">
        <v>42656</v>
      </c>
      <c r="J653" s="4">
        <v>42656</v>
      </c>
      <c r="K653">
        <f t="shared" si="20"/>
        <v>42</v>
      </c>
      <c r="L653" t="s">
        <v>1</v>
      </c>
      <c r="M653" t="s">
        <v>0</v>
      </c>
      <c r="N653">
        <f t="shared" si="21"/>
        <v>7483360.9897637228</v>
      </c>
    </row>
    <row r="654" spans="1:14">
      <c r="A654" s="1">
        <v>42657</v>
      </c>
      <c r="B654">
        <v>121731.485</v>
      </c>
      <c r="C654">
        <v>43.966506600000002</v>
      </c>
      <c r="D654">
        <v>5.2</v>
      </c>
      <c r="E654">
        <v>22.7</v>
      </c>
      <c r="F654">
        <v>24.5</v>
      </c>
      <c r="G654">
        <v>0.2</v>
      </c>
      <c r="H654" s="2">
        <v>42657</v>
      </c>
      <c r="I654" s="3">
        <v>42657</v>
      </c>
      <c r="J654" s="4">
        <v>42657</v>
      </c>
      <c r="K654">
        <f t="shared" si="20"/>
        <v>42</v>
      </c>
      <c r="L654" t="s">
        <v>1</v>
      </c>
      <c r="M654" t="s">
        <v>0</v>
      </c>
      <c r="N654">
        <f t="shared" si="21"/>
        <v>5352108.1386803016</v>
      </c>
    </row>
    <row r="655" spans="1:14">
      <c r="A655" s="1">
        <v>42658</v>
      </c>
      <c r="B655">
        <v>97887.485000000001</v>
      </c>
      <c r="C655">
        <v>12.698328739999999</v>
      </c>
      <c r="D655">
        <v>9.4</v>
      </c>
      <c r="E655">
        <v>24.8</v>
      </c>
      <c r="F655">
        <v>21.8</v>
      </c>
      <c r="G655">
        <v>0</v>
      </c>
      <c r="H655" s="2">
        <v>42658</v>
      </c>
      <c r="I655" s="3">
        <v>42658</v>
      </c>
      <c r="J655" s="4">
        <v>42658</v>
      </c>
      <c r="K655">
        <f t="shared" si="20"/>
        <v>42</v>
      </c>
      <c r="L655" t="s">
        <v>1</v>
      </c>
      <c r="M655" t="s">
        <v>0</v>
      </c>
      <c r="N655">
        <f t="shared" si="21"/>
        <v>1243007.4640618188</v>
      </c>
    </row>
    <row r="656" spans="1:14">
      <c r="A656" s="1">
        <v>42659</v>
      </c>
      <c r="B656">
        <v>101793.035</v>
      </c>
      <c r="C656">
        <v>22.029095420000001</v>
      </c>
      <c r="D656">
        <v>17.399999999999999</v>
      </c>
      <c r="E656">
        <v>23.1</v>
      </c>
      <c r="F656">
        <v>8</v>
      </c>
      <c r="G656">
        <v>0</v>
      </c>
      <c r="H656" s="2">
        <v>42659</v>
      </c>
      <c r="I656" s="3">
        <v>42659</v>
      </c>
      <c r="J656" s="4">
        <v>42659</v>
      </c>
      <c r="K656">
        <f t="shared" si="20"/>
        <v>43</v>
      </c>
      <c r="L656" t="s">
        <v>1</v>
      </c>
      <c r="M656" t="s">
        <v>0</v>
      </c>
      <c r="N656">
        <f t="shared" si="21"/>
        <v>2242408.4811064</v>
      </c>
    </row>
    <row r="657" spans="1:14">
      <c r="A657" s="1">
        <v>42660</v>
      </c>
      <c r="B657">
        <v>116042.845</v>
      </c>
      <c r="C657">
        <v>29.59668164</v>
      </c>
      <c r="D657">
        <v>9.8000000000000007</v>
      </c>
      <c r="E657">
        <v>18.899999999999999</v>
      </c>
      <c r="F657">
        <v>14.8</v>
      </c>
      <c r="G657">
        <v>9.8000000000000007</v>
      </c>
      <c r="H657" s="2">
        <v>42660</v>
      </c>
      <c r="I657" s="3">
        <v>42660</v>
      </c>
      <c r="J657" s="4">
        <v>42660</v>
      </c>
      <c r="K657">
        <f t="shared" si="20"/>
        <v>43</v>
      </c>
      <c r="L657" t="s">
        <v>1</v>
      </c>
      <c r="M657" t="s">
        <v>0</v>
      </c>
      <c r="N657">
        <f t="shared" si="21"/>
        <v>3434483.1400648658</v>
      </c>
    </row>
    <row r="658" spans="1:14">
      <c r="A658" s="1">
        <v>42661</v>
      </c>
      <c r="B658">
        <v>123265.44</v>
      </c>
      <c r="C658">
        <v>36.721212710000003</v>
      </c>
      <c r="D658">
        <v>9.6</v>
      </c>
      <c r="E658">
        <v>16.600000000000001</v>
      </c>
      <c r="F658">
        <v>16.5</v>
      </c>
      <c r="G658">
        <v>1</v>
      </c>
      <c r="H658" s="2">
        <v>42661</v>
      </c>
      <c r="I658" s="3">
        <v>42661</v>
      </c>
      <c r="J658" s="4">
        <v>42661</v>
      </c>
      <c r="K658">
        <f t="shared" si="20"/>
        <v>43</v>
      </c>
      <c r="L658" t="s">
        <v>1</v>
      </c>
      <c r="M658" t="s">
        <v>0</v>
      </c>
      <c r="N658">
        <f t="shared" si="21"/>
        <v>4526456.442031743</v>
      </c>
    </row>
    <row r="659" spans="1:14">
      <c r="A659" s="1">
        <v>42662</v>
      </c>
      <c r="B659">
        <v>126362.045</v>
      </c>
      <c r="C659">
        <v>60.68302782</v>
      </c>
      <c r="D659">
        <v>7.5</v>
      </c>
      <c r="E659">
        <v>16.5</v>
      </c>
      <c r="F659">
        <v>22.1</v>
      </c>
      <c r="G659">
        <v>2.6</v>
      </c>
      <c r="H659" s="2">
        <v>42662</v>
      </c>
      <c r="I659" s="3">
        <v>42662</v>
      </c>
      <c r="J659" s="4">
        <v>42662</v>
      </c>
      <c r="K659">
        <f t="shared" si="20"/>
        <v>43</v>
      </c>
      <c r="L659" t="s">
        <v>1</v>
      </c>
      <c r="M659" t="s">
        <v>0</v>
      </c>
      <c r="N659">
        <f t="shared" si="21"/>
        <v>7668031.4921270916</v>
      </c>
    </row>
    <row r="660" spans="1:14">
      <c r="A660" s="1">
        <v>42663</v>
      </c>
      <c r="B660">
        <v>114867.16</v>
      </c>
      <c r="C660">
        <v>27.425826229999998</v>
      </c>
      <c r="D660">
        <v>6.8</v>
      </c>
      <c r="E660">
        <v>21.8</v>
      </c>
      <c r="F660">
        <v>25.6</v>
      </c>
      <c r="G660">
        <v>0</v>
      </c>
      <c r="H660" s="2">
        <v>42663</v>
      </c>
      <c r="I660" s="3">
        <v>42663</v>
      </c>
      <c r="J660" s="4">
        <v>42663</v>
      </c>
      <c r="K660">
        <f t="shared" si="20"/>
        <v>43</v>
      </c>
      <c r="L660" t="s">
        <v>1</v>
      </c>
      <c r="M660" t="s">
        <v>0</v>
      </c>
      <c r="N660">
        <f t="shared" si="21"/>
        <v>3150326.7696936065</v>
      </c>
    </row>
    <row r="661" spans="1:14">
      <c r="A661" s="1">
        <v>42664</v>
      </c>
      <c r="B661">
        <v>122975.285</v>
      </c>
      <c r="C661">
        <v>43.244732259999999</v>
      </c>
      <c r="D661">
        <v>14.8</v>
      </c>
      <c r="E661">
        <v>17.600000000000001</v>
      </c>
      <c r="F661">
        <v>1.9</v>
      </c>
      <c r="G661">
        <v>0</v>
      </c>
      <c r="H661" s="2">
        <v>42664</v>
      </c>
      <c r="I661" s="3">
        <v>42664</v>
      </c>
      <c r="J661" s="4">
        <v>42664</v>
      </c>
      <c r="K661">
        <f t="shared" si="20"/>
        <v>43</v>
      </c>
      <c r="L661" t="s">
        <v>1</v>
      </c>
      <c r="M661" t="s">
        <v>0</v>
      </c>
      <c r="N661">
        <f t="shared" si="21"/>
        <v>5318033.2744221939</v>
      </c>
    </row>
    <row r="662" spans="1:14">
      <c r="A662" s="1">
        <v>42665</v>
      </c>
      <c r="B662">
        <v>114184.19500000001</v>
      </c>
      <c r="C662">
        <v>38.711130760000003</v>
      </c>
      <c r="D662">
        <v>6.9</v>
      </c>
      <c r="E662">
        <v>13.2</v>
      </c>
      <c r="F662">
        <v>16.899999999999999</v>
      </c>
      <c r="G662">
        <v>16.399999999999999</v>
      </c>
      <c r="H662" s="2">
        <v>42665</v>
      </c>
      <c r="I662" s="3">
        <v>42665</v>
      </c>
      <c r="J662" s="4">
        <v>42665</v>
      </c>
      <c r="K662">
        <f t="shared" si="20"/>
        <v>43</v>
      </c>
      <c r="L662" t="s">
        <v>1</v>
      </c>
      <c r="M662" t="s">
        <v>0</v>
      </c>
      <c r="N662">
        <f t="shared" si="21"/>
        <v>4420199.3033703389</v>
      </c>
    </row>
    <row r="663" spans="1:14">
      <c r="A663" s="1">
        <v>42666</v>
      </c>
      <c r="B663">
        <v>111289</v>
      </c>
      <c r="C663">
        <v>40.91855691</v>
      </c>
      <c r="D663">
        <v>7.9</v>
      </c>
      <c r="E663">
        <v>14.1</v>
      </c>
      <c r="F663">
        <v>18.7</v>
      </c>
      <c r="G663">
        <v>8.8000000000000007</v>
      </c>
      <c r="H663" s="2">
        <v>42666</v>
      </c>
      <c r="I663" s="3">
        <v>42666</v>
      </c>
      <c r="J663" s="4">
        <v>42666</v>
      </c>
      <c r="K663">
        <f t="shared" si="20"/>
        <v>44</v>
      </c>
      <c r="L663" t="s">
        <v>1</v>
      </c>
      <c r="M663" t="s">
        <v>0</v>
      </c>
      <c r="N663">
        <f t="shared" si="21"/>
        <v>4553785.2799569899</v>
      </c>
    </row>
    <row r="664" spans="1:14">
      <c r="A664" s="1">
        <v>42667</v>
      </c>
      <c r="B664">
        <v>125270.16499999999</v>
      </c>
      <c r="C664">
        <v>66.513366149999996</v>
      </c>
      <c r="D664">
        <v>9.4</v>
      </c>
      <c r="E664">
        <v>17.100000000000001</v>
      </c>
      <c r="F664">
        <v>20.3</v>
      </c>
      <c r="G664">
        <v>0.4</v>
      </c>
      <c r="H664" s="2">
        <v>42667</v>
      </c>
      <c r="I664" s="3">
        <v>42667</v>
      </c>
      <c r="J664" s="4">
        <v>42667</v>
      </c>
      <c r="K664">
        <f t="shared" si="20"/>
        <v>44</v>
      </c>
      <c r="L664" t="s">
        <v>1</v>
      </c>
      <c r="M664" t="s">
        <v>0</v>
      </c>
      <c r="N664">
        <f t="shared" si="21"/>
        <v>8332140.3523159139</v>
      </c>
    </row>
    <row r="665" spans="1:14">
      <c r="A665" s="1">
        <v>42668</v>
      </c>
      <c r="B665">
        <v>117138.355</v>
      </c>
      <c r="C665">
        <v>37.022146409999998</v>
      </c>
      <c r="D665">
        <v>9.6</v>
      </c>
      <c r="E665">
        <v>25.7</v>
      </c>
      <c r="F665">
        <v>23.1</v>
      </c>
      <c r="G665">
        <v>0.2</v>
      </c>
      <c r="H665" s="2">
        <v>42668</v>
      </c>
      <c r="I665" s="3">
        <v>42668</v>
      </c>
      <c r="J665" s="4">
        <v>42668</v>
      </c>
      <c r="K665">
        <f t="shared" si="20"/>
        <v>44</v>
      </c>
      <c r="L665" t="s">
        <v>1</v>
      </c>
      <c r="M665" t="s">
        <v>0</v>
      </c>
      <c r="N665">
        <f t="shared" si="21"/>
        <v>4336713.3290365553</v>
      </c>
    </row>
    <row r="666" spans="1:14">
      <c r="A666" s="1">
        <v>42669</v>
      </c>
      <c r="B666">
        <v>121605.395</v>
      </c>
      <c r="C666">
        <v>55.416352840000002</v>
      </c>
      <c r="D666">
        <v>16.5</v>
      </c>
      <c r="E666">
        <v>18.5</v>
      </c>
      <c r="F666">
        <v>9</v>
      </c>
      <c r="G666">
        <v>0</v>
      </c>
      <c r="H666" s="2">
        <v>42669</v>
      </c>
      <c r="I666" s="3">
        <v>42669</v>
      </c>
      <c r="J666" s="4">
        <v>42669</v>
      </c>
      <c r="K666">
        <f t="shared" si="20"/>
        <v>44</v>
      </c>
      <c r="L666" t="s">
        <v>1</v>
      </c>
      <c r="M666" t="s">
        <v>0</v>
      </c>
      <c r="N666">
        <f t="shared" si="21"/>
        <v>6738927.476567572</v>
      </c>
    </row>
    <row r="667" spans="1:14">
      <c r="A667" s="1">
        <v>42670</v>
      </c>
      <c r="B667">
        <v>120142.43</v>
      </c>
      <c r="C667">
        <v>43.480540499999996</v>
      </c>
      <c r="D667">
        <v>10.1</v>
      </c>
      <c r="E667">
        <v>15.4</v>
      </c>
      <c r="F667">
        <v>25.8</v>
      </c>
      <c r="G667">
        <v>0.2</v>
      </c>
      <c r="H667" s="2">
        <v>42670</v>
      </c>
      <c r="I667" s="3">
        <v>42670</v>
      </c>
      <c r="J667" s="4">
        <v>42670</v>
      </c>
      <c r="K667">
        <f t="shared" si="20"/>
        <v>44</v>
      </c>
      <c r="L667" t="s">
        <v>1</v>
      </c>
      <c r="M667" t="s">
        <v>0</v>
      </c>
      <c r="N667">
        <f t="shared" si="21"/>
        <v>5223857.7933834139</v>
      </c>
    </row>
    <row r="668" spans="1:14">
      <c r="A668" s="1">
        <v>42671</v>
      </c>
      <c r="B668">
        <v>119820.71</v>
      </c>
      <c r="C668">
        <v>54.509745119999998</v>
      </c>
      <c r="D668">
        <v>6.3</v>
      </c>
      <c r="E668">
        <v>16.600000000000001</v>
      </c>
      <c r="F668">
        <v>26.5</v>
      </c>
      <c r="G668">
        <v>0</v>
      </c>
      <c r="H668" s="2">
        <v>42671</v>
      </c>
      <c r="I668" s="3">
        <v>42671</v>
      </c>
      <c r="J668" s="4">
        <v>42671</v>
      </c>
      <c r="K668">
        <f t="shared" si="20"/>
        <v>44</v>
      </c>
      <c r="L668" t="s">
        <v>1</v>
      </c>
      <c r="M668" t="s">
        <v>0</v>
      </c>
      <c r="N668">
        <f t="shared" si="21"/>
        <v>6531396.3621974355</v>
      </c>
    </row>
    <row r="669" spans="1:14">
      <c r="A669" s="1">
        <v>42672</v>
      </c>
      <c r="B669">
        <v>104191.105</v>
      </c>
      <c r="C669">
        <v>21.28564824</v>
      </c>
      <c r="D669">
        <v>9.3000000000000007</v>
      </c>
      <c r="E669">
        <v>25.6</v>
      </c>
      <c r="F669">
        <v>25.8</v>
      </c>
      <c r="G669">
        <v>0</v>
      </c>
      <c r="H669" s="2">
        <v>42672</v>
      </c>
      <c r="I669" s="3">
        <v>42672</v>
      </c>
      <c r="J669" s="4">
        <v>42672</v>
      </c>
      <c r="K669">
        <f t="shared" si="20"/>
        <v>44</v>
      </c>
      <c r="L669" t="s">
        <v>1</v>
      </c>
      <c r="M669" t="s">
        <v>0</v>
      </c>
      <c r="N669">
        <f t="shared" si="21"/>
        <v>2217775.210766905</v>
      </c>
    </row>
    <row r="670" spans="1:14">
      <c r="A670" s="1">
        <v>42673</v>
      </c>
      <c r="B670">
        <v>94325.72</v>
      </c>
      <c r="C670">
        <v>6.8691345049999999</v>
      </c>
      <c r="D670">
        <v>12.7</v>
      </c>
      <c r="E670">
        <v>28</v>
      </c>
      <c r="F670">
        <v>19.5</v>
      </c>
      <c r="G670">
        <v>0</v>
      </c>
      <c r="H670" s="2">
        <v>42673</v>
      </c>
      <c r="I670" s="3">
        <v>42673</v>
      </c>
      <c r="J670" s="4">
        <v>42673</v>
      </c>
      <c r="K670">
        <f t="shared" si="20"/>
        <v>45</v>
      </c>
      <c r="L670" t="s">
        <v>1</v>
      </c>
      <c r="M670" t="s">
        <v>0</v>
      </c>
      <c r="N670">
        <f t="shared" si="21"/>
        <v>647936.05796096858</v>
      </c>
    </row>
    <row r="671" spans="1:14">
      <c r="A671" s="1">
        <v>42674</v>
      </c>
      <c r="B671">
        <v>110661.43</v>
      </c>
      <c r="C671">
        <v>19.08090112</v>
      </c>
      <c r="D671">
        <v>7.9</v>
      </c>
      <c r="E671">
        <v>17.5</v>
      </c>
      <c r="F671">
        <v>19</v>
      </c>
      <c r="G671">
        <v>1.8</v>
      </c>
      <c r="H671" s="2">
        <v>42674</v>
      </c>
      <c r="I671" s="3">
        <v>42674</v>
      </c>
      <c r="J671" s="4">
        <v>42674</v>
      </c>
      <c r="K671">
        <f t="shared" si="20"/>
        <v>45</v>
      </c>
      <c r="L671" t="s">
        <v>1</v>
      </c>
      <c r="M671" t="s">
        <v>0</v>
      </c>
      <c r="N671">
        <f t="shared" si="21"/>
        <v>2111519.8036278016</v>
      </c>
    </row>
    <row r="672" spans="1:14">
      <c r="A672" s="1">
        <v>42675</v>
      </c>
      <c r="B672">
        <v>104976.21</v>
      </c>
      <c r="C672">
        <v>17.418201960000001</v>
      </c>
      <c r="D672">
        <v>9.4</v>
      </c>
      <c r="E672">
        <v>18.399999999999999</v>
      </c>
      <c r="F672">
        <v>17.7</v>
      </c>
      <c r="G672">
        <v>0.4</v>
      </c>
      <c r="H672" s="2">
        <v>42675</v>
      </c>
      <c r="I672" s="3">
        <v>42675</v>
      </c>
      <c r="J672" s="4">
        <v>42675</v>
      </c>
      <c r="K672">
        <f t="shared" si="20"/>
        <v>45</v>
      </c>
      <c r="L672" t="s">
        <v>1</v>
      </c>
      <c r="M672" t="s">
        <v>1</v>
      </c>
      <c r="N672">
        <f t="shared" si="21"/>
        <v>1828496.8267753718</v>
      </c>
    </row>
    <row r="673" spans="1:14">
      <c r="A673" s="1">
        <v>42676</v>
      </c>
      <c r="B673">
        <v>119904.48</v>
      </c>
      <c r="C673">
        <v>46.645669009999999</v>
      </c>
      <c r="D673">
        <v>9.6999999999999993</v>
      </c>
      <c r="E673">
        <v>18.5</v>
      </c>
      <c r="F673">
        <v>13.3</v>
      </c>
      <c r="G673">
        <v>0.4</v>
      </c>
      <c r="H673" s="2">
        <v>42676</v>
      </c>
      <c r="I673" s="3">
        <v>42676</v>
      </c>
      <c r="J673" s="4">
        <v>42676</v>
      </c>
      <c r="K673">
        <f t="shared" si="20"/>
        <v>45</v>
      </c>
      <c r="L673" t="s">
        <v>1</v>
      </c>
      <c r="M673" t="s">
        <v>0</v>
      </c>
      <c r="N673">
        <f t="shared" si="21"/>
        <v>5593024.6868961649</v>
      </c>
    </row>
    <row r="674" spans="1:14">
      <c r="A674" s="1">
        <v>42677</v>
      </c>
      <c r="B674">
        <v>118677.495</v>
      </c>
      <c r="C674">
        <v>60.221047589999998</v>
      </c>
      <c r="D674">
        <v>10</v>
      </c>
      <c r="E674">
        <v>19.100000000000001</v>
      </c>
      <c r="F674">
        <v>28</v>
      </c>
      <c r="G674">
        <v>0</v>
      </c>
      <c r="H674" s="2">
        <v>42677</v>
      </c>
      <c r="I674" s="3">
        <v>42677</v>
      </c>
      <c r="J674" s="4">
        <v>42677</v>
      </c>
      <c r="K674">
        <f t="shared" si="20"/>
        <v>45</v>
      </c>
      <c r="L674" t="s">
        <v>1</v>
      </c>
      <c r="M674" t="s">
        <v>0</v>
      </c>
      <c r="N674">
        <f t="shared" si="21"/>
        <v>7146883.0742569864</v>
      </c>
    </row>
    <row r="675" spans="1:14">
      <c r="A675" s="1">
        <v>42678</v>
      </c>
      <c r="B675">
        <v>113666.485</v>
      </c>
      <c r="C675">
        <v>25.952350200000001</v>
      </c>
      <c r="D675">
        <v>10.199999999999999</v>
      </c>
      <c r="E675">
        <v>29.2</v>
      </c>
      <c r="F675">
        <v>24.9</v>
      </c>
      <c r="G675">
        <v>0</v>
      </c>
      <c r="H675" s="2">
        <v>42678</v>
      </c>
      <c r="I675" s="3">
        <v>42678</v>
      </c>
      <c r="J675" s="4">
        <v>42678</v>
      </c>
      <c r="K675">
        <f t="shared" si="20"/>
        <v>45</v>
      </c>
      <c r="L675" t="s">
        <v>1</v>
      </c>
      <c r="M675" t="s">
        <v>0</v>
      </c>
      <c r="N675">
        <f t="shared" si="21"/>
        <v>2949912.4247230473</v>
      </c>
    </row>
    <row r="676" spans="1:14">
      <c r="A676" s="1">
        <v>42679</v>
      </c>
      <c r="B676">
        <v>101810.75</v>
      </c>
      <c r="C676">
        <v>15.26468717</v>
      </c>
      <c r="D676">
        <v>10</v>
      </c>
      <c r="E676">
        <v>16.8</v>
      </c>
      <c r="F676">
        <v>10.8</v>
      </c>
      <c r="G676">
        <v>0</v>
      </c>
      <c r="H676" s="2">
        <v>42679</v>
      </c>
      <c r="I676" s="3">
        <v>42679</v>
      </c>
      <c r="J676" s="4">
        <v>42679</v>
      </c>
      <c r="K676">
        <f t="shared" si="20"/>
        <v>45</v>
      </c>
      <c r="L676" t="s">
        <v>1</v>
      </c>
      <c r="M676" t="s">
        <v>0</v>
      </c>
      <c r="N676">
        <f t="shared" si="21"/>
        <v>1554109.2492930775</v>
      </c>
    </row>
    <row r="677" spans="1:14">
      <c r="A677" s="1">
        <v>42680</v>
      </c>
      <c r="B677">
        <v>96934.925000000003</v>
      </c>
      <c r="C677">
        <v>24.15876196</v>
      </c>
      <c r="D677">
        <v>11.5</v>
      </c>
      <c r="E677">
        <v>21.4</v>
      </c>
      <c r="F677">
        <v>25.2</v>
      </c>
      <c r="G677">
        <v>0</v>
      </c>
      <c r="H677" s="2">
        <v>42680</v>
      </c>
      <c r="I677" s="3">
        <v>42680</v>
      </c>
      <c r="J677" s="4">
        <v>42680</v>
      </c>
      <c r="K677">
        <f t="shared" si="20"/>
        <v>46</v>
      </c>
      <c r="L677" t="s">
        <v>1</v>
      </c>
      <c r="M677" t="s">
        <v>0</v>
      </c>
      <c r="N677">
        <f t="shared" si="21"/>
        <v>2341827.7786854529</v>
      </c>
    </row>
    <row r="678" spans="1:14">
      <c r="A678" s="1">
        <v>42681</v>
      </c>
      <c r="B678">
        <v>116230.34</v>
      </c>
      <c r="C678">
        <v>30.36705791</v>
      </c>
      <c r="D678">
        <v>14.6</v>
      </c>
      <c r="E678">
        <v>25.9</v>
      </c>
      <c r="F678">
        <v>15.9</v>
      </c>
      <c r="G678">
        <v>0</v>
      </c>
      <c r="H678" s="2">
        <v>42681</v>
      </c>
      <c r="I678" s="3">
        <v>42681</v>
      </c>
      <c r="J678" s="4">
        <v>42681</v>
      </c>
      <c r="K678">
        <f t="shared" si="20"/>
        <v>46</v>
      </c>
      <c r="L678" t="s">
        <v>1</v>
      </c>
      <c r="M678" t="s">
        <v>0</v>
      </c>
      <c r="N678">
        <f t="shared" si="21"/>
        <v>3529573.4656789894</v>
      </c>
    </row>
    <row r="679" spans="1:14">
      <c r="A679" s="1">
        <v>42682</v>
      </c>
      <c r="B679">
        <v>117794.595</v>
      </c>
      <c r="C679">
        <v>53.922003029999999</v>
      </c>
      <c r="D679">
        <v>11</v>
      </c>
      <c r="E679">
        <v>18.2</v>
      </c>
      <c r="F679">
        <v>28.9</v>
      </c>
      <c r="G679">
        <v>0.2</v>
      </c>
      <c r="H679" s="2">
        <v>42682</v>
      </c>
      <c r="I679" s="3">
        <v>42682</v>
      </c>
      <c r="J679" s="4">
        <v>42682</v>
      </c>
      <c r="K679">
        <f t="shared" si="20"/>
        <v>46</v>
      </c>
      <c r="L679" t="s">
        <v>1</v>
      </c>
      <c r="M679" t="s">
        <v>0</v>
      </c>
      <c r="N679">
        <f t="shared" si="21"/>
        <v>6351720.5085076224</v>
      </c>
    </row>
    <row r="680" spans="1:14">
      <c r="A680" s="1">
        <v>42683</v>
      </c>
      <c r="B680">
        <v>122131.11500000001</v>
      </c>
      <c r="C680">
        <v>55.662203390000002</v>
      </c>
      <c r="D680">
        <v>9.1999999999999993</v>
      </c>
      <c r="E680">
        <v>17.399999999999999</v>
      </c>
      <c r="F680">
        <v>22</v>
      </c>
      <c r="G680">
        <v>0</v>
      </c>
      <c r="H680" s="2">
        <v>42683</v>
      </c>
      <c r="I680" s="3">
        <v>42683</v>
      </c>
      <c r="J680" s="4">
        <v>42683</v>
      </c>
      <c r="K680">
        <f t="shared" si="20"/>
        <v>46</v>
      </c>
      <c r="L680" t="s">
        <v>1</v>
      </c>
      <c r="M680" t="s">
        <v>0</v>
      </c>
      <c r="N680">
        <f t="shared" si="21"/>
        <v>6798086.9633774804</v>
      </c>
    </row>
    <row r="681" spans="1:14">
      <c r="A681" s="1">
        <v>42684</v>
      </c>
      <c r="B681">
        <v>122634.53</v>
      </c>
      <c r="C681">
        <v>48.706971459999998</v>
      </c>
      <c r="D681">
        <v>11.9</v>
      </c>
      <c r="E681">
        <v>17.5</v>
      </c>
      <c r="F681">
        <v>20.3</v>
      </c>
      <c r="G681">
        <v>0</v>
      </c>
      <c r="H681" s="2">
        <v>42684</v>
      </c>
      <c r="I681" s="3">
        <v>42684</v>
      </c>
      <c r="J681" s="4">
        <v>42684</v>
      </c>
      <c r="K681">
        <f t="shared" si="20"/>
        <v>46</v>
      </c>
      <c r="L681" t="s">
        <v>1</v>
      </c>
      <c r="M681" t="s">
        <v>0</v>
      </c>
      <c r="N681">
        <f t="shared" si="21"/>
        <v>5973156.5527205132</v>
      </c>
    </row>
    <row r="682" spans="1:14">
      <c r="A682" s="1">
        <v>42685</v>
      </c>
      <c r="B682">
        <v>117953.88499999999</v>
      </c>
      <c r="C682">
        <v>26.823982910000002</v>
      </c>
      <c r="D682">
        <v>8.4</v>
      </c>
      <c r="E682">
        <v>23.8</v>
      </c>
      <c r="F682">
        <v>29.1</v>
      </c>
      <c r="G682">
        <v>0</v>
      </c>
      <c r="H682" s="2">
        <v>42685</v>
      </c>
      <c r="I682" s="3">
        <v>42685</v>
      </c>
      <c r="J682" s="4">
        <v>42685</v>
      </c>
      <c r="K682">
        <f t="shared" si="20"/>
        <v>46</v>
      </c>
      <c r="L682" t="s">
        <v>1</v>
      </c>
      <c r="M682" t="s">
        <v>0</v>
      </c>
      <c r="N682">
        <f t="shared" si="21"/>
        <v>3163992.9954081052</v>
      </c>
    </row>
    <row r="683" spans="1:14">
      <c r="A683" s="1">
        <v>42686</v>
      </c>
      <c r="B683">
        <v>99907.32</v>
      </c>
      <c r="C683">
        <v>10.832116259999999</v>
      </c>
      <c r="D683">
        <v>13.2</v>
      </c>
      <c r="E683">
        <v>25.5</v>
      </c>
      <c r="F683">
        <v>17</v>
      </c>
      <c r="G683">
        <v>2</v>
      </c>
      <c r="H683" s="2">
        <v>42686</v>
      </c>
      <c r="I683" s="3">
        <v>42686</v>
      </c>
      <c r="J683" s="4">
        <v>42686</v>
      </c>
      <c r="K683">
        <f t="shared" si="20"/>
        <v>46</v>
      </c>
      <c r="L683" t="s">
        <v>1</v>
      </c>
      <c r="M683" t="s">
        <v>0</v>
      </c>
      <c r="N683">
        <f t="shared" si="21"/>
        <v>1082207.7054650232</v>
      </c>
    </row>
    <row r="684" spans="1:14">
      <c r="A684" s="1">
        <v>42687</v>
      </c>
      <c r="B684">
        <v>96805.925000000003</v>
      </c>
      <c r="C684">
        <v>10.725641830000001</v>
      </c>
      <c r="D684">
        <v>11.7</v>
      </c>
      <c r="E684">
        <v>19</v>
      </c>
      <c r="F684">
        <v>9.6999999999999993</v>
      </c>
      <c r="G684">
        <v>2</v>
      </c>
      <c r="H684" s="2">
        <v>42687</v>
      </c>
      <c r="I684" s="3">
        <v>42687</v>
      </c>
      <c r="J684" s="4">
        <v>42687</v>
      </c>
      <c r="K684">
        <f t="shared" si="20"/>
        <v>47</v>
      </c>
      <c r="L684" t="s">
        <v>1</v>
      </c>
      <c r="M684" t="s">
        <v>0</v>
      </c>
      <c r="N684">
        <f t="shared" si="21"/>
        <v>1038305.6785718428</v>
      </c>
    </row>
    <row r="685" spans="1:14">
      <c r="A685" s="1">
        <v>42688</v>
      </c>
      <c r="B685">
        <v>116817.15</v>
      </c>
      <c r="C685">
        <v>39.499737830000001</v>
      </c>
      <c r="D685">
        <v>11.5</v>
      </c>
      <c r="E685">
        <v>15.9</v>
      </c>
      <c r="F685">
        <v>14.8</v>
      </c>
      <c r="G685">
        <v>8.6</v>
      </c>
      <c r="H685" s="2">
        <v>42688</v>
      </c>
      <c r="I685" s="3">
        <v>42688</v>
      </c>
      <c r="J685" s="4">
        <v>42688</v>
      </c>
      <c r="K685">
        <f t="shared" si="20"/>
        <v>47</v>
      </c>
      <c r="L685" t="s">
        <v>1</v>
      </c>
      <c r="M685" t="s">
        <v>0</v>
      </c>
      <c r="N685">
        <f t="shared" si="21"/>
        <v>4614246.7990477839</v>
      </c>
    </row>
    <row r="686" spans="1:14">
      <c r="A686" s="1">
        <v>42689</v>
      </c>
      <c r="B686">
        <v>119905.59</v>
      </c>
      <c r="C686">
        <v>26.908387489999999</v>
      </c>
      <c r="D686">
        <v>11</v>
      </c>
      <c r="E686">
        <v>19.2</v>
      </c>
      <c r="F686">
        <v>17.100000000000001</v>
      </c>
      <c r="G686">
        <v>0</v>
      </c>
      <c r="H686" s="2">
        <v>42689</v>
      </c>
      <c r="I686" s="3">
        <v>42689</v>
      </c>
      <c r="J686" s="4">
        <v>42689</v>
      </c>
      <c r="K686">
        <f t="shared" si="20"/>
        <v>47</v>
      </c>
      <c r="L686" t="s">
        <v>1</v>
      </c>
      <c r="M686" t="s">
        <v>0</v>
      </c>
      <c r="N686">
        <f t="shared" si="21"/>
        <v>3226466.0779370689</v>
      </c>
    </row>
    <row r="687" spans="1:14">
      <c r="A687" s="1">
        <v>42690</v>
      </c>
      <c r="B687">
        <v>122146.66</v>
      </c>
      <c r="C687">
        <v>35.630684420000001</v>
      </c>
      <c r="D687">
        <v>11.9</v>
      </c>
      <c r="E687">
        <v>21.6</v>
      </c>
      <c r="F687">
        <v>25.8</v>
      </c>
      <c r="G687">
        <v>0</v>
      </c>
      <c r="H687" s="2">
        <v>42690</v>
      </c>
      <c r="I687" s="3">
        <v>42690</v>
      </c>
      <c r="J687" s="4">
        <v>42690</v>
      </c>
      <c r="K687">
        <f t="shared" si="20"/>
        <v>47</v>
      </c>
      <c r="L687" t="s">
        <v>1</v>
      </c>
      <c r="M687" t="s">
        <v>0</v>
      </c>
      <c r="N687">
        <f t="shared" si="21"/>
        <v>4352169.0954170376</v>
      </c>
    </row>
    <row r="688" spans="1:14">
      <c r="A688" s="1">
        <v>42691</v>
      </c>
      <c r="B688">
        <v>122464.645</v>
      </c>
      <c r="C688">
        <v>28.55507656</v>
      </c>
      <c r="D688">
        <v>12</v>
      </c>
      <c r="E688">
        <v>31.4</v>
      </c>
      <c r="F688">
        <v>28.8</v>
      </c>
      <c r="G688">
        <v>0</v>
      </c>
      <c r="H688" s="2">
        <v>42691</v>
      </c>
      <c r="I688" s="3">
        <v>42691</v>
      </c>
      <c r="J688" s="4">
        <v>42691</v>
      </c>
      <c r="K688">
        <f t="shared" si="20"/>
        <v>47</v>
      </c>
      <c r="L688" t="s">
        <v>1</v>
      </c>
      <c r="M688" t="s">
        <v>0</v>
      </c>
      <c r="N688">
        <f t="shared" si="21"/>
        <v>3496987.3138682214</v>
      </c>
    </row>
    <row r="689" spans="1:14">
      <c r="A689" s="1">
        <v>42692</v>
      </c>
      <c r="B689">
        <v>121441.05</v>
      </c>
      <c r="C689">
        <v>31.775799320000001</v>
      </c>
      <c r="D689">
        <v>15.3</v>
      </c>
      <c r="E689">
        <v>18.899999999999999</v>
      </c>
      <c r="F689">
        <v>15.6</v>
      </c>
      <c r="G689">
        <v>0</v>
      </c>
      <c r="H689" s="2">
        <v>42692</v>
      </c>
      <c r="I689" s="3">
        <v>42692</v>
      </c>
      <c r="J689" s="4">
        <v>42692</v>
      </c>
      <c r="K689">
        <f t="shared" si="20"/>
        <v>47</v>
      </c>
      <c r="L689" t="s">
        <v>1</v>
      </c>
      <c r="M689" t="s">
        <v>0</v>
      </c>
      <c r="N689">
        <f t="shared" si="21"/>
        <v>3858886.4340100861</v>
      </c>
    </row>
    <row r="690" spans="1:14">
      <c r="A690" s="1">
        <v>42693</v>
      </c>
      <c r="B690">
        <v>106868.5</v>
      </c>
      <c r="C690">
        <v>24.655993039999998</v>
      </c>
      <c r="D690">
        <v>11.7</v>
      </c>
      <c r="E690">
        <v>19.399999999999999</v>
      </c>
      <c r="F690">
        <v>29.9</v>
      </c>
      <c r="G690">
        <v>0</v>
      </c>
      <c r="H690" s="2">
        <v>42693</v>
      </c>
      <c r="I690" s="3">
        <v>42693</v>
      </c>
      <c r="J690" s="4">
        <v>42693</v>
      </c>
      <c r="K690">
        <f t="shared" si="20"/>
        <v>47</v>
      </c>
      <c r="L690" t="s">
        <v>1</v>
      </c>
      <c r="M690" t="s">
        <v>0</v>
      </c>
      <c r="N690">
        <f t="shared" si="21"/>
        <v>2634948.9921952398</v>
      </c>
    </row>
    <row r="691" spans="1:14">
      <c r="A691" s="1">
        <v>42694</v>
      </c>
      <c r="B691">
        <v>112098.33500000001</v>
      </c>
      <c r="C691">
        <v>43.08594969</v>
      </c>
      <c r="D691">
        <v>11.9</v>
      </c>
      <c r="E691">
        <v>33.299999999999997</v>
      </c>
      <c r="F691">
        <v>22.1</v>
      </c>
      <c r="G691">
        <v>0</v>
      </c>
      <c r="H691" s="2">
        <v>42694</v>
      </c>
      <c r="I691" s="3">
        <v>42694</v>
      </c>
      <c r="J691" s="4">
        <v>42694</v>
      </c>
      <c r="K691">
        <f t="shared" si="20"/>
        <v>48</v>
      </c>
      <c r="L691" t="s">
        <v>1</v>
      </c>
      <c r="M691" t="s">
        <v>0</v>
      </c>
      <c r="N691">
        <f t="shared" si="21"/>
        <v>4829863.2221427662</v>
      </c>
    </row>
    <row r="692" spans="1:14">
      <c r="A692" s="1">
        <v>42695</v>
      </c>
      <c r="B692">
        <v>138681.815</v>
      </c>
      <c r="C692">
        <v>51.0352654</v>
      </c>
      <c r="D692">
        <v>17.899999999999999</v>
      </c>
      <c r="E692">
        <v>35</v>
      </c>
      <c r="F692">
        <v>19.8</v>
      </c>
      <c r="G692">
        <v>0</v>
      </c>
      <c r="H692" s="2">
        <v>42695</v>
      </c>
      <c r="I692" s="3">
        <v>42695</v>
      </c>
      <c r="J692" s="4">
        <v>42695</v>
      </c>
      <c r="K692">
        <f t="shared" si="20"/>
        <v>48</v>
      </c>
      <c r="L692" t="s">
        <v>1</v>
      </c>
      <c r="M692" t="s">
        <v>0</v>
      </c>
      <c r="N692">
        <f t="shared" si="21"/>
        <v>7077663.2346787015</v>
      </c>
    </row>
    <row r="693" spans="1:14">
      <c r="A693" s="1">
        <v>42696</v>
      </c>
      <c r="B693">
        <v>126617.72</v>
      </c>
      <c r="C693">
        <v>37.021291779999999</v>
      </c>
      <c r="D693">
        <v>14.5</v>
      </c>
      <c r="E693">
        <v>14.9</v>
      </c>
      <c r="F693">
        <v>1.5</v>
      </c>
      <c r="G693">
        <v>8.6</v>
      </c>
      <c r="H693" s="2">
        <v>42696</v>
      </c>
      <c r="I693" s="3">
        <v>42696</v>
      </c>
      <c r="J693" s="4">
        <v>42696</v>
      </c>
      <c r="K693">
        <f t="shared" si="20"/>
        <v>48</v>
      </c>
      <c r="L693" t="s">
        <v>1</v>
      </c>
      <c r="M693" t="s">
        <v>0</v>
      </c>
      <c r="N693">
        <f t="shared" si="21"/>
        <v>4687551.5566383414</v>
      </c>
    </row>
    <row r="694" spans="1:14">
      <c r="A694" s="1">
        <v>42697</v>
      </c>
      <c r="B694">
        <v>118119.01</v>
      </c>
      <c r="C694">
        <v>41.912267790000001</v>
      </c>
      <c r="D694">
        <v>11</v>
      </c>
      <c r="E694">
        <v>16.8</v>
      </c>
      <c r="F694">
        <v>16.899999999999999</v>
      </c>
      <c r="G694">
        <v>5.4</v>
      </c>
      <c r="H694" s="2">
        <v>42697</v>
      </c>
      <c r="I694" s="3">
        <v>42697</v>
      </c>
      <c r="J694" s="4">
        <v>42697</v>
      </c>
      <c r="K694">
        <f t="shared" si="20"/>
        <v>48</v>
      </c>
      <c r="L694" t="s">
        <v>1</v>
      </c>
      <c r="M694" t="s">
        <v>0</v>
      </c>
      <c r="N694">
        <f t="shared" si="21"/>
        <v>4950635.578209688</v>
      </c>
    </row>
    <row r="695" spans="1:14">
      <c r="A695" s="1">
        <v>42698</v>
      </c>
      <c r="B695">
        <v>120308.545</v>
      </c>
      <c r="C695">
        <v>38.059403269999997</v>
      </c>
      <c r="D695">
        <v>10.3</v>
      </c>
      <c r="E695">
        <v>17</v>
      </c>
      <c r="F695">
        <v>21.6</v>
      </c>
      <c r="G695">
        <v>2.2000000000000002</v>
      </c>
      <c r="H695" s="2">
        <v>42698</v>
      </c>
      <c r="I695" s="3">
        <v>42698</v>
      </c>
      <c r="J695" s="4">
        <v>42698</v>
      </c>
      <c r="K695">
        <f t="shared" si="20"/>
        <v>48</v>
      </c>
      <c r="L695" t="s">
        <v>1</v>
      </c>
      <c r="M695" t="s">
        <v>0</v>
      </c>
      <c r="N695">
        <f t="shared" si="21"/>
        <v>4578871.4309819415</v>
      </c>
    </row>
    <row r="696" spans="1:14">
      <c r="A696" s="1">
        <v>42699</v>
      </c>
      <c r="B696">
        <v>116011.565</v>
      </c>
      <c r="C696">
        <v>27.61649096</v>
      </c>
      <c r="D696">
        <v>10.9</v>
      </c>
      <c r="E696">
        <v>17.899999999999999</v>
      </c>
      <c r="F696">
        <v>15.7</v>
      </c>
      <c r="G696">
        <v>0.8</v>
      </c>
      <c r="H696" s="2">
        <v>42699</v>
      </c>
      <c r="I696" s="3">
        <v>42699</v>
      </c>
      <c r="J696" s="4">
        <v>42699</v>
      </c>
      <c r="K696">
        <f t="shared" si="20"/>
        <v>48</v>
      </c>
      <c r="L696" t="s">
        <v>1</v>
      </c>
      <c r="M696" t="s">
        <v>0</v>
      </c>
      <c r="N696">
        <f t="shared" si="21"/>
        <v>3203832.3360779523</v>
      </c>
    </row>
    <row r="697" spans="1:14">
      <c r="A697" s="1">
        <v>42700</v>
      </c>
      <c r="B697">
        <v>104700.05499999999</v>
      </c>
      <c r="C697">
        <v>23.790582969999999</v>
      </c>
      <c r="D697">
        <v>12.2</v>
      </c>
      <c r="E697">
        <v>17.399999999999999</v>
      </c>
      <c r="F697">
        <v>18.8</v>
      </c>
      <c r="G697">
        <v>0</v>
      </c>
      <c r="H697" s="2">
        <v>42700</v>
      </c>
      <c r="I697" s="3">
        <v>42700</v>
      </c>
      <c r="J697" s="4">
        <v>42700</v>
      </c>
      <c r="K697">
        <f t="shared" si="20"/>
        <v>48</v>
      </c>
      <c r="L697" t="s">
        <v>1</v>
      </c>
      <c r="M697" t="s">
        <v>0</v>
      </c>
      <c r="N697">
        <f t="shared" si="21"/>
        <v>2490875.3454410629</v>
      </c>
    </row>
    <row r="698" spans="1:14">
      <c r="A698" s="1">
        <v>42701</v>
      </c>
      <c r="B698">
        <v>102718.9</v>
      </c>
      <c r="C698">
        <v>37.00394515</v>
      </c>
      <c r="D698">
        <v>11.6</v>
      </c>
      <c r="E698">
        <v>16.3</v>
      </c>
      <c r="F698">
        <v>10.1</v>
      </c>
      <c r="G698">
        <v>0.4</v>
      </c>
      <c r="H698" s="2">
        <v>42701</v>
      </c>
      <c r="I698" s="3">
        <v>42701</v>
      </c>
      <c r="J698" s="4">
        <v>42701</v>
      </c>
      <c r="K698">
        <f t="shared" si="20"/>
        <v>49</v>
      </c>
      <c r="L698" t="s">
        <v>1</v>
      </c>
      <c r="M698" t="s">
        <v>0</v>
      </c>
      <c r="N698">
        <f t="shared" si="21"/>
        <v>3801004.5414683348</v>
      </c>
    </row>
    <row r="699" spans="1:14">
      <c r="A699" s="1">
        <v>42702</v>
      </c>
      <c r="B699">
        <v>118666.37</v>
      </c>
      <c r="C699">
        <v>65.392779020000006</v>
      </c>
      <c r="D699">
        <v>12.2</v>
      </c>
      <c r="E699">
        <v>19.600000000000001</v>
      </c>
      <c r="F699">
        <v>24.4</v>
      </c>
      <c r="G699">
        <v>0.2</v>
      </c>
      <c r="H699" s="2">
        <v>42702</v>
      </c>
      <c r="I699" s="3">
        <v>42702</v>
      </c>
      <c r="J699" s="4">
        <v>42702</v>
      </c>
      <c r="K699">
        <f t="shared" si="20"/>
        <v>49</v>
      </c>
      <c r="L699" t="s">
        <v>1</v>
      </c>
      <c r="M699" t="s">
        <v>0</v>
      </c>
      <c r="N699">
        <f t="shared" si="21"/>
        <v>7759923.7105155578</v>
      </c>
    </row>
    <row r="700" spans="1:14">
      <c r="A700" s="1">
        <v>42703</v>
      </c>
      <c r="B700">
        <v>119169.17</v>
      </c>
      <c r="C700">
        <v>63.429964150000004</v>
      </c>
      <c r="D700">
        <v>10.4</v>
      </c>
      <c r="E700">
        <v>20</v>
      </c>
      <c r="F700">
        <v>31</v>
      </c>
      <c r="G700">
        <v>0.2</v>
      </c>
      <c r="H700" s="2">
        <v>42703</v>
      </c>
      <c r="I700" s="3">
        <v>42703</v>
      </c>
      <c r="J700" s="4">
        <v>42703</v>
      </c>
      <c r="K700">
        <f t="shared" si="20"/>
        <v>49</v>
      </c>
      <c r="L700" t="s">
        <v>1</v>
      </c>
      <c r="M700" t="s">
        <v>0</v>
      </c>
      <c r="N700">
        <f t="shared" si="21"/>
        <v>7558896.1808852563</v>
      </c>
    </row>
    <row r="701" spans="1:14">
      <c r="A701" s="1">
        <v>42704</v>
      </c>
      <c r="B701">
        <v>121067.59</v>
      </c>
      <c r="C701">
        <v>76.02598021</v>
      </c>
      <c r="D701">
        <v>13.3</v>
      </c>
      <c r="E701">
        <v>18.899999999999999</v>
      </c>
      <c r="F701">
        <v>9.6</v>
      </c>
      <c r="G701">
        <v>0</v>
      </c>
      <c r="H701" s="2">
        <v>42704</v>
      </c>
      <c r="I701" s="3">
        <v>42704</v>
      </c>
      <c r="J701" s="4">
        <v>42704</v>
      </c>
      <c r="K701">
        <f t="shared" si="20"/>
        <v>49</v>
      </c>
      <c r="L701" t="s">
        <v>1</v>
      </c>
      <c r="M701" t="s">
        <v>0</v>
      </c>
      <c r="N701">
        <f t="shared" si="21"/>
        <v>9204282.2014123928</v>
      </c>
    </row>
    <row r="702" spans="1:14">
      <c r="A702" s="1">
        <v>42705</v>
      </c>
      <c r="B702">
        <v>113024.02</v>
      </c>
      <c r="C702">
        <v>56.012306840000001</v>
      </c>
      <c r="D702">
        <v>12.9</v>
      </c>
      <c r="E702">
        <v>21.9</v>
      </c>
      <c r="F702">
        <v>28</v>
      </c>
      <c r="G702">
        <v>0</v>
      </c>
      <c r="H702" s="2">
        <v>42705</v>
      </c>
      <c r="I702" s="3">
        <v>42705</v>
      </c>
      <c r="J702" s="4">
        <v>42705</v>
      </c>
      <c r="K702">
        <f t="shared" si="20"/>
        <v>49</v>
      </c>
      <c r="L702" t="s">
        <v>1</v>
      </c>
      <c r="M702" t="s">
        <v>0</v>
      </c>
      <c r="N702">
        <f t="shared" si="21"/>
        <v>6330736.0885302974</v>
      </c>
    </row>
    <row r="703" spans="1:14">
      <c r="A703" s="1">
        <v>42706</v>
      </c>
      <c r="B703">
        <v>109318.355</v>
      </c>
      <c r="C703">
        <v>41.499436780000003</v>
      </c>
      <c r="D703">
        <v>13</v>
      </c>
      <c r="E703">
        <v>21.6</v>
      </c>
      <c r="F703">
        <v>29.7</v>
      </c>
      <c r="G703">
        <v>0</v>
      </c>
      <c r="H703" s="2">
        <v>42706</v>
      </c>
      <c r="I703" s="3">
        <v>42706</v>
      </c>
      <c r="J703" s="4">
        <v>42706</v>
      </c>
      <c r="K703">
        <f t="shared" si="20"/>
        <v>49</v>
      </c>
      <c r="L703" t="s">
        <v>1</v>
      </c>
      <c r="M703" t="s">
        <v>0</v>
      </c>
      <c r="N703">
        <f t="shared" si="21"/>
        <v>4536650.1622160971</v>
      </c>
    </row>
    <row r="704" spans="1:14">
      <c r="A704" s="1">
        <v>42707</v>
      </c>
      <c r="B704">
        <v>98899.494999999995</v>
      </c>
      <c r="C704">
        <v>29.20305213</v>
      </c>
      <c r="D704">
        <v>9.9</v>
      </c>
      <c r="E704">
        <v>23.9</v>
      </c>
      <c r="F704">
        <v>31.2</v>
      </c>
      <c r="G704">
        <v>0</v>
      </c>
      <c r="H704" s="2">
        <v>42707</v>
      </c>
      <c r="I704" s="3">
        <v>42707</v>
      </c>
      <c r="J704" s="4">
        <v>42707</v>
      </c>
      <c r="K704">
        <f t="shared" si="20"/>
        <v>49</v>
      </c>
      <c r="L704" t="s">
        <v>1</v>
      </c>
      <c r="M704" t="s">
        <v>0</v>
      </c>
      <c r="N704">
        <f t="shared" si="21"/>
        <v>2888167.108115674</v>
      </c>
    </row>
    <row r="705" spans="1:14">
      <c r="A705" s="1">
        <v>42708</v>
      </c>
      <c r="B705">
        <v>97300.36</v>
      </c>
      <c r="C705">
        <v>43.732741949999998</v>
      </c>
      <c r="D705">
        <v>12.7</v>
      </c>
      <c r="E705">
        <v>31.7</v>
      </c>
      <c r="F705">
        <v>14.1</v>
      </c>
      <c r="G705">
        <v>0</v>
      </c>
      <c r="H705" s="2">
        <v>42708</v>
      </c>
      <c r="I705" s="3">
        <v>42708</v>
      </c>
      <c r="J705" s="4">
        <v>42708</v>
      </c>
      <c r="K705">
        <f t="shared" si="20"/>
        <v>50</v>
      </c>
      <c r="L705" t="s">
        <v>1</v>
      </c>
      <c r="M705" t="s">
        <v>0</v>
      </c>
      <c r="N705">
        <f t="shared" si="21"/>
        <v>4255211.5355221014</v>
      </c>
    </row>
    <row r="706" spans="1:14">
      <c r="A706" s="1">
        <v>42709</v>
      </c>
      <c r="B706">
        <v>109670</v>
      </c>
      <c r="C706">
        <v>25.294384869999998</v>
      </c>
      <c r="D706">
        <v>16.899999999999999</v>
      </c>
      <c r="E706">
        <v>21.5</v>
      </c>
      <c r="F706">
        <v>21.6</v>
      </c>
      <c r="G706">
        <v>2.4</v>
      </c>
      <c r="H706" s="2">
        <v>42709</v>
      </c>
      <c r="I706" s="3">
        <v>42709</v>
      </c>
      <c r="J706" s="4">
        <v>42709</v>
      </c>
      <c r="K706">
        <f t="shared" si="20"/>
        <v>50</v>
      </c>
      <c r="L706" t="s">
        <v>1</v>
      </c>
      <c r="M706" t="s">
        <v>0</v>
      </c>
      <c r="N706">
        <f t="shared" si="21"/>
        <v>2774035.1886928999</v>
      </c>
    </row>
    <row r="707" spans="1:14">
      <c r="A707" s="1">
        <v>42710</v>
      </c>
      <c r="B707">
        <v>111228.06</v>
      </c>
      <c r="C707">
        <v>48.412487810000002</v>
      </c>
      <c r="D707">
        <v>12.8</v>
      </c>
      <c r="E707">
        <v>20.8</v>
      </c>
      <c r="F707">
        <v>24.2</v>
      </c>
      <c r="G707">
        <v>0</v>
      </c>
      <c r="H707" s="2">
        <v>42710</v>
      </c>
      <c r="I707" s="3">
        <v>42710</v>
      </c>
      <c r="J707" s="4">
        <v>42710</v>
      </c>
      <c r="K707">
        <f t="shared" ref="K707:K770" si="22">WEEKNUM(A707)</f>
        <v>50</v>
      </c>
      <c r="L707" t="s">
        <v>1</v>
      </c>
      <c r="M707" t="s">
        <v>0</v>
      </c>
      <c r="N707">
        <f t="shared" ref="N707:N770" si="23">B707*C707</f>
        <v>5384827.0988799483</v>
      </c>
    </row>
    <row r="708" spans="1:14">
      <c r="A708" s="1">
        <v>42711</v>
      </c>
      <c r="B708">
        <v>112738.08</v>
      </c>
      <c r="C708">
        <v>44.722059059999999</v>
      </c>
      <c r="D708">
        <v>10.5</v>
      </c>
      <c r="E708">
        <v>28.3</v>
      </c>
      <c r="F708">
        <v>30.8</v>
      </c>
      <c r="G708">
        <v>0</v>
      </c>
      <c r="H708" s="2">
        <v>42711</v>
      </c>
      <c r="I708" s="3">
        <v>42711</v>
      </c>
      <c r="J708" s="4">
        <v>42711</v>
      </c>
      <c r="K708">
        <f t="shared" si="22"/>
        <v>50</v>
      </c>
      <c r="L708" t="s">
        <v>1</v>
      </c>
      <c r="M708" t="s">
        <v>0</v>
      </c>
      <c r="N708">
        <f t="shared" si="23"/>
        <v>5041879.0720710047</v>
      </c>
    </row>
    <row r="709" spans="1:14">
      <c r="A709" s="1">
        <v>42712</v>
      </c>
      <c r="B709">
        <v>105445.65</v>
      </c>
      <c r="C709">
        <v>25.853861729999998</v>
      </c>
      <c r="D709">
        <v>15.4</v>
      </c>
      <c r="E709">
        <v>23.2</v>
      </c>
      <c r="F709">
        <v>11.6</v>
      </c>
      <c r="G709">
        <v>2.2000000000000002</v>
      </c>
      <c r="H709" s="2">
        <v>42712</v>
      </c>
      <c r="I709" s="3">
        <v>42712</v>
      </c>
      <c r="J709" s="4">
        <v>42712</v>
      </c>
      <c r="K709">
        <f t="shared" si="22"/>
        <v>50</v>
      </c>
      <c r="L709" t="s">
        <v>1</v>
      </c>
      <c r="M709" t="s">
        <v>0</v>
      </c>
      <c r="N709">
        <f t="shared" si="23"/>
        <v>2726177.2551299743</v>
      </c>
    </row>
    <row r="710" spans="1:14">
      <c r="A710" s="1">
        <v>42713</v>
      </c>
      <c r="B710">
        <v>105664.09</v>
      </c>
      <c r="C710">
        <v>25.118195310000001</v>
      </c>
      <c r="D710">
        <v>10</v>
      </c>
      <c r="E710">
        <v>17.3</v>
      </c>
      <c r="F710">
        <v>23.2</v>
      </c>
      <c r="G710">
        <v>6.6</v>
      </c>
      <c r="H710" s="2">
        <v>42713</v>
      </c>
      <c r="I710" s="3">
        <v>42713</v>
      </c>
      <c r="J710" s="4">
        <v>42713</v>
      </c>
      <c r="K710">
        <f t="shared" si="22"/>
        <v>50</v>
      </c>
      <c r="L710" t="s">
        <v>1</v>
      </c>
      <c r="M710" t="s">
        <v>0</v>
      </c>
      <c r="N710">
        <f t="shared" si="23"/>
        <v>2654091.2498734179</v>
      </c>
    </row>
    <row r="711" spans="1:14">
      <c r="A711" s="1">
        <v>42714</v>
      </c>
      <c r="B711">
        <v>98622.865000000005</v>
      </c>
      <c r="C711">
        <v>19.31166859</v>
      </c>
      <c r="D711">
        <v>11.2</v>
      </c>
      <c r="E711">
        <v>18.8</v>
      </c>
      <c r="F711">
        <v>24.2</v>
      </c>
      <c r="G711">
        <v>0.2</v>
      </c>
      <c r="H711" s="2">
        <v>42714</v>
      </c>
      <c r="I711" s="3">
        <v>42714</v>
      </c>
      <c r="J711" s="4">
        <v>42714</v>
      </c>
      <c r="K711">
        <f t="shared" si="22"/>
        <v>50</v>
      </c>
      <c r="L711" t="s">
        <v>1</v>
      </c>
      <c r="M711" t="s">
        <v>0</v>
      </c>
      <c r="N711">
        <f t="shared" si="23"/>
        <v>1904572.0842763104</v>
      </c>
    </row>
    <row r="712" spans="1:14">
      <c r="A712" s="1">
        <v>42715</v>
      </c>
      <c r="B712">
        <v>93673.19</v>
      </c>
      <c r="C712">
        <v>16.396687880000002</v>
      </c>
      <c r="D712">
        <v>12.9</v>
      </c>
      <c r="E712">
        <v>19.3</v>
      </c>
      <c r="F712">
        <v>27</v>
      </c>
      <c r="G712">
        <v>1</v>
      </c>
      <c r="H712" s="2">
        <v>42715</v>
      </c>
      <c r="I712" s="3">
        <v>42715</v>
      </c>
      <c r="J712" s="4">
        <v>42715</v>
      </c>
      <c r="K712">
        <f t="shared" si="22"/>
        <v>51</v>
      </c>
      <c r="L712" t="s">
        <v>1</v>
      </c>
      <c r="M712" t="s">
        <v>0</v>
      </c>
      <c r="N712">
        <f t="shared" si="23"/>
        <v>1535930.0591539375</v>
      </c>
    </row>
    <row r="713" spans="1:14">
      <c r="A713" s="1">
        <v>42716</v>
      </c>
      <c r="B713">
        <v>120390.11</v>
      </c>
      <c r="C713">
        <v>45.157572940000001</v>
      </c>
      <c r="D713">
        <v>10.7</v>
      </c>
      <c r="E713">
        <v>32.799999999999997</v>
      </c>
      <c r="F713">
        <v>30</v>
      </c>
      <c r="G713">
        <v>0</v>
      </c>
      <c r="H713" s="2">
        <v>42716</v>
      </c>
      <c r="I713" s="3">
        <v>42716</v>
      </c>
      <c r="J713" s="4">
        <v>42716</v>
      </c>
      <c r="K713">
        <f t="shared" si="22"/>
        <v>51</v>
      </c>
      <c r="L713" t="s">
        <v>1</v>
      </c>
      <c r="M713" t="s">
        <v>0</v>
      </c>
      <c r="N713">
        <f t="shared" si="23"/>
        <v>5436525.1735796239</v>
      </c>
    </row>
    <row r="714" spans="1:14">
      <c r="A714" s="1">
        <v>42717</v>
      </c>
      <c r="B714">
        <v>128831.65</v>
      </c>
      <c r="C714">
        <v>44.693023539999999</v>
      </c>
      <c r="D714">
        <v>16.5</v>
      </c>
      <c r="E714">
        <v>36.299999999999997</v>
      </c>
      <c r="F714">
        <v>14.1</v>
      </c>
      <c r="G714">
        <v>0</v>
      </c>
      <c r="H714" s="2">
        <v>42717</v>
      </c>
      <c r="I714" s="3">
        <v>42717</v>
      </c>
      <c r="J714" s="4">
        <v>42717</v>
      </c>
      <c r="K714">
        <f t="shared" si="22"/>
        <v>51</v>
      </c>
      <c r="L714" t="s">
        <v>1</v>
      </c>
      <c r="M714" t="s">
        <v>0</v>
      </c>
      <c r="N714">
        <f t="shared" si="23"/>
        <v>5757875.9661470409</v>
      </c>
    </row>
    <row r="715" spans="1:14">
      <c r="A715" s="1">
        <v>42718</v>
      </c>
      <c r="B715">
        <v>111423.765</v>
      </c>
      <c r="C715">
        <v>19.919106330000002</v>
      </c>
      <c r="D715">
        <v>15.7</v>
      </c>
      <c r="E715">
        <v>19.3</v>
      </c>
      <c r="F715">
        <v>21.3</v>
      </c>
      <c r="G715">
        <v>0</v>
      </c>
      <c r="H715" s="2">
        <v>42718</v>
      </c>
      <c r="I715" s="3">
        <v>42718</v>
      </c>
      <c r="J715" s="4">
        <v>42718</v>
      </c>
      <c r="K715">
        <f t="shared" si="22"/>
        <v>51</v>
      </c>
      <c r="L715" t="s">
        <v>1</v>
      </c>
      <c r="M715" t="s">
        <v>0</v>
      </c>
      <c r="N715">
        <f t="shared" si="23"/>
        <v>2219461.8227239326</v>
      </c>
    </row>
    <row r="716" spans="1:14">
      <c r="A716" s="1">
        <v>42719</v>
      </c>
      <c r="B716">
        <v>107072.36</v>
      </c>
      <c r="C716">
        <v>31.145308459999999</v>
      </c>
      <c r="D716">
        <v>11.7</v>
      </c>
      <c r="E716">
        <v>18.600000000000001</v>
      </c>
      <c r="F716">
        <v>30.8</v>
      </c>
      <c r="G716">
        <v>0</v>
      </c>
      <c r="H716" s="2">
        <v>42719</v>
      </c>
      <c r="I716" s="3">
        <v>42719</v>
      </c>
      <c r="J716" s="4">
        <v>42719</v>
      </c>
      <c r="K716">
        <f t="shared" si="22"/>
        <v>51</v>
      </c>
      <c r="L716" t="s">
        <v>1</v>
      </c>
      <c r="M716" t="s">
        <v>0</v>
      </c>
      <c r="N716">
        <f t="shared" si="23"/>
        <v>3334801.6797401654</v>
      </c>
    </row>
    <row r="717" spans="1:14">
      <c r="A717" s="1">
        <v>42720</v>
      </c>
      <c r="B717">
        <v>113698.06</v>
      </c>
      <c r="C717">
        <v>48.856884800000003</v>
      </c>
      <c r="D717">
        <v>9.6999999999999993</v>
      </c>
      <c r="E717">
        <v>25.5</v>
      </c>
      <c r="F717">
        <v>20.5</v>
      </c>
      <c r="G717">
        <v>0</v>
      </c>
      <c r="H717" s="2">
        <v>42720</v>
      </c>
      <c r="I717" s="3">
        <v>42720</v>
      </c>
      <c r="J717" s="4">
        <v>42720</v>
      </c>
      <c r="K717">
        <f t="shared" si="22"/>
        <v>51</v>
      </c>
      <c r="L717" t="s">
        <v>1</v>
      </c>
      <c r="M717" t="s">
        <v>0</v>
      </c>
      <c r="N717">
        <f t="shared" si="23"/>
        <v>5554933.0194034884</v>
      </c>
    </row>
    <row r="718" spans="1:14">
      <c r="A718" s="1">
        <v>42721</v>
      </c>
      <c r="B718">
        <v>90227.48</v>
      </c>
      <c r="C718">
        <v>23.576231230000001</v>
      </c>
      <c r="D718">
        <v>15.1</v>
      </c>
      <c r="E718">
        <v>20.9</v>
      </c>
      <c r="F718">
        <v>22.5</v>
      </c>
      <c r="G718">
        <v>0</v>
      </c>
      <c r="H718" s="2">
        <v>42721</v>
      </c>
      <c r="I718" s="3">
        <v>42721</v>
      </c>
      <c r="J718" s="4">
        <v>42721</v>
      </c>
      <c r="K718">
        <f t="shared" si="22"/>
        <v>51</v>
      </c>
      <c r="L718" t="s">
        <v>1</v>
      </c>
      <c r="M718" t="s">
        <v>0</v>
      </c>
      <c r="N718">
        <f t="shared" si="23"/>
        <v>2127223.9317802005</v>
      </c>
    </row>
    <row r="719" spans="1:14">
      <c r="A719" s="1">
        <v>42722</v>
      </c>
      <c r="B719">
        <v>90911.085000000006</v>
      </c>
      <c r="C719">
        <v>26.49359939</v>
      </c>
      <c r="D719">
        <v>10</v>
      </c>
      <c r="E719">
        <v>17.5</v>
      </c>
      <c r="F719">
        <v>30.3</v>
      </c>
      <c r="G719">
        <v>0</v>
      </c>
      <c r="H719" s="2">
        <v>42722</v>
      </c>
      <c r="I719" s="3">
        <v>42722</v>
      </c>
      <c r="J719" s="4">
        <v>42722</v>
      </c>
      <c r="K719">
        <f t="shared" si="22"/>
        <v>52</v>
      </c>
      <c r="L719" t="s">
        <v>1</v>
      </c>
      <c r="M719" t="s">
        <v>0</v>
      </c>
      <c r="N719">
        <f t="shared" si="23"/>
        <v>2408561.8661002382</v>
      </c>
    </row>
    <row r="720" spans="1:14">
      <c r="A720" s="1">
        <v>42723</v>
      </c>
      <c r="B720">
        <v>109260.30499999999</v>
      </c>
      <c r="C720">
        <v>28.684832369999999</v>
      </c>
      <c r="D720">
        <v>8.8000000000000007</v>
      </c>
      <c r="E720">
        <v>30.2</v>
      </c>
      <c r="F720">
        <v>29.3</v>
      </c>
      <c r="G720">
        <v>0</v>
      </c>
      <c r="H720" s="2">
        <v>42723</v>
      </c>
      <c r="I720" s="3">
        <v>42723</v>
      </c>
      <c r="J720" s="4">
        <v>42723</v>
      </c>
      <c r="K720">
        <f t="shared" si="22"/>
        <v>52</v>
      </c>
      <c r="L720" t="s">
        <v>1</v>
      </c>
      <c r="M720" t="s">
        <v>0</v>
      </c>
      <c r="N720">
        <f t="shared" si="23"/>
        <v>3134113.5336200725</v>
      </c>
    </row>
    <row r="721" spans="1:14">
      <c r="A721" s="1">
        <v>42724</v>
      </c>
      <c r="B721">
        <v>106451.255</v>
      </c>
      <c r="C721">
        <v>16.129856849999999</v>
      </c>
      <c r="D721">
        <v>14.4</v>
      </c>
      <c r="E721">
        <v>21.5</v>
      </c>
      <c r="F721">
        <v>26</v>
      </c>
      <c r="G721">
        <v>3</v>
      </c>
      <c r="H721" s="2">
        <v>42724</v>
      </c>
      <c r="I721" s="3">
        <v>42724</v>
      </c>
      <c r="J721" s="4">
        <v>42724</v>
      </c>
      <c r="K721">
        <f t="shared" si="22"/>
        <v>52</v>
      </c>
      <c r="L721" t="s">
        <v>0</v>
      </c>
      <c r="M721" t="s">
        <v>0</v>
      </c>
      <c r="N721">
        <f t="shared" si="23"/>
        <v>1717043.5046528468</v>
      </c>
    </row>
    <row r="722" spans="1:14">
      <c r="A722" s="1">
        <v>42725</v>
      </c>
      <c r="B722">
        <v>104389.51</v>
      </c>
      <c r="C722">
        <v>21.34587505</v>
      </c>
      <c r="D722">
        <v>13.5</v>
      </c>
      <c r="E722">
        <v>19.899999999999999</v>
      </c>
      <c r="F722">
        <v>28.8</v>
      </c>
      <c r="G722">
        <v>0.2</v>
      </c>
      <c r="H722" s="2">
        <v>42725</v>
      </c>
      <c r="I722" s="3">
        <v>42725</v>
      </c>
      <c r="J722" s="4">
        <v>42725</v>
      </c>
      <c r="K722">
        <f t="shared" si="22"/>
        <v>52</v>
      </c>
      <c r="L722" t="s">
        <v>0</v>
      </c>
      <c r="M722" t="s">
        <v>0</v>
      </c>
      <c r="N722">
        <f t="shared" si="23"/>
        <v>2228285.4369907253</v>
      </c>
    </row>
    <row r="723" spans="1:14">
      <c r="A723" s="1">
        <v>42726</v>
      </c>
      <c r="B723">
        <v>105513.235</v>
      </c>
      <c r="C723">
        <v>20.97623583</v>
      </c>
      <c r="D723">
        <v>14.6</v>
      </c>
      <c r="E723">
        <v>20</v>
      </c>
      <c r="F723">
        <v>29.6</v>
      </c>
      <c r="G723">
        <v>0</v>
      </c>
      <c r="H723" s="2">
        <v>42726</v>
      </c>
      <c r="I723" s="3">
        <v>42726</v>
      </c>
      <c r="J723" s="4">
        <v>42726</v>
      </c>
      <c r="K723">
        <f t="shared" si="22"/>
        <v>52</v>
      </c>
      <c r="L723" t="s">
        <v>0</v>
      </c>
      <c r="M723" t="s">
        <v>0</v>
      </c>
      <c r="N723">
        <f t="shared" si="23"/>
        <v>2213270.50054621</v>
      </c>
    </row>
    <row r="724" spans="1:14">
      <c r="A724" s="1">
        <v>42727</v>
      </c>
      <c r="B724">
        <v>112247.94500000001</v>
      </c>
      <c r="C724">
        <v>24.329345190000002</v>
      </c>
      <c r="D724">
        <v>12.5</v>
      </c>
      <c r="E724">
        <v>26.3</v>
      </c>
      <c r="F724">
        <v>28.7</v>
      </c>
      <c r="G724">
        <v>0</v>
      </c>
      <c r="H724" s="2">
        <v>42727</v>
      </c>
      <c r="I724" s="3">
        <v>42727</v>
      </c>
      <c r="J724" s="4">
        <v>42727</v>
      </c>
      <c r="K724">
        <f t="shared" si="22"/>
        <v>52</v>
      </c>
      <c r="L724" t="s">
        <v>0</v>
      </c>
      <c r="M724" t="s">
        <v>0</v>
      </c>
      <c r="N724">
        <f t="shared" si="23"/>
        <v>2730919.0007731351</v>
      </c>
    </row>
    <row r="725" spans="1:14">
      <c r="A725" s="1">
        <v>42728</v>
      </c>
      <c r="B725">
        <v>114843.875</v>
      </c>
      <c r="C725">
        <v>34.693111190000003</v>
      </c>
      <c r="D725">
        <v>16.2</v>
      </c>
      <c r="E725">
        <v>34.9</v>
      </c>
      <c r="F725">
        <v>26.3</v>
      </c>
      <c r="G725">
        <v>0.8</v>
      </c>
      <c r="H725" s="2">
        <v>42728</v>
      </c>
      <c r="I725" s="3">
        <v>42728</v>
      </c>
      <c r="J725" s="4">
        <v>42728</v>
      </c>
      <c r="K725">
        <f t="shared" si="22"/>
        <v>52</v>
      </c>
      <c r="L725" t="s">
        <v>0</v>
      </c>
      <c r="M725" t="s">
        <v>0</v>
      </c>
      <c r="N725">
        <f t="shared" si="23"/>
        <v>3984291.3248654618</v>
      </c>
    </row>
    <row r="726" spans="1:14">
      <c r="A726" s="1">
        <v>42729</v>
      </c>
      <c r="B726">
        <v>114468.17</v>
      </c>
      <c r="C726">
        <v>28.64742992</v>
      </c>
      <c r="D726">
        <v>16.399999999999999</v>
      </c>
      <c r="E726">
        <v>36.299999999999997</v>
      </c>
      <c r="F726">
        <v>32.299999999999997</v>
      </c>
      <c r="G726">
        <v>0.2</v>
      </c>
      <c r="H726" s="2">
        <v>42729</v>
      </c>
      <c r="I726" s="3">
        <v>42729</v>
      </c>
      <c r="J726" s="4">
        <v>42729</v>
      </c>
      <c r="K726">
        <f t="shared" si="22"/>
        <v>53</v>
      </c>
      <c r="L726" t="s">
        <v>0</v>
      </c>
      <c r="M726" t="s">
        <v>0</v>
      </c>
      <c r="N726">
        <f t="shared" si="23"/>
        <v>3279218.8781456463</v>
      </c>
    </row>
    <row r="727" spans="1:14">
      <c r="A727" s="1">
        <v>42730</v>
      </c>
      <c r="B727">
        <v>106284.83</v>
      </c>
      <c r="C727">
        <v>22.910355590000002</v>
      </c>
      <c r="D727">
        <v>25.4</v>
      </c>
      <c r="E727">
        <v>29.3</v>
      </c>
      <c r="F727">
        <v>10.199999999999999</v>
      </c>
      <c r="G727">
        <v>0</v>
      </c>
      <c r="H727" s="2">
        <v>42730</v>
      </c>
      <c r="I727" s="3">
        <v>42730</v>
      </c>
      <c r="J727" s="4">
        <v>42730</v>
      </c>
      <c r="K727">
        <f t="shared" si="22"/>
        <v>53</v>
      </c>
      <c r="L727" t="s">
        <v>0</v>
      </c>
      <c r="M727" t="s">
        <v>1</v>
      </c>
      <c r="N727">
        <f t="shared" si="23"/>
        <v>2435023.2491226997</v>
      </c>
    </row>
    <row r="728" spans="1:14">
      <c r="A728" s="1">
        <v>42731</v>
      </c>
      <c r="B728">
        <v>99701.43</v>
      </c>
      <c r="C728">
        <v>23.813537400000001</v>
      </c>
      <c r="D728">
        <v>18</v>
      </c>
      <c r="E728">
        <v>29.8</v>
      </c>
      <c r="F728">
        <v>5.8</v>
      </c>
      <c r="G728">
        <v>1.6</v>
      </c>
      <c r="H728" s="2">
        <v>42731</v>
      </c>
      <c r="I728" s="3">
        <v>42731</v>
      </c>
      <c r="J728" s="4">
        <v>42731</v>
      </c>
      <c r="K728">
        <f t="shared" si="22"/>
        <v>53</v>
      </c>
      <c r="L728" t="s">
        <v>0</v>
      </c>
      <c r="M728" t="s">
        <v>1</v>
      </c>
      <c r="N728">
        <f t="shared" si="23"/>
        <v>2374243.7321384819</v>
      </c>
    </row>
    <row r="729" spans="1:14">
      <c r="A729" s="1">
        <v>42732</v>
      </c>
      <c r="B729">
        <v>123693.52</v>
      </c>
      <c r="C729">
        <v>40.282509820000001</v>
      </c>
      <c r="D729">
        <v>20.3</v>
      </c>
      <c r="E729">
        <v>38.200000000000003</v>
      </c>
      <c r="F729">
        <v>15.1</v>
      </c>
      <c r="G729">
        <v>1</v>
      </c>
      <c r="H729" s="2">
        <v>42732</v>
      </c>
      <c r="I729" s="3">
        <v>42732</v>
      </c>
      <c r="J729" s="4">
        <v>42732</v>
      </c>
      <c r="K729">
        <f t="shared" si="22"/>
        <v>53</v>
      </c>
      <c r="L729" t="s">
        <v>0</v>
      </c>
      <c r="M729" t="s">
        <v>0</v>
      </c>
      <c r="N729">
        <f t="shared" si="23"/>
        <v>4982685.4340703664</v>
      </c>
    </row>
    <row r="730" spans="1:14">
      <c r="A730" s="1">
        <v>42733</v>
      </c>
      <c r="B730">
        <v>135571.79500000001</v>
      </c>
      <c r="C730">
        <v>47.145005580000003</v>
      </c>
      <c r="D730">
        <v>27</v>
      </c>
      <c r="E730">
        <v>33.5</v>
      </c>
      <c r="F730">
        <v>15.7</v>
      </c>
      <c r="G730">
        <v>0</v>
      </c>
      <c r="H730" s="2">
        <v>42733</v>
      </c>
      <c r="I730" s="3">
        <v>42733</v>
      </c>
      <c r="J730" s="4">
        <v>42733</v>
      </c>
      <c r="K730">
        <f t="shared" si="22"/>
        <v>53</v>
      </c>
      <c r="L730" t="s">
        <v>0</v>
      </c>
      <c r="M730" t="s">
        <v>0</v>
      </c>
      <c r="N730">
        <f t="shared" si="23"/>
        <v>6391533.0317656174</v>
      </c>
    </row>
    <row r="731" spans="1:14">
      <c r="A731" s="1">
        <v>42734</v>
      </c>
      <c r="B731">
        <v>112141.83</v>
      </c>
      <c r="C731">
        <v>24.065077649999999</v>
      </c>
      <c r="D731">
        <v>20.100000000000001</v>
      </c>
      <c r="E731">
        <v>27.8</v>
      </c>
      <c r="F731">
        <v>28.8</v>
      </c>
      <c r="G731">
        <v>20.399999999999999</v>
      </c>
      <c r="H731" s="2">
        <v>42734</v>
      </c>
      <c r="I731" s="3">
        <v>42734</v>
      </c>
      <c r="J731" s="4">
        <v>42734</v>
      </c>
      <c r="K731">
        <f t="shared" si="22"/>
        <v>53</v>
      </c>
      <c r="L731" t="s">
        <v>0</v>
      </c>
      <c r="M731" t="s">
        <v>0</v>
      </c>
      <c r="N731">
        <f t="shared" si="23"/>
        <v>2698701.8467630995</v>
      </c>
    </row>
    <row r="732" spans="1:14">
      <c r="A732" s="1">
        <v>42735</v>
      </c>
      <c r="B732">
        <v>95728.15</v>
      </c>
      <c r="C732">
        <v>17.59822922</v>
      </c>
      <c r="D732">
        <v>17.3</v>
      </c>
      <c r="E732">
        <v>23.8</v>
      </c>
      <c r="F732">
        <v>30.8</v>
      </c>
      <c r="G732">
        <v>0</v>
      </c>
      <c r="H732" s="2">
        <v>42735</v>
      </c>
      <c r="I732" s="3">
        <v>42735</v>
      </c>
      <c r="J732" s="4">
        <v>42735</v>
      </c>
      <c r="K732">
        <f t="shared" si="22"/>
        <v>53</v>
      </c>
      <c r="L732" t="s">
        <v>0</v>
      </c>
      <c r="M732" t="s">
        <v>0</v>
      </c>
      <c r="N732">
        <f t="shared" si="23"/>
        <v>1684645.9265065428</v>
      </c>
    </row>
    <row r="733" spans="1:14">
      <c r="A733" s="1">
        <v>42736</v>
      </c>
      <c r="B733">
        <v>89403.145000000004</v>
      </c>
      <c r="C733">
        <v>25.846761099999998</v>
      </c>
      <c r="D733">
        <v>16.8</v>
      </c>
      <c r="E733">
        <v>21.1</v>
      </c>
      <c r="F733">
        <v>8.5</v>
      </c>
      <c r="G733">
        <v>0</v>
      </c>
      <c r="H733" s="2">
        <v>42736</v>
      </c>
      <c r="I733" s="3">
        <v>42736</v>
      </c>
      <c r="J733" s="4">
        <v>42736</v>
      </c>
      <c r="K733">
        <f t="shared" si="22"/>
        <v>1</v>
      </c>
      <c r="L733" t="s">
        <v>0</v>
      </c>
      <c r="M733" t="s">
        <v>1</v>
      </c>
      <c r="N733">
        <f t="shared" si="23"/>
        <v>2310781.7304036594</v>
      </c>
    </row>
    <row r="734" spans="1:14">
      <c r="A734" s="1">
        <v>42737</v>
      </c>
      <c r="B734">
        <v>86507.47</v>
      </c>
      <c r="C734">
        <v>30.618702880000001</v>
      </c>
      <c r="D734">
        <v>14.8</v>
      </c>
      <c r="E734">
        <v>17.8</v>
      </c>
      <c r="F734">
        <v>7.8</v>
      </c>
      <c r="G734">
        <v>0.4</v>
      </c>
      <c r="H734" s="2">
        <v>42737</v>
      </c>
      <c r="I734" s="3">
        <v>42737</v>
      </c>
      <c r="J734" s="4">
        <v>42737</v>
      </c>
      <c r="K734">
        <f t="shared" si="22"/>
        <v>1</v>
      </c>
      <c r="L734" t="s">
        <v>0</v>
      </c>
      <c r="M734" t="s">
        <v>1</v>
      </c>
      <c r="N734">
        <f t="shared" si="23"/>
        <v>2648746.5208305139</v>
      </c>
    </row>
    <row r="735" spans="1:14">
      <c r="A735" s="1">
        <v>42738</v>
      </c>
      <c r="B735">
        <v>97564.744999999995</v>
      </c>
      <c r="C735">
        <v>28.68695469</v>
      </c>
      <c r="D735">
        <v>14.6</v>
      </c>
      <c r="E735">
        <v>19.5</v>
      </c>
      <c r="F735">
        <v>25.9</v>
      </c>
      <c r="G735">
        <v>0.4</v>
      </c>
      <c r="H735" s="2">
        <v>42738</v>
      </c>
      <c r="I735" s="3">
        <v>42738</v>
      </c>
      <c r="J735" s="4">
        <v>42738</v>
      </c>
      <c r="K735">
        <f t="shared" si="22"/>
        <v>1</v>
      </c>
      <c r="L735" t="s">
        <v>0</v>
      </c>
      <c r="M735" t="s">
        <v>0</v>
      </c>
      <c r="N735">
        <f t="shared" si="23"/>
        <v>2798835.4191564037</v>
      </c>
    </row>
    <row r="736" spans="1:14">
      <c r="A736" s="1">
        <v>42739</v>
      </c>
      <c r="B736">
        <v>116606.795</v>
      </c>
      <c r="C736">
        <v>56.972780710000002</v>
      </c>
      <c r="D736">
        <v>13.3</v>
      </c>
      <c r="E736">
        <v>29.3</v>
      </c>
      <c r="F736">
        <v>31.6</v>
      </c>
      <c r="G736">
        <v>0</v>
      </c>
      <c r="H736" s="2">
        <v>42739</v>
      </c>
      <c r="I736" s="3">
        <v>42739</v>
      </c>
      <c r="J736" s="4">
        <v>42739</v>
      </c>
      <c r="K736">
        <f t="shared" si="22"/>
        <v>1</v>
      </c>
      <c r="L736" t="s">
        <v>0</v>
      </c>
      <c r="M736" t="s">
        <v>0</v>
      </c>
      <c r="N736">
        <f t="shared" si="23"/>
        <v>6643413.3608309245</v>
      </c>
    </row>
    <row r="737" spans="1:14">
      <c r="A737" s="1">
        <v>42740</v>
      </c>
      <c r="B737">
        <v>128079.845</v>
      </c>
      <c r="C737">
        <v>73.458259870000006</v>
      </c>
      <c r="D737">
        <v>18.5</v>
      </c>
      <c r="E737">
        <v>31.7</v>
      </c>
      <c r="F737">
        <v>29.7</v>
      </c>
      <c r="G737">
        <v>0</v>
      </c>
      <c r="H737" s="2">
        <v>42740</v>
      </c>
      <c r="I737" s="3">
        <v>42740</v>
      </c>
      <c r="J737" s="4">
        <v>42740</v>
      </c>
      <c r="K737">
        <f t="shared" si="22"/>
        <v>1</v>
      </c>
      <c r="L737" t="s">
        <v>0</v>
      </c>
      <c r="M737" t="s">
        <v>0</v>
      </c>
      <c r="N737">
        <f t="shared" si="23"/>
        <v>9408522.5381193217</v>
      </c>
    </row>
    <row r="738" spans="1:14">
      <c r="A738" s="1">
        <v>42741</v>
      </c>
      <c r="B738">
        <v>136308.73499999999</v>
      </c>
      <c r="C738">
        <v>97.699200840000003</v>
      </c>
      <c r="D738">
        <v>18.3</v>
      </c>
      <c r="E738">
        <v>35.200000000000003</v>
      </c>
      <c r="F738">
        <v>30.1</v>
      </c>
      <c r="G738">
        <v>0</v>
      </c>
      <c r="H738" s="2">
        <v>42741</v>
      </c>
      <c r="I738" s="3">
        <v>42741</v>
      </c>
      <c r="J738" s="4">
        <v>42741</v>
      </c>
      <c r="K738">
        <f t="shared" si="22"/>
        <v>1</v>
      </c>
      <c r="L738" t="s">
        <v>0</v>
      </c>
      <c r="M738" t="s">
        <v>0</v>
      </c>
      <c r="N738">
        <f t="shared" si="23"/>
        <v>13317254.477011336</v>
      </c>
    </row>
    <row r="739" spans="1:14">
      <c r="A739" s="1">
        <v>42742</v>
      </c>
      <c r="B739">
        <v>134955.01999999999</v>
      </c>
      <c r="C739">
        <v>77.602997990000006</v>
      </c>
      <c r="D739">
        <v>20.9</v>
      </c>
      <c r="E739">
        <v>36.700000000000003</v>
      </c>
      <c r="F739">
        <v>28.5</v>
      </c>
      <c r="G739">
        <v>0</v>
      </c>
      <c r="H739" s="2">
        <v>42742</v>
      </c>
      <c r="I739" s="3">
        <v>42742</v>
      </c>
      <c r="J739" s="4">
        <v>42742</v>
      </c>
      <c r="K739">
        <f t="shared" si="22"/>
        <v>1</v>
      </c>
      <c r="L739" t="s">
        <v>0</v>
      </c>
      <c r="M739" t="s">
        <v>0</v>
      </c>
      <c r="N739">
        <f t="shared" si="23"/>
        <v>10472914.14580041</v>
      </c>
    </row>
    <row r="740" spans="1:14">
      <c r="A740" s="1">
        <v>42743</v>
      </c>
      <c r="B740">
        <v>122777.02499999999</v>
      </c>
      <c r="C740">
        <v>69.224810730000002</v>
      </c>
      <c r="D740">
        <v>28</v>
      </c>
      <c r="E740">
        <v>33.1</v>
      </c>
      <c r="F740">
        <v>29.3</v>
      </c>
      <c r="G740">
        <v>0</v>
      </c>
      <c r="H740" s="2">
        <v>42743</v>
      </c>
      <c r="I740" s="3">
        <v>42743</v>
      </c>
      <c r="J740" s="4">
        <v>42743</v>
      </c>
      <c r="K740">
        <f t="shared" si="22"/>
        <v>2</v>
      </c>
      <c r="L740" t="s">
        <v>0</v>
      </c>
      <c r="M740" t="s">
        <v>0</v>
      </c>
      <c r="N740">
        <f t="shared" si="23"/>
        <v>8499216.3176174778</v>
      </c>
    </row>
    <row r="741" spans="1:14">
      <c r="A741" s="1">
        <v>42744</v>
      </c>
      <c r="B741">
        <v>116211.99</v>
      </c>
      <c r="C741">
        <v>68.099525220000004</v>
      </c>
      <c r="D741">
        <v>18.5</v>
      </c>
      <c r="E741">
        <v>24.4</v>
      </c>
      <c r="F741">
        <v>14.3</v>
      </c>
      <c r="G741">
        <v>0</v>
      </c>
      <c r="H741" s="2">
        <v>42744</v>
      </c>
      <c r="I741" s="3">
        <v>42744</v>
      </c>
      <c r="J741" s="4">
        <v>42744</v>
      </c>
      <c r="K741">
        <f t="shared" si="22"/>
        <v>2</v>
      </c>
      <c r="L741" t="s">
        <v>0</v>
      </c>
      <c r="M741" t="s">
        <v>0</v>
      </c>
      <c r="N741">
        <f t="shared" si="23"/>
        <v>7913981.3438713886</v>
      </c>
    </row>
    <row r="742" spans="1:14">
      <c r="A742" s="1">
        <v>42745</v>
      </c>
      <c r="B742">
        <v>120366.32</v>
      </c>
      <c r="C742">
        <v>72.813056849999995</v>
      </c>
      <c r="D742">
        <v>17.7</v>
      </c>
      <c r="E742">
        <v>26.2</v>
      </c>
      <c r="F742">
        <v>28.6</v>
      </c>
      <c r="G742">
        <v>0</v>
      </c>
      <c r="H742" s="2">
        <v>42745</v>
      </c>
      <c r="I742" s="3">
        <v>42745</v>
      </c>
      <c r="J742" s="4">
        <v>42745</v>
      </c>
      <c r="K742">
        <f t="shared" si="22"/>
        <v>2</v>
      </c>
      <c r="L742" t="s">
        <v>0</v>
      </c>
      <c r="M742" t="s">
        <v>0</v>
      </c>
      <c r="N742">
        <f t="shared" si="23"/>
        <v>8764239.700985292</v>
      </c>
    </row>
    <row r="743" spans="1:14">
      <c r="A743" s="1">
        <v>42746</v>
      </c>
      <c r="B743">
        <v>111595.855</v>
      </c>
      <c r="C743">
        <v>65.744510939999998</v>
      </c>
      <c r="D743">
        <v>16.600000000000001</v>
      </c>
      <c r="E743">
        <v>24.3</v>
      </c>
      <c r="F743">
        <v>25.9</v>
      </c>
      <c r="G743">
        <v>0</v>
      </c>
      <c r="H743" s="2">
        <v>42746</v>
      </c>
      <c r="I743" s="3">
        <v>42746</v>
      </c>
      <c r="J743" s="4">
        <v>42746</v>
      </c>
      <c r="K743">
        <f t="shared" si="22"/>
        <v>2</v>
      </c>
      <c r="L743" t="s">
        <v>0</v>
      </c>
      <c r="M743" t="s">
        <v>0</v>
      </c>
      <c r="N743">
        <f t="shared" si="23"/>
        <v>7336814.9099061536</v>
      </c>
    </row>
    <row r="744" spans="1:14">
      <c r="A744" s="1">
        <v>42747</v>
      </c>
      <c r="B744">
        <v>118783.94500000001</v>
      </c>
      <c r="C744">
        <v>70.490405460000005</v>
      </c>
      <c r="D744">
        <v>14.9</v>
      </c>
      <c r="E744">
        <v>26.5</v>
      </c>
      <c r="F744">
        <v>30.7</v>
      </c>
      <c r="G744">
        <v>0</v>
      </c>
      <c r="H744" s="2">
        <v>42747</v>
      </c>
      <c r="I744" s="3">
        <v>42747</v>
      </c>
      <c r="J744" s="4">
        <v>42747</v>
      </c>
      <c r="K744">
        <f t="shared" si="22"/>
        <v>2</v>
      </c>
      <c r="L744" t="s">
        <v>0</v>
      </c>
      <c r="M744" t="s">
        <v>0</v>
      </c>
      <c r="N744">
        <f t="shared" si="23"/>
        <v>8373128.4451883407</v>
      </c>
    </row>
    <row r="745" spans="1:14">
      <c r="A745" s="1">
        <v>42748</v>
      </c>
      <c r="B745">
        <v>111341.675</v>
      </c>
      <c r="C745">
        <v>70.012194559999998</v>
      </c>
      <c r="D745">
        <v>17.5</v>
      </c>
      <c r="E745">
        <v>28.8</v>
      </c>
      <c r="F745">
        <v>1.3</v>
      </c>
      <c r="G745">
        <v>1.4</v>
      </c>
      <c r="H745" s="2">
        <v>42748</v>
      </c>
      <c r="I745" s="3">
        <v>42748</v>
      </c>
      <c r="J745" s="4">
        <v>42748</v>
      </c>
      <c r="K745">
        <f t="shared" si="22"/>
        <v>2</v>
      </c>
      <c r="L745" t="s">
        <v>0</v>
      </c>
      <c r="M745" t="s">
        <v>0</v>
      </c>
      <c r="N745">
        <f t="shared" si="23"/>
        <v>7795275.0127362879</v>
      </c>
    </row>
    <row r="746" spans="1:14">
      <c r="A746" s="1">
        <v>42749</v>
      </c>
      <c r="B746">
        <v>88996.625</v>
      </c>
      <c r="C746">
        <v>42.294834850000001</v>
      </c>
      <c r="D746">
        <v>15.2</v>
      </c>
      <c r="E746">
        <v>23.5</v>
      </c>
      <c r="F746">
        <v>16.5</v>
      </c>
      <c r="G746">
        <v>2.6</v>
      </c>
      <c r="H746" s="2">
        <v>42749</v>
      </c>
      <c r="I746" s="3">
        <v>42749</v>
      </c>
      <c r="J746" s="4">
        <v>42749</v>
      </c>
      <c r="K746">
        <f t="shared" si="22"/>
        <v>2</v>
      </c>
      <c r="L746" t="s">
        <v>0</v>
      </c>
      <c r="M746" t="s">
        <v>0</v>
      </c>
      <c r="N746">
        <f t="shared" si="23"/>
        <v>3764097.5565823815</v>
      </c>
    </row>
    <row r="747" spans="1:14">
      <c r="A747" s="1">
        <v>42750</v>
      </c>
      <c r="B747">
        <v>90294</v>
      </c>
      <c r="C747">
        <v>55.444296340000001</v>
      </c>
      <c r="D747">
        <v>15.2</v>
      </c>
      <c r="E747">
        <v>21.5</v>
      </c>
      <c r="F747">
        <v>22.7</v>
      </c>
      <c r="G747">
        <v>0</v>
      </c>
      <c r="H747" s="2">
        <v>42750</v>
      </c>
      <c r="I747" s="3">
        <v>42750</v>
      </c>
      <c r="J747" s="4">
        <v>42750</v>
      </c>
      <c r="K747">
        <f t="shared" si="22"/>
        <v>3</v>
      </c>
      <c r="L747" t="s">
        <v>0</v>
      </c>
      <c r="M747" t="s">
        <v>0</v>
      </c>
      <c r="N747">
        <f t="shared" si="23"/>
        <v>5006287.2937239604</v>
      </c>
    </row>
    <row r="748" spans="1:14">
      <c r="A748" s="1">
        <v>42751</v>
      </c>
      <c r="B748">
        <v>120928.705</v>
      </c>
      <c r="C748">
        <v>108.1670628</v>
      </c>
      <c r="D748">
        <v>12.2</v>
      </c>
      <c r="E748">
        <v>32.700000000000003</v>
      </c>
      <c r="F748">
        <v>30.5</v>
      </c>
      <c r="G748">
        <v>0</v>
      </c>
      <c r="H748" s="2">
        <v>42751</v>
      </c>
      <c r="I748" s="3">
        <v>42751</v>
      </c>
      <c r="J748" s="4">
        <v>42751</v>
      </c>
      <c r="K748">
        <f t="shared" si="22"/>
        <v>3</v>
      </c>
      <c r="L748" t="s">
        <v>0</v>
      </c>
      <c r="M748" t="s">
        <v>0</v>
      </c>
      <c r="N748">
        <f t="shared" si="23"/>
        <v>13080502.828057675</v>
      </c>
    </row>
    <row r="749" spans="1:14">
      <c r="A749" s="1">
        <v>42752</v>
      </c>
      <c r="B749">
        <v>140517.65</v>
      </c>
      <c r="C749">
        <v>129.23765750000001</v>
      </c>
      <c r="D749">
        <v>16.399999999999999</v>
      </c>
      <c r="E749">
        <v>37.799999999999997</v>
      </c>
      <c r="F749">
        <v>25.5</v>
      </c>
      <c r="G749">
        <v>0</v>
      </c>
      <c r="H749" s="2">
        <v>42752</v>
      </c>
      <c r="I749" s="3">
        <v>42752</v>
      </c>
      <c r="J749" s="4">
        <v>42752</v>
      </c>
      <c r="K749">
        <f t="shared" si="22"/>
        <v>3</v>
      </c>
      <c r="L749" t="s">
        <v>0</v>
      </c>
      <c r="M749" t="s">
        <v>0</v>
      </c>
      <c r="N749">
        <f t="shared" si="23"/>
        <v>18160171.923404876</v>
      </c>
    </row>
    <row r="750" spans="1:14">
      <c r="A750" s="1">
        <v>42753</v>
      </c>
      <c r="B750">
        <v>111211.35</v>
      </c>
      <c r="C750">
        <v>75.16561944</v>
      </c>
      <c r="D750">
        <v>15.6</v>
      </c>
      <c r="E750">
        <v>20.8</v>
      </c>
      <c r="F750">
        <v>27.5</v>
      </c>
      <c r="G750">
        <v>0</v>
      </c>
      <c r="H750" s="2">
        <v>42753</v>
      </c>
      <c r="I750" s="3">
        <v>42753</v>
      </c>
      <c r="J750" s="4">
        <v>42753</v>
      </c>
      <c r="K750">
        <f t="shared" si="22"/>
        <v>3</v>
      </c>
      <c r="L750" t="s">
        <v>0</v>
      </c>
      <c r="M750" t="s">
        <v>0</v>
      </c>
      <c r="N750">
        <f t="shared" si="23"/>
        <v>8359270.0115086446</v>
      </c>
    </row>
    <row r="751" spans="1:14">
      <c r="A751" s="1">
        <v>42754</v>
      </c>
      <c r="B751">
        <v>112371.41</v>
      </c>
      <c r="C751">
        <v>62.885130349999997</v>
      </c>
      <c r="D751">
        <v>11</v>
      </c>
      <c r="E751">
        <v>23.4</v>
      </c>
      <c r="F751">
        <v>29.7</v>
      </c>
      <c r="G751">
        <v>0</v>
      </c>
      <c r="H751" s="2">
        <v>42754</v>
      </c>
      <c r="I751" s="3">
        <v>42754</v>
      </c>
      <c r="J751" s="4">
        <v>42754</v>
      </c>
      <c r="K751">
        <f t="shared" si="22"/>
        <v>3</v>
      </c>
      <c r="L751" t="s">
        <v>0</v>
      </c>
      <c r="M751" t="s">
        <v>0</v>
      </c>
      <c r="N751">
        <f t="shared" si="23"/>
        <v>7066490.7654632935</v>
      </c>
    </row>
    <row r="752" spans="1:14">
      <c r="A752" s="1">
        <v>42755</v>
      </c>
      <c r="B752">
        <v>107937.685</v>
      </c>
      <c r="C752">
        <v>38.993116039999997</v>
      </c>
      <c r="D752">
        <v>16.100000000000001</v>
      </c>
      <c r="E752">
        <v>20.8</v>
      </c>
      <c r="F752">
        <v>13.2</v>
      </c>
      <c r="G752">
        <v>22.6</v>
      </c>
      <c r="H752" s="2">
        <v>42755</v>
      </c>
      <c r="I752" s="3">
        <v>42755</v>
      </c>
      <c r="J752" s="4">
        <v>42755</v>
      </c>
      <c r="K752">
        <f t="shared" si="22"/>
        <v>3</v>
      </c>
      <c r="L752" t="s">
        <v>0</v>
      </c>
      <c r="M752" t="s">
        <v>0</v>
      </c>
      <c r="N752">
        <f t="shared" si="23"/>
        <v>4208826.6762939673</v>
      </c>
    </row>
    <row r="753" spans="1:14">
      <c r="A753" s="1">
        <v>42756</v>
      </c>
      <c r="B753">
        <v>96779.07</v>
      </c>
      <c r="C753">
        <v>46.479114430000003</v>
      </c>
      <c r="D753">
        <v>15.3</v>
      </c>
      <c r="E753">
        <v>22.6</v>
      </c>
      <c r="F753">
        <v>25.1</v>
      </c>
      <c r="G753">
        <v>0.6</v>
      </c>
      <c r="H753" s="2">
        <v>42756</v>
      </c>
      <c r="I753" s="3">
        <v>42756</v>
      </c>
      <c r="J753" s="4">
        <v>42756</v>
      </c>
      <c r="K753">
        <f t="shared" si="22"/>
        <v>3</v>
      </c>
      <c r="L753" t="s">
        <v>0</v>
      </c>
      <c r="M753" t="s">
        <v>0</v>
      </c>
      <c r="N753">
        <f t="shared" si="23"/>
        <v>4498205.4689589804</v>
      </c>
    </row>
    <row r="754" spans="1:14">
      <c r="A754" s="1">
        <v>42757</v>
      </c>
      <c r="B754">
        <v>103291.61</v>
      </c>
      <c r="C754">
        <v>60.78453185</v>
      </c>
      <c r="D754">
        <v>12.7</v>
      </c>
      <c r="E754">
        <v>29.6</v>
      </c>
      <c r="F754">
        <v>30.3</v>
      </c>
      <c r="G754">
        <v>0</v>
      </c>
      <c r="H754" s="2">
        <v>42757</v>
      </c>
      <c r="I754" s="3">
        <v>42757</v>
      </c>
      <c r="J754" s="4">
        <v>42757</v>
      </c>
      <c r="K754">
        <f t="shared" si="22"/>
        <v>4</v>
      </c>
      <c r="L754" t="s">
        <v>0</v>
      </c>
      <c r="M754" t="s">
        <v>0</v>
      </c>
      <c r="N754">
        <f t="shared" si="23"/>
        <v>6278532.1578827789</v>
      </c>
    </row>
    <row r="755" spans="1:14">
      <c r="A755" s="1">
        <v>42758</v>
      </c>
      <c r="B755">
        <v>141332.05499999999</v>
      </c>
      <c r="C755">
        <v>79.114397690000004</v>
      </c>
      <c r="D755">
        <v>17.8</v>
      </c>
      <c r="E755">
        <v>36.700000000000003</v>
      </c>
      <c r="F755">
        <v>19.2</v>
      </c>
      <c r="G755">
        <v>0</v>
      </c>
      <c r="H755" s="2">
        <v>42758</v>
      </c>
      <c r="I755" s="3">
        <v>42758</v>
      </c>
      <c r="J755" s="4">
        <v>42758</v>
      </c>
      <c r="K755">
        <f t="shared" si="22"/>
        <v>4</v>
      </c>
      <c r="L755" t="s">
        <v>0</v>
      </c>
      <c r="M755" t="s">
        <v>0</v>
      </c>
      <c r="N755">
        <f t="shared" si="23"/>
        <v>11181400.405614953</v>
      </c>
    </row>
    <row r="756" spans="1:14">
      <c r="A756" s="1">
        <v>42759</v>
      </c>
      <c r="B756">
        <v>115664.16</v>
      </c>
      <c r="C756">
        <v>59.817182150000001</v>
      </c>
      <c r="D756">
        <v>19.100000000000001</v>
      </c>
      <c r="E756">
        <v>22</v>
      </c>
      <c r="F756">
        <v>27.6</v>
      </c>
      <c r="G756">
        <v>0.6</v>
      </c>
      <c r="H756" s="2">
        <v>42759</v>
      </c>
      <c r="I756" s="3">
        <v>42759</v>
      </c>
      <c r="J756" s="4">
        <v>42759</v>
      </c>
      <c r="K756">
        <f t="shared" si="22"/>
        <v>4</v>
      </c>
      <c r="L756" t="s">
        <v>0</v>
      </c>
      <c r="M756" t="s">
        <v>0</v>
      </c>
      <c r="N756">
        <f t="shared" si="23"/>
        <v>6918704.1269467445</v>
      </c>
    </row>
    <row r="757" spans="1:14">
      <c r="A757" s="1">
        <v>42760</v>
      </c>
      <c r="B757">
        <v>111936.7</v>
      </c>
      <c r="C757">
        <v>58.875132450000002</v>
      </c>
      <c r="D757">
        <v>13.5</v>
      </c>
      <c r="E757">
        <v>21.1</v>
      </c>
      <c r="F757">
        <v>29.8</v>
      </c>
      <c r="G757">
        <v>0</v>
      </c>
      <c r="H757" s="2">
        <v>42760</v>
      </c>
      <c r="I757" s="3">
        <v>42760</v>
      </c>
      <c r="J757" s="4">
        <v>42760</v>
      </c>
      <c r="K757">
        <f t="shared" si="22"/>
        <v>4</v>
      </c>
      <c r="L757" t="s">
        <v>0</v>
      </c>
      <c r="M757" t="s">
        <v>0</v>
      </c>
      <c r="N757">
        <f t="shared" si="23"/>
        <v>6590288.0385159152</v>
      </c>
    </row>
    <row r="758" spans="1:14">
      <c r="A758" s="1">
        <v>42761</v>
      </c>
      <c r="B758">
        <v>98590.06</v>
      </c>
      <c r="C758">
        <v>37.844897750000001</v>
      </c>
      <c r="D758">
        <v>16.399999999999999</v>
      </c>
      <c r="E758">
        <v>21.2</v>
      </c>
      <c r="F758">
        <v>16.899999999999999</v>
      </c>
      <c r="G758">
        <v>0</v>
      </c>
      <c r="H758" s="2">
        <v>42761</v>
      </c>
      <c r="I758" s="3">
        <v>42761</v>
      </c>
      <c r="J758" s="4">
        <v>42761</v>
      </c>
      <c r="K758">
        <f t="shared" si="22"/>
        <v>4</v>
      </c>
      <c r="L758" t="s">
        <v>0</v>
      </c>
      <c r="M758" t="s">
        <v>1</v>
      </c>
      <c r="N758">
        <f t="shared" si="23"/>
        <v>3731130.7398663652</v>
      </c>
    </row>
    <row r="759" spans="1:14">
      <c r="A759" s="1">
        <v>42762</v>
      </c>
      <c r="B759">
        <v>112513.82</v>
      </c>
      <c r="C759">
        <v>69.657181960000003</v>
      </c>
      <c r="D759">
        <v>17</v>
      </c>
      <c r="E759">
        <v>23.6</v>
      </c>
      <c r="F759">
        <v>29.3</v>
      </c>
      <c r="G759">
        <v>0</v>
      </c>
      <c r="H759" s="2">
        <v>42762</v>
      </c>
      <c r="I759" s="3">
        <v>42762</v>
      </c>
      <c r="J759" s="4">
        <v>42762</v>
      </c>
      <c r="K759">
        <f t="shared" si="22"/>
        <v>4</v>
      </c>
      <c r="L759" t="s">
        <v>0</v>
      </c>
      <c r="M759" t="s">
        <v>0</v>
      </c>
      <c r="N759">
        <f t="shared" si="23"/>
        <v>7837395.6327546882</v>
      </c>
    </row>
    <row r="760" spans="1:14">
      <c r="A760" s="1">
        <v>42763</v>
      </c>
      <c r="B760">
        <v>108336.53</v>
      </c>
      <c r="C760">
        <v>74.062542859999994</v>
      </c>
      <c r="D760">
        <v>15</v>
      </c>
      <c r="E760">
        <v>29.2</v>
      </c>
      <c r="F760">
        <v>29.2</v>
      </c>
      <c r="G760">
        <v>0</v>
      </c>
      <c r="H760" s="2">
        <v>42763</v>
      </c>
      <c r="I760" s="3">
        <v>42763</v>
      </c>
      <c r="J760" s="4">
        <v>42763</v>
      </c>
      <c r="K760">
        <f t="shared" si="22"/>
        <v>4</v>
      </c>
      <c r="L760" t="s">
        <v>0</v>
      </c>
      <c r="M760" t="s">
        <v>0</v>
      </c>
      <c r="N760">
        <f t="shared" si="23"/>
        <v>8023678.8964286754</v>
      </c>
    </row>
    <row r="761" spans="1:14">
      <c r="A761" s="1">
        <v>42764</v>
      </c>
      <c r="B761">
        <v>109020.58</v>
      </c>
      <c r="C761">
        <v>76.586887250000004</v>
      </c>
      <c r="D761">
        <v>15.1</v>
      </c>
      <c r="E761">
        <v>27</v>
      </c>
      <c r="F761">
        <v>29.4</v>
      </c>
      <c r="G761">
        <v>0</v>
      </c>
      <c r="H761" s="2">
        <v>42764</v>
      </c>
      <c r="I761" s="3">
        <v>42764</v>
      </c>
      <c r="J761" s="4">
        <v>42764</v>
      </c>
      <c r="K761">
        <f t="shared" si="22"/>
        <v>5</v>
      </c>
      <c r="L761" t="s">
        <v>0</v>
      </c>
      <c r="M761" t="s">
        <v>0</v>
      </c>
      <c r="N761">
        <f t="shared" si="23"/>
        <v>8349546.8683896055</v>
      </c>
    </row>
    <row r="762" spans="1:14">
      <c r="A762" s="1">
        <v>42765</v>
      </c>
      <c r="B762">
        <v>124292.955</v>
      </c>
      <c r="C762">
        <v>96.168584289999998</v>
      </c>
      <c r="D762">
        <v>17.8</v>
      </c>
      <c r="E762">
        <v>30</v>
      </c>
      <c r="F762">
        <v>3.7</v>
      </c>
      <c r="G762">
        <v>0</v>
      </c>
      <c r="H762" s="2">
        <v>42765</v>
      </c>
      <c r="I762" s="3">
        <v>42765</v>
      </c>
      <c r="J762" s="4">
        <v>42765</v>
      </c>
      <c r="K762">
        <f t="shared" si="22"/>
        <v>5</v>
      </c>
      <c r="L762" t="s">
        <v>0</v>
      </c>
      <c r="M762" t="s">
        <v>0</v>
      </c>
      <c r="N762">
        <f t="shared" si="23"/>
        <v>11953077.519570677</v>
      </c>
    </row>
    <row r="763" spans="1:14">
      <c r="A763" s="1">
        <v>42766</v>
      </c>
      <c r="B763">
        <v>112863.01</v>
      </c>
      <c r="C763">
        <v>58.791267060000003</v>
      </c>
      <c r="D763">
        <v>16.5</v>
      </c>
      <c r="E763">
        <v>22.1</v>
      </c>
      <c r="F763">
        <v>26.8</v>
      </c>
      <c r="G763">
        <v>3</v>
      </c>
      <c r="H763" s="2">
        <v>42766</v>
      </c>
      <c r="I763" s="3">
        <v>42766</v>
      </c>
      <c r="J763" s="4">
        <v>42766</v>
      </c>
      <c r="K763">
        <f t="shared" si="22"/>
        <v>5</v>
      </c>
      <c r="L763" t="s">
        <v>1</v>
      </c>
      <c r="M763" t="s">
        <v>0</v>
      </c>
      <c r="N763">
        <f t="shared" si="23"/>
        <v>6635359.3621054506</v>
      </c>
    </row>
    <row r="764" spans="1:14">
      <c r="A764" s="1">
        <v>42767</v>
      </c>
      <c r="B764">
        <v>114133.73</v>
      </c>
      <c r="C764">
        <v>66.863303090000002</v>
      </c>
      <c r="D764">
        <v>14.3</v>
      </c>
      <c r="E764">
        <v>20.6</v>
      </c>
      <c r="F764">
        <v>9.3000000000000007</v>
      </c>
      <c r="G764">
        <v>0</v>
      </c>
      <c r="H764" s="2">
        <v>42767</v>
      </c>
      <c r="I764" s="3">
        <v>42767</v>
      </c>
      <c r="J764" s="4">
        <v>42767</v>
      </c>
      <c r="K764">
        <f t="shared" si="22"/>
        <v>5</v>
      </c>
      <c r="L764" t="s">
        <v>1</v>
      </c>
      <c r="M764" t="s">
        <v>0</v>
      </c>
      <c r="N764">
        <f t="shared" si="23"/>
        <v>7631358.1817822261</v>
      </c>
    </row>
    <row r="765" spans="1:14">
      <c r="A765" s="1">
        <v>42768</v>
      </c>
      <c r="B765">
        <v>110669.27</v>
      </c>
      <c r="C765">
        <v>82.468013690000006</v>
      </c>
      <c r="D765">
        <v>14.2</v>
      </c>
      <c r="E765">
        <v>24.1</v>
      </c>
      <c r="F765">
        <v>28.2</v>
      </c>
      <c r="G765">
        <v>0</v>
      </c>
      <c r="H765" s="2">
        <v>42768</v>
      </c>
      <c r="I765" s="3">
        <v>42768</v>
      </c>
      <c r="J765" s="4">
        <v>42768</v>
      </c>
      <c r="K765">
        <f t="shared" si="22"/>
        <v>5</v>
      </c>
      <c r="L765" t="s">
        <v>1</v>
      </c>
      <c r="M765" t="s">
        <v>0</v>
      </c>
      <c r="N765">
        <f t="shared" si="23"/>
        <v>9126674.8734223079</v>
      </c>
    </row>
    <row r="766" spans="1:14">
      <c r="A766" s="1">
        <v>42769</v>
      </c>
      <c r="B766">
        <v>117452.27</v>
      </c>
      <c r="C766">
        <v>87.111014569999995</v>
      </c>
      <c r="D766">
        <v>15.4</v>
      </c>
      <c r="E766">
        <v>27.6</v>
      </c>
      <c r="F766">
        <v>28.1</v>
      </c>
      <c r="G766">
        <v>0</v>
      </c>
      <c r="H766" s="2">
        <v>42769</v>
      </c>
      <c r="I766" s="3">
        <v>42769</v>
      </c>
      <c r="J766" s="4">
        <v>42769</v>
      </c>
      <c r="K766">
        <f t="shared" si="22"/>
        <v>5</v>
      </c>
      <c r="L766" t="s">
        <v>1</v>
      </c>
      <c r="M766" t="s">
        <v>0</v>
      </c>
      <c r="N766">
        <f t="shared" si="23"/>
        <v>10231386.403249573</v>
      </c>
    </row>
    <row r="767" spans="1:14">
      <c r="A767" s="1">
        <v>42770</v>
      </c>
      <c r="B767">
        <v>117361.7</v>
      </c>
      <c r="C767">
        <v>80.817312549999997</v>
      </c>
      <c r="D767">
        <v>14.6</v>
      </c>
      <c r="E767">
        <v>35.9</v>
      </c>
      <c r="F767">
        <v>27.3</v>
      </c>
      <c r="G767">
        <v>0</v>
      </c>
      <c r="H767" s="2">
        <v>42770</v>
      </c>
      <c r="I767" s="3">
        <v>42770</v>
      </c>
      <c r="J767" s="4">
        <v>42770</v>
      </c>
      <c r="K767">
        <f t="shared" si="22"/>
        <v>5</v>
      </c>
      <c r="L767" t="s">
        <v>1</v>
      </c>
      <c r="M767" t="s">
        <v>0</v>
      </c>
      <c r="N767">
        <f t="shared" si="23"/>
        <v>9484857.190299334</v>
      </c>
    </row>
    <row r="768" spans="1:14">
      <c r="A768" s="1">
        <v>42771</v>
      </c>
      <c r="B768">
        <v>110384.27499999999</v>
      </c>
      <c r="C768">
        <v>113.87036519999999</v>
      </c>
      <c r="D768">
        <v>18.5</v>
      </c>
      <c r="E768">
        <v>30.7</v>
      </c>
      <c r="F768">
        <v>9.3000000000000007</v>
      </c>
      <c r="G768">
        <v>0</v>
      </c>
      <c r="H768" s="2">
        <v>42771</v>
      </c>
      <c r="I768" s="3">
        <v>42771</v>
      </c>
      <c r="J768" s="4">
        <v>42771</v>
      </c>
      <c r="K768">
        <f t="shared" si="22"/>
        <v>6</v>
      </c>
      <c r="L768" t="s">
        <v>1</v>
      </c>
      <c r="M768" t="s">
        <v>0</v>
      </c>
      <c r="N768">
        <f t="shared" si="23"/>
        <v>12569497.706587229</v>
      </c>
    </row>
    <row r="769" spans="1:14">
      <c r="A769" s="1">
        <v>42772</v>
      </c>
      <c r="B769">
        <v>108761.37</v>
      </c>
      <c r="C769">
        <v>92.101795850000002</v>
      </c>
      <c r="D769">
        <v>15.1</v>
      </c>
      <c r="E769">
        <v>18</v>
      </c>
      <c r="F769">
        <v>3.9</v>
      </c>
      <c r="G769">
        <v>32.4</v>
      </c>
      <c r="H769" s="2">
        <v>42772</v>
      </c>
      <c r="I769" s="3">
        <v>42772</v>
      </c>
      <c r="J769" s="4">
        <v>42772</v>
      </c>
      <c r="K769">
        <f t="shared" si="22"/>
        <v>6</v>
      </c>
      <c r="L769" t="s">
        <v>1</v>
      </c>
      <c r="M769" t="s">
        <v>0</v>
      </c>
      <c r="N769">
        <f t="shared" si="23"/>
        <v>10017117.496106314</v>
      </c>
    </row>
    <row r="770" spans="1:14">
      <c r="A770" s="1">
        <v>42773</v>
      </c>
      <c r="B770">
        <v>111543.81</v>
      </c>
      <c r="C770">
        <v>69.069610850000004</v>
      </c>
      <c r="D770">
        <v>15.4</v>
      </c>
      <c r="E770">
        <v>27.6</v>
      </c>
      <c r="F770">
        <v>27.9</v>
      </c>
      <c r="G770">
        <v>0</v>
      </c>
      <c r="H770" s="2">
        <v>42773</v>
      </c>
      <c r="I770" s="3">
        <v>42773</v>
      </c>
      <c r="J770" s="4">
        <v>42773</v>
      </c>
      <c r="K770">
        <f t="shared" si="22"/>
        <v>6</v>
      </c>
      <c r="L770" t="s">
        <v>1</v>
      </c>
      <c r="M770" t="s">
        <v>0</v>
      </c>
      <c r="N770">
        <f t="shared" si="23"/>
        <v>7704287.5494263386</v>
      </c>
    </row>
    <row r="771" spans="1:14">
      <c r="A771" s="1">
        <v>42774</v>
      </c>
      <c r="B771">
        <v>142213.66</v>
      </c>
      <c r="C771">
        <v>135.0612793</v>
      </c>
      <c r="D771">
        <v>16.5</v>
      </c>
      <c r="E771">
        <v>36</v>
      </c>
      <c r="F771">
        <v>27.7</v>
      </c>
      <c r="G771">
        <v>0</v>
      </c>
      <c r="H771" s="2">
        <v>42774</v>
      </c>
      <c r="I771" s="3">
        <v>42774</v>
      </c>
      <c r="J771" s="4">
        <v>42774</v>
      </c>
      <c r="K771">
        <f t="shared" ref="K771:K834" si="24">WEEKNUM(A771)</f>
        <v>6</v>
      </c>
      <c r="L771" t="s">
        <v>1</v>
      </c>
      <c r="M771" t="s">
        <v>0</v>
      </c>
      <c r="N771">
        <f t="shared" ref="N771:N834" si="25">B771*C771</f>
        <v>19207558.853535239</v>
      </c>
    </row>
    <row r="772" spans="1:14">
      <c r="A772" s="1">
        <v>42775</v>
      </c>
      <c r="B772">
        <v>155060.60999999999</v>
      </c>
      <c r="C772">
        <v>156.69956149999999</v>
      </c>
      <c r="D772">
        <v>20.3</v>
      </c>
      <c r="E772">
        <v>36</v>
      </c>
      <c r="F772">
        <v>24.4</v>
      </c>
      <c r="G772">
        <v>0</v>
      </c>
      <c r="H772" s="2">
        <v>42775</v>
      </c>
      <c r="I772" s="3">
        <v>42775</v>
      </c>
      <c r="J772" s="4">
        <v>42775</v>
      </c>
      <c r="K772">
        <f t="shared" si="24"/>
        <v>6</v>
      </c>
      <c r="L772" t="s">
        <v>1</v>
      </c>
      <c r="M772" t="s">
        <v>0</v>
      </c>
      <c r="N772">
        <f t="shared" si="25"/>
        <v>24297929.592922512</v>
      </c>
    </row>
    <row r="773" spans="1:14">
      <c r="A773" s="1">
        <v>42776</v>
      </c>
      <c r="B773">
        <v>138793.59</v>
      </c>
      <c r="C773">
        <v>213.33943170000001</v>
      </c>
      <c r="D773">
        <v>18.7</v>
      </c>
      <c r="E773">
        <v>27.1</v>
      </c>
      <c r="F773">
        <v>21.3</v>
      </c>
      <c r="G773">
        <v>0</v>
      </c>
      <c r="H773" s="2">
        <v>42776</v>
      </c>
      <c r="I773" s="3">
        <v>42776</v>
      </c>
      <c r="J773" s="4">
        <v>42776</v>
      </c>
      <c r="K773">
        <f t="shared" si="24"/>
        <v>6</v>
      </c>
      <c r="L773" t="s">
        <v>1</v>
      </c>
      <c r="M773" t="s">
        <v>0</v>
      </c>
      <c r="N773">
        <f t="shared" si="25"/>
        <v>29610145.614202805</v>
      </c>
    </row>
    <row r="774" spans="1:14">
      <c r="A774" s="1">
        <v>42777</v>
      </c>
      <c r="B774">
        <v>111983.51</v>
      </c>
      <c r="C774">
        <v>97.608005399999996</v>
      </c>
      <c r="D774">
        <v>18.5</v>
      </c>
      <c r="E774">
        <v>24.6</v>
      </c>
      <c r="F774">
        <v>21</v>
      </c>
      <c r="G774">
        <v>0</v>
      </c>
      <c r="H774" s="2">
        <v>42777</v>
      </c>
      <c r="I774" s="3">
        <v>42777</v>
      </c>
      <c r="J774" s="4">
        <v>42777</v>
      </c>
      <c r="K774">
        <f t="shared" si="24"/>
        <v>6</v>
      </c>
      <c r="L774" t="s">
        <v>1</v>
      </c>
      <c r="M774" t="s">
        <v>0</v>
      </c>
      <c r="N774">
        <f t="shared" si="25"/>
        <v>10930487.048790952</v>
      </c>
    </row>
    <row r="775" spans="1:14">
      <c r="A775" s="1">
        <v>42778</v>
      </c>
      <c r="B775">
        <v>89003.15</v>
      </c>
      <c r="C775">
        <v>19.865113940000001</v>
      </c>
      <c r="D775">
        <v>15.1</v>
      </c>
      <c r="E775">
        <v>19.899999999999999</v>
      </c>
      <c r="F775">
        <v>12.6</v>
      </c>
      <c r="G775">
        <v>2</v>
      </c>
      <c r="H775" s="2">
        <v>42778</v>
      </c>
      <c r="I775" s="3">
        <v>42778</v>
      </c>
      <c r="J775" s="4">
        <v>42778</v>
      </c>
      <c r="K775">
        <f t="shared" si="24"/>
        <v>7</v>
      </c>
      <c r="L775" t="s">
        <v>1</v>
      </c>
      <c r="M775" t="s">
        <v>0</v>
      </c>
      <c r="N775">
        <f t="shared" si="25"/>
        <v>1768057.7157689109</v>
      </c>
    </row>
    <row r="776" spans="1:14">
      <c r="A776" s="1">
        <v>42779</v>
      </c>
      <c r="B776">
        <v>104844.105</v>
      </c>
      <c r="C776">
        <v>69.041327929999994</v>
      </c>
      <c r="D776">
        <v>14</v>
      </c>
      <c r="E776">
        <v>21</v>
      </c>
      <c r="F776">
        <v>20.5</v>
      </c>
      <c r="G776">
        <v>0</v>
      </c>
      <c r="H776" s="2">
        <v>42779</v>
      </c>
      <c r="I776" s="3">
        <v>42779</v>
      </c>
      <c r="J776" s="4">
        <v>42779</v>
      </c>
      <c r="K776">
        <f t="shared" si="24"/>
        <v>7</v>
      </c>
      <c r="L776" t="s">
        <v>1</v>
      </c>
      <c r="M776" t="s">
        <v>0</v>
      </c>
      <c r="N776">
        <f t="shared" si="25"/>
        <v>7238576.234832352</v>
      </c>
    </row>
    <row r="777" spans="1:14">
      <c r="A777" s="1">
        <v>42780</v>
      </c>
      <c r="B777">
        <v>111613.05</v>
      </c>
      <c r="C777">
        <v>90.69389262</v>
      </c>
      <c r="D777">
        <v>14.5</v>
      </c>
      <c r="E777">
        <v>19.5</v>
      </c>
      <c r="F777">
        <v>15.6</v>
      </c>
      <c r="G777">
        <v>0.6</v>
      </c>
      <c r="H777" s="2">
        <v>42780</v>
      </c>
      <c r="I777" s="3">
        <v>42780</v>
      </c>
      <c r="J777" s="4">
        <v>42780</v>
      </c>
      <c r="K777">
        <f t="shared" si="24"/>
        <v>7</v>
      </c>
      <c r="L777" t="s">
        <v>1</v>
      </c>
      <c r="M777" t="s">
        <v>0</v>
      </c>
      <c r="N777">
        <f t="shared" si="25"/>
        <v>10122621.971690692</v>
      </c>
    </row>
    <row r="778" spans="1:14">
      <c r="A778" s="1">
        <v>42781</v>
      </c>
      <c r="B778">
        <v>116299.39</v>
      </c>
      <c r="C778">
        <v>79.044379649999996</v>
      </c>
      <c r="D778">
        <v>10</v>
      </c>
      <c r="E778">
        <v>31.5</v>
      </c>
      <c r="F778">
        <v>26</v>
      </c>
      <c r="G778">
        <v>0</v>
      </c>
      <c r="H778" s="2">
        <v>42781</v>
      </c>
      <c r="I778" s="3">
        <v>42781</v>
      </c>
      <c r="J778" s="4">
        <v>42781</v>
      </c>
      <c r="K778">
        <f t="shared" si="24"/>
        <v>7</v>
      </c>
      <c r="L778" t="s">
        <v>1</v>
      </c>
      <c r="M778" t="s">
        <v>0</v>
      </c>
      <c r="N778">
        <f t="shared" si="25"/>
        <v>9192813.1362234131</v>
      </c>
    </row>
    <row r="779" spans="1:14">
      <c r="A779" s="1">
        <v>42782</v>
      </c>
      <c r="B779">
        <v>119947.59</v>
      </c>
      <c r="C779">
        <v>112.88703289999999</v>
      </c>
      <c r="D779">
        <v>14.9</v>
      </c>
      <c r="E779">
        <v>23.6</v>
      </c>
      <c r="F779">
        <v>23.2</v>
      </c>
      <c r="G779">
        <v>0</v>
      </c>
      <c r="H779" s="2">
        <v>42782</v>
      </c>
      <c r="I779" s="3">
        <v>42782</v>
      </c>
      <c r="J779" s="4">
        <v>42782</v>
      </c>
      <c r="K779">
        <f t="shared" si="24"/>
        <v>7</v>
      </c>
      <c r="L779" t="s">
        <v>1</v>
      </c>
      <c r="M779" t="s">
        <v>0</v>
      </c>
      <c r="N779">
        <f t="shared" si="25"/>
        <v>13540527.53860571</v>
      </c>
    </row>
    <row r="780" spans="1:14">
      <c r="A780" s="1">
        <v>42783</v>
      </c>
      <c r="B780">
        <v>111885.97</v>
      </c>
      <c r="C780">
        <v>93.732609629999999</v>
      </c>
      <c r="D780">
        <v>13.7</v>
      </c>
      <c r="E780">
        <v>25.5</v>
      </c>
      <c r="F780">
        <v>18.399999999999999</v>
      </c>
      <c r="G780">
        <v>0</v>
      </c>
      <c r="H780" s="2">
        <v>42783</v>
      </c>
      <c r="I780" s="3">
        <v>42783</v>
      </c>
      <c r="J780" s="4">
        <v>42783</v>
      </c>
      <c r="K780">
        <f t="shared" si="24"/>
        <v>7</v>
      </c>
      <c r="L780" t="s">
        <v>1</v>
      </c>
      <c r="M780" t="s">
        <v>0</v>
      </c>
      <c r="N780">
        <f t="shared" si="25"/>
        <v>10487363.949083891</v>
      </c>
    </row>
    <row r="781" spans="1:14">
      <c r="A781" s="1">
        <v>42784</v>
      </c>
      <c r="B781">
        <v>95623.35</v>
      </c>
      <c r="C781">
        <v>49.818158859999997</v>
      </c>
      <c r="D781">
        <v>13.3</v>
      </c>
      <c r="E781">
        <v>18.899999999999999</v>
      </c>
      <c r="F781">
        <v>16.100000000000001</v>
      </c>
      <c r="G781">
        <v>0</v>
      </c>
      <c r="H781" s="2">
        <v>42784</v>
      </c>
      <c r="I781" s="3">
        <v>42784</v>
      </c>
      <c r="J781" s="4">
        <v>42784</v>
      </c>
      <c r="K781">
        <f t="shared" si="24"/>
        <v>7</v>
      </c>
      <c r="L781" t="s">
        <v>1</v>
      </c>
      <c r="M781" t="s">
        <v>0</v>
      </c>
      <c r="N781">
        <f t="shared" si="25"/>
        <v>4763779.2410253808</v>
      </c>
    </row>
    <row r="782" spans="1:14">
      <c r="A782" s="1">
        <v>42785</v>
      </c>
      <c r="B782">
        <v>91280.024999999994</v>
      </c>
      <c r="C782">
        <v>53.12020553</v>
      </c>
      <c r="D782">
        <v>11.7</v>
      </c>
      <c r="E782">
        <v>17.3</v>
      </c>
      <c r="F782">
        <v>9.9</v>
      </c>
      <c r="G782">
        <v>0</v>
      </c>
      <c r="H782" s="2">
        <v>42785</v>
      </c>
      <c r="I782" s="3">
        <v>42785</v>
      </c>
      <c r="J782" s="4">
        <v>42785</v>
      </c>
      <c r="K782">
        <f t="shared" si="24"/>
        <v>8</v>
      </c>
      <c r="L782" t="s">
        <v>1</v>
      </c>
      <c r="M782" t="s">
        <v>0</v>
      </c>
      <c r="N782">
        <f t="shared" si="25"/>
        <v>4848813.6887835376</v>
      </c>
    </row>
    <row r="783" spans="1:14">
      <c r="A783" s="1">
        <v>42786</v>
      </c>
      <c r="B783">
        <v>105341.86500000001</v>
      </c>
      <c r="C783">
        <v>93.726701410000004</v>
      </c>
      <c r="D783">
        <v>11.6</v>
      </c>
      <c r="E783">
        <v>20.3</v>
      </c>
      <c r="F783">
        <v>22.4</v>
      </c>
      <c r="G783">
        <v>3.6</v>
      </c>
      <c r="H783" s="2">
        <v>42786</v>
      </c>
      <c r="I783" s="3">
        <v>42786</v>
      </c>
      <c r="J783" s="4">
        <v>42786</v>
      </c>
      <c r="K783">
        <f t="shared" si="24"/>
        <v>8</v>
      </c>
      <c r="L783" t="s">
        <v>1</v>
      </c>
      <c r="M783" t="s">
        <v>0</v>
      </c>
      <c r="N783">
        <f t="shared" si="25"/>
        <v>9873345.5268275309</v>
      </c>
    </row>
    <row r="784" spans="1:14">
      <c r="A784" s="1">
        <v>42787</v>
      </c>
      <c r="B784">
        <v>112351.47</v>
      </c>
      <c r="C784">
        <v>103.2484286</v>
      </c>
      <c r="D784">
        <v>10.1</v>
      </c>
      <c r="E784">
        <v>24</v>
      </c>
      <c r="F784">
        <v>25</v>
      </c>
      <c r="G784">
        <v>0.2</v>
      </c>
      <c r="H784" s="2">
        <v>42787</v>
      </c>
      <c r="I784" s="3">
        <v>42787</v>
      </c>
      <c r="J784" s="4">
        <v>42787</v>
      </c>
      <c r="K784">
        <f t="shared" si="24"/>
        <v>8</v>
      </c>
      <c r="L784" t="s">
        <v>1</v>
      </c>
      <c r="M784" t="s">
        <v>0</v>
      </c>
      <c r="N784">
        <f t="shared" si="25"/>
        <v>11600112.728400042</v>
      </c>
    </row>
    <row r="785" spans="1:14">
      <c r="A785" s="1">
        <v>42788</v>
      </c>
      <c r="B785">
        <v>116690.17</v>
      </c>
      <c r="C785">
        <v>78.057835249999997</v>
      </c>
      <c r="D785">
        <v>12.8</v>
      </c>
      <c r="E785">
        <v>33.299999999999997</v>
      </c>
      <c r="F785">
        <v>23.1</v>
      </c>
      <c r="G785">
        <v>0</v>
      </c>
      <c r="H785" s="2">
        <v>42788</v>
      </c>
      <c r="I785" s="3">
        <v>42788</v>
      </c>
      <c r="J785" s="4">
        <v>42788</v>
      </c>
      <c r="K785">
        <f t="shared" si="24"/>
        <v>8</v>
      </c>
      <c r="L785" t="s">
        <v>1</v>
      </c>
      <c r="M785" t="s">
        <v>0</v>
      </c>
      <c r="N785">
        <f t="shared" si="25"/>
        <v>9108582.0651544929</v>
      </c>
    </row>
    <row r="786" spans="1:14">
      <c r="A786" s="1">
        <v>42789</v>
      </c>
      <c r="B786">
        <v>117948.685</v>
      </c>
      <c r="C786">
        <v>102.3617733</v>
      </c>
      <c r="D786">
        <v>15.9</v>
      </c>
      <c r="E786">
        <v>25</v>
      </c>
      <c r="F786">
        <v>23.5</v>
      </c>
      <c r="G786">
        <v>0</v>
      </c>
      <c r="H786" s="2">
        <v>42789</v>
      </c>
      <c r="I786" s="3">
        <v>42789</v>
      </c>
      <c r="J786" s="4">
        <v>42789</v>
      </c>
      <c r="K786">
        <f t="shared" si="24"/>
        <v>8</v>
      </c>
      <c r="L786" t="s">
        <v>1</v>
      </c>
      <c r="M786" t="s">
        <v>0</v>
      </c>
      <c r="N786">
        <f t="shared" si="25"/>
        <v>12073436.55500311</v>
      </c>
    </row>
    <row r="787" spans="1:14">
      <c r="A787" s="1">
        <v>42790</v>
      </c>
      <c r="B787">
        <v>111229.52</v>
      </c>
      <c r="C787">
        <v>98.210797409999998</v>
      </c>
      <c r="D787">
        <v>15.8</v>
      </c>
      <c r="E787">
        <v>20</v>
      </c>
      <c r="F787">
        <v>13.2</v>
      </c>
      <c r="G787">
        <v>1.4</v>
      </c>
      <c r="H787" s="2">
        <v>42790</v>
      </c>
      <c r="I787" s="3">
        <v>42790</v>
      </c>
      <c r="J787" s="4">
        <v>42790</v>
      </c>
      <c r="K787">
        <f t="shared" si="24"/>
        <v>8</v>
      </c>
      <c r="L787" t="s">
        <v>1</v>
      </c>
      <c r="M787" t="s">
        <v>0</v>
      </c>
      <c r="N787">
        <f t="shared" si="25"/>
        <v>10923939.854731543</v>
      </c>
    </row>
    <row r="788" spans="1:14">
      <c r="A788" s="1">
        <v>42791</v>
      </c>
      <c r="B788">
        <v>95046.904999999999</v>
      </c>
      <c r="C788">
        <v>45.609290440000002</v>
      </c>
      <c r="D788">
        <v>13.7</v>
      </c>
      <c r="E788">
        <v>19.399999999999999</v>
      </c>
      <c r="F788">
        <v>23.9</v>
      </c>
      <c r="G788">
        <v>0</v>
      </c>
      <c r="H788" s="2">
        <v>42791</v>
      </c>
      <c r="I788" s="3">
        <v>42791</v>
      </c>
      <c r="J788" s="4">
        <v>42791</v>
      </c>
      <c r="K788">
        <f t="shared" si="24"/>
        <v>8</v>
      </c>
      <c r="L788" t="s">
        <v>1</v>
      </c>
      <c r="M788" t="s">
        <v>0</v>
      </c>
      <c r="N788">
        <f t="shared" si="25"/>
        <v>4335021.8955680886</v>
      </c>
    </row>
    <row r="789" spans="1:14">
      <c r="A789" s="1">
        <v>42792</v>
      </c>
      <c r="B789">
        <v>100495.61500000001</v>
      </c>
      <c r="C789">
        <v>56.026420170000002</v>
      </c>
      <c r="D789">
        <v>13.2</v>
      </c>
      <c r="E789">
        <v>29.8</v>
      </c>
      <c r="F789">
        <v>24.2</v>
      </c>
      <c r="G789">
        <v>0</v>
      </c>
      <c r="H789" s="2">
        <v>42792</v>
      </c>
      <c r="I789" s="3">
        <v>42792</v>
      </c>
      <c r="J789" s="4">
        <v>42792</v>
      </c>
      <c r="K789">
        <f t="shared" si="24"/>
        <v>9</v>
      </c>
      <c r="L789" t="s">
        <v>1</v>
      </c>
      <c r="M789" t="s">
        <v>0</v>
      </c>
      <c r="N789">
        <f t="shared" si="25"/>
        <v>5630409.5512325549</v>
      </c>
    </row>
    <row r="790" spans="1:14">
      <c r="A790" s="1">
        <v>42793</v>
      </c>
      <c r="B790">
        <v>131090.77499999999</v>
      </c>
      <c r="C790">
        <v>96.550071590000002</v>
      </c>
      <c r="D790">
        <v>15.6</v>
      </c>
      <c r="E790">
        <v>33.1</v>
      </c>
      <c r="F790">
        <v>23.9</v>
      </c>
      <c r="G790">
        <v>0</v>
      </c>
      <c r="H790" s="2">
        <v>42793</v>
      </c>
      <c r="I790" s="3">
        <v>42793</v>
      </c>
      <c r="J790" s="4">
        <v>42793</v>
      </c>
      <c r="K790">
        <f t="shared" si="24"/>
        <v>9</v>
      </c>
      <c r="L790" t="s">
        <v>1</v>
      </c>
      <c r="M790" t="s">
        <v>0</v>
      </c>
      <c r="N790">
        <f t="shared" si="25"/>
        <v>12656823.711038582</v>
      </c>
    </row>
    <row r="791" spans="1:14">
      <c r="A791" s="1">
        <v>42794</v>
      </c>
      <c r="B791">
        <v>140167.5</v>
      </c>
      <c r="C791">
        <v>99.945639459999995</v>
      </c>
      <c r="D791">
        <v>17.3</v>
      </c>
      <c r="E791">
        <v>33.6</v>
      </c>
      <c r="F791">
        <v>23.6</v>
      </c>
      <c r="G791">
        <v>0</v>
      </c>
      <c r="H791" s="2">
        <v>42794</v>
      </c>
      <c r="I791" s="3">
        <v>42794</v>
      </c>
      <c r="J791" s="4">
        <v>42794</v>
      </c>
      <c r="K791">
        <f t="shared" si="24"/>
        <v>9</v>
      </c>
      <c r="L791" t="s">
        <v>1</v>
      </c>
      <c r="M791" t="s">
        <v>0</v>
      </c>
      <c r="N791">
        <f t="shared" si="25"/>
        <v>14009130.41900955</v>
      </c>
    </row>
    <row r="792" spans="1:14">
      <c r="A792" s="1">
        <v>42795</v>
      </c>
      <c r="B792">
        <v>137291.97</v>
      </c>
      <c r="C792">
        <v>86.003999010000001</v>
      </c>
      <c r="D792">
        <v>16.600000000000001</v>
      </c>
      <c r="E792">
        <v>30.5</v>
      </c>
      <c r="F792">
        <v>23.7</v>
      </c>
      <c r="G792">
        <v>0</v>
      </c>
      <c r="H792" s="2">
        <v>42795</v>
      </c>
      <c r="I792" s="3">
        <v>42795</v>
      </c>
      <c r="J792" s="4">
        <v>42795</v>
      </c>
      <c r="K792">
        <f t="shared" si="24"/>
        <v>9</v>
      </c>
      <c r="L792" t="s">
        <v>1</v>
      </c>
      <c r="M792" t="s">
        <v>0</v>
      </c>
      <c r="N792">
        <f t="shared" si="25"/>
        <v>11807658.451960949</v>
      </c>
    </row>
    <row r="793" spans="1:14">
      <c r="A793" s="1">
        <v>42796</v>
      </c>
      <c r="B793">
        <v>127633.27499999999</v>
      </c>
      <c r="C793">
        <v>85.498445459999999</v>
      </c>
      <c r="D793">
        <v>17.7</v>
      </c>
      <c r="E793">
        <v>23.3</v>
      </c>
      <c r="F793">
        <v>22</v>
      </c>
      <c r="G793">
        <v>0</v>
      </c>
      <c r="H793" s="2">
        <v>42796</v>
      </c>
      <c r="I793" s="3">
        <v>42796</v>
      </c>
      <c r="J793" s="4">
        <v>42796</v>
      </c>
      <c r="K793">
        <f t="shared" si="24"/>
        <v>9</v>
      </c>
      <c r="L793" t="s">
        <v>1</v>
      </c>
      <c r="M793" t="s">
        <v>0</v>
      </c>
      <c r="N793">
        <f t="shared" si="25"/>
        <v>10912446.60146868</v>
      </c>
    </row>
    <row r="794" spans="1:14">
      <c r="A794" s="1">
        <v>42797</v>
      </c>
      <c r="B794">
        <v>124311.33</v>
      </c>
      <c r="C794">
        <v>73.929299439999994</v>
      </c>
      <c r="D794">
        <v>18.100000000000001</v>
      </c>
      <c r="E794">
        <v>28.6</v>
      </c>
      <c r="F794">
        <v>18.100000000000001</v>
      </c>
      <c r="G794">
        <v>0</v>
      </c>
      <c r="H794" s="2">
        <v>42797</v>
      </c>
      <c r="I794" s="3">
        <v>42797</v>
      </c>
      <c r="J794" s="4">
        <v>42797</v>
      </c>
      <c r="K794">
        <f t="shared" si="24"/>
        <v>9</v>
      </c>
      <c r="L794" t="s">
        <v>1</v>
      </c>
      <c r="M794" t="s">
        <v>0</v>
      </c>
      <c r="N794">
        <f t="shared" si="25"/>
        <v>9190249.539354654</v>
      </c>
    </row>
    <row r="795" spans="1:14">
      <c r="A795" s="1">
        <v>42798</v>
      </c>
      <c r="B795">
        <v>116083.295</v>
      </c>
      <c r="C795">
        <v>77.595643690000003</v>
      </c>
      <c r="D795">
        <v>16.100000000000001</v>
      </c>
      <c r="E795">
        <v>27.4</v>
      </c>
      <c r="F795">
        <v>23</v>
      </c>
      <c r="G795">
        <v>0</v>
      </c>
      <c r="H795" s="2">
        <v>42798</v>
      </c>
      <c r="I795" s="3">
        <v>42798</v>
      </c>
      <c r="J795" s="4">
        <v>42798</v>
      </c>
      <c r="K795">
        <f t="shared" si="24"/>
        <v>9</v>
      </c>
      <c r="L795" t="s">
        <v>1</v>
      </c>
      <c r="M795" t="s">
        <v>0</v>
      </c>
      <c r="N795">
        <f t="shared" si="25"/>
        <v>9007557.9971811585</v>
      </c>
    </row>
    <row r="796" spans="1:14">
      <c r="A796" s="1">
        <v>42799</v>
      </c>
      <c r="B796">
        <v>103539.02</v>
      </c>
      <c r="C796">
        <v>45.460745699999997</v>
      </c>
      <c r="D796">
        <v>17.600000000000001</v>
      </c>
      <c r="E796">
        <v>25.4</v>
      </c>
      <c r="F796">
        <v>16.8</v>
      </c>
      <c r="G796">
        <v>0.2</v>
      </c>
      <c r="H796" s="2">
        <v>42799</v>
      </c>
      <c r="I796" s="3">
        <v>42799</v>
      </c>
      <c r="J796" s="4">
        <v>42799</v>
      </c>
      <c r="K796">
        <f t="shared" si="24"/>
        <v>10</v>
      </c>
      <c r="L796" t="s">
        <v>1</v>
      </c>
      <c r="M796" t="s">
        <v>0</v>
      </c>
      <c r="N796">
        <f t="shared" si="25"/>
        <v>4706961.0582472142</v>
      </c>
    </row>
    <row r="797" spans="1:14">
      <c r="A797" s="1">
        <v>42800</v>
      </c>
      <c r="B797">
        <v>116447.855</v>
      </c>
      <c r="C797">
        <v>56.634147380000002</v>
      </c>
      <c r="D797">
        <v>17.7</v>
      </c>
      <c r="E797">
        <v>27.4</v>
      </c>
      <c r="F797">
        <v>22.3</v>
      </c>
      <c r="G797">
        <v>0</v>
      </c>
      <c r="H797" s="2">
        <v>42800</v>
      </c>
      <c r="I797" s="3">
        <v>42800</v>
      </c>
      <c r="J797" s="4">
        <v>42800</v>
      </c>
      <c r="K797">
        <f t="shared" si="24"/>
        <v>10</v>
      </c>
      <c r="L797" t="s">
        <v>1</v>
      </c>
      <c r="M797" t="s">
        <v>0</v>
      </c>
      <c r="N797">
        <f t="shared" si="25"/>
        <v>6594924.9821548695</v>
      </c>
    </row>
    <row r="798" spans="1:14">
      <c r="A798" s="1">
        <v>42801</v>
      </c>
      <c r="B798">
        <v>117931.46</v>
      </c>
      <c r="C798">
        <v>57.516139000000003</v>
      </c>
      <c r="D798">
        <v>15</v>
      </c>
      <c r="E798">
        <v>28.2</v>
      </c>
      <c r="F798">
        <v>22.4</v>
      </c>
      <c r="G798">
        <v>0</v>
      </c>
      <c r="H798" s="2">
        <v>42801</v>
      </c>
      <c r="I798" s="3">
        <v>42801</v>
      </c>
      <c r="J798" s="4">
        <v>42801</v>
      </c>
      <c r="K798">
        <f t="shared" si="24"/>
        <v>10</v>
      </c>
      <c r="L798" t="s">
        <v>1</v>
      </c>
      <c r="M798" t="s">
        <v>0</v>
      </c>
      <c r="N798">
        <f t="shared" si="25"/>
        <v>6782962.2458329406</v>
      </c>
    </row>
    <row r="799" spans="1:14">
      <c r="A799" s="1">
        <v>42802</v>
      </c>
      <c r="B799">
        <v>124370.765</v>
      </c>
      <c r="C799">
        <v>73.923132069999994</v>
      </c>
      <c r="D799">
        <v>14.2</v>
      </c>
      <c r="E799">
        <v>31.5</v>
      </c>
      <c r="F799">
        <v>22.1</v>
      </c>
      <c r="G799">
        <v>0</v>
      </c>
      <c r="H799" s="2">
        <v>42802</v>
      </c>
      <c r="I799" s="3">
        <v>42802</v>
      </c>
      <c r="J799" s="4">
        <v>42802</v>
      </c>
      <c r="K799">
        <f t="shared" si="24"/>
        <v>10</v>
      </c>
      <c r="L799" t="s">
        <v>1</v>
      </c>
      <c r="M799" t="s">
        <v>0</v>
      </c>
      <c r="N799">
        <f t="shared" si="25"/>
        <v>9193876.4867419321</v>
      </c>
    </row>
    <row r="800" spans="1:14">
      <c r="A800" s="1">
        <v>42803</v>
      </c>
      <c r="B800">
        <v>129649.25</v>
      </c>
      <c r="C800">
        <v>83.889686549999993</v>
      </c>
      <c r="D800">
        <v>15</v>
      </c>
      <c r="E800">
        <v>32.299999999999997</v>
      </c>
      <c r="F800">
        <v>21.1</v>
      </c>
      <c r="G800">
        <v>0</v>
      </c>
      <c r="H800" s="2">
        <v>42803</v>
      </c>
      <c r="I800" s="3">
        <v>42803</v>
      </c>
      <c r="J800" s="4">
        <v>42803</v>
      </c>
      <c r="K800">
        <f t="shared" si="24"/>
        <v>10</v>
      </c>
      <c r="L800" t="s">
        <v>1</v>
      </c>
      <c r="M800" t="s">
        <v>0</v>
      </c>
      <c r="N800">
        <f t="shared" si="25"/>
        <v>10876234.943942586</v>
      </c>
    </row>
    <row r="801" spans="1:14">
      <c r="A801" s="1">
        <v>42804</v>
      </c>
      <c r="B801">
        <v>125346.075</v>
      </c>
      <c r="C801">
        <v>82.034537619999995</v>
      </c>
      <c r="D801">
        <v>18.5</v>
      </c>
      <c r="E801">
        <v>23.8</v>
      </c>
      <c r="F801">
        <v>19.399999999999999</v>
      </c>
      <c r="G801">
        <v>0</v>
      </c>
      <c r="H801" s="2">
        <v>42804</v>
      </c>
      <c r="I801" s="3">
        <v>42804</v>
      </c>
      <c r="J801" s="4">
        <v>42804</v>
      </c>
      <c r="K801">
        <f t="shared" si="24"/>
        <v>10</v>
      </c>
      <c r="L801" t="s">
        <v>1</v>
      </c>
      <c r="M801" t="s">
        <v>0</v>
      </c>
      <c r="N801">
        <f t="shared" si="25"/>
        <v>10282707.305106841</v>
      </c>
    </row>
    <row r="802" spans="1:14">
      <c r="A802" s="1">
        <v>42805</v>
      </c>
      <c r="B802">
        <v>108816.81</v>
      </c>
      <c r="C802">
        <v>50.762326090000002</v>
      </c>
      <c r="D802">
        <v>18</v>
      </c>
      <c r="E802">
        <v>26.4</v>
      </c>
      <c r="F802">
        <v>13.9</v>
      </c>
      <c r="G802">
        <v>0</v>
      </c>
      <c r="H802" s="2">
        <v>42805</v>
      </c>
      <c r="I802" s="3">
        <v>42805</v>
      </c>
      <c r="J802" s="4">
        <v>42805</v>
      </c>
      <c r="K802">
        <f t="shared" si="24"/>
        <v>10</v>
      </c>
      <c r="L802" t="s">
        <v>1</v>
      </c>
      <c r="M802" t="s">
        <v>0</v>
      </c>
      <c r="N802">
        <f t="shared" si="25"/>
        <v>5523794.3932935726</v>
      </c>
    </row>
    <row r="803" spans="1:14">
      <c r="A803" s="1">
        <v>42806</v>
      </c>
      <c r="B803">
        <v>102617.51</v>
      </c>
      <c r="C803">
        <v>42.480560560000001</v>
      </c>
      <c r="D803">
        <v>17.899999999999999</v>
      </c>
      <c r="E803">
        <v>27.1</v>
      </c>
      <c r="F803">
        <v>19.600000000000001</v>
      </c>
      <c r="G803">
        <v>0</v>
      </c>
      <c r="H803" s="2">
        <v>42806</v>
      </c>
      <c r="I803" s="3">
        <v>42806</v>
      </c>
      <c r="J803" s="4">
        <v>42806</v>
      </c>
      <c r="K803">
        <f t="shared" si="24"/>
        <v>11</v>
      </c>
      <c r="L803" t="s">
        <v>1</v>
      </c>
      <c r="M803" t="s">
        <v>0</v>
      </c>
      <c r="N803">
        <f t="shared" si="25"/>
        <v>4359249.3480714057</v>
      </c>
    </row>
    <row r="804" spans="1:14">
      <c r="A804" s="1">
        <v>42807</v>
      </c>
      <c r="B804">
        <v>104468.9</v>
      </c>
      <c r="C804">
        <v>66.843722060000005</v>
      </c>
      <c r="D804">
        <v>15.7</v>
      </c>
      <c r="E804">
        <v>24.3</v>
      </c>
      <c r="F804">
        <v>20.7</v>
      </c>
      <c r="G804">
        <v>0.2</v>
      </c>
      <c r="H804" s="2">
        <v>42807</v>
      </c>
      <c r="I804" s="3">
        <v>42807</v>
      </c>
      <c r="J804" s="4">
        <v>42807</v>
      </c>
      <c r="K804">
        <f t="shared" si="24"/>
        <v>11</v>
      </c>
      <c r="L804" t="s">
        <v>1</v>
      </c>
      <c r="M804" t="s">
        <v>1</v>
      </c>
      <c r="N804">
        <f t="shared" si="25"/>
        <v>6983090.1155139338</v>
      </c>
    </row>
    <row r="805" spans="1:14">
      <c r="A805" s="1">
        <v>42808</v>
      </c>
      <c r="B805">
        <v>133227.785</v>
      </c>
      <c r="C805">
        <v>101.4423563</v>
      </c>
      <c r="D805">
        <v>18.8</v>
      </c>
      <c r="E805">
        <v>32.700000000000003</v>
      </c>
      <c r="F805">
        <v>20.8</v>
      </c>
      <c r="G805">
        <v>0</v>
      </c>
      <c r="H805" s="2">
        <v>42808</v>
      </c>
      <c r="I805" s="3">
        <v>42808</v>
      </c>
      <c r="J805" s="4">
        <v>42808</v>
      </c>
      <c r="K805">
        <f t="shared" si="24"/>
        <v>11</v>
      </c>
      <c r="L805" t="s">
        <v>1</v>
      </c>
      <c r="M805" t="s">
        <v>0</v>
      </c>
      <c r="N805">
        <f t="shared" si="25"/>
        <v>13514940.435029795</v>
      </c>
    </row>
    <row r="806" spans="1:14">
      <c r="A806" s="1">
        <v>42809</v>
      </c>
      <c r="B806">
        <v>139672.83499999999</v>
      </c>
      <c r="C806">
        <v>102.0122176</v>
      </c>
      <c r="D806">
        <v>20.8</v>
      </c>
      <c r="E806">
        <v>33.200000000000003</v>
      </c>
      <c r="F806">
        <v>18.899999999999999</v>
      </c>
      <c r="G806">
        <v>0</v>
      </c>
      <c r="H806" s="2">
        <v>42809</v>
      </c>
      <c r="I806" s="3">
        <v>42809</v>
      </c>
      <c r="J806" s="4">
        <v>42809</v>
      </c>
      <c r="K806">
        <f t="shared" si="24"/>
        <v>11</v>
      </c>
      <c r="L806" t="s">
        <v>1</v>
      </c>
      <c r="M806" t="s">
        <v>0</v>
      </c>
      <c r="N806">
        <f t="shared" si="25"/>
        <v>14248335.636828896</v>
      </c>
    </row>
    <row r="807" spans="1:14">
      <c r="A807" s="1">
        <v>42810</v>
      </c>
      <c r="B807">
        <v>124255.97500000001</v>
      </c>
      <c r="C807">
        <v>87.894020850000004</v>
      </c>
      <c r="D807">
        <v>21.7</v>
      </c>
      <c r="E807">
        <v>23</v>
      </c>
      <c r="F807">
        <v>4.8</v>
      </c>
      <c r="G807">
        <v>1.8</v>
      </c>
      <c r="H807" s="2">
        <v>42810</v>
      </c>
      <c r="I807" s="3">
        <v>42810</v>
      </c>
      <c r="J807" s="4">
        <v>42810</v>
      </c>
      <c r="K807">
        <f t="shared" si="24"/>
        <v>11</v>
      </c>
      <c r="L807" t="s">
        <v>1</v>
      </c>
      <c r="M807" t="s">
        <v>0</v>
      </c>
      <c r="N807">
        <f t="shared" si="25"/>
        <v>10921357.257387079</v>
      </c>
    </row>
    <row r="808" spans="1:14">
      <c r="A808" s="1">
        <v>42811</v>
      </c>
      <c r="B808">
        <v>111612.075</v>
      </c>
      <c r="C808">
        <v>70.74607288</v>
      </c>
      <c r="D808">
        <v>15.8</v>
      </c>
      <c r="E808">
        <v>22.1</v>
      </c>
      <c r="F808">
        <v>20.100000000000001</v>
      </c>
      <c r="G808">
        <v>0</v>
      </c>
      <c r="H808" s="2">
        <v>42811</v>
      </c>
      <c r="I808" s="3">
        <v>42811</v>
      </c>
      <c r="J808" s="4">
        <v>42811</v>
      </c>
      <c r="K808">
        <f t="shared" si="24"/>
        <v>11</v>
      </c>
      <c r="L808" t="s">
        <v>1</v>
      </c>
      <c r="M808" t="s">
        <v>0</v>
      </c>
      <c r="N808">
        <f t="shared" si="25"/>
        <v>7896115.9922380261</v>
      </c>
    </row>
    <row r="809" spans="1:14">
      <c r="A809" s="1">
        <v>42812</v>
      </c>
      <c r="B809">
        <v>107731.78</v>
      </c>
      <c r="C809">
        <v>68.877097030000002</v>
      </c>
      <c r="D809">
        <v>12.4</v>
      </c>
      <c r="E809">
        <v>30.8</v>
      </c>
      <c r="F809">
        <v>19.899999999999999</v>
      </c>
      <c r="G809">
        <v>0</v>
      </c>
      <c r="H809" s="2">
        <v>42812</v>
      </c>
      <c r="I809" s="3">
        <v>42812</v>
      </c>
      <c r="J809" s="4">
        <v>42812</v>
      </c>
      <c r="K809">
        <f t="shared" si="24"/>
        <v>11</v>
      </c>
      <c r="L809" t="s">
        <v>1</v>
      </c>
      <c r="M809" t="s">
        <v>0</v>
      </c>
      <c r="N809">
        <f t="shared" si="25"/>
        <v>7420252.2642746139</v>
      </c>
    </row>
    <row r="810" spans="1:14">
      <c r="A810" s="1">
        <v>42813</v>
      </c>
      <c r="B810">
        <v>113593.82</v>
      </c>
      <c r="C810">
        <v>121.12201020000001</v>
      </c>
      <c r="D810">
        <v>14.5</v>
      </c>
      <c r="E810">
        <v>33.5</v>
      </c>
      <c r="F810">
        <v>19.7</v>
      </c>
      <c r="G810">
        <v>0</v>
      </c>
      <c r="H810" s="2">
        <v>42813</v>
      </c>
      <c r="I810" s="3">
        <v>42813</v>
      </c>
      <c r="J810" s="4">
        <v>42813</v>
      </c>
      <c r="K810">
        <f t="shared" si="24"/>
        <v>12</v>
      </c>
      <c r="L810" t="s">
        <v>1</v>
      </c>
      <c r="M810" t="s">
        <v>0</v>
      </c>
      <c r="N810">
        <f t="shared" si="25"/>
        <v>13758711.824696966</v>
      </c>
    </row>
    <row r="811" spans="1:14">
      <c r="A811" s="1">
        <v>42814</v>
      </c>
      <c r="B811">
        <v>131980.98499999999</v>
      </c>
      <c r="C811">
        <v>184.82347909999999</v>
      </c>
      <c r="D811">
        <v>19.3</v>
      </c>
      <c r="E811">
        <v>28</v>
      </c>
      <c r="F811">
        <v>11.3</v>
      </c>
      <c r="G811">
        <v>0</v>
      </c>
      <c r="H811" s="2">
        <v>42814</v>
      </c>
      <c r="I811" s="3">
        <v>42814</v>
      </c>
      <c r="J811" s="4">
        <v>42814</v>
      </c>
      <c r="K811">
        <f t="shared" si="24"/>
        <v>12</v>
      </c>
      <c r="L811" t="s">
        <v>1</v>
      </c>
      <c r="M811" t="s">
        <v>0</v>
      </c>
      <c r="N811">
        <f t="shared" si="25"/>
        <v>24393184.82274491</v>
      </c>
    </row>
    <row r="812" spans="1:14">
      <c r="A812" s="1">
        <v>42815</v>
      </c>
      <c r="B812">
        <v>127625.36500000001</v>
      </c>
      <c r="C812">
        <v>112.9036926</v>
      </c>
      <c r="D812">
        <v>19.899999999999999</v>
      </c>
      <c r="E812">
        <v>26.1</v>
      </c>
      <c r="F812">
        <v>6.1</v>
      </c>
      <c r="G812">
        <v>4.4000000000000004</v>
      </c>
      <c r="H812" s="2">
        <v>42815</v>
      </c>
      <c r="I812" s="3">
        <v>42815</v>
      </c>
      <c r="J812" s="4">
        <v>42815</v>
      </c>
      <c r="K812">
        <f t="shared" si="24"/>
        <v>12</v>
      </c>
      <c r="L812" t="s">
        <v>1</v>
      </c>
      <c r="M812" t="s">
        <v>0</v>
      </c>
      <c r="N812">
        <f t="shared" si="25"/>
        <v>14409374.977922799</v>
      </c>
    </row>
    <row r="813" spans="1:14">
      <c r="A813" s="1">
        <v>42816</v>
      </c>
      <c r="B813">
        <v>114696.37</v>
      </c>
      <c r="C813">
        <v>77.000286310000007</v>
      </c>
      <c r="D813">
        <v>17.8</v>
      </c>
      <c r="E813">
        <v>21.8</v>
      </c>
      <c r="F813">
        <v>7.3</v>
      </c>
      <c r="G813">
        <v>9.1999999999999993</v>
      </c>
      <c r="H813" s="2">
        <v>42816</v>
      </c>
      <c r="I813" s="3">
        <v>42816</v>
      </c>
      <c r="J813" s="4">
        <v>42816</v>
      </c>
      <c r="K813">
        <f t="shared" si="24"/>
        <v>12</v>
      </c>
      <c r="L813" t="s">
        <v>1</v>
      </c>
      <c r="M813" t="s">
        <v>0</v>
      </c>
      <c r="N813">
        <f t="shared" si="25"/>
        <v>8831653.3287176955</v>
      </c>
    </row>
    <row r="814" spans="1:14">
      <c r="A814" s="1">
        <v>42817</v>
      </c>
      <c r="B814">
        <v>111632.83500000001</v>
      </c>
      <c r="C814">
        <v>97.823059580000006</v>
      </c>
      <c r="D814">
        <v>16.2</v>
      </c>
      <c r="E814">
        <v>25.1</v>
      </c>
      <c r="F814">
        <v>17.2</v>
      </c>
      <c r="G814">
        <v>0</v>
      </c>
      <c r="H814" s="2">
        <v>42817</v>
      </c>
      <c r="I814" s="3">
        <v>42817</v>
      </c>
      <c r="J814" s="4">
        <v>42817</v>
      </c>
      <c r="K814">
        <f t="shared" si="24"/>
        <v>12</v>
      </c>
      <c r="L814" t="s">
        <v>1</v>
      </c>
      <c r="M814" t="s">
        <v>0</v>
      </c>
      <c r="N814">
        <f t="shared" si="25"/>
        <v>10920265.46928931</v>
      </c>
    </row>
    <row r="815" spans="1:14">
      <c r="A815" s="1">
        <v>42818</v>
      </c>
      <c r="B815">
        <v>115411.41</v>
      </c>
      <c r="C815">
        <v>118.4496111</v>
      </c>
      <c r="D815">
        <v>13.9</v>
      </c>
      <c r="E815">
        <v>24.7</v>
      </c>
      <c r="F815">
        <v>16.100000000000001</v>
      </c>
      <c r="G815">
        <v>0</v>
      </c>
      <c r="H815" s="2">
        <v>42818</v>
      </c>
      <c r="I815" s="3">
        <v>42818</v>
      </c>
      <c r="J815" s="4">
        <v>42818</v>
      </c>
      <c r="K815">
        <f t="shared" si="24"/>
        <v>12</v>
      </c>
      <c r="L815" t="s">
        <v>1</v>
      </c>
      <c r="M815" t="s">
        <v>0</v>
      </c>
      <c r="N815">
        <f t="shared" si="25"/>
        <v>13670436.631002652</v>
      </c>
    </row>
    <row r="816" spans="1:14">
      <c r="A816" s="1">
        <v>42819</v>
      </c>
      <c r="B816">
        <v>107465.98</v>
      </c>
      <c r="C816">
        <v>138.79475579999999</v>
      </c>
      <c r="D816">
        <v>15.3</v>
      </c>
      <c r="E816">
        <v>29.7</v>
      </c>
      <c r="F816">
        <v>13.5</v>
      </c>
      <c r="G816">
        <v>0</v>
      </c>
      <c r="H816" s="2">
        <v>42819</v>
      </c>
      <c r="I816" s="3">
        <v>42819</v>
      </c>
      <c r="J816" s="4">
        <v>42819</v>
      </c>
      <c r="K816">
        <f t="shared" si="24"/>
        <v>12</v>
      </c>
      <c r="L816" t="s">
        <v>1</v>
      </c>
      <c r="M816" t="s">
        <v>0</v>
      </c>
      <c r="N816">
        <f t="shared" si="25"/>
        <v>14915714.450907683</v>
      </c>
    </row>
    <row r="817" spans="1:14">
      <c r="A817" s="1">
        <v>42820</v>
      </c>
      <c r="B817">
        <v>104189.1</v>
      </c>
      <c r="C817">
        <v>147.4805929</v>
      </c>
      <c r="D817">
        <v>19.3</v>
      </c>
      <c r="E817">
        <v>26.7</v>
      </c>
      <c r="F817">
        <v>14.6</v>
      </c>
      <c r="G817">
        <v>0</v>
      </c>
      <c r="H817" s="2">
        <v>42820</v>
      </c>
      <c r="I817" s="3">
        <v>42820</v>
      </c>
      <c r="J817" s="4">
        <v>42820</v>
      </c>
      <c r="K817">
        <f t="shared" si="24"/>
        <v>13</v>
      </c>
      <c r="L817" t="s">
        <v>1</v>
      </c>
      <c r="M817" t="s">
        <v>0</v>
      </c>
      <c r="N817">
        <f t="shared" si="25"/>
        <v>15365870.241717391</v>
      </c>
    </row>
    <row r="818" spans="1:14">
      <c r="A818" s="1">
        <v>42821</v>
      </c>
      <c r="B818">
        <v>116237.22</v>
      </c>
      <c r="C818">
        <v>118.5621993</v>
      </c>
      <c r="D818">
        <v>19.3</v>
      </c>
      <c r="E818">
        <v>31.9</v>
      </c>
      <c r="F818">
        <v>7.6</v>
      </c>
      <c r="G818">
        <v>0</v>
      </c>
      <c r="H818" s="2">
        <v>42821</v>
      </c>
      <c r="I818" s="3">
        <v>42821</v>
      </c>
      <c r="J818" s="4">
        <v>42821</v>
      </c>
      <c r="K818">
        <f t="shared" si="24"/>
        <v>13</v>
      </c>
      <c r="L818" t="s">
        <v>1</v>
      </c>
      <c r="M818" t="s">
        <v>0</v>
      </c>
      <c r="N818">
        <f t="shared" si="25"/>
        <v>13781340.443717947</v>
      </c>
    </row>
    <row r="819" spans="1:14">
      <c r="A819" s="1">
        <v>42822</v>
      </c>
      <c r="B819">
        <v>111032.97500000001</v>
      </c>
      <c r="C819">
        <v>121.90563229999999</v>
      </c>
      <c r="D819">
        <v>11.9</v>
      </c>
      <c r="E819">
        <v>24.3</v>
      </c>
      <c r="F819">
        <v>17.8</v>
      </c>
      <c r="G819">
        <v>4.2</v>
      </c>
      <c r="H819" s="2">
        <v>42822</v>
      </c>
      <c r="I819" s="3">
        <v>42822</v>
      </c>
      <c r="J819" s="4">
        <v>42822</v>
      </c>
      <c r="K819">
        <f t="shared" si="24"/>
        <v>13</v>
      </c>
      <c r="L819" t="s">
        <v>1</v>
      </c>
      <c r="M819" t="s">
        <v>0</v>
      </c>
      <c r="N819">
        <f t="shared" si="25"/>
        <v>13535545.023525093</v>
      </c>
    </row>
    <row r="820" spans="1:14">
      <c r="A820" s="1">
        <v>42823</v>
      </c>
      <c r="B820">
        <v>109640.33</v>
      </c>
      <c r="C820">
        <v>133.7982653</v>
      </c>
      <c r="D820">
        <v>13.9</v>
      </c>
      <c r="E820">
        <v>27.2</v>
      </c>
      <c r="F820">
        <v>14.7</v>
      </c>
      <c r="G820">
        <v>0.2</v>
      </c>
      <c r="H820" s="2">
        <v>42823</v>
      </c>
      <c r="I820" s="3">
        <v>42823</v>
      </c>
      <c r="J820" s="4">
        <v>42823</v>
      </c>
      <c r="K820">
        <f t="shared" si="24"/>
        <v>13</v>
      </c>
      <c r="L820" t="s">
        <v>1</v>
      </c>
      <c r="M820" t="s">
        <v>0</v>
      </c>
      <c r="N820">
        <f t="shared" si="25"/>
        <v>14669685.96091955</v>
      </c>
    </row>
    <row r="821" spans="1:14">
      <c r="A821" s="1">
        <v>42824</v>
      </c>
      <c r="B821">
        <v>107491.87</v>
      </c>
      <c r="C821">
        <v>115.1902122</v>
      </c>
      <c r="D821">
        <v>10.199999999999999</v>
      </c>
      <c r="E821">
        <v>17.899999999999999</v>
      </c>
      <c r="F821">
        <v>13</v>
      </c>
      <c r="G821">
        <v>3.4</v>
      </c>
      <c r="H821" s="2">
        <v>42824</v>
      </c>
      <c r="I821" s="3">
        <v>42824</v>
      </c>
      <c r="J821" s="4">
        <v>42824</v>
      </c>
      <c r="K821">
        <f t="shared" si="24"/>
        <v>13</v>
      </c>
      <c r="L821" t="s">
        <v>1</v>
      </c>
      <c r="M821" t="s">
        <v>0</v>
      </c>
      <c r="N821">
        <f t="shared" si="25"/>
        <v>12382011.315074814</v>
      </c>
    </row>
    <row r="822" spans="1:14">
      <c r="A822" s="1">
        <v>42825</v>
      </c>
      <c r="B822">
        <v>110662.245</v>
      </c>
      <c r="C822">
        <v>145.21906050000001</v>
      </c>
      <c r="D822">
        <v>10.1</v>
      </c>
      <c r="E822">
        <v>17.899999999999999</v>
      </c>
      <c r="F822">
        <v>12.3</v>
      </c>
      <c r="G822">
        <v>2.8</v>
      </c>
      <c r="H822" s="2">
        <v>42825</v>
      </c>
      <c r="I822" s="3">
        <v>42825</v>
      </c>
      <c r="J822" s="4">
        <v>42825</v>
      </c>
      <c r="K822">
        <f t="shared" si="24"/>
        <v>13</v>
      </c>
      <c r="L822" t="s">
        <v>0</v>
      </c>
      <c r="M822" t="s">
        <v>0</v>
      </c>
      <c r="N822">
        <f t="shared" si="25"/>
        <v>16070267.251720823</v>
      </c>
    </row>
    <row r="823" spans="1:14">
      <c r="A823" s="1">
        <v>42826</v>
      </c>
      <c r="B823">
        <v>97402.264999999999</v>
      </c>
      <c r="C823">
        <v>99.249181780000001</v>
      </c>
      <c r="D823">
        <v>10</v>
      </c>
      <c r="E823">
        <v>19</v>
      </c>
      <c r="F823">
        <v>13.5</v>
      </c>
      <c r="G823">
        <v>0</v>
      </c>
      <c r="H823" s="2">
        <v>42826</v>
      </c>
      <c r="I823" s="3">
        <v>42826</v>
      </c>
      <c r="J823" s="4">
        <v>42826</v>
      </c>
      <c r="K823">
        <f t="shared" si="24"/>
        <v>13</v>
      </c>
      <c r="L823" t="s">
        <v>0</v>
      </c>
      <c r="M823" t="s">
        <v>0</v>
      </c>
      <c r="N823">
        <f t="shared" si="25"/>
        <v>9667095.1047687326</v>
      </c>
    </row>
    <row r="824" spans="1:14">
      <c r="A824" s="1">
        <v>42827</v>
      </c>
      <c r="B824">
        <v>94477.095000000001</v>
      </c>
      <c r="C824">
        <v>92.915735170000005</v>
      </c>
      <c r="D824">
        <v>11.7</v>
      </c>
      <c r="E824">
        <v>18.2</v>
      </c>
      <c r="F824">
        <v>10.1</v>
      </c>
      <c r="G824">
        <v>0.4</v>
      </c>
      <c r="H824" s="2">
        <v>42827</v>
      </c>
      <c r="I824" s="3">
        <v>42827</v>
      </c>
      <c r="J824" s="4">
        <v>42827</v>
      </c>
      <c r="K824">
        <f t="shared" si="24"/>
        <v>14</v>
      </c>
      <c r="L824" t="s">
        <v>0</v>
      </c>
      <c r="M824" t="s">
        <v>0</v>
      </c>
      <c r="N824">
        <f t="shared" si="25"/>
        <v>8778408.738650931</v>
      </c>
    </row>
    <row r="825" spans="1:14">
      <c r="A825" s="1">
        <v>42828</v>
      </c>
      <c r="B825">
        <v>107895.52499999999</v>
      </c>
      <c r="C825">
        <v>106.4521598</v>
      </c>
      <c r="D825">
        <v>8.1999999999999993</v>
      </c>
      <c r="E825">
        <v>21.5</v>
      </c>
      <c r="F825">
        <v>16.8</v>
      </c>
      <c r="G825">
        <v>0</v>
      </c>
      <c r="H825" s="2">
        <v>42828</v>
      </c>
      <c r="I825" s="3">
        <v>42828</v>
      </c>
      <c r="J825" s="4">
        <v>42828</v>
      </c>
      <c r="K825">
        <f t="shared" si="24"/>
        <v>14</v>
      </c>
      <c r="L825" t="s">
        <v>0</v>
      </c>
      <c r="M825" t="s">
        <v>0</v>
      </c>
      <c r="N825">
        <f t="shared" si="25"/>
        <v>11485711.669004895</v>
      </c>
    </row>
    <row r="826" spans="1:14">
      <c r="A826" s="1">
        <v>42829</v>
      </c>
      <c r="B826">
        <v>113138.67</v>
      </c>
      <c r="C826">
        <v>122.6614787</v>
      </c>
      <c r="D826">
        <v>10</v>
      </c>
      <c r="E826">
        <v>24.4</v>
      </c>
      <c r="F826">
        <v>16.399999999999999</v>
      </c>
      <c r="G826">
        <v>0</v>
      </c>
      <c r="H826" s="2">
        <v>42829</v>
      </c>
      <c r="I826" s="3">
        <v>42829</v>
      </c>
      <c r="J826" s="4">
        <v>42829</v>
      </c>
      <c r="K826">
        <f t="shared" si="24"/>
        <v>14</v>
      </c>
      <c r="L826" t="s">
        <v>0</v>
      </c>
      <c r="M826" t="s">
        <v>0</v>
      </c>
      <c r="N826">
        <f t="shared" si="25"/>
        <v>13877756.560351329</v>
      </c>
    </row>
    <row r="827" spans="1:14">
      <c r="A827" s="1">
        <v>42830</v>
      </c>
      <c r="B827">
        <v>114191.35</v>
      </c>
      <c r="C827">
        <v>142.28042669999999</v>
      </c>
      <c r="D827">
        <v>11</v>
      </c>
      <c r="E827">
        <v>25.4</v>
      </c>
      <c r="F827">
        <v>15.8</v>
      </c>
      <c r="G827">
        <v>0</v>
      </c>
      <c r="H827" s="2">
        <v>42830</v>
      </c>
      <c r="I827" s="3">
        <v>42830</v>
      </c>
      <c r="J827" s="4">
        <v>42830</v>
      </c>
      <c r="K827">
        <f t="shared" si="24"/>
        <v>14</v>
      </c>
      <c r="L827" t="s">
        <v>0</v>
      </c>
      <c r="M827" t="s">
        <v>0</v>
      </c>
      <c r="N827">
        <f t="shared" si="25"/>
        <v>16247194.003449045</v>
      </c>
    </row>
    <row r="828" spans="1:14">
      <c r="A828" s="1">
        <v>42831</v>
      </c>
      <c r="B828">
        <v>114817.30499999999</v>
      </c>
      <c r="C828">
        <v>126.18198750000001</v>
      </c>
      <c r="D828">
        <v>12</v>
      </c>
      <c r="E828">
        <v>26.6</v>
      </c>
      <c r="F828">
        <v>13.5</v>
      </c>
      <c r="G828">
        <v>0</v>
      </c>
      <c r="H828" s="2">
        <v>42831</v>
      </c>
      <c r="I828" s="3">
        <v>42831</v>
      </c>
      <c r="J828" s="4">
        <v>42831</v>
      </c>
      <c r="K828">
        <f t="shared" si="24"/>
        <v>14</v>
      </c>
      <c r="L828" t="s">
        <v>0</v>
      </c>
      <c r="M828" t="s">
        <v>0</v>
      </c>
      <c r="N828">
        <f t="shared" si="25"/>
        <v>14487875.744293688</v>
      </c>
    </row>
    <row r="829" spans="1:14">
      <c r="A829" s="1">
        <v>42832</v>
      </c>
      <c r="B829">
        <v>110160.02499999999</v>
      </c>
      <c r="C829">
        <v>101.330421</v>
      </c>
      <c r="D829">
        <v>12.7</v>
      </c>
      <c r="E829">
        <v>26.2</v>
      </c>
      <c r="F829">
        <v>15.6</v>
      </c>
      <c r="G829">
        <v>0</v>
      </c>
      <c r="H829" s="2">
        <v>42832</v>
      </c>
      <c r="I829" s="3">
        <v>42832</v>
      </c>
      <c r="J829" s="4">
        <v>42832</v>
      </c>
      <c r="K829">
        <f t="shared" si="24"/>
        <v>14</v>
      </c>
      <c r="L829" t="s">
        <v>0</v>
      </c>
      <c r="M829" t="s">
        <v>0</v>
      </c>
      <c r="N829">
        <f t="shared" si="25"/>
        <v>11162561.710620524</v>
      </c>
    </row>
    <row r="830" spans="1:14">
      <c r="A830" s="1">
        <v>42833</v>
      </c>
      <c r="B830">
        <v>99084.74</v>
      </c>
      <c r="C830">
        <v>95.867977690000004</v>
      </c>
      <c r="D830">
        <v>18.600000000000001</v>
      </c>
      <c r="E830">
        <v>28.1</v>
      </c>
      <c r="F830">
        <v>13.8</v>
      </c>
      <c r="G830">
        <v>0</v>
      </c>
      <c r="H830" s="2">
        <v>42833</v>
      </c>
      <c r="I830" s="3">
        <v>42833</v>
      </c>
      <c r="J830" s="4">
        <v>42833</v>
      </c>
      <c r="K830">
        <f t="shared" si="24"/>
        <v>14</v>
      </c>
      <c r="L830" t="s">
        <v>0</v>
      </c>
      <c r="M830" t="s">
        <v>0</v>
      </c>
      <c r="N830">
        <f t="shared" si="25"/>
        <v>9499053.6437394507</v>
      </c>
    </row>
    <row r="831" spans="1:14">
      <c r="A831" s="1">
        <v>42834</v>
      </c>
      <c r="B831">
        <v>96041.895000000004</v>
      </c>
      <c r="C831">
        <v>74.591633180000002</v>
      </c>
      <c r="D831">
        <v>11.7</v>
      </c>
      <c r="E831">
        <v>15.2</v>
      </c>
      <c r="F831">
        <v>6.5</v>
      </c>
      <c r="G831">
        <v>10.6</v>
      </c>
      <c r="H831" s="2">
        <v>42834</v>
      </c>
      <c r="I831" s="3">
        <v>42834</v>
      </c>
      <c r="J831" s="4">
        <v>42834</v>
      </c>
      <c r="K831">
        <f t="shared" si="24"/>
        <v>15</v>
      </c>
      <c r="L831" t="s">
        <v>0</v>
      </c>
      <c r="M831" t="s">
        <v>0</v>
      </c>
      <c r="N831">
        <f t="shared" si="25"/>
        <v>7163921.8017520765</v>
      </c>
    </row>
    <row r="832" spans="1:14">
      <c r="A832" s="1">
        <v>42835</v>
      </c>
      <c r="B832">
        <v>113287.05499999999</v>
      </c>
      <c r="C832">
        <v>111.8004887</v>
      </c>
      <c r="D832">
        <v>9</v>
      </c>
      <c r="E832">
        <v>17</v>
      </c>
      <c r="F832">
        <v>3</v>
      </c>
      <c r="G832">
        <v>25.4</v>
      </c>
      <c r="H832" s="2">
        <v>42835</v>
      </c>
      <c r="I832" s="3">
        <v>42835</v>
      </c>
      <c r="J832" s="4">
        <v>42835</v>
      </c>
      <c r="K832">
        <f t="shared" si="24"/>
        <v>15</v>
      </c>
      <c r="L832" t="s">
        <v>0</v>
      </c>
      <c r="M832" t="s">
        <v>0</v>
      </c>
      <c r="N832">
        <f t="shared" si="25"/>
        <v>12665548.112383777</v>
      </c>
    </row>
    <row r="833" spans="1:14">
      <c r="A833" s="1">
        <v>42836</v>
      </c>
      <c r="B833">
        <v>114159.965</v>
      </c>
      <c r="C833">
        <v>130.03687339999999</v>
      </c>
      <c r="D833">
        <v>12.3</v>
      </c>
      <c r="E833">
        <v>18.5</v>
      </c>
      <c r="F833">
        <v>13.5</v>
      </c>
      <c r="G833">
        <v>15.4</v>
      </c>
      <c r="H833" s="2">
        <v>42836</v>
      </c>
      <c r="I833" s="3">
        <v>42836</v>
      </c>
      <c r="J833" s="4">
        <v>42836</v>
      </c>
      <c r="K833">
        <f t="shared" si="24"/>
        <v>15</v>
      </c>
      <c r="L833" t="s">
        <v>0</v>
      </c>
      <c r="M833" t="s">
        <v>0</v>
      </c>
      <c r="N833">
        <f t="shared" si="25"/>
        <v>14845004.916053429</v>
      </c>
    </row>
    <row r="834" spans="1:14">
      <c r="A834" s="1">
        <v>42837</v>
      </c>
      <c r="B834">
        <v>114335.995</v>
      </c>
      <c r="C834">
        <v>126.572879</v>
      </c>
      <c r="D834">
        <v>10.8</v>
      </c>
      <c r="E834">
        <v>19.3</v>
      </c>
      <c r="F834">
        <v>14</v>
      </c>
      <c r="G834">
        <v>0</v>
      </c>
      <c r="H834" s="2">
        <v>42837</v>
      </c>
      <c r="I834" s="3">
        <v>42837</v>
      </c>
      <c r="J834" s="4">
        <v>42837</v>
      </c>
      <c r="K834">
        <f t="shared" si="24"/>
        <v>15</v>
      </c>
      <c r="L834" t="s">
        <v>0</v>
      </c>
      <c r="M834" t="s">
        <v>0</v>
      </c>
      <c r="N834">
        <f t="shared" si="25"/>
        <v>14471836.060479604</v>
      </c>
    </row>
    <row r="835" spans="1:14">
      <c r="A835" s="1">
        <v>42838</v>
      </c>
      <c r="B835">
        <v>112704.045</v>
      </c>
      <c r="C835">
        <v>117.53565020000001</v>
      </c>
      <c r="D835">
        <v>10.9</v>
      </c>
      <c r="E835">
        <v>22.2</v>
      </c>
      <c r="F835">
        <v>13.9</v>
      </c>
      <c r="G835">
        <v>0</v>
      </c>
      <c r="H835" s="2">
        <v>42838</v>
      </c>
      <c r="I835" s="3">
        <v>42838</v>
      </c>
      <c r="J835" s="4">
        <v>42838</v>
      </c>
      <c r="K835">
        <f t="shared" ref="K835:K898" si="26">WEEKNUM(A835)</f>
        <v>15</v>
      </c>
      <c r="L835" t="s">
        <v>0</v>
      </c>
      <c r="M835" t="s">
        <v>0</v>
      </c>
      <c r="N835">
        <f t="shared" ref="N835:N898" si="27">B835*C835</f>
        <v>13246743.20924506</v>
      </c>
    </row>
    <row r="836" spans="1:14">
      <c r="A836" s="1">
        <v>42839</v>
      </c>
      <c r="B836">
        <v>97436.41</v>
      </c>
      <c r="C836">
        <v>109.7650221</v>
      </c>
      <c r="D836">
        <v>13</v>
      </c>
      <c r="E836">
        <v>17.899999999999999</v>
      </c>
      <c r="F836">
        <v>8.9</v>
      </c>
      <c r="G836">
        <v>0</v>
      </c>
      <c r="H836" s="2">
        <v>42839</v>
      </c>
      <c r="I836" s="3">
        <v>42839</v>
      </c>
      <c r="J836" s="4">
        <v>42839</v>
      </c>
      <c r="K836">
        <f t="shared" si="26"/>
        <v>15</v>
      </c>
      <c r="L836" t="s">
        <v>0</v>
      </c>
      <c r="M836" t="s">
        <v>1</v>
      </c>
      <c r="N836">
        <f t="shared" si="27"/>
        <v>10695109.69699466</v>
      </c>
    </row>
    <row r="837" spans="1:14">
      <c r="A837" s="1">
        <v>42840</v>
      </c>
      <c r="B837">
        <v>99608.57</v>
      </c>
      <c r="C837">
        <v>116.78284910000001</v>
      </c>
      <c r="D837">
        <v>11.8</v>
      </c>
      <c r="E837">
        <v>17.3</v>
      </c>
      <c r="F837">
        <v>9.6999999999999993</v>
      </c>
      <c r="G837">
        <v>0</v>
      </c>
      <c r="H837" s="2">
        <v>42840</v>
      </c>
      <c r="I837" s="3">
        <v>42840</v>
      </c>
      <c r="J837" s="4">
        <v>42840</v>
      </c>
      <c r="K837">
        <f t="shared" si="26"/>
        <v>15</v>
      </c>
      <c r="L837" t="s">
        <v>0</v>
      </c>
      <c r="M837" t="s">
        <v>1</v>
      </c>
      <c r="N837">
        <f t="shared" si="27"/>
        <v>11632572.599376788</v>
      </c>
    </row>
    <row r="838" spans="1:14">
      <c r="A838" s="1">
        <v>42841</v>
      </c>
      <c r="B838">
        <v>96594.744999999995</v>
      </c>
      <c r="C838">
        <v>95.646407010000004</v>
      </c>
      <c r="D838">
        <v>9.9</v>
      </c>
      <c r="E838">
        <v>22.6</v>
      </c>
      <c r="F838">
        <v>10.1</v>
      </c>
      <c r="G838">
        <v>0</v>
      </c>
      <c r="H838" s="2">
        <v>42841</v>
      </c>
      <c r="I838" s="3">
        <v>42841</v>
      </c>
      <c r="J838" s="4">
        <v>42841</v>
      </c>
      <c r="K838">
        <f t="shared" si="26"/>
        <v>16</v>
      </c>
      <c r="L838" t="s">
        <v>0</v>
      </c>
      <c r="M838" t="s">
        <v>1</v>
      </c>
      <c r="N838">
        <f t="shared" si="27"/>
        <v>9238940.2952971626</v>
      </c>
    </row>
    <row r="839" spans="1:14">
      <c r="A839" s="1">
        <v>42842</v>
      </c>
      <c r="B839">
        <v>99945.494999999995</v>
      </c>
      <c r="C839">
        <v>104.57818949999999</v>
      </c>
      <c r="D839">
        <v>11.1</v>
      </c>
      <c r="E839">
        <v>18.3</v>
      </c>
      <c r="F839">
        <v>10.9</v>
      </c>
      <c r="G839">
        <v>0</v>
      </c>
      <c r="H839" s="2">
        <v>42842</v>
      </c>
      <c r="I839" s="3">
        <v>42842</v>
      </c>
      <c r="J839" s="4">
        <v>42842</v>
      </c>
      <c r="K839">
        <f t="shared" si="26"/>
        <v>16</v>
      </c>
      <c r="L839" t="s">
        <v>0</v>
      </c>
      <c r="M839" t="s">
        <v>1</v>
      </c>
      <c r="N839">
        <f t="shared" si="27"/>
        <v>10452118.915781301</v>
      </c>
    </row>
    <row r="840" spans="1:14">
      <c r="A840" s="1">
        <v>42843</v>
      </c>
      <c r="B840">
        <v>111955.175</v>
      </c>
      <c r="C840">
        <v>112.8247059</v>
      </c>
      <c r="D840">
        <v>9.5</v>
      </c>
      <c r="E840">
        <v>20.399999999999999</v>
      </c>
      <c r="F840">
        <v>13.7</v>
      </c>
      <c r="G840">
        <v>0</v>
      </c>
      <c r="H840" s="2">
        <v>42843</v>
      </c>
      <c r="I840" s="3">
        <v>42843</v>
      </c>
      <c r="J840" s="4">
        <v>42843</v>
      </c>
      <c r="K840">
        <f t="shared" si="26"/>
        <v>16</v>
      </c>
      <c r="L840" t="s">
        <v>0</v>
      </c>
      <c r="M840" t="s">
        <v>0</v>
      </c>
      <c r="N840">
        <f t="shared" si="27"/>
        <v>12631309.693358032</v>
      </c>
    </row>
    <row r="841" spans="1:14">
      <c r="A841" s="1">
        <v>42844</v>
      </c>
      <c r="B841">
        <v>114436.97</v>
      </c>
      <c r="C841">
        <v>101.3145524</v>
      </c>
      <c r="D841">
        <v>13</v>
      </c>
      <c r="E841">
        <v>26.9</v>
      </c>
      <c r="F841">
        <v>12.7</v>
      </c>
      <c r="G841">
        <v>0</v>
      </c>
      <c r="H841" s="2">
        <v>42844</v>
      </c>
      <c r="I841" s="3">
        <v>42844</v>
      </c>
      <c r="J841" s="4">
        <v>42844</v>
      </c>
      <c r="K841">
        <f t="shared" si="26"/>
        <v>16</v>
      </c>
      <c r="L841" t="s">
        <v>1</v>
      </c>
      <c r="M841" t="s">
        <v>0</v>
      </c>
      <c r="N841">
        <f t="shared" si="27"/>
        <v>11594130.393562227</v>
      </c>
    </row>
    <row r="842" spans="1:14">
      <c r="A842" s="1">
        <v>42845</v>
      </c>
      <c r="B842">
        <v>112816.68</v>
      </c>
      <c r="C842">
        <v>104.07810310000001</v>
      </c>
      <c r="D842">
        <v>14.6</v>
      </c>
      <c r="E842">
        <v>26.5</v>
      </c>
      <c r="F842">
        <v>12.4</v>
      </c>
      <c r="G842">
        <v>0</v>
      </c>
      <c r="H842" s="2">
        <v>42845</v>
      </c>
      <c r="I842" s="3">
        <v>42845</v>
      </c>
      <c r="J842" s="4">
        <v>42845</v>
      </c>
      <c r="K842">
        <f t="shared" si="26"/>
        <v>16</v>
      </c>
      <c r="L842" t="s">
        <v>1</v>
      </c>
      <c r="M842" t="s">
        <v>0</v>
      </c>
      <c r="N842">
        <f t="shared" si="27"/>
        <v>11741746.052439708</v>
      </c>
    </row>
    <row r="843" spans="1:14">
      <c r="A843" s="1">
        <v>42846</v>
      </c>
      <c r="B843">
        <v>114522.44</v>
      </c>
      <c r="C843">
        <v>133.2265993</v>
      </c>
      <c r="D843">
        <v>16.5</v>
      </c>
      <c r="E843">
        <v>20.9</v>
      </c>
      <c r="F843">
        <v>3.6</v>
      </c>
      <c r="G843">
        <v>9.4</v>
      </c>
      <c r="H843" s="2">
        <v>42846</v>
      </c>
      <c r="I843" s="3">
        <v>42846</v>
      </c>
      <c r="J843" s="4">
        <v>42846</v>
      </c>
      <c r="K843">
        <f t="shared" si="26"/>
        <v>16</v>
      </c>
      <c r="L843" t="s">
        <v>1</v>
      </c>
      <c r="M843" t="s">
        <v>0</v>
      </c>
      <c r="N843">
        <f t="shared" si="27"/>
        <v>15257435.224738292</v>
      </c>
    </row>
    <row r="844" spans="1:14">
      <c r="A844" s="1">
        <v>42847</v>
      </c>
      <c r="B844">
        <v>102528.4</v>
      </c>
      <c r="C844">
        <v>111.6671228</v>
      </c>
      <c r="D844">
        <v>16.899999999999999</v>
      </c>
      <c r="E844">
        <v>22.5</v>
      </c>
      <c r="F844">
        <v>11.8</v>
      </c>
      <c r="G844">
        <v>4.5999999999999996</v>
      </c>
      <c r="H844" s="2">
        <v>42847</v>
      </c>
      <c r="I844" s="3">
        <v>42847</v>
      </c>
      <c r="J844" s="4">
        <v>42847</v>
      </c>
      <c r="K844">
        <f t="shared" si="26"/>
        <v>16</v>
      </c>
      <c r="L844" t="s">
        <v>1</v>
      </c>
      <c r="M844" t="s">
        <v>0</v>
      </c>
      <c r="N844">
        <f t="shared" si="27"/>
        <v>11449051.43328752</v>
      </c>
    </row>
    <row r="845" spans="1:14">
      <c r="A845" s="1">
        <v>42848</v>
      </c>
      <c r="B845">
        <v>97356.565000000002</v>
      </c>
      <c r="C845">
        <v>90.726651050000001</v>
      </c>
      <c r="D845">
        <v>14.4</v>
      </c>
      <c r="E845">
        <v>21.8</v>
      </c>
      <c r="F845">
        <v>11.9</v>
      </c>
      <c r="G845">
        <v>0</v>
      </c>
      <c r="H845" s="2">
        <v>42848</v>
      </c>
      <c r="I845" s="3">
        <v>42848</v>
      </c>
      <c r="J845" s="4">
        <v>42848</v>
      </c>
      <c r="K845">
        <f t="shared" si="26"/>
        <v>17</v>
      </c>
      <c r="L845" t="s">
        <v>1</v>
      </c>
      <c r="M845" t="s">
        <v>0</v>
      </c>
      <c r="N845">
        <f t="shared" si="27"/>
        <v>8832835.1001816429</v>
      </c>
    </row>
    <row r="846" spans="1:14">
      <c r="A846" s="1">
        <v>42849</v>
      </c>
      <c r="B846">
        <v>109421.815</v>
      </c>
      <c r="C846">
        <v>113.2589368</v>
      </c>
      <c r="D846">
        <v>15.9</v>
      </c>
      <c r="E846">
        <v>24.7</v>
      </c>
      <c r="F846">
        <v>9.9</v>
      </c>
      <c r="G846">
        <v>0</v>
      </c>
      <c r="H846" s="2">
        <v>42849</v>
      </c>
      <c r="I846" s="3">
        <v>42849</v>
      </c>
      <c r="J846" s="4">
        <v>42849</v>
      </c>
      <c r="K846">
        <f t="shared" si="26"/>
        <v>17</v>
      </c>
      <c r="L846" t="s">
        <v>1</v>
      </c>
      <c r="M846" t="s">
        <v>0</v>
      </c>
      <c r="N846">
        <f t="shared" si="27"/>
        <v>12392998.429626292</v>
      </c>
    </row>
    <row r="847" spans="1:14">
      <c r="A847" s="1">
        <v>42850</v>
      </c>
      <c r="B847">
        <v>101548.735</v>
      </c>
      <c r="C847">
        <v>86.790072550000005</v>
      </c>
      <c r="D847">
        <v>16.2</v>
      </c>
      <c r="E847">
        <v>17.7</v>
      </c>
      <c r="F847">
        <v>5.8</v>
      </c>
      <c r="G847">
        <v>21.6</v>
      </c>
      <c r="H847" s="2">
        <v>42850</v>
      </c>
      <c r="I847" s="3">
        <v>42850</v>
      </c>
      <c r="J847" s="4">
        <v>42850</v>
      </c>
      <c r="K847">
        <f t="shared" si="26"/>
        <v>17</v>
      </c>
      <c r="L847" t="s">
        <v>1</v>
      </c>
      <c r="M847" t="s">
        <v>1</v>
      </c>
      <c r="N847">
        <f t="shared" si="27"/>
        <v>8813422.0780107249</v>
      </c>
    </row>
    <row r="848" spans="1:14">
      <c r="A848" s="1">
        <v>42851</v>
      </c>
      <c r="B848">
        <v>116795.245</v>
      </c>
      <c r="C848">
        <v>100.69868460000001</v>
      </c>
      <c r="D848">
        <v>10.1</v>
      </c>
      <c r="E848">
        <v>14.5</v>
      </c>
      <c r="F848">
        <v>6.4</v>
      </c>
      <c r="G848">
        <v>20</v>
      </c>
      <c r="H848" s="2">
        <v>42851</v>
      </c>
      <c r="I848" s="3">
        <v>42851</v>
      </c>
      <c r="J848" s="4">
        <v>42851</v>
      </c>
      <c r="K848">
        <f t="shared" si="26"/>
        <v>17</v>
      </c>
      <c r="L848" t="s">
        <v>1</v>
      </c>
      <c r="M848" t="s">
        <v>0</v>
      </c>
      <c r="N848">
        <f t="shared" si="27"/>
        <v>11761127.539034728</v>
      </c>
    </row>
    <row r="849" spans="1:14">
      <c r="A849" s="1">
        <v>42852</v>
      </c>
      <c r="B849">
        <v>126329.53</v>
      </c>
      <c r="C849">
        <v>145.68273490000001</v>
      </c>
      <c r="D849">
        <v>8.3000000000000007</v>
      </c>
      <c r="E849">
        <v>15.6</v>
      </c>
      <c r="F849">
        <v>7.1</v>
      </c>
      <c r="G849">
        <v>15.4</v>
      </c>
      <c r="H849" s="2">
        <v>42852</v>
      </c>
      <c r="I849" s="3">
        <v>42852</v>
      </c>
      <c r="J849" s="4">
        <v>42852</v>
      </c>
      <c r="K849">
        <f t="shared" si="26"/>
        <v>17</v>
      </c>
      <c r="L849" t="s">
        <v>1</v>
      </c>
      <c r="M849" t="s">
        <v>0</v>
      </c>
      <c r="N849">
        <f t="shared" si="27"/>
        <v>18404031.429031599</v>
      </c>
    </row>
    <row r="850" spans="1:14">
      <c r="A850" s="1">
        <v>42853</v>
      </c>
      <c r="B850">
        <v>120144.19</v>
      </c>
      <c r="C850">
        <v>120.8095221</v>
      </c>
      <c r="D850">
        <v>9.4</v>
      </c>
      <c r="E850">
        <v>19.8</v>
      </c>
      <c r="F850">
        <v>6</v>
      </c>
      <c r="G850">
        <v>0.4</v>
      </c>
      <c r="H850" s="2">
        <v>42853</v>
      </c>
      <c r="I850" s="3">
        <v>42853</v>
      </c>
      <c r="J850" s="4">
        <v>42853</v>
      </c>
      <c r="K850">
        <f t="shared" si="26"/>
        <v>17</v>
      </c>
      <c r="L850" t="s">
        <v>1</v>
      </c>
      <c r="M850" t="s">
        <v>0</v>
      </c>
      <c r="N850">
        <f t="shared" si="27"/>
        <v>14514562.176991599</v>
      </c>
    </row>
    <row r="851" spans="1:14">
      <c r="A851" s="1">
        <v>42854</v>
      </c>
      <c r="B851">
        <v>104864.05</v>
      </c>
      <c r="C851">
        <v>100.81967</v>
      </c>
      <c r="D851">
        <v>14.9</v>
      </c>
      <c r="E851">
        <v>18.100000000000001</v>
      </c>
      <c r="F851">
        <v>7.9</v>
      </c>
      <c r="G851">
        <v>0.2</v>
      </c>
      <c r="H851" s="2">
        <v>42854</v>
      </c>
      <c r="I851" s="3">
        <v>42854</v>
      </c>
      <c r="J851" s="4">
        <v>42854</v>
      </c>
      <c r="K851">
        <f t="shared" si="26"/>
        <v>17</v>
      </c>
      <c r="L851" t="s">
        <v>1</v>
      </c>
      <c r="M851" t="s">
        <v>0</v>
      </c>
      <c r="N851">
        <f t="shared" si="27"/>
        <v>10572358.915863501</v>
      </c>
    </row>
    <row r="852" spans="1:14">
      <c r="A852" s="1">
        <v>42855</v>
      </c>
      <c r="B852">
        <v>103756.535</v>
      </c>
      <c r="C852">
        <v>109.5772954</v>
      </c>
      <c r="D852">
        <v>13.6</v>
      </c>
      <c r="E852">
        <v>17.8</v>
      </c>
      <c r="F852">
        <v>7.3</v>
      </c>
      <c r="G852">
        <v>0</v>
      </c>
      <c r="H852" s="2">
        <v>42855</v>
      </c>
      <c r="I852" s="3">
        <v>42855</v>
      </c>
      <c r="J852" s="4">
        <v>42855</v>
      </c>
      <c r="K852">
        <f t="shared" si="26"/>
        <v>18</v>
      </c>
      <c r="L852" t="s">
        <v>1</v>
      </c>
      <c r="M852" t="s">
        <v>0</v>
      </c>
      <c r="N852">
        <f t="shared" si="27"/>
        <v>11369360.48537544</v>
      </c>
    </row>
    <row r="853" spans="1:14">
      <c r="A853" s="1">
        <v>42856</v>
      </c>
      <c r="B853">
        <v>115103.77499999999</v>
      </c>
      <c r="C853">
        <v>99.159474029999998</v>
      </c>
      <c r="D853">
        <v>13.6</v>
      </c>
      <c r="E853">
        <v>20.399999999999999</v>
      </c>
      <c r="F853">
        <v>8.6999999999999993</v>
      </c>
      <c r="G853">
        <v>0</v>
      </c>
      <c r="H853" s="2">
        <v>42856</v>
      </c>
      <c r="I853" s="3">
        <v>42856</v>
      </c>
      <c r="J853" s="4">
        <v>42856</v>
      </c>
      <c r="K853">
        <f t="shared" si="26"/>
        <v>18</v>
      </c>
      <c r="L853" t="s">
        <v>1</v>
      </c>
      <c r="M853" t="s">
        <v>0</v>
      </c>
      <c r="N853">
        <f t="shared" si="27"/>
        <v>11413629.787867462</v>
      </c>
    </row>
    <row r="854" spans="1:14">
      <c r="A854" s="1">
        <v>42857</v>
      </c>
      <c r="B854">
        <v>120718.64</v>
      </c>
      <c r="C854">
        <v>109.9227693</v>
      </c>
      <c r="D854">
        <v>10.4</v>
      </c>
      <c r="E854">
        <v>15.2</v>
      </c>
      <c r="F854">
        <v>9.4</v>
      </c>
      <c r="G854">
        <v>2.4</v>
      </c>
      <c r="H854" s="2">
        <v>42857</v>
      </c>
      <c r="I854" s="3">
        <v>42857</v>
      </c>
      <c r="J854" s="4">
        <v>42857</v>
      </c>
      <c r="K854">
        <f t="shared" si="26"/>
        <v>18</v>
      </c>
      <c r="L854" t="s">
        <v>1</v>
      </c>
      <c r="M854" t="s">
        <v>0</v>
      </c>
      <c r="N854">
        <f t="shared" si="27"/>
        <v>13269727.214929752</v>
      </c>
    </row>
    <row r="855" spans="1:14">
      <c r="A855" s="1">
        <v>42858</v>
      </c>
      <c r="B855">
        <v>129196.44500000001</v>
      </c>
      <c r="C855">
        <v>128.63995560000001</v>
      </c>
      <c r="D855">
        <v>7.4</v>
      </c>
      <c r="E855">
        <v>15.3</v>
      </c>
      <c r="F855">
        <v>10.8</v>
      </c>
      <c r="G855">
        <v>0.8</v>
      </c>
      <c r="H855" s="2">
        <v>42858</v>
      </c>
      <c r="I855" s="3">
        <v>42858</v>
      </c>
      <c r="J855" s="4">
        <v>42858</v>
      </c>
      <c r="K855">
        <f t="shared" si="26"/>
        <v>18</v>
      </c>
      <c r="L855" t="s">
        <v>1</v>
      </c>
      <c r="M855" t="s">
        <v>0</v>
      </c>
      <c r="N855">
        <f t="shared" si="27"/>
        <v>16619824.948477844</v>
      </c>
    </row>
    <row r="856" spans="1:14">
      <c r="A856" s="1">
        <v>42859</v>
      </c>
      <c r="B856">
        <v>127260.05</v>
      </c>
      <c r="C856">
        <v>123.4720662</v>
      </c>
      <c r="D856">
        <v>5.8</v>
      </c>
      <c r="E856">
        <v>16.899999999999999</v>
      </c>
      <c r="F856">
        <v>12</v>
      </c>
      <c r="G856">
        <v>0</v>
      </c>
      <c r="H856" s="2">
        <v>42859</v>
      </c>
      <c r="I856" s="3">
        <v>42859</v>
      </c>
      <c r="J856" s="4">
        <v>42859</v>
      </c>
      <c r="K856">
        <f t="shared" si="26"/>
        <v>18</v>
      </c>
      <c r="L856" t="s">
        <v>1</v>
      </c>
      <c r="M856" t="s">
        <v>0</v>
      </c>
      <c r="N856">
        <f t="shared" si="27"/>
        <v>15713061.318215311</v>
      </c>
    </row>
    <row r="857" spans="1:14">
      <c r="A857" s="1">
        <v>42860</v>
      </c>
      <c r="B857">
        <v>123150.38499999999</v>
      </c>
      <c r="C857">
        <v>108.2886014</v>
      </c>
      <c r="D857">
        <v>6.2</v>
      </c>
      <c r="E857">
        <v>20.5</v>
      </c>
      <c r="F857">
        <v>10.6</v>
      </c>
      <c r="G857">
        <v>0</v>
      </c>
      <c r="H857" s="2">
        <v>42860</v>
      </c>
      <c r="I857" s="3">
        <v>42860</v>
      </c>
      <c r="J857" s="4">
        <v>42860</v>
      </c>
      <c r="K857">
        <f t="shared" si="26"/>
        <v>18</v>
      </c>
      <c r="L857" t="s">
        <v>1</v>
      </c>
      <c r="M857" t="s">
        <v>0</v>
      </c>
      <c r="N857">
        <f t="shared" si="27"/>
        <v>13335782.953521539</v>
      </c>
    </row>
    <row r="858" spans="1:14">
      <c r="A858" s="1">
        <v>42861</v>
      </c>
      <c r="B858">
        <v>105013.07</v>
      </c>
      <c r="C858">
        <v>81.778327349999998</v>
      </c>
      <c r="D858">
        <v>9.6</v>
      </c>
      <c r="E858">
        <v>20</v>
      </c>
      <c r="F858">
        <v>6.1</v>
      </c>
      <c r="G858">
        <v>0.2</v>
      </c>
      <c r="H858" s="2">
        <v>42861</v>
      </c>
      <c r="I858" s="3">
        <v>42861</v>
      </c>
      <c r="J858" s="4">
        <v>42861</v>
      </c>
      <c r="K858">
        <f t="shared" si="26"/>
        <v>18</v>
      </c>
      <c r="L858" t="s">
        <v>1</v>
      </c>
      <c r="M858" t="s">
        <v>0</v>
      </c>
      <c r="N858">
        <f t="shared" si="27"/>
        <v>8587793.2144884653</v>
      </c>
    </row>
    <row r="859" spans="1:14">
      <c r="A859" s="1">
        <v>42862</v>
      </c>
      <c r="B859">
        <v>107424.07</v>
      </c>
      <c r="C859">
        <v>104.9084029</v>
      </c>
      <c r="D859">
        <v>8.9</v>
      </c>
      <c r="E859">
        <v>14.8</v>
      </c>
      <c r="F859">
        <v>9.4</v>
      </c>
      <c r="G859">
        <v>1.4</v>
      </c>
      <c r="H859" s="2">
        <v>42862</v>
      </c>
      <c r="I859" s="3">
        <v>42862</v>
      </c>
      <c r="J859" s="4">
        <v>42862</v>
      </c>
      <c r="K859">
        <f t="shared" si="26"/>
        <v>19</v>
      </c>
      <c r="L859" t="s">
        <v>1</v>
      </c>
      <c r="M859" t="s">
        <v>0</v>
      </c>
      <c r="N859">
        <f t="shared" si="27"/>
        <v>11269687.616717804</v>
      </c>
    </row>
    <row r="860" spans="1:14">
      <c r="A860" s="1">
        <v>42863</v>
      </c>
      <c r="B860">
        <v>125858.27</v>
      </c>
      <c r="C860">
        <v>132.9735336</v>
      </c>
      <c r="D860">
        <v>10.1</v>
      </c>
      <c r="E860">
        <v>15.8</v>
      </c>
      <c r="F860">
        <v>7.2</v>
      </c>
      <c r="G860">
        <v>1.8</v>
      </c>
      <c r="H860" s="2">
        <v>42863</v>
      </c>
      <c r="I860" s="3">
        <v>42863</v>
      </c>
      <c r="J860" s="4">
        <v>42863</v>
      </c>
      <c r="K860">
        <f t="shared" si="26"/>
        <v>19</v>
      </c>
      <c r="L860" t="s">
        <v>1</v>
      </c>
      <c r="M860" t="s">
        <v>0</v>
      </c>
      <c r="N860">
        <f t="shared" si="27"/>
        <v>16735818.894682871</v>
      </c>
    </row>
    <row r="861" spans="1:14">
      <c r="A861" s="1">
        <v>42864</v>
      </c>
      <c r="B861">
        <v>126760.71</v>
      </c>
      <c r="C861">
        <v>138.99141549999999</v>
      </c>
      <c r="D861">
        <v>10.9</v>
      </c>
      <c r="E861">
        <v>15.9</v>
      </c>
      <c r="F861">
        <v>7.3</v>
      </c>
      <c r="G861">
        <v>1.6</v>
      </c>
      <c r="H861" s="2">
        <v>42864</v>
      </c>
      <c r="I861" s="3">
        <v>42864</v>
      </c>
      <c r="J861" s="4">
        <v>42864</v>
      </c>
      <c r="K861">
        <f t="shared" si="26"/>
        <v>19</v>
      </c>
      <c r="L861" t="s">
        <v>1</v>
      </c>
      <c r="M861" t="s">
        <v>0</v>
      </c>
      <c r="N861">
        <f t="shared" si="27"/>
        <v>17618650.512685005</v>
      </c>
    </row>
    <row r="862" spans="1:14">
      <c r="A862" s="1">
        <v>42865</v>
      </c>
      <c r="B862">
        <v>125747.735</v>
      </c>
      <c r="C862">
        <v>149.62274859999999</v>
      </c>
      <c r="D862">
        <v>8.1</v>
      </c>
      <c r="E862">
        <v>17.7</v>
      </c>
      <c r="F862">
        <v>11.3</v>
      </c>
      <c r="G862">
        <v>0</v>
      </c>
      <c r="H862" s="2">
        <v>42865</v>
      </c>
      <c r="I862" s="3">
        <v>42865</v>
      </c>
      <c r="J862" s="4">
        <v>42865</v>
      </c>
      <c r="K862">
        <f t="shared" si="26"/>
        <v>19</v>
      </c>
      <c r="L862" t="s">
        <v>1</v>
      </c>
      <c r="M862" t="s">
        <v>0</v>
      </c>
      <c r="N862">
        <f t="shared" si="27"/>
        <v>18814721.740924422</v>
      </c>
    </row>
    <row r="863" spans="1:14">
      <c r="A863" s="1">
        <v>42866</v>
      </c>
      <c r="B863">
        <v>128753.13</v>
      </c>
      <c r="C863">
        <v>170.29264480000001</v>
      </c>
      <c r="D863">
        <v>6.1</v>
      </c>
      <c r="E863">
        <v>16.5</v>
      </c>
      <c r="F863">
        <v>8.6</v>
      </c>
      <c r="G863">
        <v>0</v>
      </c>
      <c r="H863" s="2">
        <v>42866</v>
      </c>
      <c r="I863" s="3">
        <v>42866</v>
      </c>
      <c r="J863" s="4">
        <v>42866</v>
      </c>
      <c r="K863">
        <f t="shared" si="26"/>
        <v>19</v>
      </c>
      <c r="L863" t="s">
        <v>1</v>
      </c>
      <c r="M863" t="s">
        <v>0</v>
      </c>
      <c r="N863">
        <f t="shared" si="27"/>
        <v>21925711.033978224</v>
      </c>
    </row>
    <row r="864" spans="1:14">
      <c r="A864" s="1">
        <v>42867</v>
      </c>
      <c r="B864">
        <v>123523</v>
      </c>
      <c r="C864">
        <v>129.30937700000001</v>
      </c>
      <c r="D864">
        <v>5.9</v>
      </c>
      <c r="E864">
        <v>19.5</v>
      </c>
      <c r="F864">
        <v>9.9</v>
      </c>
      <c r="G864">
        <v>0</v>
      </c>
      <c r="H864" s="2">
        <v>42867</v>
      </c>
      <c r="I864" s="3">
        <v>42867</v>
      </c>
      <c r="J864" s="4">
        <v>42867</v>
      </c>
      <c r="K864">
        <f t="shared" si="26"/>
        <v>19</v>
      </c>
      <c r="L864" t="s">
        <v>1</v>
      </c>
      <c r="M864" t="s">
        <v>0</v>
      </c>
      <c r="N864">
        <f t="shared" si="27"/>
        <v>15972682.175171001</v>
      </c>
    </row>
    <row r="865" spans="1:14">
      <c r="A865" s="1">
        <v>42868</v>
      </c>
      <c r="B865">
        <v>109477.42</v>
      </c>
      <c r="C865">
        <v>130.31682979999999</v>
      </c>
      <c r="D865">
        <v>8.4</v>
      </c>
      <c r="E865">
        <v>15.6</v>
      </c>
      <c r="F865">
        <v>10.1</v>
      </c>
      <c r="G865">
        <v>0.2</v>
      </c>
      <c r="H865" s="2">
        <v>42868</v>
      </c>
      <c r="I865" s="3">
        <v>42868</v>
      </c>
      <c r="J865" s="4">
        <v>42868</v>
      </c>
      <c r="K865">
        <f t="shared" si="26"/>
        <v>19</v>
      </c>
      <c r="L865" t="s">
        <v>1</v>
      </c>
      <c r="M865" t="s">
        <v>0</v>
      </c>
      <c r="N865">
        <f t="shared" si="27"/>
        <v>14266750.309083115</v>
      </c>
    </row>
    <row r="866" spans="1:14">
      <c r="A866" s="1">
        <v>42869</v>
      </c>
      <c r="B866">
        <v>107497.03</v>
      </c>
      <c r="C866">
        <v>126.9174946</v>
      </c>
      <c r="D866">
        <v>6.4</v>
      </c>
      <c r="E866">
        <v>15.1</v>
      </c>
      <c r="F866">
        <v>7.7</v>
      </c>
      <c r="G866">
        <v>0</v>
      </c>
      <c r="H866" s="2">
        <v>42869</v>
      </c>
      <c r="I866" s="3">
        <v>42869</v>
      </c>
      <c r="J866" s="4">
        <v>42869</v>
      </c>
      <c r="K866">
        <f t="shared" si="26"/>
        <v>20</v>
      </c>
      <c r="L866" t="s">
        <v>1</v>
      </c>
      <c r="M866" t="s">
        <v>0</v>
      </c>
      <c r="N866">
        <f t="shared" si="27"/>
        <v>13643253.724541038</v>
      </c>
    </row>
    <row r="867" spans="1:14">
      <c r="A867" s="1">
        <v>42870</v>
      </c>
      <c r="B867">
        <v>125871.91499999999</v>
      </c>
      <c r="C867">
        <v>134.64203240000001</v>
      </c>
      <c r="D867">
        <v>6.3</v>
      </c>
      <c r="E867">
        <v>16.899999999999999</v>
      </c>
      <c r="F867">
        <v>8.1999999999999993</v>
      </c>
      <c r="G867">
        <v>0</v>
      </c>
      <c r="H867" s="2">
        <v>42870</v>
      </c>
      <c r="I867" s="3">
        <v>42870</v>
      </c>
      <c r="J867" s="4">
        <v>42870</v>
      </c>
      <c r="K867">
        <f t="shared" si="26"/>
        <v>20</v>
      </c>
      <c r="L867" t="s">
        <v>1</v>
      </c>
      <c r="M867" t="s">
        <v>0</v>
      </c>
      <c r="N867">
        <f t="shared" si="27"/>
        <v>16947650.457680047</v>
      </c>
    </row>
    <row r="868" spans="1:14">
      <c r="A868" s="1">
        <v>42871</v>
      </c>
      <c r="B868">
        <v>127820.715</v>
      </c>
      <c r="C868">
        <v>128.3149076</v>
      </c>
      <c r="D868">
        <v>5.6</v>
      </c>
      <c r="E868">
        <v>18.2</v>
      </c>
      <c r="F868">
        <v>9</v>
      </c>
      <c r="G868">
        <v>0</v>
      </c>
      <c r="H868" s="2">
        <v>42871</v>
      </c>
      <c r="I868" s="3">
        <v>42871</v>
      </c>
      <c r="J868" s="4">
        <v>42871</v>
      </c>
      <c r="K868">
        <f t="shared" si="26"/>
        <v>20</v>
      </c>
      <c r="L868" t="s">
        <v>1</v>
      </c>
      <c r="M868" t="s">
        <v>0</v>
      </c>
      <c r="N868">
        <f t="shared" si="27"/>
        <v>16401303.234590933</v>
      </c>
    </row>
    <row r="869" spans="1:14">
      <c r="A869" s="1">
        <v>42872</v>
      </c>
      <c r="B869">
        <v>125072.675</v>
      </c>
      <c r="C869">
        <v>123.8345994</v>
      </c>
      <c r="D869">
        <v>7.6</v>
      </c>
      <c r="E869">
        <v>17</v>
      </c>
      <c r="F869">
        <v>3.8</v>
      </c>
      <c r="G869">
        <v>0</v>
      </c>
      <c r="H869" s="2">
        <v>42872</v>
      </c>
      <c r="I869" s="3">
        <v>42872</v>
      </c>
      <c r="J869" s="4">
        <v>42872</v>
      </c>
      <c r="K869">
        <f t="shared" si="26"/>
        <v>20</v>
      </c>
      <c r="L869" t="s">
        <v>1</v>
      </c>
      <c r="M869" t="s">
        <v>0</v>
      </c>
      <c r="N869">
        <f t="shared" si="27"/>
        <v>15488324.604511395</v>
      </c>
    </row>
    <row r="870" spans="1:14">
      <c r="A870" s="1">
        <v>42873</v>
      </c>
      <c r="B870">
        <v>122910.48</v>
      </c>
      <c r="C870">
        <v>107.8423351</v>
      </c>
      <c r="D870">
        <v>10.7</v>
      </c>
      <c r="E870">
        <v>20.2</v>
      </c>
      <c r="F870">
        <v>9.8000000000000007</v>
      </c>
      <c r="G870">
        <v>0.8</v>
      </c>
      <c r="H870" s="2">
        <v>42873</v>
      </c>
      <c r="I870" s="3">
        <v>42873</v>
      </c>
      <c r="J870" s="4">
        <v>42873</v>
      </c>
      <c r="K870">
        <f t="shared" si="26"/>
        <v>20</v>
      </c>
      <c r="L870" t="s">
        <v>1</v>
      </c>
      <c r="M870" t="s">
        <v>0</v>
      </c>
      <c r="N870">
        <f t="shared" si="27"/>
        <v>13254953.171461847</v>
      </c>
    </row>
    <row r="871" spans="1:14">
      <c r="A871" s="1">
        <v>42874</v>
      </c>
      <c r="B871">
        <v>123351.45</v>
      </c>
      <c r="C871">
        <v>96.440249769999994</v>
      </c>
      <c r="D871">
        <v>10.199999999999999</v>
      </c>
      <c r="E871">
        <v>17.8</v>
      </c>
      <c r="F871">
        <v>2.5</v>
      </c>
      <c r="G871">
        <v>0</v>
      </c>
      <c r="H871" s="2">
        <v>42874</v>
      </c>
      <c r="I871" s="3">
        <v>42874</v>
      </c>
      <c r="J871" s="4">
        <v>42874</v>
      </c>
      <c r="K871">
        <f t="shared" si="26"/>
        <v>20</v>
      </c>
      <c r="L871" t="s">
        <v>1</v>
      </c>
      <c r="M871" t="s">
        <v>0</v>
      </c>
      <c r="N871">
        <f t="shared" si="27"/>
        <v>11896044.647491666</v>
      </c>
    </row>
    <row r="872" spans="1:14">
      <c r="A872" s="1">
        <v>42875</v>
      </c>
      <c r="B872">
        <v>109111.61500000001</v>
      </c>
      <c r="C872">
        <v>88.135879099999997</v>
      </c>
      <c r="D872">
        <v>10.199999999999999</v>
      </c>
      <c r="E872">
        <v>19.3</v>
      </c>
      <c r="F872">
        <v>9.8000000000000007</v>
      </c>
      <c r="G872">
        <v>0</v>
      </c>
      <c r="H872" s="2">
        <v>42875</v>
      </c>
      <c r="I872" s="3">
        <v>42875</v>
      </c>
      <c r="J872" s="4">
        <v>42875</v>
      </c>
      <c r="K872">
        <f t="shared" si="26"/>
        <v>20</v>
      </c>
      <c r="L872" t="s">
        <v>1</v>
      </c>
      <c r="M872" t="s">
        <v>0</v>
      </c>
      <c r="N872">
        <f t="shared" si="27"/>
        <v>9616648.1080457475</v>
      </c>
    </row>
    <row r="873" spans="1:14">
      <c r="A873" s="1">
        <v>42876</v>
      </c>
      <c r="B873">
        <v>105912.16</v>
      </c>
      <c r="C873">
        <v>76.782179819999996</v>
      </c>
      <c r="D873">
        <v>10.8</v>
      </c>
      <c r="E873">
        <v>18.7</v>
      </c>
      <c r="F873">
        <v>6.8</v>
      </c>
      <c r="G873">
        <v>0</v>
      </c>
      <c r="H873" s="2">
        <v>42876</v>
      </c>
      <c r="I873" s="3">
        <v>42876</v>
      </c>
      <c r="J873" s="4">
        <v>42876</v>
      </c>
      <c r="K873">
        <f t="shared" si="26"/>
        <v>21</v>
      </c>
      <c r="L873" t="s">
        <v>1</v>
      </c>
      <c r="M873" t="s">
        <v>0</v>
      </c>
      <c r="N873">
        <f t="shared" si="27"/>
        <v>8132166.5142446114</v>
      </c>
    </row>
    <row r="874" spans="1:14">
      <c r="A874" s="1">
        <v>42877</v>
      </c>
      <c r="B874">
        <v>113551.03999999999</v>
      </c>
      <c r="C874">
        <v>72.931488029999997</v>
      </c>
      <c r="D874">
        <v>10.4</v>
      </c>
      <c r="E874">
        <v>20.3</v>
      </c>
      <c r="F874">
        <v>10.1</v>
      </c>
      <c r="G874">
        <v>0</v>
      </c>
      <c r="H874" s="2">
        <v>42877</v>
      </c>
      <c r="I874" s="3">
        <v>42877</v>
      </c>
      <c r="J874" s="4">
        <v>42877</v>
      </c>
      <c r="K874">
        <f t="shared" si="26"/>
        <v>21</v>
      </c>
      <c r="L874" t="s">
        <v>1</v>
      </c>
      <c r="M874" t="s">
        <v>0</v>
      </c>
      <c r="N874">
        <f t="shared" si="27"/>
        <v>8281446.3145540506</v>
      </c>
    </row>
    <row r="875" spans="1:14">
      <c r="A875" s="1">
        <v>42878</v>
      </c>
      <c r="B875">
        <v>119127.205</v>
      </c>
      <c r="C875">
        <v>96.837634640000005</v>
      </c>
      <c r="D875">
        <v>12.8</v>
      </c>
      <c r="E875">
        <v>19.3</v>
      </c>
      <c r="F875">
        <v>7.4</v>
      </c>
      <c r="G875">
        <v>0</v>
      </c>
      <c r="H875" s="2">
        <v>42878</v>
      </c>
      <c r="I875" s="3">
        <v>42878</v>
      </c>
      <c r="J875" s="4">
        <v>42878</v>
      </c>
      <c r="K875">
        <f t="shared" si="26"/>
        <v>21</v>
      </c>
      <c r="L875" t="s">
        <v>1</v>
      </c>
      <c r="M875" t="s">
        <v>0</v>
      </c>
      <c r="N875">
        <f t="shared" si="27"/>
        <v>11535996.753474383</v>
      </c>
    </row>
    <row r="876" spans="1:14">
      <c r="A876" s="1">
        <v>42879</v>
      </c>
      <c r="B876">
        <v>121571.97</v>
      </c>
      <c r="C876">
        <v>103.2410383</v>
      </c>
      <c r="D876">
        <v>11.7</v>
      </c>
      <c r="E876">
        <v>17.100000000000001</v>
      </c>
      <c r="F876">
        <v>8</v>
      </c>
      <c r="G876">
        <v>0</v>
      </c>
      <c r="H876" s="2">
        <v>42879</v>
      </c>
      <c r="I876" s="3">
        <v>42879</v>
      </c>
      <c r="J876" s="4">
        <v>42879</v>
      </c>
      <c r="K876">
        <f t="shared" si="26"/>
        <v>21</v>
      </c>
      <c r="L876" t="s">
        <v>1</v>
      </c>
      <c r="M876" t="s">
        <v>0</v>
      </c>
      <c r="N876">
        <f t="shared" si="27"/>
        <v>12551216.410976451</v>
      </c>
    </row>
    <row r="877" spans="1:14">
      <c r="A877" s="1">
        <v>42880</v>
      </c>
      <c r="B877">
        <v>124010.03</v>
      </c>
      <c r="C877">
        <v>108.51901340000001</v>
      </c>
      <c r="D877">
        <v>13.7</v>
      </c>
      <c r="E877">
        <v>18.5</v>
      </c>
      <c r="F877">
        <v>5.7</v>
      </c>
      <c r="G877">
        <v>0</v>
      </c>
      <c r="H877" s="2">
        <v>42880</v>
      </c>
      <c r="I877" s="3">
        <v>42880</v>
      </c>
      <c r="J877" s="4">
        <v>42880</v>
      </c>
      <c r="K877">
        <f t="shared" si="26"/>
        <v>21</v>
      </c>
      <c r="L877" t="s">
        <v>1</v>
      </c>
      <c r="M877" t="s">
        <v>0</v>
      </c>
      <c r="N877">
        <f t="shared" si="27"/>
        <v>13457446.107304402</v>
      </c>
    </row>
    <row r="878" spans="1:14">
      <c r="A878" s="1">
        <v>42881</v>
      </c>
      <c r="B878">
        <v>123130.6</v>
      </c>
      <c r="C878">
        <v>94.696229970000005</v>
      </c>
      <c r="D878">
        <v>13.1</v>
      </c>
      <c r="E878">
        <v>18</v>
      </c>
      <c r="F878">
        <v>8.1999999999999993</v>
      </c>
      <c r="G878">
        <v>0</v>
      </c>
      <c r="H878" s="2">
        <v>42881</v>
      </c>
      <c r="I878" s="3">
        <v>42881</v>
      </c>
      <c r="J878" s="4">
        <v>42881</v>
      </c>
      <c r="K878">
        <f t="shared" si="26"/>
        <v>21</v>
      </c>
      <c r="L878" t="s">
        <v>1</v>
      </c>
      <c r="M878" t="s">
        <v>0</v>
      </c>
      <c r="N878">
        <f t="shared" si="27"/>
        <v>11660003.613944083</v>
      </c>
    </row>
    <row r="879" spans="1:14">
      <c r="A879" s="1">
        <v>42882</v>
      </c>
      <c r="B879">
        <v>104643.675</v>
      </c>
      <c r="C879">
        <v>60.860101950000001</v>
      </c>
      <c r="D879">
        <v>11.9</v>
      </c>
      <c r="E879">
        <v>17.8</v>
      </c>
      <c r="F879">
        <v>8.3000000000000007</v>
      </c>
      <c r="G879">
        <v>0</v>
      </c>
      <c r="H879" s="2">
        <v>42882</v>
      </c>
      <c r="I879" s="3">
        <v>42882</v>
      </c>
      <c r="J879" s="4">
        <v>42882</v>
      </c>
      <c r="K879">
        <f t="shared" si="26"/>
        <v>21</v>
      </c>
      <c r="L879" t="s">
        <v>1</v>
      </c>
      <c r="M879" t="s">
        <v>0</v>
      </c>
      <c r="N879">
        <f t="shared" si="27"/>
        <v>6368624.7289226661</v>
      </c>
    </row>
    <row r="880" spans="1:14">
      <c r="A880" s="1">
        <v>42883</v>
      </c>
      <c r="B880">
        <v>110029.55</v>
      </c>
      <c r="C880">
        <v>72.341641420000002</v>
      </c>
      <c r="D880">
        <v>10.199999999999999</v>
      </c>
      <c r="E880">
        <v>15.3</v>
      </c>
      <c r="F880">
        <v>7.6</v>
      </c>
      <c r="G880">
        <v>6.8</v>
      </c>
      <c r="H880" s="2">
        <v>42883</v>
      </c>
      <c r="I880" s="3">
        <v>42883</v>
      </c>
      <c r="J880" s="4">
        <v>42883</v>
      </c>
      <c r="K880">
        <f t="shared" si="26"/>
        <v>22</v>
      </c>
      <c r="L880" t="s">
        <v>1</v>
      </c>
      <c r="M880" t="s">
        <v>0</v>
      </c>
      <c r="N880">
        <f t="shared" si="27"/>
        <v>7959718.2517039618</v>
      </c>
    </row>
    <row r="881" spans="1:14">
      <c r="A881" s="1">
        <v>42884</v>
      </c>
      <c r="B881">
        <v>130516.1</v>
      </c>
      <c r="C881">
        <v>96.084781000000007</v>
      </c>
      <c r="D881">
        <v>7.7</v>
      </c>
      <c r="E881">
        <v>14.8</v>
      </c>
      <c r="F881">
        <v>8</v>
      </c>
      <c r="G881">
        <v>1.4</v>
      </c>
      <c r="H881" s="2">
        <v>42884</v>
      </c>
      <c r="I881" s="3">
        <v>42884</v>
      </c>
      <c r="J881" s="4">
        <v>42884</v>
      </c>
      <c r="K881">
        <f t="shared" si="26"/>
        <v>22</v>
      </c>
      <c r="L881" t="s">
        <v>1</v>
      </c>
      <c r="M881" t="s">
        <v>0</v>
      </c>
      <c r="N881">
        <f t="shared" si="27"/>
        <v>12540610.885474101</v>
      </c>
    </row>
    <row r="882" spans="1:14">
      <c r="A882" s="1">
        <v>42885</v>
      </c>
      <c r="B882">
        <v>132762.38</v>
      </c>
      <c r="C882">
        <v>95.714474339999995</v>
      </c>
      <c r="D882">
        <v>9.3000000000000007</v>
      </c>
      <c r="E882">
        <v>13.1</v>
      </c>
      <c r="F882">
        <v>6.9</v>
      </c>
      <c r="G882">
        <v>2.2000000000000002</v>
      </c>
      <c r="H882" s="2">
        <v>42885</v>
      </c>
      <c r="I882" s="3">
        <v>42885</v>
      </c>
      <c r="J882" s="4">
        <v>42885</v>
      </c>
      <c r="K882">
        <f t="shared" si="26"/>
        <v>22</v>
      </c>
      <c r="L882" t="s">
        <v>1</v>
      </c>
      <c r="M882" t="s">
        <v>0</v>
      </c>
      <c r="N882">
        <f t="shared" si="27"/>
        <v>12707281.41382733</v>
      </c>
    </row>
    <row r="883" spans="1:14">
      <c r="A883" s="1">
        <v>42886</v>
      </c>
      <c r="B883">
        <v>139030.79500000001</v>
      </c>
      <c r="C883">
        <v>120.64923159999999</v>
      </c>
      <c r="D883">
        <v>6.7</v>
      </c>
      <c r="E883">
        <v>13</v>
      </c>
      <c r="F883">
        <v>8.5</v>
      </c>
      <c r="G883">
        <v>5.4</v>
      </c>
      <c r="H883" s="2">
        <v>42886</v>
      </c>
      <c r="I883" s="3">
        <v>42886</v>
      </c>
      <c r="J883" s="4">
        <v>42886</v>
      </c>
      <c r="K883">
        <f t="shared" si="26"/>
        <v>22</v>
      </c>
      <c r="L883" t="s">
        <v>1</v>
      </c>
      <c r="M883" t="s">
        <v>0</v>
      </c>
      <c r="N883">
        <f t="shared" si="27"/>
        <v>16773958.585487122</v>
      </c>
    </row>
    <row r="884" spans="1:14">
      <c r="A884" s="1">
        <v>42887</v>
      </c>
      <c r="B884">
        <v>140202.73499999999</v>
      </c>
      <c r="C884">
        <v>113.3116143</v>
      </c>
      <c r="D884">
        <v>7.9</v>
      </c>
      <c r="E884">
        <v>13.9</v>
      </c>
      <c r="F884">
        <v>4.7</v>
      </c>
      <c r="G884">
        <v>0.4</v>
      </c>
      <c r="H884" s="2">
        <v>42887</v>
      </c>
      <c r="I884" s="3">
        <v>42887</v>
      </c>
      <c r="J884" s="4">
        <v>42887</v>
      </c>
      <c r="K884">
        <f t="shared" si="26"/>
        <v>22</v>
      </c>
      <c r="L884" t="s">
        <v>1</v>
      </c>
      <c r="M884" t="s">
        <v>0</v>
      </c>
      <c r="N884">
        <f t="shared" si="27"/>
        <v>15886598.232125109</v>
      </c>
    </row>
    <row r="885" spans="1:14">
      <c r="A885" s="1">
        <v>42888</v>
      </c>
      <c r="B885">
        <v>136856.79999999999</v>
      </c>
      <c r="C885">
        <v>96.837747410000006</v>
      </c>
      <c r="D885">
        <v>8</v>
      </c>
      <c r="E885">
        <v>14.7</v>
      </c>
      <c r="F885">
        <v>7.3</v>
      </c>
      <c r="G885">
        <v>0</v>
      </c>
      <c r="H885" s="2">
        <v>42888</v>
      </c>
      <c r="I885" s="3">
        <v>42888</v>
      </c>
      <c r="J885" s="4">
        <v>42888</v>
      </c>
      <c r="K885">
        <f t="shared" si="26"/>
        <v>22</v>
      </c>
      <c r="L885" t="s">
        <v>1</v>
      </c>
      <c r="M885" t="s">
        <v>0</v>
      </c>
      <c r="N885">
        <f t="shared" si="27"/>
        <v>13252904.229740888</v>
      </c>
    </row>
    <row r="886" spans="1:14">
      <c r="A886" s="1">
        <v>42889</v>
      </c>
      <c r="B886">
        <v>122161.405</v>
      </c>
      <c r="C886">
        <v>107.24572980000001</v>
      </c>
      <c r="D886">
        <v>9.9</v>
      </c>
      <c r="E886">
        <v>14.3</v>
      </c>
      <c r="F886">
        <v>8.3000000000000007</v>
      </c>
      <c r="G886">
        <v>0</v>
      </c>
      <c r="H886" s="2">
        <v>42889</v>
      </c>
      <c r="I886" s="3">
        <v>42889</v>
      </c>
      <c r="J886" s="4">
        <v>42889</v>
      </c>
      <c r="K886">
        <f t="shared" si="26"/>
        <v>22</v>
      </c>
      <c r="L886" t="s">
        <v>1</v>
      </c>
      <c r="M886" t="s">
        <v>0</v>
      </c>
      <c r="N886">
        <f t="shared" si="27"/>
        <v>13101289.03261837</v>
      </c>
    </row>
    <row r="887" spans="1:14">
      <c r="A887" s="1">
        <v>42890</v>
      </c>
      <c r="B887">
        <v>118953.95</v>
      </c>
      <c r="C887">
        <v>109.7429759</v>
      </c>
      <c r="D887">
        <v>4.4000000000000004</v>
      </c>
      <c r="E887">
        <v>15.8</v>
      </c>
      <c r="F887">
        <v>9.3000000000000007</v>
      </c>
      <c r="G887">
        <v>0</v>
      </c>
      <c r="H887" s="2">
        <v>42890</v>
      </c>
      <c r="I887" s="3">
        <v>42890</v>
      </c>
      <c r="J887" s="4">
        <v>42890</v>
      </c>
      <c r="K887">
        <f t="shared" si="26"/>
        <v>23</v>
      </c>
      <c r="L887" t="s">
        <v>1</v>
      </c>
      <c r="M887" t="s">
        <v>0</v>
      </c>
      <c r="N887">
        <f t="shared" si="27"/>
        <v>13054360.468059806</v>
      </c>
    </row>
    <row r="888" spans="1:14">
      <c r="A888" s="1">
        <v>42891</v>
      </c>
      <c r="B888">
        <v>132877.45000000001</v>
      </c>
      <c r="C888">
        <v>101.13227740000001</v>
      </c>
      <c r="D888">
        <v>5.6</v>
      </c>
      <c r="E888">
        <v>17.5</v>
      </c>
      <c r="F888">
        <v>5</v>
      </c>
      <c r="G888">
        <v>0</v>
      </c>
      <c r="H888" s="2">
        <v>42891</v>
      </c>
      <c r="I888" s="3">
        <v>42891</v>
      </c>
      <c r="J888" s="4">
        <v>42891</v>
      </c>
      <c r="K888">
        <f t="shared" si="26"/>
        <v>23</v>
      </c>
      <c r="L888" t="s">
        <v>1</v>
      </c>
      <c r="M888" t="s">
        <v>0</v>
      </c>
      <c r="N888">
        <f t="shared" si="27"/>
        <v>13438199.133604633</v>
      </c>
    </row>
    <row r="889" spans="1:14">
      <c r="A889" s="1">
        <v>42892</v>
      </c>
      <c r="B889">
        <v>133274.53</v>
      </c>
      <c r="C889">
        <v>97.892460380000003</v>
      </c>
      <c r="D889">
        <v>8.6999999999999993</v>
      </c>
      <c r="E889">
        <v>13.9</v>
      </c>
      <c r="F889">
        <v>6.3</v>
      </c>
      <c r="G889">
        <v>6.4</v>
      </c>
      <c r="H889" s="2">
        <v>42892</v>
      </c>
      <c r="I889" s="3">
        <v>42892</v>
      </c>
      <c r="J889" s="4">
        <v>42892</v>
      </c>
      <c r="K889">
        <f t="shared" si="26"/>
        <v>23</v>
      </c>
      <c r="L889" t="s">
        <v>1</v>
      </c>
      <c r="M889" t="s">
        <v>0</v>
      </c>
      <c r="N889">
        <f t="shared" si="27"/>
        <v>13046571.647688122</v>
      </c>
    </row>
    <row r="890" spans="1:14">
      <c r="A890" s="1">
        <v>42893</v>
      </c>
      <c r="B890">
        <v>136116.12</v>
      </c>
      <c r="C890">
        <v>105.69616809999999</v>
      </c>
      <c r="D890">
        <v>5.9</v>
      </c>
      <c r="E890">
        <v>14.3</v>
      </c>
      <c r="F890">
        <v>9.1999999999999993</v>
      </c>
      <c r="G890">
        <v>0</v>
      </c>
      <c r="H890" s="2">
        <v>42893</v>
      </c>
      <c r="I890" s="3">
        <v>42893</v>
      </c>
      <c r="J890" s="4">
        <v>42893</v>
      </c>
      <c r="K890">
        <f t="shared" si="26"/>
        <v>23</v>
      </c>
      <c r="L890" t="s">
        <v>1</v>
      </c>
      <c r="M890" t="s">
        <v>0</v>
      </c>
      <c r="N890">
        <f t="shared" si="27"/>
        <v>14386952.300639771</v>
      </c>
    </row>
    <row r="891" spans="1:14">
      <c r="A891" s="1">
        <v>42894</v>
      </c>
      <c r="B891">
        <v>139511.78</v>
      </c>
      <c r="C891">
        <v>110.1268719</v>
      </c>
      <c r="D891">
        <v>3.6</v>
      </c>
      <c r="E891">
        <v>15</v>
      </c>
      <c r="F891">
        <v>7.2</v>
      </c>
      <c r="G891">
        <v>0</v>
      </c>
      <c r="H891" s="2">
        <v>42894</v>
      </c>
      <c r="I891" s="3">
        <v>42894</v>
      </c>
      <c r="J891" s="4">
        <v>42894</v>
      </c>
      <c r="K891">
        <f t="shared" si="26"/>
        <v>23</v>
      </c>
      <c r="L891" t="s">
        <v>1</v>
      </c>
      <c r="M891" t="s">
        <v>0</v>
      </c>
      <c r="N891">
        <f t="shared" si="27"/>
        <v>15363995.924600981</v>
      </c>
    </row>
    <row r="892" spans="1:14">
      <c r="A892" s="1">
        <v>42895</v>
      </c>
      <c r="B892">
        <v>130994.54</v>
      </c>
      <c r="C892">
        <v>99.977135680000004</v>
      </c>
      <c r="D892">
        <v>6.6</v>
      </c>
      <c r="E892">
        <v>15</v>
      </c>
      <c r="F892">
        <v>7.8</v>
      </c>
      <c r="G892">
        <v>1.8</v>
      </c>
      <c r="H892" s="2">
        <v>42895</v>
      </c>
      <c r="I892" s="3">
        <v>42895</v>
      </c>
      <c r="J892" s="4">
        <v>42895</v>
      </c>
      <c r="K892">
        <f t="shared" si="26"/>
        <v>23</v>
      </c>
      <c r="L892" t="s">
        <v>1</v>
      </c>
      <c r="M892" t="s">
        <v>0</v>
      </c>
      <c r="N892">
        <f t="shared" si="27"/>
        <v>13096458.898919187</v>
      </c>
    </row>
    <row r="893" spans="1:14">
      <c r="A893" s="1">
        <v>42896</v>
      </c>
      <c r="B893">
        <v>120698.91499999999</v>
      </c>
      <c r="C893">
        <v>97.622124130000003</v>
      </c>
      <c r="D893">
        <v>7</v>
      </c>
      <c r="E893">
        <v>15.8</v>
      </c>
      <c r="F893">
        <v>8.9</v>
      </c>
      <c r="G893">
        <v>0</v>
      </c>
      <c r="H893" s="2">
        <v>42896</v>
      </c>
      <c r="I893" s="3">
        <v>42896</v>
      </c>
      <c r="J893" s="4">
        <v>42896</v>
      </c>
      <c r="K893">
        <f t="shared" si="26"/>
        <v>23</v>
      </c>
      <c r="L893" t="s">
        <v>1</v>
      </c>
      <c r="M893" t="s">
        <v>0</v>
      </c>
      <c r="N893">
        <f t="shared" si="27"/>
        <v>11782884.462486319</v>
      </c>
    </row>
    <row r="894" spans="1:14">
      <c r="A894" s="1">
        <v>42897</v>
      </c>
      <c r="B894">
        <v>113374.465</v>
      </c>
      <c r="C894">
        <v>87.883388569999994</v>
      </c>
      <c r="D894">
        <v>3.4</v>
      </c>
      <c r="E894">
        <v>15.5</v>
      </c>
      <c r="F894">
        <v>8.6</v>
      </c>
      <c r="G894">
        <v>0.2</v>
      </c>
      <c r="H894" s="2">
        <v>42897</v>
      </c>
      <c r="I894" s="3">
        <v>42897</v>
      </c>
      <c r="J894" s="4">
        <v>42897</v>
      </c>
      <c r="K894">
        <f t="shared" si="26"/>
        <v>24</v>
      </c>
      <c r="L894" t="s">
        <v>1</v>
      </c>
      <c r="M894" t="s">
        <v>0</v>
      </c>
      <c r="N894">
        <f t="shared" si="27"/>
        <v>9963732.1615108643</v>
      </c>
    </row>
    <row r="895" spans="1:14">
      <c r="A895" s="1">
        <v>42898</v>
      </c>
      <c r="B895">
        <v>117691.685</v>
      </c>
      <c r="C895">
        <v>101.70609880000001</v>
      </c>
      <c r="D895">
        <v>6</v>
      </c>
      <c r="E895">
        <v>15.9</v>
      </c>
      <c r="F895">
        <v>5.0999999999999996</v>
      </c>
      <c r="G895">
        <v>0</v>
      </c>
      <c r="H895" s="2">
        <v>42898</v>
      </c>
      <c r="I895" s="3">
        <v>42898</v>
      </c>
      <c r="J895" s="4">
        <v>42898</v>
      </c>
      <c r="K895">
        <f t="shared" si="26"/>
        <v>24</v>
      </c>
      <c r="L895" t="s">
        <v>1</v>
      </c>
      <c r="M895" t="s">
        <v>1</v>
      </c>
      <c r="N895">
        <f t="shared" si="27"/>
        <v>11969962.142548479</v>
      </c>
    </row>
    <row r="896" spans="1:14">
      <c r="A896" s="1">
        <v>42899</v>
      </c>
      <c r="B896">
        <v>135184.95000000001</v>
      </c>
      <c r="C896">
        <v>109.9512443</v>
      </c>
      <c r="D896">
        <v>8.8000000000000007</v>
      </c>
      <c r="E896">
        <v>15.1</v>
      </c>
      <c r="F896">
        <v>6.6</v>
      </c>
      <c r="G896">
        <v>0</v>
      </c>
      <c r="H896" s="2">
        <v>42899</v>
      </c>
      <c r="I896" s="3">
        <v>42899</v>
      </c>
      <c r="J896" s="4">
        <v>42899</v>
      </c>
      <c r="K896">
        <f t="shared" si="26"/>
        <v>24</v>
      </c>
      <c r="L896" t="s">
        <v>1</v>
      </c>
      <c r="M896" t="s">
        <v>0</v>
      </c>
      <c r="N896">
        <f t="shared" si="27"/>
        <v>14863753.463133287</v>
      </c>
    </row>
    <row r="897" spans="1:14">
      <c r="A897" s="1">
        <v>42900</v>
      </c>
      <c r="B897">
        <v>136253.42000000001</v>
      </c>
      <c r="C897">
        <v>93.589782150000005</v>
      </c>
      <c r="D897">
        <v>4</v>
      </c>
      <c r="E897">
        <v>17.399999999999999</v>
      </c>
      <c r="F897">
        <v>8.9</v>
      </c>
      <c r="G897">
        <v>0</v>
      </c>
      <c r="H897" s="2">
        <v>42900</v>
      </c>
      <c r="I897" s="3">
        <v>42900</v>
      </c>
      <c r="J897" s="4">
        <v>42900</v>
      </c>
      <c r="K897">
        <f t="shared" si="26"/>
        <v>24</v>
      </c>
      <c r="L897" t="s">
        <v>1</v>
      </c>
      <c r="M897" t="s">
        <v>0</v>
      </c>
      <c r="N897">
        <f t="shared" si="27"/>
        <v>12751927.894992454</v>
      </c>
    </row>
    <row r="898" spans="1:14">
      <c r="A898" s="1">
        <v>42901</v>
      </c>
      <c r="B898">
        <v>135303.255</v>
      </c>
      <c r="C898">
        <v>102.837272</v>
      </c>
      <c r="D898">
        <v>7.7</v>
      </c>
      <c r="E898">
        <v>19</v>
      </c>
      <c r="F898">
        <v>7.4</v>
      </c>
      <c r="G898">
        <v>0</v>
      </c>
      <c r="H898" s="2">
        <v>42901</v>
      </c>
      <c r="I898" s="3">
        <v>42901</v>
      </c>
      <c r="J898" s="4">
        <v>42901</v>
      </c>
      <c r="K898">
        <f t="shared" si="26"/>
        <v>24</v>
      </c>
      <c r="L898" t="s">
        <v>1</v>
      </c>
      <c r="M898" t="s">
        <v>0</v>
      </c>
      <c r="N898">
        <f t="shared" si="27"/>
        <v>13914217.636920361</v>
      </c>
    </row>
    <row r="899" spans="1:14">
      <c r="A899" s="1">
        <v>42902</v>
      </c>
      <c r="B899">
        <v>135269.63500000001</v>
      </c>
      <c r="C899">
        <v>107.362224</v>
      </c>
      <c r="D899">
        <v>6.6</v>
      </c>
      <c r="E899">
        <v>17.100000000000001</v>
      </c>
      <c r="F899">
        <v>8.9</v>
      </c>
      <c r="G899">
        <v>0</v>
      </c>
      <c r="H899" s="2">
        <v>42902</v>
      </c>
      <c r="I899" s="3">
        <v>42902</v>
      </c>
      <c r="J899" s="4">
        <v>42902</v>
      </c>
      <c r="K899">
        <f t="shared" ref="K899:K962" si="28">WEEKNUM(A899)</f>
        <v>24</v>
      </c>
      <c r="L899" t="s">
        <v>1</v>
      </c>
      <c r="M899" t="s">
        <v>0</v>
      </c>
      <c r="N899">
        <f t="shared" ref="N899:N962" si="29">B899*C899</f>
        <v>14522848.853268242</v>
      </c>
    </row>
    <row r="900" spans="1:14">
      <c r="A900" s="1">
        <v>42903</v>
      </c>
      <c r="B900">
        <v>121178.68</v>
      </c>
      <c r="C900">
        <v>104.2875868</v>
      </c>
      <c r="D900">
        <v>4.2</v>
      </c>
      <c r="E900">
        <v>15.5</v>
      </c>
      <c r="F900">
        <v>9.1999999999999993</v>
      </c>
      <c r="G900">
        <v>0</v>
      </c>
      <c r="H900" s="2">
        <v>42903</v>
      </c>
      <c r="I900" s="3">
        <v>42903</v>
      </c>
      <c r="J900" s="4">
        <v>42903</v>
      </c>
      <c r="K900">
        <f t="shared" si="28"/>
        <v>24</v>
      </c>
      <c r="L900" t="s">
        <v>1</v>
      </c>
      <c r="M900" t="s">
        <v>0</v>
      </c>
      <c r="N900">
        <f t="shared" si="29"/>
        <v>12637432.108809423</v>
      </c>
    </row>
    <row r="901" spans="1:14">
      <c r="A901" s="1">
        <v>42904</v>
      </c>
      <c r="B901">
        <v>116112.74</v>
      </c>
      <c r="C901">
        <v>93.616927630000006</v>
      </c>
      <c r="D901">
        <v>5.4</v>
      </c>
      <c r="E901">
        <v>16.3</v>
      </c>
      <c r="F901">
        <v>7.9</v>
      </c>
      <c r="G901">
        <v>0</v>
      </c>
      <c r="H901" s="2">
        <v>42904</v>
      </c>
      <c r="I901" s="3">
        <v>42904</v>
      </c>
      <c r="J901" s="4">
        <v>42904</v>
      </c>
      <c r="K901">
        <f t="shared" si="28"/>
        <v>25</v>
      </c>
      <c r="L901" t="s">
        <v>1</v>
      </c>
      <c r="M901" t="s">
        <v>0</v>
      </c>
      <c r="N901">
        <f t="shared" si="29"/>
        <v>10870117.977501007</v>
      </c>
    </row>
    <row r="902" spans="1:14">
      <c r="A902" s="1">
        <v>42905</v>
      </c>
      <c r="B902">
        <v>134925.74</v>
      </c>
      <c r="C902">
        <v>95.96949334</v>
      </c>
      <c r="D902">
        <v>7.1</v>
      </c>
      <c r="E902">
        <v>16.100000000000001</v>
      </c>
      <c r="F902">
        <v>6</v>
      </c>
      <c r="G902">
        <v>0</v>
      </c>
      <c r="H902" s="2">
        <v>42905</v>
      </c>
      <c r="I902" s="3">
        <v>42905</v>
      </c>
      <c r="J902" s="4">
        <v>42905</v>
      </c>
      <c r="K902">
        <f t="shared" si="28"/>
        <v>25</v>
      </c>
      <c r="L902" t="s">
        <v>1</v>
      </c>
      <c r="M902" t="s">
        <v>0</v>
      </c>
      <c r="N902">
        <f t="shared" si="29"/>
        <v>12948754.906324571</v>
      </c>
    </row>
    <row r="903" spans="1:14">
      <c r="A903" s="1">
        <v>42906</v>
      </c>
      <c r="B903">
        <v>131996.97</v>
      </c>
      <c r="C903">
        <v>85.797832029999995</v>
      </c>
      <c r="D903">
        <v>6.4</v>
      </c>
      <c r="E903">
        <v>15.8</v>
      </c>
      <c r="F903">
        <v>9.1999999999999993</v>
      </c>
      <c r="G903">
        <v>0</v>
      </c>
      <c r="H903" s="2">
        <v>42906</v>
      </c>
      <c r="I903" s="3">
        <v>42906</v>
      </c>
      <c r="J903" s="4">
        <v>42906</v>
      </c>
      <c r="K903">
        <f t="shared" si="28"/>
        <v>25</v>
      </c>
      <c r="L903" t="s">
        <v>1</v>
      </c>
      <c r="M903" t="s">
        <v>0</v>
      </c>
      <c r="N903">
        <f t="shared" si="29"/>
        <v>11325053.860528948</v>
      </c>
    </row>
    <row r="904" spans="1:14">
      <c r="A904" s="1">
        <v>42907</v>
      </c>
      <c r="B904">
        <v>139814.29999999999</v>
      </c>
      <c r="C904">
        <v>106.9667247</v>
      </c>
      <c r="D904">
        <v>7.8</v>
      </c>
      <c r="E904">
        <v>13.5</v>
      </c>
      <c r="F904">
        <v>5</v>
      </c>
      <c r="G904">
        <v>0.6</v>
      </c>
      <c r="H904" s="2">
        <v>42907</v>
      </c>
      <c r="I904" s="3">
        <v>42907</v>
      </c>
      <c r="J904" s="4">
        <v>42907</v>
      </c>
      <c r="K904">
        <f t="shared" si="28"/>
        <v>25</v>
      </c>
      <c r="L904" t="s">
        <v>1</v>
      </c>
      <c r="M904" t="s">
        <v>0</v>
      </c>
      <c r="N904">
        <f t="shared" si="29"/>
        <v>14955477.737223208</v>
      </c>
    </row>
    <row r="905" spans="1:14">
      <c r="A905" s="1">
        <v>42908</v>
      </c>
      <c r="B905">
        <v>140348.57</v>
      </c>
      <c r="C905">
        <v>94.858967509999999</v>
      </c>
      <c r="D905">
        <v>6.7</v>
      </c>
      <c r="E905">
        <v>14.1</v>
      </c>
      <c r="F905">
        <v>6.7</v>
      </c>
      <c r="G905">
        <v>0.2</v>
      </c>
      <c r="H905" s="2">
        <v>42908</v>
      </c>
      <c r="I905" s="3">
        <v>42908</v>
      </c>
      <c r="J905" s="4">
        <v>42908</v>
      </c>
      <c r="K905">
        <f t="shared" si="28"/>
        <v>25</v>
      </c>
      <c r="L905" t="s">
        <v>1</v>
      </c>
      <c r="M905" t="s">
        <v>0</v>
      </c>
      <c r="N905">
        <f t="shared" si="29"/>
        <v>13313320.441704961</v>
      </c>
    </row>
    <row r="906" spans="1:14">
      <c r="A906" s="1">
        <v>42909</v>
      </c>
      <c r="B906">
        <v>132029.57500000001</v>
      </c>
      <c r="C906">
        <v>80.269938710000005</v>
      </c>
      <c r="D906">
        <v>7.4</v>
      </c>
      <c r="E906">
        <v>14.9</v>
      </c>
      <c r="F906">
        <v>8.1999999999999993</v>
      </c>
      <c r="G906">
        <v>0</v>
      </c>
      <c r="H906" s="2">
        <v>42909</v>
      </c>
      <c r="I906" s="3">
        <v>42909</v>
      </c>
      <c r="J906" s="4">
        <v>42909</v>
      </c>
      <c r="K906">
        <f t="shared" si="28"/>
        <v>25</v>
      </c>
      <c r="L906" t="s">
        <v>1</v>
      </c>
      <c r="M906" t="s">
        <v>0</v>
      </c>
      <c r="N906">
        <f t="shared" si="29"/>
        <v>10598005.89315735</v>
      </c>
    </row>
    <row r="907" spans="1:14">
      <c r="A907" s="1">
        <v>42910</v>
      </c>
      <c r="B907">
        <v>122393.325</v>
      </c>
      <c r="C907">
        <v>84.970944450000005</v>
      </c>
      <c r="D907">
        <v>8.3000000000000007</v>
      </c>
      <c r="E907">
        <v>12.3</v>
      </c>
      <c r="F907">
        <v>7.3</v>
      </c>
      <c r="G907">
        <v>1.4</v>
      </c>
      <c r="H907" s="2">
        <v>42910</v>
      </c>
      <c r="I907" s="3">
        <v>42910</v>
      </c>
      <c r="J907" s="4">
        <v>42910</v>
      </c>
      <c r="K907">
        <f t="shared" si="28"/>
        <v>25</v>
      </c>
      <c r="L907" t="s">
        <v>1</v>
      </c>
      <c r="M907" t="s">
        <v>0</v>
      </c>
      <c r="N907">
        <f t="shared" si="29"/>
        <v>10399876.419625796</v>
      </c>
    </row>
    <row r="908" spans="1:14">
      <c r="A908" s="1">
        <v>42911</v>
      </c>
      <c r="B908">
        <v>118103.86500000001</v>
      </c>
      <c r="C908">
        <v>72.870515380000001</v>
      </c>
      <c r="D908">
        <v>8.6</v>
      </c>
      <c r="E908">
        <v>14.3</v>
      </c>
      <c r="F908">
        <v>5.3</v>
      </c>
      <c r="G908">
        <v>0</v>
      </c>
      <c r="H908" s="2">
        <v>42911</v>
      </c>
      <c r="I908" s="3">
        <v>42911</v>
      </c>
      <c r="J908" s="4">
        <v>42911</v>
      </c>
      <c r="K908">
        <f t="shared" si="28"/>
        <v>26</v>
      </c>
      <c r="L908" t="s">
        <v>1</v>
      </c>
      <c r="M908" t="s">
        <v>0</v>
      </c>
      <c r="N908">
        <f t="shared" si="29"/>
        <v>8606289.5109199435</v>
      </c>
    </row>
    <row r="909" spans="1:14">
      <c r="A909" s="1">
        <v>42912</v>
      </c>
      <c r="B909">
        <v>138040.38</v>
      </c>
      <c r="C909">
        <v>104.3154945</v>
      </c>
      <c r="D909">
        <v>8.8000000000000007</v>
      </c>
      <c r="E909">
        <v>12.6</v>
      </c>
      <c r="F909">
        <v>7.8</v>
      </c>
      <c r="G909">
        <v>1.4</v>
      </c>
      <c r="H909" s="2">
        <v>42912</v>
      </c>
      <c r="I909" s="3">
        <v>42912</v>
      </c>
      <c r="J909" s="4">
        <v>42912</v>
      </c>
      <c r="K909">
        <f t="shared" si="28"/>
        <v>26</v>
      </c>
      <c r="L909" t="s">
        <v>1</v>
      </c>
      <c r="M909" t="s">
        <v>0</v>
      </c>
      <c r="N909">
        <f t="shared" si="29"/>
        <v>14399750.500667911</v>
      </c>
    </row>
    <row r="910" spans="1:14">
      <c r="A910" s="1">
        <v>42913</v>
      </c>
      <c r="B910">
        <v>144526.63</v>
      </c>
      <c r="C910">
        <v>100.1993406</v>
      </c>
      <c r="D910">
        <v>6</v>
      </c>
      <c r="E910">
        <v>12.1</v>
      </c>
      <c r="F910">
        <v>4.4000000000000004</v>
      </c>
      <c r="G910">
        <v>0</v>
      </c>
      <c r="H910" s="2">
        <v>42913</v>
      </c>
      <c r="I910" s="3">
        <v>42913</v>
      </c>
      <c r="J910" s="4">
        <v>42913</v>
      </c>
      <c r="K910">
        <f t="shared" si="28"/>
        <v>26</v>
      </c>
      <c r="L910" t="s">
        <v>1</v>
      </c>
      <c r="M910" t="s">
        <v>0</v>
      </c>
      <c r="N910">
        <f t="shared" si="29"/>
        <v>14481473.025140177</v>
      </c>
    </row>
    <row r="911" spans="1:14">
      <c r="A911" s="1">
        <v>42914</v>
      </c>
      <c r="B911">
        <v>141351.89499999999</v>
      </c>
      <c r="C911">
        <v>98.538103219999996</v>
      </c>
      <c r="D911">
        <v>6.8</v>
      </c>
      <c r="E911">
        <v>14.1</v>
      </c>
      <c r="F911">
        <v>5.4</v>
      </c>
      <c r="G911">
        <v>0</v>
      </c>
      <c r="H911" s="2">
        <v>42914</v>
      </c>
      <c r="I911" s="3">
        <v>42914</v>
      </c>
      <c r="J911" s="4">
        <v>42914</v>
      </c>
      <c r="K911">
        <f t="shared" si="28"/>
        <v>26</v>
      </c>
      <c r="L911" t="s">
        <v>1</v>
      </c>
      <c r="M911" t="s">
        <v>0</v>
      </c>
      <c r="N911">
        <f t="shared" si="29"/>
        <v>13928547.619852601</v>
      </c>
    </row>
    <row r="912" spans="1:14">
      <c r="A912" s="1">
        <v>42915</v>
      </c>
      <c r="B912">
        <v>138124.06</v>
      </c>
      <c r="C912">
        <v>102.52503950000001</v>
      </c>
      <c r="D912">
        <v>9.1999999999999993</v>
      </c>
      <c r="E912">
        <v>13.7</v>
      </c>
      <c r="F912">
        <v>5</v>
      </c>
      <c r="G912">
        <v>0</v>
      </c>
      <c r="H912" s="2">
        <v>42915</v>
      </c>
      <c r="I912" s="3">
        <v>42915</v>
      </c>
      <c r="J912" s="4">
        <v>42915</v>
      </c>
      <c r="K912">
        <f t="shared" si="28"/>
        <v>26</v>
      </c>
      <c r="L912" t="s">
        <v>1</v>
      </c>
      <c r="M912" t="s">
        <v>0</v>
      </c>
      <c r="N912">
        <f t="shared" si="29"/>
        <v>14161174.70740037</v>
      </c>
    </row>
    <row r="913" spans="1:14">
      <c r="A913" s="1">
        <v>42916</v>
      </c>
      <c r="B913">
        <v>139275.77499999999</v>
      </c>
      <c r="C913">
        <v>124.6840444</v>
      </c>
      <c r="D913">
        <v>7.1</v>
      </c>
      <c r="E913">
        <v>12.3</v>
      </c>
      <c r="F913">
        <v>8.4</v>
      </c>
      <c r="G913">
        <v>4.4000000000000004</v>
      </c>
      <c r="H913" s="2">
        <v>42916</v>
      </c>
      <c r="I913" s="3">
        <v>42916</v>
      </c>
      <c r="J913" s="4">
        <v>42916</v>
      </c>
      <c r="K913">
        <f t="shared" si="28"/>
        <v>26</v>
      </c>
      <c r="L913" t="s">
        <v>0</v>
      </c>
      <c r="M913" t="s">
        <v>0</v>
      </c>
      <c r="N913">
        <f t="shared" si="29"/>
        <v>17365466.913944408</v>
      </c>
    </row>
    <row r="914" spans="1:14">
      <c r="A914" s="1">
        <v>42917</v>
      </c>
      <c r="B914">
        <v>125949.5</v>
      </c>
      <c r="C914">
        <v>114.7570772</v>
      </c>
      <c r="D914">
        <v>1.1000000000000001</v>
      </c>
      <c r="E914">
        <v>12.7</v>
      </c>
      <c r="F914">
        <v>9.3000000000000007</v>
      </c>
      <c r="G914">
        <v>0</v>
      </c>
      <c r="H914" s="2">
        <v>42917</v>
      </c>
      <c r="I914" s="3">
        <v>42917</v>
      </c>
      <c r="J914" s="4">
        <v>42917</v>
      </c>
      <c r="K914">
        <f t="shared" si="28"/>
        <v>26</v>
      </c>
      <c r="L914" t="s">
        <v>0</v>
      </c>
      <c r="M914" t="s">
        <v>0</v>
      </c>
      <c r="N914">
        <f t="shared" si="29"/>
        <v>14453596.4948014</v>
      </c>
    </row>
    <row r="915" spans="1:14">
      <c r="A915" s="1">
        <v>42918</v>
      </c>
      <c r="B915">
        <v>120137.45</v>
      </c>
      <c r="C915">
        <v>110.1092823</v>
      </c>
      <c r="D915">
        <v>0.8</v>
      </c>
      <c r="E915">
        <v>14.3</v>
      </c>
      <c r="F915">
        <v>9.1999999999999993</v>
      </c>
      <c r="G915">
        <v>0</v>
      </c>
      <c r="H915" s="2">
        <v>42918</v>
      </c>
      <c r="I915" s="3">
        <v>42918</v>
      </c>
      <c r="J915" s="4">
        <v>42918</v>
      </c>
      <c r="K915">
        <f t="shared" si="28"/>
        <v>27</v>
      </c>
      <c r="L915" t="s">
        <v>0</v>
      </c>
      <c r="M915" t="s">
        <v>0</v>
      </c>
      <c r="N915">
        <f t="shared" si="29"/>
        <v>13228248.396852136</v>
      </c>
    </row>
    <row r="916" spans="1:14">
      <c r="A916" s="1">
        <v>42919</v>
      </c>
      <c r="B916">
        <v>139765.32</v>
      </c>
      <c r="C916">
        <v>150.61276599999999</v>
      </c>
      <c r="D916">
        <v>3.8</v>
      </c>
      <c r="E916">
        <v>13.9</v>
      </c>
      <c r="F916">
        <v>3.9</v>
      </c>
      <c r="G916">
        <v>0</v>
      </c>
      <c r="H916" s="2">
        <v>42919</v>
      </c>
      <c r="I916" s="3">
        <v>42919</v>
      </c>
      <c r="J916" s="4">
        <v>42919</v>
      </c>
      <c r="K916">
        <f t="shared" si="28"/>
        <v>27</v>
      </c>
      <c r="L916" t="s">
        <v>0</v>
      </c>
      <c r="M916" t="s">
        <v>0</v>
      </c>
      <c r="N916">
        <f t="shared" si="29"/>
        <v>21050441.436075121</v>
      </c>
    </row>
    <row r="917" spans="1:14">
      <c r="A917" s="1">
        <v>42920</v>
      </c>
      <c r="B917">
        <v>134029.80499999999</v>
      </c>
      <c r="C917">
        <v>132.54551810000001</v>
      </c>
      <c r="D917">
        <v>9</v>
      </c>
      <c r="E917">
        <v>16.2</v>
      </c>
      <c r="F917">
        <v>6.4</v>
      </c>
      <c r="G917">
        <v>3</v>
      </c>
      <c r="H917" s="2">
        <v>42920</v>
      </c>
      <c r="I917" s="3">
        <v>42920</v>
      </c>
      <c r="J917" s="4">
        <v>42920</v>
      </c>
      <c r="K917">
        <f t="shared" si="28"/>
        <v>27</v>
      </c>
      <c r="L917" t="s">
        <v>0</v>
      </c>
      <c r="M917" t="s">
        <v>0</v>
      </c>
      <c r="N917">
        <f t="shared" si="29"/>
        <v>17765049.944566973</v>
      </c>
    </row>
    <row r="918" spans="1:14">
      <c r="A918" s="1">
        <v>42921</v>
      </c>
      <c r="B918">
        <v>134084.66500000001</v>
      </c>
      <c r="C918">
        <v>146.17612560000001</v>
      </c>
      <c r="D918">
        <v>10.1</v>
      </c>
      <c r="E918">
        <v>15.8</v>
      </c>
      <c r="F918">
        <v>6.5</v>
      </c>
      <c r="G918">
        <v>0</v>
      </c>
      <c r="H918" s="2">
        <v>42921</v>
      </c>
      <c r="I918" s="3">
        <v>42921</v>
      </c>
      <c r="J918" s="4">
        <v>42921</v>
      </c>
      <c r="K918">
        <f t="shared" si="28"/>
        <v>27</v>
      </c>
      <c r="L918" t="s">
        <v>0</v>
      </c>
      <c r="M918" t="s">
        <v>0</v>
      </c>
      <c r="N918">
        <f t="shared" si="29"/>
        <v>19599976.832073927</v>
      </c>
    </row>
    <row r="919" spans="1:14">
      <c r="A919" s="1">
        <v>42922</v>
      </c>
      <c r="B919">
        <v>137899.715</v>
      </c>
      <c r="C919">
        <v>141.67937280000001</v>
      </c>
      <c r="D919">
        <v>4.8</v>
      </c>
      <c r="E919">
        <v>15</v>
      </c>
      <c r="F919">
        <v>8.6999999999999993</v>
      </c>
      <c r="G919">
        <v>0</v>
      </c>
      <c r="H919" s="2">
        <v>42922</v>
      </c>
      <c r="I919" s="3">
        <v>42922</v>
      </c>
      <c r="J919" s="4">
        <v>42922</v>
      </c>
      <c r="K919">
        <f t="shared" si="28"/>
        <v>27</v>
      </c>
      <c r="L919" t="s">
        <v>0</v>
      </c>
      <c r="M919" t="s">
        <v>0</v>
      </c>
      <c r="N919">
        <f t="shared" si="29"/>
        <v>19537545.130498752</v>
      </c>
    </row>
    <row r="920" spans="1:14">
      <c r="A920" s="1">
        <v>42923</v>
      </c>
      <c r="B920">
        <v>134078.07</v>
      </c>
      <c r="C920">
        <v>131.26538149999999</v>
      </c>
      <c r="D920">
        <v>8</v>
      </c>
      <c r="E920">
        <v>14.2</v>
      </c>
      <c r="F920">
        <v>9.4</v>
      </c>
      <c r="G920">
        <v>0</v>
      </c>
      <c r="H920" s="2">
        <v>42923</v>
      </c>
      <c r="I920" s="3">
        <v>42923</v>
      </c>
      <c r="J920" s="4">
        <v>42923</v>
      </c>
      <c r="K920">
        <f t="shared" si="28"/>
        <v>27</v>
      </c>
      <c r="L920" t="s">
        <v>0</v>
      </c>
      <c r="M920" t="s">
        <v>0</v>
      </c>
      <c r="N920">
        <f t="shared" si="29"/>
        <v>17599809.009333704</v>
      </c>
    </row>
    <row r="921" spans="1:14">
      <c r="A921" s="1">
        <v>42924</v>
      </c>
      <c r="B921">
        <v>123687.97</v>
      </c>
      <c r="C921">
        <v>129.135411</v>
      </c>
      <c r="D921">
        <v>5.3</v>
      </c>
      <c r="E921">
        <v>13.5</v>
      </c>
      <c r="F921">
        <v>5.0999999999999996</v>
      </c>
      <c r="G921">
        <v>0</v>
      </c>
      <c r="H921" s="2">
        <v>42924</v>
      </c>
      <c r="I921" s="3">
        <v>42924</v>
      </c>
      <c r="J921" s="4">
        <v>42924</v>
      </c>
      <c r="K921">
        <f t="shared" si="28"/>
        <v>27</v>
      </c>
      <c r="L921" t="s">
        <v>0</v>
      </c>
      <c r="M921" t="s">
        <v>0</v>
      </c>
      <c r="N921">
        <f t="shared" si="29"/>
        <v>15972496.841705671</v>
      </c>
    </row>
    <row r="922" spans="1:14">
      <c r="A922" s="1">
        <v>42925</v>
      </c>
      <c r="B922">
        <v>116064.03</v>
      </c>
      <c r="C922">
        <v>115.1296024</v>
      </c>
      <c r="D922">
        <v>7.3</v>
      </c>
      <c r="E922">
        <v>14.6</v>
      </c>
      <c r="F922">
        <v>7.3</v>
      </c>
      <c r="G922">
        <v>0.8</v>
      </c>
      <c r="H922" s="2">
        <v>42925</v>
      </c>
      <c r="I922" s="3">
        <v>42925</v>
      </c>
      <c r="J922" s="4">
        <v>42925</v>
      </c>
      <c r="K922">
        <f t="shared" si="28"/>
        <v>28</v>
      </c>
      <c r="L922" t="s">
        <v>0</v>
      </c>
      <c r="M922" t="s">
        <v>0</v>
      </c>
      <c r="N922">
        <f t="shared" si="29"/>
        <v>13362405.626841672</v>
      </c>
    </row>
    <row r="923" spans="1:14">
      <c r="A923" s="1">
        <v>42926</v>
      </c>
      <c r="B923">
        <v>133132.32500000001</v>
      </c>
      <c r="C923">
        <v>123.9739271</v>
      </c>
      <c r="D923">
        <v>7</v>
      </c>
      <c r="E923">
        <v>16</v>
      </c>
      <c r="F923">
        <v>5.7</v>
      </c>
      <c r="G923">
        <v>0</v>
      </c>
      <c r="H923" s="2">
        <v>42926</v>
      </c>
      <c r="I923" s="3">
        <v>42926</v>
      </c>
      <c r="J923" s="4">
        <v>42926</v>
      </c>
      <c r="K923">
        <f t="shared" si="28"/>
        <v>28</v>
      </c>
      <c r="L923" t="s">
        <v>0</v>
      </c>
      <c r="M923" t="s">
        <v>0</v>
      </c>
      <c r="N923">
        <f t="shared" si="29"/>
        <v>16504937.154203508</v>
      </c>
    </row>
    <row r="924" spans="1:14">
      <c r="A924" s="1">
        <v>42927</v>
      </c>
      <c r="B924">
        <v>137352.78</v>
      </c>
      <c r="C924">
        <v>148.67949519999999</v>
      </c>
      <c r="D924">
        <v>6.9</v>
      </c>
      <c r="E924">
        <v>14.3</v>
      </c>
      <c r="F924">
        <v>9.6999999999999993</v>
      </c>
      <c r="G924">
        <v>0.4</v>
      </c>
      <c r="H924" s="2">
        <v>42927</v>
      </c>
      <c r="I924" s="3">
        <v>42927</v>
      </c>
      <c r="J924" s="4">
        <v>42927</v>
      </c>
      <c r="K924">
        <f t="shared" si="28"/>
        <v>28</v>
      </c>
      <c r="L924" t="s">
        <v>0</v>
      </c>
      <c r="M924" t="s">
        <v>0</v>
      </c>
      <c r="N924">
        <f t="shared" si="29"/>
        <v>20421541.994716655</v>
      </c>
    </row>
    <row r="925" spans="1:14">
      <c r="A925" s="1">
        <v>42928</v>
      </c>
      <c r="B925">
        <v>138152.10500000001</v>
      </c>
      <c r="C925">
        <v>117.9532423</v>
      </c>
      <c r="D925">
        <v>3.2</v>
      </c>
      <c r="E925">
        <v>15.1</v>
      </c>
      <c r="F925">
        <v>9.8000000000000007</v>
      </c>
      <c r="G925">
        <v>0</v>
      </c>
      <c r="H925" s="2">
        <v>42928</v>
      </c>
      <c r="I925" s="3">
        <v>42928</v>
      </c>
      <c r="J925" s="4">
        <v>42928</v>
      </c>
      <c r="K925">
        <f t="shared" si="28"/>
        <v>28</v>
      </c>
      <c r="L925" t="s">
        <v>0</v>
      </c>
      <c r="M925" t="s">
        <v>0</v>
      </c>
      <c r="N925">
        <f t="shared" si="29"/>
        <v>16295488.715320043</v>
      </c>
    </row>
    <row r="926" spans="1:14">
      <c r="A926" s="1">
        <v>42929</v>
      </c>
      <c r="B926">
        <v>134622.39000000001</v>
      </c>
      <c r="C926">
        <v>106.14876340000001</v>
      </c>
      <c r="D926">
        <v>4.8</v>
      </c>
      <c r="E926">
        <v>13.3</v>
      </c>
      <c r="F926">
        <v>5.5</v>
      </c>
      <c r="G926">
        <v>0</v>
      </c>
      <c r="H926" s="2">
        <v>42929</v>
      </c>
      <c r="I926" s="3">
        <v>42929</v>
      </c>
      <c r="J926" s="4">
        <v>42929</v>
      </c>
      <c r="K926">
        <f t="shared" si="28"/>
        <v>28</v>
      </c>
      <c r="L926" t="s">
        <v>0</v>
      </c>
      <c r="M926" t="s">
        <v>0</v>
      </c>
      <c r="N926">
        <f t="shared" si="29"/>
        <v>14290000.224452529</v>
      </c>
    </row>
    <row r="927" spans="1:14">
      <c r="A927" s="1">
        <v>42930</v>
      </c>
      <c r="B927">
        <v>131387.745</v>
      </c>
      <c r="C927">
        <v>111.39498260000001</v>
      </c>
      <c r="D927">
        <v>9.9</v>
      </c>
      <c r="E927">
        <v>15.9</v>
      </c>
      <c r="F927">
        <v>8.6</v>
      </c>
      <c r="G927">
        <v>2</v>
      </c>
      <c r="H927" s="2">
        <v>42930</v>
      </c>
      <c r="I927" s="3">
        <v>42930</v>
      </c>
      <c r="J927" s="4">
        <v>42930</v>
      </c>
      <c r="K927">
        <f t="shared" si="28"/>
        <v>28</v>
      </c>
      <c r="L927" t="s">
        <v>0</v>
      </c>
      <c r="M927" t="s">
        <v>0</v>
      </c>
      <c r="N927">
        <f t="shared" si="29"/>
        <v>14635935.568128238</v>
      </c>
    </row>
    <row r="928" spans="1:14">
      <c r="A928" s="1">
        <v>42931</v>
      </c>
      <c r="B928">
        <v>124486.69500000001</v>
      </c>
      <c r="C928">
        <v>136.10655170000001</v>
      </c>
      <c r="D928">
        <v>4.5</v>
      </c>
      <c r="E928">
        <v>12</v>
      </c>
      <c r="F928">
        <v>9.4</v>
      </c>
      <c r="G928">
        <v>0</v>
      </c>
      <c r="H928" s="2">
        <v>42931</v>
      </c>
      <c r="I928" s="3">
        <v>42931</v>
      </c>
      <c r="J928" s="4">
        <v>42931</v>
      </c>
      <c r="K928">
        <f t="shared" si="28"/>
        <v>28</v>
      </c>
      <c r="L928" t="s">
        <v>0</v>
      </c>
      <c r="M928" t="s">
        <v>0</v>
      </c>
      <c r="N928">
        <f t="shared" si="29"/>
        <v>16943454.788979635</v>
      </c>
    </row>
    <row r="929" spans="1:14">
      <c r="A929" s="1">
        <v>42932</v>
      </c>
      <c r="B929">
        <v>119927.64</v>
      </c>
      <c r="C929">
        <v>102.14913730000001</v>
      </c>
      <c r="D929">
        <v>3</v>
      </c>
      <c r="E929">
        <v>12.5</v>
      </c>
      <c r="F929">
        <v>7.8</v>
      </c>
      <c r="G929">
        <v>0</v>
      </c>
      <c r="H929" s="2">
        <v>42932</v>
      </c>
      <c r="I929" s="3">
        <v>42932</v>
      </c>
      <c r="J929" s="4">
        <v>42932</v>
      </c>
      <c r="K929">
        <f t="shared" si="28"/>
        <v>29</v>
      </c>
      <c r="L929" t="s">
        <v>0</v>
      </c>
      <c r="M929" t="s">
        <v>0</v>
      </c>
      <c r="N929">
        <f t="shared" si="29"/>
        <v>12250504.964424973</v>
      </c>
    </row>
    <row r="930" spans="1:14">
      <c r="A930" s="1">
        <v>42933</v>
      </c>
      <c r="B930">
        <v>131868.24</v>
      </c>
      <c r="C930">
        <v>99.851637530000005</v>
      </c>
      <c r="D930">
        <v>5.7</v>
      </c>
      <c r="E930">
        <v>15.3</v>
      </c>
      <c r="F930">
        <v>6.3</v>
      </c>
      <c r="G930">
        <v>0</v>
      </c>
      <c r="H930" s="2">
        <v>42933</v>
      </c>
      <c r="I930" s="3">
        <v>42933</v>
      </c>
      <c r="J930" s="4">
        <v>42933</v>
      </c>
      <c r="K930">
        <f t="shared" si="28"/>
        <v>29</v>
      </c>
      <c r="L930" t="s">
        <v>0</v>
      </c>
      <c r="M930" t="s">
        <v>0</v>
      </c>
      <c r="N930">
        <f t="shared" si="29"/>
        <v>13167259.702199047</v>
      </c>
    </row>
    <row r="931" spans="1:14">
      <c r="A931" s="1">
        <v>42934</v>
      </c>
      <c r="B931">
        <v>136121.83499999999</v>
      </c>
      <c r="C931">
        <v>109.9969729</v>
      </c>
      <c r="D931">
        <v>9.6999999999999993</v>
      </c>
      <c r="E931">
        <v>14.5</v>
      </c>
      <c r="F931">
        <v>5.8</v>
      </c>
      <c r="G931">
        <v>0.2</v>
      </c>
      <c r="H931" s="2">
        <v>42934</v>
      </c>
      <c r="I931" s="3">
        <v>42934</v>
      </c>
      <c r="J931" s="4">
        <v>42934</v>
      </c>
      <c r="K931">
        <f t="shared" si="28"/>
        <v>29</v>
      </c>
      <c r="L931" t="s">
        <v>1</v>
      </c>
      <c r="M931" t="s">
        <v>0</v>
      </c>
      <c r="N931">
        <f t="shared" si="29"/>
        <v>14972989.795593271</v>
      </c>
    </row>
    <row r="932" spans="1:14">
      <c r="A932" s="1">
        <v>42935</v>
      </c>
      <c r="B932">
        <v>133906.26</v>
      </c>
      <c r="C932">
        <v>109.5605504</v>
      </c>
      <c r="D932">
        <v>8.9</v>
      </c>
      <c r="E932">
        <v>13.2</v>
      </c>
      <c r="F932">
        <v>7.7</v>
      </c>
      <c r="G932">
        <v>5</v>
      </c>
      <c r="H932" s="2">
        <v>42935</v>
      </c>
      <c r="I932" s="3">
        <v>42935</v>
      </c>
      <c r="J932" s="4">
        <v>42935</v>
      </c>
      <c r="K932">
        <f t="shared" si="28"/>
        <v>29</v>
      </c>
      <c r="L932" t="s">
        <v>1</v>
      </c>
      <c r="M932" t="s">
        <v>0</v>
      </c>
      <c r="N932">
        <f t="shared" si="29"/>
        <v>14670843.547605505</v>
      </c>
    </row>
    <row r="933" spans="1:14">
      <c r="A933" s="1">
        <v>42936</v>
      </c>
      <c r="B933">
        <v>139316.29</v>
      </c>
      <c r="C933">
        <v>133.736501</v>
      </c>
      <c r="D933">
        <v>7.9</v>
      </c>
      <c r="E933">
        <v>10.7</v>
      </c>
      <c r="F933">
        <v>5.9</v>
      </c>
      <c r="G933">
        <v>0.6</v>
      </c>
      <c r="H933" s="2">
        <v>42936</v>
      </c>
      <c r="I933" s="3">
        <v>42936</v>
      </c>
      <c r="J933" s="4">
        <v>42936</v>
      </c>
      <c r="K933">
        <f t="shared" si="28"/>
        <v>29</v>
      </c>
      <c r="L933" t="s">
        <v>1</v>
      </c>
      <c r="M933" t="s">
        <v>0</v>
      </c>
      <c r="N933">
        <f t="shared" si="29"/>
        <v>18631673.156901293</v>
      </c>
    </row>
    <row r="934" spans="1:14">
      <c r="A934" s="1">
        <v>42937</v>
      </c>
      <c r="B934">
        <v>140073.89499999999</v>
      </c>
      <c r="C934">
        <v>130.19271090000001</v>
      </c>
      <c r="D934">
        <v>3.3</v>
      </c>
      <c r="E934">
        <v>13.8</v>
      </c>
      <c r="F934">
        <v>10.3</v>
      </c>
      <c r="G934">
        <v>4.2</v>
      </c>
      <c r="H934" s="2">
        <v>42937</v>
      </c>
      <c r="I934" s="3">
        <v>42937</v>
      </c>
      <c r="J934" s="4">
        <v>42937</v>
      </c>
      <c r="K934">
        <f t="shared" si="28"/>
        <v>29</v>
      </c>
      <c r="L934" t="s">
        <v>1</v>
      </c>
      <c r="M934" t="s">
        <v>0</v>
      </c>
      <c r="N934">
        <f t="shared" si="29"/>
        <v>18236600.116371956</v>
      </c>
    </row>
    <row r="935" spans="1:14">
      <c r="A935" s="1">
        <v>42938</v>
      </c>
      <c r="B935">
        <v>122397.13</v>
      </c>
      <c r="C935">
        <v>91.656080619999997</v>
      </c>
      <c r="D935">
        <v>5.4</v>
      </c>
      <c r="E935">
        <v>12.4</v>
      </c>
      <c r="F935">
        <v>7</v>
      </c>
      <c r="G935">
        <v>0</v>
      </c>
      <c r="H935" s="2">
        <v>42938</v>
      </c>
      <c r="I935" s="3">
        <v>42938</v>
      </c>
      <c r="J935" s="4">
        <v>42938</v>
      </c>
      <c r="K935">
        <f t="shared" si="28"/>
        <v>29</v>
      </c>
      <c r="L935" t="s">
        <v>1</v>
      </c>
      <c r="M935" t="s">
        <v>0</v>
      </c>
      <c r="N935">
        <f t="shared" si="29"/>
        <v>11218441.214936621</v>
      </c>
    </row>
    <row r="936" spans="1:14">
      <c r="A936" s="1">
        <v>42939</v>
      </c>
      <c r="B936">
        <v>118007.66499999999</v>
      </c>
      <c r="C936">
        <v>107.89233230000001</v>
      </c>
      <c r="D936">
        <v>8.4</v>
      </c>
      <c r="E936">
        <v>14.1</v>
      </c>
      <c r="F936">
        <v>5.4</v>
      </c>
      <c r="G936">
        <v>0</v>
      </c>
      <c r="H936" s="2">
        <v>42939</v>
      </c>
      <c r="I936" s="3">
        <v>42939</v>
      </c>
      <c r="J936" s="4">
        <v>42939</v>
      </c>
      <c r="K936">
        <f t="shared" si="28"/>
        <v>30</v>
      </c>
      <c r="L936" t="s">
        <v>1</v>
      </c>
      <c r="M936" t="s">
        <v>0</v>
      </c>
      <c r="N936">
        <f t="shared" si="29"/>
        <v>12732122.206127079</v>
      </c>
    </row>
    <row r="937" spans="1:14">
      <c r="A937" s="1">
        <v>42940</v>
      </c>
      <c r="B937">
        <v>136330.59</v>
      </c>
      <c r="C937">
        <v>122.6544774</v>
      </c>
      <c r="D937">
        <v>8.1</v>
      </c>
      <c r="E937">
        <v>16.100000000000001</v>
      </c>
      <c r="F937">
        <v>8.3000000000000007</v>
      </c>
      <c r="G937">
        <v>7</v>
      </c>
      <c r="H937" s="2">
        <v>42940</v>
      </c>
      <c r="I937" s="3">
        <v>42940</v>
      </c>
      <c r="J937" s="4">
        <v>42940</v>
      </c>
      <c r="K937">
        <f t="shared" si="28"/>
        <v>30</v>
      </c>
      <c r="L937" t="s">
        <v>1</v>
      </c>
      <c r="M937" t="s">
        <v>0</v>
      </c>
      <c r="N937">
        <f t="shared" si="29"/>
        <v>16721557.270083666</v>
      </c>
    </row>
    <row r="938" spans="1:14">
      <c r="A938" s="1">
        <v>42941</v>
      </c>
      <c r="B938">
        <v>129699.265</v>
      </c>
      <c r="C938">
        <v>113.0336114</v>
      </c>
      <c r="D938">
        <v>9.8000000000000007</v>
      </c>
      <c r="E938">
        <v>17.2</v>
      </c>
      <c r="F938">
        <v>9</v>
      </c>
      <c r="G938">
        <v>0</v>
      </c>
      <c r="H938" s="2">
        <v>42941</v>
      </c>
      <c r="I938" s="3">
        <v>42941</v>
      </c>
      <c r="J938" s="4">
        <v>42941</v>
      </c>
      <c r="K938">
        <f t="shared" si="28"/>
        <v>30</v>
      </c>
      <c r="L938" t="s">
        <v>1</v>
      </c>
      <c r="M938" t="s">
        <v>0</v>
      </c>
      <c r="N938">
        <f t="shared" si="29"/>
        <v>14660376.31887562</v>
      </c>
    </row>
    <row r="939" spans="1:14">
      <c r="A939" s="1">
        <v>42942</v>
      </c>
      <c r="B939">
        <v>133198.34</v>
      </c>
      <c r="C939">
        <v>117.2808433</v>
      </c>
      <c r="D939">
        <v>10.9</v>
      </c>
      <c r="E939">
        <v>15</v>
      </c>
      <c r="F939">
        <v>8.6999999999999993</v>
      </c>
      <c r="G939">
        <v>2.4</v>
      </c>
      <c r="H939" s="2">
        <v>42942</v>
      </c>
      <c r="I939" s="3">
        <v>42942</v>
      </c>
      <c r="J939" s="4">
        <v>42942</v>
      </c>
      <c r="K939">
        <f t="shared" si="28"/>
        <v>30</v>
      </c>
      <c r="L939" t="s">
        <v>1</v>
      </c>
      <c r="M939" t="s">
        <v>0</v>
      </c>
      <c r="N939">
        <f t="shared" si="29"/>
        <v>15621613.641360121</v>
      </c>
    </row>
    <row r="940" spans="1:14">
      <c r="A940" s="1">
        <v>42943</v>
      </c>
      <c r="B940">
        <v>136003.91500000001</v>
      </c>
      <c r="C940">
        <v>117.31547380000001</v>
      </c>
      <c r="D940">
        <v>4.4000000000000004</v>
      </c>
      <c r="E940">
        <v>14.2</v>
      </c>
      <c r="F940">
        <v>8.6999999999999993</v>
      </c>
      <c r="G940">
        <v>2</v>
      </c>
      <c r="H940" s="2">
        <v>42943</v>
      </c>
      <c r="I940" s="3">
        <v>42943</v>
      </c>
      <c r="J940" s="4">
        <v>42943</v>
      </c>
      <c r="K940">
        <f t="shared" si="28"/>
        <v>30</v>
      </c>
      <c r="L940" t="s">
        <v>1</v>
      </c>
      <c r="M940" t="s">
        <v>0</v>
      </c>
      <c r="N940">
        <f t="shared" si="29"/>
        <v>15955363.726879928</v>
      </c>
    </row>
    <row r="941" spans="1:14">
      <c r="A941" s="1">
        <v>42944</v>
      </c>
      <c r="B941">
        <v>130432.05</v>
      </c>
      <c r="C941">
        <v>111.3069682</v>
      </c>
      <c r="D941">
        <v>6.2</v>
      </c>
      <c r="E941">
        <v>14.3</v>
      </c>
      <c r="F941">
        <v>9.8000000000000007</v>
      </c>
      <c r="G941">
        <v>2.8</v>
      </c>
      <c r="H941" s="2">
        <v>42944</v>
      </c>
      <c r="I941" s="3">
        <v>42944</v>
      </c>
      <c r="J941" s="4">
        <v>42944</v>
      </c>
      <c r="K941">
        <f t="shared" si="28"/>
        <v>30</v>
      </c>
      <c r="L941" t="s">
        <v>1</v>
      </c>
      <c r="M941" t="s">
        <v>0</v>
      </c>
      <c r="N941">
        <f t="shared" si="29"/>
        <v>14517996.041610811</v>
      </c>
    </row>
    <row r="942" spans="1:14">
      <c r="A942" s="1">
        <v>42945</v>
      </c>
      <c r="B942">
        <v>111331.235</v>
      </c>
      <c r="C942">
        <v>93.453100860000006</v>
      </c>
      <c r="D942">
        <v>9.6999999999999993</v>
      </c>
      <c r="E942">
        <v>17.899999999999999</v>
      </c>
      <c r="F942">
        <v>10.1</v>
      </c>
      <c r="G942">
        <v>0</v>
      </c>
      <c r="H942" s="2">
        <v>42945</v>
      </c>
      <c r="I942" s="3">
        <v>42945</v>
      </c>
      <c r="J942" s="4">
        <v>42945</v>
      </c>
      <c r="K942">
        <f t="shared" si="28"/>
        <v>30</v>
      </c>
      <c r="L942" t="s">
        <v>1</v>
      </c>
      <c r="M942" t="s">
        <v>0</v>
      </c>
      <c r="N942">
        <f t="shared" si="29"/>
        <v>10404249.133323362</v>
      </c>
    </row>
    <row r="943" spans="1:14">
      <c r="A943" s="1">
        <v>42946</v>
      </c>
      <c r="B943">
        <v>107580.495</v>
      </c>
      <c r="C943">
        <v>91.416166270000005</v>
      </c>
      <c r="D943">
        <v>11.3</v>
      </c>
      <c r="E943">
        <v>18.100000000000001</v>
      </c>
      <c r="F943">
        <v>8.3000000000000007</v>
      </c>
      <c r="G943">
        <v>0</v>
      </c>
      <c r="H943" s="2">
        <v>42946</v>
      </c>
      <c r="I943" s="3">
        <v>42946</v>
      </c>
      <c r="J943" s="4">
        <v>42946</v>
      </c>
      <c r="K943">
        <f t="shared" si="28"/>
        <v>31</v>
      </c>
      <c r="L943" t="s">
        <v>1</v>
      </c>
      <c r="M943" t="s">
        <v>0</v>
      </c>
      <c r="N943">
        <f t="shared" si="29"/>
        <v>9834596.4183289036</v>
      </c>
    </row>
    <row r="944" spans="1:14">
      <c r="A944" s="1">
        <v>42947</v>
      </c>
      <c r="B944">
        <v>132276.88</v>
      </c>
      <c r="C944">
        <v>137.47669010000001</v>
      </c>
      <c r="D944">
        <v>6.7</v>
      </c>
      <c r="E944">
        <v>14.8</v>
      </c>
      <c r="F944">
        <v>11.5</v>
      </c>
      <c r="G944">
        <v>0</v>
      </c>
      <c r="H944" s="2">
        <v>42947</v>
      </c>
      <c r="I944" s="3">
        <v>42947</v>
      </c>
      <c r="J944" s="4">
        <v>42947</v>
      </c>
      <c r="K944">
        <f t="shared" si="28"/>
        <v>31</v>
      </c>
      <c r="L944" t="s">
        <v>1</v>
      </c>
      <c r="M944" t="s">
        <v>0</v>
      </c>
      <c r="N944">
        <f t="shared" si="29"/>
        <v>18184987.639154889</v>
      </c>
    </row>
    <row r="945" spans="1:14">
      <c r="A945" s="1">
        <v>42948</v>
      </c>
      <c r="B945">
        <v>137617.88</v>
      </c>
      <c r="C945">
        <v>137.9754246</v>
      </c>
      <c r="D945">
        <v>3.5</v>
      </c>
      <c r="E945">
        <v>15.5</v>
      </c>
      <c r="F945">
        <v>11.5</v>
      </c>
      <c r="G945">
        <v>0</v>
      </c>
      <c r="H945" s="2">
        <v>42948</v>
      </c>
      <c r="I945" s="3">
        <v>42948</v>
      </c>
      <c r="J945" s="4">
        <v>42948</v>
      </c>
      <c r="K945">
        <f t="shared" si="28"/>
        <v>31</v>
      </c>
      <c r="L945" t="s">
        <v>1</v>
      </c>
      <c r="M945" t="s">
        <v>0</v>
      </c>
      <c r="N945">
        <f t="shared" si="29"/>
        <v>18987885.425551847</v>
      </c>
    </row>
    <row r="946" spans="1:14">
      <c r="A946" s="1">
        <v>42949</v>
      </c>
      <c r="B946">
        <v>140729.185</v>
      </c>
      <c r="C946">
        <v>113.4923335</v>
      </c>
      <c r="D946">
        <v>3.4</v>
      </c>
      <c r="E946">
        <v>12.9</v>
      </c>
      <c r="F946">
        <v>7.5</v>
      </c>
      <c r="G946">
        <v>0</v>
      </c>
      <c r="H946" s="2">
        <v>42949</v>
      </c>
      <c r="I946" s="3">
        <v>42949</v>
      </c>
      <c r="J946" s="4">
        <v>42949</v>
      </c>
      <c r="K946">
        <f t="shared" si="28"/>
        <v>31</v>
      </c>
      <c r="L946" t="s">
        <v>1</v>
      </c>
      <c r="M946" t="s">
        <v>0</v>
      </c>
      <c r="N946">
        <f t="shared" si="29"/>
        <v>15971683.597203197</v>
      </c>
    </row>
    <row r="947" spans="1:14">
      <c r="A947" s="1">
        <v>42950</v>
      </c>
      <c r="B947">
        <v>151355.43</v>
      </c>
      <c r="C947">
        <v>169.23382710000001</v>
      </c>
      <c r="D947">
        <v>3.1</v>
      </c>
      <c r="E947">
        <v>9</v>
      </c>
      <c r="F947">
        <v>4.4000000000000004</v>
      </c>
      <c r="G947">
        <v>0</v>
      </c>
      <c r="H947" s="2">
        <v>42950</v>
      </c>
      <c r="I947" s="3">
        <v>42950</v>
      </c>
      <c r="J947" s="4">
        <v>42950</v>
      </c>
      <c r="K947">
        <f t="shared" si="28"/>
        <v>31</v>
      </c>
      <c r="L947" t="s">
        <v>1</v>
      </c>
      <c r="M947" t="s">
        <v>0</v>
      </c>
      <c r="N947">
        <f t="shared" si="29"/>
        <v>25614458.671266153</v>
      </c>
    </row>
    <row r="948" spans="1:14">
      <c r="A948" s="1">
        <v>42951</v>
      </c>
      <c r="B948">
        <v>141647.89499999999</v>
      </c>
      <c r="C948">
        <v>110.3517269</v>
      </c>
      <c r="D948">
        <v>4.3</v>
      </c>
      <c r="E948">
        <v>12.1</v>
      </c>
      <c r="F948">
        <v>7.2</v>
      </c>
      <c r="G948">
        <v>6.6</v>
      </c>
      <c r="H948" s="2">
        <v>42951</v>
      </c>
      <c r="I948" s="3">
        <v>42951</v>
      </c>
      <c r="J948" s="4">
        <v>42951</v>
      </c>
      <c r="K948">
        <f t="shared" si="28"/>
        <v>31</v>
      </c>
      <c r="L948" t="s">
        <v>1</v>
      </c>
      <c r="M948" t="s">
        <v>0</v>
      </c>
      <c r="N948">
        <f t="shared" si="29"/>
        <v>15631089.824999874</v>
      </c>
    </row>
    <row r="949" spans="1:14">
      <c r="A949" s="1">
        <v>42952</v>
      </c>
      <c r="B949">
        <v>116696.455</v>
      </c>
      <c r="C949">
        <v>82.766673249999997</v>
      </c>
      <c r="D949">
        <v>8.8000000000000007</v>
      </c>
      <c r="E949">
        <v>14.2</v>
      </c>
      <c r="F949">
        <v>11.7</v>
      </c>
      <c r="G949">
        <v>0</v>
      </c>
      <c r="H949" s="2">
        <v>42952</v>
      </c>
      <c r="I949" s="3">
        <v>42952</v>
      </c>
      <c r="J949" s="4">
        <v>42952</v>
      </c>
      <c r="K949">
        <f t="shared" si="28"/>
        <v>31</v>
      </c>
      <c r="L949" t="s">
        <v>1</v>
      </c>
      <c r="M949" t="s">
        <v>0</v>
      </c>
      <c r="N949">
        <f t="shared" si="29"/>
        <v>9658577.360418329</v>
      </c>
    </row>
    <row r="950" spans="1:14">
      <c r="A950" s="1">
        <v>42953</v>
      </c>
      <c r="B950">
        <v>117351.14</v>
      </c>
      <c r="C950">
        <v>86.202202409999998</v>
      </c>
      <c r="D950">
        <v>9</v>
      </c>
      <c r="E950">
        <v>13</v>
      </c>
      <c r="F950">
        <v>8.1999999999999993</v>
      </c>
      <c r="G950">
        <v>0</v>
      </c>
      <c r="H950" s="2">
        <v>42953</v>
      </c>
      <c r="I950" s="3">
        <v>42953</v>
      </c>
      <c r="J950" s="4">
        <v>42953</v>
      </c>
      <c r="K950">
        <f t="shared" si="28"/>
        <v>32</v>
      </c>
      <c r="L950" t="s">
        <v>1</v>
      </c>
      <c r="M950" t="s">
        <v>0</v>
      </c>
      <c r="N950">
        <f t="shared" si="29"/>
        <v>10115926.723324247</v>
      </c>
    </row>
    <row r="951" spans="1:14">
      <c r="A951" s="1">
        <v>42954</v>
      </c>
      <c r="B951">
        <v>138963.17499999999</v>
      </c>
      <c r="C951">
        <v>111.4890145</v>
      </c>
      <c r="D951">
        <v>7.7</v>
      </c>
      <c r="E951">
        <v>12.3</v>
      </c>
      <c r="F951">
        <v>7.3</v>
      </c>
      <c r="G951">
        <v>4.2</v>
      </c>
      <c r="H951" s="2">
        <v>42954</v>
      </c>
      <c r="I951" s="3">
        <v>42954</v>
      </c>
      <c r="J951" s="4">
        <v>42954</v>
      </c>
      <c r="K951">
        <f t="shared" si="28"/>
        <v>32</v>
      </c>
      <c r="L951" t="s">
        <v>1</v>
      </c>
      <c r="M951" t="s">
        <v>0</v>
      </c>
      <c r="N951">
        <f t="shared" si="29"/>
        <v>15492867.432541035</v>
      </c>
    </row>
    <row r="952" spans="1:14">
      <c r="A952" s="1">
        <v>42955</v>
      </c>
      <c r="B952">
        <v>139108.435</v>
      </c>
      <c r="C952">
        <v>111.5513751</v>
      </c>
      <c r="D952">
        <v>7.9</v>
      </c>
      <c r="E952">
        <v>15</v>
      </c>
      <c r="F952">
        <v>7.5</v>
      </c>
      <c r="G952">
        <v>2.2000000000000002</v>
      </c>
      <c r="H952" s="2">
        <v>42955</v>
      </c>
      <c r="I952" s="3">
        <v>42955</v>
      </c>
      <c r="J952" s="4">
        <v>42955</v>
      </c>
      <c r="K952">
        <f t="shared" si="28"/>
        <v>32</v>
      </c>
      <c r="L952" t="s">
        <v>1</v>
      </c>
      <c r="M952" t="s">
        <v>0</v>
      </c>
      <c r="N952">
        <f t="shared" si="29"/>
        <v>15517737.212258969</v>
      </c>
    </row>
    <row r="953" spans="1:14">
      <c r="A953" s="1">
        <v>42956</v>
      </c>
      <c r="B953">
        <v>130044.375</v>
      </c>
      <c r="C953">
        <v>105.283102</v>
      </c>
      <c r="D953">
        <v>8.9</v>
      </c>
      <c r="E953">
        <v>16.8</v>
      </c>
      <c r="F953">
        <v>11.5</v>
      </c>
      <c r="G953">
        <v>0</v>
      </c>
      <c r="H953" s="2">
        <v>42956</v>
      </c>
      <c r="I953" s="3">
        <v>42956</v>
      </c>
      <c r="J953" s="4">
        <v>42956</v>
      </c>
      <c r="K953">
        <f t="shared" si="28"/>
        <v>32</v>
      </c>
      <c r="L953" t="s">
        <v>1</v>
      </c>
      <c r="M953" t="s">
        <v>0</v>
      </c>
      <c r="N953">
        <f t="shared" si="29"/>
        <v>13691475.19765125</v>
      </c>
    </row>
    <row r="954" spans="1:14">
      <c r="A954" s="1">
        <v>42957</v>
      </c>
      <c r="B954">
        <v>122361.925</v>
      </c>
      <c r="C954">
        <v>86.916548329999998</v>
      </c>
      <c r="D954">
        <v>11.4</v>
      </c>
      <c r="E954">
        <v>18.8</v>
      </c>
      <c r="F954">
        <v>8.4</v>
      </c>
      <c r="G954">
        <v>0</v>
      </c>
      <c r="H954" s="2">
        <v>42957</v>
      </c>
      <c r="I954" s="3">
        <v>42957</v>
      </c>
      <c r="J954" s="4">
        <v>42957</v>
      </c>
      <c r="K954">
        <f t="shared" si="28"/>
        <v>32</v>
      </c>
      <c r="L954" t="s">
        <v>1</v>
      </c>
      <c r="M954" t="s">
        <v>0</v>
      </c>
      <c r="N954">
        <f t="shared" si="29"/>
        <v>10635276.168014335</v>
      </c>
    </row>
    <row r="955" spans="1:14">
      <c r="A955" s="1">
        <v>42958</v>
      </c>
      <c r="B955">
        <v>122862.345</v>
      </c>
      <c r="C955">
        <v>78.92563543</v>
      </c>
      <c r="D955">
        <v>10.3</v>
      </c>
      <c r="E955">
        <v>16.399999999999999</v>
      </c>
      <c r="F955">
        <v>9.3000000000000007</v>
      </c>
      <c r="G955">
        <v>0</v>
      </c>
      <c r="H955" s="2">
        <v>42958</v>
      </c>
      <c r="I955" s="3">
        <v>42958</v>
      </c>
      <c r="J955" s="4">
        <v>42958</v>
      </c>
      <c r="K955">
        <f t="shared" si="28"/>
        <v>32</v>
      </c>
      <c r="L955" t="s">
        <v>1</v>
      </c>
      <c r="M955" t="s">
        <v>0</v>
      </c>
      <c r="N955">
        <f t="shared" si="29"/>
        <v>9696988.6495448835</v>
      </c>
    </row>
    <row r="956" spans="1:14">
      <c r="A956" s="1">
        <v>42959</v>
      </c>
      <c r="B956">
        <v>113669.45</v>
      </c>
      <c r="C956">
        <v>77.123590930000006</v>
      </c>
      <c r="D956">
        <v>10.3</v>
      </c>
      <c r="E956">
        <v>17.899999999999999</v>
      </c>
      <c r="F956">
        <v>9.9</v>
      </c>
      <c r="G956">
        <v>2.8</v>
      </c>
      <c r="H956" s="2">
        <v>42959</v>
      </c>
      <c r="I956" s="3">
        <v>42959</v>
      </c>
      <c r="J956" s="4">
        <v>42959</v>
      </c>
      <c r="K956">
        <f t="shared" si="28"/>
        <v>32</v>
      </c>
      <c r="L956" t="s">
        <v>1</v>
      </c>
      <c r="M956" t="s">
        <v>0</v>
      </c>
      <c r="N956">
        <f t="shared" si="29"/>
        <v>8766596.1630380899</v>
      </c>
    </row>
    <row r="957" spans="1:14">
      <c r="A957" s="1">
        <v>42960</v>
      </c>
      <c r="B957">
        <v>106274.56</v>
      </c>
      <c r="C957">
        <v>68.294171739999996</v>
      </c>
      <c r="D957">
        <v>9.4</v>
      </c>
      <c r="E957">
        <v>18.7</v>
      </c>
      <c r="F957">
        <v>11.1</v>
      </c>
      <c r="G957">
        <v>2</v>
      </c>
      <c r="H957" s="2">
        <v>42960</v>
      </c>
      <c r="I957" s="3">
        <v>42960</v>
      </c>
      <c r="J957" s="4">
        <v>42960</v>
      </c>
      <c r="K957">
        <f t="shared" si="28"/>
        <v>33</v>
      </c>
      <c r="L957" t="s">
        <v>1</v>
      </c>
      <c r="M957" t="s">
        <v>0</v>
      </c>
      <c r="N957">
        <f t="shared" si="29"/>
        <v>7257933.0522329342</v>
      </c>
    </row>
    <row r="958" spans="1:14">
      <c r="A958" s="1">
        <v>42961</v>
      </c>
      <c r="B958">
        <v>121533.955</v>
      </c>
      <c r="C958">
        <v>101.399598</v>
      </c>
      <c r="D958">
        <v>12.3</v>
      </c>
      <c r="E958">
        <v>20.100000000000001</v>
      </c>
      <c r="F958">
        <v>12.6</v>
      </c>
      <c r="G958">
        <v>0</v>
      </c>
      <c r="H958" s="2">
        <v>42961</v>
      </c>
      <c r="I958" s="3">
        <v>42961</v>
      </c>
      <c r="J958" s="4">
        <v>42961</v>
      </c>
      <c r="K958">
        <f t="shared" si="28"/>
        <v>33</v>
      </c>
      <c r="L958" t="s">
        <v>1</v>
      </c>
      <c r="M958" t="s">
        <v>0</v>
      </c>
      <c r="N958">
        <f t="shared" si="29"/>
        <v>12323494.180350089</v>
      </c>
    </row>
    <row r="959" spans="1:14">
      <c r="A959" s="1">
        <v>42962</v>
      </c>
      <c r="B959">
        <v>127193.3</v>
      </c>
      <c r="C959">
        <v>99.086174200000002</v>
      </c>
      <c r="D959">
        <v>10.4</v>
      </c>
      <c r="E959">
        <v>17.5</v>
      </c>
      <c r="F959">
        <v>3.2</v>
      </c>
      <c r="G959">
        <v>0.2</v>
      </c>
      <c r="H959" s="2">
        <v>42962</v>
      </c>
      <c r="I959" s="3">
        <v>42962</v>
      </c>
      <c r="J959" s="4">
        <v>42962</v>
      </c>
      <c r="K959">
        <f t="shared" si="28"/>
        <v>33</v>
      </c>
      <c r="L959" t="s">
        <v>1</v>
      </c>
      <c r="M959" t="s">
        <v>0</v>
      </c>
      <c r="N959">
        <f t="shared" si="29"/>
        <v>12603097.48087286</v>
      </c>
    </row>
    <row r="960" spans="1:14">
      <c r="A960" s="1">
        <v>42963</v>
      </c>
      <c r="B960">
        <v>121445.38</v>
      </c>
      <c r="C960">
        <v>72.164817319999997</v>
      </c>
      <c r="D960">
        <v>12.1</v>
      </c>
      <c r="E960">
        <v>18.100000000000001</v>
      </c>
      <c r="F960">
        <v>10.9</v>
      </c>
      <c r="G960">
        <v>0.8</v>
      </c>
      <c r="H960" s="2">
        <v>42963</v>
      </c>
      <c r="I960" s="3">
        <v>42963</v>
      </c>
      <c r="J960" s="4">
        <v>42963</v>
      </c>
      <c r="K960">
        <f t="shared" si="28"/>
        <v>33</v>
      </c>
      <c r="L960" t="s">
        <v>1</v>
      </c>
      <c r="M960" t="s">
        <v>0</v>
      </c>
      <c r="N960">
        <f t="shared" si="29"/>
        <v>8764083.6620579809</v>
      </c>
    </row>
    <row r="961" spans="1:14">
      <c r="A961" s="1">
        <v>42964</v>
      </c>
      <c r="B961">
        <v>129223.80499999999</v>
      </c>
      <c r="C961">
        <v>73.714560050000003</v>
      </c>
      <c r="D961">
        <v>9.3000000000000007</v>
      </c>
      <c r="E961">
        <v>15.6</v>
      </c>
      <c r="F961">
        <v>9.1</v>
      </c>
      <c r="G961">
        <v>1.8</v>
      </c>
      <c r="H961" s="2">
        <v>42964</v>
      </c>
      <c r="I961" s="3">
        <v>42964</v>
      </c>
      <c r="J961" s="4">
        <v>42964</v>
      </c>
      <c r="K961">
        <f t="shared" si="28"/>
        <v>33</v>
      </c>
      <c r="L961" t="s">
        <v>1</v>
      </c>
      <c r="M961" t="s">
        <v>0</v>
      </c>
      <c r="N961">
        <f t="shared" si="29"/>
        <v>9525675.93356199</v>
      </c>
    </row>
    <row r="962" spans="1:14">
      <c r="A962" s="1">
        <v>42965</v>
      </c>
      <c r="B962">
        <v>133562.98499999999</v>
      </c>
      <c r="C962">
        <v>92.107544930000003</v>
      </c>
      <c r="D962">
        <v>8</v>
      </c>
      <c r="E962">
        <v>12.2</v>
      </c>
      <c r="F962">
        <v>9.4</v>
      </c>
      <c r="G962">
        <v>2.8</v>
      </c>
      <c r="H962" s="2">
        <v>42965</v>
      </c>
      <c r="I962" s="3">
        <v>42965</v>
      </c>
      <c r="J962" s="4">
        <v>42965</v>
      </c>
      <c r="K962">
        <f t="shared" si="28"/>
        <v>33</v>
      </c>
      <c r="L962" t="s">
        <v>1</v>
      </c>
      <c r="M962" t="s">
        <v>0</v>
      </c>
      <c r="N962">
        <f t="shared" si="29"/>
        <v>12302158.641872415</v>
      </c>
    </row>
    <row r="963" spans="1:14">
      <c r="A963" s="1">
        <v>42966</v>
      </c>
      <c r="B963">
        <v>124852.67</v>
      </c>
      <c r="C963">
        <v>97.968935160000001</v>
      </c>
      <c r="D963">
        <v>5.9</v>
      </c>
      <c r="E963">
        <v>11.8</v>
      </c>
      <c r="F963">
        <v>11.6</v>
      </c>
      <c r="G963">
        <v>7.2</v>
      </c>
      <c r="H963" s="2">
        <v>42966</v>
      </c>
      <c r="I963" s="3">
        <v>42966</v>
      </c>
      <c r="J963" s="4">
        <v>42966</v>
      </c>
      <c r="K963">
        <f t="shared" ref="K963:K1026" si="30">WEEKNUM(A963)</f>
        <v>33</v>
      </c>
      <c r="L963" t="s">
        <v>1</v>
      </c>
      <c r="M963" t="s">
        <v>0</v>
      </c>
      <c r="N963">
        <f t="shared" ref="N963:N1026" si="31">B963*C963</f>
        <v>12231683.131782876</v>
      </c>
    </row>
    <row r="964" spans="1:14">
      <c r="A964" s="1">
        <v>42967</v>
      </c>
      <c r="B964">
        <v>119798.995</v>
      </c>
      <c r="C964">
        <v>92.815878290000001</v>
      </c>
      <c r="D964">
        <v>5.0999999999999996</v>
      </c>
      <c r="E964">
        <v>13.3</v>
      </c>
      <c r="F964">
        <v>13.9</v>
      </c>
      <c r="G964">
        <v>2</v>
      </c>
      <c r="H964" s="2">
        <v>42967</v>
      </c>
      <c r="I964" s="3">
        <v>42967</v>
      </c>
      <c r="J964" s="4">
        <v>42967</v>
      </c>
      <c r="K964">
        <f t="shared" si="30"/>
        <v>34</v>
      </c>
      <c r="L964" t="s">
        <v>1</v>
      </c>
      <c r="M964" t="s">
        <v>0</v>
      </c>
      <c r="N964">
        <f t="shared" si="31"/>
        <v>11119248.939184317</v>
      </c>
    </row>
    <row r="965" spans="1:14">
      <c r="A965" s="1">
        <v>42968</v>
      </c>
      <c r="B965">
        <v>140410.29500000001</v>
      </c>
      <c r="C965">
        <v>108.906684</v>
      </c>
      <c r="D965">
        <v>6.8</v>
      </c>
      <c r="E965">
        <v>12.7</v>
      </c>
      <c r="F965">
        <v>7.9</v>
      </c>
      <c r="G965">
        <v>0.6</v>
      </c>
      <c r="H965" s="2">
        <v>42968</v>
      </c>
      <c r="I965" s="3">
        <v>42968</v>
      </c>
      <c r="J965" s="4">
        <v>42968</v>
      </c>
      <c r="K965">
        <f t="shared" si="30"/>
        <v>34</v>
      </c>
      <c r="L965" t="s">
        <v>1</v>
      </c>
      <c r="M965" t="s">
        <v>0</v>
      </c>
      <c r="N965">
        <f t="shared" si="31"/>
        <v>15291619.627911782</v>
      </c>
    </row>
    <row r="966" spans="1:14">
      <c r="A966" s="1">
        <v>42969</v>
      </c>
      <c r="B966">
        <v>133809.45499999999</v>
      </c>
      <c r="C966">
        <v>107.9380963</v>
      </c>
      <c r="D966">
        <v>5.7</v>
      </c>
      <c r="E966">
        <v>16.8</v>
      </c>
      <c r="F966">
        <v>11.1</v>
      </c>
      <c r="G966">
        <v>1.6</v>
      </c>
      <c r="H966" s="2">
        <v>42969</v>
      </c>
      <c r="I966" s="3">
        <v>42969</v>
      </c>
      <c r="J966" s="4">
        <v>42969</v>
      </c>
      <c r="K966">
        <f t="shared" si="30"/>
        <v>34</v>
      </c>
      <c r="L966" t="s">
        <v>1</v>
      </c>
      <c r="M966" t="s">
        <v>0</v>
      </c>
      <c r="N966">
        <f t="shared" si="31"/>
        <v>14443137.839640515</v>
      </c>
    </row>
    <row r="967" spans="1:14">
      <c r="A967" s="1">
        <v>42970</v>
      </c>
      <c r="B967">
        <v>133056.82</v>
      </c>
      <c r="C967">
        <v>106.6475104</v>
      </c>
      <c r="D967">
        <v>8.3000000000000007</v>
      </c>
      <c r="E967">
        <v>18.100000000000001</v>
      </c>
      <c r="F967">
        <v>9.6999999999999993</v>
      </c>
      <c r="G967">
        <v>0</v>
      </c>
      <c r="H967" s="2">
        <v>42970</v>
      </c>
      <c r="I967" s="3">
        <v>42970</v>
      </c>
      <c r="J967" s="4">
        <v>42970</v>
      </c>
      <c r="K967">
        <f t="shared" si="30"/>
        <v>34</v>
      </c>
      <c r="L967" t="s">
        <v>1</v>
      </c>
      <c r="M967" t="s">
        <v>0</v>
      </c>
      <c r="N967">
        <f t="shared" si="31"/>
        <v>14190178.594740929</v>
      </c>
    </row>
    <row r="968" spans="1:14">
      <c r="A968" s="1">
        <v>42971</v>
      </c>
      <c r="B968">
        <v>135619.94</v>
      </c>
      <c r="C968">
        <v>118.9186938</v>
      </c>
      <c r="D968">
        <v>5.2</v>
      </c>
      <c r="E968">
        <v>13.3</v>
      </c>
      <c r="F968">
        <v>13</v>
      </c>
      <c r="G968">
        <v>9.1999999999999993</v>
      </c>
      <c r="H968" s="2">
        <v>42971</v>
      </c>
      <c r="I968" s="3">
        <v>42971</v>
      </c>
      <c r="J968" s="4">
        <v>42971</v>
      </c>
      <c r="K968">
        <f t="shared" si="30"/>
        <v>34</v>
      </c>
      <c r="L968" t="s">
        <v>1</v>
      </c>
      <c r="M968" t="s">
        <v>0</v>
      </c>
      <c r="N968">
        <f t="shared" si="31"/>
        <v>16127746.118034372</v>
      </c>
    </row>
    <row r="969" spans="1:14">
      <c r="A969" s="1">
        <v>42972</v>
      </c>
      <c r="B969">
        <v>133666.57500000001</v>
      </c>
      <c r="C969">
        <v>120.1723289</v>
      </c>
      <c r="D969">
        <v>4.9000000000000004</v>
      </c>
      <c r="E969">
        <v>15</v>
      </c>
      <c r="F969">
        <v>13.3</v>
      </c>
      <c r="G969">
        <v>0.6</v>
      </c>
      <c r="H969" s="2">
        <v>42972</v>
      </c>
      <c r="I969" s="3">
        <v>42972</v>
      </c>
      <c r="J969" s="4">
        <v>42972</v>
      </c>
      <c r="K969">
        <f t="shared" si="30"/>
        <v>34</v>
      </c>
      <c r="L969" t="s">
        <v>1</v>
      </c>
      <c r="M969" t="s">
        <v>0</v>
      </c>
      <c r="N969">
        <f t="shared" si="31"/>
        <v>16063023.613836518</v>
      </c>
    </row>
    <row r="970" spans="1:14">
      <c r="A970" s="1">
        <v>42973</v>
      </c>
      <c r="B970">
        <v>117444.1</v>
      </c>
      <c r="C970">
        <v>93.657541890000005</v>
      </c>
      <c r="D970">
        <v>9.9</v>
      </c>
      <c r="E970">
        <v>15.3</v>
      </c>
      <c r="F970">
        <v>8.5</v>
      </c>
      <c r="G970">
        <v>0</v>
      </c>
      <c r="H970" s="2">
        <v>42973</v>
      </c>
      <c r="I970" s="3">
        <v>42973</v>
      </c>
      <c r="J970" s="4">
        <v>42973</v>
      </c>
      <c r="K970">
        <f t="shared" si="30"/>
        <v>34</v>
      </c>
      <c r="L970" t="s">
        <v>1</v>
      </c>
      <c r="M970" t="s">
        <v>0</v>
      </c>
      <c r="N970">
        <f t="shared" si="31"/>
        <v>10999525.715483351</v>
      </c>
    </row>
    <row r="971" spans="1:14">
      <c r="A971" s="1">
        <v>42974</v>
      </c>
      <c r="B971">
        <v>115177.935</v>
      </c>
      <c r="C971">
        <v>93.117477789999995</v>
      </c>
      <c r="D971">
        <v>5.8</v>
      </c>
      <c r="E971">
        <v>10.7</v>
      </c>
      <c r="F971">
        <v>11.8</v>
      </c>
      <c r="G971">
        <v>7.8</v>
      </c>
      <c r="H971" s="2">
        <v>42974</v>
      </c>
      <c r="I971" s="3">
        <v>42974</v>
      </c>
      <c r="J971" s="4">
        <v>42974</v>
      </c>
      <c r="K971">
        <f t="shared" si="30"/>
        <v>35</v>
      </c>
      <c r="L971" t="s">
        <v>1</v>
      </c>
      <c r="M971" t="s">
        <v>0</v>
      </c>
      <c r="N971">
        <f t="shared" si="31"/>
        <v>10725078.804260563</v>
      </c>
    </row>
    <row r="972" spans="1:14">
      <c r="A972" s="1">
        <v>42975</v>
      </c>
      <c r="B972">
        <v>139414.495</v>
      </c>
      <c r="C972">
        <v>163.40926049999999</v>
      </c>
      <c r="D972">
        <v>5.8</v>
      </c>
      <c r="E972">
        <v>11.8</v>
      </c>
      <c r="F972">
        <v>14.6</v>
      </c>
      <c r="G972">
        <v>0.6</v>
      </c>
      <c r="H972" s="2">
        <v>42975</v>
      </c>
      <c r="I972" s="3">
        <v>42975</v>
      </c>
      <c r="J972" s="4">
        <v>42975</v>
      </c>
      <c r="K972">
        <f t="shared" si="30"/>
        <v>35</v>
      </c>
      <c r="L972" t="s">
        <v>1</v>
      </c>
      <c r="M972" t="s">
        <v>0</v>
      </c>
      <c r="N972">
        <f t="shared" si="31"/>
        <v>22781619.530930944</v>
      </c>
    </row>
    <row r="973" spans="1:14">
      <c r="A973" s="1">
        <v>42976</v>
      </c>
      <c r="B973">
        <v>139814.04</v>
      </c>
      <c r="C973">
        <v>143.84804</v>
      </c>
      <c r="D973">
        <v>5.4</v>
      </c>
      <c r="E973">
        <v>12.9</v>
      </c>
      <c r="F973">
        <v>9.1</v>
      </c>
      <c r="G973">
        <v>0</v>
      </c>
      <c r="H973" s="2">
        <v>42976</v>
      </c>
      <c r="I973" s="3">
        <v>42976</v>
      </c>
      <c r="J973" s="4">
        <v>42976</v>
      </c>
      <c r="K973">
        <f t="shared" si="30"/>
        <v>35</v>
      </c>
      <c r="L973" t="s">
        <v>1</v>
      </c>
      <c r="M973" t="s">
        <v>0</v>
      </c>
      <c r="N973">
        <f t="shared" si="31"/>
        <v>20111975.618481603</v>
      </c>
    </row>
    <row r="974" spans="1:14">
      <c r="A974" s="1">
        <v>42977</v>
      </c>
      <c r="B974">
        <v>137513.465</v>
      </c>
      <c r="C974">
        <v>118.29507649999999</v>
      </c>
      <c r="D974">
        <v>7.7</v>
      </c>
      <c r="E974">
        <v>13.8</v>
      </c>
      <c r="F974">
        <v>12.3</v>
      </c>
      <c r="G974">
        <v>0.6</v>
      </c>
      <c r="H974" s="2">
        <v>42977</v>
      </c>
      <c r="I974" s="3">
        <v>42977</v>
      </c>
      <c r="J974" s="4">
        <v>42977</v>
      </c>
      <c r="K974">
        <f t="shared" si="30"/>
        <v>35</v>
      </c>
      <c r="L974" t="s">
        <v>1</v>
      </c>
      <c r="M974" t="s">
        <v>0</v>
      </c>
      <c r="N974">
        <f t="shared" si="31"/>
        <v>16267165.861955071</v>
      </c>
    </row>
    <row r="975" spans="1:14">
      <c r="A975" s="1">
        <v>42978</v>
      </c>
      <c r="B975">
        <v>133982.255</v>
      </c>
      <c r="C975">
        <v>115.4257008</v>
      </c>
      <c r="D975">
        <v>4</v>
      </c>
      <c r="E975">
        <v>16.7</v>
      </c>
      <c r="F975">
        <v>15.9</v>
      </c>
      <c r="G975">
        <v>0.2</v>
      </c>
      <c r="H975" s="2">
        <v>42978</v>
      </c>
      <c r="I975" s="3">
        <v>42978</v>
      </c>
      <c r="J975" s="4">
        <v>42978</v>
      </c>
      <c r="K975">
        <f t="shared" si="30"/>
        <v>35</v>
      </c>
      <c r="L975" t="s">
        <v>1</v>
      </c>
      <c r="M975" t="s">
        <v>0</v>
      </c>
      <c r="N975">
        <f t="shared" si="31"/>
        <v>15464995.678139305</v>
      </c>
    </row>
    <row r="976" spans="1:14">
      <c r="A976" s="1">
        <v>42979</v>
      </c>
      <c r="B976">
        <v>128707.425</v>
      </c>
      <c r="C976">
        <v>102.27816319999999</v>
      </c>
      <c r="D976">
        <v>3.7</v>
      </c>
      <c r="E976">
        <v>17</v>
      </c>
      <c r="F976">
        <v>14.4</v>
      </c>
      <c r="G976">
        <v>0</v>
      </c>
      <c r="H976" s="2">
        <v>42979</v>
      </c>
      <c r="I976" s="3">
        <v>42979</v>
      </c>
      <c r="J976" s="4">
        <v>42979</v>
      </c>
      <c r="K976">
        <f t="shared" si="30"/>
        <v>35</v>
      </c>
      <c r="L976" t="s">
        <v>1</v>
      </c>
      <c r="M976" t="s">
        <v>0</v>
      </c>
      <c r="N976">
        <f t="shared" si="31"/>
        <v>13163959.019201759</v>
      </c>
    </row>
    <row r="977" spans="1:14">
      <c r="A977" s="1">
        <v>42980</v>
      </c>
      <c r="B977">
        <v>114098.11500000001</v>
      </c>
      <c r="C977">
        <v>89.329916780000005</v>
      </c>
      <c r="D977">
        <v>7.3</v>
      </c>
      <c r="E977">
        <v>18.399999999999999</v>
      </c>
      <c r="F977">
        <v>6.3</v>
      </c>
      <c r="G977">
        <v>0</v>
      </c>
      <c r="H977" s="2">
        <v>42980</v>
      </c>
      <c r="I977" s="3">
        <v>42980</v>
      </c>
      <c r="J977" s="4">
        <v>42980</v>
      </c>
      <c r="K977">
        <f t="shared" si="30"/>
        <v>35</v>
      </c>
      <c r="L977" t="s">
        <v>1</v>
      </c>
      <c r="M977" t="s">
        <v>0</v>
      </c>
      <c r="N977">
        <f t="shared" si="31"/>
        <v>10192375.11770487</v>
      </c>
    </row>
    <row r="978" spans="1:14">
      <c r="A978" s="1">
        <v>42981</v>
      </c>
      <c r="B978">
        <v>103964.33</v>
      </c>
      <c r="C978">
        <v>67.073127529999994</v>
      </c>
      <c r="D978">
        <v>13.4</v>
      </c>
      <c r="E978">
        <v>17.2</v>
      </c>
      <c r="F978">
        <v>6.3</v>
      </c>
      <c r="G978">
        <v>0</v>
      </c>
      <c r="H978" s="2">
        <v>42981</v>
      </c>
      <c r="I978" s="3">
        <v>42981</v>
      </c>
      <c r="J978" s="4">
        <v>42981</v>
      </c>
      <c r="K978">
        <f t="shared" si="30"/>
        <v>36</v>
      </c>
      <c r="L978" t="s">
        <v>1</v>
      </c>
      <c r="M978" t="s">
        <v>0</v>
      </c>
      <c r="N978">
        <f t="shared" si="31"/>
        <v>6973212.7646610048</v>
      </c>
    </row>
    <row r="979" spans="1:14">
      <c r="A979" s="1">
        <v>42982</v>
      </c>
      <c r="B979">
        <v>128001.05499999999</v>
      </c>
      <c r="C979">
        <v>93.826620980000001</v>
      </c>
      <c r="D979">
        <v>8.8000000000000007</v>
      </c>
      <c r="E979">
        <v>13.7</v>
      </c>
      <c r="F979">
        <v>13.4</v>
      </c>
      <c r="G979">
        <v>0.4</v>
      </c>
      <c r="H979" s="2">
        <v>42982</v>
      </c>
      <c r="I979" s="3">
        <v>42982</v>
      </c>
      <c r="J979" s="4">
        <v>42982</v>
      </c>
      <c r="K979">
        <f t="shared" si="30"/>
        <v>36</v>
      </c>
      <c r="L979" t="s">
        <v>1</v>
      </c>
      <c r="M979" t="s">
        <v>0</v>
      </c>
      <c r="N979">
        <f t="shared" si="31"/>
        <v>12009906.472525133</v>
      </c>
    </row>
    <row r="980" spans="1:14">
      <c r="A980" s="1">
        <v>42983</v>
      </c>
      <c r="B980">
        <v>137696.67000000001</v>
      </c>
      <c r="C980">
        <v>95.602018139999998</v>
      </c>
      <c r="D980">
        <v>6.5</v>
      </c>
      <c r="E980">
        <v>13.3</v>
      </c>
      <c r="F980">
        <v>11</v>
      </c>
      <c r="G980">
        <v>0.2</v>
      </c>
      <c r="H980" s="2">
        <v>42983</v>
      </c>
      <c r="I980" s="3">
        <v>42983</v>
      </c>
      <c r="J980" s="4">
        <v>42983</v>
      </c>
      <c r="K980">
        <f t="shared" si="30"/>
        <v>36</v>
      </c>
      <c r="L980" t="s">
        <v>1</v>
      </c>
      <c r="M980" t="s">
        <v>0</v>
      </c>
      <c r="N980">
        <f t="shared" si="31"/>
        <v>13164079.543157594</v>
      </c>
    </row>
    <row r="981" spans="1:14">
      <c r="A981" s="1">
        <v>42984</v>
      </c>
      <c r="B981">
        <v>134819.94500000001</v>
      </c>
      <c r="C981">
        <v>101.0173763</v>
      </c>
      <c r="D981">
        <v>6.7</v>
      </c>
      <c r="E981">
        <v>15.1</v>
      </c>
      <c r="F981">
        <v>11</v>
      </c>
      <c r="G981">
        <v>4.8</v>
      </c>
      <c r="H981" s="2">
        <v>42984</v>
      </c>
      <c r="I981" s="3">
        <v>42984</v>
      </c>
      <c r="J981" s="4">
        <v>42984</v>
      </c>
      <c r="K981">
        <f t="shared" si="30"/>
        <v>36</v>
      </c>
      <c r="L981" t="s">
        <v>1</v>
      </c>
      <c r="M981" t="s">
        <v>0</v>
      </c>
      <c r="N981">
        <f t="shared" si="31"/>
        <v>13619157.116810303</v>
      </c>
    </row>
    <row r="982" spans="1:14">
      <c r="A982" s="1">
        <v>42985</v>
      </c>
      <c r="B982">
        <v>133405.72</v>
      </c>
      <c r="C982">
        <v>93.025254910000001</v>
      </c>
      <c r="D982">
        <v>7.9</v>
      </c>
      <c r="E982">
        <v>15.2</v>
      </c>
      <c r="F982">
        <v>9.5</v>
      </c>
      <c r="G982">
        <v>0.8</v>
      </c>
      <c r="H982" s="2">
        <v>42985</v>
      </c>
      <c r="I982" s="3">
        <v>42985</v>
      </c>
      <c r="J982" s="4">
        <v>42985</v>
      </c>
      <c r="K982">
        <f t="shared" si="30"/>
        <v>36</v>
      </c>
      <c r="L982" t="s">
        <v>1</v>
      </c>
      <c r="M982" t="s">
        <v>0</v>
      </c>
      <c r="N982">
        <f t="shared" si="31"/>
        <v>12410101.109452086</v>
      </c>
    </row>
    <row r="983" spans="1:14">
      <c r="A983" s="1">
        <v>42986</v>
      </c>
      <c r="B983">
        <v>132543.1</v>
      </c>
      <c r="C983">
        <v>102.4160808</v>
      </c>
      <c r="D983">
        <v>8</v>
      </c>
      <c r="E983">
        <v>13.5</v>
      </c>
      <c r="F983">
        <v>13.1</v>
      </c>
      <c r="G983">
        <v>3.2</v>
      </c>
      <c r="H983" s="2">
        <v>42986</v>
      </c>
      <c r="I983" s="3">
        <v>42986</v>
      </c>
      <c r="J983" s="4">
        <v>42986</v>
      </c>
      <c r="K983">
        <f t="shared" si="30"/>
        <v>36</v>
      </c>
      <c r="L983" t="s">
        <v>1</v>
      </c>
      <c r="M983" t="s">
        <v>0</v>
      </c>
      <c r="N983">
        <f t="shared" si="31"/>
        <v>13574544.839082481</v>
      </c>
    </row>
    <row r="984" spans="1:14">
      <c r="A984" s="1">
        <v>42987</v>
      </c>
      <c r="B984">
        <v>120454.01</v>
      </c>
      <c r="C984">
        <v>96.910244129999995</v>
      </c>
      <c r="D984">
        <v>7.1</v>
      </c>
      <c r="E984">
        <v>14.9</v>
      </c>
      <c r="F984">
        <v>15.9</v>
      </c>
      <c r="G984">
        <v>1.2</v>
      </c>
      <c r="H984" s="2">
        <v>42987</v>
      </c>
      <c r="I984" s="3">
        <v>42987</v>
      </c>
      <c r="J984" s="4">
        <v>42987</v>
      </c>
      <c r="K984">
        <f t="shared" si="30"/>
        <v>36</v>
      </c>
      <c r="L984" t="s">
        <v>1</v>
      </c>
      <c r="M984" t="s">
        <v>0</v>
      </c>
      <c r="N984">
        <f t="shared" si="31"/>
        <v>11673227.515537459</v>
      </c>
    </row>
    <row r="985" spans="1:14">
      <c r="A985" s="1">
        <v>42988</v>
      </c>
      <c r="B985">
        <v>114584.065</v>
      </c>
      <c r="C985">
        <v>91.883909369999998</v>
      </c>
      <c r="D985">
        <v>5.3</v>
      </c>
      <c r="E985">
        <v>16.100000000000001</v>
      </c>
      <c r="F985">
        <v>12.3</v>
      </c>
      <c r="G985">
        <v>0.2</v>
      </c>
      <c r="H985" s="2">
        <v>42988</v>
      </c>
      <c r="I985" s="3">
        <v>42988</v>
      </c>
      <c r="J985" s="4">
        <v>42988</v>
      </c>
      <c r="K985">
        <f t="shared" si="30"/>
        <v>37</v>
      </c>
      <c r="L985" t="s">
        <v>1</v>
      </c>
      <c r="M985" t="s">
        <v>0</v>
      </c>
      <c r="N985">
        <f t="shared" si="31"/>
        <v>10528431.843706189</v>
      </c>
    </row>
    <row r="986" spans="1:14">
      <c r="A986" s="1">
        <v>42989</v>
      </c>
      <c r="B986">
        <v>127169.03</v>
      </c>
      <c r="C986">
        <v>86.68557783</v>
      </c>
      <c r="D986">
        <v>8.1</v>
      </c>
      <c r="E986">
        <v>18.100000000000001</v>
      </c>
      <c r="F986">
        <v>7</v>
      </c>
      <c r="G986">
        <v>0</v>
      </c>
      <c r="H986" s="2">
        <v>42989</v>
      </c>
      <c r="I986" s="3">
        <v>42989</v>
      </c>
      <c r="J986" s="4">
        <v>42989</v>
      </c>
      <c r="K986">
        <f t="shared" si="30"/>
        <v>37</v>
      </c>
      <c r="L986" t="s">
        <v>1</v>
      </c>
      <c r="M986" t="s">
        <v>0</v>
      </c>
      <c r="N986">
        <f t="shared" si="31"/>
        <v>11023720.847630605</v>
      </c>
    </row>
    <row r="987" spans="1:14">
      <c r="A987" s="1">
        <v>42990</v>
      </c>
      <c r="B987">
        <v>130906.89</v>
      </c>
      <c r="C987">
        <v>94.772968660000004</v>
      </c>
      <c r="D987">
        <v>12.2</v>
      </c>
      <c r="E987">
        <v>19.899999999999999</v>
      </c>
      <c r="F987">
        <v>3.5</v>
      </c>
      <c r="G987">
        <v>0.2</v>
      </c>
      <c r="H987" s="2">
        <v>42990</v>
      </c>
      <c r="I987" s="3">
        <v>42990</v>
      </c>
      <c r="J987" s="4">
        <v>42990</v>
      </c>
      <c r="K987">
        <f t="shared" si="30"/>
        <v>37</v>
      </c>
      <c r="L987" t="s">
        <v>1</v>
      </c>
      <c r="M987" t="s">
        <v>0</v>
      </c>
      <c r="N987">
        <f t="shared" si="31"/>
        <v>12406434.583348067</v>
      </c>
    </row>
    <row r="988" spans="1:14">
      <c r="A988" s="1">
        <v>42991</v>
      </c>
      <c r="B988">
        <v>127192.315</v>
      </c>
      <c r="C988">
        <v>88.361935939999995</v>
      </c>
      <c r="D988">
        <v>13.3</v>
      </c>
      <c r="E988">
        <v>16.399999999999999</v>
      </c>
      <c r="F988">
        <v>8.1999999999999993</v>
      </c>
      <c r="G988">
        <v>2</v>
      </c>
      <c r="H988" s="2">
        <v>42991</v>
      </c>
      <c r="I988" s="3">
        <v>42991</v>
      </c>
      <c r="J988" s="4">
        <v>42991</v>
      </c>
      <c r="K988">
        <f t="shared" si="30"/>
        <v>37</v>
      </c>
      <c r="L988" t="s">
        <v>1</v>
      </c>
      <c r="M988" t="s">
        <v>0</v>
      </c>
      <c r="N988">
        <f t="shared" si="31"/>
        <v>11238959.190090301</v>
      </c>
    </row>
    <row r="989" spans="1:14">
      <c r="A989" s="1">
        <v>42992</v>
      </c>
      <c r="B989">
        <v>131986.80499999999</v>
      </c>
      <c r="C989">
        <v>89.57361118</v>
      </c>
      <c r="D989">
        <v>5.8</v>
      </c>
      <c r="E989">
        <v>15.3</v>
      </c>
      <c r="F989">
        <v>10.8</v>
      </c>
      <c r="G989">
        <v>1.4</v>
      </c>
      <c r="H989" s="2">
        <v>42992</v>
      </c>
      <c r="I989" s="3">
        <v>42992</v>
      </c>
      <c r="J989" s="4">
        <v>42992</v>
      </c>
      <c r="K989">
        <f t="shared" si="30"/>
        <v>37</v>
      </c>
      <c r="L989" t="s">
        <v>1</v>
      </c>
      <c r="M989" t="s">
        <v>0</v>
      </c>
      <c r="N989">
        <f t="shared" si="31"/>
        <v>11822534.751960479</v>
      </c>
    </row>
    <row r="990" spans="1:14">
      <c r="A990" s="1">
        <v>42993</v>
      </c>
      <c r="B990">
        <v>128761.605</v>
      </c>
      <c r="C990">
        <v>89.236201120000004</v>
      </c>
      <c r="D990">
        <v>9.6</v>
      </c>
      <c r="E990">
        <v>16.7</v>
      </c>
      <c r="F990">
        <v>7</v>
      </c>
      <c r="G990">
        <v>0</v>
      </c>
      <c r="H990" s="2">
        <v>42993</v>
      </c>
      <c r="I990" s="3">
        <v>42993</v>
      </c>
      <c r="J990" s="4">
        <v>42993</v>
      </c>
      <c r="K990">
        <f t="shared" si="30"/>
        <v>37</v>
      </c>
      <c r="L990" t="s">
        <v>1</v>
      </c>
      <c r="M990" t="s">
        <v>0</v>
      </c>
      <c r="N990">
        <f t="shared" si="31"/>
        <v>11490196.480313998</v>
      </c>
    </row>
    <row r="991" spans="1:14">
      <c r="A991" s="1">
        <v>42994</v>
      </c>
      <c r="B991">
        <v>111301.56</v>
      </c>
      <c r="C991">
        <v>89.607587129999999</v>
      </c>
      <c r="D991">
        <v>7.4</v>
      </c>
      <c r="E991">
        <v>13.3</v>
      </c>
      <c r="F991">
        <v>16.7</v>
      </c>
      <c r="G991">
        <v>21.4</v>
      </c>
      <c r="H991" s="2">
        <v>42994</v>
      </c>
      <c r="I991" s="3">
        <v>42994</v>
      </c>
      <c r="J991" s="4">
        <v>42994</v>
      </c>
      <c r="K991">
        <f t="shared" si="30"/>
        <v>37</v>
      </c>
      <c r="L991" t="s">
        <v>1</v>
      </c>
      <c r="M991" t="s">
        <v>0</v>
      </c>
      <c r="N991">
        <f t="shared" si="31"/>
        <v>9973464.2354049217</v>
      </c>
    </row>
    <row r="992" spans="1:14">
      <c r="A992" s="1">
        <v>42995</v>
      </c>
      <c r="B992">
        <v>104766</v>
      </c>
      <c r="C992">
        <v>75.509598890000007</v>
      </c>
      <c r="D992">
        <v>4</v>
      </c>
      <c r="E992">
        <v>18.100000000000001</v>
      </c>
      <c r="F992">
        <v>19</v>
      </c>
      <c r="G992">
        <v>0.2</v>
      </c>
      <c r="H992" s="2">
        <v>42995</v>
      </c>
      <c r="I992" s="3">
        <v>42995</v>
      </c>
      <c r="J992" s="4">
        <v>42995</v>
      </c>
      <c r="K992">
        <f t="shared" si="30"/>
        <v>38</v>
      </c>
      <c r="L992" t="s">
        <v>1</v>
      </c>
      <c r="M992" t="s">
        <v>0</v>
      </c>
      <c r="N992">
        <f t="shared" si="31"/>
        <v>7910838.6373097403</v>
      </c>
    </row>
    <row r="993" spans="1:14">
      <c r="A993" s="1">
        <v>42996</v>
      </c>
      <c r="B993">
        <v>115123.54</v>
      </c>
      <c r="C993">
        <v>79.783447899999999</v>
      </c>
      <c r="D993">
        <v>10.5</v>
      </c>
      <c r="E993">
        <v>22</v>
      </c>
      <c r="F993">
        <v>15.7</v>
      </c>
      <c r="G993">
        <v>0</v>
      </c>
      <c r="H993" s="2">
        <v>42996</v>
      </c>
      <c r="I993" s="3">
        <v>42996</v>
      </c>
      <c r="J993" s="4">
        <v>42996</v>
      </c>
      <c r="K993">
        <f t="shared" si="30"/>
        <v>38</v>
      </c>
      <c r="L993" t="s">
        <v>1</v>
      </c>
      <c r="M993" t="s">
        <v>0</v>
      </c>
      <c r="N993">
        <f t="shared" si="31"/>
        <v>9184952.955653565</v>
      </c>
    </row>
    <row r="994" spans="1:14">
      <c r="A994" s="1">
        <v>42997</v>
      </c>
      <c r="B994">
        <v>124033.955</v>
      </c>
      <c r="C994">
        <v>92.372768620000002</v>
      </c>
      <c r="D994">
        <v>9</v>
      </c>
      <c r="E994">
        <v>13.9</v>
      </c>
      <c r="F994">
        <v>16.600000000000001</v>
      </c>
      <c r="G994">
        <v>0.2</v>
      </c>
      <c r="H994" s="2">
        <v>42997</v>
      </c>
      <c r="I994" s="3">
        <v>42997</v>
      </c>
      <c r="J994" s="4">
        <v>42997</v>
      </c>
      <c r="K994">
        <f t="shared" si="30"/>
        <v>38</v>
      </c>
      <c r="L994" t="s">
        <v>1</v>
      </c>
      <c r="M994" t="s">
        <v>0</v>
      </c>
      <c r="N994">
        <f t="shared" si="31"/>
        <v>11457359.826238493</v>
      </c>
    </row>
    <row r="995" spans="1:14">
      <c r="A995" s="1">
        <v>42998</v>
      </c>
      <c r="B995">
        <v>123461.38</v>
      </c>
      <c r="C995">
        <v>82.595610879999995</v>
      </c>
      <c r="D995">
        <v>6</v>
      </c>
      <c r="E995">
        <v>19.2</v>
      </c>
      <c r="F995">
        <v>17.3</v>
      </c>
      <c r="G995">
        <v>0</v>
      </c>
      <c r="H995" s="2">
        <v>42998</v>
      </c>
      <c r="I995" s="3">
        <v>42998</v>
      </c>
      <c r="J995" s="4">
        <v>42998</v>
      </c>
      <c r="K995">
        <f t="shared" si="30"/>
        <v>38</v>
      </c>
      <c r="L995" t="s">
        <v>1</v>
      </c>
      <c r="M995" t="s">
        <v>0</v>
      </c>
      <c r="N995">
        <f t="shared" si="31"/>
        <v>10197368.101187814</v>
      </c>
    </row>
    <row r="996" spans="1:14">
      <c r="A996" s="1">
        <v>42999</v>
      </c>
      <c r="B996">
        <v>119309.93</v>
      </c>
      <c r="C996">
        <v>74.957769020000001</v>
      </c>
      <c r="D996">
        <v>11.6</v>
      </c>
      <c r="E996">
        <v>23.6</v>
      </c>
      <c r="F996">
        <v>13</v>
      </c>
      <c r="G996">
        <v>0</v>
      </c>
      <c r="H996" s="2">
        <v>42999</v>
      </c>
      <c r="I996" s="3">
        <v>42999</v>
      </c>
      <c r="J996" s="4">
        <v>42999</v>
      </c>
      <c r="K996">
        <f t="shared" si="30"/>
        <v>38</v>
      </c>
      <c r="L996" t="s">
        <v>1</v>
      </c>
      <c r="M996" t="s">
        <v>0</v>
      </c>
      <c r="N996">
        <f t="shared" si="31"/>
        <v>8943206.1747323684</v>
      </c>
    </row>
    <row r="997" spans="1:14">
      <c r="A997" s="1">
        <v>43000</v>
      </c>
      <c r="B997">
        <v>116611.25</v>
      </c>
      <c r="C997">
        <v>75.289119159999998</v>
      </c>
      <c r="D997">
        <v>12.8</v>
      </c>
      <c r="E997">
        <v>25.6</v>
      </c>
      <c r="F997">
        <v>15.6</v>
      </c>
      <c r="G997">
        <v>0</v>
      </c>
      <c r="H997" s="2">
        <v>43000</v>
      </c>
      <c r="I997" s="3">
        <v>43000</v>
      </c>
      <c r="J997" s="4">
        <v>43000</v>
      </c>
      <c r="K997">
        <f t="shared" si="30"/>
        <v>38</v>
      </c>
      <c r="L997" t="s">
        <v>0</v>
      </c>
      <c r="M997" t="s">
        <v>0</v>
      </c>
      <c r="N997">
        <f t="shared" si="31"/>
        <v>8779558.2966465503</v>
      </c>
    </row>
    <row r="998" spans="1:14">
      <c r="A998" s="1">
        <v>43001</v>
      </c>
      <c r="B998">
        <v>101012.29</v>
      </c>
      <c r="C998">
        <v>63.0173962</v>
      </c>
      <c r="D998">
        <v>14.8</v>
      </c>
      <c r="E998">
        <v>30.6</v>
      </c>
      <c r="F998">
        <v>17.3</v>
      </c>
      <c r="G998">
        <v>0</v>
      </c>
      <c r="H998" s="2">
        <v>43001</v>
      </c>
      <c r="I998" s="3">
        <v>43001</v>
      </c>
      <c r="J998" s="4">
        <v>43001</v>
      </c>
      <c r="K998">
        <f t="shared" si="30"/>
        <v>38</v>
      </c>
      <c r="L998" t="s">
        <v>0</v>
      </c>
      <c r="M998" t="s">
        <v>0</v>
      </c>
      <c r="N998">
        <f t="shared" si="31"/>
        <v>6365531.4999992978</v>
      </c>
    </row>
    <row r="999" spans="1:14">
      <c r="A999" s="1">
        <v>43002</v>
      </c>
      <c r="B999">
        <v>92608.24</v>
      </c>
      <c r="C999">
        <v>43.197347600000001</v>
      </c>
      <c r="D999">
        <v>12.9</v>
      </c>
      <c r="E999">
        <v>19.899999999999999</v>
      </c>
      <c r="F999">
        <v>12</v>
      </c>
      <c r="G999">
        <v>0.4</v>
      </c>
      <c r="H999" s="2">
        <v>43002</v>
      </c>
      <c r="I999" s="3">
        <v>43002</v>
      </c>
      <c r="J999" s="4">
        <v>43002</v>
      </c>
      <c r="K999">
        <f t="shared" si="30"/>
        <v>39</v>
      </c>
      <c r="L999" t="s">
        <v>0</v>
      </c>
      <c r="M999" t="s">
        <v>0</v>
      </c>
      <c r="N999">
        <f t="shared" si="31"/>
        <v>4000430.3339042244</v>
      </c>
    </row>
    <row r="1000" spans="1:14">
      <c r="A1000" s="1">
        <v>43003</v>
      </c>
      <c r="B1000">
        <v>119126.485</v>
      </c>
      <c r="C1000">
        <v>71.241065710000001</v>
      </c>
      <c r="D1000">
        <v>10.3</v>
      </c>
      <c r="E1000">
        <v>14.2</v>
      </c>
      <c r="F1000">
        <v>10.9</v>
      </c>
      <c r="G1000">
        <v>1.6</v>
      </c>
      <c r="H1000" s="2">
        <v>43003</v>
      </c>
      <c r="I1000" s="3">
        <v>43003</v>
      </c>
      <c r="J1000" s="4">
        <v>43003</v>
      </c>
      <c r="K1000">
        <f t="shared" si="30"/>
        <v>39</v>
      </c>
      <c r="L1000" t="s">
        <v>0</v>
      </c>
      <c r="M1000" t="s">
        <v>0</v>
      </c>
      <c r="N1000">
        <f t="shared" si="31"/>
        <v>8486697.7456863299</v>
      </c>
    </row>
    <row r="1001" spans="1:14">
      <c r="A1001" s="1">
        <v>43004</v>
      </c>
      <c r="B1001">
        <v>124452.94</v>
      </c>
      <c r="C1001">
        <v>79.800225260000005</v>
      </c>
      <c r="D1001">
        <v>5</v>
      </c>
      <c r="E1001">
        <v>15.1</v>
      </c>
      <c r="F1001">
        <v>20.399999999999999</v>
      </c>
      <c r="G1001">
        <v>0.4</v>
      </c>
      <c r="H1001" s="2">
        <v>43004</v>
      </c>
      <c r="I1001" s="3">
        <v>43004</v>
      </c>
      <c r="J1001" s="4">
        <v>43004</v>
      </c>
      <c r="K1001">
        <f t="shared" si="30"/>
        <v>39</v>
      </c>
      <c r="L1001" t="s">
        <v>0</v>
      </c>
      <c r="M1001" t="s">
        <v>0</v>
      </c>
      <c r="N1001">
        <f t="shared" si="31"/>
        <v>9931372.6462692656</v>
      </c>
    </row>
    <row r="1002" spans="1:14">
      <c r="A1002" s="1">
        <v>43005</v>
      </c>
      <c r="B1002">
        <v>119028.07</v>
      </c>
      <c r="C1002">
        <v>72.545509100000004</v>
      </c>
      <c r="D1002">
        <v>9.6</v>
      </c>
      <c r="E1002">
        <v>24.6</v>
      </c>
      <c r="F1002">
        <v>11.7</v>
      </c>
      <c r="G1002">
        <v>0</v>
      </c>
      <c r="H1002" s="2">
        <v>43005</v>
      </c>
      <c r="I1002" s="3">
        <v>43005</v>
      </c>
      <c r="J1002" s="4">
        <v>43005</v>
      </c>
      <c r="K1002">
        <f t="shared" si="30"/>
        <v>39</v>
      </c>
      <c r="L1002" t="s">
        <v>0</v>
      </c>
      <c r="M1002" t="s">
        <v>0</v>
      </c>
      <c r="N1002">
        <f t="shared" si="31"/>
        <v>8634951.935340438</v>
      </c>
    </row>
    <row r="1003" spans="1:14">
      <c r="A1003" s="1">
        <v>43006</v>
      </c>
      <c r="B1003">
        <v>116655.855</v>
      </c>
      <c r="C1003">
        <v>61.649556580000002</v>
      </c>
      <c r="D1003">
        <v>10.4</v>
      </c>
      <c r="E1003">
        <v>18.5</v>
      </c>
      <c r="F1003">
        <v>12.8</v>
      </c>
      <c r="G1003">
        <v>0</v>
      </c>
      <c r="H1003" s="2">
        <v>43006</v>
      </c>
      <c r="I1003" s="3">
        <v>43006</v>
      </c>
      <c r="J1003" s="4">
        <v>43006</v>
      </c>
      <c r="K1003">
        <f t="shared" si="30"/>
        <v>39</v>
      </c>
      <c r="L1003" t="s">
        <v>0</v>
      </c>
      <c r="M1003" t="s">
        <v>0</v>
      </c>
      <c r="N1003">
        <f t="shared" si="31"/>
        <v>7191781.733210776</v>
      </c>
    </row>
    <row r="1004" spans="1:14">
      <c r="A1004" s="1">
        <v>43007</v>
      </c>
      <c r="B1004">
        <v>102847.255</v>
      </c>
      <c r="C1004">
        <v>42.634675649999998</v>
      </c>
      <c r="D1004">
        <v>10.6</v>
      </c>
      <c r="E1004">
        <v>18.399999999999999</v>
      </c>
      <c r="F1004">
        <v>14.5</v>
      </c>
      <c r="G1004">
        <v>0</v>
      </c>
      <c r="H1004" s="2">
        <v>43007</v>
      </c>
      <c r="I1004" s="3">
        <v>43007</v>
      </c>
      <c r="J1004" s="4">
        <v>43007</v>
      </c>
      <c r="K1004">
        <f t="shared" si="30"/>
        <v>39</v>
      </c>
      <c r="L1004" t="s">
        <v>0</v>
      </c>
      <c r="M1004" t="s">
        <v>1</v>
      </c>
      <c r="N1004">
        <f t="shared" si="31"/>
        <v>4384859.3584178407</v>
      </c>
    </row>
    <row r="1005" spans="1:14">
      <c r="A1005" s="1">
        <v>43008</v>
      </c>
      <c r="B1005">
        <v>100701.82</v>
      </c>
      <c r="C1005">
        <v>47.309943529999998</v>
      </c>
      <c r="D1005">
        <v>11</v>
      </c>
      <c r="E1005">
        <v>15.4</v>
      </c>
      <c r="F1005">
        <v>16.100000000000001</v>
      </c>
      <c r="G1005">
        <v>1</v>
      </c>
      <c r="H1005" s="2">
        <v>43008</v>
      </c>
      <c r="I1005" s="3">
        <v>43008</v>
      </c>
      <c r="J1005" s="4">
        <v>43008</v>
      </c>
      <c r="K1005">
        <f t="shared" si="30"/>
        <v>39</v>
      </c>
      <c r="L1005" t="s">
        <v>0</v>
      </c>
      <c r="M1005" t="s">
        <v>0</v>
      </c>
      <c r="N1005">
        <f t="shared" si="31"/>
        <v>4764197.4175682245</v>
      </c>
    </row>
    <row r="1006" spans="1:14">
      <c r="A1006" s="1">
        <v>43009</v>
      </c>
      <c r="B1006">
        <v>103556.74</v>
      </c>
      <c r="C1006">
        <v>58.989627579999997</v>
      </c>
      <c r="D1006">
        <v>9.6999999999999993</v>
      </c>
      <c r="E1006">
        <v>17.2</v>
      </c>
      <c r="F1006">
        <v>9.1999999999999993</v>
      </c>
      <c r="G1006">
        <v>0</v>
      </c>
      <c r="H1006" s="2">
        <v>43009</v>
      </c>
      <c r="I1006" s="3">
        <v>43009</v>
      </c>
      <c r="J1006" s="4">
        <v>43009</v>
      </c>
      <c r="K1006">
        <f t="shared" si="30"/>
        <v>40</v>
      </c>
      <c r="L1006" t="s">
        <v>0</v>
      </c>
      <c r="M1006" t="s">
        <v>0</v>
      </c>
      <c r="N1006">
        <f t="shared" si="31"/>
        <v>6108773.5259988895</v>
      </c>
    </row>
    <row r="1007" spans="1:14">
      <c r="A1007" s="1">
        <v>43010</v>
      </c>
      <c r="B1007">
        <v>119226.42</v>
      </c>
      <c r="C1007">
        <v>74.497158290000002</v>
      </c>
      <c r="D1007">
        <v>9.5</v>
      </c>
      <c r="E1007">
        <v>16.399999999999999</v>
      </c>
      <c r="F1007">
        <v>16.399999999999999</v>
      </c>
      <c r="G1007">
        <v>0</v>
      </c>
      <c r="H1007" s="2">
        <v>43010</v>
      </c>
      <c r="I1007" s="3">
        <v>43010</v>
      </c>
      <c r="J1007" s="4">
        <v>43010</v>
      </c>
      <c r="K1007">
        <f t="shared" si="30"/>
        <v>40</v>
      </c>
      <c r="L1007" t="s">
        <v>0</v>
      </c>
      <c r="M1007" t="s">
        <v>0</v>
      </c>
      <c r="N1007">
        <f t="shared" si="31"/>
        <v>8882029.4830900226</v>
      </c>
    </row>
    <row r="1008" spans="1:14">
      <c r="A1008" s="1">
        <v>43011</v>
      </c>
      <c r="B1008">
        <v>118856.41499999999</v>
      </c>
      <c r="C1008">
        <v>79.059146049999995</v>
      </c>
      <c r="D1008">
        <v>6.8</v>
      </c>
      <c r="E1008">
        <v>22.3</v>
      </c>
      <c r="F1008">
        <v>21.8</v>
      </c>
      <c r="G1008">
        <v>0</v>
      </c>
      <c r="H1008" s="2">
        <v>43011</v>
      </c>
      <c r="I1008" s="3">
        <v>43011</v>
      </c>
      <c r="J1008" s="4">
        <v>43011</v>
      </c>
      <c r="K1008">
        <f t="shared" si="30"/>
        <v>40</v>
      </c>
      <c r="L1008" t="s">
        <v>0</v>
      </c>
      <c r="M1008" t="s">
        <v>0</v>
      </c>
      <c r="N1008">
        <f t="shared" si="31"/>
        <v>9396686.6724644098</v>
      </c>
    </row>
    <row r="1009" spans="1:14">
      <c r="A1009" s="1">
        <v>43012</v>
      </c>
      <c r="B1009">
        <v>114604.62</v>
      </c>
      <c r="C1009">
        <v>71.108733229999999</v>
      </c>
      <c r="D1009">
        <v>8.5</v>
      </c>
      <c r="E1009">
        <v>20.8</v>
      </c>
      <c r="F1009">
        <v>21.6</v>
      </c>
      <c r="G1009">
        <v>0</v>
      </c>
      <c r="H1009" s="2">
        <v>43012</v>
      </c>
      <c r="I1009" s="3">
        <v>43012</v>
      </c>
      <c r="J1009" s="4">
        <v>43012</v>
      </c>
      <c r="K1009">
        <f t="shared" si="30"/>
        <v>40</v>
      </c>
      <c r="L1009" t="s">
        <v>0</v>
      </c>
      <c r="M1009" t="s">
        <v>0</v>
      </c>
      <c r="N1009">
        <f t="shared" si="31"/>
        <v>8149389.3505055225</v>
      </c>
    </row>
    <row r="1010" spans="1:14">
      <c r="A1010" s="1">
        <v>43013</v>
      </c>
      <c r="B1010">
        <v>113134.58</v>
      </c>
      <c r="C1010">
        <v>65.315736259999994</v>
      </c>
      <c r="D1010">
        <v>11.7</v>
      </c>
      <c r="E1010">
        <v>19.399999999999999</v>
      </c>
      <c r="F1010">
        <v>10.4</v>
      </c>
      <c r="G1010">
        <v>0</v>
      </c>
      <c r="H1010" s="2">
        <v>43013</v>
      </c>
      <c r="I1010" s="3">
        <v>43013</v>
      </c>
      <c r="J1010" s="4">
        <v>43013</v>
      </c>
      <c r="K1010">
        <f t="shared" si="30"/>
        <v>40</v>
      </c>
      <c r="L1010" t="s">
        <v>0</v>
      </c>
      <c r="M1010" t="s">
        <v>0</v>
      </c>
      <c r="N1010">
        <f t="shared" si="31"/>
        <v>7389468.3891658699</v>
      </c>
    </row>
    <row r="1011" spans="1:14">
      <c r="A1011" s="1">
        <v>43014</v>
      </c>
      <c r="B1011">
        <v>118359.28</v>
      </c>
      <c r="C1011">
        <v>53.429039449999998</v>
      </c>
      <c r="D1011">
        <v>10.1</v>
      </c>
      <c r="E1011">
        <v>15</v>
      </c>
      <c r="F1011">
        <v>16.8</v>
      </c>
      <c r="G1011">
        <v>2.4</v>
      </c>
      <c r="H1011" s="2">
        <v>43014</v>
      </c>
      <c r="I1011" s="3">
        <v>43014</v>
      </c>
      <c r="J1011" s="4">
        <v>43014</v>
      </c>
      <c r="K1011">
        <f t="shared" si="30"/>
        <v>40</v>
      </c>
      <c r="L1011" t="s">
        <v>0</v>
      </c>
      <c r="M1011" t="s">
        <v>0</v>
      </c>
      <c r="N1011">
        <f t="shared" si="31"/>
        <v>6323822.6403935952</v>
      </c>
    </row>
    <row r="1012" spans="1:14">
      <c r="A1012" s="1">
        <v>43015</v>
      </c>
      <c r="B1012">
        <v>101974.595</v>
      </c>
      <c r="C1012">
        <v>38.89411226</v>
      </c>
      <c r="D1012">
        <v>7.2</v>
      </c>
      <c r="E1012">
        <v>23.7</v>
      </c>
      <c r="F1012">
        <v>17.3</v>
      </c>
      <c r="G1012">
        <v>0.2</v>
      </c>
      <c r="H1012" s="2">
        <v>43015</v>
      </c>
      <c r="I1012" s="3">
        <v>43015</v>
      </c>
      <c r="J1012" s="4">
        <v>43015</v>
      </c>
      <c r="K1012">
        <f t="shared" si="30"/>
        <v>40</v>
      </c>
      <c r="L1012" t="s">
        <v>0</v>
      </c>
      <c r="M1012" t="s">
        <v>0</v>
      </c>
      <c r="N1012">
        <f t="shared" si="31"/>
        <v>3966211.3455980346</v>
      </c>
    </row>
    <row r="1013" spans="1:14">
      <c r="A1013" s="1">
        <v>43016</v>
      </c>
      <c r="B1013">
        <v>97053.544999999998</v>
      </c>
      <c r="C1013">
        <v>56.16035213</v>
      </c>
      <c r="D1013">
        <v>11.1</v>
      </c>
      <c r="E1013">
        <v>25.3</v>
      </c>
      <c r="F1013">
        <v>19.5</v>
      </c>
      <c r="G1013">
        <v>0</v>
      </c>
      <c r="H1013" s="2">
        <v>43016</v>
      </c>
      <c r="I1013" s="3">
        <v>43016</v>
      </c>
      <c r="J1013" s="4">
        <v>43016</v>
      </c>
      <c r="K1013">
        <f t="shared" si="30"/>
        <v>41</v>
      </c>
      <c r="L1013" t="s">
        <v>0</v>
      </c>
      <c r="M1013" t="s">
        <v>0</v>
      </c>
      <c r="N1013">
        <f t="shared" si="31"/>
        <v>5450561.2626648005</v>
      </c>
    </row>
    <row r="1014" spans="1:14">
      <c r="A1014" s="1">
        <v>43017</v>
      </c>
      <c r="B1014">
        <v>111432.36500000001</v>
      </c>
      <c r="C1014">
        <v>68.87949682</v>
      </c>
      <c r="D1014">
        <v>14</v>
      </c>
      <c r="E1014">
        <v>18.7</v>
      </c>
      <c r="F1014">
        <v>16.7</v>
      </c>
      <c r="G1014">
        <v>2.4</v>
      </c>
      <c r="H1014" s="2">
        <v>43017</v>
      </c>
      <c r="I1014" s="3">
        <v>43017</v>
      </c>
      <c r="J1014" s="4">
        <v>43017</v>
      </c>
      <c r="K1014">
        <f t="shared" si="30"/>
        <v>41</v>
      </c>
      <c r="L1014" t="s">
        <v>0</v>
      </c>
      <c r="M1014" t="s">
        <v>0</v>
      </c>
      <c r="N1014">
        <f t="shared" si="31"/>
        <v>7675405.2306625796</v>
      </c>
    </row>
    <row r="1015" spans="1:14">
      <c r="A1015" s="1">
        <v>43018</v>
      </c>
      <c r="B1015">
        <v>116556.425</v>
      </c>
      <c r="C1015">
        <v>77.452308540000004</v>
      </c>
      <c r="D1015">
        <v>8</v>
      </c>
      <c r="E1015">
        <v>18.8</v>
      </c>
      <c r="F1015">
        <v>23.6</v>
      </c>
      <c r="G1015">
        <v>0.2</v>
      </c>
      <c r="H1015" s="2">
        <v>43018</v>
      </c>
      <c r="I1015" s="3">
        <v>43018</v>
      </c>
      <c r="J1015" s="4">
        <v>43018</v>
      </c>
      <c r="K1015">
        <f t="shared" si="30"/>
        <v>41</v>
      </c>
      <c r="L1015" t="s">
        <v>1</v>
      </c>
      <c r="M1015" t="s">
        <v>0</v>
      </c>
      <c r="N1015">
        <f t="shared" si="31"/>
        <v>9027564.1914193705</v>
      </c>
    </row>
    <row r="1016" spans="1:14">
      <c r="A1016" s="1">
        <v>43019</v>
      </c>
      <c r="B1016">
        <v>114133.54</v>
      </c>
      <c r="C1016">
        <v>55.553221790000002</v>
      </c>
      <c r="D1016">
        <v>9.8000000000000007</v>
      </c>
      <c r="E1016">
        <v>25.6</v>
      </c>
      <c r="F1016">
        <v>7.5</v>
      </c>
      <c r="G1016">
        <v>0</v>
      </c>
      <c r="H1016" s="2">
        <v>43019</v>
      </c>
      <c r="I1016" s="3">
        <v>43019</v>
      </c>
      <c r="J1016" s="4">
        <v>43019</v>
      </c>
      <c r="K1016">
        <f t="shared" si="30"/>
        <v>41</v>
      </c>
      <c r="L1016" t="s">
        <v>1</v>
      </c>
      <c r="M1016" t="s">
        <v>0</v>
      </c>
      <c r="N1016">
        <f t="shared" si="31"/>
        <v>6340485.8612978365</v>
      </c>
    </row>
    <row r="1017" spans="1:14">
      <c r="A1017" s="1">
        <v>43020</v>
      </c>
      <c r="B1017">
        <v>113957.735</v>
      </c>
      <c r="C1017">
        <v>56.959277329999999</v>
      </c>
      <c r="D1017">
        <v>10.5</v>
      </c>
      <c r="E1017">
        <v>19.2</v>
      </c>
      <c r="F1017">
        <v>15.6</v>
      </c>
      <c r="G1017">
        <v>10</v>
      </c>
      <c r="H1017" s="2">
        <v>43020</v>
      </c>
      <c r="I1017" s="3">
        <v>43020</v>
      </c>
      <c r="J1017" s="4">
        <v>43020</v>
      </c>
      <c r="K1017">
        <f t="shared" si="30"/>
        <v>41</v>
      </c>
      <c r="L1017" t="s">
        <v>1</v>
      </c>
      <c r="M1017" t="s">
        <v>0</v>
      </c>
      <c r="N1017">
        <f t="shared" si="31"/>
        <v>6490950.2317636479</v>
      </c>
    </row>
    <row r="1018" spans="1:14">
      <c r="A1018" s="1">
        <v>43021</v>
      </c>
      <c r="B1018">
        <v>117048.72500000001</v>
      </c>
      <c r="C1018">
        <v>83.756746089999993</v>
      </c>
      <c r="D1018">
        <v>13.1</v>
      </c>
      <c r="E1018">
        <v>16.7</v>
      </c>
      <c r="F1018">
        <v>12.5</v>
      </c>
      <c r="G1018">
        <v>0</v>
      </c>
      <c r="H1018" s="2">
        <v>43021</v>
      </c>
      <c r="I1018" s="3">
        <v>43021</v>
      </c>
      <c r="J1018" s="4">
        <v>43021</v>
      </c>
      <c r="K1018">
        <f t="shared" si="30"/>
        <v>41</v>
      </c>
      <c r="L1018" t="s">
        <v>1</v>
      </c>
      <c r="M1018" t="s">
        <v>0</v>
      </c>
      <c r="N1018">
        <f t="shared" si="31"/>
        <v>9803620.3399832342</v>
      </c>
    </row>
    <row r="1019" spans="1:14">
      <c r="A1019" s="1">
        <v>43022</v>
      </c>
      <c r="B1019">
        <v>102037.16499999999</v>
      </c>
      <c r="C1019">
        <v>85.403883269999994</v>
      </c>
      <c r="D1019">
        <v>8.1999999999999993</v>
      </c>
      <c r="E1019">
        <v>16.100000000000001</v>
      </c>
      <c r="F1019">
        <v>23.6</v>
      </c>
      <c r="G1019">
        <v>0</v>
      </c>
      <c r="H1019" s="2">
        <v>43022</v>
      </c>
      <c r="I1019" s="3">
        <v>43022</v>
      </c>
      <c r="J1019" s="4">
        <v>43022</v>
      </c>
      <c r="K1019">
        <f t="shared" si="30"/>
        <v>41</v>
      </c>
      <c r="L1019" t="s">
        <v>1</v>
      </c>
      <c r="M1019" t="s">
        <v>0</v>
      </c>
      <c r="N1019">
        <f t="shared" si="31"/>
        <v>8714370.1288617291</v>
      </c>
    </row>
    <row r="1020" spans="1:14">
      <c r="A1020" s="1">
        <v>43023</v>
      </c>
      <c r="B1020">
        <v>98108.815000000002</v>
      </c>
      <c r="C1020">
        <v>71.602890579999993</v>
      </c>
      <c r="D1020">
        <v>6.8</v>
      </c>
      <c r="E1020">
        <v>17.600000000000001</v>
      </c>
      <c r="F1020">
        <v>24.5</v>
      </c>
      <c r="G1020">
        <v>0</v>
      </c>
      <c r="H1020" s="2">
        <v>43023</v>
      </c>
      <c r="I1020" s="3">
        <v>43023</v>
      </c>
      <c r="J1020" s="4">
        <v>43023</v>
      </c>
      <c r="K1020">
        <f t="shared" si="30"/>
        <v>42</v>
      </c>
      <c r="L1020" t="s">
        <v>1</v>
      </c>
      <c r="M1020" t="s">
        <v>0</v>
      </c>
      <c r="N1020">
        <f t="shared" si="31"/>
        <v>7024874.7453784626</v>
      </c>
    </row>
    <row r="1021" spans="1:14">
      <c r="A1021" s="1">
        <v>43024</v>
      </c>
      <c r="B1021">
        <v>115907.395</v>
      </c>
      <c r="C1021">
        <v>84.013226709999998</v>
      </c>
      <c r="D1021">
        <v>11.3</v>
      </c>
      <c r="E1021">
        <v>28.6</v>
      </c>
      <c r="F1021">
        <v>23.8</v>
      </c>
      <c r="G1021">
        <v>0</v>
      </c>
      <c r="H1021" s="2">
        <v>43024</v>
      </c>
      <c r="I1021" s="3">
        <v>43024</v>
      </c>
      <c r="J1021" s="4">
        <v>43024</v>
      </c>
      <c r="K1021">
        <f t="shared" si="30"/>
        <v>42</v>
      </c>
      <c r="L1021" t="s">
        <v>1</v>
      </c>
      <c r="M1021" t="s">
        <v>0</v>
      </c>
      <c r="N1021">
        <f t="shared" si="31"/>
        <v>9737754.2535005212</v>
      </c>
    </row>
    <row r="1022" spans="1:14">
      <c r="A1022" s="1">
        <v>43025</v>
      </c>
      <c r="B1022">
        <v>117470.22</v>
      </c>
      <c r="C1022">
        <v>76.51584579</v>
      </c>
      <c r="D1022">
        <v>12.8</v>
      </c>
      <c r="E1022">
        <v>30.2</v>
      </c>
      <c r="F1022">
        <v>24.9</v>
      </c>
      <c r="G1022">
        <v>0</v>
      </c>
      <c r="H1022" s="2">
        <v>43025</v>
      </c>
      <c r="I1022" s="3">
        <v>43025</v>
      </c>
      <c r="J1022" s="4">
        <v>43025</v>
      </c>
      <c r="K1022">
        <f t="shared" si="30"/>
        <v>42</v>
      </c>
      <c r="L1022" t="s">
        <v>1</v>
      </c>
      <c r="M1022" t="s">
        <v>0</v>
      </c>
      <c r="N1022">
        <f t="shared" si="31"/>
        <v>8988333.2384373732</v>
      </c>
    </row>
    <row r="1023" spans="1:14">
      <c r="A1023" s="1">
        <v>43026</v>
      </c>
      <c r="B1023">
        <v>121087.1</v>
      </c>
      <c r="C1023">
        <v>92.334121359999997</v>
      </c>
      <c r="D1023">
        <v>14.5</v>
      </c>
      <c r="E1023">
        <v>30.9</v>
      </c>
      <c r="F1023">
        <v>25.1</v>
      </c>
      <c r="G1023">
        <v>0</v>
      </c>
      <c r="H1023" s="2">
        <v>43026</v>
      </c>
      <c r="I1023" s="3">
        <v>43026</v>
      </c>
      <c r="J1023" s="4">
        <v>43026</v>
      </c>
      <c r="K1023">
        <f t="shared" si="30"/>
        <v>42</v>
      </c>
      <c r="L1023" t="s">
        <v>1</v>
      </c>
      <c r="M1023" t="s">
        <v>0</v>
      </c>
      <c r="N1023">
        <f t="shared" si="31"/>
        <v>11180470.986530457</v>
      </c>
    </row>
    <row r="1024" spans="1:14">
      <c r="A1024" s="1">
        <v>43027</v>
      </c>
      <c r="B1024">
        <v>118201.175</v>
      </c>
      <c r="C1024">
        <v>80.376717099999993</v>
      </c>
      <c r="D1024">
        <v>21.7</v>
      </c>
      <c r="E1024">
        <v>25.6</v>
      </c>
      <c r="F1024">
        <v>9.8000000000000007</v>
      </c>
      <c r="G1024">
        <v>0</v>
      </c>
      <c r="H1024" s="2">
        <v>43027</v>
      </c>
      <c r="I1024" s="3">
        <v>43027</v>
      </c>
      <c r="J1024" s="4">
        <v>43027</v>
      </c>
      <c r="K1024">
        <f t="shared" si="30"/>
        <v>42</v>
      </c>
      <c r="L1024" t="s">
        <v>1</v>
      </c>
      <c r="M1024" t="s">
        <v>0</v>
      </c>
      <c r="N1024">
        <f t="shared" si="31"/>
        <v>9500622.4038625918</v>
      </c>
    </row>
    <row r="1025" spans="1:14">
      <c r="A1025" s="1">
        <v>43028</v>
      </c>
      <c r="B1025">
        <v>108412.66499999999</v>
      </c>
      <c r="C1025">
        <v>72.715846839999998</v>
      </c>
      <c r="D1025">
        <v>11.3</v>
      </c>
      <c r="E1025">
        <v>16.2</v>
      </c>
      <c r="F1025">
        <v>24</v>
      </c>
      <c r="G1025">
        <v>2.6</v>
      </c>
      <c r="H1025" s="2">
        <v>43028</v>
      </c>
      <c r="I1025" s="3">
        <v>43028</v>
      </c>
      <c r="J1025" s="4">
        <v>43028</v>
      </c>
      <c r="K1025">
        <f t="shared" si="30"/>
        <v>42</v>
      </c>
      <c r="L1025" t="s">
        <v>1</v>
      </c>
      <c r="M1025" t="s">
        <v>0</v>
      </c>
      <c r="N1025">
        <f t="shared" si="31"/>
        <v>7883318.7436562283</v>
      </c>
    </row>
    <row r="1026" spans="1:14">
      <c r="A1026" s="1">
        <v>43029</v>
      </c>
      <c r="B1026">
        <v>102195.97500000001</v>
      </c>
      <c r="C1026">
        <v>73.108339409999999</v>
      </c>
      <c r="D1026">
        <v>11</v>
      </c>
      <c r="E1026">
        <v>15.4</v>
      </c>
      <c r="F1026">
        <v>12.8</v>
      </c>
      <c r="G1026">
        <v>0</v>
      </c>
      <c r="H1026" s="2">
        <v>43029</v>
      </c>
      <c r="I1026" s="3">
        <v>43029</v>
      </c>
      <c r="J1026" s="4">
        <v>43029</v>
      </c>
      <c r="K1026">
        <f t="shared" si="30"/>
        <v>42</v>
      </c>
      <c r="L1026" t="s">
        <v>1</v>
      </c>
      <c r="M1026" t="s">
        <v>0</v>
      </c>
      <c r="N1026">
        <f t="shared" si="31"/>
        <v>7471378.026635875</v>
      </c>
    </row>
    <row r="1027" spans="1:14">
      <c r="A1027" s="1">
        <v>43030</v>
      </c>
      <c r="B1027">
        <v>100571.04</v>
      </c>
      <c r="C1027">
        <v>76.328222569999994</v>
      </c>
      <c r="D1027">
        <v>11.1</v>
      </c>
      <c r="E1027">
        <v>16</v>
      </c>
      <c r="F1027">
        <v>13</v>
      </c>
      <c r="G1027">
        <v>0</v>
      </c>
      <c r="H1027" s="2">
        <v>43030</v>
      </c>
      <c r="I1027" s="3">
        <v>43030</v>
      </c>
      <c r="J1027" s="4">
        <v>43030</v>
      </c>
      <c r="K1027">
        <f t="shared" ref="K1027:K1090" si="32">WEEKNUM(A1027)</f>
        <v>43</v>
      </c>
      <c r="L1027" t="s">
        <v>1</v>
      </c>
      <c r="M1027" t="s">
        <v>0</v>
      </c>
      <c r="N1027">
        <f t="shared" ref="N1027:N1090" si="33">B1027*C1027</f>
        <v>7676408.7252163719</v>
      </c>
    </row>
    <row r="1028" spans="1:14">
      <c r="A1028" s="1">
        <v>43031</v>
      </c>
      <c r="B1028">
        <v>115549.435</v>
      </c>
      <c r="C1028">
        <v>90.675665039999998</v>
      </c>
      <c r="D1028">
        <v>11.9</v>
      </c>
      <c r="E1028">
        <v>19</v>
      </c>
      <c r="F1028">
        <v>21.8</v>
      </c>
      <c r="G1028">
        <v>0</v>
      </c>
      <c r="H1028" s="2">
        <v>43031</v>
      </c>
      <c r="I1028" s="3">
        <v>43031</v>
      </c>
      <c r="J1028" s="4">
        <v>43031</v>
      </c>
      <c r="K1028">
        <f t="shared" si="32"/>
        <v>43</v>
      </c>
      <c r="L1028" t="s">
        <v>1</v>
      </c>
      <c r="M1028" t="s">
        <v>0</v>
      </c>
      <c r="N1028">
        <f t="shared" si="33"/>
        <v>10477521.863621252</v>
      </c>
    </row>
    <row r="1029" spans="1:14">
      <c r="A1029" s="1">
        <v>43032</v>
      </c>
      <c r="B1029">
        <v>118010.31</v>
      </c>
      <c r="C1029">
        <v>91.93047541</v>
      </c>
      <c r="D1029">
        <v>12.1</v>
      </c>
      <c r="E1029">
        <v>20.5</v>
      </c>
      <c r="F1029">
        <v>18.7</v>
      </c>
      <c r="G1029">
        <v>0.2</v>
      </c>
      <c r="H1029" s="2">
        <v>43032</v>
      </c>
      <c r="I1029" s="3">
        <v>43032</v>
      </c>
      <c r="J1029" s="4">
        <v>43032</v>
      </c>
      <c r="K1029">
        <f t="shared" si="32"/>
        <v>43</v>
      </c>
      <c r="L1029" t="s">
        <v>1</v>
      </c>
      <c r="M1029" t="s">
        <v>0</v>
      </c>
      <c r="N1029">
        <f t="shared" si="33"/>
        <v>10848743.901581477</v>
      </c>
    </row>
    <row r="1030" spans="1:14">
      <c r="A1030" s="1">
        <v>43033</v>
      </c>
      <c r="B1030">
        <v>115813.03</v>
      </c>
      <c r="C1030">
        <v>98.042415309999996</v>
      </c>
      <c r="D1030">
        <v>13.3</v>
      </c>
      <c r="E1030">
        <v>18.5</v>
      </c>
      <c r="F1030">
        <v>12.5</v>
      </c>
      <c r="G1030">
        <v>11.4</v>
      </c>
      <c r="H1030" s="2">
        <v>43033</v>
      </c>
      <c r="I1030" s="3">
        <v>43033</v>
      </c>
      <c r="J1030" s="4">
        <v>43033</v>
      </c>
      <c r="K1030">
        <f t="shared" si="32"/>
        <v>43</v>
      </c>
      <c r="L1030" t="s">
        <v>1</v>
      </c>
      <c r="M1030" t="s">
        <v>0</v>
      </c>
      <c r="N1030">
        <f t="shared" si="33"/>
        <v>11354589.185569489</v>
      </c>
    </row>
    <row r="1031" spans="1:14">
      <c r="A1031" s="1">
        <v>43034</v>
      </c>
      <c r="B1031">
        <v>117333.44500000001</v>
      </c>
      <c r="C1031">
        <v>89.911230680000003</v>
      </c>
      <c r="D1031">
        <v>12.9</v>
      </c>
      <c r="E1031">
        <v>16.8</v>
      </c>
      <c r="F1031">
        <v>12.2</v>
      </c>
      <c r="G1031">
        <v>0.2</v>
      </c>
      <c r="H1031" s="2">
        <v>43034</v>
      </c>
      <c r="I1031" s="3">
        <v>43034</v>
      </c>
      <c r="J1031" s="4">
        <v>43034</v>
      </c>
      <c r="K1031">
        <f t="shared" si="32"/>
        <v>43</v>
      </c>
      <c r="L1031" t="s">
        <v>1</v>
      </c>
      <c r="M1031" t="s">
        <v>0</v>
      </c>
      <c r="N1031">
        <f t="shared" si="33"/>
        <v>10549594.439874094</v>
      </c>
    </row>
    <row r="1032" spans="1:14">
      <c r="A1032" s="1">
        <v>43035</v>
      </c>
      <c r="B1032">
        <v>112633.265</v>
      </c>
      <c r="C1032">
        <v>78.660882360000002</v>
      </c>
      <c r="D1032">
        <v>10.3</v>
      </c>
      <c r="E1032">
        <v>27.4</v>
      </c>
      <c r="F1032">
        <v>26.1</v>
      </c>
      <c r="G1032">
        <v>0</v>
      </c>
      <c r="H1032" s="2">
        <v>43035</v>
      </c>
      <c r="I1032" s="3">
        <v>43035</v>
      </c>
      <c r="J1032" s="4">
        <v>43035</v>
      </c>
      <c r="K1032">
        <f t="shared" si="32"/>
        <v>43</v>
      </c>
      <c r="L1032" t="s">
        <v>1</v>
      </c>
      <c r="M1032" t="s">
        <v>0</v>
      </c>
      <c r="N1032">
        <f t="shared" si="33"/>
        <v>8859832.007987706</v>
      </c>
    </row>
    <row r="1033" spans="1:14">
      <c r="A1033" s="1">
        <v>43036</v>
      </c>
      <c r="B1033">
        <v>100746.42</v>
      </c>
      <c r="C1033">
        <v>81.094467010000002</v>
      </c>
      <c r="D1033">
        <v>15</v>
      </c>
      <c r="E1033">
        <v>21.4</v>
      </c>
      <c r="F1033">
        <v>16.8</v>
      </c>
      <c r="G1033">
        <v>0.4</v>
      </c>
      <c r="H1033" s="2">
        <v>43036</v>
      </c>
      <c r="I1033" s="3">
        <v>43036</v>
      </c>
      <c r="J1033" s="4">
        <v>43036</v>
      </c>
      <c r="K1033">
        <f t="shared" si="32"/>
        <v>43</v>
      </c>
      <c r="L1033" t="s">
        <v>1</v>
      </c>
      <c r="M1033" t="s">
        <v>0</v>
      </c>
      <c r="N1033">
        <f t="shared" si="33"/>
        <v>8169977.2330656042</v>
      </c>
    </row>
    <row r="1034" spans="1:14">
      <c r="A1034" s="1">
        <v>43037</v>
      </c>
      <c r="B1034">
        <v>92182.955000000002</v>
      </c>
      <c r="C1034">
        <v>61.462527489999999</v>
      </c>
      <c r="D1034">
        <v>11.5</v>
      </c>
      <c r="E1034">
        <v>28.6</v>
      </c>
      <c r="F1034">
        <v>27.1</v>
      </c>
      <c r="G1034">
        <v>0</v>
      </c>
      <c r="H1034" s="2">
        <v>43037</v>
      </c>
      <c r="I1034" s="3">
        <v>43037</v>
      </c>
      <c r="J1034" s="4">
        <v>43037</v>
      </c>
      <c r="K1034">
        <f t="shared" si="32"/>
        <v>44</v>
      </c>
      <c r="L1034" t="s">
        <v>1</v>
      </c>
      <c r="M1034" t="s">
        <v>0</v>
      </c>
      <c r="N1034">
        <f t="shared" si="33"/>
        <v>5665797.405796933</v>
      </c>
    </row>
    <row r="1035" spans="1:14">
      <c r="A1035" s="1">
        <v>43038</v>
      </c>
      <c r="B1035">
        <v>112227.65</v>
      </c>
      <c r="C1035">
        <v>77.42179007</v>
      </c>
      <c r="D1035">
        <v>8.8000000000000007</v>
      </c>
      <c r="E1035">
        <v>17</v>
      </c>
      <c r="F1035">
        <v>17</v>
      </c>
      <c r="G1035">
        <v>4.4000000000000004</v>
      </c>
      <c r="H1035" s="2">
        <v>43038</v>
      </c>
      <c r="I1035" s="3">
        <v>43038</v>
      </c>
      <c r="J1035" s="4">
        <v>43038</v>
      </c>
      <c r="K1035">
        <f t="shared" si="32"/>
        <v>44</v>
      </c>
      <c r="L1035" t="s">
        <v>1</v>
      </c>
      <c r="M1035" t="s">
        <v>0</v>
      </c>
      <c r="N1035">
        <f t="shared" si="33"/>
        <v>8688865.5583494343</v>
      </c>
    </row>
    <row r="1036" spans="1:14">
      <c r="A1036" s="1">
        <v>43039</v>
      </c>
      <c r="B1036">
        <v>116179.47</v>
      </c>
      <c r="C1036">
        <v>86.957257670000004</v>
      </c>
      <c r="D1036">
        <v>8.1</v>
      </c>
      <c r="E1036">
        <v>16.399999999999999</v>
      </c>
      <c r="F1036">
        <v>24.8</v>
      </c>
      <c r="G1036">
        <v>6</v>
      </c>
      <c r="H1036" s="2">
        <v>43039</v>
      </c>
      <c r="I1036" s="3">
        <v>43039</v>
      </c>
      <c r="J1036" s="4">
        <v>43039</v>
      </c>
      <c r="K1036">
        <f t="shared" si="32"/>
        <v>44</v>
      </c>
      <c r="L1036" t="s">
        <v>1</v>
      </c>
      <c r="M1036" t="s">
        <v>0</v>
      </c>
      <c r="N1036">
        <f t="shared" si="33"/>
        <v>10102648.108754035</v>
      </c>
    </row>
    <row r="1037" spans="1:14">
      <c r="A1037" s="1">
        <v>43040</v>
      </c>
      <c r="B1037">
        <v>116632.09</v>
      </c>
      <c r="C1037">
        <v>87.027542560000001</v>
      </c>
      <c r="D1037">
        <v>11.9</v>
      </c>
      <c r="E1037">
        <v>18</v>
      </c>
      <c r="F1037">
        <v>14.2</v>
      </c>
      <c r="G1037">
        <v>0.4</v>
      </c>
      <c r="H1037" s="2">
        <v>43040</v>
      </c>
      <c r="I1037" s="3">
        <v>43040</v>
      </c>
      <c r="J1037" s="4">
        <v>43040</v>
      </c>
      <c r="K1037">
        <f t="shared" si="32"/>
        <v>44</v>
      </c>
      <c r="L1037" t="s">
        <v>1</v>
      </c>
      <c r="M1037" t="s">
        <v>0</v>
      </c>
      <c r="N1037">
        <f t="shared" si="33"/>
        <v>10150204.17633675</v>
      </c>
    </row>
    <row r="1038" spans="1:14">
      <c r="A1038" s="1">
        <v>43041</v>
      </c>
      <c r="B1038">
        <v>120470.785</v>
      </c>
      <c r="C1038">
        <v>87.510162679999993</v>
      </c>
      <c r="D1038">
        <v>11.3</v>
      </c>
      <c r="E1038">
        <v>17.399999999999999</v>
      </c>
      <c r="F1038">
        <v>17</v>
      </c>
      <c r="G1038">
        <v>1.4</v>
      </c>
      <c r="H1038" s="2">
        <v>43041</v>
      </c>
      <c r="I1038" s="3">
        <v>43041</v>
      </c>
      <c r="J1038" s="4">
        <v>43041</v>
      </c>
      <c r="K1038">
        <f t="shared" si="32"/>
        <v>44</v>
      </c>
      <c r="L1038" t="s">
        <v>1</v>
      </c>
      <c r="M1038" t="s">
        <v>0</v>
      </c>
      <c r="N1038">
        <f t="shared" si="33"/>
        <v>10542417.993537303</v>
      </c>
    </row>
    <row r="1039" spans="1:14">
      <c r="A1039" s="1">
        <v>43042</v>
      </c>
      <c r="B1039">
        <v>113451.995</v>
      </c>
      <c r="C1039">
        <v>76.925848950000002</v>
      </c>
      <c r="D1039">
        <v>9.4</v>
      </c>
      <c r="E1039">
        <v>16.600000000000001</v>
      </c>
      <c r="F1039">
        <v>20.5</v>
      </c>
      <c r="G1039">
        <v>1.4</v>
      </c>
      <c r="H1039" s="2">
        <v>43042</v>
      </c>
      <c r="I1039" s="3">
        <v>43042</v>
      </c>
      <c r="J1039" s="4">
        <v>43042</v>
      </c>
      <c r="K1039">
        <f t="shared" si="32"/>
        <v>44</v>
      </c>
      <c r="L1039" t="s">
        <v>1</v>
      </c>
      <c r="M1039" t="s">
        <v>0</v>
      </c>
      <c r="N1039">
        <f t="shared" si="33"/>
        <v>8727391.030446155</v>
      </c>
    </row>
    <row r="1040" spans="1:14">
      <c r="A1040" s="1">
        <v>43043</v>
      </c>
      <c r="B1040">
        <v>101610.815</v>
      </c>
      <c r="C1040">
        <v>78.734581890000001</v>
      </c>
      <c r="D1040">
        <v>8.3000000000000007</v>
      </c>
      <c r="E1040">
        <v>15.8</v>
      </c>
      <c r="F1040">
        <v>24.6</v>
      </c>
      <c r="G1040">
        <v>0.4</v>
      </c>
      <c r="H1040" s="2">
        <v>43043</v>
      </c>
      <c r="I1040" s="3">
        <v>43043</v>
      </c>
      <c r="J1040" s="4">
        <v>43043</v>
      </c>
      <c r="K1040">
        <f t="shared" si="32"/>
        <v>44</v>
      </c>
      <c r="L1040" t="s">
        <v>1</v>
      </c>
      <c r="M1040" t="s">
        <v>0</v>
      </c>
      <c r="N1040">
        <f t="shared" si="33"/>
        <v>8000285.0345271407</v>
      </c>
    </row>
    <row r="1041" spans="1:14">
      <c r="A1041" s="1">
        <v>43044</v>
      </c>
      <c r="B1041">
        <v>95368.164999999994</v>
      </c>
      <c r="C1041">
        <v>77.636602679999996</v>
      </c>
      <c r="D1041">
        <v>6.4</v>
      </c>
      <c r="E1041">
        <v>17.600000000000001</v>
      </c>
      <c r="F1041">
        <v>24.1</v>
      </c>
      <c r="G1041">
        <v>0</v>
      </c>
      <c r="H1041" s="2">
        <v>43044</v>
      </c>
      <c r="I1041" s="3">
        <v>43044</v>
      </c>
      <c r="J1041" s="4">
        <v>43044</v>
      </c>
      <c r="K1041">
        <f t="shared" si="32"/>
        <v>45</v>
      </c>
      <c r="L1041" t="s">
        <v>1</v>
      </c>
      <c r="M1041" t="s">
        <v>0</v>
      </c>
      <c r="N1041">
        <f t="shared" si="33"/>
        <v>7404060.3344256813</v>
      </c>
    </row>
    <row r="1042" spans="1:14">
      <c r="A1042" s="1">
        <v>43045</v>
      </c>
      <c r="B1042">
        <v>104632.79</v>
      </c>
      <c r="C1042">
        <v>80.934221030000003</v>
      </c>
      <c r="D1042">
        <v>10.9</v>
      </c>
      <c r="E1042">
        <v>16.100000000000001</v>
      </c>
      <c r="F1042">
        <v>18.899999999999999</v>
      </c>
      <c r="G1042">
        <v>0</v>
      </c>
      <c r="H1042" s="2">
        <v>43045</v>
      </c>
      <c r="I1042" s="3">
        <v>43045</v>
      </c>
      <c r="J1042" s="4">
        <v>43045</v>
      </c>
      <c r="K1042">
        <f t="shared" si="32"/>
        <v>45</v>
      </c>
      <c r="L1042" t="s">
        <v>1</v>
      </c>
      <c r="M1042" t="s">
        <v>0</v>
      </c>
      <c r="N1042">
        <f t="shared" si="33"/>
        <v>8468373.3528455738</v>
      </c>
    </row>
    <row r="1043" spans="1:14">
      <c r="A1043" s="1">
        <v>43046</v>
      </c>
      <c r="B1043">
        <v>100592.295</v>
      </c>
      <c r="C1043">
        <v>78.317766300000002</v>
      </c>
      <c r="D1043">
        <v>10</v>
      </c>
      <c r="E1043">
        <v>15.8</v>
      </c>
      <c r="F1043">
        <v>18.8</v>
      </c>
      <c r="G1043">
        <v>3.4</v>
      </c>
      <c r="H1043" s="2">
        <v>43046</v>
      </c>
      <c r="I1043" s="3">
        <v>43046</v>
      </c>
      <c r="J1043" s="4">
        <v>43046</v>
      </c>
      <c r="K1043">
        <f t="shared" si="32"/>
        <v>45</v>
      </c>
      <c r="L1043" t="s">
        <v>1</v>
      </c>
      <c r="M1043" t="s">
        <v>1</v>
      </c>
      <c r="N1043">
        <f t="shared" si="33"/>
        <v>7878163.8513906589</v>
      </c>
    </row>
    <row r="1044" spans="1:14">
      <c r="A1044" s="1">
        <v>43047</v>
      </c>
      <c r="B1044">
        <v>111738.485</v>
      </c>
      <c r="C1044">
        <v>90.995755090000003</v>
      </c>
      <c r="D1044">
        <v>12.1</v>
      </c>
      <c r="E1044">
        <v>16.899999999999999</v>
      </c>
      <c r="F1044">
        <v>25.4</v>
      </c>
      <c r="G1044">
        <v>0</v>
      </c>
      <c r="H1044" s="2">
        <v>43047</v>
      </c>
      <c r="I1044" s="3">
        <v>43047</v>
      </c>
      <c r="J1044" s="4">
        <v>43047</v>
      </c>
      <c r="K1044">
        <f t="shared" si="32"/>
        <v>45</v>
      </c>
      <c r="L1044" t="s">
        <v>1</v>
      </c>
      <c r="M1044" t="s">
        <v>0</v>
      </c>
      <c r="N1044">
        <f t="shared" si="33"/>
        <v>10167727.815187639</v>
      </c>
    </row>
    <row r="1045" spans="1:14">
      <c r="A1045" s="1">
        <v>43048</v>
      </c>
      <c r="B1045">
        <v>113539.935</v>
      </c>
      <c r="C1045">
        <v>85.582594670000006</v>
      </c>
      <c r="D1045">
        <v>8.6999999999999993</v>
      </c>
      <c r="E1045">
        <v>21.8</v>
      </c>
      <c r="F1045">
        <v>28.8</v>
      </c>
      <c r="G1045">
        <v>0</v>
      </c>
      <c r="H1045" s="2">
        <v>43048</v>
      </c>
      <c r="I1045" s="3">
        <v>43048</v>
      </c>
      <c r="J1045" s="4">
        <v>43048</v>
      </c>
      <c r="K1045">
        <f t="shared" si="32"/>
        <v>45</v>
      </c>
      <c r="L1045" t="s">
        <v>1</v>
      </c>
      <c r="M1045" t="s">
        <v>0</v>
      </c>
      <c r="N1045">
        <f t="shared" si="33"/>
        <v>9717042.2359631471</v>
      </c>
    </row>
    <row r="1046" spans="1:14">
      <c r="A1046" s="1">
        <v>43049</v>
      </c>
      <c r="B1046">
        <v>115156.44500000001</v>
      </c>
      <c r="C1046">
        <v>92.615536950000006</v>
      </c>
      <c r="D1046">
        <v>12.1</v>
      </c>
      <c r="E1046">
        <v>27.2</v>
      </c>
      <c r="F1046">
        <v>23.7</v>
      </c>
      <c r="G1046">
        <v>0</v>
      </c>
      <c r="H1046" s="2">
        <v>43049</v>
      </c>
      <c r="I1046" s="3">
        <v>43049</v>
      </c>
      <c r="J1046" s="4">
        <v>43049</v>
      </c>
      <c r="K1046">
        <f t="shared" si="32"/>
        <v>45</v>
      </c>
      <c r="L1046" t="s">
        <v>1</v>
      </c>
      <c r="M1046" t="s">
        <v>0</v>
      </c>
      <c r="N1046">
        <f t="shared" si="33"/>
        <v>10665275.986928144</v>
      </c>
    </row>
    <row r="1047" spans="1:14">
      <c r="A1047" s="1">
        <v>43050</v>
      </c>
      <c r="B1047">
        <v>104194.345</v>
      </c>
      <c r="C1047">
        <v>83.494939239999994</v>
      </c>
      <c r="D1047">
        <v>14.8</v>
      </c>
      <c r="E1047">
        <v>24.7</v>
      </c>
      <c r="F1047">
        <v>28.8</v>
      </c>
      <c r="G1047">
        <v>0</v>
      </c>
      <c r="H1047" s="2">
        <v>43050</v>
      </c>
      <c r="I1047" s="3">
        <v>43050</v>
      </c>
      <c r="J1047" s="4">
        <v>43050</v>
      </c>
      <c r="K1047">
        <f t="shared" si="32"/>
        <v>45</v>
      </c>
      <c r="L1047" t="s">
        <v>1</v>
      </c>
      <c r="M1047" t="s">
        <v>0</v>
      </c>
      <c r="N1047">
        <f t="shared" si="33"/>
        <v>8699700.5049265977</v>
      </c>
    </row>
    <row r="1048" spans="1:14">
      <c r="A1048" s="1">
        <v>43051</v>
      </c>
      <c r="B1048">
        <v>98774.235000000001</v>
      </c>
      <c r="C1048">
        <v>73.950064819999994</v>
      </c>
      <c r="D1048">
        <v>13.2</v>
      </c>
      <c r="E1048">
        <v>23.3</v>
      </c>
      <c r="F1048">
        <v>25</v>
      </c>
      <c r="G1048">
        <v>0</v>
      </c>
      <c r="H1048" s="2">
        <v>43051</v>
      </c>
      <c r="I1048" s="3">
        <v>43051</v>
      </c>
      <c r="J1048" s="4">
        <v>43051</v>
      </c>
      <c r="K1048">
        <f t="shared" si="32"/>
        <v>46</v>
      </c>
      <c r="L1048" t="s">
        <v>1</v>
      </c>
      <c r="M1048" t="s">
        <v>0</v>
      </c>
      <c r="N1048">
        <f t="shared" si="33"/>
        <v>7304361.0807959121</v>
      </c>
    </row>
    <row r="1049" spans="1:14">
      <c r="A1049" s="1">
        <v>43052</v>
      </c>
      <c r="B1049">
        <v>125795.84</v>
      </c>
      <c r="C1049">
        <v>102.5536814</v>
      </c>
      <c r="D1049">
        <v>13.7</v>
      </c>
      <c r="E1049">
        <v>33</v>
      </c>
      <c r="F1049">
        <v>29.5</v>
      </c>
      <c r="G1049">
        <v>0</v>
      </c>
      <c r="H1049" s="2">
        <v>43052</v>
      </c>
      <c r="I1049" s="3">
        <v>43052</v>
      </c>
      <c r="J1049" s="4">
        <v>43052</v>
      </c>
      <c r="K1049">
        <f t="shared" si="32"/>
        <v>46</v>
      </c>
      <c r="L1049" t="s">
        <v>1</v>
      </c>
      <c r="M1049" t="s">
        <v>0</v>
      </c>
      <c r="N1049">
        <f t="shared" si="33"/>
        <v>12900826.496805375</v>
      </c>
    </row>
    <row r="1050" spans="1:14">
      <c r="A1050" s="1">
        <v>43053</v>
      </c>
      <c r="B1050">
        <v>135420.82</v>
      </c>
      <c r="C1050">
        <v>94.731684869999995</v>
      </c>
      <c r="D1050">
        <v>18.2</v>
      </c>
      <c r="E1050">
        <v>33.9</v>
      </c>
      <c r="F1050">
        <v>29.5</v>
      </c>
      <c r="G1050">
        <v>0</v>
      </c>
      <c r="H1050" s="2">
        <v>43053</v>
      </c>
      <c r="I1050" s="3">
        <v>43053</v>
      </c>
      <c r="J1050" s="4">
        <v>43053</v>
      </c>
      <c r="K1050">
        <f t="shared" si="32"/>
        <v>46</v>
      </c>
      <c r="L1050" t="s">
        <v>1</v>
      </c>
      <c r="M1050" t="s">
        <v>0</v>
      </c>
      <c r="N1050">
        <f t="shared" si="33"/>
        <v>12828642.445076993</v>
      </c>
    </row>
    <row r="1051" spans="1:14">
      <c r="A1051" s="1">
        <v>43054</v>
      </c>
      <c r="B1051">
        <v>130385.05</v>
      </c>
      <c r="C1051">
        <v>90.97415977</v>
      </c>
      <c r="D1051">
        <v>21.5</v>
      </c>
      <c r="E1051">
        <v>31.4</v>
      </c>
      <c r="F1051">
        <v>16.899999999999999</v>
      </c>
      <c r="G1051">
        <v>0</v>
      </c>
      <c r="H1051" s="2">
        <v>43054</v>
      </c>
      <c r="I1051" s="3">
        <v>43054</v>
      </c>
      <c r="J1051" s="4">
        <v>43054</v>
      </c>
      <c r="K1051">
        <f t="shared" si="32"/>
        <v>46</v>
      </c>
      <c r="L1051" t="s">
        <v>1</v>
      </c>
      <c r="M1051" t="s">
        <v>0</v>
      </c>
      <c r="N1051">
        <f t="shared" si="33"/>
        <v>11861670.370319439</v>
      </c>
    </row>
    <row r="1052" spans="1:14">
      <c r="A1052" s="1">
        <v>43055</v>
      </c>
      <c r="B1052">
        <v>116715.965</v>
      </c>
      <c r="C1052">
        <v>88.816107369999997</v>
      </c>
      <c r="D1052">
        <v>18.100000000000001</v>
      </c>
      <c r="E1052">
        <v>21.3</v>
      </c>
      <c r="F1052">
        <v>4.8</v>
      </c>
      <c r="G1052">
        <v>3.6</v>
      </c>
      <c r="H1052" s="2">
        <v>43055</v>
      </c>
      <c r="I1052" s="3">
        <v>43055</v>
      </c>
      <c r="J1052" s="4">
        <v>43055</v>
      </c>
      <c r="K1052">
        <f t="shared" si="32"/>
        <v>46</v>
      </c>
      <c r="L1052" t="s">
        <v>1</v>
      </c>
      <c r="M1052" t="s">
        <v>0</v>
      </c>
      <c r="N1052">
        <f t="shared" si="33"/>
        <v>10366257.679233162</v>
      </c>
    </row>
    <row r="1053" spans="1:14">
      <c r="A1053" s="1">
        <v>43056</v>
      </c>
      <c r="B1053">
        <v>117797.62</v>
      </c>
      <c r="C1053">
        <v>99.446276760000003</v>
      </c>
      <c r="D1053">
        <v>16.399999999999999</v>
      </c>
      <c r="E1053">
        <v>26.8</v>
      </c>
      <c r="F1053">
        <v>22.9</v>
      </c>
      <c r="G1053">
        <v>4.2</v>
      </c>
      <c r="H1053" s="2">
        <v>43056</v>
      </c>
      <c r="I1053" s="3">
        <v>43056</v>
      </c>
      <c r="J1053" s="4">
        <v>43056</v>
      </c>
      <c r="K1053">
        <f t="shared" si="32"/>
        <v>46</v>
      </c>
      <c r="L1053" t="s">
        <v>1</v>
      </c>
      <c r="M1053" t="s">
        <v>0</v>
      </c>
      <c r="N1053">
        <f t="shared" si="33"/>
        <v>11714534.720189311</v>
      </c>
    </row>
    <row r="1054" spans="1:14">
      <c r="A1054" s="1">
        <v>43057</v>
      </c>
      <c r="B1054">
        <v>106730.21</v>
      </c>
      <c r="C1054">
        <v>89.770277660000005</v>
      </c>
      <c r="D1054">
        <v>16.100000000000001</v>
      </c>
      <c r="E1054">
        <v>28.1</v>
      </c>
      <c r="F1054">
        <v>20.100000000000001</v>
      </c>
      <c r="G1054">
        <v>0</v>
      </c>
      <c r="H1054" s="2">
        <v>43057</v>
      </c>
      <c r="I1054" s="3">
        <v>43057</v>
      </c>
      <c r="J1054" s="4">
        <v>43057</v>
      </c>
      <c r="K1054">
        <f t="shared" si="32"/>
        <v>46</v>
      </c>
      <c r="L1054" t="s">
        <v>1</v>
      </c>
      <c r="M1054" t="s">
        <v>0</v>
      </c>
      <c r="N1054">
        <f t="shared" si="33"/>
        <v>9581200.586410109</v>
      </c>
    </row>
    <row r="1055" spans="1:14">
      <c r="A1055" s="1">
        <v>43058</v>
      </c>
      <c r="B1055">
        <v>101256.78</v>
      </c>
      <c r="C1055">
        <v>81.881314270000004</v>
      </c>
      <c r="D1055">
        <v>15.1</v>
      </c>
      <c r="E1055">
        <v>29.3</v>
      </c>
      <c r="F1055">
        <v>27.5</v>
      </c>
      <c r="G1055">
        <v>24.8</v>
      </c>
      <c r="H1055" s="2">
        <v>43058</v>
      </c>
      <c r="I1055" s="3">
        <v>43058</v>
      </c>
      <c r="J1055" s="4">
        <v>43058</v>
      </c>
      <c r="K1055">
        <f t="shared" si="32"/>
        <v>47</v>
      </c>
      <c r="L1055" t="s">
        <v>1</v>
      </c>
      <c r="M1055" t="s">
        <v>0</v>
      </c>
      <c r="N1055">
        <f t="shared" si="33"/>
        <v>8291038.2251482513</v>
      </c>
    </row>
    <row r="1056" spans="1:14">
      <c r="A1056" s="1">
        <v>43059</v>
      </c>
      <c r="B1056">
        <v>128658.27</v>
      </c>
      <c r="C1056">
        <v>131.30094130000001</v>
      </c>
      <c r="D1056">
        <v>16.600000000000001</v>
      </c>
      <c r="E1056">
        <v>30.8</v>
      </c>
      <c r="F1056">
        <v>28.6</v>
      </c>
      <c r="G1056">
        <v>0</v>
      </c>
      <c r="H1056" s="2">
        <v>43059</v>
      </c>
      <c r="I1056" s="3">
        <v>43059</v>
      </c>
      <c r="J1056" s="4">
        <v>43059</v>
      </c>
      <c r="K1056">
        <f t="shared" si="32"/>
        <v>47</v>
      </c>
      <c r="L1056" t="s">
        <v>1</v>
      </c>
      <c r="M1056" t="s">
        <v>0</v>
      </c>
      <c r="N1056">
        <f t="shared" si="33"/>
        <v>16892951.957029551</v>
      </c>
    </row>
    <row r="1057" spans="1:14">
      <c r="A1057" s="1">
        <v>43060</v>
      </c>
      <c r="B1057">
        <v>137151.495</v>
      </c>
      <c r="C1057">
        <v>152.7547663</v>
      </c>
      <c r="D1057">
        <v>17.8</v>
      </c>
      <c r="E1057">
        <v>32.9</v>
      </c>
      <c r="F1057">
        <v>29.5</v>
      </c>
      <c r="G1057">
        <v>0</v>
      </c>
      <c r="H1057" s="2">
        <v>43060</v>
      </c>
      <c r="I1057" s="3">
        <v>43060</v>
      </c>
      <c r="J1057" s="4">
        <v>43060</v>
      </c>
      <c r="K1057">
        <f t="shared" si="32"/>
        <v>47</v>
      </c>
      <c r="L1057" t="s">
        <v>1</v>
      </c>
      <c r="M1057" t="s">
        <v>0</v>
      </c>
      <c r="N1057">
        <f t="shared" si="33"/>
        <v>20950544.566420618</v>
      </c>
    </row>
    <row r="1058" spans="1:14">
      <c r="A1058" s="1">
        <v>43061</v>
      </c>
      <c r="B1058">
        <v>138882.25</v>
      </c>
      <c r="C1058">
        <v>116.8798367</v>
      </c>
      <c r="D1058">
        <v>18.7</v>
      </c>
      <c r="E1058">
        <v>32.6</v>
      </c>
      <c r="F1058">
        <v>30.6</v>
      </c>
      <c r="G1058">
        <v>0</v>
      </c>
      <c r="H1058" s="2">
        <v>43061</v>
      </c>
      <c r="I1058" s="3">
        <v>43061</v>
      </c>
      <c r="J1058" s="4">
        <v>43061</v>
      </c>
      <c r="K1058">
        <f t="shared" si="32"/>
        <v>47</v>
      </c>
      <c r="L1058" t="s">
        <v>1</v>
      </c>
      <c r="M1058" t="s">
        <v>0</v>
      </c>
      <c r="N1058">
        <f t="shared" si="33"/>
        <v>16232534.700528575</v>
      </c>
    </row>
    <row r="1059" spans="1:14">
      <c r="A1059" s="1">
        <v>43062</v>
      </c>
      <c r="B1059">
        <v>135162.11499999999</v>
      </c>
      <c r="C1059">
        <v>105.2716657</v>
      </c>
      <c r="D1059">
        <v>16.2</v>
      </c>
      <c r="E1059">
        <v>31.9</v>
      </c>
      <c r="F1059">
        <v>18.899999999999999</v>
      </c>
      <c r="G1059">
        <v>0</v>
      </c>
      <c r="H1059" s="2">
        <v>43062</v>
      </c>
      <c r="I1059" s="3">
        <v>43062</v>
      </c>
      <c r="J1059" s="4">
        <v>43062</v>
      </c>
      <c r="K1059">
        <f t="shared" si="32"/>
        <v>47</v>
      </c>
      <c r="L1059" t="s">
        <v>1</v>
      </c>
      <c r="M1059" t="s">
        <v>0</v>
      </c>
      <c r="N1059">
        <f t="shared" si="33"/>
        <v>14228740.985584954</v>
      </c>
    </row>
    <row r="1060" spans="1:14">
      <c r="A1060" s="1">
        <v>43063</v>
      </c>
      <c r="B1060">
        <v>133951.29</v>
      </c>
      <c r="C1060">
        <v>116.56179090000001</v>
      </c>
      <c r="D1060">
        <v>18.600000000000001</v>
      </c>
      <c r="E1060">
        <v>30.7</v>
      </c>
      <c r="F1060">
        <v>13.8</v>
      </c>
      <c r="G1060">
        <v>1</v>
      </c>
      <c r="H1060" s="2">
        <v>43063</v>
      </c>
      <c r="I1060" s="3">
        <v>43063</v>
      </c>
      <c r="J1060" s="4">
        <v>43063</v>
      </c>
      <c r="K1060">
        <f t="shared" si="32"/>
        <v>47</v>
      </c>
      <c r="L1060" t="s">
        <v>1</v>
      </c>
      <c r="M1060" t="s">
        <v>0</v>
      </c>
      <c r="N1060">
        <f t="shared" si="33"/>
        <v>15613602.255765263</v>
      </c>
    </row>
    <row r="1061" spans="1:14">
      <c r="A1061" s="1">
        <v>43064</v>
      </c>
      <c r="B1061">
        <v>121219.595</v>
      </c>
      <c r="C1061">
        <v>99.010420740000001</v>
      </c>
      <c r="D1061">
        <v>19.3</v>
      </c>
      <c r="E1061">
        <v>32.5</v>
      </c>
      <c r="F1061">
        <v>17</v>
      </c>
      <c r="G1061">
        <v>0.4</v>
      </c>
      <c r="H1061" s="2">
        <v>43064</v>
      </c>
      <c r="I1061" s="3">
        <v>43064</v>
      </c>
      <c r="J1061" s="4">
        <v>43064</v>
      </c>
      <c r="K1061">
        <f t="shared" si="32"/>
        <v>47</v>
      </c>
      <c r="L1061" t="s">
        <v>1</v>
      </c>
      <c r="M1061" t="s">
        <v>0</v>
      </c>
      <c r="N1061">
        <f t="shared" si="33"/>
        <v>12002003.1028824</v>
      </c>
    </row>
    <row r="1062" spans="1:14">
      <c r="A1062" s="1">
        <v>43065</v>
      </c>
      <c r="B1062">
        <v>108717.875</v>
      </c>
      <c r="C1062">
        <v>83.114514119999996</v>
      </c>
      <c r="D1062">
        <v>19.399999999999999</v>
      </c>
      <c r="E1062">
        <v>28.3</v>
      </c>
      <c r="G1062">
        <v>3.4</v>
      </c>
      <c r="H1062" s="2">
        <v>43065</v>
      </c>
      <c r="I1062" s="3">
        <v>43065</v>
      </c>
      <c r="J1062" s="4">
        <v>43065</v>
      </c>
      <c r="K1062">
        <f t="shared" si="32"/>
        <v>48</v>
      </c>
      <c r="L1062" t="s">
        <v>1</v>
      </c>
      <c r="M1062" t="s">
        <v>0</v>
      </c>
      <c r="N1062">
        <f t="shared" si="33"/>
        <v>9036033.3567838948</v>
      </c>
    </row>
    <row r="1063" spans="1:14">
      <c r="A1063" s="1">
        <v>43066</v>
      </c>
      <c r="B1063">
        <v>115429.005</v>
      </c>
      <c r="C1063">
        <v>84.608923149999995</v>
      </c>
      <c r="D1063">
        <v>16.5</v>
      </c>
      <c r="E1063">
        <v>21.2</v>
      </c>
      <c r="F1063">
        <v>20.5</v>
      </c>
      <c r="G1063">
        <v>1.4</v>
      </c>
      <c r="H1063" s="2">
        <v>43066</v>
      </c>
      <c r="I1063" s="3">
        <v>43066</v>
      </c>
      <c r="J1063" s="4">
        <v>43066</v>
      </c>
      <c r="K1063">
        <f t="shared" si="32"/>
        <v>48</v>
      </c>
      <c r="L1063" t="s">
        <v>1</v>
      </c>
      <c r="M1063" t="s">
        <v>0</v>
      </c>
      <c r="N1063">
        <f t="shared" si="33"/>
        <v>9766323.8133259658</v>
      </c>
    </row>
    <row r="1064" spans="1:14">
      <c r="A1064" s="1">
        <v>43067</v>
      </c>
      <c r="B1064">
        <v>129798.47</v>
      </c>
      <c r="C1064">
        <v>130.50196869999999</v>
      </c>
      <c r="D1064">
        <v>13.7</v>
      </c>
      <c r="E1064">
        <v>31</v>
      </c>
      <c r="F1064">
        <v>31.1</v>
      </c>
      <c r="G1064">
        <v>0.2</v>
      </c>
      <c r="H1064" s="2">
        <v>43067</v>
      </c>
      <c r="I1064" s="3">
        <v>43067</v>
      </c>
      <c r="J1064" s="4">
        <v>43067</v>
      </c>
      <c r="K1064">
        <f t="shared" si="32"/>
        <v>48</v>
      </c>
      <c r="L1064" t="s">
        <v>1</v>
      </c>
      <c r="M1064" t="s">
        <v>0</v>
      </c>
      <c r="N1064">
        <f t="shared" si="33"/>
        <v>16938955.869247887</v>
      </c>
    </row>
    <row r="1065" spans="1:14">
      <c r="A1065" s="1">
        <v>43068</v>
      </c>
      <c r="B1065">
        <v>151730.95000000001</v>
      </c>
      <c r="C1065">
        <v>166.55264679999999</v>
      </c>
      <c r="D1065">
        <v>18.5</v>
      </c>
      <c r="E1065">
        <v>35.799999999999997</v>
      </c>
      <c r="F1065">
        <v>28.3</v>
      </c>
      <c r="G1065">
        <v>0</v>
      </c>
      <c r="H1065" s="2">
        <v>43068</v>
      </c>
      <c r="I1065" s="3">
        <v>43068</v>
      </c>
      <c r="J1065" s="4">
        <v>43068</v>
      </c>
      <c r="K1065">
        <f t="shared" si="32"/>
        <v>48</v>
      </c>
      <c r="L1065" t="s">
        <v>1</v>
      </c>
      <c r="M1065" t="s">
        <v>0</v>
      </c>
      <c r="N1065">
        <f t="shared" si="33"/>
        <v>25271191.323978461</v>
      </c>
    </row>
    <row r="1066" spans="1:14">
      <c r="A1066" s="1">
        <v>43069</v>
      </c>
      <c r="B1066">
        <v>154632.33499999999</v>
      </c>
      <c r="C1066">
        <v>131.4914339</v>
      </c>
      <c r="D1066">
        <v>22.5</v>
      </c>
      <c r="E1066">
        <v>34.9</v>
      </c>
      <c r="F1066">
        <v>23.1</v>
      </c>
      <c r="G1066">
        <v>0</v>
      </c>
      <c r="H1066" s="2">
        <v>43069</v>
      </c>
      <c r="I1066" s="3">
        <v>43069</v>
      </c>
      <c r="J1066" s="4">
        <v>43069</v>
      </c>
      <c r="K1066">
        <f t="shared" si="32"/>
        <v>48</v>
      </c>
      <c r="L1066" t="s">
        <v>1</v>
      </c>
      <c r="M1066" t="s">
        <v>0</v>
      </c>
      <c r="N1066">
        <f t="shared" si="33"/>
        <v>20332827.456455156</v>
      </c>
    </row>
    <row r="1067" spans="1:14">
      <c r="A1067" s="1">
        <v>43070</v>
      </c>
      <c r="B1067">
        <v>125141.9</v>
      </c>
      <c r="C1067">
        <v>87.152295949999996</v>
      </c>
      <c r="D1067">
        <v>21.5</v>
      </c>
      <c r="E1067">
        <v>23.5</v>
      </c>
      <c r="F1067">
        <v>1.6</v>
      </c>
      <c r="G1067">
        <v>1.8</v>
      </c>
      <c r="H1067" s="2">
        <v>43070</v>
      </c>
      <c r="I1067" s="3">
        <v>43070</v>
      </c>
      <c r="J1067" s="4">
        <v>43070</v>
      </c>
      <c r="K1067">
        <f t="shared" si="32"/>
        <v>48</v>
      </c>
      <c r="L1067" t="s">
        <v>1</v>
      </c>
      <c r="M1067" t="s">
        <v>0</v>
      </c>
      <c r="N1067">
        <f t="shared" si="33"/>
        <v>10906403.904545303</v>
      </c>
    </row>
    <row r="1068" spans="1:14">
      <c r="A1068" s="1">
        <v>43071</v>
      </c>
      <c r="B1068">
        <v>99234.22</v>
      </c>
      <c r="C1068">
        <v>66.255858649999993</v>
      </c>
      <c r="D1068">
        <v>14.7</v>
      </c>
      <c r="E1068">
        <v>16.399999999999999</v>
      </c>
      <c r="F1068">
        <v>0.7</v>
      </c>
      <c r="G1068">
        <v>20.6</v>
      </c>
      <c r="H1068" s="2">
        <v>43071</v>
      </c>
      <c r="I1068" s="3">
        <v>43071</v>
      </c>
      <c r="J1068" s="4">
        <v>43071</v>
      </c>
      <c r="K1068">
        <f t="shared" si="32"/>
        <v>48</v>
      </c>
      <c r="L1068" t="s">
        <v>1</v>
      </c>
      <c r="M1068" t="s">
        <v>0</v>
      </c>
      <c r="N1068">
        <f t="shared" si="33"/>
        <v>6574848.4535630029</v>
      </c>
    </row>
    <row r="1069" spans="1:14">
      <c r="A1069" s="1">
        <v>43072</v>
      </c>
      <c r="B1069">
        <v>92487.705000000002</v>
      </c>
      <c r="C1069">
        <v>67.758066369999995</v>
      </c>
      <c r="D1069">
        <v>11.5</v>
      </c>
      <c r="E1069">
        <v>17.100000000000001</v>
      </c>
      <c r="F1069">
        <v>14.4</v>
      </c>
      <c r="G1069">
        <v>43.8</v>
      </c>
      <c r="H1069" s="2">
        <v>43072</v>
      </c>
      <c r="I1069" s="3">
        <v>43072</v>
      </c>
      <c r="J1069" s="4">
        <v>43072</v>
      </c>
      <c r="K1069">
        <f t="shared" si="32"/>
        <v>49</v>
      </c>
      <c r="L1069" t="s">
        <v>1</v>
      </c>
      <c r="M1069" t="s">
        <v>0</v>
      </c>
      <c r="N1069">
        <f t="shared" si="33"/>
        <v>6266788.0537989801</v>
      </c>
    </row>
    <row r="1070" spans="1:14">
      <c r="A1070" s="1">
        <v>43073</v>
      </c>
      <c r="B1070">
        <v>111625.98</v>
      </c>
      <c r="C1070">
        <v>84.041757820000001</v>
      </c>
      <c r="D1070">
        <v>12.4</v>
      </c>
      <c r="E1070">
        <v>17.5</v>
      </c>
      <c r="F1070">
        <v>7.9</v>
      </c>
      <c r="G1070">
        <v>5.4</v>
      </c>
      <c r="H1070" s="2">
        <v>43073</v>
      </c>
      <c r="I1070" s="3">
        <v>43073</v>
      </c>
      <c r="J1070" s="4">
        <v>43073</v>
      </c>
      <c r="K1070">
        <f t="shared" si="32"/>
        <v>49</v>
      </c>
      <c r="L1070" t="s">
        <v>1</v>
      </c>
      <c r="M1070" t="s">
        <v>0</v>
      </c>
      <c r="N1070">
        <f t="shared" si="33"/>
        <v>9381243.5775801633</v>
      </c>
    </row>
    <row r="1071" spans="1:14">
      <c r="A1071" s="1">
        <v>43074</v>
      </c>
      <c r="B1071">
        <v>113063.675</v>
      </c>
      <c r="C1071">
        <v>82.842057909999994</v>
      </c>
      <c r="D1071">
        <v>10.8</v>
      </c>
      <c r="E1071">
        <v>22.8</v>
      </c>
      <c r="F1071">
        <v>22.9</v>
      </c>
      <c r="G1071">
        <v>1.8</v>
      </c>
      <c r="H1071" s="2">
        <v>43074</v>
      </c>
      <c r="I1071" s="3">
        <v>43074</v>
      </c>
      <c r="J1071" s="4">
        <v>43074</v>
      </c>
      <c r="K1071">
        <f t="shared" si="32"/>
        <v>49</v>
      </c>
      <c r="L1071" t="s">
        <v>1</v>
      </c>
      <c r="M1071" t="s">
        <v>0</v>
      </c>
      <c r="N1071">
        <f t="shared" si="33"/>
        <v>9366427.5118674189</v>
      </c>
    </row>
    <row r="1072" spans="1:14">
      <c r="A1072" s="1">
        <v>43075</v>
      </c>
      <c r="B1072">
        <v>115383.13</v>
      </c>
      <c r="C1072">
        <v>89.564050550000005</v>
      </c>
      <c r="D1072">
        <v>13.6</v>
      </c>
      <c r="E1072">
        <v>21.3</v>
      </c>
      <c r="F1072">
        <v>23.6</v>
      </c>
      <c r="G1072">
        <v>0</v>
      </c>
      <c r="H1072" s="2">
        <v>43075</v>
      </c>
      <c r="I1072" s="3">
        <v>43075</v>
      </c>
      <c r="J1072" s="4">
        <v>43075</v>
      </c>
      <c r="K1072">
        <f t="shared" si="32"/>
        <v>49</v>
      </c>
      <c r="L1072" t="s">
        <v>1</v>
      </c>
      <c r="M1072" t="s">
        <v>0</v>
      </c>
      <c r="N1072">
        <f t="shared" si="33"/>
        <v>10334180.487937223</v>
      </c>
    </row>
    <row r="1073" spans="1:14">
      <c r="A1073" s="1">
        <v>43076</v>
      </c>
      <c r="B1073">
        <v>115736.97</v>
      </c>
      <c r="C1073">
        <v>102.5919318</v>
      </c>
      <c r="D1073">
        <v>11.6</v>
      </c>
      <c r="E1073">
        <v>21.9</v>
      </c>
      <c r="F1073">
        <v>19.8</v>
      </c>
      <c r="G1073">
        <v>0</v>
      </c>
      <c r="H1073" s="2">
        <v>43076</v>
      </c>
      <c r="I1073" s="3">
        <v>43076</v>
      </c>
      <c r="J1073" s="4">
        <v>43076</v>
      </c>
      <c r="K1073">
        <f t="shared" si="32"/>
        <v>49</v>
      </c>
      <c r="L1073" t="s">
        <v>1</v>
      </c>
      <c r="M1073" t="s">
        <v>0</v>
      </c>
      <c r="N1073">
        <f t="shared" si="33"/>
        <v>11873679.332978645</v>
      </c>
    </row>
    <row r="1074" spans="1:14">
      <c r="A1074" s="1">
        <v>43077</v>
      </c>
      <c r="B1074">
        <v>109568.47</v>
      </c>
      <c r="C1074">
        <v>87.467721979999993</v>
      </c>
      <c r="D1074">
        <v>11.4</v>
      </c>
      <c r="E1074">
        <v>18.7</v>
      </c>
      <c r="F1074">
        <v>28.5</v>
      </c>
      <c r="G1074">
        <v>25.2</v>
      </c>
      <c r="H1074" s="2">
        <v>43077</v>
      </c>
      <c r="I1074" s="3">
        <v>43077</v>
      </c>
      <c r="J1074" s="4">
        <v>43077</v>
      </c>
      <c r="K1074">
        <f t="shared" si="32"/>
        <v>49</v>
      </c>
      <c r="L1074" t="s">
        <v>1</v>
      </c>
      <c r="M1074" t="s">
        <v>0</v>
      </c>
      <c r="N1074">
        <f t="shared" si="33"/>
        <v>9583704.4717339706</v>
      </c>
    </row>
    <row r="1075" spans="1:14">
      <c r="A1075" s="1">
        <v>43078</v>
      </c>
      <c r="B1075">
        <v>99334.8</v>
      </c>
      <c r="C1075">
        <v>82.980837530000002</v>
      </c>
      <c r="D1075">
        <v>12.7</v>
      </c>
      <c r="E1075">
        <v>23</v>
      </c>
      <c r="F1075">
        <v>19.2</v>
      </c>
      <c r="G1075">
        <v>0</v>
      </c>
      <c r="H1075" s="2">
        <v>43078</v>
      </c>
      <c r="I1075" s="3">
        <v>43078</v>
      </c>
      <c r="J1075" s="4">
        <v>43078</v>
      </c>
      <c r="K1075">
        <f t="shared" si="32"/>
        <v>49</v>
      </c>
      <c r="L1075" t="s">
        <v>1</v>
      </c>
      <c r="M1075" t="s">
        <v>0</v>
      </c>
      <c r="N1075">
        <f t="shared" si="33"/>
        <v>8242884.8998750448</v>
      </c>
    </row>
    <row r="1076" spans="1:14">
      <c r="A1076" s="1">
        <v>43079</v>
      </c>
      <c r="B1076">
        <v>97715.01</v>
      </c>
      <c r="C1076">
        <v>81.089163600000006</v>
      </c>
      <c r="D1076">
        <v>14.5</v>
      </c>
      <c r="E1076">
        <v>22.2</v>
      </c>
      <c r="F1076">
        <v>31.4</v>
      </c>
      <c r="G1076">
        <v>0</v>
      </c>
      <c r="H1076" s="2">
        <v>43079</v>
      </c>
      <c r="I1076" s="3">
        <v>43079</v>
      </c>
      <c r="J1076" s="4">
        <v>43079</v>
      </c>
      <c r="K1076">
        <f t="shared" si="32"/>
        <v>50</v>
      </c>
      <c r="L1076" t="s">
        <v>1</v>
      </c>
      <c r="M1076" t="s">
        <v>0</v>
      </c>
      <c r="N1076">
        <f t="shared" si="33"/>
        <v>7923628.4320656359</v>
      </c>
    </row>
    <row r="1077" spans="1:14">
      <c r="A1077" s="1">
        <v>43080</v>
      </c>
      <c r="B1077">
        <v>114680.185</v>
      </c>
      <c r="C1077">
        <v>97.605395759999993</v>
      </c>
      <c r="D1077">
        <v>16.399999999999999</v>
      </c>
      <c r="E1077">
        <v>20.7</v>
      </c>
      <c r="F1077">
        <v>26.3</v>
      </c>
      <c r="G1077">
        <v>0</v>
      </c>
      <c r="H1077" s="2">
        <v>43080</v>
      </c>
      <c r="I1077" s="3">
        <v>43080</v>
      </c>
      <c r="J1077" s="4">
        <v>43080</v>
      </c>
      <c r="K1077">
        <f t="shared" si="32"/>
        <v>50</v>
      </c>
      <c r="L1077" t="s">
        <v>1</v>
      </c>
      <c r="M1077" t="s">
        <v>0</v>
      </c>
      <c r="N1077">
        <f t="shared" si="33"/>
        <v>11193404.842755014</v>
      </c>
    </row>
    <row r="1078" spans="1:14">
      <c r="A1078" s="1">
        <v>43081</v>
      </c>
      <c r="B1078">
        <v>121945.175</v>
      </c>
      <c r="C1078">
        <v>104.9958379</v>
      </c>
      <c r="D1078">
        <v>15.8</v>
      </c>
      <c r="E1078">
        <v>26.4</v>
      </c>
      <c r="F1078">
        <v>31.3</v>
      </c>
      <c r="G1078">
        <v>0</v>
      </c>
      <c r="H1078" s="2">
        <v>43081</v>
      </c>
      <c r="I1078" s="3">
        <v>43081</v>
      </c>
      <c r="J1078" s="4">
        <v>43081</v>
      </c>
      <c r="K1078">
        <f t="shared" si="32"/>
        <v>50</v>
      </c>
      <c r="L1078" t="s">
        <v>1</v>
      </c>
      <c r="M1078" t="s">
        <v>0</v>
      </c>
      <c r="N1078">
        <f t="shared" si="33"/>
        <v>12803735.826987132</v>
      </c>
    </row>
    <row r="1079" spans="1:14">
      <c r="A1079" s="1">
        <v>43082</v>
      </c>
      <c r="B1079">
        <v>146933.095</v>
      </c>
      <c r="C1079">
        <v>94.498151980000003</v>
      </c>
      <c r="D1079">
        <v>15.8</v>
      </c>
      <c r="E1079">
        <v>37.6</v>
      </c>
      <c r="F1079">
        <v>32</v>
      </c>
      <c r="G1079">
        <v>0</v>
      </c>
      <c r="H1079" s="2">
        <v>43082</v>
      </c>
      <c r="I1079" s="3">
        <v>43082</v>
      </c>
      <c r="J1079" s="4">
        <v>43082</v>
      </c>
      <c r="K1079">
        <f t="shared" si="32"/>
        <v>50</v>
      </c>
      <c r="L1079" t="s">
        <v>1</v>
      </c>
      <c r="M1079" t="s">
        <v>0</v>
      </c>
      <c r="N1079">
        <f t="shared" si="33"/>
        <v>13884905.942201778</v>
      </c>
    </row>
    <row r="1080" spans="1:14">
      <c r="A1080" s="1">
        <v>43083</v>
      </c>
      <c r="B1080">
        <v>129280.81</v>
      </c>
      <c r="C1080">
        <v>101.8652498</v>
      </c>
      <c r="D1080">
        <v>20.5</v>
      </c>
      <c r="E1080">
        <v>23.1</v>
      </c>
      <c r="F1080">
        <v>21.7</v>
      </c>
      <c r="G1080">
        <v>0</v>
      </c>
      <c r="H1080" s="2">
        <v>43083</v>
      </c>
      <c r="I1080" s="3">
        <v>43083</v>
      </c>
      <c r="J1080" s="4">
        <v>43083</v>
      </c>
      <c r="K1080">
        <f t="shared" si="32"/>
        <v>50</v>
      </c>
      <c r="L1080" t="s">
        <v>1</v>
      </c>
      <c r="M1080" t="s">
        <v>0</v>
      </c>
      <c r="N1080">
        <f t="shared" si="33"/>
        <v>13169222.004996337</v>
      </c>
    </row>
    <row r="1081" spans="1:14">
      <c r="A1081" s="1">
        <v>43084</v>
      </c>
      <c r="B1081">
        <v>120821.05499999999</v>
      </c>
      <c r="C1081">
        <v>105.4358596</v>
      </c>
      <c r="D1081">
        <v>14.1</v>
      </c>
      <c r="E1081">
        <v>26.4</v>
      </c>
      <c r="F1081">
        <v>32.1</v>
      </c>
      <c r="G1081">
        <v>0</v>
      </c>
      <c r="H1081" s="2">
        <v>43084</v>
      </c>
      <c r="I1081" s="3">
        <v>43084</v>
      </c>
      <c r="J1081" s="4">
        <v>43084</v>
      </c>
      <c r="K1081">
        <f t="shared" si="32"/>
        <v>50</v>
      </c>
      <c r="L1081" t="s">
        <v>1</v>
      </c>
      <c r="M1081" t="s">
        <v>0</v>
      </c>
      <c r="N1081">
        <f t="shared" si="33"/>
        <v>12738871.791703878</v>
      </c>
    </row>
    <row r="1082" spans="1:14">
      <c r="A1082" s="1">
        <v>43085</v>
      </c>
      <c r="B1082">
        <v>110154.36</v>
      </c>
      <c r="C1082">
        <v>99.475416330000002</v>
      </c>
      <c r="D1082">
        <v>13.8</v>
      </c>
      <c r="E1082">
        <v>24.6</v>
      </c>
      <c r="F1082">
        <v>31</v>
      </c>
      <c r="G1082">
        <v>0</v>
      </c>
      <c r="H1082" s="2">
        <v>43085</v>
      </c>
      <c r="I1082" s="3">
        <v>43085</v>
      </c>
      <c r="J1082" s="4">
        <v>43085</v>
      </c>
      <c r="K1082">
        <f t="shared" si="32"/>
        <v>50</v>
      </c>
      <c r="L1082" t="s">
        <v>1</v>
      </c>
      <c r="M1082" t="s">
        <v>0</v>
      </c>
      <c r="N1082">
        <f t="shared" si="33"/>
        <v>10957650.821564699</v>
      </c>
    </row>
    <row r="1083" spans="1:14">
      <c r="A1083" s="1">
        <v>43086</v>
      </c>
      <c r="B1083">
        <v>107212.84</v>
      </c>
      <c r="C1083">
        <v>82.049323279999996</v>
      </c>
      <c r="D1083">
        <v>15.7</v>
      </c>
      <c r="E1083">
        <v>24.5</v>
      </c>
      <c r="F1083">
        <v>30.5</v>
      </c>
      <c r="G1083">
        <v>0</v>
      </c>
      <c r="H1083" s="2">
        <v>43086</v>
      </c>
      <c r="I1083" s="3">
        <v>43086</v>
      </c>
      <c r="J1083" s="4">
        <v>43086</v>
      </c>
      <c r="K1083">
        <f t="shared" si="32"/>
        <v>51</v>
      </c>
      <c r="L1083" t="s">
        <v>1</v>
      </c>
      <c r="M1083" t="s">
        <v>0</v>
      </c>
      <c r="N1083">
        <f t="shared" si="33"/>
        <v>8796740.968926914</v>
      </c>
    </row>
    <row r="1084" spans="1:14">
      <c r="A1084" s="1">
        <v>43087</v>
      </c>
      <c r="B1084">
        <v>138949.67499999999</v>
      </c>
      <c r="C1084">
        <v>117.26538429999999</v>
      </c>
      <c r="D1084">
        <v>17.100000000000001</v>
      </c>
      <c r="E1084">
        <v>33</v>
      </c>
      <c r="F1084">
        <v>22.1</v>
      </c>
      <c r="G1084">
        <v>0</v>
      </c>
      <c r="H1084" s="2">
        <v>43087</v>
      </c>
      <c r="I1084" s="3">
        <v>43087</v>
      </c>
      <c r="J1084" s="4">
        <v>43087</v>
      </c>
      <c r="K1084">
        <f t="shared" si="32"/>
        <v>51</v>
      </c>
      <c r="L1084" t="s">
        <v>1</v>
      </c>
      <c r="M1084" t="s">
        <v>0</v>
      </c>
      <c r="N1084">
        <f t="shared" si="33"/>
        <v>16293987.0372351</v>
      </c>
    </row>
    <row r="1085" spans="1:14">
      <c r="A1085" s="1">
        <v>43088</v>
      </c>
      <c r="B1085">
        <v>142870.39499999999</v>
      </c>
      <c r="C1085">
        <v>106.4977263</v>
      </c>
      <c r="D1085">
        <v>19.7</v>
      </c>
      <c r="E1085">
        <v>37.4</v>
      </c>
      <c r="F1085">
        <v>12.1</v>
      </c>
      <c r="G1085">
        <v>0</v>
      </c>
      <c r="H1085" s="2">
        <v>43088</v>
      </c>
      <c r="I1085" s="3">
        <v>43088</v>
      </c>
      <c r="J1085" s="4">
        <v>43088</v>
      </c>
      <c r="K1085">
        <f t="shared" si="32"/>
        <v>51</v>
      </c>
      <c r="L1085" t="s">
        <v>1</v>
      </c>
      <c r="M1085" t="s">
        <v>0</v>
      </c>
      <c r="N1085">
        <f t="shared" si="33"/>
        <v>15215372.223082887</v>
      </c>
    </row>
    <row r="1086" spans="1:14">
      <c r="A1086" s="1">
        <v>43089</v>
      </c>
      <c r="B1086">
        <v>114916.99</v>
      </c>
      <c r="C1086">
        <v>78.737600779999994</v>
      </c>
      <c r="D1086">
        <v>15.8</v>
      </c>
      <c r="E1086">
        <v>24.5</v>
      </c>
      <c r="F1086">
        <v>19</v>
      </c>
      <c r="G1086">
        <v>20.6</v>
      </c>
      <c r="H1086" s="2">
        <v>43089</v>
      </c>
      <c r="I1086" s="3">
        <v>43089</v>
      </c>
      <c r="J1086" s="4">
        <v>43089</v>
      </c>
      <c r="K1086">
        <f t="shared" si="32"/>
        <v>51</v>
      </c>
      <c r="L1086" t="s">
        <v>1</v>
      </c>
      <c r="M1086" t="s">
        <v>0</v>
      </c>
      <c r="N1086">
        <f t="shared" si="33"/>
        <v>9048288.0814592522</v>
      </c>
    </row>
    <row r="1087" spans="1:14">
      <c r="A1087" s="1">
        <v>43090</v>
      </c>
      <c r="B1087">
        <v>114462.53</v>
      </c>
      <c r="C1087">
        <v>85.775431650000002</v>
      </c>
      <c r="D1087">
        <v>12.3</v>
      </c>
      <c r="E1087">
        <v>23.7</v>
      </c>
      <c r="F1087">
        <v>31.9</v>
      </c>
      <c r="G1087">
        <v>0</v>
      </c>
      <c r="H1087" s="2">
        <v>43090</v>
      </c>
      <c r="I1087" s="3">
        <v>43090</v>
      </c>
      <c r="J1087" s="4">
        <v>43090</v>
      </c>
      <c r="K1087">
        <f t="shared" si="32"/>
        <v>51</v>
      </c>
      <c r="L1087" t="s">
        <v>1</v>
      </c>
      <c r="M1087" t="s">
        <v>0</v>
      </c>
      <c r="N1087">
        <f t="shared" si="33"/>
        <v>9818072.9185010754</v>
      </c>
    </row>
    <row r="1088" spans="1:14">
      <c r="A1088" s="1">
        <v>43091</v>
      </c>
      <c r="B1088">
        <v>116428.79</v>
      </c>
      <c r="C1088">
        <v>81.598862999999994</v>
      </c>
      <c r="D1088">
        <v>13.6</v>
      </c>
      <c r="E1088">
        <v>27.7</v>
      </c>
      <c r="F1088">
        <v>26.6</v>
      </c>
      <c r="G1088">
        <v>0</v>
      </c>
      <c r="H1088" s="2">
        <v>43091</v>
      </c>
      <c r="I1088" s="3">
        <v>43091</v>
      </c>
      <c r="J1088" s="4">
        <v>43091</v>
      </c>
      <c r="K1088">
        <f t="shared" si="32"/>
        <v>51</v>
      </c>
      <c r="L1088" t="s">
        <v>0</v>
      </c>
      <c r="M1088" t="s">
        <v>0</v>
      </c>
      <c r="N1088">
        <f t="shared" si="33"/>
        <v>9500456.8844657689</v>
      </c>
    </row>
    <row r="1089" spans="1:14">
      <c r="A1089" s="1">
        <v>43092</v>
      </c>
      <c r="B1089">
        <v>109364.01</v>
      </c>
      <c r="C1089">
        <v>79.898848340000001</v>
      </c>
      <c r="D1089">
        <v>14.7</v>
      </c>
      <c r="E1089">
        <v>30.2</v>
      </c>
      <c r="F1089">
        <v>21.2</v>
      </c>
      <c r="G1089">
        <v>0</v>
      </c>
      <c r="H1089" s="2">
        <v>43092</v>
      </c>
      <c r="I1089" s="3">
        <v>43092</v>
      </c>
      <c r="J1089" s="4">
        <v>43092</v>
      </c>
      <c r="K1089">
        <f t="shared" si="32"/>
        <v>51</v>
      </c>
      <c r="L1089" t="s">
        <v>0</v>
      </c>
      <c r="M1089" t="s">
        <v>0</v>
      </c>
      <c r="N1089">
        <f t="shared" si="33"/>
        <v>8738058.4488442428</v>
      </c>
    </row>
    <row r="1090" spans="1:14">
      <c r="A1090" s="1">
        <v>43093</v>
      </c>
      <c r="B1090">
        <v>92856.23</v>
      </c>
      <c r="C1090">
        <v>58.939113859999999</v>
      </c>
      <c r="D1090">
        <v>15.8</v>
      </c>
      <c r="E1090">
        <v>19.399999999999999</v>
      </c>
      <c r="F1090">
        <v>25.7</v>
      </c>
      <c r="G1090">
        <v>0.4</v>
      </c>
      <c r="H1090" s="2">
        <v>43093</v>
      </c>
      <c r="I1090" s="3">
        <v>43093</v>
      </c>
      <c r="J1090" s="4">
        <v>43093</v>
      </c>
      <c r="K1090">
        <f t="shared" si="32"/>
        <v>52</v>
      </c>
      <c r="L1090" t="s">
        <v>0</v>
      </c>
      <c r="M1090" t="s">
        <v>0</v>
      </c>
      <c r="N1090">
        <f t="shared" si="33"/>
        <v>5472863.9125803476</v>
      </c>
    </row>
    <row r="1091" spans="1:14">
      <c r="A1091" s="1">
        <v>43094</v>
      </c>
      <c r="B1091">
        <v>85094.375</v>
      </c>
      <c r="C1091">
        <v>44.900300629999997</v>
      </c>
      <c r="D1091">
        <v>15.1</v>
      </c>
      <c r="E1091">
        <v>21.4</v>
      </c>
      <c r="F1091">
        <v>29</v>
      </c>
      <c r="G1091">
        <v>0</v>
      </c>
      <c r="H1091" s="2">
        <v>43094</v>
      </c>
      <c r="I1091" s="3">
        <v>43094</v>
      </c>
      <c r="J1091" s="4">
        <v>43094</v>
      </c>
      <c r="K1091">
        <f t="shared" ref="K1091:K1154" si="34">WEEKNUM(A1091)</f>
        <v>52</v>
      </c>
      <c r="L1091" t="s">
        <v>0</v>
      </c>
      <c r="M1091" t="s">
        <v>1</v>
      </c>
      <c r="N1091">
        <f t="shared" ref="N1091:N1154" si="35">B1091*C1091</f>
        <v>3820763.019421956</v>
      </c>
    </row>
    <row r="1092" spans="1:14">
      <c r="A1092" s="1">
        <v>43095</v>
      </c>
      <c r="B1092">
        <v>98638.854999999996</v>
      </c>
      <c r="C1092">
        <v>72.845242119999995</v>
      </c>
      <c r="D1092">
        <v>12.5</v>
      </c>
      <c r="E1092">
        <v>30.5</v>
      </c>
      <c r="F1092">
        <v>31.9</v>
      </c>
      <c r="G1092">
        <v>0</v>
      </c>
      <c r="H1092" s="2">
        <v>43095</v>
      </c>
      <c r="I1092" s="3">
        <v>43095</v>
      </c>
      <c r="J1092" s="4">
        <v>43095</v>
      </c>
      <c r="K1092">
        <f t="shared" si="34"/>
        <v>52</v>
      </c>
      <c r="L1092" t="s">
        <v>0</v>
      </c>
      <c r="M1092" t="s">
        <v>1</v>
      </c>
      <c r="N1092">
        <f t="shared" si="35"/>
        <v>7185371.274914572</v>
      </c>
    </row>
    <row r="1093" spans="1:14">
      <c r="A1093" s="1">
        <v>43096</v>
      </c>
      <c r="B1093">
        <v>128753.755</v>
      </c>
      <c r="C1093">
        <v>113.6548037</v>
      </c>
      <c r="D1093">
        <v>17.3</v>
      </c>
      <c r="E1093">
        <v>34.5</v>
      </c>
      <c r="F1093">
        <v>30.6</v>
      </c>
      <c r="G1093">
        <v>0</v>
      </c>
      <c r="H1093" s="2">
        <v>43096</v>
      </c>
      <c r="I1093" s="3">
        <v>43096</v>
      </c>
      <c r="J1093" s="4">
        <v>43096</v>
      </c>
      <c r="K1093">
        <f t="shared" si="34"/>
        <v>52</v>
      </c>
      <c r="L1093" t="s">
        <v>0</v>
      </c>
      <c r="M1093" t="s">
        <v>0</v>
      </c>
      <c r="N1093">
        <f t="shared" si="35"/>
        <v>14633482.750162894</v>
      </c>
    </row>
    <row r="1094" spans="1:14">
      <c r="A1094" s="1">
        <v>43097</v>
      </c>
      <c r="B1094">
        <v>130699.155</v>
      </c>
      <c r="C1094">
        <v>109.4926892</v>
      </c>
      <c r="D1094">
        <v>24</v>
      </c>
      <c r="E1094">
        <v>32.799999999999997</v>
      </c>
      <c r="F1094">
        <v>13.5</v>
      </c>
      <c r="G1094">
        <v>0</v>
      </c>
      <c r="H1094" s="2">
        <v>43097</v>
      </c>
      <c r="I1094" s="3">
        <v>43097</v>
      </c>
      <c r="J1094" s="4">
        <v>43097</v>
      </c>
      <c r="K1094">
        <f t="shared" si="34"/>
        <v>52</v>
      </c>
      <c r="L1094" t="s">
        <v>0</v>
      </c>
      <c r="M1094" t="s">
        <v>0</v>
      </c>
      <c r="N1094">
        <f t="shared" si="35"/>
        <v>14310601.957117626</v>
      </c>
    </row>
    <row r="1095" spans="1:14">
      <c r="A1095" s="1">
        <v>43098</v>
      </c>
      <c r="B1095">
        <v>115572.045</v>
      </c>
      <c r="C1095">
        <v>93.834088929999993</v>
      </c>
      <c r="D1095">
        <v>18.600000000000001</v>
      </c>
      <c r="E1095">
        <v>24.4</v>
      </c>
      <c r="F1095">
        <v>9.3000000000000007</v>
      </c>
      <c r="G1095">
        <v>0.2</v>
      </c>
      <c r="H1095" s="2">
        <v>43098</v>
      </c>
      <c r="I1095" s="3">
        <v>43098</v>
      </c>
      <c r="J1095" s="4">
        <v>43098</v>
      </c>
      <c r="K1095">
        <f t="shared" si="34"/>
        <v>52</v>
      </c>
      <c r="L1095" t="s">
        <v>0</v>
      </c>
      <c r="M1095" t="s">
        <v>0</v>
      </c>
      <c r="N1095">
        <f t="shared" si="35"/>
        <v>10844597.54835196</v>
      </c>
    </row>
    <row r="1096" spans="1:14">
      <c r="A1096" s="1">
        <v>43099</v>
      </c>
      <c r="B1096">
        <v>96358.975000000006</v>
      </c>
      <c r="C1096">
        <v>59.475169020000003</v>
      </c>
      <c r="D1096">
        <v>15.6</v>
      </c>
      <c r="E1096">
        <v>21.3</v>
      </c>
      <c r="F1096">
        <v>13.6</v>
      </c>
      <c r="G1096">
        <v>8.4</v>
      </c>
      <c r="H1096" s="2">
        <v>43099</v>
      </c>
      <c r="I1096" s="3">
        <v>43099</v>
      </c>
      <c r="J1096" s="4">
        <v>43099</v>
      </c>
      <c r="K1096">
        <f t="shared" si="34"/>
        <v>52</v>
      </c>
      <c r="L1096" t="s">
        <v>0</v>
      </c>
      <c r="M1096" t="s">
        <v>0</v>
      </c>
      <c r="N1096">
        <f t="shared" si="35"/>
        <v>5730966.324718955</v>
      </c>
    </row>
    <row r="1097" spans="1:14">
      <c r="A1097" s="1">
        <v>43100</v>
      </c>
      <c r="B1097">
        <v>95700.479999999996</v>
      </c>
      <c r="C1097">
        <v>61.49347092</v>
      </c>
      <c r="D1097">
        <v>12</v>
      </c>
      <c r="E1097">
        <v>25.7</v>
      </c>
      <c r="F1097">
        <v>31.7</v>
      </c>
      <c r="G1097">
        <v>0.2</v>
      </c>
      <c r="H1097" s="2">
        <v>43100</v>
      </c>
      <c r="I1097" s="3">
        <v>43100</v>
      </c>
      <c r="J1097" s="4">
        <v>43100</v>
      </c>
      <c r="K1097">
        <f t="shared" si="34"/>
        <v>53</v>
      </c>
      <c r="L1097" t="s">
        <v>0</v>
      </c>
      <c r="M1097" t="s">
        <v>0</v>
      </c>
      <c r="N1097">
        <f t="shared" si="35"/>
        <v>5884954.6839100411</v>
      </c>
    </row>
    <row r="1098" spans="1:14">
      <c r="A1098" s="1">
        <v>43101</v>
      </c>
      <c r="B1098">
        <v>95959.684999999998</v>
      </c>
      <c r="C1098">
        <v>71.817747299999994</v>
      </c>
      <c r="D1098">
        <v>16.600000000000001</v>
      </c>
      <c r="E1098">
        <v>25.3</v>
      </c>
      <c r="F1098">
        <v>31.4</v>
      </c>
      <c r="G1098">
        <v>0</v>
      </c>
      <c r="H1098" s="2">
        <v>43101</v>
      </c>
      <c r="I1098" s="3">
        <v>43101</v>
      </c>
      <c r="J1098" s="4">
        <v>43101</v>
      </c>
      <c r="K1098">
        <f t="shared" si="34"/>
        <v>1</v>
      </c>
      <c r="L1098" t="s">
        <v>0</v>
      </c>
      <c r="M1098" t="s">
        <v>1</v>
      </c>
      <c r="N1098">
        <f t="shared" si="35"/>
        <v>6891608.4083175994</v>
      </c>
    </row>
    <row r="1099" spans="1:14">
      <c r="A1099" s="1">
        <v>43102</v>
      </c>
      <c r="B1099">
        <v>105277.85</v>
      </c>
      <c r="C1099">
        <v>69.387729629999995</v>
      </c>
      <c r="D1099">
        <v>16.399999999999999</v>
      </c>
      <c r="E1099">
        <v>21.8</v>
      </c>
      <c r="F1099">
        <v>29.7</v>
      </c>
      <c r="G1099">
        <v>0</v>
      </c>
      <c r="H1099" s="2">
        <v>43102</v>
      </c>
      <c r="I1099" s="3">
        <v>43102</v>
      </c>
      <c r="J1099" s="4">
        <v>43102</v>
      </c>
      <c r="K1099">
        <f t="shared" si="34"/>
        <v>1</v>
      </c>
      <c r="L1099" t="s">
        <v>0</v>
      </c>
      <c r="M1099" t="s">
        <v>0</v>
      </c>
      <c r="N1099">
        <f t="shared" si="35"/>
        <v>7304990.9918276956</v>
      </c>
    </row>
    <row r="1100" spans="1:14">
      <c r="A1100" s="1">
        <v>43103</v>
      </c>
      <c r="B1100">
        <v>106373.825</v>
      </c>
      <c r="C1100">
        <v>67.238116770000005</v>
      </c>
      <c r="D1100">
        <v>14.6</v>
      </c>
      <c r="E1100">
        <v>21</v>
      </c>
      <c r="F1100">
        <v>27.2</v>
      </c>
      <c r="G1100">
        <v>0</v>
      </c>
      <c r="H1100" s="2">
        <v>43103</v>
      </c>
      <c r="I1100" s="3">
        <v>43103</v>
      </c>
      <c r="J1100" s="4">
        <v>43103</v>
      </c>
      <c r="K1100">
        <f t="shared" si="34"/>
        <v>1</v>
      </c>
      <c r="L1100" t="s">
        <v>0</v>
      </c>
      <c r="M1100" t="s">
        <v>0</v>
      </c>
      <c r="N1100">
        <f t="shared" si="35"/>
        <v>7152375.6666215453</v>
      </c>
    </row>
    <row r="1101" spans="1:14">
      <c r="A1101" s="1">
        <v>43104</v>
      </c>
      <c r="B1101">
        <v>113337.685</v>
      </c>
      <c r="C1101">
        <v>78.738187400000001</v>
      </c>
      <c r="D1101">
        <v>14.1</v>
      </c>
      <c r="E1101">
        <v>23.6</v>
      </c>
      <c r="F1101">
        <v>31.8</v>
      </c>
      <c r="G1101">
        <v>0.2</v>
      </c>
      <c r="H1101" s="2">
        <v>43104</v>
      </c>
      <c r="I1101" s="3">
        <v>43104</v>
      </c>
      <c r="J1101" s="4">
        <v>43104</v>
      </c>
      <c r="K1101">
        <f t="shared" si="34"/>
        <v>1</v>
      </c>
      <c r="L1101" t="s">
        <v>0</v>
      </c>
      <c r="M1101" t="s">
        <v>0</v>
      </c>
      <c r="N1101">
        <f t="shared" si="35"/>
        <v>8924003.8810121696</v>
      </c>
    </row>
    <row r="1102" spans="1:14">
      <c r="A1102" s="1">
        <v>43105</v>
      </c>
      <c r="B1102">
        <v>123247.735</v>
      </c>
      <c r="C1102">
        <v>90.82817034</v>
      </c>
      <c r="D1102">
        <v>14.7</v>
      </c>
      <c r="E1102">
        <v>30.7</v>
      </c>
      <c r="F1102">
        <v>31.7</v>
      </c>
      <c r="G1102">
        <v>0</v>
      </c>
      <c r="H1102" s="2">
        <v>43105</v>
      </c>
      <c r="I1102" s="3">
        <v>43105</v>
      </c>
      <c r="J1102" s="4">
        <v>43105</v>
      </c>
      <c r="K1102">
        <f t="shared" si="34"/>
        <v>1</v>
      </c>
      <c r="L1102" t="s">
        <v>0</v>
      </c>
      <c r="M1102" t="s">
        <v>0</v>
      </c>
      <c r="N1102">
        <f t="shared" si="35"/>
        <v>11194366.268599181</v>
      </c>
    </row>
    <row r="1103" spans="1:14">
      <c r="A1103" s="1">
        <v>43106</v>
      </c>
      <c r="B1103">
        <v>133705.845</v>
      </c>
      <c r="C1103">
        <v>75.591386209999996</v>
      </c>
      <c r="D1103">
        <v>18.8</v>
      </c>
      <c r="E1103">
        <v>41.7</v>
      </c>
      <c r="F1103">
        <v>31.5</v>
      </c>
      <c r="G1103">
        <v>0</v>
      </c>
      <c r="H1103" s="2">
        <v>43106</v>
      </c>
      <c r="I1103" s="3">
        <v>43106</v>
      </c>
      <c r="J1103" s="4">
        <v>43106</v>
      </c>
      <c r="K1103">
        <f t="shared" si="34"/>
        <v>1</v>
      </c>
      <c r="L1103" t="s">
        <v>0</v>
      </c>
      <c r="M1103" t="s">
        <v>0</v>
      </c>
      <c r="N1103">
        <f t="shared" si="35"/>
        <v>10107010.167929398</v>
      </c>
    </row>
    <row r="1104" spans="1:14">
      <c r="A1104" s="1">
        <v>43107</v>
      </c>
      <c r="B1104">
        <v>107142.815</v>
      </c>
      <c r="C1104">
        <v>80.976046170000004</v>
      </c>
      <c r="D1104">
        <v>18.7</v>
      </c>
      <c r="E1104">
        <v>21.8</v>
      </c>
      <c r="F1104">
        <v>11</v>
      </c>
      <c r="G1104">
        <v>0</v>
      </c>
      <c r="H1104" s="2">
        <v>43107</v>
      </c>
      <c r="I1104" s="3">
        <v>43107</v>
      </c>
      <c r="J1104" s="4">
        <v>43107</v>
      </c>
      <c r="K1104">
        <f t="shared" si="34"/>
        <v>2</v>
      </c>
      <c r="L1104" t="s">
        <v>0</v>
      </c>
      <c r="M1104" t="s">
        <v>0</v>
      </c>
      <c r="N1104">
        <f t="shared" si="35"/>
        <v>8676001.5342237689</v>
      </c>
    </row>
    <row r="1105" spans="1:14">
      <c r="A1105" s="1">
        <v>43108</v>
      </c>
      <c r="B1105">
        <v>118832.07</v>
      </c>
      <c r="C1105">
        <v>87.931578639999998</v>
      </c>
      <c r="D1105">
        <v>17.3</v>
      </c>
      <c r="E1105">
        <v>21.9</v>
      </c>
      <c r="F1105">
        <v>17.5</v>
      </c>
      <c r="G1105">
        <v>0</v>
      </c>
      <c r="H1105" s="2">
        <v>43108</v>
      </c>
      <c r="I1105" s="3">
        <v>43108</v>
      </c>
      <c r="J1105" s="4">
        <v>43108</v>
      </c>
      <c r="K1105">
        <f t="shared" si="34"/>
        <v>2</v>
      </c>
      <c r="L1105" t="s">
        <v>0</v>
      </c>
      <c r="M1105" t="s">
        <v>0</v>
      </c>
      <c r="N1105">
        <f t="shared" si="35"/>
        <v>10449091.508158986</v>
      </c>
    </row>
    <row r="1106" spans="1:14">
      <c r="A1106" s="1">
        <v>43109</v>
      </c>
      <c r="B1106">
        <v>111361.05</v>
      </c>
      <c r="C1106">
        <v>76.717394519999999</v>
      </c>
      <c r="D1106">
        <v>15.7</v>
      </c>
      <c r="E1106">
        <v>22.5</v>
      </c>
      <c r="F1106">
        <v>30</v>
      </c>
      <c r="G1106">
        <v>0</v>
      </c>
      <c r="H1106" s="2">
        <v>43109</v>
      </c>
      <c r="I1106" s="3">
        <v>43109</v>
      </c>
      <c r="J1106" s="4">
        <v>43109</v>
      </c>
      <c r="K1106">
        <f t="shared" si="34"/>
        <v>2</v>
      </c>
      <c r="L1106" t="s">
        <v>0</v>
      </c>
      <c r="M1106" t="s">
        <v>0</v>
      </c>
      <c r="N1106">
        <f t="shared" si="35"/>
        <v>8543329.6070114467</v>
      </c>
    </row>
    <row r="1107" spans="1:14">
      <c r="A1107" s="1">
        <v>43110</v>
      </c>
      <c r="B1107">
        <v>116530.04</v>
      </c>
      <c r="C1107">
        <v>80.212274440000002</v>
      </c>
      <c r="D1107">
        <v>13.6</v>
      </c>
      <c r="E1107">
        <v>25.6</v>
      </c>
      <c r="F1107">
        <v>23.5</v>
      </c>
      <c r="G1107">
        <v>0</v>
      </c>
      <c r="H1107" s="2">
        <v>43110</v>
      </c>
      <c r="I1107" s="3">
        <v>43110</v>
      </c>
      <c r="J1107" s="4">
        <v>43110</v>
      </c>
      <c r="K1107">
        <f t="shared" si="34"/>
        <v>2</v>
      </c>
      <c r="L1107" t="s">
        <v>0</v>
      </c>
      <c r="M1107" t="s">
        <v>0</v>
      </c>
      <c r="N1107">
        <f t="shared" si="35"/>
        <v>9347139.5489841774</v>
      </c>
    </row>
    <row r="1108" spans="1:14">
      <c r="A1108" s="1">
        <v>43111</v>
      </c>
      <c r="B1108">
        <v>139607.905</v>
      </c>
      <c r="C1108">
        <v>87.802658050000005</v>
      </c>
      <c r="D1108">
        <v>15.5</v>
      </c>
      <c r="E1108">
        <v>34.5</v>
      </c>
      <c r="F1108">
        <v>28.6</v>
      </c>
      <c r="G1108">
        <v>0</v>
      </c>
      <c r="H1108" s="2">
        <v>43111</v>
      </c>
      <c r="I1108" s="3">
        <v>43111</v>
      </c>
      <c r="J1108" s="4">
        <v>43111</v>
      </c>
      <c r="K1108">
        <f t="shared" si="34"/>
        <v>2</v>
      </c>
      <c r="L1108" t="s">
        <v>0</v>
      </c>
      <c r="M1108" t="s">
        <v>0</v>
      </c>
      <c r="N1108">
        <f t="shared" si="35"/>
        <v>12257945.143791886</v>
      </c>
    </row>
    <row r="1109" spans="1:14">
      <c r="A1109" s="1">
        <v>43112</v>
      </c>
      <c r="B1109">
        <v>132022.87</v>
      </c>
      <c r="C1109">
        <v>94.000719250000003</v>
      </c>
      <c r="D1109">
        <v>20.399999999999999</v>
      </c>
      <c r="E1109">
        <v>30</v>
      </c>
      <c r="F1109">
        <v>1.7</v>
      </c>
      <c r="G1109">
        <v>1</v>
      </c>
      <c r="H1109" s="2">
        <v>43112</v>
      </c>
      <c r="I1109" s="3">
        <v>43112</v>
      </c>
      <c r="J1109" s="4">
        <v>43112</v>
      </c>
      <c r="K1109">
        <f t="shared" si="34"/>
        <v>2</v>
      </c>
      <c r="L1109" t="s">
        <v>0</v>
      </c>
      <c r="M1109" t="s">
        <v>0</v>
      </c>
      <c r="N1109">
        <f t="shared" si="35"/>
        <v>12410244.737449247</v>
      </c>
    </row>
    <row r="1110" spans="1:14">
      <c r="A1110" s="1">
        <v>43113</v>
      </c>
      <c r="B1110">
        <v>98977.05</v>
      </c>
      <c r="C1110">
        <v>73.276545920000004</v>
      </c>
      <c r="D1110">
        <v>16</v>
      </c>
      <c r="E1110">
        <v>20.9</v>
      </c>
      <c r="F1110">
        <v>10.7</v>
      </c>
      <c r="G1110">
        <v>7</v>
      </c>
      <c r="H1110" s="2">
        <v>43113</v>
      </c>
      <c r="I1110" s="3">
        <v>43113</v>
      </c>
      <c r="J1110" s="4">
        <v>43113</v>
      </c>
      <c r="K1110">
        <f t="shared" si="34"/>
        <v>2</v>
      </c>
      <c r="L1110" t="s">
        <v>0</v>
      </c>
      <c r="M1110" t="s">
        <v>0</v>
      </c>
      <c r="N1110">
        <f t="shared" si="35"/>
        <v>7252696.3493511369</v>
      </c>
    </row>
    <row r="1111" spans="1:14">
      <c r="A1111" s="1">
        <v>43114</v>
      </c>
      <c r="B1111">
        <v>92021.68</v>
      </c>
      <c r="C1111">
        <v>66.65958191</v>
      </c>
      <c r="D1111">
        <v>12.7</v>
      </c>
      <c r="E1111">
        <v>19.5</v>
      </c>
      <c r="F1111">
        <v>27.5</v>
      </c>
      <c r="G1111">
        <v>15</v>
      </c>
      <c r="H1111" s="2">
        <v>43114</v>
      </c>
      <c r="I1111" s="3">
        <v>43114</v>
      </c>
      <c r="J1111" s="4">
        <v>43114</v>
      </c>
      <c r="K1111">
        <f t="shared" si="34"/>
        <v>3</v>
      </c>
      <c r="L1111" t="s">
        <v>0</v>
      </c>
      <c r="M1111" t="s">
        <v>0</v>
      </c>
      <c r="N1111">
        <f t="shared" si="35"/>
        <v>6134126.7154558087</v>
      </c>
    </row>
    <row r="1112" spans="1:14">
      <c r="A1112" s="1">
        <v>43115</v>
      </c>
      <c r="B1112">
        <v>109389.095</v>
      </c>
      <c r="C1112">
        <v>86.378514550000006</v>
      </c>
      <c r="D1112">
        <v>14.6</v>
      </c>
      <c r="E1112">
        <v>20.9</v>
      </c>
      <c r="F1112">
        <v>21.1</v>
      </c>
      <c r="G1112">
        <v>0</v>
      </c>
      <c r="H1112" s="2">
        <v>43115</v>
      </c>
      <c r="I1112" s="3">
        <v>43115</v>
      </c>
      <c r="J1112" s="4">
        <v>43115</v>
      </c>
      <c r="K1112">
        <f t="shared" si="34"/>
        <v>3</v>
      </c>
      <c r="L1112" t="s">
        <v>0</v>
      </c>
      <c r="M1112" t="s">
        <v>0</v>
      </c>
      <c r="N1112">
        <f t="shared" si="35"/>
        <v>9448867.5340688322</v>
      </c>
    </row>
    <row r="1113" spans="1:14">
      <c r="A1113" s="1">
        <v>43116</v>
      </c>
      <c r="B1113">
        <v>116074.03</v>
      </c>
      <c r="C1113">
        <v>92.836877680000001</v>
      </c>
      <c r="D1113">
        <v>12.9</v>
      </c>
      <c r="E1113">
        <v>26.9</v>
      </c>
      <c r="F1113">
        <v>31.1</v>
      </c>
      <c r="G1113">
        <v>0</v>
      </c>
      <c r="H1113" s="2">
        <v>43116</v>
      </c>
      <c r="I1113" s="3">
        <v>43116</v>
      </c>
      <c r="J1113" s="4">
        <v>43116</v>
      </c>
      <c r="K1113">
        <f t="shared" si="34"/>
        <v>3</v>
      </c>
      <c r="L1113" t="s">
        <v>0</v>
      </c>
      <c r="M1113" t="s">
        <v>0</v>
      </c>
      <c r="N1113">
        <f t="shared" si="35"/>
        <v>10775950.524934649</v>
      </c>
    </row>
    <row r="1114" spans="1:14">
      <c r="A1114" s="1">
        <v>43117</v>
      </c>
      <c r="B1114">
        <v>129286.36500000001</v>
      </c>
      <c r="C1114">
        <v>100.2774263</v>
      </c>
      <c r="D1114">
        <v>12.4</v>
      </c>
      <c r="E1114">
        <v>30.3</v>
      </c>
      <c r="F1114">
        <v>30.9</v>
      </c>
      <c r="G1114">
        <v>0</v>
      </c>
      <c r="H1114" s="2">
        <v>43117</v>
      </c>
      <c r="I1114" s="3">
        <v>43117</v>
      </c>
      <c r="J1114" s="4">
        <v>43117</v>
      </c>
      <c r="K1114">
        <f t="shared" si="34"/>
        <v>3</v>
      </c>
      <c r="L1114" t="s">
        <v>0</v>
      </c>
      <c r="M1114" t="s">
        <v>0</v>
      </c>
      <c r="N1114">
        <f t="shared" si="35"/>
        <v>12964503.937882401</v>
      </c>
    </row>
    <row r="1115" spans="1:14">
      <c r="A1115" s="1">
        <v>43118</v>
      </c>
      <c r="B1115">
        <v>154648.065</v>
      </c>
      <c r="C1115">
        <v>1210.1379199999999</v>
      </c>
      <c r="D1115">
        <v>16.600000000000001</v>
      </c>
      <c r="E1115">
        <v>40</v>
      </c>
      <c r="F1115">
        <v>30.8</v>
      </c>
      <c r="G1115">
        <v>0</v>
      </c>
      <c r="H1115" s="2">
        <v>43118</v>
      </c>
      <c r="I1115" s="3">
        <v>43118</v>
      </c>
      <c r="J1115" s="4">
        <v>43118</v>
      </c>
      <c r="K1115">
        <f t="shared" si="34"/>
        <v>3</v>
      </c>
      <c r="L1115" t="s">
        <v>0</v>
      </c>
      <c r="M1115" t="s">
        <v>0</v>
      </c>
      <c r="N1115">
        <f t="shared" si="35"/>
        <v>187145487.71112478</v>
      </c>
    </row>
    <row r="1116" spans="1:14">
      <c r="A1116" s="1">
        <v>43119</v>
      </c>
      <c r="B1116">
        <v>165070.595</v>
      </c>
      <c r="C1116">
        <v>647.57416339999997</v>
      </c>
      <c r="D1116">
        <v>22.5</v>
      </c>
      <c r="E1116">
        <v>40.299999999999997</v>
      </c>
      <c r="F1116">
        <v>30.6</v>
      </c>
      <c r="G1116">
        <v>0</v>
      </c>
      <c r="H1116" s="2">
        <v>43119</v>
      </c>
      <c r="I1116" s="3">
        <v>43119</v>
      </c>
      <c r="J1116" s="4">
        <v>43119</v>
      </c>
      <c r="K1116">
        <f t="shared" si="34"/>
        <v>3</v>
      </c>
      <c r="L1116" t="s">
        <v>0</v>
      </c>
      <c r="M1116" t="s">
        <v>0</v>
      </c>
      <c r="N1116">
        <f t="shared" si="35"/>
        <v>106895452.45906521</v>
      </c>
    </row>
    <row r="1117" spans="1:14">
      <c r="A1117" s="1">
        <v>43120</v>
      </c>
      <c r="B1117">
        <v>124825.02499999999</v>
      </c>
      <c r="C1117">
        <v>94.104814860000005</v>
      </c>
      <c r="D1117">
        <v>20.3</v>
      </c>
      <c r="E1117">
        <v>24.6</v>
      </c>
      <c r="F1117">
        <v>20.2</v>
      </c>
      <c r="G1117">
        <v>0</v>
      </c>
      <c r="H1117" s="2">
        <v>43120</v>
      </c>
      <c r="I1117" s="3">
        <v>43120</v>
      </c>
      <c r="J1117" s="4">
        <v>43120</v>
      </c>
      <c r="K1117">
        <f t="shared" si="34"/>
        <v>3</v>
      </c>
      <c r="L1117" t="s">
        <v>0</v>
      </c>
      <c r="M1117" t="s">
        <v>0</v>
      </c>
      <c r="N1117">
        <f t="shared" si="35"/>
        <v>11746635.867519872</v>
      </c>
    </row>
    <row r="1118" spans="1:14">
      <c r="A1118" s="1">
        <v>43121</v>
      </c>
      <c r="B1118">
        <v>127305.2</v>
      </c>
      <c r="C1118">
        <v>121.7119723</v>
      </c>
      <c r="D1118">
        <v>21</v>
      </c>
      <c r="E1118">
        <v>28.2</v>
      </c>
      <c r="F1118">
        <v>14.9</v>
      </c>
      <c r="G1118">
        <v>0</v>
      </c>
      <c r="H1118" s="2">
        <v>43121</v>
      </c>
      <c r="I1118" s="3">
        <v>43121</v>
      </c>
      <c r="J1118" s="4">
        <v>43121</v>
      </c>
      <c r="K1118">
        <f t="shared" si="34"/>
        <v>4</v>
      </c>
      <c r="L1118" t="s">
        <v>0</v>
      </c>
      <c r="M1118" t="s">
        <v>0</v>
      </c>
      <c r="N1118">
        <f t="shared" si="35"/>
        <v>15494566.976045959</v>
      </c>
    </row>
    <row r="1119" spans="1:14">
      <c r="A1119" s="1">
        <v>43122</v>
      </c>
      <c r="B1119">
        <v>137955.42499999999</v>
      </c>
      <c r="C1119">
        <v>115.1294838</v>
      </c>
      <c r="D1119">
        <v>20.5</v>
      </c>
      <c r="E1119">
        <v>23.9</v>
      </c>
      <c r="F1119">
        <v>27.3</v>
      </c>
      <c r="G1119">
        <v>0</v>
      </c>
      <c r="H1119" s="2">
        <v>43122</v>
      </c>
      <c r="I1119" s="3">
        <v>43122</v>
      </c>
      <c r="J1119" s="4">
        <v>43122</v>
      </c>
      <c r="K1119">
        <f t="shared" si="34"/>
        <v>4</v>
      </c>
      <c r="L1119" t="s">
        <v>0</v>
      </c>
      <c r="M1119" t="s">
        <v>0</v>
      </c>
      <c r="N1119">
        <f t="shared" si="35"/>
        <v>15882736.867659613</v>
      </c>
    </row>
    <row r="1120" spans="1:14">
      <c r="A1120" s="1">
        <v>43123</v>
      </c>
      <c r="B1120">
        <v>128314.47</v>
      </c>
      <c r="C1120">
        <v>102.3741093</v>
      </c>
      <c r="D1120">
        <v>18</v>
      </c>
      <c r="E1120">
        <v>23.6</v>
      </c>
      <c r="F1120">
        <v>28.3</v>
      </c>
      <c r="G1120">
        <v>0</v>
      </c>
      <c r="H1120" s="2">
        <v>43123</v>
      </c>
      <c r="I1120" s="3">
        <v>43123</v>
      </c>
      <c r="J1120" s="4">
        <v>43123</v>
      </c>
      <c r="K1120">
        <f t="shared" si="34"/>
        <v>4</v>
      </c>
      <c r="L1120" t="s">
        <v>0</v>
      </c>
      <c r="M1120" t="s">
        <v>0</v>
      </c>
      <c r="N1120">
        <f t="shared" si="35"/>
        <v>13136079.576551571</v>
      </c>
    </row>
    <row r="1121" spans="1:14">
      <c r="A1121" s="1">
        <v>43124</v>
      </c>
      <c r="B1121">
        <v>128899.765</v>
      </c>
      <c r="C1121">
        <v>103.427874</v>
      </c>
      <c r="D1121">
        <v>14.8</v>
      </c>
      <c r="E1121">
        <v>23.3</v>
      </c>
      <c r="F1121">
        <v>27.5</v>
      </c>
      <c r="G1121">
        <v>0</v>
      </c>
      <c r="H1121" s="2">
        <v>43124</v>
      </c>
      <c r="I1121" s="3">
        <v>43124</v>
      </c>
      <c r="J1121" s="4">
        <v>43124</v>
      </c>
      <c r="K1121">
        <f t="shared" si="34"/>
        <v>4</v>
      </c>
      <c r="L1121" t="s">
        <v>0</v>
      </c>
      <c r="M1121" t="s">
        <v>0</v>
      </c>
      <c r="N1121">
        <f t="shared" si="35"/>
        <v>13331828.653049611</v>
      </c>
    </row>
    <row r="1122" spans="1:14">
      <c r="A1122" s="1">
        <v>43125</v>
      </c>
      <c r="B1122">
        <v>139245.21</v>
      </c>
      <c r="C1122">
        <v>155.5028059</v>
      </c>
      <c r="D1122">
        <v>17.100000000000001</v>
      </c>
      <c r="E1122">
        <v>26.6</v>
      </c>
      <c r="F1122">
        <v>28.1</v>
      </c>
      <c r="G1122">
        <v>0</v>
      </c>
      <c r="H1122" s="2">
        <v>43125</v>
      </c>
      <c r="I1122" s="3">
        <v>43125</v>
      </c>
      <c r="J1122" s="4">
        <v>43125</v>
      </c>
      <c r="K1122">
        <f t="shared" si="34"/>
        <v>4</v>
      </c>
      <c r="L1122" t="s">
        <v>0</v>
      </c>
      <c r="M1122" t="s">
        <v>0</v>
      </c>
      <c r="N1122">
        <f t="shared" si="35"/>
        <v>21653020.863134738</v>
      </c>
    </row>
    <row r="1123" spans="1:14">
      <c r="A1123" s="1">
        <v>43126</v>
      </c>
      <c r="B1123">
        <v>128599.46</v>
      </c>
      <c r="C1123">
        <v>91.434892809999994</v>
      </c>
      <c r="D1123">
        <v>19.399999999999999</v>
      </c>
      <c r="E1123">
        <v>28.4</v>
      </c>
      <c r="F1123">
        <v>19.899999999999999</v>
      </c>
      <c r="G1123">
        <v>0</v>
      </c>
      <c r="H1123" s="2">
        <v>43126</v>
      </c>
      <c r="I1123" s="3">
        <v>43126</v>
      </c>
      <c r="J1123" s="4">
        <v>43126</v>
      </c>
      <c r="K1123">
        <f t="shared" si="34"/>
        <v>4</v>
      </c>
      <c r="L1123" t="s">
        <v>0</v>
      </c>
      <c r="M1123" t="s">
        <v>1</v>
      </c>
      <c r="N1123">
        <f t="shared" si="35"/>
        <v>11758477.840523882</v>
      </c>
    </row>
    <row r="1124" spans="1:14">
      <c r="A1124" s="1">
        <v>43127</v>
      </c>
      <c r="B1124">
        <v>139114.58499999999</v>
      </c>
      <c r="C1124">
        <v>104.878878</v>
      </c>
      <c r="D1124">
        <v>21.2</v>
      </c>
      <c r="E1124">
        <v>33.200000000000003</v>
      </c>
      <c r="F1124">
        <v>27.5</v>
      </c>
      <c r="G1124">
        <v>3.4</v>
      </c>
      <c r="H1124" s="2">
        <v>43127</v>
      </c>
      <c r="I1124" s="3">
        <v>43127</v>
      </c>
      <c r="J1124" s="4">
        <v>43127</v>
      </c>
      <c r="K1124">
        <f t="shared" si="34"/>
        <v>4</v>
      </c>
      <c r="L1124" t="s">
        <v>0</v>
      </c>
      <c r="M1124" t="s">
        <v>0</v>
      </c>
      <c r="N1124">
        <f t="shared" si="35"/>
        <v>14590181.58823563</v>
      </c>
    </row>
    <row r="1125" spans="1:14">
      <c r="A1125" s="1">
        <v>43128</v>
      </c>
      <c r="B1125">
        <v>159436.69</v>
      </c>
      <c r="C1125">
        <v>290.41964400000001</v>
      </c>
      <c r="D1125">
        <v>22.7</v>
      </c>
      <c r="E1125">
        <v>38.1</v>
      </c>
      <c r="F1125">
        <v>28.5</v>
      </c>
      <c r="G1125">
        <v>0</v>
      </c>
      <c r="H1125" s="2">
        <v>43128</v>
      </c>
      <c r="I1125" s="3">
        <v>43128</v>
      </c>
      <c r="J1125" s="4">
        <v>43128</v>
      </c>
      <c r="K1125">
        <f t="shared" si="34"/>
        <v>5</v>
      </c>
      <c r="L1125" t="s">
        <v>0</v>
      </c>
      <c r="M1125" t="s">
        <v>0</v>
      </c>
      <c r="N1125">
        <f t="shared" si="35"/>
        <v>46303546.750338361</v>
      </c>
    </row>
    <row r="1126" spans="1:14">
      <c r="A1126" s="1">
        <v>43129</v>
      </c>
      <c r="B1126">
        <v>160437.565</v>
      </c>
      <c r="C1126">
        <v>107.6574249</v>
      </c>
      <c r="D1126">
        <v>27.8</v>
      </c>
      <c r="E1126">
        <v>33.5</v>
      </c>
      <c r="F1126">
        <v>7.3</v>
      </c>
      <c r="G1126">
        <v>0</v>
      </c>
      <c r="H1126" s="2">
        <v>43129</v>
      </c>
      <c r="I1126" s="3">
        <v>43129</v>
      </c>
      <c r="J1126" s="4">
        <v>43129</v>
      </c>
      <c r="K1126">
        <f t="shared" si="34"/>
        <v>5</v>
      </c>
      <c r="L1126" t="s">
        <v>0</v>
      </c>
      <c r="M1126" t="s">
        <v>0</v>
      </c>
      <c r="N1126">
        <f t="shared" si="35"/>
        <v>17272295.10512637</v>
      </c>
    </row>
    <row r="1127" spans="1:14">
      <c r="A1127" s="1">
        <v>43130</v>
      </c>
      <c r="B1127">
        <v>115239.57</v>
      </c>
      <c r="C1127">
        <v>78.574438810000004</v>
      </c>
      <c r="D1127">
        <v>15.6</v>
      </c>
      <c r="E1127">
        <v>21</v>
      </c>
      <c r="F1127">
        <v>14.1</v>
      </c>
      <c r="G1127">
        <v>38.799999999999997</v>
      </c>
      <c r="H1127" s="2">
        <v>43130</v>
      </c>
      <c r="I1127" s="3">
        <v>43130</v>
      </c>
      <c r="J1127" s="4">
        <v>43130</v>
      </c>
      <c r="K1127">
        <f t="shared" si="34"/>
        <v>5</v>
      </c>
      <c r="L1127" t="s">
        <v>0</v>
      </c>
      <c r="M1127" t="s">
        <v>0</v>
      </c>
      <c r="N1127">
        <f t="shared" si="35"/>
        <v>9054884.5414557122</v>
      </c>
    </row>
    <row r="1128" spans="1:14">
      <c r="A1128" s="1">
        <v>43131</v>
      </c>
      <c r="B1128">
        <v>108524.18</v>
      </c>
      <c r="C1128">
        <v>65.217558049999994</v>
      </c>
      <c r="D1128">
        <v>14.6</v>
      </c>
      <c r="E1128">
        <v>19.100000000000001</v>
      </c>
      <c r="F1128">
        <v>19.600000000000001</v>
      </c>
      <c r="G1128">
        <v>0</v>
      </c>
      <c r="H1128" s="2">
        <v>43131</v>
      </c>
      <c r="I1128" s="3">
        <v>43131</v>
      </c>
      <c r="J1128" s="4">
        <v>43131</v>
      </c>
      <c r="K1128">
        <f t="shared" si="34"/>
        <v>5</v>
      </c>
      <c r="L1128" t="s">
        <v>1</v>
      </c>
      <c r="M1128" t="s">
        <v>0</v>
      </c>
      <c r="N1128">
        <f t="shared" si="35"/>
        <v>7077682.0089786481</v>
      </c>
    </row>
    <row r="1129" spans="1:14">
      <c r="A1129" s="1">
        <v>43132</v>
      </c>
      <c r="B1129">
        <v>109949.21</v>
      </c>
      <c r="C1129">
        <v>72.412229809999999</v>
      </c>
      <c r="D1129">
        <v>12.1</v>
      </c>
      <c r="E1129">
        <v>22.5</v>
      </c>
      <c r="F1129">
        <v>28.9</v>
      </c>
      <c r="G1129">
        <v>0.2</v>
      </c>
      <c r="H1129" s="2">
        <v>43132</v>
      </c>
      <c r="I1129" s="3">
        <v>43132</v>
      </c>
      <c r="J1129" s="4">
        <v>43132</v>
      </c>
      <c r="K1129">
        <f t="shared" si="34"/>
        <v>5</v>
      </c>
      <c r="L1129" t="s">
        <v>1</v>
      </c>
      <c r="M1129" t="s">
        <v>0</v>
      </c>
      <c r="N1129">
        <f t="shared" si="35"/>
        <v>7961667.4619479505</v>
      </c>
    </row>
    <row r="1130" spans="1:14">
      <c r="A1130" s="1">
        <v>43133</v>
      </c>
      <c r="B1130">
        <v>112946.34</v>
      </c>
      <c r="C1130">
        <v>80.454353729999994</v>
      </c>
      <c r="D1130">
        <v>13.4</v>
      </c>
      <c r="E1130">
        <v>22.1</v>
      </c>
      <c r="F1130">
        <v>28.4</v>
      </c>
      <c r="G1130">
        <v>0</v>
      </c>
      <c r="H1130" s="2">
        <v>43133</v>
      </c>
      <c r="I1130" s="3">
        <v>43133</v>
      </c>
      <c r="J1130" s="4">
        <v>43133</v>
      </c>
      <c r="K1130">
        <f t="shared" si="34"/>
        <v>5</v>
      </c>
      <c r="L1130" t="s">
        <v>1</v>
      </c>
      <c r="M1130" t="s">
        <v>0</v>
      </c>
      <c r="N1130">
        <f t="shared" si="35"/>
        <v>9087024.7908688467</v>
      </c>
    </row>
    <row r="1131" spans="1:14">
      <c r="A1131" s="1">
        <v>43134</v>
      </c>
      <c r="B1131">
        <v>104947.325</v>
      </c>
      <c r="C1131">
        <v>86.517007910000004</v>
      </c>
      <c r="D1131">
        <v>15.8</v>
      </c>
      <c r="E1131">
        <v>28.1</v>
      </c>
      <c r="F1131">
        <v>26.7</v>
      </c>
      <c r="G1131">
        <v>0</v>
      </c>
      <c r="H1131" s="2">
        <v>43134</v>
      </c>
      <c r="I1131" s="3">
        <v>43134</v>
      </c>
      <c r="J1131" s="4">
        <v>43134</v>
      </c>
      <c r="K1131">
        <f t="shared" si="34"/>
        <v>5</v>
      </c>
      <c r="L1131" t="s">
        <v>1</v>
      </c>
      <c r="M1131" t="s">
        <v>0</v>
      </c>
      <c r="N1131">
        <f t="shared" si="35"/>
        <v>9079728.54715834</v>
      </c>
    </row>
    <row r="1132" spans="1:14">
      <c r="A1132" s="1">
        <v>43135</v>
      </c>
      <c r="B1132">
        <v>106065.935</v>
      </c>
      <c r="C1132">
        <v>98.921846560000006</v>
      </c>
      <c r="D1132">
        <v>14.7</v>
      </c>
      <c r="E1132">
        <v>25.7</v>
      </c>
      <c r="F1132">
        <v>28.5</v>
      </c>
      <c r="G1132">
        <v>0</v>
      </c>
      <c r="H1132" s="2">
        <v>43135</v>
      </c>
      <c r="I1132" s="3">
        <v>43135</v>
      </c>
      <c r="J1132" s="4">
        <v>43135</v>
      </c>
      <c r="K1132">
        <f t="shared" si="34"/>
        <v>6</v>
      </c>
      <c r="L1132" t="s">
        <v>1</v>
      </c>
      <c r="M1132" t="s">
        <v>0</v>
      </c>
      <c r="N1132">
        <f t="shared" si="35"/>
        <v>10492238.147312934</v>
      </c>
    </row>
    <row r="1133" spans="1:14">
      <c r="A1133" s="1">
        <v>43136</v>
      </c>
      <c r="B1133">
        <v>126465.96</v>
      </c>
      <c r="C1133">
        <v>103.83019280000001</v>
      </c>
      <c r="D1133">
        <v>17</v>
      </c>
      <c r="E1133">
        <v>25.7</v>
      </c>
      <c r="F1133">
        <v>24</v>
      </c>
      <c r="G1133">
        <v>0</v>
      </c>
      <c r="H1133" s="2">
        <v>43136</v>
      </c>
      <c r="I1133" s="3">
        <v>43136</v>
      </c>
      <c r="J1133" s="4">
        <v>43136</v>
      </c>
      <c r="K1133">
        <f t="shared" si="34"/>
        <v>6</v>
      </c>
      <c r="L1133" t="s">
        <v>1</v>
      </c>
      <c r="M1133" t="s">
        <v>0</v>
      </c>
      <c r="N1133">
        <f t="shared" si="35"/>
        <v>13130985.00943709</v>
      </c>
    </row>
    <row r="1134" spans="1:14">
      <c r="A1134" s="1">
        <v>43137</v>
      </c>
      <c r="B1134">
        <v>137539.72500000001</v>
      </c>
      <c r="C1134">
        <v>104.2296312</v>
      </c>
      <c r="D1134">
        <v>17.7</v>
      </c>
      <c r="E1134">
        <v>29.9</v>
      </c>
      <c r="F1134">
        <v>27.6</v>
      </c>
      <c r="G1134">
        <v>0</v>
      </c>
      <c r="H1134" s="2">
        <v>43137</v>
      </c>
      <c r="I1134" s="3">
        <v>43137</v>
      </c>
      <c r="J1134" s="4">
        <v>43137</v>
      </c>
      <c r="K1134">
        <f t="shared" si="34"/>
        <v>6</v>
      </c>
      <c r="L1134" t="s">
        <v>1</v>
      </c>
      <c r="M1134" t="s">
        <v>0</v>
      </c>
      <c r="N1134">
        <f t="shared" si="35"/>
        <v>14335714.812099421</v>
      </c>
    </row>
    <row r="1135" spans="1:14">
      <c r="A1135" s="1">
        <v>43138</v>
      </c>
      <c r="B1135">
        <v>159307.315</v>
      </c>
      <c r="C1135">
        <v>624.26093430000003</v>
      </c>
      <c r="D1135">
        <v>18.7</v>
      </c>
      <c r="E1135">
        <v>37.4</v>
      </c>
      <c r="F1135">
        <v>27.1</v>
      </c>
      <c r="G1135">
        <v>0</v>
      </c>
      <c r="H1135" s="2">
        <v>43138</v>
      </c>
      <c r="I1135" s="3">
        <v>43138</v>
      </c>
      <c r="J1135" s="4">
        <v>43138</v>
      </c>
      <c r="K1135">
        <f t="shared" si="34"/>
        <v>6</v>
      </c>
      <c r="L1135" t="s">
        <v>1</v>
      </c>
      <c r="M1135" t="s">
        <v>0</v>
      </c>
      <c r="N1135">
        <f t="shared" si="35"/>
        <v>99449333.302724406</v>
      </c>
    </row>
    <row r="1136" spans="1:14">
      <c r="A1136" s="1">
        <v>43139</v>
      </c>
      <c r="B1136">
        <v>149473.01</v>
      </c>
      <c r="C1136">
        <v>106.6526349</v>
      </c>
      <c r="D1136">
        <v>20.6</v>
      </c>
      <c r="E1136">
        <v>27.5</v>
      </c>
      <c r="F1136">
        <v>15.8</v>
      </c>
      <c r="G1136">
        <v>0</v>
      </c>
      <c r="H1136" s="2">
        <v>43139</v>
      </c>
      <c r="I1136" s="3">
        <v>43139</v>
      </c>
      <c r="J1136" s="4">
        <v>43139</v>
      </c>
      <c r="K1136">
        <f t="shared" si="34"/>
        <v>6</v>
      </c>
      <c r="L1136" t="s">
        <v>1</v>
      </c>
      <c r="M1136" t="s">
        <v>0</v>
      </c>
      <c r="N1136">
        <f t="shared" si="35"/>
        <v>15941690.362934049</v>
      </c>
    </row>
    <row r="1137" spans="1:14">
      <c r="A1137" s="1">
        <v>43140</v>
      </c>
      <c r="B1137">
        <v>137101.87</v>
      </c>
      <c r="C1137">
        <v>113.7060807</v>
      </c>
      <c r="D1137">
        <v>20.399999999999999</v>
      </c>
      <c r="E1137">
        <v>24.9</v>
      </c>
      <c r="F1137">
        <v>17.2</v>
      </c>
      <c r="G1137">
        <v>0</v>
      </c>
      <c r="H1137" s="2">
        <v>43140</v>
      </c>
      <c r="I1137" s="3">
        <v>43140</v>
      </c>
      <c r="J1137" s="4">
        <v>43140</v>
      </c>
      <c r="K1137">
        <f t="shared" si="34"/>
        <v>6</v>
      </c>
      <c r="L1137" t="s">
        <v>1</v>
      </c>
      <c r="M1137" t="s">
        <v>0</v>
      </c>
      <c r="N1137">
        <f t="shared" si="35"/>
        <v>15589316.294340909</v>
      </c>
    </row>
    <row r="1138" spans="1:14">
      <c r="A1138" s="1">
        <v>43141</v>
      </c>
      <c r="B1138">
        <v>118113.8</v>
      </c>
      <c r="C1138">
        <v>83.521526919999999</v>
      </c>
      <c r="D1138">
        <v>18.7</v>
      </c>
      <c r="E1138">
        <v>30.3</v>
      </c>
      <c r="F1138">
        <v>6.6</v>
      </c>
      <c r="G1138">
        <v>0</v>
      </c>
      <c r="H1138" s="2">
        <v>43141</v>
      </c>
      <c r="I1138" s="3">
        <v>43141</v>
      </c>
      <c r="J1138" s="4">
        <v>43141</v>
      </c>
      <c r="K1138">
        <f t="shared" si="34"/>
        <v>6</v>
      </c>
      <c r="L1138" t="s">
        <v>1</v>
      </c>
      <c r="M1138" t="s">
        <v>0</v>
      </c>
      <c r="N1138">
        <f t="shared" si="35"/>
        <v>9865044.9263234958</v>
      </c>
    </row>
    <row r="1139" spans="1:14">
      <c r="A1139" s="1">
        <v>43142</v>
      </c>
      <c r="B1139">
        <v>100440.29</v>
      </c>
      <c r="C1139">
        <v>66.272357439999993</v>
      </c>
      <c r="D1139">
        <v>15.5</v>
      </c>
      <c r="E1139">
        <v>21.2</v>
      </c>
      <c r="F1139">
        <v>18.5</v>
      </c>
      <c r="G1139">
        <v>0</v>
      </c>
      <c r="H1139" s="2">
        <v>43142</v>
      </c>
      <c r="I1139" s="3">
        <v>43142</v>
      </c>
      <c r="J1139" s="4">
        <v>43142</v>
      </c>
      <c r="K1139">
        <f t="shared" si="34"/>
        <v>7</v>
      </c>
      <c r="L1139" t="s">
        <v>1</v>
      </c>
      <c r="M1139" t="s">
        <v>0</v>
      </c>
      <c r="N1139">
        <f t="shared" si="35"/>
        <v>6656414.8002572563</v>
      </c>
    </row>
    <row r="1140" spans="1:14">
      <c r="A1140" s="1">
        <v>43143</v>
      </c>
      <c r="B1140">
        <v>116209.13</v>
      </c>
      <c r="C1140">
        <v>93.173935740000005</v>
      </c>
      <c r="D1140">
        <v>16.3</v>
      </c>
      <c r="E1140">
        <v>23.6</v>
      </c>
      <c r="F1140">
        <v>22.2</v>
      </c>
      <c r="G1140">
        <v>0</v>
      </c>
      <c r="H1140" s="2">
        <v>43143</v>
      </c>
      <c r="I1140" s="3">
        <v>43143</v>
      </c>
      <c r="J1140" s="4">
        <v>43143</v>
      </c>
      <c r="K1140">
        <f t="shared" si="34"/>
        <v>7</v>
      </c>
      <c r="L1140" t="s">
        <v>1</v>
      </c>
      <c r="M1140" t="s">
        <v>0</v>
      </c>
      <c r="N1140">
        <f t="shared" si="35"/>
        <v>10827662.011021307</v>
      </c>
    </row>
    <row r="1141" spans="1:14">
      <c r="A1141" s="1">
        <v>43144</v>
      </c>
      <c r="B1141">
        <v>124882.715</v>
      </c>
      <c r="C1141">
        <v>99.609433350000003</v>
      </c>
      <c r="D1141">
        <v>13.6</v>
      </c>
      <c r="E1141">
        <v>29</v>
      </c>
      <c r="F1141">
        <v>26</v>
      </c>
      <c r="G1141">
        <v>0</v>
      </c>
      <c r="H1141" s="2">
        <v>43144</v>
      </c>
      <c r="I1141" s="3">
        <v>43144</v>
      </c>
      <c r="J1141" s="4">
        <v>43144</v>
      </c>
      <c r="K1141">
        <f t="shared" si="34"/>
        <v>7</v>
      </c>
      <c r="L1141" t="s">
        <v>1</v>
      </c>
      <c r="M1141" t="s">
        <v>0</v>
      </c>
      <c r="N1141">
        <f t="shared" si="35"/>
        <v>12439496.476359546</v>
      </c>
    </row>
    <row r="1142" spans="1:14">
      <c r="A1142" s="1">
        <v>43145</v>
      </c>
      <c r="B1142">
        <v>115269.5</v>
      </c>
      <c r="C1142">
        <v>72.046428359999993</v>
      </c>
      <c r="D1142">
        <v>17.5</v>
      </c>
      <c r="E1142">
        <v>23.3</v>
      </c>
      <c r="F1142">
        <v>22.8</v>
      </c>
      <c r="G1142">
        <v>0</v>
      </c>
      <c r="H1142" s="2">
        <v>43145</v>
      </c>
      <c r="I1142" s="3">
        <v>43145</v>
      </c>
      <c r="J1142" s="4">
        <v>43145</v>
      </c>
      <c r="K1142">
        <f t="shared" si="34"/>
        <v>7</v>
      </c>
      <c r="L1142" t="s">
        <v>1</v>
      </c>
      <c r="M1142" t="s">
        <v>0</v>
      </c>
      <c r="N1142">
        <f t="shared" si="35"/>
        <v>8304755.7738430193</v>
      </c>
    </row>
    <row r="1143" spans="1:14">
      <c r="A1143" s="1">
        <v>43146</v>
      </c>
      <c r="B1143">
        <v>117260.245</v>
      </c>
      <c r="C1143">
        <v>83.187740950000006</v>
      </c>
      <c r="D1143">
        <v>13.5</v>
      </c>
      <c r="E1143">
        <v>24.2</v>
      </c>
      <c r="F1143">
        <v>18.399999999999999</v>
      </c>
      <c r="G1143">
        <v>0</v>
      </c>
      <c r="H1143" s="2">
        <v>43146</v>
      </c>
      <c r="I1143" s="3">
        <v>43146</v>
      </c>
      <c r="J1143" s="4">
        <v>43146</v>
      </c>
      <c r="K1143">
        <f t="shared" si="34"/>
        <v>7</v>
      </c>
      <c r="L1143" t="s">
        <v>1</v>
      </c>
      <c r="M1143" t="s">
        <v>0</v>
      </c>
      <c r="N1143">
        <f t="shared" si="35"/>
        <v>9754614.884793533</v>
      </c>
    </row>
    <row r="1144" spans="1:14">
      <c r="A1144" s="1">
        <v>43147</v>
      </c>
      <c r="B1144">
        <v>114736.355</v>
      </c>
      <c r="C1144">
        <v>86.835346319999999</v>
      </c>
      <c r="D1144">
        <v>15.7</v>
      </c>
      <c r="E1144">
        <v>22.2</v>
      </c>
      <c r="F1144">
        <v>24.8</v>
      </c>
      <c r="G1144">
        <v>0</v>
      </c>
      <c r="H1144" s="2">
        <v>43147</v>
      </c>
      <c r="I1144" s="3">
        <v>43147</v>
      </c>
      <c r="J1144" s="4">
        <v>43147</v>
      </c>
      <c r="K1144">
        <f t="shared" si="34"/>
        <v>7</v>
      </c>
      <c r="L1144" t="s">
        <v>1</v>
      </c>
      <c r="M1144" t="s">
        <v>0</v>
      </c>
      <c r="N1144">
        <f t="shared" si="35"/>
        <v>9963171.1219194625</v>
      </c>
    </row>
    <row r="1145" spans="1:14">
      <c r="A1145" s="1">
        <v>43148</v>
      </c>
      <c r="B1145">
        <v>105799.935</v>
      </c>
      <c r="C1145">
        <v>82.758307090000002</v>
      </c>
      <c r="D1145">
        <v>12.4</v>
      </c>
      <c r="E1145">
        <v>25.3</v>
      </c>
      <c r="F1145">
        <v>24.1</v>
      </c>
      <c r="G1145">
        <v>0</v>
      </c>
      <c r="H1145" s="2">
        <v>43148</v>
      </c>
      <c r="I1145" s="3">
        <v>43148</v>
      </c>
      <c r="J1145" s="4">
        <v>43148</v>
      </c>
      <c r="K1145">
        <f t="shared" si="34"/>
        <v>7</v>
      </c>
      <c r="L1145" t="s">
        <v>1</v>
      </c>
      <c r="M1145" t="s">
        <v>0</v>
      </c>
      <c r="N1145">
        <f t="shared" si="35"/>
        <v>8755823.5108320396</v>
      </c>
    </row>
    <row r="1146" spans="1:14">
      <c r="A1146" s="1">
        <v>43149</v>
      </c>
      <c r="B1146">
        <v>105085.515</v>
      </c>
      <c r="C1146">
        <v>77.337616229999995</v>
      </c>
      <c r="D1146">
        <v>13.6</v>
      </c>
      <c r="E1146">
        <v>24</v>
      </c>
      <c r="F1146">
        <v>20.5</v>
      </c>
      <c r="G1146">
        <v>0</v>
      </c>
      <c r="H1146" s="2">
        <v>43149</v>
      </c>
      <c r="I1146" s="3">
        <v>43149</v>
      </c>
      <c r="J1146" s="4">
        <v>43149</v>
      </c>
      <c r="K1146">
        <f t="shared" si="34"/>
        <v>8</v>
      </c>
      <c r="L1146" t="s">
        <v>1</v>
      </c>
      <c r="M1146" t="s">
        <v>0</v>
      </c>
      <c r="N1146">
        <f t="shared" si="35"/>
        <v>8127063.230401908</v>
      </c>
    </row>
    <row r="1147" spans="1:14">
      <c r="A1147" s="1">
        <v>43150</v>
      </c>
      <c r="B1147">
        <v>113116.425</v>
      </c>
      <c r="C1147">
        <v>74.677828180000006</v>
      </c>
      <c r="D1147">
        <v>17.600000000000001</v>
      </c>
      <c r="E1147">
        <v>25.4</v>
      </c>
      <c r="F1147">
        <v>20.9</v>
      </c>
      <c r="G1147">
        <v>0.8</v>
      </c>
      <c r="H1147" s="2">
        <v>43150</v>
      </c>
      <c r="I1147" s="3">
        <v>43150</v>
      </c>
      <c r="J1147" s="4">
        <v>43150</v>
      </c>
      <c r="K1147">
        <f t="shared" si="34"/>
        <v>8</v>
      </c>
      <c r="L1147" t="s">
        <v>1</v>
      </c>
      <c r="M1147" t="s">
        <v>0</v>
      </c>
      <c r="N1147">
        <f t="shared" si="35"/>
        <v>8447288.9504858572</v>
      </c>
    </row>
    <row r="1148" spans="1:14">
      <c r="A1148" s="1">
        <v>43151</v>
      </c>
      <c r="B1148">
        <v>120035.38499999999</v>
      </c>
      <c r="C1148">
        <v>78.800517830000004</v>
      </c>
      <c r="D1148">
        <v>14.1</v>
      </c>
      <c r="E1148">
        <v>29.5</v>
      </c>
      <c r="F1148">
        <v>25.5</v>
      </c>
      <c r="G1148">
        <v>0</v>
      </c>
      <c r="H1148" s="2">
        <v>43151</v>
      </c>
      <c r="I1148" s="3">
        <v>43151</v>
      </c>
      <c r="J1148" s="4">
        <v>43151</v>
      </c>
      <c r="K1148">
        <f t="shared" si="34"/>
        <v>8</v>
      </c>
      <c r="L1148" t="s">
        <v>1</v>
      </c>
      <c r="M1148" t="s">
        <v>0</v>
      </c>
      <c r="N1148">
        <f t="shared" si="35"/>
        <v>9458850.4959234148</v>
      </c>
    </row>
    <row r="1149" spans="1:14">
      <c r="A1149" s="1">
        <v>43152</v>
      </c>
      <c r="B1149">
        <v>124481.41499999999</v>
      </c>
      <c r="C1149">
        <v>84.555739439999996</v>
      </c>
      <c r="D1149">
        <v>16</v>
      </c>
      <c r="E1149">
        <v>29.3</v>
      </c>
      <c r="F1149">
        <v>16</v>
      </c>
      <c r="G1149">
        <v>0</v>
      </c>
      <c r="H1149" s="2">
        <v>43152</v>
      </c>
      <c r="I1149" s="3">
        <v>43152</v>
      </c>
      <c r="J1149" s="4">
        <v>43152</v>
      </c>
      <c r="K1149">
        <f t="shared" si="34"/>
        <v>8</v>
      </c>
      <c r="L1149" t="s">
        <v>1</v>
      </c>
      <c r="M1149" t="s">
        <v>0</v>
      </c>
      <c r="N1149">
        <f t="shared" si="35"/>
        <v>10525618.091862507</v>
      </c>
    </row>
    <row r="1150" spans="1:14">
      <c r="A1150" s="1">
        <v>43153</v>
      </c>
      <c r="B1150">
        <v>133607.065</v>
      </c>
      <c r="C1150">
        <v>88.847838789999997</v>
      </c>
      <c r="D1150">
        <v>20.3</v>
      </c>
      <c r="E1150">
        <v>31</v>
      </c>
      <c r="F1150">
        <v>16.8</v>
      </c>
      <c r="G1150">
        <v>0</v>
      </c>
      <c r="H1150" s="2">
        <v>43153</v>
      </c>
      <c r="I1150" s="3">
        <v>43153</v>
      </c>
      <c r="J1150" s="4">
        <v>43153</v>
      </c>
      <c r="K1150">
        <f t="shared" si="34"/>
        <v>8</v>
      </c>
      <c r="L1150" t="s">
        <v>1</v>
      </c>
      <c r="M1150" t="s">
        <v>0</v>
      </c>
      <c r="N1150">
        <f t="shared" si="35"/>
        <v>11870698.972325051</v>
      </c>
    </row>
    <row r="1151" spans="1:14">
      <c r="A1151" s="1">
        <v>43154</v>
      </c>
      <c r="B1151">
        <v>136328.345</v>
      </c>
      <c r="C1151">
        <v>85.713196379999999</v>
      </c>
      <c r="D1151">
        <v>21.2</v>
      </c>
      <c r="E1151">
        <v>33.5</v>
      </c>
      <c r="F1151">
        <v>13.4</v>
      </c>
      <c r="G1151">
        <v>0.2</v>
      </c>
      <c r="H1151" s="2">
        <v>43154</v>
      </c>
      <c r="I1151" s="3">
        <v>43154</v>
      </c>
      <c r="J1151" s="4">
        <v>43154</v>
      </c>
      <c r="K1151">
        <f t="shared" si="34"/>
        <v>8</v>
      </c>
      <c r="L1151" t="s">
        <v>1</v>
      </c>
      <c r="M1151" t="s">
        <v>0</v>
      </c>
      <c r="N1151">
        <f t="shared" si="35"/>
        <v>11685138.207145391</v>
      </c>
    </row>
    <row r="1152" spans="1:14">
      <c r="A1152" s="1">
        <v>43155</v>
      </c>
      <c r="B1152">
        <v>119226.435</v>
      </c>
      <c r="C1152">
        <v>75.07065351</v>
      </c>
      <c r="D1152">
        <v>22.7</v>
      </c>
      <c r="E1152">
        <v>31.6</v>
      </c>
      <c r="F1152">
        <v>4.8</v>
      </c>
      <c r="G1152">
        <v>0.4</v>
      </c>
      <c r="H1152" s="2">
        <v>43155</v>
      </c>
      <c r="I1152" s="3">
        <v>43155</v>
      </c>
      <c r="J1152" s="4">
        <v>43155</v>
      </c>
      <c r="K1152">
        <f t="shared" si="34"/>
        <v>8</v>
      </c>
      <c r="L1152" t="s">
        <v>1</v>
      </c>
      <c r="M1152" t="s">
        <v>0</v>
      </c>
      <c r="N1152">
        <f t="shared" si="35"/>
        <v>8950406.3911175374</v>
      </c>
    </row>
    <row r="1153" spans="1:14">
      <c r="A1153" s="1">
        <v>43156</v>
      </c>
      <c r="B1153">
        <v>96305.07</v>
      </c>
      <c r="C1153">
        <v>55.999394809999998</v>
      </c>
      <c r="D1153">
        <v>16.2</v>
      </c>
      <c r="E1153">
        <v>19.8</v>
      </c>
      <c r="F1153">
        <v>10</v>
      </c>
      <c r="G1153">
        <v>0</v>
      </c>
      <c r="H1153" s="2">
        <v>43156</v>
      </c>
      <c r="I1153" s="3">
        <v>43156</v>
      </c>
      <c r="J1153" s="4">
        <v>43156</v>
      </c>
      <c r="K1153">
        <f t="shared" si="34"/>
        <v>9</v>
      </c>
      <c r="L1153" t="s">
        <v>1</v>
      </c>
      <c r="M1153" t="s">
        <v>0</v>
      </c>
      <c r="N1153">
        <f t="shared" si="35"/>
        <v>5393025.637134687</v>
      </c>
    </row>
    <row r="1154" spans="1:14">
      <c r="A1154" s="1">
        <v>43157</v>
      </c>
      <c r="B1154">
        <v>117952.36500000001</v>
      </c>
      <c r="C1154">
        <v>76.805514340000002</v>
      </c>
      <c r="D1154">
        <v>14.3</v>
      </c>
      <c r="E1154">
        <v>26.5</v>
      </c>
      <c r="F1154">
        <v>24.3</v>
      </c>
      <c r="G1154">
        <v>0</v>
      </c>
      <c r="H1154" s="2">
        <v>43157</v>
      </c>
      <c r="I1154" s="3">
        <v>43157</v>
      </c>
      <c r="J1154" s="4">
        <v>43157</v>
      </c>
      <c r="K1154">
        <f t="shared" si="34"/>
        <v>9</v>
      </c>
      <c r="L1154" t="s">
        <v>1</v>
      </c>
      <c r="M1154" t="s">
        <v>0</v>
      </c>
      <c r="N1154">
        <f t="shared" si="35"/>
        <v>9059392.0614444148</v>
      </c>
    </row>
    <row r="1155" spans="1:14">
      <c r="A1155" s="1">
        <v>43158</v>
      </c>
      <c r="B1155">
        <v>127894.285</v>
      </c>
      <c r="C1155">
        <v>73.635400590000003</v>
      </c>
      <c r="D1155">
        <v>14.9</v>
      </c>
      <c r="E1155">
        <v>31.3</v>
      </c>
      <c r="F1155">
        <v>24</v>
      </c>
      <c r="G1155">
        <v>0</v>
      </c>
      <c r="H1155" s="2">
        <v>43158</v>
      </c>
      <c r="I1155" s="3">
        <v>43158</v>
      </c>
      <c r="J1155" s="4">
        <v>43158</v>
      </c>
      <c r="K1155">
        <f t="shared" ref="K1155:K1218" si="36">WEEKNUM(A1155)</f>
        <v>9</v>
      </c>
      <c r="L1155" t="s">
        <v>1</v>
      </c>
      <c r="M1155" t="s">
        <v>0</v>
      </c>
      <c r="N1155">
        <f t="shared" ref="N1155:N1218" si="37">B1155*C1155</f>
        <v>9417546.9091466293</v>
      </c>
    </row>
    <row r="1156" spans="1:14">
      <c r="A1156" s="1">
        <v>43159</v>
      </c>
      <c r="B1156">
        <v>123400.17</v>
      </c>
      <c r="C1156">
        <v>69.092841730000004</v>
      </c>
      <c r="D1156">
        <v>20</v>
      </c>
      <c r="E1156">
        <v>30.9</v>
      </c>
      <c r="F1156">
        <v>19.600000000000001</v>
      </c>
      <c r="G1156">
        <v>0</v>
      </c>
      <c r="H1156" s="2">
        <v>43159</v>
      </c>
      <c r="I1156" s="3">
        <v>43159</v>
      </c>
      <c r="J1156" s="4">
        <v>43159</v>
      </c>
      <c r="K1156">
        <f t="shared" si="36"/>
        <v>9</v>
      </c>
      <c r="L1156" t="s">
        <v>1</v>
      </c>
      <c r="M1156" t="s">
        <v>0</v>
      </c>
      <c r="N1156">
        <f t="shared" si="37"/>
        <v>8526068.4152650945</v>
      </c>
    </row>
    <row r="1157" spans="1:14">
      <c r="A1157" s="1">
        <v>43160</v>
      </c>
      <c r="B1157">
        <v>117346.26</v>
      </c>
      <c r="C1157">
        <v>78.60161635</v>
      </c>
      <c r="D1157">
        <v>16.2</v>
      </c>
      <c r="E1157">
        <v>20.5</v>
      </c>
      <c r="F1157">
        <v>17.7</v>
      </c>
      <c r="G1157">
        <v>0.8</v>
      </c>
      <c r="H1157" s="2">
        <v>43160</v>
      </c>
      <c r="I1157" s="3">
        <v>43160</v>
      </c>
      <c r="J1157" s="4">
        <v>43160</v>
      </c>
      <c r="K1157">
        <f t="shared" si="36"/>
        <v>9</v>
      </c>
      <c r="L1157" t="s">
        <v>1</v>
      </c>
      <c r="M1157" t="s">
        <v>0</v>
      </c>
      <c r="N1157">
        <f t="shared" si="37"/>
        <v>9223605.7086273506</v>
      </c>
    </row>
    <row r="1158" spans="1:14">
      <c r="A1158" s="1">
        <v>43161</v>
      </c>
      <c r="B1158">
        <v>119960.33</v>
      </c>
      <c r="C1158">
        <v>91.866531140000006</v>
      </c>
      <c r="D1158">
        <v>14.5</v>
      </c>
      <c r="E1158">
        <v>22.8</v>
      </c>
      <c r="F1158">
        <v>19.600000000000001</v>
      </c>
      <c r="G1158">
        <v>0.4</v>
      </c>
      <c r="H1158" s="2">
        <v>43161</v>
      </c>
      <c r="I1158" s="3">
        <v>43161</v>
      </c>
      <c r="J1158" s="4">
        <v>43161</v>
      </c>
      <c r="K1158">
        <f t="shared" si="36"/>
        <v>9</v>
      </c>
      <c r="L1158" t="s">
        <v>1</v>
      </c>
      <c r="M1158" t="s">
        <v>0</v>
      </c>
      <c r="N1158">
        <f t="shared" si="37"/>
        <v>11020339.391509676</v>
      </c>
    </row>
    <row r="1159" spans="1:14">
      <c r="A1159" s="1">
        <v>43162</v>
      </c>
      <c r="B1159">
        <v>111096.30499999999</v>
      </c>
      <c r="C1159">
        <v>80.624052259999999</v>
      </c>
      <c r="D1159">
        <v>13.9</v>
      </c>
      <c r="E1159">
        <v>32.700000000000003</v>
      </c>
      <c r="F1159">
        <v>21.8</v>
      </c>
      <c r="G1159">
        <v>0</v>
      </c>
      <c r="H1159" s="2">
        <v>43162</v>
      </c>
      <c r="I1159" s="3">
        <v>43162</v>
      </c>
      <c r="J1159" s="4">
        <v>43162</v>
      </c>
      <c r="K1159">
        <f t="shared" si="36"/>
        <v>9</v>
      </c>
      <c r="L1159" t="s">
        <v>1</v>
      </c>
      <c r="M1159" t="s">
        <v>0</v>
      </c>
      <c r="N1159">
        <f t="shared" si="37"/>
        <v>8957034.3002128992</v>
      </c>
    </row>
    <row r="1160" spans="1:14">
      <c r="A1160" s="1">
        <v>43163</v>
      </c>
      <c r="B1160">
        <v>101334.2</v>
      </c>
      <c r="C1160">
        <v>72.599066879999995</v>
      </c>
      <c r="D1160">
        <v>15.8</v>
      </c>
      <c r="E1160">
        <v>21</v>
      </c>
      <c r="F1160">
        <v>22.2</v>
      </c>
      <c r="G1160">
        <v>0</v>
      </c>
      <c r="H1160" s="2">
        <v>43163</v>
      </c>
      <c r="I1160" s="3">
        <v>43163</v>
      </c>
      <c r="J1160" s="4">
        <v>43163</v>
      </c>
      <c r="K1160">
        <f t="shared" si="36"/>
        <v>10</v>
      </c>
      <c r="L1160" t="s">
        <v>1</v>
      </c>
      <c r="M1160" t="s">
        <v>0</v>
      </c>
      <c r="N1160">
        <f t="shared" si="37"/>
        <v>7356768.3630312951</v>
      </c>
    </row>
    <row r="1161" spans="1:14">
      <c r="A1161" s="1">
        <v>43164</v>
      </c>
      <c r="B1161">
        <v>112527.285</v>
      </c>
      <c r="C1161">
        <v>70.615557719999998</v>
      </c>
      <c r="D1161">
        <v>14.9</v>
      </c>
      <c r="E1161">
        <v>21.1</v>
      </c>
      <c r="F1161">
        <v>16.600000000000001</v>
      </c>
      <c r="G1161">
        <v>0</v>
      </c>
      <c r="H1161" s="2">
        <v>43164</v>
      </c>
      <c r="I1161" s="3">
        <v>43164</v>
      </c>
      <c r="J1161" s="4">
        <v>43164</v>
      </c>
      <c r="K1161">
        <f t="shared" si="36"/>
        <v>10</v>
      </c>
      <c r="L1161" t="s">
        <v>1</v>
      </c>
      <c r="M1161" t="s">
        <v>0</v>
      </c>
      <c r="N1161">
        <f t="shared" si="37"/>
        <v>7946176.9889923902</v>
      </c>
    </row>
    <row r="1162" spans="1:14">
      <c r="A1162" s="1">
        <v>43165</v>
      </c>
      <c r="B1162">
        <v>113850.81</v>
      </c>
      <c r="C1162">
        <v>61.354685359999998</v>
      </c>
      <c r="D1162">
        <v>12.5</v>
      </c>
      <c r="E1162">
        <v>27.6</v>
      </c>
      <c r="F1162">
        <v>22.6</v>
      </c>
      <c r="G1162">
        <v>0</v>
      </c>
      <c r="H1162" s="2">
        <v>43165</v>
      </c>
      <c r="I1162" s="3">
        <v>43165</v>
      </c>
      <c r="J1162" s="4">
        <v>43165</v>
      </c>
      <c r="K1162">
        <f t="shared" si="36"/>
        <v>10</v>
      </c>
      <c r="L1162" t="s">
        <v>1</v>
      </c>
      <c r="M1162" t="s">
        <v>0</v>
      </c>
      <c r="N1162">
        <f t="shared" si="37"/>
        <v>6985280.6255311416</v>
      </c>
    </row>
    <row r="1163" spans="1:14">
      <c r="A1163" s="1">
        <v>43166</v>
      </c>
      <c r="B1163">
        <v>122717.5</v>
      </c>
      <c r="C1163">
        <v>73.26754588</v>
      </c>
      <c r="D1163">
        <v>14.4</v>
      </c>
      <c r="E1163">
        <v>28.5</v>
      </c>
      <c r="F1163">
        <v>22.4</v>
      </c>
      <c r="G1163">
        <v>0</v>
      </c>
      <c r="H1163" s="2">
        <v>43166</v>
      </c>
      <c r="I1163" s="3">
        <v>43166</v>
      </c>
      <c r="J1163" s="4">
        <v>43166</v>
      </c>
      <c r="K1163">
        <f t="shared" si="36"/>
        <v>10</v>
      </c>
      <c r="L1163" t="s">
        <v>1</v>
      </c>
      <c r="M1163" t="s">
        <v>0</v>
      </c>
      <c r="N1163">
        <f t="shared" si="37"/>
        <v>8991210.0615289006</v>
      </c>
    </row>
    <row r="1164" spans="1:14">
      <c r="A1164" s="1">
        <v>43167</v>
      </c>
      <c r="B1164">
        <v>128732.59</v>
      </c>
      <c r="C1164">
        <v>94.574270459999994</v>
      </c>
      <c r="D1164">
        <v>14.9</v>
      </c>
      <c r="E1164">
        <v>30.5</v>
      </c>
      <c r="F1164">
        <v>22.1</v>
      </c>
      <c r="G1164">
        <v>0</v>
      </c>
      <c r="H1164" s="2">
        <v>43167</v>
      </c>
      <c r="I1164" s="3">
        <v>43167</v>
      </c>
      <c r="J1164" s="4">
        <v>43167</v>
      </c>
      <c r="K1164">
        <f t="shared" si="36"/>
        <v>10</v>
      </c>
      <c r="L1164" t="s">
        <v>1</v>
      </c>
      <c r="M1164" t="s">
        <v>0</v>
      </c>
      <c r="N1164">
        <f t="shared" si="37"/>
        <v>12174790.783676291</v>
      </c>
    </row>
    <row r="1165" spans="1:14">
      <c r="A1165" s="1">
        <v>43168</v>
      </c>
      <c r="B1165">
        <v>127805.485</v>
      </c>
      <c r="C1165">
        <v>99.170499149999998</v>
      </c>
      <c r="D1165">
        <v>14.6</v>
      </c>
      <c r="E1165">
        <v>28.8</v>
      </c>
      <c r="F1165">
        <v>21.9</v>
      </c>
      <c r="G1165">
        <v>0</v>
      </c>
      <c r="H1165" s="2">
        <v>43168</v>
      </c>
      <c r="I1165" s="3">
        <v>43168</v>
      </c>
      <c r="J1165" s="4">
        <v>43168</v>
      </c>
      <c r="K1165">
        <f t="shared" si="36"/>
        <v>10</v>
      </c>
      <c r="L1165" t="s">
        <v>1</v>
      </c>
      <c r="M1165" t="s">
        <v>0</v>
      </c>
      <c r="N1165">
        <f t="shared" si="37"/>
        <v>12674533.741557838</v>
      </c>
    </row>
    <row r="1166" spans="1:14">
      <c r="A1166" s="1">
        <v>43169</v>
      </c>
      <c r="B1166">
        <v>120398.88499999999</v>
      </c>
      <c r="C1166">
        <v>91.988443200000006</v>
      </c>
      <c r="D1166">
        <v>14.3</v>
      </c>
      <c r="E1166">
        <v>35.1</v>
      </c>
      <c r="F1166">
        <v>21.6</v>
      </c>
      <c r="G1166">
        <v>0</v>
      </c>
      <c r="H1166" s="2">
        <v>43169</v>
      </c>
      <c r="I1166" s="3">
        <v>43169</v>
      </c>
      <c r="J1166" s="4">
        <v>43169</v>
      </c>
      <c r="K1166">
        <f t="shared" si="36"/>
        <v>10</v>
      </c>
      <c r="L1166" t="s">
        <v>1</v>
      </c>
      <c r="M1166" t="s">
        <v>0</v>
      </c>
      <c r="N1166">
        <f t="shared" si="37"/>
        <v>11075305.994165832</v>
      </c>
    </row>
    <row r="1167" spans="1:14">
      <c r="A1167" s="1">
        <v>43170</v>
      </c>
      <c r="B1167">
        <v>104486.18</v>
      </c>
      <c r="C1167">
        <v>74.152652579999994</v>
      </c>
      <c r="D1167">
        <v>17</v>
      </c>
      <c r="E1167">
        <v>22.8</v>
      </c>
      <c r="F1167">
        <v>14.3</v>
      </c>
      <c r="G1167">
        <v>0</v>
      </c>
      <c r="H1167" s="2">
        <v>43170</v>
      </c>
      <c r="I1167" s="3">
        <v>43170</v>
      </c>
      <c r="J1167" s="4">
        <v>43170</v>
      </c>
      <c r="K1167">
        <f t="shared" si="36"/>
        <v>11</v>
      </c>
      <c r="L1167" t="s">
        <v>1</v>
      </c>
      <c r="M1167" t="s">
        <v>0</v>
      </c>
      <c r="N1167">
        <f t="shared" si="37"/>
        <v>7747927.4049513433</v>
      </c>
    </row>
    <row r="1168" spans="1:14">
      <c r="A1168" s="1">
        <v>43171</v>
      </c>
      <c r="B1168">
        <v>97542.31</v>
      </c>
      <c r="C1168">
        <v>63.452204719999997</v>
      </c>
      <c r="D1168">
        <v>16.7</v>
      </c>
      <c r="E1168">
        <v>20.9</v>
      </c>
      <c r="F1168">
        <v>10.199999999999999</v>
      </c>
      <c r="G1168">
        <v>0</v>
      </c>
      <c r="H1168" s="2">
        <v>43171</v>
      </c>
      <c r="I1168" s="3">
        <v>43171</v>
      </c>
      <c r="J1168" s="4">
        <v>43171</v>
      </c>
      <c r="K1168">
        <f t="shared" si="36"/>
        <v>11</v>
      </c>
      <c r="L1168" t="s">
        <v>1</v>
      </c>
      <c r="M1168" t="s">
        <v>1</v>
      </c>
      <c r="N1168">
        <f t="shared" si="37"/>
        <v>6189274.6229817029</v>
      </c>
    </row>
    <row r="1169" spans="1:14">
      <c r="A1169" s="1">
        <v>43172</v>
      </c>
      <c r="B1169">
        <v>112663.625</v>
      </c>
      <c r="C1169">
        <v>77.094966779999993</v>
      </c>
      <c r="D1169">
        <v>14.6</v>
      </c>
      <c r="E1169">
        <v>20.5</v>
      </c>
      <c r="F1169">
        <v>18.8</v>
      </c>
      <c r="G1169">
        <v>2.2000000000000002</v>
      </c>
      <c r="H1169" s="2">
        <v>43172</v>
      </c>
      <c r="I1169" s="3">
        <v>43172</v>
      </c>
      <c r="J1169" s="4">
        <v>43172</v>
      </c>
      <c r="K1169">
        <f t="shared" si="36"/>
        <v>11</v>
      </c>
      <c r="L1169" t="s">
        <v>1</v>
      </c>
      <c r="M1169" t="s">
        <v>0</v>
      </c>
      <c r="N1169">
        <f t="shared" si="37"/>
        <v>8685798.4266893771</v>
      </c>
    </row>
    <row r="1170" spans="1:14">
      <c r="A1170" s="1">
        <v>43173</v>
      </c>
      <c r="B1170">
        <v>114195.35</v>
      </c>
      <c r="C1170">
        <v>97.281748919999998</v>
      </c>
      <c r="D1170">
        <v>12.8</v>
      </c>
      <c r="E1170">
        <v>21.3</v>
      </c>
      <c r="F1170">
        <v>17.7</v>
      </c>
      <c r="G1170">
        <v>0</v>
      </c>
      <c r="H1170" s="2">
        <v>43173</v>
      </c>
      <c r="I1170" s="3">
        <v>43173</v>
      </c>
      <c r="J1170" s="4">
        <v>43173</v>
      </c>
      <c r="K1170">
        <f t="shared" si="36"/>
        <v>11</v>
      </c>
      <c r="L1170" t="s">
        <v>1</v>
      </c>
      <c r="M1170" t="s">
        <v>0</v>
      </c>
      <c r="N1170">
        <f t="shared" si="37"/>
        <v>11109123.366531523</v>
      </c>
    </row>
    <row r="1171" spans="1:14">
      <c r="A1171" s="1">
        <v>43174</v>
      </c>
      <c r="B1171">
        <v>116045.27</v>
      </c>
      <c r="C1171">
        <v>101.6909409</v>
      </c>
      <c r="D1171">
        <v>15.3</v>
      </c>
      <c r="E1171">
        <v>20.8</v>
      </c>
      <c r="F1171">
        <v>13.9</v>
      </c>
      <c r="G1171">
        <v>0</v>
      </c>
      <c r="H1171" s="2">
        <v>43174</v>
      </c>
      <c r="I1171" s="3">
        <v>43174</v>
      </c>
      <c r="J1171" s="4">
        <v>43174</v>
      </c>
      <c r="K1171">
        <f t="shared" si="36"/>
        <v>11</v>
      </c>
      <c r="L1171" t="s">
        <v>1</v>
      </c>
      <c r="M1171" t="s">
        <v>0</v>
      </c>
      <c r="N1171">
        <f t="shared" si="37"/>
        <v>11800752.693294544</v>
      </c>
    </row>
    <row r="1172" spans="1:14">
      <c r="A1172" s="1">
        <v>43175</v>
      </c>
      <c r="B1172">
        <v>116284.345</v>
      </c>
      <c r="C1172">
        <v>92.594232239999997</v>
      </c>
      <c r="D1172">
        <v>12.5</v>
      </c>
      <c r="E1172">
        <v>24.4</v>
      </c>
      <c r="F1172">
        <v>15</v>
      </c>
      <c r="G1172">
        <v>0</v>
      </c>
      <c r="H1172" s="2">
        <v>43175</v>
      </c>
      <c r="I1172" s="3">
        <v>43175</v>
      </c>
      <c r="J1172" s="4">
        <v>43175</v>
      </c>
      <c r="K1172">
        <f t="shared" si="36"/>
        <v>11</v>
      </c>
      <c r="L1172" t="s">
        <v>1</v>
      </c>
      <c r="M1172" t="s">
        <v>0</v>
      </c>
      <c r="N1172">
        <f t="shared" si="37"/>
        <v>10767259.646806283</v>
      </c>
    </row>
    <row r="1173" spans="1:14">
      <c r="A1173" s="1">
        <v>43176</v>
      </c>
      <c r="B1173">
        <v>110715.12</v>
      </c>
      <c r="C1173">
        <v>75.229994289999993</v>
      </c>
      <c r="D1173">
        <v>15.4</v>
      </c>
      <c r="E1173">
        <v>32</v>
      </c>
      <c r="F1173">
        <v>15.1</v>
      </c>
      <c r="G1173">
        <v>0</v>
      </c>
      <c r="H1173" s="2">
        <v>43176</v>
      </c>
      <c r="I1173" s="3">
        <v>43176</v>
      </c>
      <c r="J1173" s="4">
        <v>43176</v>
      </c>
      <c r="K1173">
        <f t="shared" si="36"/>
        <v>11</v>
      </c>
      <c r="L1173" t="s">
        <v>1</v>
      </c>
      <c r="M1173" t="s">
        <v>0</v>
      </c>
      <c r="N1173">
        <f t="shared" si="37"/>
        <v>8329097.8454166641</v>
      </c>
    </row>
    <row r="1174" spans="1:14">
      <c r="A1174" s="1">
        <v>43177</v>
      </c>
      <c r="B1174">
        <v>97262.705000000002</v>
      </c>
      <c r="C1174">
        <v>62.872760649999996</v>
      </c>
      <c r="D1174">
        <v>22.6</v>
      </c>
      <c r="E1174">
        <v>23.1</v>
      </c>
      <c r="F1174">
        <v>13.4</v>
      </c>
      <c r="G1174">
        <v>0</v>
      </c>
      <c r="H1174" s="2">
        <v>43177</v>
      </c>
      <c r="I1174" s="3">
        <v>43177</v>
      </c>
      <c r="J1174" s="4">
        <v>43177</v>
      </c>
      <c r="K1174">
        <f t="shared" si="36"/>
        <v>12</v>
      </c>
      <c r="L1174" t="s">
        <v>1</v>
      </c>
      <c r="M1174" t="s">
        <v>0</v>
      </c>
      <c r="N1174">
        <f t="shared" si="37"/>
        <v>6115174.7716365578</v>
      </c>
    </row>
    <row r="1175" spans="1:14">
      <c r="A1175" s="1">
        <v>43178</v>
      </c>
      <c r="B1175">
        <v>111617.94500000001</v>
      </c>
      <c r="C1175">
        <v>77.170165359999999</v>
      </c>
      <c r="D1175">
        <v>13.2</v>
      </c>
      <c r="E1175">
        <v>28</v>
      </c>
      <c r="F1175">
        <v>17.8</v>
      </c>
      <c r="G1175">
        <v>0</v>
      </c>
      <c r="H1175" s="2">
        <v>43178</v>
      </c>
      <c r="I1175" s="3">
        <v>43178</v>
      </c>
      <c r="J1175" s="4">
        <v>43178</v>
      </c>
      <c r="K1175">
        <f t="shared" si="36"/>
        <v>12</v>
      </c>
      <c r="L1175" t="s">
        <v>1</v>
      </c>
      <c r="M1175" t="s">
        <v>0</v>
      </c>
      <c r="N1175">
        <f t="shared" si="37"/>
        <v>8613575.2727933861</v>
      </c>
    </row>
    <row r="1176" spans="1:14">
      <c r="A1176" s="1">
        <v>43179</v>
      </c>
      <c r="B1176">
        <v>110794.26</v>
      </c>
      <c r="C1176">
        <v>72.75516331</v>
      </c>
      <c r="D1176">
        <v>15.4</v>
      </c>
      <c r="E1176">
        <v>19.2</v>
      </c>
      <c r="F1176">
        <v>9.5</v>
      </c>
      <c r="G1176">
        <v>0.2</v>
      </c>
      <c r="H1176" s="2">
        <v>43179</v>
      </c>
      <c r="I1176" s="3">
        <v>43179</v>
      </c>
      <c r="J1176" s="4">
        <v>43179</v>
      </c>
      <c r="K1176">
        <f t="shared" si="36"/>
        <v>12</v>
      </c>
      <c r="L1176" t="s">
        <v>1</v>
      </c>
      <c r="M1176" t="s">
        <v>0</v>
      </c>
      <c r="N1176">
        <f t="shared" si="37"/>
        <v>8060854.4801106006</v>
      </c>
    </row>
    <row r="1177" spans="1:14">
      <c r="A1177" s="1">
        <v>43180</v>
      </c>
      <c r="B1177">
        <v>111254.315</v>
      </c>
      <c r="C1177">
        <v>71.198345349999997</v>
      </c>
      <c r="D1177">
        <v>11.2</v>
      </c>
      <c r="E1177">
        <v>25.1</v>
      </c>
      <c r="F1177">
        <v>18.3</v>
      </c>
      <c r="G1177">
        <v>0</v>
      </c>
      <c r="H1177" s="2">
        <v>43180</v>
      </c>
      <c r="I1177" s="3">
        <v>43180</v>
      </c>
      <c r="J1177" s="4">
        <v>43180</v>
      </c>
      <c r="K1177">
        <f t="shared" si="36"/>
        <v>12</v>
      </c>
      <c r="L1177" t="s">
        <v>1</v>
      </c>
      <c r="M1177" t="s">
        <v>0</v>
      </c>
      <c r="N1177">
        <f t="shared" si="37"/>
        <v>7921123.1410476854</v>
      </c>
    </row>
    <row r="1178" spans="1:14">
      <c r="A1178" s="1">
        <v>43181</v>
      </c>
      <c r="B1178">
        <v>115020.505</v>
      </c>
      <c r="C1178">
        <v>77.280427599999996</v>
      </c>
      <c r="D1178">
        <v>12.3</v>
      </c>
      <c r="E1178">
        <v>28.1</v>
      </c>
      <c r="F1178">
        <v>19</v>
      </c>
      <c r="G1178">
        <v>0</v>
      </c>
      <c r="H1178" s="2">
        <v>43181</v>
      </c>
      <c r="I1178" s="3">
        <v>43181</v>
      </c>
      <c r="J1178" s="4">
        <v>43181</v>
      </c>
      <c r="K1178">
        <f t="shared" si="36"/>
        <v>12</v>
      </c>
      <c r="L1178" t="s">
        <v>1</v>
      </c>
      <c r="M1178" t="s">
        <v>0</v>
      </c>
      <c r="N1178">
        <f t="shared" si="37"/>
        <v>8888833.8091679383</v>
      </c>
    </row>
    <row r="1179" spans="1:14">
      <c r="A1179" s="1">
        <v>43182</v>
      </c>
      <c r="B1179">
        <v>119298.325</v>
      </c>
      <c r="C1179">
        <v>78.640442410000006</v>
      </c>
      <c r="D1179">
        <v>15.2</v>
      </c>
      <c r="E1179">
        <v>29.4</v>
      </c>
      <c r="F1179">
        <v>18.8</v>
      </c>
      <c r="G1179">
        <v>0</v>
      </c>
      <c r="H1179" s="2">
        <v>43182</v>
      </c>
      <c r="I1179" s="3">
        <v>43182</v>
      </c>
      <c r="J1179" s="4">
        <v>43182</v>
      </c>
      <c r="K1179">
        <f t="shared" si="36"/>
        <v>12</v>
      </c>
      <c r="L1179" t="s">
        <v>1</v>
      </c>
      <c r="M1179" t="s">
        <v>0</v>
      </c>
      <c r="N1179">
        <f t="shared" si="37"/>
        <v>9381673.0567719638</v>
      </c>
    </row>
    <row r="1180" spans="1:14">
      <c r="A1180" s="1">
        <v>43183</v>
      </c>
      <c r="B1180">
        <v>112312.69500000001</v>
      </c>
      <c r="C1180">
        <v>71.966619069999993</v>
      </c>
      <c r="D1180">
        <v>20.2</v>
      </c>
      <c r="E1180">
        <v>24.2</v>
      </c>
      <c r="F1180">
        <v>5.4</v>
      </c>
      <c r="G1180">
        <v>0</v>
      </c>
      <c r="H1180" s="2">
        <v>43183</v>
      </c>
      <c r="I1180" s="3">
        <v>43183</v>
      </c>
      <c r="J1180" s="4">
        <v>43183</v>
      </c>
      <c r="K1180">
        <f t="shared" si="36"/>
        <v>12</v>
      </c>
      <c r="L1180" t="s">
        <v>1</v>
      </c>
      <c r="M1180" t="s">
        <v>0</v>
      </c>
      <c r="N1180">
        <f t="shared" si="37"/>
        <v>8082764.937790093</v>
      </c>
    </row>
    <row r="1181" spans="1:14">
      <c r="A1181" s="1">
        <v>43184</v>
      </c>
      <c r="B1181">
        <v>98918.514999999999</v>
      </c>
      <c r="C1181">
        <v>40.2567047</v>
      </c>
      <c r="D1181">
        <v>17.8</v>
      </c>
      <c r="E1181">
        <v>25.4</v>
      </c>
      <c r="F1181">
        <v>11.6</v>
      </c>
      <c r="G1181">
        <v>13</v>
      </c>
      <c r="H1181" s="2">
        <v>43184</v>
      </c>
      <c r="I1181" s="3">
        <v>43184</v>
      </c>
      <c r="J1181" s="4">
        <v>43184</v>
      </c>
      <c r="K1181">
        <f t="shared" si="36"/>
        <v>13</v>
      </c>
      <c r="L1181" t="s">
        <v>1</v>
      </c>
      <c r="M1181" t="s">
        <v>0</v>
      </c>
      <c r="N1181">
        <f t="shared" si="37"/>
        <v>3982133.4477175204</v>
      </c>
    </row>
    <row r="1182" spans="1:14">
      <c r="A1182" s="1">
        <v>43185</v>
      </c>
      <c r="B1182">
        <v>112488.215</v>
      </c>
      <c r="C1182">
        <v>70.830680319999999</v>
      </c>
      <c r="D1182">
        <v>10.7</v>
      </c>
      <c r="E1182">
        <v>18.5</v>
      </c>
      <c r="F1182">
        <v>11.9</v>
      </c>
      <c r="G1182">
        <v>5.2</v>
      </c>
      <c r="H1182" s="2">
        <v>43185</v>
      </c>
      <c r="I1182" s="3">
        <v>43185</v>
      </c>
      <c r="J1182" s="4">
        <v>43185</v>
      </c>
      <c r="K1182">
        <f t="shared" si="36"/>
        <v>13</v>
      </c>
      <c r="L1182" t="s">
        <v>1</v>
      </c>
      <c r="M1182" t="s">
        <v>0</v>
      </c>
      <c r="N1182">
        <f t="shared" si="37"/>
        <v>7967616.7964324281</v>
      </c>
    </row>
    <row r="1183" spans="1:14">
      <c r="A1183" s="1">
        <v>43186</v>
      </c>
      <c r="B1183">
        <v>116809.36500000001</v>
      </c>
      <c r="C1183">
        <v>64.569195899999997</v>
      </c>
      <c r="D1183">
        <v>9.6</v>
      </c>
      <c r="E1183">
        <v>22.6</v>
      </c>
      <c r="F1183">
        <v>14</v>
      </c>
      <c r="G1183">
        <v>1.2</v>
      </c>
      <c r="H1183" s="2">
        <v>43186</v>
      </c>
      <c r="I1183" s="3">
        <v>43186</v>
      </c>
      <c r="J1183" s="4">
        <v>43186</v>
      </c>
      <c r="K1183">
        <f t="shared" si="36"/>
        <v>13</v>
      </c>
      <c r="L1183" t="s">
        <v>1</v>
      </c>
      <c r="M1183" t="s">
        <v>0</v>
      </c>
      <c r="N1183">
        <f t="shared" si="37"/>
        <v>7542286.7716396032</v>
      </c>
    </row>
    <row r="1184" spans="1:14">
      <c r="A1184" s="1">
        <v>43187</v>
      </c>
      <c r="B1184">
        <v>117744.005</v>
      </c>
      <c r="C1184">
        <v>72.111955769999994</v>
      </c>
      <c r="D1184">
        <v>11.3</v>
      </c>
      <c r="E1184">
        <v>30.3</v>
      </c>
      <c r="F1184">
        <v>17.8</v>
      </c>
      <c r="G1184">
        <v>0</v>
      </c>
      <c r="H1184" s="2">
        <v>43187</v>
      </c>
      <c r="I1184" s="3">
        <v>43187</v>
      </c>
      <c r="J1184" s="4">
        <v>43187</v>
      </c>
      <c r="K1184">
        <f t="shared" si="36"/>
        <v>13</v>
      </c>
      <c r="L1184" t="s">
        <v>1</v>
      </c>
      <c r="M1184" t="s">
        <v>0</v>
      </c>
      <c r="N1184">
        <f t="shared" si="37"/>
        <v>8490750.4807426594</v>
      </c>
    </row>
    <row r="1185" spans="1:14">
      <c r="A1185" s="1">
        <v>43188</v>
      </c>
      <c r="B1185">
        <v>116457.26</v>
      </c>
      <c r="C1185">
        <v>79.365081939999996</v>
      </c>
      <c r="D1185">
        <v>16.5</v>
      </c>
      <c r="E1185">
        <v>21.8</v>
      </c>
      <c r="F1185">
        <v>14.2</v>
      </c>
      <c r="G1185">
        <v>0</v>
      </c>
      <c r="H1185" s="2">
        <v>43188</v>
      </c>
      <c r="I1185" s="3">
        <v>43188</v>
      </c>
      <c r="J1185" s="4">
        <v>43188</v>
      </c>
      <c r="K1185">
        <f t="shared" si="36"/>
        <v>13</v>
      </c>
      <c r="L1185" t="s">
        <v>0</v>
      </c>
      <c r="M1185" t="s">
        <v>0</v>
      </c>
      <c r="N1185">
        <f t="shared" si="37"/>
        <v>9242639.9824078828</v>
      </c>
    </row>
    <row r="1186" spans="1:14">
      <c r="A1186" s="1">
        <v>43189</v>
      </c>
      <c r="B1186">
        <v>97070.345000000001</v>
      </c>
      <c r="C1186">
        <v>69.452869660000005</v>
      </c>
      <c r="D1186">
        <v>12.2</v>
      </c>
      <c r="E1186">
        <v>23.3</v>
      </c>
      <c r="F1186">
        <v>14.3</v>
      </c>
      <c r="G1186">
        <v>0</v>
      </c>
      <c r="H1186" s="2">
        <v>43189</v>
      </c>
      <c r="I1186" s="3">
        <v>43189</v>
      </c>
      <c r="J1186" s="4">
        <v>43189</v>
      </c>
      <c r="K1186">
        <f t="shared" si="36"/>
        <v>13</v>
      </c>
      <c r="L1186" t="s">
        <v>0</v>
      </c>
      <c r="M1186" t="s">
        <v>1</v>
      </c>
      <c r="N1186">
        <f t="shared" si="37"/>
        <v>6741814.0191362333</v>
      </c>
    </row>
    <row r="1187" spans="1:14">
      <c r="A1187" s="1">
        <v>43190</v>
      </c>
      <c r="B1187">
        <v>99687.64</v>
      </c>
      <c r="C1187">
        <v>81.406771699999993</v>
      </c>
      <c r="D1187">
        <v>13.2</v>
      </c>
      <c r="E1187">
        <v>22.4</v>
      </c>
      <c r="F1187">
        <v>16.7</v>
      </c>
      <c r="G1187">
        <v>0</v>
      </c>
      <c r="H1187" s="2">
        <v>43190</v>
      </c>
      <c r="I1187" s="3">
        <v>43190</v>
      </c>
      <c r="J1187" s="4">
        <v>43190</v>
      </c>
      <c r="K1187">
        <f t="shared" si="36"/>
        <v>13</v>
      </c>
      <c r="L1187" t="s">
        <v>0</v>
      </c>
      <c r="M1187" t="s">
        <v>1</v>
      </c>
      <c r="N1187">
        <f t="shared" si="37"/>
        <v>8115248.9507917874</v>
      </c>
    </row>
    <row r="1188" spans="1:14">
      <c r="A1188" s="1">
        <v>43191</v>
      </c>
      <c r="B1188">
        <v>98817.03</v>
      </c>
      <c r="C1188">
        <v>73.967841899999996</v>
      </c>
      <c r="D1188">
        <v>13</v>
      </c>
      <c r="E1188">
        <v>27.7</v>
      </c>
      <c r="F1188">
        <v>11</v>
      </c>
      <c r="G1188">
        <v>0</v>
      </c>
      <c r="H1188" s="2">
        <v>43191</v>
      </c>
      <c r="I1188" s="3">
        <v>43191</v>
      </c>
      <c r="J1188" s="4">
        <v>43191</v>
      </c>
      <c r="K1188">
        <f t="shared" si="36"/>
        <v>14</v>
      </c>
      <c r="L1188" t="s">
        <v>0</v>
      </c>
      <c r="M1188" t="s">
        <v>1</v>
      </c>
      <c r="N1188">
        <f t="shared" si="37"/>
        <v>7309282.4520675568</v>
      </c>
    </row>
    <row r="1189" spans="1:14">
      <c r="A1189" s="1">
        <v>43192</v>
      </c>
      <c r="B1189">
        <v>98258.25</v>
      </c>
      <c r="C1189">
        <v>62.410101240000003</v>
      </c>
      <c r="D1189">
        <v>14.9</v>
      </c>
      <c r="E1189">
        <v>20.9</v>
      </c>
      <c r="F1189">
        <v>14.4</v>
      </c>
      <c r="G1189">
        <v>0</v>
      </c>
      <c r="H1189" s="2">
        <v>43192</v>
      </c>
      <c r="I1189" s="3">
        <v>43192</v>
      </c>
      <c r="J1189" s="4">
        <v>43192</v>
      </c>
      <c r="K1189">
        <f t="shared" si="36"/>
        <v>14</v>
      </c>
      <c r="L1189" t="s">
        <v>0</v>
      </c>
      <c r="M1189" t="s">
        <v>1</v>
      </c>
      <c r="N1189">
        <f t="shared" si="37"/>
        <v>6132307.3301652307</v>
      </c>
    </row>
    <row r="1190" spans="1:14">
      <c r="A1190" s="1">
        <v>43193</v>
      </c>
      <c r="B1190">
        <v>113381.53</v>
      </c>
      <c r="C1190">
        <v>80.110737060000005</v>
      </c>
      <c r="D1190">
        <v>13.4</v>
      </c>
      <c r="E1190">
        <v>19.8</v>
      </c>
      <c r="F1190">
        <v>13.9</v>
      </c>
      <c r="G1190">
        <v>0</v>
      </c>
      <c r="H1190" s="2">
        <v>43193</v>
      </c>
      <c r="I1190" s="3">
        <v>43193</v>
      </c>
      <c r="J1190" s="4">
        <v>43193</v>
      </c>
      <c r="K1190">
        <f t="shared" si="36"/>
        <v>14</v>
      </c>
      <c r="L1190" t="s">
        <v>0</v>
      </c>
      <c r="M1190" t="s">
        <v>0</v>
      </c>
      <c r="N1190">
        <f t="shared" si="37"/>
        <v>9083077.9372905027</v>
      </c>
    </row>
    <row r="1191" spans="1:14">
      <c r="A1191" s="1">
        <v>43194</v>
      </c>
      <c r="B1191">
        <v>115974.61</v>
      </c>
      <c r="C1191">
        <v>90.073740799999996</v>
      </c>
      <c r="D1191">
        <v>13.3</v>
      </c>
      <c r="E1191">
        <v>20.6</v>
      </c>
      <c r="F1191">
        <v>16.600000000000001</v>
      </c>
      <c r="G1191">
        <v>0</v>
      </c>
      <c r="H1191" s="2">
        <v>43194</v>
      </c>
      <c r="I1191" s="3">
        <v>43194</v>
      </c>
      <c r="J1191" s="4">
        <v>43194</v>
      </c>
      <c r="K1191">
        <f t="shared" si="36"/>
        <v>14</v>
      </c>
      <c r="L1191" t="s">
        <v>0</v>
      </c>
      <c r="M1191" t="s">
        <v>0</v>
      </c>
      <c r="N1191">
        <f t="shared" si="37"/>
        <v>10446266.960521087</v>
      </c>
    </row>
    <row r="1192" spans="1:14">
      <c r="A1192" s="1">
        <v>43195</v>
      </c>
      <c r="B1192">
        <v>117551.69500000001</v>
      </c>
      <c r="C1192">
        <v>86.891929590000004</v>
      </c>
      <c r="D1192">
        <v>13.3</v>
      </c>
      <c r="E1192">
        <v>18.7</v>
      </c>
      <c r="F1192">
        <v>9</v>
      </c>
      <c r="G1192">
        <v>0</v>
      </c>
      <c r="H1192" s="2">
        <v>43195</v>
      </c>
      <c r="I1192" s="3">
        <v>43195</v>
      </c>
      <c r="J1192" s="4">
        <v>43195</v>
      </c>
      <c r="K1192">
        <f t="shared" si="36"/>
        <v>14</v>
      </c>
      <c r="L1192" t="s">
        <v>0</v>
      </c>
      <c r="M1192" t="s">
        <v>0</v>
      </c>
      <c r="N1192">
        <f t="shared" si="37"/>
        <v>10214293.605125155</v>
      </c>
    </row>
    <row r="1193" spans="1:14">
      <c r="A1193" s="1">
        <v>43196</v>
      </c>
      <c r="B1193">
        <v>115979.07</v>
      </c>
      <c r="C1193">
        <v>85.687904610000004</v>
      </c>
      <c r="D1193">
        <v>13.8</v>
      </c>
      <c r="E1193">
        <v>21.2</v>
      </c>
      <c r="F1193">
        <v>14.8</v>
      </c>
      <c r="G1193">
        <v>0</v>
      </c>
      <c r="H1193" s="2">
        <v>43196</v>
      </c>
      <c r="I1193" s="3">
        <v>43196</v>
      </c>
      <c r="J1193" s="4">
        <v>43196</v>
      </c>
      <c r="K1193">
        <f t="shared" si="36"/>
        <v>14</v>
      </c>
      <c r="L1193" t="s">
        <v>0</v>
      </c>
      <c r="M1193" t="s">
        <v>0</v>
      </c>
      <c r="N1193">
        <f t="shared" si="37"/>
        <v>9938003.4869165141</v>
      </c>
    </row>
    <row r="1194" spans="1:14">
      <c r="A1194" s="1">
        <v>43197</v>
      </c>
      <c r="B1194">
        <v>105938.47500000001</v>
      </c>
      <c r="C1194">
        <v>84.8974312</v>
      </c>
      <c r="D1194">
        <v>9.8000000000000007</v>
      </c>
      <c r="E1194">
        <v>21.6</v>
      </c>
      <c r="F1194">
        <v>16</v>
      </c>
      <c r="G1194">
        <v>0</v>
      </c>
      <c r="H1194" s="2">
        <v>43197</v>
      </c>
      <c r="I1194" s="3">
        <v>43197</v>
      </c>
      <c r="J1194" s="4">
        <v>43197</v>
      </c>
      <c r="K1194">
        <f t="shared" si="36"/>
        <v>14</v>
      </c>
      <c r="L1194" t="s">
        <v>0</v>
      </c>
      <c r="M1194" t="s">
        <v>0</v>
      </c>
      <c r="N1194">
        <f t="shared" si="37"/>
        <v>8993904.3927454203</v>
      </c>
    </row>
    <row r="1195" spans="1:14">
      <c r="A1195" s="1">
        <v>43198</v>
      </c>
      <c r="B1195">
        <v>100571.16499999999</v>
      </c>
      <c r="C1195">
        <v>58.238721519999999</v>
      </c>
      <c r="D1195">
        <v>11.8</v>
      </c>
      <c r="E1195">
        <v>29.9</v>
      </c>
      <c r="F1195">
        <v>14.7</v>
      </c>
      <c r="G1195">
        <v>0</v>
      </c>
      <c r="H1195" s="2">
        <v>43198</v>
      </c>
      <c r="I1195" s="3">
        <v>43198</v>
      </c>
      <c r="J1195" s="4">
        <v>43198</v>
      </c>
      <c r="K1195">
        <f t="shared" si="36"/>
        <v>15</v>
      </c>
      <c r="L1195" t="s">
        <v>0</v>
      </c>
      <c r="M1195" t="s">
        <v>0</v>
      </c>
      <c r="N1195">
        <f t="shared" si="37"/>
        <v>5857136.07137697</v>
      </c>
    </row>
    <row r="1196" spans="1:14">
      <c r="A1196" s="1">
        <v>43199</v>
      </c>
      <c r="B1196">
        <v>118702.925</v>
      </c>
      <c r="C1196">
        <v>91.693644509999999</v>
      </c>
      <c r="D1196">
        <v>15.9</v>
      </c>
      <c r="E1196">
        <v>25.7</v>
      </c>
      <c r="F1196">
        <v>13.6</v>
      </c>
      <c r="G1196">
        <v>0</v>
      </c>
      <c r="H1196" s="2">
        <v>43199</v>
      </c>
      <c r="I1196" s="3">
        <v>43199</v>
      </c>
      <c r="J1196" s="4">
        <v>43199</v>
      </c>
      <c r="K1196">
        <f t="shared" si="36"/>
        <v>15</v>
      </c>
      <c r="L1196" t="s">
        <v>0</v>
      </c>
      <c r="M1196" t="s">
        <v>0</v>
      </c>
      <c r="N1196">
        <f t="shared" si="37"/>
        <v>10884303.807247192</v>
      </c>
    </row>
    <row r="1197" spans="1:14">
      <c r="A1197" s="1">
        <v>43200</v>
      </c>
      <c r="B1197">
        <v>122423.01</v>
      </c>
      <c r="C1197">
        <v>76.333648019999998</v>
      </c>
      <c r="D1197">
        <v>14.8</v>
      </c>
      <c r="E1197">
        <v>28.8</v>
      </c>
      <c r="F1197">
        <v>5.9</v>
      </c>
      <c r="G1197">
        <v>0</v>
      </c>
      <c r="H1197" s="2">
        <v>43200</v>
      </c>
      <c r="I1197" s="3">
        <v>43200</v>
      </c>
      <c r="J1197" s="4">
        <v>43200</v>
      </c>
      <c r="K1197">
        <f t="shared" si="36"/>
        <v>15</v>
      </c>
      <c r="L1197" t="s">
        <v>0</v>
      </c>
      <c r="M1197" t="s">
        <v>0</v>
      </c>
      <c r="N1197">
        <f t="shared" si="37"/>
        <v>9344994.9548889399</v>
      </c>
    </row>
    <row r="1198" spans="1:14">
      <c r="A1198" s="1">
        <v>43201</v>
      </c>
      <c r="B1198">
        <v>121944.995</v>
      </c>
      <c r="C1198">
        <v>75.040945059999999</v>
      </c>
      <c r="D1198">
        <v>18.100000000000001</v>
      </c>
      <c r="E1198">
        <v>27.3</v>
      </c>
      <c r="F1198">
        <v>10.9</v>
      </c>
      <c r="G1198">
        <v>0</v>
      </c>
      <c r="H1198" s="2">
        <v>43201</v>
      </c>
      <c r="I1198" s="3">
        <v>43201</v>
      </c>
      <c r="J1198" s="4">
        <v>43201</v>
      </c>
      <c r="K1198">
        <f t="shared" si="36"/>
        <v>15</v>
      </c>
      <c r="L1198" t="s">
        <v>0</v>
      </c>
      <c r="M1198" t="s">
        <v>0</v>
      </c>
      <c r="N1198">
        <f t="shared" si="37"/>
        <v>9150867.6701369733</v>
      </c>
    </row>
    <row r="1199" spans="1:14">
      <c r="A1199" s="1">
        <v>43202</v>
      </c>
      <c r="B1199">
        <v>119876.63</v>
      </c>
      <c r="C1199">
        <v>77.714523709999995</v>
      </c>
      <c r="D1199">
        <v>15.9</v>
      </c>
      <c r="E1199">
        <v>26.5</v>
      </c>
      <c r="F1199">
        <v>7.4</v>
      </c>
      <c r="G1199">
        <v>0</v>
      </c>
      <c r="H1199" s="2">
        <v>43202</v>
      </c>
      <c r="I1199" s="3">
        <v>43202</v>
      </c>
      <c r="J1199" s="4">
        <v>43202</v>
      </c>
      <c r="K1199">
        <f t="shared" si="36"/>
        <v>15</v>
      </c>
      <c r="L1199" t="s">
        <v>0</v>
      </c>
      <c r="M1199" t="s">
        <v>0</v>
      </c>
      <c r="N1199">
        <f t="shared" si="37"/>
        <v>9316155.2044098973</v>
      </c>
    </row>
    <row r="1200" spans="1:14">
      <c r="A1200" s="1">
        <v>43203</v>
      </c>
      <c r="B1200">
        <v>113609.76</v>
      </c>
      <c r="C1200">
        <v>69.763201089999995</v>
      </c>
      <c r="D1200">
        <v>11.9</v>
      </c>
      <c r="E1200">
        <v>25.9</v>
      </c>
      <c r="F1200">
        <v>14.4</v>
      </c>
      <c r="G1200">
        <v>0</v>
      </c>
      <c r="H1200" s="2">
        <v>43203</v>
      </c>
      <c r="I1200" s="3">
        <v>43203</v>
      </c>
      <c r="J1200" s="4">
        <v>43203</v>
      </c>
      <c r="K1200">
        <f t="shared" si="36"/>
        <v>15</v>
      </c>
      <c r="L1200" t="s">
        <v>0</v>
      </c>
      <c r="M1200" t="s">
        <v>0</v>
      </c>
      <c r="N1200">
        <f t="shared" si="37"/>
        <v>7925780.5326666376</v>
      </c>
    </row>
    <row r="1201" spans="1:14">
      <c r="A1201" s="1">
        <v>43204</v>
      </c>
      <c r="B1201">
        <v>105135.30499999999</v>
      </c>
      <c r="C1201">
        <v>37.741398410000002</v>
      </c>
      <c r="D1201">
        <v>13.5</v>
      </c>
      <c r="E1201">
        <v>16.100000000000001</v>
      </c>
      <c r="F1201">
        <v>3.1</v>
      </c>
      <c r="G1201">
        <v>0</v>
      </c>
      <c r="H1201" s="2">
        <v>43204</v>
      </c>
      <c r="I1201" s="3">
        <v>43204</v>
      </c>
      <c r="J1201" s="4">
        <v>43204</v>
      </c>
      <c r="K1201">
        <f t="shared" si="36"/>
        <v>15</v>
      </c>
      <c r="L1201" t="s">
        <v>0</v>
      </c>
      <c r="M1201" t="s">
        <v>0</v>
      </c>
      <c r="N1201">
        <f t="shared" si="37"/>
        <v>3967953.4329618649</v>
      </c>
    </row>
    <row r="1202" spans="1:14">
      <c r="A1202" s="1">
        <v>43205</v>
      </c>
      <c r="B1202">
        <v>104123.39</v>
      </c>
      <c r="C1202">
        <v>31.682325389999999</v>
      </c>
      <c r="D1202">
        <v>9.6999999999999993</v>
      </c>
      <c r="E1202">
        <v>19.100000000000001</v>
      </c>
      <c r="F1202">
        <v>4.9000000000000004</v>
      </c>
      <c r="G1202">
        <v>12.2</v>
      </c>
      <c r="H1202" s="2">
        <v>43205</v>
      </c>
      <c r="I1202" s="3">
        <v>43205</v>
      </c>
      <c r="J1202" s="4">
        <v>43205</v>
      </c>
      <c r="K1202">
        <f t="shared" si="36"/>
        <v>16</v>
      </c>
      <c r="L1202" t="s">
        <v>0</v>
      </c>
      <c r="M1202" t="s">
        <v>0</v>
      </c>
      <c r="N1202">
        <f t="shared" si="37"/>
        <v>3298871.122689872</v>
      </c>
    </row>
    <row r="1203" spans="1:14">
      <c r="A1203" s="1">
        <v>43206</v>
      </c>
      <c r="B1203">
        <v>115694.64</v>
      </c>
      <c r="C1203">
        <v>69.360932570000003</v>
      </c>
      <c r="D1203">
        <v>13.1</v>
      </c>
      <c r="E1203">
        <v>21</v>
      </c>
      <c r="F1203">
        <v>7.1</v>
      </c>
      <c r="G1203">
        <v>3</v>
      </c>
      <c r="H1203" s="2">
        <v>43206</v>
      </c>
      <c r="I1203" s="3">
        <v>43206</v>
      </c>
      <c r="J1203" s="4">
        <v>43206</v>
      </c>
      <c r="K1203">
        <f t="shared" si="36"/>
        <v>16</v>
      </c>
      <c r="L1203" t="s">
        <v>0</v>
      </c>
      <c r="M1203" t="s">
        <v>0</v>
      </c>
      <c r="N1203">
        <f t="shared" si="37"/>
        <v>8024688.1237504249</v>
      </c>
    </row>
    <row r="1204" spans="1:14">
      <c r="A1204" s="1">
        <v>43207</v>
      </c>
      <c r="B1204">
        <v>121092.855</v>
      </c>
      <c r="C1204">
        <v>86.534392859999997</v>
      </c>
      <c r="D1204">
        <v>13.2</v>
      </c>
      <c r="E1204">
        <v>16.600000000000001</v>
      </c>
      <c r="F1204">
        <v>8.9</v>
      </c>
      <c r="G1204">
        <v>0.6</v>
      </c>
      <c r="H1204" s="2">
        <v>43207</v>
      </c>
      <c r="I1204" s="3">
        <v>43207</v>
      </c>
      <c r="J1204" s="4">
        <v>43207</v>
      </c>
      <c r="K1204">
        <f t="shared" si="36"/>
        <v>16</v>
      </c>
      <c r="L1204" t="s">
        <v>1</v>
      </c>
      <c r="M1204" t="s">
        <v>0</v>
      </c>
      <c r="N1204">
        <f t="shared" si="37"/>
        <v>10478696.687109014</v>
      </c>
    </row>
    <row r="1205" spans="1:14">
      <c r="A1205" s="1">
        <v>43208</v>
      </c>
      <c r="B1205">
        <v>120784.875</v>
      </c>
      <c r="C1205">
        <v>82.879097999999999</v>
      </c>
      <c r="D1205">
        <v>6.2</v>
      </c>
      <c r="E1205">
        <v>19.399999999999999</v>
      </c>
      <c r="F1205">
        <v>14.2</v>
      </c>
      <c r="G1205">
        <v>0</v>
      </c>
      <c r="H1205" s="2">
        <v>43208</v>
      </c>
      <c r="I1205" s="3">
        <v>43208</v>
      </c>
      <c r="J1205" s="4">
        <v>43208</v>
      </c>
      <c r="K1205">
        <f t="shared" si="36"/>
        <v>16</v>
      </c>
      <c r="L1205" t="s">
        <v>1</v>
      </c>
      <c r="M1205" t="s">
        <v>0</v>
      </c>
      <c r="N1205">
        <f t="shared" si="37"/>
        <v>10010541.49204275</v>
      </c>
    </row>
    <row r="1206" spans="1:14">
      <c r="A1206" s="1">
        <v>43209</v>
      </c>
      <c r="B1206">
        <v>120448.935</v>
      </c>
      <c r="C1206">
        <v>93.533142819999995</v>
      </c>
      <c r="D1206">
        <v>11</v>
      </c>
      <c r="E1206">
        <v>22.3</v>
      </c>
      <c r="F1206">
        <v>13</v>
      </c>
      <c r="G1206">
        <v>0</v>
      </c>
      <c r="H1206" s="2">
        <v>43209</v>
      </c>
      <c r="I1206" s="3">
        <v>43209</v>
      </c>
      <c r="J1206" s="4">
        <v>43209</v>
      </c>
      <c r="K1206">
        <f t="shared" si="36"/>
        <v>16</v>
      </c>
      <c r="L1206" t="s">
        <v>1</v>
      </c>
      <c r="M1206" t="s">
        <v>0</v>
      </c>
      <c r="N1206">
        <f t="shared" si="37"/>
        <v>11265967.439871896</v>
      </c>
    </row>
    <row r="1207" spans="1:14">
      <c r="A1207" s="1">
        <v>43210</v>
      </c>
      <c r="B1207">
        <v>118324.09</v>
      </c>
      <c r="C1207">
        <v>95.73201718</v>
      </c>
      <c r="D1207">
        <v>8.9</v>
      </c>
      <c r="E1207">
        <v>20.2</v>
      </c>
      <c r="F1207">
        <v>13.7</v>
      </c>
      <c r="G1207">
        <v>0</v>
      </c>
      <c r="H1207" s="2">
        <v>43210</v>
      </c>
      <c r="I1207" s="3">
        <v>43210</v>
      </c>
      <c r="J1207" s="4">
        <v>43210</v>
      </c>
      <c r="K1207">
        <f t="shared" si="36"/>
        <v>16</v>
      </c>
      <c r="L1207" t="s">
        <v>1</v>
      </c>
      <c r="M1207" t="s">
        <v>0</v>
      </c>
      <c r="N1207">
        <f t="shared" si="37"/>
        <v>11327403.816687865</v>
      </c>
    </row>
    <row r="1208" spans="1:14">
      <c r="A1208" s="1">
        <v>43211</v>
      </c>
      <c r="B1208">
        <v>107479.26</v>
      </c>
      <c r="C1208">
        <v>74.439689259999994</v>
      </c>
      <c r="D1208">
        <v>11.9</v>
      </c>
      <c r="E1208">
        <v>22.8</v>
      </c>
      <c r="F1208">
        <v>11.3</v>
      </c>
      <c r="G1208">
        <v>0</v>
      </c>
      <c r="H1208" s="2">
        <v>43211</v>
      </c>
      <c r="I1208" s="3">
        <v>43211</v>
      </c>
      <c r="J1208" s="4">
        <v>43211</v>
      </c>
      <c r="K1208">
        <f t="shared" si="36"/>
        <v>16</v>
      </c>
      <c r="L1208" t="s">
        <v>1</v>
      </c>
      <c r="M1208" t="s">
        <v>0</v>
      </c>
      <c r="N1208">
        <f t="shared" si="37"/>
        <v>8000722.7162947468</v>
      </c>
    </row>
    <row r="1209" spans="1:14">
      <c r="A1209" s="1">
        <v>43212</v>
      </c>
      <c r="B1209">
        <v>103662.05</v>
      </c>
      <c r="C1209">
        <v>76.318245149999996</v>
      </c>
      <c r="D1209">
        <v>11.2</v>
      </c>
      <c r="E1209">
        <v>20.399999999999999</v>
      </c>
      <c r="F1209">
        <v>12.6</v>
      </c>
      <c r="G1209">
        <v>0</v>
      </c>
      <c r="H1209" s="2">
        <v>43212</v>
      </c>
      <c r="I1209" s="3">
        <v>43212</v>
      </c>
      <c r="J1209" s="4">
        <v>43212</v>
      </c>
      <c r="K1209">
        <f t="shared" si="36"/>
        <v>17</v>
      </c>
      <c r="L1209" t="s">
        <v>1</v>
      </c>
      <c r="M1209" t="s">
        <v>0</v>
      </c>
      <c r="N1209">
        <f t="shared" si="37"/>
        <v>7911305.7446515569</v>
      </c>
    </row>
    <row r="1210" spans="1:14">
      <c r="A1210" s="1">
        <v>43213</v>
      </c>
      <c r="B1210">
        <v>117799.97</v>
      </c>
      <c r="C1210">
        <v>72.740947320000004</v>
      </c>
      <c r="D1210">
        <v>11.9</v>
      </c>
      <c r="E1210">
        <v>26.9</v>
      </c>
      <c r="F1210">
        <v>13</v>
      </c>
      <c r="G1210">
        <v>0</v>
      </c>
      <c r="H1210" s="2">
        <v>43213</v>
      </c>
      <c r="I1210" s="3">
        <v>43213</v>
      </c>
      <c r="J1210" s="4">
        <v>43213</v>
      </c>
      <c r="K1210">
        <f t="shared" si="36"/>
        <v>17</v>
      </c>
      <c r="L1210" t="s">
        <v>1</v>
      </c>
      <c r="M1210" t="s">
        <v>0</v>
      </c>
      <c r="N1210">
        <f t="shared" si="37"/>
        <v>8568881.412067581</v>
      </c>
    </row>
    <row r="1211" spans="1:14">
      <c r="A1211" s="1">
        <v>43214</v>
      </c>
      <c r="B1211">
        <v>117642.645</v>
      </c>
      <c r="C1211">
        <v>88.090941540000003</v>
      </c>
      <c r="D1211">
        <v>13.7</v>
      </c>
      <c r="E1211">
        <v>24.6</v>
      </c>
      <c r="F1211">
        <v>5.2</v>
      </c>
      <c r="G1211">
        <v>0</v>
      </c>
      <c r="H1211" s="2">
        <v>43214</v>
      </c>
      <c r="I1211" s="3">
        <v>43214</v>
      </c>
      <c r="J1211" s="4">
        <v>43214</v>
      </c>
      <c r="K1211">
        <f t="shared" si="36"/>
        <v>17</v>
      </c>
      <c r="L1211" t="s">
        <v>1</v>
      </c>
      <c r="M1211" t="s">
        <v>0</v>
      </c>
      <c r="N1211">
        <f t="shared" si="37"/>
        <v>10363251.363305975</v>
      </c>
    </row>
    <row r="1212" spans="1:14">
      <c r="A1212" s="1">
        <v>43215</v>
      </c>
      <c r="B1212">
        <v>106654.955</v>
      </c>
      <c r="C1212">
        <v>77.461866439999994</v>
      </c>
      <c r="D1212">
        <v>15.7</v>
      </c>
      <c r="E1212">
        <v>20.100000000000001</v>
      </c>
      <c r="F1212">
        <v>7.7</v>
      </c>
      <c r="G1212">
        <v>0.6</v>
      </c>
      <c r="H1212" s="2">
        <v>43215</v>
      </c>
      <c r="I1212" s="3">
        <v>43215</v>
      </c>
      <c r="J1212" s="4">
        <v>43215</v>
      </c>
      <c r="K1212">
        <f t="shared" si="36"/>
        <v>17</v>
      </c>
      <c r="L1212" t="s">
        <v>1</v>
      </c>
      <c r="M1212" t="s">
        <v>1</v>
      </c>
      <c r="N1212">
        <f t="shared" si="37"/>
        <v>8261691.8793742098</v>
      </c>
    </row>
    <row r="1213" spans="1:14">
      <c r="A1213" s="1">
        <v>43216</v>
      </c>
      <c r="B1213">
        <v>117617.51</v>
      </c>
      <c r="C1213">
        <v>82.433491849999996</v>
      </c>
      <c r="D1213">
        <v>11.9</v>
      </c>
      <c r="E1213">
        <v>17.5</v>
      </c>
      <c r="F1213">
        <v>7.9</v>
      </c>
      <c r="G1213">
        <v>0</v>
      </c>
      <c r="H1213" s="2">
        <v>43216</v>
      </c>
      <c r="I1213" s="3">
        <v>43216</v>
      </c>
      <c r="J1213" s="4">
        <v>43216</v>
      </c>
      <c r="K1213">
        <f t="shared" si="36"/>
        <v>17</v>
      </c>
      <c r="L1213" t="s">
        <v>1</v>
      </c>
      <c r="M1213" t="s">
        <v>0</v>
      </c>
      <c r="N1213">
        <f t="shared" si="37"/>
        <v>9695622.0520022921</v>
      </c>
    </row>
    <row r="1214" spans="1:14">
      <c r="A1214" s="1">
        <v>43217</v>
      </c>
      <c r="B1214">
        <v>119079.465</v>
      </c>
      <c r="C1214">
        <v>78.214854180000003</v>
      </c>
      <c r="D1214">
        <v>11.6</v>
      </c>
      <c r="E1214">
        <v>17.8</v>
      </c>
      <c r="F1214">
        <v>8.8000000000000007</v>
      </c>
      <c r="G1214">
        <v>0</v>
      </c>
      <c r="H1214" s="2">
        <v>43217</v>
      </c>
      <c r="I1214" s="3">
        <v>43217</v>
      </c>
      <c r="J1214" s="4">
        <v>43217</v>
      </c>
      <c r="K1214">
        <f t="shared" si="36"/>
        <v>17</v>
      </c>
      <c r="L1214" t="s">
        <v>1</v>
      </c>
      <c r="M1214" t="s">
        <v>0</v>
      </c>
      <c r="N1214">
        <f t="shared" si="37"/>
        <v>9313782.9908074141</v>
      </c>
    </row>
    <row r="1215" spans="1:14">
      <c r="A1215" s="1">
        <v>43218</v>
      </c>
      <c r="B1215">
        <v>108613.38</v>
      </c>
      <c r="C1215">
        <v>70.000391410000006</v>
      </c>
      <c r="D1215">
        <v>7.7</v>
      </c>
      <c r="E1215">
        <v>18.3</v>
      </c>
      <c r="F1215">
        <v>11.7</v>
      </c>
      <c r="G1215">
        <v>0</v>
      </c>
      <c r="H1215" s="2">
        <v>43218</v>
      </c>
      <c r="I1215" s="3">
        <v>43218</v>
      </c>
      <c r="J1215" s="4">
        <v>43218</v>
      </c>
      <c r="K1215">
        <f t="shared" si="36"/>
        <v>17</v>
      </c>
      <c r="L1215" t="s">
        <v>1</v>
      </c>
      <c r="M1215" t="s">
        <v>0</v>
      </c>
      <c r="N1215">
        <f t="shared" si="37"/>
        <v>7602979.1123630665</v>
      </c>
    </row>
    <row r="1216" spans="1:14">
      <c r="A1216" s="1">
        <v>43219</v>
      </c>
      <c r="B1216">
        <v>105277.715</v>
      </c>
      <c r="C1216">
        <v>64.158974720000003</v>
      </c>
      <c r="D1216">
        <v>10.5</v>
      </c>
      <c r="E1216">
        <v>18</v>
      </c>
      <c r="F1216">
        <v>9.6</v>
      </c>
      <c r="G1216">
        <v>0</v>
      </c>
      <c r="H1216" s="2">
        <v>43219</v>
      </c>
      <c r="I1216" s="3">
        <v>43219</v>
      </c>
      <c r="J1216" s="4">
        <v>43219</v>
      </c>
      <c r="K1216">
        <f t="shared" si="36"/>
        <v>18</v>
      </c>
      <c r="L1216" t="s">
        <v>1</v>
      </c>
      <c r="M1216" t="s">
        <v>0</v>
      </c>
      <c r="N1216">
        <f t="shared" si="37"/>
        <v>6754510.2552643651</v>
      </c>
    </row>
    <row r="1217" spans="1:14">
      <c r="A1217" s="1">
        <v>43220</v>
      </c>
      <c r="B1217">
        <v>121551.685</v>
      </c>
      <c r="C1217">
        <v>77.969150560000003</v>
      </c>
      <c r="D1217">
        <v>8.8000000000000007</v>
      </c>
      <c r="E1217">
        <v>19.600000000000001</v>
      </c>
      <c r="F1217">
        <v>12.3</v>
      </c>
      <c r="G1217">
        <v>0</v>
      </c>
      <c r="H1217" s="2">
        <v>43220</v>
      </c>
      <c r="I1217" s="3">
        <v>43220</v>
      </c>
      <c r="J1217" s="4">
        <v>43220</v>
      </c>
      <c r="K1217">
        <f t="shared" si="36"/>
        <v>18</v>
      </c>
      <c r="L1217" t="s">
        <v>1</v>
      </c>
      <c r="M1217" t="s">
        <v>0</v>
      </c>
      <c r="N1217">
        <f t="shared" si="37"/>
        <v>9477281.6285866946</v>
      </c>
    </row>
    <row r="1218" spans="1:14">
      <c r="A1218" s="1">
        <v>43221</v>
      </c>
      <c r="B1218">
        <v>122642.235</v>
      </c>
      <c r="C1218">
        <v>73.974820219999998</v>
      </c>
      <c r="D1218">
        <v>7.2</v>
      </c>
      <c r="E1218">
        <v>23.4</v>
      </c>
      <c r="F1218">
        <v>12.3</v>
      </c>
      <c r="G1218">
        <v>0</v>
      </c>
      <c r="H1218" s="2">
        <v>43221</v>
      </c>
      <c r="I1218" s="3">
        <v>43221</v>
      </c>
      <c r="J1218" s="4">
        <v>43221</v>
      </c>
      <c r="K1218">
        <f t="shared" si="36"/>
        <v>18</v>
      </c>
      <c r="L1218" t="s">
        <v>1</v>
      </c>
      <c r="M1218" t="s">
        <v>0</v>
      </c>
      <c r="N1218">
        <f t="shared" si="37"/>
        <v>9072437.2855039909</v>
      </c>
    </row>
    <row r="1219" spans="1:14">
      <c r="A1219" s="1">
        <v>43222</v>
      </c>
      <c r="B1219">
        <v>118716.595</v>
      </c>
      <c r="C1219">
        <v>67.274902339999997</v>
      </c>
      <c r="D1219">
        <v>10.199999999999999</v>
      </c>
      <c r="E1219">
        <v>23.2</v>
      </c>
      <c r="F1219">
        <v>7.2</v>
      </c>
      <c r="G1219">
        <v>0</v>
      </c>
      <c r="H1219" s="2">
        <v>43222</v>
      </c>
      <c r="I1219" s="3">
        <v>43222</v>
      </c>
      <c r="J1219" s="4">
        <v>43222</v>
      </c>
      <c r="K1219">
        <f t="shared" ref="K1219:K1282" si="38">WEEKNUM(A1219)</f>
        <v>18</v>
      </c>
      <c r="L1219" t="s">
        <v>1</v>
      </c>
      <c r="M1219" t="s">
        <v>0</v>
      </c>
      <c r="N1219">
        <f t="shared" ref="N1219:N1282" si="39">B1219*C1219</f>
        <v>7986647.334762332</v>
      </c>
    </row>
    <row r="1220" spans="1:14">
      <c r="A1220" s="1">
        <v>43223</v>
      </c>
      <c r="B1220">
        <v>117357.83500000001</v>
      </c>
      <c r="C1220">
        <v>52.768311670000003</v>
      </c>
      <c r="D1220">
        <v>14.5</v>
      </c>
      <c r="E1220">
        <v>24.4</v>
      </c>
      <c r="F1220">
        <v>4.4000000000000004</v>
      </c>
      <c r="G1220">
        <v>0</v>
      </c>
      <c r="H1220" s="2">
        <v>43223</v>
      </c>
      <c r="I1220" s="3">
        <v>43223</v>
      </c>
      <c r="J1220" s="4">
        <v>43223</v>
      </c>
      <c r="K1220">
        <f t="shared" si="38"/>
        <v>18</v>
      </c>
      <c r="L1220" t="s">
        <v>1</v>
      </c>
      <c r="M1220" t="s">
        <v>0</v>
      </c>
      <c r="N1220">
        <f t="shared" si="39"/>
        <v>6192774.8141964348</v>
      </c>
    </row>
    <row r="1221" spans="1:14">
      <c r="A1221" s="1">
        <v>43224</v>
      </c>
      <c r="B1221">
        <v>116870.46</v>
      </c>
      <c r="C1221">
        <v>54.639355999999999</v>
      </c>
      <c r="D1221">
        <v>11.5</v>
      </c>
      <c r="E1221">
        <v>17.2</v>
      </c>
      <c r="F1221">
        <v>7.8</v>
      </c>
      <c r="G1221">
        <v>6.2</v>
      </c>
      <c r="H1221" s="2">
        <v>43224</v>
      </c>
      <c r="I1221" s="3">
        <v>43224</v>
      </c>
      <c r="J1221" s="4">
        <v>43224</v>
      </c>
      <c r="K1221">
        <f t="shared" si="38"/>
        <v>18</v>
      </c>
      <c r="L1221" t="s">
        <v>1</v>
      </c>
      <c r="M1221" t="s">
        <v>0</v>
      </c>
      <c r="N1221">
        <f t="shared" si="39"/>
        <v>6385726.6698237602</v>
      </c>
    </row>
    <row r="1222" spans="1:14">
      <c r="A1222" s="1">
        <v>43225</v>
      </c>
      <c r="B1222">
        <v>106892.995</v>
      </c>
      <c r="C1222">
        <v>58.574885250000001</v>
      </c>
      <c r="D1222">
        <v>12.1</v>
      </c>
      <c r="E1222">
        <v>21.6</v>
      </c>
      <c r="F1222">
        <v>6.5</v>
      </c>
      <c r="G1222">
        <v>2.6</v>
      </c>
      <c r="H1222" s="2">
        <v>43225</v>
      </c>
      <c r="I1222" s="3">
        <v>43225</v>
      </c>
      <c r="J1222" s="4">
        <v>43225</v>
      </c>
      <c r="K1222">
        <f t="shared" si="38"/>
        <v>18</v>
      </c>
      <c r="L1222" t="s">
        <v>1</v>
      </c>
      <c r="M1222" t="s">
        <v>0</v>
      </c>
      <c r="N1222">
        <f t="shared" si="39"/>
        <v>6261244.916153824</v>
      </c>
    </row>
    <row r="1223" spans="1:14">
      <c r="A1223" s="1">
        <v>43226</v>
      </c>
      <c r="B1223">
        <v>105840.39</v>
      </c>
      <c r="C1223">
        <v>61.89517764</v>
      </c>
      <c r="D1223">
        <v>9.9</v>
      </c>
      <c r="E1223">
        <v>21.7</v>
      </c>
      <c r="F1223">
        <v>11</v>
      </c>
      <c r="G1223">
        <v>0</v>
      </c>
      <c r="H1223" s="2">
        <v>43226</v>
      </c>
      <c r="I1223" s="3">
        <v>43226</v>
      </c>
      <c r="J1223" s="4">
        <v>43226</v>
      </c>
      <c r="K1223">
        <f t="shared" si="38"/>
        <v>19</v>
      </c>
      <c r="L1223" t="s">
        <v>1</v>
      </c>
      <c r="M1223" t="s">
        <v>0</v>
      </c>
      <c r="N1223">
        <f t="shared" si="39"/>
        <v>6551009.7405368797</v>
      </c>
    </row>
    <row r="1224" spans="1:14">
      <c r="A1224" s="1">
        <v>43227</v>
      </c>
      <c r="B1224">
        <v>118254.55499999999</v>
      </c>
      <c r="C1224">
        <v>49.41762224</v>
      </c>
      <c r="D1224">
        <v>12</v>
      </c>
      <c r="E1224">
        <v>19.5</v>
      </c>
      <c r="F1224">
        <v>6.2</v>
      </c>
      <c r="G1224">
        <v>0</v>
      </c>
      <c r="H1224" s="2">
        <v>43227</v>
      </c>
      <c r="I1224" s="3">
        <v>43227</v>
      </c>
      <c r="J1224" s="4">
        <v>43227</v>
      </c>
      <c r="K1224">
        <f t="shared" si="38"/>
        <v>19</v>
      </c>
      <c r="L1224" t="s">
        <v>1</v>
      </c>
      <c r="M1224" t="s">
        <v>0</v>
      </c>
      <c r="N1224">
        <f t="shared" si="39"/>
        <v>5843858.9271493033</v>
      </c>
    </row>
    <row r="1225" spans="1:14">
      <c r="A1225" s="1">
        <v>43228</v>
      </c>
      <c r="B1225">
        <v>122876.86500000001</v>
      </c>
      <c r="C1225">
        <v>101.2917412</v>
      </c>
      <c r="D1225">
        <v>13.4</v>
      </c>
      <c r="E1225">
        <v>17.899999999999999</v>
      </c>
      <c r="F1225">
        <v>10.6</v>
      </c>
      <c r="G1225">
        <v>0.2</v>
      </c>
      <c r="H1225" s="2">
        <v>43228</v>
      </c>
      <c r="I1225" s="3">
        <v>43228</v>
      </c>
      <c r="J1225" s="4">
        <v>43228</v>
      </c>
      <c r="K1225">
        <f t="shared" si="38"/>
        <v>19</v>
      </c>
      <c r="L1225" t="s">
        <v>1</v>
      </c>
      <c r="M1225" t="s">
        <v>0</v>
      </c>
      <c r="N1225">
        <f t="shared" si="39"/>
        <v>12446411.609047338</v>
      </c>
    </row>
    <row r="1226" spans="1:14">
      <c r="A1226" s="1">
        <v>43229</v>
      </c>
      <c r="B1226">
        <v>122721.46</v>
      </c>
      <c r="C1226">
        <v>127.59078030000001</v>
      </c>
      <c r="D1226">
        <v>8</v>
      </c>
      <c r="E1226">
        <v>18.399999999999999</v>
      </c>
      <c r="F1226">
        <v>7.5</v>
      </c>
      <c r="G1226">
        <v>0</v>
      </c>
      <c r="H1226" s="2">
        <v>43229</v>
      </c>
      <c r="I1226" s="3">
        <v>43229</v>
      </c>
      <c r="J1226" s="4">
        <v>43229</v>
      </c>
      <c r="K1226">
        <f t="shared" si="38"/>
        <v>19</v>
      </c>
      <c r="L1226" t="s">
        <v>1</v>
      </c>
      <c r="M1226" t="s">
        <v>0</v>
      </c>
      <c r="N1226">
        <f t="shared" si="39"/>
        <v>15658126.840955239</v>
      </c>
    </row>
    <row r="1227" spans="1:14">
      <c r="A1227" s="1">
        <v>43230</v>
      </c>
      <c r="B1227">
        <v>128518.505</v>
      </c>
      <c r="C1227">
        <v>62.881023409999997</v>
      </c>
      <c r="D1227">
        <v>9</v>
      </c>
      <c r="E1227">
        <v>12.8</v>
      </c>
      <c r="F1227">
        <v>8.5</v>
      </c>
      <c r="G1227">
        <v>8</v>
      </c>
      <c r="H1227" s="2">
        <v>43230</v>
      </c>
      <c r="I1227" s="3">
        <v>43230</v>
      </c>
      <c r="J1227" s="4">
        <v>43230</v>
      </c>
      <c r="K1227">
        <f t="shared" si="38"/>
        <v>19</v>
      </c>
      <c r="L1227" t="s">
        <v>1</v>
      </c>
      <c r="M1227" t="s">
        <v>0</v>
      </c>
      <c r="N1227">
        <f t="shared" si="39"/>
        <v>8081375.1215232024</v>
      </c>
    </row>
    <row r="1228" spans="1:14">
      <c r="A1228" s="1">
        <v>43231</v>
      </c>
      <c r="B1228">
        <v>133467.37</v>
      </c>
      <c r="C1228">
        <v>63.673069720000001</v>
      </c>
      <c r="D1228">
        <v>7.4</v>
      </c>
      <c r="E1228">
        <v>15.1</v>
      </c>
      <c r="F1228">
        <v>3.7</v>
      </c>
      <c r="G1228">
        <v>18.600000000000001</v>
      </c>
      <c r="H1228" s="2">
        <v>43231</v>
      </c>
      <c r="I1228" s="3">
        <v>43231</v>
      </c>
      <c r="J1228" s="4">
        <v>43231</v>
      </c>
      <c r="K1228">
        <f t="shared" si="38"/>
        <v>19</v>
      </c>
      <c r="L1228" t="s">
        <v>1</v>
      </c>
      <c r="M1228" t="s">
        <v>0</v>
      </c>
      <c r="N1228">
        <f t="shared" si="39"/>
        <v>8498277.1553550363</v>
      </c>
    </row>
    <row r="1229" spans="1:14">
      <c r="A1229" s="1">
        <v>43232</v>
      </c>
      <c r="B1229">
        <v>111273.755</v>
      </c>
      <c r="C1229">
        <v>62.662214910000003</v>
      </c>
      <c r="D1229">
        <v>11</v>
      </c>
      <c r="E1229">
        <v>16.899999999999999</v>
      </c>
      <c r="F1229">
        <v>9</v>
      </c>
      <c r="G1229">
        <v>8.4</v>
      </c>
      <c r="H1229" s="2">
        <v>43232</v>
      </c>
      <c r="I1229" s="3">
        <v>43232</v>
      </c>
      <c r="J1229" s="4">
        <v>43232</v>
      </c>
      <c r="K1229">
        <f t="shared" si="38"/>
        <v>19</v>
      </c>
      <c r="L1229" t="s">
        <v>1</v>
      </c>
      <c r="M1229" t="s">
        <v>0</v>
      </c>
      <c r="N1229">
        <f t="shared" si="39"/>
        <v>6972659.9496526876</v>
      </c>
    </row>
    <row r="1230" spans="1:14">
      <c r="A1230" s="1">
        <v>43233</v>
      </c>
      <c r="B1230">
        <v>108729.71</v>
      </c>
      <c r="C1230">
        <v>65.510003979999993</v>
      </c>
      <c r="D1230">
        <v>13</v>
      </c>
      <c r="E1230">
        <v>16.2</v>
      </c>
      <c r="F1230">
        <v>10.8</v>
      </c>
      <c r="G1230">
        <v>4</v>
      </c>
      <c r="H1230" s="2">
        <v>43233</v>
      </c>
      <c r="I1230" s="3">
        <v>43233</v>
      </c>
      <c r="J1230" s="4">
        <v>43233</v>
      </c>
      <c r="K1230">
        <f t="shared" si="38"/>
        <v>20</v>
      </c>
      <c r="L1230" t="s">
        <v>1</v>
      </c>
      <c r="M1230" t="s">
        <v>0</v>
      </c>
      <c r="N1230">
        <f t="shared" si="39"/>
        <v>7122883.7348442459</v>
      </c>
    </row>
    <row r="1231" spans="1:14">
      <c r="A1231" s="1">
        <v>43234</v>
      </c>
      <c r="B1231">
        <v>129885.955</v>
      </c>
      <c r="C1231">
        <v>111.6666324</v>
      </c>
      <c r="D1231">
        <v>6.8</v>
      </c>
      <c r="E1231">
        <v>15.9</v>
      </c>
      <c r="F1231">
        <v>8.1999999999999993</v>
      </c>
      <c r="G1231">
        <v>0</v>
      </c>
      <c r="H1231" s="2">
        <v>43234</v>
      </c>
      <c r="I1231" s="3">
        <v>43234</v>
      </c>
      <c r="J1231" s="4">
        <v>43234</v>
      </c>
      <c r="K1231">
        <f t="shared" si="38"/>
        <v>20</v>
      </c>
      <c r="L1231" t="s">
        <v>1</v>
      </c>
      <c r="M1231" t="s">
        <v>0</v>
      </c>
      <c r="N1231">
        <f t="shared" si="39"/>
        <v>14503927.190907942</v>
      </c>
    </row>
    <row r="1232" spans="1:14">
      <c r="A1232" s="1">
        <v>43235</v>
      </c>
      <c r="B1232">
        <v>131900.51999999999</v>
      </c>
      <c r="C1232">
        <v>97.880329009999997</v>
      </c>
      <c r="D1232">
        <v>8.9</v>
      </c>
      <c r="E1232">
        <v>14.6</v>
      </c>
      <c r="F1232">
        <v>4.5999999999999996</v>
      </c>
      <c r="G1232">
        <v>0</v>
      </c>
      <c r="H1232" s="2">
        <v>43235</v>
      </c>
      <c r="I1232" s="3">
        <v>43235</v>
      </c>
      <c r="J1232" s="4">
        <v>43235</v>
      </c>
      <c r="K1232">
        <f t="shared" si="38"/>
        <v>20</v>
      </c>
      <c r="L1232" t="s">
        <v>1</v>
      </c>
      <c r="M1232" t="s">
        <v>0</v>
      </c>
      <c r="N1232">
        <f t="shared" si="39"/>
        <v>12910466.294190085</v>
      </c>
    </row>
    <row r="1233" spans="1:14">
      <c r="A1233" s="1">
        <v>43236</v>
      </c>
      <c r="B1233">
        <v>133399.23000000001</v>
      </c>
      <c r="C1233">
        <v>124.0856314</v>
      </c>
      <c r="D1233">
        <v>9.4</v>
      </c>
      <c r="E1233">
        <v>14.3</v>
      </c>
      <c r="F1233">
        <v>7.6</v>
      </c>
      <c r="G1233">
        <v>2</v>
      </c>
      <c r="H1233" s="2">
        <v>43236</v>
      </c>
      <c r="I1233" s="3">
        <v>43236</v>
      </c>
      <c r="J1233" s="4">
        <v>43236</v>
      </c>
      <c r="K1233">
        <f t="shared" si="38"/>
        <v>20</v>
      </c>
      <c r="L1233" t="s">
        <v>1</v>
      </c>
      <c r="M1233" t="s">
        <v>0</v>
      </c>
      <c r="N1233">
        <f t="shared" si="39"/>
        <v>16552927.682823824</v>
      </c>
    </row>
    <row r="1234" spans="1:14">
      <c r="A1234" s="1">
        <v>43237</v>
      </c>
      <c r="B1234">
        <v>131757.155</v>
      </c>
      <c r="C1234">
        <v>108.95155010000001</v>
      </c>
      <c r="D1234">
        <v>11.7</v>
      </c>
      <c r="E1234">
        <v>15</v>
      </c>
      <c r="F1234">
        <v>6.9</v>
      </c>
      <c r="G1234">
        <v>0</v>
      </c>
      <c r="H1234" s="2">
        <v>43237</v>
      </c>
      <c r="I1234" s="3">
        <v>43237</v>
      </c>
      <c r="J1234" s="4">
        <v>43237</v>
      </c>
      <c r="K1234">
        <f t="shared" si="38"/>
        <v>20</v>
      </c>
      <c r="L1234" t="s">
        <v>1</v>
      </c>
      <c r="M1234" t="s">
        <v>0</v>
      </c>
      <c r="N1234">
        <f t="shared" si="39"/>
        <v>14355146.274015967</v>
      </c>
    </row>
    <row r="1235" spans="1:14">
      <c r="A1235" s="1">
        <v>43238</v>
      </c>
      <c r="B1235">
        <v>127353.575</v>
      </c>
      <c r="C1235">
        <v>96.161656390000005</v>
      </c>
      <c r="D1235">
        <v>12.3</v>
      </c>
      <c r="E1235">
        <v>17.7</v>
      </c>
      <c r="F1235">
        <v>8</v>
      </c>
      <c r="G1235">
        <v>0.2</v>
      </c>
      <c r="H1235" s="2">
        <v>43238</v>
      </c>
      <c r="I1235" s="3">
        <v>43238</v>
      </c>
      <c r="J1235" s="4">
        <v>43238</v>
      </c>
      <c r="K1235">
        <f t="shared" si="38"/>
        <v>20</v>
      </c>
      <c r="L1235" t="s">
        <v>1</v>
      </c>
      <c r="M1235" t="s">
        <v>0</v>
      </c>
      <c r="N1235">
        <f t="shared" si="39"/>
        <v>12246530.719188094</v>
      </c>
    </row>
    <row r="1236" spans="1:14">
      <c r="A1236" s="1">
        <v>43239</v>
      </c>
      <c r="B1236">
        <v>119262.145</v>
      </c>
      <c r="C1236">
        <v>93.623434770000003</v>
      </c>
      <c r="D1236">
        <v>10.6</v>
      </c>
      <c r="E1236">
        <v>15.5</v>
      </c>
      <c r="F1236">
        <v>6.5</v>
      </c>
      <c r="G1236">
        <v>2.6</v>
      </c>
      <c r="H1236" s="2">
        <v>43239</v>
      </c>
      <c r="I1236" s="3">
        <v>43239</v>
      </c>
      <c r="J1236" s="4">
        <v>43239</v>
      </c>
      <c r="K1236">
        <f t="shared" si="38"/>
        <v>20</v>
      </c>
      <c r="L1236" t="s">
        <v>1</v>
      </c>
      <c r="M1236" t="s">
        <v>0</v>
      </c>
      <c r="N1236">
        <f t="shared" si="39"/>
        <v>11165731.652937783</v>
      </c>
    </row>
    <row r="1237" spans="1:14">
      <c r="A1237" s="1">
        <v>43240</v>
      </c>
      <c r="B1237">
        <v>112349.26</v>
      </c>
      <c r="C1237">
        <v>78.280735460000002</v>
      </c>
      <c r="D1237">
        <v>11.8</v>
      </c>
      <c r="E1237">
        <v>16.2</v>
      </c>
      <c r="F1237">
        <v>1.7</v>
      </c>
      <c r="G1237">
        <v>0</v>
      </c>
      <c r="H1237" s="2">
        <v>43240</v>
      </c>
      <c r="I1237" s="3">
        <v>43240</v>
      </c>
      <c r="J1237" s="4">
        <v>43240</v>
      </c>
      <c r="K1237">
        <f t="shared" si="38"/>
        <v>21</v>
      </c>
      <c r="L1237" t="s">
        <v>1</v>
      </c>
      <c r="M1237" t="s">
        <v>0</v>
      </c>
      <c r="N1237">
        <f t="shared" si="39"/>
        <v>8794782.7011867594</v>
      </c>
    </row>
    <row r="1238" spans="1:14">
      <c r="A1238" s="1">
        <v>43241</v>
      </c>
      <c r="B1238">
        <v>124046.80499999999</v>
      </c>
      <c r="C1238">
        <v>82.722971250000001</v>
      </c>
      <c r="D1238">
        <v>12.6</v>
      </c>
      <c r="E1238">
        <v>16.7</v>
      </c>
      <c r="F1238">
        <v>5</v>
      </c>
      <c r="G1238">
        <v>2.4</v>
      </c>
      <c r="H1238" s="2">
        <v>43241</v>
      </c>
      <c r="I1238" s="3">
        <v>43241</v>
      </c>
      <c r="J1238" s="4">
        <v>43241</v>
      </c>
      <c r="K1238">
        <f t="shared" si="38"/>
        <v>21</v>
      </c>
      <c r="L1238" t="s">
        <v>1</v>
      </c>
      <c r="M1238" t="s">
        <v>0</v>
      </c>
      <c r="N1238">
        <f t="shared" si="39"/>
        <v>10261520.283669356</v>
      </c>
    </row>
    <row r="1239" spans="1:14">
      <c r="A1239" s="1">
        <v>43242</v>
      </c>
      <c r="B1239">
        <v>126922.995</v>
      </c>
      <c r="C1239">
        <v>91.621182129999994</v>
      </c>
      <c r="D1239">
        <v>13</v>
      </c>
      <c r="E1239">
        <v>17</v>
      </c>
      <c r="F1239">
        <v>3.6</v>
      </c>
      <c r="G1239">
        <v>0</v>
      </c>
      <c r="H1239" s="2">
        <v>43242</v>
      </c>
      <c r="I1239" s="3">
        <v>43242</v>
      </c>
      <c r="J1239" s="4">
        <v>43242</v>
      </c>
      <c r="K1239">
        <f t="shared" si="38"/>
        <v>21</v>
      </c>
      <c r="L1239" t="s">
        <v>1</v>
      </c>
      <c r="M1239" t="s">
        <v>0</v>
      </c>
      <c r="N1239">
        <f t="shared" si="39"/>
        <v>11628834.841380078</v>
      </c>
    </row>
    <row r="1240" spans="1:14">
      <c r="A1240" s="1">
        <v>43243</v>
      </c>
      <c r="B1240">
        <v>129352.83</v>
      </c>
      <c r="C1240">
        <v>118.6907459</v>
      </c>
      <c r="D1240">
        <v>11.8</v>
      </c>
      <c r="E1240">
        <v>15.3</v>
      </c>
      <c r="F1240">
        <v>6.5</v>
      </c>
      <c r="G1240">
        <v>4.5999999999999996</v>
      </c>
      <c r="H1240" s="2">
        <v>43243</v>
      </c>
      <c r="I1240" s="3">
        <v>43243</v>
      </c>
      <c r="J1240" s="4">
        <v>43243</v>
      </c>
      <c r="K1240">
        <f t="shared" si="38"/>
        <v>21</v>
      </c>
      <c r="L1240" t="s">
        <v>1</v>
      </c>
      <c r="M1240" t="s">
        <v>0</v>
      </c>
      <c r="N1240">
        <f t="shared" si="39"/>
        <v>15352983.876975896</v>
      </c>
    </row>
    <row r="1241" spans="1:14">
      <c r="A1241" s="1">
        <v>43244</v>
      </c>
      <c r="B1241">
        <v>129553.94</v>
      </c>
      <c r="C1241">
        <v>99.488060959999999</v>
      </c>
      <c r="D1241">
        <v>12.9</v>
      </c>
      <c r="E1241">
        <v>16.100000000000001</v>
      </c>
      <c r="F1241">
        <v>5.0999999999999996</v>
      </c>
      <c r="G1241">
        <v>0</v>
      </c>
      <c r="H1241" s="2">
        <v>43244</v>
      </c>
      <c r="I1241" s="3">
        <v>43244</v>
      </c>
      <c r="J1241" s="4">
        <v>43244</v>
      </c>
      <c r="K1241">
        <f t="shared" si="38"/>
        <v>21</v>
      </c>
      <c r="L1241" t="s">
        <v>1</v>
      </c>
      <c r="M1241" t="s">
        <v>0</v>
      </c>
      <c r="N1241">
        <f t="shared" si="39"/>
        <v>12889070.280328183</v>
      </c>
    </row>
    <row r="1242" spans="1:14">
      <c r="A1242" s="1">
        <v>43245</v>
      </c>
      <c r="B1242">
        <v>127957.57</v>
      </c>
      <c r="C1242">
        <v>92.989529200000007</v>
      </c>
      <c r="D1242">
        <v>9.4</v>
      </c>
      <c r="E1242">
        <v>14.9</v>
      </c>
      <c r="F1242">
        <v>9.5</v>
      </c>
      <c r="G1242">
        <v>0</v>
      </c>
      <c r="H1242" s="2">
        <v>43245</v>
      </c>
      <c r="I1242" s="3">
        <v>43245</v>
      </c>
      <c r="J1242" s="4">
        <v>43245</v>
      </c>
      <c r="K1242">
        <f t="shared" si="38"/>
        <v>21</v>
      </c>
      <c r="L1242" t="s">
        <v>1</v>
      </c>
      <c r="M1242" t="s">
        <v>0</v>
      </c>
      <c r="N1242">
        <f t="shared" si="39"/>
        <v>11898714.191876046</v>
      </c>
    </row>
    <row r="1243" spans="1:14">
      <c r="A1243" s="1">
        <v>43246</v>
      </c>
      <c r="B1243">
        <v>115384.08500000001</v>
      </c>
      <c r="C1243">
        <v>74.746741069999999</v>
      </c>
      <c r="D1243">
        <v>5.2</v>
      </c>
      <c r="E1243">
        <v>20.5</v>
      </c>
      <c r="F1243">
        <v>9.9</v>
      </c>
      <c r="G1243">
        <v>0</v>
      </c>
      <c r="H1243" s="2">
        <v>43246</v>
      </c>
      <c r="I1243" s="3">
        <v>43246</v>
      </c>
      <c r="J1243" s="4">
        <v>43246</v>
      </c>
      <c r="K1243">
        <f t="shared" si="38"/>
        <v>21</v>
      </c>
      <c r="L1243" t="s">
        <v>1</v>
      </c>
      <c r="M1243" t="s">
        <v>0</v>
      </c>
      <c r="N1243">
        <f t="shared" si="39"/>
        <v>8624584.325093871</v>
      </c>
    </row>
    <row r="1244" spans="1:14">
      <c r="A1244" s="1">
        <v>43247</v>
      </c>
      <c r="B1244">
        <v>106044.51</v>
      </c>
      <c r="C1244">
        <v>54.187031419999997</v>
      </c>
      <c r="D1244">
        <v>7.3</v>
      </c>
      <c r="E1244">
        <v>20.7</v>
      </c>
      <c r="F1244">
        <v>8</v>
      </c>
      <c r="G1244">
        <v>0</v>
      </c>
      <c r="H1244" s="2">
        <v>43247</v>
      </c>
      <c r="I1244" s="3">
        <v>43247</v>
      </c>
      <c r="J1244" s="4">
        <v>43247</v>
      </c>
      <c r="K1244">
        <f t="shared" si="38"/>
        <v>22</v>
      </c>
      <c r="L1244" t="s">
        <v>1</v>
      </c>
      <c r="M1244" t="s">
        <v>0</v>
      </c>
      <c r="N1244">
        <f t="shared" si="39"/>
        <v>5746237.1952885035</v>
      </c>
    </row>
    <row r="1245" spans="1:14">
      <c r="A1245" s="1">
        <v>43248</v>
      </c>
      <c r="B1245">
        <v>119360.265</v>
      </c>
      <c r="C1245">
        <v>70.171557399999998</v>
      </c>
      <c r="D1245">
        <v>12.9</v>
      </c>
      <c r="E1245">
        <v>20.5</v>
      </c>
      <c r="F1245">
        <v>6</v>
      </c>
      <c r="G1245">
        <v>0</v>
      </c>
      <c r="H1245" s="2">
        <v>43248</v>
      </c>
      <c r="I1245" s="3">
        <v>43248</v>
      </c>
      <c r="J1245" s="4">
        <v>43248</v>
      </c>
      <c r="K1245">
        <f t="shared" si="38"/>
        <v>22</v>
      </c>
      <c r="L1245" t="s">
        <v>1</v>
      </c>
      <c r="M1245" t="s">
        <v>0</v>
      </c>
      <c r="N1245">
        <f t="shared" si="39"/>
        <v>8375695.6867267108</v>
      </c>
    </row>
    <row r="1246" spans="1:14">
      <c r="A1246" s="1">
        <v>43249</v>
      </c>
      <c r="B1246">
        <v>123142.76</v>
      </c>
      <c r="C1246">
        <v>81.978399519999996</v>
      </c>
      <c r="D1246">
        <v>13.7</v>
      </c>
      <c r="E1246">
        <v>17.899999999999999</v>
      </c>
      <c r="F1246">
        <v>8.1</v>
      </c>
      <c r="G1246">
        <v>0.8</v>
      </c>
      <c r="H1246" s="2">
        <v>43249</v>
      </c>
      <c r="I1246" s="3">
        <v>43249</v>
      </c>
      <c r="J1246" s="4">
        <v>43249</v>
      </c>
      <c r="K1246">
        <f t="shared" si="38"/>
        <v>22</v>
      </c>
      <c r="L1246" t="s">
        <v>1</v>
      </c>
      <c r="M1246" t="s">
        <v>0</v>
      </c>
      <c r="N1246">
        <f t="shared" si="39"/>
        <v>10095046.377275474</v>
      </c>
    </row>
    <row r="1247" spans="1:14">
      <c r="A1247" s="1">
        <v>43250</v>
      </c>
      <c r="B1247">
        <v>127830.62</v>
      </c>
      <c r="C1247">
        <v>82.535944020000002</v>
      </c>
      <c r="D1247">
        <v>7.7</v>
      </c>
      <c r="E1247">
        <v>15.1</v>
      </c>
      <c r="F1247">
        <v>7.9</v>
      </c>
      <c r="G1247">
        <v>0</v>
      </c>
      <c r="H1247" s="2">
        <v>43250</v>
      </c>
      <c r="I1247" s="3">
        <v>43250</v>
      </c>
      <c r="J1247" s="4">
        <v>43250</v>
      </c>
      <c r="K1247">
        <f t="shared" si="38"/>
        <v>22</v>
      </c>
      <c r="L1247" t="s">
        <v>1</v>
      </c>
      <c r="M1247" t="s">
        <v>0</v>
      </c>
      <c r="N1247">
        <f t="shared" si="39"/>
        <v>10550620.896361893</v>
      </c>
    </row>
    <row r="1248" spans="1:14">
      <c r="A1248" s="1">
        <v>43251</v>
      </c>
      <c r="B1248">
        <v>131159.94500000001</v>
      </c>
      <c r="C1248">
        <v>90.357837750000002</v>
      </c>
      <c r="D1248">
        <v>9.6</v>
      </c>
      <c r="E1248">
        <v>14.8</v>
      </c>
      <c r="F1248">
        <v>7.6</v>
      </c>
      <c r="G1248">
        <v>5</v>
      </c>
      <c r="H1248" s="2">
        <v>43251</v>
      </c>
      <c r="I1248" s="3">
        <v>43251</v>
      </c>
      <c r="J1248" s="4">
        <v>43251</v>
      </c>
      <c r="K1248">
        <f t="shared" si="38"/>
        <v>22</v>
      </c>
      <c r="L1248" t="s">
        <v>1</v>
      </c>
      <c r="M1248" t="s">
        <v>0</v>
      </c>
      <c r="N1248">
        <f t="shared" si="39"/>
        <v>11851329.029608924</v>
      </c>
    </row>
    <row r="1249" spans="1:14">
      <c r="A1249" s="1">
        <v>43252</v>
      </c>
      <c r="B1249">
        <v>135864.065</v>
      </c>
      <c r="C1249">
        <v>101.4128802</v>
      </c>
      <c r="D1249">
        <v>4.0999999999999996</v>
      </c>
      <c r="E1249">
        <v>13.3</v>
      </c>
      <c r="F1249">
        <v>9.6</v>
      </c>
      <c r="G1249">
        <v>0</v>
      </c>
      <c r="H1249" s="2">
        <v>43252</v>
      </c>
      <c r="I1249" s="3">
        <v>43252</v>
      </c>
      <c r="J1249" s="4">
        <v>43252</v>
      </c>
      <c r="K1249">
        <f t="shared" si="38"/>
        <v>22</v>
      </c>
      <c r="L1249" t="s">
        <v>1</v>
      </c>
      <c r="M1249" t="s">
        <v>0</v>
      </c>
      <c r="N1249">
        <f t="shared" si="39"/>
        <v>13778366.147330014</v>
      </c>
    </row>
    <row r="1250" spans="1:14">
      <c r="A1250" s="1">
        <v>43253</v>
      </c>
      <c r="B1250">
        <v>123226.075</v>
      </c>
      <c r="C1250">
        <v>99.853479250000007</v>
      </c>
      <c r="D1250">
        <v>3.5</v>
      </c>
      <c r="E1250">
        <v>13.6</v>
      </c>
      <c r="F1250">
        <v>9.6</v>
      </c>
      <c r="G1250">
        <v>0.2</v>
      </c>
      <c r="H1250" s="2">
        <v>43253</v>
      </c>
      <c r="I1250" s="3">
        <v>43253</v>
      </c>
      <c r="J1250" s="4">
        <v>43253</v>
      </c>
      <c r="K1250">
        <f t="shared" si="38"/>
        <v>22</v>
      </c>
      <c r="L1250" t="s">
        <v>1</v>
      </c>
      <c r="M1250" t="s">
        <v>0</v>
      </c>
      <c r="N1250">
        <f t="shared" si="39"/>
        <v>12304552.323071444</v>
      </c>
    </row>
    <row r="1251" spans="1:14">
      <c r="A1251" s="1">
        <v>43254</v>
      </c>
      <c r="B1251">
        <v>121177.58500000001</v>
      </c>
      <c r="C1251">
        <v>91.043729630000001</v>
      </c>
      <c r="D1251">
        <v>4.3</v>
      </c>
      <c r="E1251">
        <v>13.8</v>
      </c>
      <c r="F1251">
        <v>8.5</v>
      </c>
      <c r="G1251">
        <v>0</v>
      </c>
      <c r="H1251" s="2">
        <v>43254</v>
      </c>
      <c r="I1251" s="3">
        <v>43254</v>
      </c>
      <c r="J1251" s="4">
        <v>43254</v>
      </c>
      <c r="K1251">
        <f t="shared" si="38"/>
        <v>23</v>
      </c>
      <c r="L1251" t="s">
        <v>1</v>
      </c>
      <c r="M1251" t="s">
        <v>0</v>
      </c>
      <c r="N1251">
        <f t="shared" si="39"/>
        <v>11032459.285956344</v>
      </c>
    </row>
    <row r="1252" spans="1:14">
      <c r="A1252" s="1">
        <v>43255</v>
      </c>
      <c r="B1252">
        <v>135385.41</v>
      </c>
      <c r="C1252">
        <v>120.25203740000001</v>
      </c>
      <c r="D1252">
        <v>4.5</v>
      </c>
      <c r="E1252">
        <v>14.4</v>
      </c>
      <c r="F1252">
        <v>9.3000000000000007</v>
      </c>
      <c r="G1252">
        <v>0</v>
      </c>
      <c r="H1252" s="2">
        <v>43255</v>
      </c>
      <c r="I1252" s="3">
        <v>43255</v>
      </c>
      <c r="J1252" s="4">
        <v>43255</v>
      </c>
      <c r="K1252">
        <f t="shared" si="38"/>
        <v>23</v>
      </c>
      <c r="L1252" t="s">
        <v>1</v>
      </c>
      <c r="M1252" t="s">
        <v>0</v>
      </c>
      <c r="N1252">
        <f t="shared" si="39"/>
        <v>16280371.386734335</v>
      </c>
    </row>
    <row r="1253" spans="1:14">
      <c r="A1253" s="1">
        <v>43256</v>
      </c>
      <c r="B1253">
        <v>132975.13</v>
      </c>
      <c r="C1253">
        <v>105.8039052</v>
      </c>
      <c r="D1253">
        <v>7.5</v>
      </c>
      <c r="E1253">
        <v>15</v>
      </c>
      <c r="F1253">
        <v>8.8000000000000007</v>
      </c>
      <c r="G1253">
        <v>1.6</v>
      </c>
      <c r="H1253" s="2">
        <v>43256</v>
      </c>
      <c r="I1253" s="3">
        <v>43256</v>
      </c>
      <c r="J1253" s="4">
        <v>43256</v>
      </c>
      <c r="K1253">
        <f t="shared" si="38"/>
        <v>23</v>
      </c>
      <c r="L1253" t="s">
        <v>1</v>
      </c>
      <c r="M1253" t="s">
        <v>0</v>
      </c>
      <c r="N1253">
        <f t="shared" si="39"/>
        <v>14069288.048477678</v>
      </c>
    </row>
    <row r="1254" spans="1:14">
      <c r="A1254" s="1">
        <v>43257</v>
      </c>
      <c r="B1254">
        <v>132038.42499999999</v>
      </c>
      <c r="C1254">
        <v>106.2306746</v>
      </c>
      <c r="D1254">
        <v>5.6</v>
      </c>
      <c r="E1254">
        <v>19.100000000000001</v>
      </c>
      <c r="F1254">
        <v>9.4</v>
      </c>
      <c r="G1254">
        <v>0.4</v>
      </c>
      <c r="H1254" s="2">
        <v>43257</v>
      </c>
      <c r="I1254" s="3">
        <v>43257</v>
      </c>
      <c r="J1254" s="4">
        <v>43257</v>
      </c>
      <c r="K1254">
        <f t="shared" si="38"/>
        <v>23</v>
      </c>
      <c r="L1254" t="s">
        <v>1</v>
      </c>
      <c r="M1254" t="s">
        <v>0</v>
      </c>
      <c r="N1254">
        <f t="shared" si="39"/>
        <v>14026530.960871505</v>
      </c>
    </row>
    <row r="1255" spans="1:14">
      <c r="A1255" s="1">
        <v>43258</v>
      </c>
      <c r="B1255">
        <v>128577.63</v>
      </c>
      <c r="C1255">
        <v>87.710791130000004</v>
      </c>
      <c r="D1255">
        <v>7.7</v>
      </c>
      <c r="E1255">
        <v>17.8</v>
      </c>
      <c r="F1255">
        <v>5.7</v>
      </c>
      <c r="G1255">
        <v>0.2</v>
      </c>
      <c r="H1255" s="2">
        <v>43258</v>
      </c>
      <c r="I1255" s="3">
        <v>43258</v>
      </c>
      <c r="J1255" s="4">
        <v>43258</v>
      </c>
      <c r="K1255">
        <f t="shared" si="38"/>
        <v>23</v>
      </c>
      <c r="L1255" t="s">
        <v>1</v>
      </c>
      <c r="M1255" t="s">
        <v>0</v>
      </c>
      <c r="N1255">
        <f t="shared" si="39"/>
        <v>11277645.648920422</v>
      </c>
    </row>
    <row r="1256" spans="1:14">
      <c r="A1256" s="1">
        <v>43259</v>
      </c>
      <c r="B1256">
        <v>129910.015</v>
      </c>
      <c r="C1256">
        <v>130.0827333</v>
      </c>
      <c r="D1256">
        <v>12.4</v>
      </c>
      <c r="E1256">
        <v>13.6</v>
      </c>
      <c r="F1256">
        <v>3.3</v>
      </c>
      <c r="G1256">
        <v>0.6</v>
      </c>
      <c r="H1256" s="2">
        <v>43259</v>
      </c>
      <c r="I1256" s="3">
        <v>43259</v>
      </c>
      <c r="J1256" s="4">
        <v>43259</v>
      </c>
      <c r="K1256">
        <f t="shared" si="38"/>
        <v>23</v>
      </c>
      <c r="L1256" t="s">
        <v>1</v>
      </c>
      <c r="M1256" t="s">
        <v>0</v>
      </c>
      <c r="N1256">
        <f t="shared" si="39"/>
        <v>16899049.834243998</v>
      </c>
    </row>
    <row r="1257" spans="1:14">
      <c r="A1257" s="1">
        <v>43260</v>
      </c>
      <c r="B1257">
        <v>120232.19500000001</v>
      </c>
      <c r="C1257">
        <v>110.6732404</v>
      </c>
      <c r="D1257">
        <v>11.3</v>
      </c>
      <c r="E1257">
        <v>15.6</v>
      </c>
      <c r="F1257">
        <v>8</v>
      </c>
      <c r="G1257">
        <v>3</v>
      </c>
      <c r="H1257" s="2">
        <v>43260</v>
      </c>
      <c r="I1257" s="3">
        <v>43260</v>
      </c>
      <c r="J1257" s="4">
        <v>43260</v>
      </c>
      <c r="K1257">
        <f t="shared" si="38"/>
        <v>23</v>
      </c>
      <c r="L1257" t="s">
        <v>1</v>
      </c>
      <c r="M1257" t="s">
        <v>0</v>
      </c>
      <c r="N1257">
        <f t="shared" si="39"/>
        <v>13306486.621054679</v>
      </c>
    </row>
    <row r="1258" spans="1:14">
      <c r="A1258" s="1">
        <v>43261</v>
      </c>
      <c r="B1258">
        <v>117037.86500000001</v>
      </c>
      <c r="C1258">
        <v>75.51946753</v>
      </c>
      <c r="D1258">
        <v>4.0999999999999996</v>
      </c>
      <c r="E1258">
        <v>15.3</v>
      </c>
      <c r="F1258">
        <v>9.3000000000000007</v>
      </c>
      <c r="G1258">
        <v>0</v>
      </c>
      <c r="H1258" s="2">
        <v>43261</v>
      </c>
      <c r="I1258" s="3">
        <v>43261</v>
      </c>
      <c r="J1258" s="4">
        <v>43261</v>
      </c>
      <c r="K1258">
        <f t="shared" si="38"/>
        <v>24</v>
      </c>
      <c r="L1258" t="s">
        <v>1</v>
      </c>
      <c r="M1258" t="s">
        <v>0</v>
      </c>
      <c r="N1258">
        <f t="shared" si="39"/>
        <v>8838637.2456480246</v>
      </c>
    </row>
    <row r="1259" spans="1:14">
      <c r="A1259" s="1">
        <v>43262</v>
      </c>
      <c r="B1259">
        <v>113420.985</v>
      </c>
      <c r="C1259">
        <v>56.39994652</v>
      </c>
      <c r="D1259">
        <v>5.3</v>
      </c>
      <c r="E1259">
        <v>17.600000000000001</v>
      </c>
      <c r="F1259">
        <v>8.9</v>
      </c>
      <c r="G1259">
        <v>0.2</v>
      </c>
      <c r="H1259" s="2">
        <v>43262</v>
      </c>
      <c r="I1259" s="3">
        <v>43262</v>
      </c>
      <c r="J1259" s="4">
        <v>43262</v>
      </c>
      <c r="K1259">
        <f t="shared" si="38"/>
        <v>24</v>
      </c>
      <c r="L1259" t="s">
        <v>1</v>
      </c>
      <c r="M1259" t="s">
        <v>1</v>
      </c>
      <c r="N1259">
        <f t="shared" si="39"/>
        <v>6396937.4882457219</v>
      </c>
    </row>
    <row r="1260" spans="1:14">
      <c r="A1260" s="1">
        <v>43263</v>
      </c>
      <c r="B1260">
        <v>127261.295</v>
      </c>
      <c r="C1260">
        <v>78.294416310000003</v>
      </c>
      <c r="D1260">
        <v>7.9</v>
      </c>
      <c r="E1260">
        <v>16.600000000000001</v>
      </c>
      <c r="F1260">
        <v>6.7</v>
      </c>
      <c r="G1260">
        <v>0.4</v>
      </c>
      <c r="H1260" s="2">
        <v>43263</v>
      </c>
      <c r="I1260" s="3">
        <v>43263</v>
      </c>
      <c r="J1260" s="4">
        <v>43263</v>
      </c>
      <c r="K1260">
        <f t="shared" si="38"/>
        <v>24</v>
      </c>
      <c r="L1260" t="s">
        <v>1</v>
      </c>
      <c r="M1260" t="s">
        <v>0</v>
      </c>
      <c r="N1260">
        <f t="shared" si="39"/>
        <v>9963848.8108797222</v>
      </c>
    </row>
    <row r="1261" spans="1:14">
      <c r="A1261" s="1">
        <v>43264</v>
      </c>
      <c r="B1261">
        <v>131574.60500000001</v>
      </c>
      <c r="C1261">
        <v>84.579532720000003</v>
      </c>
      <c r="D1261">
        <v>9.5</v>
      </c>
      <c r="E1261">
        <v>14.1</v>
      </c>
      <c r="F1261">
        <v>7.1</v>
      </c>
      <c r="G1261">
        <v>0</v>
      </c>
      <c r="H1261" s="2">
        <v>43264</v>
      </c>
      <c r="I1261" s="3">
        <v>43264</v>
      </c>
      <c r="J1261" s="4">
        <v>43264</v>
      </c>
      <c r="K1261">
        <f t="shared" si="38"/>
        <v>24</v>
      </c>
      <c r="L1261" t="s">
        <v>1</v>
      </c>
      <c r="M1261" t="s">
        <v>0</v>
      </c>
      <c r="N1261">
        <f t="shared" si="39"/>
        <v>11128518.608718578</v>
      </c>
    </row>
    <row r="1262" spans="1:14">
      <c r="A1262" s="1">
        <v>43265</v>
      </c>
      <c r="B1262">
        <v>130544.485</v>
      </c>
      <c r="C1262">
        <v>72.49179642</v>
      </c>
      <c r="D1262">
        <v>8.6</v>
      </c>
      <c r="E1262">
        <v>14.5</v>
      </c>
      <c r="F1262">
        <v>7.8</v>
      </c>
      <c r="G1262">
        <v>5.6</v>
      </c>
      <c r="H1262" s="2">
        <v>43265</v>
      </c>
      <c r="I1262" s="3">
        <v>43265</v>
      </c>
      <c r="J1262" s="4">
        <v>43265</v>
      </c>
      <c r="K1262">
        <f t="shared" si="38"/>
        <v>24</v>
      </c>
      <c r="L1262" t="s">
        <v>1</v>
      </c>
      <c r="M1262" t="s">
        <v>0</v>
      </c>
      <c r="N1262">
        <f t="shared" si="39"/>
        <v>9463404.2303737439</v>
      </c>
    </row>
    <row r="1263" spans="1:14">
      <c r="A1263" s="1">
        <v>43266</v>
      </c>
      <c r="B1263">
        <v>133009.01</v>
      </c>
      <c r="C1263">
        <v>74.905585810000005</v>
      </c>
      <c r="D1263">
        <v>9.6</v>
      </c>
      <c r="E1263">
        <v>14</v>
      </c>
      <c r="F1263">
        <v>4.4000000000000004</v>
      </c>
      <c r="G1263">
        <v>4.5999999999999996</v>
      </c>
      <c r="H1263" s="2">
        <v>43266</v>
      </c>
      <c r="I1263" s="3">
        <v>43266</v>
      </c>
      <c r="J1263" s="4">
        <v>43266</v>
      </c>
      <c r="K1263">
        <f t="shared" si="38"/>
        <v>24</v>
      </c>
      <c r="L1263" t="s">
        <v>1</v>
      </c>
      <c r="M1263" t="s">
        <v>0</v>
      </c>
      <c r="N1263">
        <f t="shared" si="39"/>
        <v>9963117.8120581489</v>
      </c>
    </row>
    <row r="1264" spans="1:14">
      <c r="A1264" s="1">
        <v>43267</v>
      </c>
      <c r="B1264">
        <v>124351.235</v>
      </c>
      <c r="C1264">
        <v>81.800766879999998</v>
      </c>
      <c r="D1264">
        <v>6.9</v>
      </c>
      <c r="E1264">
        <v>13.1</v>
      </c>
      <c r="F1264">
        <v>7.1</v>
      </c>
      <c r="G1264">
        <v>2.2000000000000002</v>
      </c>
      <c r="H1264" s="2">
        <v>43267</v>
      </c>
      <c r="I1264" s="3">
        <v>43267</v>
      </c>
      <c r="J1264" s="4">
        <v>43267</v>
      </c>
      <c r="K1264">
        <f t="shared" si="38"/>
        <v>24</v>
      </c>
      <c r="L1264" t="s">
        <v>1</v>
      </c>
      <c r="M1264" t="s">
        <v>0</v>
      </c>
      <c r="N1264">
        <f t="shared" si="39"/>
        <v>10172026.385475097</v>
      </c>
    </row>
    <row r="1265" spans="1:14">
      <c r="A1265" s="1">
        <v>43268</v>
      </c>
      <c r="B1265">
        <v>120785.595</v>
      </c>
      <c r="C1265">
        <v>62.272671549999998</v>
      </c>
      <c r="D1265">
        <v>8</v>
      </c>
      <c r="E1265">
        <v>13.1</v>
      </c>
      <c r="F1265">
        <v>5.0999999999999996</v>
      </c>
      <c r="G1265">
        <v>15.6</v>
      </c>
      <c r="H1265" s="2">
        <v>43268</v>
      </c>
      <c r="I1265" s="3">
        <v>43268</v>
      </c>
      <c r="J1265" s="4">
        <v>43268</v>
      </c>
      <c r="K1265">
        <f t="shared" si="38"/>
        <v>25</v>
      </c>
      <c r="L1265" t="s">
        <v>1</v>
      </c>
      <c r="M1265" t="s">
        <v>0</v>
      </c>
      <c r="N1265">
        <f t="shared" si="39"/>
        <v>7521641.6854063217</v>
      </c>
    </row>
    <row r="1266" spans="1:14">
      <c r="A1266" s="1">
        <v>43269</v>
      </c>
      <c r="B1266">
        <v>138518.73499999999</v>
      </c>
      <c r="C1266">
        <v>112.5014975</v>
      </c>
      <c r="D1266">
        <v>9.5</v>
      </c>
      <c r="E1266">
        <v>12</v>
      </c>
      <c r="F1266">
        <v>5.9</v>
      </c>
      <c r="G1266">
        <v>7.2</v>
      </c>
      <c r="H1266" s="2">
        <v>43269</v>
      </c>
      <c r="I1266" s="3">
        <v>43269</v>
      </c>
      <c r="J1266" s="4">
        <v>43269</v>
      </c>
      <c r="K1266">
        <f t="shared" si="38"/>
        <v>25</v>
      </c>
      <c r="L1266" t="s">
        <v>1</v>
      </c>
      <c r="M1266" t="s">
        <v>0</v>
      </c>
      <c r="N1266">
        <f t="shared" si="39"/>
        <v>15583565.119305661</v>
      </c>
    </row>
    <row r="1267" spans="1:14">
      <c r="A1267" s="1">
        <v>43270</v>
      </c>
      <c r="B1267">
        <v>143830.12</v>
      </c>
      <c r="C1267">
        <v>110.05619040000001</v>
      </c>
      <c r="D1267">
        <v>3</v>
      </c>
      <c r="E1267">
        <v>14.5</v>
      </c>
      <c r="F1267">
        <v>9</v>
      </c>
      <c r="G1267">
        <v>0.4</v>
      </c>
      <c r="H1267" s="2">
        <v>43270</v>
      </c>
      <c r="I1267" s="3">
        <v>43270</v>
      </c>
      <c r="J1267" s="4">
        <v>43270</v>
      </c>
      <c r="K1267">
        <f t="shared" si="38"/>
        <v>25</v>
      </c>
      <c r="L1267" t="s">
        <v>1</v>
      </c>
      <c r="M1267" t="s">
        <v>0</v>
      </c>
      <c r="N1267">
        <f t="shared" si="39"/>
        <v>15829395.071974847</v>
      </c>
    </row>
    <row r="1268" spans="1:14">
      <c r="A1268" s="1">
        <v>43271</v>
      </c>
      <c r="B1268">
        <v>141305.88</v>
      </c>
      <c r="C1268">
        <v>91.289341919999998</v>
      </c>
      <c r="D1268">
        <v>4.3</v>
      </c>
      <c r="E1268">
        <v>15.3</v>
      </c>
      <c r="F1268">
        <v>8</v>
      </c>
      <c r="G1268">
        <v>0.2</v>
      </c>
      <c r="H1268" s="2">
        <v>43271</v>
      </c>
      <c r="I1268" s="3">
        <v>43271</v>
      </c>
      <c r="J1268" s="4">
        <v>43271</v>
      </c>
      <c r="K1268">
        <f t="shared" si="38"/>
        <v>25</v>
      </c>
      <c r="L1268" t="s">
        <v>1</v>
      </c>
      <c r="M1268" t="s">
        <v>0</v>
      </c>
      <c r="N1268">
        <f t="shared" si="39"/>
        <v>12899720.794626489</v>
      </c>
    </row>
    <row r="1269" spans="1:14">
      <c r="A1269" s="1">
        <v>43272</v>
      </c>
      <c r="B1269">
        <v>143542.01999999999</v>
      </c>
      <c r="C1269">
        <v>141.55697810000001</v>
      </c>
      <c r="D1269">
        <v>4</v>
      </c>
      <c r="E1269">
        <v>15.1</v>
      </c>
      <c r="F1269">
        <v>9.1</v>
      </c>
      <c r="G1269">
        <v>0</v>
      </c>
      <c r="H1269" s="2">
        <v>43272</v>
      </c>
      <c r="I1269" s="3">
        <v>43272</v>
      </c>
      <c r="J1269" s="4">
        <v>43272</v>
      </c>
      <c r="K1269">
        <f t="shared" si="38"/>
        <v>25</v>
      </c>
      <c r="L1269" t="s">
        <v>1</v>
      </c>
      <c r="M1269" t="s">
        <v>0</v>
      </c>
      <c r="N1269">
        <f t="shared" si="39"/>
        <v>20319374.581569761</v>
      </c>
    </row>
    <row r="1270" spans="1:14">
      <c r="A1270" s="1">
        <v>43273</v>
      </c>
      <c r="B1270">
        <v>140296.4</v>
      </c>
      <c r="C1270">
        <v>131.5621328</v>
      </c>
      <c r="D1270">
        <v>4.3</v>
      </c>
      <c r="E1270">
        <v>15</v>
      </c>
      <c r="F1270">
        <v>8.5</v>
      </c>
      <c r="G1270">
        <v>0</v>
      </c>
      <c r="H1270" s="2">
        <v>43273</v>
      </c>
      <c r="I1270" s="3">
        <v>43273</v>
      </c>
      <c r="J1270" s="4">
        <v>43273</v>
      </c>
      <c r="K1270">
        <f t="shared" si="38"/>
        <v>25</v>
      </c>
      <c r="L1270" t="s">
        <v>1</v>
      </c>
      <c r="M1270" t="s">
        <v>0</v>
      </c>
      <c r="N1270">
        <f t="shared" si="39"/>
        <v>18457693.608161919</v>
      </c>
    </row>
    <row r="1271" spans="1:14">
      <c r="A1271" s="1">
        <v>43274</v>
      </c>
      <c r="B1271">
        <v>132165.42499999999</v>
      </c>
      <c r="C1271">
        <v>98.836365509999993</v>
      </c>
      <c r="D1271">
        <v>6</v>
      </c>
      <c r="E1271">
        <v>12.8</v>
      </c>
      <c r="F1271">
        <v>3.9</v>
      </c>
      <c r="G1271">
        <v>0</v>
      </c>
      <c r="H1271" s="2">
        <v>43274</v>
      </c>
      <c r="I1271" s="3">
        <v>43274</v>
      </c>
      <c r="J1271" s="4">
        <v>43274</v>
      </c>
      <c r="K1271">
        <f t="shared" si="38"/>
        <v>25</v>
      </c>
      <c r="L1271" t="s">
        <v>1</v>
      </c>
      <c r="M1271" t="s">
        <v>0</v>
      </c>
      <c r="N1271">
        <f t="shared" si="39"/>
        <v>13062750.25308449</v>
      </c>
    </row>
    <row r="1272" spans="1:14">
      <c r="A1272" s="1">
        <v>43275</v>
      </c>
      <c r="B1272">
        <v>125850.58</v>
      </c>
      <c r="C1272">
        <v>95.155970719999999</v>
      </c>
      <c r="D1272">
        <v>9</v>
      </c>
      <c r="E1272">
        <v>13.1</v>
      </c>
      <c r="F1272">
        <v>5.7</v>
      </c>
      <c r="G1272">
        <v>0</v>
      </c>
      <c r="H1272" s="2">
        <v>43275</v>
      </c>
      <c r="I1272" s="3">
        <v>43275</v>
      </c>
      <c r="J1272" s="4">
        <v>43275</v>
      </c>
      <c r="K1272">
        <f t="shared" si="38"/>
        <v>26</v>
      </c>
      <c r="L1272" t="s">
        <v>1</v>
      </c>
      <c r="M1272" t="s">
        <v>0</v>
      </c>
      <c r="N1272">
        <f t="shared" si="39"/>
        <v>11975434.105575018</v>
      </c>
    </row>
    <row r="1273" spans="1:14">
      <c r="A1273" s="1">
        <v>43276</v>
      </c>
      <c r="B1273">
        <v>141972.715</v>
      </c>
      <c r="C1273">
        <v>120.2781698</v>
      </c>
      <c r="D1273">
        <v>8.4</v>
      </c>
      <c r="E1273">
        <v>12.6</v>
      </c>
      <c r="F1273">
        <v>7.8</v>
      </c>
      <c r="G1273">
        <v>0</v>
      </c>
      <c r="H1273" s="2">
        <v>43276</v>
      </c>
      <c r="I1273" s="3">
        <v>43276</v>
      </c>
      <c r="J1273" s="4">
        <v>43276</v>
      </c>
      <c r="K1273">
        <f t="shared" si="38"/>
        <v>26</v>
      </c>
      <c r="L1273" t="s">
        <v>1</v>
      </c>
      <c r="M1273" t="s">
        <v>0</v>
      </c>
      <c r="N1273">
        <f t="shared" si="39"/>
        <v>17076218.321737006</v>
      </c>
    </row>
    <row r="1274" spans="1:14">
      <c r="A1274" s="1">
        <v>43277</v>
      </c>
      <c r="B1274">
        <v>142842.4</v>
      </c>
      <c r="C1274">
        <v>102.3492036</v>
      </c>
      <c r="D1274">
        <v>8.4</v>
      </c>
      <c r="E1274">
        <v>14.1</v>
      </c>
      <c r="F1274">
        <v>6.6</v>
      </c>
      <c r="G1274">
        <v>0</v>
      </c>
      <c r="H1274" s="2">
        <v>43277</v>
      </c>
      <c r="I1274" s="3">
        <v>43277</v>
      </c>
      <c r="J1274" s="4">
        <v>43277</v>
      </c>
      <c r="K1274">
        <f t="shared" si="38"/>
        <v>26</v>
      </c>
      <c r="L1274" t="s">
        <v>1</v>
      </c>
      <c r="M1274" t="s">
        <v>0</v>
      </c>
      <c r="N1274">
        <f t="shared" si="39"/>
        <v>14619805.880312638</v>
      </c>
    </row>
    <row r="1275" spans="1:14">
      <c r="A1275" s="1">
        <v>43278</v>
      </c>
      <c r="B1275">
        <v>148100.13</v>
      </c>
      <c r="C1275">
        <v>102.4178146</v>
      </c>
      <c r="D1275">
        <v>4.8</v>
      </c>
      <c r="E1275">
        <v>11.2</v>
      </c>
      <c r="F1275">
        <v>6</v>
      </c>
      <c r="G1275">
        <v>0.2</v>
      </c>
      <c r="H1275" s="2">
        <v>43278</v>
      </c>
      <c r="I1275" s="3">
        <v>43278</v>
      </c>
      <c r="J1275" s="4">
        <v>43278</v>
      </c>
      <c r="K1275">
        <f t="shared" si="38"/>
        <v>26</v>
      </c>
      <c r="L1275" t="s">
        <v>1</v>
      </c>
      <c r="M1275" t="s">
        <v>0</v>
      </c>
      <c r="N1275">
        <f t="shared" si="39"/>
        <v>15168091.656575898</v>
      </c>
    </row>
    <row r="1276" spans="1:14">
      <c r="A1276" s="1">
        <v>43279</v>
      </c>
      <c r="B1276">
        <v>150445.47</v>
      </c>
      <c r="C1276">
        <v>112.8005434</v>
      </c>
      <c r="D1276">
        <v>5.3</v>
      </c>
      <c r="E1276">
        <v>10.6</v>
      </c>
      <c r="F1276">
        <v>5.2</v>
      </c>
      <c r="G1276">
        <v>0</v>
      </c>
      <c r="H1276" s="2">
        <v>43279</v>
      </c>
      <c r="I1276" s="3">
        <v>43279</v>
      </c>
      <c r="J1276" s="4">
        <v>43279</v>
      </c>
      <c r="K1276">
        <f t="shared" si="38"/>
        <v>26</v>
      </c>
      <c r="L1276" t="s">
        <v>1</v>
      </c>
      <c r="M1276" t="s">
        <v>0</v>
      </c>
      <c r="N1276">
        <f t="shared" si="39"/>
        <v>16970330.768068396</v>
      </c>
    </row>
    <row r="1277" spans="1:14">
      <c r="A1277" s="1">
        <v>43280</v>
      </c>
      <c r="B1277">
        <v>139188.48000000001</v>
      </c>
      <c r="C1277">
        <v>78.806642740000001</v>
      </c>
      <c r="D1277">
        <v>6.1</v>
      </c>
      <c r="E1277">
        <v>12.5</v>
      </c>
      <c r="F1277">
        <v>6.1</v>
      </c>
      <c r="G1277">
        <v>0.2</v>
      </c>
      <c r="H1277" s="2">
        <v>43280</v>
      </c>
      <c r="I1277" s="3">
        <v>43280</v>
      </c>
      <c r="J1277" s="4">
        <v>43280</v>
      </c>
      <c r="K1277">
        <f t="shared" si="38"/>
        <v>26</v>
      </c>
      <c r="L1277" t="s">
        <v>0</v>
      </c>
      <c r="M1277" t="s">
        <v>0</v>
      </c>
      <c r="N1277">
        <f t="shared" si="39"/>
        <v>10968976.816883637</v>
      </c>
    </row>
    <row r="1278" spans="1:14">
      <c r="A1278" s="1">
        <v>43281</v>
      </c>
      <c r="B1278">
        <v>125394.425</v>
      </c>
      <c r="C1278">
        <v>72.963672560000006</v>
      </c>
      <c r="D1278">
        <v>9.4</v>
      </c>
      <c r="E1278">
        <v>14.2</v>
      </c>
      <c r="F1278">
        <v>4.9000000000000004</v>
      </c>
      <c r="G1278">
        <v>0.4</v>
      </c>
      <c r="H1278" s="2">
        <v>43281</v>
      </c>
      <c r="I1278" s="3">
        <v>43281</v>
      </c>
      <c r="J1278" s="4">
        <v>43281</v>
      </c>
      <c r="K1278">
        <f t="shared" si="38"/>
        <v>26</v>
      </c>
      <c r="L1278" t="s">
        <v>0</v>
      </c>
      <c r="M1278" t="s">
        <v>0</v>
      </c>
      <c r="N1278">
        <f t="shared" si="39"/>
        <v>9149237.7665494792</v>
      </c>
    </row>
    <row r="1279" spans="1:14">
      <c r="A1279" s="1">
        <v>43282</v>
      </c>
      <c r="B1279">
        <v>124313.07</v>
      </c>
      <c r="C1279">
        <v>83.374992370000001</v>
      </c>
      <c r="D1279">
        <v>3.5</v>
      </c>
      <c r="E1279">
        <v>14.7</v>
      </c>
      <c r="F1279">
        <v>8.8000000000000007</v>
      </c>
      <c r="G1279">
        <v>0.4</v>
      </c>
      <c r="H1279" s="2">
        <v>43282</v>
      </c>
      <c r="I1279" s="3">
        <v>43282</v>
      </c>
      <c r="J1279" s="4">
        <v>43282</v>
      </c>
      <c r="K1279">
        <f t="shared" si="38"/>
        <v>27</v>
      </c>
      <c r="L1279" t="s">
        <v>0</v>
      </c>
      <c r="M1279" t="s">
        <v>0</v>
      </c>
      <c r="N1279">
        <f t="shared" si="39"/>
        <v>10364601.262741277</v>
      </c>
    </row>
    <row r="1280" spans="1:14">
      <c r="A1280" s="1">
        <v>43283</v>
      </c>
      <c r="B1280">
        <v>140713.255</v>
      </c>
      <c r="C1280">
        <v>87.324295090000007</v>
      </c>
      <c r="D1280">
        <v>2.4</v>
      </c>
      <c r="E1280">
        <v>14.6</v>
      </c>
      <c r="F1280">
        <v>9.4</v>
      </c>
      <c r="G1280">
        <v>0</v>
      </c>
      <c r="H1280" s="2">
        <v>43283</v>
      </c>
      <c r="I1280" s="3">
        <v>43283</v>
      </c>
      <c r="J1280" s="4">
        <v>43283</v>
      </c>
      <c r="K1280">
        <f t="shared" si="38"/>
        <v>27</v>
      </c>
      <c r="L1280" t="s">
        <v>0</v>
      </c>
      <c r="M1280" t="s">
        <v>0</v>
      </c>
      <c r="N1280">
        <f t="shared" si="39"/>
        <v>12287685.802694419</v>
      </c>
    </row>
    <row r="1281" spans="1:14">
      <c r="A1281" s="1">
        <v>43284</v>
      </c>
      <c r="B1281">
        <v>135759.27499999999</v>
      </c>
      <c r="C1281">
        <v>64.592088889999999</v>
      </c>
      <c r="D1281">
        <v>4.0999999999999996</v>
      </c>
      <c r="E1281">
        <v>14.3</v>
      </c>
      <c r="F1281">
        <v>6.7</v>
      </c>
      <c r="G1281">
        <v>0</v>
      </c>
      <c r="H1281" s="2">
        <v>43284</v>
      </c>
      <c r="I1281" s="3">
        <v>43284</v>
      </c>
      <c r="J1281" s="4">
        <v>43284</v>
      </c>
      <c r="K1281">
        <f t="shared" si="38"/>
        <v>27</v>
      </c>
      <c r="L1281" t="s">
        <v>0</v>
      </c>
      <c r="M1281" t="s">
        <v>0</v>
      </c>
      <c r="N1281">
        <f t="shared" si="39"/>
        <v>8768975.1584419552</v>
      </c>
    </row>
    <row r="1282" spans="1:14">
      <c r="A1282" s="1">
        <v>43285</v>
      </c>
      <c r="B1282">
        <v>128580.97500000001</v>
      </c>
      <c r="C1282">
        <v>57.008099029999997</v>
      </c>
      <c r="D1282">
        <v>10.4</v>
      </c>
      <c r="E1282">
        <v>17.100000000000001</v>
      </c>
      <c r="F1282">
        <v>6</v>
      </c>
      <c r="G1282">
        <v>0</v>
      </c>
      <c r="H1282" s="2">
        <v>43285</v>
      </c>
      <c r="I1282" s="3">
        <v>43285</v>
      </c>
      <c r="J1282" s="4">
        <v>43285</v>
      </c>
      <c r="K1282">
        <f t="shared" si="38"/>
        <v>27</v>
      </c>
      <c r="L1282" t="s">
        <v>0</v>
      </c>
      <c r="M1282" t="s">
        <v>0</v>
      </c>
      <c r="N1282">
        <f t="shared" si="39"/>
        <v>7330156.9561739545</v>
      </c>
    </row>
    <row r="1283" spans="1:14">
      <c r="A1283" s="1">
        <v>43286</v>
      </c>
      <c r="B1283">
        <v>125861.6</v>
      </c>
      <c r="C1283">
        <v>52.743567519999999</v>
      </c>
      <c r="D1283">
        <v>12.7</v>
      </c>
      <c r="E1283">
        <v>18.7</v>
      </c>
      <c r="F1283">
        <v>2.8</v>
      </c>
      <c r="G1283">
        <v>0.4</v>
      </c>
      <c r="H1283" s="2">
        <v>43286</v>
      </c>
      <c r="I1283" s="3">
        <v>43286</v>
      </c>
      <c r="J1283" s="4">
        <v>43286</v>
      </c>
      <c r="K1283">
        <f t="shared" ref="K1283:K1346" si="40">WEEKNUM(A1283)</f>
        <v>27</v>
      </c>
      <c r="L1283" t="s">
        <v>0</v>
      </c>
      <c r="M1283" t="s">
        <v>0</v>
      </c>
      <c r="N1283">
        <f t="shared" ref="N1283:N1346" si="41">B1283*C1283</f>
        <v>6638389.7977752322</v>
      </c>
    </row>
    <row r="1284" spans="1:14">
      <c r="A1284" s="1">
        <v>43287</v>
      </c>
      <c r="B1284">
        <v>124242.52</v>
      </c>
      <c r="C1284">
        <v>52.97184575</v>
      </c>
      <c r="D1284">
        <v>12.5</v>
      </c>
      <c r="E1284">
        <v>15.2</v>
      </c>
      <c r="F1284">
        <v>8.3000000000000007</v>
      </c>
      <c r="G1284">
        <v>0</v>
      </c>
      <c r="H1284" s="2">
        <v>43287</v>
      </c>
      <c r="I1284" s="3">
        <v>43287</v>
      </c>
      <c r="J1284" s="4">
        <v>43287</v>
      </c>
      <c r="K1284">
        <f t="shared" si="40"/>
        <v>27</v>
      </c>
      <c r="L1284" t="s">
        <v>0</v>
      </c>
      <c r="M1284" t="s">
        <v>0</v>
      </c>
      <c r="N1284">
        <f t="shared" si="41"/>
        <v>6581355.6050312901</v>
      </c>
    </row>
    <row r="1285" spans="1:14">
      <c r="A1285" s="1">
        <v>43288</v>
      </c>
      <c r="B1285">
        <v>119717.435</v>
      </c>
      <c r="C1285">
        <v>45.21171494</v>
      </c>
      <c r="D1285">
        <v>9.6</v>
      </c>
      <c r="E1285">
        <v>12.9</v>
      </c>
      <c r="F1285">
        <v>6.5</v>
      </c>
      <c r="G1285">
        <v>1.2</v>
      </c>
      <c r="H1285" s="2">
        <v>43288</v>
      </c>
      <c r="I1285" s="3">
        <v>43288</v>
      </c>
      <c r="J1285" s="4">
        <v>43288</v>
      </c>
      <c r="K1285">
        <f t="shared" si="40"/>
        <v>27</v>
      </c>
      <c r="L1285" t="s">
        <v>0</v>
      </c>
      <c r="M1285" t="s">
        <v>0</v>
      </c>
      <c r="N1285">
        <f t="shared" si="41"/>
        <v>5412630.5445679789</v>
      </c>
    </row>
    <row r="1286" spans="1:14">
      <c r="A1286" s="1">
        <v>43289</v>
      </c>
      <c r="B1286">
        <v>114562.215</v>
      </c>
      <c r="C1286">
        <v>47.891623060000001</v>
      </c>
      <c r="D1286">
        <v>9.3000000000000007</v>
      </c>
      <c r="E1286">
        <v>13.9</v>
      </c>
      <c r="F1286">
        <v>6.2</v>
      </c>
      <c r="G1286">
        <v>0.8</v>
      </c>
      <c r="H1286" s="2">
        <v>43289</v>
      </c>
      <c r="I1286" s="3">
        <v>43289</v>
      </c>
      <c r="J1286" s="4">
        <v>43289</v>
      </c>
      <c r="K1286">
        <f t="shared" si="40"/>
        <v>28</v>
      </c>
      <c r="L1286" t="s">
        <v>0</v>
      </c>
      <c r="M1286" t="s">
        <v>0</v>
      </c>
      <c r="N1286">
        <f t="shared" si="41"/>
        <v>5486570.4176986776</v>
      </c>
    </row>
    <row r="1287" spans="1:14">
      <c r="A1287" s="1">
        <v>43290</v>
      </c>
      <c r="B1287">
        <v>133874.47500000001</v>
      </c>
      <c r="C1287">
        <v>80.825556750000004</v>
      </c>
      <c r="D1287">
        <v>10.1</v>
      </c>
      <c r="E1287">
        <v>13.8</v>
      </c>
      <c r="F1287">
        <v>8.1</v>
      </c>
      <c r="G1287">
        <v>1.2</v>
      </c>
      <c r="H1287" s="2">
        <v>43290</v>
      </c>
      <c r="I1287" s="3">
        <v>43290</v>
      </c>
      <c r="J1287" s="4">
        <v>43290</v>
      </c>
      <c r="K1287">
        <f t="shared" si="40"/>
        <v>28</v>
      </c>
      <c r="L1287" t="s">
        <v>0</v>
      </c>
      <c r="M1287" t="s">
        <v>0</v>
      </c>
      <c r="N1287">
        <f t="shared" si="41"/>
        <v>10820478.976488957</v>
      </c>
    </row>
    <row r="1288" spans="1:14">
      <c r="A1288" s="1">
        <v>43291</v>
      </c>
      <c r="B1288">
        <v>140342.995</v>
      </c>
      <c r="C1288">
        <v>94.623885849999994</v>
      </c>
      <c r="D1288">
        <v>9.3000000000000007</v>
      </c>
      <c r="E1288">
        <v>11.5</v>
      </c>
      <c r="F1288">
        <v>5.4</v>
      </c>
      <c r="G1288">
        <v>0</v>
      </c>
      <c r="H1288" s="2">
        <v>43291</v>
      </c>
      <c r="I1288" s="3">
        <v>43291</v>
      </c>
      <c r="J1288" s="4">
        <v>43291</v>
      </c>
      <c r="K1288">
        <f t="shared" si="40"/>
        <v>28</v>
      </c>
      <c r="L1288" t="s">
        <v>0</v>
      </c>
      <c r="M1288" t="s">
        <v>0</v>
      </c>
      <c r="N1288">
        <f t="shared" si="41"/>
        <v>13279799.53872712</v>
      </c>
    </row>
    <row r="1289" spans="1:14">
      <c r="A1289" s="1">
        <v>43292</v>
      </c>
      <c r="B1289">
        <v>143461.125</v>
      </c>
      <c r="C1289">
        <v>81.952519140000007</v>
      </c>
      <c r="D1289">
        <v>6.6</v>
      </c>
      <c r="E1289">
        <v>11.6</v>
      </c>
      <c r="F1289">
        <v>6</v>
      </c>
      <c r="G1289">
        <v>0</v>
      </c>
      <c r="H1289" s="2">
        <v>43292</v>
      </c>
      <c r="I1289" s="3">
        <v>43292</v>
      </c>
      <c r="J1289" s="4">
        <v>43292</v>
      </c>
      <c r="K1289">
        <f t="shared" si="40"/>
        <v>28</v>
      </c>
      <c r="L1289" t="s">
        <v>0</v>
      </c>
      <c r="M1289" t="s">
        <v>0</v>
      </c>
      <c r="N1289">
        <f t="shared" si="41"/>
        <v>11757000.592408434</v>
      </c>
    </row>
    <row r="1290" spans="1:14">
      <c r="A1290" s="1">
        <v>43293</v>
      </c>
      <c r="B1290">
        <v>145767.1</v>
      </c>
      <c r="C1290">
        <v>111.82051679999999</v>
      </c>
      <c r="D1290">
        <v>4.3</v>
      </c>
      <c r="E1290">
        <v>11.3</v>
      </c>
      <c r="F1290">
        <v>7.5</v>
      </c>
      <c r="G1290">
        <v>0</v>
      </c>
      <c r="H1290" s="2">
        <v>43293</v>
      </c>
      <c r="I1290" s="3">
        <v>43293</v>
      </c>
      <c r="J1290" s="4">
        <v>43293</v>
      </c>
      <c r="K1290">
        <f t="shared" si="40"/>
        <v>28</v>
      </c>
      <c r="L1290" t="s">
        <v>0</v>
      </c>
      <c r="M1290" t="s">
        <v>0</v>
      </c>
      <c r="N1290">
        <f t="shared" si="41"/>
        <v>16299752.45443728</v>
      </c>
    </row>
    <row r="1291" spans="1:14">
      <c r="A1291" s="1">
        <v>43294</v>
      </c>
      <c r="B1291">
        <v>140542.95000000001</v>
      </c>
      <c r="C1291">
        <v>104.6546578</v>
      </c>
      <c r="D1291">
        <v>5.8</v>
      </c>
      <c r="E1291">
        <v>13.9</v>
      </c>
      <c r="F1291">
        <v>9.3000000000000007</v>
      </c>
      <c r="G1291">
        <v>0.2</v>
      </c>
      <c r="H1291" s="2">
        <v>43294</v>
      </c>
      <c r="I1291" s="3">
        <v>43294</v>
      </c>
      <c r="J1291" s="4">
        <v>43294</v>
      </c>
      <c r="K1291">
        <f t="shared" si="40"/>
        <v>28</v>
      </c>
      <c r="L1291" t="s">
        <v>0</v>
      </c>
      <c r="M1291" t="s">
        <v>0</v>
      </c>
      <c r="N1291">
        <f t="shared" si="41"/>
        <v>14708474.338452511</v>
      </c>
    </row>
    <row r="1292" spans="1:14">
      <c r="A1292" s="1">
        <v>43295</v>
      </c>
      <c r="B1292">
        <v>124491.53</v>
      </c>
      <c r="C1292">
        <v>85.800950819999997</v>
      </c>
      <c r="D1292">
        <v>4.4000000000000004</v>
      </c>
      <c r="E1292">
        <v>15.5</v>
      </c>
      <c r="F1292">
        <v>10</v>
      </c>
      <c r="G1292">
        <v>0</v>
      </c>
      <c r="H1292" s="2">
        <v>43295</v>
      </c>
      <c r="I1292" s="3">
        <v>43295</v>
      </c>
      <c r="J1292" s="4">
        <v>43295</v>
      </c>
      <c r="K1292">
        <f t="shared" si="40"/>
        <v>28</v>
      </c>
      <c r="L1292" t="s">
        <v>0</v>
      </c>
      <c r="M1292" t="s">
        <v>0</v>
      </c>
      <c r="N1292">
        <f t="shared" si="41"/>
        <v>10681491.643036554</v>
      </c>
    </row>
    <row r="1293" spans="1:14">
      <c r="A1293" s="1">
        <v>43296</v>
      </c>
      <c r="B1293">
        <v>119464.315</v>
      </c>
      <c r="C1293">
        <v>67.790909940000006</v>
      </c>
      <c r="D1293">
        <v>6</v>
      </c>
      <c r="E1293">
        <v>13.8</v>
      </c>
      <c r="F1293">
        <v>9.8000000000000007</v>
      </c>
      <c r="G1293">
        <v>0</v>
      </c>
      <c r="H1293" s="2">
        <v>43296</v>
      </c>
      <c r="I1293" s="3">
        <v>43296</v>
      </c>
      <c r="J1293" s="4">
        <v>43296</v>
      </c>
      <c r="K1293">
        <f t="shared" si="40"/>
        <v>29</v>
      </c>
      <c r="L1293" t="s">
        <v>0</v>
      </c>
      <c r="M1293" t="s">
        <v>0</v>
      </c>
      <c r="N1293">
        <f t="shared" si="41"/>
        <v>8098594.6192087922</v>
      </c>
    </row>
    <row r="1294" spans="1:14">
      <c r="A1294" s="1">
        <v>43297</v>
      </c>
      <c r="B1294">
        <v>137446.75</v>
      </c>
      <c r="C1294">
        <v>87.634657079999997</v>
      </c>
      <c r="D1294">
        <v>7.9</v>
      </c>
      <c r="E1294">
        <v>12.6</v>
      </c>
      <c r="F1294">
        <v>4.5</v>
      </c>
      <c r="G1294">
        <v>0</v>
      </c>
      <c r="H1294" s="2">
        <v>43297</v>
      </c>
      <c r="I1294" s="3">
        <v>43297</v>
      </c>
      <c r="J1294" s="4">
        <v>43297</v>
      </c>
      <c r="K1294">
        <f t="shared" si="40"/>
        <v>29</v>
      </c>
      <c r="L1294" t="s">
        <v>0</v>
      </c>
      <c r="M1294" t="s">
        <v>0</v>
      </c>
      <c r="N1294">
        <f t="shared" si="41"/>
        <v>12045098.80301049</v>
      </c>
    </row>
    <row r="1295" spans="1:14">
      <c r="A1295" s="1">
        <v>43298</v>
      </c>
      <c r="B1295">
        <v>131367.09</v>
      </c>
      <c r="C1295">
        <v>71.116373879999998</v>
      </c>
      <c r="D1295">
        <v>9.1</v>
      </c>
      <c r="E1295">
        <v>17.5</v>
      </c>
      <c r="F1295">
        <v>9.1999999999999993</v>
      </c>
      <c r="G1295">
        <v>0</v>
      </c>
      <c r="H1295" s="2">
        <v>43298</v>
      </c>
      <c r="I1295" s="3">
        <v>43298</v>
      </c>
      <c r="J1295" s="4">
        <v>43298</v>
      </c>
      <c r="K1295">
        <f t="shared" si="40"/>
        <v>29</v>
      </c>
      <c r="L1295" t="s">
        <v>1</v>
      </c>
      <c r="M1295" t="s">
        <v>0</v>
      </c>
      <c r="N1295">
        <f t="shared" si="41"/>
        <v>9342351.0879676081</v>
      </c>
    </row>
    <row r="1296" spans="1:14">
      <c r="A1296" s="1">
        <v>43299</v>
      </c>
      <c r="B1296">
        <v>132856.72</v>
      </c>
      <c r="C1296">
        <v>72.337153369999996</v>
      </c>
      <c r="D1296">
        <v>6.2</v>
      </c>
      <c r="E1296">
        <v>15.2</v>
      </c>
      <c r="F1296">
        <v>10.3</v>
      </c>
      <c r="G1296">
        <v>1.2</v>
      </c>
      <c r="H1296" s="2">
        <v>43299</v>
      </c>
      <c r="I1296" s="3">
        <v>43299</v>
      </c>
      <c r="J1296" s="4">
        <v>43299</v>
      </c>
      <c r="K1296">
        <f t="shared" si="40"/>
        <v>29</v>
      </c>
      <c r="L1296" t="s">
        <v>1</v>
      </c>
      <c r="M1296" t="s">
        <v>0</v>
      </c>
      <c r="N1296">
        <f t="shared" si="41"/>
        <v>9610476.9308751468</v>
      </c>
    </row>
    <row r="1297" spans="1:14">
      <c r="A1297" s="1">
        <v>43300</v>
      </c>
      <c r="B1297">
        <v>133778.44500000001</v>
      </c>
      <c r="C1297">
        <v>83.930959619999996</v>
      </c>
      <c r="D1297">
        <v>8.6999999999999993</v>
      </c>
      <c r="E1297">
        <v>17.600000000000001</v>
      </c>
      <c r="F1297">
        <v>8.5</v>
      </c>
      <c r="G1297">
        <v>0</v>
      </c>
      <c r="H1297" s="2">
        <v>43300</v>
      </c>
      <c r="I1297" s="3">
        <v>43300</v>
      </c>
      <c r="J1297" s="4">
        <v>43300</v>
      </c>
      <c r="K1297">
        <f t="shared" si="40"/>
        <v>29</v>
      </c>
      <c r="L1297" t="s">
        <v>1</v>
      </c>
      <c r="M1297" t="s">
        <v>0</v>
      </c>
      <c r="N1297">
        <f t="shared" si="41"/>
        <v>11228153.265321391</v>
      </c>
    </row>
    <row r="1298" spans="1:14">
      <c r="A1298" s="1">
        <v>43301</v>
      </c>
      <c r="B1298">
        <v>135728.405</v>
      </c>
      <c r="C1298">
        <v>88.908711729999993</v>
      </c>
      <c r="D1298">
        <v>7.2</v>
      </c>
      <c r="E1298">
        <v>12.1</v>
      </c>
      <c r="F1298">
        <v>7.2</v>
      </c>
      <c r="G1298">
        <v>4.4000000000000004</v>
      </c>
      <c r="H1298" s="2">
        <v>43301</v>
      </c>
      <c r="I1298" s="3">
        <v>43301</v>
      </c>
      <c r="J1298" s="4">
        <v>43301</v>
      </c>
      <c r="K1298">
        <f t="shared" si="40"/>
        <v>29</v>
      </c>
      <c r="L1298" t="s">
        <v>1</v>
      </c>
      <c r="M1298" t="s">
        <v>0</v>
      </c>
      <c r="N1298">
        <f t="shared" si="41"/>
        <v>12067437.63371769</v>
      </c>
    </row>
    <row r="1299" spans="1:14">
      <c r="A1299" s="1">
        <v>43302</v>
      </c>
      <c r="B1299">
        <v>125928.62</v>
      </c>
      <c r="C1299">
        <v>91.699455979999996</v>
      </c>
      <c r="D1299">
        <v>6.7</v>
      </c>
      <c r="E1299">
        <v>14</v>
      </c>
      <c r="F1299">
        <v>7.2</v>
      </c>
      <c r="G1299">
        <v>0.2</v>
      </c>
      <c r="H1299" s="2">
        <v>43302</v>
      </c>
      <c r="I1299" s="3">
        <v>43302</v>
      </c>
      <c r="J1299" s="4">
        <v>43302</v>
      </c>
      <c r="K1299">
        <f t="shared" si="40"/>
        <v>29</v>
      </c>
      <c r="L1299" t="s">
        <v>1</v>
      </c>
      <c r="M1299" t="s">
        <v>0</v>
      </c>
      <c r="N1299">
        <f t="shared" si="41"/>
        <v>11547585.946312146</v>
      </c>
    </row>
    <row r="1300" spans="1:14">
      <c r="A1300" s="1">
        <v>43303</v>
      </c>
      <c r="B1300">
        <v>114186.8</v>
      </c>
      <c r="C1300">
        <v>73.13566324</v>
      </c>
      <c r="D1300">
        <v>8</v>
      </c>
      <c r="E1300">
        <v>14.8</v>
      </c>
      <c r="F1300">
        <v>10.5</v>
      </c>
      <c r="G1300">
        <v>0</v>
      </c>
      <c r="H1300" s="2">
        <v>43303</v>
      </c>
      <c r="I1300" s="3">
        <v>43303</v>
      </c>
      <c r="J1300" s="4">
        <v>43303</v>
      </c>
      <c r="K1300">
        <f t="shared" si="40"/>
        <v>30</v>
      </c>
      <c r="L1300" t="s">
        <v>1</v>
      </c>
      <c r="M1300" t="s">
        <v>0</v>
      </c>
      <c r="N1300">
        <f t="shared" si="41"/>
        <v>8351127.351253232</v>
      </c>
    </row>
    <row r="1301" spans="1:14">
      <c r="A1301" s="1">
        <v>43304</v>
      </c>
      <c r="B1301">
        <v>134664.655</v>
      </c>
      <c r="C1301">
        <v>80.355436100000006</v>
      </c>
      <c r="D1301">
        <v>8.4</v>
      </c>
      <c r="E1301">
        <v>15.4</v>
      </c>
      <c r="F1301">
        <v>6.9</v>
      </c>
      <c r="G1301">
        <v>0.2</v>
      </c>
      <c r="H1301" s="2">
        <v>43304</v>
      </c>
      <c r="I1301" s="3">
        <v>43304</v>
      </c>
      <c r="J1301" s="4">
        <v>43304</v>
      </c>
      <c r="K1301">
        <f t="shared" si="40"/>
        <v>30</v>
      </c>
      <c r="L1301" t="s">
        <v>1</v>
      </c>
      <c r="M1301" t="s">
        <v>0</v>
      </c>
      <c r="N1301">
        <f t="shared" si="41"/>
        <v>10821037.079781046</v>
      </c>
    </row>
    <row r="1302" spans="1:14">
      <c r="A1302" s="1">
        <v>43305</v>
      </c>
      <c r="B1302">
        <v>132967.19</v>
      </c>
      <c r="C1302">
        <v>71.115294320000004</v>
      </c>
      <c r="D1302">
        <v>8.6</v>
      </c>
      <c r="E1302">
        <v>15.6</v>
      </c>
      <c r="F1302">
        <v>7.1</v>
      </c>
      <c r="G1302">
        <v>0.6</v>
      </c>
      <c r="H1302" s="2">
        <v>43305</v>
      </c>
      <c r="I1302" s="3">
        <v>43305</v>
      </c>
      <c r="J1302" s="4">
        <v>43305</v>
      </c>
      <c r="K1302">
        <f t="shared" si="40"/>
        <v>30</v>
      </c>
      <c r="L1302" t="s">
        <v>1</v>
      </c>
      <c r="M1302" t="s">
        <v>0</v>
      </c>
      <c r="N1302">
        <f t="shared" si="41"/>
        <v>9456000.8517533615</v>
      </c>
    </row>
    <row r="1303" spans="1:14">
      <c r="A1303" s="1">
        <v>43306</v>
      </c>
      <c r="B1303">
        <v>135308.29500000001</v>
      </c>
      <c r="C1303">
        <v>76.472503250000003</v>
      </c>
      <c r="D1303">
        <v>8.3000000000000007</v>
      </c>
      <c r="E1303">
        <v>15.7</v>
      </c>
      <c r="F1303">
        <v>9.3000000000000007</v>
      </c>
      <c r="G1303">
        <v>6.2</v>
      </c>
      <c r="H1303" s="2">
        <v>43306</v>
      </c>
      <c r="I1303" s="3">
        <v>43306</v>
      </c>
      <c r="J1303" s="4">
        <v>43306</v>
      </c>
      <c r="K1303">
        <f t="shared" si="40"/>
        <v>30</v>
      </c>
      <c r="L1303" t="s">
        <v>1</v>
      </c>
      <c r="M1303" t="s">
        <v>0</v>
      </c>
      <c r="N1303">
        <f t="shared" si="41"/>
        <v>10347364.029139461</v>
      </c>
    </row>
    <row r="1304" spans="1:14">
      <c r="A1304" s="1">
        <v>43307</v>
      </c>
      <c r="B1304">
        <v>137634.125</v>
      </c>
      <c r="C1304">
        <v>86.406594089999999</v>
      </c>
      <c r="D1304">
        <v>7.7</v>
      </c>
      <c r="E1304">
        <v>15.1</v>
      </c>
      <c r="F1304">
        <v>8.9</v>
      </c>
      <c r="G1304">
        <v>0</v>
      </c>
      <c r="H1304" s="2">
        <v>43307</v>
      </c>
      <c r="I1304" s="3">
        <v>43307</v>
      </c>
      <c r="J1304" s="4">
        <v>43307</v>
      </c>
      <c r="K1304">
        <f t="shared" si="40"/>
        <v>30</v>
      </c>
      <c r="L1304" t="s">
        <v>1</v>
      </c>
      <c r="M1304" t="s">
        <v>0</v>
      </c>
      <c r="N1304">
        <f t="shared" si="41"/>
        <v>11892495.971807322</v>
      </c>
    </row>
    <row r="1305" spans="1:14">
      <c r="A1305" s="1">
        <v>43308</v>
      </c>
      <c r="B1305">
        <v>130119.5</v>
      </c>
      <c r="C1305">
        <v>71.869816619999995</v>
      </c>
      <c r="D1305">
        <v>9.1999999999999993</v>
      </c>
      <c r="E1305">
        <v>19.5</v>
      </c>
      <c r="F1305">
        <v>10.3</v>
      </c>
      <c r="G1305">
        <v>0</v>
      </c>
      <c r="H1305" s="2">
        <v>43308</v>
      </c>
      <c r="I1305" s="3">
        <v>43308</v>
      </c>
      <c r="J1305" s="4">
        <v>43308</v>
      </c>
      <c r="K1305">
        <f t="shared" si="40"/>
        <v>30</v>
      </c>
      <c r="L1305" t="s">
        <v>1</v>
      </c>
      <c r="M1305" t="s">
        <v>0</v>
      </c>
      <c r="N1305">
        <f t="shared" si="41"/>
        <v>9351664.6036860887</v>
      </c>
    </row>
    <row r="1306" spans="1:14">
      <c r="A1306" s="1">
        <v>43309</v>
      </c>
      <c r="B1306">
        <v>116942.94</v>
      </c>
      <c r="C1306">
        <v>57.98204775</v>
      </c>
      <c r="D1306">
        <v>8.4</v>
      </c>
      <c r="E1306">
        <v>18.600000000000001</v>
      </c>
      <c r="F1306">
        <v>9.3000000000000007</v>
      </c>
      <c r="G1306">
        <v>0</v>
      </c>
      <c r="H1306" s="2">
        <v>43309</v>
      </c>
      <c r="I1306" s="3">
        <v>43309</v>
      </c>
      <c r="J1306" s="4">
        <v>43309</v>
      </c>
      <c r="K1306">
        <f t="shared" si="40"/>
        <v>30</v>
      </c>
      <c r="L1306" t="s">
        <v>1</v>
      </c>
      <c r="M1306" t="s">
        <v>0</v>
      </c>
      <c r="N1306">
        <f t="shared" si="41"/>
        <v>6780591.1311053848</v>
      </c>
    </row>
    <row r="1307" spans="1:14">
      <c r="A1307" s="1">
        <v>43310</v>
      </c>
      <c r="B1307">
        <v>111555</v>
      </c>
      <c r="C1307">
        <v>29.414282669999999</v>
      </c>
      <c r="D1307">
        <v>10.8</v>
      </c>
      <c r="E1307">
        <v>14.6</v>
      </c>
      <c r="F1307">
        <v>10</v>
      </c>
      <c r="G1307">
        <v>2</v>
      </c>
      <c r="H1307" s="2">
        <v>43310</v>
      </c>
      <c r="I1307" s="3">
        <v>43310</v>
      </c>
      <c r="J1307" s="4">
        <v>43310</v>
      </c>
      <c r="K1307">
        <f t="shared" si="40"/>
        <v>31</v>
      </c>
      <c r="L1307" t="s">
        <v>1</v>
      </c>
      <c r="M1307" t="s">
        <v>0</v>
      </c>
      <c r="N1307">
        <f t="shared" si="41"/>
        <v>3281310.30325185</v>
      </c>
    </row>
    <row r="1308" spans="1:14">
      <c r="A1308" s="1">
        <v>43311</v>
      </c>
      <c r="B1308">
        <v>135422.13500000001</v>
      </c>
      <c r="C1308">
        <v>60.040308160000002</v>
      </c>
      <c r="D1308">
        <v>8.1999999999999993</v>
      </c>
      <c r="E1308">
        <v>12.6</v>
      </c>
      <c r="F1308">
        <v>7.3</v>
      </c>
      <c r="G1308">
        <v>0.4</v>
      </c>
      <c r="H1308" s="2">
        <v>43311</v>
      </c>
      <c r="I1308" s="3">
        <v>43311</v>
      </c>
      <c r="J1308" s="4">
        <v>43311</v>
      </c>
      <c r="K1308">
        <f t="shared" si="40"/>
        <v>31</v>
      </c>
      <c r="L1308" t="s">
        <v>1</v>
      </c>
      <c r="M1308" t="s">
        <v>0</v>
      </c>
      <c r="N1308">
        <f t="shared" si="41"/>
        <v>8130786.7170851221</v>
      </c>
    </row>
    <row r="1309" spans="1:14">
      <c r="A1309" s="1">
        <v>43312</v>
      </c>
      <c r="B1309">
        <v>129519.995</v>
      </c>
      <c r="C1309">
        <v>60.905552239999999</v>
      </c>
      <c r="D1309">
        <v>8.3000000000000007</v>
      </c>
      <c r="E1309">
        <v>16.2</v>
      </c>
      <c r="F1309">
        <v>10.199999999999999</v>
      </c>
      <c r="G1309">
        <v>0</v>
      </c>
      <c r="H1309" s="2">
        <v>43312</v>
      </c>
      <c r="I1309" s="3">
        <v>43312</v>
      </c>
      <c r="J1309" s="4">
        <v>43312</v>
      </c>
      <c r="K1309">
        <f t="shared" si="40"/>
        <v>31</v>
      </c>
      <c r="L1309" t="s">
        <v>1</v>
      </c>
      <c r="M1309" t="s">
        <v>0</v>
      </c>
      <c r="N1309">
        <f t="shared" si="41"/>
        <v>7888486.8215970388</v>
      </c>
    </row>
    <row r="1310" spans="1:14">
      <c r="A1310" s="1">
        <v>43313</v>
      </c>
      <c r="B1310">
        <v>134004.96</v>
      </c>
      <c r="C1310">
        <v>78.761641850000004</v>
      </c>
      <c r="D1310">
        <v>9.9</v>
      </c>
      <c r="E1310">
        <v>14.8</v>
      </c>
      <c r="F1310">
        <v>11.4</v>
      </c>
      <c r="G1310">
        <v>1.6</v>
      </c>
      <c r="H1310" s="2">
        <v>43313</v>
      </c>
      <c r="I1310" s="3">
        <v>43313</v>
      </c>
      <c r="J1310" s="4">
        <v>43313</v>
      </c>
      <c r="K1310">
        <f t="shared" si="40"/>
        <v>31</v>
      </c>
      <c r="L1310" t="s">
        <v>1</v>
      </c>
      <c r="M1310" t="s">
        <v>0</v>
      </c>
      <c r="N1310">
        <f t="shared" si="41"/>
        <v>10554450.665643577</v>
      </c>
    </row>
    <row r="1311" spans="1:14">
      <c r="A1311" s="1">
        <v>43314</v>
      </c>
      <c r="B1311">
        <v>129025</v>
      </c>
      <c r="C1311">
        <v>68.077372269999998</v>
      </c>
      <c r="D1311">
        <v>4.9000000000000004</v>
      </c>
      <c r="E1311">
        <v>16.100000000000001</v>
      </c>
      <c r="F1311">
        <v>11.7</v>
      </c>
      <c r="G1311">
        <v>0</v>
      </c>
      <c r="H1311" s="2">
        <v>43314</v>
      </c>
      <c r="I1311" s="3">
        <v>43314</v>
      </c>
      <c r="J1311" s="4">
        <v>43314</v>
      </c>
      <c r="K1311">
        <f t="shared" si="40"/>
        <v>31</v>
      </c>
      <c r="L1311" t="s">
        <v>1</v>
      </c>
      <c r="M1311" t="s">
        <v>0</v>
      </c>
      <c r="N1311">
        <f t="shared" si="41"/>
        <v>8783682.9571367502</v>
      </c>
    </row>
    <row r="1312" spans="1:14">
      <c r="A1312" s="1">
        <v>43315</v>
      </c>
      <c r="B1312">
        <v>129740.315</v>
      </c>
      <c r="C1312">
        <v>79.407081439999999</v>
      </c>
      <c r="D1312">
        <v>7.8</v>
      </c>
      <c r="E1312">
        <v>18.399999999999999</v>
      </c>
      <c r="F1312">
        <v>6.3</v>
      </c>
      <c r="G1312">
        <v>0</v>
      </c>
      <c r="H1312" s="2">
        <v>43315</v>
      </c>
      <c r="I1312" s="3">
        <v>43315</v>
      </c>
      <c r="J1312" s="4">
        <v>43315</v>
      </c>
      <c r="K1312">
        <f t="shared" si="40"/>
        <v>31</v>
      </c>
      <c r="L1312" t="s">
        <v>1</v>
      </c>
      <c r="M1312" t="s">
        <v>0</v>
      </c>
      <c r="N1312">
        <f t="shared" si="41"/>
        <v>10302299.759256253</v>
      </c>
    </row>
    <row r="1313" spans="1:14">
      <c r="A1313" s="1">
        <v>43316</v>
      </c>
      <c r="B1313">
        <v>116238.175</v>
      </c>
      <c r="C1313">
        <v>44.889044869999999</v>
      </c>
      <c r="D1313">
        <v>8</v>
      </c>
      <c r="E1313">
        <v>15.3</v>
      </c>
      <c r="F1313">
        <v>8.6999999999999993</v>
      </c>
      <c r="G1313">
        <v>1.6</v>
      </c>
      <c r="H1313" s="2">
        <v>43316</v>
      </c>
      <c r="I1313" s="3">
        <v>43316</v>
      </c>
      <c r="J1313" s="4">
        <v>43316</v>
      </c>
      <c r="K1313">
        <f t="shared" si="40"/>
        <v>31</v>
      </c>
      <c r="L1313" t="s">
        <v>1</v>
      </c>
      <c r="M1313" t="s">
        <v>0</v>
      </c>
      <c r="N1313">
        <f t="shared" si="41"/>
        <v>5217820.6531819124</v>
      </c>
    </row>
    <row r="1314" spans="1:14">
      <c r="A1314" s="1">
        <v>43317</v>
      </c>
      <c r="B1314">
        <v>104912.38</v>
      </c>
      <c r="C1314">
        <v>37.44398417</v>
      </c>
      <c r="D1314">
        <v>10.6</v>
      </c>
      <c r="E1314">
        <v>17.600000000000001</v>
      </c>
      <c r="F1314">
        <v>11.2</v>
      </c>
      <c r="G1314">
        <v>0</v>
      </c>
      <c r="H1314" s="2">
        <v>43317</v>
      </c>
      <c r="I1314" s="3">
        <v>43317</v>
      </c>
      <c r="J1314" s="4">
        <v>43317</v>
      </c>
      <c r="K1314">
        <f t="shared" si="40"/>
        <v>32</v>
      </c>
      <c r="L1314" t="s">
        <v>1</v>
      </c>
      <c r="M1314" t="s">
        <v>0</v>
      </c>
      <c r="N1314">
        <f t="shared" si="41"/>
        <v>3928337.4959570249</v>
      </c>
    </row>
    <row r="1315" spans="1:14">
      <c r="A1315" s="1">
        <v>43318</v>
      </c>
      <c r="B1315">
        <v>127198.78</v>
      </c>
      <c r="C1315">
        <v>83.712090750000002</v>
      </c>
      <c r="D1315">
        <v>9.4</v>
      </c>
      <c r="E1315">
        <v>13.8</v>
      </c>
      <c r="F1315">
        <v>8.5</v>
      </c>
      <c r="G1315">
        <v>0</v>
      </c>
      <c r="H1315" s="2">
        <v>43318</v>
      </c>
      <c r="I1315" s="3">
        <v>43318</v>
      </c>
      <c r="J1315" s="4">
        <v>43318</v>
      </c>
      <c r="K1315">
        <f t="shared" si="40"/>
        <v>32</v>
      </c>
      <c r="L1315" t="s">
        <v>1</v>
      </c>
      <c r="M1315" t="s">
        <v>0</v>
      </c>
      <c r="N1315">
        <f t="shared" si="41"/>
        <v>10648075.814649286</v>
      </c>
    </row>
    <row r="1316" spans="1:14">
      <c r="A1316" s="1">
        <v>43319</v>
      </c>
      <c r="B1316">
        <v>131851.01500000001</v>
      </c>
      <c r="C1316">
        <v>75.541241439999993</v>
      </c>
      <c r="D1316">
        <v>7.3</v>
      </c>
      <c r="E1316">
        <v>14.8</v>
      </c>
      <c r="F1316">
        <v>9.6</v>
      </c>
      <c r="G1316">
        <v>0</v>
      </c>
      <c r="H1316" s="2">
        <v>43319</v>
      </c>
      <c r="I1316" s="3">
        <v>43319</v>
      </c>
      <c r="J1316" s="4">
        <v>43319</v>
      </c>
      <c r="K1316">
        <f t="shared" si="40"/>
        <v>32</v>
      </c>
      <c r="L1316" t="s">
        <v>1</v>
      </c>
      <c r="M1316" t="s">
        <v>0</v>
      </c>
      <c r="N1316">
        <f t="shared" si="41"/>
        <v>9960189.3582240622</v>
      </c>
    </row>
    <row r="1317" spans="1:14">
      <c r="A1317" s="1">
        <v>43320</v>
      </c>
      <c r="B1317">
        <v>131939.5</v>
      </c>
      <c r="C1317">
        <v>89.686836400000004</v>
      </c>
      <c r="D1317">
        <v>9.6</v>
      </c>
      <c r="E1317">
        <v>16</v>
      </c>
      <c r="F1317">
        <v>7.2</v>
      </c>
      <c r="G1317">
        <v>1</v>
      </c>
      <c r="H1317" s="2">
        <v>43320</v>
      </c>
      <c r="I1317" s="3">
        <v>43320</v>
      </c>
      <c r="J1317" s="4">
        <v>43320</v>
      </c>
      <c r="K1317">
        <f t="shared" si="40"/>
        <v>32</v>
      </c>
      <c r="L1317" t="s">
        <v>1</v>
      </c>
      <c r="M1317" t="s">
        <v>0</v>
      </c>
      <c r="N1317">
        <f t="shared" si="41"/>
        <v>11833236.3511978</v>
      </c>
    </row>
    <row r="1318" spans="1:14">
      <c r="A1318" s="1">
        <v>43321</v>
      </c>
      <c r="B1318">
        <v>135670.99</v>
      </c>
      <c r="C1318">
        <v>82.760846979999997</v>
      </c>
      <c r="D1318">
        <v>5.6</v>
      </c>
      <c r="E1318">
        <v>15.4</v>
      </c>
      <c r="F1318">
        <v>8.6</v>
      </c>
      <c r="G1318">
        <v>2.2000000000000002</v>
      </c>
      <c r="H1318" s="2">
        <v>43321</v>
      </c>
      <c r="I1318" s="3">
        <v>43321</v>
      </c>
      <c r="J1318" s="4">
        <v>43321</v>
      </c>
      <c r="K1318">
        <f t="shared" si="40"/>
        <v>32</v>
      </c>
      <c r="L1318" t="s">
        <v>1</v>
      </c>
      <c r="M1318" t="s">
        <v>0</v>
      </c>
      <c r="N1318">
        <f t="shared" si="41"/>
        <v>11228246.043015109</v>
      </c>
    </row>
    <row r="1319" spans="1:14">
      <c r="A1319" s="1">
        <v>43322</v>
      </c>
      <c r="B1319">
        <v>121875.355</v>
      </c>
      <c r="C1319">
        <v>58.050358019999997</v>
      </c>
      <c r="D1319">
        <v>9.4</v>
      </c>
      <c r="E1319">
        <v>20</v>
      </c>
      <c r="F1319">
        <v>11.8</v>
      </c>
      <c r="G1319">
        <v>0</v>
      </c>
      <c r="H1319" s="2">
        <v>43322</v>
      </c>
      <c r="I1319" s="3">
        <v>43322</v>
      </c>
      <c r="J1319" s="4">
        <v>43322</v>
      </c>
      <c r="K1319">
        <f t="shared" si="40"/>
        <v>32</v>
      </c>
      <c r="L1319" t="s">
        <v>1</v>
      </c>
      <c r="M1319" t="s">
        <v>0</v>
      </c>
      <c r="N1319">
        <f t="shared" si="41"/>
        <v>7074907.991564597</v>
      </c>
    </row>
    <row r="1320" spans="1:14">
      <c r="A1320" s="1">
        <v>43323</v>
      </c>
      <c r="B1320">
        <v>119988.735</v>
      </c>
      <c r="C1320">
        <v>64.602342530000001</v>
      </c>
      <c r="D1320">
        <v>8.1</v>
      </c>
      <c r="E1320">
        <v>14.7</v>
      </c>
      <c r="F1320">
        <v>7.4</v>
      </c>
      <c r="G1320">
        <v>10.4</v>
      </c>
      <c r="H1320" s="2">
        <v>43323</v>
      </c>
      <c r="I1320" s="3">
        <v>43323</v>
      </c>
      <c r="J1320" s="4">
        <v>43323</v>
      </c>
      <c r="K1320">
        <f t="shared" si="40"/>
        <v>32</v>
      </c>
      <c r="L1320" t="s">
        <v>1</v>
      </c>
      <c r="M1320" t="s">
        <v>0</v>
      </c>
      <c r="N1320">
        <f t="shared" si="41"/>
        <v>7751553.3582114</v>
      </c>
    </row>
    <row r="1321" spans="1:14">
      <c r="A1321" s="1">
        <v>43324</v>
      </c>
      <c r="B1321">
        <v>115231.85</v>
      </c>
      <c r="C1321">
        <v>48.788940629999999</v>
      </c>
      <c r="D1321">
        <v>5.4</v>
      </c>
      <c r="E1321">
        <v>14.8</v>
      </c>
      <c r="F1321">
        <v>10.4</v>
      </c>
      <c r="G1321">
        <v>4.5999999999999996</v>
      </c>
      <c r="H1321" s="2">
        <v>43324</v>
      </c>
      <c r="I1321" s="3">
        <v>43324</v>
      </c>
      <c r="J1321" s="4">
        <v>43324</v>
      </c>
      <c r="K1321">
        <f t="shared" si="40"/>
        <v>33</v>
      </c>
      <c r="L1321" t="s">
        <v>1</v>
      </c>
      <c r="M1321" t="s">
        <v>0</v>
      </c>
      <c r="N1321">
        <f t="shared" si="41"/>
        <v>5622039.8883350659</v>
      </c>
    </row>
    <row r="1322" spans="1:14">
      <c r="A1322" s="1">
        <v>43325</v>
      </c>
      <c r="B1322">
        <v>127541.57</v>
      </c>
      <c r="C1322">
        <v>79.759066959999998</v>
      </c>
      <c r="D1322">
        <v>7.9</v>
      </c>
      <c r="E1322">
        <v>14.9</v>
      </c>
      <c r="F1322">
        <v>8.6</v>
      </c>
      <c r="G1322">
        <v>0</v>
      </c>
      <c r="H1322" s="2">
        <v>43325</v>
      </c>
      <c r="I1322" s="3">
        <v>43325</v>
      </c>
      <c r="J1322" s="4">
        <v>43325</v>
      </c>
      <c r="K1322">
        <f t="shared" si="40"/>
        <v>33</v>
      </c>
      <c r="L1322" t="s">
        <v>1</v>
      </c>
      <c r="M1322" t="s">
        <v>0</v>
      </c>
      <c r="N1322">
        <f t="shared" si="41"/>
        <v>10172596.621813528</v>
      </c>
    </row>
    <row r="1323" spans="1:14">
      <c r="A1323" s="1">
        <v>43326</v>
      </c>
      <c r="B1323">
        <v>121073.45</v>
      </c>
      <c r="C1323">
        <v>69.127751180000004</v>
      </c>
      <c r="D1323">
        <v>9.4</v>
      </c>
      <c r="E1323">
        <v>16.7</v>
      </c>
      <c r="F1323">
        <v>13.2</v>
      </c>
      <c r="G1323">
        <v>0.2</v>
      </c>
      <c r="H1323" s="2">
        <v>43326</v>
      </c>
      <c r="I1323" s="3">
        <v>43326</v>
      </c>
      <c r="J1323" s="4">
        <v>43326</v>
      </c>
      <c r="K1323">
        <f t="shared" si="40"/>
        <v>33</v>
      </c>
      <c r="L1323" t="s">
        <v>1</v>
      </c>
      <c r="M1323" t="s">
        <v>0</v>
      </c>
      <c r="N1323">
        <f t="shared" si="41"/>
        <v>8369535.3261041716</v>
      </c>
    </row>
    <row r="1324" spans="1:14">
      <c r="A1324" s="1">
        <v>43327</v>
      </c>
      <c r="B1324">
        <v>122602.11500000001</v>
      </c>
      <c r="C1324">
        <v>67.796604759999994</v>
      </c>
      <c r="D1324">
        <v>11.5</v>
      </c>
      <c r="E1324">
        <v>18.399999999999999</v>
      </c>
      <c r="F1324">
        <v>10.1</v>
      </c>
      <c r="G1324">
        <v>0</v>
      </c>
      <c r="H1324" s="2">
        <v>43327</v>
      </c>
      <c r="I1324" s="3">
        <v>43327</v>
      </c>
      <c r="J1324" s="4">
        <v>43327</v>
      </c>
      <c r="K1324">
        <f t="shared" si="40"/>
        <v>33</v>
      </c>
      <c r="L1324" t="s">
        <v>1</v>
      </c>
      <c r="M1324" t="s">
        <v>0</v>
      </c>
      <c r="N1324">
        <f t="shared" si="41"/>
        <v>8312007.1333950674</v>
      </c>
    </row>
    <row r="1325" spans="1:14">
      <c r="A1325" s="1">
        <v>43328</v>
      </c>
      <c r="B1325">
        <v>131137.065</v>
      </c>
      <c r="C1325">
        <v>95.267104889999999</v>
      </c>
      <c r="D1325">
        <v>8.6999999999999993</v>
      </c>
      <c r="E1325">
        <v>14.7</v>
      </c>
      <c r="F1325">
        <v>9.1999999999999993</v>
      </c>
      <c r="G1325">
        <v>0.2</v>
      </c>
      <c r="H1325" s="2">
        <v>43328</v>
      </c>
      <c r="I1325" s="3">
        <v>43328</v>
      </c>
      <c r="J1325" s="4">
        <v>43328</v>
      </c>
      <c r="K1325">
        <f t="shared" si="40"/>
        <v>33</v>
      </c>
      <c r="L1325" t="s">
        <v>1</v>
      </c>
      <c r="M1325" t="s">
        <v>0</v>
      </c>
      <c r="N1325">
        <f t="shared" si="41"/>
        <v>12493048.526321748</v>
      </c>
    </row>
    <row r="1326" spans="1:14">
      <c r="A1326" s="1">
        <v>43329</v>
      </c>
      <c r="B1326">
        <v>125189.54</v>
      </c>
      <c r="C1326">
        <v>77.617767220000005</v>
      </c>
      <c r="D1326">
        <v>7.7</v>
      </c>
      <c r="E1326">
        <v>15.9</v>
      </c>
      <c r="F1326">
        <v>12.2</v>
      </c>
      <c r="G1326">
        <v>0</v>
      </c>
      <c r="H1326" s="2">
        <v>43329</v>
      </c>
      <c r="I1326" s="3">
        <v>43329</v>
      </c>
      <c r="J1326" s="4">
        <v>43329</v>
      </c>
      <c r="K1326">
        <f t="shared" si="40"/>
        <v>33</v>
      </c>
      <c r="L1326" t="s">
        <v>1</v>
      </c>
      <c r="M1326" t="s">
        <v>0</v>
      </c>
      <c r="N1326">
        <f t="shared" si="41"/>
        <v>9716932.5740988795</v>
      </c>
    </row>
    <row r="1327" spans="1:14">
      <c r="A1327" s="1">
        <v>43330</v>
      </c>
      <c r="B1327">
        <v>116571.26</v>
      </c>
      <c r="C1327">
        <v>38.301147139999998</v>
      </c>
      <c r="D1327">
        <v>8.9</v>
      </c>
      <c r="E1327">
        <v>13.8</v>
      </c>
      <c r="F1327">
        <v>10.4</v>
      </c>
      <c r="G1327">
        <v>2.2000000000000002</v>
      </c>
      <c r="H1327" s="2">
        <v>43330</v>
      </c>
      <c r="I1327" s="3">
        <v>43330</v>
      </c>
      <c r="J1327" s="4">
        <v>43330</v>
      </c>
      <c r="K1327">
        <f t="shared" si="40"/>
        <v>33</v>
      </c>
      <c r="L1327" t="s">
        <v>1</v>
      </c>
      <c r="M1327" t="s">
        <v>0</v>
      </c>
      <c r="N1327">
        <f t="shared" si="41"/>
        <v>4464812.9815551955</v>
      </c>
    </row>
    <row r="1328" spans="1:14">
      <c r="A1328" s="1">
        <v>43331</v>
      </c>
      <c r="B1328">
        <v>119707.93</v>
      </c>
      <c r="C1328">
        <v>50.446948470000002</v>
      </c>
      <c r="D1328">
        <v>6.7</v>
      </c>
      <c r="E1328">
        <v>11.9</v>
      </c>
      <c r="F1328">
        <v>9.3000000000000007</v>
      </c>
      <c r="G1328">
        <v>9.1999999999999993</v>
      </c>
      <c r="H1328" s="2">
        <v>43331</v>
      </c>
      <c r="I1328" s="3">
        <v>43331</v>
      </c>
      <c r="J1328" s="4">
        <v>43331</v>
      </c>
      <c r="K1328">
        <f t="shared" si="40"/>
        <v>34</v>
      </c>
      <c r="L1328" t="s">
        <v>1</v>
      </c>
      <c r="M1328" t="s">
        <v>0</v>
      </c>
      <c r="N1328">
        <f t="shared" si="41"/>
        <v>6038899.7761603668</v>
      </c>
    </row>
    <row r="1329" spans="1:14">
      <c r="A1329" s="1">
        <v>43332</v>
      </c>
      <c r="B1329">
        <v>138918.38500000001</v>
      </c>
      <c r="C1329">
        <v>102.3388107</v>
      </c>
      <c r="D1329">
        <v>5.5</v>
      </c>
      <c r="E1329">
        <v>12.4</v>
      </c>
      <c r="F1329">
        <v>6.5</v>
      </c>
      <c r="G1329">
        <v>2</v>
      </c>
      <c r="H1329" s="2">
        <v>43332</v>
      </c>
      <c r="I1329" s="3">
        <v>43332</v>
      </c>
      <c r="J1329" s="4">
        <v>43332</v>
      </c>
      <c r="K1329">
        <f t="shared" si="40"/>
        <v>34</v>
      </c>
      <c r="L1329" t="s">
        <v>1</v>
      </c>
      <c r="M1329" t="s">
        <v>0</v>
      </c>
      <c r="N1329">
        <f t="shared" si="41"/>
        <v>14216742.305264721</v>
      </c>
    </row>
    <row r="1330" spans="1:14">
      <c r="A1330" s="1">
        <v>43333</v>
      </c>
      <c r="B1330">
        <v>138424.25</v>
      </c>
      <c r="C1330">
        <v>119.2284324</v>
      </c>
      <c r="D1330">
        <v>8.6</v>
      </c>
      <c r="E1330">
        <v>12.4</v>
      </c>
      <c r="F1330">
        <v>7.7</v>
      </c>
      <c r="G1330">
        <v>1.2</v>
      </c>
      <c r="H1330" s="2">
        <v>43333</v>
      </c>
      <c r="I1330" s="3">
        <v>43333</v>
      </c>
      <c r="J1330" s="4">
        <v>43333</v>
      </c>
      <c r="K1330">
        <f t="shared" si="40"/>
        <v>34</v>
      </c>
      <c r="L1330" t="s">
        <v>1</v>
      </c>
      <c r="M1330" t="s">
        <v>0</v>
      </c>
      <c r="N1330">
        <f t="shared" si="41"/>
        <v>16504106.3336457</v>
      </c>
    </row>
    <row r="1331" spans="1:14">
      <c r="A1331" s="1">
        <v>43334</v>
      </c>
      <c r="B1331">
        <v>136240.845</v>
      </c>
      <c r="C1331">
        <v>104.8161592</v>
      </c>
      <c r="D1331">
        <v>8.6999999999999993</v>
      </c>
      <c r="E1331">
        <v>14</v>
      </c>
      <c r="F1331">
        <v>8.5</v>
      </c>
      <c r="G1331">
        <v>1</v>
      </c>
      <c r="H1331" s="2">
        <v>43334</v>
      </c>
      <c r="I1331" s="3">
        <v>43334</v>
      </c>
      <c r="J1331" s="4">
        <v>43334</v>
      </c>
      <c r="K1331">
        <f t="shared" si="40"/>
        <v>34</v>
      </c>
      <c r="L1331" t="s">
        <v>1</v>
      </c>
      <c r="M1331" t="s">
        <v>0</v>
      </c>
      <c r="N1331">
        <f t="shared" si="41"/>
        <v>14280242.099062525</v>
      </c>
    </row>
    <row r="1332" spans="1:14">
      <c r="A1332" s="1">
        <v>43335</v>
      </c>
      <c r="B1332">
        <v>131956.72500000001</v>
      </c>
      <c r="C1332">
        <v>89.579370560000001</v>
      </c>
      <c r="D1332">
        <v>5.6</v>
      </c>
      <c r="E1332">
        <v>16</v>
      </c>
      <c r="F1332">
        <v>11.1</v>
      </c>
      <c r="G1332">
        <v>0</v>
      </c>
      <c r="H1332" s="2">
        <v>43335</v>
      </c>
      <c r="I1332" s="3">
        <v>43335</v>
      </c>
      <c r="J1332" s="4">
        <v>43335</v>
      </c>
      <c r="K1332">
        <f t="shared" si="40"/>
        <v>34</v>
      </c>
      <c r="L1332" t="s">
        <v>1</v>
      </c>
      <c r="M1332" t="s">
        <v>0</v>
      </c>
      <c r="N1332">
        <f t="shared" si="41"/>
        <v>11820600.366659017</v>
      </c>
    </row>
    <row r="1333" spans="1:14">
      <c r="A1333" s="1">
        <v>43336</v>
      </c>
      <c r="B1333">
        <v>130210.94</v>
      </c>
      <c r="C1333">
        <v>97.467844349999993</v>
      </c>
      <c r="D1333">
        <v>4.8</v>
      </c>
      <c r="E1333">
        <v>15.4</v>
      </c>
      <c r="F1333">
        <v>14.7</v>
      </c>
      <c r="G1333">
        <v>0</v>
      </c>
      <c r="H1333" s="2">
        <v>43336</v>
      </c>
      <c r="I1333" s="3">
        <v>43336</v>
      </c>
      <c r="J1333" s="4">
        <v>43336</v>
      </c>
      <c r="K1333">
        <f t="shared" si="40"/>
        <v>34</v>
      </c>
      <c r="L1333" t="s">
        <v>1</v>
      </c>
      <c r="M1333" t="s">
        <v>0</v>
      </c>
      <c r="N1333">
        <f t="shared" si="41"/>
        <v>12691379.632587189</v>
      </c>
    </row>
    <row r="1334" spans="1:14">
      <c r="A1334" s="1">
        <v>43337</v>
      </c>
      <c r="B1334">
        <v>116471.77499999999</v>
      </c>
      <c r="C1334">
        <v>118.4878363</v>
      </c>
      <c r="D1334">
        <v>3.9</v>
      </c>
      <c r="E1334">
        <v>15.2</v>
      </c>
      <c r="F1334">
        <v>14.9</v>
      </c>
      <c r="G1334">
        <v>0</v>
      </c>
      <c r="H1334" s="2">
        <v>43337</v>
      </c>
      <c r="I1334" s="3">
        <v>43337</v>
      </c>
      <c r="J1334" s="4">
        <v>43337</v>
      </c>
      <c r="K1334">
        <f t="shared" si="40"/>
        <v>34</v>
      </c>
      <c r="L1334" t="s">
        <v>1</v>
      </c>
      <c r="M1334" t="s">
        <v>0</v>
      </c>
      <c r="N1334">
        <f t="shared" si="41"/>
        <v>13800488.609770432</v>
      </c>
    </row>
    <row r="1335" spans="1:14">
      <c r="A1335" s="1">
        <v>43338</v>
      </c>
      <c r="B1335">
        <v>111436.265</v>
      </c>
      <c r="C1335">
        <v>105.4622088</v>
      </c>
      <c r="D1335">
        <v>4.9000000000000004</v>
      </c>
      <c r="E1335">
        <v>14.7</v>
      </c>
      <c r="F1335">
        <v>12.3</v>
      </c>
      <c r="G1335">
        <v>0</v>
      </c>
      <c r="H1335" s="2">
        <v>43338</v>
      </c>
      <c r="I1335" s="3">
        <v>43338</v>
      </c>
      <c r="J1335" s="4">
        <v>43338</v>
      </c>
      <c r="K1335">
        <f t="shared" si="40"/>
        <v>35</v>
      </c>
      <c r="L1335" t="s">
        <v>1</v>
      </c>
      <c r="M1335" t="s">
        <v>0</v>
      </c>
      <c r="N1335">
        <f t="shared" si="41"/>
        <v>11752314.647322131</v>
      </c>
    </row>
    <row r="1336" spans="1:14">
      <c r="A1336" s="1">
        <v>43339</v>
      </c>
      <c r="B1336">
        <v>131280.85</v>
      </c>
      <c r="C1336">
        <v>105.01180309999999</v>
      </c>
      <c r="D1336">
        <v>6.8</v>
      </c>
      <c r="E1336">
        <v>12.9</v>
      </c>
      <c r="F1336">
        <v>12.4</v>
      </c>
      <c r="G1336">
        <v>3.6</v>
      </c>
      <c r="H1336" s="2">
        <v>43339</v>
      </c>
      <c r="I1336" s="3">
        <v>43339</v>
      </c>
      <c r="J1336" s="4">
        <v>43339</v>
      </c>
      <c r="K1336">
        <f t="shared" si="40"/>
        <v>35</v>
      </c>
      <c r="L1336" t="s">
        <v>1</v>
      </c>
      <c r="M1336" t="s">
        <v>0</v>
      </c>
      <c r="N1336">
        <f t="shared" si="41"/>
        <v>13786038.771000635</v>
      </c>
    </row>
    <row r="1337" spans="1:14">
      <c r="A1337" s="1">
        <v>43340</v>
      </c>
      <c r="B1337">
        <v>139563.095</v>
      </c>
      <c r="C1337">
        <v>119.82307369999999</v>
      </c>
      <c r="D1337">
        <v>1.9</v>
      </c>
      <c r="E1337">
        <v>11.2</v>
      </c>
      <c r="F1337">
        <v>11.7</v>
      </c>
      <c r="G1337">
        <v>0.2</v>
      </c>
      <c r="H1337" s="2">
        <v>43340</v>
      </c>
      <c r="I1337" s="3">
        <v>43340</v>
      </c>
      <c r="J1337" s="4">
        <v>43340</v>
      </c>
      <c r="K1337">
        <f t="shared" si="40"/>
        <v>35</v>
      </c>
      <c r="L1337" t="s">
        <v>1</v>
      </c>
      <c r="M1337" t="s">
        <v>0</v>
      </c>
      <c r="N1337">
        <f t="shared" si="41"/>
        <v>16722879.017985102</v>
      </c>
    </row>
    <row r="1338" spans="1:14">
      <c r="A1338" s="1">
        <v>43341</v>
      </c>
      <c r="B1338">
        <v>136032.16</v>
      </c>
      <c r="C1338">
        <v>118.3790102</v>
      </c>
      <c r="D1338">
        <v>0.8</v>
      </c>
      <c r="E1338">
        <v>12.5</v>
      </c>
      <c r="F1338">
        <v>15.5</v>
      </c>
      <c r="G1338">
        <v>0</v>
      </c>
      <c r="H1338" s="2">
        <v>43341</v>
      </c>
      <c r="I1338" s="3">
        <v>43341</v>
      </c>
      <c r="J1338" s="4">
        <v>43341</v>
      </c>
      <c r="K1338">
        <f t="shared" si="40"/>
        <v>35</v>
      </c>
      <c r="L1338" t="s">
        <v>1</v>
      </c>
      <c r="M1338" t="s">
        <v>0</v>
      </c>
      <c r="N1338">
        <f t="shared" si="41"/>
        <v>16103352.456168031</v>
      </c>
    </row>
    <row r="1339" spans="1:14">
      <c r="A1339" s="1">
        <v>43342</v>
      </c>
      <c r="B1339">
        <v>139752.54500000001</v>
      </c>
      <c r="C1339">
        <v>97.166418829999998</v>
      </c>
      <c r="D1339">
        <v>4.8</v>
      </c>
      <c r="E1339">
        <v>16.7</v>
      </c>
      <c r="F1339">
        <v>5.0999999999999996</v>
      </c>
      <c r="G1339">
        <v>0</v>
      </c>
      <c r="H1339" s="2">
        <v>43342</v>
      </c>
      <c r="I1339" s="3">
        <v>43342</v>
      </c>
      <c r="J1339" s="4">
        <v>43342</v>
      </c>
      <c r="K1339">
        <f t="shared" si="40"/>
        <v>35</v>
      </c>
      <c r="L1339" t="s">
        <v>1</v>
      </c>
      <c r="M1339" t="s">
        <v>0</v>
      </c>
      <c r="N1339">
        <f t="shared" si="41"/>
        <v>13579254.320028422</v>
      </c>
    </row>
    <row r="1340" spans="1:14">
      <c r="A1340" s="1">
        <v>43343</v>
      </c>
      <c r="B1340">
        <v>130466.91499999999</v>
      </c>
      <c r="C1340">
        <v>122.4259917</v>
      </c>
      <c r="D1340">
        <v>8.9</v>
      </c>
      <c r="E1340">
        <v>16</v>
      </c>
      <c r="F1340">
        <v>6.8</v>
      </c>
      <c r="G1340">
        <v>1.6</v>
      </c>
      <c r="H1340" s="2">
        <v>43343</v>
      </c>
      <c r="I1340" s="3">
        <v>43343</v>
      </c>
      <c r="J1340" s="4">
        <v>43343</v>
      </c>
      <c r="K1340">
        <f t="shared" si="40"/>
        <v>35</v>
      </c>
      <c r="L1340" t="s">
        <v>1</v>
      </c>
      <c r="M1340" t="s">
        <v>0</v>
      </c>
      <c r="N1340">
        <f t="shared" si="41"/>
        <v>15972541.452914605</v>
      </c>
    </row>
    <row r="1341" spans="1:14">
      <c r="A1341" s="1">
        <v>43344</v>
      </c>
      <c r="B1341">
        <v>116344.565</v>
      </c>
      <c r="C1341">
        <v>104.0260614</v>
      </c>
      <c r="D1341">
        <v>10.5</v>
      </c>
      <c r="E1341">
        <v>13.4</v>
      </c>
      <c r="F1341">
        <v>7.4</v>
      </c>
      <c r="G1341">
        <v>2.2000000000000002</v>
      </c>
      <c r="H1341" s="2">
        <v>43344</v>
      </c>
      <c r="I1341" s="3">
        <v>43344</v>
      </c>
      <c r="J1341" s="4">
        <v>43344</v>
      </c>
      <c r="K1341">
        <f t="shared" si="40"/>
        <v>35</v>
      </c>
      <c r="L1341" t="s">
        <v>1</v>
      </c>
      <c r="M1341" t="s">
        <v>0</v>
      </c>
      <c r="N1341">
        <f t="shared" si="41"/>
        <v>12102866.862246292</v>
      </c>
    </row>
    <row r="1342" spans="1:14">
      <c r="A1342" s="1">
        <v>43345</v>
      </c>
      <c r="B1342">
        <v>118402.905</v>
      </c>
      <c r="C1342">
        <v>137.1315117</v>
      </c>
      <c r="D1342">
        <v>5</v>
      </c>
      <c r="E1342">
        <v>12.3</v>
      </c>
      <c r="F1342">
        <v>11.2</v>
      </c>
      <c r="G1342">
        <v>3</v>
      </c>
      <c r="H1342" s="2">
        <v>43345</v>
      </c>
      <c r="I1342" s="3">
        <v>43345</v>
      </c>
      <c r="J1342" s="4">
        <v>43345</v>
      </c>
      <c r="K1342">
        <f t="shared" si="40"/>
        <v>36</v>
      </c>
      <c r="L1342" t="s">
        <v>1</v>
      </c>
      <c r="M1342" t="s">
        <v>0</v>
      </c>
      <c r="N1342">
        <f t="shared" si="41"/>
        <v>16236769.352321489</v>
      </c>
    </row>
    <row r="1343" spans="1:14">
      <c r="A1343" s="1">
        <v>43346</v>
      </c>
      <c r="B1343">
        <v>131448.995</v>
      </c>
      <c r="C1343">
        <v>139.51638489999999</v>
      </c>
      <c r="D1343">
        <v>5</v>
      </c>
      <c r="E1343">
        <v>13.1</v>
      </c>
      <c r="F1343">
        <v>14.7</v>
      </c>
      <c r="G1343">
        <v>0</v>
      </c>
      <c r="H1343" s="2">
        <v>43346</v>
      </c>
      <c r="I1343" s="3">
        <v>43346</v>
      </c>
      <c r="J1343" s="4">
        <v>43346</v>
      </c>
      <c r="K1343">
        <f t="shared" si="40"/>
        <v>36</v>
      </c>
      <c r="L1343" t="s">
        <v>1</v>
      </c>
      <c r="M1343" t="s">
        <v>0</v>
      </c>
      <c r="N1343">
        <f t="shared" si="41"/>
        <v>18339288.581138175</v>
      </c>
    </row>
    <row r="1344" spans="1:14">
      <c r="A1344" s="1">
        <v>43347</v>
      </c>
      <c r="B1344">
        <v>128192.08500000001</v>
      </c>
      <c r="C1344">
        <v>119.57434360000001</v>
      </c>
      <c r="D1344">
        <v>3.4</v>
      </c>
      <c r="E1344">
        <v>19.5</v>
      </c>
      <c r="F1344">
        <v>14.7</v>
      </c>
      <c r="G1344">
        <v>0</v>
      </c>
      <c r="H1344" s="2">
        <v>43347</v>
      </c>
      <c r="I1344" s="3">
        <v>43347</v>
      </c>
      <c r="J1344" s="4">
        <v>43347</v>
      </c>
      <c r="K1344">
        <f t="shared" si="40"/>
        <v>36</v>
      </c>
      <c r="L1344" t="s">
        <v>1</v>
      </c>
      <c r="M1344" t="s">
        <v>0</v>
      </c>
      <c r="N1344">
        <f t="shared" si="41"/>
        <v>15328484.418590408</v>
      </c>
    </row>
    <row r="1345" spans="1:14">
      <c r="A1345" s="1">
        <v>43348</v>
      </c>
      <c r="B1345">
        <v>118307.155</v>
      </c>
      <c r="C1345">
        <v>111.54075349999999</v>
      </c>
      <c r="D1345">
        <v>8.1</v>
      </c>
      <c r="E1345">
        <v>20.2</v>
      </c>
      <c r="F1345">
        <v>14.5</v>
      </c>
      <c r="G1345">
        <v>0</v>
      </c>
      <c r="H1345" s="2">
        <v>43348</v>
      </c>
      <c r="I1345" s="3">
        <v>43348</v>
      </c>
      <c r="J1345" s="4">
        <v>43348</v>
      </c>
      <c r="K1345">
        <f t="shared" si="40"/>
        <v>36</v>
      </c>
      <c r="L1345" t="s">
        <v>1</v>
      </c>
      <c r="M1345" t="s">
        <v>0</v>
      </c>
      <c r="N1345">
        <f t="shared" si="41"/>
        <v>13196069.213141292</v>
      </c>
    </row>
    <row r="1346" spans="1:14">
      <c r="A1346" s="1">
        <v>43349</v>
      </c>
      <c r="B1346">
        <v>116467.37</v>
      </c>
      <c r="C1346">
        <v>138.90753839999999</v>
      </c>
      <c r="D1346">
        <v>13.8</v>
      </c>
      <c r="E1346">
        <v>20.6</v>
      </c>
      <c r="F1346">
        <v>9.5</v>
      </c>
      <c r="G1346">
        <v>0</v>
      </c>
      <c r="H1346" s="2">
        <v>43349</v>
      </c>
      <c r="I1346" s="3">
        <v>43349</v>
      </c>
      <c r="J1346" s="4">
        <v>43349</v>
      </c>
      <c r="K1346">
        <f t="shared" si="40"/>
        <v>36</v>
      </c>
      <c r="L1346" t="s">
        <v>1</v>
      </c>
      <c r="M1346" t="s">
        <v>0</v>
      </c>
      <c r="N1346">
        <f t="shared" si="41"/>
        <v>16178195.670622006</v>
      </c>
    </row>
    <row r="1347" spans="1:14">
      <c r="A1347" s="1">
        <v>43350</v>
      </c>
      <c r="B1347">
        <v>123583.52</v>
      </c>
      <c r="C1347">
        <v>161.5068282</v>
      </c>
      <c r="D1347">
        <v>8.6999999999999993</v>
      </c>
      <c r="E1347">
        <v>15.1</v>
      </c>
      <c r="F1347">
        <v>14.7</v>
      </c>
      <c r="G1347">
        <v>3.4</v>
      </c>
      <c r="H1347" s="2">
        <v>43350</v>
      </c>
      <c r="I1347" s="3">
        <v>43350</v>
      </c>
      <c r="J1347" s="4">
        <v>43350</v>
      </c>
      <c r="K1347">
        <f t="shared" ref="K1347:K1410" si="42">WEEKNUM(A1347)</f>
        <v>36</v>
      </c>
      <c r="L1347" t="s">
        <v>1</v>
      </c>
      <c r="M1347" t="s">
        <v>0</v>
      </c>
      <c r="N1347">
        <f t="shared" ref="N1347:N1410" si="43">B1347*C1347</f>
        <v>19959582.332991265</v>
      </c>
    </row>
    <row r="1348" spans="1:14">
      <c r="A1348" s="1">
        <v>43351</v>
      </c>
      <c r="B1348">
        <v>109948.61500000001</v>
      </c>
      <c r="C1348">
        <v>109.29377119999999</v>
      </c>
      <c r="D1348">
        <v>4.2</v>
      </c>
      <c r="E1348">
        <v>17.5</v>
      </c>
      <c r="F1348">
        <v>16.2</v>
      </c>
      <c r="G1348">
        <v>0.2</v>
      </c>
      <c r="H1348" s="2">
        <v>43351</v>
      </c>
      <c r="I1348" s="3">
        <v>43351</v>
      </c>
      <c r="J1348" s="4">
        <v>43351</v>
      </c>
      <c r="K1348">
        <f t="shared" si="42"/>
        <v>36</v>
      </c>
      <c r="L1348" t="s">
        <v>1</v>
      </c>
      <c r="M1348" t="s">
        <v>0</v>
      </c>
      <c r="N1348">
        <f t="shared" si="43"/>
        <v>12016698.771566888</v>
      </c>
    </row>
    <row r="1349" spans="1:14">
      <c r="A1349" s="1">
        <v>43352</v>
      </c>
      <c r="B1349">
        <v>107838.95</v>
      </c>
      <c r="C1349">
        <v>67.615591249999994</v>
      </c>
      <c r="D1349">
        <v>8.6</v>
      </c>
      <c r="E1349">
        <v>18.100000000000001</v>
      </c>
      <c r="F1349">
        <v>7.3</v>
      </c>
      <c r="G1349">
        <v>0</v>
      </c>
      <c r="H1349" s="2">
        <v>43352</v>
      </c>
      <c r="I1349" s="3">
        <v>43352</v>
      </c>
      <c r="J1349" s="4">
        <v>43352</v>
      </c>
      <c r="K1349">
        <f t="shared" si="42"/>
        <v>37</v>
      </c>
      <c r="L1349" t="s">
        <v>1</v>
      </c>
      <c r="M1349" t="s">
        <v>0</v>
      </c>
      <c r="N1349">
        <f t="shared" si="43"/>
        <v>7291594.3640291868</v>
      </c>
    </row>
    <row r="1350" spans="1:14">
      <c r="A1350" s="1">
        <v>43353</v>
      </c>
      <c r="B1350">
        <v>123132.625</v>
      </c>
      <c r="C1350">
        <v>92.615982560000006</v>
      </c>
      <c r="D1350">
        <v>13.4</v>
      </c>
      <c r="E1350">
        <v>18</v>
      </c>
      <c r="F1350">
        <v>10.199999999999999</v>
      </c>
      <c r="G1350">
        <v>0</v>
      </c>
      <c r="H1350" s="2">
        <v>43353</v>
      </c>
      <c r="I1350" s="3">
        <v>43353</v>
      </c>
      <c r="J1350" s="4">
        <v>43353</v>
      </c>
      <c r="K1350">
        <f t="shared" si="42"/>
        <v>37</v>
      </c>
      <c r="L1350" t="s">
        <v>1</v>
      </c>
      <c r="M1350" t="s">
        <v>0</v>
      </c>
      <c r="N1350">
        <f t="shared" si="43"/>
        <v>11404049.049567021</v>
      </c>
    </row>
    <row r="1351" spans="1:14">
      <c r="A1351" s="1">
        <v>43354</v>
      </c>
      <c r="B1351">
        <v>111096.53</v>
      </c>
      <c r="C1351">
        <v>67.333252150000007</v>
      </c>
      <c r="D1351">
        <v>9.1</v>
      </c>
      <c r="E1351">
        <v>24.2</v>
      </c>
      <c r="F1351">
        <v>17.7</v>
      </c>
      <c r="G1351">
        <v>0</v>
      </c>
      <c r="H1351" s="2">
        <v>43354</v>
      </c>
      <c r="I1351" s="3">
        <v>43354</v>
      </c>
      <c r="J1351" s="4">
        <v>43354</v>
      </c>
      <c r="K1351">
        <f t="shared" si="42"/>
        <v>37</v>
      </c>
      <c r="L1351" t="s">
        <v>1</v>
      </c>
      <c r="M1351" t="s">
        <v>0</v>
      </c>
      <c r="N1351">
        <f t="shared" si="43"/>
        <v>7480490.6674800403</v>
      </c>
    </row>
    <row r="1352" spans="1:14">
      <c r="A1352" s="1">
        <v>43355</v>
      </c>
      <c r="B1352">
        <v>112935.03999999999</v>
      </c>
      <c r="C1352">
        <v>83.694892069999995</v>
      </c>
      <c r="D1352">
        <v>11.7</v>
      </c>
      <c r="E1352">
        <v>18.5</v>
      </c>
      <c r="F1352">
        <v>15.8</v>
      </c>
      <c r="G1352">
        <v>0</v>
      </c>
      <c r="H1352" s="2">
        <v>43355</v>
      </c>
      <c r="I1352" s="3">
        <v>43355</v>
      </c>
      <c r="J1352" s="4">
        <v>43355</v>
      </c>
      <c r="K1352">
        <f t="shared" si="42"/>
        <v>37</v>
      </c>
      <c r="L1352" t="s">
        <v>1</v>
      </c>
      <c r="M1352" t="s">
        <v>0</v>
      </c>
      <c r="N1352">
        <f t="shared" si="43"/>
        <v>9452085.9837211315</v>
      </c>
    </row>
    <row r="1353" spans="1:14">
      <c r="A1353" s="1">
        <v>43356</v>
      </c>
      <c r="B1353">
        <v>117880.565</v>
      </c>
      <c r="C1353">
        <v>84.978278599999996</v>
      </c>
      <c r="D1353">
        <v>7.1</v>
      </c>
      <c r="E1353">
        <v>19.7</v>
      </c>
      <c r="F1353">
        <v>18.2</v>
      </c>
      <c r="G1353">
        <v>0</v>
      </c>
      <c r="H1353" s="2">
        <v>43356</v>
      </c>
      <c r="I1353" s="3">
        <v>43356</v>
      </c>
      <c r="J1353" s="4">
        <v>43356</v>
      </c>
      <c r="K1353">
        <f t="shared" si="42"/>
        <v>37</v>
      </c>
      <c r="L1353" t="s">
        <v>1</v>
      </c>
      <c r="M1353" t="s">
        <v>0</v>
      </c>
      <c r="N1353">
        <f t="shared" si="43"/>
        <v>10017287.494095409</v>
      </c>
    </row>
    <row r="1354" spans="1:14">
      <c r="A1354" s="1">
        <v>43357</v>
      </c>
      <c r="B1354">
        <v>111213.15</v>
      </c>
      <c r="C1354">
        <v>35.224262940000003</v>
      </c>
      <c r="D1354">
        <v>10.9</v>
      </c>
      <c r="E1354">
        <v>22.7</v>
      </c>
      <c r="F1354">
        <v>18.2</v>
      </c>
      <c r="G1354">
        <v>0</v>
      </c>
      <c r="H1354" s="2">
        <v>43357</v>
      </c>
      <c r="I1354" s="3">
        <v>43357</v>
      </c>
      <c r="J1354" s="4">
        <v>43357</v>
      </c>
      <c r="K1354">
        <f t="shared" si="42"/>
        <v>37</v>
      </c>
      <c r="L1354" t="s">
        <v>1</v>
      </c>
      <c r="M1354" t="s">
        <v>0</v>
      </c>
      <c r="N1354">
        <f t="shared" si="43"/>
        <v>3917401.2379856613</v>
      </c>
    </row>
    <row r="1355" spans="1:14">
      <c r="A1355" s="1">
        <v>43358</v>
      </c>
      <c r="B1355">
        <v>108632.355</v>
      </c>
      <c r="C1355">
        <v>14.67358758</v>
      </c>
      <c r="D1355">
        <v>10.199999999999999</v>
      </c>
      <c r="E1355">
        <v>13.7</v>
      </c>
      <c r="F1355">
        <v>6.3</v>
      </c>
      <c r="G1355">
        <v>0.2</v>
      </c>
      <c r="H1355" s="2">
        <v>43358</v>
      </c>
      <c r="I1355" s="3">
        <v>43358</v>
      </c>
      <c r="J1355" s="4">
        <v>43358</v>
      </c>
      <c r="K1355">
        <f t="shared" si="42"/>
        <v>37</v>
      </c>
      <c r="L1355" t="s">
        <v>1</v>
      </c>
      <c r="M1355" t="s">
        <v>0</v>
      </c>
      <c r="N1355">
        <f t="shared" si="43"/>
        <v>1594026.3751141508</v>
      </c>
    </row>
    <row r="1356" spans="1:14">
      <c r="A1356" s="1">
        <v>43359</v>
      </c>
      <c r="B1356">
        <v>113030.005</v>
      </c>
      <c r="C1356">
        <v>81.637617719999994</v>
      </c>
      <c r="D1356">
        <v>5.5</v>
      </c>
      <c r="E1356">
        <v>14</v>
      </c>
      <c r="F1356">
        <v>15.3</v>
      </c>
      <c r="G1356">
        <v>2</v>
      </c>
      <c r="H1356" s="2">
        <v>43359</v>
      </c>
      <c r="I1356" s="3">
        <v>43359</v>
      </c>
      <c r="J1356" s="4">
        <v>43359</v>
      </c>
      <c r="K1356">
        <f t="shared" si="42"/>
        <v>38</v>
      </c>
      <c r="L1356" t="s">
        <v>1</v>
      </c>
      <c r="M1356" t="s">
        <v>0</v>
      </c>
      <c r="N1356">
        <f t="shared" si="43"/>
        <v>9227500.3390796892</v>
      </c>
    </row>
    <row r="1357" spans="1:14">
      <c r="A1357" s="1">
        <v>43360</v>
      </c>
      <c r="B1357">
        <v>118208.24</v>
      </c>
      <c r="C1357">
        <v>70.685303939999997</v>
      </c>
      <c r="D1357">
        <v>6.7</v>
      </c>
      <c r="E1357">
        <v>18.100000000000001</v>
      </c>
      <c r="F1357">
        <v>18.7</v>
      </c>
      <c r="G1357">
        <v>0</v>
      </c>
      <c r="H1357" s="2">
        <v>43360</v>
      </c>
      <c r="I1357" s="3">
        <v>43360</v>
      </c>
      <c r="J1357" s="4">
        <v>43360</v>
      </c>
      <c r="K1357">
        <f t="shared" si="42"/>
        <v>38</v>
      </c>
      <c r="L1357" t="s">
        <v>1</v>
      </c>
      <c r="M1357" t="s">
        <v>0</v>
      </c>
      <c r="N1357">
        <f t="shared" si="43"/>
        <v>8355585.3726124652</v>
      </c>
    </row>
    <row r="1358" spans="1:14">
      <c r="A1358" s="1">
        <v>43361</v>
      </c>
      <c r="B1358">
        <v>119622.285</v>
      </c>
      <c r="C1358">
        <v>85.452468640000006</v>
      </c>
      <c r="D1358">
        <v>11</v>
      </c>
      <c r="E1358">
        <v>20.3</v>
      </c>
      <c r="F1358">
        <v>8</v>
      </c>
      <c r="G1358">
        <v>0</v>
      </c>
      <c r="H1358" s="2">
        <v>43361</v>
      </c>
      <c r="I1358" s="3">
        <v>43361</v>
      </c>
      <c r="J1358" s="4">
        <v>43361</v>
      </c>
      <c r="K1358">
        <f t="shared" si="42"/>
        <v>38</v>
      </c>
      <c r="L1358" t="s">
        <v>1</v>
      </c>
      <c r="M1358" t="s">
        <v>0</v>
      </c>
      <c r="N1358">
        <f t="shared" si="43"/>
        <v>10222019.557607643</v>
      </c>
    </row>
    <row r="1359" spans="1:14">
      <c r="A1359" s="1">
        <v>43362</v>
      </c>
      <c r="B1359">
        <v>123787.77</v>
      </c>
      <c r="C1359">
        <v>101.0040489</v>
      </c>
      <c r="D1359">
        <v>8.5</v>
      </c>
      <c r="E1359">
        <v>14.7</v>
      </c>
      <c r="F1359">
        <v>16.100000000000001</v>
      </c>
      <c r="G1359">
        <v>3</v>
      </c>
      <c r="H1359" s="2">
        <v>43362</v>
      </c>
      <c r="I1359" s="3">
        <v>43362</v>
      </c>
      <c r="J1359" s="4">
        <v>43362</v>
      </c>
      <c r="K1359">
        <f t="shared" si="42"/>
        <v>38</v>
      </c>
      <c r="L1359" t="s">
        <v>1</v>
      </c>
      <c r="M1359" t="s">
        <v>0</v>
      </c>
      <c r="N1359">
        <f t="shared" si="43"/>
        <v>12503065.974301953</v>
      </c>
    </row>
    <row r="1360" spans="1:14">
      <c r="A1360" s="1">
        <v>43363</v>
      </c>
      <c r="B1360">
        <v>125335.57</v>
      </c>
      <c r="C1360">
        <v>115.429534</v>
      </c>
      <c r="D1360">
        <v>3.8</v>
      </c>
      <c r="E1360">
        <v>17.399999999999999</v>
      </c>
      <c r="F1360">
        <v>18.5</v>
      </c>
      <c r="G1360">
        <v>0.8</v>
      </c>
      <c r="H1360" s="2">
        <v>43363</v>
      </c>
      <c r="I1360" s="3">
        <v>43363</v>
      </c>
      <c r="J1360" s="4">
        <v>43363</v>
      </c>
      <c r="K1360">
        <f t="shared" si="42"/>
        <v>38</v>
      </c>
      <c r="L1360" t="s">
        <v>1</v>
      </c>
      <c r="M1360" t="s">
        <v>0</v>
      </c>
      <c r="N1360">
        <f t="shared" si="43"/>
        <v>14467426.438724382</v>
      </c>
    </row>
    <row r="1361" spans="1:14">
      <c r="A1361" s="1">
        <v>43364</v>
      </c>
      <c r="B1361">
        <v>120372.48</v>
      </c>
      <c r="C1361">
        <v>110.8134668</v>
      </c>
      <c r="D1361">
        <v>8.3000000000000007</v>
      </c>
      <c r="E1361">
        <v>18.899999999999999</v>
      </c>
      <c r="F1361">
        <v>16.600000000000001</v>
      </c>
      <c r="G1361">
        <v>0</v>
      </c>
      <c r="H1361" s="2">
        <v>43364</v>
      </c>
      <c r="I1361" s="3">
        <v>43364</v>
      </c>
      <c r="J1361" s="4">
        <v>43364</v>
      </c>
      <c r="K1361">
        <f t="shared" si="42"/>
        <v>38</v>
      </c>
      <c r="L1361" t="s">
        <v>0</v>
      </c>
      <c r="M1361" t="s">
        <v>0</v>
      </c>
      <c r="N1361">
        <f t="shared" si="43"/>
        <v>13338891.816113664</v>
      </c>
    </row>
    <row r="1362" spans="1:14">
      <c r="A1362" s="1">
        <v>43365</v>
      </c>
      <c r="B1362">
        <v>107731.72</v>
      </c>
      <c r="C1362">
        <v>83.493593180000005</v>
      </c>
      <c r="D1362">
        <v>6.8</v>
      </c>
      <c r="E1362">
        <v>17.3</v>
      </c>
      <c r="F1362">
        <v>19.7</v>
      </c>
      <c r="G1362">
        <v>0</v>
      </c>
      <c r="H1362" s="2">
        <v>43365</v>
      </c>
      <c r="I1362" s="3">
        <v>43365</v>
      </c>
      <c r="J1362" s="4">
        <v>43365</v>
      </c>
      <c r="K1362">
        <f t="shared" si="42"/>
        <v>38</v>
      </c>
      <c r="L1362" t="s">
        <v>0</v>
      </c>
      <c r="M1362" t="s">
        <v>0</v>
      </c>
      <c r="N1362">
        <f t="shared" si="43"/>
        <v>8994908.4022616707</v>
      </c>
    </row>
    <row r="1363" spans="1:14">
      <c r="A1363" s="1">
        <v>43366</v>
      </c>
      <c r="B1363">
        <v>107332.1</v>
      </c>
      <c r="C1363">
        <v>79.780017569999998</v>
      </c>
      <c r="D1363">
        <v>10.4</v>
      </c>
      <c r="E1363">
        <v>13.7</v>
      </c>
      <c r="F1363">
        <v>11.6</v>
      </c>
      <c r="G1363">
        <v>0.2</v>
      </c>
      <c r="H1363" s="2">
        <v>43366</v>
      </c>
      <c r="I1363" s="3">
        <v>43366</v>
      </c>
      <c r="J1363" s="4">
        <v>43366</v>
      </c>
      <c r="K1363">
        <f t="shared" si="42"/>
        <v>39</v>
      </c>
      <c r="L1363" t="s">
        <v>0</v>
      </c>
      <c r="M1363" t="s">
        <v>0</v>
      </c>
      <c r="N1363">
        <f t="shared" si="43"/>
        <v>8562956.823824998</v>
      </c>
    </row>
    <row r="1364" spans="1:14">
      <c r="A1364" s="1">
        <v>43367</v>
      </c>
      <c r="B1364">
        <v>119535.715</v>
      </c>
      <c r="C1364">
        <v>93.755130829999999</v>
      </c>
      <c r="D1364">
        <v>4.5999999999999996</v>
      </c>
      <c r="E1364">
        <v>14.9</v>
      </c>
      <c r="F1364">
        <v>17.2</v>
      </c>
      <c r="G1364">
        <v>0</v>
      </c>
      <c r="H1364" s="2">
        <v>43367</v>
      </c>
      <c r="I1364" s="3">
        <v>43367</v>
      </c>
      <c r="J1364" s="4">
        <v>43367</v>
      </c>
      <c r="K1364">
        <f t="shared" si="42"/>
        <v>39</v>
      </c>
      <c r="L1364" t="s">
        <v>0</v>
      </c>
      <c r="M1364" t="s">
        <v>0</v>
      </c>
      <c r="N1364">
        <f t="shared" si="43"/>
        <v>11207086.598682594</v>
      </c>
    </row>
    <row r="1365" spans="1:14">
      <c r="A1365" s="1">
        <v>43368</v>
      </c>
      <c r="B1365">
        <v>124797.08500000001</v>
      </c>
      <c r="C1365">
        <v>118.656356</v>
      </c>
      <c r="D1365">
        <v>8.6</v>
      </c>
      <c r="E1365">
        <v>13.6</v>
      </c>
      <c r="F1365">
        <v>12.2</v>
      </c>
      <c r="G1365">
        <v>0</v>
      </c>
      <c r="H1365" s="2">
        <v>43368</v>
      </c>
      <c r="I1365" s="3">
        <v>43368</v>
      </c>
      <c r="J1365" s="4">
        <v>43368</v>
      </c>
      <c r="K1365">
        <f t="shared" si="42"/>
        <v>39</v>
      </c>
      <c r="L1365" t="s">
        <v>0</v>
      </c>
      <c r="M1365" t="s">
        <v>0</v>
      </c>
      <c r="N1365">
        <f t="shared" si="43"/>
        <v>14807967.34552226</v>
      </c>
    </row>
    <row r="1366" spans="1:14">
      <c r="A1366" s="1">
        <v>43369</v>
      </c>
      <c r="B1366">
        <v>119238.345</v>
      </c>
      <c r="C1366">
        <v>120.8612104</v>
      </c>
      <c r="D1366">
        <v>6.4</v>
      </c>
      <c r="E1366">
        <v>17.600000000000001</v>
      </c>
      <c r="F1366">
        <v>20.8</v>
      </c>
      <c r="G1366">
        <v>0</v>
      </c>
      <c r="H1366" s="2">
        <v>43369</v>
      </c>
      <c r="I1366" s="3">
        <v>43369</v>
      </c>
      <c r="J1366" s="4">
        <v>43369</v>
      </c>
      <c r="K1366">
        <f t="shared" si="42"/>
        <v>39</v>
      </c>
      <c r="L1366" t="s">
        <v>0</v>
      </c>
      <c r="M1366" t="s">
        <v>0</v>
      </c>
      <c r="N1366">
        <f t="shared" si="43"/>
        <v>14411290.702792788</v>
      </c>
    </row>
    <row r="1367" spans="1:14">
      <c r="A1367" s="1">
        <v>43370</v>
      </c>
      <c r="B1367">
        <v>110878.67</v>
      </c>
      <c r="C1367">
        <v>99.286997249999999</v>
      </c>
      <c r="D1367">
        <v>9.1999999999999993</v>
      </c>
      <c r="E1367">
        <v>24.2</v>
      </c>
      <c r="F1367">
        <v>20.8</v>
      </c>
      <c r="G1367">
        <v>0</v>
      </c>
      <c r="H1367" s="2">
        <v>43370</v>
      </c>
      <c r="I1367" s="3">
        <v>43370</v>
      </c>
      <c r="J1367" s="4">
        <v>43370</v>
      </c>
      <c r="K1367">
        <f t="shared" si="42"/>
        <v>39</v>
      </c>
      <c r="L1367" t="s">
        <v>0</v>
      </c>
      <c r="M1367" t="s">
        <v>0</v>
      </c>
      <c r="N1367">
        <f t="shared" si="43"/>
        <v>11008810.203373658</v>
      </c>
    </row>
    <row r="1368" spans="1:14">
      <c r="A1368" s="1">
        <v>43371</v>
      </c>
      <c r="B1368">
        <v>108622.42</v>
      </c>
      <c r="C1368">
        <v>90.212995460000002</v>
      </c>
      <c r="D1368">
        <v>10.7</v>
      </c>
      <c r="E1368">
        <v>15.2</v>
      </c>
      <c r="F1368">
        <v>10.199999999999999</v>
      </c>
      <c r="G1368">
        <v>0</v>
      </c>
      <c r="H1368" s="2">
        <v>43371</v>
      </c>
      <c r="I1368" s="3">
        <v>43371</v>
      </c>
      <c r="J1368" s="4">
        <v>43371</v>
      </c>
      <c r="K1368">
        <f t="shared" si="42"/>
        <v>39</v>
      </c>
      <c r="L1368" t="s">
        <v>0</v>
      </c>
      <c r="M1368" t="s">
        <v>1</v>
      </c>
      <c r="N1368">
        <f t="shared" si="43"/>
        <v>9799153.8823142126</v>
      </c>
    </row>
    <row r="1369" spans="1:14">
      <c r="A1369" s="1">
        <v>43372</v>
      </c>
      <c r="B1369">
        <v>109315.065</v>
      </c>
      <c r="C1369">
        <v>86.164086429999998</v>
      </c>
      <c r="D1369">
        <v>5.5</v>
      </c>
      <c r="E1369">
        <v>14</v>
      </c>
      <c r="F1369">
        <v>17</v>
      </c>
      <c r="G1369">
        <v>1.2</v>
      </c>
      <c r="H1369" s="2">
        <v>43372</v>
      </c>
      <c r="I1369" s="3">
        <v>43372</v>
      </c>
      <c r="J1369" s="4">
        <v>43372</v>
      </c>
      <c r="K1369">
        <f t="shared" si="42"/>
        <v>39</v>
      </c>
      <c r="L1369" t="s">
        <v>0</v>
      </c>
      <c r="M1369" t="s">
        <v>0</v>
      </c>
      <c r="N1369">
        <f t="shared" si="43"/>
        <v>9419032.7087610681</v>
      </c>
    </row>
    <row r="1370" spans="1:14">
      <c r="A1370" s="1">
        <v>43373</v>
      </c>
      <c r="B1370">
        <v>106236.23</v>
      </c>
      <c r="C1370">
        <v>86.884516410000003</v>
      </c>
      <c r="D1370">
        <v>6.8</v>
      </c>
      <c r="E1370">
        <v>16.5</v>
      </c>
      <c r="F1370">
        <v>19.8</v>
      </c>
      <c r="G1370">
        <v>0.2</v>
      </c>
      <c r="H1370" s="2">
        <v>43373</v>
      </c>
      <c r="I1370" s="3">
        <v>43373</v>
      </c>
      <c r="J1370" s="4">
        <v>43373</v>
      </c>
      <c r="K1370">
        <f t="shared" si="42"/>
        <v>40</v>
      </c>
      <c r="L1370" t="s">
        <v>0</v>
      </c>
      <c r="M1370" t="s">
        <v>0</v>
      </c>
      <c r="N1370">
        <f t="shared" si="43"/>
        <v>9230283.468771534</v>
      </c>
    </row>
    <row r="1371" spans="1:14">
      <c r="A1371" s="1">
        <v>43374</v>
      </c>
      <c r="B1371">
        <v>114466.64</v>
      </c>
      <c r="C1371">
        <v>111.1212712</v>
      </c>
      <c r="D1371">
        <v>4.7</v>
      </c>
      <c r="E1371">
        <v>23.3</v>
      </c>
      <c r="F1371">
        <v>21.4</v>
      </c>
      <c r="G1371">
        <v>0</v>
      </c>
      <c r="H1371" s="2">
        <v>43374</v>
      </c>
      <c r="I1371" s="3">
        <v>43374</v>
      </c>
      <c r="J1371" s="4">
        <v>43374</v>
      </c>
      <c r="K1371">
        <f t="shared" si="42"/>
        <v>40</v>
      </c>
      <c r="L1371" t="s">
        <v>0</v>
      </c>
      <c r="M1371" t="s">
        <v>0</v>
      </c>
      <c r="N1371">
        <f t="shared" si="43"/>
        <v>12719678.546792768</v>
      </c>
    </row>
    <row r="1372" spans="1:14">
      <c r="A1372" s="1">
        <v>43375</v>
      </c>
      <c r="B1372">
        <v>114458.205</v>
      </c>
      <c r="C1372">
        <v>104.9424003</v>
      </c>
      <c r="D1372">
        <v>11.4</v>
      </c>
      <c r="E1372">
        <v>25.8</v>
      </c>
      <c r="F1372">
        <v>13.4</v>
      </c>
      <c r="G1372">
        <v>0</v>
      </c>
      <c r="H1372" s="2">
        <v>43375</v>
      </c>
      <c r="I1372" s="3">
        <v>43375</v>
      </c>
      <c r="J1372" s="4">
        <v>43375</v>
      </c>
      <c r="K1372">
        <f t="shared" si="42"/>
        <v>40</v>
      </c>
      <c r="L1372" t="s">
        <v>0</v>
      </c>
      <c r="M1372" t="s">
        <v>0</v>
      </c>
      <c r="N1372">
        <f t="shared" si="43"/>
        <v>12011518.766729463</v>
      </c>
    </row>
    <row r="1373" spans="1:14">
      <c r="A1373" s="1">
        <v>43376</v>
      </c>
      <c r="B1373">
        <v>115490.83500000001</v>
      </c>
      <c r="C1373">
        <v>122.0868375</v>
      </c>
      <c r="D1373">
        <v>14.7</v>
      </c>
      <c r="E1373">
        <v>18.100000000000001</v>
      </c>
      <c r="F1373">
        <v>10.9</v>
      </c>
      <c r="G1373">
        <v>0</v>
      </c>
      <c r="H1373" s="2">
        <v>43376</v>
      </c>
      <c r="I1373" s="3">
        <v>43376</v>
      </c>
      <c r="J1373" s="4">
        <v>43376</v>
      </c>
      <c r="K1373">
        <f t="shared" si="42"/>
        <v>40</v>
      </c>
      <c r="L1373" t="s">
        <v>0</v>
      </c>
      <c r="M1373" t="s">
        <v>0</v>
      </c>
      <c r="N1373">
        <f t="shared" si="43"/>
        <v>14099910.805384314</v>
      </c>
    </row>
    <row r="1374" spans="1:14">
      <c r="A1374" s="1">
        <v>43377</v>
      </c>
      <c r="B1374">
        <v>115294.12</v>
      </c>
      <c r="C1374">
        <v>97.499455749999996</v>
      </c>
      <c r="D1374">
        <v>10.9</v>
      </c>
      <c r="E1374">
        <v>14.6</v>
      </c>
      <c r="F1374">
        <v>12.5</v>
      </c>
      <c r="G1374">
        <v>0</v>
      </c>
      <c r="H1374" s="2">
        <v>43377</v>
      </c>
      <c r="I1374" s="3">
        <v>43377</v>
      </c>
      <c r="J1374" s="4">
        <v>43377</v>
      </c>
      <c r="K1374">
        <f t="shared" si="42"/>
        <v>40</v>
      </c>
      <c r="L1374" t="s">
        <v>0</v>
      </c>
      <c r="M1374" t="s">
        <v>0</v>
      </c>
      <c r="N1374">
        <f t="shared" si="43"/>
        <v>11241113.951175189</v>
      </c>
    </row>
    <row r="1375" spans="1:14">
      <c r="A1375" s="1">
        <v>43378</v>
      </c>
      <c r="B1375">
        <v>112576.545</v>
      </c>
      <c r="C1375">
        <v>105.2909812</v>
      </c>
      <c r="D1375">
        <v>9.1</v>
      </c>
      <c r="E1375">
        <v>20.5</v>
      </c>
      <c r="F1375">
        <v>22.5</v>
      </c>
      <c r="G1375">
        <v>0</v>
      </c>
      <c r="H1375" s="2">
        <v>43378</v>
      </c>
      <c r="I1375" s="3">
        <v>43378</v>
      </c>
      <c r="J1375" s="4">
        <v>43378</v>
      </c>
      <c r="K1375">
        <f t="shared" si="42"/>
        <v>40</v>
      </c>
      <c r="L1375" t="s">
        <v>0</v>
      </c>
      <c r="M1375" t="s">
        <v>0</v>
      </c>
      <c r="N1375">
        <f t="shared" si="43"/>
        <v>11853294.883155955</v>
      </c>
    </row>
    <row r="1376" spans="1:14">
      <c r="A1376" s="1">
        <v>43379</v>
      </c>
      <c r="B1376">
        <v>102988.145</v>
      </c>
      <c r="C1376">
        <v>100.10292629999999</v>
      </c>
      <c r="D1376">
        <v>8.3000000000000007</v>
      </c>
      <c r="E1376">
        <v>23.8</v>
      </c>
      <c r="F1376">
        <v>22.7</v>
      </c>
      <c r="G1376">
        <v>0</v>
      </c>
      <c r="H1376" s="2">
        <v>43379</v>
      </c>
      <c r="I1376" s="3">
        <v>43379</v>
      </c>
      <c r="J1376" s="4">
        <v>43379</v>
      </c>
      <c r="K1376">
        <f t="shared" si="42"/>
        <v>40</v>
      </c>
      <c r="L1376" t="s">
        <v>0</v>
      </c>
      <c r="M1376" t="s">
        <v>0</v>
      </c>
      <c r="N1376">
        <f t="shared" si="43"/>
        <v>10309414.688708713</v>
      </c>
    </row>
    <row r="1377" spans="1:14">
      <c r="A1377" s="1">
        <v>43380</v>
      </c>
      <c r="B1377">
        <v>100476.705</v>
      </c>
      <c r="C1377">
        <v>87.871654219999996</v>
      </c>
      <c r="D1377">
        <v>10.3</v>
      </c>
      <c r="E1377">
        <v>24.7</v>
      </c>
      <c r="F1377">
        <v>21.2</v>
      </c>
      <c r="G1377">
        <v>0</v>
      </c>
      <c r="H1377" s="2">
        <v>43380</v>
      </c>
      <c r="I1377" s="3">
        <v>43380</v>
      </c>
      <c r="J1377" s="4">
        <v>43380</v>
      </c>
      <c r="K1377">
        <f t="shared" si="42"/>
        <v>41</v>
      </c>
      <c r="L1377" t="s">
        <v>0</v>
      </c>
      <c r="M1377" t="s">
        <v>0</v>
      </c>
      <c r="N1377">
        <f t="shared" si="43"/>
        <v>8829054.2789249457</v>
      </c>
    </row>
    <row r="1378" spans="1:14">
      <c r="A1378" s="1">
        <v>43381</v>
      </c>
      <c r="B1378">
        <v>113945.5</v>
      </c>
      <c r="C1378">
        <v>87.101261609999995</v>
      </c>
      <c r="D1378">
        <v>13.5</v>
      </c>
      <c r="E1378">
        <v>28.2</v>
      </c>
      <c r="F1378">
        <v>22.7</v>
      </c>
      <c r="G1378">
        <v>0</v>
      </c>
      <c r="H1378" s="2">
        <v>43381</v>
      </c>
      <c r="I1378" s="3">
        <v>43381</v>
      </c>
      <c r="J1378" s="4">
        <v>43381</v>
      </c>
      <c r="K1378">
        <f t="shared" si="42"/>
        <v>41</v>
      </c>
      <c r="L1378" t="s">
        <v>0</v>
      </c>
      <c r="M1378" t="s">
        <v>0</v>
      </c>
      <c r="N1378">
        <f t="shared" si="43"/>
        <v>9924796.8047822546</v>
      </c>
    </row>
    <row r="1379" spans="1:14">
      <c r="A1379" s="1">
        <v>43382</v>
      </c>
      <c r="B1379">
        <v>116449.31</v>
      </c>
      <c r="C1379">
        <v>99.00074936</v>
      </c>
      <c r="D1379">
        <v>16.100000000000001</v>
      </c>
      <c r="E1379">
        <v>17.899999999999999</v>
      </c>
      <c r="F1379">
        <v>7.2</v>
      </c>
      <c r="H1379" s="2">
        <v>43382</v>
      </c>
      <c r="I1379" s="3">
        <v>43382</v>
      </c>
      <c r="J1379" s="4">
        <v>43382</v>
      </c>
      <c r="K1379">
        <f t="shared" si="42"/>
        <v>41</v>
      </c>
      <c r="L1379" t="s">
        <v>1</v>
      </c>
      <c r="M1379" t="s">
        <v>0</v>
      </c>
      <c r="N1379">
        <f t="shared" si="43"/>
        <v>11528568.952454941</v>
      </c>
    </row>
    <row r="1380" spans="1:14">
      <c r="A1380" s="1">
        <v>43383</v>
      </c>
      <c r="B1380">
        <v>109551.08</v>
      </c>
      <c r="C1380">
        <v>73.539697610000005</v>
      </c>
      <c r="D1380">
        <v>10.1</v>
      </c>
      <c r="E1380">
        <v>16.5</v>
      </c>
      <c r="F1380">
        <v>20</v>
      </c>
      <c r="H1380" s="2">
        <v>43383</v>
      </c>
      <c r="I1380" s="3">
        <v>43383</v>
      </c>
      <c r="J1380" s="4">
        <v>43383</v>
      </c>
      <c r="K1380">
        <f t="shared" si="42"/>
        <v>41</v>
      </c>
      <c r="L1380" t="s">
        <v>1</v>
      </c>
      <c r="M1380" t="s">
        <v>0</v>
      </c>
      <c r="N1380">
        <f t="shared" si="43"/>
        <v>8056353.2960489197</v>
      </c>
    </row>
    <row r="1381" spans="1:14">
      <c r="A1381" s="1">
        <v>43384</v>
      </c>
      <c r="B1381">
        <v>110432.33</v>
      </c>
      <c r="C1381">
        <v>85.630408540000005</v>
      </c>
      <c r="D1381">
        <v>6.4</v>
      </c>
      <c r="E1381">
        <v>20.7</v>
      </c>
      <c r="F1381">
        <v>23.7</v>
      </c>
      <c r="G1381">
        <v>0</v>
      </c>
      <c r="H1381" s="2">
        <v>43384</v>
      </c>
      <c r="I1381" s="3">
        <v>43384</v>
      </c>
      <c r="J1381" s="4">
        <v>43384</v>
      </c>
      <c r="K1381">
        <f t="shared" si="42"/>
        <v>41</v>
      </c>
      <c r="L1381" t="s">
        <v>1</v>
      </c>
      <c r="M1381" t="s">
        <v>0</v>
      </c>
      <c r="N1381">
        <f t="shared" si="43"/>
        <v>9456365.5339240991</v>
      </c>
    </row>
    <row r="1382" spans="1:14">
      <c r="A1382" s="1">
        <v>43385</v>
      </c>
      <c r="B1382">
        <v>110457.33500000001</v>
      </c>
      <c r="C1382">
        <v>88.472364569999996</v>
      </c>
      <c r="D1382">
        <v>8.6999999999999993</v>
      </c>
      <c r="E1382">
        <v>22.7</v>
      </c>
      <c r="F1382">
        <v>23.9</v>
      </c>
      <c r="G1382">
        <v>0</v>
      </c>
      <c r="H1382" s="2">
        <v>43385</v>
      </c>
      <c r="I1382" s="3">
        <v>43385</v>
      </c>
      <c r="J1382" s="4">
        <v>43385</v>
      </c>
      <c r="K1382">
        <f t="shared" si="42"/>
        <v>41</v>
      </c>
      <c r="L1382" t="s">
        <v>1</v>
      </c>
      <c r="M1382" t="s">
        <v>0</v>
      </c>
      <c r="N1382">
        <f t="shared" si="43"/>
        <v>9772421.6115506217</v>
      </c>
    </row>
    <row r="1383" spans="1:14">
      <c r="A1383" s="1">
        <v>43386</v>
      </c>
      <c r="B1383">
        <v>96584.744999999995</v>
      </c>
      <c r="C1383">
        <v>74.616600149999996</v>
      </c>
      <c r="D1383">
        <v>10.5</v>
      </c>
      <c r="E1383">
        <v>24.9</v>
      </c>
      <c r="F1383">
        <v>23.2</v>
      </c>
      <c r="G1383">
        <v>0</v>
      </c>
      <c r="H1383" s="2">
        <v>43386</v>
      </c>
      <c r="I1383" s="3">
        <v>43386</v>
      </c>
      <c r="J1383" s="4">
        <v>43386</v>
      </c>
      <c r="K1383">
        <f t="shared" si="42"/>
        <v>41</v>
      </c>
      <c r="L1383" t="s">
        <v>1</v>
      </c>
      <c r="M1383" t="s">
        <v>0</v>
      </c>
      <c r="N1383">
        <f t="shared" si="43"/>
        <v>7206825.2982547106</v>
      </c>
    </row>
    <row r="1384" spans="1:14">
      <c r="A1384" s="1">
        <v>43387</v>
      </c>
      <c r="B1384">
        <v>90918.615000000005</v>
      </c>
      <c r="C1384">
        <v>56.864164340000002</v>
      </c>
      <c r="D1384">
        <v>12.4</v>
      </c>
      <c r="E1384">
        <v>27.3</v>
      </c>
      <c r="F1384">
        <v>22.1</v>
      </c>
      <c r="G1384">
        <v>0</v>
      </c>
      <c r="H1384" s="2">
        <v>43387</v>
      </c>
      <c r="I1384" s="3">
        <v>43387</v>
      </c>
      <c r="J1384" s="4">
        <v>43387</v>
      </c>
      <c r="K1384">
        <f t="shared" si="42"/>
        <v>42</v>
      </c>
      <c r="L1384" t="s">
        <v>1</v>
      </c>
      <c r="M1384" t="s">
        <v>0</v>
      </c>
      <c r="N1384">
        <f t="shared" si="43"/>
        <v>5170011.0649251891</v>
      </c>
    </row>
    <row r="1385" spans="1:14">
      <c r="A1385" s="1">
        <v>43388</v>
      </c>
      <c r="B1385">
        <v>108070.27499999999</v>
      </c>
      <c r="C1385">
        <v>79.182454410000005</v>
      </c>
      <c r="D1385">
        <v>19.5</v>
      </c>
      <c r="E1385">
        <v>27.5</v>
      </c>
      <c r="F1385">
        <v>19.399999999999999</v>
      </c>
      <c r="G1385">
        <v>0</v>
      </c>
      <c r="H1385" s="2">
        <v>43388</v>
      </c>
      <c r="I1385" s="3">
        <v>43388</v>
      </c>
      <c r="J1385" s="4">
        <v>43388</v>
      </c>
      <c r="K1385">
        <f t="shared" si="42"/>
        <v>42</v>
      </c>
      <c r="L1385" t="s">
        <v>1</v>
      </c>
      <c r="M1385" t="s">
        <v>0</v>
      </c>
      <c r="N1385">
        <f t="shared" si="43"/>
        <v>8557269.6232636627</v>
      </c>
    </row>
    <row r="1386" spans="1:14">
      <c r="A1386" s="1">
        <v>43389</v>
      </c>
      <c r="B1386">
        <v>113889.41</v>
      </c>
      <c r="C1386">
        <v>89.02524597</v>
      </c>
      <c r="D1386">
        <v>20</v>
      </c>
      <c r="E1386">
        <v>23.1</v>
      </c>
      <c r="F1386">
        <v>6.1</v>
      </c>
      <c r="G1386">
        <v>0.2</v>
      </c>
      <c r="H1386" s="2">
        <v>43389</v>
      </c>
      <c r="I1386" s="3">
        <v>43389</v>
      </c>
      <c r="J1386" s="4">
        <v>43389</v>
      </c>
      <c r="K1386">
        <f t="shared" si="42"/>
        <v>42</v>
      </c>
      <c r="L1386" t="s">
        <v>1</v>
      </c>
      <c r="M1386" t="s">
        <v>0</v>
      </c>
      <c r="N1386">
        <f t="shared" si="43"/>
        <v>10139032.738628179</v>
      </c>
    </row>
    <row r="1387" spans="1:14">
      <c r="A1387" s="1">
        <v>43390</v>
      </c>
      <c r="B1387">
        <v>112592.26</v>
      </c>
      <c r="C1387">
        <v>122.20067</v>
      </c>
      <c r="D1387">
        <v>16.100000000000001</v>
      </c>
      <c r="E1387">
        <v>22.6</v>
      </c>
      <c r="F1387">
        <v>15.1</v>
      </c>
      <c r="G1387">
        <v>5.2</v>
      </c>
      <c r="H1387" s="2">
        <v>43390</v>
      </c>
      <c r="I1387" s="3">
        <v>43390</v>
      </c>
      <c r="J1387" s="4">
        <v>43390</v>
      </c>
      <c r="K1387">
        <f t="shared" si="42"/>
        <v>42</v>
      </c>
      <c r="L1387" t="s">
        <v>1</v>
      </c>
      <c r="M1387" t="s">
        <v>0</v>
      </c>
      <c r="N1387">
        <f t="shared" si="43"/>
        <v>13758849.6088142</v>
      </c>
    </row>
    <row r="1388" spans="1:14">
      <c r="A1388" s="1">
        <v>43391</v>
      </c>
      <c r="B1388">
        <v>112806.58500000001</v>
      </c>
      <c r="C1388">
        <v>165.77970980000001</v>
      </c>
      <c r="D1388">
        <v>14.7</v>
      </c>
      <c r="E1388">
        <v>20.7</v>
      </c>
      <c r="F1388">
        <v>10.5</v>
      </c>
      <c r="G1388">
        <v>2</v>
      </c>
      <c r="H1388" s="2">
        <v>43391</v>
      </c>
      <c r="I1388" s="3">
        <v>43391</v>
      </c>
      <c r="J1388" s="4">
        <v>43391</v>
      </c>
      <c r="K1388">
        <f t="shared" si="42"/>
        <v>42</v>
      </c>
      <c r="L1388" t="s">
        <v>1</v>
      </c>
      <c r="M1388" t="s">
        <v>0</v>
      </c>
      <c r="N1388">
        <f t="shared" si="43"/>
        <v>18701042.924829036</v>
      </c>
    </row>
    <row r="1389" spans="1:14">
      <c r="A1389" s="1">
        <v>43392</v>
      </c>
      <c r="B1389">
        <v>107940.16</v>
      </c>
      <c r="C1389">
        <v>101.6603803</v>
      </c>
      <c r="D1389">
        <v>12.8</v>
      </c>
      <c r="E1389">
        <v>27.4</v>
      </c>
      <c r="F1389">
        <v>23</v>
      </c>
      <c r="G1389">
        <v>0</v>
      </c>
      <c r="H1389" s="2">
        <v>43392</v>
      </c>
      <c r="I1389" s="3">
        <v>43392</v>
      </c>
      <c r="J1389" s="4">
        <v>43392</v>
      </c>
      <c r="K1389">
        <f t="shared" si="42"/>
        <v>42</v>
      </c>
      <c r="L1389" t="s">
        <v>1</v>
      </c>
      <c r="M1389" t="s">
        <v>0</v>
      </c>
      <c r="N1389">
        <f t="shared" si="43"/>
        <v>10973237.715242848</v>
      </c>
    </row>
    <row r="1390" spans="1:14">
      <c r="A1390" s="1">
        <v>43393</v>
      </c>
      <c r="B1390">
        <v>99368.854999999996</v>
      </c>
      <c r="C1390">
        <v>96.292242040000005</v>
      </c>
      <c r="D1390">
        <v>11.7</v>
      </c>
      <c r="E1390">
        <v>16.100000000000001</v>
      </c>
      <c r="F1390">
        <v>9.8000000000000007</v>
      </c>
      <c r="G1390">
        <v>5</v>
      </c>
      <c r="H1390" s="2">
        <v>43393</v>
      </c>
      <c r="I1390" s="3">
        <v>43393</v>
      </c>
      <c r="J1390" s="4">
        <v>43393</v>
      </c>
      <c r="K1390">
        <f t="shared" si="42"/>
        <v>42</v>
      </c>
      <c r="L1390" t="s">
        <v>1</v>
      </c>
      <c r="M1390" t="s">
        <v>0</v>
      </c>
      <c r="N1390">
        <f t="shared" si="43"/>
        <v>9568449.8368976638</v>
      </c>
    </row>
    <row r="1391" spans="1:14">
      <c r="A1391" s="1">
        <v>43394</v>
      </c>
      <c r="B1391">
        <v>98427.53</v>
      </c>
      <c r="C1391">
        <v>81.920924420000006</v>
      </c>
      <c r="D1391">
        <v>7.6</v>
      </c>
      <c r="E1391">
        <v>19.2</v>
      </c>
      <c r="F1391">
        <v>22.7</v>
      </c>
      <c r="G1391">
        <v>5.6</v>
      </c>
      <c r="H1391" s="2">
        <v>43394</v>
      </c>
      <c r="I1391" s="3">
        <v>43394</v>
      </c>
      <c r="J1391" s="4">
        <v>43394</v>
      </c>
      <c r="K1391">
        <f t="shared" si="42"/>
        <v>43</v>
      </c>
      <c r="L1391" t="s">
        <v>1</v>
      </c>
      <c r="M1391" t="s">
        <v>0</v>
      </c>
      <c r="N1391">
        <f t="shared" si="43"/>
        <v>8063274.2459772835</v>
      </c>
    </row>
    <row r="1392" spans="1:14">
      <c r="A1392" s="1">
        <v>43395</v>
      </c>
      <c r="B1392">
        <v>105893.61500000001</v>
      </c>
      <c r="C1392">
        <v>84.175390419999999</v>
      </c>
      <c r="D1392">
        <v>8.9</v>
      </c>
      <c r="E1392">
        <v>27</v>
      </c>
      <c r="F1392">
        <v>25.7</v>
      </c>
      <c r="G1392">
        <v>0</v>
      </c>
      <c r="H1392" s="2">
        <v>43395</v>
      </c>
      <c r="I1392" s="3">
        <v>43395</v>
      </c>
      <c r="J1392" s="4">
        <v>43395</v>
      </c>
      <c r="K1392">
        <f t="shared" si="42"/>
        <v>43</v>
      </c>
      <c r="L1392" t="s">
        <v>1</v>
      </c>
      <c r="M1392" t="s">
        <v>0</v>
      </c>
      <c r="N1392">
        <f t="shared" si="43"/>
        <v>8913636.3856101688</v>
      </c>
    </row>
    <row r="1393" spans="1:14">
      <c r="A1393" s="1">
        <v>43396</v>
      </c>
      <c r="B1393">
        <v>109241.565</v>
      </c>
      <c r="C1393">
        <v>90.935335870000003</v>
      </c>
      <c r="D1393">
        <v>13</v>
      </c>
      <c r="E1393">
        <v>18.8</v>
      </c>
      <c r="F1393">
        <v>16.7</v>
      </c>
      <c r="G1393">
        <v>0</v>
      </c>
      <c r="H1393" s="2">
        <v>43396</v>
      </c>
      <c r="I1393" s="3">
        <v>43396</v>
      </c>
      <c r="J1393" s="4">
        <v>43396</v>
      </c>
      <c r="K1393">
        <f t="shared" si="42"/>
        <v>43</v>
      </c>
      <c r="L1393" t="s">
        <v>1</v>
      </c>
      <c r="M1393" t="s">
        <v>0</v>
      </c>
      <c r="N1393">
        <f t="shared" si="43"/>
        <v>9933918.4042394366</v>
      </c>
    </row>
    <row r="1394" spans="1:14">
      <c r="A1394" s="1">
        <v>43397</v>
      </c>
      <c r="B1394">
        <v>111423.36500000001</v>
      </c>
      <c r="C1394">
        <v>93.344752569999997</v>
      </c>
      <c r="D1394">
        <v>9.1999999999999993</v>
      </c>
      <c r="E1394">
        <v>15.5</v>
      </c>
      <c r="F1394">
        <v>19.7</v>
      </c>
      <c r="G1394">
        <v>0</v>
      </c>
      <c r="H1394" s="2">
        <v>43397</v>
      </c>
      <c r="I1394" s="3">
        <v>43397</v>
      </c>
      <c r="J1394" s="4">
        <v>43397</v>
      </c>
      <c r="K1394">
        <f t="shared" si="42"/>
        <v>43</v>
      </c>
      <c r="L1394" t="s">
        <v>1</v>
      </c>
      <c r="M1394" t="s">
        <v>0</v>
      </c>
      <c r="N1394">
        <f t="shared" si="43"/>
        <v>10400786.436441798</v>
      </c>
    </row>
    <row r="1395" spans="1:14">
      <c r="A1395" s="1">
        <v>43398</v>
      </c>
      <c r="B1395">
        <v>112414.39</v>
      </c>
      <c r="C1395">
        <v>115.427252</v>
      </c>
      <c r="D1395">
        <v>6.4</v>
      </c>
      <c r="E1395">
        <v>19.5</v>
      </c>
      <c r="F1395">
        <v>25</v>
      </c>
      <c r="G1395">
        <v>0</v>
      </c>
      <c r="H1395" s="2">
        <v>43398</v>
      </c>
      <c r="I1395" s="3">
        <v>43398</v>
      </c>
      <c r="J1395" s="4">
        <v>43398</v>
      </c>
      <c r="K1395">
        <f t="shared" si="42"/>
        <v>43</v>
      </c>
      <c r="L1395" t="s">
        <v>1</v>
      </c>
      <c r="M1395" t="s">
        <v>0</v>
      </c>
      <c r="N1395">
        <f t="shared" si="43"/>
        <v>12975684.12295628</v>
      </c>
    </row>
    <row r="1396" spans="1:14">
      <c r="A1396" s="1">
        <v>43399</v>
      </c>
      <c r="B1396">
        <v>111145.12</v>
      </c>
      <c r="C1396">
        <v>111.2042443</v>
      </c>
      <c r="D1396">
        <v>9.6</v>
      </c>
      <c r="E1396">
        <v>18.3</v>
      </c>
      <c r="F1396">
        <v>23.7</v>
      </c>
      <c r="G1396">
        <v>0</v>
      </c>
      <c r="H1396" s="2">
        <v>43399</v>
      </c>
      <c r="I1396" s="3">
        <v>43399</v>
      </c>
      <c r="J1396" s="4">
        <v>43399</v>
      </c>
      <c r="K1396">
        <f t="shared" si="42"/>
        <v>43</v>
      </c>
      <c r="L1396" t="s">
        <v>1</v>
      </c>
      <c r="M1396" t="s">
        <v>0</v>
      </c>
      <c r="N1396">
        <f t="shared" si="43"/>
        <v>12359809.077232815</v>
      </c>
    </row>
    <row r="1397" spans="1:14">
      <c r="A1397" s="1">
        <v>43400</v>
      </c>
      <c r="B1397">
        <v>97973.985000000001</v>
      </c>
      <c r="C1397">
        <v>98.832267079999994</v>
      </c>
      <c r="D1397">
        <v>11.3</v>
      </c>
      <c r="E1397">
        <v>19.600000000000001</v>
      </c>
      <c r="F1397">
        <v>20.5</v>
      </c>
      <c r="G1397">
        <v>0</v>
      </c>
      <c r="H1397" s="2">
        <v>43400</v>
      </c>
      <c r="I1397" s="3">
        <v>43400</v>
      </c>
      <c r="J1397" s="4">
        <v>43400</v>
      </c>
      <c r="K1397">
        <f t="shared" si="42"/>
        <v>43</v>
      </c>
      <c r="L1397" t="s">
        <v>1</v>
      </c>
      <c r="M1397" t="s">
        <v>0</v>
      </c>
      <c r="N1397">
        <f t="shared" si="43"/>
        <v>9682991.0524119139</v>
      </c>
    </row>
    <row r="1398" spans="1:14">
      <c r="A1398" s="1">
        <v>43401</v>
      </c>
      <c r="B1398">
        <v>95624.014999999999</v>
      </c>
      <c r="C1398">
        <v>110.2151781</v>
      </c>
      <c r="D1398">
        <v>9.3000000000000007</v>
      </c>
      <c r="E1398">
        <v>15.9</v>
      </c>
      <c r="F1398">
        <v>22.8</v>
      </c>
      <c r="G1398">
        <v>0</v>
      </c>
      <c r="H1398" s="2">
        <v>43401</v>
      </c>
      <c r="I1398" s="3">
        <v>43401</v>
      </c>
      <c r="J1398" s="4">
        <v>43401</v>
      </c>
      <c r="K1398">
        <f t="shared" si="42"/>
        <v>44</v>
      </c>
      <c r="L1398" t="s">
        <v>1</v>
      </c>
      <c r="M1398" t="s">
        <v>0</v>
      </c>
      <c r="N1398">
        <f t="shared" si="43"/>
        <v>10539217.843862072</v>
      </c>
    </row>
    <row r="1399" spans="1:14">
      <c r="A1399" s="1">
        <v>43402</v>
      </c>
      <c r="B1399">
        <v>110196.61500000001</v>
      </c>
      <c r="C1399">
        <v>142.33806010000001</v>
      </c>
      <c r="D1399">
        <v>9.1</v>
      </c>
      <c r="E1399">
        <v>17</v>
      </c>
      <c r="F1399">
        <v>25.6</v>
      </c>
      <c r="G1399">
        <v>0</v>
      </c>
      <c r="H1399" s="2">
        <v>43402</v>
      </c>
      <c r="I1399" s="3">
        <v>43402</v>
      </c>
      <c r="J1399" s="4">
        <v>43402</v>
      </c>
      <c r="K1399">
        <f t="shared" si="42"/>
        <v>44</v>
      </c>
      <c r="L1399" t="s">
        <v>1</v>
      </c>
      <c r="M1399" t="s">
        <v>0</v>
      </c>
      <c r="N1399">
        <f t="shared" si="43"/>
        <v>15685172.408686563</v>
      </c>
    </row>
    <row r="1400" spans="1:14">
      <c r="A1400" s="1">
        <v>43403</v>
      </c>
      <c r="B1400">
        <v>113459.02499999999</v>
      </c>
      <c r="C1400">
        <v>149.08062029999999</v>
      </c>
      <c r="D1400">
        <v>8.3000000000000007</v>
      </c>
      <c r="E1400">
        <v>25.2</v>
      </c>
      <c r="F1400">
        <v>25.8</v>
      </c>
      <c r="G1400">
        <v>0</v>
      </c>
      <c r="H1400" s="2">
        <v>43403</v>
      </c>
      <c r="I1400" s="3">
        <v>43403</v>
      </c>
      <c r="J1400" s="4">
        <v>43403</v>
      </c>
      <c r="K1400">
        <f t="shared" si="42"/>
        <v>44</v>
      </c>
      <c r="L1400" t="s">
        <v>1</v>
      </c>
      <c r="M1400" t="s">
        <v>0</v>
      </c>
      <c r="N1400">
        <f t="shared" si="43"/>
        <v>16914541.825633205</v>
      </c>
    </row>
    <row r="1401" spans="1:14">
      <c r="A1401" s="1">
        <v>43404</v>
      </c>
      <c r="B1401">
        <v>114402.745</v>
      </c>
      <c r="C1401">
        <v>121.6154276</v>
      </c>
      <c r="D1401">
        <v>13</v>
      </c>
      <c r="E1401">
        <v>19.5</v>
      </c>
      <c r="F1401">
        <v>16.7</v>
      </c>
      <c r="G1401">
        <v>0</v>
      </c>
      <c r="H1401" s="2">
        <v>43404</v>
      </c>
      <c r="I1401" s="3">
        <v>43404</v>
      </c>
      <c r="J1401" s="4">
        <v>43404</v>
      </c>
      <c r="K1401">
        <f t="shared" si="42"/>
        <v>44</v>
      </c>
      <c r="L1401" t="s">
        <v>1</v>
      </c>
      <c r="M1401" t="s">
        <v>0</v>
      </c>
      <c r="N1401">
        <f t="shared" si="43"/>
        <v>13913138.751788761</v>
      </c>
    </row>
    <row r="1402" spans="1:14">
      <c r="A1402" s="1">
        <v>43405</v>
      </c>
      <c r="B1402">
        <v>119350.66499999999</v>
      </c>
      <c r="C1402">
        <v>101.7889277</v>
      </c>
      <c r="D1402">
        <v>12.8</v>
      </c>
      <c r="E1402">
        <v>34.299999999999997</v>
      </c>
      <c r="F1402">
        <v>14.2</v>
      </c>
      <c r="G1402">
        <v>0</v>
      </c>
      <c r="H1402" s="2">
        <v>43405</v>
      </c>
      <c r="I1402" s="3">
        <v>43405</v>
      </c>
      <c r="J1402" s="4">
        <v>43405</v>
      </c>
      <c r="K1402">
        <f t="shared" si="42"/>
        <v>44</v>
      </c>
      <c r="L1402" t="s">
        <v>1</v>
      </c>
      <c r="M1402" t="s">
        <v>0</v>
      </c>
      <c r="N1402">
        <f t="shared" si="43"/>
        <v>12148576.21063192</v>
      </c>
    </row>
    <row r="1403" spans="1:14">
      <c r="A1403" s="1">
        <v>43406</v>
      </c>
      <c r="B1403">
        <v>116793.855</v>
      </c>
      <c r="C1403">
        <v>79.019020170000005</v>
      </c>
      <c r="D1403">
        <v>16.3</v>
      </c>
      <c r="E1403">
        <v>31.6</v>
      </c>
      <c r="F1403">
        <v>13.4</v>
      </c>
      <c r="G1403">
        <v>0</v>
      </c>
      <c r="H1403" s="2">
        <v>43406</v>
      </c>
      <c r="I1403" s="3">
        <v>43406</v>
      </c>
      <c r="J1403" s="4">
        <v>43406</v>
      </c>
      <c r="K1403">
        <f t="shared" si="42"/>
        <v>44</v>
      </c>
      <c r="L1403" t="s">
        <v>1</v>
      </c>
      <c r="M1403" t="s">
        <v>0</v>
      </c>
      <c r="N1403">
        <f t="shared" si="43"/>
        <v>9228935.9839770552</v>
      </c>
    </row>
    <row r="1404" spans="1:14">
      <c r="A1404" s="1">
        <v>43407</v>
      </c>
      <c r="B1404">
        <v>93859.285000000003</v>
      </c>
      <c r="C1404">
        <v>74.729665089999997</v>
      </c>
      <c r="D1404">
        <v>12.6</v>
      </c>
      <c r="E1404">
        <v>20.9</v>
      </c>
      <c r="F1404">
        <v>19.899999999999999</v>
      </c>
      <c r="G1404">
        <v>0.2</v>
      </c>
      <c r="H1404" s="2">
        <v>43407</v>
      </c>
      <c r="I1404" s="3">
        <v>43407</v>
      </c>
      <c r="J1404" s="4">
        <v>43407</v>
      </c>
      <c r="K1404">
        <f t="shared" si="42"/>
        <v>44</v>
      </c>
      <c r="L1404" t="s">
        <v>1</v>
      </c>
      <c r="M1404" t="s">
        <v>0</v>
      </c>
      <c r="N1404">
        <f t="shared" si="43"/>
        <v>7014072.9336368609</v>
      </c>
    </row>
    <row r="1405" spans="1:14">
      <c r="A1405" s="1">
        <v>43408</v>
      </c>
      <c r="B1405">
        <v>96432.625</v>
      </c>
      <c r="C1405">
        <v>90.901472760000004</v>
      </c>
      <c r="D1405">
        <v>9.1999999999999993</v>
      </c>
      <c r="E1405">
        <v>20.9</v>
      </c>
      <c r="F1405">
        <v>19.7</v>
      </c>
      <c r="G1405">
        <v>0</v>
      </c>
      <c r="H1405" s="2">
        <v>43408</v>
      </c>
      <c r="I1405" s="3">
        <v>43408</v>
      </c>
      <c r="J1405" s="4">
        <v>43408</v>
      </c>
      <c r="K1405">
        <f t="shared" si="42"/>
        <v>45</v>
      </c>
      <c r="L1405" t="s">
        <v>1</v>
      </c>
      <c r="M1405" t="s">
        <v>0</v>
      </c>
      <c r="N1405">
        <f t="shared" si="43"/>
        <v>8765867.634612795</v>
      </c>
    </row>
    <row r="1406" spans="1:14">
      <c r="A1406" s="1">
        <v>43409</v>
      </c>
      <c r="B1406">
        <v>107014.075</v>
      </c>
      <c r="C1406">
        <v>104.6322227</v>
      </c>
      <c r="D1406">
        <v>14.5</v>
      </c>
      <c r="E1406">
        <v>28.6</v>
      </c>
      <c r="F1406">
        <v>15.8</v>
      </c>
      <c r="G1406">
        <v>2.8</v>
      </c>
      <c r="H1406" s="2">
        <v>43409</v>
      </c>
      <c r="I1406" s="3">
        <v>43409</v>
      </c>
      <c r="J1406" s="4">
        <v>43409</v>
      </c>
      <c r="K1406">
        <f t="shared" si="42"/>
        <v>45</v>
      </c>
      <c r="L1406" t="s">
        <v>1</v>
      </c>
      <c r="M1406" t="s">
        <v>0</v>
      </c>
      <c r="N1406">
        <f t="shared" si="43"/>
        <v>11197120.527434502</v>
      </c>
    </row>
    <row r="1407" spans="1:14">
      <c r="A1407" s="1">
        <v>43410</v>
      </c>
      <c r="B1407">
        <v>100696.565</v>
      </c>
      <c r="C1407">
        <v>115.778035</v>
      </c>
      <c r="D1407">
        <v>16.3</v>
      </c>
      <c r="E1407">
        <v>21.4</v>
      </c>
      <c r="F1407">
        <v>7.8</v>
      </c>
      <c r="G1407">
        <v>4.4000000000000004</v>
      </c>
      <c r="H1407" s="2">
        <v>43410</v>
      </c>
      <c r="I1407" s="3">
        <v>43410</v>
      </c>
      <c r="J1407" s="4">
        <v>43410</v>
      </c>
      <c r="K1407">
        <f t="shared" si="42"/>
        <v>45</v>
      </c>
      <c r="L1407" t="s">
        <v>1</v>
      </c>
      <c r="M1407" t="s">
        <v>1</v>
      </c>
      <c r="N1407">
        <f t="shared" si="43"/>
        <v>11658450.426949775</v>
      </c>
    </row>
    <row r="1408" spans="1:14">
      <c r="A1408" s="1">
        <v>43411</v>
      </c>
      <c r="B1408">
        <v>106387.19500000001</v>
      </c>
      <c r="C1408">
        <v>95.569564769999999</v>
      </c>
      <c r="D1408">
        <v>11.1</v>
      </c>
      <c r="E1408">
        <v>17.2</v>
      </c>
      <c r="F1408">
        <v>18.2</v>
      </c>
      <c r="G1408">
        <v>35.799999999999997</v>
      </c>
      <c r="H1408" s="2">
        <v>43411</v>
      </c>
      <c r="I1408" s="3">
        <v>43411</v>
      </c>
      <c r="J1408" s="4">
        <v>43411</v>
      </c>
      <c r="K1408">
        <f t="shared" si="42"/>
        <v>45</v>
      </c>
      <c r="L1408" t="s">
        <v>1</v>
      </c>
      <c r="M1408" t="s">
        <v>0</v>
      </c>
      <c r="N1408">
        <f t="shared" si="43"/>
        <v>10167377.92325112</v>
      </c>
    </row>
    <row r="1409" spans="1:14">
      <c r="A1409" s="1">
        <v>43412</v>
      </c>
      <c r="B1409">
        <v>109430.37</v>
      </c>
      <c r="C1409">
        <v>91.884517419999995</v>
      </c>
      <c r="D1409">
        <v>7.7</v>
      </c>
      <c r="E1409">
        <v>17</v>
      </c>
      <c r="F1409">
        <v>22.7</v>
      </c>
      <c r="G1409">
        <v>3</v>
      </c>
      <c r="H1409" s="2">
        <v>43412</v>
      </c>
      <c r="I1409" s="3">
        <v>43412</v>
      </c>
      <c r="J1409" s="4">
        <v>43412</v>
      </c>
      <c r="K1409">
        <f t="shared" si="42"/>
        <v>45</v>
      </c>
      <c r="L1409" t="s">
        <v>1</v>
      </c>
      <c r="M1409" t="s">
        <v>0</v>
      </c>
      <c r="N1409">
        <f t="shared" si="43"/>
        <v>10054956.738542045</v>
      </c>
    </row>
    <row r="1410" spans="1:14">
      <c r="A1410" s="1">
        <v>43413</v>
      </c>
      <c r="B1410">
        <v>112506.95</v>
      </c>
      <c r="C1410">
        <v>101.7347422</v>
      </c>
      <c r="D1410">
        <v>8</v>
      </c>
      <c r="E1410">
        <v>20</v>
      </c>
      <c r="F1410">
        <v>14.8</v>
      </c>
      <c r="G1410">
        <v>0</v>
      </c>
      <c r="H1410" s="2">
        <v>43413</v>
      </c>
      <c r="I1410" s="3">
        <v>43413</v>
      </c>
      <c r="J1410" s="4">
        <v>43413</v>
      </c>
      <c r="K1410">
        <f t="shared" si="42"/>
        <v>45</v>
      </c>
      <c r="L1410" t="s">
        <v>1</v>
      </c>
      <c r="M1410" t="s">
        <v>0</v>
      </c>
      <c r="N1410">
        <f t="shared" si="43"/>
        <v>11445865.553958289</v>
      </c>
    </row>
    <row r="1411" spans="1:14">
      <c r="A1411" s="1">
        <v>43414</v>
      </c>
      <c r="B1411">
        <v>100203.55</v>
      </c>
      <c r="C1411">
        <v>86.725271390000003</v>
      </c>
      <c r="D1411">
        <v>9</v>
      </c>
      <c r="E1411">
        <v>20.3</v>
      </c>
      <c r="F1411">
        <v>27.3</v>
      </c>
      <c r="G1411">
        <v>0</v>
      </c>
      <c r="H1411" s="2">
        <v>43414</v>
      </c>
      <c r="I1411" s="3">
        <v>43414</v>
      </c>
      <c r="J1411" s="4">
        <v>43414</v>
      </c>
      <c r="K1411">
        <f t="shared" ref="K1411:K1474" si="44">WEEKNUM(A1411)</f>
        <v>45</v>
      </c>
      <c r="L1411" t="s">
        <v>1</v>
      </c>
      <c r="M1411" t="s">
        <v>0</v>
      </c>
      <c r="N1411">
        <f t="shared" ref="N1411:N1474" si="45">B1411*C1411</f>
        <v>8690180.0679914355</v>
      </c>
    </row>
    <row r="1412" spans="1:14">
      <c r="A1412" s="1">
        <v>43415</v>
      </c>
      <c r="B1412">
        <v>94602.89</v>
      </c>
      <c r="C1412">
        <v>76.672204399999998</v>
      </c>
      <c r="D1412">
        <v>9.3000000000000007</v>
      </c>
      <c r="E1412">
        <v>19.600000000000001</v>
      </c>
      <c r="F1412">
        <v>29.1</v>
      </c>
      <c r="G1412">
        <v>0.2</v>
      </c>
      <c r="H1412" s="2">
        <v>43415</v>
      </c>
      <c r="I1412" s="3">
        <v>43415</v>
      </c>
      <c r="J1412" s="4">
        <v>43415</v>
      </c>
      <c r="K1412">
        <f t="shared" si="44"/>
        <v>46</v>
      </c>
      <c r="L1412" t="s">
        <v>1</v>
      </c>
      <c r="M1412" t="s">
        <v>0</v>
      </c>
      <c r="N1412">
        <f t="shared" si="45"/>
        <v>7253412.1189107159</v>
      </c>
    </row>
    <row r="1413" spans="1:14">
      <c r="A1413" s="1">
        <v>43416</v>
      </c>
      <c r="B1413">
        <v>114159.595</v>
      </c>
      <c r="C1413">
        <v>105.4518321</v>
      </c>
      <c r="D1413">
        <v>10.9</v>
      </c>
      <c r="E1413">
        <v>30.2</v>
      </c>
      <c r="F1413">
        <v>17.5</v>
      </c>
      <c r="G1413">
        <v>0</v>
      </c>
      <c r="H1413" s="2">
        <v>43416</v>
      </c>
      <c r="I1413" s="3">
        <v>43416</v>
      </c>
      <c r="J1413" s="4">
        <v>43416</v>
      </c>
      <c r="K1413">
        <f t="shared" si="44"/>
        <v>46</v>
      </c>
      <c r="L1413" t="s">
        <v>1</v>
      </c>
      <c r="M1413" t="s">
        <v>0</v>
      </c>
      <c r="N1413">
        <f t="shared" si="45"/>
        <v>12038338.444544001</v>
      </c>
    </row>
    <row r="1414" spans="1:14">
      <c r="A1414" s="1">
        <v>43417</v>
      </c>
      <c r="B1414">
        <v>120185.265</v>
      </c>
      <c r="C1414">
        <v>111.5733647</v>
      </c>
      <c r="D1414">
        <v>16.899999999999999</v>
      </c>
      <c r="E1414">
        <v>30.5</v>
      </c>
      <c r="F1414">
        <v>18.399999999999999</v>
      </c>
      <c r="G1414">
        <v>0</v>
      </c>
      <c r="H1414" s="2">
        <v>43417</v>
      </c>
      <c r="I1414" s="3">
        <v>43417</v>
      </c>
      <c r="J1414" s="4">
        <v>43417</v>
      </c>
      <c r="K1414">
        <f t="shared" si="44"/>
        <v>46</v>
      </c>
      <c r="L1414" t="s">
        <v>1</v>
      </c>
      <c r="M1414" t="s">
        <v>0</v>
      </c>
      <c r="N1414">
        <f t="shared" si="45"/>
        <v>13409474.403411146</v>
      </c>
    </row>
    <row r="1415" spans="1:14">
      <c r="A1415" s="1">
        <v>43418</v>
      </c>
      <c r="B1415">
        <v>116487.58</v>
      </c>
      <c r="C1415">
        <v>119.62472270000001</v>
      </c>
      <c r="D1415">
        <v>14.8</v>
      </c>
      <c r="E1415">
        <v>17.3</v>
      </c>
      <c r="F1415">
        <v>7.2</v>
      </c>
      <c r="G1415">
        <v>6.2</v>
      </c>
      <c r="H1415" s="2">
        <v>43418</v>
      </c>
      <c r="I1415" s="3">
        <v>43418</v>
      </c>
      <c r="J1415" s="4">
        <v>43418</v>
      </c>
      <c r="K1415">
        <f t="shared" si="44"/>
        <v>46</v>
      </c>
      <c r="L1415" t="s">
        <v>1</v>
      </c>
      <c r="M1415" t="s">
        <v>0</v>
      </c>
      <c r="N1415">
        <f t="shared" si="45"/>
        <v>13934794.455494067</v>
      </c>
    </row>
    <row r="1416" spans="1:14">
      <c r="A1416" s="1">
        <v>43419</v>
      </c>
      <c r="B1416">
        <v>108628.34</v>
      </c>
      <c r="C1416">
        <v>96.501965749999997</v>
      </c>
      <c r="D1416">
        <v>13.7</v>
      </c>
      <c r="E1416">
        <v>18.100000000000001</v>
      </c>
      <c r="F1416">
        <v>23.8</v>
      </c>
      <c r="G1416">
        <v>0.2</v>
      </c>
      <c r="H1416" s="2">
        <v>43419</v>
      </c>
      <c r="I1416" s="3">
        <v>43419</v>
      </c>
      <c r="J1416" s="4">
        <v>43419</v>
      </c>
      <c r="K1416">
        <f t="shared" si="44"/>
        <v>46</v>
      </c>
      <c r="L1416" t="s">
        <v>1</v>
      </c>
      <c r="M1416" t="s">
        <v>0</v>
      </c>
      <c r="N1416">
        <f t="shared" si="45"/>
        <v>10482848.346159354</v>
      </c>
    </row>
    <row r="1417" spans="1:14">
      <c r="A1417" s="1">
        <v>43420</v>
      </c>
      <c r="B1417">
        <v>107405.925</v>
      </c>
      <c r="C1417">
        <v>97.767081950000005</v>
      </c>
      <c r="D1417">
        <v>8.3000000000000007</v>
      </c>
      <c r="E1417">
        <v>19</v>
      </c>
      <c r="F1417">
        <v>29.8</v>
      </c>
      <c r="G1417">
        <v>0</v>
      </c>
      <c r="H1417" s="2">
        <v>43420</v>
      </c>
      <c r="I1417" s="3">
        <v>43420</v>
      </c>
      <c r="J1417" s="4">
        <v>43420</v>
      </c>
      <c r="K1417">
        <f t="shared" si="44"/>
        <v>46</v>
      </c>
      <c r="L1417" t="s">
        <v>1</v>
      </c>
      <c r="M1417" t="s">
        <v>0</v>
      </c>
      <c r="N1417">
        <f t="shared" si="45"/>
        <v>10500763.871390555</v>
      </c>
    </row>
    <row r="1418" spans="1:14">
      <c r="A1418" s="1">
        <v>43421</v>
      </c>
      <c r="B1418">
        <v>90498.92</v>
      </c>
      <c r="C1418">
        <v>83.267081379999993</v>
      </c>
      <c r="D1418">
        <v>9.6</v>
      </c>
      <c r="E1418">
        <v>18.100000000000001</v>
      </c>
      <c r="F1418">
        <v>29.9</v>
      </c>
      <c r="G1418">
        <v>0</v>
      </c>
      <c r="H1418" s="2">
        <v>43421</v>
      </c>
      <c r="I1418" s="3">
        <v>43421</v>
      </c>
      <c r="J1418" s="4">
        <v>43421</v>
      </c>
      <c r="K1418">
        <f t="shared" si="44"/>
        <v>46</v>
      </c>
      <c r="L1418" t="s">
        <v>1</v>
      </c>
      <c r="M1418" t="s">
        <v>0</v>
      </c>
      <c r="N1418">
        <f t="shared" si="45"/>
        <v>7535580.9364421088</v>
      </c>
    </row>
    <row r="1419" spans="1:14">
      <c r="A1419" s="1">
        <v>43422</v>
      </c>
      <c r="B1419">
        <v>92043.13</v>
      </c>
      <c r="C1419">
        <v>89.24819359</v>
      </c>
      <c r="D1419">
        <v>9.8000000000000007</v>
      </c>
      <c r="E1419">
        <v>26.6</v>
      </c>
      <c r="F1419">
        <v>30.1</v>
      </c>
      <c r="G1419">
        <v>0</v>
      </c>
      <c r="H1419" s="2">
        <v>43422</v>
      </c>
      <c r="I1419" s="3">
        <v>43422</v>
      </c>
      <c r="J1419" s="4">
        <v>43422</v>
      </c>
      <c r="K1419">
        <f t="shared" si="44"/>
        <v>47</v>
      </c>
      <c r="L1419" t="s">
        <v>1</v>
      </c>
      <c r="M1419" t="s">
        <v>0</v>
      </c>
      <c r="N1419">
        <f t="shared" si="45"/>
        <v>8214683.0848695375</v>
      </c>
    </row>
    <row r="1420" spans="1:14">
      <c r="A1420" s="1">
        <v>43423</v>
      </c>
      <c r="B1420">
        <v>113978.535</v>
      </c>
      <c r="C1420">
        <v>104.47126299999999</v>
      </c>
      <c r="D1420">
        <v>15.4</v>
      </c>
      <c r="E1420">
        <v>30.9</v>
      </c>
      <c r="F1420">
        <v>27.5</v>
      </c>
      <c r="G1420">
        <v>0</v>
      </c>
      <c r="H1420" s="2">
        <v>43423</v>
      </c>
      <c r="I1420" s="3">
        <v>43423</v>
      </c>
      <c r="J1420" s="4">
        <v>43423</v>
      </c>
      <c r="K1420">
        <f t="shared" si="44"/>
        <v>47</v>
      </c>
      <c r="L1420" t="s">
        <v>1</v>
      </c>
      <c r="M1420" t="s">
        <v>0</v>
      </c>
      <c r="N1420">
        <f t="shared" si="45"/>
        <v>11907481.506339705</v>
      </c>
    </row>
    <row r="1421" spans="1:14">
      <c r="A1421" s="1">
        <v>43424</v>
      </c>
      <c r="B1421">
        <v>118330.625</v>
      </c>
      <c r="C1421">
        <v>110.715976</v>
      </c>
      <c r="D1421">
        <v>22.5</v>
      </c>
      <c r="E1421">
        <v>27.6</v>
      </c>
      <c r="F1421">
        <v>5.5</v>
      </c>
      <c r="G1421">
        <v>0</v>
      </c>
      <c r="H1421" s="2">
        <v>43424</v>
      </c>
      <c r="I1421" s="3">
        <v>43424</v>
      </c>
      <c r="J1421" s="4">
        <v>43424</v>
      </c>
      <c r="K1421">
        <f t="shared" si="44"/>
        <v>47</v>
      </c>
      <c r="L1421" t="s">
        <v>1</v>
      </c>
      <c r="M1421" t="s">
        <v>0</v>
      </c>
      <c r="N1421">
        <f t="shared" si="45"/>
        <v>13101090.637565</v>
      </c>
    </row>
    <row r="1422" spans="1:14">
      <c r="A1422" s="1">
        <v>43425</v>
      </c>
      <c r="B1422">
        <v>106618.19500000001</v>
      </c>
      <c r="C1422">
        <v>100.42825310000001</v>
      </c>
      <c r="D1422">
        <v>12.3</v>
      </c>
      <c r="E1422">
        <v>23.2</v>
      </c>
      <c r="F1422">
        <v>24.2</v>
      </c>
      <c r="G1422">
        <v>24.2</v>
      </c>
      <c r="H1422" s="2">
        <v>43425</v>
      </c>
      <c r="I1422" s="3">
        <v>43425</v>
      </c>
      <c r="J1422" s="4">
        <v>43425</v>
      </c>
      <c r="K1422">
        <f t="shared" si="44"/>
        <v>47</v>
      </c>
      <c r="L1422" t="s">
        <v>1</v>
      </c>
      <c r="M1422" t="s">
        <v>0</v>
      </c>
      <c r="N1422">
        <f t="shared" si="45"/>
        <v>10707479.072525157</v>
      </c>
    </row>
    <row r="1423" spans="1:14">
      <c r="A1423" s="1">
        <v>43426</v>
      </c>
      <c r="B1423">
        <v>107278.83</v>
      </c>
      <c r="C1423">
        <v>77.208902539999997</v>
      </c>
      <c r="D1423">
        <v>9.6999999999999993</v>
      </c>
      <c r="E1423">
        <v>16.399999999999999</v>
      </c>
      <c r="F1423">
        <v>20.3</v>
      </c>
      <c r="G1423">
        <v>6.2</v>
      </c>
      <c r="H1423" s="2">
        <v>43426</v>
      </c>
      <c r="I1423" s="3">
        <v>43426</v>
      </c>
      <c r="J1423" s="4">
        <v>43426</v>
      </c>
      <c r="K1423">
        <f t="shared" si="44"/>
        <v>47</v>
      </c>
      <c r="L1423" t="s">
        <v>1</v>
      </c>
      <c r="M1423" t="s">
        <v>0</v>
      </c>
      <c r="N1423">
        <f t="shared" si="45"/>
        <v>8282880.730075228</v>
      </c>
    </row>
    <row r="1424" spans="1:14">
      <c r="A1424" s="1">
        <v>43427</v>
      </c>
      <c r="B1424">
        <v>113582.6</v>
      </c>
      <c r="C1424">
        <v>93.528906469999995</v>
      </c>
      <c r="D1424">
        <v>11</v>
      </c>
      <c r="E1424">
        <v>14.5</v>
      </c>
      <c r="F1424">
        <v>3.5</v>
      </c>
      <c r="G1424">
        <v>6</v>
      </c>
      <c r="H1424" s="2">
        <v>43427</v>
      </c>
      <c r="I1424" s="3">
        <v>43427</v>
      </c>
      <c r="J1424" s="4">
        <v>43427</v>
      </c>
      <c r="K1424">
        <f t="shared" si="44"/>
        <v>47</v>
      </c>
      <c r="L1424" t="s">
        <v>1</v>
      </c>
      <c r="M1424" t="s">
        <v>0</v>
      </c>
      <c r="N1424">
        <f t="shared" si="45"/>
        <v>10623256.372019421</v>
      </c>
    </row>
    <row r="1425" spans="1:14">
      <c r="A1425" s="1">
        <v>43428</v>
      </c>
      <c r="B1425">
        <v>101352.12</v>
      </c>
      <c r="C1425">
        <v>110.5056773</v>
      </c>
      <c r="D1425">
        <v>11.1</v>
      </c>
      <c r="E1425">
        <v>16.899999999999999</v>
      </c>
      <c r="F1425">
        <v>15.8</v>
      </c>
      <c r="G1425">
        <v>7</v>
      </c>
      <c r="H1425" s="2">
        <v>43428</v>
      </c>
      <c r="I1425" s="3">
        <v>43428</v>
      </c>
      <c r="J1425" s="4">
        <v>43428</v>
      </c>
      <c r="K1425">
        <f t="shared" si="44"/>
        <v>47</v>
      </c>
      <c r="L1425" t="s">
        <v>1</v>
      </c>
      <c r="M1425" t="s">
        <v>0</v>
      </c>
      <c r="N1425">
        <f t="shared" si="45"/>
        <v>11199984.666390875</v>
      </c>
    </row>
    <row r="1426" spans="1:14">
      <c r="A1426" s="1">
        <v>43429</v>
      </c>
      <c r="B1426">
        <v>96240.41</v>
      </c>
      <c r="C1426">
        <v>116.4628124</v>
      </c>
      <c r="D1426">
        <v>12.7</v>
      </c>
      <c r="E1426">
        <v>18.8</v>
      </c>
      <c r="F1426">
        <v>20.5</v>
      </c>
      <c r="G1426">
        <v>0.8</v>
      </c>
      <c r="H1426" s="2">
        <v>43429</v>
      </c>
      <c r="I1426" s="3">
        <v>43429</v>
      </c>
      <c r="J1426" s="4">
        <v>43429</v>
      </c>
      <c r="K1426">
        <f t="shared" si="44"/>
        <v>48</v>
      </c>
      <c r="L1426" t="s">
        <v>1</v>
      </c>
      <c r="M1426" t="s">
        <v>0</v>
      </c>
      <c r="N1426">
        <f t="shared" si="45"/>
        <v>11208428.815129085</v>
      </c>
    </row>
    <row r="1427" spans="1:14">
      <c r="A1427" s="1">
        <v>43430</v>
      </c>
      <c r="B1427">
        <v>110547.605</v>
      </c>
      <c r="C1427">
        <v>112.20926300000001</v>
      </c>
      <c r="D1427">
        <v>11.9</v>
      </c>
      <c r="E1427">
        <v>18.600000000000001</v>
      </c>
      <c r="F1427">
        <v>25.5</v>
      </c>
      <c r="G1427">
        <v>0</v>
      </c>
      <c r="H1427" s="2">
        <v>43430</v>
      </c>
      <c r="I1427" s="3">
        <v>43430</v>
      </c>
      <c r="J1427" s="4">
        <v>43430</v>
      </c>
      <c r="K1427">
        <f t="shared" si="44"/>
        <v>48</v>
      </c>
      <c r="L1427" t="s">
        <v>1</v>
      </c>
      <c r="M1427" t="s">
        <v>0</v>
      </c>
      <c r="N1427">
        <f t="shared" si="45"/>
        <v>12404465.283465115</v>
      </c>
    </row>
    <row r="1428" spans="1:14">
      <c r="A1428" s="1">
        <v>43431</v>
      </c>
      <c r="B1428">
        <v>109706.42</v>
      </c>
      <c r="C1428">
        <v>109.76169760000001</v>
      </c>
      <c r="D1428">
        <v>14.4</v>
      </c>
      <c r="E1428">
        <v>20</v>
      </c>
      <c r="F1428">
        <v>23.3</v>
      </c>
      <c r="G1428">
        <v>0.2</v>
      </c>
      <c r="H1428" s="2">
        <v>43431</v>
      </c>
      <c r="I1428" s="3">
        <v>43431</v>
      </c>
      <c r="J1428" s="4">
        <v>43431</v>
      </c>
      <c r="K1428">
        <f t="shared" si="44"/>
        <v>48</v>
      </c>
      <c r="L1428" t="s">
        <v>1</v>
      </c>
      <c r="M1428" t="s">
        <v>0</v>
      </c>
      <c r="N1428">
        <f t="shared" si="45"/>
        <v>12041562.896818593</v>
      </c>
    </row>
    <row r="1429" spans="1:14">
      <c r="A1429" s="1">
        <v>43432</v>
      </c>
      <c r="B1429">
        <v>106684.825</v>
      </c>
      <c r="C1429">
        <v>98.178259999999995</v>
      </c>
      <c r="D1429">
        <v>14.4</v>
      </c>
      <c r="E1429">
        <v>20.8</v>
      </c>
      <c r="F1429">
        <v>18</v>
      </c>
      <c r="G1429">
        <v>0</v>
      </c>
      <c r="H1429" s="2">
        <v>43432</v>
      </c>
      <c r="I1429" s="3">
        <v>43432</v>
      </c>
      <c r="J1429" s="4">
        <v>43432</v>
      </c>
      <c r="K1429">
        <f t="shared" si="44"/>
        <v>48</v>
      </c>
      <c r="L1429" t="s">
        <v>1</v>
      </c>
      <c r="M1429" t="s">
        <v>0</v>
      </c>
      <c r="N1429">
        <f t="shared" si="45"/>
        <v>10474130.4869045</v>
      </c>
    </row>
    <row r="1430" spans="1:14">
      <c r="A1430" s="1">
        <v>43433</v>
      </c>
      <c r="B1430">
        <v>112586.74</v>
      </c>
      <c r="C1430">
        <v>116.3293321</v>
      </c>
      <c r="D1430">
        <v>13.9</v>
      </c>
      <c r="E1430">
        <v>18.7</v>
      </c>
      <c r="F1430">
        <v>21.1</v>
      </c>
      <c r="G1430">
        <v>0.6</v>
      </c>
      <c r="H1430" s="2">
        <v>43433</v>
      </c>
      <c r="I1430" s="3">
        <v>43433</v>
      </c>
      <c r="J1430" s="4">
        <v>43433</v>
      </c>
      <c r="K1430">
        <f t="shared" si="44"/>
        <v>48</v>
      </c>
      <c r="L1430" t="s">
        <v>1</v>
      </c>
      <c r="M1430" t="s">
        <v>0</v>
      </c>
      <c r="N1430">
        <f t="shared" si="45"/>
        <v>13097140.267516354</v>
      </c>
    </row>
    <row r="1431" spans="1:14">
      <c r="A1431" s="1">
        <v>43434</v>
      </c>
      <c r="B1431">
        <v>110031.82</v>
      </c>
      <c r="C1431">
        <v>106.2941526</v>
      </c>
      <c r="D1431">
        <v>14.7</v>
      </c>
      <c r="E1431">
        <v>20.8</v>
      </c>
      <c r="F1431">
        <v>28</v>
      </c>
      <c r="G1431">
        <v>0</v>
      </c>
      <c r="H1431" s="2">
        <v>43434</v>
      </c>
      <c r="I1431" s="3">
        <v>43434</v>
      </c>
      <c r="J1431" s="4">
        <v>43434</v>
      </c>
      <c r="K1431">
        <f t="shared" si="44"/>
        <v>48</v>
      </c>
      <c r="L1431" t="s">
        <v>1</v>
      </c>
      <c r="M1431" t="s">
        <v>0</v>
      </c>
      <c r="N1431">
        <f t="shared" si="45"/>
        <v>11695739.065935733</v>
      </c>
    </row>
    <row r="1432" spans="1:14">
      <c r="A1432" s="1">
        <v>43435</v>
      </c>
      <c r="B1432">
        <v>100725.24</v>
      </c>
      <c r="C1432">
        <v>71.104740500000005</v>
      </c>
      <c r="D1432">
        <v>10.3</v>
      </c>
      <c r="E1432">
        <v>31.7</v>
      </c>
      <c r="F1432">
        <v>30.8</v>
      </c>
      <c r="G1432">
        <v>0</v>
      </c>
      <c r="H1432" s="2">
        <v>43435</v>
      </c>
      <c r="I1432" s="3">
        <v>43435</v>
      </c>
      <c r="J1432" s="4">
        <v>43435</v>
      </c>
      <c r="K1432">
        <f t="shared" si="44"/>
        <v>48</v>
      </c>
      <c r="L1432" t="s">
        <v>1</v>
      </c>
      <c r="M1432" t="s">
        <v>0</v>
      </c>
      <c r="N1432">
        <f t="shared" si="45"/>
        <v>7162042.0520002209</v>
      </c>
    </row>
    <row r="1433" spans="1:14">
      <c r="A1433" s="1">
        <v>43436</v>
      </c>
      <c r="B1433">
        <v>88903.065000000002</v>
      </c>
      <c r="C1433">
        <v>24.455382029999999</v>
      </c>
      <c r="D1433">
        <v>12.2</v>
      </c>
      <c r="E1433">
        <v>19.5</v>
      </c>
      <c r="F1433">
        <v>18.899999999999999</v>
      </c>
      <c r="G1433">
        <v>10.4</v>
      </c>
      <c r="H1433" s="2">
        <v>43436</v>
      </c>
      <c r="I1433" s="3">
        <v>43436</v>
      </c>
      <c r="J1433" s="4">
        <v>43436</v>
      </c>
      <c r="K1433">
        <f t="shared" si="44"/>
        <v>49</v>
      </c>
      <c r="L1433" t="s">
        <v>1</v>
      </c>
      <c r="M1433" t="s">
        <v>0</v>
      </c>
      <c r="N1433">
        <f t="shared" si="45"/>
        <v>2174158.4182129218</v>
      </c>
    </row>
    <row r="1434" spans="1:14">
      <c r="A1434" s="1">
        <v>43437</v>
      </c>
      <c r="B1434">
        <v>107666.30499999999</v>
      </c>
      <c r="C1434">
        <v>71.126198709999997</v>
      </c>
      <c r="D1434">
        <v>13.3</v>
      </c>
      <c r="E1434">
        <v>23.6</v>
      </c>
      <c r="F1434">
        <v>13.4</v>
      </c>
      <c r="G1434">
        <v>0</v>
      </c>
      <c r="H1434" s="2">
        <v>43437</v>
      </c>
      <c r="I1434" s="3">
        <v>43437</v>
      </c>
      <c r="J1434" s="4">
        <v>43437</v>
      </c>
      <c r="K1434">
        <f t="shared" si="44"/>
        <v>49</v>
      </c>
      <c r="L1434" t="s">
        <v>1</v>
      </c>
      <c r="M1434" t="s">
        <v>0</v>
      </c>
      <c r="N1434">
        <f t="shared" si="45"/>
        <v>7657895.003801466</v>
      </c>
    </row>
    <row r="1435" spans="1:14">
      <c r="A1435" s="1">
        <v>43438</v>
      </c>
      <c r="B1435">
        <v>111718.075</v>
      </c>
      <c r="C1435">
        <v>92.945548959999996</v>
      </c>
      <c r="D1435">
        <v>13.4</v>
      </c>
      <c r="E1435">
        <v>20.5</v>
      </c>
      <c r="F1435">
        <v>28.2</v>
      </c>
      <c r="G1435">
        <v>0</v>
      </c>
      <c r="H1435" s="2">
        <v>43438</v>
      </c>
      <c r="I1435" s="3">
        <v>43438</v>
      </c>
      <c r="J1435" s="4">
        <v>43438</v>
      </c>
      <c r="K1435">
        <f t="shared" si="44"/>
        <v>49</v>
      </c>
      <c r="L1435" t="s">
        <v>1</v>
      </c>
      <c r="M1435" t="s">
        <v>0</v>
      </c>
      <c r="N1435">
        <f t="shared" si="45"/>
        <v>10383697.809629451</v>
      </c>
    </row>
    <row r="1436" spans="1:14">
      <c r="A1436" s="1">
        <v>43439</v>
      </c>
      <c r="B1436">
        <v>114225.12</v>
      </c>
      <c r="C1436">
        <v>86.814999110000002</v>
      </c>
      <c r="D1436">
        <v>13.4</v>
      </c>
      <c r="E1436">
        <v>25.2</v>
      </c>
      <c r="F1436">
        <v>31.1</v>
      </c>
      <c r="G1436">
        <v>0</v>
      </c>
      <c r="H1436" s="2">
        <v>43439</v>
      </c>
      <c r="I1436" s="3">
        <v>43439</v>
      </c>
      <c r="J1436" s="4">
        <v>43439</v>
      </c>
      <c r="K1436">
        <f t="shared" si="44"/>
        <v>49</v>
      </c>
      <c r="L1436" t="s">
        <v>1</v>
      </c>
      <c r="M1436" t="s">
        <v>0</v>
      </c>
      <c r="N1436">
        <f t="shared" si="45"/>
        <v>9916453.6911396421</v>
      </c>
    </row>
    <row r="1437" spans="1:14">
      <c r="A1437" s="1">
        <v>43440</v>
      </c>
      <c r="B1437">
        <v>135452.26</v>
      </c>
      <c r="C1437">
        <v>125.30810839999999</v>
      </c>
      <c r="D1437">
        <v>14.5</v>
      </c>
      <c r="E1437">
        <v>35.5</v>
      </c>
      <c r="F1437">
        <v>31.3</v>
      </c>
      <c r="G1437">
        <v>0</v>
      </c>
      <c r="H1437" s="2">
        <v>43440</v>
      </c>
      <c r="I1437" s="3">
        <v>43440</v>
      </c>
      <c r="J1437" s="4">
        <v>43440</v>
      </c>
      <c r="K1437">
        <f t="shared" si="44"/>
        <v>49</v>
      </c>
      <c r="L1437" t="s">
        <v>1</v>
      </c>
      <c r="M1437" t="s">
        <v>0</v>
      </c>
      <c r="N1437">
        <f t="shared" si="45"/>
        <v>16973266.479104985</v>
      </c>
    </row>
    <row r="1438" spans="1:14">
      <c r="A1438" s="1">
        <v>43441</v>
      </c>
      <c r="B1438">
        <v>156648.405</v>
      </c>
      <c r="C1438">
        <v>177.86181680000001</v>
      </c>
      <c r="D1438">
        <v>25.1</v>
      </c>
      <c r="E1438">
        <v>38</v>
      </c>
      <c r="F1438">
        <v>27.1</v>
      </c>
      <c r="G1438">
        <v>0</v>
      </c>
      <c r="H1438" s="2">
        <v>43441</v>
      </c>
      <c r="I1438" s="3">
        <v>43441</v>
      </c>
      <c r="J1438" s="4">
        <v>43441</v>
      </c>
      <c r="K1438">
        <f t="shared" si="44"/>
        <v>49</v>
      </c>
      <c r="L1438" t="s">
        <v>1</v>
      </c>
      <c r="M1438" t="s">
        <v>0</v>
      </c>
      <c r="N1438">
        <f t="shared" si="45"/>
        <v>27861769.912122205</v>
      </c>
    </row>
    <row r="1439" spans="1:14">
      <c r="A1439" s="1">
        <v>43442</v>
      </c>
      <c r="B1439">
        <v>121237.47</v>
      </c>
      <c r="C1439">
        <v>113.36703300000001</v>
      </c>
      <c r="D1439">
        <v>22.7</v>
      </c>
      <c r="E1439">
        <v>30.3</v>
      </c>
      <c r="F1439">
        <v>11</v>
      </c>
      <c r="G1439">
        <v>0</v>
      </c>
      <c r="H1439" s="2">
        <v>43442</v>
      </c>
      <c r="I1439" s="3">
        <v>43442</v>
      </c>
      <c r="J1439" s="4">
        <v>43442</v>
      </c>
      <c r="K1439">
        <f t="shared" si="44"/>
        <v>49</v>
      </c>
      <c r="L1439" t="s">
        <v>1</v>
      </c>
      <c r="M1439" t="s">
        <v>0</v>
      </c>
      <c r="N1439">
        <f t="shared" si="45"/>
        <v>13744332.262326511</v>
      </c>
    </row>
    <row r="1440" spans="1:14">
      <c r="A1440" s="1">
        <v>43443</v>
      </c>
      <c r="B1440">
        <v>102161.11500000001</v>
      </c>
      <c r="C1440">
        <v>80.188787649999995</v>
      </c>
      <c r="D1440">
        <v>16</v>
      </c>
      <c r="E1440">
        <v>20.100000000000001</v>
      </c>
      <c r="F1440">
        <v>11.8</v>
      </c>
      <c r="G1440">
        <v>1.2</v>
      </c>
      <c r="H1440" s="2">
        <v>43443</v>
      </c>
      <c r="I1440" s="3">
        <v>43443</v>
      </c>
      <c r="J1440" s="4">
        <v>43443</v>
      </c>
      <c r="K1440">
        <f t="shared" si="44"/>
        <v>50</v>
      </c>
      <c r="L1440" t="s">
        <v>1</v>
      </c>
      <c r="M1440" t="s">
        <v>0</v>
      </c>
      <c r="N1440">
        <f t="shared" si="45"/>
        <v>8192175.9568222295</v>
      </c>
    </row>
    <row r="1441" spans="1:14">
      <c r="A1441" s="1">
        <v>43444</v>
      </c>
      <c r="B1441">
        <v>110803.765</v>
      </c>
      <c r="C1441">
        <v>95.225723139999999</v>
      </c>
      <c r="D1441">
        <v>15.8</v>
      </c>
      <c r="E1441">
        <v>20.6</v>
      </c>
      <c r="F1441">
        <v>28.5</v>
      </c>
      <c r="G1441">
        <v>0</v>
      </c>
      <c r="H1441" s="2">
        <v>43444</v>
      </c>
      <c r="I1441" s="3">
        <v>43444</v>
      </c>
      <c r="J1441" s="4">
        <v>43444</v>
      </c>
      <c r="K1441">
        <f t="shared" si="44"/>
        <v>50</v>
      </c>
      <c r="L1441" t="s">
        <v>1</v>
      </c>
      <c r="M1441" t="s">
        <v>0</v>
      </c>
      <c r="N1441">
        <f t="shared" si="45"/>
        <v>10551368.648759622</v>
      </c>
    </row>
    <row r="1442" spans="1:14">
      <c r="A1442" s="1">
        <v>43445</v>
      </c>
      <c r="B1442">
        <v>114413.785</v>
      </c>
      <c r="C1442">
        <v>118.6444142</v>
      </c>
      <c r="D1442">
        <v>13</v>
      </c>
      <c r="E1442">
        <v>23.6</v>
      </c>
      <c r="F1442">
        <v>31.6</v>
      </c>
      <c r="G1442">
        <v>0</v>
      </c>
      <c r="H1442" s="2">
        <v>43445</v>
      </c>
      <c r="I1442" s="3">
        <v>43445</v>
      </c>
      <c r="J1442" s="4">
        <v>43445</v>
      </c>
      <c r="K1442">
        <f t="shared" si="44"/>
        <v>50</v>
      </c>
      <c r="L1442" t="s">
        <v>1</v>
      </c>
      <c r="M1442" t="s">
        <v>0</v>
      </c>
      <c r="N1442">
        <f t="shared" si="45"/>
        <v>13574556.497729747</v>
      </c>
    </row>
    <row r="1443" spans="1:14">
      <c r="A1443" s="1">
        <v>43446</v>
      </c>
      <c r="B1443">
        <v>129715.465</v>
      </c>
      <c r="C1443">
        <v>199.184327</v>
      </c>
      <c r="D1443">
        <v>16</v>
      </c>
      <c r="E1443">
        <v>33.6</v>
      </c>
      <c r="F1443">
        <v>29.4</v>
      </c>
      <c r="G1443">
        <v>0</v>
      </c>
      <c r="H1443" s="2">
        <v>43446</v>
      </c>
      <c r="I1443" s="3">
        <v>43446</v>
      </c>
      <c r="J1443" s="4">
        <v>43446</v>
      </c>
      <c r="K1443">
        <f t="shared" si="44"/>
        <v>50</v>
      </c>
      <c r="L1443" t="s">
        <v>1</v>
      </c>
      <c r="M1443" t="s">
        <v>0</v>
      </c>
      <c r="N1443">
        <f t="shared" si="45"/>
        <v>25837287.597517055</v>
      </c>
    </row>
    <row r="1444" spans="1:14">
      <c r="A1444" s="1">
        <v>43447</v>
      </c>
      <c r="B1444">
        <v>114986.33</v>
      </c>
      <c r="C1444">
        <v>101.8597212</v>
      </c>
      <c r="D1444">
        <v>16.899999999999999</v>
      </c>
      <c r="E1444">
        <v>21.1</v>
      </c>
      <c r="F1444">
        <v>6</v>
      </c>
      <c r="G1444">
        <v>16.2</v>
      </c>
      <c r="H1444" s="2">
        <v>43447</v>
      </c>
      <c r="I1444" s="3">
        <v>43447</v>
      </c>
      <c r="J1444" s="4">
        <v>43447</v>
      </c>
      <c r="K1444">
        <f t="shared" si="44"/>
        <v>50</v>
      </c>
      <c r="L1444" t="s">
        <v>1</v>
      </c>
      <c r="M1444" t="s">
        <v>0</v>
      </c>
      <c r="N1444">
        <f t="shared" si="45"/>
        <v>11712475.515611196</v>
      </c>
    </row>
    <row r="1445" spans="1:14">
      <c r="A1445" s="1">
        <v>43448</v>
      </c>
      <c r="B1445">
        <v>110025.465</v>
      </c>
      <c r="C1445">
        <v>92.958029269999997</v>
      </c>
      <c r="D1445">
        <v>16.399999999999999</v>
      </c>
      <c r="E1445">
        <v>22.7</v>
      </c>
      <c r="F1445">
        <v>13.7</v>
      </c>
      <c r="G1445">
        <v>16.600000000000001</v>
      </c>
      <c r="H1445" s="2">
        <v>43448</v>
      </c>
      <c r="I1445" s="3">
        <v>43448</v>
      </c>
      <c r="J1445" s="4">
        <v>43448</v>
      </c>
      <c r="K1445">
        <f t="shared" si="44"/>
        <v>50</v>
      </c>
      <c r="L1445" t="s">
        <v>1</v>
      </c>
      <c r="M1445" t="s">
        <v>0</v>
      </c>
      <c r="N1445">
        <f t="shared" si="45"/>
        <v>10227750.395915359</v>
      </c>
    </row>
    <row r="1446" spans="1:14">
      <c r="A1446" s="1">
        <v>43449</v>
      </c>
      <c r="B1446">
        <v>102577.145</v>
      </c>
      <c r="C1446">
        <v>101.632949</v>
      </c>
      <c r="D1446">
        <v>17.2</v>
      </c>
      <c r="E1446">
        <v>24.8</v>
      </c>
      <c r="F1446">
        <v>17.5</v>
      </c>
      <c r="G1446">
        <v>41.2</v>
      </c>
      <c r="H1446" s="2">
        <v>43449</v>
      </c>
      <c r="I1446" s="3">
        <v>43449</v>
      </c>
      <c r="J1446" s="4">
        <v>43449</v>
      </c>
      <c r="K1446">
        <f t="shared" si="44"/>
        <v>50</v>
      </c>
      <c r="L1446" t="s">
        <v>1</v>
      </c>
      <c r="M1446" t="s">
        <v>0</v>
      </c>
      <c r="N1446">
        <f t="shared" si="45"/>
        <v>10425217.746350605</v>
      </c>
    </row>
    <row r="1447" spans="1:14">
      <c r="A1447" s="1">
        <v>43450</v>
      </c>
      <c r="B1447">
        <v>99110.774999999994</v>
      </c>
      <c r="C1447">
        <v>101.4492327</v>
      </c>
      <c r="D1447">
        <v>15.8</v>
      </c>
      <c r="E1447">
        <v>23.5</v>
      </c>
      <c r="F1447">
        <v>16.3</v>
      </c>
      <c r="G1447">
        <v>3.8</v>
      </c>
      <c r="H1447" s="2">
        <v>43450</v>
      </c>
      <c r="I1447" s="3">
        <v>43450</v>
      </c>
      <c r="J1447" s="4">
        <v>43450</v>
      </c>
      <c r="K1447">
        <f t="shared" si="44"/>
        <v>51</v>
      </c>
      <c r="L1447" t="s">
        <v>1</v>
      </c>
      <c r="M1447" t="s">
        <v>0</v>
      </c>
      <c r="N1447">
        <f t="shared" si="45"/>
        <v>10054712.076052342</v>
      </c>
    </row>
    <row r="1448" spans="1:14">
      <c r="A1448" s="1">
        <v>43451</v>
      </c>
      <c r="B1448">
        <v>112804.4</v>
      </c>
      <c r="C1448">
        <v>101.40388849999999</v>
      </c>
      <c r="D1448">
        <v>15.6</v>
      </c>
      <c r="E1448">
        <v>21.8</v>
      </c>
      <c r="F1448">
        <v>23.2</v>
      </c>
      <c r="G1448">
        <v>2</v>
      </c>
      <c r="H1448" s="2">
        <v>43451</v>
      </c>
      <c r="I1448" s="3">
        <v>43451</v>
      </c>
      <c r="J1448" s="4">
        <v>43451</v>
      </c>
      <c r="K1448">
        <f t="shared" si="44"/>
        <v>51</v>
      </c>
      <c r="L1448" t="s">
        <v>1</v>
      </c>
      <c r="M1448" t="s">
        <v>0</v>
      </c>
      <c r="N1448">
        <f t="shared" si="45"/>
        <v>11438804.799909398</v>
      </c>
    </row>
    <row r="1449" spans="1:14">
      <c r="A1449" s="1">
        <v>43452</v>
      </c>
      <c r="B1449">
        <v>113485.105</v>
      </c>
      <c r="C1449">
        <v>104.7225562</v>
      </c>
      <c r="D1449">
        <v>16.7</v>
      </c>
      <c r="E1449">
        <v>20.8</v>
      </c>
      <c r="F1449">
        <v>21.1</v>
      </c>
      <c r="G1449">
        <v>0</v>
      </c>
      <c r="H1449" s="2">
        <v>43452</v>
      </c>
      <c r="I1449" s="3">
        <v>43452</v>
      </c>
      <c r="J1449" s="4">
        <v>43452</v>
      </c>
      <c r="K1449">
        <f t="shared" si="44"/>
        <v>51</v>
      </c>
      <c r="L1449" t="s">
        <v>1</v>
      </c>
      <c r="M1449" t="s">
        <v>0</v>
      </c>
      <c r="N1449">
        <f t="shared" si="45"/>
        <v>11884450.286225401</v>
      </c>
    </row>
    <row r="1450" spans="1:14">
      <c r="A1450" s="1">
        <v>43453</v>
      </c>
      <c r="B1450">
        <v>119907.245</v>
      </c>
      <c r="C1450">
        <v>117.70772239999999</v>
      </c>
      <c r="D1450">
        <v>16.8</v>
      </c>
      <c r="E1450">
        <v>26.9</v>
      </c>
      <c r="F1450">
        <v>16.600000000000001</v>
      </c>
      <c r="G1450">
        <v>0</v>
      </c>
      <c r="H1450" s="2">
        <v>43453</v>
      </c>
      <c r="I1450" s="3">
        <v>43453</v>
      </c>
      <c r="J1450" s="4">
        <v>43453</v>
      </c>
      <c r="K1450">
        <f t="shared" si="44"/>
        <v>51</v>
      </c>
      <c r="L1450" t="s">
        <v>1</v>
      </c>
      <c r="M1450" t="s">
        <v>0</v>
      </c>
      <c r="N1450">
        <f t="shared" si="45"/>
        <v>14114008.708208786</v>
      </c>
    </row>
    <row r="1451" spans="1:14">
      <c r="A1451" s="1">
        <v>43454</v>
      </c>
      <c r="B1451">
        <v>111880.52499999999</v>
      </c>
      <c r="C1451">
        <v>75.555462689999999</v>
      </c>
      <c r="D1451">
        <v>16.899999999999999</v>
      </c>
      <c r="E1451">
        <v>21.2</v>
      </c>
      <c r="F1451">
        <v>14.8</v>
      </c>
      <c r="G1451">
        <v>0</v>
      </c>
      <c r="H1451" s="2">
        <v>43454</v>
      </c>
      <c r="I1451" s="3">
        <v>43454</v>
      </c>
      <c r="J1451" s="4">
        <v>43454</v>
      </c>
      <c r="K1451">
        <f t="shared" si="44"/>
        <v>51</v>
      </c>
      <c r="L1451" t="s">
        <v>1</v>
      </c>
      <c r="M1451" t="s">
        <v>0</v>
      </c>
      <c r="N1451">
        <f t="shared" si="45"/>
        <v>8453184.8323751111</v>
      </c>
    </row>
    <row r="1452" spans="1:14">
      <c r="A1452" s="1">
        <v>43455</v>
      </c>
      <c r="B1452">
        <v>102075.925</v>
      </c>
      <c r="C1452">
        <v>65.932437969999995</v>
      </c>
      <c r="D1452">
        <v>15.4</v>
      </c>
      <c r="E1452">
        <v>20.9</v>
      </c>
      <c r="F1452">
        <v>9.6</v>
      </c>
      <c r="G1452">
        <v>1</v>
      </c>
      <c r="H1452" s="2">
        <v>43455</v>
      </c>
      <c r="I1452" s="3">
        <v>43455</v>
      </c>
      <c r="J1452" s="4">
        <v>43455</v>
      </c>
      <c r="K1452">
        <f t="shared" si="44"/>
        <v>51</v>
      </c>
      <c r="L1452" t="s">
        <v>0</v>
      </c>
      <c r="M1452" t="s">
        <v>0</v>
      </c>
      <c r="N1452">
        <f t="shared" si="45"/>
        <v>6730114.5932928715</v>
      </c>
    </row>
    <row r="1453" spans="1:14">
      <c r="A1453" s="1">
        <v>43456</v>
      </c>
      <c r="B1453">
        <v>92725.74</v>
      </c>
      <c r="C1453">
        <v>69.250457960000006</v>
      </c>
      <c r="D1453">
        <v>14.1</v>
      </c>
      <c r="E1453">
        <v>19.100000000000001</v>
      </c>
      <c r="F1453">
        <v>27.8</v>
      </c>
      <c r="G1453">
        <v>9.8000000000000007</v>
      </c>
      <c r="H1453" s="2">
        <v>43456</v>
      </c>
      <c r="I1453" s="3">
        <v>43456</v>
      </c>
      <c r="J1453" s="4">
        <v>43456</v>
      </c>
      <c r="K1453">
        <f t="shared" si="44"/>
        <v>51</v>
      </c>
      <c r="L1453" t="s">
        <v>0</v>
      </c>
      <c r="M1453" t="s">
        <v>0</v>
      </c>
      <c r="N1453">
        <f t="shared" si="45"/>
        <v>6421299.9596798914</v>
      </c>
    </row>
    <row r="1454" spans="1:14">
      <c r="A1454" s="1">
        <v>43457</v>
      </c>
      <c r="B1454">
        <v>94938.395000000004</v>
      </c>
      <c r="C1454">
        <v>65.612248190000003</v>
      </c>
      <c r="D1454">
        <v>11.5</v>
      </c>
      <c r="E1454">
        <v>26.9</v>
      </c>
      <c r="F1454">
        <v>32.299999999999997</v>
      </c>
      <c r="G1454">
        <v>0</v>
      </c>
      <c r="H1454" s="2">
        <v>43457</v>
      </c>
      <c r="I1454" s="3">
        <v>43457</v>
      </c>
      <c r="J1454" s="4">
        <v>43457</v>
      </c>
      <c r="K1454">
        <f t="shared" si="44"/>
        <v>52</v>
      </c>
      <c r="L1454" t="s">
        <v>0</v>
      </c>
      <c r="M1454" t="s">
        <v>0</v>
      </c>
      <c r="N1454">
        <f t="shared" si="45"/>
        <v>6229121.5355002554</v>
      </c>
    </row>
    <row r="1455" spans="1:14">
      <c r="A1455" s="1">
        <v>43458</v>
      </c>
      <c r="B1455">
        <v>112358.815</v>
      </c>
      <c r="C1455">
        <v>96.817179359999997</v>
      </c>
      <c r="D1455">
        <v>14.3</v>
      </c>
      <c r="E1455">
        <v>34.200000000000003</v>
      </c>
      <c r="F1455">
        <v>32.299999999999997</v>
      </c>
      <c r="G1455">
        <v>0</v>
      </c>
      <c r="H1455" s="2">
        <v>43458</v>
      </c>
      <c r="I1455" s="3">
        <v>43458</v>
      </c>
      <c r="J1455" s="4">
        <v>43458</v>
      </c>
      <c r="K1455">
        <f t="shared" si="44"/>
        <v>52</v>
      </c>
      <c r="L1455" t="s">
        <v>0</v>
      </c>
      <c r="M1455" t="s">
        <v>0</v>
      </c>
      <c r="N1455">
        <f t="shared" si="45"/>
        <v>10878263.544532059</v>
      </c>
    </row>
    <row r="1456" spans="1:14">
      <c r="A1456" s="1">
        <v>43459</v>
      </c>
      <c r="B1456">
        <v>98191.654999999999</v>
      </c>
      <c r="C1456">
        <v>55.238545299999998</v>
      </c>
      <c r="D1456">
        <v>15.8</v>
      </c>
      <c r="E1456">
        <v>23.9</v>
      </c>
      <c r="F1456">
        <v>32.200000000000003</v>
      </c>
      <c r="G1456">
        <v>0</v>
      </c>
      <c r="H1456" s="2">
        <v>43459</v>
      </c>
      <c r="I1456" s="3">
        <v>43459</v>
      </c>
      <c r="J1456" s="4">
        <v>43459</v>
      </c>
      <c r="K1456">
        <f t="shared" si="44"/>
        <v>52</v>
      </c>
      <c r="L1456" t="s">
        <v>0</v>
      </c>
      <c r="M1456" t="s">
        <v>1</v>
      </c>
      <c r="N1456">
        <f t="shared" si="45"/>
        <v>5423964.1827994715</v>
      </c>
    </row>
    <row r="1457" spans="1:14">
      <c r="A1457" s="1">
        <v>43460</v>
      </c>
      <c r="B1457">
        <v>100017.19500000001</v>
      </c>
      <c r="C1457">
        <v>77.578354779999998</v>
      </c>
      <c r="D1457">
        <v>13.3</v>
      </c>
      <c r="E1457">
        <v>23.8</v>
      </c>
      <c r="F1457">
        <v>32.299999999999997</v>
      </c>
      <c r="G1457">
        <v>0</v>
      </c>
      <c r="H1457" s="2">
        <v>43460</v>
      </c>
      <c r="I1457" s="3">
        <v>43460</v>
      </c>
      <c r="J1457" s="4">
        <v>43460</v>
      </c>
      <c r="K1457">
        <f t="shared" si="44"/>
        <v>52</v>
      </c>
      <c r="L1457" t="s">
        <v>0</v>
      </c>
      <c r="M1457" t="s">
        <v>1</v>
      </c>
      <c r="N1457">
        <f t="shared" si="45"/>
        <v>7759169.4378104424</v>
      </c>
    </row>
    <row r="1458" spans="1:14">
      <c r="A1458" s="1">
        <v>43461</v>
      </c>
      <c r="B1458">
        <v>129749.14</v>
      </c>
      <c r="C1458">
        <v>102.3108963</v>
      </c>
      <c r="D1458">
        <v>16.2</v>
      </c>
      <c r="E1458">
        <v>37.4</v>
      </c>
      <c r="F1458">
        <v>29.3</v>
      </c>
      <c r="G1458">
        <v>0</v>
      </c>
      <c r="H1458" s="2">
        <v>43461</v>
      </c>
      <c r="I1458" s="3">
        <v>43461</v>
      </c>
      <c r="J1458" s="4">
        <v>43461</v>
      </c>
      <c r="K1458">
        <f t="shared" si="44"/>
        <v>52</v>
      </c>
      <c r="L1458" t="s">
        <v>0</v>
      </c>
      <c r="M1458" t="s">
        <v>0</v>
      </c>
      <c r="N1458">
        <f t="shared" si="45"/>
        <v>13274750.807554182</v>
      </c>
    </row>
    <row r="1459" spans="1:14">
      <c r="A1459" s="1">
        <v>43462</v>
      </c>
      <c r="B1459">
        <v>133831.375</v>
      </c>
      <c r="C1459">
        <v>121.46071910000001</v>
      </c>
      <c r="D1459">
        <v>21.9</v>
      </c>
      <c r="E1459">
        <v>36.4</v>
      </c>
      <c r="F1459">
        <v>19.100000000000001</v>
      </c>
      <c r="G1459">
        <v>0</v>
      </c>
      <c r="H1459" s="2">
        <v>43462</v>
      </c>
      <c r="I1459" s="3">
        <v>43462</v>
      </c>
      <c r="J1459" s="4">
        <v>43462</v>
      </c>
      <c r="K1459">
        <f t="shared" si="44"/>
        <v>52</v>
      </c>
      <c r="L1459" t="s">
        <v>0</v>
      </c>
      <c r="M1459" t="s">
        <v>0</v>
      </c>
      <c r="N1459">
        <f t="shared" si="45"/>
        <v>16255255.045641763</v>
      </c>
    </row>
    <row r="1460" spans="1:14">
      <c r="A1460" s="1">
        <v>43463</v>
      </c>
      <c r="B1460">
        <v>108290.11</v>
      </c>
      <c r="C1460">
        <v>91.7235266</v>
      </c>
      <c r="D1460">
        <v>21</v>
      </c>
      <c r="E1460">
        <v>23.9</v>
      </c>
      <c r="F1460">
        <v>5.7</v>
      </c>
      <c r="G1460">
        <v>1.2</v>
      </c>
      <c r="H1460" s="2">
        <v>43463</v>
      </c>
      <c r="I1460" s="3">
        <v>43463</v>
      </c>
      <c r="J1460" s="4">
        <v>43463</v>
      </c>
      <c r="K1460">
        <f t="shared" si="44"/>
        <v>52</v>
      </c>
      <c r="L1460" t="s">
        <v>0</v>
      </c>
      <c r="M1460" t="s">
        <v>0</v>
      </c>
      <c r="N1460">
        <f t="shared" si="45"/>
        <v>9932750.785101926</v>
      </c>
    </row>
    <row r="1461" spans="1:14">
      <c r="A1461" s="1">
        <v>43464</v>
      </c>
      <c r="B1461">
        <v>99613.865000000005</v>
      </c>
      <c r="C1461">
        <v>84.166495269999999</v>
      </c>
      <c r="D1461">
        <v>18.2</v>
      </c>
      <c r="E1461">
        <v>22.7</v>
      </c>
      <c r="F1461">
        <v>9.9</v>
      </c>
      <c r="G1461">
        <v>0.6</v>
      </c>
      <c r="H1461" s="2">
        <v>43464</v>
      </c>
      <c r="I1461" s="3">
        <v>43464</v>
      </c>
      <c r="J1461" s="4">
        <v>43464</v>
      </c>
      <c r="K1461">
        <f t="shared" si="44"/>
        <v>53</v>
      </c>
      <c r="L1461" t="s">
        <v>0</v>
      </c>
      <c r="M1461" t="s">
        <v>0</v>
      </c>
      <c r="N1461">
        <f t="shared" si="45"/>
        <v>8384149.897348919</v>
      </c>
    </row>
    <row r="1462" spans="1:14">
      <c r="A1462" s="1">
        <v>43465</v>
      </c>
      <c r="B1462">
        <v>103381.91499999999</v>
      </c>
      <c r="C1462">
        <v>84.897997059999994</v>
      </c>
      <c r="D1462">
        <v>17.3</v>
      </c>
      <c r="E1462">
        <v>23.5</v>
      </c>
      <c r="F1462">
        <v>31.3</v>
      </c>
      <c r="G1462">
        <v>0.8</v>
      </c>
      <c r="H1462" s="2">
        <v>43465</v>
      </c>
      <c r="I1462" s="3">
        <v>43465</v>
      </c>
      <c r="J1462" s="4">
        <v>43465</v>
      </c>
      <c r="K1462">
        <f t="shared" si="44"/>
        <v>53</v>
      </c>
      <c r="L1462" t="s">
        <v>0</v>
      </c>
      <c r="M1462" t="s">
        <v>0</v>
      </c>
      <c r="N1462">
        <f t="shared" si="45"/>
        <v>8776917.5157271679</v>
      </c>
    </row>
    <row r="1463" spans="1:14">
      <c r="A1463" s="1">
        <v>43466</v>
      </c>
      <c r="B1463">
        <v>98933.06</v>
      </c>
      <c r="C1463">
        <v>78.560978969999994</v>
      </c>
      <c r="D1463">
        <v>15.5</v>
      </c>
      <c r="E1463">
        <v>26.2</v>
      </c>
      <c r="F1463">
        <v>31.7</v>
      </c>
      <c r="G1463">
        <v>0</v>
      </c>
      <c r="H1463" s="2">
        <v>43466</v>
      </c>
      <c r="I1463" s="3">
        <v>43466</v>
      </c>
      <c r="J1463" s="4">
        <v>43466</v>
      </c>
      <c r="K1463">
        <f t="shared" si="44"/>
        <v>1</v>
      </c>
      <c r="L1463" t="s">
        <v>0</v>
      </c>
      <c r="M1463" t="s">
        <v>1</v>
      </c>
      <c r="N1463">
        <f t="shared" si="45"/>
        <v>7772278.0460977471</v>
      </c>
    </row>
    <row r="1464" spans="1:14">
      <c r="A1464" s="1">
        <v>43467</v>
      </c>
      <c r="B1464">
        <v>106470.675</v>
      </c>
      <c r="C1464">
        <v>92.202011200000001</v>
      </c>
      <c r="D1464">
        <v>18.399999999999999</v>
      </c>
      <c r="E1464">
        <v>22.2</v>
      </c>
      <c r="F1464">
        <v>26.3</v>
      </c>
      <c r="G1464">
        <v>0</v>
      </c>
      <c r="H1464" s="2">
        <v>43467</v>
      </c>
      <c r="I1464" s="3">
        <v>43467</v>
      </c>
      <c r="J1464" s="4">
        <v>43467</v>
      </c>
      <c r="K1464">
        <f t="shared" si="44"/>
        <v>1</v>
      </c>
      <c r="L1464" t="s">
        <v>0</v>
      </c>
      <c r="M1464" t="s">
        <v>0</v>
      </c>
      <c r="N1464">
        <f t="shared" si="45"/>
        <v>9816810.3688215595</v>
      </c>
    </row>
    <row r="1465" spans="1:14">
      <c r="A1465" s="1">
        <v>43468</v>
      </c>
      <c r="B1465">
        <v>118789.605</v>
      </c>
      <c r="C1465">
        <v>127.38030259999999</v>
      </c>
      <c r="D1465">
        <v>15.9</v>
      </c>
      <c r="E1465">
        <v>29.5</v>
      </c>
      <c r="F1465">
        <v>27.6</v>
      </c>
      <c r="G1465">
        <v>0</v>
      </c>
      <c r="H1465" s="2">
        <v>43468</v>
      </c>
      <c r="I1465" s="3">
        <v>43468</v>
      </c>
      <c r="J1465" s="4">
        <v>43468</v>
      </c>
      <c r="K1465">
        <f t="shared" si="44"/>
        <v>1</v>
      </c>
      <c r="L1465" t="s">
        <v>0</v>
      </c>
      <c r="M1465" t="s">
        <v>0</v>
      </c>
      <c r="N1465">
        <f t="shared" si="45"/>
        <v>15131455.830634471</v>
      </c>
    </row>
    <row r="1466" spans="1:14">
      <c r="A1466" s="1">
        <v>43469</v>
      </c>
      <c r="B1466">
        <v>133288.46</v>
      </c>
      <c r="C1466">
        <v>121.0209967</v>
      </c>
      <c r="D1466">
        <v>18</v>
      </c>
      <c r="E1466">
        <v>42.6</v>
      </c>
      <c r="F1466">
        <v>27.4</v>
      </c>
      <c r="G1466">
        <v>0</v>
      </c>
      <c r="H1466" s="2">
        <v>43469</v>
      </c>
      <c r="I1466" s="3">
        <v>43469</v>
      </c>
      <c r="J1466" s="4">
        <v>43469</v>
      </c>
      <c r="K1466">
        <f t="shared" si="44"/>
        <v>1</v>
      </c>
      <c r="L1466" t="s">
        <v>0</v>
      </c>
      <c r="M1466" t="s">
        <v>0</v>
      </c>
      <c r="N1466">
        <f t="shared" si="45"/>
        <v>16130702.277808081</v>
      </c>
    </row>
    <row r="1467" spans="1:14">
      <c r="A1467" s="1">
        <v>43470</v>
      </c>
      <c r="B1467">
        <v>97262.79</v>
      </c>
      <c r="C1467">
        <v>83.493520489999995</v>
      </c>
      <c r="D1467">
        <v>17.399999999999999</v>
      </c>
      <c r="E1467">
        <v>21.2</v>
      </c>
      <c r="F1467">
        <v>12.9</v>
      </c>
      <c r="G1467">
        <v>0.4</v>
      </c>
      <c r="H1467" s="2">
        <v>43470</v>
      </c>
      <c r="I1467" s="3">
        <v>43470</v>
      </c>
      <c r="J1467" s="4">
        <v>43470</v>
      </c>
      <c r="K1467">
        <f t="shared" si="44"/>
        <v>1</v>
      </c>
      <c r="L1467" t="s">
        <v>0</v>
      </c>
      <c r="M1467" t="s">
        <v>0</v>
      </c>
      <c r="N1467">
        <f t="shared" si="45"/>
        <v>8120812.7497795662</v>
      </c>
    </row>
    <row r="1468" spans="1:14">
      <c r="A1468" s="1">
        <v>43471</v>
      </c>
      <c r="B1468">
        <v>93606.214999999997</v>
      </c>
      <c r="C1468">
        <v>65.766406979999999</v>
      </c>
      <c r="D1468">
        <v>14.6</v>
      </c>
      <c r="E1468">
        <v>22.1</v>
      </c>
      <c r="F1468">
        <v>30.9</v>
      </c>
      <c r="G1468">
        <v>1.4</v>
      </c>
      <c r="H1468" s="2">
        <v>43471</v>
      </c>
      <c r="I1468" s="3">
        <v>43471</v>
      </c>
      <c r="J1468" s="4">
        <v>43471</v>
      </c>
      <c r="K1468">
        <f t="shared" si="44"/>
        <v>2</v>
      </c>
      <c r="L1468" t="s">
        <v>0</v>
      </c>
      <c r="M1468" t="s">
        <v>0</v>
      </c>
      <c r="N1468">
        <f t="shared" si="45"/>
        <v>6156144.4315473801</v>
      </c>
    </row>
    <row r="1469" spans="1:14">
      <c r="A1469" s="1">
        <v>43472</v>
      </c>
      <c r="B1469">
        <v>109874.9</v>
      </c>
      <c r="C1469">
        <v>85.07795745</v>
      </c>
      <c r="D1469">
        <v>17.100000000000001</v>
      </c>
      <c r="E1469">
        <v>23.1</v>
      </c>
      <c r="F1469">
        <v>30.2</v>
      </c>
      <c r="G1469">
        <v>0</v>
      </c>
      <c r="H1469" s="2">
        <v>43472</v>
      </c>
      <c r="I1469" s="3">
        <v>43472</v>
      </c>
      <c r="J1469" s="4">
        <v>43472</v>
      </c>
      <c r="K1469">
        <f t="shared" si="44"/>
        <v>2</v>
      </c>
      <c r="L1469" t="s">
        <v>0</v>
      </c>
      <c r="M1469" t="s">
        <v>0</v>
      </c>
      <c r="N1469">
        <f t="shared" si="45"/>
        <v>9347932.0670230053</v>
      </c>
    </row>
    <row r="1470" spans="1:14">
      <c r="A1470" s="1">
        <v>43473</v>
      </c>
      <c r="B1470">
        <v>113446.1</v>
      </c>
      <c r="C1470">
        <v>104.9077815</v>
      </c>
      <c r="D1470">
        <v>16.7</v>
      </c>
      <c r="E1470">
        <v>24.1</v>
      </c>
      <c r="F1470">
        <v>28.9</v>
      </c>
      <c r="G1470">
        <v>0</v>
      </c>
      <c r="H1470" s="2">
        <v>43473</v>
      </c>
      <c r="I1470" s="3">
        <v>43473</v>
      </c>
      <c r="J1470" s="4">
        <v>43473</v>
      </c>
      <c r="K1470">
        <f t="shared" si="44"/>
        <v>2</v>
      </c>
      <c r="L1470" t="s">
        <v>0</v>
      </c>
      <c r="M1470" t="s">
        <v>0</v>
      </c>
      <c r="N1470">
        <f t="shared" si="45"/>
        <v>11901378.67082715</v>
      </c>
    </row>
    <row r="1471" spans="1:14">
      <c r="A1471" s="1">
        <v>43474</v>
      </c>
      <c r="B1471">
        <v>105483.435</v>
      </c>
      <c r="C1471">
        <v>91.851546720000002</v>
      </c>
      <c r="D1471">
        <v>16.100000000000001</v>
      </c>
      <c r="E1471">
        <v>20.5</v>
      </c>
      <c r="F1471">
        <v>28.4</v>
      </c>
      <c r="G1471">
        <v>0.6</v>
      </c>
      <c r="H1471" s="2">
        <v>43474</v>
      </c>
      <c r="I1471" s="3">
        <v>43474</v>
      </c>
      <c r="J1471" s="4">
        <v>43474</v>
      </c>
      <c r="K1471">
        <f t="shared" si="44"/>
        <v>2</v>
      </c>
      <c r="L1471" t="s">
        <v>0</v>
      </c>
      <c r="M1471" t="s">
        <v>0</v>
      </c>
      <c r="N1471">
        <f t="shared" si="45"/>
        <v>9688816.6580885835</v>
      </c>
    </row>
    <row r="1472" spans="1:14">
      <c r="A1472" s="1">
        <v>43475</v>
      </c>
      <c r="B1472">
        <v>108078.69500000001</v>
      </c>
      <c r="C1472">
        <v>96.413742569999997</v>
      </c>
      <c r="D1472">
        <v>13.5</v>
      </c>
      <c r="E1472">
        <v>21.4</v>
      </c>
      <c r="F1472">
        <v>25.8</v>
      </c>
      <c r="G1472">
        <v>0</v>
      </c>
      <c r="H1472" s="2">
        <v>43475</v>
      </c>
      <c r="I1472" s="3">
        <v>43475</v>
      </c>
      <c r="J1472" s="4">
        <v>43475</v>
      </c>
      <c r="K1472">
        <f t="shared" si="44"/>
        <v>2</v>
      </c>
      <c r="L1472" t="s">
        <v>0</v>
      </c>
      <c r="M1472" t="s">
        <v>0</v>
      </c>
      <c r="N1472">
        <f t="shared" si="45"/>
        <v>10420271.477031546</v>
      </c>
    </row>
    <row r="1473" spans="1:14">
      <c r="A1473" s="1">
        <v>43476</v>
      </c>
      <c r="B1473">
        <v>119728.63499999999</v>
      </c>
      <c r="C1473">
        <v>116.3056708</v>
      </c>
      <c r="D1473">
        <v>12.9</v>
      </c>
      <c r="E1473">
        <v>30.4</v>
      </c>
      <c r="F1473">
        <v>31.5</v>
      </c>
      <c r="G1473">
        <v>0</v>
      </c>
      <c r="H1473" s="2">
        <v>43476</v>
      </c>
      <c r="I1473" s="3">
        <v>43476</v>
      </c>
      <c r="J1473" s="4">
        <v>43476</v>
      </c>
      <c r="K1473">
        <f t="shared" si="44"/>
        <v>2</v>
      </c>
      <c r="L1473" t="s">
        <v>0</v>
      </c>
      <c r="M1473" t="s">
        <v>0</v>
      </c>
      <c r="N1473">
        <f t="shared" si="45"/>
        <v>13925119.207643358</v>
      </c>
    </row>
    <row r="1474" spans="1:14">
      <c r="A1474" s="1">
        <v>43477</v>
      </c>
      <c r="B1474">
        <v>108628.96</v>
      </c>
      <c r="C1474">
        <v>88.996642809999997</v>
      </c>
      <c r="D1474">
        <v>17.7</v>
      </c>
      <c r="E1474">
        <v>24.7</v>
      </c>
      <c r="F1474">
        <v>28.6</v>
      </c>
      <c r="G1474">
        <v>0</v>
      </c>
      <c r="H1474" s="2">
        <v>43477</v>
      </c>
      <c r="I1474" s="3">
        <v>43477</v>
      </c>
      <c r="J1474" s="4">
        <v>43477</v>
      </c>
      <c r="K1474">
        <f t="shared" si="44"/>
        <v>2</v>
      </c>
      <c r="L1474" t="s">
        <v>0</v>
      </c>
      <c r="M1474" t="s">
        <v>0</v>
      </c>
      <c r="N1474">
        <f t="shared" si="45"/>
        <v>9667612.7519417778</v>
      </c>
    </row>
    <row r="1475" spans="1:14">
      <c r="A1475" s="1">
        <v>43478</v>
      </c>
      <c r="B1475">
        <v>101853.24</v>
      </c>
      <c r="C1475">
        <v>75.273023879999997</v>
      </c>
      <c r="D1475">
        <v>14.4</v>
      </c>
      <c r="E1475">
        <v>30.5</v>
      </c>
      <c r="F1475">
        <v>31.3</v>
      </c>
      <c r="G1475">
        <v>0</v>
      </c>
      <c r="H1475" s="2">
        <v>43478</v>
      </c>
      <c r="I1475" s="3">
        <v>43478</v>
      </c>
      <c r="J1475" s="4">
        <v>43478</v>
      </c>
      <c r="K1475">
        <f t="shared" ref="K1475:K1538" si="46">WEEKNUM(A1475)</f>
        <v>3</v>
      </c>
      <c r="L1475" t="s">
        <v>0</v>
      </c>
      <c r="M1475" t="s">
        <v>0</v>
      </c>
      <c r="N1475">
        <f t="shared" ref="N1475:N1538" si="47">B1475*C1475</f>
        <v>7666801.3667753711</v>
      </c>
    </row>
    <row r="1476" spans="1:14">
      <c r="A1476" s="1">
        <v>43479</v>
      </c>
      <c r="B1476">
        <v>147070.535</v>
      </c>
      <c r="C1476">
        <v>188.19764950000001</v>
      </c>
      <c r="D1476">
        <v>18.7</v>
      </c>
      <c r="E1476">
        <v>32.299999999999997</v>
      </c>
      <c r="F1476">
        <v>31.1</v>
      </c>
      <c r="G1476">
        <v>0</v>
      </c>
      <c r="H1476" s="2">
        <v>43479</v>
      </c>
      <c r="I1476" s="3">
        <v>43479</v>
      </c>
      <c r="J1476" s="4">
        <v>43479</v>
      </c>
      <c r="K1476">
        <f t="shared" si="46"/>
        <v>3</v>
      </c>
      <c r="L1476" t="s">
        <v>0</v>
      </c>
      <c r="M1476" t="s">
        <v>0</v>
      </c>
      <c r="N1476">
        <f t="shared" si="47"/>
        <v>27678328.997707486</v>
      </c>
    </row>
    <row r="1477" spans="1:14">
      <c r="A1477" s="1">
        <v>43480</v>
      </c>
      <c r="B1477">
        <v>152496.245</v>
      </c>
      <c r="C1477">
        <v>222.43841900000001</v>
      </c>
      <c r="D1477">
        <v>19.399999999999999</v>
      </c>
      <c r="E1477">
        <v>30.4</v>
      </c>
      <c r="F1477">
        <v>22.3</v>
      </c>
      <c r="G1477">
        <v>0</v>
      </c>
      <c r="H1477" s="2">
        <v>43480</v>
      </c>
      <c r="I1477" s="3">
        <v>43480</v>
      </c>
      <c r="J1477" s="4">
        <v>43480</v>
      </c>
      <c r="K1477">
        <f t="shared" si="46"/>
        <v>3</v>
      </c>
      <c r="L1477" t="s">
        <v>0</v>
      </c>
      <c r="M1477" t="s">
        <v>0</v>
      </c>
      <c r="N1477">
        <f t="shared" si="47"/>
        <v>33921023.641236655</v>
      </c>
    </row>
    <row r="1478" spans="1:14">
      <c r="A1478" s="1">
        <v>43481</v>
      </c>
      <c r="B1478">
        <v>136971.755</v>
      </c>
      <c r="C1478">
        <v>178.07967540000001</v>
      </c>
      <c r="D1478">
        <v>19.8</v>
      </c>
      <c r="E1478">
        <v>26.7</v>
      </c>
      <c r="F1478">
        <v>17.5</v>
      </c>
      <c r="G1478">
        <v>0</v>
      </c>
      <c r="H1478" s="2">
        <v>43481</v>
      </c>
      <c r="I1478" s="3">
        <v>43481</v>
      </c>
      <c r="J1478" s="4">
        <v>43481</v>
      </c>
      <c r="K1478">
        <f t="shared" si="46"/>
        <v>3</v>
      </c>
      <c r="L1478" t="s">
        <v>0</v>
      </c>
      <c r="M1478" t="s">
        <v>0</v>
      </c>
      <c r="N1478">
        <f t="shared" si="47"/>
        <v>24391885.66936833</v>
      </c>
    </row>
    <row r="1479" spans="1:14">
      <c r="A1479" s="1">
        <v>43482</v>
      </c>
      <c r="B1479">
        <v>145211.49</v>
      </c>
      <c r="C1479">
        <v>175.35289299999999</v>
      </c>
      <c r="D1479">
        <v>20.7</v>
      </c>
      <c r="E1479">
        <v>32.5</v>
      </c>
      <c r="F1479">
        <v>6</v>
      </c>
      <c r="G1479">
        <v>0</v>
      </c>
      <c r="H1479" s="2">
        <v>43482</v>
      </c>
      <c r="I1479" s="3">
        <v>43482</v>
      </c>
      <c r="J1479" s="4">
        <v>43482</v>
      </c>
      <c r="K1479">
        <f t="shared" si="46"/>
        <v>3</v>
      </c>
      <c r="L1479" t="s">
        <v>0</v>
      </c>
      <c r="M1479" t="s">
        <v>0</v>
      </c>
      <c r="N1479">
        <f t="shared" si="47"/>
        <v>25463254.868340567</v>
      </c>
    </row>
    <row r="1480" spans="1:14">
      <c r="A1480" s="1">
        <v>43483</v>
      </c>
      <c r="B1480">
        <v>134898.21</v>
      </c>
      <c r="C1480">
        <v>137.8500262</v>
      </c>
      <c r="D1480">
        <v>22.3</v>
      </c>
      <c r="E1480">
        <v>28.7</v>
      </c>
      <c r="F1480">
        <v>2.6</v>
      </c>
      <c r="G1480">
        <v>0.2</v>
      </c>
      <c r="H1480" s="2">
        <v>43483</v>
      </c>
      <c r="I1480" s="3">
        <v>43483</v>
      </c>
      <c r="J1480" s="4">
        <v>43483</v>
      </c>
      <c r="K1480">
        <f t="shared" si="46"/>
        <v>3</v>
      </c>
      <c r="L1480" t="s">
        <v>0</v>
      </c>
      <c r="M1480" t="s">
        <v>0</v>
      </c>
      <c r="N1480">
        <f t="shared" si="47"/>
        <v>18595721.782833099</v>
      </c>
    </row>
    <row r="1481" spans="1:14">
      <c r="A1481" s="1">
        <v>43484</v>
      </c>
      <c r="B1481">
        <v>101692.45</v>
      </c>
      <c r="C1481">
        <v>80.786252489999995</v>
      </c>
      <c r="D1481">
        <v>16.5</v>
      </c>
      <c r="E1481">
        <v>23.5</v>
      </c>
      <c r="F1481">
        <v>30.2</v>
      </c>
      <c r="G1481">
        <v>2</v>
      </c>
      <c r="H1481" s="2">
        <v>43484</v>
      </c>
      <c r="I1481" s="3">
        <v>43484</v>
      </c>
      <c r="J1481" s="4">
        <v>43484</v>
      </c>
      <c r="K1481">
        <f t="shared" si="46"/>
        <v>3</v>
      </c>
      <c r="L1481" t="s">
        <v>0</v>
      </c>
      <c r="M1481" t="s">
        <v>0</v>
      </c>
      <c r="N1481">
        <f t="shared" si="47"/>
        <v>8215351.9420266999</v>
      </c>
    </row>
    <row r="1482" spans="1:14">
      <c r="A1482" s="1">
        <v>43485</v>
      </c>
      <c r="B1482">
        <v>102283.13</v>
      </c>
      <c r="C1482">
        <v>86.607900729999997</v>
      </c>
      <c r="D1482">
        <v>15.2</v>
      </c>
      <c r="E1482">
        <v>22.9</v>
      </c>
      <c r="F1482">
        <v>29.2</v>
      </c>
      <c r="G1482">
        <v>0</v>
      </c>
      <c r="H1482" s="2">
        <v>43485</v>
      </c>
      <c r="I1482" s="3">
        <v>43485</v>
      </c>
      <c r="J1482" s="4">
        <v>43485</v>
      </c>
      <c r="K1482">
        <f t="shared" si="46"/>
        <v>4</v>
      </c>
      <c r="L1482" t="s">
        <v>0</v>
      </c>
      <c r="M1482" t="s">
        <v>0</v>
      </c>
      <c r="N1482">
        <f t="shared" si="47"/>
        <v>8858527.1693936847</v>
      </c>
    </row>
    <row r="1483" spans="1:14">
      <c r="A1483" s="1">
        <v>43486</v>
      </c>
      <c r="B1483">
        <v>130517.97</v>
      </c>
      <c r="C1483">
        <v>176.68995000000001</v>
      </c>
      <c r="D1483">
        <v>18.399999999999999</v>
      </c>
      <c r="E1483">
        <v>25.1</v>
      </c>
      <c r="F1483">
        <v>28.2</v>
      </c>
      <c r="G1483">
        <v>0</v>
      </c>
      <c r="H1483" s="2">
        <v>43486</v>
      </c>
      <c r="I1483" s="3">
        <v>43486</v>
      </c>
      <c r="J1483" s="4">
        <v>43486</v>
      </c>
      <c r="K1483">
        <f t="shared" si="46"/>
        <v>4</v>
      </c>
      <c r="L1483" t="s">
        <v>0</v>
      </c>
      <c r="M1483" t="s">
        <v>0</v>
      </c>
      <c r="N1483">
        <f t="shared" si="47"/>
        <v>23061213.593401503</v>
      </c>
    </row>
    <row r="1484" spans="1:14">
      <c r="A1484" s="1">
        <v>43487</v>
      </c>
      <c r="B1484">
        <v>141444.78</v>
      </c>
      <c r="C1484">
        <v>278.77774349999999</v>
      </c>
      <c r="D1484">
        <v>19</v>
      </c>
      <c r="E1484">
        <v>26.8</v>
      </c>
      <c r="F1484">
        <v>29.3</v>
      </c>
      <c r="G1484">
        <v>0</v>
      </c>
      <c r="H1484" s="2">
        <v>43487</v>
      </c>
      <c r="I1484" s="3">
        <v>43487</v>
      </c>
      <c r="J1484" s="4">
        <v>43487</v>
      </c>
      <c r="K1484">
        <f t="shared" si="46"/>
        <v>4</v>
      </c>
      <c r="L1484" t="s">
        <v>0</v>
      </c>
      <c r="M1484" t="s">
        <v>0</v>
      </c>
      <c r="N1484">
        <f t="shared" si="47"/>
        <v>39431656.598253928</v>
      </c>
    </row>
    <row r="1485" spans="1:14">
      <c r="A1485" s="1">
        <v>43488</v>
      </c>
      <c r="B1485">
        <v>125501.15</v>
      </c>
      <c r="C1485">
        <v>154.47314489999999</v>
      </c>
      <c r="D1485">
        <v>18.7</v>
      </c>
      <c r="E1485">
        <v>23.9</v>
      </c>
      <c r="F1485">
        <v>27.4</v>
      </c>
      <c r="G1485">
        <v>0</v>
      </c>
      <c r="H1485" s="2">
        <v>43488</v>
      </c>
      <c r="I1485" s="3">
        <v>43488</v>
      </c>
      <c r="J1485" s="4">
        <v>43488</v>
      </c>
      <c r="K1485">
        <f t="shared" si="46"/>
        <v>4</v>
      </c>
      <c r="L1485" t="s">
        <v>0</v>
      </c>
      <c r="M1485" t="s">
        <v>0</v>
      </c>
      <c r="N1485">
        <f t="shared" si="47"/>
        <v>19386557.329066634</v>
      </c>
    </row>
    <row r="1486" spans="1:14">
      <c r="A1486" s="1">
        <v>43489</v>
      </c>
      <c r="B1486">
        <v>155891.345</v>
      </c>
      <c r="C1486">
        <v>4549.6451049999996</v>
      </c>
      <c r="D1486">
        <v>17.3</v>
      </c>
      <c r="E1486">
        <v>40.799999999999997</v>
      </c>
      <c r="F1486">
        <v>30</v>
      </c>
      <c r="G1486">
        <v>0</v>
      </c>
      <c r="H1486" s="2">
        <v>43489</v>
      </c>
      <c r="I1486" s="3">
        <v>43489</v>
      </c>
      <c r="J1486" s="4">
        <v>43489</v>
      </c>
      <c r="K1486">
        <f t="shared" si="46"/>
        <v>4</v>
      </c>
      <c r="L1486" t="s">
        <v>0</v>
      </c>
      <c r="M1486" t="s">
        <v>0</v>
      </c>
      <c r="N1486">
        <f t="shared" si="47"/>
        <v>709250294.69111621</v>
      </c>
    </row>
    <row r="1487" spans="1:14">
      <c r="A1487" s="1">
        <v>43490</v>
      </c>
      <c r="B1487">
        <v>168894.845</v>
      </c>
      <c r="C1487">
        <v>906.43723230000001</v>
      </c>
      <c r="D1487">
        <v>21.1</v>
      </c>
      <c r="E1487">
        <v>42.8</v>
      </c>
      <c r="F1487">
        <v>25.3</v>
      </c>
      <c r="G1487">
        <v>0</v>
      </c>
      <c r="H1487" s="2">
        <v>43490</v>
      </c>
      <c r="I1487" s="3">
        <v>43490</v>
      </c>
      <c r="J1487" s="4">
        <v>43490</v>
      </c>
      <c r="K1487">
        <f t="shared" si="46"/>
        <v>4</v>
      </c>
      <c r="L1487" t="s">
        <v>0</v>
      </c>
      <c r="M1487" t="s">
        <v>0</v>
      </c>
      <c r="N1487">
        <f t="shared" si="47"/>
        <v>153092575.8515375</v>
      </c>
    </row>
    <row r="1488" spans="1:14">
      <c r="A1488" s="1">
        <v>43491</v>
      </c>
      <c r="B1488">
        <v>114818.66499999999</v>
      </c>
      <c r="C1488">
        <v>163.73362520000001</v>
      </c>
      <c r="D1488">
        <v>19.899999999999999</v>
      </c>
      <c r="E1488">
        <v>26.1</v>
      </c>
      <c r="F1488">
        <v>27.7</v>
      </c>
      <c r="G1488">
        <v>0</v>
      </c>
      <c r="H1488" s="2">
        <v>43491</v>
      </c>
      <c r="I1488" s="3">
        <v>43491</v>
      </c>
      <c r="J1488" s="4">
        <v>43491</v>
      </c>
      <c r="K1488">
        <f t="shared" si="46"/>
        <v>4</v>
      </c>
      <c r="L1488" t="s">
        <v>0</v>
      </c>
      <c r="M1488" t="s">
        <v>1</v>
      </c>
      <c r="N1488">
        <f t="shared" si="47"/>
        <v>18799676.261074357</v>
      </c>
    </row>
    <row r="1489" spans="1:14">
      <c r="A1489" s="1">
        <v>43492</v>
      </c>
      <c r="B1489">
        <v>99801.574999999997</v>
      </c>
      <c r="C1489">
        <v>86.396224309999994</v>
      </c>
      <c r="D1489">
        <v>18.399999999999999</v>
      </c>
      <c r="E1489">
        <v>27.8</v>
      </c>
      <c r="F1489">
        <v>21.1</v>
      </c>
      <c r="G1489">
        <v>0</v>
      </c>
      <c r="H1489" s="2">
        <v>43492</v>
      </c>
      <c r="I1489" s="3">
        <v>43492</v>
      </c>
      <c r="J1489" s="4">
        <v>43492</v>
      </c>
      <c r="K1489">
        <f t="shared" si="46"/>
        <v>5</v>
      </c>
      <c r="L1489" t="s">
        <v>0</v>
      </c>
      <c r="M1489" t="s">
        <v>0</v>
      </c>
      <c r="N1489">
        <f t="shared" si="47"/>
        <v>8622479.2601912878</v>
      </c>
    </row>
    <row r="1490" spans="1:14">
      <c r="A1490" s="1">
        <v>43493</v>
      </c>
      <c r="B1490">
        <v>112374.63</v>
      </c>
      <c r="C1490">
        <v>150.94848010000001</v>
      </c>
      <c r="D1490">
        <v>15.5</v>
      </c>
      <c r="E1490">
        <v>34.5</v>
      </c>
      <c r="F1490">
        <v>29.4</v>
      </c>
      <c r="G1490">
        <v>0</v>
      </c>
      <c r="H1490" s="2">
        <v>43493</v>
      </c>
      <c r="I1490" s="3">
        <v>43493</v>
      </c>
      <c r="J1490" s="4">
        <v>43493</v>
      </c>
      <c r="K1490">
        <f t="shared" si="46"/>
        <v>5</v>
      </c>
      <c r="L1490" t="s">
        <v>0</v>
      </c>
      <c r="M1490" t="s">
        <v>1</v>
      </c>
      <c r="N1490">
        <f t="shared" si="47"/>
        <v>16962779.600299865</v>
      </c>
    </row>
    <row r="1491" spans="1:14">
      <c r="A1491" s="1">
        <v>43494</v>
      </c>
      <c r="B1491">
        <v>138455.45499999999</v>
      </c>
      <c r="C1491">
        <v>183.4002093</v>
      </c>
      <c r="D1491">
        <v>17.5</v>
      </c>
      <c r="E1491">
        <v>36.799999999999997</v>
      </c>
      <c r="F1491">
        <v>27.7</v>
      </c>
      <c r="G1491">
        <v>0</v>
      </c>
      <c r="H1491" s="2">
        <v>43494</v>
      </c>
      <c r="I1491" s="3">
        <v>43494</v>
      </c>
      <c r="J1491" s="4">
        <v>43494</v>
      </c>
      <c r="K1491">
        <f t="shared" si="46"/>
        <v>5</v>
      </c>
      <c r="L1491" t="s">
        <v>0</v>
      </c>
      <c r="M1491" t="s">
        <v>0</v>
      </c>
      <c r="N1491">
        <f t="shared" si="47"/>
        <v>25392759.42572673</v>
      </c>
    </row>
    <row r="1492" spans="1:14">
      <c r="A1492" s="1">
        <v>43495</v>
      </c>
      <c r="B1492">
        <v>142113.375</v>
      </c>
      <c r="C1492">
        <v>188.74241950000001</v>
      </c>
      <c r="D1492">
        <v>18</v>
      </c>
      <c r="E1492">
        <v>38.1</v>
      </c>
      <c r="F1492">
        <v>19.899999999999999</v>
      </c>
      <c r="G1492">
        <v>0</v>
      </c>
      <c r="H1492" s="2">
        <v>43495</v>
      </c>
      <c r="I1492" s="3">
        <v>43495</v>
      </c>
      <c r="J1492" s="4">
        <v>43495</v>
      </c>
      <c r="K1492">
        <f t="shared" si="46"/>
        <v>5</v>
      </c>
      <c r="L1492" t="s">
        <v>0</v>
      </c>
      <c r="M1492" t="s">
        <v>0</v>
      </c>
      <c r="N1492">
        <f t="shared" si="47"/>
        <v>26822822.240810815</v>
      </c>
    </row>
    <row r="1493" spans="1:14">
      <c r="A1493" s="1">
        <v>43496</v>
      </c>
      <c r="B1493">
        <v>110277.21</v>
      </c>
      <c r="C1493">
        <v>107.5212334</v>
      </c>
      <c r="D1493">
        <v>17.2</v>
      </c>
      <c r="E1493">
        <v>21.5</v>
      </c>
      <c r="F1493">
        <v>27.8</v>
      </c>
      <c r="G1493">
        <v>6.6</v>
      </c>
      <c r="H1493" s="2">
        <v>43496</v>
      </c>
      <c r="I1493" s="3">
        <v>43496</v>
      </c>
      <c r="J1493" s="4">
        <v>43496</v>
      </c>
      <c r="K1493">
        <f t="shared" si="46"/>
        <v>5</v>
      </c>
      <c r="L1493" t="s">
        <v>1</v>
      </c>
      <c r="M1493" t="s">
        <v>0</v>
      </c>
      <c r="N1493">
        <f t="shared" si="47"/>
        <v>11857141.635110814</v>
      </c>
    </row>
    <row r="1494" spans="1:14">
      <c r="A1494" s="1">
        <v>43497</v>
      </c>
      <c r="B1494">
        <v>104422.79</v>
      </c>
      <c r="C1494">
        <v>117.68273910000001</v>
      </c>
      <c r="D1494">
        <v>12.6</v>
      </c>
      <c r="E1494">
        <v>24.2</v>
      </c>
      <c r="F1494">
        <v>28.8</v>
      </c>
      <c r="G1494">
        <v>0</v>
      </c>
      <c r="H1494" s="2">
        <v>43497</v>
      </c>
      <c r="I1494" s="3">
        <v>43497</v>
      </c>
      <c r="J1494" s="4">
        <v>43497</v>
      </c>
      <c r="K1494">
        <f t="shared" si="46"/>
        <v>5</v>
      </c>
      <c r="L1494" t="s">
        <v>1</v>
      </c>
      <c r="M1494" t="s">
        <v>0</v>
      </c>
      <c r="N1494">
        <f t="shared" si="47"/>
        <v>12288759.951664088</v>
      </c>
    </row>
    <row r="1495" spans="1:14">
      <c r="A1495" s="1">
        <v>43498</v>
      </c>
      <c r="B1495">
        <v>124749.065</v>
      </c>
      <c r="C1495">
        <v>240.9545239</v>
      </c>
      <c r="D1495">
        <v>15</v>
      </c>
      <c r="E1495">
        <v>34.4</v>
      </c>
      <c r="F1495">
        <v>27.5</v>
      </c>
      <c r="G1495">
        <v>0</v>
      </c>
      <c r="H1495" s="2">
        <v>43498</v>
      </c>
      <c r="I1495" s="3">
        <v>43498</v>
      </c>
      <c r="J1495" s="4">
        <v>43498</v>
      </c>
      <c r="K1495">
        <f t="shared" si="46"/>
        <v>5</v>
      </c>
      <c r="L1495" t="s">
        <v>1</v>
      </c>
      <c r="M1495" t="s">
        <v>0</v>
      </c>
      <c r="N1495">
        <f t="shared" si="47"/>
        <v>30058851.564045154</v>
      </c>
    </row>
    <row r="1496" spans="1:14">
      <c r="A1496" s="1">
        <v>43499</v>
      </c>
      <c r="B1496">
        <v>133287.58499999999</v>
      </c>
      <c r="C1496">
        <v>186.91763220000001</v>
      </c>
      <c r="D1496">
        <v>19.100000000000001</v>
      </c>
      <c r="E1496">
        <v>38.200000000000003</v>
      </c>
      <c r="F1496">
        <v>26.1</v>
      </c>
      <c r="G1496">
        <v>0</v>
      </c>
      <c r="H1496" s="2">
        <v>43499</v>
      </c>
      <c r="I1496" s="3">
        <v>43499</v>
      </c>
      <c r="J1496" s="4">
        <v>43499</v>
      </c>
      <c r="K1496">
        <f t="shared" si="46"/>
        <v>6</v>
      </c>
      <c r="L1496" t="s">
        <v>1</v>
      </c>
      <c r="M1496" t="s">
        <v>0</v>
      </c>
      <c r="N1496">
        <f t="shared" si="47"/>
        <v>24913799.789856236</v>
      </c>
    </row>
    <row r="1497" spans="1:14">
      <c r="A1497" s="1">
        <v>43500</v>
      </c>
      <c r="B1497">
        <v>119168.96000000001</v>
      </c>
      <c r="C1497">
        <v>110.1512267</v>
      </c>
      <c r="D1497">
        <v>20</v>
      </c>
      <c r="E1497">
        <v>22.7</v>
      </c>
      <c r="F1497">
        <v>9.3000000000000007</v>
      </c>
      <c r="G1497">
        <v>0</v>
      </c>
      <c r="H1497" s="2">
        <v>43500</v>
      </c>
      <c r="I1497" s="3">
        <v>43500</v>
      </c>
      <c r="J1497" s="4">
        <v>43500</v>
      </c>
      <c r="K1497">
        <f t="shared" si="46"/>
        <v>6</v>
      </c>
      <c r="L1497" t="s">
        <v>1</v>
      </c>
      <c r="M1497" t="s">
        <v>0</v>
      </c>
      <c r="N1497">
        <f t="shared" si="47"/>
        <v>13126607.128563233</v>
      </c>
    </row>
    <row r="1498" spans="1:14">
      <c r="A1498" s="1">
        <v>43501</v>
      </c>
      <c r="B1498">
        <v>119702.045</v>
      </c>
      <c r="C1498">
        <v>92.701339529999998</v>
      </c>
      <c r="D1498">
        <v>17.7</v>
      </c>
      <c r="E1498">
        <v>26.9</v>
      </c>
      <c r="F1498">
        <v>14.6</v>
      </c>
      <c r="G1498">
        <v>0</v>
      </c>
      <c r="H1498" s="2">
        <v>43501</v>
      </c>
      <c r="I1498" s="3">
        <v>43501</v>
      </c>
      <c r="J1498" s="4">
        <v>43501</v>
      </c>
      <c r="K1498">
        <f t="shared" si="46"/>
        <v>6</v>
      </c>
      <c r="L1498" t="s">
        <v>1</v>
      </c>
      <c r="M1498" t="s">
        <v>0</v>
      </c>
      <c r="N1498">
        <f t="shared" si="47"/>
        <v>11096539.915980339</v>
      </c>
    </row>
    <row r="1499" spans="1:14">
      <c r="A1499" s="1">
        <v>43502</v>
      </c>
      <c r="B1499">
        <v>140497.815</v>
      </c>
      <c r="C1499">
        <v>143.45505610000001</v>
      </c>
      <c r="D1499">
        <v>18.5</v>
      </c>
      <c r="E1499">
        <v>34.700000000000003</v>
      </c>
      <c r="F1499">
        <v>22.8</v>
      </c>
      <c r="G1499">
        <v>0</v>
      </c>
      <c r="H1499" s="2">
        <v>43502</v>
      </c>
      <c r="I1499" s="3">
        <v>43502</v>
      </c>
      <c r="J1499" s="4">
        <v>43502</v>
      </c>
      <c r="K1499">
        <f t="shared" si="46"/>
        <v>6</v>
      </c>
      <c r="L1499" t="s">
        <v>1</v>
      </c>
      <c r="M1499" t="s">
        <v>0</v>
      </c>
      <c r="N1499">
        <f t="shared" si="47"/>
        <v>20155121.932752423</v>
      </c>
    </row>
    <row r="1500" spans="1:14">
      <c r="A1500" s="1">
        <v>43503</v>
      </c>
      <c r="B1500">
        <v>141593.54500000001</v>
      </c>
      <c r="C1500">
        <v>147.68790949999999</v>
      </c>
      <c r="D1500">
        <v>20.7</v>
      </c>
      <c r="E1500">
        <v>28.3</v>
      </c>
      <c r="F1500">
        <v>25.1</v>
      </c>
      <c r="G1500">
        <v>11</v>
      </c>
      <c r="H1500" s="2">
        <v>43503</v>
      </c>
      <c r="I1500" s="3">
        <v>43503</v>
      </c>
      <c r="J1500" s="4">
        <v>43503</v>
      </c>
      <c r="K1500">
        <f t="shared" si="46"/>
        <v>6</v>
      </c>
      <c r="L1500" t="s">
        <v>1</v>
      </c>
      <c r="M1500" t="s">
        <v>0</v>
      </c>
      <c r="N1500">
        <f t="shared" si="47"/>
        <v>20911654.659744177</v>
      </c>
    </row>
    <row r="1501" spans="1:14">
      <c r="A1501" s="1">
        <v>43504</v>
      </c>
      <c r="B1501">
        <v>117327.495</v>
      </c>
      <c r="C1501">
        <v>107.8491587</v>
      </c>
      <c r="D1501">
        <v>18.100000000000001</v>
      </c>
      <c r="E1501">
        <v>23.1</v>
      </c>
      <c r="F1501">
        <v>21.1</v>
      </c>
      <c r="G1501">
        <v>0</v>
      </c>
      <c r="H1501" s="2">
        <v>43504</v>
      </c>
      <c r="I1501" s="3">
        <v>43504</v>
      </c>
      <c r="J1501" s="4">
        <v>43504</v>
      </c>
      <c r="K1501">
        <f t="shared" si="46"/>
        <v>6</v>
      </c>
      <c r="L1501" t="s">
        <v>1</v>
      </c>
      <c r="M1501" t="s">
        <v>0</v>
      </c>
      <c r="N1501">
        <f t="shared" si="47"/>
        <v>12653671.628128456</v>
      </c>
    </row>
    <row r="1502" spans="1:14">
      <c r="A1502" s="1">
        <v>43505</v>
      </c>
      <c r="B1502">
        <v>95668.77</v>
      </c>
      <c r="C1502">
        <v>44.176311859999998</v>
      </c>
      <c r="D1502">
        <v>14.6</v>
      </c>
      <c r="E1502">
        <v>19.7</v>
      </c>
      <c r="F1502">
        <v>13.6</v>
      </c>
      <c r="G1502">
        <v>0</v>
      </c>
      <c r="H1502" s="2">
        <v>43505</v>
      </c>
      <c r="I1502" s="3">
        <v>43505</v>
      </c>
      <c r="J1502" s="4">
        <v>43505</v>
      </c>
      <c r="K1502">
        <f t="shared" si="46"/>
        <v>6</v>
      </c>
      <c r="L1502" t="s">
        <v>1</v>
      </c>
      <c r="M1502" t="s">
        <v>0</v>
      </c>
      <c r="N1502">
        <f t="shared" si="47"/>
        <v>4226293.4187826123</v>
      </c>
    </row>
    <row r="1503" spans="1:14">
      <c r="A1503" s="1">
        <v>43506</v>
      </c>
      <c r="B1503">
        <v>94786.72</v>
      </c>
      <c r="C1503">
        <v>86.435775870000001</v>
      </c>
      <c r="D1503">
        <v>13</v>
      </c>
      <c r="E1503">
        <v>23.3</v>
      </c>
      <c r="F1503">
        <v>23.5</v>
      </c>
      <c r="G1503">
        <v>4.8</v>
      </c>
      <c r="H1503" s="2">
        <v>43506</v>
      </c>
      <c r="I1503" s="3">
        <v>43506</v>
      </c>
      <c r="J1503" s="4">
        <v>43506</v>
      </c>
      <c r="K1503">
        <f t="shared" si="46"/>
        <v>7</v>
      </c>
      <c r="L1503" t="s">
        <v>1</v>
      </c>
      <c r="M1503" t="s">
        <v>0</v>
      </c>
      <c r="N1503">
        <f t="shared" si="47"/>
        <v>8192963.6853724467</v>
      </c>
    </row>
    <row r="1504" spans="1:14">
      <c r="A1504" s="1">
        <v>43507</v>
      </c>
      <c r="B1504">
        <v>114085.645</v>
      </c>
      <c r="C1504">
        <v>97.715089509999999</v>
      </c>
      <c r="D1504">
        <v>14.4</v>
      </c>
      <c r="E1504">
        <v>27.5</v>
      </c>
      <c r="F1504">
        <v>18.600000000000001</v>
      </c>
      <c r="G1504">
        <v>0</v>
      </c>
      <c r="H1504" s="2">
        <v>43507</v>
      </c>
      <c r="I1504" s="3">
        <v>43507</v>
      </c>
      <c r="J1504" s="4">
        <v>43507</v>
      </c>
      <c r="K1504">
        <f t="shared" si="46"/>
        <v>7</v>
      </c>
      <c r="L1504" t="s">
        <v>1</v>
      </c>
      <c r="M1504" t="s">
        <v>0</v>
      </c>
      <c r="N1504">
        <f t="shared" si="47"/>
        <v>11147889.012981085</v>
      </c>
    </row>
    <row r="1505" spans="1:14">
      <c r="A1505" s="1">
        <v>43508</v>
      </c>
      <c r="B1505">
        <v>107697.205</v>
      </c>
      <c r="C1505">
        <v>57.338211940000001</v>
      </c>
      <c r="D1505">
        <v>18.399999999999999</v>
      </c>
      <c r="E1505">
        <v>21.5</v>
      </c>
      <c r="F1505">
        <v>12.4</v>
      </c>
      <c r="G1505">
        <v>0</v>
      </c>
      <c r="H1505" s="2">
        <v>43508</v>
      </c>
      <c r="I1505" s="3">
        <v>43508</v>
      </c>
      <c r="J1505" s="4">
        <v>43508</v>
      </c>
      <c r="K1505">
        <f t="shared" si="46"/>
        <v>7</v>
      </c>
      <c r="L1505" t="s">
        <v>1</v>
      </c>
      <c r="M1505" t="s">
        <v>0</v>
      </c>
      <c r="N1505">
        <f t="shared" si="47"/>
        <v>6175165.1656356277</v>
      </c>
    </row>
    <row r="1506" spans="1:14">
      <c r="A1506" s="1">
        <v>43509</v>
      </c>
      <c r="B1506">
        <v>106692.845</v>
      </c>
      <c r="C1506">
        <v>85.981483069999996</v>
      </c>
      <c r="D1506">
        <v>11.8</v>
      </c>
      <c r="E1506">
        <v>19.2</v>
      </c>
      <c r="F1506">
        <v>23.7</v>
      </c>
      <c r="G1506">
        <v>2.8</v>
      </c>
      <c r="H1506" s="2">
        <v>43509</v>
      </c>
      <c r="I1506" s="3">
        <v>43509</v>
      </c>
      <c r="J1506" s="4">
        <v>43509</v>
      </c>
      <c r="K1506">
        <f t="shared" si="46"/>
        <v>7</v>
      </c>
      <c r="L1506" t="s">
        <v>1</v>
      </c>
      <c r="M1506" t="s">
        <v>0</v>
      </c>
      <c r="N1506">
        <f t="shared" si="47"/>
        <v>9173609.0460576341</v>
      </c>
    </row>
    <row r="1507" spans="1:14">
      <c r="A1507" s="1">
        <v>43510</v>
      </c>
      <c r="B1507">
        <v>107655.08</v>
      </c>
      <c r="C1507">
        <v>108.29071519999999</v>
      </c>
      <c r="D1507">
        <v>12.3</v>
      </c>
      <c r="E1507">
        <v>23.2</v>
      </c>
      <c r="F1507">
        <v>24.2</v>
      </c>
      <c r="G1507">
        <v>0</v>
      </c>
      <c r="H1507" s="2">
        <v>43510</v>
      </c>
      <c r="I1507" s="3">
        <v>43510</v>
      </c>
      <c r="J1507" s="4">
        <v>43510</v>
      </c>
      <c r="K1507">
        <f t="shared" si="46"/>
        <v>7</v>
      </c>
      <c r="L1507" t="s">
        <v>1</v>
      </c>
      <c r="M1507" t="s">
        <v>0</v>
      </c>
      <c r="N1507">
        <f t="shared" si="47"/>
        <v>11658045.608113216</v>
      </c>
    </row>
    <row r="1508" spans="1:14">
      <c r="A1508" s="1">
        <v>43511</v>
      </c>
      <c r="B1508">
        <v>113910.46</v>
      </c>
      <c r="C1508">
        <v>114.7685038</v>
      </c>
      <c r="D1508">
        <v>14.8</v>
      </c>
      <c r="E1508">
        <v>22.8</v>
      </c>
      <c r="F1508">
        <v>23.1</v>
      </c>
      <c r="G1508">
        <v>0</v>
      </c>
      <c r="H1508" s="2">
        <v>43511</v>
      </c>
      <c r="I1508" s="3">
        <v>43511</v>
      </c>
      <c r="J1508" s="4">
        <v>43511</v>
      </c>
      <c r="K1508">
        <f t="shared" si="46"/>
        <v>7</v>
      </c>
      <c r="L1508" t="s">
        <v>1</v>
      </c>
      <c r="M1508" t="s">
        <v>0</v>
      </c>
      <c r="N1508">
        <f t="shared" si="47"/>
        <v>13073333.061369749</v>
      </c>
    </row>
    <row r="1509" spans="1:14">
      <c r="A1509" s="1">
        <v>43512</v>
      </c>
      <c r="B1509">
        <v>106467.235</v>
      </c>
      <c r="C1509">
        <v>127.4802754</v>
      </c>
      <c r="D1509">
        <v>16.100000000000001</v>
      </c>
      <c r="E1509">
        <v>23.2</v>
      </c>
      <c r="F1509">
        <v>24.2</v>
      </c>
      <c r="G1509">
        <v>0</v>
      </c>
      <c r="H1509" s="2">
        <v>43512</v>
      </c>
      <c r="I1509" s="3">
        <v>43512</v>
      </c>
      <c r="J1509" s="4">
        <v>43512</v>
      </c>
      <c r="K1509">
        <f t="shared" si="46"/>
        <v>7</v>
      </c>
      <c r="L1509" t="s">
        <v>1</v>
      </c>
      <c r="M1509" t="s">
        <v>0</v>
      </c>
      <c r="N1509">
        <f t="shared" si="47"/>
        <v>13572472.438876519</v>
      </c>
    </row>
    <row r="1510" spans="1:14">
      <c r="A1510" s="1">
        <v>43513</v>
      </c>
      <c r="B1510">
        <v>108470.925</v>
      </c>
      <c r="C1510">
        <v>110.4895928</v>
      </c>
      <c r="D1510">
        <v>15</v>
      </c>
      <c r="E1510">
        <v>29</v>
      </c>
      <c r="F1510">
        <v>20</v>
      </c>
      <c r="G1510">
        <v>0</v>
      </c>
      <c r="H1510" s="2">
        <v>43513</v>
      </c>
      <c r="I1510" s="3">
        <v>43513</v>
      </c>
      <c r="J1510" s="4">
        <v>43513</v>
      </c>
      <c r="K1510">
        <f t="shared" si="46"/>
        <v>8</v>
      </c>
      <c r="L1510" t="s">
        <v>1</v>
      </c>
      <c r="M1510" t="s">
        <v>0</v>
      </c>
      <c r="N1510">
        <f t="shared" si="47"/>
        <v>11984908.333889339</v>
      </c>
    </row>
    <row r="1511" spans="1:14">
      <c r="A1511" s="1">
        <v>43514</v>
      </c>
      <c r="B1511">
        <v>116995.065</v>
      </c>
      <c r="C1511">
        <v>104.4634554</v>
      </c>
      <c r="D1511">
        <v>18</v>
      </c>
      <c r="E1511">
        <v>23.6</v>
      </c>
      <c r="F1511">
        <v>16.899999999999999</v>
      </c>
      <c r="G1511">
        <v>0</v>
      </c>
      <c r="H1511" s="2">
        <v>43514</v>
      </c>
      <c r="I1511" s="3">
        <v>43514</v>
      </c>
      <c r="J1511" s="4">
        <v>43514</v>
      </c>
      <c r="K1511">
        <f t="shared" si="46"/>
        <v>8</v>
      </c>
      <c r="L1511" t="s">
        <v>1</v>
      </c>
      <c r="M1511" t="s">
        <v>0</v>
      </c>
      <c r="N1511">
        <f t="shared" si="47"/>
        <v>12221708.754647601</v>
      </c>
    </row>
    <row r="1512" spans="1:14">
      <c r="A1512" s="1">
        <v>43515</v>
      </c>
      <c r="B1512">
        <v>110531.6</v>
      </c>
      <c r="C1512">
        <v>105.09817820000001</v>
      </c>
      <c r="D1512">
        <v>13.7</v>
      </c>
      <c r="E1512">
        <v>20.2</v>
      </c>
      <c r="F1512">
        <v>21.4</v>
      </c>
      <c r="G1512">
        <v>0</v>
      </c>
      <c r="H1512" s="2">
        <v>43515</v>
      </c>
      <c r="I1512" s="3">
        <v>43515</v>
      </c>
      <c r="J1512" s="4">
        <v>43515</v>
      </c>
      <c r="K1512">
        <f t="shared" si="46"/>
        <v>8</v>
      </c>
      <c r="L1512" t="s">
        <v>1</v>
      </c>
      <c r="M1512" t="s">
        <v>0</v>
      </c>
      <c r="N1512">
        <f t="shared" si="47"/>
        <v>11616669.793531122</v>
      </c>
    </row>
    <row r="1513" spans="1:14">
      <c r="A1513" s="1">
        <v>43516</v>
      </c>
      <c r="B1513">
        <v>108972.30499999999</v>
      </c>
      <c r="C1513">
        <v>111.0460243</v>
      </c>
      <c r="D1513">
        <v>13.5</v>
      </c>
      <c r="E1513">
        <v>23.2</v>
      </c>
      <c r="F1513">
        <v>20.8</v>
      </c>
      <c r="G1513">
        <v>0</v>
      </c>
      <c r="H1513" s="2">
        <v>43516</v>
      </c>
      <c r="I1513" s="3">
        <v>43516</v>
      </c>
      <c r="J1513" s="4">
        <v>43516</v>
      </c>
      <c r="K1513">
        <f t="shared" si="46"/>
        <v>8</v>
      </c>
      <c r="L1513" t="s">
        <v>1</v>
      </c>
      <c r="M1513" t="s">
        <v>0</v>
      </c>
      <c r="N1513">
        <f t="shared" si="47"/>
        <v>12100941.22905701</v>
      </c>
    </row>
    <row r="1514" spans="1:14">
      <c r="A1514" s="1">
        <v>43517</v>
      </c>
      <c r="B1514">
        <v>110235.33500000001</v>
      </c>
      <c r="C1514">
        <v>114.360572</v>
      </c>
      <c r="D1514">
        <v>14</v>
      </c>
      <c r="E1514">
        <v>20.399999999999999</v>
      </c>
      <c r="F1514">
        <v>16.2</v>
      </c>
      <c r="G1514">
        <v>0</v>
      </c>
      <c r="H1514" s="2">
        <v>43517</v>
      </c>
      <c r="I1514" s="3">
        <v>43517</v>
      </c>
      <c r="J1514" s="4">
        <v>43517</v>
      </c>
      <c r="K1514">
        <f t="shared" si="46"/>
        <v>8</v>
      </c>
      <c r="L1514" t="s">
        <v>1</v>
      </c>
      <c r="M1514" t="s">
        <v>0</v>
      </c>
      <c r="N1514">
        <f t="shared" si="47"/>
        <v>12606575.965211621</v>
      </c>
    </row>
    <row r="1515" spans="1:14">
      <c r="A1515" s="1">
        <v>43518</v>
      </c>
      <c r="B1515">
        <v>109901.75999999999</v>
      </c>
      <c r="C1515">
        <v>103.0440629</v>
      </c>
      <c r="D1515">
        <v>15.5</v>
      </c>
      <c r="E1515">
        <v>21.2</v>
      </c>
      <c r="F1515">
        <v>23.9</v>
      </c>
      <c r="G1515">
        <v>0</v>
      </c>
      <c r="H1515" s="2">
        <v>43518</v>
      </c>
      <c r="I1515" s="3">
        <v>43518</v>
      </c>
      <c r="J1515" s="4">
        <v>43518</v>
      </c>
      <c r="K1515">
        <f t="shared" si="46"/>
        <v>8</v>
      </c>
      <c r="L1515" t="s">
        <v>1</v>
      </c>
      <c r="M1515" t="s">
        <v>0</v>
      </c>
      <c r="N1515">
        <f t="shared" si="47"/>
        <v>11324723.870260704</v>
      </c>
    </row>
    <row r="1516" spans="1:14">
      <c r="A1516" s="1">
        <v>43519</v>
      </c>
      <c r="B1516">
        <v>99890.25</v>
      </c>
      <c r="C1516">
        <v>77.031403220000001</v>
      </c>
      <c r="D1516">
        <v>16.399999999999999</v>
      </c>
      <c r="E1516">
        <v>25.8</v>
      </c>
      <c r="F1516">
        <v>24</v>
      </c>
      <c r="G1516">
        <v>0</v>
      </c>
      <c r="H1516" s="2">
        <v>43519</v>
      </c>
      <c r="I1516" s="3">
        <v>43519</v>
      </c>
      <c r="J1516" s="4">
        <v>43519</v>
      </c>
      <c r="K1516">
        <f t="shared" si="46"/>
        <v>8</v>
      </c>
      <c r="L1516" t="s">
        <v>1</v>
      </c>
      <c r="M1516" t="s">
        <v>0</v>
      </c>
      <c r="N1516">
        <f t="shared" si="47"/>
        <v>7694686.1254966054</v>
      </c>
    </row>
    <row r="1517" spans="1:14">
      <c r="A1517" s="1">
        <v>43520</v>
      </c>
      <c r="B1517">
        <v>106877.86500000001</v>
      </c>
      <c r="C1517">
        <v>87.180913380000007</v>
      </c>
      <c r="D1517">
        <v>13.8</v>
      </c>
      <c r="E1517">
        <v>32.9</v>
      </c>
      <c r="F1517">
        <v>24.6</v>
      </c>
      <c r="G1517">
        <v>0</v>
      </c>
      <c r="H1517" s="2">
        <v>43520</v>
      </c>
      <c r="I1517" s="3">
        <v>43520</v>
      </c>
      <c r="J1517" s="4">
        <v>43520</v>
      </c>
      <c r="K1517">
        <f t="shared" si="46"/>
        <v>9</v>
      </c>
      <c r="L1517" t="s">
        <v>1</v>
      </c>
      <c r="M1517" t="s">
        <v>0</v>
      </c>
      <c r="N1517">
        <f t="shared" si="47"/>
        <v>9317709.8908043355</v>
      </c>
    </row>
    <row r="1518" spans="1:14">
      <c r="A1518" s="1">
        <v>43521</v>
      </c>
      <c r="B1518">
        <v>133476.60500000001</v>
      </c>
      <c r="C1518">
        <v>139.95597699999999</v>
      </c>
      <c r="D1518">
        <v>18</v>
      </c>
      <c r="E1518">
        <v>34.200000000000003</v>
      </c>
      <c r="F1518">
        <v>24.4</v>
      </c>
      <c r="G1518">
        <v>0</v>
      </c>
      <c r="H1518" s="2">
        <v>43521</v>
      </c>
      <c r="I1518" s="3">
        <v>43521</v>
      </c>
      <c r="J1518" s="4">
        <v>43521</v>
      </c>
      <c r="K1518">
        <f t="shared" si="46"/>
        <v>9</v>
      </c>
      <c r="L1518" t="s">
        <v>1</v>
      </c>
      <c r="M1518" t="s">
        <v>0</v>
      </c>
      <c r="N1518">
        <f t="shared" si="47"/>
        <v>18680848.659418084</v>
      </c>
    </row>
    <row r="1519" spans="1:14">
      <c r="A1519" s="1">
        <v>43522</v>
      </c>
      <c r="B1519">
        <v>123114.11500000001</v>
      </c>
      <c r="C1519">
        <v>115.9396033</v>
      </c>
      <c r="D1519">
        <v>17.899999999999999</v>
      </c>
      <c r="E1519">
        <v>22.3</v>
      </c>
      <c r="F1519">
        <v>21</v>
      </c>
      <c r="G1519">
        <v>0</v>
      </c>
      <c r="H1519" s="2">
        <v>43522</v>
      </c>
      <c r="I1519" s="3">
        <v>43522</v>
      </c>
      <c r="J1519" s="4">
        <v>43522</v>
      </c>
      <c r="K1519">
        <f t="shared" si="46"/>
        <v>9</v>
      </c>
      <c r="L1519" t="s">
        <v>1</v>
      </c>
      <c r="M1519" t="s">
        <v>0</v>
      </c>
      <c r="N1519">
        <f t="shared" si="47"/>
        <v>14273801.653730581</v>
      </c>
    </row>
    <row r="1520" spans="1:14">
      <c r="A1520" s="1">
        <v>43523</v>
      </c>
      <c r="B1520">
        <v>125272.27</v>
      </c>
      <c r="C1520">
        <v>123.7875391</v>
      </c>
      <c r="D1520">
        <v>12.9</v>
      </c>
      <c r="E1520">
        <v>25.7</v>
      </c>
      <c r="F1520">
        <v>24</v>
      </c>
      <c r="G1520">
        <v>0</v>
      </c>
      <c r="H1520" s="2">
        <v>43523</v>
      </c>
      <c r="I1520" s="3">
        <v>43523</v>
      </c>
      <c r="J1520" s="4">
        <v>43523</v>
      </c>
      <c r="K1520">
        <f t="shared" si="46"/>
        <v>9</v>
      </c>
      <c r="L1520" t="s">
        <v>1</v>
      </c>
      <c r="M1520" t="s">
        <v>0</v>
      </c>
      <c r="N1520">
        <f t="shared" si="47"/>
        <v>15507146.020770758</v>
      </c>
    </row>
    <row r="1521" spans="1:14">
      <c r="A1521" s="1">
        <v>43524</v>
      </c>
      <c r="B1521">
        <v>150472.255</v>
      </c>
      <c r="C1521">
        <v>160.93844870000001</v>
      </c>
      <c r="D1521">
        <v>16.3</v>
      </c>
      <c r="E1521">
        <v>36.799999999999997</v>
      </c>
      <c r="F1521">
        <v>23.4</v>
      </c>
      <c r="G1521">
        <v>0</v>
      </c>
      <c r="H1521" s="2">
        <v>43524</v>
      </c>
      <c r="I1521" s="3">
        <v>43524</v>
      </c>
      <c r="J1521" s="4">
        <v>43524</v>
      </c>
      <c r="K1521">
        <f t="shared" si="46"/>
        <v>9</v>
      </c>
      <c r="L1521" t="s">
        <v>1</v>
      </c>
      <c r="M1521" t="s">
        <v>0</v>
      </c>
      <c r="N1521">
        <f t="shared" si="47"/>
        <v>24216771.292090822</v>
      </c>
    </row>
    <row r="1522" spans="1:14">
      <c r="A1522" s="1">
        <v>43525</v>
      </c>
      <c r="B1522">
        <v>163682.04</v>
      </c>
      <c r="C1522">
        <v>1284.799876</v>
      </c>
      <c r="D1522">
        <v>22.6</v>
      </c>
      <c r="E1522">
        <v>38.1</v>
      </c>
      <c r="F1522">
        <v>22.3</v>
      </c>
      <c r="G1522">
        <v>0</v>
      </c>
      <c r="H1522" s="2">
        <v>43525</v>
      </c>
      <c r="I1522" s="3">
        <v>43525</v>
      </c>
      <c r="J1522" s="4">
        <v>43525</v>
      </c>
      <c r="K1522">
        <f t="shared" si="46"/>
        <v>9</v>
      </c>
      <c r="L1522" t="s">
        <v>1</v>
      </c>
      <c r="M1522" t="s">
        <v>0</v>
      </c>
      <c r="N1522">
        <f t="shared" si="47"/>
        <v>210298664.69542706</v>
      </c>
    </row>
    <row r="1523" spans="1:14">
      <c r="A1523" s="1">
        <v>43526</v>
      </c>
      <c r="B1523">
        <v>146265.11499999999</v>
      </c>
      <c r="C1523">
        <v>132.49259040000001</v>
      </c>
      <c r="D1523">
        <v>22.3</v>
      </c>
      <c r="E1523">
        <v>36.299999999999997</v>
      </c>
      <c r="F1523">
        <v>23.4</v>
      </c>
      <c r="G1523">
        <v>0</v>
      </c>
      <c r="H1523" s="2">
        <v>43526</v>
      </c>
      <c r="I1523" s="3">
        <v>43526</v>
      </c>
      <c r="J1523" s="4">
        <v>43526</v>
      </c>
      <c r="K1523">
        <f t="shared" si="46"/>
        <v>9</v>
      </c>
      <c r="L1523" t="s">
        <v>1</v>
      </c>
      <c r="M1523" t="s">
        <v>0</v>
      </c>
      <c r="N1523">
        <f t="shared" si="47"/>
        <v>19379043.971503895</v>
      </c>
    </row>
    <row r="1524" spans="1:14">
      <c r="A1524" s="1">
        <v>43527</v>
      </c>
      <c r="B1524">
        <v>138597.69</v>
      </c>
      <c r="C1524">
        <v>153.7842958</v>
      </c>
      <c r="D1524">
        <v>25.1</v>
      </c>
      <c r="E1524">
        <v>36</v>
      </c>
      <c r="F1524">
        <v>14.4</v>
      </c>
      <c r="G1524">
        <v>0</v>
      </c>
      <c r="H1524" s="2">
        <v>43527</v>
      </c>
      <c r="I1524" s="3">
        <v>43527</v>
      </c>
      <c r="J1524" s="4">
        <v>43527</v>
      </c>
      <c r="K1524">
        <f t="shared" si="46"/>
        <v>10</v>
      </c>
      <c r="L1524" t="s">
        <v>1</v>
      </c>
      <c r="M1524" t="s">
        <v>0</v>
      </c>
      <c r="N1524">
        <f t="shared" si="47"/>
        <v>21314148.1561567</v>
      </c>
    </row>
    <row r="1525" spans="1:14">
      <c r="A1525" s="1">
        <v>43528</v>
      </c>
      <c r="B1525">
        <v>136528.81</v>
      </c>
      <c r="C1525">
        <v>135.2064474</v>
      </c>
      <c r="D1525">
        <v>19</v>
      </c>
      <c r="E1525">
        <v>24.6</v>
      </c>
      <c r="F1525">
        <v>21.8</v>
      </c>
      <c r="G1525">
        <v>0</v>
      </c>
      <c r="H1525" s="2">
        <v>43528</v>
      </c>
      <c r="I1525" s="3">
        <v>43528</v>
      </c>
      <c r="J1525" s="4">
        <v>43528</v>
      </c>
      <c r="K1525">
        <f t="shared" si="46"/>
        <v>10</v>
      </c>
      <c r="L1525" t="s">
        <v>1</v>
      </c>
      <c r="M1525" t="s">
        <v>0</v>
      </c>
      <c r="N1525">
        <f t="shared" si="47"/>
        <v>18459575.367849592</v>
      </c>
    </row>
    <row r="1526" spans="1:14">
      <c r="A1526" s="1">
        <v>43529</v>
      </c>
      <c r="B1526">
        <v>126073.53</v>
      </c>
      <c r="C1526">
        <v>118.26194460000001</v>
      </c>
      <c r="D1526">
        <v>18</v>
      </c>
      <c r="E1526">
        <v>24.3</v>
      </c>
      <c r="F1526">
        <v>15.5</v>
      </c>
      <c r="G1526">
        <v>0</v>
      </c>
      <c r="H1526" s="2">
        <v>43529</v>
      </c>
      <c r="I1526" s="3">
        <v>43529</v>
      </c>
      <c r="J1526" s="4">
        <v>43529</v>
      </c>
      <c r="K1526">
        <f t="shared" si="46"/>
        <v>10</v>
      </c>
      <c r="L1526" t="s">
        <v>1</v>
      </c>
      <c r="M1526" t="s">
        <v>0</v>
      </c>
      <c r="N1526">
        <f t="shared" si="47"/>
        <v>14909700.82038644</v>
      </c>
    </row>
    <row r="1527" spans="1:14">
      <c r="A1527" s="1">
        <v>43530</v>
      </c>
      <c r="B1527">
        <v>108723.61500000001</v>
      </c>
      <c r="C1527">
        <v>75.981191370000005</v>
      </c>
      <c r="D1527">
        <v>13.2</v>
      </c>
      <c r="E1527">
        <v>17.2</v>
      </c>
      <c r="F1527">
        <v>19.5</v>
      </c>
      <c r="G1527">
        <v>1.6</v>
      </c>
      <c r="H1527" s="2">
        <v>43530</v>
      </c>
      <c r="I1527" s="3">
        <v>43530</v>
      </c>
      <c r="J1527" s="4">
        <v>43530</v>
      </c>
      <c r="K1527">
        <f t="shared" si="46"/>
        <v>10</v>
      </c>
      <c r="L1527" t="s">
        <v>1</v>
      </c>
      <c r="M1527" t="s">
        <v>0</v>
      </c>
      <c r="N1527">
        <f t="shared" si="47"/>
        <v>8260949.7977532037</v>
      </c>
    </row>
    <row r="1528" spans="1:14">
      <c r="A1528" s="1">
        <v>43531</v>
      </c>
      <c r="B1528">
        <v>114519.86500000001</v>
      </c>
      <c r="C1528">
        <v>103.1975585</v>
      </c>
      <c r="D1528">
        <v>9.6999999999999993</v>
      </c>
      <c r="E1528">
        <v>22.1</v>
      </c>
      <c r="F1528">
        <v>21.2</v>
      </c>
      <c r="G1528">
        <v>2</v>
      </c>
      <c r="H1528" s="2">
        <v>43531</v>
      </c>
      <c r="I1528" s="3">
        <v>43531</v>
      </c>
      <c r="J1528" s="4">
        <v>43531</v>
      </c>
      <c r="K1528">
        <f t="shared" si="46"/>
        <v>10</v>
      </c>
      <c r="L1528" t="s">
        <v>1</v>
      </c>
      <c r="M1528" t="s">
        <v>0</v>
      </c>
      <c r="N1528">
        <f t="shared" si="47"/>
        <v>11818170.467749603</v>
      </c>
    </row>
    <row r="1529" spans="1:14">
      <c r="A1529" s="1">
        <v>43532</v>
      </c>
      <c r="B1529">
        <v>117281.2</v>
      </c>
      <c r="C1529">
        <v>106.9388027</v>
      </c>
      <c r="D1529">
        <v>11.3</v>
      </c>
      <c r="E1529">
        <v>26.8</v>
      </c>
      <c r="F1529">
        <v>10.199999999999999</v>
      </c>
      <c r="G1529">
        <v>0</v>
      </c>
      <c r="H1529" s="2">
        <v>43532</v>
      </c>
      <c r="I1529" s="3">
        <v>43532</v>
      </c>
      <c r="J1529" s="4">
        <v>43532</v>
      </c>
      <c r="K1529">
        <f t="shared" si="46"/>
        <v>10</v>
      </c>
      <c r="L1529" t="s">
        <v>1</v>
      </c>
      <c r="M1529" t="s">
        <v>0</v>
      </c>
      <c r="N1529">
        <f t="shared" si="47"/>
        <v>12541911.10721924</v>
      </c>
    </row>
    <row r="1530" spans="1:14">
      <c r="A1530" s="1">
        <v>43533</v>
      </c>
      <c r="B1530">
        <v>106854.935</v>
      </c>
      <c r="C1530">
        <v>95.078424589999997</v>
      </c>
      <c r="D1530">
        <v>13.9</v>
      </c>
      <c r="E1530">
        <v>24.7</v>
      </c>
      <c r="F1530">
        <v>20</v>
      </c>
      <c r="G1530">
        <v>0</v>
      </c>
      <c r="H1530" s="2">
        <v>43533</v>
      </c>
      <c r="I1530" s="3">
        <v>43533</v>
      </c>
      <c r="J1530" s="4">
        <v>43533</v>
      </c>
      <c r="K1530">
        <f t="shared" si="46"/>
        <v>10</v>
      </c>
      <c r="L1530" t="s">
        <v>1</v>
      </c>
      <c r="M1530" t="s">
        <v>0</v>
      </c>
      <c r="N1530">
        <f t="shared" si="47"/>
        <v>10159598.87946685</v>
      </c>
    </row>
    <row r="1531" spans="1:14">
      <c r="A1531" s="1">
        <v>43534</v>
      </c>
      <c r="B1531">
        <v>101994.05499999999</v>
      </c>
      <c r="C1531">
        <v>74.374932029999997</v>
      </c>
      <c r="D1531">
        <v>14.3</v>
      </c>
      <c r="E1531">
        <v>23.7</v>
      </c>
      <c r="F1531">
        <v>10.1</v>
      </c>
      <c r="G1531">
        <v>0</v>
      </c>
      <c r="H1531" s="2">
        <v>43534</v>
      </c>
      <c r="I1531" s="3">
        <v>43534</v>
      </c>
      <c r="J1531" s="4">
        <v>43534</v>
      </c>
      <c r="K1531">
        <f t="shared" si="46"/>
        <v>11</v>
      </c>
      <c r="L1531" t="s">
        <v>1</v>
      </c>
      <c r="M1531" t="s">
        <v>0</v>
      </c>
      <c r="N1531">
        <f t="shared" si="47"/>
        <v>7585800.9080890808</v>
      </c>
    </row>
    <row r="1532" spans="1:14">
      <c r="A1532" s="1">
        <v>43535</v>
      </c>
      <c r="B1532">
        <v>103219.08</v>
      </c>
      <c r="C1532">
        <v>81.472040070000006</v>
      </c>
      <c r="D1532">
        <v>15.9</v>
      </c>
      <c r="E1532">
        <v>21.8</v>
      </c>
      <c r="F1532">
        <v>18.600000000000001</v>
      </c>
      <c r="G1532">
        <v>0.2</v>
      </c>
      <c r="H1532" s="2">
        <v>43535</v>
      </c>
      <c r="I1532" s="3">
        <v>43535</v>
      </c>
      <c r="J1532" s="4">
        <v>43535</v>
      </c>
      <c r="K1532">
        <f t="shared" si="46"/>
        <v>11</v>
      </c>
      <c r="L1532" t="s">
        <v>1</v>
      </c>
      <c r="M1532" t="s">
        <v>1</v>
      </c>
      <c r="N1532">
        <f t="shared" si="47"/>
        <v>8409469.0217485372</v>
      </c>
    </row>
    <row r="1533" spans="1:14">
      <c r="A1533" s="1">
        <v>43536</v>
      </c>
      <c r="B1533">
        <v>110086.7</v>
      </c>
      <c r="C1533">
        <v>76.971547959999995</v>
      </c>
      <c r="D1533">
        <v>15.8</v>
      </c>
      <c r="E1533">
        <v>19.2</v>
      </c>
      <c r="F1533">
        <v>10.8</v>
      </c>
      <c r="G1533">
        <v>0</v>
      </c>
      <c r="H1533" s="2">
        <v>43536</v>
      </c>
      <c r="I1533" s="3">
        <v>43536</v>
      </c>
      <c r="J1533" s="4">
        <v>43536</v>
      </c>
      <c r="K1533">
        <f t="shared" si="46"/>
        <v>11</v>
      </c>
      <c r="L1533" t="s">
        <v>1</v>
      </c>
      <c r="M1533" t="s">
        <v>0</v>
      </c>
      <c r="N1533">
        <f t="shared" si="47"/>
        <v>8473543.7088081315</v>
      </c>
    </row>
    <row r="1534" spans="1:14">
      <c r="A1534" s="1">
        <v>43537</v>
      </c>
      <c r="B1534">
        <v>114740.52</v>
      </c>
      <c r="C1534">
        <v>122.2385811</v>
      </c>
      <c r="D1534">
        <v>11.9</v>
      </c>
      <c r="E1534">
        <v>18.600000000000001</v>
      </c>
      <c r="F1534">
        <v>15.1</v>
      </c>
      <c r="G1534">
        <v>0</v>
      </c>
      <c r="H1534" s="2">
        <v>43537</v>
      </c>
      <c r="I1534" s="3">
        <v>43537</v>
      </c>
      <c r="J1534" s="4">
        <v>43537</v>
      </c>
      <c r="K1534">
        <f t="shared" si="46"/>
        <v>11</v>
      </c>
      <c r="L1534" t="s">
        <v>1</v>
      </c>
      <c r="M1534" t="s">
        <v>0</v>
      </c>
      <c r="N1534">
        <f t="shared" si="47"/>
        <v>14025718.359476173</v>
      </c>
    </row>
    <row r="1535" spans="1:14">
      <c r="A1535" s="1">
        <v>43538</v>
      </c>
      <c r="B1535">
        <v>112785.78</v>
      </c>
      <c r="C1535">
        <v>126.7859571</v>
      </c>
      <c r="D1535">
        <v>12.1</v>
      </c>
      <c r="E1535">
        <v>20.8</v>
      </c>
      <c r="F1535">
        <v>20.6</v>
      </c>
      <c r="G1535">
        <v>0.2</v>
      </c>
      <c r="H1535" s="2">
        <v>43538</v>
      </c>
      <c r="I1535" s="3">
        <v>43538</v>
      </c>
      <c r="J1535" s="4">
        <v>43538</v>
      </c>
      <c r="K1535">
        <f t="shared" si="46"/>
        <v>11</v>
      </c>
      <c r="L1535" t="s">
        <v>1</v>
      </c>
      <c r="M1535" t="s">
        <v>0</v>
      </c>
      <c r="N1535">
        <f t="shared" si="47"/>
        <v>14299653.064570038</v>
      </c>
    </row>
    <row r="1536" spans="1:14">
      <c r="A1536" s="1">
        <v>43539</v>
      </c>
      <c r="B1536">
        <v>111179.125</v>
      </c>
      <c r="C1536">
        <v>102.60851510000001</v>
      </c>
      <c r="D1536">
        <v>11.7</v>
      </c>
      <c r="E1536">
        <v>22.2</v>
      </c>
      <c r="F1536">
        <v>18.7</v>
      </c>
      <c r="G1536">
        <v>0</v>
      </c>
      <c r="H1536" s="2">
        <v>43539</v>
      </c>
      <c r="I1536" s="3">
        <v>43539</v>
      </c>
      <c r="J1536" s="4">
        <v>43539</v>
      </c>
      <c r="K1536">
        <f t="shared" si="46"/>
        <v>11</v>
      </c>
      <c r="L1536" t="s">
        <v>1</v>
      </c>
      <c r="M1536" t="s">
        <v>0</v>
      </c>
      <c r="N1536">
        <f t="shared" si="47"/>
        <v>11407924.926367288</v>
      </c>
    </row>
    <row r="1537" spans="1:14">
      <c r="A1537" s="1">
        <v>43540</v>
      </c>
      <c r="B1537">
        <v>105119.48</v>
      </c>
      <c r="C1537">
        <v>95.251187810000005</v>
      </c>
      <c r="D1537">
        <v>12.2</v>
      </c>
      <c r="E1537">
        <v>25.6</v>
      </c>
      <c r="F1537">
        <v>20.100000000000001</v>
      </c>
      <c r="G1537">
        <v>0</v>
      </c>
      <c r="H1537" s="2">
        <v>43540</v>
      </c>
      <c r="I1537" s="3">
        <v>43540</v>
      </c>
      <c r="J1537" s="4">
        <v>43540</v>
      </c>
      <c r="K1537">
        <f t="shared" si="46"/>
        <v>11</v>
      </c>
      <c r="L1537" t="s">
        <v>1</v>
      </c>
      <c r="M1537" t="s">
        <v>0</v>
      </c>
      <c r="N1537">
        <f t="shared" si="47"/>
        <v>10012755.331969539</v>
      </c>
    </row>
    <row r="1538" spans="1:14">
      <c r="A1538" s="1">
        <v>43541</v>
      </c>
      <c r="B1538">
        <v>105669.045</v>
      </c>
      <c r="C1538">
        <v>103.9571924</v>
      </c>
      <c r="D1538">
        <v>14.2</v>
      </c>
      <c r="E1538">
        <v>25.6</v>
      </c>
      <c r="F1538">
        <v>19.2</v>
      </c>
      <c r="G1538">
        <v>0</v>
      </c>
      <c r="H1538" s="2">
        <v>43541</v>
      </c>
      <c r="I1538" s="3">
        <v>43541</v>
      </c>
      <c r="J1538" s="4">
        <v>43541</v>
      </c>
      <c r="K1538">
        <f t="shared" si="46"/>
        <v>12</v>
      </c>
      <c r="L1538" t="s">
        <v>1</v>
      </c>
      <c r="M1538" t="s">
        <v>0</v>
      </c>
      <c r="N1538">
        <f t="shared" si="47"/>
        <v>10985057.241789257</v>
      </c>
    </row>
    <row r="1539" spans="1:14">
      <c r="A1539" s="1">
        <v>43542</v>
      </c>
      <c r="B1539">
        <v>121954.38499999999</v>
      </c>
      <c r="C1539">
        <v>111.14979460000001</v>
      </c>
      <c r="D1539">
        <v>16.5</v>
      </c>
      <c r="E1539">
        <v>28.2</v>
      </c>
      <c r="F1539">
        <v>18.899999999999999</v>
      </c>
      <c r="G1539">
        <v>0</v>
      </c>
      <c r="H1539" s="2">
        <v>43542</v>
      </c>
      <c r="I1539" s="3">
        <v>43542</v>
      </c>
      <c r="J1539" s="4">
        <v>43542</v>
      </c>
      <c r="K1539">
        <f t="shared" ref="K1539:K1602" si="48">WEEKNUM(A1539)</f>
        <v>12</v>
      </c>
      <c r="L1539" t="s">
        <v>1</v>
      </c>
      <c r="M1539" t="s">
        <v>0</v>
      </c>
      <c r="N1539">
        <f t="shared" ref="N1539:N1602" si="49">B1539*C1539</f>
        <v>13555204.843319321</v>
      </c>
    </row>
    <row r="1540" spans="1:14">
      <c r="A1540" s="1">
        <v>43543</v>
      </c>
      <c r="B1540">
        <v>123290.83500000001</v>
      </c>
      <c r="C1540">
        <v>113.64477429999999</v>
      </c>
      <c r="D1540">
        <v>16.899999999999999</v>
      </c>
      <c r="E1540">
        <v>23.4</v>
      </c>
      <c r="F1540">
        <v>12.7</v>
      </c>
      <c r="G1540">
        <v>0</v>
      </c>
      <c r="H1540" s="2">
        <v>43543</v>
      </c>
      <c r="I1540" s="3">
        <v>43543</v>
      </c>
      <c r="J1540" s="4">
        <v>43543</v>
      </c>
      <c r="K1540">
        <f t="shared" si="48"/>
        <v>12</v>
      </c>
      <c r="L1540" t="s">
        <v>1</v>
      </c>
      <c r="M1540" t="s">
        <v>0</v>
      </c>
      <c r="N1540">
        <f t="shared" si="49"/>
        <v>14011359.11683354</v>
      </c>
    </row>
    <row r="1541" spans="1:14">
      <c r="A1541" s="1">
        <v>43544</v>
      </c>
      <c r="B1541">
        <v>123994.3</v>
      </c>
      <c r="C1541">
        <v>127.27659920000001</v>
      </c>
      <c r="D1541">
        <v>19.3</v>
      </c>
      <c r="E1541">
        <v>23.4</v>
      </c>
      <c r="F1541">
        <v>11.1</v>
      </c>
      <c r="G1541">
        <v>0</v>
      </c>
      <c r="H1541" s="2">
        <v>43544</v>
      </c>
      <c r="I1541" s="3">
        <v>43544</v>
      </c>
      <c r="J1541" s="4">
        <v>43544</v>
      </c>
      <c r="K1541">
        <f t="shared" si="48"/>
        <v>12</v>
      </c>
      <c r="L1541" t="s">
        <v>1</v>
      </c>
      <c r="M1541" t="s">
        <v>0</v>
      </c>
      <c r="N1541">
        <f t="shared" si="49"/>
        <v>15781572.824184561</v>
      </c>
    </row>
    <row r="1542" spans="1:14">
      <c r="A1542" s="1">
        <v>43545</v>
      </c>
      <c r="B1542">
        <v>124181.405</v>
      </c>
      <c r="C1542">
        <v>115.460165</v>
      </c>
      <c r="D1542">
        <v>18.2</v>
      </c>
      <c r="E1542">
        <v>24.3</v>
      </c>
      <c r="F1542">
        <v>12.5</v>
      </c>
      <c r="G1542">
        <v>0</v>
      </c>
      <c r="H1542" s="2">
        <v>43545</v>
      </c>
      <c r="I1542" s="3">
        <v>43545</v>
      </c>
      <c r="J1542" s="4">
        <v>43545</v>
      </c>
      <c r="K1542">
        <f t="shared" si="48"/>
        <v>12</v>
      </c>
      <c r="L1542" t="s">
        <v>1</v>
      </c>
      <c r="M1542" t="s">
        <v>0</v>
      </c>
      <c r="N1542">
        <f t="shared" si="49"/>
        <v>14338005.511231825</v>
      </c>
    </row>
    <row r="1543" spans="1:14">
      <c r="A1543" s="1">
        <v>43546</v>
      </c>
      <c r="B1543">
        <v>128305.64</v>
      </c>
      <c r="C1543">
        <v>111.2407066</v>
      </c>
      <c r="D1543">
        <v>18.7</v>
      </c>
      <c r="E1543">
        <v>28.6</v>
      </c>
      <c r="F1543">
        <v>15.3</v>
      </c>
      <c r="G1543">
        <v>0</v>
      </c>
      <c r="H1543" s="2">
        <v>43546</v>
      </c>
      <c r="I1543" s="3">
        <v>43546</v>
      </c>
      <c r="J1543" s="4">
        <v>43546</v>
      </c>
      <c r="K1543">
        <f t="shared" si="48"/>
        <v>12</v>
      </c>
      <c r="L1543" t="s">
        <v>1</v>
      </c>
      <c r="M1543" t="s">
        <v>0</v>
      </c>
      <c r="N1543">
        <f t="shared" si="49"/>
        <v>14272810.054365223</v>
      </c>
    </row>
    <row r="1544" spans="1:14">
      <c r="A1544" s="1">
        <v>43547</v>
      </c>
      <c r="B1544">
        <v>109147.65</v>
      </c>
      <c r="C1544">
        <v>98.954731719999998</v>
      </c>
      <c r="D1544">
        <v>19.899999999999999</v>
      </c>
      <c r="E1544">
        <v>31.3</v>
      </c>
      <c r="F1544">
        <v>13.6</v>
      </c>
      <c r="G1544">
        <v>1.8</v>
      </c>
      <c r="H1544" s="2">
        <v>43547</v>
      </c>
      <c r="I1544" s="3">
        <v>43547</v>
      </c>
      <c r="J1544" s="4">
        <v>43547</v>
      </c>
      <c r="K1544">
        <f t="shared" si="48"/>
        <v>12</v>
      </c>
      <c r="L1544" t="s">
        <v>1</v>
      </c>
      <c r="M1544" t="s">
        <v>0</v>
      </c>
      <c r="N1544">
        <f t="shared" si="49"/>
        <v>10800676.423618456</v>
      </c>
    </row>
    <row r="1545" spans="1:14">
      <c r="A1545" s="1">
        <v>43548</v>
      </c>
      <c r="B1545">
        <v>104226.83</v>
      </c>
      <c r="C1545">
        <v>97.857599649999997</v>
      </c>
      <c r="D1545">
        <v>16.5</v>
      </c>
      <c r="E1545">
        <v>29.3</v>
      </c>
      <c r="F1545">
        <v>16.899999999999999</v>
      </c>
      <c r="G1545">
        <v>2</v>
      </c>
      <c r="H1545" s="2">
        <v>43548</v>
      </c>
      <c r="I1545" s="3">
        <v>43548</v>
      </c>
      <c r="J1545" s="4">
        <v>43548</v>
      </c>
      <c r="K1545">
        <f t="shared" si="48"/>
        <v>13</v>
      </c>
      <c r="L1545" t="s">
        <v>1</v>
      </c>
      <c r="M1545" t="s">
        <v>0</v>
      </c>
      <c r="N1545">
        <f t="shared" si="49"/>
        <v>10199387.402928609</v>
      </c>
    </row>
    <row r="1546" spans="1:14">
      <c r="A1546" s="1">
        <v>43549</v>
      </c>
      <c r="B1546">
        <v>107583.935</v>
      </c>
      <c r="C1546">
        <v>80.292927370000001</v>
      </c>
      <c r="D1546">
        <v>14.8</v>
      </c>
      <c r="E1546">
        <v>19</v>
      </c>
      <c r="F1546">
        <v>13.6</v>
      </c>
      <c r="G1546">
        <v>0.2</v>
      </c>
      <c r="H1546" s="2">
        <v>43549</v>
      </c>
      <c r="I1546" s="3">
        <v>43549</v>
      </c>
      <c r="J1546" s="4">
        <v>43549</v>
      </c>
      <c r="K1546">
        <f t="shared" si="48"/>
        <v>13</v>
      </c>
      <c r="L1546" t="s">
        <v>1</v>
      </c>
      <c r="M1546" t="s">
        <v>0</v>
      </c>
      <c r="N1546">
        <f t="shared" si="49"/>
        <v>8638229.0791338012</v>
      </c>
    </row>
    <row r="1547" spans="1:14">
      <c r="A1547" s="1">
        <v>43550</v>
      </c>
      <c r="B1547">
        <v>108840.18</v>
      </c>
      <c r="C1547">
        <v>95.567893560000002</v>
      </c>
      <c r="D1547">
        <v>12.3</v>
      </c>
      <c r="E1547">
        <v>20.3</v>
      </c>
      <c r="F1547">
        <v>15.9</v>
      </c>
      <c r="G1547">
        <v>0</v>
      </c>
      <c r="H1547" s="2">
        <v>43550</v>
      </c>
      <c r="I1547" s="3">
        <v>43550</v>
      </c>
      <c r="J1547" s="4">
        <v>43550</v>
      </c>
      <c r="K1547">
        <f t="shared" si="48"/>
        <v>13</v>
      </c>
      <c r="L1547" t="s">
        <v>1</v>
      </c>
      <c r="M1547" t="s">
        <v>0</v>
      </c>
      <c r="N1547">
        <f t="shared" si="49"/>
        <v>10401626.737291241</v>
      </c>
    </row>
    <row r="1548" spans="1:14">
      <c r="A1548" s="1">
        <v>43551</v>
      </c>
      <c r="B1548">
        <v>113307.595</v>
      </c>
      <c r="C1548">
        <v>114.1613715</v>
      </c>
      <c r="D1548">
        <v>11.1</v>
      </c>
      <c r="E1548">
        <v>21.7</v>
      </c>
      <c r="F1548">
        <v>17.8</v>
      </c>
      <c r="G1548">
        <v>0</v>
      </c>
      <c r="H1548" s="2">
        <v>43551</v>
      </c>
      <c r="I1548" s="3">
        <v>43551</v>
      </c>
      <c r="J1548" s="4">
        <v>43551</v>
      </c>
      <c r="K1548">
        <f t="shared" si="48"/>
        <v>13</v>
      </c>
      <c r="L1548" t="s">
        <v>1</v>
      </c>
      <c r="M1548" t="s">
        <v>0</v>
      </c>
      <c r="N1548">
        <f t="shared" si="49"/>
        <v>12935350.446566543</v>
      </c>
    </row>
    <row r="1549" spans="1:14">
      <c r="A1549" s="1">
        <v>43552</v>
      </c>
      <c r="B1549">
        <v>113923.16</v>
      </c>
      <c r="C1549">
        <v>108.460275</v>
      </c>
      <c r="D1549">
        <v>11.6</v>
      </c>
      <c r="E1549">
        <v>27.9</v>
      </c>
      <c r="F1549">
        <v>17.8</v>
      </c>
      <c r="G1549">
        <v>0</v>
      </c>
      <c r="H1549" s="2">
        <v>43552</v>
      </c>
      <c r="I1549" s="3">
        <v>43552</v>
      </c>
      <c r="J1549" s="4">
        <v>43552</v>
      </c>
      <c r="K1549">
        <f t="shared" si="48"/>
        <v>13</v>
      </c>
      <c r="L1549" t="s">
        <v>1</v>
      </c>
      <c r="M1549" t="s">
        <v>0</v>
      </c>
      <c r="N1549">
        <f t="shared" si="49"/>
        <v>12356137.262468999</v>
      </c>
    </row>
    <row r="1550" spans="1:14">
      <c r="A1550" s="1">
        <v>43553</v>
      </c>
      <c r="B1550">
        <v>110768.285</v>
      </c>
      <c r="C1550">
        <v>83.989537740000003</v>
      </c>
      <c r="D1550">
        <v>14.6</v>
      </c>
      <c r="E1550">
        <v>28.5</v>
      </c>
      <c r="F1550">
        <v>4.9000000000000004</v>
      </c>
      <c r="G1550">
        <v>0</v>
      </c>
      <c r="H1550" s="2">
        <v>43553</v>
      </c>
      <c r="I1550" s="3">
        <v>43553</v>
      </c>
      <c r="J1550" s="4">
        <v>43553</v>
      </c>
      <c r="K1550">
        <f t="shared" si="48"/>
        <v>13</v>
      </c>
      <c r="L1550" t="s">
        <v>1</v>
      </c>
      <c r="M1550" t="s">
        <v>0</v>
      </c>
      <c r="N1550">
        <f t="shared" si="49"/>
        <v>9303377.0534025766</v>
      </c>
    </row>
    <row r="1551" spans="1:14">
      <c r="A1551" s="1">
        <v>43554</v>
      </c>
      <c r="B1551">
        <v>101262.655</v>
      </c>
      <c r="C1551">
        <v>85.165934859999993</v>
      </c>
      <c r="D1551">
        <v>9.1</v>
      </c>
      <c r="E1551">
        <v>15.6</v>
      </c>
      <c r="F1551">
        <v>11.4</v>
      </c>
      <c r="G1551">
        <v>1.8</v>
      </c>
      <c r="H1551" s="2">
        <v>43554</v>
      </c>
      <c r="I1551" s="3">
        <v>43554</v>
      </c>
      <c r="J1551" s="4">
        <v>43554</v>
      </c>
      <c r="K1551">
        <f t="shared" si="48"/>
        <v>13</v>
      </c>
      <c r="L1551" t="s">
        <v>1</v>
      </c>
      <c r="M1551" t="s">
        <v>0</v>
      </c>
      <c r="N1551">
        <f t="shared" si="49"/>
        <v>8624128.6794806533</v>
      </c>
    </row>
    <row r="1552" spans="1:14">
      <c r="A1552" s="1">
        <v>43555</v>
      </c>
      <c r="B1552">
        <v>101119.83500000001</v>
      </c>
      <c r="C1552">
        <v>94.389588230000001</v>
      </c>
      <c r="D1552">
        <v>9.4</v>
      </c>
      <c r="E1552">
        <v>18.5</v>
      </c>
      <c r="F1552">
        <v>8</v>
      </c>
      <c r="G1552">
        <v>2.2000000000000002</v>
      </c>
      <c r="H1552" s="2">
        <v>43555</v>
      </c>
      <c r="I1552" s="3">
        <v>43555</v>
      </c>
      <c r="J1552" s="4">
        <v>43555</v>
      </c>
      <c r="K1552">
        <f t="shared" si="48"/>
        <v>14</v>
      </c>
      <c r="L1552" t="s">
        <v>1</v>
      </c>
      <c r="M1552" t="s">
        <v>0</v>
      </c>
      <c r="N1552">
        <f t="shared" si="49"/>
        <v>9544659.5875355434</v>
      </c>
    </row>
    <row r="1553" spans="1:14">
      <c r="A1553" s="1">
        <v>43556</v>
      </c>
      <c r="B1553">
        <v>116817.43</v>
      </c>
      <c r="C1553">
        <v>131.3335309</v>
      </c>
      <c r="D1553">
        <v>13</v>
      </c>
      <c r="E1553">
        <v>17.100000000000001</v>
      </c>
      <c r="F1553">
        <v>6.6</v>
      </c>
      <c r="G1553">
        <v>0.2</v>
      </c>
      <c r="H1553" s="2">
        <v>43556</v>
      </c>
      <c r="I1553" s="3">
        <v>43556</v>
      </c>
      <c r="J1553" s="4">
        <v>43556</v>
      </c>
      <c r="K1553">
        <f t="shared" si="48"/>
        <v>14</v>
      </c>
      <c r="L1553" t="s">
        <v>1</v>
      </c>
      <c r="M1553" t="s">
        <v>0</v>
      </c>
      <c r="N1553">
        <f t="shared" si="49"/>
        <v>15342045.552563585</v>
      </c>
    </row>
    <row r="1554" spans="1:14">
      <c r="A1554" s="1">
        <v>43557</v>
      </c>
      <c r="B1554">
        <v>114927.205</v>
      </c>
      <c r="C1554">
        <v>119.3975507</v>
      </c>
      <c r="D1554">
        <v>7.4</v>
      </c>
      <c r="E1554">
        <v>25.9</v>
      </c>
      <c r="F1554">
        <v>16.600000000000001</v>
      </c>
      <c r="G1554">
        <v>0</v>
      </c>
      <c r="H1554" s="2">
        <v>43557</v>
      </c>
      <c r="I1554" s="3">
        <v>43557</v>
      </c>
      <c r="J1554" s="4">
        <v>43557</v>
      </c>
      <c r="K1554">
        <f t="shared" si="48"/>
        <v>14</v>
      </c>
      <c r="L1554" t="s">
        <v>1</v>
      </c>
      <c r="M1554" t="s">
        <v>0</v>
      </c>
      <c r="N1554">
        <f t="shared" si="49"/>
        <v>13722026.785796793</v>
      </c>
    </row>
    <row r="1555" spans="1:14">
      <c r="A1555" s="1">
        <v>43558</v>
      </c>
      <c r="B1555">
        <v>115188.76</v>
      </c>
      <c r="C1555">
        <v>112.9080676</v>
      </c>
      <c r="D1555">
        <v>9.4</v>
      </c>
      <c r="E1555">
        <v>24.7</v>
      </c>
      <c r="F1555">
        <v>10.9</v>
      </c>
      <c r="G1555">
        <v>0</v>
      </c>
      <c r="H1555" s="2">
        <v>43558</v>
      </c>
      <c r="I1555" s="3">
        <v>43558</v>
      </c>
      <c r="J1555" s="4">
        <v>43558</v>
      </c>
      <c r="K1555">
        <f t="shared" si="48"/>
        <v>14</v>
      </c>
      <c r="L1555" t="s">
        <v>1</v>
      </c>
      <c r="M1555" t="s">
        <v>0</v>
      </c>
      <c r="N1555">
        <f t="shared" si="49"/>
        <v>13005740.300840175</v>
      </c>
    </row>
    <row r="1556" spans="1:14">
      <c r="A1556" s="1">
        <v>43559</v>
      </c>
      <c r="B1556">
        <v>113763.83500000001</v>
      </c>
      <c r="C1556">
        <v>116.75648839999999</v>
      </c>
      <c r="D1556">
        <v>13.3</v>
      </c>
      <c r="E1556">
        <v>21.9</v>
      </c>
      <c r="F1556">
        <v>13.9</v>
      </c>
      <c r="G1556">
        <v>0</v>
      </c>
      <c r="H1556" s="2">
        <v>43559</v>
      </c>
      <c r="I1556" s="3">
        <v>43559</v>
      </c>
      <c r="J1556" s="4">
        <v>43559</v>
      </c>
      <c r="K1556">
        <f t="shared" si="48"/>
        <v>14</v>
      </c>
      <c r="L1556" t="s">
        <v>1</v>
      </c>
      <c r="M1556" t="s">
        <v>0</v>
      </c>
      <c r="N1556">
        <f t="shared" si="49"/>
        <v>13282665.881517014</v>
      </c>
    </row>
    <row r="1557" spans="1:14">
      <c r="A1557" s="1">
        <v>43560</v>
      </c>
      <c r="B1557">
        <v>111484.73</v>
      </c>
      <c r="C1557">
        <v>98.530301969999996</v>
      </c>
      <c r="D1557">
        <v>14.4</v>
      </c>
      <c r="E1557">
        <v>28.5</v>
      </c>
      <c r="F1557">
        <v>15.3</v>
      </c>
      <c r="G1557">
        <v>0</v>
      </c>
      <c r="H1557" s="2">
        <v>43560</v>
      </c>
      <c r="I1557" s="3">
        <v>43560</v>
      </c>
      <c r="J1557" s="4">
        <v>43560</v>
      </c>
      <c r="K1557">
        <f t="shared" si="48"/>
        <v>14</v>
      </c>
      <c r="L1557" t="s">
        <v>0</v>
      </c>
      <c r="M1557" t="s">
        <v>0</v>
      </c>
      <c r="N1557">
        <f t="shared" si="49"/>
        <v>10984624.111943917</v>
      </c>
    </row>
    <row r="1558" spans="1:14">
      <c r="A1558" s="1">
        <v>43561</v>
      </c>
      <c r="B1558">
        <v>102229.645</v>
      </c>
      <c r="C1558">
        <v>103.2729949</v>
      </c>
      <c r="D1558">
        <v>16.5</v>
      </c>
      <c r="E1558">
        <v>20.100000000000001</v>
      </c>
      <c r="F1558">
        <v>12.4</v>
      </c>
      <c r="G1558">
        <v>0</v>
      </c>
      <c r="H1558" s="2">
        <v>43561</v>
      </c>
      <c r="I1558" s="3">
        <v>43561</v>
      </c>
      <c r="J1558" s="4">
        <v>43561</v>
      </c>
      <c r="K1558">
        <f t="shared" si="48"/>
        <v>14</v>
      </c>
      <c r="L1558" t="s">
        <v>0</v>
      </c>
      <c r="M1558" t="s">
        <v>0</v>
      </c>
      <c r="N1558">
        <f t="shared" si="49"/>
        <v>10557561.606713811</v>
      </c>
    </row>
    <row r="1559" spans="1:14">
      <c r="A1559" s="1">
        <v>43562</v>
      </c>
      <c r="B1559">
        <v>93590.425000000003</v>
      </c>
      <c r="C1559">
        <v>86.802686010000002</v>
      </c>
      <c r="D1559">
        <v>9.5</v>
      </c>
      <c r="E1559">
        <v>26.5</v>
      </c>
      <c r="F1559">
        <v>15.9</v>
      </c>
      <c r="G1559">
        <v>0</v>
      </c>
      <c r="H1559" s="2">
        <v>43562</v>
      </c>
      <c r="I1559" s="3">
        <v>43562</v>
      </c>
      <c r="J1559" s="4">
        <v>43562</v>
      </c>
      <c r="K1559">
        <f t="shared" si="48"/>
        <v>15</v>
      </c>
      <c r="L1559" t="s">
        <v>0</v>
      </c>
      <c r="M1559" t="s">
        <v>0</v>
      </c>
      <c r="N1559">
        <f t="shared" si="49"/>
        <v>8123900.2748174546</v>
      </c>
    </row>
    <row r="1560" spans="1:14">
      <c r="A1560" s="1">
        <v>43563</v>
      </c>
      <c r="B1560">
        <v>108543.63499999999</v>
      </c>
      <c r="C1560">
        <v>113.1340539</v>
      </c>
      <c r="D1560">
        <v>12.5</v>
      </c>
      <c r="E1560">
        <v>23.1</v>
      </c>
      <c r="F1560">
        <v>9</v>
      </c>
      <c r="G1560">
        <v>0</v>
      </c>
      <c r="H1560" s="2">
        <v>43563</v>
      </c>
      <c r="I1560" s="3">
        <v>43563</v>
      </c>
      <c r="J1560" s="4">
        <v>43563</v>
      </c>
      <c r="K1560">
        <f t="shared" si="48"/>
        <v>15</v>
      </c>
      <c r="L1560" t="s">
        <v>0</v>
      </c>
      <c r="M1560" t="s">
        <v>0</v>
      </c>
      <c r="N1560">
        <f t="shared" si="49"/>
        <v>12279981.452591926</v>
      </c>
    </row>
    <row r="1561" spans="1:14">
      <c r="A1561" s="1">
        <v>43564</v>
      </c>
      <c r="B1561">
        <v>111999.03999999999</v>
      </c>
      <c r="C1561">
        <v>106.3359468</v>
      </c>
      <c r="D1561">
        <v>11.1</v>
      </c>
      <c r="E1561">
        <v>16.3</v>
      </c>
      <c r="F1561">
        <v>13.9</v>
      </c>
      <c r="G1561">
        <v>1.6</v>
      </c>
      <c r="H1561" s="2">
        <v>43564</v>
      </c>
      <c r="I1561" s="3">
        <v>43564</v>
      </c>
      <c r="J1561" s="4">
        <v>43564</v>
      </c>
      <c r="K1561">
        <f t="shared" si="48"/>
        <v>15</v>
      </c>
      <c r="L1561" t="s">
        <v>0</v>
      </c>
      <c r="M1561" t="s">
        <v>0</v>
      </c>
      <c r="N1561">
        <f t="shared" si="49"/>
        <v>11909523.959091071</v>
      </c>
    </row>
    <row r="1562" spans="1:14">
      <c r="A1562" s="1">
        <v>43565</v>
      </c>
      <c r="B1562">
        <v>120858.98</v>
      </c>
      <c r="C1562">
        <v>121.87513629999999</v>
      </c>
      <c r="D1562">
        <v>10.7</v>
      </c>
      <c r="E1562">
        <v>15.8</v>
      </c>
      <c r="F1562">
        <v>4.8</v>
      </c>
      <c r="G1562">
        <v>1.4</v>
      </c>
      <c r="H1562" s="2">
        <v>43565</v>
      </c>
      <c r="I1562" s="3">
        <v>43565</v>
      </c>
      <c r="J1562" s="4">
        <v>43565</v>
      </c>
      <c r="K1562">
        <f t="shared" si="48"/>
        <v>15</v>
      </c>
      <c r="L1562" t="s">
        <v>0</v>
      </c>
      <c r="M1562" t="s">
        <v>0</v>
      </c>
      <c r="N1562">
        <f t="shared" si="49"/>
        <v>14729704.660578974</v>
      </c>
    </row>
    <row r="1563" spans="1:14">
      <c r="A1563" s="1">
        <v>43566</v>
      </c>
      <c r="B1563">
        <v>116890.61</v>
      </c>
      <c r="C1563">
        <v>126.8896051</v>
      </c>
      <c r="D1563">
        <v>11.3</v>
      </c>
      <c r="E1563">
        <v>17.3</v>
      </c>
      <c r="F1563">
        <v>14.4</v>
      </c>
      <c r="G1563">
        <v>0</v>
      </c>
      <c r="H1563" s="2">
        <v>43566</v>
      </c>
      <c r="I1563" s="3">
        <v>43566</v>
      </c>
      <c r="J1563" s="4">
        <v>43566</v>
      </c>
      <c r="K1563">
        <f t="shared" si="48"/>
        <v>15</v>
      </c>
      <c r="L1563" t="s">
        <v>0</v>
      </c>
      <c r="M1563" t="s">
        <v>0</v>
      </c>
      <c r="N1563">
        <f t="shared" si="49"/>
        <v>14832203.34279811</v>
      </c>
    </row>
    <row r="1564" spans="1:14">
      <c r="A1564" s="1">
        <v>43567</v>
      </c>
      <c r="B1564">
        <v>114848.77</v>
      </c>
      <c r="C1564">
        <v>128.7232047</v>
      </c>
      <c r="D1564">
        <v>6.7</v>
      </c>
      <c r="E1564">
        <v>24.9</v>
      </c>
      <c r="F1564">
        <v>15.3</v>
      </c>
      <c r="G1564">
        <v>0.2</v>
      </c>
      <c r="H1564" s="2">
        <v>43567</v>
      </c>
      <c r="I1564" s="3">
        <v>43567</v>
      </c>
      <c r="J1564" s="4">
        <v>43567</v>
      </c>
      <c r="K1564">
        <f t="shared" si="48"/>
        <v>15</v>
      </c>
      <c r="L1564" t="s">
        <v>0</v>
      </c>
      <c r="M1564" t="s">
        <v>0</v>
      </c>
      <c r="N1564">
        <f t="shared" si="49"/>
        <v>14783701.73025322</v>
      </c>
    </row>
    <row r="1565" spans="1:14">
      <c r="A1565" s="1">
        <v>43568</v>
      </c>
      <c r="B1565">
        <v>105963.55499999999</v>
      </c>
      <c r="C1565">
        <v>122.44216059999999</v>
      </c>
      <c r="D1565">
        <v>10.5</v>
      </c>
      <c r="E1565">
        <v>20.7</v>
      </c>
      <c r="F1565">
        <v>10</v>
      </c>
      <c r="G1565">
        <v>0</v>
      </c>
      <c r="H1565" s="2">
        <v>43568</v>
      </c>
      <c r="I1565" s="3">
        <v>43568</v>
      </c>
      <c r="J1565" s="4">
        <v>43568</v>
      </c>
      <c r="K1565">
        <f t="shared" si="48"/>
        <v>15</v>
      </c>
      <c r="L1565" t="s">
        <v>0</v>
      </c>
      <c r="M1565" t="s">
        <v>0</v>
      </c>
      <c r="N1565">
        <f t="shared" si="49"/>
        <v>12974406.619056931</v>
      </c>
    </row>
    <row r="1566" spans="1:14">
      <c r="A1566" s="1">
        <v>43569</v>
      </c>
      <c r="B1566">
        <v>98680</v>
      </c>
      <c r="C1566">
        <v>111.731646</v>
      </c>
      <c r="D1566">
        <v>11.8</v>
      </c>
      <c r="E1566">
        <v>22.5</v>
      </c>
      <c r="F1566">
        <v>14.4</v>
      </c>
      <c r="G1566">
        <v>0</v>
      </c>
      <c r="H1566" s="2">
        <v>43569</v>
      </c>
      <c r="I1566" s="3">
        <v>43569</v>
      </c>
      <c r="J1566" s="4">
        <v>43569</v>
      </c>
      <c r="K1566">
        <f t="shared" si="48"/>
        <v>16</v>
      </c>
      <c r="L1566" t="s">
        <v>0</v>
      </c>
      <c r="M1566" t="s">
        <v>0</v>
      </c>
      <c r="N1566">
        <f t="shared" si="49"/>
        <v>11025678.82728</v>
      </c>
    </row>
    <row r="1567" spans="1:14">
      <c r="A1567" s="1">
        <v>43570</v>
      </c>
      <c r="B1567">
        <v>114194.955</v>
      </c>
      <c r="C1567">
        <v>113.1121728</v>
      </c>
      <c r="D1567">
        <v>12.9</v>
      </c>
      <c r="E1567">
        <v>27.4</v>
      </c>
      <c r="F1567">
        <v>10.9</v>
      </c>
      <c r="G1567">
        <v>0</v>
      </c>
      <c r="H1567" s="2">
        <v>43570</v>
      </c>
      <c r="I1567" s="3">
        <v>43570</v>
      </c>
      <c r="J1567" s="4">
        <v>43570</v>
      </c>
      <c r="K1567">
        <f t="shared" si="48"/>
        <v>16</v>
      </c>
      <c r="L1567" t="s">
        <v>0</v>
      </c>
      <c r="M1567" t="s">
        <v>0</v>
      </c>
      <c r="N1567">
        <f t="shared" si="49"/>
        <v>12916839.482848223</v>
      </c>
    </row>
    <row r="1568" spans="1:14">
      <c r="A1568" s="1">
        <v>43571</v>
      </c>
      <c r="B1568">
        <v>115392.875</v>
      </c>
      <c r="C1568">
        <v>100.00561740000001</v>
      </c>
      <c r="D1568">
        <v>17.100000000000001</v>
      </c>
      <c r="E1568">
        <v>30.3</v>
      </c>
      <c r="F1568">
        <v>14.4</v>
      </c>
      <c r="G1568">
        <v>0</v>
      </c>
      <c r="H1568" s="2">
        <v>43571</v>
      </c>
      <c r="I1568" s="3">
        <v>43571</v>
      </c>
      <c r="J1568" s="4">
        <v>43571</v>
      </c>
      <c r="K1568">
        <f t="shared" si="48"/>
        <v>16</v>
      </c>
      <c r="L1568" t="s">
        <v>0</v>
      </c>
      <c r="M1568" t="s">
        <v>0</v>
      </c>
      <c r="N1568">
        <f t="shared" si="49"/>
        <v>11539935.707936026</v>
      </c>
    </row>
    <row r="1569" spans="1:14">
      <c r="A1569" s="1">
        <v>43572</v>
      </c>
      <c r="B1569">
        <v>117281.13</v>
      </c>
      <c r="C1569">
        <v>100.1096387</v>
      </c>
      <c r="D1569">
        <v>22.1</v>
      </c>
      <c r="E1569">
        <v>30</v>
      </c>
      <c r="F1569">
        <v>12.8</v>
      </c>
      <c r="G1569">
        <v>0</v>
      </c>
      <c r="H1569" s="2">
        <v>43572</v>
      </c>
      <c r="I1569" s="3">
        <v>43572</v>
      </c>
      <c r="J1569" s="4">
        <v>43572</v>
      </c>
      <c r="K1569">
        <f t="shared" si="48"/>
        <v>16</v>
      </c>
      <c r="L1569" t="s">
        <v>0</v>
      </c>
      <c r="M1569" t="s">
        <v>0</v>
      </c>
      <c r="N1569">
        <f t="shared" si="49"/>
        <v>11740971.550627733</v>
      </c>
    </row>
    <row r="1570" spans="1:14">
      <c r="A1570" s="1">
        <v>43573</v>
      </c>
      <c r="B1570">
        <v>111360.065</v>
      </c>
      <c r="C1570">
        <v>84.833863710000003</v>
      </c>
      <c r="D1570">
        <v>13.2</v>
      </c>
      <c r="E1570">
        <v>17.7</v>
      </c>
      <c r="F1570">
        <v>12.8</v>
      </c>
      <c r="G1570">
        <v>0</v>
      </c>
      <c r="H1570" s="2">
        <v>43573</v>
      </c>
      <c r="I1570" s="3">
        <v>43573</v>
      </c>
      <c r="J1570" s="4">
        <v>43573</v>
      </c>
      <c r="K1570">
        <f t="shared" si="48"/>
        <v>16</v>
      </c>
      <c r="L1570" t="s">
        <v>0</v>
      </c>
      <c r="M1570" t="s">
        <v>0</v>
      </c>
      <c r="N1570">
        <f t="shared" si="49"/>
        <v>9447104.576946741</v>
      </c>
    </row>
    <row r="1571" spans="1:14">
      <c r="A1571" s="1">
        <v>43574</v>
      </c>
      <c r="B1571">
        <v>95967.404999999999</v>
      </c>
      <c r="C1571">
        <v>78.14244558</v>
      </c>
      <c r="D1571">
        <v>8.6</v>
      </c>
      <c r="E1571">
        <v>22.1</v>
      </c>
      <c r="F1571">
        <v>14</v>
      </c>
      <c r="G1571">
        <v>0</v>
      </c>
      <c r="H1571" s="2">
        <v>43574</v>
      </c>
      <c r="I1571" s="3">
        <v>43574</v>
      </c>
      <c r="J1571" s="4">
        <v>43574</v>
      </c>
      <c r="K1571">
        <f t="shared" si="48"/>
        <v>16</v>
      </c>
      <c r="L1571" t="s">
        <v>0</v>
      </c>
      <c r="M1571" t="s">
        <v>1</v>
      </c>
      <c r="N1571">
        <f t="shared" si="49"/>
        <v>7499127.7226663195</v>
      </c>
    </row>
    <row r="1572" spans="1:14">
      <c r="A1572" s="1">
        <v>43575</v>
      </c>
      <c r="B1572">
        <v>95654.36</v>
      </c>
      <c r="C1572">
        <v>66.874813889999999</v>
      </c>
      <c r="D1572">
        <v>10.199999999999999</v>
      </c>
      <c r="E1572">
        <v>30.2</v>
      </c>
      <c r="F1572">
        <v>13.9</v>
      </c>
      <c r="G1572">
        <v>0</v>
      </c>
      <c r="H1572" s="2">
        <v>43575</v>
      </c>
      <c r="I1572" s="3">
        <v>43575</v>
      </c>
      <c r="J1572" s="4">
        <v>43575</v>
      </c>
      <c r="K1572">
        <f t="shared" si="48"/>
        <v>16</v>
      </c>
      <c r="L1572" t="s">
        <v>0</v>
      </c>
      <c r="M1572" t="s">
        <v>1</v>
      </c>
      <c r="N1572">
        <f t="shared" si="49"/>
        <v>6396867.5227670604</v>
      </c>
    </row>
    <row r="1573" spans="1:14">
      <c r="A1573" s="1">
        <v>43576</v>
      </c>
      <c r="B1573">
        <v>94810.664999999994</v>
      </c>
      <c r="C1573">
        <v>80.076258480000007</v>
      </c>
      <c r="D1573">
        <v>14.8</v>
      </c>
      <c r="E1573">
        <v>27</v>
      </c>
      <c r="F1573">
        <v>7.5</v>
      </c>
      <c r="G1573">
        <v>0</v>
      </c>
      <c r="H1573" s="2">
        <v>43576</v>
      </c>
      <c r="I1573" s="3">
        <v>43576</v>
      </c>
      <c r="J1573" s="4">
        <v>43576</v>
      </c>
      <c r="K1573">
        <f t="shared" si="48"/>
        <v>17</v>
      </c>
      <c r="L1573" t="s">
        <v>0</v>
      </c>
      <c r="M1573" t="s">
        <v>1</v>
      </c>
      <c r="N1573">
        <f t="shared" si="49"/>
        <v>7592083.3172006896</v>
      </c>
    </row>
    <row r="1574" spans="1:14">
      <c r="A1574" s="1">
        <v>43577</v>
      </c>
      <c r="B1574">
        <v>100246.51</v>
      </c>
      <c r="C1574">
        <v>95.107386919999996</v>
      </c>
      <c r="D1574">
        <v>13.7</v>
      </c>
      <c r="E1574">
        <v>17.600000000000001</v>
      </c>
      <c r="F1574">
        <v>6</v>
      </c>
      <c r="G1574">
        <v>0.8</v>
      </c>
      <c r="H1574" s="2">
        <v>43577</v>
      </c>
      <c r="I1574" s="3">
        <v>43577</v>
      </c>
      <c r="J1574" s="4">
        <v>43577</v>
      </c>
      <c r="K1574">
        <f t="shared" si="48"/>
        <v>17</v>
      </c>
      <c r="L1574" t="s">
        <v>0</v>
      </c>
      <c r="M1574" t="s">
        <v>1</v>
      </c>
      <c r="N1574">
        <f t="shared" si="49"/>
        <v>9534183.613949649</v>
      </c>
    </row>
    <row r="1575" spans="1:14">
      <c r="A1575" s="1">
        <v>43578</v>
      </c>
      <c r="B1575">
        <v>114240.88499999999</v>
      </c>
      <c r="C1575">
        <v>89.628985839999999</v>
      </c>
      <c r="D1575">
        <v>11.1</v>
      </c>
      <c r="E1575">
        <v>18.5</v>
      </c>
      <c r="F1575">
        <v>8</v>
      </c>
      <c r="G1575">
        <v>0</v>
      </c>
      <c r="H1575" s="2">
        <v>43578</v>
      </c>
      <c r="I1575" s="3">
        <v>43578</v>
      </c>
      <c r="J1575" s="4">
        <v>43578</v>
      </c>
      <c r="K1575">
        <f t="shared" si="48"/>
        <v>17</v>
      </c>
      <c r="L1575" t="s">
        <v>0</v>
      </c>
      <c r="M1575" t="s">
        <v>0</v>
      </c>
      <c r="N1575">
        <f t="shared" si="49"/>
        <v>10239294.664014068</v>
      </c>
    </row>
    <row r="1576" spans="1:14">
      <c r="A1576" s="1">
        <v>43579</v>
      </c>
      <c r="B1576">
        <v>113264.23</v>
      </c>
      <c r="C1576">
        <v>86.749292839999995</v>
      </c>
      <c r="D1576">
        <v>14.6</v>
      </c>
      <c r="E1576">
        <v>23.2</v>
      </c>
      <c r="F1576">
        <v>8.1999999999999993</v>
      </c>
      <c r="G1576">
        <v>0</v>
      </c>
      <c r="H1576" s="2">
        <v>43579</v>
      </c>
      <c r="I1576" s="3">
        <v>43579</v>
      </c>
      <c r="J1576" s="4">
        <v>43579</v>
      </c>
      <c r="K1576">
        <f t="shared" si="48"/>
        <v>17</v>
      </c>
      <c r="L1576" t="s">
        <v>1</v>
      </c>
      <c r="M1576" t="s">
        <v>0</v>
      </c>
      <c r="N1576">
        <f t="shared" si="49"/>
        <v>9825591.8565671127</v>
      </c>
    </row>
    <row r="1577" spans="1:14">
      <c r="A1577" s="1">
        <v>43580</v>
      </c>
      <c r="B1577">
        <v>98112.464999999997</v>
      </c>
      <c r="C1577">
        <v>62.60573067</v>
      </c>
      <c r="D1577">
        <v>10.199999999999999</v>
      </c>
      <c r="E1577">
        <v>21.5</v>
      </c>
      <c r="F1577">
        <v>10.6</v>
      </c>
      <c r="G1577">
        <v>0</v>
      </c>
      <c r="H1577" s="2">
        <v>43580</v>
      </c>
      <c r="I1577" s="3">
        <v>43580</v>
      </c>
      <c r="J1577" s="4">
        <v>43580</v>
      </c>
      <c r="K1577">
        <f t="shared" si="48"/>
        <v>17</v>
      </c>
      <c r="L1577" t="s">
        <v>1</v>
      </c>
      <c r="M1577" t="s">
        <v>1</v>
      </c>
      <c r="N1577">
        <f t="shared" si="49"/>
        <v>6142402.5591598013</v>
      </c>
    </row>
    <row r="1578" spans="1:14">
      <c r="A1578" s="1">
        <v>43581</v>
      </c>
      <c r="B1578">
        <v>107226.59</v>
      </c>
      <c r="C1578">
        <v>60.918382540000003</v>
      </c>
      <c r="D1578">
        <v>11.9</v>
      </c>
      <c r="E1578">
        <v>15.8</v>
      </c>
      <c r="F1578">
        <v>6.9</v>
      </c>
      <c r="G1578">
        <v>3</v>
      </c>
      <c r="H1578" s="2">
        <v>43581</v>
      </c>
      <c r="I1578" s="3">
        <v>43581</v>
      </c>
      <c r="J1578" s="4">
        <v>43581</v>
      </c>
      <c r="K1578">
        <f t="shared" si="48"/>
        <v>17</v>
      </c>
      <c r="L1578" t="s">
        <v>1</v>
      </c>
      <c r="M1578" t="s">
        <v>0</v>
      </c>
      <c r="N1578">
        <f t="shared" si="49"/>
        <v>6532070.4280797383</v>
      </c>
    </row>
    <row r="1579" spans="1:14">
      <c r="A1579" s="1">
        <v>43582</v>
      </c>
      <c r="B1579">
        <v>105374.93</v>
      </c>
      <c r="C1579">
        <v>79.620085979999999</v>
      </c>
      <c r="D1579">
        <v>8.6999999999999993</v>
      </c>
      <c r="E1579">
        <v>16.2</v>
      </c>
      <c r="F1579">
        <v>8.5</v>
      </c>
      <c r="G1579">
        <v>0</v>
      </c>
      <c r="H1579" s="2">
        <v>43582</v>
      </c>
      <c r="I1579" s="3">
        <v>43582</v>
      </c>
      <c r="J1579" s="4">
        <v>43582</v>
      </c>
      <c r="K1579">
        <f t="shared" si="48"/>
        <v>17</v>
      </c>
      <c r="L1579" t="s">
        <v>1</v>
      </c>
      <c r="M1579" t="s">
        <v>0</v>
      </c>
      <c r="N1579">
        <f t="shared" si="49"/>
        <v>8389960.9867364801</v>
      </c>
    </row>
    <row r="1580" spans="1:14">
      <c r="A1580" s="1">
        <v>43583</v>
      </c>
      <c r="B1580">
        <v>101057.43</v>
      </c>
      <c r="C1580">
        <v>86.022860620000003</v>
      </c>
      <c r="D1580">
        <v>12.4</v>
      </c>
      <c r="E1580">
        <v>17.399999999999999</v>
      </c>
      <c r="F1580">
        <v>5.2</v>
      </c>
      <c r="G1580">
        <v>0</v>
      </c>
      <c r="H1580" s="2">
        <v>43583</v>
      </c>
      <c r="I1580" s="3">
        <v>43583</v>
      </c>
      <c r="J1580" s="4">
        <v>43583</v>
      </c>
      <c r="K1580">
        <f t="shared" si="48"/>
        <v>18</v>
      </c>
      <c r="L1580" t="s">
        <v>1</v>
      </c>
      <c r="M1580" t="s">
        <v>0</v>
      </c>
      <c r="N1580">
        <f t="shared" si="49"/>
        <v>8693249.2155054063</v>
      </c>
    </row>
    <row r="1581" spans="1:14">
      <c r="A1581" s="1">
        <v>43584</v>
      </c>
      <c r="B1581">
        <v>118307.52499999999</v>
      </c>
      <c r="C1581">
        <v>121.0296417</v>
      </c>
      <c r="D1581">
        <v>11.5</v>
      </c>
      <c r="E1581">
        <v>18.100000000000001</v>
      </c>
      <c r="F1581">
        <v>8.4</v>
      </c>
      <c r="G1581">
        <v>0</v>
      </c>
      <c r="H1581" s="2">
        <v>43584</v>
      </c>
      <c r="I1581" s="3">
        <v>43584</v>
      </c>
      <c r="J1581" s="4">
        <v>43584</v>
      </c>
      <c r="K1581">
        <f t="shared" si="48"/>
        <v>18</v>
      </c>
      <c r="L1581" t="s">
        <v>1</v>
      </c>
      <c r="M1581" t="s">
        <v>0</v>
      </c>
      <c r="N1581">
        <f t="shared" si="49"/>
        <v>14318717.361163791</v>
      </c>
    </row>
    <row r="1582" spans="1:14">
      <c r="A1582" s="1">
        <v>43585</v>
      </c>
      <c r="B1582">
        <v>110515.6</v>
      </c>
      <c r="C1582">
        <v>96.951705770000004</v>
      </c>
      <c r="D1582">
        <v>7.9</v>
      </c>
      <c r="E1582">
        <v>23.1</v>
      </c>
      <c r="F1582">
        <v>11.7</v>
      </c>
      <c r="G1582">
        <v>0</v>
      </c>
      <c r="H1582" s="2">
        <v>43585</v>
      </c>
      <c r="I1582" s="3">
        <v>43585</v>
      </c>
      <c r="J1582" s="4">
        <v>43585</v>
      </c>
      <c r="K1582">
        <f t="shared" si="48"/>
        <v>18</v>
      </c>
      <c r="L1582" t="s">
        <v>1</v>
      </c>
      <c r="M1582" t="s">
        <v>0</v>
      </c>
      <c r="N1582">
        <f t="shared" si="49"/>
        <v>10714675.934195014</v>
      </c>
    </row>
    <row r="1583" spans="1:14">
      <c r="A1583" s="1">
        <v>43586</v>
      </c>
      <c r="B1583">
        <v>111462.38499999999</v>
      </c>
      <c r="C1583">
        <v>90.563836899999998</v>
      </c>
      <c r="D1583">
        <v>15.6</v>
      </c>
      <c r="E1583">
        <v>22.8</v>
      </c>
      <c r="F1583">
        <v>7.8</v>
      </c>
      <c r="G1583">
        <v>0</v>
      </c>
      <c r="H1583" s="2">
        <v>43586</v>
      </c>
      <c r="I1583" s="3">
        <v>43586</v>
      </c>
      <c r="J1583" s="4">
        <v>43586</v>
      </c>
      <c r="K1583">
        <f t="shared" si="48"/>
        <v>18</v>
      </c>
      <c r="L1583" t="s">
        <v>1</v>
      </c>
      <c r="M1583" t="s">
        <v>0</v>
      </c>
      <c r="N1583">
        <f t="shared" si="49"/>
        <v>10094461.255625006</v>
      </c>
    </row>
    <row r="1584" spans="1:14">
      <c r="A1584" s="1">
        <v>43587</v>
      </c>
      <c r="B1584">
        <v>112948.4</v>
      </c>
      <c r="C1584">
        <v>103.58661480000001</v>
      </c>
      <c r="D1584">
        <v>17.100000000000001</v>
      </c>
      <c r="E1584">
        <v>20.2</v>
      </c>
      <c r="F1584">
        <v>6.2</v>
      </c>
      <c r="G1584">
        <v>3.6</v>
      </c>
      <c r="H1584" s="2">
        <v>43587</v>
      </c>
      <c r="I1584" s="3">
        <v>43587</v>
      </c>
      <c r="J1584" s="4">
        <v>43587</v>
      </c>
      <c r="K1584">
        <f t="shared" si="48"/>
        <v>18</v>
      </c>
      <c r="L1584" t="s">
        <v>1</v>
      </c>
      <c r="M1584" t="s">
        <v>0</v>
      </c>
      <c r="N1584">
        <f t="shared" si="49"/>
        <v>11699942.403076321</v>
      </c>
    </row>
    <row r="1585" spans="1:14">
      <c r="A1585" s="1">
        <v>43588</v>
      </c>
      <c r="B1585">
        <v>110902.185</v>
      </c>
      <c r="C1585">
        <v>101.1629982</v>
      </c>
      <c r="D1585">
        <v>11.8</v>
      </c>
      <c r="E1585">
        <v>20.7</v>
      </c>
      <c r="F1585">
        <v>9</v>
      </c>
      <c r="G1585">
        <v>0.2</v>
      </c>
      <c r="H1585" s="2">
        <v>43588</v>
      </c>
      <c r="I1585" s="3">
        <v>43588</v>
      </c>
      <c r="J1585" s="4">
        <v>43588</v>
      </c>
      <c r="K1585">
        <f t="shared" si="48"/>
        <v>18</v>
      </c>
      <c r="L1585" t="s">
        <v>1</v>
      </c>
      <c r="M1585" t="s">
        <v>0</v>
      </c>
      <c r="N1585">
        <f t="shared" si="49"/>
        <v>11219197.541531067</v>
      </c>
    </row>
    <row r="1586" spans="1:14">
      <c r="A1586" s="1">
        <v>43589</v>
      </c>
      <c r="B1586">
        <v>103616.145</v>
      </c>
      <c r="C1586">
        <v>103.38349669999999</v>
      </c>
      <c r="D1586">
        <v>13</v>
      </c>
      <c r="E1586">
        <v>16.399999999999999</v>
      </c>
      <c r="F1586">
        <v>8.1999999999999993</v>
      </c>
      <c r="G1586">
        <v>0.2</v>
      </c>
      <c r="H1586" s="2">
        <v>43589</v>
      </c>
      <c r="I1586" s="3">
        <v>43589</v>
      </c>
      <c r="J1586" s="4">
        <v>43589</v>
      </c>
      <c r="K1586">
        <f t="shared" si="48"/>
        <v>18</v>
      </c>
      <c r="L1586" t="s">
        <v>1</v>
      </c>
      <c r="M1586" t="s">
        <v>0</v>
      </c>
      <c r="N1586">
        <f t="shared" si="49"/>
        <v>10712199.384674221</v>
      </c>
    </row>
    <row r="1587" spans="1:14">
      <c r="A1587" s="1">
        <v>43590</v>
      </c>
      <c r="B1587">
        <v>104770.705</v>
      </c>
      <c r="C1587">
        <v>108.09555589999999</v>
      </c>
      <c r="D1587">
        <v>11.3</v>
      </c>
      <c r="E1587">
        <v>16.3</v>
      </c>
      <c r="F1587">
        <v>6.5</v>
      </c>
      <c r="G1587">
        <v>2</v>
      </c>
      <c r="H1587" s="2">
        <v>43590</v>
      </c>
      <c r="I1587" s="3">
        <v>43590</v>
      </c>
      <c r="J1587" s="4">
        <v>43590</v>
      </c>
      <c r="K1587">
        <f t="shared" si="48"/>
        <v>19</v>
      </c>
      <c r="L1587" t="s">
        <v>1</v>
      </c>
      <c r="M1587" t="s">
        <v>0</v>
      </c>
      <c r="N1587">
        <f t="shared" si="49"/>
        <v>11325247.599009909</v>
      </c>
    </row>
    <row r="1588" spans="1:14">
      <c r="A1588" s="1">
        <v>43591</v>
      </c>
      <c r="B1588">
        <v>121535.485</v>
      </c>
      <c r="C1588">
        <v>112.50558460000001</v>
      </c>
      <c r="D1588">
        <v>11.7</v>
      </c>
      <c r="E1588">
        <v>16.7</v>
      </c>
      <c r="F1588">
        <v>8.5</v>
      </c>
      <c r="G1588">
        <v>0.2</v>
      </c>
      <c r="H1588" s="2">
        <v>43591</v>
      </c>
      <c r="I1588" s="3">
        <v>43591</v>
      </c>
      <c r="J1588" s="4">
        <v>43591</v>
      </c>
      <c r="K1588">
        <f t="shared" si="48"/>
        <v>19</v>
      </c>
      <c r="L1588" t="s">
        <v>1</v>
      </c>
      <c r="M1588" t="s">
        <v>0</v>
      </c>
      <c r="N1588">
        <f t="shared" si="49"/>
        <v>13673420.789569532</v>
      </c>
    </row>
    <row r="1589" spans="1:14">
      <c r="A1589" s="1">
        <v>43592</v>
      </c>
      <c r="B1589">
        <v>116318.435</v>
      </c>
      <c r="C1589">
        <v>94.753714479999999</v>
      </c>
      <c r="D1589">
        <v>7.4</v>
      </c>
      <c r="E1589">
        <v>18.7</v>
      </c>
      <c r="F1589">
        <v>11.7</v>
      </c>
      <c r="G1589">
        <v>0</v>
      </c>
      <c r="H1589" s="2">
        <v>43592</v>
      </c>
      <c r="I1589" s="3">
        <v>43592</v>
      </c>
      <c r="J1589" s="4">
        <v>43592</v>
      </c>
      <c r="K1589">
        <f t="shared" si="48"/>
        <v>19</v>
      </c>
      <c r="L1589" t="s">
        <v>1</v>
      </c>
      <c r="M1589" t="s">
        <v>0</v>
      </c>
      <c r="N1589">
        <f t="shared" si="49"/>
        <v>11021603.778750438</v>
      </c>
    </row>
    <row r="1590" spans="1:14">
      <c r="A1590" s="1">
        <v>43593</v>
      </c>
      <c r="B1590">
        <v>118801.84</v>
      </c>
      <c r="C1590">
        <v>114.5284513</v>
      </c>
      <c r="D1590">
        <v>10.3</v>
      </c>
      <c r="E1590">
        <v>17.399999999999999</v>
      </c>
      <c r="F1590">
        <v>7.3</v>
      </c>
      <c r="G1590">
        <v>5.2</v>
      </c>
      <c r="H1590" s="2">
        <v>43593</v>
      </c>
      <c r="I1590" s="3">
        <v>43593</v>
      </c>
      <c r="J1590" s="4">
        <v>43593</v>
      </c>
      <c r="K1590">
        <f t="shared" si="48"/>
        <v>19</v>
      </c>
      <c r="L1590" t="s">
        <v>1</v>
      </c>
      <c r="M1590" t="s">
        <v>0</v>
      </c>
      <c r="N1590">
        <f t="shared" si="49"/>
        <v>13606190.746790392</v>
      </c>
    </row>
    <row r="1591" spans="1:14">
      <c r="A1591" s="1">
        <v>43594</v>
      </c>
      <c r="B1591">
        <v>122003.33500000001</v>
      </c>
      <c r="C1591">
        <v>113.6303305</v>
      </c>
      <c r="D1591">
        <v>9.6999999999999993</v>
      </c>
      <c r="E1591">
        <v>16.2</v>
      </c>
      <c r="F1591">
        <v>5.3</v>
      </c>
      <c r="G1591">
        <v>0.6</v>
      </c>
      <c r="H1591" s="2">
        <v>43594</v>
      </c>
      <c r="I1591" s="3">
        <v>43594</v>
      </c>
      <c r="J1591" s="4">
        <v>43594</v>
      </c>
      <c r="K1591">
        <f t="shared" si="48"/>
        <v>19</v>
      </c>
      <c r="L1591" t="s">
        <v>1</v>
      </c>
      <c r="M1591" t="s">
        <v>0</v>
      </c>
      <c r="N1591">
        <f t="shared" si="49"/>
        <v>13863279.278152218</v>
      </c>
    </row>
    <row r="1592" spans="1:14">
      <c r="A1592" s="1">
        <v>43595</v>
      </c>
      <c r="B1592">
        <v>123850.86</v>
      </c>
      <c r="C1592">
        <v>93.135276869999998</v>
      </c>
      <c r="D1592">
        <v>10.199999999999999</v>
      </c>
      <c r="E1592">
        <v>14.2</v>
      </c>
      <c r="F1592">
        <v>2.8</v>
      </c>
      <c r="G1592">
        <v>7.2</v>
      </c>
      <c r="H1592" s="2">
        <v>43595</v>
      </c>
      <c r="I1592" s="3">
        <v>43595</v>
      </c>
      <c r="J1592" s="4">
        <v>43595</v>
      </c>
      <c r="K1592">
        <f t="shared" si="48"/>
        <v>19</v>
      </c>
      <c r="L1592" t="s">
        <v>1</v>
      </c>
      <c r="M1592" t="s">
        <v>0</v>
      </c>
      <c r="N1592">
        <f t="shared" si="49"/>
        <v>11534884.136687608</v>
      </c>
    </row>
    <row r="1593" spans="1:14">
      <c r="A1593" s="1">
        <v>43596</v>
      </c>
      <c r="B1593">
        <v>113186.735</v>
      </c>
      <c r="C1593">
        <v>87.036533050000003</v>
      </c>
      <c r="D1593">
        <v>10.199999999999999</v>
      </c>
      <c r="E1593">
        <v>16.399999999999999</v>
      </c>
      <c r="F1593">
        <v>7.7</v>
      </c>
      <c r="G1593">
        <v>8.1999999999999993</v>
      </c>
      <c r="H1593" s="2">
        <v>43596</v>
      </c>
      <c r="I1593" s="3">
        <v>43596</v>
      </c>
      <c r="J1593" s="4">
        <v>43596</v>
      </c>
      <c r="K1593">
        <f t="shared" si="48"/>
        <v>19</v>
      </c>
      <c r="L1593" t="s">
        <v>1</v>
      </c>
      <c r="M1593" t="s">
        <v>0</v>
      </c>
      <c r="N1593">
        <f t="shared" si="49"/>
        <v>9851381.0016490929</v>
      </c>
    </row>
    <row r="1594" spans="1:14">
      <c r="A1594" s="1">
        <v>43597</v>
      </c>
      <c r="B1594">
        <v>110416.88</v>
      </c>
      <c r="C1594">
        <v>87.377381740000004</v>
      </c>
      <c r="D1594">
        <v>12.2</v>
      </c>
      <c r="E1594">
        <v>17.7</v>
      </c>
      <c r="F1594">
        <v>6.6</v>
      </c>
      <c r="G1594">
        <v>0</v>
      </c>
      <c r="H1594" s="2">
        <v>43597</v>
      </c>
      <c r="I1594" s="3">
        <v>43597</v>
      </c>
      <c r="J1594" s="4">
        <v>43597</v>
      </c>
      <c r="K1594">
        <f t="shared" si="48"/>
        <v>20</v>
      </c>
      <c r="L1594" t="s">
        <v>1</v>
      </c>
      <c r="M1594" t="s">
        <v>0</v>
      </c>
      <c r="N1594">
        <f t="shared" si="49"/>
        <v>9647937.8742997721</v>
      </c>
    </row>
    <row r="1595" spans="1:14">
      <c r="A1595" s="1">
        <v>43598</v>
      </c>
      <c r="B1595">
        <v>119598.605</v>
      </c>
      <c r="C1595">
        <v>77.157376979999995</v>
      </c>
      <c r="D1595">
        <v>12.7</v>
      </c>
      <c r="E1595">
        <v>18.100000000000001</v>
      </c>
      <c r="F1595">
        <v>8.3000000000000007</v>
      </c>
      <c r="G1595">
        <v>0</v>
      </c>
      <c r="H1595" s="2">
        <v>43598</v>
      </c>
      <c r="I1595" s="3">
        <v>43598</v>
      </c>
      <c r="J1595" s="4">
        <v>43598</v>
      </c>
      <c r="K1595">
        <f t="shared" si="48"/>
        <v>20</v>
      </c>
      <c r="L1595" t="s">
        <v>1</v>
      </c>
      <c r="M1595" t="s">
        <v>0</v>
      </c>
      <c r="N1595">
        <f t="shared" si="49"/>
        <v>9227914.6522671115</v>
      </c>
    </row>
    <row r="1596" spans="1:14">
      <c r="A1596" s="1">
        <v>43599</v>
      </c>
      <c r="B1596">
        <v>123005.31</v>
      </c>
      <c r="C1596">
        <v>89.82269178</v>
      </c>
      <c r="D1596">
        <v>11.3</v>
      </c>
      <c r="E1596">
        <v>20.2</v>
      </c>
      <c r="F1596">
        <v>9</v>
      </c>
      <c r="G1596">
        <v>0</v>
      </c>
      <c r="H1596" s="2">
        <v>43599</v>
      </c>
      <c r="I1596" s="3">
        <v>43599</v>
      </c>
      <c r="J1596" s="4">
        <v>43599</v>
      </c>
      <c r="K1596">
        <f t="shared" si="48"/>
        <v>20</v>
      </c>
      <c r="L1596" t="s">
        <v>1</v>
      </c>
      <c r="M1596" t="s">
        <v>0</v>
      </c>
      <c r="N1596">
        <f t="shared" si="49"/>
        <v>11048668.047433352</v>
      </c>
    </row>
    <row r="1597" spans="1:14">
      <c r="A1597" s="1">
        <v>43600</v>
      </c>
      <c r="B1597">
        <v>126264.77499999999</v>
      </c>
      <c r="C1597">
        <v>100.6447738</v>
      </c>
      <c r="D1597">
        <v>12</v>
      </c>
      <c r="E1597">
        <v>15.8</v>
      </c>
      <c r="F1597">
        <v>8</v>
      </c>
      <c r="G1597">
        <v>0</v>
      </c>
      <c r="H1597" s="2">
        <v>43600</v>
      </c>
      <c r="I1597" s="3">
        <v>43600</v>
      </c>
      <c r="J1597" s="4">
        <v>43600</v>
      </c>
      <c r="K1597">
        <f t="shared" si="48"/>
        <v>20</v>
      </c>
      <c r="L1597" t="s">
        <v>1</v>
      </c>
      <c r="M1597" t="s">
        <v>0</v>
      </c>
      <c r="N1597">
        <f t="shared" si="49"/>
        <v>12707889.718782894</v>
      </c>
    </row>
    <row r="1598" spans="1:14">
      <c r="A1598" s="1">
        <v>43601</v>
      </c>
      <c r="B1598">
        <v>127389.485</v>
      </c>
      <c r="C1598">
        <v>98.942964329999995</v>
      </c>
      <c r="D1598">
        <v>10.5</v>
      </c>
      <c r="E1598">
        <v>16.100000000000001</v>
      </c>
      <c r="F1598">
        <v>9.8000000000000007</v>
      </c>
      <c r="G1598">
        <v>0</v>
      </c>
      <c r="H1598" s="2">
        <v>43601</v>
      </c>
      <c r="I1598" s="3">
        <v>43601</v>
      </c>
      <c r="J1598" s="4">
        <v>43601</v>
      </c>
      <c r="K1598">
        <f t="shared" si="48"/>
        <v>20</v>
      </c>
      <c r="L1598" t="s">
        <v>1</v>
      </c>
      <c r="M1598" t="s">
        <v>0</v>
      </c>
      <c r="N1598">
        <f t="shared" si="49"/>
        <v>12604293.27037207</v>
      </c>
    </row>
    <row r="1599" spans="1:14">
      <c r="A1599" s="1">
        <v>43602</v>
      </c>
      <c r="B1599">
        <v>126934.24</v>
      </c>
      <c r="C1599">
        <v>96.783858859999995</v>
      </c>
      <c r="D1599">
        <v>6.5</v>
      </c>
      <c r="E1599">
        <v>18.600000000000001</v>
      </c>
      <c r="F1599">
        <v>10.7</v>
      </c>
      <c r="G1599">
        <v>0</v>
      </c>
      <c r="H1599" s="2">
        <v>43602</v>
      </c>
      <c r="I1599" s="3">
        <v>43602</v>
      </c>
      <c r="J1599" s="4">
        <v>43602</v>
      </c>
      <c r="K1599">
        <f t="shared" si="48"/>
        <v>20</v>
      </c>
      <c r="L1599" t="s">
        <v>1</v>
      </c>
      <c r="M1599" t="s">
        <v>0</v>
      </c>
      <c r="N1599">
        <f t="shared" si="49"/>
        <v>12285185.568661366</v>
      </c>
    </row>
    <row r="1600" spans="1:14">
      <c r="A1600" s="1">
        <v>43603</v>
      </c>
      <c r="B1600">
        <v>112990.63499999999</v>
      </c>
      <c r="C1600">
        <v>86.441785100000004</v>
      </c>
      <c r="D1600">
        <v>6.2</v>
      </c>
      <c r="E1600">
        <v>21.5</v>
      </c>
      <c r="F1600">
        <v>10.6</v>
      </c>
      <c r="G1600">
        <v>0</v>
      </c>
      <c r="H1600" s="2">
        <v>43603</v>
      </c>
      <c r="I1600" s="3">
        <v>43603</v>
      </c>
      <c r="J1600" s="4">
        <v>43603</v>
      </c>
      <c r="K1600">
        <f t="shared" si="48"/>
        <v>20</v>
      </c>
      <c r="L1600" t="s">
        <v>1</v>
      </c>
      <c r="M1600" t="s">
        <v>0</v>
      </c>
      <c r="N1600">
        <f t="shared" si="49"/>
        <v>9767112.1889825389</v>
      </c>
    </row>
    <row r="1601" spans="1:14">
      <c r="A1601" s="1">
        <v>43604</v>
      </c>
      <c r="B1601">
        <v>104054.85</v>
      </c>
      <c r="C1601">
        <v>76.294168089999999</v>
      </c>
      <c r="D1601">
        <v>8.9</v>
      </c>
      <c r="E1601">
        <v>21.8</v>
      </c>
      <c r="F1601">
        <v>10</v>
      </c>
      <c r="G1601">
        <v>0.2</v>
      </c>
      <c r="H1601" s="2">
        <v>43604</v>
      </c>
      <c r="I1601" s="3">
        <v>43604</v>
      </c>
      <c r="J1601" s="4">
        <v>43604</v>
      </c>
      <c r="K1601">
        <f t="shared" si="48"/>
        <v>21</v>
      </c>
      <c r="L1601" t="s">
        <v>1</v>
      </c>
      <c r="M1601" t="s">
        <v>0</v>
      </c>
      <c r="N1601">
        <f t="shared" si="49"/>
        <v>7938778.2164797373</v>
      </c>
    </row>
    <row r="1602" spans="1:14">
      <c r="A1602" s="1">
        <v>43605</v>
      </c>
      <c r="B1602">
        <v>118733.42</v>
      </c>
      <c r="C1602">
        <v>93.344364299999995</v>
      </c>
      <c r="D1602">
        <v>12</v>
      </c>
      <c r="E1602">
        <v>19.600000000000001</v>
      </c>
      <c r="F1602">
        <v>3.1</v>
      </c>
      <c r="G1602">
        <v>0.4</v>
      </c>
      <c r="H1602" s="2">
        <v>43605</v>
      </c>
      <c r="I1602" s="3">
        <v>43605</v>
      </c>
      <c r="J1602" s="4">
        <v>43605</v>
      </c>
      <c r="K1602">
        <f t="shared" si="48"/>
        <v>21</v>
      </c>
      <c r="L1602" t="s">
        <v>1</v>
      </c>
      <c r="M1602" t="s">
        <v>0</v>
      </c>
      <c r="N1602">
        <f t="shared" si="49"/>
        <v>11083095.611064905</v>
      </c>
    </row>
    <row r="1603" spans="1:14">
      <c r="A1603" s="1">
        <v>43606</v>
      </c>
      <c r="B1603">
        <v>121766.77</v>
      </c>
      <c r="C1603">
        <v>104.5578083</v>
      </c>
      <c r="D1603">
        <v>11.1</v>
      </c>
      <c r="E1603">
        <v>20.399999999999999</v>
      </c>
      <c r="F1603">
        <v>6.9</v>
      </c>
      <c r="G1603">
        <v>0.4</v>
      </c>
      <c r="H1603" s="2">
        <v>43606</v>
      </c>
      <c r="I1603" s="3">
        <v>43606</v>
      </c>
      <c r="J1603" s="4">
        <v>43606</v>
      </c>
      <c r="K1603">
        <f t="shared" ref="K1603:K1666" si="50">WEEKNUM(A1603)</f>
        <v>21</v>
      </c>
      <c r="L1603" t="s">
        <v>1</v>
      </c>
      <c r="M1603" t="s">
        <v>0</v>
      </c>
      <c r="N1603">
        <f t="shared" ref="N1603:N1666" si="51">B1603*C1603</f>
        <v>12731666.594970193</v>
      </c>
    </row>
    <row r="1604" spans="1:14">
      <c r="A1604" s="1">
        <v>43607</v>
      </c>
      <c r="B1604">
        <v>122015.59</v>
      </c>
      <c r="C1604">
        <v>115.8944559</v>
      </c>
      <c r="D1604">
        <v>10.7</v>
      </c>
      <c r="E1604">
        <v>22.3</v>
      </c>
      <c r="F1604">
        <v>10.3</v>
      </c>
      <c r="G1604">
        <v>0</v>
      </c>
      <c r="H1604" s="2">
        <v>43607</v>
      </c>
      <c r="I1604" s="3">
        <v>43607</v>
      </c>
      <c r="J1604" s="4">
        <v>43607</v>
      </c>
      <c r="K1604">
        <f t="shared" si="50"/>
        <v>21</v>
      </c>
      <c r="L1604" t="s">
        <v>1</v>
      </c>
      <c r="M1604" t="s">
        <v>0</v>
      </c>
      <c r="N1604">
        <f t="shared" si="51"/>
        <v>14140930.41436748</v>
      </c>
    </row>
    <row r="1605" spans="1:14">
      <c r="A1605" s="1">
        <v>43608</v>
      </c>
      <c r="B1605">
        <v>119118.11</v>
      </c>
      <c r="C1605">
        <v>88.387136190000007</v>
      </c>
      <c r="D1605">
        <v>9.9</v>
      </c>
      <c r="E1605">
        <v>21.3</v>
      </c>
      <c r="F1605">
        <v>10.199999999999999</v>
      </c>
      <c r="G1605">
        <v>0</v>
      </c>
      <c r="H1605" s="2">
        <v>43608</v>
      </c>
      <c r="I1605" s="3">
        <v>43608</v>
      </c>
      <c r="J1605" s="4">
        <v>43608</v>
      </c>
      <c r="K1605">
        <f t="shared" si="50"/>
        <v>21</v>
      </c>
      <c r="L1605" t="s">
        <v>1</v>
      </c>
      <c r="M1605" t="s">
        <v>0</v>
      </c>
      <c r="N1605">
        <f t="shared" si="51"/>
        <v>10528508.611265402</v>
      </c>
    </row>
    <row r="1606" spans="1:14">
      <c r="A1606" s="1">
        <v>43609</v>
      </c>
      <c r="B1606">
        <v>118924.765</v>
      </c>
      <c r="C1606">
        <v>91.547124490000002</v>
      </c>
      <c r="D1606">
        <v>13.8</v>
      </c>
      <c r="E1606">
        <v>20.2</v>
      </c>
      <c r="F1606">
        <v>4.4000000000000004</v>
      </c>
      <c r="G1606">
        <v>0</v>
      </c>
      <c r="H1606" s="2">
        <v>43609</v>
      </c>
      <c r="I1606" s="3">
        <v>43609</v>
      </c>
      <c r="J1606" s="4">
        <v>43609</v>
      </c>
      <c r="K1606">
        <f t="shared" si="50"/>
        <v>21</v>
      </c>
      <c r="L1606" t="s">
        <v>1</v>
      </c>
      <c r="M1606" t="s">
        <v>0</v>
      </c>
      <c r="N1606">
        <f t="shared" si="51"/>
        <v>10887220.266398994</v>
      </c>
    </row>
    <row r="1607" spans="1:14">
      <c r="A1607" s="1">
        <v>43610</v>
      </c>
      <c r="B1607">
        <v>104949.95</v>
      </c>
      <c r="C1607">
        <v>74.262935119999995</v>
      </c>
      <c r="D1607">
        <v>13.7</v>
      </c>
      <c r="E1607">
        <v>19.8</v>
      </c>
      <c r="F1607">
        <v>9.1</v>
      </c>
      <c r="G1607">
        <v>1.6</v>
      </c>
      <c r="H1607" s="2">
        <v>43610</v>
      </c>
      <c r="I1607" s="3">
        <v>43610</v>
      </c>
      <c r="J1607" s="4">
        <v>43610</v>
      </c>
      <c r="K1607">
        <f t="shared" si="50"/>
        <v>21</v>
      </c>
      <c r="L1607" t="s">
        <v>1</v>
      </c>
      <c r="M1607" t="s">
        <v>0</v>
      </c>
      <c r="N1607">
        <f t="shared" si="51"/>
        <v>7793891.3276972435</v>
      </c>
    </row>
    <row r="1608" spans="1:14">
      <c r="A1608" s="1">
        <v>43611</v>
      </c>
      <c r="B1608">
        <v>106153.43</v>
      </c>
      <c r="C1608">
        <v>63.903082140000002</v>
      </c>
      <c r="D1608">
        <v>9.5</v>
      </c>
      <c r="E1608">
        <v>15.1</v>
      </c>
      <c r="F1608">
        <v>8.6</v>
      </c>
      <c r="G1608">
        <v>6.6</v>
      </c>
      <c r="H1608" s="2">
        <v>43611</v>
      </c>
      <c r="I1608" s="3">
        <v>43611</v>
      </c>
      <c r="J1608" s="4">
        <v>43611</v>
      </c>
      <c r="K1608">
        <f t="shared" si="50"/>
        <v>22</v>
      </c>
      <c r="L1608" t="s">
        <v>1</v>
      </c>
      <c r="M1608" t="s">
        <v>0</v>
      </c>
      <c r="N1608">
        <f t="shared" si="51"/>
        <v>6783531.3567327401</v>
      </c>
    </row>
    <row r="1609" spans="1:14">
      <c r="A1609" s="1">
        <v>43612</v>
      </c>
      <c r="B1609">
        <v>130229.295</v>
      </c>
      <c r="C1609">
        <v>87.611014030000007</v>
      </c>
      <c r="D1609">
        <v>7.8</v>
      </c>
      <c r="E1609">
        <v>14</v>
      </c>
      <c r="F1609">
        <v>7.2</v>
      </c>
      <c r="G1609">
        <v>8.1999999999999993</v>
      </c>
      <c r="H1609" s="2">
        <v>43612</v>
      </c>
      <c r="I1609" s="3">
        <v>43612</v>
      </c>
      <c r="J1609" s="4">
        <v>43612</v>
      </c>
      <c r="K1609">
        <f t="shared" si="50"/>
        <v>22</v>
      </c>
      <c r="L1609" t="s">
        <v>1</v>
      </c>
      <c r="M1609" t="s">
        <v>0</v>
      </c>
      <c r="N1609">
        <f t="shared" si="51"/>
        <v>11409520.591362009</v>
      </c>
    </row>
    <row r="1610" spans="1:14">
      <c r="A1610" s="1">
        <v>43613</v>
      </c>
      <c r="B1610">
        <v>133799.655</v>
      </c>
      <c r="C1610">
        <v>79.964774539999993</v>
      </c>
      <c r="D1610">
        <v>8.1999999999999993</v>
      </c>
      <c r="E1610">
        <v>15.7</v>
      </c>
      <c r="F1610">
        <v>3.3</v>
      </c>
      <c r="G1610">
        <v>0.2</v>
      </c>
      <c r="H1610" s="2">
        <v>43613</v>
      </c>
      <c r="I1610" s="3">
        <v>43613</v>
      </c>
      <c r="J1610" s="4">
        <v>43613</v>
      </c>
      <c r="K1610">
        <f t="shared" si="50"/>
        <v>22</v>
      </c>
      <c r="L1610" t="s">
        <v>1</v>
      </c>
      <c r="M1610" t="s">
        <v>0</v>
      </c>
      <c r="N1610">
        <f t="shared" si="51"/>
        <v>10699259.245604783</v>
      </c>
    </row>
    <row r="1611" spans="1:14">
      <c r="A1611" s="1">
        <v>43614</v>
      </c>
      <c r="B1611">
        <v>136301.49</v>
      </c>
      <c r="C1611">
        <v>85.003942199999997</v>
      </c>
      <c r="D1611">
        <v>8.6999999999999993</v>
      </c>
      <c r="E1611">
        <v>10.6</v>
      </c>
      <c r="F1611">
        <v>7.9</v>
      </c>
      <c r="G1611">
        <v>1.2</v>
      </c>
      <c r="H1611" s="2">
        <v>43614</v>
      </c>
      <c r="I1611" s="3">
        <v>43614</v>
      </c>
      <c r="J1611" s="4">
        <v>43614</v>
      </c>
      <c r="K1611">
        <f t="shared" si="50"/>
        <v>22</v>
      </c>
      <c r="L1611" t="s">
        <v>1</v>
      </c>
      <c r="M1611" t="s">
        <v>0</v>
      </c>
      <c r="N1611">
        <f t="shared" si="51"/>
        <v>11586163.977733877</v>
      </c>
    </row>
    <row r="1612" spans="1:14">
      <c r="A1612" s="1">
        <v>43615</v>
      </c>
      <c r="B1612">
        <v>138857.13500000001</v>
      </c>
      <c r="C1612">
        <v>100.0150103</v>
      </c>
      <c r="D1612">
        <v>6.7</v>
      </c>
      <c r="E1612">
        <v>13.3</v>
      </c>
      <c r="F1612">
        <v>5.8</v>
      </c>
      <c r="G1612">
        <v>5.8</v>
      </c>
      <c r="H1612" s="2">
        <v>43615</v>
      </c>
      <c r="I1612" s="3">
        <v>43615</v>
      </c>
      <c r="J1612" s="4">
        <v>43615</v>
      </c>
      <c r="K1612">
        <f t="shared" si="50"/>
        <v>22</v>
      </c>
      <c r="L1612" t="s">
        <v>1</v>
      </c>
      <c r="M1612" t="s">
        <v>0</v>
      </c>
      <c r="N1612">
        <f t="shared" si="51"/>
        <v>13887797.787253492</v>
      </c>
    </row>
    <row r="1613" spans="1:14">
      <c r="A1613" s="1">
        <v>43616</v>
      </c>
      <c r="B1613">
        <v>133869.14000000001</v>
      </c>
      <c r="C1613">
        <v>100.7077503</v>
      </c>
      <c r="D1613">
        <v>8.5</v>
      </c>
      <c r="E1613">
        <v>14.3</v>
      </c>
      <c r="F1613">
        <v>5.7</v>
      </c>
      <c r="G1613">
        <v>1.4</v>
      </c>
      <c r="H1613" s="2">
        <v>43616</v>
      </c>
      <c r="I1613" s="3">
        <v>43616</v>
      </c>
      <c r="J1613" s="4">
        <v>43616</v>
      </c>
      <c r="K1613">
        <f t="shared" si="50"/>
        <v>22</v>
      </c>
      <c r="L1613" t="s">
        <v>1</v>
      </c>
      <c r="M1613" t="s">
        <v>0</v>
      </c>
      <c r="N1613">
        <f t="shared" si="51"/>
        <v>13481659.923995743</v>
      </c>
    </row>
    <row r="1614" spans="1:14">
      <c r="A1614" s="1">
        <v>43617</v>
      </c>
      <c r="B1614">
        <v>120653.435</v>
      </c>
      <c r="C1614">
        <v>113.2446372</v>
      </c>
      <c r="D1614">
        <v>11.7</v>
      </c>
      <c r="E1614">
        <v>14.6</v>
      </c>
      <c r="F1614">
        <v>5.8</v>
      </c>
      <c r="G1614">
        <v>2.4</v>
      </c>
      <c r="H1614" s="2">
        <v>43617</v>
      </c>
      <c r="I1614" s="3">
        <v>43617</v>
      </c>
      <c r="J1614" s="4">
        <v>43617</v>
      </c>
      <c r="K1614">
        <f t="shared" si="50"/>
        <v>22</v>
      </c>
      <c r="L1614" t="s">
        <v>1</v>
      </c>
      <c r="M1614" t="s">
        <v>0</v>
      </c>
      <c r="N1614">
        <f t="shared" si="51"/>
        <v>13663354.473508781</v>
      </c>
    </row>
    <row r="1615" spans="1:14">
      <c r="A1615" s="1">
        <v>43618</v>
      </c>
      <c r="B1615">
        <v>118086.93</v>
      </c>
      <c r="C1615">
        <v>108.9225857</v>
      </c>
      <c r="D1615">
        <v>11</v>
      </c>
      <c r="E1615">
        <v>14.5</v>
      </c>
      <c r="F1615">
        <v>6.7</v>
      </c>
      <c r="G1615">
        <v>0</v>
      </c>
      <c r="H1615" s="2">
        <v>43618</v>
      </c>
      <c r="I1615" s="3">
        <v>43618</v>
      </c>
      <c r="J1615" s="4">
        <v>43618</v>
      </c>
      <c r="K1615">
        <f t="shared" si="50"/>
        <v>23</v>
      </c>
      <c r="L1615" t="s">
        <v>1</v>
      </c>
      <c r="M1615" t="s">
        <v>0</v>
      </c>
      <c r="N1615">
        <f t="shared" si="51"/>
        <v>12862333.752974899</v>
      </c>
    </row>
    <row r="1616" spans="1:14">
      <c r="A1616" s="1">
        <v>43619</v>
      </c>
      <c r="B1616">
        <v>135437.85</v>
      </c>
      <c r="C1616">
        <v>115.7252699</v>
      </c>
      <c r="D1616">
        <v>8.1999999999999993</v>
      </c>
      <c r="E1616">
        <v>12</v>
      </c>
      <c r="F1616">
        <v>3.8</v>
      </c>
      <c r="G1616">
        <v>15.4</v>
      </c>
      <c r="H1616" s="2">
        <v>43619</v>
      </c>
      <c r="I1616" s="3">
        <v>43619</v>
      </c>
      <c r="J1616" s="4">
        <v>43619</v>
      </c>
      <c r="K1616">
        <f t="shared" si="50"/>
        <v>23</v>
      </c>
      <c r="L1616" t="s">
        <v>1</v>
      </c>
      <c r="M1616" t="s">
        <v>0</v>
      </c>
      <c r="N1616">
        <f t="shared" si="51"/>
        <v>15673581.745925715</v>
      </c>
    </row>
    <row r="1617" spans="1:14">
      <c r="A1617" s="1">
        <v>43620</v>
      </c>
      <c r="B1617">
        <v>136149.125</v>
      </c>
      <c r="C1617">
        <v>149.11844379999999</v>
      </c>
      <c r="D1617">
        <v>8.4</v>
      </c>
      <c r="E1617">
        <v>12.9</v>
      </c>
      <c r="F1617">
        <v>7.9</v>
      </c>
      <c r="G1617">
        <v>3.2</v>
      </c>
      <c r="H1617" s="2">
        <v>43620</v>
      </c>
      <c r="I1617" s="3">
        <v>43620</v>
      </c>
      <c r="J1617" s="4">
        <v>43620</v>
      </c>
      <c r="K1617">
        <f t="shared" si="50"/>
        <v>23</v>
      </c>
      <c r="L1617" t="s">
        <v>1</v>
      </c>
      <c r="M1617" t="s">
        <v>0</v>
      </c>
      <c r="N1617">
        <f t="shared" si="51"/>
        <v>20302345.644731674</v>
      </c>
    </row>
    <row r="1618" spans="1:14">
      <c r="A1618" s="1">
        <v>43621</v>
      </c>
      <c r="B1618">
        <v>137844.815</v>
      </c>
      <c r="C1618">
        <v>155.98832920000001</v>
      </c>
      <c r="D1618">
        <v>8.6</v>
      </c>
      <c r="E1618">
        <v>13</v>
      </c>
      <c r="F1618">
        <v>5.7</v>
      </c>
      <c r="G1618">
        <v>0</v>
      </c>
      <c r="H1618" s="2">
        <v>43621</v>
      </c>
      <c r="I1618" s="3">
        <v>43621</v>
      </c>
      <c r="J1618" s="4">
        <v>43621</v>
      </c>
      <c r="K1618">
        <f t="shared" si="50"/>
        <v>23</v>
      </c>
      <c r="L1618" t="s">
        <v>1</v>
      </c>
      <c r="M1618" t="s">
        <v>0</v>
      </c>
      <c r="N1618">
        <f t="shared" si="51"/>
        <v>21502182.380733099</v>
      </c>
    </row>
    <row r="1619" spans="1:14">
      <c r="A1619" s="1">
        <v>43622</v>
      </c>
      <c r="B1619">
        <v>134971.77499999999</v>
      </c>
      <c r="C1619">
        <v>162.49199490000001</v>
      </c>
      <c r="D1619">
        <v>10.199999999999999</v>
      </c>
      <c r="E1619">
        <v>14.8</v>
      </c>
      <c r="F1619">
        <v>7.9</v>
      </c>
      <c r="G1619">
        <v>0</v>
      </c>
      <c r="H1619" s="2">
        <v>43622</v>
      </c>
      <c r="I1619" s="3">
        <v>43622</v>
      </c>
      <c r="J1619" s="4">
        <v>43622</v>
      </c>
      <c r="K1619">
        <f t="shared" si="50"/>
        <v>23</v>
      </c>
      <c r="L1619" t="s">
        <v>1</v>
      </c>
      <c r="M1619" t="s">
        <v>0</v>
      </c>
      <c r="N1619">
        <f t="shared" si="51"/>
        <v>21931832.974943947</v>
      </c>
    </row>
    <row r="1620" spans="1:14">
      <c r="A1620" s="1">
        <v>43623</v>
      </c>
      <c r="B1620">
        <v>132003.44</v>
      </c>
      <c r="C1620">
        <v>139.20081619999999</v>
      </c>
      <c r="D1620">
        <v>11.7</v>
      </c>
      <c r="E1620">
        <v>16.600000000000001</v>
      </c>
      <c r="F1620">
        <v>8</v>
      </c>
      <c r="G1620">
        <v>0</v>
      </c>
      <c r="H1620" s="2">
        <v>43623</v>
      </c>
      <c r="I1620" s="3">
        <v>43623</v>
      </c>
      <c r="J1620" s="4">
        <v>43623</v>
      </c>
      <c r="K1620">
        <f t="shared" si="50"/>
        <v>23</v>
      </c>
      <c r="L1620" t="s">
        <v>1</v>
      </c>
      <c r="M1620" t="s">
        <v>0</v>
      </c>
      <c r="N1620">
        <f t="shared" si="51"/>
        <v>18374986.589207727</v>
      </c>
    </row>
    <row r="1621" spans="1:14">
      <c r="A1621" s="1">
        <v>43624</v>
      </c>
      <c r="B1621">
        <v>117243.63</v>
      </c>
      <c r="C1621">
        <v>102.4160856</v>
      </c>
      <c r="D1621">
        <v>6.7</v>
      </c>
      <c r="E1621">
        <v>18.7</v>
      </c>
      <c r="F1621">
        <v>9.3000000000000007</v>
      </c>
      <c r="G1621">
        <v>0</v>
      </c>
      <c r="H1621" s="2">
        <v>43624</v>
      </c>
      <c r="I1621" s="3">
        <v>43624</v>
      </c>
      <c r="J1621" s="4">
        <v>43624</v>
      </c>
      <c r="K1621">
        <f t="shared" si="50"/>
        <v>23</v>
      </c>
      <c r="L1621" t="s">
        <v>1</v>
      </c>
      <c r="M1621" t="s">
        <v>0</v>
      </c>
      <c r="N1621">
        <f t="shared" si="51"/>
        <v>12007633.646134729</v>
      </c>
    </row>
    <row r="1622" spans="1:14">
      <c r="A1622" s="1">
        <v>43625</v>
      </c>
      <c r="B1622">
        <v>110669.42</v>
      </c>
      <c r="C1622">
        <v>69.561305970000006</v>
      </c>
      <c r="D1622">
        <v>7.8</v>
      </c>
      <c r="E1622">
        <v>18</v>
      </c>
      <c r="F1622">
        <v>8</v>
      </c>
      <c r="G1622">
        <v>0</v>
      </c>
      <c r="H1622" s="2">
        <v>43625</v>
      </c>
      <c r="I1622" s="3">
        <v>43625</v>
      </c>
      <c r="J1622" s="4">
        <v>43625</v>
      </c>
      <c r="K1622">
        <f t="shared" si="50"/>
        <v>24</v>
      </c>
      <c r="L1622" t="s">
        <v>1</v>
      </c>
      <c r="M1622" t="s">
        <v>0</v>
      </c>
      <c r="N1622">
        <f t="shared" si="51"/>
        <v>7698309.3861424383</v>
      </c>
    </row>
    <row r="1623" spans="1:14">
      <c r="A1623" s="1">
        <v>43626</v>
      </c>
      <c r="B1623">
        <v>108133.03</v>
      </c>
      <c r="C1623">
        <v>47.487874040000001</v>
      </c>
      <c r="D1623">
        <v>12</v>
      </c>
      <c r="E1623">
        <v>19.2</v>
      </c>
      <c r="F1623">
        <v>7.6</v>
      </c>
      <c r="G1623">
        <v>3</v>
      </c>
      <c r="H1623" s="2">
        <v>43626</v>
      </c>
      <c r="I1623" s="3">
        <v>43626</v>
      </c>
      <c r="J1623" s="4">
        <v>43626</v>
      </c>
      <c r="K1623">
        <f t="shared" si="50"/>
        <v>24</v>
      </c>
      <c r="L1623" t="s">
        <v>1</v>
      </c>
      <c r="M1623" t="s">
        <v>1</v>
      </c>
      <c r="N1623">
        <f t="shared" si="51"/>
        <v>5135007.7082035411</v>
      </c>
    </row>
    <row r="1624" spans="1:14">
      <c r="A1624" s="1">
        <v>43627</v>
      </c>
      <c r="B1624">
        <v>122760.92</v>
      </c>
      <c r="C1624">
        <v>73.078081710000006</v>
      </c>
      <c r="D1624">
        <v>9.6</v>
      </c>
      <c r="E1624">
        <v>17.899999999999999</v>
      </c>
      <c r="F1624">
        <v>9.1999999999999993</v>
      </c>
      <c r="G1624">
        <v>0</v>
      </c>
      <c r="H1624" s="2">
        <v>43627</v>
      </c>
      <c r="I1624" s="3">
        <v>43627</v>
      </c>
      <c r="J1624" s="4">
        <v>43627</v>
      </c>
      <c r="K1624">
        <f t="shared" si="50"/>
        <v>24</v>
      </c>
      <c r="L1624" t="s">
        <v>1</v>
      </c>
      <c r="M1624" t="s">
        <v>0</v>
      </c>
      <c r="N1624">
        <f t="shared" si="51"/>
        <v>8971132.5425547734</v>
      </c>
    </row>
    <row r="1625" spans="1:14">
      <c r="A1625" s="1">
        <v>43628</v>
      </c>
      <c r="B1625">
        <v>128127.75</v>
      </c>
      <c r="C1625">
        <v>85.792690070000006</v>
      </c>
      <c r="D1625">
        <v>11.9</v>
      </c>
      <c r="E1625">
        <v>16.5</v>
      </c>
      <c r="F1625">
        <v>1.3</v>
      </c>
      <c r="G1625">
        <v>0.6</v>
      </c>
      <c r="H1625" s="2">
        <v>43628</v>
      </c>
      <c r="I1625" s="3">
        <v>43628</v>
      </c>
      <c r="J1625" s="4">
        <v>43628</v>
      </c>
      <c r="K1625">
        <f t="shared" si="50"/>
        <v>24</v>
      </c>
      <c r="L1625" t="s">
        <v>1</v>
      </c>
      <c r="M1625" t="s">
        <v>0</v>
      </c>
      <c r="N1625">
        <f t="shared" si="51"/>
        <v>10992424.345116444</v>
      </c>
    </row>
    <row r="1626" spans="1:14">
      <c r="A1626" s="1">
        <v>43629</v>
      </c>
      <c r="B1626">
        <v>128535.19</v>
      </c>
      <c r="C1626">
        <v>79.516251400000002</v>
      </c>
      <c r="D1626">
        <v>8.8000000000000007</v>
      </c>
      <c r="E1626">
        <v>17.399999999999999</v>
      </c>
      <c r="F1626">
        <v>8.9</v>
      </c>
      <c r="G1626">
        <v>2.6</v>
      </c>
      <c r="H1626" s="2">
        <v>43629</v>
      </c>
      <c r="I1626" s="3">
        <v>43629</v>
      </c>
      <c r="J1626" s="4">
        <v>43629</v>
      </c>
      <c r="K1626">
        <f t="shared" si="50"/>
        <v>24</v>
      </c>
      <c r="L1626" t="s">
        <v>1</v>
      </c>
      <c r="M1626" t="s">
        <v>0</v>
      </c>
      <c r="N1626">
        <f t="shared" si="51"/>
        <v>10220636.481786767</v>
      </c>
    </row>
    <row r="1627" spans="1:14">
      <c r="A1627" s="1">
        <v>43630</v>
      </c>
      <c r="B1627">
        <v>128153.19500000001</v>
      </c>
      <c r="C1627">
        <v>86.655464210000005</v>
      </c>
      <c r="D1627">
        <v>10</v>
      </c>
      <c r="E1627">
        <v>17.3</v>
      </c>
      <c r="F1627">
        <v>7</v>
      </c>
      <c r="G1627">
        <v>2.2000000000000002</v>
      </c>
      <c r="H1627" s="2">
        <v>43630</v>
      </c>
      <c r="I1627" s="3">
        <v>43630</v>
      </c>
      <c r="J1627" s="4">
        <v>43630</v>
      </c>
      <c r="K1627">
        <f t="shared" si="50"/>
        <v>24</v>
      </c>
      <c r="L1627" t="s">
        <v>1</v>
      </c>
      <c r="M1627" t="s">
        <v>0</v>
      </c>
      <c r="N1627">
        <f t="shared" si="51"/>
        <v>11105174.602719652</v>
      </c>
    </row>
    <row r="1628" spans="1:14">
      <c r="A1628" s="1">
        <v>43631</v>
      </c>
      <c r="B1628">
        <v>121097.845</v>
      </c>
      <c r="C1628">
        <v>104.43185029999999</v>
      </c>
      <c r="D1628">
        <v>9</v>
      </c>
      <c r="E1628">
        <v>15.2</v>
      </c>
      <c r="F1628">
        <v>6.4</v>
      </c>
      <c r="G1628">
        <v>2.6</v>
      </c>
      <c r="H1628" s="2">
        <v>43631</v>
      </c>
      <c r="I1628" s="3">
        <v>43631</v>
      </c>
      <c r="J1628" s="4">
        <v>43631</v>
      </c>
      <c r="K1628">
        <f t="shared" si="50"/>
        <v>24</v>
      </c>
      <c r="L1628" t="s">
        <v>1</v>
      </c>
      <c r="M1628" t="s">
        <v>0</v>
      </c>
      <c r="N1628">
        <f t="shared" si="51"/>
        <v>12646472.020692604</v>
      </c>
    </row>
    <row r="1629" spans="1:14">
      <c r="A1629" s="1">
        <v>43632</v>
      </c>
      <c r="B1629">
        <v>116811.39</v>
      </c>
      <c r="C1629">
        <v>111.2767338</v>
      </c>
      <c r="D1629">
        <v>8.6</v>
      </c>
      <c r="E1629">
        <v>16.7</v>
      </c>
      <c r="F1629">
        <v>7.5</v>
      </c>
      <c r="G1629">
        <v>0</v>
      </c>
      <c r="H1629" s="2">
        <v>43632</v>
      </c>
      <c r="I1629" s="3">
        <v>43632</v>
      </c>
      <c r="J1629" s="4">
        <v>43632</v>
      </c>
      <c r="K1629">
        <f t="shared" si="50"/>
        <v>25</v>
      </c>
      <c r="L1629" t="s">
        <v>1</v>
      </c>
      <c r="M1629" t="s">
        <v>0</v>
      </c>
      <c r="N1629">
        <f t="shared" si="51"/>
        <v>12998389.949837983</v>
      </c>
    </row>
    <row r="1630" spans="1:14">
      <c r="A1630" s="1">
        <v>43633</v>
      </c>
      <c r="B1630">
        <v>129972.91499999999</v>
      </c>
      <c r="C1630">
        <v>108.7466958</v>
      </c>
      <c r="D1630">
        <v>6.3</v>
      </c>
      <c r="E1630">
        <v>17.899999999999999</v>
      </c>
      <c r="F1630">
        <v>8.6</v>
      </c>
      <c r="G1630">
        <v>3.4</v>
      </c>
      <c r="H1630" s="2">
        <v>43633</v>
      </c>
      <c r="I1630" s="3">
        <v>43633</v>
      </c>
      <c r="J1630" s="4">
        <v>43633</v>
      </c>
      <c r="K1630">
        <f t="shared" si="50"/>
        <v>25</v>
      </c>
      <c r="L1630" t="s">
        <v>1</v>
      </c>
      <c r="M1630" t="s">
        <v>0</v>
      </c>
      <c r="N1630">
        <f t="shared" si="51"/>
        <v>14134125.049744256</v>
      </c>
    </row>
    <row r="1631" spans="1:14">
      <c r="A1631" s="1">
        <v>43634</v>
      </c>
      <c r="B1631">
        <v>137922.22</v>
      </c>
      <c r="C1631">
        <v>101.3953781</v>
      </c>
      <c r="D1631">
        <v>8</v>
      </c>
      <c r="E1631">
        <v>13.7</v>
      </c>
      <c r="F1631">
        <v>5.2</v>
      </c>
      <c r="G1631">
        <v>0</v>
      </c>
      <c r="H1631" s="2">
        <v>43634</v>
      </c>
      <c r="I1631" s="3">
        <v>43634</v>
      </c>
      <c r="J1631" s="4">
        <v>43634</v>
      </c>
      <c r="K1631">
        <f t="shared" si="50"/>
        <v>25</v>
      </c>
      <c r="L1631" t="s">
        <v>1</v>
      </c>
      <c r="M1631" t="s">
        <v>0</v>
      </c>
      <c r="N1631">
        <f t="shared" si="51"/>
        <v>13984675.645291382</v>
      </c>
    </row>
    <row r="1632" spans="1:14">
      <c r="A1632" s="1">
        <v>43635</v>
      </c>
      <c r="B1632">
        <v>144737.12</v>
      </c>
      <c r="C1632">
        <v>157.02604099999999</v>
      </c>
      <c r="D1632">
        <v>6.6</v>
      </c>
      <c r="E1632">
        <v>11.9</v>
      </c>
      <c r="F1632">
        <v>7</v>
      </c>
      <c r="G1632">
        <v>0.8</v>
      </c>
      <c r="H1632" s="2">
        <v>43635</v>
      </c>
      <c r="I1632" s="3">
        <v>43635</v>
      </c>
      <c r="J1632" s="4">
        <v>43635</v>
      </c>
      <c r="K1632">
        <f t="shared" si="50"/>
        <v>25</v>
      </c>
      <c r="L1632" t="s">
        <v>1</v>
      </c>
      <c r="M1632" t="s">
        <v>0</v>
      </c>
      <c r="N1632">
        <f t="shared" si="51"/>
        <v>22727496.939341918</v>
      </c>
    </row>
    <row r="1633" spans="1:14">
      <c r="A1633" s="1">
        <v>43636</v>
      </c>
      <c r="B1633">
        <v>148609.595</v>
      </c>
      <c r="C1633">
        <v>141.97958589999999</v>
      </c>
      <c r="D1633">
        <v>6.4</v>
      </c>
      <c r="E1633">
        <v>11.3</v>
      </c>
      <c r="F1633">
        <v>6.4</v>
      </c>
      <c r="G1633">
        <v>1.6</v>
      </c>
      <c r="H1633" s="2">
        <v>43636</v>
      </c>
      <c r="I1633" s="3">
        <v>43636</v>
      </c>
      <c r="J1633" s="4">
        <v>43636</v>
      </c>
      <c r="K1633">
        <f t="shared" si="50"/>
        <v>25</v>
      </c>
      <c r="L1633" t="s">
        <v>1</v>
      </c>
      <c r="M1633" t="s">
        <v>0</v>
      </c>
      <c r="N1633">
        <f t="shared" si="51"/>
        <v>21099528.758866709</v>
      </c>
    </row>
    <row r="1634" spans="1:14">
      <c r="A1634" s="1">
        <v>43637</v>
      </c>
      <c r="B1634">
        <v>144504.32999999999</v>
      </c>
      <c r="C1634">
        <v>123.80971169999999</v>
      </c>
      <c r="D1634">
        <v>6.5</v>
      </c>
      <c r="E1634">
        <v>12.6</v>
      </c>
      <c r="F1634">
        <v>8.5</v>
      </c>
      <c r="G1634">
        <v>3</v>
      </c>
      <c r="H1634" s="2">
        <v>43637</v>
      </c>
      <c r="I1634" s="3">
        <v>43637</v>
      </c>
      <c r="J1634" s="4">
        <v>43637</v>
      </c>
      <c r="K1634">
        <f t="shared" si="50"/>
        <v>25</v>
      </c>
      <c r="L1634" t="s">
        <v>1</v>
      </c>
      <c r="M1634" t="s">
        <v>0</v>
      </c>
      <c r="N1634">
        <f t="shared" si="51"/>
        <v>17891039.436701659</v>
      </c>
    </row>
    <row r="1635" spans="1:14">
      <c r="A1635" s="1">
        <v>43638</v>
      </c>
      <c r="B1635">
        <v>132829.29</v>
      </c>
      <c r="C1635">
        <v>111.60986149999999</v>
      </c>
      <c r="D1635">
        <v>6.8</v>
      </c>
      <c r="E1635">
        <v>11.8</v>
      </c>
      <c r="F1635">
        <v>7.3</v>
      </c>
      <c r="G1635">
        <v>0.4</v>
      </c>
      <c r="H1635" s="2">
        <v>43638</v>
      </c>
      <c r="I1635" s="3">
        <v>43638</v>
      </c>
      <c r="J1635" s="4">
        <v>43638</v>
      </c>
      <c r="K1635">
        <f t="shared" si="50"/>
        <v>25</v>
      </c>
      <c r="L1635" t="s">
        <v>1</v>
      </c>
      <c r="M1635" t="s">
        <v>0</v>
      </c>
      <c r="N1635">
        <f t="shared" si="51"/>
        <v>14825058.660043335</v>
      </c>
    </row>
    <row r="1636" spans="1:14">
      <c r="A1636" s="1">
        <v>43639</v>
      </c>
      <c r="B1636">
        <v>133525.32</v>
      </c>
      <c r="C1636">
        <v>127.6019028</v>
      </c>
      <c r="D1636">
        <v>3.6</v>
      </c>
      <c r="E1636">
        <v>9.6</v>
      </c>
      <c r="F1636">
        <v>5.9</v>
      </c>
      <c r="G1636">
        <v>1.2</v>
      </c>
      <c r="H1636" s="2">
        <v>43639</v>
      </c>
      <c r="I1636" s="3">
        <v>43639</v>
      </c>
      <c r="J1636" s="4">
        <v>43639</v>
      </c>
      <c r="K1636">
        <f t="shared" si="50"/>
        <v>26</v>
      </c>
      <c r="L1636" t="s">
        <v>1</v>
      </c>
      <c r="M1636" t="s">
        <v>0</v>
      </c>
      <c r="N1636">
        <f t="shared" si="51"/>
        <v>17038084.903978899</v>
      </c>
    </row>
    <row r="1637" spans="1:14">
      <c r="A1637" s="1">
        <v>43640</v>
      </c>
      <c r="B1637">
        <v>146856.79999999999</v>
      </c>
      <c r="C1637">
        <v>117.51896069999999</v>
      </c>
      <c r="D1637">
        <v>4.2</v>
      </c>
      <c r="E1637">
        <v>16</v>
      </c>
      <c r="F1637">
        <v>9</v>
      </c>
      <c r="G1637">
        <v>0</v>
      </c>
      <c r="H1637" s="2">
        <v>43640</v>
      </c>
      <c r="I1637" s="3">
        <v>43640</v>
      </c>
      <c r="J1637" s="4">
        <v>43640</v>
      </c>
      <c r="K1637">
        <f t="shared" si="50"/>
        <v>26</v>
      </c>
      <c r="L1637" t="s">
        <v>1</v>
      </c>
      <c r="M1637" t="s">
        <v>0</v>
      </c>
      <c r="N1637">
        <f t="shared" si="51"/>
        <v>17258458.507727757</v>
      </c>
    </row>
    <row r="1638" spans="1:14">
      <c r="A1638" s="1">
        <v>43641</v>
      </c>
      <c r="B1638">
        <v>145807.25</v>
      </c>
      <c r="C1638">
        <v>124.05127779999999</v>
      </c>
      <c r="D1638">
        <v>3.5</v>
      </c>
      <c r="E1638">
        <v>17</v>
      </c>
      <c r="F1638">
        <v>8.9</v>
      </c>
      <c r="G1638">
        <v>0</v>
      </c>
      <c r="H1638" s="2">
        <v>43641</v>
      </c>
      <c r="I1638" s="3">
        <v>43641</v>
      </c>
      <c r="J1638" s="4">
        <v>43641</v>
      </c>
      <c r="K1638">
        <f t="shared" si="50"/>
        <v>26</v>
      </c>
      <c r="L1638" t="s">
        <v>1</v>
      </c>
      <c r="M1638" t="s">
        <v>0</v>
      </c>
      <c r="N1638">
        <f t="shared" si="51"/>
        <v>18087575.67500405</v>
      </c>
    </row>
    <row r="1639" spans="1:14">
      <c r="A1639" s="1">
        <v>43642</v>
      </c>
      <c r="B1639">
        <v>139351.56</v>
      </c>
      <c r="C1639">
        <v>106.19914</v>
      </c>
      <c r="D1639">
        <v>4.5999999999999996</v>
      </c>
      <c r="E1639">
        <v>18</v>
      </c>
      <c r="F1639">
        <v>9.1999999999999993</v>
      </c>
      <c r="G1639">
        <v>0.2</v>
      </c>
      <c r="H1639" s="2">
        <v>43642</v>
      </c>
      <c r="I1639" s="3">
        <v>43642</v>
      </c>
      <c r="J1639" s="4">
        <v>43642</v>
      </c>
      <c r="K1639">
        <f t="shared" si="50"/>
        <v>26</v>
      </c>
      <c r="L1639" t="s">
        <v>1</v>
      </c>
      <c r="M1639" t="s">
        <v>0</v>
      </c>
      <c r="N1639">
        <f t="shared" si="51"/>
        <v>14799015.8296584</v>
      </c>
    </row>
    <row r="1640" spans="1:14">
      <c r="A1640" s="1">
        <v>43643</v>
      </c>
      <c r="B1640">
        <v>131023.66</v>
      </c>
      <c r="C1640">
        <v>77.671129440000001</v>
      </c>
      <c r="D1640">
        <v>5.9</v>
      </c>
      <c r="E1640">
        <v>17.5</v>
      </c>
      <c r="F1640">
        <v>9.1999999999999993</v>
      </c>
      <c r="G1640">
        <v>0</v>
      </c>
      <c r="H1640" s="2">
        <v>43643</v>
      </c>
      <c r="I1640" s="3">
        <v>43643</v>
      </c>
      <c r="J1640" s="4">
        <v>43643</v>
      </c>
      <c r="K1640">
        <f t="shared" si="50"/>
        <v>26</v>
      </c>
      <c r="L1640" t="s">
        <v>1</v>
      </c>
      <c r="M1640" t="s">
        <v>0</v>
      </c>
      <c r="N1640">
        <f t="shared" si="51"/>
        <v>10176755.655562552</v>
      </c>
    </row>
    <row r="1641" spans="1:14">
      <c r="A1641" s="1">
        <v>43644</v>
      </c>
      <c r="B1641">
        <v>123546.62</v>
      </c>
      <c r="C1641">
        <v>61.815155930000003</v>
      </c>
      <c r="D1641">
        <v>10.7</v>
      </c>
      <c r="E1641">
        <v>19.5</v>
      </c>
      <c r="F1641">
        <v>9.1999999999999993</v>
      </c>
      <c r="G1641">
        <v>0</v>
      </c>
      <c r="H1641" s="2">
        <v>43644</v>
      </c>
      <c r="I1641" s="3">
        <v>43644</v>
      </c>
      <c r="J1641" s="4">
        <v>43644</v>
      </c>
      <c r="K1641">
        <f t="shared" si="50"/>
        <v>26</v>
      </c>
      <c r="L1641" t="s">
        <v>0</v>
      </c>
      <c r="M1641" t="s">
        <v>0</v>
      </c>
      <c r="N1641">
        <f t="shared" si="51"/>
        <v>7637053.5799244568</v>
      </c>
    </row>
    <row r="1642" spans="1:14">
      <c r="A1642" s="1">
        <v>43645</v>
      </c>
      <c r="B1642">
        <v>117924.13</v>
      </c>
      <c r="C1642">
        <v>52.91240414</v>
      </c>
      <c r="D1642">
        <v>13</v>
      </c>
      <c r="E1642">
        <v>17.600000000000001</v>
      </c>
      <c r="F1642">
        <v>2.6</v>
      </c>
      <c r="G1642">
        <v>0.8</v>
      </c>
      <c r="H1642" s="2">
        <v>43645</v>
      </c>
      <c r="I1642" s="3">
        <v>43645</v>
      </c>
      <c r="J1642" s="4">
        <v>43645</v>
      </c>
      <c r="K1642">
        <f t="shared" si="50"/>
        <v>26</v>
      </c>
      <c r="L1642" t="s">
        <v>0</v>
      </c>
      <c r="M1642" t="s">
        <v>0</v>
      </c>
      <c r="N1642">
        <f t="shared" si="51"/>
        <v>6239649.2244178988</v>
      </c>
    </row>
    <row r="1643" spans="1:14">
      <c r="A1643" s="1">
        <v>43646</v>
      </c>
      <c r="B1643">
        <v>116150.91499999999</v>
      </c>
      <c r="C1643">
        <v>51.901149879999998</v>
      </c>
      <c r="D1643">
        <v>8.1</v>
      </c>
      <c r="E1643">
        <v>14.5</v>
      </c>
      <c r="F1643">
        <v>8.5</v>
      </c>
      <c r="G1643">
        <v>6.4</v>
      </c>
      <c r="H1643" s="2">
        <v>43646</v>
      </c>
      <c r="I1643" s="3">
        <v>43646</v>
      </c>
      <c r="J1643" s="4">
        <v>43646</v>
      </c>
      <c r="K1643">
        <f t="shared" si="50"/>
        <v>27</v>
      </c>
      <c r="L1643" t="s">
        <v>0</v>
      </c>
      <c r="M1643" t="s">
        <v>0</v>
      </c>
      <c r="N1643">
        <f t="shared" si="51"/>
        <v>6028366.0481141396</v>
      </c>
    </row>
    <row r="1644" spans="1:14">
      <c r="A1644" s="1">
        <v>43647</v>
      </c>
      <c r="B1644">
        <v>130565.58</v>
      </c>
      <c r="C1644">
        <v>67.195464610000002</v>
      </c>
      <c r="D1644">
        <v>9.5</v>
      </c>
      <c r="E1644">
        <v>14.1</v>
      </c>
      <c r="F1644">
        <v>8.3000000000000007</v>
      </c>
      <c r="G1644">
        <v>0</v>
      </c>
      <c r="H1644" s="2">
        <v>43647</v>
      </c>
      <c r="I1644" s="3">
        <v>43647</v>
      </c>
      <c r="J1644" s="4">
        <v>43647</v>
      </c>
      <c r="K1644">
        <f t="shared" si="50"/>
        <v>27</v>
      </c>
      <c r="L1644" t="s">
        <v>0</v>
      </c>
      <c r="M1644" t="s">
        <v>0</v>
      </c>
      <c r="N1644">
        <f t="shared" si="51"/>
        <v>8773414.8101741243</v>
      </c>
    </row>
    <row r="1645" spans="1:14">
      <c r="A1645" s="1">
        <v>43648</v>
      </c>
      <c r="B1645">
        <v>135866.75</v>
      </c>
      <c r="C1645">
        <v>93.110674299999999</v>
      </c>
      <c r="D1645">
        <v>8.6</v>
      </c>
      <c r="E1645">
        <v>15.9</v>
      </c>
      <c r="F1645">
        <v>6.6</v>
      </c>
      <c r="G1645">
        <v>0</v>
      </c>
      <c r="H1645" s="2">
        <v>43648</v>
      </c>
      <c r="I1645" s="3">
        <v>43648</v>
      </c>
      <c r="J1645" s="4">
        <v>43648</v>
      </c>
      <c r="K1645">
        <f t="shared" si="50"/>
        <v>27</v>
      </c>
      <c r="L1645" t="s">
        <v>0</v>
      </c>
      <c r="M1645" t="s">
        <v>0</v>
      </c>
      <c r="N1645">
        <f t="shared" si="51"/>
        <v>12650644.707449526</v>
      </c>
    </row>
    <row r="1646" spans="1:14">
      <c r="A1646" s="1">
        <v>43649</v>
      </c>
      <c r="B1646">
        <v>137327.70000000001</v>
      </c>
      <c r="C1646">
        <v>97.287999810000002</v>
      </c>
      <c r="D1646">
        <v>8.1999999999999993</v>
      </c>
      <c r="E1646">
        <v>13.7</v>
      </c>
      <c r="F1646">
        <v>7.5</v>
      </c>
      <c r="G1646">
        <v>0</v>
      </c>
      <c r="H1646" s="2">
        <v>43649</v>
      </c>
      <c r="I1646" s="3">
        <v>43649</v>
      </c>
      <c r="J1646" s="4">
        <v>43649</v>
      </c>
      <c r="K1646">
        <f t="shared" si="50"/>
        <v>27</v>
      </c>
      <c r="L1646" t="s">
        <v>0</v>
      </c>
      <c r="M1646" t="s">
        <v>0</v>
      </c>
      <c r="N1646">
        <f t="shared" si="51"/>
        <v>13360337.251507739</v>
      </c>
    </row>
    <row r="1647" spans="1:14">
      <c r="A1647" s="1">
        <v>43650</v>
      </c>
      <c r="B1647">
        <v>135182.72500000001</v>
      </c>
      <c r="C1647">
        <v>85.901782639999993</v>
      </c>
      <c r="D1647">
        <v>5.3</v>
      </c>
      <c r="E1647">
        <v>13.5</v>
      </c>
      <c r="F1647">
        <v>6.9</v>
      </c>
      <c r="G1647">
        <v>0</v>
      </c>
      <c r="H1647" s="2">
        <v>43650</v>
      </c>
      <c r="I1647" s="3">
        <v>43650</v>
      </c>
      <c r="J1647" s="4">
        <v>43650</v>
      </c>
      <c r="K1647">
        <f t="shared" si="50"/>
        <v>27</v>
      </c>
      <c r="L1647" t="s">
        <v>0</v>
      </c>
      <c r="M1647" t="s">
        <v>0</v>
      </c>
      <c r="N1647">
        <f t="shared" si="51"/>
        <v>11612437.059632894</v>
      </c>
    </row>
    <row r="1648" spans="1:14">
      <c r="A1648" s="1">
        <v>43651</v>
      </c>
      <c r="B1648">
        <v>132774.29500000001</v>
      </c>
      <c r="C1648">
        <v>78.719066029999993</v>
      </c>
      <c r="D1648">
        <v>3.5</v>
      </c>
      <c r="E1648">
        <v>19.100000000000001</v>
      </c>
      <c r="F1648">
        <v>9</v>
      </c>
      <c r="G1648">
        <v>0</v>
      </c>
      <c r="H1648" s="2">
        <v>43651</v>
      </c>
      <c r="I1648" s="3">
        <v>43651</v>
      </c>
      <c r="J1648" s="4">
        <v>43651</v>
      </c>
      <c r="K1648">
        <f t="shared" si="50"/>
        <v>27</v>
      </c>
      <c r="L1648" t="s">
        <v>0</v>
      </c>
      <c r="M1648" t="s">
        <v>0</v>
      </c>
      <c r="N1648">
        <f t="shared" si="51"/>
        <v>10451868.495191699</v>
      </c>
    </row>
    <row r="1649" spans="1:14">
      <c r="A1649" s="1">
        <v>43652</v>
      </c>
      <c r="B1649">
        <v>114660.9</v>
      </c>
      <c r="C1649">
        <v>64.992904050000007</v>
      </c>
      <c r="D1649">
        <v>6</v>
      </c>
      <c r="E1649">
        <v>19.399999999999999</v>
      </c>
      <c r="F1649">
        <v>9.3000000000000007</v>
      </c>
      <c r="G1649">
        <v>0</v>
      </c>
      <c r="H1649" s="2">
        <v>43652</v>
      </c>
      <c r="I1649" s="3">
        <v>43652</v>
      </c>
      <c r="J1649" s="4">
        <v>43652</v>
      </c>
      <c r="K1649">
        <f t="shared" si="50"/>
        <v>27</v>
      </c>
      <c r="L1649" t="s">
        <v>0</v>
      </c>
      <c r="M1649" t="s">
        <v>0</v>
      </c>
      <c r="N1649">
        <f t="shared" si="51"/>
        <v>7452144.8719866453</v>
      </c>
    </row>
    <row r="1650" spans="1:14">
      <c r="A1650" s="1">
        <v>43653</v>
      </c>
      <c r="B1650">
        <v>114469.88</v>
      </c>
      <c r="C1650">
        <v>87.747186549999995</v>
      </c>
      <c r="D1650">
        <v>9</v>
      </c>
      <c r="E1650">
        <v>18.2</v>
      </c>
      <c r="F1650">
        <v>6.1</v>
      </c>
      <c r="G1650">
        <v>0.2</v>
      </c>
      <c r="H1650" s="2">
        <v>43653</v>
      </c>
      <c r="I1650" s="3">
        <v>43653</v>
      </c>
      <c r="J1650" s="4">
        <v>43653</v>
      </c>
      <c r="K1650">
        <f t="shared" si="50"/>
        <v>28</v>
      </c>
      <c r="L1650" t="s">
        <v>0</v>
      </c>
      <c r="M1650" t="s">
        <v>0</v>
      </c>
      <c r="N1650">
        <f t="shared" si="51"/>
        <v>10044409.914716113</v>
      </c>
    </row>
    <row r="1651" spans="1:14">
      <c r="A1651" s="1">
        <v>43654</v>
      </c>
      <c r="B1651">
        <v>127307.26</v>
      </c>
      <c r="C1651">
        <v>101.94417129999999</v>
      </c>
      <c r="D1651">
        <v>11</v>
      </c>
      <c r="E1651">
        <v>16</v>
      </c>
      <c r="F1651">
        <v>8.1999999999999993</v>
      </c>
      <c r="G1651">
        <v>5.2</v>
      </c>
      <c r="H1651" s="2">
        <v>43654</v>
      </c>
      <c r="I1651" s="3">
        <v>43654</v>
      </c>
      <c r="J1651" s="4">
        <v>43654</v>
      </c>
      <c r="K1651">
        <f t="shared" si="50"/>
        <v>28</v>
      </c>
      <c r="L1651" t="s">
        <v>0</v>
      </c>
      <c r="M1651" t="s">
        <v>0</v>
      </c>
      <c r="N1651">
        <f t="shared" si="51"/>
        <v>12978233.121173637</v>
      </c>
    </row>
    <row r="1652" spans="1:14">
      <c r="A1652" s="1">
        <v>43655</v>
      </c>
      <c r="B1652">
        <v>133803.98499999999</v>
      </c>
      <c r="C1652">
        <v>125.0990315</v>
      </c>
      <c r="D1652">
        <v>6.8</v>
      </c>
      <c r="E1652">
        <v>15</v>
      </c>
      <c r="F1652">
        <v>7.2</v>
      </c>
      <c r="G1652">
        <v>0.2</v>
      </c>
      <c r="H1652" s="2">
        <v>43655</v>
      </c>
      <c r="I1652" s="3">
        <v>43655</v>
      </c>
      <c r="J1652" s="4">
        <v>43655</v>
      </c>
      <c r="K1652">
        <f t="shared" si="50"/>
        <v>28</v>
      </c>
      <c r="L1652" t="s">
        <v>0</v>
      </c>
      <c r="M1652" t="s">
        <v>0</v>
      </c>
      <c r="N1652">
        <f t="shared" si="51"/>
        <v>16738748.934340525</v>
      </c>
    </row>
    <row r="1653" spans="1:14">
      <c r="A1653" s="1">
        <v>43656</v>
      </c>
      <c r="B1653">
        <v>127092.715</v>
      </c>
      <c r="C1653">
        <v>84.780694909999994</v>
      </c>
      <c r="D1653">
        <v>9.5</v>
      </c>
      <c r="E1653">
        <v>15.4</v>
      </c>
      <c r="F1653">
        <v>6.7</v>
      </c>
      <c r="G1653">
        <v>0.2</v>
      </c>
      <c r="H1653" s="2">
        <v>43656</v>
      </c>
      <c r="I1653" s="3">
        <v>43656</v>
      </c>
      <c r="J1653" s="4">
        <v>43656</v>
      </c>
      <c r="K1653">
        <f t="shared" si="50"/>
        <v>28</v>
      </c>
      <c r="L1653" t="s">
        <v>0</v>
      </c>
      <c r="M1653" t="s">
        <v>0</v>
      </c>
      <c r="N1653">
        <f t="shared" si="51"/>
        <v>10775008.69569858</v>
      </c>
    </row>
    <row r="1654" spans="1:14">
      <c r="A1654" s="1">
        <v>43657</v>
      </c>
      <c r="B1654">
        <v>133131.51999999999</v>
      </c>
      <c r="C1654">
        <v>89.217705280000004</v>
      </c>
      <c r="D1654">
        <v>7.8</v>
      </c>
      <c r="E1654">
        <v>14.3</v>
      </c>
      <c r="F1654">
        <v>4.5999999999999996</v>
      </c>
      <c r="G1654">
        <v>6.4</v>
      </c>
      <c r="H1654" s="2">
        <v>43657</v>
      </c>
      <c r="I1654" s="3">
        <v>43657</v>
      </c>
      <c r="J1654" s="4">
        <v>43657</v>
      </c>
      <c r="K1654">
        <f t="shared" si="50"/>
        <v>28</v>
      </c>
      <c r="L1654" t="s">
        <v>0</v>
      </c>
      <c r="M1654" t="s">
        <v>0</v>
      </c>
      <c r="N1654">
        <f t="shared" si="51"/>
        <v>11877688.714838425</v>
      </c>
    </row>
    <row r="1655" spans="1:14">
      <c r="A1655" s="1">
        <v>43658</v>
      </c>
      <c r="B1655">
        <v>128384.14</v>
      </c>
      <c r="C1655">
        <v>90.969699500000004</v>
      </c>
      <c r="D1655">
        <v>10.1</v>
      </c>
      <c r="E1655">
        <v>15.7</v>
      </c>
      <c r="F1655">
        <v>6.2</v>
      </c>
      <c r="G1655">
        <v>2.4</v>
      </c>
      <c r="H1655" s="2">
        <v>43658</v>
      </c>
      <c r="I1655" s="3">
        <v>43658</v>
      </c>
      <c r="J1655" s="4">
        <v>43658</v>
      </c>
      <c r="K1655">
        <f t="shared" si="50"/>
        <v>28</v>
      </c>
      <c r="L1655" t="s">
        <v>0</v>
      </c>
      <c r="M1655" t="s">
        <v>0</v>
      </c>
      <c r="N1655">
        <f t="shared" si="51"/>
        <v>11679066.63636593</v>
      </c>
    </row>
    <row r="1656" spans="1:14">
      <c r="A1656" s="1">
        <v>43659</v>
      </c>
      <c r="B1656">
        <v>123954.31</v>
      </c>
      <c r="C1656">
        <v>82.190068789999998</v>
      </c>
      <c r="D1656">
        <v>7</v>
      </c>
      <c r="E1656">
        <v>12</v>
      </c>
      <c r="F1656">
        <v>8.3000000000000007</v>
      </c>
      <c r="G1656">
        <v>4.4000000000000004</v>
      </c>
      <c r="H1656" s="2">
        <v>43659</v>
      </c>
      <c r="I1656" s="3">
        <v>43659</v>
      </c>
      <c r="J1656" s="4">
        <v>43659</v>
      </c>
      <c r="K1656">
        <f t="shared" si="50"/>
        <v>28</v>
      </c>
      <c r="L1656" t="s">
        <v>0</v>
      </c>
      <c r="M1656" t="s">
        <v>0</v>
      </c>
      <c r="N1656">
        <f t="shared" si="51"/>
        <v>10187813.265716985</v>
      </c>
    </row>
    <row r="1657" spans="1:14">
      <c r="A1657" s="1">
        <v>43660</v>
      </c>
      <c r="B1657">
        <v>123740.265</v>
      </c>
      <c r="C1657">
        <v>81.784996430000007</v>
      </c>
      <c r="D1657">
        <v>7.1</v>
      </c>
      <c r="E1657">
        <v>13.1</v>
      </c>
      <c r="F1657">
        <v>3.8</v>
      </c>
      <c r="G1657">
        <v>0.8</v>
      </c>
      <c r="H1657" s="2">
        <v>43660</v>
      </c>
      <c r="I1657" s="3">
        <v>43660</v>
      </c>
      <c r="J1657" s="4">
        <v>43660</v>
      </c>
      <c r="K1657">
        <f t="shared" si="50"/>
        <v>29</v>
      </c>
      <c r="L1657" t="s">
        <v>0</v>
      </c>
      <c r="M1657" t="s">
        <v>0</v>
      </c>
      <c r="N1657">
        <f t="shared" si="51"/>
        <v>10120097.131272255</v>
      </c>
    </row>
    <row r="1658" spans="1:14">
      <c r="A1658" s="1">
        <v>43661</v>
      </c>
      <c r="B1658">
        <v>131739.20000000001</v>
      </c>
      <c r="C1658">
        <v>92.269993139999997</v>
      </c>
      <c r="D1658">
        <v>8.9</v>
      </c>
      <c r="E1658">
        <v>14.3</v>
      </c>
      <c r="F1658">
        <v>7.6</v>
      </c>
      <c r="G1658">
        <v>4.4000000000000004</v>
      </c>
      <c r="H1658" s="2">
        <v>43661</v>
      </c>
      <c r="I1658" s="3">
        <v>43661</v>
      </c>
      <c r="J1658" s="4">
        <v>43661</v>
      </c>
      <c r="K1658">
        <f t="shared" si="50"/>
        <v>29</v>
      </c>
      <c r="L1658" t="s">
        <v>0</v>
      </c>
      <c r="M1658" t="s">
        <v>0</v>
      </c>
      <c r="N1658">
        <f t="shared" si="51"/>
        <v>12155575.080269089</v>
      </c>
    </row>
    <row r="1659" spans="1:14">
      <c r="A1659" s="1">
        <v>43662</v>
      </c>
      <c r="B1659">
        <v>132941.76999999999</v>
      </c>
      <c r="C1659">
        <v>114.6004499</v>
      </c>
      <c r="D1659">
        <v>9.9</v>
      </c>
      <c r="E1659">
        <v>13.9</v>
      </c>
      <c r="F1659">
        <v>6.4</v>
      </c>
      <c r="G1659">
        <v>1.8</v>
      </c>
      <c r="H1659" s="2">
        <v>43662</v>
      </c>
      <c r="I1659" s="3">
        <v>43662</v>
      </c>
      <c r="J1659" s="4">
        <v>43662</v>
      </c>
      <c r="K1659">
        <f t="shared" si="50"/>
        <v>29</v>
      </c>
      <c r="L1659" t="s">
        <v>1</v>
      </c>
      <c r="M1659" t="s">
        <v>0</v>
      </c>
      <c r="N1659">
        <f t="shared" si="51"/>
        <v>15235186.652502323</v>
      </c>
    </row>
    <row r="1660" spans="1:14">
      <c r="A1660" s="1">
        <v>43663</v>
      </c>
      <c r="B1660">
        <v>135339.82</v>
      </c>
      <c r="C1660">
        <v>91.545886449999998</v>
      </c>
      <c r="D1660">
        <v>9.6999999999999993</v>
      </c>
      <c r="E1660">
        <v>13.7</v>
      </c>
      <c r="F1660">
        <v>3.6</v>
      </c>
      <c r="G1660">
        <v>0</v>
      </c>
      <c r="H1660" s="2">
        <v>43663</v>
      </c>
      <c r="I1660" s="3">
        <v>43663</v>
      </c>
      <c r="J1660" s="4">
        <v>43663</v>
      </c>
      <c r="K1660">
        <f t="shared" si="50"/>
        <v>29</v>
      </c>
      <c r="L1660" t="s">
        <v>1</v>
      </c>
      <c r="M1660" t="s">
        <v>0</v>
      </c>
      <c r="N1660">
        <f t="shared" si="51"/>
        <v>12389803.793883439</v>
      </c>
    </row>
    <row r="1661" spans="1:14">
      <c r="A1661" s="1">
        <v>43664</v>
      </c>
      <c r="B1661">
        <v>134119.14000000001</v>
      </c>
      <c r="C1661">
        <v>85.918878829999997</v>
      </c>
      <c r="D1661">
        <v>9</v>
      </c>
      <c r="E1661">
        <v>14.3</v>
      </c>
      <c r="F1661">
        <v>7.9</v>
      </c>
      <c r="G1661">
        <v>0.4</v>
      </c>
      <c r="H1661" s="2">
        <v>43664</v>
      </c>
      <c r="I1661" s="3">
        <v>43664</v>
      </c>
      <c r="J1661" s="4">
        <v>43664</v>
      </c>
      <c r="K1661">
        <f t="shared" si="50"/>
        <v>29</v>
      </c>
      <c r="L1661" t="s">
        <v>1</v>
      </c>
      <c r="M1661" t="s">
        <v>0</v>
      </c>
      <c r="N1661">
        <f t="shared" si="51"/>
        <v>11523366.138443807</v>
      </c>
    </row>
    <row r="1662" spans="1:14">
      <c r="A1662" s="1">
        <v>43665</v>
      </c>
      <c r="B1662">
        <v>132101.85999999999</v>
      </c>
      <c r="C1662">
        <v>101.5731984</v>
      </c>
      <c r="D1662">
        <v>7.5</v>
      </c>
      <c r="E1662">
        <v>15.7</v>
      </c>
      <c r="F1662">
        <v>9.6</v>
      </c>
      <c r="G1662">
        <v>1.6</v>
      </c>
      <c r="H1662" s="2">
        <v>43665</v>
      </c>
      <c r="I1662" s="3">
        <v>43665</v>
      </c>
      <c r="J1662" s="4">
        <v>43665</v>
      </c>
      <c r="K1662">
        <f t="shared" si="50"/>
        <v>29</v>
      </c>
      <c r="L1662" t="s">
        <v>1</v>
      </c>
      <c r="M1662" t="s">
        <v>0</v>
      </c>
      <c r="N1662">
        <f t="shared" si="51"/>
        <v>13418008.434789022</v>
      </c>
    </row>
    <row r="1663" spans="1:14">
      <c r="A1663" s="1">
        <v>43666</v>
      </c>
      <c r="B1663">
        <v>111288.905</v>
      </c>
      <c r="C1663">
        <v>52.5253199</v>
      </c>
      <c r="D1663">
        <v>8</v>
      </c>
      <c r="E1663">
        <v>17.100000000000001</v>
      </c>
      <c r="F1663">
        <v>10.3</v>
      </c>
      <c r="G1663">
        <v>0</v>
      </c>
      <c r="H1663" s="2">
        <v>43666</v>
      </c>
      <c r="I1663" s="3">
        <v>43666</v>
      </c>
      <c r="J1663" s="4">
        <v>43666</v>
      </c>
      <c r="K1663">
        <f t="shared" si="50"/>
        <v>29</v>
      </c>
      <c r="L1663" t="s">
        <v>1</v>
      </c>
      <c r="M1663" t="s">
        <v>0</v>
      </c>
      <c r="N1663">
        <f t="shared" si="51"/>
        <v>5845485.3364457097</v>
      </c>
    </row>
    <row r="1664" spans="1:14">
      <c r="A1664" s="1">
        <v>43667</v>
      </c>
      <c r="B1664">
        <v>111293.15</v>
      </c>
      <c r="C1664">
        <v>60.156590430000001</v>
      </c>
      <c r="D1664">
        <v>11.3</v>
      </c>
      <c r="E1664">
        <v>16.600000000000001</v>
      </c>
      <c r="F1664">
        <v>8.1</v>
      </c>
      <c r="G1664">
        <v>0</v>
      </c>
      <c r="H1664" s="2">
        <v>43667</v>
      </c>
      <c r="I1664" s="3">
        <v>43667</v>
      </c>
      <c r="J1664" s="4">
        <v>43667</v>
      </c>
      <c r="K1664">
        <f t="shared" si="50"/>
        <v>30</v>
      </c>
      <c r="L1664" t="s">
        <v>1</v>
      </c>
      <c r="M1664" t="s">
        <v>0</v>
      </c>
      <c r="N1664">
        <f t="shared" si="51"/>
        <v>6695016.4422145542</v>
      </c>
    </row>
    <row r="1665" spans="1:14">
      <c r="A1665" s="1">
        <v>43668</v>
      </c>
      <c r="B1665">
        <v>123618.42</v>
      </c>
      <c r="C1665">
        <v>64.585343089999995</v>
      </c>
      <c r="D1665">
        <v>7.9</v>
      </c>
      <c r="E1665">
        <v>15.6</v>
      </c>
      <c r="F1665">
        <v>10.6</v>
      </c>
      <c r="G1665">
        <v>0</v>
      </c>
      <c r="H1665" s="2">
        <v>43668</v>
      </c>
      <c r="I1665" s="3">
        <v>43668</v>
      </c>
      <c r="J1665" s="4">
        <v>43668</v>
      </c>
      <c r="K1665">
        <f t="shared" si="50"/>
        <v>30</v>
      </c>
      <c r="L1665" t="s">
        <v>1</v>
      </c>
      <c r="M1665" t="s">
        <v>0</v>
      </c>
      <c r="N1665">
        <f t="shared" si="51"/>
        <v>7983938.0679437174</v>
      </c>
    </row>
    <row r="1666" spans="1:14">
      <c r="A1666" s="1">
        <v>43669</v>
      </c>
      <c r="B1666">
        <v>129008.62</v>
      </c>
      <c r="C1666">
        <v>69.864795830000006</v>
      </c>
      <c r="D1666">
        <v>9.9</v>
      </c>
      <c r="E1666">
        <v>15.2</v>
      </c>
      <c r="F1666">
        <v>8.1999999999999993</v>
      </c>
      <c r="G1666">
        <v>1.6</v>
      </c>
      <c r="H1666" s="2">
        <v>43669</v>
      </c>
      <c r="I1666" s="3">
        <v>43669</v>
      </c>
      <c r="J1666" s="4">
        <v>43669</v>
      </c>
      <c r="K1666">
        <f t="shared" si="50"/>
        <v>30</v>
      </c>
      <c r="L1666" t="s">
        <v>1</v>
      </c>
      <c r="M1666" t="s">
        <v>0</v>
      </c>
      <c r="N1666">
        <f t="shared" si="51"/>
        <v>9013160.8966100551</v>
      </c>
    </row>
    <row r="1667" spans="1:14">
      <c r="A1667" s="1">
        <v>43670</v>
      </c>
      <c r="B1667">
        <v>135782.54500000001</v>
      </c>
      <c r="C1667">
        <v>87.256299299999995</v>
      </c>
      <c r="D1667">
        <v>7</v>
      </c>
      <c r="E1667">
        <v>14.4</v>
      </c>
      <c r="F1667">
        <v>7.8</v>
      </c>
      <c r="G1667">
        <v>8</v>
      </c>
      <c r="H1667" s="2">
        <v>43670</v>
      </c>
      <c r="I1667" s="3">
        <v>43670</v>
      </c>
      <c r="J1667" s="4">
        <v>43670</v>
      </c>
      <c r="K1667">
        <f t="shared" ref="K1667:K1730" si="52">WEEKNUM(A1667)</f>
        <v>30</v>
      </c>
      <c r="L1667" t="s">
        <v>1</v>
      </c>
      <c r="M1667" t="s">
        <v>0</v>
      </c>
      <c r="N1667">
        <f t="shared" ref="N1667:N1730" si="53">B1667*C1667</f>
        <v>11847882.38623572</v>
      </c>
    </row>
    <row r="1668" spans="1:14">
      <c r="A1668" s="1">
        <v>43671</v>
      </c>
      <c r="B1668">
        <v>132940.63</v>
      </c>
      <c r="C1668">
        <v>84.076210110000005</v>
      </c>
      <c r="D1668">
        <v>9.1999999999999993</v>
      </c>
      <c r="E1668">
        <v>14.8</v>
      </c>
      <c r="F1668">
        <v>5.2</v>
      </c>
      <c r="G1668">
        <v>0</v>
      </c>
      <c r="H1668" s="2">
        <v>43671</v>
      </c>
      <c r="I1668" s="3">
        <v>43671</v>
      </c>
      <c r="J1668" s="4">
        <v>43671</v>
      </c>
      <c r="K1668">
        <f t="shared" si="52"/>
        <v>30</v>
      </c>
      <c r="L1668" t="s">
        <v>1</v>
      </c>
      <c r="M1668" t="s">
        <v>0</v>
      </c>
      <c r="N1668">
        <f t="shared" si="53"/>
        <v>11177144.34003577</v>
      </c>
    </row>
    <row r="1669" spans="1:14">
      <c r="A1669" s="1">
        <v>43672</v>
      </c>
      <c r="B1669">
        <v>136493.13</v>
      </c>
      <c r="C1669">
        <v>95.233217850000003</v>
      </c>
      <c r="D1669">
        <v>11</v>
      </c>
      <c r="E1669">
        <v>14</v>
      </c>
      <c r="F1669">
        <v>5.9</v>
      </c>
      <c r="G1669">
        <v>0</v>
      </c>
      <c r="H1669" s="2">
        <v>43672</v>
      </c>
      <c r="I1669" s="3">
        <v>43672</v>
      </c>
      <c r="J1669" s="4">
        <v>43672</v>
      </c>
      <c r="K1669">
        <f t="shared" si="52"/>
        <v>30</v>
      </c>
      <c r="L1669" t="s">
        <v>1</v>
      </c>
      <c r="M1669" t="s">
        <v>0</v>
      </c>
      <c r="N1669">
        <f t="shared" si="53"/>
        <v>12998679.984318372</v>
      </c>
    </row>
    <row r="1670" spans="1:14">
      <c r="A1670" s="1">
        <v>43673</v>
      </c>
      <c r="B1670">
        <v>121958.69</v>
      </c>
      <c r="C1670">
        <v>94.375867150000005</v>
      </c>
      <c r="D1670">
        <v>9.8000000000000007</v>
      </c>
      <c r="E1670">
        <v>15.3</v>
      </c>
      <c r="F1670">
        <v>8.6999999999999993</v>
      </c>
      <c r="G1670">
        <v>6.8</v>
      </c>
      <c r="H1670" s="2">
        <v>43673</v>
      </c>
      <c r="I1670" s="3">
        <v>43673</v>
      </c>
      <c r="J1670" s="4">
        <v>43673</v>
      </c>
      <c r="K1670">
        <f t="shared" si="52"/>
        <v>30</v>
      </c>
      <c r="L1670" t="s">
        <v>1</v>
      </c>
      <c r="M1670" t="s">
        <v>0</v>
      </c>
      <c r="N1670">
        <f t="shared" si="53"/>
        <v>11509957.125228034</v>
      </c>
    </row>
    <row r="1671" spans="1:14">
      <c r="A1671" s="1">
        <v>43674</v>
      </c>
      <c r="B1671">
        <v>118413.13499999999</v>
      </c>
      <c r="C1671">
        <v>85.712073040000007</v>
      </c>
      <c r="D1671">
        <v>6.6</v>
      </c>
      <c r="E1671">
        <v>15.1</v>
      </c>
      <c r="F1671">
        <v>10.199999999999999</v>
      </c>
      <c r="G1671">
        <v>0</v>
      </c>
      <c r="H1671" s="2">
        <v>43674</v>
      </c>
      <c r="I1671" s="3">
        <v>43674</v>
      </c>
      <c r="J1671" s="4">
        <v>43674</v>
      </c>
      <c r="K1671">
        <f t="shared" si="52"/>
        <v>31</v>
      </c>
      <c r="L1671" t="s">
        <v>1</v>
      </c>
      <c r="M1671" t="s">
        <v>0</v>
      </c>
      <c r="N1671">
        <f t="shared" si="53"/>
        <v>10149435.27601538</v>
      </c>
    </row>
    <row r="1672" spans="1:14">
      <c r="A1672" s="1">
        <v>43675</v>
      </c>
      <c r="B1672">
        <v>133205.18</v>
      </c>
      <c r="C1672">
        <v>95.873752800000005</v>
      </c>
      <c r="D1672">
        <v>8.9</v>
      </c>
      <c r="E1672">
        <v>14.6</v>
      </c>
      <c r="F1672">
        <v>9.9</v>
      </c>
      <c r="G1672">
        <v>0</v>
      </c>
      <c r="H1672" s="2">
        <v>43675</v>
      </c>
      <c r="I1672" s="3">
        <v>43675</v>
      </c>
      <c r="J1672" s="4">
        <v>43675</v>
      </c>
      <c r="K1672">
        <f t="shared" si="52"/>
        <v>31</v>
      </c>
      <c r="L1672" t="s">
        <v>1</v>
      </c>
      <c r="M1672" t="s">
        <v>0</v>
      </c>
      <c r="N1672">
        <f t="shared" si="53"/>
        <v>12770880.498999504</v>
      </c>
    </row>
    <row r="1673" spans="1:14">
      <c r="A1673" s="1">
        <v>43676</v>
      </c>
      <c r="B1673">
        <v>138858.04500000001</v>
      </c>
      <c r="C1673">
        <v>110.4700594</v>
      </c>
      <c r="D1673">
        <v>7.9</v>
      </c>
      <c r="E1673">
        <v>12.5</v>
      </c>
      <c r="F1673">
        <v>8.6999999999999993</v>
      </c>
      <c r="G1673">
        <v>0.8</v>
      </c>
      <c r="H1673" s="2">
        <v>43676</v>
      </c>
      <c r="I1673" s="3">
        <v>43676</v>
      </c>
      <c r="J1673" s="4">
        <v>43676</v>
      </c>
      <c r="K1673">
        <f t="shared" si="52"/>
        <v>31</v>
      </c>
      <c r="L1673" t="s">
        <v>1</v>
      </c>
      <c r="M1673" t="s">
        <v>0</v>
      </c>
      <c r="N1673">
        <f t="shared" si="53"/>
        <v>15339656.479317874</v>
      </c>
    </row>
    <row r="1674" spans="1:14">
      <c r="A1674" s="1">
        <v>43677</v>
      </c>
      <c r="B1674">
        <v>140275.82999999999</v>
      </c>
      <c r="C1674">
        <v>153.26684940000001</v>
      </c>
      <c r="D1674">
        <v>3</v>
      </c>
      <c r="E1674">
        <v>12.5</v>
      </c>
      <c r="F1674">
        <v>11.3</v>
      </c>
      <c r="G1674">
        <v>0</v>
      </c>
      <c r="H1674" s="2">
        <v>43677</v>
      </c>
      <c r="I1674" s="3">
        <v>43677</v>
      </c>
      <c r="J1674" s="4">
        <v>43677</v>
      </c>
      <c r="K1674">
        <f t="shared" si="52"/>
        <v>31</v>
      </c>
      <c r="L1674" t="s">
        <v>1</v>
      </c>
      <c r="M1674" t="s">
        <v>0</v>
      </c>
      <c r="N1674">
        <f t="shared" si="53"/>
        <v>21499634.511070002</v>
      </c>
    </row>
    <row r="1675" spans="1:14">
      <c r="A1675" s="1">
        <v>43678</v>
      </c>
      <c r="B1675">
        <v>137651.13500000001</v>
      </c>
      <c r="C1675">
        <v>98.967005540000002</v>
      </c>
      <c r="D1675">
        <v>5.8</v>
      </c>
      <c r="E1675">
        <v>13.8</v>
      </c>
      <c r="F1675">
        <v>8.6</v>
      </c>
      <c r="G1675">
        <v>0</v>
      </c>
      <c r="H1675" s="2">
        <v>43678</v>
      </c>
      <c r="I1675" s="3">
        <v>43678</v>
      </c>
      <c r="J1675" s="4">
        <v>43678</v>
      </c>
      <c r="K1675">
        <f t="shared" si="52"/>
        <v>31</v>
      </c>
      <c r="L1675" t="s">
        <v>1</v>
      </c>
      <c r="M1675" t="s">
        <v>0</v>
      </c>
      <c r="N1675">
        <f t="shared" si="53"/>
        <v>13622920.640132289</v>
      </c>
    </row>
    <row r="1676" spans="1:14">
      <c r="A1676" s="1">
        <v>43679</v>
      </c>
      <c r="B1676">
        <v>135633.89000000001</v>
      </c>
      <c r="C1676">
        <v>106.56821669999999</v>
      </c>
      <c r="D1676">
        <v>9.6999999999999993</v>
      </c>
      <c r="E1676">
        <v>12.7</v>
      </c>
      <c r="F1676">
        <v>7.4</v>
      </c>
      <c r="G1676">
        <v>0.4</v>
      </c>
      <c r="H1676" s="2">
        <v>43679</v>
      </c>
      <c r="I1676" s="3">
        <v>43679</v>
      </c>
      <c r="J1676" s="4">
        <v>43679</v>
      </c>
      <c r="K1676">
        <f t="shared" si="52"/>
        <v>31</v>
      </c>
      <c r="L1676" t="s">
        <v>1</v>
      </c>
      <c r="M1676" t="s">
        <v>0</v>
      </c>
      <c r="N1676">
        <f t="shared" si="53"/>
        <v>14454261.781383963</v>
      </c>
    </row>
    <row r="1677" spans="1:14">
      <c r="A1677" s="1">
        <v>43680</v>
      </c>
      <c r="B1677">
        <v>119933.7</v>
      </c>
      <c r="C1677">
        <v>121.53235650000001</v>
      </c>
      <c r="D1677">
        <v>10</v>
      </c>
      <c r="E1677">
        <v>13.9</v>
      </c>
      <c r="F1677">
        <v>6.2</v>
      </c>
      <c r="G1677">
        <v>0</v>
      </c>
      <c r="H1677" s="2">
        <v>43680</v>
      </c>
      <c r="I1677" s="3">
        <v>43680</v>
      </c>
      <c r="J1677" s="4">
        <v>43680</v>
      </c>
      <c r="K1677">
        <f t="shared" si="52"/>
        <v>31</v>
      </c>
      <c r="L1677" t="s">
        <v>1</v>
      </c>
      <c r="M1677" t="s">
        <v>0</v>
      </c>
      <c r="N1677">
        <f t="shared" si="53"/>
        <v>14575825.18476405</v>
      </c>
    </row>
    <row r="1678" spans="1:14">
      <c r="A1678" s="1">
        <v>43681</v>
      </c>
      <c r="B1678">
        <v>120350.215</v>
      </c>
      <c r="C1678">
        <v>127.8811699</v>
      </c>
      <c r="D1678">
        <v>9.1999999999999993</v>
      </c>
      <c r="E1678">
        <v>13.1</v>
      </c>
      <c r="F1678">
        <v>7.2</v>
      </c>
      <c r="G1678">
        <v>1</v>
      </c>
      <c r="H1678" s="2">
        <v>43681</v>
      </c>
      <c r="I1678" s="3">
        <v>43681</v>
      </c>
      <c r="J1678" s="4">
        <v>43681</v>
      </c>
      <c r="K1678">
        <f t="shared" si="52"/>
        <v>32</v>
      </c>
      <c r="L1678" t="s">
        <v>1</v>
      </c>
      <c r="M1678" t="s">
        <v>0</v>
      </c>
      <c r="N1678">
        <f t="shared" si="53"/>
        <v>15390526.291916529</v>
      </c>
    </row>
    <row r="1679" spans="1:14">
      <c r="A1679" s="1">
        <v>43682</v>
      </c>
      <c r="B1679">
        <v>125652.05499999999</v>
      </c>
      <c r="C1679">
        <v>108.4969239</v>
      </c>
      <c r="D1679">
        <v>10</v>
      </c>
      <c r="E1679">
        <v>15.8</v>
      </c>
      <c r="F1679">
        <v>10.7</v>
      </c>
      <c r="G1679">
        <v>0</v>
      </c>
      <c r="H1679" s="2">
        <v>43682</v>
      </c>
      <c r="I1679" s="3">
        <v>43682</v>
      </c>
      <c r="J1679" s="4">
        <v>43682</v>
      </c>
      <c r="K1679">
        <f t="shared" si="52"/>
        <v>32</v>
      </c>
      <c r="L1679" t="s">
        <v>1</v>
      </c>
      <c r="M1679" t="s">
        <v>0</v>
      </c>
      <c r="N1679">
        <f t="shared" si="53"/>
        <v>13632861.449213613</v>
      </c>
    </row>
    <row r="1680" spans="1:14">
      <c r="A1680" s="1">
        <v>43683</v>
      </c>
      <c r="B1680">
        <v>132120.39000000001</v>
      </c>
      <c r="C1680">
        <v>89.427805109999994</v>
      </c>
      <c r="D1680">
        <v>9.1</v>
      </c>
      <c r="E1680">
        <v>13.5</v>
      </c>
      <c r="F1680">
        <v>4.5</v>
      </c>
      <c r="G1680">
        <v>0.4</v>
      </c>
      <c r="H1680" s="2">
        <v>43683</v>
      </c>
      <c r="I1680" s="3">
        <v>43683</v>
      </c>
      <c r="J1680" s="4">
        <v>43683</v>
      </c>
      <c r="K1680">
        <f t="shared" si="52"/>
        <v>32</v>
      </c>
      <c r="L1680" t="s">
        <v>1</v>
      </c>
      <c r="M1680" t="s">
        <v>0</v>
      </c>
      <c r="N1680">
        <f t="shared" si="53"/>
        <v>11815236.487977194</v>
      </c>
    </row>
    <row r="1681" spans="1:14">
      <c r="A1681" s="1">
        <v>43684</v>
      </c>
      <c r="B1681">
        <v>136315.38</v>
      </c>
      <c r="C1681">
        <v>129.26252919999999</v>
      </c>
      <c r="D1681">
        <v>9.3000000000000007</v>
      </c>
      <c r="E1681">
        <v>14.1</v>
      </c>
      <c r="F1681">
        <v>7.5</v>
      </c>
      <c r="G1681">
        <v>0</v>
      </c>
      <c r="H1681" s="2">
        <v>43684</v>
      </c>
      <c r="I1681" s="3">
        <v>43684</v>
      </c>
      <c r="J1681" s="4">
        <v>43684</v>
      </c>
      <c r="K1681">
        <f t="shared" si="52"/>
        <v>32</v>
      </c>
      <c r="L1681" t="s">
        <v>1</v>
      </c>
      <c r="M1681" t="s">
        <v>0</v>
      </c>
      <c r="N1681">
        <f t="shared" si="53"/>
        <v>17620470.787659094</v>
      </c>
    </row>
    <row r="1682" spans="1:14">
      <c r="A1682" s="1">
        <v>43685</v>
      </c>
      <c r="B1682">
        <v>133004.73000000001</v>
      </c>
      <c r="C1682">
        <v>95.454195279999993</v>
      </c>
      <c r="D1682">
        <v>6.7</v>
      </c>
      <c r="E1682">
        <v>13.9</v>
      </c>
      <c r="F1682">
        <v>9.6</v>
      </c>
      <c r="G1682">
        <v>10.8</v>
      </c>
      <c r="H1682" s="2">
        <v>43685</v>
      </c>
      <c r="I1682" s="3">
        <v>43685</v>
      </c>
      <c r="J1682" s="4">
        <v>43685</v>
      </c>
      <c r="K1682">
        <f t="shared" si="52"/>
        <v>32</v>
      </c>
      <c r="L1682" t="s">
        <v>1</v>
      </c>
      <c r="M1682" t="s">
        <v>0</v>
      </c>
      <c r="N1682">
        <f t="shared" si="53"/>
        <v>12695859.470583675</v>
      </c>
    </row>
    <row r="1683" spans="1:14">
      <c r="A1683" s="1">
        <v>43686</v>
      </c>
      <c r="B1683">
        <v>142555.10500000001</v>
      </c>
      <c r="C1683">
        <v>119.9574815</v>
      </c>
      <c r="D1683">
        <v>7.8</v>
      </c>
      <c r="E1683">
        <v>10.1</v>
      </c>
      <c r="F1683">
        <v>7.3</v>
      </c>
      <c r="G1683">
        <v>2</v>
      </c>
      <c r="H1683" s="2">
        <v>43686</v>
      </c>
      <c r="I1683" s="3">
        <v>43686</v>
      </c>
      <c r="J1683" s="4">
        <v>43686</v>
      </c>
      <c r="K1683">
        <f t="shared" si="52"/>
        <v>32</v>
      </c>
      <c r="L1683" t="s">
        <v>1</v>
      </c>
      <c r="M1683" t="s">
        <v>0</v>
      </c>
      <c r="N1683">
        <f t="shared" si="53"/>
        <v>17100551.370768059</v>
      </c>
    </row>
    <row r="1684" spans="1:14">
      <c r="A1684" s="1">
        <v>43687</v>
      </c>
      <c r="B1684">
        <v>128554.605</v>
      </c>
      <c r="C1684">
        <v>94.668808780000006</v>
      </c>
      <c r="D1684">
        <v>5.2</v>
      </c>
      <c r="E1684">
        <v>12.5</v>
      </c>
      <c r="F1684">
        <v>6.6</v>
      </c>
      <c r="G1684">
        <v>4.2</v>
      </c>
      <c r="H1684" s="2">
        <v>43687</v>
      </c>
      <c r="I1684" s="3">
        <v>43687</v>
      </c>
      <c r="J1684" s="4">
        <v>43687</v>
      </c>
      <c r="K1684">
        <f t="shared" si="52"/>
        <v>32</v>
      </c>
      <c r="L1684" t="s">
        <v>1</v>
      </c>
      <c r="M1684" t="s">
        <v>0</v>
      </c>
      <c r="N1684">
        <f t="shared" si="53"/>
        <v>12170111.318533432</v>
      </c>
    </row>
    <row r="1685" spans="1:14">
      <c r="A1685" s="1">
        <v>43688</v>
      </c>
      <c r="B1685">
        <v>121028.325</v>
      </c>
      <c r="C1685">
        <v>98.101093950000006</v>
      </c>
      <c r="D1685">
        <v>4.8</v>
      </c>
      <c r="E1685">
        <v>12.9</v>
      </c>
      <c r="F1685">
        <v>11.4</v>
      </c>
      <c r="G1685">
        <v>6</v>
      </c>
      <c r="H1685" s="2">
        <v>43688</v>
      </c>
      <c r="I1685" s="3">
        <v>43688</v>
      </c>
      <c r="J1685" s="4">
        <v>43688</v>
      </c>
      <c r="K1685">
        <f t="shared" si="52"/>
        <v>33</v>
      </c>
      <c r="L1685" t="s">
        <v>1</v>
      </c>
      <c r="M1685" t="s">
        <v>0</v>
      </c>
      <c r="N1685">
        <f t="shared" si="53"/>
        <v>11873011.081436135</v>
      </c>
    </row>
    <row r="1686" spans="1:14">
      <c r="A1686" s="1">
        <v>43689</v>
      </c>
      <c r="B1686">
        <v>136683.4</v>
      </c>
      <c r="C1686">
        <v>163.36163669999999</v>
      </c>
      <c r="D1686">
        <v>6.3</v>
      </c>
      <c r="E1686">
        <v>12</v>
      </c>
      <c r="F1686">
        <v>9.9</v>
      </c>
      <c r="G1686">
        <v>8.8000000000000007</v>
      </c>
      <c r="H1686" s="2">
        <v>43689</v>
      </c>
      <c r="I1686" s="3">
        <v>43689</v>
      </c>
      <c r="J1686" s="4">
        <v>43689</v>
      </c>
      <c r="K1686">
        <f t="shared" si="52"/>
        <v>33</v>
      </c>
      <c r="L1686" t="s">
        <v>1</v>
      </c>
      <c r="M1686" t="s">
        <v>0</v>
      </c>
      <c r="N1686">
        <f t="shared" si="53"/>
        <v>22328823.933720779</v>
      </c>
    </row>
    <row r="1687" spans="1:14">
      <c r="A1687" s="1">
        <v>43690</v>
      </c>
      <c r="B1687">
        <v>141474.26500000001</v>
      </c>
      <c r="C1687">
        <v>267.34764990000002</v>
      </c>
      <c r="D1687">
        <v>8.8000000000000007</v>
      </c>
      <c r="E1687">
        <v>13.1</v>
      </c>
      <c r="F1687">
        <v>7</v>
      </c>
      <c r="G1687">
        <v>0</v>
      </c>
      <c r="H1687" s="2">
        <v>43690</v>
      </c>
      <c r="I1687" s="3">
        <v>43690</v>
      </c>
      <c r="J1687" s="4">
        <v>43690</v>
      </c>
      <c r="K1687">
        <f t="shared" si="52"/>
        <v>33</v>
      </c>
      <c r="L1687" t="s">
        <v>1</v>
      </c>
      <c r="M1687" t="s">
        <v>0</v>
      </c>
      <c r="N1687">
        <f t="shared" si="53"/>
        <v>37822812.269079827</v>
      </c>
    </row>
    <row r="1688" spans="1:14">
      <c r="A1688" s="1">
        <v>43691</v>
      </c>
      <c r="B1688">
        <v>134681.435</v>
      </c>
      <c r="C1688">
        <v>123.8521422</v>
      </c>
      <c r="D1688">
        <v>9.1</v>
      </c>
      <c r="E1688">
        <v>13.8</v>
      </c>
      <c r="F1688">
        <v>6.7</v>
      </c>
      <c r="G1688">
        <v>0.2</v>
      </c>
      <c r="H1688" s="2">
        <v>43691</v>
      </c>
      <c r="I1688" s="3">
        <v>43691</v>
      </c>
      <c r="J1688" s="4">
        <v>43691</v>
      </c>
      <c r="K1688">
        <f t="shared" si="52"/>
        <v>33</v>
      </c>
      <c r="L1688" t="s">
        <v>1</v>
      </c>
      <c r="M1688" t="s">
        <v>0</v>
      </c>
      <c r="N1688">
        <f t="shared" si="53"/>
        <v>16680584.239320057</v>
      </c>
    </row>
    <row r="1689" spans="1:14">
      <c r="A1689" s="1">
        <v>43692</v>
      </c>
      <c r="B1689">
        <v>128119.715</v>
      </c>
      <c r="C1689">
        <v>76.350980870000001</v>
      </c>
      <c r="D1689">
        <v>7.3</v>
      </c>
      <c r="E1689">
        <v>16.2</v>
      </c>
      <c r="F1689">
        <v>10.5</v>
      </c>
      <c r="G1689">
        <v>0</v>
      </c>
      <c r="H1689" s="2">
        <v>43692</v>
      </c>
      <c r="I1689" s="3">
        <v>43692</v>
      </c>
      <c r="J1689" s="4">
        <v>43692</v>
      </c>
      <c r="K1689">
        <f t="shared" si="52"/>
        <v>33</v>
      </c>
      <c r="L1689" t="s">
        <v>1</v>
      </c>
      <c r="M1689" t="s">
        <v>0</v>
      </c>
      <c r="N1689">
        <f t="shared" si="53"/>
        <v>9782065.9090348519</v>
      </c>
    </row>
    <row r="1690" spans="1:14">
      <c r="A1690" s="1">
        <v>43693</v>
      </c>
      <c r="B1690">
        <v>129781.155</v>
      </c>
      <c r="C1690">
        <v>100.0115921</v>
      </c>
      <c r="D1690">
        <v>10.6</v>
      </c>
      <c r="E1690">
        <v>16.899999999999999</v>
      </c>
      <c r="F1690">
        <v>6.3</v>
      </c>
      <c r="G1690">
        <v>0</v>
      </c>
      <c r="H1690" s="2">
        <v>43693</v>
      </c>
      <c r="I1690" s="3">
        <v>43693</v>
      </c>
      <c r="J1690" s="4">
        <v>43693</v>
      </c>
      <c r="K1690">
        <f t="shared" si="52"/>
        <v>33</v>
      </c>
      <c r="L1690" t="s">
        <v>1</v>
      </c>
      <c r="M1690" t="s">
        <v>0</v>
      </c>
      <c r="N1690">
        <f t="shared" si="53"/>
        <v>12979619.936126875</v>
      </c>
    </row>
    <row r="1691" spans="1:14">
      <c r="A1691" s="1">
        <v>43694</v>
      </c>
      <c r="B1691">
        <v>115460.6</v>
      </c>
      <c r="C1691">
        <v>75.491413320000007</v>
      </c>
      <c r="D1691">
        <v>7</v>
      </c>
      <c r="E1691">
        <v>16.5</v>
      </c>
      <c r="F1691">
        <v>13.4</v>
      </c>
      <c r="G1691">
        <v>3.8</v>
      </c>
      <c r="H1691" s="2">
        <v>43694</v>
      </c>
      <c r="I1691" s="3">
        <v>43694</v>
      </c>
      <c r="J1691" s="4">
        <v>43694</v>
      </c>
      <c r="K1691">
        <f t="shared" si="52"/>
        <v>33</v>
      </c>
      <c r="L1691" t="s">
        <v>1</v>
      </c>
      <c r="M1691" t="s">
        <v>0</v>
      </c>
      <c r="N1691">
        <f t="shared" si="53"/>
        <v>8716283.876775194</v>
      </c>
    </row>
    <row r="1692" spans="1:14">
      <c r="A1692" s="1">
        <v>43695</v>
      </c>
      <c r="B1692">
        <v>110816.375</v>
      </c>
      <c r="C1692">
        <v>52.024492690000002</v>
      </c>
      <c r="D1692">
        <v>8.8000000000000007</v>
      </c>
      <c r="E1692">
        <v>19.399999999999999</v>
      </c>
      <c r="F1692">
        <v>9.3000000000000007</v>
      </c>
      <c r="G1692">
        <v>0</v>
      </c>
      <c r="H1692" s="2">
        <v>43695</v>
      </c>
      <c r="I1692" s="3">
        <v>43695</v>
      </c>
      <c r="J1692" s="4">
        <v>43695</v>
      </c>
      <c r="K1692">
        <f t="shared" si="52"/>
        <v>34</v>
      </c>
      <c r="L1692" t="s">
        <v>1</v>
      </c>
      <c r="M1692" t="s">
        <v>0</v>
      </c>
      <c r="N1692">
        <f t="shared" si="53"/>
        <v>5765165.6911197994</v>
      </c>
    </row>
    <row r="1693" spans="1:14">
      <c r="A1693" s="1">
        <v>43696</v>
      </c>
      <c r="B1693">
        <v>131067.25</v>
      </c>
      <c r="C1693">
        <v>81.723625240000004</v>
      </c>
      <c r="D1693">
        <v>5.8</v>
      </c>
      <c r="E1693">
        <v>12.3</v>
      </c>
      <c r="F1693">
        <v>12.8</v>
      </c>
      <c r="G1693">
        <v>4</v>
      </c>
      <c r="H1693" s="2">
        <v>43696</v>
      </c>
      <c r="I1693" s="3">
        <v>43696</v>
      </c>
      <c r="J1693" s="4">
        <v>43696</v>
      </c>
      <c r="K1693">
        <f t="shared" si="52"/>
        <v>34</v>
      </c>
      <c r="L1693" t="s">
        <v>1</v>
      </c>
      <c r="M1693" t="s">
        <v>0</v>
      </c>
      <c r="N1693">
        <f t="shared" si="53"/>
        <v>10711290.820237391</v>
      </c>
    </row>
    <row r="1694" spans="1:14">
      <c r="A1694" s="1">
        <v>43697</v>
      </c>
      <c r="B1694">
        <v>131438.54999999999</v>
      </c>
      <c r="C1694">
        <v>61.926547419999999</v>
      </c>
      <c r="D1694">
        <v>7.6</v>
      </c>
      <c r="E1694">
        <v>17</v>
      </c>
      <c r="F1694">
        <v>7.2</v>
      </c>
      <c r="G1694">
        <v>0.4</v>
      </c>
      <c r="H1694" s="2">
        <v>43697</v>
      </c>
      <c r="I1694" s="3">
        <v>43697</v>
      </c>
      <c r="J1694" s="4">
        <v>43697</v>
      </c>
      <c r="K1694">
        <f t="shared" si="52"/>
        <v>34</v>
      </c>
      <c r="L1694" t="s">
        <v>1</v>
      </c>
      <c r="M1694" t="s">
        <v>0</v>
      </c>
      <c r="N1694">
        <f t="shared" si="53"/>
        <v>8139535.5993910404</v>
      </c>
    </row>
    <row r="1695" spans="1:14">
      <c r="A1695" s="1">
        <v>43698</v>
      </c>
      <c r="B1695">
        <v>120747.08</v>
      </c>
      <c r="C1695">
        <v>54.386880320000003</v>
      </c>
      <c r="D1695">
        <v>11.5</v>
      </c>
      <c r="E1695">
        <v>16.600000000000001</v>
      </c>
      <c r="F1695">
        <v>11.5</v>
      </c>
      <c r="G1695">
        <v>0.2</v>
      </c>
      <c r="H1695" s="2">
        <v>43698</v>
      </c>
      <c r="I1695" s="3">
        <v>43698</v>
      </c>
      <c r="J1695" s="4">
        <v>43698</v>
      </c>
      <c r="K1695">
        <f t="shared" si="52"/>
        <v>34</v>
      </c>
      <c r="L1695" t="s">
        <v>1</v>
      </c>
      <c r="M1695" t="s">
        <v>0</v>
      </c>
      <c r="N1695">
        <f t="shared" si="53"/>
        <v>6567056.9889494665</v>
      </c>
    </row>
    <row r="1696" spans="1:14">
      <c r="A1696" s="1">
        <v>43699</v>
      </c>
      <c r="B1696">
        <v>127697.99</v>
      </c>
      <c r="C1696">
        <v>89.139147589999993</v>
      </c>
      <c r="D1696">
        <v>9.6</v>
      </c>
      <c r="E1696">
        <v>13</v>
      </c>
      <c r="F1696">
        <v>11.3</v>
      </c>
      <c r="G1696">
        <v>1.6</v>
      </c>
      <c r="H1696" s="2">
        <v>43699</v>
      </c>
      <c r="I1696" s="3">
        <v>43699</v>
      </c>
      <c r="J1696" s="4">
        <v>43699</v>
      </c>
      <c r="K1696">
        <f t="shared" si="52"/>
        <v>34</v>
      </c>
      <c r="L1696" t="s">
        <v>1</v>
      </c>
      <c r="M1696" t="s">
        <v>0</v>
      </c>
      <c r="N1696">
        <f t="shared" si="53"/>
        <v>11382889.977556344</v>
      </c>
    </row>
    <row r="1697" spans="1:14">
      <c r="A1697" s="1">
        <v>43700</v>
      </c>
      <c r="B1697">
        <v>126763.36500000001</v>
      </c>
      <c r="C1697">
        <v>91.098931109999995</v>
      </c>
      <c r="D1697">
        <v>3.8</v>
      </c>
      <c r="E1697">
        <v>15.1</v>
      </c>
      <c r="F1697">
        <v>14.5</v>
      </c>
      <c r="G1697">
        <v>0</v>
      </c>
      <c r="H1697" s="2">
        <v>43700</v>
      </c>
      <c r="I1697" s="3">
        <v>43700</v>
      </c>
      <c r="J1697" s="4">
        <v>43700</v>
      </c>
      <c r="K1697">
        <f t="shared" si="52"/>
        <v>34</v>
      </c>
      <c r="L1697" t="s">
        <v>1</v>
      </c>
      <c r="M1697" t="s">
        <v>0</v>
      </c>
      <c r="N1697">
        <f t="shared" si="53"/>
        <v>11548007.055406785</v>
      </c>
    </row>
    <row r="1698" spans="1:14">
      <c r="A1698" s="1">
        <v>43701</v>
      </c>
      <c r="B1698">
        <v>107303.47500000001</v>
      </c>
      <c r="C1698">
        <v>55.149898819999997</v>
      </c>
      <c r="D1698">
        <v>7.9</v>
      </c>
      <c r="E1698">
        <v>18</v>
      </c>
      <c r="F1698">
        <v>13</v>
      </c>
      <c r="G1698">
        <v>0</v>
      </c>
      <c r="H1698" s="2">
        <v>43701</v>
      </c>
      <c r="I1698" s="3">
        <v>43701</v>
      </c>
      <c r="J1698" s="4">
        <v>43701</v>
      </c>
      <c r="K1698">
        <f t="shared" si="52"/>
        <v>34</v>
      </c>
      <c r="L1698" t="s">
        <v>1</v>
      </c>
      <c r="M1698" t="s">
        <v>0</v>
      </c>
      <c r="N1698">
        <f t="shared" si="53"/>
        <v>5917775.7892843997</v>
      </c>
    </row>
    <row r="1699" spans="1:14">
      <c r="A1699" s="1">
        <v>43702</v>
      </c>
      <c r="B1699">
        <v>113980.3</v>
      </c>
      <c r="C1699">
        <v>119.3055933</v>
      </c>
      <c r="D1699">
        <v>6.5</v>
      </c>
      <c r="E1699">
        <v>12.9</v>
      </c>
      <c r="F1699">
        <v>13.9</v>
      </c>
      <c r="G1699">
        <v>1.2</v>
      </c>
      <c r="H1699" s="2">
        <v>43702</v>
      </c>
      <c r="I1699" s="3">
        <v>43702</v>
      </c>
      <c r="J1699" s="4">
        <v>43702</v>
      </c>
      <c r="K1699">
        <f t="shared" si="52"/>
        <v>35</v>
      </c>
      <c r="L1699" t="s">
        <v>1</v>
      </c>
      <c r="M1699" t="s">
        <v>0</v>
      </c>
      <c r="N1699">
        <f t="shared" si="53"/>
        <v>13598487.316011989</v>
      </c>
    </row>
    <row r="1700" spans="1:14">
      <c r="A1700" s="1">
        <v>43703</v>
      </c>
      <c r="B1700">
        <v>132704.36499999999</v>
      </c>
      <c r="C1700">
        <v>142.18481030000001</v>
      </c>
      <c r="D1700">
        <v>5.3</v>
      </c>
      <c r="E1700">
        <v>14.4</v>
      </c>
      <c r="F1700">
        <v>14.7</v>
      </c>
      <c r="G1700">
        <v>0</v>
      </c>
      <c r="H1700" s="2">
        <v>43703</v>
      </c>
      <c r="I1700" s="3">
        <v>43703</v>
      </c>
      <c r="J1700" s="4">
        <v>43703</v>
      </c>
      <c r="K1700">
        <f t="shared" si="52"/>
        <v>35</v>
      </c>
      <c r="L1700" t="s">
        <v>1</v>
      </c>
      <c r="M1700" t="s">
        <v>0</v>
      </c>
      <c r="N1700">
        <f t="shared" si="53"/>
        <v>18868544.963506959</v>
      </c>
    </row>
    <row r="1701" spans="1:14">
      <c r="A1701" s="1">
        <v>43704</v>
      </c>
      <c r="B1701">
        <v>130964.88499999999</v>
      </c>
      <c r="C1701">
        <v>131.1074194</v>
      </c>
      <c r="D1701">
        <v>4.2</v>
      </c>
      <c r="E1701">
        <v>15.3</v>
      </c>
      <c r="F1701">
        <v>12.9</v>
      </c>
      <c r="G1701">
        <v>0</v>
      </c>
      <c r="H1701" s="2">
        <v>43704</v>
      </c>
      <c r="I1701" s="3">
        <v>43704</v>
      </c>
      <c r="J1701" s="4">
        <v>43704</v>
      </c>
      <c r="K1701">
        <f t="shared" si="52"/>
        <v>35</v>
      </c>
      <c r="L1701" t="s">
        <v>1</v>
      </c>
      <c r="M1701" t="s">
        <v>0</v>
      </c>
      <c r="N1701">
        <f t="shared" si="53"/>
        <v>17170468.104367767</v>
      </c>
    </row>
    <row r="1702" spans="1:14">
      <c r="A1702" s="1">
        <v>43705</v>
      </c>
      <c r="B1702">
        <v>137660.94</v>
      </c>
      <c r="C1702">
        <v>140.94202110000001</v>
      </c>
      <c r="D1702">
        <v>8.3000000000000007</v>
      </c>
      <c r="E1702">
        <v>13.4</v>
      </c>
      <c r="F1702">
        <v>5</v>
      </c>
      <c r="G1702">
        <v>0</v>
      </c>
      <c r="H1702" s="2">
        <v>43705</v>
      </c>
      <c r="I1702" s="3">
        <v>43705</v>
      </c>
      <c r="J1702" s="4">
        <v>43705</v>
      </c>
      <c r="K1702">
        <f t="shared" si="52"/>
        <v>35</v>
      </c>
      <c r="L1702" t="s">
        <v>1</v>
      </c>
      <c r="M1702" t="s">
        <v>0</v>
      </c>
      <c r="N1702">
        <f t="shared" si="53"/>
        <v>19402211.110125836</v>
      </c>
    </row>
    <row r="1703" spans="1:14">
      <c r="A1703" s="1">
        <v>43706</v>
      </c>
      <c r="B1703">
        <v>134233.345</v>
      </c>
      <c r="C1703">
        <v>135.2468604</v>
      </c>
      <c r="D1703">
        <v>6.1</v>
      </c>
      <c r="E1703">
        <v>13</v>
      </c>
      <c r="F1703">
        <v>13.2</v>
      </c>
      <c r="G1703">
        <v>6.2</v>
      </c>
      <c r="H1703" s="2">
        <v>43706</v>
      </c>
      <c r="I1703" s="3">
        <v>43706</v>
      </c>
      <c r="J1703" s="4">
        <v>43706</v>
      </c>
      <c r="K1703">
        <f t="shared" si="52"/>
        <v>35</v>
      </c>
      <c r="L1703" t="s">
        <v>1</v>
      </c>
      <c r="M1703" t="s">
        <v>0</v>
      </c>
      <c r="N1703">
        <f t="shared" si="53"/>
        <v>18154638.472240038</v>
      </c>
    </row>
    <row r="1704" spans="1:14">
      <c r="A1704" s="1">
        <v>43707</v>
      </c>
      <c r="B1704">
        <v>131871.07999999999</v>
      </c>
      <c r="C1704">
        <v>185.2052836</v>
      </c>
      <c r="D1704">
        <v>2.2999999999999998</v>
      </c>
      <c r="E1704">
        <v>15.3</v>
      </c>
      <c r="F1704">
        <v>15.6</v>
      </c>
      <c r="G1704">
        <v>0.2</v>
      </c>
      <c r="H1704" s="2">
        <v>43707</v>
      </c>
      <c r="I1704" s="3">
        <v>43707</v>
      </c>
      <c r="J1704" s="4">
        <v>43707</v>
      </c>
      <c r="K1704">
        <f t="shared" si="52"/>
        <v>35</v>
      </c>
      <c r="L1704" t="s">
        <v>1</v>
      </c>
      <c r="M1704" t="s">
        <v>0</v>
      </c>
      <c r="N1704">
        <f t="shared" si="53"/>
        <v>24423220.770038284</v>
      </c>
    </row>
    <row r="1705" spans="1:14">
      <c r="A1705" s="1">
        <v>43708</v>
      </c>
      <c r="B1705">
        <v>107616.03</v>
      </c>
      <c r="C1705">
        <v>79.347198370000001</v>
      </c>
      <c r="D1705">
        <v>5</v>
      </c>
      <c r="E1705">
        <v>18.2</v>
      </c>
      <c r="F1705">
        <v>15.8</v>
      </c>
      <c r="G1705">
        <v>0</v>
      </c>
      <c r="H1705" s="2">
        <v>43708</v>
      </c>
      <c r="I1705" s="3">
        <v>43708</v>
      </c>
      <c r="J1705" s="4">
        <v>43708</v>
      </c>
      <c r="K1705">
        <f t="shared" si="52"/>
        <v>35</v>
      </c>
      <c r="L1705" t="s">
        <v>1</v>
      </c>
      <c r="M1705" t="s">
        <v>0</v>
      </c>
      <c r="N1705">
        <f t="shared" si="53"/>
        <v>8539030.4802018702</v>
      </c>
    </row>
    <row r="1706" spans="1:14">
      <c r="A1706" s="1">
        <v>43709</v>
      </c>
      <c r="B1706">
        <v>106779.47500000001</v>
      </c>
      <c r="C1706">
        <v>75.512741539999993</v>
      </c>
      <c r="D1706">
        <v>11.1</v>
      </c>
      <c r="E1706">
        <v>19.600000000000001</v>
      </c>
      <c r="F1706">
        <v>9.4</v>
      </c>
      <c r="G1706">
        <v>0</v>
      </c>
      <c r="H1706" s="2">
        <v>43709</v>
      </c>
      <c r="I1706" s="3">
        <v>43709</v>
      </c>
      <c r="J1706" s="4">
        <v>43709</v>
      </c>
      <c r="K1706">
        <f t="shared" si="52"/>
        <v>36</v>
      </c>
      <c r="L1706" t="s">
        <v>1</v>
      </c>
      <c r="M1706" t="s">
        <v>0</v>
      </c>
      <c r="N1706">
        <f t="shared" si="53"/>
        <v>8063210.8974518916</v>
      </c>
    </row>
    <row r="1707" spans="1:14">
      <c r="A1707" s="1">
        <v>43710</v>
      </c>
      <c r="B1707">
        <v>121697.38</v>
      </c>
      <c r="C1707">
        <v>92.691088919999999</v>
      </c>
      <c r="D1707">
        <v>10.199999999999999</v>
      </c>
      <c r="E1707">
        <v>17.600000000000001</v>
      </c>
      <c r="F1707">
        <v>13.8</v>
      </c>
      <c r="G1707">
        <v>2.4</v>
      </c>
      <c r="H1707" s="2">
        <v>43710</v>
      </c>
      <c r="I1707" s="3">
        <v>43710</v>
      </c>
      <c r="J1707" s="4">
        <v>43710</v>
      </c>
      <c r="K1707">
        <f t="shared" si="52"/>
        <v>36</v>
      </c>
      <c r="L1707" t="s">
        <v>1</v>
      </c>
      <c r="M1707" t="s">
        <v>0</v>
      </c>
      <c r="N1707">
        <f t="shared" si="53"/>
        <v>11280262.670911029</v>
      </c>
    </row>
    <row r="1708" spans="1:14">
      <c r="A1708" s="1">
        <v>43711</v>
      </c>
      <c r="B1708">
        <v>118871.215</v>
      </c>
      <c r="C1708">
        <v>114.88625949999999</v>
      </c>
      <c r="D1708">
        <v>9.1999999999999993</v>
      </c>
      <c r="E1708">
        <v>19.600000000000001</v>
      </c>
      <c r="F1708">
        <v>16.399999999999999</v>
      </c>
      <c r="G1708">
        <v>0.6</v>
      </c>
      <c r="H1708" s="2">
        <v>43711</v>
      </c>
      <c r="I1708" s="3">
        <v>43711</v>
      </c>
      <c r="J1708" s="4">
        <v>43711</v>
      </c>
      <c r="K1708">
        <f t="shared" si="52"/>
        <v>36</v>
      </c>
      <c r="L1708" t="s">
        <v>1</v>
      </c>
      <c r="M1708" t="s">
        <v>0</v>
      </c>
      <c r="N1708">
        <f t="shared" si="53"/>
        <v>13656669.253570292</v>
      </c>
    </row>
    <row r="1709" spans="1:14">
      <c r="A1709" s="1">
        <v>43712</v>
      </c>
      <c r="B1709">
        <v>122652.81</v>
      </c>
      <c r="C1709">
        <v>144.39343450000001</v>
      </c>
      <c r="D1709">
        <v>8.1999999999999993</v>
      </c>
      <c r="E1709">
        <v>18.7</v>
      </c>
      <c r="F1709">
        <v>15.1</v>
      </c>
      <c r="G1709">
        <v>0</v>
      </c>
      <c r="H1709" s="2">
        <v>43712</v>
      </c>
      <c r="I1709" s="3">
        <v>43712</v>
      </c>
      <c r="J1709" s="4">
        <v>43712</v>
      </c>
      <c r="K1709">
        <f t="shared" si="52"/>
        <v>36</v>
      </c>
      <c r="L1709" t="s">
        <v>1</v>
      </c>
      <c r="M1709" t="s">
        <v>0</v>
      </c>
      <c r="N1709">
        <f t="shared" si="53"/>
        <v>17710260.486975946</v>
      </c>
    </row>
    <row r="1710" spans="1:14">
      <c r="A1710" s="1">
        <v>43713</v>
      </c>
      <c r="B1710">
        <v>120223.175</v>
      </c>
      <c r="C1710">
        <v>99.345443470000006</v>
      </c>
      <c r="D1710">
        <v>8.6999999999999993</v>
      </c>
      <c r="E1710">
        <v>21.2</v>
      </c>
      <c r="F1710">
        <v>14.8</v>
      </c>
      <c r="G1710">
        <v>3.4</v>
      </c>
      <c r="H1710" s="2">
        <v>43713</v>
      </c>
      <c r="I1710" s="3">
        <v>43713</v>
      </c>
      <c r="J1710" s="4">
        <v>43713</v>
      </c>
      <c r="K1710">
        <f t="shared" si="52"/>
        <v>36</v>
      </c>
      <c r="L1710" t="s">
        <v>1</v>
      </c>
      <c r="M1710" t="s">
        <v>0</v>
      </c>
      <c r="N1710">
        <f t="shared" si="53"/>
        <v>11943624.635746418</v>
      </c>
    </row>
    <row r="1711" spans="1:14">
      <c r="A1711" s="1">
        <v>43714</v>
      </c>
      <c r="B1711">
        <v>122222.69</v>
      </c>
      <c r="C1711">
        <v>67.972754190000003</v>
      </c>
      <c r="D1711">
        <v>11.3</v>
      </c>
      <c r="E1711">
        <v>16</v>
      </c>
      <c r="F1711">
        <v>10.4</v>
      </c>
      <c r="G1711">
        <v>2</v>
      </c>
      <c r="H1711" s="2">
        <v>43714</v>
      </c>
      <c r="I1711" s="3">
        <v>43714</v>
      </c>
      <c r="J1711" s="4">
        <v>43714</v>
      </c>
      <c r="K1711">
        <f t="shared" si="52"/>
        <v>36</v>
      </c>
      <c r="L1711" t="s">
        <v>1</v>
      </c>
      <c r="M1711" t="s">
        <v>0</v>
      </c>
      <c r="N1711">
        <f t="shared" si="53"/>
        <v>8307812.8638105718</v>
      </c>
    </row>
    <row r="1712" spans="1:14">
      <c r="A1712" s="1">
        <v>43715</v>
      </c>
      <c r="B1712">
        <v>115200.19</v>
      </c>
      <c r="C1712">
        <v>73.467962999999997</v>
      </c>
      <c r="D1712">
        <v>8.8000000000000007</v>
      </c>
      <c r="E1712">
        <v>12.9</v>
      </c>
      <c r="F1712">
        <v>11.3</v>
      </c>
      <c r="G1712">
        <v>1</v>
      </c>
      <c r="H1712" s="2">
        <v>43715</v>
      </c>
      <c r="I1712" s="3">
        <v>43715</v>
      </c>
      <c r="J1712" s="4">
        <v>43715</v>
      </c>
      <c r="K1712">
        <f t="shared" si="52"/>
        <v>36</v>
      </c>
      <c r="L1712" t="s">
        <v>1</v>
      </c>
      <c r="M1712" t="s">
        <v>0</v>
      </c>
      <c r="N1712">
        <f t="shared" si="53"/>
        <v>8463523.2965129707</v>
      </c>
    </row>
    <row r="1713" spans="1:14">
      <c r="A1713" s="1">
        <v>43716</v>
      </c>
      <c r="B1713">
        <v>116999.07</v>
      </c>
      <c r="C1713">
        <v>65.376438919999998</v>
      </c>
      <c r="D1713">
        <v>8.1999999999999993</v>
      </c>
      <c r="E1713">
        <v>15.1</v>
      </c>
      <c r="F1713">
        <v>9.5</v>
      </c>
      <c r="G1713">
        <v>0.6</v>
      </c>
      <c r="H1713" s="2">
        <v>43716</v>
      </c>
      <c r="I1713" s="3">
        <v>43716</v>
      </c>
      <c r="J1713" s="4">
        <v>43716</v>
      </c>
      <c r="K1713">
        <f t="shared" si="52"/>
        <v>37</v>
      </c>
      <c r="L1713" t="s">
        <v>1</v>
      </c>
      <c r="M1713" t="s">
        <v>0</v>
      </c>
      <c r="N1713">
        <f t="shared" si="53"/>
        <v>7648982.5535518043</v>
      </c>
    </row>
    <row r="1714" spans="1:14">
      <c r="A1714" s="1">
        <v>43717</v>
      </c>
      <c r="B1714">
        <v>130448.11500000001</v>
      </c>
      <c r="C1714">
        <v>92.613968850000006</v>
      </c>
      <c r="D1714">
        <v>6.8</v>
      </c>
      <c r="E1714">
        <v>12.8</v>
      </c>
      <c r="F1714">
        <v>14.4</v>
      </c>
      <c r="G1714">
        <v>5.6</v>
      </c>
      <c r="H1714" s="2">
        <v>43717</v>
      </c>
      <c r="I1714" s="3">
        <v>43717</v>
      </c>
      <c r="J1714" s="4">
        <v>43717</v>
      </c>
      <c r="K1714">
        <f t="shared" si="52"/>
        <v>37</v>
      </c>
      <c r="L1714" t="s">
        <v>1</v>
      </c>
      <c r="M1714" t="s">
        <v>0</v>
      </c>
      <c r="N1714">
        <f t="shared" si="53"/>
        <v>12081317.659151219</v>
      </c>
    </row>
    <row r="1715" spans="1:14">
      <c r="A1715" s="1">
        <v>43718</v>
      </c>
      <c r="B1715">
        <v>131665.01500000001</v>
      </c>
      <c r="C1715">
        <v>150.02796119999999</v>
      </c>
      <c r="D1715">
        <v>7.7</v>
      </c>
      <c r="E1715">
        <v>14.8</v>
      </c>
      <c r="F1715">
        <v>16.100000000000001</v>
      </c>
      <c r="G1715">
        <v>2.6</v>
      </c>
      <c r="H1715" s="2">
        <v>43718</v>
      </c>
      <c r="I1715" s="3">
        <v>43718</v>
      </c>
      <c r="J1715" s="4">
        <v>43718</v>
      </c>
      <c r="K1715">
        <f t="shared" si="52"/>
        <v>37</v>
      </c>
      <c r="L1715" t="s">
        <v>1</v>
      </c>
      <c r="M1715" t="s">
        <v>0</v>
      </c>
      <c r="N1715">
        <f t="shared" si="53"/>
        <v>19753433.761817418</v>
      </c>
    </row>
    <row r="1716" spans="1:14">
      <c r="A1716" s="1">
        <v>43719</v>
      </c>
      <c r="B1716">
        <v>121100.045</v>
      </c>
      <c r="C1716">
        <v>83.052148279999997</v>
      </c>
      <c r="D1716">
        <v>5</v>
      </c>
      <c r="E1716">
        <v>20.8</v>
      </c>
      <c r="F1716">
        <v>17.8</v>
      </c>
      <c r="G1716">
        <v>0</v>
      </c>
      <c r="H1716" s="2">
        <v>43719</v>
      </c>
      <c r="I1716" s="3">
        <v>43719</v>
      </c>
      <c r="J1716" s="4">
        <v>43719</v>
      </c>
      <c r="K1716">
        <f t="shared" si="52"/>
        <v>37</v>
      </c>
      <c r="L1716" t="s">
        <v>1</v>
      </c>
      <c r="M1716" t="s">
        <v>0</v>
      </c>
      <c r="N1716">
        <f t="shared" si="53"/>
        <v>10057618.894054672</v>
      </c>
    </row>
    <row r="1717" spans="1:14">
      <c r="A1717" s="1">
        <v>43720</v>
      </c>
      <c r="B1717">
        <v>118723.07</v>
      </c>
      <c r="C1717">
        <v>76.526618920000004</v>
      </c>
      <c r="D1717">
        <v>11.1</v>
      </c>
      <c r="E1717">
        <v>20.8</v>
      </c>
      <c r="F1717">
        <v>11.8</v>
      </c>
      <c r="G1717">
        <v>0</v>
      </c>
      <c r="H1717" s="2">
        <v>43720</v>
      </c>
      <c r="I1717" s="3">
        <v>43720</v>
      </c>
      <c r="J1717" s="4">
        <v>43720</v>
      </c>
      <c r="K1717">
        <f t="shared" si="52"/>
        <v>37</v>
      </c>
      <c r="L1717" t="s">
        <v>1</v>
      </c>
      <c r="M1717" t="s">
        <v>0</v>
      </c>
      <c r="N1717">
        <f t="shared" si="53"/>
        <v>9085475.1349024847</v>
      </c>
    </row>
    <row r="1718" spans="1:14">
      <c r="A1718" s="1">
        <v>43721</v>
      </c>
      <c r="B1718">
        <v>120349.015</v>
      </c>
      <c r="C1718">
        <v>108.21402329999999</v>
      </c>
      <c r="D1718">
        <v>7.7</v>
      </c>
      <c r="E1718">
        <v>18.600000000000001</v>
      </c>
      <c r="F1718">
        <v>14</v>
      </c>
      <c r="G1718">
        <v>0</v>
      </c>
      <c r="H1718" s="2">
        <v>43721</v>
      </c>
      <c r="I1718" s="3">
        <v>43721</v>
      </c>
      <c r="J1718" s="4">
        <v>43721</v>
      </c>
      <c r="K1718">
        <f t="shared" si="52"/>
        <v>37</v>
      </c>
      <c r="L1718" t="s">
        <v>1</v>
      </c>
      <c r="M1718" t="s">
        <v>0</v>
      </c>
      <c r="N1718">
        <f t="shared" si="53"/>
        <v>13023451.113342049</v>
      </c>
    </row>
    <row r="1719" spans="1:14">
      <c r="A1719" s="1">
        <v>43722</v>
      </c>
      <c r="B1719">
        <v>103500.955</v>
      </c>
      <c r="C1719">
        <v>106.46105230000001</v>
      </c>
      <c r="D1719">
        <v>9.3000000000000007</v>
      </c>
      <c r="E1719">
        <v>20</v>
      </c>
      <c r="F1719">
        <v>18.3</v>
      </c>
      <c r="G1719">
        <v>0</v>
      </c>
      <c r="H1719" s="2">
        <v>43722</v>
      </c>
      <c r="I1719" s="3">
        <v>43722</v>
      </c>
      <c r="J1719" s="4">
        <v>43722</v>
      </c>
      <c r="K1719">
        <f t="shared" si="52"/>
        <v>37</v>
      </c>
      <c r="L1719" t="s">
        <v>1</v>
      </c>
      <c r="M1719" t="s">
        <v>0</v>
      </c>
      <c r="N1719">
        <f t="shared" si="53"/>
        <v>11018820.583354948</v>
      </c>
    </row>
    <row r="1720" spans="1:14">
      <c r="A1720" s="1">
        <v>43723</v>
      </c>
      <c r="B1720">
        <v>105149.02</v>
      </c>
      <c r="C1720">
        <v>87.630074989999997</v>
      </c>
      <c r="D1720">
        <v>12.4</v>
      </c>
      <c r="E1720">
        <v>21.8</v>
      </c>
      <c r="F1720">
        <v>8.4</v>
      </c>
      <c r="G1720">
        <v>1.6</v>
      </c>
      <c r="H1720" s="2">
        <v>43723</v>
      </c>
      <c r="I1720" s="3">
        <v>43723</v>
      </c>
      <c r="J1720" s="4">
        <v>43723</v>
      </c>
      <c r="K1720">
        <f t="shared" si="52"/>
        <v>38</v>
      </c>
      <c r="L1720" t="s">
        <v>1</v>
      </c>
      <c r="M1720" t="s">
        <v>0</v>
      </c>
      <c r="N1720">
        <f t="shared" si="53"/>
        <v>9214216.5077250097</v>
      </c>
    </row>
    <row r="1721" spans="1:14">
      <c r="A1721" s="1">
        <v>43724</v>
      </c>
      <c r="B1721">
        <v>119362.235</v>
      </c>
      <c r="C1721">
        <v>137.46735670000001</v>
      </c>
      <c r="D1721">
        <v>9.6999999999999993</v>
      </c>
      <c r="E1721">
        <v>12.8</v>
      </c>
      <c r="F1721">
        <v>17.7</v>
      </c>
      <c r="G1721">
        <v>13</v>
      </c>
      <c r="H1721" s="2">
        <v>43724</v>
      </c>
      <c r="I1721" s="3">
        <v>43724</v>
      </c>
      <c r="J1721" s="4">
        <v>43724</v>
      </c>
      <c r="K1721">
        <f t="shared" si="52"/>
        <v>38</v>
      </c>
      <c r="L1721" t="s">
        <v>1</v>
      </c>
      <c r="M1721" t="s">
        <v>0</v>
      </c>
      <c r="N1721">
        <f t="shared" si="53"/>
        <v>16408410.935254226</v>
      </c>
    </row>
    <row r="1722" spans="1:14">
      <c r="A1722" s="1">
        <v>43725</v>
      </c>
      <c r="B1722">
        <v>124129.44</v>
      </c>
      <c r="C1722">
        <v>149.599176</v>
      </c>
      <c r="D1722">
        <v>3.6</v>
      </c>
      <c r="E1722">
        <v>14.8</v>
      </c>
      <c r="F1722">
        <v>19</v>
      </c>
      <c r="G1722">
        <v>0</v>
      </c>
      <c r="H1722" s="2">
        <v>43725</v>
      </c>
      <c r="I1722" s="3">
        <v>43725</v>
      </c>
      <c r="J1722" s="4">
        <v>43725</v>
      </c>
      <c r="K1722">
        <f t="shared" si="52"/>
        <v>38</v>
      </c>
      <c r="L1722" t="s">
        <v>1</v>
      </c>
      <c r="M1722" t="s">
        <v>0</v>
      </c>
      <c r="N1722">
        <f t="shared" si="53"/>
        <v>18569661.941341441</v>
      </c>
    </row>
    <row r="1723" spans="1:14">
      <c r="A1723" s="1">
        <v>43726</v>
      </c>
      <c r="B1723">
        <v>119715.705</v>
      </c>
      <c r="C1723">
        <v>151.2558046</v>
      </c>
      <c r="D1723">
        <v>4.3</v>
      </c>
      <c r="E1723">
        <v>18.899999999999999</v>
      </c>
      <c r="F1723">
        <v>19.2</v>
      </c>
      <c r="G1723">
        <v>0</v>
      </c>
      <c r="H1723" s="2">
        <v>43726</v>
      </c>
      <c r="I1723" s="3">
        <v>43726</v>
      </c>
      <c r="J1723" s="4">
        <v>43726</v>
      </c>
      <c r="K1723">
        <f t="shared" si="52"/>
        <v>38</v>
      </c>
      <c r="L1723" t="s">
        <v>1</v>
      </c>
      <c r="M1723" t="s">
        <v>0</v>
      </c>
      <c r="N1723">
        <f t="shared" si="53"/>
        <v>18107695.283031244</v>
      </c>
    </row>
    <row r="1724" spans="1:14">
      <c r="A1724" s="1">
        <v>43727</v>
      </c>
      <c r="B1724">
        <v>108102.56</v>
      </c>
      <c r="C1724">
        <v>82.43824146</v>
      </c>
      <c r="D1724">
        <v>8.1999999999999993</v>
      </c>
      <c r="E1724">
        <v>24</v>
      </c>
      <c r="F1724">
        <v>19.399999999999999</v>
      </c>
      <c r="G1724">
        <v>0</v>
      </c>
      <c r="H1724" s="2">
        <v>43727</v>
      </c>
      <c r="I1724" s="3">
        <v>43727</v>
      </c>
      <c r="J1724" s="4">
        <v>43727</v>
      </c>
      <c r="K1724">
        <f t="shared" si="52"/>
        <v>38</v>
      </c>
      <c r="L1724" t="s">
        <v>1</v>
      </c>
      <c r="M1724" t="s">
        <v>0</v>
      </c>
      <c r="N1724">
        <f t="shared" si="53"/>
        <v>8911784.9437241368</v>
      </c>
    </row>
    <row r="1725" spans="1:14">
      <c r="A1725" s="1">
        <v>43728</v>
      </c>
      <c r="B1725">
        <v>107222.345</v>
      </c>
      <c r="C1725">
        <v>106.2793137</v>
      </c>
      <c r="D1725">
        <v>15.7</v>
      </c>
      <c r="E1725">
        <v>26.2</v>
      </c>
      <c r="F1725">
        <v>14.4</v>
      </c>
      <c r="G1725">
        <v>0</v>
      </c>
      <c r="H1725" s="2">
        <v>43728</v>
      </c>
      <c r="I1725" s="3">
        <v>43728</v>
      </c>
      <c r="J1725" s="4">
        <v>43728</v>
      </c>
      <c r="K1725">
        <f t="shared" si="52"/>
        <v>38</v>
      </c>
      <c r="L1725" t="s">
        <v>0</v>
      </c>
      <c r="M1725" t="s">
        <v>0</v>
      </c>
      <c r="N1725">
        <f t="shared" si="53"/>
        <v>11395517.239904627</v>
      </c>
    </row>
    <row r="1726" spans="1:14">
      <c r="A1726" s="1">
        <v>43729</v>
      </c>
      <c r="B1726">
        <v>101348.35</v>
      </c>
      <c r="C1726">
        <v>112.25774509999999</v>
      </c>
      <c r="D1726">
        <v>14.5</v>
      </c>
      <c r="E1726">
        <v>19.399999999999999</v>
      </c>
      <c r="F1726">
        <v>10.5</v>
      </c>
      <c r="G1726">
        <v>0</v>
      </c>
      <c r="H1726" s="2">
        <v>43729</v>
      </c>
      <c r="I1726" s="3">
        <v>43729</v>
      </c>
      <c r="J1726" s="4">
        <v>43729</v>
      </c>
      <c r="K1726">
        <f t="shared" si="52"/>
        <v>38</v>
      </c>
      <c r="L1726" t="s">
        <v>0</v>
      </c>
      <c r="M1726" t="s">
        <v>0</v>
      </c>
      <c r="N1726">
        <f t="shared" si="53"/>
        <v>11377137.240605585</v>
      </c>
    </row>
    <row r="1727" spans="1:14">
      <c r="A1727" s="1">
        <v>43730</v>
      </c>
      <c r="B1727">
        <v>102386.52499999999</v>
      </c>
      <c r="C1727">
        <v>103.2310155</v>
      </c>
      <c r="D1727">
        <v>7.9</v>
      </c>
      <c r="E1727">
        <v>15.5</v>
      </c>
      <c r="F1727">
        <v>13.6</v>
      </c>
      <c r="G1727">
        <v>4.5999999999999996</v>
      </c>
      <c r="H1727" s="2">
        <v>43730</v>
      </c>
      <c r="I1727" s="3">
        <v>43730</v>
      </c>
      <c r="J1727" s="4">
        <v>43730</v>
      </c>
      <c r="K1727">
        <f t="shared" si="52"/>
        <v>39</v>
      </c>
      <c r="L1727" t="s">
        <v>0</v>
      </c>
      <c r="M1727" t="s">
        <v>0</v>
      </c>
      <c r="N1727">
        <f t="shared" si="53"/>
        <v>10569464.949266138</v>
      </c>
    </row>
    <row r="1728" spans="1:14">
      <c r="A1728" s="1">
        <v>43731</v>
      </c>
      <c r="B1728">
        <v>121862.88499999999</v>
      </c>
      <c r="C1728">
        <v>109.7326738</v>
      </c>
      <c r="D1728">
        <v>8.9</v>
      </c>
      <c r="E1728">
        <v>15.2</v>
      </c>
      <c r="F1728">
        <v>13.9</v>
      </c>
      <c r="G1728">
        <v>2</v>
      </c>
      <c r="H1728" s="2">
        <v>43731</v>
      </c>
      <c r="I1728" s="3">
        <v>43731</v>
      </c>
      <c r="J1728" s="4">
        <v>43731</v>
      </c>
      <c r="K1728">
        <f t="shared" si="52"/>
        <v>39</v>
      </c>
      <c r="L1728" t="s">
        <v>0</v>
      </c>
      <c r="M1728" t="s">
        <v>0</v>
      </c>
      <c r="N1728">
        <f t="shared" si="53"/>
        <v>13372340.208031913</v>
      </c>
    </row>
    <row r="1729" spans="1:14">
      <c r="A1729" s="1">
        <v>43732</v>
      </c>
      <c r="B1729">
        <v>125787.33</v>
      </c>
      <c r="C1729">
        <v>148.22983249999999</v>
      </c>
      <c r="D1729">
        <v>8.3000000000000007</v>
      </c>
      <c r="E1729">
        <v>15.1</v>
      </c>
      <c r="F1729">
        <v>13.3</v>
      </c>
      <c r="G1729">
        <v>1.4</v>
      </c>
      <c r="H1729" s="2">
        <v>43732</v>
      </c>
      <c r="I1729" s="3">
        <v>43732</v>
      </c>
      <c r="J1729" s="4">
        <v>43732</v>
      </c>
      <c r="K1729">
        <f t="shared" si="52"/>
        <v>39</v>
      </c>
      <c r="L1729" t="s">
        <v>0</v>
      </c>
      <c r="M1729" t="s">
        <v>0</v>
      </c>
      <c r="N1729">
        <f t="shared" si="53"/>
        <v>18645434.856522225</v>
      </c>
    </row>
    <row r="1730" spans="1:14">
      <c r="A1730" s="1">
        <v>43733</v>
      </c>
      <c r="B1730">
        <v>124302.93</v>
      </c>
      <c r="C1730">
        <v>192.4850347</v>
      </c>
      <c r="D1730">
        <v>8.6999999999999993</v>
      </c>
      <c r="E1730">
        <v>16.600000000000001</v>
      </c>
      <c r="F1730">
        <v>13.1</v>
      </c>
      <c r="G1730">
        <v>0</v>
      </c>
      <c r="H1730" s="2">
        <v>43733</v>
      </c>
      <c r="I1730" s="3">
        <v>43733</v>
      </c>
      <c r="J1730" s="4">
        <v>43733</v>
      </c>
      <c r="K1730">
        <f t="shared" si="52"/>
        <v>39</v>
      </c>
      <c r="L1730" t="s">
        <v>0</v>
      </c>
      <c r="M1730" t="s">
        <v>0</v>
      </c>
      <c r="N1730">
        <f t="shared" si="53"/>
        <v>23926453.79436167</v>
      </c>
    </row>
    <row r="1731" spans="1:14">
      <c r="A1731" s="1">
        <v>43734</v>
      </c>
      <c r="B1731">
        <v>117320.175</v>
      </c>
      <c r="C1731">
        <v>139.4994437</v>
      </c>
      <c r="D1731">
        <v>8.3000000000000007</v>
      </c>
      <c r="E1731">
        <v>20.3</v>
      </c>
      <c r="F1731">
        <v>19.600000000000001</v>
      </c>
      <c r="G1731">
        <v>0</v>
      </c>
      <c r="H1731" s="2">
        <v>43734</v>
      </c>
      <c r="I1731" s="3">
        <v>43734</v>
      </c>
      <c r="J1731" s="4">
        <v>43734</v>
      </c>
      <c r="K1731">
        <f t="shared" ref="K1731:K1794" si="54">WEEKNUM(A1731)</f>
        <v>39</v>
      </c>
      <c r="L1731" t="s">
        <v>0</v>
      </c>
      <c r="M1731" t="s">
        <v>0</v>
      </c>
      <c r="N1731">
        <f t="shared" ref="N1731:N1794" si="55">B1731*C1731</f>
        <v>16366099.147286648</v>
      </c>
    </row>
    <row r="1732" spans="1:14">
      <c r="A1732" s="1">
        <v>43735</v>
      </c>
      <c r="B1732">
        <v>106043.02</v>
      </c>
      <c r="C1732">
        <v>69.640959690000003</v>
      </c>
      <c r="D1732">
        <v>12.3</v>
      </c>
      <c r="E1732">
        <v>18.8</v>
      </c>
      <c r="F1732">
        <v>7.4</v>
      </c>
      <c r="G1732">
        <v>0</v>
      </c>
      <c r="H1732" s="2">
        <v>43735</v>
      </c>
      <c r="I1732" s="3">
        <v>43735</v>
      </c>
      <c r="J1732" s="4">
        <v>43735</v>
      </c>
      <c r="K1732">
        <f t="shared" si="54"/>
        <v>39</v>
      </c>
      <c r="L1732" t="s">
        <v>0</v>
      </c>
      <c r="M1732" t="s">
        <v>1</v>
      </c>
      <c r="N1732">
        <f t="shared" si="55"/>
        <v>7384937.6812258642</v>
      </c>
    </row>
    <row r="1733" spans="1:14">
      <c r="A1733" s="1">
        <v>43736</v>
      </c>
      <c r="B1733">
        <v>108762.31</v>
      </c>
      <c r="C1733">
        <v>132.2621226</v>
      </c>
      <c r="D1733">
        <v>7.2</v>
      </c>
      <c r="E1733">
        <v>14.9</v>
      </c>
      <c r="F1733">
        <v>17.7</v>
      </c>
      <c r="G1733">
        <v>0.2</v>
      </c>
      <c r="H1733" s="2">
        <v>43736</v>
      </c>
      <c r="I1733" s="3">
        <v>43736</v>
      </c>
      <c r="J1733" s="4">
        <v>43736</v>
      </c>
      <c r="K1733">
        <f t="shared" si="54"/>
        <v>39</v>
      </c>
      <c r="L1733" t="s">
        <v>0</v>
      </c>
      <c r="M1733" t="s">
        <v>0</v>
      </c>
      <c r="N1733">
        <f t="shared" si="55"/>
        <v>14385133.979479205</v>
      </c>
    </row>
    <row r="1734" spans="1:14">
      <c r="A1734" s="1">
        <v>43737</v>
      </c>
      <c r="B1734">
        <v>104804.09</v>
      </c>
      <c r="C1734">
        <v>90.401320499999997</v>
      </c>
      <c r="D1734">
        <v>9.1</v>
      </c>
      <c r="E1734">
        <v>15.8</v>
      </c>
      <c r="F1734">
        <v>19</v>
      </c>
      <c r="G1734">
        <v>0</v>
      </c>
      <c r="H1734" s="2">
        <v>43737</v>
      </c>
      <c r="I1734" s="3">
        <v>43737</v>
      </c>
      <c r="J1734" s="4">
        <v>43737</v>
      </c>
      <c r="K1734">
        <f t="shared" si="54"/>
        <v>40</v>
      </c>
      <c r="L1734" t="s">
        <v>0</v>
      </c>
      <c r="M1734" t="s">
        <v>0</v>
      </c>
      <c r="N1734">
        <f t="shared" si="55"/>
        <v>9474428.1298008449</v>
      </c>
    </row>
    <row r="1735" spans="1:14">
      <c r="A1735" s="1">
        <v>43738</v>
      </c>
      <c r="B1735">
        <v>121770.82</v>
      </c>
      <c r="C1735">
        <v>107.8227368</v>
      </c>
      <c r="D1735">
        <v>10.1</v>
      </c>
      <c r="E1735">
        <v>14.1</v>
      </c>
      <c r="F1735">
        <v>14.4</v>
      </c>
      <c r="G1735">
        <v>0</v>
      </c>
      <c r="H1735" s="2">
        <v>43738</v>
      </c>
      <c r="I1735" s="3">
        <v>43738</v>
      </c>
      <c r="J1735" s="4">
        <v>43738</v>
      </c>
      <c r="K1735">
        <f t="shared" si="54"/>
        <v>40</v>
      </c>
      <c r="L1735" t="s">
        <v>0</v>
      </c>
      <c r="M1735" t="s">
        <v>0</v>
      </c>
      <c r="N1735">
        <f t="shared" si="55"/>
        <v>13129663.074780177</v>
      </c>
    </row>
    <row r="1736" spans="1:14">
      <c r="A1736" s="1">
        <v>43739</v>
      </c>
      <c r="B1736">
        <v>117265.27499999999</v>
      </c>
      <c r="C1736">
        <v>121.3908912</v>
      </c>
      <c r="D1736">
        <v>4.2</v>
      </c>
      <c r="E1736">
        <v>20.5</v>
      </c>
      <c r="F1736">
        <v>21.7</v>
      </c>
      <c r="G1736">
        <v>0</v>
      </c>
      <c r="H1736" s="2">
        <v>43739</v>
      </c>
      <c r="I1736" s="3">
        <v>43739</v>
      </c>
      <c r="J1736" s="4">
        <v>43739</v>
      </c>
      <c r="K1736">
        <f t="shared" si="54"/>
        <v>40</v>
      </c>
      <c r="L1736" t="s">
        <v>0</v>
      </c>
      <c r="M1736" t="s">
        <v>0</v>
      </c>
      <c r="N1736">
        <f t="shared" si="55"/>
        <v>14234936.239063079</v>
      </c>
    </row>
    <row r="1737" spans="1:14">
      <c r="A1737" s="1">
        <v>43740</v>
      </c>
      <c r="B1737">
        <v>110760.825</v>
      </c>
      <c r="C1737">
        <v>108.66167660000001</v>
      </c>
      <c r="D1737">
        <v>9.3000000000000007</v>
      </c>
      <c r="E1737">
        <v>26.5</v>
      </c>
      <c r="F1737">
        <v>18.5</v>
      </c>
      <c r="G1737">
        <v>0</v>
      </c>
      <c r="H1737" s="2">
        <v>43740</v>
      </c>
      <c r="I1737" s="3">
        <v>43740</v>
      </c>
      <c r="J1737" s="4">
        <v>43740</v>
      </c>
      <c r="K1737">
        <f t="shared" si="54"/>
        <v>40</v>
      </c>
      <c r="L1737" t="s">
        <v>0</v>
      </c>
      <c r="M1737" t="s">
        <v>0</v>
      </c>
      <c r="N1737">
        <f t="shared" si="55"/>
        <v>12035456.946099196</v>
      </c>
    </row>
    <row r="1738" spans="1:14">
      <c r="A1738" s="1">
        <v>43741</v>
      </c>
      <c r="B1738">
        <v>109312.85</v>
      </c>
      <c r="C1738">
        <v>108.8439126</v>
      </c>
      <c r="D1738">
        <v>15.1</v>
      </c>
      <c r="E1738">
        <v>29.7</v>
      </c>
      <c r="F1738">
        <v>22</v>
      </c>
      <c r="G1738">
        <v>0</v>
      </c>
      <c r="H1738" s="2">
        <v>43741</v>
      </c>
      <c r="I1738" s="3">
        <v>43741</v>
      </c>
      <c r="J1738" s="4">
        <v>43741</v>
      </c>
      <c r="K1738">
        <f t="shared" si="54"/>
        <v>40</v>
      </c>
      <c r="L1738" t="s">
        <v>0</v>
      </c>
      <c r="M1738" t="s">
        <v>0</v>
      </c>
      <c r="N1738">
        <f t="shared" si="55"/>
        <v>11898038.29145691</v>
      </c>
    </row>
    <row r="1739" spans="1:14">
      <c r="A1739" s="1">
        <v>43742</v>
      </c>
      <c r="B1739">
        <v>117512.56</v>
      </c>
      <c r="C1739">
        <v>136.3619947</v>
      </c>
      <c r="D1739">
        <v>12.5</v>
      </c>
      <c r="E1739">
        <v>15.2</v>
      </c>
      <c r="F1739">
        <v>11</v>
      </c>
      <c r="G1739">
        <v>0</v>
      </c>
      <c r="H1739" s="2">
        <v>43742</v>
      </c>
      <c r="I1739" s="3">
        <v>43742</v>
      </c>
      <c r="J1739" s="4">
        <v>43742</v>
      </c>
      <c r="K1739">
        <f t="shared" si="54"/>
        <v>40</v>
      </c>
      <c r="L1739" t="s">
        <v>0</v>
      </c>
      <c r="M1739" t="s">
        <v>0</v>
      </c>
      <c r="N1739">
        <f t="shared" si="55"/>
        <v>16024247.083903432</v>
      </c>
    </row>
    <row r="1740" spans="1:14">
      <c r="A1740" s="1">
        <v>43743</v>
      </c>
      <c r="B1740">
        <v>101386.01</v>
      </c>
      <c r="C1740">
        <v>88.049062890000002</v>
      </c>
      <c r="D1740">
        <v>7.6</v>
      </c>
      <c r="E1740">
        <v>24.3</v>
      </c>
      <c r="F1740">
        <v>17.399999999999999</v>
      </c>
      <c r="G1740">
        <v>1.8</v>
      </c>
      <c r="H1740" s="2">
        <v>43743</v>
      </c>
      <c r="I1740" s="3">
        <v>43743</v>
      </c>
      <c r="J1740" s="4">
        <v>43743</v>
      </c>
      <c r="K1740">
        <f t="shared" si="54"/>
        <v>40</v>
      </c>
      <c r="L1740" t="s">
        <v>0</v>
      </c>
      <c r="M1740" t="s">
        <v>0</v>
      </c>
      <c r="N1740">
        <f t="shared" si="55"/>
        <v>8926943.1706561688</v>
      </c>
    </row>
    <row r="1741" spans="1:14">
      <c r="A1741" s="1">
        <v>43744</v>
      </c>
      <c r="B1741">
        <v>93011.345000000001</v>
      </c>
      <c r="C1741">
        <v>54.720114539999997</v>
      </c>
      <c r="D1741">
        <v>12.9</v>
      </c>
      <c r="E1741">
        <v>24.8</v>
      </c>
      <c r="F1741">
        <v>17.399999999999999</v>
      </c>
      <c r="G1741">
        <v>0</v>
      </c>
      <c r="H1741" s="2">
        <v>43744</v>
      </c>
      <c r="I1741" s="3">
        <v>43744</v>
      </c>
      <c r="J1741" s="4">
        <v>43744</v>
      </c>
      <c r="K1741">
        <f t="shared" si="54"/>
        <v>41</v>
      </c>
      <c r="L1741" t="s">
        <v>0</v>
      </c>
      <c r="M1741" t="s">
        <v>0</v>
      </c>
      <c r="N1741">
        <f t="shared" si="55"/>
        <v>5089591.451919456</v>
      </c>
    </row>
    <row r="1742" spans="1:14">
      <c r="A1742" s="1">
        <v>43745</v>
      </c>
      <c r="B1742">
        <v>113296.31</v>
      </c>
      <c r="C1742">
        <v>112.07559550000001</v>
      </c>
      <c r="D1742">
        <v>11.6</v>
      </c>
      <c r="E1742">
        <v>16.399999999999999</v>
      </c>
      <c r="F1742">
        <v>15.1</v>
      </c>
      <c r="G1742">
        <v>0</v>
      </c>
      <c r="H1742" s="2">
        <v>43745</v>
      </c>
      <c r="I1742" s="3">
        <v>43745</v>
      </c>
      <c r="J1742" s="4">
        <v>43745</v>
      </c>
      <c r="K1742">
        <f t="shared" si="54"/>
        <v>41</v>
      </c>
      <c r="L1742" t="s">
        <v>0</v>
      </c>
      <c r="M1742" t="s">
        <v>0</v>
      </c>
      <c r="N1742">
        <f t="shared" si="55"/>
        <v>12697751.411202606</v>
      </c>
    </row>
    <row r="1743" spans="1:14">
      <c r="A1743" s="1">
        <v>43746</v>
      </c>
      <c r="B1743">
        <v>117504.77499999999</v>
      </c>
      <c r="C1743">
        <v>130.67182529999999</v>
      </c>
      <c r="D1743">
        <v>9.5</v>
      </c>
      <c r="E1743">
        <v>14.2</v>
      </c>
      <c r="F1743">
        <v>17</v>
      </c>
      <c r="G1743">
        <v>2.6</v>
      </c>
      <c r="H1743" s="2">
        <v>43746</v>
      </c>
      <c r="I1743" s="3">
        <v>43746</v>
      </c>
      <c r="J1743" s="4">
        <v>43746</v>
      </c>
      <c r="K1743">
        <f t="shared" si="54"/>
        <v>41</v>
      </c>
      <c r="L1743" t="s">
        <v>1</v>
      </c>
      <c r="M1743" t="s">
        <v>0</v>
      </c>
      <c r="N1743">
        <f t="shared" si="55"/>
        <v>15354563.430715807</v>
      </c>
    </row>
    <row r="1744" spans="1:14">
      <c r="A1744" s="1">
        <v>43747</v>
      </c>
      <c r="B1744">
        <v>122771.82</v>
      </c>
      <c r="C1744">
        <v>131.5850422</v>
      </c>
      <c r="D1744">
        <v>8.5</v>
      </c>
      <c r="E1744">
        <v>15</v>
      </c>
      <c r="F1744">
        <v>19.3</v>
      </c>
      <c r="G1744">
        <v>5.8</v>
      </c>
      <c r="H1744" s="2">
        <v>43747</v>
      </c>
      <c r="I1744" s="3">
        <v>43747</v>
      </c>
      <c r="J1744" s="4">
        <v>43747</v>
      </c>
      <c r="K1744">
        <f t="shared" si="54"/>
        <v>41</v>
      </c>
      <c r="L1744" t="s">
        <v>1</v>
      </c>
      <c r="M1744" t="s">
        <v>0</v>
      </c>
      <c r="N1744">
        <f t="shared" si="55"/>
        <v>16154935.115670806</v>
      </c>
    </row>
    <row r="1745" spans="1:14">
      <c r="A1745" s="1">
        <v>43748</v>
      </c>
      <c r="B1745">
        <v>123692.08</v>
      </c>
      <c r="C1745">
        <v>167.9811358</v>
      </c>
      <c r="D1745">
        <v>10.199999999999999</v>
      </c>
      <c r="E1745">
        <v>14.7</v>
      </c>
      <c r="F1745">
        <v>12.6</v>
      </c>
      <c r="G1745">
        <v>0.2</v>
      </c>
      <c r="H1745" s="2">
        <v>43748</v>
      </c>
      <c r="I1745" s="3">
        <v>43748</v>
      </c>
      <c r="J1745" s="4">
        <v>43748</v>
      </c>
      <c r="K1745">
        <f t="shared" si="54"/>
        <v>41</v>
      </c>
      <c r="L1745" t="s">
        <v>1</v>
      </c>
      <c r="M1745" t="s">
        <v>0</v>
      </c>
      <c r="N1745">
        <f t="shared" si="55"/>
        <v>20777936.087864466</v>
      </c>
    </row>
    <row r="1746" spans="1:14">
      <c r="A1746" s="1">
        <v>43749</v>
      </c>
      <c r="B1746">
        <v>115250.505</v>
      </c>
      <c r="C1746">
        <v>114.6969754</v>
      </c>
      <c r="D1746">
        <v>9.5</v>
      </c>
      <c r="E1746">
        <v>18.899999999999999</v>
      </c>
      <c r="F1746">
        <v>17.5</v>
      </c>
      <c r="G1746">
        <v>0</v>
      </c>
      <c r="H1746" s="2">
        <v>43749</v>
      </c>
      <c r="I1746" s="3">
        <v>43749</v>
      </c>
      <c r="J1746" s="4">
        <v>43749</v>
      </c>
      <c r="K1746">
        <f t="shared" si="54"/>
        <v>41</v>
      </c>
      <c r="L1746" t="s">
        <v>1</v>
      </c>
      <c r="M1746" t="s">
        <v>0</v>
      </c>
      <c r="N1746">
        <f t="shared" si="55"/>
        <v>13218884.336822577</v>
      </c>
    </row>
    <row r="1747" spans="1:14">
      <c r="A1747" s="1">
        <v>43750</v>
      </c>
      <c r="B1747">
        <v>101053.36500000001</v>
      </c>
      <c r="C1747">
        <v>93.120223490000001</v>
      </c>
      <c r="D1747">
        <v>8.1999999999999993</v>
      </c>
      <c r="E1747">
        <v>20.399999999999999</v>
      </c>
      <c r="F1747">
        <v>20.100000000000001</v>
      </c>
      <c r="G1747">
        <v>0</v>
      </c>
      <c r="H1747" s="2">
        <v>43750</v>
      </c>
      <c r="I1747" s="3">
        <v>43750</v>
      </c>
      <c r="J1747" s="4">
        <v>43750</v>
      </c>
      <c r="K1747">
        <f t="shared" si="54"/>
        <v>41</v>
      </c>
      <c r="L1747" t="s">
        <v>1</v>
      </c>
      <c r="M1747" t="s">
        <v>0</v>
      </c>
      <c r="N1747">
        <f t="shared" si="55"/>
        <v>9410111.9332165439</v>
      </c>
    </row>
    <row r="1748" spans="1:14">
      <c r="A1748" s="1">
        <v>43751</v>
      </c>
      <c r="B1748">
        <v>94744.7</v>
      </c>
      <c r="C1748">
        <v>90.164235849999997</v>
      </c>
      <c r="D1748">
        <v>9.4</v>
      </c>
      <c r="E1748">
        <v>23.1</v>
      </c>
      <c r="F1748">
        <v>19.600000000000001</v>
      </c>
      <c r="G1748">
        <v>0</v>
      </c>
      <c r="H1748" s="2">
        <v>43751</v>
      </c>
      <c r="I1748" s="3">
        <v>43751</v>
      </c>
      <c r="J1748" s="4">
        <v>43751</v>
      </c>
      <c r="K1748">
        <f t="shared" si="54"/>
        <v>42</v>
      </c>
      <c r="L1748" t="s">
        <v>1</v>
      </c>
      <c r="M1748" t="s">
        <v>0</v>
      </c>
      <c r="N1748">
        <f t="shared" si="55"/>
        <v>8542583.4763374943</v>
      </c>
    </row>
    <row r="1749" spans="1:14">
      <c r="A1749" s="1">
        <v>43752</v>
      </c>
      <c r="B1749">
        <v>110290.12</v>
      </c>
      <c r="C1749">
        <v>119.0137926</v>
      </c>
      <c r="D1749">
        <v>13.6</v>
      </c>
      <c r="E1749">
        <v>26.7</v>
      </c>
      <c r="F1749">
        <v>20.2</v>
      </c>
      <c r="G1749">
        <v>0.2</v>
      </c>
      <c r="H1749" s="2">
        <v>43752</v>
      </c>
      <c r="I1749" s="3">
        <v>43752</v>
      </c>
      <c r="J1749" s="4">
        <v>43752</v>
      </c>
      <c r="K1749">
        <f t="shared" si="54"/>
        <v>42</v>
      </c>
      <c r="L1749" t="s">
        <v>1</v>
      </c>
      <c r="M1749" t="s">
        <v>0</v>
      </c>
      <c r="N1749">
        <f t="shared" si="55"/>
        <v>13126045.467509111</v>
      </c>
    </row>
    <row r="1750" spans="1:14">
      <c r="A1750" s="1">
        <v>43753</v>
      </c>
      <c r="B1750">
        <v>112052.12</v>
      </c>
      <c r="C1750">
        <v>123.2613285</v>
      </c>
      <c r="D1750">
        <v>13</v>
      </c>
      <c r="E1750">
        <v>18</v>
      </c>
      <c r="F1750">
        <v>20.6</v>
      </c>
      <c r="G1750">
        <v>0</v>
      </c>
      <c r="H1750" s="2">
        <v>43753</v>
      </c>
      <c r="I1750" s="3">
        <v>43753</v>
      </c>
      <c r="J1750" s="4">
        <v>43753</v>
      </c>
      <c r="K1750">
        <f t="shared" si="54"/>
        <v>42</v>
      </c>
      <c r="L1750" t="s">
        <v>1</v>
      </c>
      <c r="M1750" t="s">
        <v>0</v>
      </c>
      <c r="N1750">
        <f t="shared" si="55"/>
        <v>13811693.172441419</v>
      </c>
    </row>
    <row r="1751" spans="1:14">
      <c r="A1751" s="1">
        <v>43754</v>
      </c>
      <c r="B1751">
        <v>117533.72</v>
      </c>
      <c r="C1751">
        <v>116.34066919999999</v>
      </c>
      <c r="D1751">
        <v>13.3</v>
      </c>
      <c r="E1751">
        <v>20.399999999999999</v>
      </c>
      <c r="F1751">
        <v>11.4</v>
      </c>
      <c r="G1751">
        <v>0</v>
      </c>
      <c r="H1751" s="2">
        <v>43754</v>
      </c>
      <c r="I1751" s="3">
        <v>43754</v>
      </c>
      <c r="J1751" s="4">
        <v>43754</v>
      </c>
      <c r="K1751">
        <f t="shared" si="54"/>
        <v>42</v>
      </c>
      <c r="L1751" t="s">
        <v>1</v>
      </c>
      <c r="M1751" t="s">
        <v>0</v>
      </c>
      <c r="N1751">
        <f t="shared" si="55"/>
        <v>13673951.638365423</v>
      </c>
    </row>
    <row r="1752" spans="1:14">
      <c r="A1752" s="1">
        <v>43755</v>
      </c>
      <c r="B1752">
        <v>116690.04</v>
      </c>
      <c r="C1752">
        <v>92.498043699999997</v>
      </c>
      <c r="D1752">
        <v>9.5</v>
      </c>
      <c r="E1752">
        <v>15.2</v>
      </c>
      <c r="F1752">
        <v>9.6</v>
      </c>
      <c r="G1752">
        <v>4.4000000000000004</v>
      </c>
      <c r="H1752" s="2">
        <v>43755</v>
      </c>
      <c r="I1752" s="3">
        <v>43755</v>
      </c>
      <c r="J1752" s="4">
        <v>43755</v>
      </c>
      <c r="K1752">
        <f t="shared" si="54"/>
        <v>42</v>
      </c>
      <c r="L1752" t="s">
        <v>1</v>
      </c>
      <c r="M1752" t="s">
        <v>0</v>
      </c>
      <c r="N1752">
        <f t="shared" si="55"/>
        <v>10793600.419274747</v>
      </c>
    </row>
    <row r="1753" spans="1:14">
      <c r="A1753" s="1">
        <v>43756</v>
      </c>
      <c r="B1753">
        <v>109857.485</v>
      </c>
      <c r="C1753">
        <v>76.318328559999998</v>
      </c>
      <c r="D1753">
        <v>7.3</v>
      </c>
      <c r="E1753">
        <v>22.1</v>
      </c>
      <c r="F1753">
        <v>23.2</v>
      </c>
      <c r="G1753">
        <v>0.8</v>
      </c>
      <c r="H1753" s="2">
        <v>43756</v>
      </c>
      <c r="I1753" s="3">
        <v>43756</v>
      </c>
      <c r="J1753" s="4">
        <v>43756</v>
      </c>
      <c r="K1753">
        <f t="shared" si="54"/>
        <v>42</v>
      </c>
      <c r="L1753" t="s">
        <v>1</v>
      </c>
      <c r="M1753" t="s">
        <v>0</v>
      </c>
      <c r="N1753">
        <f t="shared" si="55"/>
        <v>8384139.6350052711</v>
      </c>
    </row>
    <row r="1754" spans="1:14">
      <c r="A1754" s="1">
        <v>43757</v>
      </c>
      <c r="B1754">
        <v>102032.495</v>
      </c>
      <c r="C1754">
        <v>67.014422809999999</v>
      </c>
      <c r="D1754">
        <v>9.4</v>
      </c>
      <c r="E1754">
        <v>15.3</v>
      </c>
      <c r="F1754">
        <v>15.8</v>
      </c>
      <c r="G1754">
        <v>0.8</v>
      </c>
      <c r="H1754" s="2">
        <v>43757</v>
      </c>
      <c r="I1754" s="3">
        <v>43757</v>
      </c>
      <c r="J1754" s="4">
        <v>43757</v>
      </c>
      <c r="K1754">
        <f t="shared" si="54"/>
        <v>42</v>
      </c>
      <c r="L1754" t="s">
        <v>1</v>
      </c>
      <c r="M1754" t="s">
        <v>0</v>
      </c>
      <c r="N1754">
        <f t="shared" si="55"/>
        <v>6837648.7602892108</v>
      </c>
    </row>
    <row r="1755" spans="1:14">
      <c r="A1755" s="1">
        <v>43758</v>
      </c>
      <c r="B1755">
        <v>102684.515</v>
      </c>
      <c r="C1755">
        <v>87.533212419999998</v>
      </c>
      <c r="D1755">
        <v>10</v>
      </c>
      <c r="E1755">
        <v>16.399999999999999</v>
      </c>
      <c r="F1755">
        <v>14.7</v>
      </c>
      <c r="G1755">
        <v>0.8</v>
      </c>
      <c r="H1755" s="2">
        <v>43758</v>
      </c>
      <c r="I1755" s="3">
        <v>43758</v>
      </c>
      <c r="J1755" s="4">
        <v>43758</v>
      </c>
      <c r="K1755">
        <f t="shared" si="54"/>
        <v>43</v>
      </c>
      <c r="L1755" t="s">
        <v>1</v>
      </c>
      <c r="M1755" t="s">
        <v>0</v>
      </c>
      <c r="N1755">
        <f t="shared" si="55"/>
        <v>8988305.4637396764</v>
      </c>
    </row>
    <row r="1756" spans="1:14">
      <c r="A1756" s="1">
        <v>43759</v>
      </c>
      <c r="B1756">
        <v>114502.07</v>
      </c>
      <c r="C1756">
        <v>111.6668677</v>
      </c>
      <c r="D1756">
        <v>11.5</v>
      </c>
      <c r="E1756">
        <v>17</v>
      </c>
      <c r="F1756">
        <v>19.600000000000001</v>
      </c>
      <c r="G1756">
        <v>0</v>
      </c>
      <c r="H1756" s="2">
        <v>43759</v>
      </c>
      <c r="I1756" s="3">
        <v>43759</v>
      </c>
      <c r="J1756" s="4">
        <v>43759</v>
      </c>
      <c r="K1756">
        <f t="shared" si="54"/>
        <v>43</v>
      </c>
      <c r="L1756" t="s">
        <v>1</v>
      </c>
      <c r="M1756" t="s">
        <v>0</v>
      </c>
      <c r="N1756">
        <f t="shared" si="55"/>
        <v>12786087.502066139</v>
      </c>
    </row>
    <row r="1757" spans="1:14">
      <c r="A1757" s="1">
        <v>43760</v>
      </c>
      <c r="B1757">
        <v>114108.545</v>
      </c>
      <c r="C1757">
        <v>111.449844</v>
      </c>
      <c r="D1757">
        <v>11.9</v>
      </c>
      <c r="E1757">
        <v>19.600000000000001</v>
      </c>
      <c r="F1757">
        <v>23.7</v>
      </c>
      <c r="G1757">
        <v>0</v>
      </c>
      <c r="H1757" s="2">
        <v>43760</v>
      </c>
      <c r="I1757" s="3">
        <v>43760</v>
      </c>
      <c r="J1757" s="4">
        <v>43760</v>
      </c>
      <c r="K1757">
        <f t="shared" si="54"/>
        <v>43</v>
      </c>
      <c r="L1757" t="s">
        <v>1</v>
      </c>
      <c r="M1757" t="s">
        <v>0</v>
      </c>
      <c r="N1757">
        <f t="shared" si="55"/>
        <v>12717379.53931698</v>
      </c>
    </row>
    <row r="1758" spans="1:14">
      <c r="A1758" s="1">
        <v>43761</v>
      </c>
      <c r="B1758">
        <v>114281.61500000001</v>
      </c>
      <c r="C1758">
        <v>99.736133030000005</v>
      </c>
      <c r="D1758">
        <v>8.1999999999999993</v>
      </c>
      <c r="E1758">
        <v>27.9</v>
      </c>
      <c r="F1758">
        <v>26</v>
      </c>
      <c r="G1758">
        <v>0</v>
      </c>
      <c r="H1758" s="2">
        <v>43761</v>
      </c>
      <c r="I1758" s="3">
        <v>43761</v>
      </c>
      <c r="J1758" s="4">
        <v>43761</v>
      </c>
      <c r="K1758">
        <f t="shared" si="54"/>
        <v>43</v>
      </c>
      <c r="L1758" t="s">
        <v>1</v>
      </c>
      <c r="M1758" t="s">
        <v>0</v>
      </c>
      <c r="N1758">
        <f t="shared" si="55"/>
        <v>11398006.356523244</v>
      </c>
    </row>
    <row r="1759" spans="1:14">
      <c r="A1759" s="1">
        <v>43762</v>
      </c>
      <c r="B1759">
        <v>115442.655</v>
      </c>
      <c r="C1759">
        <v>82.370096540000006</v>
      </c>
      <c r="D1759">
        <v>13</v>
      </c>
      <c r="E1759">
        <v>33.799999999999997</v>
      </c>
      <c r="F1759">
        <v>26.1</v>
      </c>
      <c r="G1759">
        <v>0.2</v>
      </c>
      <c r="H1759" s="2">
        <v>43762</v>
      </c>
      <c r="I1759" s="3">
        <v>43762</v>
      </c>
      <c r="J1759" s="4">
        <v>43762</v>
      </c>
      <c r="K1759">
        <f t="shared" si="54"/>
        <v>43</v>
      </c>
      <c r="L1759" t="s">
        <v>1</v>
      </c>
      <c r="M1759" t="s">
        <v>0</v>
      </c>
      <c r="N1759">
        <f t="shared" si="55"/>
        <v>9509022.637183914</v>
      </c>
    </row>
    <row r="1760" spans="1:14">
      <c r="A1760" s="1">
        <v>43763</v>
      </c>
      <c r="B1760">
        <v>109130.77</v>
      </c>
      <c r="C1760">
        <v>70.884689609999995</v>
      </c>
      <c r="D1760">
        <v>16.8</v>
      </c>
      <c r="E1760">
        <v>21.6</v>
      </c>
      <c r="F1760">
        <v>10</v>
      </c>
      <c r="G1760">
        <v>0</v>
      </c>
      <c r="H1760" s="2">
        <v>43763</v>
      </c>
      <c r="I1760" s="3">
        <v>43763</v>
      </c>
      <c r="J1760" s="4">
        <v>43763</v>
      </c>
      <c r="K1760">
        <f t="shared" si="54"/>
        <v>43</v>
      </c>
      <c r="L1760" t="s">
        <v>1</v>
      </c>
      <c r="M1760" t="s">
        <v>0</v>
      </c>
      <c r="N1760">
        <f t="shared" si="55"/>
        <v>7735700.7583502997</v>
      </c>
    </row>
    <row r="1761" spans="1:14">
      <c r="A1761" s="1">
        <v>43764</v>
      </c>
      <c r="B1761">
        <v>96698.285000000003</v>
      </c>
      <c r="C1761">
        <v>44.849283749999998</v>
      </c>
      <c r="D1761">
        <v>9.6</v>
      </c>
      <c r="E1761">
        <v>15.5</v>
      </c>
      <c r="F1761">
        <v>17.2</v>
      </c>
      <c r="G1761">
        <v>3.8</v>
      </c>
      <c r="H1761" s="2">
        <v>43764</v>
      </c>
      <c r="I1761" s="3">
        <v>43764</v>
      </c>
      <c r="J1761" s="4">
        <v>43764</v>
      </c>
      <c r="K1761">
        <f t="shared" si="54"/>
        <v>43</v>
      </c>
      <c r="L1761" t="s">
        <v>1</v>
      </c>
      <c r="M1761" t="s">
        <v>0</v>
      </c>
      <c r="N1761">
        <f t="shared" si="55"/>
        <v>4336848.822103369</v>
      </c>
    </row>
    <row r="1762" spans="1:14">
      <c r="A1762" s="1">
        <v>43765</v>
      </c>
      <c r="B1762">
        <v>102830.55499999999</v>
      </c>
      <c r="C1762">
        <v>87.808242980000003</v>
      </c>
      <c r="D1762">
        <v>10.3</v>
      </c>
      <c r="E1762">
        <v>17</v>
      </c>
      <c r="F1762">
        <v>10.1</v>
      </c>
      <c r="G1762">
        <v>1.2</v>
      </c>
      <c r="H1762" s="2">
        <v>43765</v>
      </c>
      <c r="I1762" s="3">
        <v>43765</v>
      </c>
      <c r="J1762" s="4">
        <v>43765</v>
      </c>
      <c r="K1762">
        <f t="shared" si="54"/>
        <v>44</v>
      </c>
      <c r="L1762" t="s">
        <v>1</v>
      </c>
      <c r="M1762" t="s">
        <v>0</v>
      </c>
      <c r="N1762">
        <f t="shared" si="55"/>
        <v>9029370.3592082541</v>
      </c>
    </row>
    <row r="1763" spans="1:14">
      <c r="A1763" s="1">
        <v>43766</v>
      </c>
      <c r="B1763">
        <v>112634.63499999999</v>
      </c>
      <c r="C1763">
        <v>104.09160749999999</v>
      </c>
      <c r="D1763">
        <v>8.6999999999999993</v>
      </c>
      <c r="E1763">
        <v>21.6</v>
      </c>
      <c r="F1763">
        <v>26.3</v>
      </c>
      <c r="G1763">
        <v>1.4</v>
      </c>
      <c r="H1763" s="2">
        <v>43766</v>
      </c>
      <c r="I1763" s="3">
        <v>43766</v>
      </c>
      <c r="J1763" s="4">
        <v>43766</v>
      </c>
      <c r="K1763">
        <f t="shared" si="54"/>
        <v>44</v>
      </c>
      <c r="L1763" t="s">
        <v>1</v>
      </c>
      <c r="M1763" t="s">
        <v>0</v>
      </c>
      <c r="N1763">
        <f t="shared" si="55"/>
        <v>11724320.217325762</v>
      </c>
    </row>
    <row r="1764" spans="1:14">
      <c r="A1764" s="1">
        <v>43767</v>
      </c>
      <c r="B1764">
        <v>111887.405</v>
      </c>
      <c r="C1764">
        <v>130.19868170000001</v>
      </c>
      <c r="D1764">
        <v>9.6999999999999993</v>
      </c>
      <c r="E1764">
        <v>30.5</v>
      </c>
      <c r="F1764">
        <v>27</v>
      </c>
      <c r="G1764">
        <v>0</v>
      </c>
      <c r="H1764" s="2">
        <v>43767</v>
      </c>
      <c r="I1764" s="3">
        <v>43767</v>
      </c>
      <c r="J1764" s="4">
        <v>43767</v>
      </c>
      <c r="K1764">
        <f t="shared" si="54"/>
        <v>44</v>
      </c>
      <c r="L1764" t="s">
        <v>1</v>
      </c>
      <c r="M1764" t="s">
        <v>0</v>
      </c>
      <c r="N1764">
        <f t="shared" si="55"/>
        <v>14567592.629833989</v>
      </c>
    </row>
    <row r="1765" spans="1:14">
      <c r="A1765" s="1">
        <v>43768</v>
      </c>
      <c r="B1765">
        <v>117375.73</v>
      </c>
      <c r="C1765">
        <v>130.31831199999999</v>
      </c>
      <c r="D1765">
        <v>13.8</v>
      </c>
      <c r="E1765">
        <v>25.1</v>
      </c>
      <c r="F1765">
        <v>27.2</v>
      </c>
      <c r="G1765">
        <v>0</v>
      </c>
      <c r="H1765" s="2">
        <v>43768</v>
      </c>
      <c r="I1765" s="3">
        <v>43768</v>
      </c>
      <c r="J1765" s="4">
        <v>43768</v>
      </c>
      <c r="K1765">
        <f t="shared" si="54"/>
        <v>44</v>
      </c>
      <c r="L1765" t="s">
        <v>1</v>
      </c>
      <c r="M1765" t="s">
        <v>0</v>
      </c>
      <c r="N1765">
        <f t="shared" si="55"/>
        <v>15296207.003367759</v>
      </c>
    </row>
    <row r="1766" spans="1:14">
      <c r="A1766" s="1">
        <v>43769</v>
      </c>
      <c r="B1766">
        <v>121752.875</v>
      </c>
      <c r="C1766">
        <v>89.659635179999995</v>
      </c>
      <c r="D1766">
        <v>14.2</v>
      </c>
      <c r="E1766">
        <v>33.700000000000003</v>
      </c>
      <c r="F1766">
        <v>25.5</v>
      </c>
      <c r="G1766">
        <v>0</v>
      </c>
      <c r="H1766" s="2">
        <v>43769</v>
      </c>
      <c r="I1766" s="3">
        <v>43769</v>
      </c>
      <c r="J1766" s="4">
        <v>43769</v>
      </c>
      <c r="K1766">
        <f t="shared" si="54"/>
        <v>44</v>
      </c>
      <c r="L1766" t="s">
        <v>1</v>
      </c>
      <c r="M1766" t="s">
        <v>0</v>
      </c>
      <c r="N1766">
        <f t="shared" si="55"/>
        <v>10916318.354616143</v>
      </c>
    </row>
    <row r="1767" spans="1:14">
      <c r="A1767" s="1">
        <v>43770</v>
      </c>
      <c r="B1767">
        <v>130510.905</v>
      </c>
      <c r="C1767">
        <v>90.318841500000005</v>
      </c>
      <c r="D1767">
        <v>20</v>
      </c>
      <c r="E1767">
        <v>34.299999999999997</v>
      </c>
      <c r="F1767">
        <v>22.8</v>
      </c>
      <c r="G1767">
        <v>0</v>
      </c>
      <c r="H1767" s="2">
        <v>43770</v>
      </c>
      <c r="I1767" s="3">
        <v>43770</v>
      </c>
      <c r="J1767" s="4">
        <v>43770</v>
      </c>
      <c r="K1767">
        <f t="shared" si="54"/>
        <v>44</v>
      </c>
      <c r="L1767" t="s">
        <v>1</v>
      </c>
      <c r="M1767" t="s">
        <v>0</v>
      </c>
      <c r="N1767">
        <f t="shared" si="55"/>
        <v>11787593.742716558</v>
      </c>
    </row>
    <row r="1768" spans="1:14">
      <c r="A1768" s="1">
        <v>43771</v>
      </c>
      <c r="B1768">
        <v>105806.825</v>
      </c>
      <c r="C1768">
        <v>90.798912520000002</v>
      </c>
      <c r="D1768">
        <v>15.8</v>
      </c>
      <c r="E1768">
        <v>18.899999999999999</v>
      </c>
      <c r="F1768">
        <v>2.2000000000000002</v>
      </c>
      <c r="G1768">
        <v>4.2</v>
      </c>
      <c r="H1768" s="2">
        <v>43771</v>
      </c>
      <c r="I1768" s="3">
        <v>43771</v>
      </c>
      <c r="J1768" s="4">
        <v>43771</v>
      </c>
      <c r="K1768">
        <f t="shared" si="54"/>
        <v>44</v>
      </c>
      <c r="L1768" t="s">
        <v>1</v>
      </c>
      <c r="M1768" t="s">
        <v>0</v>
      </c>
      <c r="N1768">
        <f t="shared" si="55"/>
        <v>9607144.6471939497</v>
      </c>
    </row>
    <row r="1769" spans="1:14">
      <c r="A1769" s="1">
        <v>43772</v>
      </c>
      <c r="B1769">
        <v>96867.014999999999</v>
      </c>
      <c r="C1769">
        <v>72.398840800000002</v>
      </c>
      <c r="D1769">
        <v>12.8</v>
      </c>
      <c r="E1769">
        <v>20.7</v>
      </c>
      <c r="F1769">
        <v>7.8</v>
      </c>
      <c r="G1769">
        <v>12.4</v>
      </c>
      <c r="H1769" s="2">
        <v>43772</v>
      </c>
      <c r="I1769" s="3">
        <v>43772</v>
      </c>
      <c r="J1769" s="4">
        <v>43772</v>
      </c>
      <c r="K1769">
        <f t="shared" si="54"/>
        <v>45</v>
      </c>
      <c r="L1769" t="s">
        <v>1</v>
      </c>
      <c r="M1769" t="s">
        <v>0</v>
      </c>
      <c r="N1769">
        <f t="shared" si="55"/>
        <v>7013059.5977562126</v>
      </c>
    </row>
    <row r="1770" spans="1:14">
      <c r="A1770" s="1">
        <v>43773</v>
      </c>
      <c r="B1770">
        <v>107279.84</v>
      </c>
      <c r="C1770">
        <v>79.09640417</v>
      </c>
      <c r="D1770">
        <v>9.5</v>
      </c>
      <c r="E1770">
        <v>16.2</v>
      </c>
      <c r="F1770">
        <v>11.2</v>
      </c>
      <c r="G1770">
        <v>1.2</v>
      </c>
      <c r="H1770" s="2">
        <v>43773</v>
      </c>
      <c r="I1770" s="3">
        <v>43773</v>
      </c>
      <c r="J1770" s="4">
        <v>43773</v>
      </c>
      <c r="K1770">
        <f t="shared" si="54"/>
        <v>45</v>
      </c>
      <c r="L1770" t="s">
        <v>1</v>
      </c>
      <c r="M1770" t="s">
        <v>0</v>
      </c>
      <c r="N1770">
        <f t="shared" si="55"/>
        <v>8485449.5839329325</v>
      </c>
    </row>
    <row r="1771" spans="1:14">
      <c r="A1771" s="1">
        <v>43774</v>
      </c>
      <c r="B1771">
        <v>96817</v>
      </c>
      <c r="C1771">
        <v>66.476814739999995</v>
      </c>
      <c r="D1771">
        <v>7.7</v>
      </c>
      <c r="E1771">
        <v>19.600000000000001</v>
      </c>
      <c r="F1771">
        <v>27.4</v>
      </c>
      <c r="G1771">
        <v>10.199999999999999</v>
      </c>
      <c r="H1771" s="2">
        <v>43774</v>
      </c>
      <c r="I1771" s="3">
        <v>43774</v>
      </c>
      <c r="J1771" s="4">
        <v>43774</v>
      </c>
      <c r="K1771">
        <f t="shared" si="54"/>
        <v>45</v>
      </c>
      <c r="L1771" t="s">
        <v>1</v>
      </c>
      <c r="M1771" t="s">
        <v>1</v>
      </c>
      <c r="N1771">
        <f t="shared" si="55"/>
        <v>6436085.7726825792</v>
      </c>
    </row>
    <row r="1772" spans="1:14">
      <c r="A1772" s="1">
        <v>43775</v>
      </c>
      <c r="B1772">
        <v>104381.38</v>
      </c>
      <c r="C1772">
        <v>58.451951880000003</v>
      </c>
      <c r="D1772">
        <v>10.5</v>
      </c>
      <c r="E1772">
        <v>24.1</v>
      </c>
      <c r="F1772">
        <v>19.899999999999999</v>
      </c>
      <c r="G1772">
        <v>0</v>
      </c>
      <c r="H1772" s="2">
        <v>43775</v>
      </c>
      <c r="I1772" s="3">
        <v>43775</v>
      </c>
      <c r="J1772" s="4">
        <v>43775</v>
      </c>
      <c r="K1772">
        <f t="shared" si="54"/>
        <v>45</v>
      </c>
      <c r="L1772" t="s">
        <v>1</v>
      </c>
      <c r="M1772" t="s">
        <v>0</v>
      </c>
      <c r="N1772">
        <f t="shared" si="55"/>
        <v>6101295.4009279953</v>
      </c>
    </row>
    <row r="1773" spans="1:14">
      <c r="A1773" s="1">
        <v>43776</v>
      </c>
      <c r="B1773">
        <v>115132.64</v>
      </c>
      <c r="C1773">
        <v>63.897686270000001</v>
      </c>
      <c r="D1773">
        <v>11.5</v>
      </c>
      <c r="E1773">
        <v>17.7</v>
      </c>
      <c r="F1773">
        <v>8.3000000000000007</v>
      </c>
      <c r="G1773">
        <v>0</v>
      </c>
      <c r="H1773" s="2">
        <v>43776</v>
      </c>
      <c r="I1773" s="3">
        <v>43776</v>
      </c>
      <c r="J1773" s="4">
        <v>43776</v>
      </c>
      <c r="K1773">
        <f t="shared" si="54"/>
        <v>45</v>
      </c>
      <c r="L1773" t="s">
        <v>1</v>
      </c>
      <c r="M1773" t="s">
        <v>0</v>
      </c>
      <c r="N1773">
        <f t="shared" si="55"/>
        <v>7356709.3101568529</v>
      </c>
    </row>
    <row r="1774" spans="1:14">
      <c r="A1774" s="1">
        <v>43777</v>
      </c>
      <c r="B1774">
        <v>113954.78</v>
      </c>
      <c r="C1774">
        <v>81.077541510000003</v>
      </c>
      <c r="D1774">
        <v>10.3</v>
      </c>
      <c r="E1774">
        <v>15</v>
      </c>
      <c r="F1774">
        <v>16.100000000000001</v>
      </c>
      <c r="G1774">
        <v>6.8</v>
      </c>
      <c r="H1774" s="2">
        <v>43777</v>
      </c>
      <c r="I1774" s="3">
        <v>43777</v>
      </c>
      <c r="J1774" s="4">
        <v>43777</v>
      </c>
      <c r="K1774">
        <f t="shared" si="54"/>
        <v>45</v>
      </c>
      <c r="L1774" t="s">
        <v>1</v>
      </c>
      <c r="M1774" t="s">
        <v>0</v>
      </c>
      <c r="N1774">
        <f t="shared" si="55"/>
        <v>9239173.4057129174</v>
      </c>
    </row>
    <row r="1775" spans="1:14">
      <c r="A1775" s="1">
        <v>43778</v>
      </c>
      <c r="B1775">
        <v>108924.79</v>
      </c>
      <c r="C1775">
        <v>70.474884239999994</v>
      </c>
      <c r="D1775">
        <v>7.6</v>
      </c>
      <c r="E1775">
        <v>14.2</v>
      </c>
      <c r="F1775">
        <v>9.8000000000000007</v>
      </c>
      <c r="G1775">
        <v>6.4</v>
      </c>
      <c r="H1775" s="2">
        <v>43778</v>
      </c>
      <c r="I1775" s="3">
        <v>43778</v>
      </c>
      <c r="J1775" s="4">
        <v>43778</v>
      </c>
      <c r="K1775">
        <f t="shared" si="54"/>
        <v>45</v>
      </c>
      <c r="L1775" t="s">
        <v>1</v>
      </c>
      <c r="M1775" t="s">
        <v>0</v>
      </c>
      <c r="N1775">
        <f t="shared" si="55"/>
        <v>7676461.9661163082</v>
      </c>
    </row>
    <row r="1776" spans="1:14">
      <c r="A1776" s="1">
        <v>43779</v>
      </c>
      <c r="B1776">
        <v>101550.045</v>
      </c>
      <c r="C1776">
        <v>86.639009709999996</v>
      </c>
      <c r="D1776">
        <v>10.8</v>
      </c>
      <c r="E1776">
        <v>18.100000000000001</v>
      </c>
      <c r="F1776">
        <v>13.5</v>
      </c>
      <c r="G1776">
        <v>0.2</v>
      </c>
      <c r="H1776" s="2">
        <v>43779</v>
      </c>
      <c r="I1776" s="3">
        <v>43779</v>
      </c>
      <c r="J1776" s="4">
        <v>43779</v>
      </c>
      <c r="K1776">
        <f t="shared" si="54"/>
        <v>46</v>
      </c>
      <c r="L1776" t="s">
        <v>1</v>
      </c>
      <c r="M1776" t="s">
        <v>0</v>
      </c>
      <c r="N1776">
        <f t="shared" si="55"/>
        <v>8798195.3348059356</v>
      </c>
    </row>
    <row r="1777" spans="1:14">
      <c r="A1777" s="1">
        <v>43780</v>
      </c>
      <c r="B1777">
        <v>106758.95</v>
      </c>
      <c r="C1777">
        <v>66.491326110000003</v>
      </c>
      <c r="D1777">
        <v>10</v>
      </c>
      <c r="E1777">
        <v>29.6</v>
      </c>
      <c r="F1777">
        <v>27.4</v>
      </c>
      <c r="G1777">
        <v>0</v>
      </c>
      <c r="H1777" s="2">
        <v>43780</v>
      </c>
      <c r="I1777" s="3">
        <v>43780</v>
      </c>
      <c r="J1777" s="4">
        <v>43780</v>
      </c>
      <c r="K1777">
        <f t="shared" si="54"/>
        <v>46</v>
      </c>
      <c r="L1777" t="s">
        <v>1</v>
      </c>
      <c r="M1777" t="s">
        <v>0</v>
      </c>
      <c r="N1777">
        <f t="shared" si="55"/>
        <v>7098544.1596111841</v>
      </c>
    </row>
    <row r="1778" spans="1:14">
      <c r="A1778" s="1">
        <v>43781</v>
      </c>
      <c r="B1778">
        <v>104303.46</v>
      </c>
      <c r="C1778">
        <v>57.069845890000003</v>
      </c>
      <c r="D1778">
        <v>11.5</v>
      </c>
      <c r="E1778">
        <v>17.399999999999999</v>
      </c>
      <c r="F1778">
        <v>12.7</v>
      </c>
      <c r="G1778">
        <v>0.6</v>
      </c>
      <c r="H1778" s="2">
        <v>43781</v>
      </c>
      <c r="I1778" s="3">
        <v>43781</v>
      </c>
      <c r="J1778" s="4">
        <v>43781</v>
      </c>
      <c r="K1778">
        <f t="shared" si="54"/>
        <v>46</v>
      </c>
      <c r="L1778" t="s">
        <v>1</v>
      </c>
      <c r="M1778" t="s">
        <v>0</v>
      </c>
      <c r="N1778">
        <f t="shared" si="55"/>
        <v>5952582.38799378</v>
      </c>
    </row>
    <row r="1779" spans="1:14">
      <c r="A1779" s="1">
        <v>43782</v>
      </c>
      <c r="B1779">
        <v>112573.54</v>
      </c>
      <c r="C1779">
        <v>64.519389450000006</v>
      </c>
      <c r="D1779">
        <v>9.1</v>
      </c>
      <c r="E1779">
        <v>17.3</v>
      </c>
      <c r="F1779">
        <v>12</v>
      </c>
      <c r="G1779">
        <v>1.6</v>
      </c>
      <c r="H1779" s="2">
        <v>43782</v>
      </c>
      <c r="I1779" s="3">
        <v>43782</v>
      </c>
      <c r="J1779" s="4">
        <v>43782</v>
      </c>
      <c r="K1779">
        <f t="shared" si="54"/>
        <v>46</v>
      </c>
      <c r="L1779" t="s">
        <v>1</v>
      </c>
      <c r="M1779" t="s">
        <v>0</v>
      </c>
      <c r="N1779">
        <f t="shared" si="55"/>
        <v>7263176.0690251533</v>
      </c>
    </row>
    <row r="1780" spans="1:14">
      <c r="A1780" s="1">
        <v>43783</v>
      </c>
      <c r="B1780">
        <v>109828.93</v>
      </c>
      <c r="C1780">
        <v>74.43626304</v>
      </c>
      <c r="D1780">
        <v>12.1</v>
      </c>
      <c r="E1780">
        <v>22.4</v>
      </c>
      <c r="F1780">
        <v>19.7</v>
      </c>
      <c r="G1780">
        <v>0.8</v>
      </c>
      <c r="H1780" s="2">
        <v>43783</v>
      </c>
      <c r="I1780" s="3">
        <v>43783</v>
      </c>
      <c r="J1780" s="4">
        <v>43783</v>
      </c>
      <c r="K1780">
        <f t="shared" si="54"/>
        <v>46</v>
      </c>
      <c r="L1780" t="s">
        <v>1</v>
      </c>
      <c r="M1780" t="s">
        <v>0</v>
      </c>
      <c r="N1780">
        <f t="shared" si="55"/>
        <v>8175255.1228817469</v>
      </c>
    </row>
    <row r="1781" spans="1:14">
      <c r="A1781" s="1">
        <v>43784</v>
      </c>
      <c r="B1781">
        <v>110954.755</v>
      </c>
      <c r="C1781">
        <v>72.065598769999994</v>
      </c>
      <c r="D1781">
        <v>13</v>
      </c>
      <c r="E1781">
        <v>18.5</v>
      </c>
      <c r="F1781">
        <v>12.4</v>
      </c>
      <c r="G1781">
        <v>0</v>
      </c>
      <c r="H1781" s="2">
        <v>43784</v>
      </c>
      <c r="I1781" s="3">
        <v>43784</v>
      </c>
      <c r="J1781" s="4">
        <v>43784</v>
      </c>
      <c r="K1781">
        <f t="shared" si="54"/>
        <v>46</v>
      </c>
      <c r="L1781" t="s">
        <v>1</v>
      </c>
      <c r="M1781" t="s">
        <v>0</v>
      </c>
      <c r="N1781">
        <f t="shared" si="55"/>
        <v>7996020.8554536514</v>
      </c>
    </row>
    <row r="1782" spans="1:14">
      <c r="A1782" s="1">
        <v>43785</v>
      </c>
      <c r="B1782">
        <v>97646.12</v>
      </c>
      <c r="C1782">
        <v>67.187219450000001</v>
      </c>
      <c r="D1782">
        <v>9.1999999999999993</v>
      </c>
      <c r="E1782">
        <v>17.2</v>
      </c>
      <c r="F1782">
        <v>23.9</v>
      </c>
      <c r="G1782">
        <v>0</v>
      </c>
      <c r="H1782" s="2">
        <v>43785</v>
      </c>
      <c r="I1782" s="3">
        <v>43785</v>
      </c>
      <c r="J1782" s="4">
        <v>43785</v>
      </c>
      <c r="K1782">
        <f t="shared" si="54"/>
        <v>46</v>
      </c>
      <c r="L1782" t="s">
        <v>1</v>
      </c>
      <c r="M1782" t="s">
        <v>0</v>
      </c>
      <c r="N1782">
        <f t="shared" si="55"/>
        <v>6560571.2928810334</v>
      </c>
    </row>
    <row r="1783" spans="1:14">
      <c r="A1783" s="1">
        <v>43786</v>
      </c>
      <c r="B1783">
        <v>96742.49</v>
      </c>
      <c r="C1783">
        <v>66.41186458</v>
      </c>
      <c r="D1783">
        <v>10.8</v>
      </c>
      <c r="E1783">
        <v>16.2</v>
      </c>
      <c r="F1783">
        <v>24.1</v>
      </c>
      <c r="G1783">
        <v>0</v>
      </c>
      <c r="H1783" s="2">
        <v>43786</v>
      </c>
      <c r="I1783" s="3">
        <v>43786</v>
      </c>
      <c r="J1783" s="4">
        <v>43786</v>
      </c>
      <c r="K1783">
        <f t="shared" si="54"/>
        <v>47</v>
      </c>
      <c r="L1783" t="s">
        <v>1</v>
      </c>
      <c r="M1783" t="s">
        <v>0</v>
      </c>
      <c r="N1783">
        <f t="shared" si="55"/>
        <v>6424849.1450120043</v>
      </c>
    </row>
    <row r="1784" spans="1:14">
      <c r="A1784" s="1">
        <v>43787</v>
      </c>
      <c r="B1784">
        <v>109148.25</v>
      </c>
      <c r="C1784">
        <v>72.281071499999996</v>
      </c>
      <c r="D1784">
        <v>8.5</v>
      </c>
      <c r="E1784">
        <v>26.9</v>
      </c>
      <c r="F1784">
        <v>29.9</v>
      </c>
      <c r="G1784">
        <v>0</v>
      </c>
      <c r="H1784" s="2">
        <v>43787</v>
      </c>
      <c r="I1784" s="3">
        <v>43787</v>
      </c>
      <c r="J1784" s="4">
        <v>43787</v>
      </c>
      <c r="K1784">
        <f t="shared" si="54"/>
        <v>47</v>
      </c>
      <c r="L1784" t="s">
        <v>1</v>
      </c>
      <c r="M1784" t="s">
        <v>0</v>
      </c>
      <c r="N1784">
        <f t="shared" si="55"/>
        <v>7889352.4623498749</v>
      </c>
    </row>
    <row r="1785" spans="1:14">
      <c r="A1785" s="1">
        <v>43788</v>
      </c>
      <c r="B1785">
        <v>112033.87</v>
      </c>
      <c r="C1785">
        <v>81.955895620000007</v>
      </c>
      <c r="D1785">
        <v>11.4</v>
      </c>
      <c r="E1785">
        <v>18.600000000000001</v>
      </c>
      <c r="F1785">
        <v>27.9</v>
      </c>
      <c r="G1785">
        <v>0</v>
      </c>
      <c r="H1785" s="2">
        <v>43788</v>
      </c>
      <c r="I1785" s="3">
        <v>43788</v>
      </c>
      <c r="J1785" s="4">
        <v>43788</v>
      </c>
      <c r="K1785">
        <f t="shared" si="54"/>
        <v>47</v>
      </c>
      <c r="L1785" t="s">
        <v>1</v>
      </c>
      <c r="M1785" t="s">
        <v>0</v>
      </c>
      <c r="N1785">
        <f t="shared" si="55"/>
        <v>9181836.1556246504</v>
      </c>
    </row>
    <row r="1786" spans="1:14">
      <c r="A1786" s="1">
        <v>43789</v>
      </c>
      <c r="B1786">
        <v>119736.125</v>
      </c>
      <c r="C1786">
        <v>83.763251699999998</v>
      </c>
      <c r="D1786">
        <v>9.4</v>
      </c>
      <c r="E1786">
        <v>34.700000000000003</v>
      </c>
      <c r="F1786">
        <v>30.1</v>
      </c>
      <c r="G1786">
        <v>0</v>
      </c>
      <c r="H1786" s="2">
        <v>43789</v>
      </c>
      <c r="I1786" s="3">
        <v>43789</v>
      </c>
      <c r="J1786" s="4">
        <v>43789</v>
      </c>
      <c r="K1786">
        <f t="shared" si="54"/>
        <v>47</v>
      </c>
      <c r="L1786" t="s">
        <v>1</v>
      </c>
      <c r="M1786" t="s">
        <v>0</v>
      </c>
      <c r="N1786">
        <f t="shared" si="55"/>
        <v>10029487.175957663</v>
      </c>
    </row>
    <row r="1787" spans="1:14">
      <c r="A1787" s="1">
        <v>43790</v>
      </c>
      <c r="B1787">
        <v>131312</v>
      </c>
      <c r="C1787">
        <v>72.815311210000004</v>
      </c>
      <c r="D1787">
        <v>14</v>
      </c>
      <c r="E1787">
        <v>40.9</v>
      </c>
      <c r="F1787">
        <v>18.8</v>
      </c>
      <c r="G1787">
        <v>0</v>
      </c>
      <c r="H1787" s="2">
        <v>43790</v>
      </c>
      <c r="I1787" s="3">
        <v>43790</v>
      </c>
      <c r="J1787" s="4">
        <v>43790</v>
      </c>
      <c r="K1787">
        <f t="shared" si="54"/>
        <v>47</v>
      </c>
      <c r="L1787" t="s">
        <v>1</v>
      </c>
      <c r="M1787" t="s">
        <v>0</v>
      </c>
      <c r="N1787">
        <f t="shared" si="55"/>
        <v>9561524.1456075199</v>
      </c>
    </row>
    <row r="1788" spans="1:14">
      <c r="A1788" s="1">
        <v>43791</v>
      </c>
      <c r="B1788">
        <v>109049.36500000001</v>
      </c>
      <c r="C1788">
        <v>65.412978010000003</v>
      </c>
      <c r="D1788">
        <v>13.6</v>
      </c>
      <c r="E1788">
        <v>20</v>
      </c>
      <c r="F1788">
        <v>28.3</v>
      </c>
      <c r="G1788">
        <v>0</v>
      </c>
      <c r="H1788" s="2">
        <v>43791</v>
      </c>
      <c r="I1788" s="3">
        <v>43791</v>
      </c>
      <c r="J1788" s="4">
        <v>43791</v>
      </c>
      <c r="K1788">
        <f t="shared" si="54"/>
        <v>47</v>
      </c>
      <c r="L1788" t="s">
        <v>1</v>
      </c>
      <c r="M1788" t="s">
        <v>0</v>
      </c>
      <c r="N1788">
        <f t="shared" si="55"/>
        <v>7133243.7147494648</v>
      </c>
    </row>
    <row r="1789" spans="1:14">
      <c r="A1789" s="1">
        <v>43792</v>
      </c>
      <c r="B1789">
        <v>97245.764999999999</v>
      </c>
      <c r="C1789">
        <v>49.794292779999999</v>
      </c>
      <c r="D1789">
        <v>10.1</v>
      </c>
      <c r="E1789">
        <v>23.8</v>
      </c>
      <c r="F1789">
        <v>24.6</v>
      </c>
      <c r="G1789">
        <v>0</v>
      </c>
      <c r="H1789" s="2">
        <v>43792</v>
      </c>
      <c r="I1789" s="3">
        <v>43792</v>
      </c>
      <c r="J1789" s="4">
        <v>43792</v>
      </c>
      <c r="K1789">
        <f t="shared" si="54"/>
        <v>47</v>
      </c>
      <c r="L1789" t="s">
        <v>1</v>
      </c>
      <c r="M1789" t="s">
        <v>0</v>
      </c>
      <c r="N1789">
        <f t="shared" si="55"/>
        <v>4842284.0940250764</v>
      </c>
    </row>
    <row r="1790" spans="1:14">
      <c r="A1790" s="1">
        <v>43793</v>
      </c>
      <c r="B1790">
        <v>96778.25</v>
      </c>
      <c r="C1790">
        <v>60.755443960000001</v>
      </c>
      <c r="D1790">
        <v>11.9</v>
      </c>
      <c r="E1790">
        <v>23.7</v>
      </c>
      <c r="F1790">
        <v>30.6</v>
      </c>
      <c r="G1790">
        <v>0</v>
      </c>
      <c r="H1790" s="2">
        <v>43793</v>
      </c>
      <c r="I1790" s="3">
        <v>43793</v>
      </c>
      <c r="J1790" s="4">
        <v>43793</v>
      </c>
      <c r="K1790">
        <f t="shared" si="54"/>
        <v>48</v>
      </c>
      <c r="L1790" t="s">
        <v>1</v>
      </c>
      <c r="M1790" t="s">
        <v>0</v>
      </c>
      <c r="N1790">
        <f t="shared" si="55"/>
        <v>5879805.5444218703</v>
      </c>
    </row>
    <row r="1791" spans="1:14">
      <c r="A1791" s="1">
        <v>43794</v>
      </c>
      <c r="B1791">
        <v>113899.3</v>
      </c>
      <c r="C1791">
        <v>71.001116179999997</v>
      </c>
      <c r="D1791">
        <v>11.4</v>
      </c>
      <c r="E1791">
        <v>27.4</v>
      </c>
      <c r="F1791">
        <v>18</v>
      </c>
      <c r="G1791">
        <v>0</v>
      </c>
      <c r="H1791" s="2">
        <v>43794</v>
      </c>
      <c r="I1791" s="3">
        <v>43794</v>
      </c>
      <c r="J1791" s="4">
        <v>43794</v>
      </c>
      <c r="K1791">
        <f t="shared" si="54"/>
        <v>48</v>
      </c>
      <c r="L1791" t="s">
        <v>1</v>
      </c>
      <c r="M1791" t="s">
        <v>0</v>
      </c>
      <c r="N1791">
        <f t="shared" si="55"/>
        <v>8086977.4321206743</v>
      </c>
    </row>
    <row r="1792" spans="1:14">
      <c r="A1792" s="1">
        <v>43795</v>
      </c>
      <c r="B1792">
        <v>107629.16</v>
      </c>
      <c r="C1792">
        <v>47.350592130000003</v>
      </c>
      <c r="D1792">
        <v>11.4</v>
      </c>
      <c r="E1792">
        <v>16.399999999999999</v>
      </c>
      <c r="F1792">
        <v>22.2</v>
      </c>
      <c r="G1792">
        <v>2</v>
      </c>
      <c r="H1792" s="2">
        <v>43795</v>
      </c>
      <c r="I1792" s="3">
        <v>43795</v>
      </c>
      <c r="J1792" s="4">
        <v>43795</v>
      </c>
      <c r="K1792">
        <f t="shared" si="54"/>
        <v>48</v>
      </c>
      <c r="L1792" t="s">
        <v>1</v>
      </c>
      <c r="M1792" t="s">
        <v>0</v>
      </c>
      <c r="N1792">
        <f t="shared" si="55"/>
        <v>5096304.4564545108</v>
      </c>
    </row>
    <row r="1793" spans="1:14">
      <c r="A1793" s="1">
        <v>43796</v>
      </c>
      <c r="B1793">
        <v>108417.69500000001</v>
      </c>
      <c r="C1793">
        <v>59.044674999999998</v>
      </c>
      <c r="D1793">
        <v>8.6</v>
      </c>
      <c r="E1793">
        <v>24.8</v>
      </c>
      <c r="F1793">
        <v>31</v>
      </c>
      <c r="G1793">
        <v>0</v>
      </c>
      <c r="H1793" s="2">
        <v>43796</v>
      </c>
      <c r="I1793" s="3">
        <v>43796</v>
      </c>
      <c r="J1793" s="4">
        <v>43796</v>
      </c>
      <c r="K1793">
        <f t="shared" si="54"/>
        <v>48</v>
      </c>
      <c r="L1793" t="s">
        <v>1</v>
      </c>
      <c r="M1793" t="s">
        <v>0</v>
      </c>
      <c r="N1793">
        <f t="shared" si="55"/>
        <v>6401487.5655241255</v>
      </c>
    </row>
    <row r="1794" spans="1:14">
      <c r="A1794" s="1">
        <v>43797</v>
      </c>
      <c r="B1794">
        <v>112735.875</v>
      </c>
      <c r="C1794">
        <v>70.202551959999994</v>
      </c>
      <c r="D1794">
        <v>11.4</v>
      </c>
      <c r="E1794">
        <v>21.1</v>
      </c>
      <c r="F1794">
        <v>30.7</v>
      </c>
      <c r="G1794">
        <v>0</v>
      </c>
      <c r="H1794" s="2">
        <v>43797</v>
      </c>
      <c r="I1794" s="3">
        <v>43797</v>
      </c>
      <c r="J1794" s="4">
        <v>43797</v>
      </c>
      <c r="K1794">
        <f t="shared" si="54"/>
        <v>48</v>
      </c>
      <c r="L1794" t="s">
        <v>1</v>
      </c>
      <c r="M1794" t="s">
        <v>0</v>
      </c>
      <c r="N1794">
        <f t="shared" si="55"/>
        <v>7914346.1224435642</v>
      </c>
    </row>
    <row r="1795" spans="1:14">
      <c r="A1795" s="1">
        <v>43798</v>
      </c>
      <c r="B1795">
        <v>114799.91</v>
      </c>
      <c r="C1795">
        <v>79.605729069999995</v>
      </c>
      <c r="D1795">
        <v>11.9</v>
      </c>
      <c r="E1795">
        <v>19.7</v>
      </c>
      <c r="F1795">
        <v>21.9</v>
      </c>
      <c r="G1795">
        <v>0</v>
      </c>
      <c r="H1795" s="2">
        <v>43798</v>
      </c>
      <c r="I1795" s="3">
        <v>43798</v>
      </c>
      <c r="J1795" s="4">
        <v>43798</v>
      </c>
      <c r="K1795">
        <f t="shared" ref="K1795:K1858" si="56">WEEKNUM(A1795)</f>
        <v>48</v>
      </c>
      <c r="L1795" t="s">
        <v>1</v>
      </c>
      <c r="M1795" t="s">
        <v>0</v>
      </c>
      <c r="N1795">
        <f t="shared" ref="N1795:N1858" si="57">B1795*C1795</f>
        <v>9138730.5327203833</v>
      </c>
    </row>
    <row r="1796" spans="1:14">
      <c r="A1796" s="1">
        <v>43799</v>
      </c>
      <c r="B1796">
        <v>98959.56</v>
      </c>
      <c r="C1796">
        <v>51.05874163</v>
      </c>
      <c r="D1796">
        <v>10.3</v>
      </c>
      <c r="E1796">
        <v>18.399999999999999</v>
      </c>
      <c r="F1796">
        <v>26.7</v>
      </c>
      <c r="G1796">
        <v>8</v>
      </c>
      <c r="H1796" s="2">
        <v>43799</v>
      </c>
      <c r="I1796" s="3">
        <v>43799</v>
      </c>
      <c r="J1796" s="4">
        <v>43799</v>
      </c>
      <c r="K1796">
        <f t="shared" si="56"/>
        <v>48</v>
      </c>
      <c r="L1796" t="s">
        <v>1</v>
      </c>
      <c r="M1796" t="s">
        <v>0</v>
      </c>
      <c r="N1796">
        <f t="shared" si="57"/>
        <v>5052750.6058584824</v>
      </c>
    </row>
    <row r="1797" spans="1:14">
      <c r="A1797" s="1">
        <v>43800</v>
      </c>
      <c r="B1797">
        <v>100233.98</v>
      </c>
      <c r="C1797">
        <v>33.154867019999998</v>
      </c>
      <c r="D1797">
        <v>12.2</v>
      </c>
      <c r="E1797">
        <v>16.8</v>
      </c>
      <c r="F1797">
        <v>9.8000000000000007</v>
      </c>
      <c r="G1797">
        <v>0</v>
      </c>
      <c r="H1797" s="2">
        <v>43800</v>
      </c>
      <c r="I1797" s="3">
        <v>43800</v>
      </c>
      <c r="J1797" s="4">
        <v>43800</v>
      </c>
      <c r="K1797">
        <f t="shared" si="56"/>
        <v>49</v>
      </c>
      <c r="L1797" t="s">
        <v>1</v>
      </c>
      <c r="M1797" t="s">
        <v>0</v>
      </c>
      <c r="N1797">
        <f t="shared" si="57"/>
        <v>3323244.2777853394</v>
      </c>
    </row>
    <row r="1798" spans="1:14">
      <c r="A1798" s="1">
        <v>43801</v>
      </c>
      <c r="B1798">
        <v>110609.4</v>
      </c>
      <c r="C1798">
        <v>29.070382550000001</v>
      </c>
      <c r="D1798">
        <v>9.8000000000000007</v>
      </c>
      <c r="E1798">
        <v>15.5</v>
      </c>
      <c r="F1798">
        <v>18.2</v>
      </c>
      <c r="G1798">
        <v>3.4</v>
      </c>
      <c r="H1798" s="2">
        <v>43801</v>
      </c>
      <c r="I1798" s="3">
        <v>43801</v>
      </c>
      <c r="J1798" s="4">
        <v>43801</v>
      </c>
      <c r="K1798">
        <f t="shared" si="56"/>
        <v>49</v>
      </c>
      <c r="L1798" t="s">
        <v>1</v>
      </c>
      <c r="M1798" t="s">
        <v>0</v>
      </c>
      <c r="N1798">
        <f t="shared" si="57"/>
        <v>3215457.5716259698</v>
      </c>
    </row>
    <row r="1799" spans="1:14">
      <c r="A1799" s="1">
        <v>43802</v>
      </c>
      <c r="B1799">
        <v>109094.04</v>
      </c>
      <c r="C1799">
        <v>19.170950680000001</v>
      </c>
      <c r="D1799">
        <v>11</v>
      </c>
      <c r="E1799">
        <v>22.2</v>
      </c>
      <c r="F1799">
        <v>19.2</v>
      </c>
      <c r="G1799">
        <v>0.4</v>
      </c>
      <c r="H1799" s="2">
        <v>43802</v>
      </c>
      <c r="I1799" s="3">
        <v>43802</v>
      </c>
      <c r="J1799" s="4">
        <v>43802</v>
      </c>
      <c r="K1799">
        <f t="shared" si="56"/>
        <v>49</v>
      </c>
      <c r="L1799" t="s">
        <v>1</v>
      </c>
      <c r="M1799" t="s">
        <v>0</v>
      </c>
      <c r="N1799">
        <f t="shared" si="57"/>
        <v>2091436.4603219472</v>
      </c>
    </row>
    <row r="1800" spans="1:14">
      <c r="A1800" s="1">
        <v>43803</v>
      </c>
      <c r="B1800">
        <v>107400.705</v>
      </c>
      <c r="C1800">
        <v>39.415048149999997</v>
      </c>
      <c r="D1800">
        <v>12.1</v>
      </c>
      <c r="E1800">
        <v>23</v>
      </c>
      <c r="F1800">
        <v>20.3</v>
      </c>
      <c r="G1800">
        <v>0</v>
      </c>
      <c r="H1800" s="2">
        <v>43803</v>
      </c>
      <c r="I1800" s="3">
        <v>43803</v>
      </c>
      <c r="J1800" s="4">
        <v>43803</v>
      </c>
      <c r="K1800">
        <f t="shared" si="56"/>
        <v>49</v>
      </c>
      <c r="L1800" t="s">
        <v>1</v>
      </c>
      <c r="M1800" t="s">
        <v>0</v>
      </c>
      <c r="N1800">
        <f t="shared" si="57"/>
        <v>4233203.9589189459</v>
      </c>
    </row>
    <row r="1801" spans="1:14">
      <c r="A1801" s="1">
        <v>43804</v>
      </c>
      <c r="B1801">
        <v>107891.69</v>
      </c>
      <c r="C1801">
        <v>45.830326149999998</v>
      </c>
      <c r="D1801">
        <v>12.3</v>
      </c>
      <c r="E1801">
        <v>23.9</v>
      </c>
      <c r="F1801">
        <v>20.399999999999999</v>
      </c>
      <c r="G1801">
        <v>0</v>
      </c>
      <c r="H1801" s="2">
        <v>43804</v>
      </c>
      <c r="I1801" s="3">
        <v>43804</v>
      </c>
      <c r="J1801" s="4">
        <v>43804</v>
      </c>
      <c r="K1801">
        <f t="shared" si="56"/>
        <v>49</v>
      </c>
      <c r="L1801" t="s">
        <v>1</v>
      </c>
      <c r="M1801" t="s">
        <v>0</v>
      </c>
      <c r="N1801">
        <f t="shared" si="57"/>
        <v>4944711.3415746931</v>
      </c>
    </row>
    <row r="1802" spans="1:14">
      <c r="A1802" s="1">
        <v>43805</v>
      </c>
      <c r="B1802">
        <v>105028.985</v>
      </c>
      <c r="C1802">
        <v>41.38035927</v>
      </c>
      <c r="D1802">
        <v>13.3</v>
      </c>
      <c r="E1802">
        <v>20.8</v>
      </c>
      <c r="F1802">
        <v>18.2</v>
      </c>
      <c r="G1802">
        <v>0</v>
      </c>
      <c r="H1802" s="2">
        <v>43805</v>
      </c>
      <c r="I1802" s="3">
        <v>43805</v>
      </c>
      <c r="J1802" s="4">
        <v>43805</v>
      </c>
      <c r="K1802">
        <f t="shared" si="56"/>
        <v>49</v>
      </c>
      <c r="L1802" t="s">
        <v>1</v>
      </c>
      <c r="M1802" t="s">
        <v>0</v>
      </c>
      <c r="N1802">
        <f t="shared" si="57"/>
        <v>4346137.1330634411</v>
      </c>
    </row>
    <row r="1803" spans="1:14">
      <c r="A1803" s="1">
        <v>43806</v>
      </c>
      <c r="B1803">
        <v>95436.3</v>
      </c>
      <c r="C1803">
        <v>47.12307019</v>
      </c>
      <c r="D1803">
        <v>11.2</v>
      </c>
      <c r="E1803">
        <v>21</v>
      </c>
      <c r="F1803">
        <v>30.3</v>
      </c>
      <c r="G1803">
        <v>0</v>
      </c>
      <c r="H1803" s="2">
        <v>43806</v>
      </c>
      <c r="I1803" s="3">
        <v>43806</v>
      </c>
      <c r="J1803" s="4">
        <v>43806</v>
      </c>
      <c r="K1803">
        <f t="shared" si="56"/>
        <v>49</v>
      </c>
      <c r="L1803" t="s">
        <v>1</v>
      </c>
      <c r="M1803" t="s">
        <v>0</v>
      </c>
      <c r="N1803">
        <f t="shared" si="57"/>
        <v>4497251.4635738973</v>
      </c>
    </row>
    <row r="1804" spans="1:14">
      <c r="A1804" s="1">
        <v>43807</v>
      </c>
      <c r="B1804">
        <v>97577.414999999994</v>
      </c>
      <c r="C1804">
        <v>43.690411390000001</v>
      </c>
      <c r="D1804">
        <v>13.8</v>
      </c>
      <c r="E1804">
        <v>27.6</v>
      </c>
      <c r="F1804">
        <v>30.8</v>
      </c>
      <c r="G1804">
        <v>0</v>
      </c>
      <c r="H1804" s="2">
        <v>43807</v>
      </c>
      <c r="I1804" s="3">
        <v>43807</v>
      </c>
      <c r="J1804" s="4">
        <v>43807</v>
      </c>
      <c r="K1804">
        <f t="shared" si="56"/>
        <v>50</v>
      </c>
      <c r="L1804" t="s">
        <v>1</v>
      </c>
      <c r="M1804" t="s">
        <v>0</v>
      </c>
      <c r="N1804">
        <f t="shared" si="57"/>
        <v>4263197.4037227565</v>
      </c>
    </row>
    <row r="1805" spans="1:14">
      <c r="A1805" s="1">
        <v>43808</v>
      </c>
      <c r="B1805">
        <v>127910.83500000001</v>
      </c>
      <c r="C1805">
        <v>62.718792569999998</v>
      </c>
      <c r="D1805">
        <v>16.3</v>
      </c>
      <c r="E1805">
        <v>38</v>
      </c>
      <c r="F1805">
        <v>28.6</v>
      </c>
      <c r="G1805">
        <v>0</v>
      </c>
      <c r="H1805" s="2">
        <v>43808</v>
      </c>
      <c r="I1805" s="3">
        <v>43808</v>
      </c>
      <c r="J1805" s="4">
        <v>43808</v>
      </c>
      <c r="K1805">
        <f t="shared" si="56"/>
        <v>50</v>
      </c>
      <c r="L1805" t="s">
        <v>1</v>
      </c>
      <c r="M1805" t="s">
        <v>0</v>
      </c>
      <c r="N1805">
        <f t="shared" si="57"/>
        <v>8022413.1278204964</v>
      </c>
    </row>
    <row r="1806" spans="1:14">
      <c r="A1806" s="1">
        <v>43809</v>
      </c>
      <c r="B1806">
        <v>109548.62</v>
      </c>
      <c r="C1806">
        <v>48.336164680000003</v>
      </c>
      <c r="D1806">
        <v>14.3</v>
      </c>
      <c r="E1806">
        <v>17.2</v>
      </c>
      <c r="F1806">
        <v>22.2</v>
      </c>
      <c r="G1806">
        <v>0</v>
      </c>
      <c r="H1806" s="2">
        <v>43809</v>
      </c>
      <c r="I1806" s="3">
        <v>43809</v>
      </c>
      <c r="J1806" s="4">
        <v>43809</v>
      </c>
      <c r="K1806">
        <f t="shared" si="56"/>
        <v>50</v>
      </c>
      <c r="L1806" t="s">
        <v>1</v>
      </c>
      <c r="M1806" t="s">
        <v>0</v>
      </c>
      <c r="N1806">
        <f t="shared" si="57"/>
        <v>5295160.1367867421</v>
      </c>
    </row>
    <row r="1807" spans="1:14">
      <c r="A1807" s="1">
        <v>43810</v>
      </c>
      <c r="B1807">
        <v>109060.375</v>
      </c>
      <c r="C1807">
        <v>57.730485369999997</v>
      </c>
      <c r="D1807">
        <v>13.4</v>
      </c>
      <c r="E1807">
        <v>18.100000000000001</v>
      </c>
      <c r="F1807">
        <v>21.8</v>
      </c>
      <c r="G1807">
        <v>0</v>
      </c>
      <c r="H1807" s="2">
        <v>43810</v>
      </c>
      <c r="I1807" s="3">
        <v>43810</v>
      </c>
      <c r="J1807" s="4">
        <v>43810</v>
      </c>
      <c r="K1807">
        <f t="shared" si="56"/>
        <v>50</v>
      </c>
      <c r="L1807" t="s">
        <v>1</v>
      </c>
      <c r="M1807" t="s">
        <v>0</v>
      </c>
      <c r="N1807">
        <f t="shared" si="57"/>
        <v>6296108.3833842138</v>
      </c>
    </row>
    <row r="1808" spans="1:14">
      <c r="A1808" s="1">
        <v>43811</v>
      </c>
      <c r="B1808">
        <v>108599.065</v>
      </c>
      <c r="C1808">
        <v>41.647543489999997</v>
      </c>
      <c r="D1808">
        <v>13.4</v>
      </c>
      <c r="E1808">
        <v>18.399999999999999</v>
      </c>
      <c r="F1808">
        <v>22.7</v>
      </c>
      <c r="G1808">
        <v>0</v>
      </c>
      <c r="H1808" s="2">
        <v>43811</v>
      </c>
      <c r="I1808" s="3">
        <v>43811</v>
      </c>
      <c r="J1808" s="4">
        <v>43811</v>
      </c>
      <c r="K1808">
        <f t="shared" si="56"/>
        <v>50</v>
      </c>
      <c r="L1808" t="s">
        <v>1</v>
      </c>
      <c r="M1808" t="s">
        <v>0</v>
      </c>
      <c r="N1808">
        <f t="shared" si="57"/>
        <v>4522884.2825608365</v>
      </c>
    </row>
    <row r="1809" spans="1:14">
      <c r="A1809" s="1">
        <v>43812</v>
      </c>
      <c r="B1809">
        <v>107070.61</v>
      </c>
      <c r="C1809">
        <v>58.517373640000002</v>
      </c>
      <c r="D1809">
        <v>11.4</v>
      </c>
      <c r="E1809">
        <v>20.9</v>
      </c>
      <c r="F1809">
        <v>24.8</v>
      </c>
      <c r="G1809">
        <v>0</v>
      </c>
      <c r="H1809" s="2">
        <v>43812</v>
      </c>
      <c r="I1809" s="3">
        <v>43812</v>
      </c>
      <c r="J1809" s="4">
        <v>43812</v>
      </c>
      <c r="K1809">
        <f t="shared" si="56"/>
        <v>50</v>
      </c>
      <c r="L1809" t="s">
        <v>1</v>
      </c>
      <c r="M1809" t="s">
        <v>0</v>
      </c>
      <c r="N1809">
        <f t="shared" si="57"/>
        <v>6265490.8912327206</v>
      </c>
    </row>
    <row r="1810" spans="1:14">
      <c r="A1810" s="1">
        <v>43813</v>
      </c>
      <c r="B1810">
        <v>101239.235</v>
      </c>
      <c r="C1810">
        <v>65.765248349999993</v>
      </c>
      <c r="D1810">
        <v>14.1</v>
      </c>
      <c r="E1810">
        <v>20.100000000000001</v>
      </c>
      <c r="F1810">
        <v>10.4</v>
      </c>
      <c r="G1810">
        <v>0</v>
      </c>
      <c r="H1810" s="2">
        <v>43813</v>
      </c>
      <c r="I1810" s="3">
        <v>43813</v>
      </c>
      <c r="J1810" s="4">
        <v>43813</v>
      </c>
      <c r="K1810">
        <f t="shared" si="56"/>
        <v>50</v>
      </c>
      <c r="L1810" t="s">
        <v>1</v>
      </c>
      <c r="M1810" t="s">
        <v>0</v>
      </c>
      <c r="N1810">
        <f t="shared" si="57"/>
        <v>6658023.4325390114</v>
      </c>
    </row>
    <row r="1811" spans="1:14">
      <c r="A1811" s="1">
        <v>43814</v>
      </c>
      <c r="B1811">
        <v>98723.45</v>
      </c>
      <c r="C1811">
        <v>50.936743069999999</v>
      </c>
      <c r="D1811">
        <v>15.1</v>
      </c>
      <c r="E1811">
        <v>21.7</v>
      </c>
      <c r="F1811">
        <v>16.399999999999999</v>
      </c>
      <c r="G1811">
        <v>0</v>
      </c>
      <c r="H1811" s="2">
        <v>43814</v>
      </c>
      <c r="I1811" s="3">
        <v>43814</v>
      </c>
      <c r="J1811" s="4">
        <v>43814</v>
      </c>
      <c r="K1811">
        <f t="shared" si="56"/>
        <v>51</v>
      </c>
      <c r="L1811" t="s">
        <v>1</v>
      </c>
      <c r="M1811" t="s">
        <v>0</v>
      </c>
      <c r="N1811">
        <f t="shared" si="57"/>
        <v>5028651.0076339915</v>
      </c>
    </row>
    <row r="1812" spans="1:14">
      <c r="A1812" s="1">
        <v>43815</v>
      </c>
      <c r="B1812">
        <v>114400.065</v>
      </c>
      <c r="C1812">
        <v>73.601749130000002</v>
      </c>
      <c r="D1812">
        <v>13</v>
      </c>
      <c r="E1812">
        <v>22.6</v>
      </c>
      <c r="F1812">
        <v>21.7</v>
      </c>
      <c r="G1812">
        <v>0</v>
      </c>
      <c r="H1812" s="2">
        <v>43815</v>
      </c>
      <c r="I1812" s="3">
        <v>43815</v>
      </c>
      <c r="J1812" s="4">
        <v>43815</v>
      </c>
      <c r="K1812">
        <f t="shared" si="56"/>
        <v>51</v>
      </c>
      <c r="L1812" t="s">
        <v>1</v>
      </c>
      <c r="M1812" t="s">
        <v>0</v>
      </c>
      <c r="N1812">
        <f t="shared" si="57"/>
        <v>8420044.8845856935</v>
      </c>
    </row>
    <row r="1813" spans="1:14">
      <c r="A1813" s="1">
        <v>43816</v>
      </c>
      <c r="B1813">
        <v>123999.07</v>
      </c>
      <c r="C1813">
        <v>83.084082179999996</v>
      </c>
      <c r="D1813">
        <v>12.6</v>
      </c>
      <c r="E1813">
        <v>26.3</v>
      </c>
      <c r="F1813">
        <v>29.5</v>
      </c>
      <c r="G1813">
        <v>0</v>
      </c>
      <c r="H1813" s="2">
        <v>43816</v>
      </c>
      <c r="I1813" s="3">
        <v>43816</v>
      </c>
      <c r="J1813" s="4">
        <v>43816</v>
      </c>
      <c r="K1813">
        <f t="shared" si="56"/>
        <v>51</v>
      </c>
      <c r="L1813" t="s">
        <v>1</v>
      </c>
      <c r="M1813" t="s">
        <v>0</v>
      </c>
      <c r="N1813">
        <f t="shared" si="57"/>
        <v>10302348.922123572</v>
      </c>
    </row>
    <row r="1814" spans="1:14">
      <c r="A1814" s="1">
        <v>43817</v>
      </c>
      <c r="B1814">
        <v>146990.89000000001</v>
      </c>
      <c r="C1814">
        <v>95.802971920000005</v>
      </c>
      <c r="D1814">
        <v>15.9</v>
      </c>
      <c r="E1814">
        <v>40.1</v>
      </c>
      <c r="F1814">
        <v>29.3</v>
      </c>
      <c r="G1814">
        <v>0</v>
      </c>
      <c r="H1814" s="2">
        <v>43817</v>
      </c>
      <c r="I1814" s="3">
        <v>43817</v>
      </c>
      <c r="J1814" s="4">
        <v>43817</v>
      </c>
      <c r="K1814">
        <f t="shared" si="56"/>
        <v>51</v>
      </c>
      <c r="L1814" t="s">
        <v>1</v>
      </c>
      <c r="M1814" t="s">
        <v>0</v>
      </c>
      <c r="N1814">
        <f t="shared" si="57"/>
        <v>14082164.107165812</v>
      </c>
    </row>
    <row r="1815" spans="1:14">
      <c r="A1815" s="1">
        <v>43818</v>
      </c>
      <c r="B1815">
        <v>125050.61</v>
      </c>
      <c r="C1815">
        <v>71.953511919999997</v>
      </c>
      <c r="D1815">
        <v>17.2</v>
      </c>
      <c r="E1815">
        <v>23.3</v>
      </c>
      <c r="F1815">
        <v>29.3</v>
      </c>
      <c r="G1815">
        <v>0</v>
      </c>
      <c r="H1815" s="2">
        <v>43818</v>
      </c>
      <c r="I1815" s="3">
        <v>43818</v>
      </c>
      <c r="J1815" s="4">
        <v>43818</v>
      </c>
      <c r="K1815">
        <f t="shared" si="56"/>
        <v>51</v>
      </c>
      <c r="L1815" t="s">
        <v>1</v>
      </c>
      <c r="M1815" t="s">
        <v>0</v>
      </c>
      <c r="N1815">
        <f t="shared" si="57"/>
        <v>8997830.5572382715</v>
      </c>
    </row>
    <row r="1816" spans="1:14">
      <c r="A1816" s="1">
        <v>43819</v>
      </c>
      <c r="B1816">
        <v>150553.4</v>
      </c>
      <c r="C1816">
        <v>243.81015959999999</v>
      </c>
      <c r="D1816">
        <v>13.7</v>
      </c>
      <c r="E1816">
        <v>43.5</v>
      </c>
      <c r="F1816">
        <v>31.4</v>
      </c>
      <c r="G1816">
        <v>0</v>
      </c>
      <c r="H1816" s="2">
        <v>43819</v>
      </c>
      <c r="I1816" s="3">
        <v>43819</v>
      </c>
      <c r="J1816" s="4">
        <v>43819</v>
      </c>
      <c r="K1816">
        <f t="shared" si="56"/>
        <v>51</v>
      </c>
      <c r="L1816" t="s">
        <v>0</v>
      </c>
      <c r="M1816" t="s">
        <v>0</v>
      </c>
      <c r="N1816">
        <f t="shared" si="57"/>
        <v>36706448.482322641</v>
      </c>
    </row>
    <row r="1817" spans="1:14">
      <c r="A1817" s="1">
        <v>43820</v>
      </c>
      <c r="B1817">
        <v>100632.47500000001</v>
      </c>
      <c r="C1817">
        <v>44.94113626</v>
      </c>
      <c r="D1817">
        <v>16.899999999999999</v>
      </c>
      <c r="E1817">
        <v>20.2</v>
      </c>
      <c r="F1817">
        <v>28.3</v>
      </c>
      <c r="G1817">
        <v>0</v>
      </c>
      <c r="H1817" s="2">
        <v>43820</v>
      </c>
      <c r="I1817" s="3">
        <v>43820</v>
      </c>
      <c r="J1817" s="4">
        <v>43820</v>
      </c>
      <c r="K1817">
        <f t="shared" si="56"/>
        <v>51</v>
      </c>
      <c r="L1817" t="s">
        <v>0</v>
      </c>
      <c r="M1817" t="s">
        <v>0</v>
      </c>
      <c r="N1817">
        <f t="shared" si="57"/>
        <v>4522537.7711560437</v>
      </c>
    </row>
    <row r="1818" spans="1:14">
      <c r="A1818" s="1">
        <v>43821</v>
      </c>
      <c r="B1818">
        <v>90145.615000000005</v>
      </c>
      <c r="C1818">
        <v>34.678705909999998</v>
      </c>
      <c r="D1818">
        <v>13.1</v>
      </c>
      <c r="E1818">
        <v>19.600000000000001</v>
      </c>
      <c r="F1818">
        <v>31.5</v>
      </c>
      <c r="G1818">
        <v>0</v>
      </c>
      <c r="H1818" s="2">
        <v>43821</v>
      </c>
      <c r="I1818" s="3">
        <v>43821</v>
      </c>
      <c r="J1818" s="4">
        <v>43821</v>
      </c>
      <c r="K1818">
        <f t="shared" si="56"/>
        <v>52</v>
      </c>
      <c r="L1818" t="s">
        <v>0</v>
      </c>
      <c r="M1818" t="s">
        <v>0</v>
      </c>
      <c r="N1818">
        <f t="shared" si="57"/>
        <v>3126133.2716610846</v>
      </c>
    </row>
    <row r="1819" spans="1:14">
      <c r="A1819" s="1">
        <v>43822</v>
      </c>
      <c r="B1819">
        <v>101818.02499999999</v>
      </c>
      <c r="C1819">
        <v>47.19823427</v>
      </c>
      <c r="D1819">
        <v>12.1</v>
      </c>
      <c r="E1819">
        <v>20</v>
      </c>
      <c r="F1819">
        <v>29.2</v>
      </c>
      <c r="G1819">
        <v>0</v>
      </c>
      <c r="H1819" s="2">
        <v>43822</v>
      </c>
      <c r="I1819" s="3">
        <v>43822</v>
      </c>
      <c r="J1819" s="4">
        <v>43822</v>
      </c>
      <c r="K1819">
        <f t="shared" si="56"/>
        <v>52</v>
      </c>
      <c r="L1819" t="s">
        <v>0</v>
      </c>
      <c r="M1819" t="s">
        <v>0</v>
      </c>
      <c r="N1819">
        <f t="shared" si="57"/>
        <v>4805630.9968587169</v>
      </c>
    </row>
    <row r="1820" spans="1:14">
      <c r="A1820" s="1">
        <v>43823</v>
      </c>
      <c r="B1820">
        <v>102168.93</v>
      </c>
      <c r="C1820">
        <v>57.331305110000002</v>
      </c>
      <c r="D1820">
        <v>14.1</v>
      </c>
      <c r="E1820">
        <v>24.5</v>
      </c>
      <c r="F1820">
        <v>31.4</v>
      </c>
      <c r="G1820">
        <v>0</v>
      </c>
      <c r="H1820" s="2">
        <v>43823</v>
      </c>
      <c r="I1820" s="3">
        <v>43823</v>
      </c>
      <c r="J1820" s="4">
        <v>43823</v>
      </c>
      <c r="K1820">
        <f t="shared" si="56"/>
        <v>52</v>
      </c>
      <c r="L1820" t="s">
        <v>0</v>
      </c>
      <c r="M1820" t="s">
        <v>0</v>
      </c>
      <c r="N1820">
        <f t="shared" si="57"/>
        <v>5857478.098592232</v>
      </c>
    </row>
    <row r="1821" spans="1:14">
      <c r="A1821" s="1">
        <v>43824</v>
      </c>
      <c r="B1821">
        <v>98312.744999999995</v>
      </c>
      <c r="C1821">
        <v>42.257239390000002</v>
      </c>
      <c r="D1821">
        <v>14</v>
      </c>
      <c r="E1821">
        <v>27.9</v>
      </c>
      <c r="F1821">
        <v>32</v>
      </c>
      <c r="G1821">
        <v>0</v>
      </c>
      <c r="H1821" s="2">
        <v>43824</v>
      </c>
      <c r="I1821" s="3">
        <v>43824</v>
      </c>
      <c r="J1821" s="4">
        <v>43824</v>
      </c>
      <c r="K1821">
        <f t="shared" si="56"/>
        <v>52</v>
      </c>
      <c r="L1821" t="s">
        <v>0</v>
      </c>
      <c r="M1821" t="s">
        <v>1</v>
      </c>
      <c r="N1821">
        <f t="shared" si="57"/>
        <v>4154425.2005530256</v>
      </c>
    </row>
    <row r="1822" spans="1:14">
      <c r="A1822" s="1">
        <v>43825</v>
      </c>
      <c r="B1822">
        <v>96120.524999999994</v>
      </c>
      <c r="C1822">
        <v>41.255986679999999</v>
      </c>
      <c r="D1822">
        <v>16.5</v>
      </c>
      <c r="E1822">
        <v>20.5</v>
      </c>
      <c r="F1822">
        <v>26.2</v>
      </c>
      <c r="G1822">
        <v>0</v>
      </c>
      <c r="H1822" s="2">
        <v>43825</v>
      </c>
      <c r="I1822" s="3">
        <v>43825</v>
      </c>
      <c r="J1822" s="4">
        <v>43825</v>
      </c>
      <c r="K1822">
        <f t="shared" si="56"/>
        <v>52</v>
      </c>
      <c r="L1822" t="s">
        <v>0</v>
      </c>
      <c r="M1822" t="s">
        <v>1</v>
      </c>
      <c r="N1822">
        <f t="shared" si="57"/>
        <v>3965547.0990746068</v>
      </c>
    </row>
    <row r="1823" spans="1:14">
      <c r="A1823" s="1">
        <v>43826</v>
      </c>
      <c r="B1823">
        <v>107256.065</v>
      </c>
      <c r="C1823">
        <v>56.122451329999997</v>
      </c>
      <c r="D1823">
        <v>13.6</v>
      </c>
      <c r="E1823">
        <v>23.9</v>
      </c>
      <c r="F1823">
        <v>31.6</v>
      </c>
      <c r="G1823">
        <v>0</v>
      </c>
      <c r="H1823" s="2">
        <v>43826</v>
      </c>
      <c r="I1823" s="3">
        <v>43826</v>
      </c>
      <c r="J1823" s="4">
        <v>43826</v>
      </c>
      <c r="K1823">
        <f t="shared" si="56"/>
        <v>52</v>
      </c>
      <c r="L1823" t="s">
        <v>0</v>
      </c>
      <c r="M1823" t="s">
        <v>0</v>
      </c>
      <c r="N1823">
        <f t="shared" si="57"/>
        <v>6019473.2878098162</v>
      </c>
    </row>
    <row r="1824" spans="1:14">
      <c r="A1824" s="1">
        <v>43827</v>
      </c>
      <c r="B1824">
        <v>113521.685</v>
      </c>
      <c r="C1824">
        <v>63.295449300000001</v>
      </c>
      <c r="D1824">
        <v>16.7</v>
      </c>
      <c r="E1824">
        <v>28.4</v>
      </c>
      <c r="F1824">
        <v>20.6</v>
      </c>
      <c r="G1824">
        <v>0</v>
      </c>
      <c r="H1824" s="2">
        <v>43827</v>
      </c>
      <c r="I1824" s="3">
        <v>43827</v>
      </c>
      <c r="J1824" s="4">
        <v>43827</v>
      </c>
      <c r="K1824">
        <f t="shared" si="56"/>
        <v>52</v>
      </c>
      <c r="L1824" t="s">
        <v>0</v>
      </c>
      <c r="M1824" t="s">
        <v>0</v>
      </c>
      <c r="N1824">
        <f t="shared" si="57"/>
        <v>7185406.0573680708</v>
      </c>
    </row>
    <row r="1825" spans="1:14">
      <c r="A1825" s="1">
        <v>43828</v>
      </c>
      <c r="B1825">
        <v>118293.52499999999</v>
      </c>
      <c r="C1825">
        <v>87.686688779999997</v>
      </c>
      <c r="D1825">
        <v>16.8</v>
      </c>
      <c r="E1825">
        <v>33.200000000000003</v>
      </c>
      <c r="F1825">
        <v>31.9</v>
      </c>
      <c r="G1825">
        <v>0</v>
      </c>
      <c r="H1825" s="2">
        <v>43828</v>
      </c>
      <c r="I1825" s="3">
        <v>43828</v>
      </c>
      <c r="J1825" s="4">
        <v>43828</v>
      </c>
      <c r="K1825">
        <f t="shared" si="56"/>
        <v>53</v>
      </c>
      <c r="L1825" t="s">
        <v>0</v>
      </c>
      <c r="M1825" t="s">
        <v>0</v>
      </c>
      <c r="N1825">
        <f t="shared" si="57"/>
        <v>10372767.511364149</v>
      </c>
    </row>
    <row r="1826" spans="1:14">
      <c r="A1826" s="1">
        <v>43829</v>
      </c>
      <c r="B1826">
        <v>140410.125</v>
      </c>
      <c r="C1826">
        <v>295.82920189999999</v>
      </c>
      <c r="D1826">
        <v>19.7</v>
      </c>
      <c r="E1826">
        <v>40.799999999999997</v>
      </c>
      <c r="F1826">
        <v>18.8</v>
      </c>
      <c r="G1826">
        <v>0</v>
      </c>
      <c r="H1826" s="2">
        <v>43829</v>
      </c>
      <c r="I1826" s="3">
        <v>43829</v>
      </c>
      <c r="J1826" s="4">
        <v>43829</v>
      </c>
      <c r="K1826">
        <f t="shared" si="56"/>
        <v>53</v>
      </c>
      <c r="L1826" t="s">
        <v>0</v>
      </c>
      <c r="M1826" t="s">
        <v>0</v>
      </c>
      <c r="N1826">
        <f t="shared" si="57"/>
        <v>41537415.217429236</v>
      </c>
    </row>
    <row r="1827" spans="1:14">
      <c r="A1827" s="1">
        <v>43830</v>
      </c>
      <c r="B1827">
        <v>95410.39</v>
      </c>
      <c r="C1827">
        <v>46.251483919999998</v>
      </c>
      <c r="D1827">
        <v>15.3</v>
      </c>
      <c r="E1827">
        <v>21.2</v>
      </c>
      <c r="F1827">
        <v>29.3</v>
      </c>
      <c r="G1827">
        <v>2.4</v>
      </c>
      <c r="H1827" s="2">
        <v>43830</v>
      </c>
      <c r="I1827" s="3">
        <v>43830</v>
      </c>
      <c r="J1827" s="4">
        <v>43830</v>
      </c>
      <c r="K1827">
        <f t="shared" si="56"/>
        <v>53</v>
      </c>
      <c r="L1827" t="s">
        <v>0</v>
      </c>
      <c r="M1827" t="s">
        <v>0</v>
      </c>
      <c r="N1827">
        <f t="shared" si="57"/>
        <v>4412872.1188859288</v>
      </c>
    </row>
    <row r="1828" spans="1:14">
      <c r="A1828" s="1">
        <v>43831</v>
      </c>
      <c r="B1828">
        <v>89077.854999999996</v>
      </c>
      <c r="C1828">
        <v>50.921802759999999</v>
      </c>
      <c r="D1828">
        <v>11.8</v>
      </c>
      <c r="E1828">
        <v>24.9</v>
      </c>
      <c r="F1828">
        <v>31.6</v>
      </c>
      <c r="G1828">
        <v>0</v>
      </c>
      <c r="H1828" s="2">
        <v>43831</v>
      </c>
      <c r="I1828" s="3">
        <v>43831</v>
      </c>
      <c r="J1828" s="4">
        <v>43831</v>
      </c>
      <c r="K1828">
        <f t="shared" si="56"/>
        <v>1</v>
      </c>
      <c r="L1828" t="s">
        <v>0</v>
      </c>
      <c r="M1828" t="s">
        <v>1</v>
      </c>
      <c r="N1828">
        <f t="shared" si="57"/>
        <v>4536004.9625938796</v>
      </c>
    </row>
    <row r="1829" spans="1:14">
      <c r="A1829" s="1">
        <v>43832</v>
      </c>
      <c r="B1829">
        <v>102988.185</v>
      </c>
      <c r="C1829">
        <v>69.546225629999995</v>
      </c>
      <c r="D1829">
        <v>12.8</v>
      </c>
      <c r="E1829">
        <v>25</v>
      </c>
      <c r="F1829">
        <v>31.6</v>
      </c>
      <c r="G1829">
        <v>0</v>
      </c>
      <c r="H1829" s="2">
        <v>43832</v>
      </c>
      <c r="I1829" s="3">
        <v>43832</v>
      </c>
      <c r="J1829" s="4">
        <v>43832</v>
      </c>
      <c r="K1829">
        <f t="shared" si="56"/>
        <v>1</v>
      </c>
      <c r="L1829" t="s">
        <v>0</v>
      </c>
      <c r="M1829" t="s">
        <v>0</v>
      </c>
      <c r="N1829">
        <f t="shared" si="57"/>
        <v>7162439.551234181</v>
      </c>
    </row>
    <row r="1830" spans="1:14">
      <c r="A1830" s="1">
        <v>43833</v>
      </c>
      <c r="B1830">
        <v>118922.215</v>
      </c>
      <c r="C1830">
        <v>65.435921559999997</v>
      </c>
      <c r="D1830">
        <v>13.7</v>
      </c>
      <c r="E1830">
        <v>36.6</v>
      </c>
      <c r="F1830">
        <v>30.7</v>
      </c>
      <c r="G1830">
        <v>0</v>
      </c>
      <c r="H1830" s="2">
        <v>43833</v>
      </c>
      <c r="I1830" s="3">
        <v>43833</v>
      </c>
      <c r="J1830" s="4">
        <v>43833</v>
      </c>
      <c r="K1830">
        <f t="shared" si="56"/>
        <v>1</v>
      </c>
      <c r="L1830" t="s">
        <v>0</v>
      </c>
      <c r="M1830" t="s">
        <v>0</v>
      </c>
      <c r="N1830">
        <f t="shared" si="57"/>
        <v>7781784.7324814545</v>
      </c>
    </row>
    <row r="1831" spans="1:14">
      <c r="A1831" s="1">
        <v>43834</v>
      </c>
      <c r="B1831">
        <v>102245.61</v>
      </c>
      <c r="C1831">
        <v>28.04223073</v>
      </c>
      <c r="D1831">
        <v>18.600000000000001</v>
      </c>
      <c r="E1831">
        <v>26.8</v>
      </c>
      <c r="F1831">
        <v>22.8</v>
      </c>
      <c r="G1831">
        <v>0</v>
      </c>
      <c r="H1831" s="2">
        <v>43834</v>
      </c>
      <c r="I1831" s="3">
        <v>43834</v>
      </c>
      <c r="J1831" s="4">
        <v>43834</v>
      </c>
      <c r="K1831">
        <f t="shared" si="56"/>
        <v>1</v>
      </c>
      <c r="L1831" t="s">
        <v>0</v>
      </c>
      <c r="M1831" t="s">
        <v>0</v>
      </c>
      <c r="N1831">
        <f t="shared" si="57"/>
        <v>2867194.9867495955</v>
      </c>
    </row>
    <row r="1832" spans="1:14">
      <c r="A1832" s="1">
        <v>43835</v>
      </c>
      <c r="B1832">
        <v>95671.2</v>
      </c>
      <c r="C1832">
        <v>18.87543557</v>
      </c>
      <c r="D1832">
        <v>12.7</v>
      </c>
      <c r="E1832">
        <v>16.7</v>
      </c>
      <c r="F1832">
        <v>5.0999999999999996</v>
      </c>
      <c r="G1832">
        <v>2.2000000000000002</v>
      </c>
      <c r="H1832" s="2">
        <v>43835</v>
      </c>
      <c r="I1832" s="3">
        <v>43835</v>
      </c>
      <c r="J1832" s="4">
        <v>43835</v>
      </c>
      <c r="K1832">
        <f t="shared" si="56"/>
        <v>2</v>
      </c>
      <c r="L1832" t="s">
        <v>0</v>
      </c>
      <c r="M1832" t="s">
        <v>0</v>
      </c>
      <c r="N1832">
        <f t="shared" si="57"/>
        <v>1805835.571504584</v>
      </c>
    </row>
    <row r="1833" spans="1:14">
      <c r="A1833" s="1">
        <v>43836</v>
      </c>
      <c r="B1833">
        <v>110253.59</v>
      </c>
      <c r="C1833">
        <v>56.104400259999998</v>
      </c>
      <c r="D1833">
        <v>11.9</v>
      </c>
      <c r="E1833">
        <v>18</v>
      </c>
      <c r="F1833">
        <v>2.7</v>
      </c>
      <c r="G1833">
        <v>8.1999999999999993</v>
      </c>
      <c r="H1833" s="2">
        <v>43836</v>
      </c>
      <c r="I1833" s="3">
        <v>43836</v>
      </c>
      <c r="J1833" s="4">
        <v>43836</v>
      </c>
      <c r="K1833">
        <f t="shared" si="56"/>
        <v>2</v>
      </c>
      <c r="L1833" t="s">
        <v>0</v>
      </c>
      <c r="M1833" t="s">
        <v>0</v>
      </c>
      <c r="N1833">
        <f t="shared" si="57"/>
        <v>6185711.5434619328</v>
      </c>
    </row>
    <row r="1834" spans="1:14">
      <c r="A1834" s="1">
        <v>43837</v>
      </c>
      <c r="B1834">
        <v>109336.56</v>
      </c>
      <c r="C1834">
        <v>59.42379013</v>
      </c>
      <c r="D1834">
        <v>12.6</v>
      </c>
      <c r="E1834">
        <v>20.100000000000001</v>
      </c>
      <c r="F1834">
        <v>7.7</v>
      </c>
      <c r="G1834">
        <v>1.2</v>
      </c>
      <c r="H1834" s="2">
        <v>43837</v>
      </c>
      <c r="I1834" s="3">
        <v>43837</v>
      </c>
      <c r="J1834" s="4">
        <v>43837</v>
      </c>
      <c r="K1834">
        <f t="shared" si="56"/>
        <v>2</v>
      </c>
      <c r="L1834" t="s">
        <v>0</v>
      </c>
      <c r="M1834" t="s">
        <v>0</v>
      </c>
      <c r="N1834">
        <f t="shared" si="57"/>
        <v>6497192.7949761525</v>
      </c>
    </row>
    <row r="1835" spans="1:14">
      <c r="A1835" s="1">
        <v>43838</v>
      </c>
      <c r="B1835">
        <v>110038.625</v>
      </c>
      <c r="C1835">
        <v>53.313229810000003</v>
      </c>
      <c r="D1835">
        <v>16.8</v>
      </c>
      <c r="E1835">
        <v>23.8</v>
      </c>
      <c r="F1835">
        <v>26.9</v>
      </c>
      <c r="G1835">
        <v>0</v>
      </c>
      <c r="H1835" s="2">
        <v>43838</v>
      </c>
      <c r="I1835" s="3">
        <v>43838</v>
      </c>
      <c r="J1835" s="4">
        <v>43838</v>
      </c>
      <c r="K1835">
        <f t="shared" si="56"/>
        <v>2</v>
      </c>
      <c r="L1835" t="s">
        <v>0</v>
      </c>
      <c r="M1835" t="s">
        <v>0</v>
      </c>
      <c r="N1835">
        <f t="shared" si="57"/>
        <v>5866514.5026014112</v>
      </c>
    </row>
    <row r="1836" spans="1:14">
      <c r="A1836" s="1">
        <v>43839</v>
      </c>
      <c r="B1836">
        <v>127365.59</v>
      </c>
      <c r="C1836">
        <v>86.980864980000007</v>
      </c>
      <c r="D1836">
        <v>17.899999999999999</v>
      </c>
      <c r="E1836">
        <v>31.9</v>
      </c>
      <c r="F1836">
        <v>29.8</v>
      </c>
      <c r="G1836">
        <v>0</v>
      </c>
      <c r="H1836" s="2">
        <v>43839</v>
      </c>
      <c r="I1836" s="3">
        <v>43839</v>
      </c>
      <c r="J1836" s="4">
        <v>43839</v>
      </c>
      <c r="K1836">
        <f t="shared" si="56"/>
        <v>2</v>
      </c>
      <c r="L1836" t="s">
        <v>0</v>
      </c>
      <c r="M1836" t="s">
        <v>0</v>
      </c>
      <c r="N1836">
        <f t="shared" si="57"/>
        <v>11078369.186888039</v>
      </c>
    </row>
    <row r="1837" spans="1:14">
      <c r="A1837" s="1">
        <v>43840</v>
      </c>
      <c r="B1837">
        <v>122533.88</v>
      </c>
      <c r="C1837">
        <v>65.485985589999999</v>
      </c>
      <c r="D1837">
        <v>20.100000000000001</v>
      </c>
      <c r="E1837">
        <v>32.9</v>
      </c>
      <c r="F1837">
        <v>10.1</v>
      </c>
      <c r="G1837">
        <v>0</v>
      </c>
      <c r="H1837" s="2">
        <v>43840</v>
      </c>
      <c r="I1837" s="3">
        <v>43840</v>
      </c>
      <c r="J1837" s="4">
        <v>43840</v>
      </c>
      <c r="K1837">
        <f t="shared" si="56"/>
        <v>2</v>
      </c>
      <c r="L1837" t="s">
        <v>0</v>
      </c>
      <c r="M1837" t="s">
        <v>0</v>
      </c>
      <c r="N1837">
        <f t="shared" si="57"/>
        <v>8024251.8999667894</v>
      </c>
    </row>
    <row r="1838" spans="1:14">
      <c r="A1838" s="1">
        <v>43841</v>
      </c>
      <c r="B1838">
        <v>91886.604999999996</v>
      </c>
      <c r="C1838">
        <v>22.78453983</v>
      </c>
      <c r="D1838">
        <v>13.5</v>
      </c>
      <c r="E1838">
        <v>19.3</v>
      </c>
      <c r="F1838">
        <v>18.2</v>
      </c>
      <c r="G1838">
        <v>15.6</v>
      </c>
      <c r="H1838" s="2">
        <v>43841</v>
      </c>
      <c r="I1838" s="3">
        <v>43841</v>
      </c>
      <c r="J1838" s="4">
        <v>43841</v>
      </c>
      <c r="K1838">
        <f t="shared" si="56"/>
        <v>2</v>
      </c>
      <c r="L1838" t="s">
        <v>0</v>
      </c>
      <c r="M1838" t="s">
        <v>0</v>
      </c>
      <c r="N1838">
        <f t="shared" si="57"/>
        <v>2093594.0114659769</v>
      </c>
    </row>
    <row r="1839" spans="1:14">
      <c r="A1839" s="1">
        <v>43842</v>
      </c>
      <c r="B1839">
        <v>91797.595000000001</v>
      </c>
      <c r="C1839">
        <v>45.627913079999999</v>
      </c>
      <c r="D1839">
        <v>14.2</v>
      </c>
      <c r="E1839">
        <v>19.899999999999999</v>
      </c>
      <c r="F1839">
        <v>21.9</v>
      </c>
      <c r="G1839">
        <v>0</v>
      </c>
      <c r="H1839" s="2">
        <v>43842</v>
      </c>
      <c r="I1839" s="3">
        <v>43842</v>
      </c>
      <c r="J1839" s="4">
        <v>43842</v>
      </c>
      <c r="K1839">
        <f t="shared" si="56"/>
        <v>3</v>
      </c>
      <c r="L1839" t="s">
        <v>0</v>
      </c>
      <c r="M1839" t="s">
        <v>0</v>
      </c>
      <c r="N1839">
        <f t="shared" si="57"/>
        <v>4188532.6856130427</v>
      </c>
    </row>
    <row r="1840" spans="1:14">
      <c r="A1840" s="1">
        <v>43843</v>
      </c>
      <c r="B1840">
        <v>119653.94500000001</v>
      </c>
      <c r="C1840">
        <v>76.952473240000003</v>
      </c>
      <c r="D1840">
        <v>12.7</v>
      </c>
      <c r="E1840">
        <v>32.200000000000003</v>
      </c>
      <c r="F1840">
        <v>28.1</v>
      </c>
      <c r="G1840">
        <v>0</v>
      </c>
      <c r="H1840" s="2">
        <v>43843</v>
      </c>
      <c r="I1840" s="3">
        <v>43843</v>
      </c>
      <c r="J1840" s="4">
        <v>43843</v>
      </c>
      <c r="K1840">
        <f t="shared" si="56"/>
        <v>3</v>
      </c>
      <c r="L1840" t="s">
        <v>0</v>
      </c>
      <c r="M1840" t="s">
        <v>0</v>
      </c>
      <c r="N1840">
        <f t="shared" si="57"/>
        <v>9207667.0006729327</v>
      </c>
    </row>
    <row r="1841" spans="1:14">
      <c r="A1841" s="1">
        <v>43844</v>
      </c>
      <c r="B1841">
        <v>137302.60500000001</v>
      </c>
      <c r="C1841">
        <v>88.847653539999996</v>
      </c>
      <c r="D1841">
        <v>16.7</v>
      </c>
      <c r="E1841">
        <v>33.799999999999997</v>
      </c>
      <c r="F1841">
        <v>27.4</v>
      </c>
      <c r="G1841">
        <v>0</v>
      </c>
      <c r="H1841" s="2">
        <v>43844</v>
      </c>
      <c r="I1841" s="3">
        <v>43844</v>
      </c>
      <c r="J1841" s="4">
        <v>43844</v>
      </c>
      <c r="K1841">
        <f t="shared" si="56"/>
        <v>3</v>
      </c>
      <c r="L1841" t="s">
        <v>0</v>
      </c>
      <c r="M1841" t="s">
        <v>0</v>
      </c>
      <c r="N1841">
        <f t="shared" si="57"/>
        <v>12199014.279179472</v>
      </c>
    </row>
    <row r="1842" spans="1:14">
      <c r="A1842" s="1">
        <v>43845</v>
      </c>
      <c r="B1842">
        <v>137408.22500000001</v>
      </c>
      <c r="C1842">
        <v>63.73047072</v>
      </c>
      <c r="D1842">
        <v>19.5</v>
      </c>
      <c r="E1842">
        <v>36.799999999999997</v>
      </c>
      <c r="F1842">
        <v>20.8</v>
      </c>
      <c r="G1842">
        <v>0</v>
      </c>
      <c r="H1842" s="2">
        <v>43845</v>
      </c>
      <c r="I1842" s="3">
        <v>43845</v>
      </c>
      <c r="J1842" s="4">
        <v>43845</v>
      </c>
      <c r="K1842">
        <f t="shared" si="56"/>
        <v>3</v>
      </c>
      <c r="L1842" t="s">
        <v>0</v>
      </c>
      <c r="M1842" t="s">
        <v>0</v>
      </c>
      <c r="N1842">
        <f t="shared" si="57"/>
        <v>8757090.8600496724</v>
      </c>
    </row>
    <row r="1843" spans="1:14">
      <c r="A1843" s="1">
        <v>43846</v>
      </c>
      <c r="B1843">
        <v>109669.645</v>
      </c>
      <c r="C1843">
        <v>33.404425930000002</v>
      </c>
      <c r="D1843">
        <v>15.7</v>
      </c>
      <c r="E1843">
        <v>19.600000000000001</v>
      </c>
      <c r="F1843">
        <v>18.600000000000001</v>
      </c>
      <c r="G1843">
        <v>19.600000000000001</v>
      </c>
      <c r="H1843" s="2">
        <v>43846</v>
      </c>
      <c r="I1843" s="3">
        <v>43846</v>
      </c>
      <c r="J1843" s="4">
        <v>43846</v>
      </c>
      <c r="K1843">
        <f t="shared" si="56"/>
        <v>3</v>
      </c>
      <c r="L1843" t="s">
        <v>0</v>
      </c>
      <c r="M1843" t="s">
        <v>0</v>
      </c>
      <c r="N1843">
        <f t="shared" si="57"/>
        <v>3663451.5331718954</v>
      </c>
    </row>
    <row r="1844" spans="1:14">
      <c r="A1844" s="1">
        <v>43847</v>
      </c>
      <c r="B1844">
        <v>108108.175</v>
      </c>
      <c r="C1844">
        <v>39.500761930000003</v>
      </c>
      <c r="D1844">
        <v>14.4</v>
      </c>
      <c r="E1844">
        <v>24.8</v>
      </c>
      <c r="F1844">
        <v>24.4</v>
      </c>
      <c r="G1844">
        <v>0</v>
      </c>
      <c r="H1844" s="2">
        <v>43847</v>
      </c>
      <c r="I1844" s="3">
        <v>43847</v>
      </c>
      <c r="J1844" s="4">
        <v>43847</v>
      </c>
      <c r="K1844">
        <f t="shared" si="56"/>
        <v>3</v>
      </c>
      <c r="L1844" t="s">
        <v>0</v>
      </c>
      <c r="M1844" t="s">
        <v>0</v>
      </c>
      <c r="N1844">
        <f t="shared" si="57"/>
        <v>4270355.2833617786</v>
      </c>
    </row>
    <row r="1845" spans="1:14">
      <c r="A1845" s="1">
        <v>43848</v>
      </c>
      <c r="B1845">
        <v>105946.34</v>
      </c>
      <c r="C1845">
        <v>52.05315547</v>
      </c>
      <c r="D1845">
        <v>13.9</v>
      </c>
      <c r="E1845">
        <v>29.4</v>
      </c>
      <c r="F1845">
        <v>27.2</v>
      </c>
      <c r="G1845">
        <v>0</v>
      </c>
      <c r="H1845" s="2">
        <v>43848</v>
      </c>
      <c r="I1845" s="3">
        <v>43848</v>
      </c>
      <c r="J1845" s="4">
        <v>43848</v>
      </c>
      <c r="K1845">
        <f t="shared" si="56"/>
        <v>3</v>
      </c>
      <c r="L1845" t="s">
        <v>0</v>
      </c>
      <c r="M1845" t="s">
        <v>0</v>
      </c>
      <c r="N1845">
        <f t="shared" si="57"/>
        <v>5514841.30749748</v>
      </c>
    </row>
    <row r="1846" spans="1:14">
      <c r="A1846" s="1">
        <v>43849</v>
      </c>
      <c r="B1846">
        <v>106921.55499999999</v>
      </c>
      <c r="C1846">
        <v>60.347055949999998</v>
      </c>
      <c r="D1846">
        <v>17.5</v>
      </c>
      <c r="E1846">
        <v>25.5</v>
      </c>
      <c r="F1846">
        <v>23.9</v>
      </c>
      <c r="G1846">
        <v>0</v>
      </c>
      <c r="H1846" s="2">
        <v>43849</v>
      </c>
      <c r="I1846" s="3">
        <v>43849</v>
      </c>
      <c r="J1846" s="4">
        <v>43849</v>
      </c>
      <c r="K1846">
        <f t="shared" si="56"/>
        <v>4</v>
      </c>
      <c r="L1846" t="s">
        <v>0</v>
      </c>
      <c r="M1846" t="s">
        <v>0</v>
      </c>
      <c r="N1846">
        <f t="shared" si="57"/>
        <v>6452401.061846002</v>
      </c>
    </row>
    <row r="1847" spans="1:14">
      <c r="A1847" s="1">
        <v>43850</v>
      </c>
      <c r="B1847">
        <v>116291.535</v>
      </c>
      <c r="C1847">
        <v>45.359335479999999</v>
      </c>
      <c r="D1847">
        <v>19.100000000000001</v>
      </c>
      <c r="E1847">
        <v>21.8</v>
      </c>
      <c r="F1847">
        <v>8.8000000000000007</v>
      </c>
      <c r="G1847">
        <v>0.4</v>
      </c>
      <c r="H1847" s="2">
        <v>43850</v>
      </c>
      <c r="I1847" s="3">
        <v>43850</v>
      </c>
      <c r="J1847" s="4">
        <v>43850</v>
      </c>
      <c r="K1847">
        <f t="shared" si="56"/>
        <v>4</v>
      </c>
      <c r="L1847" t="s">
        <v>0</v>
      </c>
      <c r="M1847" t="s">
        <v>0</v>
      </c>
      <c r="N1847">
        <f t="shared" si="57"/>
        <v>5274906.7495491616</v>
      </c>
    </row>
    <row r="1848" spans="1:14">
      <c r="A1848" s="1">
        <v>43851</v>
      </c>
      <c r="B1848">
        <v>112128.19500000001</v>
      </c>
      <c r="C1848">
        <v>53.564869539999997</v>
      </c>
      <c r="D1848">
        <v>14.8</v>
      </c>
      <c r="E1848">
        <v>23.5</v>
      </c>
      <c r="F1848">
        <v>28.4</v>
      </c>
      <c r="G1848">
        <v>44</v>
      </c>
      <c r="H1848" s="2">
        <v>43851</v>
      </c>
      <c r="I1848" s="3">
        <v>43851</v>
      </c>
      <c r="J1848" s="4">
        <v>43851</v>
      </c>
      <c r="K1848">
        <f t="shared" si="56"/>
        <v>4</v>
      </c>
      <c r="L1848" t="s">
        <v>0</v>
      </c>
      <c r="M1848" t="s">
        <v>0</v>
      </c>
      <c r="N1848">
        <f t="shared" si="57"/>
        <v>6006132.1369306799</v>
      </c>
    </row>
    <row r="1849" spans="1:14">
      <c r="A1849" s="1">
        <v>43852</v>
      </c>
      <c r="B1849">
        <v>119287.15</v>
      </c>
      <c r="C1849">
        <v>45.155690849999999</v>
      </c>
      <c r="D1849">
        <v>14.1</v>
      </c>
      <c r="E1849">
        <v>31.7</v>
      </c>
      <c r="F1849">
        <v>12.4</v>
      </c>
      <c r="G1849">
        <v>0</v>
      </c>
      <c r="H1849" s="2">
        <v>43852</v>
      </c>
      <c r="I1849" s="3">
        <v>43852</v>
      </c>
      <c r="J1849" s="4">
        <v>43852</v>
      </c>
      <c r="K1849">
        <f t="shared" si="56"/>
        <v>4</v>
      </c>
      <c r="L1849" t="s">
        <v>0</v>
      </c>
      <c r="M1849" t="s">
        <v>0</v>
      </c>
      <c r="N1849">
        <f t="shared" si="57"/>
        <v>5386493.6677775774</v>
      </c>
    </row>
    <row r="1850" spans="1:14">
      <c r="A1850" s="1">
        <v>43853</v>
      </c>
      <c r="B1850">
        <v>112254.83</v>
      </c>
      <c r="C1850">
        <v>-1.7614234529999999</v>
      </c>
      <c r="D1850">
        <v>12.9</v>
      </c>
      <c r="E1850">
        <v>22.6</v>
      </c>
      <c r="F1850">
        <v>13.4</v>
      </c>
      <c r="G1850">
        <v>22.8</v>
      </c>
      <c r="H1850" s="2">
        <v>43853</v>
      </c>
      <c r="I1850" s="3">
        <v>43853</v>
      </c>
      <c r="J1850" s="4">
        <v>43853</v>
      </c>
      <c r="K1850">
        <f t="shared" si="56"/>
        <v>4</v>
      </c>
      <c r="L1850" t="s">
        <v>0</v>
      </c>
      <c r="M1850" t="s">
        <v>0</v>
      </c>
      <c r="N1850">
        <f t="shared" si="57"/>
        <v>-197728.29027452797</v>
      </c>
    </row>
    <row r="1851" spans="1:14">
      <c r="A1851" s="1">
        <v>43854</v>
      </c>
      <c r="B1851">
        <v>109316.375</v>
      </c>
      <c r="C1851">
        <v>49.479433710000002</v>
      </c>
      <c r="D1851">
        <v>11.7</v>
      </c>
      <c r="E1851">
        <v>24.1</v>
      </c>
      <c r="F1851">
        <v>20.6</v>
      </c>
      <c r="G1851">
        <v>1.2</v>
      </c>
      <c r="H1851" s="2">
        <v>43854</v>
      </c>
      <c r="I1851" s="3">
        <v>43854</v>
      </c>
      <c r="J1851" s="4">
        <v>43854</v>
      </c>
      <c r="K1851">
        <f t="shared" si="56"/>
        <v>4</v>
      </c>
      <c r="L1851" t="s">
        <v>0</v>
      </c>
      <c r="M1851" t="s">
        <v>0</v>
      </c>
      <c r="N1851">
        <f t="shared" si="57"/>
        <v>5408912.3302300014</v>
      </c>
    </row>
    <row r="1852" spans="1:14">
      <c r="A1852" s="1">
        <v>43855</v>
      </c>
      <c r="B1852">
        <v>102445.88</v>
      </c>
      <c r="C1852">
        <v>50.132823129999998</v>
      </c>
      <c r="D1852">
        <v>13</v>
      </c>
      <c r="E1852">
        <v>27.4</v>
      </c>
      <c r="F1852">
        <v>30</v>
      </c>
      <c r="G1852">
        <v>0</v>
      </c>
      <c r="H1852" s="2">
        <v>43855</v>
      </c>
      <c r="I1852" s="3">
        <v>43855</v>
      </c>
      <c r="J1852" s="4">
        <v>43855</v>
      </c>
      <c r="K1852">
        <f t="shared" si="56"/>
        <v>4</v>
      </c>
      <c r="L1852" t="s">
        <v>0</v>
      </c>
      <c r="M1852" t="s">
        <v>0</v>
      </c>
      <c r="N1852">
        <f t="shared" si="57"/>
        <v>5135901.1824372048</v>
      </c>
    </row>
    <row r="1853" spans="1:14">
      <c r="A1853" s="1">
        <v>43856</v>
      </c>
      <c r="B1853">
        <v>101233.205</v>
      </c>
      <c r="C1853">
        <v>51.415029230000002</v>
      </c>
      <c r="D1853">
        <v>15.8</v>
      </c>
      <c r="E1853">
        <v>23.6</v>
      </c>
      <c r="F1853">
        <v>24</v>
      </c>
      <c r="G1853">
        <v>0</v>
      </c>
      <c r="H1853" s="2">
        <v>43856</v>
      </c>
      <c r="I1853" s="3">
        <v>43856</v>
      </c>
      <c r="J1853" s="4">
        <v>43856</v>
      </c>
      <c r="K1853">
        <f t="shared" si="56"/>
        <v>5</v>
      </c>
      <c r="L1853" t="s">
        <v>0</v>
      </c>
      <c r="M1853" t="s">
        <v>1</v>
      </c>
      <c r="N1853">
        <f t="shared" si="57"/>
        <v>5204908.1941215824</v>
      </c>
    </row>
    <row r="1854" spans="1:14">
      <c r="A1854" s="1">
        <v>43857</v>
      </c>
      <c r="B1854">
        <v>103134.46</v>
      </c>
      <c r="C1854">
        <v>54.453082340000002</v>
      </c>
      <c r="D1854">
        <v>12.8</v>
      </c>
      <c r="E1854">
        <v>23.1</v>
      </c>
      <c r="F1854">
        <v>26.1</v>
      </c>
      <c r="G1854">
        <v>0</v>
      </c>
      <c r="H1854" s="2">
        <v>43857</v>
      </c>
      <c r="I1854" s="3">
        <v>43857</v>
      </c>
      <c r="J1854" s="4">
        <v>43857</v>
      </c>
      <c r="K1854">
        <f t="shared" si="56"/>
        <v>5</v>
      </c>
      <c r="L1854" t="s">
        <v>0</v>
      </c>
      <c r="M1854" t="s">
        <v>1</v>
      </c>
      <c r="N1854">
        <f t="shared" si="57"/>
        <v>5615989.242471437</v>
      </c>
    </row>
    <row r="1855" spans="1:14">
      <c r="A1855" s="1">
        <v>43858</v>
      </c>
      <c r="B1855">
        <v>116190.55499999999</v>
      </c>
      <c r="C1855">
        <v>67.173829400000002</v>
      </c>
      <c r="D1855">
        <v>13.6</v>
      </c>
      <c r="E1855">
        <v>25.4</v>
      </c>
      <c r="F1855">
        <v>26.5</v>
      </c>
      <c r="G1855">
        <v>0</v>
      </c>
      <c r="H1855" s="2">
        <v>43858</v>
      </c>
      <c r="I1855" s="3">
        <v>43858</v>
      </c>
      <c r="J1855" s="4">
        <v>43858</v>
      </c>
      <c r="K1855">
        <f t="shared" si="56"/>
        <v>5</v>
      </c>
      <c r="L1855" t="s">
        <v>0</v>
      </c>
      <c r="M1855" t="s">
        <v>0</v>
      </c>
      <c r="N1855">
        <f t="shared" si="57"/>
        <v>7804964.519461317</v>
      </c>
    </row>
    <row r="1856" spans="1:14">
      <c r="A1856" s="1">
        <v>43859</v>
      </c>
      <c r="B1856">
        <v>129812.91499999999</v>
      </c>
      <c r="C1856">
        <v>78.27234224</v>
      </c>
      <c r="D1856">
        <v>15.2</v>
      </c>
      <c r="E1856">
        <v>31.5</v>
      </c>
      <c r="F1856">
        <v>29.5</v>
      </c>
      <c r="G1856">
        <v>0</v>
      </c>
      <c r="H1856" s="2">
        <v>43859</v>
      </c>
      <c r="I1856" s="3">
        <v>43859</v>
      </c>
      <c r="J1856" s="4">
        <v>43859</v>
      </c>
      <c r="K1856">
        <f t="shared" si="56"/>
        <v>5</v>
      </c>
      <c r="L1856" t="s">
        <v>0</v>
      </c>
      <c r="M1856" t="s">
        <v>0</v>
      </c>
      <c r="N1856">
        <f t="shared" si="57"/>
        <v>10160760.910052029</v>
      </c>
    </row>
    <row r="1857" spans="1:14">
      <c r="A1857" s="1">
        <v>43860</v>
      </c>
      <c r="B1857">
        <v>154816.49</v>
      </c>
      <c r="C1857">
        <v>1044.4473029999999</v>
      </c>
      <c r="D1857">
        <v>16.399999999999999</v>
      </c>
      <c r="E1857">
        <v>39.4</v>
      </c>
      <c r="F1857">
        <v>29.3</v>
      </c>
      <c r="G1857">
        <v>0</v>
      </c>
      <c r="H1857" s="2">
        <v>43860</v>
      </c>
      <c r="I1857" s="3">
        <v>43860</v>
      </c>
      <c r="J1857" s="4">
        <v>43860</v>
      </c>
      <c r="K1857">
        <f t="shared" si="56"/>
        <v>5</v>
      </c>
      <c r="L1857" t="s">
        <v>1</v>
      </c>
      <c r="M1857" t="s">
        <v>0</v>
      </c>
      <c r="N1857">
        <f t="shared" si="57"/>
        <v>161697665.44042644</v>
      </c>
    </row>
    <row r="1858" spans="1:14">
      <c r="A1858" s="1">
        <v>43861</v>
      </c>
      <c r="B1858">
        <v>170653.84</v>
      </c>
      <c r="C1858">
        <v>2809.437516</v>
      </c>
      <c r="D1858">
        <v>21.5</v>
      </c>
      <c r="E1858">
        <v>42.9</v>
      </c>
      <c r="F1858">
        <v>18.3</v>
      </c>
      <c r="G1858">
        <v>0</v>
      </c>
      <c r="H1858" s="2">
        <v>43861</v>
      </c>
      <c r="I1858" s="3">
        <v>43861</v>
      </c>
      <c r="J1858" s="4">
        <v>43861</v>
      </c>
      <c r="K1858">
        <f t="shared" si="56"/>
        <v>5</v>
      </c>
      <c r="L1858" t="s">
        <v>1</v>
      </c>
      <c r="M1858" t="s">
        <v>0</v>
      </c>
      <c r="N1858">
        <f t="shared" si="57"/>
        <v>479441300.34546143</v>
      </c>
    </row>
    <row r="1859" spans="1:14">
      <c r="A1859" s="1">
        <v>43862</v>
      </c>
      <c r="B1859">
        <v>131856.315</v>
      </c>
      <c r="C1859">
        <v>86.908607950000004</v>
      </c>
      <c r="D1859">
        <v>23.5</v>
      </c>
      <c r="E1859">
        <v>29.3</v>
      </c>
      <c r="F1859">
        <v>1.8</v>
      </c>
      <c r="G1859">
        <v>0.8</v>
      </c>
      <c r="H1859" s="2">
        <v>43862</v>
      </c>
      <c r="I1859" s="3">
        <v>43862</v>
      </c>
      <c r="J1859" s="4">
        <v>43862</v>
      </c>
      <c r="K1859">
        <f t="shared" ref="K1859:K1922" si="58">WEEKNUM(A1859)</f>
        <v>5</v>
      </c>
      <c r="L1859" t="s">
        <v>1</v>
      </c>
      <c r="M1859" t="s">
        <v>0</v>
      </c>
      <c r="N1859">
        <f t="shared" ref="N1859:N1922" si="59">B1859*C1859</f>
        <v>11459448.786066705</v>
      </c>
    </row>
    <row r="1860" spans="1:14">
      <c r="A1860" s="1">
        <v>43863</v>
      </c>
      <c r="B1860">
        <v>97609.06</v>
      </c>
      <c r="C1860">
        <v>14.2356353</v>
      </c>
      <c r="D1860">
        <v>14.2</v>
      </c>
      <c r="E1860">
        <v>25.1</v>
      </c>
      <c r="F1860">
        <v>21</v>
      </c>
      <c r="G1860">
        <v>14.8</v>
      </c>
      <c r="H1860" s="2">
        <v>43863</v>
      </c>
      <c r="I1860" s="3">
        <v>43863</v>
      </c>
      <c r="J1860" s="4">
        <v>43863</v>
      </c>
      <c r="K1860">
        <f t="shared" si="58"/>
        <v>6</v>
      </c>
      <c r="L1860" t="s">
        <v>1</v>
      </c>
      <c r="M1860" t="s">
        <v>0</v>
      </c>
      <c r="N1860">
        <f t="shared" si="59"/>
        <v>1389526.980135818</v>
      </c>
    </row>
    <row r="1861" spans="1:14">
      <c r="A1861" s="1">
        <v>43864</v>
      </c>
      <c r="B1861">
        <v>105004.91</v>
      </c>
      <c r="C1861">
        <v>15.310771989999999</v>
      </c>
      <c r="D1861">
        <v>13.2</v>
      </c>
      <c r="E1861">
        <v>17.7</v>
      </c>
      <c r="F1861">
        <v>22.7</v>
      </c>
      <c r="G1861">
        <v>0</v>
      </c>
      <c r="H1861" s="2">
        <v>43864</v>
      </c>
      <c r="I1861" s="3">
        <v>43864</v>
      </c>
      <c r="J1861" s="4">
        <v>43864</v>
      </c>
      <c r="K1861">
        <f t="shared" si="58"/>
        <v>6</v>
      </c>
      <c r="L1861" t="s">
        <v>1</v>
      </c>
      <c r="M1861" t="s">
        <v>0</v>
      </c>
      <c r="N1861">
        <f t="shared" si="59"/>
        <v>1607706.2348404708</v>
      </c>
    </row>
    <row r="1862" spans="1:14">
      <c r="A1862" s="1">
        <v>43865</v>
      </c>
      <c r="B1862">
        <v>107034.065</v>
      </c>
      <c r="C1862">
        <v>25.212092720000001</v>
      </c>
      <c r="D1862">
        <v>11.3</v>
      </c>
      <c r="E1862">
        <v>19.7</v>
      </c>
      <c r="F1862">
        <v>28.6</v>
      </c>
      <c r="G1862">
        <v>0</v>
      </c>
      <c r="H1862" s="2">
        <v>43865</v>
      </c>
      <c r="I1862" s="3">
        <v>43865</v>
      </c>
      <c r="J1862" s="4">
        <v>43865</v>
      </c>
      <c r="K1862">
        <f t="shared" si="58"/>
        <v>6</v>
      </c>
      <c r="L1862" t="s">
        <v>1</v>
      </c>
      <c r="M1862" t="s">
        <v>0</v>
      </c>
      <c r="N1862">
        <f t="shared" si="59"/>
        <v>2698552.7709785071</v>
      </c>
    </row>
    <row r="1863" spans="1:14">
      <c r="A1863" s="1">
        <v>43866</v>
      </c>
      <c r="B1863">
        <v>108988.44</v>
      </c>
      <c r="C1863">
        <v>42.116875</v>
      </c>
      <c r="D1863">
        <v>10.8</v>
      </c>
      <c r="E1863">
        <v>20.100000000000001</v>
      </c>
      <c r="F1863">
        <v>27.1</v>
      </c>
      <c r="G1863">
        <v>0</v>
      </c>
      <c r="H1863" s="2">
        <v>43866</v>
      </c>
      <c r="I1863" s="3">
        <v>43866</v>
      </c>
      <c r="J1863" s="4">
        <v>43866</v>
      </c>
      <c r="K1863">
        <f t="shared" si="58"/>
        <v>6</v>
      </c>
      <c r="L1863" t="s">
        <v>1</v>
      </c>
      <c r="M1863" t="s">
        <v>0</v>
      </c>
      <c r="N1863">
        <f t="shared" si="59"/>
        <v>4590252.5039250003</v>
      </c>
    </row>
    <row r="1864" spans="1:14">
      <c r="A1864" s="1">
        <v>43867</v>
      </c>
      <c r="B1864">
        <v>120569.46</v>
      </c>
      <c r="C1864">
        <v>42.766032299999999</v>
      </c>
      <c r="D1864">
        <v>13.7</v>
      </c>
      <c r="E1864">
        <v>25.5</v>
      </c>
      <c r="F1864">
        <v>25</v>
      </c>
      <c r="G1864">
        <v>0</v>
      </c>
      <c r="H1864" s="2">
        <v>43867</v>
      </c>
      <c r="I1864" s="3">
        <v>43867</v>
      </c>
      <c r="J1864" s="4">
        <v>43867</v>
      </c>
      <c r="K1864">
        <f t="shared" si="58"/>
        <v>6</v>
      </c>
      <c r="L1864" t="s">
        <v>1</v>
      </c>
      <c r="M1864" t="s">
        <v>0</v>
      </c>
      <c r="N1864">
        <f t="shared" si="59"/>
        <v>5156277.4207535582</v>
      </c>
    </row>
    <row r="1865" spans="1:14">
      <c r="A1865" s="1">
        <v>43868</v>
      </c>
      <c r="B1865">
        <v>120734.85</v>
      </c>
      <c r="C1865">
        <v>45.332425360000002</v>
      </c>
      <c r="D1865">
        <v>16.5</v>
      </c>
      <c r="E1865">
        <v>23.2</v>
      </c>
      <c r="F1865">
        <v>18.399999999999999</v>
      </c>
      <c r="G1865">
        <v>0</v>
      </c>
      <c r="H1865" s="2">
        <v>43868</v>
      </c>
      <c r="I1865" s="3">
        <v>43868</v>
      </c>
      <c r="J1865" s="4">
        <v>43868</v>
      </c>
      <c r="K1865">
        <f t="shared" si="58"/>
        <v>6</v>
      </c>
      <c r="L1865" t="s">
        <v>1</v>
      </c>
      <c r="M1865" t="s">
        <v>0</v>
      </c>
      <c r="N1865">
        <f t="shared" si="59"/>
        <v>5473203.5759757962</v>
      </c>
    </row>
    <row r="1866" spans="1:14">
      <c r="A1866" s="1">
        <v>43869</v>
      </c>
      <c r="B1866">
        <v>107864.44500000001</v>
      </c>
      <c r="C1866">
        <v>28.570907080000001</v>
      </c>
      <c r="D1866">
        <v>17.399999999999999</v>
      </c>
      <c r="E1866">
        <v>29.4</v>
      </c>
      <c r="F1866">
        <v>27.5</v>
      </c>
      <c r="G1866">
        <v>0</v>
      </c>
      <c r="H1866" s="2">
        <v>43869</v>
      </c>
      <c r="I1866" s="3">
        <v>43869</v>
      </c>
      <c r="J1866" s="4">
        <v>43869</v>
      </c>
      <c r="K1866">
        <f t="shared" si="58"/>
        <v>6</v>
      </c>
      <c r="L1866" t="s">
        <v>1</v>
      </c>
      <c r="M1866" t="s">
        <v>0</v>
      </c>
      <c r="N1866">
        <f t="shared" si="59"/>
        <v>3081785.035330771</v>
      </c>
    </row>
    <row r="1867" spans="1:14">
      <c r="A1867" s="1">
        <v>43870</v>
      </c>
      <c r="B1867">
        <v>103857.11</v>
      </c>
      <c r="C1867">
        <v>21.555491809999999</v>
      </c>
      <c r="D1867">
        <v>19.600000000000001</v>
      </c>
      <c r="E1867">
        <v>28.2</v>
      </c>
      <c r="F1867">
        <v>19.899999999999999</v>
      </c>
      <c r="G1867">
        <v>0</v>
      </c>
      <c r="H1867" s="2">
        <v>43870</v>
      </c>
      <c r="I1867" s="3">
        <v>43870</v>
      </c>
      <c r="J1867" s="4">
        <v>43870</v>
      </c>
      <c r="K1867">
        <f t="shared" si="58"/>
        <v>7</v>
      </c>
      <c r="L1867" t="s">
        <v>1</v>
      </c>
      <c r="M1867" t="s">
        <v>0</v>
      </c>
      <c r="N1867">
        <f t="shared" si="59"/>
        <v>2238691.0840152688</v>
      </c>
    </row>
    <row r="1868" spans="1:14">
      <c r="A1868" s="1">
        <v>43871</v>
      </c>
      <c r="B1868">
        <v>122975.46</v>
      </c>
      <c r="C1868">
        <v>50.809242179999998</v>
      </c>
      <c r="D1868">
        <v>18.5</v>
      </c>
      <c r="E1868">
        <v>27.7</v>
      </c>
      <c r="F1868">
        <v>15</v>
      </c>
      <c r="G1868">
        <v>0.6</v>
      </c>
      <c r="H1868" s="2">
        <v>43871</v>
      </c>
      <c r="I1868" s="3">
        <v>43871</v>
      </c>
      <c r="J1868" s="4">
        <v>43871</v>
      </c>
      <c r="K1868">
        <f t="shared" si="58"/>
        <v>7</v>
      </c>
      <c r="L1868" t="s">
        <v>1</v>
      </c>
      <c r="M1868" t="s">
        <v>0</v>
      </c>
      <c r="N1868">
        <f t="shared" si="59"/>
        <v>6248289.9293369027</v>
      </c>
    </row>
    <row r="1869" spans="1:14">
      <c r="A1869" s="1">
        <v>43872</v>
      </c>
      <c r="B1869">
        <v>127110.58</v>
      </c>
      <c r="C1869">
        <v>61.289840849999997</v>
      </c>
      <c r="D1869">
        <v>19.5</v>
      </c>
      <c r="E1869">
        <v>25.9</v>
      </c>
      <c r="F1869">
        <v>19.100000000000001</v>
      </c>
      <c r="G1869">
        <v>0</v>
      </c>
      <c r="H1869" s="2">
        <v>43872</v>
      </c>
      <c r="I1869" s="3">
        <v>43872</v>
      </c>
      <c r="J1869" s="4">
        <v>43872</v>
      </c>
      <c r="K1869">
        <f t="shared" si="58"/>
        <v>7</v>
      </c>
      <c r="L1869" t="s">
        <v>1</v>
      </c>
      <c r="M1869" t="s">
        <v>0</v>
      </c>
      <c r="N1869">
        <f t="shared" si="59"/>
        <v>7790587.2185511924</v>
      </c>
    </row>
    <row r="1870" spans="1:14">
      <c r="A1870" s="1">
        <v>43873</v>
      </c>
      <c r="B1870">
        <v>124618.565</v>
      </c>
      <c r="C1870">
        <v>53.243525050000002</v>
      </c>
      <c r="D1870">
        <v>19.100000000000001</v>
      </c>
      <c r="E1870">
        <v>27.7</v>
      </c>
      <c r="F1870">
        <v>17.3</v>
      </c>
      <c r="G1870">
        <v>0</v>
      </c>
      <c r="H1870" s="2">
        <v>43873</v>
      </c>
      <c r="I1870" s="3">
        <v>43873</v>
      </c>
      <c r="J1870" s="4">
        <v>43873</v>
      </c>
      <c r="K1870">
        <f t="shared" si="58"/>
        <v>7</v>
      </c>
      <c r="L1870" t="s">
        <v>1</v>
      </c>
      <c r="M1870" t="s">
        <v>0</v>
      </c>
      <c r="N1870">
        <f t="shared" si="59"/>
        <v>6635131.6872725533</v>
      </c>
    </row>
    <row r="1871" spans="1:14">
      <c r="A1871" s="1">
        <v>43874</v>
      </c>
      <c r="B1871">
        <v>139137.185</v>
      </c>
      <c r="C1871">
        <v>79.018494320000002</v>
      </c>
      <c r="D1871">
        <v>19.399999999999999</v>
      </c>
      <c r="E1871">
        <v>31.7</v>
      </c>
      <c r="F1871">
        <v>26.7</v>
      </c>
      <c r="G1871">
        <v>0</v>
      </c>
      <c r="H1871" s="2">
        <v>43874</v>
      </c>
      <c r="I1871" s="3">
        <v>43874</v>
      </c>
      <c r="J1871" s="4">
        <v>43874</v>
      </c>
      <c r="K1871">
        <f t="shared" si="58"/>
        <v>7</v>
      </c>
      <c r="L1871" t="s">
        <v>1</v>
      </c>
      <c r="M1871" t="s">
        <v>0</v>
      </c>
      <c r="N1871">
        <f t="shared" si="59"/>
        <v>10994410.862623289</v>
      </c>
    </row>
    <row r="1872" spans="1:14">
      <c r="A1872" s="1">
        <v>43875</v>
      </c>
      <c r="B1872">
        <v>139855.63</v>
      </c>
      <c r="C1872">
        <v>79.502643969999994</v>
      </c>
      <c r="D1872">
        <v>20.3</v>
      </c>
      <c r="E1872">
        <v>33.700000000000003</v>
      </c>
      <c r="F1872">
        <v>10.6</v>
      </c>
      <c r="G1872">
        <v>0</v>
      </c>
      <c r="H1872" s="2">
        <v>43875</v>
      </c>
      <c r="I1872" s="3">
        <v>43875</v>
      </c>
      <c r="J1872" s="4">
        <v>43875</v>
      </c>
      <c r="K1872">
        <f t="shared" si="58"/>
        <v>7</v>
      </c>
      <c r="L1872" t="s">
        <v>1</v>
      </c>
      <c r="M1872" t="s">
        <v>0</v>
      </c>
      <c r="N1872">
        <f t="shared" si="59"/>
        <v>11118892.359090051</v>
      </c>
    </row>
    <row r="1873" spans="1:14">
      <c r="A1873" s="1">
        <v>43876</v>
      </c>
      <c r="B1873">
        <v>108300.63499999999</v>
      </c>
      <c r="C1873">
        <v>55.674962260000001</v>
      </c>
      <c r="D1873">
        <v>18.899999999999999</v>
      </c>
      <c r="E1873">
        <v>19.3</v>
      </c>
      <c r="F1873">
        <v>2.4</v>
      </c>
      <c r="G1873">
        <v>5.4</v>
      </c>
      <c r="H1873" s="2">
        <v>43876</v>
      </c>
      <c r="I1873" s="3">
        <v>43876</v>
      </c>
      <c r="J1873" s="4">
        <v>43876</v>
      </c>
      <c r="K1873">
        <f t="shared" si="58"/>
        <v>7</v>
      </c>
      <c r="L1873" t="s">
        <v>1</v>
      </c>
      <c r="M1873" t="s">
        <v>0</v>
      </c>
      <c r="N1873">
        <f t="shared" si="59"/>
        <v>6029633.7663590349</v>
      </c>
    </row>
    <row r="1874" spans="1:14">
      <c r="A1874" s="1">
        <v>43877</v>
      </c>
      <c r="B1874">
        <v>100904.27</v>
      </c>
      <c r="C1874">
        <v>47.00473539</v>
      </c>
      <c r="D1874">
        <v>16.899999999999999</v>
      </c>
      <c r="E1874">
        <v>26.4</v>
      </c>
      <c r="F1874">
        <v>23.8</v>
      </c>
      <c r="G1874">
        <v>2.8</v>
      </c>
      <c r="H1874" s="2">
        <v>43877</v>
      </c>
      <c r="I1874" s="3">
        <v>43877</v>
      </c>
      <c r="J1874" s="4">
        <v>43877</v>
      </c>
      <c r="K1874">
        <f t="shared" si="58"/>
        <v>8</v>
      </c>
      <c r="L1874" t="s">
        <v>1</v>
      </c>
      <c r="M1874" t="s">
        <v>0</v>
      </c>
      <c r="N1874">
        <f t="shared" si="59"/>
        <v>4742978.5110711157</v>
      </c>
    </row>
    <row r="1875" spans="1:14">
      <c r="A1875" s="1">
        <v>43878</v>
      </c>
      <c r="B1875">
        <v>123351.845</v>
      </c>
      <c r="C1875">
        <v>64.10902188</v>
      </c>
      <c r="D1875">
        <v>15.2</v>
      </c>
      <c r="E1875">
        <v>25.6</v>
      </c>
      <c r="F1875">
        <v>26.4</v>
      </c>
      <c r="G1875">
        <v>0</v>
      </c>
      <c r="H1875" s="2">
        <v>43878</v>
      </c>
      <c r="I1875" s="3">
        <v>43878</v>
      </c>
      <c r="J1875" s="4">
        <v>43878</v>
      </c>
      <c r="K1875">
        <f t="shared" si="58"/>
        <v>8</v>
      </c>
      <c r="L1875" t="s">
        <v>1</v>
      </c>
      <c r="M1875" t="s">
        <v>0</v>
      </c>
      <c r="N1875">
        <f t="shared" si="59"/>
        <v>7907966.1300433688</v>
      </c>
    </row>
    <row r="1876" spans="1:14">
      <c r="A1876" s="1">
        <v>43879</v>
      </c>
      <c r="B1876">
        <v>119178.12</v>
      </c>
      <c r="C1876">
        <v>60.59554515</v>
      </c>
      <c r="D1876">
        <v>17.600000000000001</v>
      </c>
      <c r="E1876">
        <v>21.8</v>
      </c>
      <c r="F1876">
        <v>7.3</v>
      </c>
      <c r="G1876">
        <v>0</v>
      </c>
      <c r="H1876" s="2">
        <v>43879</v>
      </c>
      <c r="I1876" s="3">
        <v>43879</v>
      </c>
      <c r="J1876" s="4">
        <v>43879</v>
      </c>
      <c r="K1876">
        <f t="shared" si="58"/>
        <v>8</v>
      </c>
      <c r="L1876" t="s">
        <v>1</v>
      </c>
      <c r="M1876" t="s">
        <v>0</v>
      </c>
      <c r="N1876">
        <f t="shared" si="59"/>
        <v>7221663.1513521178</v>
      </c>
    </row>
    <row r="1877" spans="1:14">
      <c r="A1877" s="1">
        <v>43880</v>
      </c>
      <c r="B1877">
        <v>109375.215</v>
      </c>
      <c r="C1877">
        <v>51.44203692</v>
      </c>
      <c r="D1877">
        <v>13.3</v>
      </c>
      <c r="E1877">
        <v>19.7</v>
      </c>
      <c r="F1877">
        <v>12.9</v>
      </c>
      <c r="G1877">
        <v>38</v>
      </c>
      <c r="H1877" s="2">
        <v>43880</v>
      </c>
      <c r="I1877" s="3">
        <v>43880</v>
      </c>
      <c r="J1877" s="4">
        <v>43880</v>
      </c>
      <c r="K1877">
        <f t="shared" si="58"/>
        <v>8</v>
      </c>
      <c r="L1877" t="s">
        <v>1</v>
      </c>
      <c r="M1877" t="s">
        <v>0</v>
      </c>
      <c r="N1877">
        <f t="shared" si="59"/>
        <v>5626483.8481629379</v>
      </c>
    </row>
    <row r="1878" spans="1:14">
      <c r="A1878" s="1">
        <v>43881</v>
      </c>
      <c r="B1878">
        <v>112202.145</v>
      </c>
      <c r="C1878">
        <v>58.361290920000002</v>
      </c>
      <c r="D1878">
        <v>14.2</v>
      </c>
      <c r="E1878">
        <v>18.7</v>
      </c>
      <c r="F1878">
        <v>15.2</v>
      </c>
      <c r="G1878">
        <v>3.2</v>
      </c>
      <c r="H1878" s="2">
        <v>43881</v>
      </c>
      <c r="I1878" s="3">
        <v>43881</v>
      </c>
      <c r="J1878" s="4">
        <v>43881</v>
      </c>
      <c r="K1878">
        <f t="shared" si="58"/>
        <v>8</v>
      </c>
      <c r="L1878" t="s">
        <v>1</v>
      </c>
      <c r="M1878" t="s">
        <v>0</v>
      </c>
      <c r="N1878">
        <f t="shared" si="59"/>
        <v>6548262.0261930237</v>
      </c>
    </row>
    <row r="1879" spans="1:14">
      <c r="A1879" s="1">
        <v>43882</v>
      </c>
      <c r="B1879">
        <v>108949.05499999999</v>
      </c>
      <c r="C1879">
        <v>48.658203370000003</v>
      </c>
      <c r="D1879">
        <v>13.5</v>
      </c>
      <c r="E1879">
        <v>19.600000000000001</v>
      </c>
      <c r="F1879">
        <v>17.100000000000001</v>
      </c>
      <c r="G1879">
        <v>2.8</v>
      </c>
      <c r="H1879" s="2">
        <v>43882</v>
      </c>
      <c r="I1879" s="3">
        <v>43882</v>
      </c>
      <c r="J1879" s="4">
        <v>43882</v>
      </c>
      <c r="K1879">
        <f t="shared" si="58"/>
        <v>8</v>
      </c>
      <c r="L1879" t="s">
        <v>1</v>
      </c>
      <c r="M1879" t="s">
        <v>0</v>
      </c>
      <c r="N1879">
        <f t="shared" si="59"/>
        <v>5301265.2751593152</v>
      </c>
    </row>
    <row r="1880" spans="1:14">
      <c r="A1880" s="1">
        <v>43883</v>
      </c>
      <c r="B1880">
        <v>96922.02</v>
      </c>
      <c r="C1880">
        <v>42.236093580000002</v>
      </c>
      <c r="D1880">
        <v>11.4</v>
      </c>
      <c r="E1880">
        <v>21.1</v>
      </c>
      <c r="F1880">
        <v>25.4</v>
      </c>
      <c r="G1880">
        <v>0</v>
      </c>
      <c r="H1880" s="2">
        <v>43883</v>
      </c>
      <c r="I1880" s="3">
        <v>43883</v>
      </c>
      <c r="J1880" s="4">
        <v>43883</v>
      </c>
      <c r="K1880">
        <f t="shared" si="58"/>
        <v>8</v>
      </c>
      <c r="L1880" t="s">
        <v>1</v>
      </c>
      <c r="M1880" t="s">
        <v>0</v>
      </c>
      <c r="N1880">
        <f t="shared" si="59"/>
        <v>4093607.506682632</v>
      </c>
    </row>
    <row r="1881" spans="1:14">
      <c r="A1881" s="1">
        <v>43884</v>
      </c>
      <c r="B1881">
        <v>106129.66499999999</v>
      </c>
      <c r="C1881">
        <v>51.318456159999997</v>
      </c>
      <c r="D1881">
        <v>13.3</v>
      </c>
      <c r="E1881">
        <v>34</v>
      </c>
      <c r="F1881">
        <v>21.6</v>
      </c>
      <c r="G1881">
        <v>0</v>
      </c>
      <c r="H1881" s="2">
        <v>43884</v>
      </c>
      <c r="I1881" s="3">
        <v>43884</v>
      </c>
      <c r="J1881" s="4">
        <v>43884</v>
      </c>
      <c r="K1881">
        <f t="shared" si="58"/>
        <v>9</v>
      </c>
      <c r="L1881" t="s">
        <v>1</v>
      </c>
      <c r="M1881" t="s">
        <v>0</v>
      </c>
      <c r="N1881">
        <f t="shared" si="59"/>
        <v>5446410.5605779858</v>
      </c>
    </row>
    <row r="1882" spans="1:14">
      <c r="A1882" s="1">
        <v>43885</v>
      </c>
      <c r="B1882">
        <v>122619.05499999999</v>
      </c>
      <c r="C1882">
        <v>57.234083179999999</v>
      </c>
      <c r="D1882">
        <v>16.8</v>
      </c>
      <c r="E1882">
        <v>23.7</v>
      </c>
      <c r="F1882">
        <v>5.4</v>
      </c>
      <c r="G1882">
        <v>0</v>
      </c>
      <c r="H1882" s="2">
        <v>43885</v>
      </c>
      <c r="I1882" s="3">
        <v>43885</v>
      </c>
      <c r="J1882" s="4">
        <v>43885</v>
      </c>
      <c r="K1882">
        <f t="shared" si="58"/>
        <v>9</v>
      </c>
      <c r="L1882" t="s">
        <v>1</v>
      </c>
      <c r="M1882" t="s">
        <v>0</v>
      </c>
      <c r="N1882">
        <f t="shared" si="59"/>
        <v>7017989.1933229947</v>
      </c>
    </row>
    <row r="1883" spans="1:14">
      <c r="A1883" s="1">
        <v>43886</v>
      </c>
      <c r="B1883">
        <v>123558.425</v>
      </c>
      <c r="C1883">
        <v>60.554701809999997</v>
      </c>
      <c r="D1883">
        <v>18.399999999999999</v>
      </c>
      <c r="E1883">
        <v>31.6</v>
      </c>
      <c r="F1883">
        <v>10.6</v>
      </c>
      <c r="G1883">
        <v>3.6</v>
      </c>
      <c r="H1883" s="2">
        <v>43886</v>
      </c>
      <c r="I1883" s="3">
        <v>43886</v>
      </c>
      <c r="J1883" s="4">
        <v>43886</v>
      </c>
      <c r="K1883">
        <f t="shared" si="58"/>
        <v>9</v>
      </c>
      <c r="L1883" t="s">
        <v>1</v>
      </c>
      <c r="M1883" t="s">
        <v>0</v>
      </c>
      <c r="N1883">
        <f t="shared" si="59"/>
        <v>7482043.581988249</v>
      </c>
    </row>
    <row r="1884" spans="1:14">
      <c r="A1884" s="1">
        <v>43887</v>
      </c>
      <c r="B1884">
        <v>108371.125</v>
      </c>
      <c r="C1884">
        <v>45.06152522</v>
      </c>
      <c r="D1884">
        <v>16.2</v>
      </c>
      <c r="E1884">
        <v>19.2</v>
      </c>
      <c r="F1884">
        <v>19.3</v>
      </c>
      <c r="G1884">
        <v>4</v>
      </c>
      <c r="H1884" s="2">
        <v>43887</v>
      </c>
      <c r="I1884" s="3">
        <v>43887</v>
      </c>
      <c r="J1884" s="4">
        <v>43887</v>
      </c>
      <c r="K1884">
        <f t="shared" si="58"/>
        <v>9</v>
      </c>
      <c r="L1884" t="s">
        <v>1</v>
      </c>
      <c r="M1884" t="s">
        <v>0</v>
      </c>
      <c r="N1884">
        <f t="shared" si="59"/>
        <v>4883368.1823072722</v>
      </c>
    </row>
    <row r="1885" spans="1:14">
      <c r="A1885" s="1">
        <v>43888</v>
      </c>
      <c r="B1885">
        <v>108675.4</v>
      </c>
      <c r="C1885">
        <v>48.542669150000002</v>
      </c>
      <c r="D1885">
        <v>11</v>
      </c>
      <c r="E1885">
        <v>19.7</v>
      </c>
      <c r="F1885">
        <v>11.1</v>
      </c>
      <c r="G1885">
        <v>0.2</v>
      </c>
      <c r="H1885" s="2">
        <v>43888</v>
      </c>
      <c r="I1885" s="3">
        <v>43888</v>
      </c>
      <c r="J1885" s="4">
        <v>43888</v>
      </c>
      <c r="K1885">
        <f t="shared" si="58"/>
        <v>9</v>
      </c>
      <c r="L1885" t="s">
        <v>1</v>
      </c>
      <c r="M1885" t="s">
        <v>0</v>
      </c>
      <c r="N1885">
        <f t="shared" si="59"/>
        <v>5275393.9869439099</v>
      </c>
    </row>
    <row r="1886" spans="1:14">
      <c r="A1886" s="1">
        <v>43889</v>
      </c>
      <c r="B1886">
        <v>110006.97</v>
      </c>
      <c r="C1886">
        <v>50.306352859999997</v>
      </c>
      <c r="D1886">
        <v>13.1</v>
      </c>
      <c r="E1886">
        <v>20.100000000000001</v>
      </c>
      <c r="F1886">
        <v>17.600000000000001</v>
      </c>
      <c r="G1886">
        <v>0</v>
      </c>
      <c r="H1886" s="2">
        <v>43889</v>
      </c>
      <c r="I1886" s="3">
        <v>43889</v>
      </c>
      <c r="J1886" s="4">
        <v>43889</v>
      </c>
      <c r="K1886">
        <f t="shared" si="58"/>
        <v>9</v>
      </c>
      <c r="L1886" t="s">
        <v>1</v>
      </c>
      <c r="M1886" t="s">
        <v>0</v>
      </c>
      <c r="N1886">
        <f t="shared" si="59"/>
        <v>5534049.449879434</v>
      </c>
    </row>
    <row r="1887" spans="1:14">
      <c r="A1887" s="1">
        <v>43890</v>
      </c>
      <c r="B1887">
        <v>100380.94</v>
      </c>
      <c r="C1887">
        <v>51.289608729999998</v>
      </c>
      <c r="D1887">
        <v>14.7</v>
      </c>
      <c r="E1887">
        <v>22.4</v>
      </c>
      <c r="F1887">
        <v>22.8</v>
      </c>
      <c r="G1887">
        <v>0</v>
      </c>
      <c r="H1887" s="2">
        <v>43890</v>
      </c>
      <c r="I1887" s="3">
        <v>43890</v>
      </c>
      <c r="J1887" s="4">
        <v>43890</v>
      </c>
      <c r="K1887">
        <f t="shared" si="58"/>
        <v>9</v>
      </c>
      <c r="L1887" t="s">
        <v>1</v>
      </c>
      <c r="M1887" t="s">
        <v>0</v>
      </c>
      <c r="N1887">
        <f t="shared" si="59"/>
        <v>5148499.136549606</v>
      </c>
    </row>
    <row r="1888" spans="1:14">
      <c r="A1888" s="1">
        <v>43891</v>
      </c>
      <c r="B1888">
        <v>101413.145</v>
      </c>
      <c r="C1888">
        <v>43.745921029999998</v>
      </c>
      <c r="D1888">
        <v>13.2</v>
      </c>
      <c r="E1888">
        <v>32.1</v>
      </c>
      <c r="F1888">
        <v>20.8</v>
      </c>
      <c r="G1888">
        <v>0</v>
      </c>
      <c r="H1888" s="2">
        <v>43891</v>
      </c>
      <c r="I1888" s="3">
        <v>43891</v>
      </c>
      <c r="J1888" s="4">
        <v>43891</v>
      </c>
      <c r="K1888">
        <f t="shared" si="58"/>
        <v>10</v>
      </c>
      <c r="L1888" t="s">
        <v>1</v>
      </c>
      <c r="M1888" t="s">
        <v>0</v>
      </c>
      <c r="N1888">
        <f t="shared" si="59"/>
        <v>4436411.4325739397</v>
      </c>
    </row>
    <row r="1889" spans="1:14">
      <c r="A1889" s="1">
        <v>43892</v>
      </c>
      <c r="B1889">
        <v>106359.955</v>
      </c>
      <c r="C1889">
        <v>52.728395089999999</v>
      </c>
      <c r="D1889">
        <v>14.2</v>
      </c>
      <c r="E1889">
        <v>18.399999999999999</v>
      </c>
      <c r="F1889">
        <v>21.1</v>
      </c>
      <c r="G1889">
        <v>3</v>
      </c>
      <c r="H1889" s="2">
        <v>43892</v>
      </c>
      <c r="I1889" s="3">
        <v>43892</v>
      </c>
      <c r="J1889" s="4">
        <v>43892</v>
      </c>
      <c r="K1889">
        <f t="shared" si="58"/>
        <v>10</v>
      </c>
      <c r="L1889" t="s">
        <v>1</v>
      </c>
      <c r="M1889" t="s">
        <v>0</v>
      </c>
      <c r="N1889">
        <f t="shared" si="59"/>
        <v>5608189.728994621</v>
      </c>
    </row>
    <row r="1890" spans="1:14">
      <c r="A1890" s="1">
        <v>43893</v>
      </c>
      <c r="B1890">
        <v>108746.37</v>
      </c>
      <c r="C1890">
        <v>49.781089729999998</v>
      </c>
      <c r="D1890">
        <v>14.7</v>
      </c>
      <c r="E1890">
        <v>19.5</v>
      </c>
      <c r="F1890">
        <v>15.9</v>
      </c>
      <c r="G1890">
        <v>0</v>
      </c>
      <c r="H1890" s="2">
        <v>43893</v>
      </c>
      <c r="I1890" s="3">
        <v>43893</v>
      </c>
      <c r="J1890" s="4">
        <v>43893</v>
      </c>
      <c r="K1890">
        <f t="shared" si="58"/>
        <v>10</v>
      </c>
      <c r="L1890" t="s">
        <v>1</v>
      </c>
      <c r="M1890" t="s">
        <v>0</v>
      </c>
      <c r="N1890">
        <f t="shared" si="59"/>
        <v>5413512.8027817793</v>
      </c>
    </row>
    <row r="1891" spans="1:14">
      <c r="A1891" s="1">
        <v>43894</v>
      </c>
      <c r="B1891">
        <v>117505.625</v>
      </c>
      <c r="C1891">
        <v>58.522870509999997</v>
      </c>
      <c r="D1891">
        <v>13.6</v>
      </c>
      <c r="E1891">
        <v>23.5</v>
      </c>
      <c r="F1891">
        <v>7.1</v>
      </c>
      <c r="G1891">
        <v>0</v>
      </c>
      <c r="H1891" s="2">
        <v>43894</v>
      </c>
      <c r="I1891" s="3">
        <v>43894</v>
      </c>
      <c r="J1891" s="4">
        <v>43894</v>
      </c>
      <c r="K1891">
        <f t="shared" si="58"/>
        <v>10</v>
      </c>
      <c r="L1891" t="s">
        <v>1</v>
      </c>
      <c r="M1891" t="s">
        <v>0</v>
      </c>
      <c r="N1891">
        <f t="shared" si="59"/>
        <v>6876766.4760716185</v>
      </c>
    </row>
    <row r="1892" spans="1:14">
      <c r="A1892" s="1">
        <v>43895</v>
      </c>
      <c r="B1892">
        <v>119734.63499999999</v>
      </c>
      <c r="C1892">
        <v>57.036382109999998</v>
      </c>
      <c r="D1892">
        <v>15.4</v>
      </c>
      <c r="E1892">
        <v>20.3</v>
      </c>
      <c r="F1892">
        <v>4.3</v>
      </c>
      <c r="G1892">
        <v>54.6</v>
      </c>
      <c r="H1892" s="2">
        <v>43895</v>
      </c>
      <c r="I1892" s="3">
        <v>43895</v>
      </c>
      <c r="J1892" s="4">
        <v>43895</v>
      </c>
      <c r="K1892">
        <f t="shared" si="58"/>
        <v>10</v>
      </c>
      <c r="L1892" t="s">
        <v>1</v>
      </c>
      <c r="M1892" t="s">
        <v>0</v>
      </c>
      <c r="N1892">
        <f t="shared" si="59"/>
        <v>6829230.3936613789</v>
      </c>
    </row>
    <row r="1893" spans="1:14">
      <c r="A1893" s="1">
        <v>43896</v>
      </c>
      <c r="B1893">
        <v>111322.325</v>
      </c>
      <c r="C1893">
        <v>53.736514710000002</v>
      </c>
      <c r="D1893">
        <v>15.9</v>
      </c>
      <c r="E1893">
        <v>19</v>
      </c>
      <c r="F1893">
        <v>12.7</v>
      </c>
      <c r="G1893">
        <v>7</v>
      </c>
      <c r="H1893" s="2">
        <v>43896</v>
      </c>
      <c r="I1893" s="3">
        <v>43896</v>
      </c>
      <c r="J1893" s="4">
        <v>43896</v>
      </c>
      <c r="K1893">
        <f t="shared" si="58"/>
        <v>10</v>
      </c>
      <c r="L1893" t="s">
        <v>1</v>
      </c>
      <c r="M1893" t="s">
        <v>0</v>
      </c>
      <c r="N1893">
        <f t="shared" si="59"/>
        <v>5982073.754913901</v>
      </c>
    </row>
    <row r="1894" spans="1:14">
      <c r="A1894" s="1">
        <v>43897</v>
      </c>
      <c r="B1894">
        <v>96850.78</v>
      </c>
      <c r="C1894">
        <v>28.020466209999999</v>
      </c>
      <c r="D1894">
        <v>15.4</v>
      </c>
      <c r="E1894">
        <v>20</v>
      </c>
      <c r="F1894">
        <v>17.100000000000001</v>
      </c>
      <c r="G1894">
        <v>0.2</v>
      </c>
      <c r="H1894" s="2">
        <v>43897</v>
      </c>
      <c r="I1894" s="3">
        <v>43897</v>
      </c>
      <c r="J1894" s="4">
        <v>43897</v>
      </c>
      <c r="K1894">
        <f t="shared" si="58"/>
        <v>10</v>
      </c>
      <c r="L1894" t="s">
        <v>1</v>
      </c>
      <c r="M1894" t="s">
        <v>0</v>
      </c>
      <c r="N1894">
        <f t="shared" si="59"/>
        <v>2713804.0084021436</v>
      </c>
    </row>
    <row r="1895" spans="1:14">
      <c r="A1895" s="1">
        <v>43898</v>
      </c>
      <c r="B1895">
        <v>92553.29</v>
      </c>
      <c r="C1895">
        <v>17.916415310000001</v>
      </c>
      <c r="D1895">
        <v>13.9</v>
      </c>
      <c r="E1895">
        <v>22.4</v>
      </c>
      <c r="F1895">
        <v>19.5</v>
      </c>
      <c r="G1895">
        <v>0</v>
      </c>
      <c r="H1895" s="2">
        <v>43898</v>
      </c>
      <c r="I1895" s="3">
        <v>43898</v>
      </c>
      <c r="J1895" s="4">
        <v>43898</v>
      </c>
      <c r="K1895">
        <f t="shared" si="58"/>
        <v>11</v>
      </c>
      <c r="L1895" t="s">
        <v>1</v>
      </c>
      <c r="M1895" t="s">
        <v>0</v>
      </c>
      <c r="N1895">
        <f t="shared" si="59"/>
        <v>1658223.1819468699</v>
      </c>
    </row>
    <row r="1896" spans="1:14">
      <c r="A1896" s="1">
        <v>43899</v>
      </c>
      <c r="B1896">
        <v>94641.7</v>
      </c>
      <c r="C1896">
        <v>22.041451550000001</v>
      </c>
      <c r="D1896">
        <v>12.3</v>
      </c>
      <c r="E1896">
        <v>21</v>
      </c>
      <c r="F1896">
        <v>19.7</v>
      </c>
      <c r="G1896">
        <v>0</v>
      </c>
      <c r="H1896" s="2">
        <v>43899</v>
      </c>
      <c r="I1896" s="3">
        <v>43899</v>
      </c>
      <c r="J1896" s="4">
        <v>43899</v>
      </c>
      <c r="K1896">
        <f t="shared" si="58"/>
        <v>11</v>
      </c>
      <c r="L1896" t="s">
        <v>1</v>
      </c>
      <c r="M1896" t="s">
        <v>1</v>
      </c>
      <c r="N1896">
        <f t="shared" si="59"/>
        <v>2086040.445159635</v>
      </c>
    </row>
    <row r="1897" spans="1:14">
      <c r="A1897" s="1">
        <v>43900</v>
      </c>
      <c r="B1897">
        <v>112142.54</v>
      </c>
      <c r="C1897">
        <v>48.059723949999999</v>
      </c>
      <c r="D1897">
        <v>10.3</v>
      </c>
      <c r="E1897">
        <v>22.3</v>
      </c>
      <c r="F1897">
        <v>21.9</v>
      </c>
      <c r="G1897">
        <v>0</v>
      </c>
      <c r="H1897" s="2">
        <v>43900</v>
      </c>
      <c r="I1897" s="3">
        <v>43900</v>
      </c>
      <c r="J1897" s="4">
        <v>43900</v>
      </c>
      <c r="K1897">
        <f t="shared" si="58"/>
        <v>11</v>
      </c>
      <c r="L1897" t="s">
        <v>1</v>
      </c>
      <c r="M1897" t="s">
        <v>0</v>
      </c>
      <c r="N1897">
        <f t="shared" si="59"/>
        <v>5389539.5154518327</v>
      </c>
    </row>
    <row r="1898" spans="1:14">
      <c r="A1898" s="1">
        <v>43901</v>
      </c>
      <c r="B1898">
        <v>118830.14</v>
      </c>
      <c r="C1898">
        <v>44.369936750000001</v>
      </c>
      <c r="D1898">
        <v>12.6</v>
      </c>
      <c r="E1898">
        <v>29.5</v>
      </c>
      <c r="F1898">
        <v>15.7</v>
      </c>
      <c r="G1898">
        <v>0</v>
      </c>
      <c r="H1898" s="2">
        <v>43901</v>
      </c>
      <c r="I1898" s="3">
        <v>43901</v>
      </c>
      <c r="J1898" s="4">
        <v>43901</v>
      </c>
      <c r="K1898">
        <f t="shared" si="58"/>
        <v>11</v>
      </c>
      <c r="L1898" t="s">
        <v>1</v>
      </c>
      <c r="M1898" t="s">
        <v>0</v>
      </c>
      <c r="N1898">
        <f t="shared" si="59"/>
        <v>5272485.7957936451</v>
      </c>
    </row>
    <row r="1899" spans="1:14">
      <c r="A1899" s="1">
        <v>43902</v>
      </c>
      <c r="B1899">
        <v>120272.77499999999</v>
      </c>
      <c r="C1899">
        <v>39.127565740000001</v>
      </c>
      <c r="D1899">
        <v>16.600000000000001</v>
      </c>
      <c r="E1899">
        <v>29.5</v>
      </c>
      <c r="F1899">
        <v>19.5</v>
      </c>
      <c r="G1899">
        <v>0</v>
      </c>
      <c r="H1899" s="2">
        <v>43902</v>
      </c>
      <c r="I1899" s="3">
        <v>43902</v>
      </c>
      <c r="J1899" s="4">
        <v>43902</v>
      </c>
      <c r="K1899">
        <f t="shared" si="58"/>
        <v>11</v>
      </c>
      <c r="L1899" t="s">
        <v>1</v>
      </c>
      <c r="M1899" t="s">
        <v>0</v>
      </c>
      <c r="N1899">
        <f t="shared" si="59"/>
        <v>4705980.9105447289</v>
      </c>
    </row>
    <row r="1900" spans="1:14">
      <c r="A1900" s="1">
        <v>43903</v>
      </c>
      <c r="B1900">
        <v>115075.81</v>
      </c>
      <c r="C1900">
        <v>40.127134920000003</v>
      </c>
      <c r="D1900">
        <v>19.100000000000001</v>
      </c>
      <c r="E1900">
        <v>26.8</v>
      </c>
      <c r="F1900">
        <v>7.3</v>
      </c>
      <c r="G1900">
        <v>0</v>
      </c>
      <c r="H1900" s="2">
        <v>43903</v>
      </c>
      <c r="I1900" s="3">
        <v>43903</v>
      </c>
      <c r="J1900" s="4">
        <v>43903</v>
      </c>
      <c r="K1900">
        <f t="shared" si="58"/>
        <v>11</v>
      </c>
      <c r="L1900" t="s">
        <v>1</v>
      </c>
      <c r="M1900" t="s">
        <v>0</v>
      </c>
      <c r="N1900">
        <f t="shared" si="59"/>
        <v>4617662.5538982851</v>
      </c>
    </row>
    <row r="1901" spans="1:14">
      <c r="A1901" s="1">
        <v>43904</v>
      </c>
      <c r="B1901">
        <v>96016.19</v>
      </c>
      <c r="C1901">
        <v>29.137325780000001</v>
      </c>
      <c r="D1901">
        <v>13.1</v>
      </c>
      <c r="E1901">
        <v>17.899999999999999</v>
      </c>
      <c r="F1901">
        <v>12.3</v>
      </c>
      <c r="G1901">
        <v>0.6</v>
      </c>
      <c r="H1901" s="2">
        <v>43904</v>
      </c>
      <c r="I1901" s="3">
        <v>43904</v>
      </c>
      <c r="J1901" s="4">
        <v>43904</v>
      </c>
      <c r="K1901">
        <f t="shared" si="58"/>
        <v>11</v>
      </c>
      <c r="L1901" t="s">
        <v>1</v>
      </c>
      <c r="M1901" t="s">
        <v>0</v>
      </c>
      <c r="N1901">
        <f t="shared" si="59"/>
        <v>2797655.0081843785</v>
      </c>
    </row>
    <row r="1902" spans="1:14">
      <c r="A1902" s="1">
        <v>43905</v>
      </c>
      <c r="B1902">
        <v>97664.934999999998</v>
      </c>
      <c r="C1902">
        <v>31.657840010000001</v>
      </c>
      <c r="D1902">
        <v>12.7</v>
      </c>
      <c r="E1902">
        <v>18.8</v>
      </c>
      <c r="F1902">
        <v>10.199999999999999</v>
      </c>
      <c r="G1902">
        <v>0</v>
      </c>
      <c r="H1902" s="2">
        <v>43905</v>
      </c>
      <c r="I1902" s="3">
        <v>43905</v>
      </c>
      <c r="J1902" s="4">
        <v>43905</v>
      </c>
      <c r="K1902">
        <f t="shared" si="58"/>
        <v>12</v>
      </c>
      <c r="L1902" t="s">
        <v>1</v>
      </c>
      <c r="M1902" t="s">
        <v>0</v>
      </c>
      <c r="N1902">
        <f t="shared" si="59"/>
        <v>3091860.8868170492</v>
      </c>
    </row>
    <row r="1903" spans="1:14">
      <c r="A1903" s="1">
        <v>43906</v>
      </c>
      <c r="B1903">
        <v>110586.815</v>
      </c>
      <c r="C1903">
        <v>46.670884049999998</v>
      </c>
      <c r="D1903">
        <v>9.3000000000000007</v>
      </c>
      <c r="E1903">
        <v>26.5</v>
      </c>
      <c r="F1903">
        <v>20.6</v>
      </c>
      <c r="G1903">
        <v>0</v>
      </c>
      <c r="H1903" s="2">
        <v>43906</v>
      </c>
      <c r="I1903" s="3">
        <v>43906</v>
      </c>
      <c r="J1903" s="4">
        <v>43906</v>
      </c>
      <c r="K1903">
        <f t="shared" si="58"/>
        <v>12</v>
      </c>
      <c r="L1903" t="s">
        <v>1</v>
      </c>
      <c r="M1903" t="s">
        <v>0</v>
      </c>
      <c r="N1903">
        <f t="shared" si="59"/>
        <v>5161184.4203238003</v>
      </c>
    </row>
    <row r="1904" spans="1:14">
      <c r="A1904" s="1">
        <v>43907</v>
      </c>
      <c r="B1904">
        <v>115254.185</v>
      </c>
      <c r="C1904">
        <v>52.451198269999999</v>
      </c>
      <c r="D1904">
        <v>11.6</v>
      </c>
      <c r="E1904">
        <v>28.2</v>
      </c>
      <c r="F1904">
        <v>19.899999999999999</v>
      </c>
      <c r="G1904">
        <v>0</v>
      </c>
      <c r="H1904" s="2">
        <v>43907</v>
      </c>
      <c r="I1904" s="3">
        <v>43907</v>
      </c>
      <c r="J1904" s="4">
        <v>43907</v>
      </c>
      <c r="K1904">
        <f t="shared" si="58"/>
        <v>12</v>
      </c>
      <c r="L1904" t="s">
        <v>1</v>
      </c>
      <c r="M1904" t="s">
        <v>0</v>
      </c>
      <c r="N1904">
        <f t="shared" si="59"/>
        <v>6045220.1088822596</v>
      </c>
    </row>
    <row r="1905" spans="1:14">
      <c r="A1905" s="1">
        <v>43908</v>
      </c>
      <c r="B1905">
        <v>121127.145</v>
      </c>
      <c r="C1905">
        <v>51.291442230000001</v>
      </c>
      <c r="D1905">
        <v>17.7</v>
      </c>
      <c r="E1905">
        <v>28.3</v>
      </c>
      <c r="F1905">
        <v>9.1</v>
      </c>
      <c r="G1905">
        <v>0</v>
      </c>
      <c r="H1905" s="2">
        <v>43908</v>
      </c>
      <c r="I1905" s="3">
        <v>43908</v>
      </c>
      <c r="J1905" s="4">
        <v>43908</v>
      </c>
      <c r="K1905">
        <f t="shared" si="58"/>
        <v>12</v>
      </c>
      <c r="L1905" t="s">
        <v>1</v>
      </c>
      <c r="M1905" t="s">
        <v>0</v>
      </c>
      <c r="N1905">
        <f t="shared" si="59"/>
        <v>6212785.9602523334</v>
      </c>
    </row>
    <row r="1906" spans="1:14">
      <c r="A1906" s="1">
        <v>43909</v>
      </c>
      <c r="B1906">
        <v>127266.86</v>
      </c>
      <c r="C1906">
        <v>47.562659549999999</v>
      </c>
      <c r="D1906">
        <v>18.7</v>
      </c>
      <c r="E1906">
        <v>30.4</v>
      </c>
      <c r="F1906">
        <v>8.1999999999999993</v>
      </c>
      <c r="G1906">
        <v>0</v>
      </c>
      <c r="H1906" s="2">
        <v>43909</v>
      </c>
      <c r="I1906" s="3">
        <v>43909</v>
      </c>
      <c r="J1906" s="4">
        <v>43909</v>
      </c>
      <c r="K1906">
        <f t="shared" si="58"/>
        <v>12</v>
      </c>
      <c r="L1906" t="s">
        <v>1</v>
      </c>
      <c r="M1906" t="s">
        <v>0</v>
      </c>
      <c r="N1906">
        <f t="shared" si="59"/>
        <v>6053150.3341775127</v>
      </c>
    </row>
    <row r="1907" spans="1:14">
      <c r="A1907" s="1">
        <v>43910</v>
      </c>
      <c r="B1907">
        <v>111547.605</v>
      </c>
      <c r="C1907">
        <v>40.76436769</v>
      </c>
      <c r="D1907">
        <v>16.100000000000001</v>
      </c>
      <c r="E1907">
        <v>22.7</v>
      </c>
      <c r="F1907">
        <v>12.6</v>
      </c>
      <c r="G1907">
        <v>0</v>
      </c>
      <c r="H1907" s="2">
        <v>43910</v>
      </c>
      <c r="I1907" s="3">
        <v>43910</v>
      </c>
      <c r="J1907" s="4">
        <v>43910</v>
      </c>
      <c r="K1907">
        <f t="shared" si="58"/>
        <v>12</v>
      </c>
      <c r="L1907" t="s">
        <v>1</v>
      </c>
      <c r="M1907" t="s">
        <v>0</v>
      </c>
      <c r="N1907">
        <f t="shared" si="59"/>
        <v>4547167.5851588827</v>
      </c>
    </row>
    <row r="1908" spans="1:14">
      <c r="A1908" s="1">
        <v>43911</v>
      </c>
      <c r="B1908">
        <v>103999.33500000001</v>
      </c>
      <c r="C1908">
        <v>47.458698750000003</v>
      </c>
      <c r="D1908">
        <v>14.6</v>
      </c>
      <c r="E1908">
        <v>18.399999999999999</v>
      </c>
      <c r="F1908">
        <v>10.8</v>
      </c>
      <c r="G1908">
        <v>0</v>
      </c>
      <c r="H1908" s="2">
        <v>43911</v>
      </c>
      <c r="I1908" s="3">
        <v>43911</v>
      </c>
      <c r="J1908" s="4">
        <v>43911</v>
      </c>
      <c r="K1908">
        <f t="shared" si="58"/>
        <v>12</v>
      </c>
      <c r="L1908" t="s">
        <v>1</v>
      </c>
      <c r="M1908" t="s">
        <v>0</v>
      </c>
      <c r="N1908">
        <f t="shared" si="59"/>
        <v>4935673.1099653319</v>
      </c>
    </row>
    <row r="1909" spans="1:14">
      <c r="A1909" s="1">
        <v>43912</v>
      </c>
      <c r="B1909">
        <v>97449.684999999998</v>
      </c>
      <c r="C1909">
        <v>34.618054800000003</v>
      </c>
      <c r="D1909">
        <v>12.1</v>
      </c>
      <c r="E1909">
        <v>18.3</v>
      </c>
      <c r="F1909">
        <v>15.2</v>
      </c>
      <c r="G1909">
        <v>0</v>
      </c>
      <c r="H1909" s="2">
        <v>43912</v>
      </c>
      <c r="I1909" s="3">
        <v>43912</v>
      </c>
      <c r="J1909" s="4">
        <v>43912</v>
      </c>
      <c r="K1909">
        <f t="shared" si="58"/>
        <v>13</v>
      </c>
      <c r="L1909" t="s">
        <v>1</v>
      </c>
      <c r="M1909" t="s">
        <v>0</v>
      </c>
      <c r="N1909">
        <f t="shared" si="59"/>
        <v>3373518.5355727384</v>
      </c>
    </row>
    <row r="1910" spans="1:14">
      <c r="A1910" s="1">
        <v>43913</v>
      </c>
      <c r="B1910">
        <v>112906.94500000001</v>
      </c>
      <c r="C1910">
        <v>44.639439000000003</v>
      </c>
      <c r="D1910">
        <v>12.7</v>
      </c>
      <c r="E1910">
        <v>17.100000000000001</v>
      </c>
      <c r="F1910">
        <v>9.9</v>
      </c>
      <c r="G1910">
        <v>0.4</v>
      </c>
      <c r="H1910" s="2">
        <v>43913</v>
      </c>
      <c r="I1910" s="3">
        <v>43913</v>
      </c>
      <c r="J1910" s="4">
        <v>43913</v>
      </c>
      <c r="K1910">
        <f t="shared" si="58"/>
        <v>13</v>
      </c>
      <c r="L1910" t="s">
        <v>1</v>
      </c>
      <c r="M1910" t="s">
        <v>0</v>
      </c>
      <c r="N1910">
        <f t="shared" si="59"/>
        <v>5040102.684003856</v>
      </c>
    </row>
    <row r="1911" spans="1:14">
      <c r="A1911" s="1">
        <v>43914</v>
      </c>
      <c r="B1911">
        <v>114935.545</v>
      </c>
      <c r="C1911">
        <v>49.44768766</v>
      </c>
      <c r="D1911">
        <v>8.5</v>
      </c>
      <c r="E1911">
        <v>17.899999999999999</v>
      </c>
      <c r="F1911">
        <v>15.8</v>
      </c>
      <c r="G1911">
        <v>0</v>
      </c>
      <c r="H1911" s="2">
        <v>43914</v>
      </c>
      <c r="I1911" s="3">
        <v>43914</v>
      </c>
      <c r="J1911" s="4">
        <v>43914</v>
      </c>
      <c r="K1911">
        <f t="shared" si="58"/>
        <v>13</v>
      </c>
      <c r="L1911" t="s">
        <v>0</v>
      </c>
      <c r="M1911" t="s">
        <v>0</v>
      </c>
      <c r="N1911">
        <f t="shared" si="59"/>
        <v>5683296.9301918745</v>
      </c>
    </row>
    <row r="1912" spans="1:14">
      <c r="A1912" s="1">
        <v>43915</v>
      </c>
      <c r="B1912">
        <v>113147.815</v>
      </c>
      <c r="C1912">
        <v>43.72083739</v>
      </c>
      <c r="D1912">
        <v>10.8</v>
      </c>
      <c r="E1912">
        <v>17.5</v>
      </c>
      <c r="F1912">
        <v>7.6</v>
      </c>
      <c r="G1912">
        <v>0</v>
      </c>
      <c r="H1912" s="2">
        <v>43915</v>
      </c>
      <c r="I1912" s="3">
        <v>43915</v>
      </c>
      <c r="J1912" s="4">
        <v>43915</v>
      </c>
      <c r="K1912">
        <f t="shared" si="58"/>
        <v>13</v>
      </c>
      <c r="L1912" t="s">
        <v>0</v>
      </c>
      <c r="M1912" t="s">
        <v>0</v>
      </c>
      <c r="N1912">
        <f t="shared" si="59"/>
        <v>4946917.2206488028</v>
      </c>
    </row>
    <row r="1913" spans="1:14">
      <c r="A1913" s="1">
        <v>43916</v>
      </c>
      <c r="B1913">
        <v>110088.01</v>
      </c>
      <c r="C1913">
        <v>45.521245239999999</v>
      </c>
      <c r="D1913">
        <v>13.7</v>
      </c>
      <c r="E1913">
        <v>19.8</v>
      </c>
      <c r="F1913">
        <v>15.5</v>
      </c>
      <c r="G1913">
        <v>0</v>
      </c>
      <c r="H1913" s="2">
        <v>43916</v>
      </c>
      <c r="I1913" s="3">
        <v>43916</v>
      </c>
      <c r="J1913" s="4">
        <v>43916</v>
      </c>
      <c r="K1913">
        <f t="shared" si="58"/>
        <v>13</v>
      </c>
      <c r="L1913" t="s">
        <v>0</v>
      </c>
      <c r="M1913" t="s">
        <v>0</v>
      </c>
      <c r="N1913">
        <f t="shared" si="59"/>
        <v>5011343.3011935716</v>
      </c>
    </row>
    <row r="1914" spans="1:14">
      <c r="A1914" s="1">
        <v>43917</v>
      </c>
      <c r="B1914">
        <v>111958.245</v>
      </c>
      <c r="C1914">
        <v>49.318500309999997</v>
      </c>
      <c r="D1914">
        <v>13.6</v>
      </c>
      <c r="E1914">
        <v>27.6</v>
      </c>
      <c r="F1914">
        <v>17.8</v>
      </c>
      <c r="G1914">
        <v>0</v>
      </c>
      <c r="H1914" s="2">
        <v>43917</v>
      </c>
      <c r="I1914" s="3">
        <v>43917</v>
      </c>
      <c r="J1914" s="4">
        <v>43917</v>
      </c>
      <c r="K1914">
        <f t="shared" si="58"/>
        <v>13</v>
      </c>
      <c r="L1914" t="s">
        <v>0</v>
      </c>
      <c r="M1914" t="s">
        <v>0</v>
      </c>
      <c r="N1914">
        <f t="shared" si="59"/>
        <v>5521612.7407395551</v>
      </c>
    </row>
    <row r="1915" spans="1:14">
      <c r="A1915" s="1">
        <v>43918</v>
      </c>
      <c r="B1915">
        <v>97923.714999999997</v>
      </c>
      <c r="C1915">
        <v>47.963271040000002</v>
      </c>
      <c r="D1915">
        <v>14.8</v>
      </c>
      <c r="E1915">
        <v>27.5</v>
      </c>
      <c r="F1915">
        <v>16.899999999999999</v>
      </c>
      <c r="G1915">
        <v>0</v>
      </c>
      <c r="H1915" s="2">
        <v>43918</v>
      </c>
      <c r="I1915" s="3">
        <v>43918</v>
      </c>
      <c r="J1915" s="4">
        <v>43918</v>
      </c>
      <c r="K1915">
        <f t="shared" si="58"/>
        <v>13</v>
      </c>
      <c r="L1915" t="s">
        <v>0</v>
      </c>
      <c r="M1915" t="s">
        <v>0</v>
      </c>
      <c r="N1915">
        <f t="shared" si="59"/>
        <v>4696741.683788714</v>
      </c>
    </row>
    <row r="1916" spans="1:14">
      <c r="A1916" s="1">
        <v>43919</v>
      </c>
      <c r="B1916">
        <v>95953.205000000002</v>
      </c>
      <c r="C1916">
        <v>42.33862791</v>
      </c>
      <c r="D1916">
        <v>16.5</v>
      </c>
      <c r="E1916">
        <v>26.4</v>
      </c>
      <c r="F1916">
        <v>9.5</v>
      </c>
      <c r="G1916">
        <v>0</v>
      </c>
      <c r="H1916" s="2">
        <v>43919</v>
      </c>
      <c r="I1916" s="3">
        <v>43919</v>
      </c>
      <c r="J1916" s="4">
        <v>43919</v>
      </c>
      <c r="K1916">
        <f t="shared" si="58"/>
        <v>14</v>
      </c>
      <c r="L1916" t="s">
        <v>0</v>
      </c>
      <c r="M1916" t="s">
        <v>0</v>
      </c>
      <c r="N1916">
        <f t="shared" si="59"/>
        <v>4062527.0432669516</v>
      </c>
    </row>
    <row r="1917" spans="1:14">
      <c r="A1917" s="1">
        <v>43920</v>
      </c>
      <c r="B1917">
        <v>107687.51</v>
      </c>
      <c r="C1917">
        <v>57.502975429999999</v>
      </c>
      <c r="D1917">
        <v>15.9</v>
      </c>
      <c r="E1917">
        <v>21.7</v>
      </c>
      <c r="F1917">
        <v>13.3</v>
      </c>
      <c r="G1917">
        <v>5.2</v>
      </c>
      <c r="H1917" s="2">
        <v>43920</v>
      </c>
      <c r="I1917" s="3">
        <v>43920</v>
      </c>
      <c r="J1917" s="4">
        <v>43920</v>
      </c>
      <c r="K1917">
        <f t="shared" si="58"/>
        <v>14</v>
      </c>
      <c r="L1917" t="s">
        <v>0</v>
      </c>
      <c r="M1917" t="s">
        <v>0</v>
      </c>
      <c r="N1917">
        <f t="shared" si="59"/>
        <v>6192352.2416478787</v>
      </c>
    </row>
    <row r="1918" spans="1:14">
      <c r="A1918" s="1">
        <v>43921</v>
      </c>
      <c r="B1918">
        <v>109043.86500000001</v>
      </c>
      <c r="C1918">
        <v>57.690193069999999</v>
      </c>
      <c r="D1918">
        <v>12.2</v>
      </c>
      <c r="E1918">
        <v>21.4</v>
      </c>
      <c r="F1918">
        <v>16.899999999999999</v>
      </c>
      <c r="G1918">
        <v>0</v>
      </c>
      <c r="H1918" s="2">
        <v>43921</v>
      </c>
      <c r="I1918" s="3">
        <v>43921</v>
      </c>
      <c r="J1918" s="4">
        <v>43921</v>
      </c>
      <c r="K1918">
        <f t="shared" si="58"/>
        <v>14</v>
      </c>
      <c r="L1918" t="s">
        <v>0</v>
      </c>
      <c r="M1918" t="s">
        <v>0</v>
      </c>
      <c r="N1918">
        <f t="shared" si="59"/>
        <v>6290761.6249490157</v>
      </c>
    </row>
    <row r="1919" spans="1:14">
      <c r="A1919" s="1">
        <v>43922</v>
      </c>
      <c r="B1919">
        <v>110991.625</v>
      </c>
      <c r="C1919">
        <v>62.967514510000001</v>
      </c>
      <c r="D1919">
        <v>11</v>
      </c>
      <c r="E1919">
        <v>23.1</v>
      </c>
      <c r="F1919">
        <v>15.2</v>
      </c>
      <c r="G1919">
        <v>0</v>
      </c>
      <c r="H1919" s="2">
        <v>43922</v>
      </c>
      <c r="I1919" s="3">
        <v>43922</v>
      </c>
      <c r="J1919" s="4">
        <v>43922</v>
      </c>
      <c r="K1919">
        <f t="shared" si="58"/>
        <v>14</v>
      </c>
      <c r="L1919" t="s">
        <v>0</v>
      </c>
      <c r="M1919" t="s">
        <v>0</v>
      </c>
      <c r="N1919">
        <f t="shared" si="59"/>
        <v>6988866.7576759793</v>
      </c>
    </row>
    <row r="1920" spans="1:14">
      <c r="A1920" s="1">
        <v>43923</v>
      </c>
      <c r="B1920">
        <v>116302.66499999999</v>
      </c>
      <c r="C1920">
        <v>61.537019960000002</v>
      </c>
      <c r="D1920">
        <v>12.4</v>
      </c>
      <c r="E1920">
        <v>20.7</v>
      </c>
      <c r="F1920">
        <v>4.2</v>
      </c>
      <c r="G1920">
        <v>23</v>
      </c>
      <c r="H1920" s="2">
        <v>43923</v>
      </c>
      <c r="I1920" s="3">
        <v>43923</v>
      </c>
      <c r="J1920" s="4">
        <v>43923</v>
      </c>
      <c r="K1920">
        <f t="shared" si="58"/>
        <v>14</v>
      </c>
      <c r="L1920" t="s">
        <v>0</v>
      </c>
      <c r="M1920" t="s">
        <v>0</v>
      </c>
      <c r="N1920">
        <f t="shared" si="59"/>
        <v>7156919.4175061928</v>
      </c>
    </row>
    <row r="1921" spans="1:14">
      <c r="A1921" s="1">
        <v>43924</v>
      </c>
      <c r="B1921">
        <v>104294.57</v>
      </c>
      <c r="C1921">
        <v>48.636778120000002</v>
      </c>
      <c r="D1921">
        <v>13.7</v>
      </c>
      <c r="E1921">
        <v>23.2</v>
      </c>
      <c r="F1921">
        <v>12</v>
      </c>
      <c r="G1921">
        <v>15.8</v>
      </c>
      <c r="H1921" s="2">
        <v>43924</v>
      </c>
      <c r="I1921" s="3">
        <v>43924</v>
      </c>
      <c r="J1921" s="4">
        <v>43924</v>
      </c>
      <c r="K1921">
        <f t="shared" si="58"/>
        <v>14</v>
      </c>
      <c r="L1921" t="s">
        <v>0</v>
      </c>
      <c r="M1921" t="s">
        <v>0</v>
      </c>
      <c r="N1921">
        <f t="shared" si="59"/>
        <v>5072551.8602108089</v>
      </c>
    </row>
    <row r="1922" spans="1:14">
      <c r="A1922" s="1">
        <v>43925</v>
      </c>
      <c r="B1922">
        <v>101854.155</v>
      </c>
      <c r="C1922">
        <v>38.375968759999999</v>
      </c>
      <c r="D1922">
        <v>12.8</v>
      </c>
      <c r="E1922">
        <v>16.600000000000001</v>
      </c>
      <c r="F1922">
        <v>6.1</v>
      </c>
      <c r="G1922">
        <v>35.200000000000003</v>
      </c>
      <c r="H1922" s="2">
        <v>43925</v>
      </c>
      <c r="I1922" s="3">
        <v>43925</v>
      </c>
      <c r="J1922" s="4">
        <v>43925</v>
      </c>
      <c r="K1922">
        <f t="shared" si="58"/>
        <v>14</v>
      </c>
      <c r="L1922" t="s">
        <v>0</v>
      </c>
      <c r="M1922" t="s">
        <v>0</v>
      </c>
      <c r="N1922">
        <f t="shared" si="59"/>
        <v>3908751.8703561975</v>
      </c>
    </row>
    <row r="1923" spans="1:14">
      <c r="A1923" s="1">
        <v>43926</v>
      </c>
      <c r="B1923">
        <v>105098.02499999999</v>
      </c>
      <c r="C1923">
        <v>23.78090796</v>
      </c>
      <c r="D1923">
        <v>9.5</v>
      </c>
      <c r="E1923">
        <v>16.899999999999999</v>
      </c>
      <c r="F1923">
        <v>4.5</v>
      </c>
      <c r="G1923">
        <v>4.4000000000000004</v>
      </c>
      <c r="H1923" s="2">
        <v>43926</v>
      </c>
      <c r="I1923" s="3">
        <v>43926</v>
      </c>
      <c r="J1923" s="4">
        <v>43926</v>
      </c>
      <c r="K1923">
        <f t="shared" ref="K1923:K1986" si="60">WEEKNUM(A1923)</f>
        <v>15</v>
      </c>
      <c r="L1923" t="s">
        <v>0</v>
      </c>
      <c r="M1923" t="s">
        <v>0</v>
      </c>
      <c r="N1923">
        <f t="shared" ref="N1923:N1986" si="61">B1923*C1923</f>
        <v>2499326.4593027788</v>
      </c>
    </row>
    <row r="1924" spans="1:14">
      <c r="A1924" s="1">
        <v>43927</v>
      </c>
      <c r="B1924">
        <v>118074.565</v>
      </c>
      <c r="C1924">
        <v>64.755851129999996</v>
      </c>
      <c r="D1924">
        <v>10.7</v>
      </c>
      <c r="E1924">
        <v>16.5</v>
      </c>
      <c r="F1924">
        <v>11.5</v>
      </c>
      <c r="G1924">
        <v>6.2</v>
      </c>
      <c r="H1924" s="2">
        <v>43927</v>
      </c>
      <c r="I1924" s="3">
        <v>43927</v>
      </c>
      <c r="J1924" s="4">
        <v>43927</v>
      </c>
      <c r="K1924">
        <f t="shared" si="60"/>
        <v>15</v>
      </c>
      <c r="L1924" t="s">
        <v>0</v>
      </c>
      <c r="M1924" t="s">
        <v>0</v>
      </c>
      <c r="N1924">
        <f t="shared" si="61"/>
        <v>7646018.9533795081</v>
      </c>
    </row>
    <row r="1925" spans="1:14">
      <c r="A1925" s="1">
        <v>43928</v>
      </c>
      <c r="B1925">
        <v>118404.455</v>
      </c>
      <c r="C1925">
        <v>55.234382369999999</v>
      </c>
      <c r="D1925">
        <v>11.9</v>
      </c>
      <c r="E1925">
        <v>16.399999999999999</v>
      </c>
      <c r="F1925">
        <v>9.5</v>
      </c>
      <c r="G1925">
        <v>1.4</v>
      </c>
      <c r="H1925" s="2">
        <v>43928</v>
      </c>
      <c r="I1925" s="3">
        <v>43928</v>
      </c>
      <c r="J1925" s="4">
        <v>43928</v>
      </c>
      <c r="K1925">
        <f t="shared" si="60"/>
        <v>15</v>
      </c>
      <c r="L1925" t="s">
        <v>0</v>
      </c>
      <c r="M1925" t="s">
        <v>0</v>
      </c>
      <c r="N1925">
        <f t="shared" si="61"/>
        <v>6539996.9417814584</v>
      </c>
    </row>
    <row r="1926" spans="1:14">
      <c r="A1926" s="1">
        <v>43929</v>
      </c>
      <c r="B1926">
        <v>108404.01</v>
      </c>
      <c r="C1926">
        <v>44.729397409999997</v>
      </c>
      <c r="D1926">
        <v>11.7</v>
      </c>
      <c r="E1926">
        <v>18.600000000000001</v>
      </c>
      <c r="F1926">
        <v>10.7</v>
      </c>
      <c r="G1926">
        <v>1.2</v>
      </c>
      <c r="H1926" s="2">
        <v>43929</v>
      </c>
      <c r="I1926" s="3">
        <v>43929</v>
      </c>
      <c r="J1926" s="4">
        <v>43929</v>
      </c>
      <c r="K1926">
        <f t="shared" si="60"/>
        <v>15</v>
      </c>
      <c r="L1926" t="s">
        <v>0</v>
      </c>
      <c r="M1926" t="s">
        <v>0</v>
      </c>
      <c r="N1926">
        <f t="shared" si="61"/>
        <v>4848846.0441276133</v>
      </c>
    </row>
    <row r="1927" spans="1:14">
      <c r="A1927" s="1">
        <v>43930</v>
      </c>
      <c r="B1927">
        <v>108587.52</v>
      </c>
      <c r="C1927">
        <v>43.738044760000001</v>
      </c>
      <c r="D1927">
        <v>8.9</v>
      </c>
      <c r="E1927">
        <v>21.2</v>
      </c>
      <c r="F1927">
        <v>15.8</v>
      </c>
      <c r="G1927">
        <v>0</v>
      </c>
      <c r="H1927" s="2">
        <v>43930</v>
      </c>
      <c r="I1927" s="3">
        <v>43930</v>
      </c>
      <c r="J1927" s="4">
        <v>43930</v>
      </c>
      <c r="K1927">
        <f t="shared" si="60"/>
        <v>15</v>
      </c>
      <c r="L1927" t="s">
        <v>0</v>
      </c>
      <c r="M1927" t="s">
        <v>0</v>
      </c>
      <c r="N1927">
        <f t="shared" si="61"/>
        <v>4749405.8101373957</v>
      </c>
    </row>
    <row r="1928" spans="1:14">
      <c r="A1928" s="1">
        <v>43931</v>
      </c>
      <c r="B1928">
        <v>94831.23</v>
      </c>
      <c r="C1928">
        <v>38.435506619999998</v>
      </c>
      <c r="D1928">
        <v>12.7</v>
      </c>
      <c r="E1928">
        <v>22</v>
      </c>
      <c r="F1928">
        <v>9.5</v>
      </c>
      <c r="G1928">
        <v>0.2</v>
      </c>
      <c r="H1928" s="2">
        <v>43931</v>
      </c>
      <c r="I1928" s="3">
        <v>43931</v>
      </c>
      <c r="J1928" s="4">
        <v>43931</v>
      </c>
      <c r="K1928">
        <f t="shared" si="60"/>
        <v>15</v>
      </c>
      <c r="L1928" t="s">
        <v>0</v>
      </c>
      <c r="M1928" t="s">
        <v>1</v>
      </c>
      <c r="N1928">
        <f t="shared" si="61"/>
        <v>3644886.3684477424</v>
      </c>
    </row>
    <row r="1929" spans="1:14">
      <c r="A1929" s="1">
        <v>43932</v>
      </c>
      <c r="B1929">
        <v>92097.07</v>
      </c>
      <c r="C1929">
        <v>19.934105580000001</v>
      </c>
      <c r="D1929">
        <v>13</v>
      </c>
      <c r="E1929">
        <v>15.7</v>
      </c>
      <c r="F1929">
        <v>11.3</v>
      </c>
      <c r="G1929">
        <v>2.4</v>
      </c>
      <c r="H1929" s="2">
        <v>43932</v>
      </c>
      <c r="I1929" s="3">
        <v>43932</v>
      </c>
      <c r="J1929" s="4">
        <v>43932</v>
      </c>
      <c r="K1929">
        <f t="shared" si="60"/>
        <v>15</v>
      </c>
      <c r="L1929" t="s">
        <v>0</v>
      </c>
      <c r="M1929" t="s">
        <v>1</v>
      </c>
      <c r="N1929">
        <f t="shared" si="61"/>
        <v>1835872.7169886508</v>
      </c>
    </row>
    <row r="1930" spans="1:14">
      <c r="A1930" s="1">
        <v>43933</v>
      </c>
      <c r="B1930">
        <v>101760.09</v>
      </c>
      <c r="C1930">
        <v>45.982052150000001</v>
      </c>
      <c r="D1930">
        <v>11</v>
      </c>
      <c r="E1930">
        <v>15.3</v>
      </c>
      <c r="F1930">
        <v>7.7</v>
      </c>
      <c r="G1930">
        <v>2.4</v>
      </c>
      <c r="H1930" s="2">
        <v>43933</v>
      </c>
      <c r="I1930" s="3">
        <v>43933</v>
      </c>
      <c r="J1930" s="4">
        <v>43933</v>
      </c>
      <c r="K1930">
        <f t="shared" si="60"/>
        <v>16</v>
      </c>
      <c r="L1930" t="s">
        <v>0</v>
      </c>
      <c r="M1930" t="s">
        <v>1</v>
      </c>
      <c r="N1930">
        <f t="shared" si="61"/>
        <v>4679137.7651686938</v>
      </c>
    </row>
    <row r="1931" spans="1:14">
      <c r="A1931" s="1">
        <v>43934</v>
      </c>
      <c r="B1931">
        <v>100025.9</v>
      </c>
      <c r="C1931">
        <v>56.657417019999997</v>
      </c>
      <c r="D1931">
        <v>12.2</v>
      </c>
      <c r="E1931">
        <v>18.3</v>
      </c>
      <c r="F1931">
        <v>14.3</v>
      </c>
      <c r="G1931">
        <v>0</v>
      </c>
      <c r="H1931" s="2">
        <v>43934</v>
      </c>
      <c r="I1931" s="3">
        <v>43934</v>
      </c>
      <c r="J1931" s="4">
        <v>43934</v>
      </c>
      <c r="K1931">
        <f t="shared" si="60"/>
        <v>16</v>
      </c>
      <c r="L1931" t="s">
        <v>0</v>
      </c>
      <c r="M1931" t="s">
        <v>1</v>
      </c>
      <c r="N1931">
        <f t="shared" si="61"/>
        <v>5667209.1291008173</v>
      </c>
    </row>
    <row r="1932" spans="1:14">
      <c r="A1932" s="1">
        <v>43935</v>
      </c>
      <c r="B1932">
        <v>107849.83</v>
      </c>
      <c r="C1932">
        <v>40.838553589999997</v>
      </c>
      <c r="D1932">
        <v>12.1</v>
      </c>
      <c r="E1932">
        <v>23.4</v>
      </c>
      <c r="F1932">
        <v>11.1</v>
      </c>
      <c r="G1932">
        <v>0.6</v>
      </c>
      <c r="H1932" s="2">
        <v>43935</v>
      </c>
      <c r="I1932" s="3">
        <v>43935</v>
      </c>
      <c r="J1932" s="4">
        <v>43935</v>
      </c>
      <c r="K1932">
        <f t="shared" si="60"/>
        <v>16</v>
      </c>
      <c r="L1932" t="s">
        <v>0</v>
      </c>
      <c r="M1932" t="s">
        <v>0</v>
      </c>
      <c r="N1932">
        <f t="shared" si="61"/>
        <v>4404431.062127389</v>
      </c>
    </row>
    <row r="1933" spans="1:14">
      <c r="A1933" s="1">
        <v>43936</v>
      </c>
      <c r="B1933">
        <v>104547.34</v>
      </c>
      <c r="C1933">
        <v>27.705995810000001</v>
      </c>
      <c r="D1933">
        <v>15.6</v>
      </c>
      <c r="E1933">
        <v>23.5</v>
      </c>
      <c r="F1933">
        <v>11.8</v>
      </c>
      <c r="G1933">
        <v>0</v>
      </c>
      <c r="H1933" s="2">
        <v>43936</v>
      </c>
      <c r="I1933" s="3">
        <v>43936</v>
      </c>
      <c r="J1933" s="4">
        <v>43936</v>
      </c>
      <c r="K1933">
        <f t="shared" si="60"/>
        <v>16</v>
      </c>
      <c r="L1933" t="s">
        <v>0</v>
      </c>
      <c r="M1933" t="s">
        <v>0</v>
      </c>
      <c r="N1933">
        <f t="shared" si="61"/>
        <v>2896588.1639866456</v>
      </c>
    </row>
    <row r="1934" spans="1:14">
      <c r="A1934" s="1">
        <v>43937</v>
      </c>
      <c r="B1934">
        <v>106527.94500000001</v>
      </c>
      <c r="C1934">
        <v>29.80144816</v>
      </c>
      <c r="D1934">
        <v>15.4</v>
      </c>
      <c r="E1934">
        <v>21.5</v>
      </c>
      <c r="F1934">
        <v>11.3</v>
      </c>
      <c r="G1934">
        <v>0.2</v>
      </c>
      <c r="H1934" s="2">
        <v>43937</v>
      </c>
      <c r="I1934" s="3">
        <v>43937</v>
      </c>
      <c r="J1934" s="4">
        <v>43937</v>
      </c>
      <c r="K1934">
        <f t="shared" si="60"/>
        <v>16</v>
      </c>
      <c r="L1934" t="s">
        <v>0</v>
      </c>
      <c r="M1934" t="s">
        <v>0</v>
      </c>
      <c r="N1934">
        <f t="shared" si="61"/>
        <v>3174687.0305088311</v>
      </c>
    </row>
    <row r="1935" spans="1:14">
      <c r="A1935" s="1">
        <v>43938</v>
      </c>
      <c r="B1935">
        <v>106943.49</v>
      </c>
      <c r="C1935">
        <v>30.782703059999999</v>
      </c>
      <c r="D1935">
        <v>11.4</v>
      </c>
      <c r="E1935">
        <v>18.399999999999999</v>
      </c>
      <c r="F1935">
        <v>10.1</v>
      </c>
      <c r="G1935">
        <v>0</v>
      </c>
      <c r="H1935" s="2">
        <v>43938</v>
      </c>
      <c r="I1935" s="3">
        <v>43938</v>
      </c>
      <c r="J1935" s="4">
        <v>43938</v>
      </c>
      <c r="K1935">
        <f t="shared" si="60"/>
        <v>16</v>
      </c>
      <c r="L1935" t="s">
        <v>0</v>
      </c>
      <c r="M1935" t="s">
        <v>0</v>
      </c>
      <c r="N1935">
        <f t="shared" si="61"/>
        <v>3292009.6968700793</v>
      </c>
    </row>
    <row r="1936" spans="1:14">
      <c r="A1936" s="1">
        <v>43939</v>
      </c>
      <c r="B1936">
        <v>106888.545</v>
      </c>
      <c r="C1936">
        <v>42.660865000000001</v>
      </c>
      <c r="D1936">
        <v>12.9</v>
      </c>
      <c r="E1936">
        <v>16.399999999999999</v>
      </c>
      <c r="F1936">
        <v>7.9</v>
      </c>
      <c r="G1936">
        <v>0</v>
      </c>
      <c r="H1936" s="2">
        <v>43939</v>
      </c>
      <c r="I1936" s="3">
        <v>43939</v>
      </c>
      <c r="J1936" s="4">
        <v>43939</v>
      </c>
      <c r="K1936">
        <f t="shared" si="60"/>
        <v>16</v>
      </c>
      <c r="L1936" t="s">
        <v>0</v>
      </c>
      <c r="M1936" t="s">
        <v>0</v>
      </c>
      <c r="N1936">
        <f t="shared" si="61"/>
        <v>4559957.7882914254</v>
      </c>
    </row>
    <row r="1937" spans="1:14">
      <c r="A1937" s="1">
        <v>43940</v>
      </c>
      <c r="B1937">
        <v>100737.83500000001</v>
      </c>
      <c r="C1937">
        <v>35.703490809999998</v>
      </c>
      <c r="D1937">
        <v>11.2</v>
      </c>
      <c r="E1937">
        <v>19.399999999999999</v>
      </c>
      <c r="F1937">
        <v>11.3</v>
      </c>
      <c r="G1937">
        <v>0</v>
      </c>
      <c r="H1937" s="2">
        <v>43940</v>
      </c>
      <c r="I1937" s="3">
        <v>43940</v>
      </c>
      <c r="J1937" s="4">
        <v>43940</v>
      </c>
      <c r="K1937">
        <f t="shared" si="60"/>
        <v>17</v>
      </c>
      <c r="L1937" t="s">
        <v>0</v>
      </c>
      <c r="M1937" t="s">
        <v>0</v>
      </c>
      <c r="N1937">
        <f t="shared" si="61"/>
        <v>3596692.3661417966</v>
      </c>
    </row>
    <row r="1938" spans="1:14">
      <c r="A1938" s="1">
        <v>43941</v>
      </c>
      <c r="B1938">
        <v>109168.595</v>
      </c>
      <c r="C1938">
        <v>25.61588931</v>
      </c>
      <c r="D1938">
        <v>12</v>
      </c>
      <c r="E1938">
        <v>20.8</v>
      </c>
      <c r="F1938">
        <v>8.1</v>
      </c>
      <c r="G1938">
        <v>3.4</v>
      </c>
      <c r="H1938" s="2">
        <v>43941</v>
      </c>
      <c r="I1938" s="3">
        <v>43941</v>
      </c>
      <c r="J1938" s="4">
        <v>43941</v>
      </c>
      <c r="K1938">
        <f t="shared" si="60"/>
        <v>17</v>
      </c>
      <c r="L1938" t="s">
        <v>0</v>
      </c>
      <c r="M1938" t="s">
        <v>0</v>
      </c>
      <c r="N1938">
        <f t="shared" si="61"/>
        <v>2796450.6456482196</v>
      </c>
    </row>
    <row r="1939" spans="1:14">
      <c r="A1939" s="1">
        <v>43942</v>
      </c>
      <c r="B1939">
        <v>111417.63</v>
      </c>
      <c r="C1939">
        <v>33.035885159999999</v>
      </c>
      <c r="D1939">
        <v>8.5</v>
      </c>
      <c r="E1939">
        <v>19.600000000000001</v>
      </c>
      <c r="F1939">
        <v>9.8000000000000007</v>
      </c>
      <c r="G1939">
        <v>0</v>
      </c>
      <c r="H1939" s="2">
        <v>43942</v>
      </c>
      <c r="I1939" s="3">
        <v>43942</v>
      </c>
      <c r="J1939" s="4">
        <v>43942</v>
      </c>
      <c r="K1939">
        <f t="shared" si="60"/>
        <v>17</v>
      </c>
      <c r="L1939" t="s">
        <v>0</v>
      </c>
      <c r="M1939" t="s">
        <v>0</v>
      </c>
      <c r="N1939">
        <f t="shared" si="61"/>
        <v>3680780.0294793709</v>
      </c>
    </row>
    <row r="1940" spans="1:14">
      <c r="A1940" s="1">
        <v>43943</v>
      </c>
      <c r="B1940">
        <v>113506.01</v>
      </c>
      <c r="C1940">
        <v>37.881751569999999</v>
      </c>
      <c r="D1940">
        <v>12.8</v>
      </c>
      <c r="E1940">
        <v>18.2</v>
      </c>
      <c r="F1940">
        <v>8.8000000000000007</v>
      </c>
      <c r="G1940">
        <v>0</v>
      </c>
      <c r="H1940" s="2">
        <v>43943</v>
      </c>
      <c r="I1940" s="3">
        <v>43943</v>
      </c>
      <c r="J1940" s="4">
        <v>43943</v>
      </c>
      <c r="K1940">
        <f t="shared" si="60"/>
        <v>17</v>
      </c>
      <c r="L1940" t="s">
        <v>0</v>
      </c>
      <c r="M1940" t="s">
        <v>0</v>
      </c>
      <c r="N1940">
        <f t="shared" si="61"/>
        <v>4299806.4725219356</v>
      </c>
    </row>
    <row r="1941" spans="1:14">
      <c r="A1941" s="1">
        <v>43944</v>
      </c>
      <c r="B1941">
        <v>112872.88</v>
      </c>
      <c r="C1941">
        <v>20.49660012</v>
      </c>
      <c r="D1941">
        <v>9.6</v>
      </c>
      <c r="E1941">
        <v>19.7</v>
      </c>
      <c r="F1941">
        <v>9.6999999999999993</v>
      </c>
      <c r="G1941">
        <v>0</v>
      </c>
      <c r="H1941" s="2">
        <v>43944</v>
      </c>
      <c r="I1941" s="3">
        <v>43944</v>
      </c>
      <c r="J1941" s="4">
        <v>43944</v>
      </c>
      <c r="K1941">
        <f t="shared" si="60"/>
        <v>17</v>
      </c>
      <c r="L1941" t="s">
        <v>0</v>
      </c>
      <c r="M1941" t="s">
        <v>0</v>
      </c>
      <c r="N1941">
        <f t="shared" si="61"/>
        <v>2313510.2857527458</v>
      </c>
    </row>
    <row r="1942" spans="1:14">
      <c r="A1942" s="1">
        <v>43945</v>
      </c>
      <c r="B1942">
        <v>106565.295</v>
      </c>
      <c r="C1942">
        <v>26.641180070000001</v>
      </c>
      <c r="D1942">
        <v>15.1</v>
      </c>
      <c r="E1942">
        <v>22.3</v>
      </c>
      <c r="F1942">
        <v>12.7</v>
      </c>
      <c r="G1942">
        <v>0.4</v>
      </c>
      <c r="H1942" s="2">
        <v>43945</v>
      </c>
      <c r="I1942" s="3">
        <v>43945</v>
      </c>
      <c r="J1942" s="4">
        <v>43945</v>
      </c>
      <c r="K1942">
        <f t="shared" si="60"/>
        <v>17</v>
      </c>
      <c r="L1942" t="s">
        <v>0</v>
      </c>
      <c r="M1942" t="s">
        <v>0</v>
      </c>
      <c r="N1942">
        <f t="shared" si="61"/>
        <v>2839025.2133076708</v>
      </c>
    </row>
    <row r="1943" spans="1:14">
      <c r="A1943" s="1">
        <v>43946</v>
      </c>
      <c r="B1943">
        <v>96845.119999999995</v>
      </c>
      <c r="C1943">
        <v>17.640174080000001</v>
      </c>
      <c r="D1943">
        <v>10.5</v>
      </c>
      <c r="E1943">
        <v>21.7</v>
      </c>
      <c r="F1943">
        <v>10.4</v>
      </c>
      <c r="G1943">
        <v>0</v>
      </c>
      <c r="H1943" s="2">
        <v>43946</v>
      </c>
      <c r="I1943" s="3">
        <v>43946</v>
      </c>
      <c r="J1943" s="4">
        <v>43946</v>
      </c>
      <c r="K1943">
        <f t="shared" si="60"/>
        <v>17</v>
      </c>
      <c r="L1943" t="s">
        <v>0</v>
      </c>
      <c r="M1943" t="s">
        <v>1</v>
      </c>
      <c r="N1943">
        <f t="shared" si="61"/>
        <v>1708364.7755984897</v>
      </c>
    </row>
    <row r="1944" spans="1:14">
      <c r="A1944" s="1">
        <v>43947</v>
      </c>
      <c r="B1944">
        <v>96572.934999999998</v>
      </c>
      <c r="C1944">
        <v>13.563055800000001</v>
      </c>
      <c r="D1944">
        <v>15.4</v>
      </c>
      <c r="E1944">
        <v>17.7</v>
      </c>
      <c r="F1944">
        <v>6.6</v>
      </c>
      <c r="G1944">
        <v>14</v>
      </c>
      <c r="H1944" s="2">
        <v>43947</v>
      </c>
      <c r="I1944" s="3">
        <v>43947</v>
      </c>
      <c r="J1944" s="4">
        <v>43947</v>
      </c>
      <c r="K1944">
        <f t="shared" si="60"/>
        <v>18</v>
      </c>
      <c r="L1944" t="s">
        <v>0</v>
      </c>
      <c r="M1944" t="s">
        <v>0</v>
      </c>
      <c r="N1944">
        <f t="shared" si="61"/>
        <v>1309824.1061747731</v>
      </c>
    </row>
    <row r="1945" spans="1:14">
      <c r="A1945" s="1">
        <v>43948</v>
      </c>
      <c r="B1945">
        <v>113471.83</v>
      </c>
      <c r="C1945">
        <v>33.031410970000003</v>
      </c>
      <c r="D1945">
        <v>8.1</v>
      </c>
      <c r="E1945">
        <v>18.100000000000001</v>
      </c>
      <c r="F1945">
        <v>12.5</v>
      </c>
      <c r="G1945">
        <v>0.6</v>
      </c>
      <c r="H1945" s="2">
        <v>43948</v>
      </c>
      <c r="I1945" s="3">
        <v>43948</v>
      </c>
      <c r="J1945" s="4">
        <v>43948</v>
      </c>
      <c r="K1945">
        <f t="shared" si="60"/>
        <v>18</v>
      </c>
      <c r="L1945" t="s">
        <v>0</v>
      </c>
      <c r="M1945" t="s">
        <v>0</v>
      </c>
      <c r="N1945">
        <f t="shared" si="61"/>
        <v>3748134.6502479757</v>
      </c>
    </row>
    <row r="1946" spans="1:14">
      <c r="A1946" s="1">
        <v>43949</v>
      </c>
      <c r="B1946">
        <v>112124.06</v>
      </c>
      <c r="C1946">
        <v>19.566687859999998</v>
      </c>
      <c r="D1946">
        <v>7.1</v>
      </c>
      <c r="E1946">
        <v>18.899999999999999</v>
      </c>
      <c r="F1946">
        <v>10.4</v>
      </c>
      <c r="G1946">
        <v>0</v>
      </c>
      <c r="H1946" s="2">
        <v>43949</v>
      </c>
      <c r="I1946" s="3">
        <v>43949</v>
      </c>
      <c r="J1946" s="4">
        <v>43949</v>
      </c>
      <c r="K1946">
        <f t="shared" si="60"/>
        <v>18</v>
      </c>
      <c r="L1946" t="s">
        <v>0</v>
      </c>
      <c r="M1946" t="s">
        <v>0</v>
      </c>
      <c r="N1946">
        <f t="shared" si="61"/>
        <v>2193896.4836159116</v>
      </c>
    </row>
    <row r="1947" spans="1:14">
      <c r="A1947" s="1">
        <v>43950</v>
      </c>
      <c r="B1947">
        <v>121307.84</v>
      </c>
      <c r="C1947">
        <v>32.265191100000003</v>
      </c>
      <c r="D1947">
        <v>11.2</v>
      </c>
      <c r="E1947">
        <v>19.8</v>
      </c>
      <c r="F1947">
        <v>3.6</v>
      </c>
      <c r="G1947">
        <v>3.4</v>
      </c>
      <c r="H1947" s="2">
        <v>43950</v>
      </c>
      <c r="I1947" s="3">
        <v>43950</v>
      </c>
      <c r="J1947" s="4">
        <v>43950</v>
      </c>
      <c r="K1947">
        <f t="shared" si="60"/>
        <v>18</v>
      </c>
      <c r="L1947" t="s">
        <v>0</v>
      </c>
      <c r="M1947" t="s">
        <v>0</v>
      </c>
      <c r="N1947">
        <f t="shared" si="61"/>
        <v>3914020.6395282242</v>
      </c>
    </row>
    <row r="1948" spans="1:14">
      <c r="A1948" s="1">
        <v>43951</v>
      </c>
      <c r="B1948">
        <v>121353.33</v>
      </c>
      <c r="C1948">
        <v>30.41346278</v>
      </c>
      <c r="D1948">
        <v>8.9</v>
      </c>
      <c r="E1948">
        <v>15.5</v>
      </c>
      <c r="F1948">
        <v>5.4</v>
      </c>
      <c r="G1948">
        <v>23.6</v>
      </c>
      <c r="H1948" s="2">
        <v>43951</v>
      </c>
      <c r="I1948" s="3">
        <v>43951</v>
      </c>
      <c r="J1948" s="4">
        <v>43951</v>
      </c>
      <c r="K1948">
        <f t="shared" si="60"/>
        <v>18</v>
      </c>
      <c r="L1948" t="s">
        <v>0</v>
      </c>
      <c r="M1948" t="s">
        <v>0</v>
      </c>
      <c r="N1948">
        <f t="shared" si="61"/>
        <v>3690774.9851840576</v>
      </c>
    </row>
    <row r="1949" spans="1:14">
      <c r="A1949" s="1">
        <v>43952</v>
      </c>
      <c r="B1949">
        <v>127238.875</v>
      </c>
      <c r="C1949">
        <v>24.122816870000001</v>
      </c>
      <c r="D1949">
        <v>7.6</v>
      </c>
      <c r="E1949">
        <v>13</v>
      </c>
      <c r="F1949">
        <v>5.0999999999999996</v>
      </c>
      <c r="G1949">
        <v>8</v>
      </c>
      <c r="H1949" s="2">
        <v>43952</v>
      </c>
      <c r="I1949" s="3">
        <v>43952</v>
      </c>
      <c r="J1949" s="4">
        <v>43952</v>
      </c>
      <c r="K1949">
        <f t="shared" si="60"/>
        <v>18</v>
      </c>
      <c r="L1949" t="s">
        <v>0</v>
      </c>
      <c r="M1949" t="s">
        <v>0</v>
      </c>
      <c r="N1949">
        <f t="shared" si="61"/>
        <v>3069360.0803698213</v>
      </c>
    </row>
    <row r="1950" spans="1:14">
      <c r="A1950" s="1">
        <v>43953</v>
      </c>
      <c r="B1950">
        <v>111665.72500000001</v>
      </c>
      <c r="C1950">
        <v>22.875644019999999</v>
      </c>
      <c r="D1950">
        <v>8.3000000000000007</v>
      </c>
      <c r="E1950">
        <v>14.2</v>
      </c>
      <c r="F1950">
        <v>6.2</v>
      </c>
      <c r="G1950">
        <v>1.4</v>
      </c>
      <c r="H1950" s="2">
        <v>43953</v>
      </c>
      <c r="I1950" s="3">
        <v>43953</v>
      </c>
      <c r="J1950" s="4">
        <v>43953</v>
      </c>
      <c r="K1950">
        <f t="shared" si="60"/>
        <v>18</v>
      </c>
      <c r="L1950" t="s">
        <v>0</v>
      </c>
      <c r="M1950" t="s">
        <v>0</v>
      </c>
      <c r="N1950">
        <f t="shared" si="61"/>
        <v>2554425.3743352145</v>
      </c>
    </row>
    <row r="1951" spans="1:14">
      <c r="A1951" s="1">
        <v>43954</v>
      </c>
      <c r="B1951">
        <v>109669.355</v>
      </c>
      <c r="C1951">
        <v>36.488532380000002</v>
      </c>
      <c r="D1951">
        <v>9.8000000000000007</v>
      </c>
      <c r="E1951">
        <v>15</v>
      </c>
      <c r="F1951">
        <v>8.3000000000000007</v>
      </c>
      <c r="G1951">
        <v>1.8</v>
      </c>
      <c r="H1951" s="2">
        <v>43954</v>
      </c>
      <c r="I1951" s="3">
        <v>43954</v>
      </c>
      <c r="J1951" s="4">
        <v>43954</v>
      </c>
      <c r="K1951">
        <f t="shared" si="60"/>
        <v>19</v>
      </c>
      <c r="L1951" t="s">
        <v>0</v>
      </c>
      <c r="M1951" t="s">
        <v>0</v>
      </c>
      <c r="N1951">
        <f t="shared" si="61"/>
        <v>4001673.8110112152</v>
      </c>
    </row>
    <row r="1952" spans="1:14">
      <c r="A1952" s="1">
        <v>43955</v>
      </c>
      <c r="B1952">
        <v>126892.26</v>
      </c>
      <c r="C1952">
        <v>53.063440780000001</v>
      </c>
      <c r="D1952">
        <v>9.4</v>
      </c>
      <c r="E1952">
        <v>14.8</v>
      </c>
      <c r="F1952">
        <v>7</v>
      </c>
      <c r="G1952">
        <v>0.2</v>
      </c>
      <c r="H1952" s="2">
        <v>43955</v>
      </c>
      <c r="I1952" s="3">
        <v>43955</v>
      </c>
      <c r="J1952" s="4">
        <v>43955</v>
      </c>
      <c r="K1952">
        <f t="shared" si="60"/>
        <v>19</v>
      </c>
      <c r="L1952" t="s">
        <v>0</v>
      </c>
      <c r="M1952" t="s">
        <v>0</v>
      </c>
      <c r="N1952">
        <f t="shared" si="61"/>
        <v>6733339.923950363</v>
      </c>
    </row>
    <row r="1953" spans="1:14">
      <c r="A1953" s="1">
        <v>43956</v>
      </c>
      <c r="B1953">
        <v>118839.095</v>
      </c>
      <c r="C1953">
        <v>33.515699840000003</v>
      </c>
      <c r="D1953">
        <v>8</v>
      </c>
      <c r="E1953">
        <v>19.5</v>
      </c>
      <c r="F1953">
        <v>11.6</v>
      </c>
      <c r="G1953">
        <v>0.4</v>
      </c>
      <c r="H1953" s="2">
        <v>43956</v>
      </c>
      <c r="I1953" s="3">
        <v>43956</v>
      </c>
      <c r="J1953" s="4">
        <v>43956</v>
      </c>
      <c r="K1953">
        <f t="shared" si="60"/>
        <v>19</v>
      </c>
      <c r="L1953" t="s">
        <v>0</v>
      </c>
      <c r="M1953" t="s">
        <v>0</v>
      </c>
      <c r="N1953">
        <f t="shared" si="61"/>
        <v>3982975.4372772453</v>
      </c>
    </row>
    <row r="1954" spans="1:14">
      <c r="A1954" s="1">
        <v>43957</v>
      </c>
      <c r="B1954">
        <v>113214.27</v>
      </c>
      <c r="C1954">
        <v>17.064877800000001</v>
      </c>
      <c r="D1954">
        <v>10.199999999999999</v>
      </c>
      <c r="E1954">
        <v>20.100000000000001</v>
      </c>
      <c r="F1954">
        <v>9.6999999999999993</v>
      </c>
      <c r="G1954">
        <v>0</v>
      </c>
      <c r="H1954" s="2">
        <v>43957</v>
      </c>
      <c r="I1954" s="3">
        <v>43957</v>
      </c>
      <c r="J1954" s="4">
        <v>43957</v>
      </c>
      <c r="K1954">
        <f t="shared" si="60"/>
        <v>19</v>
      </c>
      <c r="L1954" t="s">
        <v>0</v>
      </c>
      <c r="M1954" t="s">
        <v>0</v>
      </c>
      <c r="N1954">
        <f t="shared" si="61"/>
        <v>1931987.6827662063</v>
      </c>
    </row>
    <row r="1955" spans="1:14">
      <c r="A1955" s="1">
        <v>43958</v>
      </c>
      <c r="B1955">
        <v>109642.755</v>
      </c>
      <c r="C1955">
        <v>15.237901519999999</v>
      </c>
      <c r="D1955">
        <v>15.1</v>
      </c>
      <c r="E1955">
        <v>21.1</v>
      </c>
      <c r="F1955">
        <v>6.2</v>
      </c>
      <c r="G1955">
        <v>0</v>
      </c>
      <c r="H1955" s="2">
        <v>43958</v>
      </c>
      <c r="I1955" s="3">
        <v>43958</v>
      </c>
      <c r="J1955" s="4">
        <v>43958</v>
      </c>
      <c r="K1955">
        <f t="shared" si="60"/>
        <v>19</v>
      </c>
      <c r="L1955" t="s">
        <v>0</v>
      </c>
      <c r="M1955" t="s">
        <v>0</v>
      </c>
      <c r="N1955">
        <f t="shared" si="61"/>
        <v>1670725.5030714876</v>
      </c>
    </row>
    <row r="1956" spans="1:14">
      <c r="A1956" s="1">
        <v>43959</v>
      </c>
      <c r="B1956">
        <v>107914.05499999999</v>
      </c>
      <c r="C1956">
        <v>30.698219210000001</v>
      </c>
      <c r="D1956">
        <v>12.6</v>
      </c>
      <c r="E1956">
        <v>19.600000000000001</v>
      </c>
      <c r="F1956">
        <v>10.7</v>
      </c>
      <c r="G1956">
        <v>0</v>
      </c>
      <c r="H1956" s="2">
        <v>43959</v>
      </c>
      <c r="I1956" s="3">
        <v>43959</v>
      </c>
      <c r="J1956" s="4">
        <v>43959</v>
      </c>
      <c r="K1956">
        <f t="shared" si="60"/>
        <v>19</v>
      </c>
      <c r="L1956" t="s">
        <v>0</v>
      </c>
      <c r="M1956" t="s">
        <v>0</v>
      </c>
      <c r="N1956">
        <f t="shared" si="61"/>
        <v>3312769.3162299963</v>
      </c>
    </row>
    <row r="1957" spans="1:14">
      <c r="A1957" s="1">
        <v>43960</v>
      </c>
      <c r="B1957">
        <v>107786.255</v>
      </c>
      <c r="C1957">
        <v>22.461551329999999</v>
      </c>
      <c r="D1957">
        <v>12.6</v>
      </c>
      <c r="E1957">
        <v>14</v>
      </c>
      <c r="F1957">
        <v>5.4</v>
      </c>
      <c r="G1957">
        <v>0.6</v>
      </c>
      <c r="H1957" s="2">
        <v>43960</v>
      </c>
      <c r="I1957" s="3">
        <v>43960</v>
      </c>
      <c r="J1957" s="4">
        <v>43960</v>
      </c>
      <c r="K1957">
        <f t="shared" si="60"/>
        <v>19</v>
      </c>
      <c r="L1957" t="s">
        <v>0</v>
      </c>
      <c r="M1957" t="s">
        <v>0</v>
      </c>
      <c r="N1957">
        <f t="shared" si="61"/>
        <v>2421046.4993509692</v>
      </c>
    </row>
    <row r="1958" spans="1:14">
      <c r="A1958" s="1">
        <v>43961</v>
      </c>
      <c r="B1958">
        <v>107555.19</v>
      </c>
      <c r="C1958">
        <v>36.456396259999998</v>
      </c>
      <c r="D1958">
        <v>7.2</v>
      </c>
      <c r="E1958">
        <v>14.5</v>
      </c>
      <c r="F1958">
        <v>9</v>
      </c>
      <c r="G1958">
        <v>7</v>
      </c>
      <c r="H1958" s="2">
        <v>43961</v>
      </c>
      <c r="I1958" s="3">
        <v>43961</v>
      </c>
      <c r="J1958" s="4">
        <v>43961</v>
      </c>
      <c r="K1958">
        <f t="shared" si="60"/>
        <v>20</v>
      </c>
      <c r="L1958" t="s">
        <v>0</v>
      </c>
      <c r="M1958" t="s">
        <v>0</v>
      </c>
      <c r="N1958">
        <f t="shared" si="61"/>
        <v>3921074.6264595892</v>
      </c>
    </row>
    <row r="1959" spans="1:14">
      <c r="A1959" s="1">
        <v>43962</v>
      </c>
      <c r="B1959">
        <v>122550.94500000001</v>
      </c>
      <c r="C1959">
        <v>37.85789836</v>
      </c>
      <c r="D1959">
        <v>7.8</v>
      </c>
      <c r="E1959">
        <v>17.100000000000001</v>
      </c>
      <c r="F1959">
        <v>7.5</v>
      </c>
      <c r="G1959">
        <v>0.6</v>
      </c>
      <c r="H1959" s="2">
        <v>43962</v>
      </c>
      <c r="I1959" s="3">
        <v>43962</v>
      </c>
      <c r="J1959" s="4">
        <v>43962</v>
      </c>
      <c r="K1959">
        <f t="shared" si="60"/>
        <v>20</v>
      </c>
      <c r="L1959" t="s">
        <v>0</v>
      </c>
      <c r="M1959" t="s">
        <v>0</v>
      </c>
      <c r="N1959">
        <f t="shared" si="61"/>
        <v>4639521.2197319502</v>
      </c>
    </row>
    <row r="1960" spans="1:14">
      <c r="A1960" s="1">
        <v>43963</v>
      </c>
      <c r="B1960">
        <v>120767.795</v>
      </c>
      <c r="C1960">
        <v>29.433623390000001</v>
      </c>
      <c r="D1960">
        <v>10.3</v>
      </c>
      <c r="E1960">
        <v>14.8</v>
      </c>
      <c r="F1960">
        <v>8.5</v>
      </c>
      <c r="G1960">
        <v>0.2</v>
      </c>
      <c r="H1960" s="2">
        <v>43963</v>
      </c>
      <c r="I1960" s="3">
        <v>43963</v>
      </c>
      <c r="J1960" s="4">
        <v>43963</v>
      </c>
      <c r="K1960">
        <f t="shared" si="60"/>
        <v>20</v>
      </c>
      <c r="L1960" t="s">
        <v>0</v>
      </c>
      <c r="M1960" t="s">
        <v>0</v>
      </c>
      <c r="N1960">
        <f t="shared" si="61"/>
        <v>3554633.7956707249</v>
      </c>
    </row>
    <row r="1961" spans="1:14">
      <c r="A1961" s="1">
        <v>43964</v>
      </c>
      <c r="B1961">
        <v>127145.14</v>
      </c>
      <c r="C1961">
        <v>43.43886852</v>
      </c>
      <c r="D1961">
        <v>10.4</v>
      </c>
      <c r="E1961">
        <v>14.5</v>
      </c>
      <c r="F1961">
        <v>8.9</v>
      </c>
      <c r="G1961">
        <v>1.4</v>
      </c>
      <c r="H1961" s="2">
        <v>43964</v>
      </c>
      <c r="I1961" s="3">
        <v>43964</v>
      </c>
      <c r="J1961" s="4">
        <v>43964</v>
      </c>
      <c r="K1961">
        <f t="shared" si="60"/>
        <v>20</v>
      </c>
      <c r="L1961" t="s">
        <v>0</v>
      </c>
      <c r="M1961" t="s">
        <v>0</v>
      </c>
      <c r="N1961">
        <f t="shared" si="61"/>
        <v>5523041.0194169926</v>
      </c>
    </row>
    <row r="1962" spans="1:14">
      <c r="A1962" s="1">
        <v>43965</v>
      </c>
      <c r="B1962">
        <v>129285.09</v>
      </c>
      <c r="C1962">
        <v>48.118726070000001</v>
      </c>
      <c r="D1962">
        <v>6.6</v>
      </c>
      <c r="E1962">
        <v>14.7</v>
      </c>
      <c r="F1962">
        <v>9.8000000000000007</v>
      </c>
      <c r="G1962">
        <v>2.8</v>
      </c>
      <c r="H1962" s="2">
        <v>43965</v>
      </c>
      <c r="I1962" s="3">
        <v>43965</v>
      </c>
      <c r="J1962" s="4">
        <v>43965</v>
      </c>
      <c r="K1962">
        <f t="shared" si="60"/>
        <v>20</v>
      </c>
      <c r="L1962" t="s">
        <v>0</v>
      </c>
      <c r="M1962" t="s">
        <v>0</v>
      </c>
      <c r="N1962">
        <f t="shared" si="61"/>
        <v>6221033.8306452967</v>
      </c>
    </row>
    <row r="1963" spans="1:14">
      <c r="A1963" s="1">
        <v>43966</v>
      </c>
      <c r="B1963">
        <v>129112.45</v>
      </c>
      <c r="C1963">
        <v>51.077775019999997</v>
      </c>
      <c r="D1963">
        <v>4.5</v>
      </c>
      <c r="E1963">
        <v>15.3</v>
      </c>
      <c r="F1963">
        <v>10.8</v>
      </c>
      <c r="G1963">
        <v>0</v>
      </c>
      <c r="H1963" s="2">
        <v>43966</v>
      </c>
      <c r="I1963" s="3">
        <v>43966</v>
      </c>
      <c r="J1963" s="4">
        <v>43966</v>
      </c>
      <c r="K1963">
        <f t="shared" si="60"/>
        <v>20</v>
      </c>
      <c r="L1963" t="s">
        <v>0</v>
      </c>
      <c r="M1963" t="s">
        <v>0</v>
      </c>
      <c r="N1963">
        <f t="shared" si="61"/>
        <v>6594776.6733809989</v>
      </c>
    </row>
    <row r="1964" spans="1:14">
      <c r="A1964" s="1">
        <v>43967</v>
      </c>
      <c r="B1964">
        <v>110420.89</v>
      </c>
      <c r="C1964">
        <v>46.529095040000001</v>
      </c>
      <c r="D1964">
        <v>4.5</v>
      </c>
      <c r="E1964">
        <v>18</v>
      </c>
      <c r="F1964">
        <v>10.7</v>
      </c>
      <c r="G1964">
        <v>0</v>
      </c>
      <c r="H1964" s="2">
        <v>43967</v>
      </c>
      <c r="I1964" s="3">
        <v>43967</v>
      </c>
      <c r="J1964" s="4">
        <v>43967</v>
      </c>
      <c r="K1964">
        <f t="shared" si="60"/>
        <v>20</v>
      </c>
      <c r="L1964" t="s">
        <v>0</v>
      </c>
      <c r="M1964" t="s">
        <v>0</v>
      </c>
      <c r="N1964">
        <f t="shared" si="61"/>
        <v>5137784.085211386</v>
      </c>
    </row>
    <row r="1965" spans="1:14">
      <c r="A1965" s="1">
        <v>43968</v>
      </c>
      <c r="B1965">
        <v>109774.425</v>
      </c>
      <c r="C1965">
        <v>47.157281560000001</v>
      </c>
      <c r="D1965">
        <v>5.0999999999999996</v>
      </c>
      <c r="E1965">
        <v>18.5</v>
      </c>
      <c r="F1965">
        <v>10.6</v>
      </c>
      <c r="G1965">
        <v>0</v>
      </c>
      <c r="H1965" s="2">
        <v>43968</v>
      </c>
      <c r="I1965" s="3">
        <v>43968</v>
      </c>
      <c r="J1965" s="4">
        <v>43968</v>
      </c>
      <c r="K1965">
        <f t="shared" si="60"/>
        <v>21</v>
      </c>
      <c r="L1965" t="s">
        <v>0</v>
      </c>
      <c r="M1965" t="s">
        <v>0</v>
      </c>
      <c r="N1965">
        <f t="shared" si="61"/>
        <v>5176663.4678121032</v>
      </c>
    </row>
    <row r="1966" spans="1:14">
      <c r="A1966" s="1">
        <v>43969</v>
      </c>
      <c r="B1966">
        <v>120076.645</v>
      </c>
      <c r="C1966">
        <v>44.491085740000003</v>
      </c>
      <c r="D1966">
        <v>5.5</v>
      </c>
      <c r="E1966">
        <v>19.399999999999999</v>
      </c>
      <c r="F1966">
        <v>10.5</v>
      </c>
      <c r="G1966">
        <v>0</v>
      </c>
      <c r="H1966" s="2">
        <v>43969</v>
      </c>
      <c r="I1966" s="3">
        <v>43969</v>
      </c>
      <c r="J1966" s="4">
        <v>43969</v>
      </c>
      <c r="K1966">
        <f t="shared" si="60"/>
        <v>21</v>
      </c>
      <c r="L1966" t="s">
        <v>0</v>
      </c>
      <c r="M1966" t="s">
        <v>0</v>
      </c>
      <c r="N1966">
        <f t="shared" si="61"/>
        <v>5342340.3080665432</v>
      </c>
    </row>
    <row r="1967" spans="1:14">
      <c r="A1967" s="1">
        <v>43970</v>
      </c>
      <c r="B1967">
        <v>119789.97</v>
      </c>
      <c r="C1967">
        <v>44.374805960000003</v>
      </c>
      <c r="D1967">
        <v>8.1</v>
      </c>
      <c r="E1967">
        <v>17.7</v>
      </c>
      <c r="F1967">
        <v>4.9000000000000004</v>
      </c>
      <c r="G1967">
        <v>0</v>
      </c>
      <c r="H1967" s="2">
        <v>43970</v>
      </c>
      <c r="I1967" s="3">
        <v>43970</v>
      </c>
      <c r="J1967" s="4">
        <v>43970</v>
      </c>
      <c r="K1967">
        <f t="shared" si="60"/>
        <v>21</v>
      </c>
      <c r="L1967" t="s">
        <v>0</v>
      </c>
      <c r="M1967" t="s">
        <v>0</v>
      </c>
      <c r="N1967">
        <f t="shared" si="61"/>
        <v>5315656.674704222</v>
      </c>
    </row>
    <row r="1968" spans="1:14">
      <c r="A1968" s="1">
        <v>43971</v>
      </c>
      <c r="B1968">
        <v>119803.985</v>
      </c>
      <c r="C1968">
        <v>40.056890670000001</v>
      </c>
      <c r="D1968">
        <v>10.3</v>
      </c>
      <c r="E1968">
        <v>15.8</v>
      </c>
      <c r="F1968">
        <v>7.8</v>
      </c>
      <c r="G1968">
        <v>15.6</v>
      </c>
      <c r="H1968" s="2">
        <v>43971</v>
      </c>
      <c r="I1968" s="3">
        <v>43971</v>
      </c>
      <c r="J1968" s="4">
        <v>43971</v>
      </c>
      <c r="K1968">
        <f t="shared" si="60"/>
        <v>21</v>
      </c>
      <c r="L1968" t="s">
        <v>0</v>
      </c>
      <c r="M1968" t="s">
        <v>0</v>
      </c>
      <c r="N1968">
        <f t="shared" si="61"/>
        <v>4798975.1289753197</v>
      </c>
    </row>
    <row r="1969" spans="1:14">
      <c r="A1969" s="1">
        <v>43972</v>
      </c>
      <c r="B1969">
        <v>127563.61</v>
      </c>
      <c r="C1969">
        <v>58.074876109999998</v>
      </c>
      <c r="D1969">
        <v>9.4</v>
      </c>
      <c r="E1969">
        <v>13.7</v>
      </c>
      <c r="F1969">
        <v>6.6</v>
      </c>
      <c r="G1969">
        <v>12.4</v>
      </c>
      <c r="H1969" s="2">
        <v>43972</v>
      </c>
      <c r="I1969" s="3">
        <v>43972</v>
      </c>
      <c r="J1969" s="4">
        <v>43972</v>
      </c>
      <c r="K1969">
        <f t="shared" si="60"/>
        <v>21</v>
      </c>
      <c r="L1969" t="s">
        <v>0</v>
      </c>
      <c r="M1969" t="s">
        <v>0</v>
      </c>
      <c r="N1969">
        <f t="shared" si="61"/>
        <v>7408240.8468943574</v>
      </c>
    </row>
    <row r="1970" spans="1:14">
      <c r="A1970" s="1">
        <v>43973</v>
      </c>
      <c r="B1970">
        <v>130472.2</v>
      </c>
      <c r="C1970">
        <v>69.661220639999996</v>
      </c>
      <c r="D1970">
        <v>9.1</v>
      </c>
      <c r="E1970">
        <v>13.6</v>
      </c>
      <c r="F1970">
        <v>7.8</v>
      </c>
      <c r="G1970">
        <v>11.4</v>
      </c>
      <c r="H1970" s="2">
        <v>43973</v>
      </c>
      <c r="I1970" s="3">
        <v>43973</v>
      </c>
      <c r="J1970" s="4">
        <v>43973</v>
      </c>
      <c r="K1970">
        <f t="shared" si="60"/>
        <v>21</v>
      </c>
      <c r="L1970" t="s">
        <v>0</v>
      </c>
      <c r="M1970" t="s">
        <v>0</v>
      </c>
      <c r="N1970">
        <f t="shared" si="61"/>
        <v>9088852.7115862072</v>
      </c>
    </row>
    <row r="1971" spans="1:14">
      <c r="A1971" s="1">
        <v>43974</v>
      </c>
      <c r="B1971">
        <v>115234.32</v>
      </c>
      <c r="C1971">
        <v>40.605164469999998</v>
      </c>
      <c r="D1971">
        <v>9.4</v>
      </c>
      <c r="E1971">
        <v>13.5</v>
      </c>
      <c r="F1971">
        <v>5.8</v>
      </c>
      <c r="G1971">
        <v>0</v>
      </c>
      <c r="H1971" s="2">
        <v>43974</v>
      </c>
      <c r="I1971" s="3">
        <v>43974</v>
      </c>
      <c r="J1971" s="4">
        <v>43974</v>
      </c>
      <c r="K1971">
        <f t="shared" si="60"/>
        <v>21</v>
      </c>
      <c r="L1971" t="s">
        <v>0</v>
      </c>
      <c r="M1971" t="s">
        <v>0</v>
      </c>
      <c r="N1971">
        <f t="shared" si="61"/>
        <v>4679108.5161886103</v>
      </c>
    </row>
    <row r="1972" spans="1:14">
      <c r="A1972" s="1">
        <v>43975</v>
      </c>
      <c r="B1972">
        <v>109579.82</v>
      </c>
      <c r="C1972">
        <v>39.993102280000002</v>
      </c>
      <c r="D1972">
        <v>10.9</v>
      </c>
      <c r="E1972">
        <v>13.8</v>
      </c>
      <c r="F1972">
        <v>7.9</v>
      </c>
      <c r="G1972">
        <v>3</v>
      </c>
      <c r="H1972" s="2">
        <v>43975</v>
      </c>
      <c r="I1972" s="3">
        <v>43975</v>
      </c>
      <c r="J1972" s="4">
        <v>43975</v>
      </c>
      <c r="K1972">
        <f t="shared" si="60"/>
        <v>22</v>
      </c>
      <c r="L1972" t="s">
        <v>0</v>
      </c>
      <c r="M1972" t="s">
        <v>0</v>
      </c>
      <c r="N1972">
        <f t="shared" si="61"/>
        <v>4382436.9490839904</v>
      </c>
    </row>
    <row r="1973" spans="1:14">
      <c r="A1973" s="1">
        <v>43976</v>
      </c>
      <c r="B1973">
        <v>125532.575</v>
      </c>
      <c r="C1973">
        <v>46.784888840000001</v>
      </c>
      <c r="D1973">
        <v>5.5</v>
      </c>
      <c r="E1973">
        <v>16</v>
      </c>
      <c r="F1973">
        <v>10</v>
      </c>
      <c r="G1973">
        <v>0</v>
      </c>
      <c r="H1973" s="2">
        <v>43976</v>
      </c>
      <c r="I1973" s="3">
        <v>43976</v>
      </c>
      <c r="J1973" s="4">
        <v>43976</v>
      </c>
      <c r="K1973">
        <f t="shared" si="60"/>
        <v>22</v>
      </c>
      <c r="L1973" t="s">
        <v>0</v>
      </c>
      <c r="M1973" t="s">
        <v>0</v>
      </c>
      <c r="N1973">
        <f t="shared" si="61"/>
        <v>5873027.5671739634</v>
      </c>
    </row>
    <row r="1974" spans="1:14">
      <c r="A1974" s="1">
        <v>43977</v>
      </c>
      <c r="B1974">
        <v>126788.83500000001</v>
      </c>
      <c r="C1974">
        <v>46.707466500000002</v>
      </c>
      <c r="D1974">
        <v>5.4</v>
      </c>
      <c r="E1974">
        <v>18.5</v>
      </c>
      <c r="F1974">
        <v>9.4</v>
      </c>
      <c r="G1974">
        <v>0</v>
      </c>
      <c r="H1974" s="2">
        <v>43977</v>
      </c>
      <c r="I1974" s="3">
        <v>43977</v>
      </c>
      <c r="J1974" s="4">
        <v>43977</v>
      </c>
      <c r="K1974">
        <f t="shared" si="60"/>
        <v>22</v>
      </c>
      <c r="L1974" t="s">
        <v>0</v>
      </c>
      <c r="M1974" t="s">
        <v>0</v>
      </c>
      <c r="N1974">
        <f t="shared" si="61"/>
        <v>5921985.2633365281</v>
      </c>
    </row>
    <row r="1975" spans="1:14">
      <c r="A1975" s="1">
        <v>43978</v>
      </c>
      <c r="B1975">
        <v>124189.8</v>
      </c>
      <c r="C1975">
        <v>50.44310686</v>
      </c>
      <c r="D1975">
        <v>5.9</v>
      </c>
      <c r="E1975">
        <v>17.100000000000001</v>
      </c>
      <c r="F1975">
        <v>7.8</v>
      </c>
      <c r="G1975">
        <v>0</v>
      </c>
      <c r="H1975" s="2">
        <v>43978</v>
      </c>
      <c r="I1975" s="3">
        <v>43978</v>
      </c>
      <c r="J1975" s="4">
        <v>43978</v>
      </c>
      <c r="K1975">
        <f t="shared" si="60"/>
        <v>22</v>
      </c>
      <c r="L1975" t="s">
        <v>1</v>
      </c>
      <c r="M1975" t="s">
        <v>0</v>
      </c>
      <c r="N1975">
        <f t="shared" si="61"/>
        <v>6264519.352322028</v>
      </c>
    </row>
    <row r="1976" spans="1:14">
      <c r="A1976" s="1">
        <v>43979</v>
      </c>
      <c r="B1976">
        <v>124062.485</v>
      </c>
      <c r="C1976">
        <v>65.360378650000001</v>
      </c>
      <c r="D1976">
        <v>12.1</v>
      </c>
      <c r="E1976">
        <v>17.600000000000001</v>
      </c>
      <c r="F1976">
        <v>6.7</v>
      </c>
      <c r="G1976">
        <v>0</v>
      </c>
      <c r="H1976" s="2">
        <v>43979</v>
      </c>
      <c r="I1976" s="3">
        <v>43979</v>
      </c>
      <c r="J1976" s="4">
        <v>43979</v>
      </c>
      <c r="K1976">
        <f t="shared" si="60"/>
        <v>22</v>
      </c>
      <c r="L1976" t="s">
        <v>1</v>
      </c>
      <c r="M1976" t="s">
        <v>0</v>
      </c>
      <c r="N1976">
        <f t="shared" si="61"/>
        <v>8108770.9958599452</v>
      </c>
    </row>
    <row r="1977" spans="1:14">
      <c r="A1977" s="1">
        <v>43980</v>
      </c>
      <c r="B1977">
        <v>120072.09</v>
      </c>
      <c r="C1977">
        <v>50.142944370000002</v>
      </c>
      <c r="D1977">
        <v>7.2</v>
      </c>
      <c r="E1977">
        <v>17.100000000000001</v>
      </c>
      <c r="F1977">
        <v>9.6</v>
      </c>
      <c r="G1977">
        <v>0</v>
      </c>
      <c r="H1977" s="2">
        <v>43980</v>
      </c>
      <c r="I1977" s="3">
        <v>43980</v>
      </c>
      <c r="J1977" s="4">
        <v>43980</v>
      </c>
      <c r="K1977">
        <f t="shared" si="60"/>
        <v>22</v>
      </c>
      <c r="L1977" t="s">
        <v>1</v>
      </c>
      <c r="M1977" t="s">
        <v>0</v>
      </c>
      <c r="N1977">
        <f t="shared" si="61"/>
        <v>6020768.1292596338</v>
      </c>
    </row>
    <row r="1978" spans="1:14">
      <c r="A1978" s="1">
        <v>43981</v>
      </c>
      <c r="B1978">
        <v>102231.77</v>
      </c>
      <c r="C1978">
        <v>21.75529586</v>
      </c>
      <c r="D1978">
        <v>8.1</v>
      </c>
      <c r="E1978">
        <v>17.100000000000001</v>
      </c>
      <c r="F1978">
        <v>9.3000000000000007</v>
      </c>
      <c r="G1978">
        <v>0</v>
      </c>
      <c r="H1978" s="2">
        <v>43981</v>
      </c>
      <c r="I1978" s="3">
        <v>43981</v>
      </c>
      <c r="J1978" s="4">
        <v>43981</v>
      </c>
      <c r="K1978">
        <f t="shared" si="60"/>
        <v>22</v>
      </c>
      <c r="L1978" t="s">
        <v>1</v>
      </c>
      <c r="M1978" t="s">
        <v>0</v>
      </c>
      <c r="N1978">
        <f t="shared" si="61"/>
        <v>2224082.4026414724</v>
      </c>
    </row>
    <row r="1979" spans="1:14">
      <c r="A1979" s="1">
        <v>43982</v>
      </c>
      <c r="B1979">
        <v>102684.59</v>
      </c>
      <c r="C1979">
        <v>30.299929980000002</v>
      </c>
      <c r="D1979">
        <v>12.4</v>
      </c>
      <c r="E1979">
        <v>17.8</v>
      </c>
      <c r="F1979">
        <v>8</v>
      </c>
      <c r="G1979">
        <v>0</v>
      </c>
      <c r="H1979" s="2">
        <v>43982</v>
      </c>
      <c r="I1979" s="3">
        <v>43982</v>
      </c>
      <c r="J1979" s="4">
        <v>43982</v>
      </c>
      <c r="K1979">
        <f t="shared" si="60"/>
        <v>23</v>
      </c>
      <c r="L1979" t="s">
        <v>1</v>
      </c>
      <c r="M1979" t="s">
        <v>0</v>
      </c>
      <c r="N1979">
        <f t="shared" si="61"/>
        <v>3111335.8870250084</v>
      </c>
    </row>
    <row r="1980" spans="1:14">
      <c r="A1980" s="1">
        <v>43983</v>
      </c>
      <c r="B1980">
        <v>132039.70499999999</v>
      </c>
      <c r="C1980">
        <v>35.150957130000002</v>
      </c>
      <c r="D1980">
        <v>9.3000000000000007</v>
      </c>
      <c r="E1980">
        <v>11.2</v>
      </c>
      <c r="F1980">
        <v>2.6</v>
      </c>
      <c r="G1980">
        <v>5</v>
      </c>
      <c r="H1980" s="2">
        <v>43983</v>
      </c>
      <c r="I1980" s="3">
        <v>43983</v>
      </c>
      <c r="J1980" s="4">
        <v>43983</v>
      </c>
      <c r="K1980">
        <f t="shared" si="60"/>
        <v>23</v>
      </c>
      <c r="L1980" t="s">
        <v>1</v>
      </c>
      <c r="M1980" t="s">
        <v>0</v>
      </c>
      <c r="N1980">
        <f t="shared" si="61"/>
        <v>4641322.0099128466</v>
      </c>
    </row>
    <row r="1981" spans="1:14">
      <c r="A1981" s="1">
        <v>43984</v>
      </c>
      <c r="B1981">
        <v>132710.35999999999</v>
      </c>
      <c r="C1981">
        <v>40.304546930000001</v>
      </c>
      <c r="D1981">
        <v>8.4</v>
      </c>
      <c r="E1981">
        <v>15.6</v>
      </c>
      <c r="F1981">
        <v>4.9000000000000004</v>
      </c>
      <c r="G1981">
        <v>11.6</v>
      </c>
      <c r="H1981" s="2">
        <v>43984</v>
      </c>
      <c r="I1981" s="3">
        <v>43984</v>
      </c>
      <c r="J1981" s="4">
        <v>43984</v>
      </c>
      <c r="K1981">
        <f t="shared" si="60"/>
        <v>23</v>
      </c>
      <c r="L1981" t="s">
        <v>1</v>
      </c>
      <c r="M1981" t="s">
        <v>0</v>
      </c>
      <c r="N1981">
        <f t="shared" si="61"/>
        <v>5348830.9327171948</v>
      </c>
    </row>
    <row r="1982" spans="1:14">
      <c r="A1982" s="1">
        <v>43985</v>
      </c>
      <c r="B1982">
        <v>130801.825</v>
      </c>
      <c r="C1982">
        <v>46.17833796</v>
      </c>
      <c r="D1982">
        <v>10.5</v>
      </c>
      <c r="E1982">
        <v>14.1</v>
      </c>
      <c r="F1982">
        <v>7.3</v>
      </c>
      <c r="G1982">
        <v>0.6</v>
      </c>
      <c r="H1982" s="2">
        <v>43985</v>
      </c>
      <c r="I1982" s="3">
        <v>43985</v>
      </c>
      <c r="J1982" s="4">
        <v>43985</v>
      </c>
      <c r="K1982">
        <f t="shared" si="60"/>
        <v>23</v>
      </c>
      <c r="L1982" t="s">
        <v>1</v>
      </c>
      <c r="M1982" t="s">
        <v>0</v>
      </c>
      <c r="N1982">
        <f t="shared" si="61"/>
        <v>6040210.8806347772</v>
      </c>
    </row>
    <row r="1983" spans="1:14">
      <c r="A1983" s="1">
        <v>43986</v>
      </c>
      <c r="B1983">
        <v>133322.02499999999</v>
      </c>
      <c r="C1983">
        <v>52.411741579999997</v>
      </c>
      <c r="D1983">
        <v>9.3000000000000007</v>
      </c>
      <c r="E1983">
        <v>13.8</v>
      </c>
      <c r="F1983">
        <v>9.3000000000000007</v>
      </c>
      <c r="G1983">
        <v>0</v>
      </c>
      <c r="H1983" s="2">
        <v>43986</v>
      </c>
      <c r="I1983" s="3">
        <v>43986</v>
      </c>
      <c r="J1983" s="4">
        <v>43986</v>
      </c>
      <c r="K1983">
        <f t="shared" si="60"/>
        <v>23</v>
      </c>
      <c r="L1983" t="s">
        <v>1</v>
      </c>
      <c r="M1983" t="s">
        <v>0</v>
      </c>
      <c r="N1983">
        <f t="shared" si="61"/>
        <v>6987639.521222299</v>
      </c>
    </row>
    <row r="1984" spans="1:14">
      <c r="A1984" s="1">
        <v>43987</v>
      </c>
      <c r="B1984">
        <v>137368.465</v>
      </c>
      <c r="C1984">
        <v>62.033443830000003</v>
      </c>
      <c r="D1984">
        <v>4.0999999999999996</v>
      </c>
      <c r="E1984">
        <v>14.6</v>
      </c>
      <c r="F1984">
        <v>9.4</v>
      </c>
      <c r="G1984">
        <v>0</v>
      </c>
      <c r="H1984" s="2">
        <v>43987</v>
      </c>
      <c r="I1984" s="3">
        <v>43987</v>
      </c>
      <c r="J1984" s="4">
        <v>43987</v>
      </c>
      <c r="K1984">
        <f t="shared" si="60"/>
        <v>23</v>
      </c>
      <c r="L1984" t="s">
        <v>1</v>
      </c>
      <c r="M1984" t="s">
        <v>0</v>
      </c>
      <c r="N1984">
        <f t="shared" si="61"/>
        <v>8521438.9575908203</v>
      </c>
    </row>
    <row r="1985" spans="1:14">
      <c r="A1985" s="1">
        <v>43988</v>
      </c>
      <c r="B1985">
        <v>126427.92</v>
      </c>
      <c r="C1985">
        <v>51.805299679999997</v>
      </c>
      <c r="D1985">
        <v>6</v>
      </c>
      <c r="E1985">
        <v>13.3</v>
      </c>
      <c r="F1985">
        <v>6.6</v>
      </c>
      <c r="G1985">
        <v>0</v>
      </c>
      <c r="H1985" s="2">
        <v>43988</v>
      </c>
      <c r="I1985" s="3">
        <v>43988</v>
      </c>
      <c r="J1985" s="4">
        <v>43988</v>
      </c>
      <c r="K1985">
        <f t="shared" si="60"/>
        <v>23</v>
      </c>
      <c r="L1985" t="s">
        <v>1</v>
      </c>
      <c r="M1985" t="s">
        <v>0</v>
      </c>
      <c r="N1985">
        <f t="shared" si="61"/>
        <v>6549636.283519065</v>
      </c>
    </row>
    <row r="1986" spans="1:14">
      <c r="A1986" s="1">
        <v>43989</v>
      </c>
      <c r="B1986">
        <v>119524.41</v>
      </c>
      <c r="C1986">
        <v>52.567743700000001</v>
      </c>
      <c r="D1986">
        <v>7.9</v>
      </c>
      <c r="E1986">
        <v>11.8</v>
      </c>
      <c r="F1986">
        <v>6.3</v>
      </c>
      <c r="G1986">
        <v>0</v>
      </c>
      <c r="H1986" s="2">
        <v>43989</v>
      </c>
      <c r="I1986" s="3">
        <v>43989</v>
      </c>
      <c r="J1986" s="4">
        <v>43989</v>
      </c>
      <c r="K1986">
        <f t="shared" si="60"/>
        <v>24</v>
      </c>
      <c r="L1986" t="s">
        <v>1</v>
      </c>
      <c r="M1986" t="s">
        <v>0</v>
      </c>
      <c r="N1986">
        <f t="shared" si="61"/>
        <v>6283128.5507737175</v>
      </c>
    </row>
    <row r="1987" spans="1:14">
      <c r="A1987" s="1">
        <v>43990</v>
      </c>
      <c r="B1987">
        <v>124792.97500000001</v>
      </c>
      <c r="C1987">
        <v>64.935526899999999</v>
      </c>
      <c r="D1987">
        <v>4.5</v>
      </c>
      <c r="E1987">
        <v>12.6</v>
      </c>
      <c r="F1987">
        <v>8.8000000000000007</v>
      </c>
      <c r="G1987">
        <v>0</v>
      </c>
      <c r="H1987" s="2">
        <v>43990</v>
      </c>
      <c r="I1987" s="3">
        <v>43990</v>
      </c>
      <c r="J1987" s="4">
        <v>43990</v>
      </c>
      <c r="K1987">
        <f t="shared" ref="K1987:K2050" si="62">WEEKNUM(A1987)</f>
        <v>24</v>
      </c>
      <c r="L1987" t="s">
        <v>1</v>
      </c>
      <c r="M1987" t="s">
        <v>1</v>
      </c>
      <c r="N1987">
        <f t="shared" ref="N1987:N2050" si="63">B1987*C1987</f>
        <v>8103497.5850435281</v>
      </c>
    </row>
    <row r="1988" spans="1:14">
      <c r="A1988" s="1">
        <v>43991</v>
      </c>
      <c r="B1988">
        <v>141571.29500000001</v>
      </c>
      <c r="C1988">
        <v>134.74761480000001</v>
      </c>
      <c r="D1988">
        <v>2</v>
      </c>
      <c r="E1988">
        <v>15.3</v>
      </c>
      <c r="F1988">
        <v>9.3000000000000007</v>
      </c>
      <c r="G1988">
        <v>0.2</v>
      </c>
      <c r="H1988" s="2">
        <v>43991</v>
      </c>
      <c r="I1988" s="3">
        <v>43991</v>
      </c>
      <c r="J1988" s="4">
        <v>43991</v>
      </c>
      <c r="K1988">
        <f t="shared" si="62"/>
        <v>24</v>
      </c>
      <c r="L1988" t="s">
        <v>1</v>
      </c>
      <c r="M1988" t="s">
        <v>0</v>
      </c>
      <c r="N1988">
        <f t="shared" si="63"/>
        <v>19076394.325397167</v>
      </c>
    </row>
    <row r="1989" spans="1:14">
      <c r="A1989" s="1">
        <v>43992</v>
      </c>
      <c r="B1989">
        <v>137795.79500000001</v>
      </c>
      <c r="C1989">
        <v>121.1776674</v>
      </c>
      <c r="D1989">
        <v>3.9</v>
      </c>
      <c r="E1989">
        <v>16.7</v>
      </c>
      <c r="F1989">
        <v>8.8000000000000007</v>
      </c>
      <c r="G1989">
        <v>0</v>
      </c>
      <c r="H1989" s="2">
        <v>43992</v>
      </c>
      <c r="I1989" s="3">
        <v>43992</v>
      </c>
      <c r="J1989" s="4">
        <v>43992</v>
      </c>
      <c r="K1989">
        <f t="shared" si="62"/>
        <v>24</v>
      </c>
      <c r="L1989" t="s">
        <v>1</v>
      </c>
      <c r="M1989" t="s">
        <v>0</v>
      </c>
      <c r="N1989">
        <f t="shared" si="63"/>
        <v>16697773.015628586</v>
      </c>
    </row>
    <row r="1990" spans="1:14">
      <c r="A1990" s="1">
        <v>43993</v>
      </c>
      <c r="B1990">
        <v>141444.44500000001</v>
      </c>
      <c r="C1990">
        <v>99.91431747</v>
      </c>
      <c r="D1990">
        <v>4.5</v>
      </c>
      <c r="E1990">
        <v>16.899999999999999</v>
      </c>
      <c r="F1990">
        <v>9.1</v>
      </c>
      <c r="G1990">
        <v>0</v>
      </c>
      <c r="H1990" s="2">
        <v>43993</v>
      </c>
      <c r="I1990" s="3">
        <v>43993</v>
      </c>
      <c r="J1990" s="4">
        <v>43993</v>
      </c>
      <c r="K1990">
        <f t="shared" si="62"/>
        <v>24</v>
      </c>
      <c r="L1990" t="s">
        <v>1</v>
      </c>
      <c r="M1990" t="s">
        <v>0</v>
      </c>
      <c r="N1990">
        <f t="shared" si="63"/>
        <v>14132325.182097955</v>
      </c>
    </row>
    <row r="1991" spans="1:14">
      <c r="A1991" s="1">
        <v>43994</v>
      </c>
      <c r="B1991">
        <v>134684.58499999999</v>
      </c>
      <c r="C1991">
        <v>50.250574039999997</v>
      </c>
      <c r="D1991">
        <v>4.2</v>
      </c>
      <c r="E1991">
        <v>15.3</v>
      </c>
      <c r="F1991">
        <v>9.1999999999999993</v>
      </c>
      <c r="G1991">
        <v>0</v>
      </c>
      <c r="H1991" s="2">
        <v>43994</v>
      </c>
      <c r="I1991" s="3">
        <v>43994</v>
      </c>
      <c r="J1991" s="4">
        <v>43994</v>
      </c>
      <c r="K1991">
        <f t="shared" si="62"/>
        <v>24</v>
      </c>
      <c r="L1991" t="s">
        <v>1</v>
      </c>
      <c r="M1991" t="s">
        <v>0</v>
      </c>
      <c r="N1991">
        <f t="shared" si="63"/>
        <v>6767977.7105891723</v>
      </c>
    </row>
    <row r="1992" spans="1:14">
      <c r="A1992" s="1">
        <v>43995</v>
      </c>
      <c r="B1992">
        <v>117394.455</v>
      </c>
      <c r="C1992">
        <v>31.448271609999999</v>
      </c>
      <c r="D1992">
        <v>5.7</v>
      </c>
      <c r="E1992">
        <v>16.399999999999999</v>
      </c>
      <c r="F1992">
        <v>3.4</v>
      </c>
      <c r="G1992">
        <v>0</v>
      </c>
      <c r="H1992" s="2">
        <v>43995</v>
      </c>
      <c r="I1992" s="3">
        <v>43995</v>
      </c>
      <c r="J1992" s="4">
        <v>43995</v>
      </c>
      <c r="K1992">
        <f t="shared" si="62"/>
        <v>24</v>
      </c>
      <c r="L1992" t="s">
        <v>1</v>
      </c>
      <c r="M1992" t="s">
        <v>0</v>
      </c>
      <c r="N1992">
        <f t="shared" si="63"/>
        <v>3691852.7063479223</v>
      </c>
    </row>
    <row r="1993" spans="1:14">
      <c r="A1993" s="1">
        <v>43996</v>
      </c>
      <c r="B1993">
        <v>107553.005</v>
      </c>
      <c r="C1993">
        <v>24.879646619999999</v>
      </c>
      <c r="D1993">
        <v>10.4</v>
      </c>
      <c r="E1993">
        <v>15.2</v>
      </c>
      <c r="F1993">
        <v>8</v>
      </c>
      <c r="G1993">
        <v>5.8</v>
      </c>
      <c r="H1993" s="2">
        <v>43996</v>
      </c>
      <c r="I1993" s="3">
        <v>43996</v>
      </c>
      <c r="J1993" s="4">
        <v>43996</v>
      </c>
      <c r="K1993">
        <f t="shared" si="62"/>
        <v>25</v>
      </c>
      <c r="L1993" t="s">
        <v>1</v>
      </c>
      <c r="M1993" t="s">
        <v>0</v>
      </c>
      <c r="N1993">
        <f t="shared" si="63"/>
        <v>2675880.7573190932</v>
      </c>
    </row>
    <row r="1994" spans="1:14">
      <c r="A1994" s="1">
        <v>43997</v>
      </c>
      <c r="B1994">
        <v>121221.455</v>
      </c>
      <c r="C1994">
        <v>26.006880500000001</v>
      </c>
      <c r="D1994">
        <v>11.6</v>
      </c>
      <c r="E1994">
        <v>18.399999999999999</v>
      </c>
      <c r="F1994">
        <v>8</v>
      </c>
      <c r="G1994">
        <v>0</v>
      </c>
      <c r="H1994" s="2">
        <v>43997</v>
      </c>
      <c r="I1994" s="3">
        <v>43997</v>
      </c>
      <c r="J1994" s="4">
        <v>43997</v>
      </c>
      <c r="K1994">
        <f t="shared" si="62"/>
        <v>25</v>
      </c>
      <c r="L1994" t="s">
        <v>1</v>
      </c>
      <c r="M1994" t="s">
        <v>0</v>
      </c>
      <c r="N1994">
        <f t="shared" si="63"/>
        <v>3152591.8942211275</v>
      </c>
    </row>
    <row r="1995" spans="1:14">
      <c r="A1995" s="1">
        <v>43998</v>
      </c>
      <c r="B1995">
        <v>124473.67</v>
      </c>
      <c r="C1995">
        <v>34.230911220000003</v>
      </c>
      <c r="D1995">
        <v>13</v>
      </c>
      <c r="E1995">
        <v>17.899999999999999</v>
      </c>
      <c r="F1995">
        <v>6.7</v>
      </c>
      <c r="G1995">
        <v>0</v>
      </c>
      <c r="H1995" s="2">
        <v>43998</v>
      </c>
      <c r="I1995" s="3">
        <v>43998</v>
      </c>
      <c r="J1995" s="4">
        <v>43998</v>
      </c>
      <c r="K1995">
        <f t="shared" si="62"/>
        <v>25</v>
      </c>
      <c r="L1995" t="s">
        <v>1</v>
      </c>
      <c r="M1995" t="s">
        <v>0</v>
      </c>
      <c r="N1995">
        <f t="shared" si="63"/>
        <v>4260847.1469975775</v>
      </c>
    </row>
    <row r="1996" spans="1:14">
      <c r="A1996" s="1">
        <v>43999</v>
      </c>
      <c r="B1996">
        <v>133969.69</v>
      </c>
      <c r="C1996">
        <v>66.78362319</v>
      </c>
      <c r="D1996">
        <v>10.199999999999999</v>
      </c>
      <c r="E1996">
        <v>14.6</v>
      </c>
      <c r="F1996">
        <v>8.5</v>
      </c>
      <c r="G1996">
        <v>0.4</v>
      </c>
      <c r="H1996" s="2">
        <v>43999</v>
      </c>
      <c r="I1996" s="3">
        <v>43999</v>
      </c>
      <c r="J1996" s="4">
        <v>43999</v>
      </c>
      <c r="K1996">
        <f t="shared" si="62"/>
        <v>25</v>
      </c>
      <c r="L1996" t="s">
        <v>1</v>
      </c>
      <c r="M1996" t="s">
        <v>0</v>
      </c>
      <c r="N1996">
        <f t="shared" si="63"/>
        <v>8946981.2958411109</v>
      </c>
    </row>
    <row r="1997" spans="1:14">
      <c r="A1997" s="1">
        <v>44000</v>
      </c>
      <c r="B1997">
        <v>130437.325</v>
      </c>
      <c r="C1997">
        <v>35.142928869999999</v>
      </c>
      <c r="D1997">
        <v>4.5999999999999996</v>
      </c>
      <c r="E1997">
        <v>16.899999999999999</v>
      </c>
      <c r="F1997">
        <v>9.1</v>
      </c>
      <c r="G1997">
        <v>0</v>
      </c>
      <c r="H1997" s="2">
        <v>44000</v>
      </c>
      <c r="I1997" s="3">
        <v>44000</v>
      </c>
      <c r="J1997" s="4">
        <v>44000</v>
      </c>
      <c r="K1997">
        <f t="shared" si="62"/>
        <v>25</v>
      </c>
      <c r="L1997" t="s">
        <v>1</v>
      </c>
      <c r="M1997" t="s">
        <v>0</v>
      </c>
      <c r="N1997">
        <f t="shared" si="63"/>
        <v>4583949.6344680721</v>
      </c>
    </row>
    <row r="1998" spans="1:14">
      <c r="A1998" s="1">
        <v>44001</v>
      </c>
      <c r="B1998">
        <v>120149.435</v>
      </c>
      <c r="C1998">
        <v>30.518706590000001</v>
      </c>
      <c r="D1998">
        <v>6.4</v>
      </c>
      <c r="E1998">
        <v>17.8</v>
      </c>
      <c r="F1998">
        <v>8.6</v>
      </c>
      <c r="G1998">
        <v>0</v>
      </c>
      <c r="H1998" s="2">
        <v>44001</v>
      </c>
      <c r="I1998" s="3">
        <v>44001</v>
      </c>
      <c r="J1998" s="4">
        <v>44001</v>
      </c>
      <c r="K1998">
        <f t="shared" si="62"/>
        <v>25</v>
      </c>
      <c r="L1998" t="s">
        <v>1</v>
      </c>
      <c r="M1998" t="s">
        <v>0</v>
      </c>
      <c r="N1998">
        <f t="shared" si="63"/>
        <v>3666805.3537192768</v>
      </c>
    </row>
    <row r="1999" spans="1:14">
      <c r="A1999" s="1">
        <v>44002</v>
      </c>
      <c r="B1999">
        <v>109644.69500000001</v>
      </c>
      <c r="C1999">
        <v>34.059332099999999</v>
      </c>
      <c r="D1999">
        <v>12.8</v>
      </c>
      <c r="E1999">
        <v>16.899999999999999</v>
      </c>
      <c r="F1999">
        <v>8.5</v>
      </c>
      <c r="G1999">
        <v>1.4</v>
      </c>
      <c r="H1999" s="2">
        <v>44002</v>
      </c>
      <c r="I1999" s="3">
        <v>44002</v>
      </c>
      <c r="J1999" s="4">
        <v>44002</v>
      </c>
      <c r="K1999">
        <f t="shared" si="62"/>
        <v>25</v>
      </c>
      <c r="L1999" t="s">
        <v>1</v>
      </c>
      <c r="M1999" t="s">
        <v>0</v>
      </c>
      <c r="N1999">
        <f t="shared" si="63"/>
        <v>3734425.0800082097</v>
      </c>
    </row>
    <row r="2000" spans="1:14">
      <c r="A2000" s="1">
        <v>44003</v>
      </c>
      <c r="B2000">
        <v>121528.375</v>
      </c>
      <c r="C2000">
        <v>36.994378519999998</v>
      </c>
      <c r="D2000">
        <v>6.9</v>
      </c>
      <c r="E2000">
        <v>12</v>
      </c>
      <c r="F2000">
        <v>4.9000000000000004</v>
      </c>
      <c r="G2000">
        <v>0</v>
      </c>
      <c r="H2000" s="2">
        <v>44003</v>
      </c>
      <c r="I2000" s="3">
        <v>44003</v>
      </c>
      <c r="J2000" s="4">
        <v>44003</v>
      </c>
      <c r="K2000">
        <f t="shared" si="62"/>
        <v>26</v>
      </c>
      <c r="L2000" t="s">
        <v>1</v>
      </c>
      <c r="M2000" t="s">
        <v>0</v>
      </c>
      <c r="N2000">
        <f t="shared" si="63"/>
        <v>4495866.7056705048</v>
      </c>
    </row>
    <row r="2001" spans="1:14">
      <c r="A2001" s="1">
        <v>44004</v>
      </c>
      <c r="B2001">
        <v>136373.435</v>
      </c>
      <c r="C2001">
        <v>45.896190480000001</v>
      </c>
      <c r="D2001">
        <v>8.1</v>
      </c>
      <c r="E2001">
        <v>13</v>
      </c>
      <c r="F2001">
        <v>5.5</v>
      </c>
      <c r="G2001">
        <v>0</v>
      </c>
      <c r="H2001" s="2">
        <v>44004</v>
      </c>
      <c r="I2001" s="3">
        <v>44004</v>
      </c>
      <c r="J2001" s="4">
        <v>44004</v>
      </c>
      <c r="K2001">
        <f t="shared" si="62"/>
        <v>26</v>
      </c>
      <c r="L2001" t="s">
        <v>1</v>
      </c>
      <c r="M2001" t="s">
        <v>0</v>
      </c>
      <c r="N2001">
        <f t="shared" si="63"/>
        <v>6259021.1491718991</v>
      </c>
    </row>
    <row r="2002" spans="1:14">
      <c r="A2002" s="1">
        <v>44005</v>
      </c>
      <c r="B2002">
        <v>131904.745</v>
      </c>
      <c r="C2002">
        <v>48.986743169999997</v>
      </c>
      <c r="D2002">
        <v>9</v>
      </c>
      <c r="E2002">
        <v>14.4</v>
      </c>
      <c r="F2002">
        <v>8.4</v>
      </c>
      <c r="G2002">
        <v>2.2000000000000002</v>
      </c>
      <c r="H2002" s="2">
        <v>44005</v>
      </c>
      <c r="I2002" s="3">
        <v>44005</v>
      </c>
      <c r="J2002" s="4">
        <v>44005</v>
      </c>
      <c r="K2002">
        <f t="shared" si="62"/>
        <v>26</v>
      </c>
      <c r="L2002" t="s">
        <v>1</v>
      </c>
      <c r="M2002" t="s">
        <v>0</v>
      </c>
      <c r="N2002">
        <f t="shared" si="63"/>
        <v>6461583.8662193408</v>
      </c>
    </row>
    <row r="2003" spans="1:14">
      <c r="A2003" s="1">
        <v>44006</v>
      </c>
      <c r="B2003">
        <v>133100.905</v>
      </c>
      <c r="C2003">
        <v>56.721435829999997</v>
      </c>
      <c r="D2003">
        <v>10.1</v>
      </c>
      <c r="E2003">
        <v>14.9</v>
      </c>
      <c r="F2003">
        <v>8</v>
      </c>
      <c r="G2003">
        <v>0.4</v>
      </c>
      <c r="H2003" s="2">
        <v>44006</v>
      </c>
      <c r="I2003" s="3">
        <v>44006</v>
      </c>
      <c r="J2003" s="4">
        <v>44006</v>
      </c>
      <c r="K2003">
        <f t="shared" si="62"/>
        <v>26</v>
      </c>
      <c r="L2003" t="s">
        <v>1</v>
      </c>
      <c r="M2003" t="s">
        <v>0</v>
      </c>
      <c r="N2003">
        <f t="shared" si="63"/>
        <v>7549674.4418724254</v>
      </c>
    </row>
    <row r="2004" spans="1:14">
      <c r="A2004" s="1">
        <v>44007</v>
      </c>
      <c r="B2004">
        <v>131466.23999999999</v>
      </c>
      <c r="C2004">
        <v>39.910040360000004</v>
      </c>
      <c r="D2004">
        <v>10.199999999999999</v>
      </c>
      <c r="E2004">
        <v>15.9</v>
      </c>
      <c r="F2004">
        <v>5</v>
      </c>
      <c r="G2004">
        <v>0</v>
      </c>
      <c r="H2004" s="2">
        <v>44007</v>
      </c>
      <c r="I2004" s="3">
        <v>44007</v>
      </c>
      <c r="J2004" s="4">
        <v>44007</v>
      </c>
      <c r="K2004">
        <f t="shared" si="62"/>
        <v>26</v>
      </c>
      <c r="L2004" t="s">
        <v>1</v>
      </c>
      <c r="M2004" t="s">
        <v>0</v>
      </c>
      <c r="N2004">
        <f t="shared" si="63"/>
        <v>5246822.9443774465</v>
      </c>
    </row>
    <row r="2005" spans="1:14">
      <c r="A2005" s="1">
        <v>44008</v>
      </c>
      <c r="B2005">
        <v>136872.56</v>
      </c>
      <c r="C2005">
        <v>55.536961150000003</v>
      </c>
      <c r="D2005">
        <v>7.9</v>
      </c>
      <c r="E2005">
        <v>13.8</v>
      </c>
      <c r="F2005">
        <v>8.8000000000000007</v>
      </c>
      <c r="G2005">
        <v>1.2</v>
      </c>
      <c r="H2005" s="2">
        <v>44008</v>
      </c>
      <c r="I2005" s="3">
        <v>44008</v>
      </c>
      <c r="J2005" s="4">
        <v>44008</v>
      </c>
      <c r="K2005">
        <f t="shared" si="62"/>
        <v>26</v>
      </c>
      <c r="L2005" t="s">
        <v>0</v>
      </c>
      <c r="M2005" t="s">
        <v>0</v>
      </c>
      <c r="N2005">
        <f t="shared" si="63"/>
        <v>7601486.0472210441</v>
      </c>
    </row>
    <row r="2006" spans="1:14">
      <c r="A2006" s="1">
        <v>44009</v>
      </c>
      <c r="B2006">
        <v>126938.54</v>
      </c>
      <c r="C2006">
        <v>48.303282799999998</v>
      </c>
      <c r="D2006">
        <v>6.2</v>
      </c>
      <c r="E2006">
        <v>13.1</v>
      </c>
      <c r="F2006">
        <v>7.9</v>
      </c>
      <c r="G2006">
        <v>0</v>
      </c>
      <c r="H2006" s="2">
        <v>44009</v>
      </c>
      <c r="I2006" s="3">
        <v>44009</v>
      </c>
      <c r="J2006" s="4">
        <v>44009</v>
      </c>
      <c r="K2006">
        <f t="shared" si="62"/>
        <v>26</v>
      </c>
      <c r="L2006" t="s">
        <v>0</v>
      </c>
      <c r="M2006" t="s">
        <v>0</v>
      </c>
      <c r="N2006">
        <f t="shared" si="63"/>
        <v>6131548.1958391117</v>
      </c>
    </row>
    <row r="2007" spans="1:14">
      <c r="A2007" s="1">
        <v>44010</v>
      </c>
      <c r="B2007">
        <v>125830.75</v>
      </c>
      <c r="C2007">
        <v>49.198760270000001</v>
      </c>
      <c r="D2007">
        <v>1.7</v>
      </c>
      <c r="E2007">
        <v>12.5</v>
      </c>
      <c r="F2007">
        <v>9.3000000000000007</v>
      </c>
      <c r="G2007">
        <v>0.2</v>
      </c>
      <c r="H2007" s="2">
        <v>44010</v>
      </c>
      <c r="I2007" s="3">
        <v>44010</v>
      </c>
      <c r="J2007" s="4">
        <v>44010</v>
      </c>
      <c r="K2007">
        <f t="shared" si="62"/>
        <v>27</v>
      </c>
      <c r="L2007" t="s">
        <v>0</v>
      </c>
      <c r="M2007" t="s">
        <v>0</v>
      </c>
      <c r="N2007">
        <f t="shared" si="63"/>
        <v>6190716.9038443025</v>
      </c>
    </row>
    <row r="2008" spans="1:14">
      <c r="A2008" s="1">
        <v>44011</v>
      </c>
      <c r="B2008">
        <v>141431.99</v>
      </c>
      <c r="C2008">
        <v>42.724552449999997</v>
      </c>
      <c r="D2008">
        <v>2.2000000000000002</v>
      </c>
      <c r="E2008">
        <v>15.4</v>
      </c>
      <c r="F2008">
        <v>9.3000000000000007</v>
      </c>
      <c r="G2008">
        <v>0</v>
      </c>
      <c r="H2008" s="2">
        <v>44011</v>
      </c>
      <c r="I2008" s="3">
        <v>44011</v>
      </c>
      <c r="J2008" s="4">
        <v>44011</v>
      </c>
      <c r="K2008">
        <f t="shared" si="62"/>
        <v>27</v>
      </c>
      <c r="L2008" t="s">
        <v>0</v>
      </c>
      <c r="M2008" t="s">
        <v>0</v>
      </c>
      <c r="N2008">
        <f t="shared" si="63"/>
        <v>6042618.4748628745</v>
      </c>
    </row>
    <row r="2009" spans="1:14">
      <c r="A2009" s="1">
        <v>44012</v>
      </c>
      <c r="B2009">
        <v>137644.86499999999</v>
      </c>
      <c r="C2009">
        <v>32.463374850000001</v>
      </c>
      <c r="D2009">
        <v>3</v>
      </c>
      <c r="E2009">
        <v>15.2</v>
      </c>
      <c r="F2009">
        <v>7.7</v>
      </c>
      <c r="G2009">
        <v>0</v>
      </c>
      <c r="H2009" s="2">
        <v>44012</v>
      </c>
      <c r="I2009" s="3">
        <v>44012</v>
      </c>
      <c r="J2009" s="4">
        <v>44012</v>
      </c>
      <c r="K2009">
        <f t="shared" si="62"/>
        <v>27</v>
      </c>
      <c r="L2009" t="s">
        <v>0</v>
      </c>
      <c r="M2009" t="s">
        <v>0</v>
      </c>
      <c r="N2009">
        <f t="shared" si="63"/>
        <v>4468416.8486726452</v>
      </c>
    </row>
    <row r="2010" spans="1:14">
      <c r="A2010" s="1">
        <v>44013</v>
      </c>
      <c r="B2010">
        <v>126614.72</v>
      </c>
      <c r="C2010">
        <v>33.15843237</v>
      </c>
      <c r="D2010">
        <v>9.8000000000000007</v>
      </c>
      <c r="E2010">
        <v>17.399999999999999</v>
      </c>
      <c r="F2010">
        <v>9.1</v>
      </c>
      <c r="G2010">
        <v>0</v>
      </c>
      <c r="H2010" s="2">
        <v>44013</v>
      </c>
      <c r="I2010" s="3">
        <v>44013</v>
      </c>
      <c r="J2010" s="4">
        <v>44013</v>
      </c>
      <c r="K2010">
        <f t="shared" si="62"/>
        <v>27</v>
      </c>
      <c r="L2010" t="s">
        <v>0</v>
      </c>
      <c r="M2010" t="s">
        <v>0</v>
      </c>
      <c r="N2010">
        <f t="shared" si="63"/>
        <v>4198345.6301664868</v>
      </c>
    </row>
    <row r="2011" spans="1:14">
      <c r="A2011" s="1">
        <v>44014</v>
      </c>
      <c r="B2011">
        <v>131372.71</v>
      </c>
      <c r="C2011">
        <v>37.366426310000001</v>
      </c>
      <c r="D2011">
        <v>10.199999999999999</v>
      </c>
      <c r="E2011">
        <v>15.1</v>
      </c>
      <c r="F2011">
        <v>7.3</v>
      </c>
      <c r="G2011">
        <v>1.2</v>
      </c>
      <c r="H2011" s="2">
        <v>44014</v>
      </c>
      <c r="I2011" s="3">
        <v>44014</v>
      </c>
      <c r="J2011" s="4">
        <v>44014</v>
      </c>
      <c r="K2011">
        <f t="shared" si="62"/>
        <v>27</v>
      </c>
      <c r="L2011" t="s">
        <v>0</v>
      </c>
      <c r="M2011" t="s">
        <v>0</v>
      </c>
      <c r="N2011">
        <f t="shared" si="63"/>
        <v>4908928.6873599999</v>
      </c>
    </row>
    <row r="2012" spans="1:14">
      <c r="A2012" s="1">
        <v>44015</v>
      </c>
      <c r="B2012">
        <v>143010.26999999999</v>
      </c>
      <c r="C2012">
        <v>43.512020370000002</v>
      </c>
      <c r="D2012">
        <v>7.7</v>
      </c>
      <c r="E2012">
        <v>10.3</v>
      </c>
      <c r="F2012">
        <v>4.0999999999999996</v>
      </c>
      <c r="G2012">
        <v>0</v>
      </c>
      <c r="H2012" s="2">
        <v>44015</v>
      </c>
      <c r="I2012" s="3">
        <v>44015</v>
      </c>
      <c r="J2012" s="4">
        <v>44015</v>
      </c>
      <c r="K2012">
        <f t="shared" si="62"/>
        <v>27</v>
      </c>
      <c r="L2012" t="s">
        <v>0</v>
      </c>
      <c r="M2012" t="s">
        <v>0</v>
      </c>
      <c r="N2012">
        <f t="shared" si="63"/>
        <v>6222665.7813591994</v>
      </c>
    </row>
    <row r="2013" spans="1:14">
      <c r="A2013" s="1">
        <v>44016</v>
      </c>
      <c r="B2013">
        <v>125400.27</v>
      </c>
      <c r="C2013">
        <v>50.026100579999998</v>
      </c>
      <c r="D2013">
        <v>6.5</v>
      </c>
      <c r="E2013">
        <v>14.5</v>
      </c>
      <c r="F2013">
        <v>5.7</v>
      </c>
      <c r="G2013">
        <v>7.8</v>
      </c>
      <c r="H2013" s="2">
        <v>44016</v>
      </c>
      <c r="I2013" s="3">
        <v>44016</v>
      </c>
      <c r="J2013" s="4">
        <v>44016</v>
      </c>
      <c r="K2013">
        <f t="shared" si="62"/>
        <v>27</v>
      </c>
      <c r="L2013" t="s">
        <v>0</v>
      </c>
      <c r="M2013" t="s">
        <v>0</v>
      </c>
      <c r="N2013">
        <f t="shared" si="63"/>
        <v>6273286.5197791569</v>
      </c>
    </row>
    <row r="2014" spans="1:14">
      <c r="A2014" s="1">
        <v>44017</v>
      </c>
      <c r="B2014">
        <v>118507.76</v>
      </c>
      <c r="C2014">
        <v>50.787712599999999</v>
      </c>
      <c r="D2014">
        <v>8.9</v>
      </c>
      <c r="E2014">
        <v>12.5</v>
      </c>
      <c r="F2014">
        <v>6.5</v>
      </c>
      <c r="G2014">
        <v>4.5999999999999996</v>
      </c>
      <c r="H2014" s="2">
        <v>44017</v>
      </c>
      <c r="I2014" s="3">
        <v>44017</v>
      </c>
      <c r="J2014" s="4">
        <v>44017</v>
      </c>
      <c r="K2014">
        <f t="shared" si="62"/>
        <v>28</v>
      </c>
      <c r="L2014" t="s">
        <v>0</v>
      </c>
      <c r="M2014" t="s">
        <v>0</v>
      </c>
      <c r="N2014">
        <f t="shared" si="63"/>
        <v>6018738.0557497758</v>
      </c>
    </row>
    <row r="2015" spans="1:14">
      <c r="A2015" s="1">
        <v>44018</v>
      </c>
      <c r="B2015">
        <v>136255.33499999999</v>
      </c>
      <c r="C2015">
        <v>75.960622720000003</v>
      </c>
      <c r="D2015">
        <v>8.1</v>
      </c>
      <c r="E2015">
        <v>13.1</v>
      </c>
      <c r="F2015">
        <v>5.8</v>
      </c>
      <c r="G2015">
        <v>1</v>
      </c>
      <c r="H2015" s="2">
        <v>44018</v>
      </c>
      <c r="I2015" s="3">
        <v>44018</v>
      </c>
      <c r="J2015" s="4">
        <v>44018</v>
      </c>
      <c r="K2015">
        <f t="shared" si="62"/>
        <v>28</v>
      </c>
      <c r="L2015" t="s">
        <v>0</v>
      </c>
      <c r="M2015" t="s">
        <v>0</v>
      </c>
      <c r="N2015">
        <f t="shared" si="63"/>
        <v>10350040.095522212</v>
      </c>
    </row>
    <row r="2016" spans="1:14">
      <c r="A2016" s="1">
        <v>44019</v>
      </c>
      <c r="B2016">
        <v>140264.51999999999</v>
      </c>
      <c r="C2016">
        <v>88.336242659999996</v>
      </c>
      <c r="D2016">
        <v>8.9</v>
      </c>
      <c r="E2016">
        <v>11.8</v>
      </c>
      <c r="F2016">
        <v>4.8</v>
      </c>
      <c r="G2016">
        <v>1.4</v>
      </c>
      <c r="H2016" s="2">
        <v>44019</v>
      </c>
      <c r="I2016" s="3">
        <v>44019</v>
      </c>
      <c r="J2016" s="4">
        <v>44019</v>
      </c>
      <c r="K2016">
        <f t="shared" si="62"/>
        <v>28</v>
      </c>
      <c r="L2016" t="s">
        <v>0</v>
      </c>
      <c r="M2016" t="s">
        <v>0</v>
      </c>
      <c r="N2016">
        <f t="shared" si="63"/>
        <v>12390440.675308421</v>
      </c>
    </row>
    <row r="2017" spans="1:14">
      <c r="A2017" s="1">
        <v>44020</v>
      </c>
      <c r="B2017">
        <v>138627.10999999999</v>
      </c>
      <c r="C2017">
        <v>80.388196890000003</v>
      </c>
      <c r="D2017">
        <v>4.9000000000000004</v>
      </c>
      <c r="E2017">
        <v>15.7</v>
      </c>
      <c r="F2017">
        <v>9.4</v>
      </c>
      <c r="G2017">
        <v>0</v>
      </c>
      <c r="H2017" s="2">
        <v>44020</v>
      </c>
      <c r="I2017" s="3">
        <v>44020</v>
      </c>
      <c r="J2017" s="4">
        <v>44020</v>
      </c>
      <c r="K2017">
        <f t="shared" si="62"/>
        <v>28</v>
      </c>
      <c r="L2017" t="s">
        <v>0</v>
      </c>
      <c r="M2017" t="s">
        <v>0</v>
      </c>
      <c r="N2017">
        <f t="shared" si="63"/>
        <v>11143983.412971687</v>
      </c>
    </row>
    <row r="2018" spans="1:14">
      <c r="A2018" s="1">
        <v>44021</v>
      </c>
      <c r="B2018">
        <v>135266.16500000001</v>
      </c>
      <c r="C2018">
        <v>70.716279909999997</v>
      </c>
      <c r="D2018">
        <v>5.7</v>
      </c>
      <c r="E2018">
        <v>17.2</v>
      </c>
      <c r="F2018">
        <v>8.5</v>
      </c>
      <c r="G2018">
        <v>0</v>
      </c>
      <c r="H2018" s="2">
        <v>44021</v>
      </c>
      <c r="I2018" s="3">
        <v>44021</v>
      </c>
      <c r="J2018" s="4">
        <v>44021</v>
      </c>
      <c r="K2018">
        <f t="shared" si="62"/>
        <v>28</v>
      </c>
      <c r="L2018" t="s">
        <v>0</v>
      </c>
      <c r="M2018" t="s">
        <v>0</v>
      </c>
      <c r="N2018">
        <f t="shared" si="63"/>
        <v>9565519.9864922445</v>
      </c>
    </row>
    <row r="2019" spans="1:14">
      <c r="A2019" s="1">
        <v>44022</v>
      </c>
      <c r="B2019">
        <v>134041.23000000001</v>
      </c>
      <c r="C2019">
        <v>67.739880499999998</v>
      </c>
      <c r="D2019">
        <v>6.4</v>
      </c>
      <c r="E2019">
        <v>16.899999999999999</v>
      </c>
      <c r="F2019">
        <v>7.9</v>
      </c>
      <c r="G2019">
        <v>0</v>
      </c>
      <c r="H2019" s="2">
        <v>44022</v>
      </c>
      <c r="I2019" s="3">
        <v>44022</v>
      </c>
      <c r="J2019" s="4">
        <v>44022</v>
      </c>
      <c r="K2019">
        <f t="shared" si="62"/>
        <v>28</v>
      </c>
      <c r="L2019" t="s">
        <v>0</v>
      </c>
      <c r="M2019" t="s">
        <v>0</v>
      </c>
      <c r="N2019">
        <f t="shared" si="63"/>
        <v>9079936.9022730161</v>
      </c>
    </row>
    <row r="2020" spans="1:14">
      <c r="A2020" s="1">
        <v>44023</v>
      </c>
      <c r="B2020">
        <v>130088.95</v>
      </c>
      <c r="C2020">
        <v>81.929884130000005</v>
      </c>
      <c r="D2020">
        <v>7.3</v>
      </c>
      <c r="E2020">
        <v>11.4</v>
      </c>
      <c r="F2020">
        <v>3.3</v>
      </c>
      <c r="G2020">
        <v>0</v>
      </c>
      <c r="H2020" s="2">
        <v>44023</v>
      </c>
      <c r="I2020" s="3">
        <v>44023</v>
      </c>
      <c r="J2020" s="4">
        <v>44023</v>
      </c>
      <c r="K2020">
        <f t="shared" si="62"/>
        <v>28</v>
      </c>
      <c r="L2020" t="s">
        <v>0</v>
      </c>
      <c r="M2020" t="s">
        <v>0</v>
      </c>
      <c r="N2020">
        <f t="shared" si="63"/>
        <v>10658172.600093365</v>
      </c>
    </row>
    <row r="2021" spans="1:14">
      <c r="A2021" s="1">
        <v>44024</v>
      </c>
      <c r="B2021">
        <v>118837.05</v>
      </c>
      <c r="C2021">
        <v>61.719482409999998</v>
      </c>
      <c r="D2021">
        <v>9</v>
      </c>
      <c r="E2021">
        <v>14.2</v>
      </c>
      <c r="F2021">
        <v>8.3000000000000007</v>
      </c>
      <c r="G2021">
        <v>6.8</v>
      </c>
      <c r="H2021" s="2">
        <v>44024</v>
      </c>
      <c r="I2021" s="3">
        <v>44024</v>
      </c>
      <c r="J2021" s="4">
        <v>44024</v>
      </c>
      <c r="K2021">
        <f t="shared" si="62"/>
        <v>29</v>
      </c>
      <c r="L2021" t="s">
        <v>0</v>
      </c>
      <c r="M2021" t="s">
        <v>0</v>
      </c>
      <c r="N2021">
        <f t="shared" si="63"/>
        <v>7334561.2171312906</v>
      </c>
    </row>
    <row r="2022" spans="1:14">
      <c r="A2022" s="1">
        <v>44025</v>
      </c>
      <c r="B2022">
        <v>130119.41</v>
      </c>
      <c r="C2022">
        <v>61.123170360000003</v>
      </c>
      <c r="D2022">
        <v>8.6999999999999993</v>
      </c>
      <c r="E2022">
        <v>15.1</v>
      </c>
      <c r="F2022">
        <v>7.4</v>
      </c>
      <c r="G2022">
        <v>3.4</v>
      </c>
      <c r="H2022" s="2">
        <v>44025</v>
      </c>
      <c r="I2022" s="3">
        <v>44025</v>
      </c>
      <c r="J2022" s="4">
        <v>44025</v>
      </c>
      <c r="K2022">
        <f t="shared" si="62"/>
        <v>29</v>
      </c>
      <c r="L2022" t="s">
        <v>0</v>
      </c>
      <c r="M2022" t="s">
        <v>0</v>
      </c>
      <c r="N2022">
        <f t="shared" si="63"/>
        <v>7953310.864572688</v>
      </c>
    </row>
    <row r="2023" spans="1:14">
      <c r="A2023" s="1">
        <v>44026</v>
      </c>
      <c r="B2023">
        <v>133668.935</v>
      </c>
      <c r="C2023">
        <v>61.112336169999999</v>
      </c>
      <c r="D2023">
        <v>7.7</v>
      </c>
      <c r="E2023">
        <v>14.2</v>
      </c>
      <c r="F2023">
        <v>7.6</v>
      </c>
      <c r="G2023">
        <v>0</v>
      </c>
      <c r="H2023" s="2">
        <v>44026</v>
      </c>
      <c r="I2023" s="3">
        <v>44026</v>
      </c>
      <c r="J2023" s="4">
        <v>44026</v>
      </c>
      <c r="K2023">
        <f t="shared" si="62"/>
        <v>29</v>
      </c>
      <c r="L2023" t="s">
        <v>1</v>
      </c>
      <c r="M2023" t="s">
        <v>0</v>
      </c>
      <c r="N2023">
        <f t="shared" si="63"/>
        <v>8168820.8912058789</v>
      </c>
    </row>
    <row r="2024" spans="1:14">
      <c r="A2024" s="1">
        <v>44027</v>
      </c>
      <c r="B2024">
        <v>135296.79999999999</v>
      </c>
      <c r="C2024">
        <v>68.569810079999996</v>
      </c>
      <c r="D2024">
        <v>6.2</v>
      </c>
      <c r="E2024">
        <v>14.7</v>
      </c>
      <c r="F2024">
        <v>9.4</v>
      </c>
      <c r="G2024">
        <v>0.2</v>
      </c>
      <c r="H2024" s="2">
        <v>44027</v>
      </c>
      <c r="I2024" s="3">
        <v>44027</v>
      </c>
      <c r="J2024" s="4">
        <v>44027</v>
      </c>
      <c r="K2024">
        <f t="shared" si="62"/>
        <v>29</v>
      </c>
      <c r="L2024" t="s">
        <v>1</v>
      </c>
      <c r="M2024" t="s">
        <v>0</v>
      </c>
      <c r="N2024">
        <f t="shared" si="63"/>
        <v>9277275.8804317433</v>
      </c>
    </row>
    <row r="2025" spans="1:14">
      <c r="A2025" s="1">
        <v>44028</v>
      </c>
      <c r="B2025">
        <v>143158.89000000001</v>
      </c>
      <c r="C2025">
        <v>86.658216449999998</v>
      </c>
      <c r="D2025">
        <v>4.2</v>
      </c>
      <c r="E2025">
        <v>11.5</v>
      </c>
      <c r="F2025">
        <v>8.6999999999999993</v>
      </c>
      <c r="G2025">
        <v>0</v>
      </c>
      <c r="H2025" s="2">
        <v>44028</v>
      </c>
      <c r="I2025" s="3">
        <v>44028</v>
      </c>
      <c r="J2025" s="4">
        <v>44028</v>
      </c>
      <c r="K2025">
        <f t="shared" si="62"/>
        <v>29</v>
      </c>
      <c r="L2025" t="s">
        <v>1</v>
      </c>
      <c r="M2025" t="s">
        <v>0</v>
      </c>
      <c r="N2025">
        <f t="shared" si="63"/>
        <v>12405894.076361742</v>
      </c>
    </row>
    <row r="2026" spans="1:14">
      <c r="A2026" s="1">
        <v>44029</v>
      </c>
      <c r="B2026">
        <v>143109.35500000001</v>
      </c>
      <c r="C2026">
        <v>73.815508410000007</v>
      </c>
      <c r="D2026">
        <v>3.1</v>
      </c>
      <c r="E2026">
        <v>12.8</v>
      </c>
      <c r="F2026">
        <v>7.4</v>
      </c>
      <c r="G2026">
        <v>0</v>
      </c>
      <c r="H2026" s="2">
        <v>44029</v>
      </c>
      <c r="I2026" s="3">
        <v>44029</v>
      </c>
      <c r="J2026" s="4">
        <v>44029</v>
      </c>
      <c r="K2026">
        <f t="shared" si="62"/>
        <v>29</v>
      </c>
      <c r="L2026" t="s">
        <v>1</v>
      </c>
      <c r="M2026" t="s">
        <v>0</v>
      </c>
      <c r="N2026">
        <f t="shared" si="63"/>
        <v>10563689.797552178</v>
      </c>
    </row>
    <row r="2027" spans="1:14">
      <c r="A2027" s="1">
        <v>44030</v>
      </c>
      <c r="B2027">
        <v>125303.88499999999</v>
      </c>
      <c r="C2027">
        <v>43.53431853</v>
      </c>
      <c r="D2027">
        <v>4</v>
      </c>
      <c r="E2027">
        <v>12.5</v>
      </c>
      <c r="F2027">
        <v>8.3000000000000007</v>
      </c>
      <c r="G2027">
        <v>0</v>
      </c>
      <c r="H2027" s="2">
        <v>44030</v>
      </c>
      <c r="I2027" s="3">
        <v>44030</v>
      </c>
      <c r="J2027" s="4">
        <v>44030</v>
      </c>
      <c r="K2027">
        <f t="shared" si="62"/>
        <v>29</v>
      </c>
      <c r="L2027" t="s">
        <v>1</v>
      </c>
      <c r="M2027" t="s">
        <v>0</v>
      </c>
      <c r="N2027">
        <f t="shared" si="63"/>
        <v>5455019.2426364888</v>
      </c>
    </row>
    <row r="2028" spans="1:14">
      <c r="A2028" s="1">
        <v>44031</v>
      </c>
      <c r="B2028">
        <v>114065.32</v>
      </c>
      <c r="C2028">
        <v>31.208767980000001</v>
      </c>
      <c r="D2028">
        <v>8.1999999999999993</v>
      </c>
      <c r="E2028">
        <v>15.3</v>
      </c>
      <c r="F2028">
        <v>7.6</v>
      </c>
      <c r="G2028">
        <v>0</v>
      </c>
      <c r="H2028" s="2">
        <v>44031</v>
      </c>
      <c r="I2028" s="3">
        <v>44031</v>
      </c>
      <c r="J2028" s="4">
        <v>44031</v>
      </c>
      <c r="K2028">
        <f t="shared" si="62"/>
        <v>30</v>
      </c>
      <c r="L2028" t="s">
        <v>1</v>
      </c>
      <c r="M2028" t="s">
        <v>0</v>
      </c>
      <c r="N2028">
        <f t="shared" si="63"/>
        <v>3559838.1064444538</v>
      </c>
    </row>
    <row r="2029" spans="1:14">
      <c r="A2029" s="1">
        <v>44032</v>
      </c>
      <c r="B2029">
        <v>132894.41</v>
      </c>
      <c r="C2029">
        <v>58.020119719999997</v>
      </c>
      <c r="D2029">
        <v>7.6</v>
      </c>
      <c r="E2029">
        <v>13.8</v>
      </c>
      <c r="F2029">
        <v>8.1999999999999993</v>
      </c>
      <c r="G2029">
        <v>0.6</v>
      </c>
      <c r="H2029" s="2">
        <v>44032</v>
      </c>
      <c r="I2029" s="3">
        <v>44032</v>
      </c>
      <c r="J2029" s="4">
        <v>44032</v>
      </c>
      <c r="K2029">
        <f t="shared" si="62"/>
        <v>30</v>
      </c>
      <c r="L2029" t="s">
        <v>1</v>
      </c>
      <c r="M2029" t="s">
        <v>0</v>
      </c>
      <c r="N2029">
        <f t="shared" si="63"/>
        <v>7710549.5783187654</v>
      </c>
    </row>
    <row r="2030" spans="1:14">
      <c r="A2030" s="1">
        <v>44033</v>
      </c>
      <c r="B2030">
        <v>140086.10500000001</v>
      </c>
      <c r="C2030">
        <v>95.137779660000007</v>
      </c>
      <c r="D2030">
        <v>7.2</v>
      </c>
      <c r="E2030">
        <v>12.9</v>
      </c>
      <c r="F2030">
        <v>8.1</v>
      </c>
      <c r="G2030">
        <v>0.4</v>
      </c>
      <c r="H2030" s="2">
        <v>44033</v>
      </c>
      <c r="I2030" s="3">
        <v>44033</v>
      </c>
      <c r="J2030" s="4">
        <v>44033</v>
      </c>
      <c r="K2030">
        <f t="shared" si="62"/>
        <v>30</v>
      </c>
      <c r="L2030" t="s">
        <v>1</v>
      </c>
      <c r="M2030" t="s">
        <v>0</v>
      </c>
      <c r="N2030">
        <f t="shared" si="63"/>
        <v>13327480.990917627</v>
      </c>
    </row>
    <row r="2031" spans="1:14">
      <c r="A2031" s="1">
        <v>44034</v>
      </c>
      <c r="B2031">
        <v>138666.10500000001</v>
      </c>
      <c r="C2031">
        <v>93.875030289999998</v>
      </c>
      <c r="D2031">
        <v>8.1</v>
      </c>
      <c r="E2031">
        <v>13.3</v>
      </c>
      <c r="F2031">
        <v>8.4</v>
      </c>
      <c r="G2031">
        <v>0</v>
      </c>
      <c r="H2031" s="2">
        <v>44034</v>
      </c>
      <c r="I2031" s="3">
        <v>44034</v>
      </c>
      <c r="J2031" s="4">
        <v>44034</v>
      </c>
      <c r="K2031">
        <f t="shared" si="62"/>
        <v>30</v>
      </c>
      <c r="L2031" t="s">
        <v>1</v>
      </c>
      <c r="M2031" t="s">
        <v>0</v>
      </c>
      <c r="N2031">
        <f t="shared" si="63"/>
        <v>13017284.807071321</v>
      </c>
    </row>
    <row r="2032" spans="1:14">
      <c r="A2032" s="1">
        <v>44035</v>
      </c>
      <c r="B2032">
        <v>142476.36499999999</v>
      </c>
      <c r="C2032">
        <v>103.9160215</v>
      </c>
      <c r="D2032">
        <v>8.1</v>
      </c>
      <c r="E2032">
        <v>12</v>
      </c>
      <c r="F2032">
        <v>7.5</v>
      </c>
      <c r="G2032">
        <v>2.2000000000000002</v>
      </c>
      <c r="H2032" s="2">
        <v>44035</v>
      </c>
      <c r="I2032" s="3">
        <v>44035</v>
      </c>
      <c r="J2032" s="4">
        <v>44035</v>
      </c>
      <c r="K2032">
        <f t="shared" si="62"/>
        <v>30</v>
      </c>
      <c r="L2032" t="s">
        <v>1</v>
      </c>
      <c r="M2032" t="s">
        <v>0</v>
      </c>
      <c r="N2032">
        <f t="shared" si="63"/>
        <v>14805577.008581847</v>
      </c>
    </row>
    <row r="2033" spans="1:14">
      <c r="A2033" s="1">
        <v>44036</v>
      </c>
      <c r="B2033">
        <v>133822.70000000001</v>
      </c>
      <c r="C2033">
        <v>61.449140040000003</v>
      </c>
      <c r="D2033">
        <v>6.1</v>
      </c>
      <c r="E2033">
        <v>13.5</v>
      </c>
      <c r="F2033">
        <v>10.5</v>
      </c>
      <c r="G2033">
        <v>0</v>
      </c>
      <c r="H2033" s="2">
        <v>44036</v>
      </c>
      <c r="I2033" s="3">
        <v>44036</v>
      </c>
      <c r="J2033" s="4">
        <v>44036</v>
      </c>
      <c r="K2033">
        <f t="shared" si="62"/>
        <v>30</v>
      </c>
      <c r="L2033" t="s">
        <v>1</v>
      </c>
      <c r="M2033" t="s">
        <v>0</v>
      </c>
      <c r="N2033">
        <f t="shared" si="63"/>
        <v>8223289.8328309087</v>
      </c>
    </row>
    <row r="2034" spans="1:14">
      <c r="A2034" s="1">
        <v>44037</v>
      </c>
      <c r="B2034">
        <v>128417.22</v>
      </c>
      <c r="C2034">
        <v>72.083011600000006</v>
      </c>
      <c r="D2034">
        <v>4.3</v>
      </c>
      <c r="E2034">
        <v>12.2</v>
      </c>
      <c r="F2034">
        <v>9.6</v>
      </c>
      <c r="G2034">
        <v>0</v>
      </c>
      <c r="H2034" s="2">
        <v>44037</v>
      </c>
      <c r="I2034" s="3">
        <v>44037</v>
      </c>
      <c r="J2034" s="4">
        <v>44037</v>
      </c>
      <c r="K2034">
        <f t="shared" si="62"/>
        <v>30</v>
      </c>
      <c r="L2034" t="s">
        <v>1</v>
      </c>
      <c r="M2034" t="s">
        <v>0</v>
      </c>
      <c r="N2034">
        <f t="shared" si="63"/>
        <v>9256699.9588997532</v>
      </c>
    </row>
    <row r="2035" spans="1:14">
      <c r="A2035" s="1">
        <v>44038</v>
      </c>
      <c r="B2035">
        <v>123014.55499999999</v>
      </c>
      <c r="C2035">
        <v>69.922829460000003</v>
      </c>
      <c r="D2035">
        <v>5</v>
      </c>
      <c r="E2035">
        <v>12.8</v>
      </c>
      <c r="F2035">
        <v>7.2</v>
      </c>
      <c r="G2035">
        <v>0</v>
      </c>
      <c r="H2035" s="2">
        <v>44038</v>
      </c>
      <c r="I2035" s="3">
        <v>44038</v>
      </c>
      <c r="J2035" s="4">
        <v>44038</v>
      </c>
      <c r="K2035">
        <f t="shared" si="62"/>
        <v>31</v>
      </c>
      <c r="L2035" t="s">
        <v>1</v>
      </c>
      <c r="M2035" t="s">
        <v>0</v>
      </c>
      <c r="N2035">
        <f t="shared" si="63"/>
        <v>8601525.7503627893</v>
      </c>
    </row>
    <row r="2036" spans="1:14">
      <c r="A2036" s="1">
        <v>44039</v>
      </c>
      <c r="B2036">
        <v>132571.32999999999</v>
      </c>
      <c r="C2036">
        <v>59.486426420000001</v>
      </c>
      <c r="D2036">
        <v>7.4</v>
      </c>
      <c r="E2036">
        <v>13.5</v>
      </c>
      <c r="F2036">
        <v>7.3</v>
      </c>
      <c r="G2036">
        <v>0</v>
      </c>
      <c r="H2036" s="2">
        <v>44039</v>
      </c>
      <c r="I2036" s="3">
        <v>44039</v>
      </c>
      <c r="J2036" s="4">
        <v>44039</v>
      </c>
      <c r="K2036">
        <f t="shared" si="62"/>
        <v>31</v>
      </c>
      <c r="L2036" t="s">
        <v>1</v>
      </c>
      <c r="M2036" t="s">
        <v>0</v>
      </c>
      <c r="N2036">
        <f t="shared" si="63"/>
        <v>7886194.6674465379</v>
      </c>
    </row>
    <row r="2037" spans="1:14">
      <c r="A2037" s="1">
        <v>44040</v>
      </c>
      <c r="B2037">
        <v>132720.39499999999</v>
      </c>
      <c r="C2037">
        <v>59.044778479999998</v>
      </c>
      <c r="D2037">
        <v>9.6</v>
      </c>
      <c r="E2037">
        <v>15.6</v>
      </c>
      <c r="F2037">
        <v>8</v>
      </c>
      <c r="G2037">
        <v>0.4</v>
      </c>
      <c r="H2037" s="2">
        <v>44040</v>
      </c>
      <c r="I2037" s="3">
        <v>44040</v>
      </c>
      <c r="J2037" s="4">
        <v>44040</v>
      </c>
      <c r="K2037">
        <f t="shared" si="62"/>
        <v>31</v>
      </c>
      <c r="L2037" t="s">
        <v>1</v>
      </c>
      <c r="M2037" t="s">
        <v>0</v>
      </c>
      <c r="N2037">
        <f t="shared" si="63"/>
        <v>7836446.3225530991</v>
      </c>
    </row>
    <row r="2038" spans="1:14">
      <c r="A2038" s="1">
        <v>44041</v>
      </c>
      <c r="B2038">
        <v>130547.735</v>
      </c>
      <c r="C2038">
        <v>67.529831630000004</v>
      </c>
      <c r="D2038">
        <v>8.6</v>
      </c>
      <c r="E2038">
        <v>16.3</v>
      </c>
      <c r="F2038">
        <v>9</v>
      </c>
      <c r="G2038">
        <v>0</v>
      </c>
      <c r="H2038" s="2">
        <v>44041</v>
      </c>
      <c r="I2038" s="3">
        <v>44041</v>
      </c>
      <c r="J2038" s="4">
        <v>44041</v>
      </c>
      <c r="K2038">
        <f t="shared" si="62"/>
        <v>31</v>
      </c>
      <c r="L2038" t="s">
        <v>1</v>
      </c>
      <c r="M2038" t="s">
        <v>0</v>
      </c>
      <c r="N2038">
        <f t="shared" si="63"/>
        <v>8815866.5642278586</v>
      </c>
    </row>
    <row r="2039" spans="1:14">
      <c r="A2039" s="1">
        <v>44042</v>
      </c>
      <c r="B2039">
        <v>132583.64000000001</v>
      </c>
      <c r="C2039">
        <v>63.223218019999997</v>
      </c>
      <c r="D2039">
        <v>8</v>
      </c>
      <c r="E2039">
        <v>14.2</v>
      </c>
      <c r="F2039">
        <v>11.3</v>
      </c>
      <c r="G2039">
        <v>0</v>
      </c>
      <c r="H2039" s="2">
        <v>44042</v>
      </c>
      <c r="I2039" s="3">
        <v>44042</v>
      </c>
      <c r="J2039" s="4">
        <v>44042</v>
      </c>
      <c r="K2039">
        <f t="shared" si="62"/>
        <v>31</v>
      </c>
      <c r="L2039" t="s">
        <v>1</v>
      </c>
      <c r="M2039" t="s">
        <v>0</v>
      </c>
      <c r="N2039">
        <f t="shared" si="63"/>
        <v>8382364.3776051933</v>
      </c>
    </row>
    <row r="2040" spans="1:14">
      <c r="A2040" s="1">
        <v>44043</v>
      </c>
      <c r="B2040">
        <v>132105.75</v>
      </c>
      <c r="C2040">
        <v>73.082276160000006</v>
      </c>
      <c r="D2040">
        <v>3.4</v>
      </c>
      <c r="E2040">
        <v>17.100000000000001</v>
      </c>
      <c r="F2040">
        <v>11.3</v>
      </c>
      <c r="G2040">
        <v>0</v>
      </c>
      <c r="H2040" s="2">
        <v>44043</v>
      </c>
      <c r="I2040" s="3">
        <v>44043</v>
      </c>
      <c r="J2040" s="4">
        <v>44043</v>
      </c>
      <c r="K2040">
        <f t="shared" si="62"/>
        <v>31</v>
      </c>
      <c r="L2040" t="s">
        <v>1</v>
      </c>
      <c r="M2040" t="s">
        <v>0</v>
      </c>
      <c r="N2040">
        <f t="shared" si="63"/>
        <v>9654588.9038239215</v>
      </c>
    </row>
    <row r="2041" spans="1:14">
      <c r="A2041" s="1">
        <v>44044</v>
      </c>
      <c r="B2041">
        <v>111590.65</v>
      </c>
      <c r="C2041">
        <v>47.91589475</v>
      </c>
      <c r="D2041">
        <v>5.7</v>
      </c>
      <c r="E2041">
        <v>16.399999999999999</v>
      </c>
      <c r="F2041">
        <v>11.1</v>
      </c>
      <c r="G2041">
        <v>0</v>
      </c>
      <c r="H2041" s="2">
        <v>44044</v>
      </c>
      <c r="I2041" s="3">
        <v>44044</v>
      </c>
      <c r="J2041" s="4">
        <v>44044</v>
      </c>
      <c r="K2041">
        <f t="shared" si="62"/>
        <v>31</v>
      </c>
      <c r="L2041" t="s">
        <v>1</v>
      </c>
      <c r="M2041" t="s">
        <v>0</v>
      </c>
      <c r="N2041">
        <f t="shared" si="63"/>
        <v>5346965.8404840874</v>
      </c>
    </row>
    <row r="2042" spans="1:14">
      <c r="A2042" s="1">
        <v>44045</v>
      </c>
      <c r="B2042">
        <v>109935.33500000001</v>
      </c>
      <c r="C2042">
        <v>50.247956979999998</v>
      </c>
      <c r="D2042">
        <v>9</v>
      </c>
      <c r="E2042">
        <v>18.2</v>
      </c>
      <c r="F2042">
        <v>11.7</v>
      </c>
      <c r="G2042">
        <v>0</v>
      </c>
      <c r="H2042" s="2">
        <v>44045</v>
      </c>
      <c r="I2042" s="3">
        <v>44045</v>
      </c>
      <c r="J2042" s="4">
        <v>44045</v>
      </c>
      <c r="K2042">
        <f t="shared" si="62"/>
        <v>32</v>
      </c>
      <c r="L2042" t="s">
        <v>1</v>
      </c>
      <c r="M2042" t="s">
        <v>0</v>
      </c>
      <c r="N2042">
        <f t="shared" si="63"/>
        <v>5524025.9836618882</v>
      </c>
    </row>
    <row r="2043" spans="1:14">
      <c r="A2043" s="1">
        <v>44046</v>
      </c>
      <c r="B2043">
        <v>127930.355</v>
      </c>
      <c r="C2043">
        <v>47.688971700000003</v>
      </c>
      <c r="D2043">
        <v>7.5</v>
      </c>
      <c r="E2043">
        <v>16</v>
      </c>
      <c r="F2043">
        <v>10.199999999999999</v>
      </c>
      <c r="G2043">
        <v>0</v>
      </c>
      <c r="H2043" s="2">
        <v>44046</v>
      </c>
      <c r="I2043" s="3">
        <v>44046</v>
      </c>
      <c r="J2043" s="4">
        <v>44046</v>
      </c>
      <c r="K2043">
        <f t="shared" si="62"/>
        <v>32</v>
      </c>
      <c r="L2043" t="s">
        <v>1</v>
      </c>
      <c r="M2043" t="s">
        <v>0</v>
      </c>
      <c r="N2043">
        <f t="shared" si="63"/>
        <v>6100867.0791659541</v>
      </c>
    </row>
    <row r="2044" spans="1:14">
      <c r="A2044" s="1">
        <v>44047</v>
      </c>
      <c r="B2044">
        <v>140042.14499999999</v>
      </c>
      <c r="C2044">
        <v>49.18959504</v>
      </c>
      <c r="D2044">
        <v>5.0999999999999996</v>
      </c>
      <c r="E2044">
        <v>10.5</v>
      </c>
      <c r="F2044">
        <v>10</v>
      </c>
      <c r="G2044">
        <v>1.2</v>
      </c>
      <c r="H2044" s="2">
        <v>44047</v>
      </c>
      <c r="I2044" s="3">
        <v>44047</v>
      </c>
      <c r="J2044" s="4">
        <v>44047</v>
      </c>
      <c r="K2044">
        <f t="shared" si="62"/>
        <v>32</v>
      </c>
      <c r="L2044" t="s">
        <v>0</v>
      </c>
      <c r="M2044" t="s">
        <v>0</v>
      </c>
      <c r="N2044">
        <f t="shared" si="63"/>
        <v>6888616.40108296</v>
      </c>
    </row>
    <row r="2045" spans="1:14">
      <c r="A2045" s="1">
        <v>44048</v>
      </c>
      <c r="B2045">
        <v>140205.29500000001</v>
      </c>
      <c r="C2045">
        <v>55.464714379999997</v>
      </c>
      <c r="D2045">
        <v>4.7</v>
      </c>
      <c r="E2045">
        <v>11.3</v>
      </c>
      <c r="F2045">
        <v>9.6</v>
      </c>
      <c r="G2045">
        <v>5.8</v>
      </c>
      <c r="H2045" s="2">
        <v>44048</v>
      </c>
      <c r="I2045" s="3">
        <v>44048</v>
      </c>
      <c r="J2045" s="4">
        <v>44048</v>
      </c>
      <c r="K2045">
        <f t="shared" si="62"/>
        <v>32</v>
      </c>
      <c r="L2045" t="s">
        <v>0</v>
      </c>
      <c r="M2045" t="s">
        <v>0</v>
      </c>
      <c r="N2045">
        <f t="shared" si="63"/>
        <v>7776446.641738642</v>
      </c>
    </row>
    <row r="2046" spans="1:14">
      <c r="A2046" s="1">
        <v>44049</v>
      </c>
      <c r="B2046">
        <v>140835.17499999999</v>
      </c>
      <c r="C2046">
        <v>69.433709239999999</v>
      </c>
      <c r="D2046">
        <v>5.5</v>
      </c>
      <c r="E2046">
        <v>12.8</v>
      </c>
      <c r="F2046">
        <v>10.8</v>
      </c>
      <c r="G2046">
        <v>0.8</v>
      </c>
      <c r="H2046" s="2">
        <v>44049</v>
      </c>
      <c r="I2046" s="3">
        <v>44049</v>
      </c>
      <c r="J2046" s="4">
        <v>44049</v>
      </c>
      <c r="K2046">
        <f t="shared" si="62"/>
        <v>32</v>
      </c>
      <c r="L2046" t="s">
        <v>0</v>
      </c>
      <c r="M2046" t="s">
        <v>0</v>
      </c>
      <c r="N2046">
        <f t="shared" si="63"/>
        <v>9778708.5917145163</v>
      </c>
    </row>
    <row r="2047" spans="1:14">
      <c r="A2047" s="1">
        <v>44050</v>
      </c>
      <c r="B2047">
        <v>144062.60999999999</v>
      </c>
      <c r="C2047">
        <v>60.119431980000002</v>
      </c>
      <c r="D2047">
        <v>3.3</v>
      </c>
      <c r="E2047">
        <v>12.7</v>
      </c>
      <c r="F2047">
        <v>5.8</v>
      </c>
      <c r="G2047">
        <v>0</v>
      </c>
      <c r="H2047" s="2">
        <v>44050</v>
      </c>
      <c r="I2047" s="3">
        <v>44050</v>
      </c>
      <c r="J2047" s="4">
        <v>44050</v>
      </c>
      <c r="K2047">
        <f t="shared" si="62"/>
        <v>32</v>
      </c>
      <c r="L2047" t="s">
        <v>0</v>
      </c>
      <c r="M2047" t="s">
        <v>0</v>
      </c>
      <c r="N2047">
        <f t="shared" si="63"/>
        <v>8660962.2827562671</v>
      </c>
    </row>
    <row r="2048" spans="1:14">
      <c r="A2048" s="1">
        <v>44051</v>
      </c>
      <c r="B2048">
        <v>121119.265</v>
      </c>
      <c r="C2048">
        <v>53.518660969999999</v>
      </c>
      <c r="D2048">
        <v>4.7</v>
      </c>
      <c r="E2048">
        <v>14.9</v>
      </c>
      <c r="F2048">
        <v>7.2</v>
      </c>
      <c r="G2048">
        <v>6.8</v>
      </c>
      <c r="H2048" s="2">
        <v>44051</v>
      </c>
      <c r="I2048" s="3">
        <v>44051</v>
      </c>
      <c r="J2048" s="4">
        <v>44051</v>
      </c>
      <c r="K2048">
        <f t="shared" si="62"/>
        <v>32</v>
      </c>
      <c r="L2048" t="s">
        <v>0</v>
      </c>
      <c r="M2048" t="s">
        <v>0</v>
      </c>
      <c r="N2048">
        <f t="shared" si="63"/>
        <v>6482140.8804705869</v>
      </c>
    </row>
    <row r="2049" spans="1:14">
      <c r="A2049" s="1">
        <v>44052</v>
      </c>
      <c r="B2049">
        <v>111165.955</v>
      </c>
      <c r="C2049">
        <v>45.522171190000002</v>
      </c>
      <c r="D2049">
        <v>8.9</v>
      </c>
      <c r="E2049">
        <v>15.8</v>
      </c>
      <c r="F2049">
        <v>10.199999999999999</v>
      </c>
      <c r="G2049">
        <v>0.2</v>
      </c>
      <c r="H2049" s="2">
        <v>44052</v>
      </c>
      <c r="I2049" s="3">
        <v>44052</v>
      </c>
      <c r="J2049" s="4">
        <v>44052</v>
      </c>
      <c r="K2049">
        <f t="shared" si="62"/>
        <v>33</v>
      </c>
      <c r="L2049" t="s">
        <v>0</v>
      </c>
      <c r="M2049" t="s">
        <v>0</v>
      </c>
      <c r="N2049">
        <f t="shared" si="63"/>
        <v>5060515.6340098372</v>
      </c>
    </row>
    <row r="2050" spans="1:14">
      <c r="A2050" s="1">
        <v>44053</v>
      </c>
      <c r="B2050">
        <v>125959.75</v>
      </c>
      <c r="C2050">
        <v>53.420434520000001</v>
      </c>
      <c r="D2050">
        <v>5.7</v>
      </c>
      <c r="E2050">
        <v>14.8</v>
      </c>
      <c r="F2050">
        <v>12.7</v>
      </c>
      <c r="G2050">
        <v>0</v>
      </c>
      <c r="H2050" s="2">
        <v>44053</v>
      </c>
      <c r="I2050" s="3">
        <v>44053</v>
      </c>
      <c r="J2050" s="4">
        <v>44053</v>
      </c>
      <c r="K2050">
        <f t="shared" si="62"/>
        <v>33</v>
      </c>
      <c r="L2050" t="s">
        <v>0</v>
      </c>
      <c r="M2050" t="s">
        <v>0</v>
      </c>
      <c r="N2050">
        <f t="shared" si="63"/>
        <v>6728824.5770305702</v>
      </c>
    </row>
    <row r="2051" spans="1:14">
      <c r="A2051" s="1">
        <v>44054</v>
      </c>
      <c r="B2051">
        <v>130141.22500000001</v>
      </c>
      <c r="C2051">
        <v>42.328651729999997</v>
      </c>
      <c r="D2051">
        <v>4.3</v>
      </c>
      <c r="E2051">
        <v>15.8</v>
      </c>
      <c r="F2051">
        <v>10.3</v>
      </c>
      <c r="G2051">
        <v>0</v>
      </c>
      <c r="H2051" s="2">
        <v>44054</v>
      </c>
      <c r="I2051" s="3">
        <v>44054</v>
      </c>
      <c r="J2051" s="4">
        <v>44054</v>
      </c>
      <c r="K2051">
        <f t="shared" ref="K2051:K2107" si="64">WEEKNUM(A2051)</f>
        <v>33</v>
      </c>
      <c r="L2051" t="s">
        <v>0</v>
      </c>
      <c r="M2051" t="s">
        <v>0</v>
      </c>
      <c r="N2051">
        <f t="shared" ref="N2051:N2107" si="65">B2051*C2051</f>
        <v>5508702.5887405695</v>
      </c>
    </row>
    <row r="2052" spans="1:14">
      <c r="A2052" s="1">
        <v>44055</v>
      </c>
      <c r="B2052">
        <v>127945.31</v>
      </c>
      <c r="C2052">
        <v>58.629007379999997</v>
      </c>
      <c r="D2052">
        <v>9.4</v>
      </c>
      <c r="E2052">
        <v>15.9</v>
      </c>
      <c r="F2052">
        <v>10</v>
      </c>
      <c r="G2052">
        <v>0.8</v>
      </c>
      <c r="H2052" s="2">
        <v>44055</v>
      </c>
      <c r="I2052" s="3">
        <v>44055</v>
      </c>
      <c r="J2052" s="4">
        <v>44055</v>
      </c>
      <c r="K2052">
        <f t="shared" si="64"/>
        <v>33</v>
      </c>
      <c r="L2052" t="s">
        <v>0</v>
      </c>
      <c r="M2052" t="s">
        <v>0</v>
      </c>
      <c r="N2052">
        <f t="shared" si="65"/>
        <v>7501306.524226387</v>
      </c>
    </row>
    <row r="2053" spans="1:14">
      <c r="A2053" s="1">
        <v>44056</v>
      </c>
      <c r="B2053">
        <v>121914.44</v>
      </c>
      <c r="C2053">
        <v>52.320157879999996</v>
      </c>
      <c r="D2053">
        <v>11.4</v>
      </c>
      <c r="E2053">
        <v>18.100000000000001</v>
      </c>
      <c r="F2053">
        <v>11</v>
      </c>
      <c r="G2053">
        <v>1.2</v>
      </c>
      <c r="H2053" s="2">
        <v>44056</v>
      </c>
      <c r="I2053" s="3">
        <v>44056</v>
      </c>
      <c r="J2053" s="4">
        <v>44056</v>
      </c>
      <c r="K2053">
        <f t="shared" si="64"/>
        <v>33</v>
      </c>
      <c r="L2053" t="s">
        <v>0</v>
      </c>
      <c r="M2053" t="s">
        <v>0</v>
      </c>
      <c r="N2053">
        <f t="shared" si="65"/>
        <v>6378582.7486517867</v>
      </c>
    </row>
    <row r="2054" spans="1:14">
      <c r="A2054" s="1">
        <v>44057</v>
      </c>
      <c r="B2054">
        <v>124640.09</v>
      </c>
      <c r="C2054">
        <v>69.84183616</v>
      </c>
      <c r="D2054">
        <v>10.7</v>
      </c>
      <c r="E2054">
        <v>18.100000000000001</v>
      </c>
      <c r="F2054">
        <v>7</v>
      </c>
      <c r="G2054">
        <v>0.8</v>
      </c>
      <c r="H2054" s="2">
        <v>44057</v>
      </c>
      <c r="I2054" s="3">
        <v>44057</v>
      </c>
      <c r="J2054" s="4">
        <v>44057</v>
      </c>
      <c r="K2054">
        <f t="shared" si="64"/>
        <v>33</v>
      </c>
      <c r="L2054" t="s">
        <v>0</v>
      </c>
      <c r="M2054" t="s">
        <v>0</v>
      </c>
      <c r="N2054">
        <f t="shared" si="65"/>
        <v>8705092.7447476536</v>
      </c>
    </row>
    <row r="2055" spans="1:14">
      <c r="A2055" s="1">
        <v>44058</v>
      </c>
      <c r="B2055">
        <v>113755.18</v>
      </c>
      <c r="C2055">
        <v>52.515043290000001</v>
      </c>
      <c r="D2055">
        <v>7.4</v>
      </c>
      <c r="E2055">
        <v>14.9</v>
      </c>
      <c r="F2055">
        <v>13</v>
      </c>
      <c r="G2055">
        <v>2.8</v>
      </c>
      <c r="H2055" s="2">
        <v>44058</v>
      </c>
      <c r="I2055" s="3">
        <v>44058</v>
      </c>
      <c r="J2055" s="4">
        <v>44058</v>
      </c>
      <c r="K2055">
        <f t="shared" si="64"/>
        <v>33</v>
      </c>
      <c r="L2055" t="s">
        <v>0</v>
      </c>
      <c r="M2055" t="s">
        <v>0</v>
      </c>
      <c r="N2055">
        <f t="shared" si="65"/>
        <v>5973858.2021617424</v>
      </c>
    </row>
    <row r="2056" spans="1:14">
      <c r="A2056" s="1">
        <v>44059</v>
      </c>
      <c r="B2056">
        <v>111034.745</v>
      </c>
      <c r="C2056">
        <v>58.425198999999999</v>
      </c>
      <c r="D2056">
        <v>10.7</v>
      </c>
      <c r="E2056">
        <v>15</v>
      </c>
      <c r="F2056">
        <v>9.9</v>
      </c>
      <c r="G2056">
        <v>0.4</v>
      </c>
      <c r="H2056" s="2">
        <v>44059</v>
      </c>
      <c r="I2056" s="3">
        <v>44059</v>
      </c>
      <c r="J2056" s="4">
        <v>44059</v>
      </c>
      <c r="K2056">
        <f t="shared" si="64"/>
        <v>34</v>
      </c>
      <c r="L2056" t="s">
        <v>0</v>
      </c>
      <c r="M2056" t="s">
        <v>0</v>
      </c>
      <c r="N2056">
        <f t="shared" si="65"/>
        <v>6487227.072539255</v>
      </c>
    </row>
    <row r="2057" spans="1:14">
      <c r="A2057" s="1">
        <v>44060</v>
      </c>
      <c r="B2057">
        <v>121520.57</v>
      </c>
      <c r="C2057">
        <v>60.710572059999997</v>
      </c>
      <c r="D2057">
        <v>9.5</v>
      </c>
      <c r="E2057">
        <v>16.3</v>
      </c>
      <c r="F2057">
        <v>10.4</v>
      </c>
      <c r="G2057">
        <v>0</v>
      </c>
      <c r="H2057" s="2">
        <v>44060</v>
      </c>
      <c r="I2057" s="3">
        <v>44060</v>
      </c>
      <c r="J2057" s="4">
        <v>44060</v>
      </c>
      <c r="K2057">
        <f t="shared" si="64"/>
        <v>34</v>
      </c>
      <c r="L2057" t="s">
        <v>0</v>
      </c>
      <c r="M2057" t="s">
        <v>0</v>
      </c>
      <c r="N2057">
        <f t="shared" si="65"/>
        <v>7377583.3217572747</v>
      </c>
    </row>
    <row r="2058" spans="1:14">
      <c r="A2058" s="1">
        <v>44061</v>
      </c>
      <c r="B2058">
        <v>119321.855</v>
      </c>
      <c r="C2058">
        <v>44.024165019999998</v>
      </c>
      <c r="D2058">
        <v>10</v>
      </c>
      <c r="E2058">
        <v>17.2</v>
      </c>
      <c r="F2058">
        <v>11.2</v>
      </c>
      <c r="G2058">
        <v>0.2</v>
      </c>
      <c r="H2058" s="2">
        <v>44061</v>
      </c>
      <c r="I2058" s="3">
        <v>44061</v>
      </c>
      <c r="J2058" s="4">
        <v>44061</v>
      </c>
      <c r="K2058">
        <f t="shared" si="64"/>
        <v>34</v>
      </c>
      <c r="L2058" t="s">
        <v>0</v>
      </c>
      <c r="M2058" t="s">
        <v>0</v>
      </c>
      <c r="N2058">
        <f t="shared" si="65"/>
        <v>5253045.0350125115</v>
      </c>
    </row>
    <row r="2059" spans="1:14">
      <c r="A2059" s="1">
        <v>44062</v>
      </c>
      <c r="B2059">
        <v>129884.75</v>
      </c>
      <c r="C2059">
        <v>62.123207630000003</v>
      </c>
      <c r="D2059">
        <v>9.6999999999999993</v>
      </c>
      <c r="E2059">
        <v>12.7</v>
      </c>
      <c r="F2059">
        <v>7.9</v>
      </c>
      <c r="G2059">
        <v>1.2</v>
      </c>
      <c r="H2059" s="2">
        <v>44062</v>
      </c>
      <c r="I2059" s="3">
        <v>44062</v>
      </c>
      <c r="J2059" s="4">
        <v>44062</v>
      </c>
      <c r="K2059">
        <f t="shared" si="64"/>
        <v>34</v>
      </c>
      <c r="L2059" t="s">
        <v>0</v>
      </c>
      <c r="M2059" t="s">
        <v>0</v>
      </c>
      <c r="N2059">
        <f t="shared" si="65"/>
        <v>8068857.2922206428</v>
      </c>
    </row>
    <row r="2060" spans="1:14">
      <c r="A2060" s="1">
        <v>44063</v>
      </c>
      <c r="B2060">
        <v>123490.855</v>
      </c>
      <c r="C2060">
        <v>54.113552679999998</v>
      </c>
      <c r="D2060">
        <v>9.6</v>
      </c>
      <c r="E2060">
        <v>15.7</v>
      </c>
      <c r="F2060">
        <v>9.6</v>
      </c>
      <c r="G2060">
        <v>3.8</v>
      </c>
      <c r="H2060" s="2">
        <v>44063</v>
      </c>
      <c r="I2060" s="3">
        <v>44063</v>
      </c>
      <c r="J2060" s="4">
        <v>44063</v>
      </c>
      <c r="K2060">
        <f t="shared" si="64"/>
        <v>34</v>
      </c>
      <c r="L2060" t="s">
        <v>0</v>
      </c>
      <c r="M2060" t="s">
        <v>0</v>
      </c>
      <c r="N2060">
        <f t="shared" si="65"/>
        <v>6682528.8875407409</v>
      </c>
    </row>
    <row r="2061" spans="1:14">
      <c r="A2061" s="1">
        <v>44064</v>
      </c>
      <c r="B2061">
        <v>125707.04</v>
      </c>
      <c r="C2061">
        <v>48.508304879999997</v>
      </c>
      <c r="D2061">
        <v>8.5</v>
      </c>
      <c r="E2061">
        <v>14.1</v>
      </c>
      <c r="F2061">
        <v>12.2</v>
      </c>
      <c r="G2061">
        <v>0.4</v>
      </c>
      <c r="H2061" s="2">
        <v>44064</v>
      </c>
      <c r="I2061" s="3">
        <v>44064</v>
      </c>
      <c r="J2061" s="4">
        <v>44064</v>
      </c>
      <c r="K2061">
        <f t="shared" si="64"/>
        <v>34</v>
      </c>
      <c r="L2061" t="s">
        <v>0</v>
      </c>
      <c r="M2061" t="s">
        <v>0</v>
      </c>
      <c r="N2061">
        <f t="shared" si="65"/>
        <v>6097835.4218823547</v>
      </c>
    </row>
    <row r="2062" spans="1:14">
      <c r="A2062" s="1">
        <v>44065</v>
      </c>
      <c r="B2062">
        <v>127131.37</v>
      </c>
      <c r="C2062">
        <v>56.065490250000003</v>
      </c>
      <c r="D2062">
        <v>5.8</v>
      </c>
      <c r="E2062">
        <v>11.1</v>
      </c>
      <c r="F2062">
        <v>3.8</v>
      </c>
      <c r="G2062">
        <v>4.4000000000000004</v>
      </c>
      <c r="H2062" s="2">
        <v>44065</v>
      </c>
      <c r="I2062" s="3">
        <v>44065</v>
      </c>
      <c r="J2062" s="4">
        <v>44065</v>
      </c>
      <c r="K2062">
        <f t="shared" si="64"/>
        <v>34</v>
      </c>
      <c r="L2062" t="s">
        <v>0</v>
      </c>
      <c r="M2062" t="s">
        <v>0</v>
      </c>
      <c r="N2062">
        <f t="shared" si="65"/>
        <v>7127682.5852041431</v>
      </c>
    </row>
    <row r="2063" spans="1:14">
      <c r="A2063" s="1">
        <v>44066</v>
      </c>
      <c r="B2063">
        <v>117125.065</v>
      </c>
      <c r="C2063">
        <v>53.937950839999999</v>
      </c>
      <c r="D2063">
        <v>6.8</v>
      </c>
      <c r="E2063">
        <v>11.5</v>
      </c>
      <c r="F2063">
        <v>8.6</v>
      </c>
      <c r="G2063">
        <v>25.6</v>
      </c>
      <c r="H2063" s="2">
        <v>44066</v>
      </c>
      <c r="I2063" s="3">
        <v>44066</v>
      </c>
      <c r="J2063" s="4">
        <v>44066</v>
      </c>
      <c r="K2063">
        <f t="shared" si="64"/>
        <v>35</v>
      </c>
      <c r="L2063" t="s">
        <v>0</v>
      </c>
      <c r="M2063" t="s">
        <v>0</v>
      </c>
      <c r="N2063">
        <f t="shared" si="65"/>
        <v>6317485.9981018044</v>
      </c>
    </row>
    <row r="2064" spans="1:14">
      <c r="A2064" s="1">
        <v>44067</v>
      </c>
      <c r="B2064">
        <v>134984.79</v>
      </c>
      <c r="C2064">
        <v>134.48842210000001</v>
      </c>
      <c r="D2064">
        <v>6.3</v>
      </c>
      <c r="E2064">
        <v>12.4</v>
      </c>
      <c r="F2064">
        <v>12.8</v>
      </c>
      <c r="G2064">
        <v>2.8</v>
      </c>
      <c r="H2064" s="2">
        <v>44067</v>
      </c>
      <c r="I2064" s="3">
        <v>44067</v>
      </c>
      <c r="J2064" s="4">
        <v>44067</v>
      </c>
      <c r="K2064">
        <f t="shared" si="64"/>
        <v>35</v>
      </c>
      <c r="L2064" t="s">
        <v>0</v>
      </c>
      <c r="M2064" t="s">
        <v>0</v>
      </c>
      <c r="N2064">
        <f t="shared" si="65"/>
        <v>18153891.414599862</v>
      </c>
    </row>
    <row r="2065" spans="1:14">
      <c r="A2065" s="1">
        <v>44068</v>
      </c>
      <c r="B2065">
        <v>138437.85500000001</v>
      </c>
      <c r="C2065">
        <v>82.744212959999999</v>
      </c>
      <c r="D2065">
        <v>3.6</v>
      </c>
      <c r="E2065">
        <v>13</v>
      </c>
      <c r="F2065">
        <v>11.2</v>
      </c>
      <c r="G2065">
        <v>0</v>
      </c>
      <c r="H2065" s="2">
        <v>44068</v>
      </c>
      <c r="I2065" s="3">
        <v>44068</v>
      </c>
      <c r="J2065" s="4">
        <v>44068</v>
      </c>
      <c r="K2065">
        <f t="shared" si="64"/>
        <v>35</v>
      </c>
      <c r="L2065" t="s">
        <v>0</v>
      </c>
      <c r="M2065" t="s">
        <v>0</v>
      </c>
      <c r="N2065">
        <f t="shared" si="65"/>
        <v>11454931.355845602</v>
      </c>
    </row>
    <row r="2066" spans="1:14">
      <c r="A2066" s="1">
        <v>44069</v>
      </c>
      <c r="B2066">
        <v>129322.31</v>
      </c>
      <c r="C2066">
        <v>90.666887799999998</v>
      </c>
      <c r="D2066">
        <v>6.1</v>
      </c>
      <c r="E2066">
        <v>14.5</v>
      </c>
      <c r="F2066">
        <v>12.8</v>
      </c>
      <c r="G2066">
        <v>0</v>
      </c>
      <c r="H2066" s="2">
        <v>44069</v>
      </c>
      <c r="I2066" s="3">
        <v>44069</v>
      </c>
      <c r="J2066" s="4">
        <v>44069</v>
      </c>
      <c r="K2066">
        <f t="shared" si="64"/>
        <v>35</v>
      </c>
      <c r="L2066" t="s">
        <v>0</v>
      </c>
      <c r="M2066" t="s">
        <v>0</v>
      </c>
      <c r="N2066">
        <f t="shared" si="65"/>
        <v>11725251.370806817</v>
      </c>
    </row>
    <row r="2067" spans="1:14">
      <c r="A2067" s="1">
        <v>44070</v>
      </c>
      <c r="B2067">
        <v>119044.425</v>
      </c>
      <c r="C2067">
        <v>45.564373940000003</v>
      </c>
      <c r="D2067">
        <v>8.8000000000000007</v>
      </c>
      <c r="E2067">
        <v>20.7</v>
      </c>
      <c r="F2067">
        <v>13.1</v>
      </c>
      <c r="G2067">
        <v>0</v>
      </c>
      <c r="H2067" s="2">
        <v>44070</v>
      </c>
      <c r="I2067" s="3">
        <v>44070</v>
      </c>
      <c r="J2067" s="4">
        <v>44070</v>
      </c>
      <c r="K2067">
        <f t="shared" si="64"/>
        <v>35</v>
      </c>
      <c r="L2067" t="s">
        <v>0</v>
      </c>
      <c r="M2067" t="s">
        <v>0</v>
      </c>
      <c r="N2067">
        <f t="shared" si="65"/>
        <v>5424184.6961722849</v>
      </c>
    </row>
    <row r="2068" spans="1:14">
      <c r="A2068" s="1">
        <v>44071</v>
      </c>
      <c r="B2068">
        <v>118809.08</v>
      </c>
      <c r="C2068">
        <v>61.608847650000001</v>
      </c>
      <c r="D2068">
        <v>8.5</v>
      </c>
      <c r="E2068">
        <v>17.600000000000001</v>
      </c>
      <c r="F2068">
        <v>15.1</v>
      </c>
      <c r="G2068">
        <v>1.4</v>
      </c>
      <c r="H2068" s="2">
        <v>44071</v>
      </c>
      <c r="I2068" s="3">
        <v>44071</v>
      </c>
      <c r="J2068" s="4">
        <v>44071</v>
      </c>
      <c r="K2068">
        <f t="shared" si="64"/>
        <v>35</v>
      </c>
      <c r="L2068" t="s">
        <v>0</v>
      </c>
      <c r="M2068" t="s">
        <v>0</v>
      </c>
      <c r="N2068">
        <f t="shared" si="65"/>
        <v>7319690.509156662</v>
      </c>
    </row>
    <row r="2069" spans="1:14">
      <c r="A2069" s="1">
        <v>44072</v>
      </c>
      <c r="B2069">
        <v>100166.88499999999</v>
      </c>
      <c r="C2069">
        <v>15.292241880000001</v>
      </c>
      <c r="D2069">
        <v>9.1999999999999993</v>
      </c>
      <c r="E2069">
        <v>19.3</v>
      </c>
      <c r="F2069">
        <v>15.6</v>
      </c>
      <c r="G2069">
        <v>0</v>
      </c>
      <c r="H2069" s="2">
        <v>44072</v>
      </c>
      <c r="I2069" s="3">
        <v>44072</v>
      </c>
      <c r="J2069" s="4">
        <v>44072</v>
      </c>
      <c r="K2069">
        <f t="shared" si="64"/>
        <v>35</v>
      </c>
      <c r="L2069" t="s">
        <v>0</v>
      </c>
      <c r="M2069" t="s">
        <v>0</v>
      </c>
      <c r="N2069">
        <f t="shared" si="65"/>
        <v>1531776.2337861438</v>
      </c>
    </row>
    <row r="2070" spans="1:14">
      <c r="A2070" s="1">
        <v>44073</v>
      </c>
      <c r="B2070">
        <v>98917.175000000003</v>
      </c>
      <c r="C2070">
        <v>9.4210185309999996</v>
      </c>
      <c r="D2070">
        <v>12</v>
      </c>
      <c r="E2070">
        <v>19.8</v>
      </c>
      <c r="F2070">
        <v>9</v>
      </c>
      <c r="G2070">
        <v>0</v>
      </c>
      <c r="H2070" s="2">
        <v>44073</v>
      </c>
      <c r="I2070" s="3">
        <v>44073</v>
      </c>
      <c r="J2070" s="4">
        <v>44073</v>
      </c>
      <c r="K2070">
        <f t="shared" si="64"/>
        <v>36</v>
      </c>
      <c r="L2070" t="s">
        <v>0</v>
      </c>
      <c r="M2070" t="s">
        <v>0</v>
      </c>
      <c r="N2070">
        <f t="shared" si="65"/>
        <v>931900.53870916995</v>
      </c>
    </row>
    <row r="2071" spans="1:14">
      <c r="A2071" s="1">
        <v>44074</v>
      </c>
      <c r="B2071">
        <v>121605.395</v>
      </c>
      <c r="C2071">
        <v>58.552628499999997</v>
      </c>
      <c r="D2071">
        <v>6.9</v>
      </c>
      <c r="E2071">
        <v>12.5</v>
      </c>
      <c r="F2071">
        <v>13.5</v>
      </c>
      <c r="G2071">
        <v>1</v>
      </c>
      <c r="H2071" s="2">
        <v>44074</v>
      </c>
      <c r="I2071" s="3">
        <v>44074</v>
      </c>
      <c r="J2071" s="4">
        <v>44074</v>
      </c>
      <c r="K2071">
        <f t="shared" si="64"/>
        <v>36</v>
      </c>
      <c r="L2071" t="s">
        <v>0</v>
      </c>
      <c r="M2071" t="s">
        <v>0</v>
      </c>
      <c r="N2071">
        <f t="shared" si="65"/>
        <v>7120315.5170307579</v>
      </c>
    </row>
    <row r="2072" spans="1:14">
      <c r="A2072" s="1">
        <v>44075</v>
      </c>
      <c r="B2072">
        <v>119645.18</v>
      </c>
      <c r="C2072">
        <v>52.281624639999997</v>
      </c>
      <c r="D2072">
        <v>6.6</v>
      </c>
      <c r="E2072">
        <v>15.7</v>
      </c>
      <c r="F2072">
        <v>15.9</v>
      </c>
      <c r="G2072">
        <v>0</v>
      </c>
      <c r="H2072" s="2">
        <v>44075</v>
      </c>
      <c r="I2072" s="3">
        <v>44075</v>
      </c>
      <c r="J2072" s="4">
        <v>44075</v>
      </c>
      <c r="K2072">
        <f t="shared" si="64"/>
        <v>36</v>
      </c>
      <c r="L2072" t="s">
        <v>0</v>
      </c>
      <c r="M2072" t="s">
        <v>0</v>
      </c>
      <c r="N2072">
        <f t="shared" si="65"/>
        <v>6255244.3907452347</v>
      </c>
    </row>
    <row r="2073" spans="1:14">
      <c r="A2073" s="1">
        <v>44076</v>
      </c>
      <c r="B2073">
        <v>113547.67</v>
      </c>
      <c r="C2073">
        <v>31.7696948</v>
      </c>
      <c r="D2073">
        <v>8.6</v>
      </c>
      <c r="E2073">
        <v>22</v>
      </c>
      <c r="F2073">
        <v>12.1</v>
      </c>
      <c r="G2073">
        <v>0</v>
      </c>
      <c r="H2073" s="2">
        <v>44076</v>
      </c>
      <c r="I2073" s="3">
        <v>44076</v>
      </c>
      <c r="J2073" s="4">
        <v>44076</v>
      </c>
      <c r="K2073">
        <f t="shared" si="64"/>
        <v>36</v>
      </c>
      <c r="L2073" t="s">
        <v>0</v>
      </c>
      <c r="M2073" t="s">
        <v>0</v>
      </c>
      <c r="N2073">
        <f t="shared" si="65"/>
        <v>3607374.8211511159</v>
      </c>
    </row>
    <row r="2074" spans="1:14">
      <c r="A2074" s="1">
        <v>44077</v>
      </c>
      <c r="B2074">
        <v>109327.46</v>
      </c>
      <c r="C2074">
        <v>25.567114289999999</v>
      </c>
      <c r="D2074">
        <v>12.9</v>
      </c>
      <c r="E2074">
        <v>19.899999999999999</v>
      </c>
      <c r="F2074">
        <v>13.5</v>
      </c>
      <c r="G2074">
        <v>0</v>
      </c>
      <c r="H2074" s="2">
        <v>44077</v>
      </c>
      <c r="I2074" s="3">
        <v>44077</v>
      </c>
      <c r="J2074" s="4">
        <v>44077</v>
      </c>
      <c r="K2074">
        <f t="shared" si="64"/>
        <v>36</v>
      </c>
      <c r="L2074" t="s">
        <v>0</v>
      </c>
      <c r="M2074" t="s">
        <v>0</v>
      </c>
      <c r="N2074">
        <f t="shared" si="65"/>
        <v>2795187.6648554034</v>
      </c>
    </row>
    <row r="2075" spans="1:14">
      <c r="A2075" s="1">
        <v>44078</v>
      </c>
      <c r="B2075">
        <v>114865.645</v>
      </c>
      <c r="C2075">
        <v>37.042569159999999</v>
      </c>
      <c r="D2075">
        <v>9</v>
      </c>
      <c r="E2075">
        <v>17.3</v>
      </c>
      <c r="F2075">
        <v>12.7</v>
      </c>
      <c r="G2075">
        <v>0</v>
      </c>
      <c r="H2075" s="2">
        <v>44078</v>
      </c>
      <c r="I2075" s="3">
        <v>44078</v>
      </c>
      <c r="J2075" s="4">
        <v>44078</v>
      </c>
      <c r="K2075">
        <f t="shared" si="64"/>
        <v>36</v>
      </c>
      <c r="L2075" t="s">
        <v>0</v>
      </c>
      <c r="M2075" t="s">
        <v>0</v>
      </c>
      <c r="N2075">
        <f t="shared" si="65"/>
        <v>4254918.5990205081</v>
      </c>
    </row>
    <row r="2076" spans="1:14">
      <c r="A2076" s="1">
        <v>44079</v>
      </c>
      <c r="B2076">
        <v>105534.01</v>
      </c>
      <c r="C2076">
        <v>49.738453800000002</v>
      </c>
      <c r="D2076">
        <v>9.6999999999999993</v>
      </c>
      <c r="E2076">
        <v>16.600000000000001</v>
      </c>
      <c r="F2076">
        <v>15</v>
      </c>
      <c r="G2076">
        <v>0.2</v>
      </c>
      <c r="H2076" s="2">
        <v>44079</v>
      </c>
      <c r="I2076" s="3">
        <v>44079</v>
      </c>
      <c r="J2076" s="4">
        <v>44079</v>
      </c>
      <c r="K2076">
        <f t="shared" si="64"/>
        <v>36</v>
      </c>
      <c r="L2076" t="s">
        <v>0</v>
      </c>
      <c r="M2076" t="s">
        <v>0</v>
      </c>
      <c r="N2076">
        <f t="shared" si="65"/>
        <v>5249098.4807137381</v>
      </c>
    </row>
    <row r="2077" spans="1:14">
      <c r="A2077" s="1">
        <v>44080</v>
      </c>
      <c r="B2077">
        <v>95865.14</v>
      </c>
      <c r="C2077">
        <v>26.51715961</v>
      </c>
      <c r="D2077">
        <v>6.9</v>
      </c>
      <c r="E2077">
        <v>19.2</v>
      </c>
      <c r="F2077">
        <v>16.899999999999999</v>
      </c>
      <c r="G2077">
        <v>0.2</v>
      </c>
      <c r="H2077" s="2">
        <v>44080</v>
      </c>
      <c r="I2077" s="3">
        <v>44080</v>
      </c>
      <c r="J2077" s="4">
        <v>44080</v>
      </c>
      <c r="K2077">
        <f t="shared" si="64"/>
        <v>37</v>
      </c>
      <c r="L2077" t="s">
        <v>0</v>
      </c>
      <c r="M2077" t="s">
        <v>0</v>
      </c>
      <c r="N2077">
        <f t="shared" si="65"/>
        <v>2542071.2184149954</v>
      </c>
    </row>
    <row r="2078" spans="1:14">
      <c r="A2078" s="1">
        <v>44081</v>
      </c>
      <c r="B2078">
        <v>99778.2</v>
      </c>
      <c r="C2078">
        <v>18.907524120000001</v>
      </c>
      <c r="D2078">
        <v>8.8000000000000007</v>
      </c>
      <c r="E2078">
        <v>22.9</v>
      </c>
      <c r="F2078">
        <v>17.100000000000001</v>
      </c>
      <c r="G2078">
        <v>0</v>
      </c>
      <c r="H2078" s="2">
        <v>44081</v>
      </c>
      <c r="I2078" s="3">
        <v>44081</v>
      </c>
      <c r="J2078" s="4">
        <v>44081</v>
      </c>
      <c r="K2078">
        <f t="shared" si="64"/>
        <v>37</v>
      </c>
      <c r="L2078" t="s">
        <v>0</v>
      </c>
      <c r="M2078" t="s">
        <v>0</v>
      </c>
      <c r="N2078">
        <f t="shared" si="65"/>
        <v>1886558.7231501841</v>
      </c>
    </row>
    <row r="2079" spans="1:14">
      <c r="A2079" s="1">
        <v>44082</v>
      </c>
      <c r="B2079">
        <v>112421.09</v>
      </c>
      <c r="C2079">
        <v>35.901955559999998</v>
      </c>
      <c r="D2079">
        <v>16.600000000000001</v>
      </c>
      <c r="E2079">
        <v>19.899999999999999</v>
      </c>
      <c r="F2079">
        <v>4.8</v>
      </c>
      <c r="G2079">
        <v>0</v>
      </c>
      <c r="H2079" s="2">
        <v>44082</v>
      </c>
      <c r="I2079" s="3">
        <v>44082</v>
      </c>
      <c r="J2079" s="4">
        <v>44082</v>
      </c>
      <c r="K2079">
        <f t="shared" si="64"/>
        <v>37</v>
      </c>
      <c r="L2079" t="s">
        <v>0</v>
      </c>
      <c r="M2079" t="s">
        <v>0</v>
      </c>
      <c r="N2079">
        <f t="shared" si="65"/>
        <v>4036136.9771867599</v>
      </c>
    </row>
    <row r="2080" spans="1:14">
      <c r="A2080" s="1">
        <v>44083</v>
      </c>
      <c r="B2080">
        <v>112140.47</v>
      </c>
      <c r="C2080">
        <v>37.015433659999999</v>
      </c>
      <c r="D2080">
        <v>8.1</v>
      </c>
      <c r="E2080">
        <v>15.6</v>
      </c>
      <c r="F2080">
        <v>14.8</v>
      </c>
      <c r="G2080">
        <v>1</v>
      </c>
      <c r="H2080" s="2">
        <v>44083</v>
      </c>
      <c r="I2080" s="3">
        <v>44083</v>
      </c>
      <c r="J2080" s="4">
        <v>44083</v>
      </c>
      <c r="K2080">
        <f t="shared" si="64"/>
        <v>37</v>
      </c>
      <c r="L2080" t="s">
        <v>0</v>
      </c>
      <c r="M2080" t="s">
        <v>0</v>
      </c>
      <c r="N2080">
        <f t="shared" si="65"/>
        <v>4150928.1278862203</v>
      </c>
    </row>
    <row r="2081" spans="1:14">
      <c r="A2081" s="1">
        <v>44084</v>
      </c>
      <c r="B2081">
        <v>109328.33500000001</v>
      </c>
      <c r="C2081">
        <v>31.152816170000001</v>
      </c>
      <c r="D2081">
        <v>5.4</v>
      </c>
      <c r="E2081">
        <v>21.4</v>
      </c>
      <c r="F2081">
        <v>17.5</v>
      </c>
      <c r="G2081">
        <v>0</v>
      </c>
      <c r="H2081" s="2">
        <v>44084</v>
      </c>
      <c r="I2081" s="3">
        <v>44084</v>
      </c>
      <c r="J2081" s="4">
        <v>44084</v>
      </c>
      <c r="K2081">
        <f t="shared" si="64"/>
        <v>37</v>
      </c>
      <c r="L2081" t="s">
        <v>0</v>
      </c>
      <c r="M2081" t="s">
        <v>0</v>
      </c>
      <c r="N2081">
        <f t="shared" si="65"/>
        <v>3405885.5224271771</v>
      </c>
    </row>
    <row r="2082" spans="1:14">
      <c r="A2082" s="1">
        <v>44085</v>
      </c>
      <c r="B2082">
        <v>106643.05</v>
      </c>
      <c r="C2082">
        <v>22.38646877</v>
      </c>
      <c r="D2082">
        <v>10.4</v>
      </c>
      <c r="E2082">
        <v>19.399999999999999</v>
      </c>
      <c r="F2082">
        <v>13.4</v>
      </c>
      <c r="G2082">
        <v>0</v>
      </c>
      <c r="H2082" s="2">
        <v>44085</v>
      </c>
      <c r="I2082" s="3">
        <v>44085</v>
      </c>
      <c r="J2082" s="4">
        <v>44085</v>
      </c>
      <c r="K2082">
        <f t="shared" si="64"/>
        <v>37</v>
      </c>
      <c r="L2082" t="s">
        <v>0</v>
      </c>
      <c r="M2082" t="s">
        <v>0</v>
      </c>
      <c r="N2082">
        <f t="shared" si="65"/>
        <v>2387361.3083625487</v>
      </c>
    </row>
    <row r="2083" spans="1:14">
      <c r="A2083" s="1">
        <v>44086</v>
      </c>
      <c r="B2083">
        <v>111644.6</v>
      </c>
      <c r="C2083">
        <v>34.264167829999998</v>
      </c>
      <c r="D2083">
        <v>13.3</v>
      </c>
      <c r="E2083">
        <v>16</v>
      </c>
      <c r="F2083">
        <v>4</v>
      </c>
      <c r="G2083">
        <v>1.6</v>
      </c>
      <c r="H2083" s="2">
        <v>44086</v>
      </c>
      <c r="I2083" s="3">
        <v>44086</v>
      </c>
      <c r="J2083" s="4">
        <v>44086</v>
      </c>
      <c r="K2083">
        <f t="shared" si="64"/>
        <v>37</v>
      </c>
      <c r="L2083" t="s">
        <v>0</v>
      </c>
      <c r="M2083" t="s">
        <v>0</v>
      </c>
      <c r="N2083">
        <f t="shared" si="65"/>
        <v>3825409.3117132178</v>
      </c>
    </row>
    <row r="2084" spans="1:14">
      <c r="A2084" s="1">
        <v>44087</v>
      </c>
      <c r="B2084">
        <v>96225.91</v>
      </c>
      <c r="C2084">
        <v>28.327690329999999</v>
      </c>
      <c r="D2084">
        <v>11.9</v>
      </c>
      <c r="E2084">
        <v>17.2</v>
      </c>
      <c r="F2084">
        <v>16.5</v>
      </c>
      <c r="G2084">
        <v>11.8</v>
      </c>
      <c r="H2084" s="2">
        <v>44087</v>
      </c>
      <c r="I2084" s="3">
        <v>44087</v>
      </c>
      <c r="J2084" s="4">
        <v>44087</v>
      </c>
      <c r="K2084">
        <f t="shared" si="64"/>
        <v>38</v>
      </c>
      <c r="L2084" t="s">
        <v>0</v>
      </c>
      <c r="M2084" t="s">
        <v>0</v>
      </c>
      <c r="N2084">
        <f t="shared" si="65"/>
        <v>2725857.7802024502</v>
      </c>
    </row>
    <row r="2085" spans="1:14">
      <c r="A2085" s="1">
        <v>44088</v>
      </c>
      <c r="B2085">
        <v>107196.61</v>
      </c>
      <c r="C2085">
        <v>41.852128030000003</v>
      </c>
      <c r="D2085">
        <v>11.1</v>
      </c>
      <c r="E2085">
        <v>16.600000000000001</v>
      </c>
      <c r="F2085">
        <v>18.100000000000001</v>
      </c>
      <c r="G2085">
        <v>0</v>
      </c>
      <c r="H2085" s="2">
        <v>44088</v>
      </c>
      <c r="I2085" s="3">
        <v>44088</v>
      </c>
      <c r="J2085" s="4">
        <v>44088</v>
      </c>
      <c r="K2085">
        <f t="shared" si="64"/>
        <v>38</v>
      </c>
      <c r="L2085" t="s">
        <v>0</v>
      </c>
      <c r="M2085" t="s">
        <v>0</v>
      </c>
      <c r="N2085">
        <f t="shared" si="65"/>
        <v>4486406.2461019782</v>
      </c>
    </row>
    <row r="2086" spans="1:14">
      <c r="A2086" s="1">
        <v>44089</v>
      </c>
      <c r="B2086">
        <v>113008.77</v>
      </c>
      <c r="C2086">
        <v>44.305358050000002</v>
      </c>
      <c r="D2086">
        <v>7.4</v>
      </c>
      <c r="E2086">
        <v>15.8</v>
      </c>
      <c r="F2086">
        <v>18.3</v>
      </c>
      <c r="G2086">
        <v>0</v>
      </c>
      <c r="H2086" s="2">
        <v>44089</v>
      </c>
      <c r="I2086" s="3">
        <v>44089</v>
      </c>
      <c r="J2086" s="4">
        <v>44089</v>
      </c>
      <c r="K2086">
        <f t="shared" si="64"/>
        <v>38</v>
      </c>
      <c r="L2086" t="s">
        <v>0</v>
      </c>
      <c r="M2086" t="s">
        <v>0</v>
      </c>
      <c r="N2086">
        <f t="shared" si="65"/>
        <v>5006894.0176400989</v>
      </c>
    </row>
    <row r="2087" spans="1:14">
      <c r="A2087" s="1">
        <v>44090</v>
      </c>
      <c r="B2087">
        <v>110807.72</v>
      </c>
      <c r="C2087">
        <v>34.968412190000002</v>
      </c>
      <c r="D2087">
        <v>7.1</v>
      </c>
      <c r="E2087">
        <v>22.8</v>
      </c>
      <c r="F2087">
        <v>17.399999999999999</v>
      </c>
      <c r="G2087">
        <v>0</v>
      </c>
      <c r="H2087" s="2">
        <v>44090</v>
      </c>
      <c r="I2087" s="3">
        <v>44090</v>
      </c>
      <c r="J2087" s="4">
        <v>44090</v>
      </c>
      <c r="K2087">
        <f t="shared" si="64"/>
        <v>38</v>
      </c>
      <c r="L2087" t="s">
        <v>0</v>
      </c>
      <c r="M2087" t="s">
        <v>0</v>
      </c>
      <c r="N2087">
        <f t="shared" si="65"/>
        <v>3874770.0267941072</v>
      </c>
    </row>
    <row r="2088" spans="1:14">
      <c r="A2088" s="1">
        <v>44091</v>
      </c>
      <c r="B2088">
        <v>115643.44</v>
      </c>
      <c r="C2088">
        <v>34.696676500000002</v>
      </c>
      <c r="D2088">
        <v>11.8</v>
      </c>
      <c r="E2088">
        <v>15.5</v>
      </c>
      <c r="F2088">
        <v>9.4</v>
      </c>
      <c r="G2088">
        <v>0.8</v>
      </c>
      <c r="H2088" s="2">
        <v>44091</v>
      </c>
      <c r="I2088" s="3">
        <v>44091</v>
      </c>
      <c r="J2088" s="4">
        <v>44091</v>
      </c>
      <c r="K2088">
        <f t="shared" si="64"/>
        <v>38</v>
      </c>
      <c r="L2088" t="s">
        <v>0</v>
      </c>
      <c r="M2088" t="s">
        <v>0</v>
      </c>
      <c r="N2088">
        <f t="shared" si="65"/>
        <v>4012443.0270271604</v>
      </c>
    </row>
    <row r="2089" spans="1:14">
      <c r="A2089" s="1">
        <v>44092</v>
      </c>
      <c r="B2089">
        <v>112335.7</v>
      </c>
      <c r="C2089">
        <v>40.837043459999997</v>
      </c>
      <c r="D2089">
        <v>8.4</v>
      </c>
      <c r="E2089">
        <v>18.7</v>
      </c>
      <c r="F2089">
        <v>13.6</v>
      </c>
      <c r="G2089">
        <v>0</v>
      </c>
      <c r="H2089" s="2">
        <v>44092</v>
      </c>
      <c r="I2089" s="3">
        <v>44092</v>
      </c>
      <c r="J2089" s="4">
        <v>44092</v>
      </c>
      <c r="K2089">
        <f t="shared" si="64"/>
        <v>38</v>
      </c>
      <c r="L2089" t="s">
        <v>0</v>
      </c>
      <c r="M2089" t="s">
        <v>0</v>
      </c>
      <c r="N2089">
        <f t="shared" si="65"/>
        <v>4587457.8630095217</v>
      </c>
    </row>
    <row r="2090" spans="1:14">
      <c r="A2090" s="1">
        <v>44093</v>
      </c>
      <c r="B2090">
        <v>93384</v>
      </c>
      <c r="C2090">
        <v>24.265307830000001</v>
      </c>
      <c r="D2090">
        <v>11.3</v>
      </c>
      <c r="E2090">
        <v>26.3</v>
      </c>
      <c r="F2090">
        <v>17.100000000000001</v>
      </c>
      <c r="G2090">
        <v>0</v>
      </c>
      <c r="H2090" s="2">
        <v>44093</v>
      </c>
      <c r="I2090" s="3">
        <v>44093</v>
      </c>
      <c r="J2090" s="4">
        <v>44093</v>
      </c>
      <c r="K2090">
        <f t="shared" si="64"/>
        <v>38</v>
      </c>
      <c r="L2090" t="s">
        <v>0</v>
      </c>
      <c r="M2090" t="s">
        <v>0</v>
      </c>
      <c r="N2090">
        <f t="shared" si="65"/>
        <v>2265991.5063967202</v>
      </c>
    </row>
    <row r="2091" spans="1:14">
      <c r="A2091" s="1">
        <v>44094</v>
      </c>
      <c r="B2091">
        <v>86891.23</v>
      </c>
      <c r="C2091">
        <v>23.051334789999999</v>
      </c>
      <c r="D2091">
        <v>17.100000000000001</v>
      </c>
      <c r="E2091">
        <v>22</v>
      </c>
      <c r="F2091">
        <v>16.7</v>
      </c>
      <c r="G2091">
        <v>0</v>
      </c>
      <c r="H2091" s="2">
        <v>44094</v>
      </c>
      <c r="I2091" s="3">
        <v>44094</v>
      </c>
      <c r="J2091" s="4">
        <v>44094</v>
      </c>
      <c r="K2091">
        <f t="shared" si="64"/>
        <v>39</v>
      </c>
      <c r="L2091" t="s">
        <v>0</v>
      </c>
      <c r="M2091" t="s">
        <v>0</v>
      </c>
      <c r="N2091">
        <f t="shared" si="65"/>
        <v>2002958.8330448915</v>
      </c>
    </row>
    <row r="2092" spans="1:14">
      <c r="A2092" s="1">
        <v>44095</v>
      </c>
      <c r="B2092">
        <v>100977.95</v>
      </c>
      <c r="C2092">
        <v>34.25364192</v>
      </c>
      <c r="D2092">
        <v>16.600000000000001</v>
      </c>
      <c r="E2092">
        <v>19.8</v>
      </c>
      <c r="F2092">
        <v>13</v>
      </c>
      <c r="G2092">
        <v>0</v>
      </c>
      <c r="H2092" s="2">
        <v>44095</v>
      </c>
      <c r="I2092" s="3">
        <v>44095</v>
      </c>
      <c r="J2092" s="4">
        <v>44095</v>
      </c>
      <c r="K2092">
        <f t="shared" si="64"/>
        <v>39</v>
      </c>
      <c r="L2092" t="s">
        <v>0</v>
      </c>
      <c r="M2092" t="s">
        <v>0</v>
      </c>
      <c r="N2092">
        <f t="shared" si="65"/>
        <v>3458862.5411156639</v>
      </c>
    </row>
    <row r="2093" spans="1:14">
      <c r="A2093" s="1">
        <v>44096</v>
      </c>
      <c r="B2093">
        <v>103200.64</v>
      </c>
      <c r="C2093">
        <v>25.925322789999999</v>
      </c>
      <c r="D2093">
        <v>12.3</v>
      </c>
      <c r="E2093">
        <v>18.899999999999999</v>
      </c>
      <c r="F2093">
        <v>16.8</v>
      </c>
      <c r="G2093">
        <v>0</v>
      </c>
      <c r="H2093" s="2">
        <v>44096</v>
      </c>
      <c r="I2093" s="3">
        <v>44096</v>
      </c>
      <c r="J2093" s="4">
        <v>44096</v>
      </c>
      <c r="K2093">
        <f t="shared" si="64"/>
        <v>39</v>
      </c>
      <c r="L2093" t="s">
        <v>0</v>
      </c>
      <c r="M2093" t="s">
        <v>0</v>
      </c>
      <c r="N2093">
        <f t="shared" si="65"/>
        <v>2675509.9041345855</v>
      </c>
    </row>
    <row r="2094" spans="1:14">
      <c r="A2094" s="1">
        <v>44097</v>
      </c>
      <c r="B2094">
        <v>112412.44500000001</v>
      </c>
      <c r="C2094">
        <v>34.211794570000002</v>
      </c>
      <c r="D2094">
        <v>10.6</v>
      </c>
      <c r="E2094">
        <v>15.1</v>
      </c>
      <c r="F2094">
        <v>12.3</v>
      </c>
      <c r="G2094">
        <v>0.2</v>
      </c>
      <c r="H2094" s="2">
        <v>44097</v>
      </c>
      <c r="I2094" s="3">
        <v>44097</v>
      </c>
      <c r="J2094" s="4">
        <v>44097</v>
      </c>
      <c r="K2094">
        <f t="shared" si="64"/>
        <v>39</v>
      </c>
      <c r="L2094" t="s">
        <v>0</v>
      </c>
      <c r="M2094" t="s">
        <v>0</v>
      </c>
      <c r="N2094">
        <f t="shared" si="65"/>
        <v>3845831.4754514243</v>
      </c>
    </row>
    <row r="2095" spans="1:14">
      <c r="A2095" s="1">
        <v>44098</v>
      </c>
      <c r="B2095">
        <v>117535.715</v>
      </c>
      <c r="C2095">
        <v>51.779356100000001</v>
      </c>
      <c r="D2095">
        <v>8.1999999999999993</v>
      </c>
      <c r="E2095">
        <v>15</v>
      </c>
      <c r="F2095">
        <v>13.9</v>
      </c>
      <c r="G2095">
        <v>1.6</v>
      </c>
      <c r="H2095" s="2">
        <v>44098</v>
      </c>
      <c r="I2095" s="3">
        <v>44098</v>
      </c>
      <c r="J2095" s="4">
        <v>44098</v>
      </c>
      <c r="K2095">
        <f t="shared" si="64"/>
        <v>39</v>
      </c>
      <c r="L2095" t="s">
        <v>0</v>
      </c>
      <c r="M2095" t="s">
        <v>0</v>
      </c>
      <c r="N2095">
        <f t="shared" si="65"/>
        <v>6085923.6414531115</v>
      </c>
    </row>
    <row r="2096" spans="1:14">
      <c r="A2096" s="1">
        <v>44099</v>
      </c>
      <c r="B2096">
        <v>126354.68</v>
      </c>
      <c r="C2096">
        <v>53.429209659999998</v>
      </c>
      <c r="D2096">
        <v>7.2</v>
      </c>
      <c r="E2096">
        <v>11.9</v>
      </c>
      <c r="F2096">
        <v>7.2</v>
      </c>
      <c r="G2096">
        <v>3.2</v>
      </c>
      <c r="H2096" s="2">
        <v>44099</v>
      </c>
      <c r="I2096" s="3">
        <v>44099</v>
      </c>
      <c r="J2096" s="4">
        <v>44099</v>
      </c>
      <c r="K2096">
        <f t="shared" si="64"/>
        <v>39</v>
      </c>
      <c r="L2096" t="s">
        <v>0</v>
      </c>
      <c r="M2096" t="s">
        <v>0</v>
      </c>
      <c r="N2096">
        <f t="shared" si="65"/>
        <v>6751030.6892422084</v>
      </c>
    </row>
    <row r="2097" spans="1:14">
      <c r="A2097" s="1">
        <v>44100</v>
      </c>
      <c r="B2097">
        <v>106694.965</v>
      </c>
      <c r="C2097">
        <v>33.444710110000003</v>
      </c>
      <c r="D2097">
        <v>6.2</v>
      </c>
      <c r="E2097">
        <v>13.4</v>
      </c>
      <c r="F2097">
        <v>15</v>
      </c>
      <c r="G2097">
        <v>9.4</v>
      </c>
      <c r="H2097" s="2">
        <v>44100</v>
      </c>
      <c r="I2097" s="3">
        <v>44100</v>
      </c>
      <c r="J2097" s="4">
        <v>44100</v>
      </c>
      <c r="K2097">
        <f t="shared" si="64"/>
        <v>39</v>
      </c>
      <c r="L2097" t="s">
        <v>0</v>
      </c>
      <c r="M2097" t="s">
        <v>0</v>
      </c>
      <c r="N2097">
        <f t="shared" si="65"/>
        <v>3568382.1746215965</v>
      </c>
    </row>
    <row r="2098" spans="1:14">
      <c r="A2098" s="1">
        <v>44101</v>
      </c>
      <c r="B2098">
        <v>101703.49</v>
      </c>
      <c r="C2098">
        <v>57.920028760000001</v>
      </c>
      <c r="D2098">
        <v>8.8000000000000007</v>
      </c>
      <c r="E2098">
        <v>13.4</v>
      </c>
      <c r="F2098">
        <v>20.9</v>
      </c>
      <c r="G2098">
        <v>3</v>
      </c>
      <c r="H2098" s="2">
        <v>44101</v>
      </c>
      <c r="I2098" s="3">
        <v>44101</v>
      </c>
      <c r="J2098" s="4">
        <v>44101</v>
      </c>
      <c r="K2098">
        <f t="shared" si="64"/>
        <v>40</v>
      </c>
      <c r="L2098" t="s">
        <v>0</v>
      </c>
      <c r="M2098" t="s">
        <v>0</v>
      </c>
      <c r="N2098">
        <f t="shared" si="65"/>
        <v>5890669.0657923725</v>
      </c>
    </row>
    <row r="2099" spans="1:14">
      <c r="A2099" s="1">
        <v>44102</v>
      </c>
      <c r="B2099">
        <v>114651.14</v>
      </c>
      <c r="C2099">
        <v>59.74605347</v>
      </c>
      <c r="D2099">
        <v>6.5</v>
      </c>
      <c r="E2099">
        <v>13.6</v>
      </c>
      <c r="F2099">
        <v>18.3</v>
      </c>
      <c r="G2099">
        <v>0</v>
      </c>
      <c r="H2099" s="2">
        <v>44102</v>
      </c>
      <c r="I2099" s="3">
        <v>44102</v>
      </c>
      <c r="J2099" s="4">
        <v>44102</v>
      </c>
      <c r="K2099">
        <f t="shared" si="64"/>
        <v>40</v>
      </c>
      <c r="L2099" t="s">
        <v>0</v>
      </c>
      <c r="M2099" t="s">
        <v>0</v>
      </c>
      <c r="N2099">
        <f t="shared" si="65"/>
        <v>6849953.1408364559</v>
      </c>
    </row>
    <row r="2100" spans="1:14">
      <c r="A2100" s="1">
        <v>44103</v>
      </c>
      <c r="B2100">
        <v>112076.46</v>
      </c>
      <c r="C2100">
        <v>42.120177509999998</v>
      </c>
      <c r="D2100">
        <v>4.3</v>
      </c>
      <c r="E2100">
        <v>21</v>
      </c>
      <c r="F2100">
        <v>18.399999999999999</v>
      </c>
      <c r="G2100">
        <v>0</v>
      </c>
      <c r="H2100" s="2">
        <v>44103</v>
      </c>
      <c r="I2100" s="3">
        <v>44103</v>
      </c>
      <c r="J2100" s="4">
        <v>44103</v>
      </c>
      <c r="K2100">
        <f t="shared" si="64"/>
        <v>40</v>
      </c>
      <c r="L2100" t="s">
        <v>0</v>
      </c>
      <c r="M2100" t="s">
        <v>0</v>
      </c>
      <c r="N2100">
        <f t="shared" si="65"/>
        <v>4720680.3898924142</v>
      </c>
    </row>
    <row r="2101" spans="1:14">
      <c r="A2101" s="1">
        <v>44104</v>
      </c>
      <c r="B2101">
        <v>113620.21</v>
      </c>
      <c r="C2101">
        <v>38.05764052</v>
      </c>
      <c r="D2101">
        <v>10.7</v>
      </c>
      <c r="E2101">
        <v>19.399999999999999</v>
      </c>
      <c r="F2101">
        <v>13</v>
      </c>
      <c r="G2101">
        <v>0.6</v>
      </c>
      <c r="H2101" s="2">
        <v>44104</v>
      </c>
      <c r="I2101" s="3">
        <v>44104</v>
      </c>
      <c r="J2101" s="4">
        <v>44104</v>
      </c>
      <c r="K2101">
        <f t="shared" si="64"/>
        <v>40</v>
      </c>
      <c r="L2101" t="s">
        <v>0</v>
      </c>
      <c r="M2101" t="s">
        <v>0</v>
      </c>
      <c r="N2101">
        <f t="shared" si="65"/>
        <v>4324117.1079869093</v>
      </c>
    </row>
    <row r="2102" spans="1:14">
      <c r="A2102" s="1">
        <v>44105</v>
      </c>
      <c r="B2102">
        <v>106641.79</v>
      </c>
      <c r="C2102">
        <v>34.65467056</v>
      </c>
      <c r="D2102">
        <v>9.4</v>
      </c>
      <c r="E2102">
        <v>19.5</v>
      </c>
      <c r="F2102">
        <v>21.2</v>
      </c>
      <c r="G2102">
        <v>1.8</v>
      </c>
      <c r="H2102" s="2">
        <v>44105</v>
      </c>
      <c r="I2102" s="3">
        <v>44105</v>
      </c>
      <c r="J2102" s="4">
        <v>44105</v>
      </c>
      <c r="K2102">
        <f t="shared" si="64"/>
        <v>40</v>
      </c>
      <c r="L2102" t="s">
        <v>0</v>
      </c>
      <c r="M2102" t="s">
        <v>0</v>
      </c>
      <c r="N2102">
        <f t="shared" si="65"/>
        <v>3695636.1003787019</v>
      </c>
    </row>
    <row r="2103" spans="1:14">
      <c r="A2103" s="1">
        <v>44106</v>
      </c>
      <c r="B2103">
        <v>99585.835000000006</v>
      </c>
      <c r="C2103">
        <v>-6.0760283690000003</v>
      </c>
      <c r="D2103">
        <v>12.8</v>
      </c>
      <c r="E2103">
        <v>26</v>
      </c>
      <c r="F2103">
        <v>22</v>
      </c>
      <c r="G2103">
        <v>0</v>
      </c>
      <c r="H2103" s="2">
        <v>44106</v>
      </c>
      <c r="I2103" s="3">
        <v>44106</v>
      </c>
      <c r="J2103" s="4">
        <v>44106</v>
      </c>
      <c r="K2103">
        <f t="shared" si="64"/>
        <v>40</v>
      </c>
      <c r="L2103" t="s">
        <v>0</v>
      </c>
      <c r="M2103" t="s">
        <v>0</v>
      </c>
      <c r="N2103">
        <f t="shared" si="65"/>
        <v>-605086.3586105532</v>
      </c>
    </row>
    <row r="2104" spans="1:14">
      <c r="A2104" s="1">
        <v>44107</v>
      </c>
      <c r="B2104">
        <v>92277.024999999994</v>
      </c>
      <c r="C2104">
        <v>-1.983470633</v>
      </c>
      <c r="D2104">
        <v>17.399999999999999</v>
      </c>
      <c r="E2104">
        <v>29.4</v>
      </c>
      <c r="F2104">
        <v>19.8</v>
      </c>
      <c r="G2104">
        <v>0</v>
      </c>
      <c r="H2104" s="2">
        <v>44107</v>
      </c>
      <c r="I2104" s="3">
        <v>44107</v>
      </c>
      <c r="J2104" s="4">
        <v>44107</v>
      </c>
      <c r="K2104">
        <f t="shared" si="64"/>
        <v>40</v>
      </c>
      <c r="L2104" t="s">
        <v>0</v>
      </c>
      <c r="M2104" t="s">
        <v>0</v>
      </c>
      <c r="N2104">
        <f t="shared" si="65"/>
        <v>-183028.76918810682</v>
      </c>
    </row>
    <row r="2105" spans="1:14">
      <c r="A2105" s="1">
        <v>44108</v>
      </c>
      <c r="B2105">
        <v>94081.565000000002</v>
      </c>
      <c r="C2105">
        <v>25.0086136</v>
      </c>
      <c r="D2105">
        <v>13.5</v>
      </c>
      <c r="E2105">
        <v>29.5</v>
      </c>
      <c r="F2105">
        <v>8.4</v>
      </c>
      <c r="G2105">
        <v>0</v>
      </c>
      <c r="H2105" s="2">
        <v>44108</v>
      </c>
      <c r="I2105" s="3">
        <v>44108</v>
      </c>
      <c r="J2105" s="4">
        <v>44108</v>
      </c>
      <c r="K2105">
        <f t="shared" si="64"/>
        <v>41</v>
      </c>
      <c r="L2105" t="s">
        <v>0</v>
      </c>
      <c r="M2105" t="s">
        <v>0</v>
      </c>
      <c r="N2105">
        <f t="shared" si="65"/>
        <v>2352849.5059682839</v>
      </c>
    </row>
    <row r="2106" spans="1:14">
      <c r="A2106" s="1">
        <v>44109</v>
      </c>
      <c r="B2106">
        <v>113610.03</v>
      </c>
      <c r="C2106">
        <v>36.764700519999998</v>
      </c>
      <c r="D2106">
        <v>9.1</v>
      </c>
      <c r="E2106">
        <v>12.7</v>
      </c>
      <c r="F2106">
        <v>7.3</v>
      </c>
      <c r="G2106">
        <v>12.8</v>
      </c>
      <c r="H2106" s="2">
        <v>44109</v>
      </c>
      <c r="I2106" s="3">
        <v>44109</v>
      </c>
      <c r="J2106" s="4">
        <v>44109</v>
      </c>
      <c r="K2106">
        <f t="shared" si="64"/>
        <v>41</v>
      </c>
      <c r="L2106" t="s">
        <v>0</v>
      </c>
      <c r="M2106" t="s">
        <v>0</v>
      </c>
      <c r="N2106">
        <f t="shared" si="65"/>
        <v>4176838.7290182156</v>
      </c>
    </row>
    <row r="2107" spans="1:14">
      <c r="A2107" s="1">
        <v>44110</v>
      </c>
      <c r="B2107">
        <v>122607.56</v>
      </c>
      <c r="C2107">
        <v>75.771059010000002</v>
      </c>
      <c r="D2107">
        <v>8.9</v>
      </c>
      <c r="E2107">
        <v>12.6</v>
      </c>
      <c r="F2107">
        <v>5.8</v>
      </c>
      <c r="G2107">
        <v>1</v>
      </c>
      <c r="H2107" s="2">
        <v>44110</v>
      </c>
      <c r="I2107" s="3">
        <v>44110</v>
      </c>
      <c r="J2107" s="4">
        <v>44110</v>
      </c>
      <c r="K2107">
        <f t="shared" si="64"/>
        <v>41</v>
      </c>
      <c r="L2107" t="s">
        <v>0</v>
      </c>
      <c r="M2107" t="s">
        <v>0</v>
      </c>
      <c r="N2107">
        <f t="shared" si="65"/>
        <v>9290104.663832115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A5B3E-7644-1A49-8B9D-7D0652B2B2CD}">
  <dimension ref="A1:C2107"/>
  <sheetViews>
    <sheetView zoomScale="150" workbookViewId="0">
      <selection activeCell="B3" sqref="B3"/>
    </sheetView>
  </sheetViews>
  <sheetFormatPr baseColWidth="10" defaultColWidth="10.6640625" defaultRowHeight="16"/>
  <cols>
    <col min="2" max="2" width="13" customWidth="1"/>
  </cols>
  <sheetData>
    <row r="1" spans="1:3">
      <c r="A1" t="s">
        <v>4</v>
      </c>
      <c r="B1" t="s">
        <v>3</v>
      </c>
      <c r="C1" t="s">
        <v>2</v>
      </c>
    </row>
    <row r="2" spans="1:3">
      <c r="A2" s="1">
        <v>42005</v>
      </c>
      <c r="B2" t="s">
        <v>0</v>
      </c>
      <c r="C2" t="s">
        <v>1</v>
      </c>
    </row>
    <row r="3" spans="1:3">
      <c r="A3" s="1">
        <v>42006</v>
      </c>
      <c r="B3" t="s">
        <v>0</v>
      </c>
      <c r="C3" t="s">
        <v>0</v>
      </c>
    </row>
    <row r="4" spans="1:3">
      <c r="A4" s="1">
        <v>42007</v>
      </c>
      <c r="B4" t="s">
        <v>0</v>
      </c>
      <c r="C4" t="s">
        <v>0</v>
      </c>
    </row>
    <row r="5" spans="1:3">
      <c r="A5" s="1">
        <v>42008</v>
      </c>
      <c r="B5" t="s">
        <v>0</v>
      </c>
      <c r="C5" t="s">
        <v>0</v>
      </c>
    </row>
    <row r="6" spans="1:3">
      <c r="A6" s="1">
        <v>42009</v>
      </c>
      <c r="B6" t="s">
        <v>0</v>
      </c>
      <c r="C6" t="s">
        <v>0</v>
      </c>
    </row>
    <row r="7" spans="1:3">
      <c r="A7" s="1">
        <v>42010</v>
      </c>
      <c r="B7" t="s">
        <v>0</v>
      </c>
      <c r="C7" t="s">
        <v>0</v>
      </c>
    </row>
    <row r="8" spans="1:3">
      <c r="A8" s="1">
        <v>42011</v>
      </c>
      <c r="B8" t="s">
        <v>0</v>
      </c>
      <c r="C8" t="s">
        <v>0</v>
      </c>
    </row>
    <row r="9" spans="1:3">
      <c r="A9" s="1">
        <v>42012</v>
      </c>
      <c r="B9" t="s">
        <v>0</v>
      </c>
      <c r="C9" t="s">
        <v>0</v>
      </c>
    </row>
    <row r="10" spans="1:3">
      <c r="A10" s="1">
        <v>42013</v>
      </c>
      <c r="B10" t="s">
        <v>0</v>
      </c>
      <c r="C10" t="s">
        <v>0</v>
      </c>
    </row>
    <row r="11" spans="1:3">
      <c r="A11" s="1">
        <v>42014</v>
      </c>
      <c r="B11" t="s">
        <v>0</v>
      </c>
      <c r="C11" t="s">
        <v>0</v>
      </c>
    </row>
    <row r="12" spans="1:3">
      <c r="A12" s="1">
        <v>42015</v>
      </c>
      <c r="B12" t="s">
        <v>0</v>
      </c>
      <c r="C12" t="s">
        <v>0</v>
      </c>
    </row>
    <row r="13" spans="1:3">
      <c r="A13" s="1">
        <v>42016</v>
      </c>
      <c r="B13" t="s">
        <v>0</v>
      </c>
      <c r="C13" t="s">
        <v>0</v>
      </c>
    </row>
    <row r="14" spans="1:3">
      <c r="A14" s="1">
        <v>42017</v>
      </c>
      <c r="B14" t="s">
        <v>0</v>
      </c>
      <c r="C14" t="s">
        <v>0</v>
      </c>
    </row>
    <row r="15" spans="1:3">
      <c r="A15" s="1">
        <v>42018</v>
      </c>
      <c r="B15" t="s">
        <v>0</v>
      </c>
      <c r="C15" t="s">
        <v>0</v>
      </c>
    </row>
    <row r="16" spans="1:3">
      <c r="A16" s="1">
        <v>42019</v>
      </c>
      <c r="B16" t="s">
        <v>0</v>
      </c>
      <c r="C16" t="s">
        <v>0</v>
      </c>
    </row>
    <row r="17" spans="1:3">
      <c r="A17" s="1">
        <v>42020</v>
      </c>
      <c r="B17" t="s">
        <v>0</v>
      </c>
      <c r="C17" t="s">
        <v>0</v>
      </c>
    </row>
    <row r="18" spans="1:3">
      <c r="A18" s="1">
        <v>42021</v>
      </c>
      <c r="B18" t="s">
        <v>0</v>
      </c>
      <c r="C18" t="s">
        <v>0</v>
      </c>
    </row>
    <row r="19" spans="1:3">
      <c r="A19" s="1">
        <v>42022</v>
      </c>
      <c r="B19" t="s">
        <v>0</v>
      </c>
      <c r="C19" t="s">
        <v>0</v>
      </c>
    </row>
    <row r="20" spans="1:3">
      <c r="A20" s="1">
        <v>42023</v>
      </c>
      <c r="B20" t="s">
        <v>0</v>
      </c>
      <c r="C20" t="s">
        <v>0</v>
      </c>
    </row>
    <row r="21" spans="1:3">
      <c r="A21" s="1">
        <v>42024</v>
      </c>
      <c r="B21" t="s">
        <v>0</v>
      </c>
      <c r="C21" t="s">
        <v>0</v>
      </c>
    </row>
    <row r="22" spans="1:3">
      <c r="A22" s="1">
        <v>42025</v>
      </c>
      <c r="B22" t="s">
        <v>0</v>
      </c>
      <c r="C22" t="s">
        <v>0</v>
      </c>
    </row>
    <row r="23" spans="1:3">
      <c r="A23" s="1">
        <v>42026</v>
      </c>
      <c r="B23" t="s">
        <v>0</v>
      </c>
      <c r="C23" t="s">
        <v>0</v>
      </c>
    </row>
    <row r="24" spans="1:3">
      <c r="A24" s="1">
        <v>42027</v>
      </c>
      <c r="B24" t="s">
        <v>0</v>
      </c>
      <c r="C24" t="s">
        <v>0</v>
      </c>
    </row>
    <row r="25" spans="1:3">
      <c r="A25" s="1">
        <v>42028</v>
      </c>
      <c r="B25" t="s">
        <v>0</v>
      </c>
      <c r="C25" t="s">
        <v>0</v>
      </c>
    </row>
    <row r="26" spans="1:3">
      <c r="A26" s="1">
        <v>42029</v>
      </c>
      <c r="B26" t="s">
        <v>0</v>
      </c>
      <c r="C26" t="s">
        <v>0</v>
      </c>
    </row>
    <row r="27" spans="1:3">
      <c r="A27" s="1">
        <v>42030</v>
      </c>
      <c r="B27" t="s">
        <v>0</v>
      </c>
      <c r="C27" t="s">
        <v>1</v>
      </c>
    </row>
    <row r="28" spans="1:3">
      <c r="A28" s="1">
        <v>42031</v>
      </c>
      <c r="B28" t="s">
        <v>0</v>
      </c>
      <c r="C28" t="s">
        <v>0</v>
      </c>
    </row>
    <row r="29" spans="1:3">
      <c r="A29" s="1">
        <v>42032</v>
      </c>
      <c r="B29" t="s">
        <v>0</v>
      </c>
      <c r="C29" t="s">
        <v>0</v>
      </c>
    </row>
    <row r="30" spans="1:3">
      <c r="A30" s="1">
        <v>42033</v>
      </c>
      <c r="B30" t="s">
        <v>1</v>
      </c>
      <c r="C30" t="s">
        <v>0</v>
      </c>
    </row>
    <row r="31" spans="1:3">
      <c r="A31" s="1">
        <v>42034</v>
      </c>
      <c r="B31" t="s">
        <v>1</v>
      </c>
      <c r="C31" t="s">
        <v>0</v>
      </c>
    </row>
    <row r="32" spans="1:3">
      <c r="A32" s="1">
        <v>42035</v>
      </c>
      <c r="B32" t="s">
        <v>1</v>
      </c>
      <c r="C32" t="s">
        <v>0</v>
      </c>
    </row>
    <row r="33" spans="1:3">
      <c r="A33" s="1">
        <v>42036</v>
      </c>
      <c r="B33" t="s">
        <v>1</v>
      </c>
      <c r="C33" t="s">
        <v>0</v>
      </c>
    </row>
    <row r="34" spans="1:3">
      <c r="A34" s="1">
        <v>42037</v>
      </c>
      <c r="B34" t="s">
        <v>1</v>
      </c>
      <c r="C34" t="s">
        <v>0</v>
      </c>
    </row>
    <row r="35" spans="1:3">
      <c r="A35" s="1">
        <v>42038</v>
      </c>
      <c r="B35" t="s">
        <v>1</v>
      </c>
      <c r="C35" t="s">
        <v>0</v>
      </c>
    </row>
    <row r="36" spans="1:3">
      <c r="A36" s="1">
        <v>42039</v>
      </c>
      <c r="B36" t="s">
        <v>1</v>
      </c>
      <c r="C36" t="s">
        <v>0</v>
      </c>
    </row>
    <row r="37" spans="1:3">
      <c r="A37" s="1">
        <v>42040</v>
      </c>
      <c r="B37" t="s">
        <v>1</v>
      </c>
      <c r="C37" t="s">
        <v>0</v>
      </c>
    </row>
    <row r="38" spans="1:3">
      <c r="A38" s="1">
        <v>42041</v>
      </c>
      <c r="B38" t="s">
        <v>1</v>
      </c>
      <c r="C38" t="s">
        <v>0</v>
      </c>
    </row>
    <row r="39" spans="1:3">
      <c r="A39" s="1">
        <v>42042</v>
      </c>
      <c r="B39" t="s">
        <v>1</v>
      </c>
      <c r="C39" t="s">
        <v>0</v>
      </c>
    </row>
    <row r="40" spans="1:3">
      <c r="A40" s="1">
        <v>42043</v>
      </c>
      <c r="B40" t="s">
        <v>1</v>
      </c>
      <c r="C40" t="s">
        <v>0</v>
      </c>
    </row>
    <row r="41" spans="1:3">
      <c r="A41" s="1">
        <v>42044</v>
      </c>
      <c r="B41" t="s">
        <v>1</v>
      </c>
      <c r="C41" t="s">
        <v>0</v>
      </c>
    </row>
    <row r="42" spans="1:3">
      <c r="A42" s="1">
        <v>42045</v>
      </c>
      <c r="B42" t="s">
        <v>1</v>
      </c>
      <c r="C42" t="s">
        <v>0</v>
      </c>
    </row>
    <row r="43" spans="1:3">
      <c r="A43" s="1">
        <v>42046</v>
      </c>
      <c r="B43" t="s">
        <v>1</v>
      </c>
      <c r="C43" t="s">
        <v>0</v>
      </c>
    </row>
    <row r="44" spans="1:3">
      <c r="A44" s="1">
        <v>42047</v>
      </c>
      <c r="B44" t="s">
        <v>1</v>
      </c>
      <c r="C44" t="s">
        <v>0</v>
      </c>
    </row>
    <row r="45" spans="1:3">
      <c r="A45" s="1">
        <v>42048</v>
      </c>
      <c r="B45" t="s">
        <v>1</v>
      </c>
      <c r="C45" t="s">
        <v>0</v>
      </c>
    </row>
    <row r="46" spans="1:3">
      <c r="A46" s="1">
        <v>42049</v>
      </c>
      <c r="B46" t="s">
        <v>1</v>
      </c>
      <c r="C46" t="s">
        <v>0</v>
      </c>
    </row>
    <row r="47" spans="1:3">
      <c r="A47" s="1">
        <v>42050</v>
      </c>
      <c r="B47" t="s">
        <v>1</v>
      </c>
      <c r="C47" t="s">
        <v>0</v>
      </c>
    </row>
    <row r="48" spans="1:3">
      <c r="A48" s="1">
        <v>42051</v>
      </c>
      <c r="B48" t="s">
        <v>1</v>
      </c>
      <c r="C48" t="s">
        <v>0</v>
      </c>
    </row>
    <row r="49" spans="1:3">
      <c r="A49" s="1">
        <v>42052</v>
      </c>
      <c r="B49" t="s">
        <v>1</v>
      </c>
      <c r="C49" t="s">
        <v>0</v>
      </c>
    </row>
    <row r="50" spans="1:3">
      <c r="A50" s="1">
        <v>42053</v>
      </c>
      <c r="B50" t="s">
        <v>1</v>
      </c>
      <c r="C50" t="s">
        <v>0</v>
      </c>
    </row>
    <row r="51" spans="1:3">
      <c r="A51" s="1">
        <v>42054</v>
      </c>
      <c r="B51" t="s">
        <v>1</v>
      </c>
      <c r="C51" t="s">
        <v>0</v>
      </c>
    </row>
    <row r="52" spans="1:3">
      <c r="A52" s="1">
        <v>42055</v>
      </c>
      <c r="B52" t="s">
        <v>1</v>
      </c>
      <c r="C52" t="s">
        <v>0</v>
      </c>
    </row>
    <row r="53" spans="1:3">
      <c r="A53" s="1">
        <v>42056</v>
      </c>
      <c r="B53" t="s">
        <v>1</v>
      </c>
      <c r="C53" t="s">
        <v>0</v>
      </c>
    </row>
    <row r="54" spans="1:3">
      <c r="A54" s="1">
        <v>42057</v>
      </c>
      <c r="B54" t="s">
        <v>1</v>
      </c>
      <c r="C54" t="s">
        <v>0</v>
      </c>
    </row>
    <row r="55" spans="1:3">
      <c r="A55" s="1">
        <v>42058</v>
      </c>
      <c r="B55" t="s">
        <v>1</v>
      </c>
      <c r="C55" t="s">
        <v>0</v>
      </c>
    </row>
    <row r="56" spans="1:3">
      <c r="A56" s="1">
        <v>42059</v>
      </c>
      <c r="B56" t="s">
        <v>1</v>
      </c>
      <c r="C56" t="s">
        <v>0</v>
      </c>
    </row>
    <row r="57" spans="1:3">
      <c r="A57" s="1">
        <v>42060</v>
      </c>
      <c r="B57" t="s">
        <v>1</v>
      </c>
      <c r="C57" t="s">
        <v>0</v>
      </c>
    </row>
    <row r="58" spans="1:3">
      <c r="A58" s="1">
        <v>42061</v>
      </c>
      <c r="B58" t="s">
        <v>1</v>
      </c>
      <c r="C58" t="s">
        <v>0</v>
      </c>
    </row>
    <row r="59" spans="1:3">
      <c r="A59" s="1">
        <v>42062</v>
      </c>
      <c r="B59" t="s">
        <v>1</v>
      </c>
      <c r="C59" t="s">
        <v>0</v>
      </c>
    </row>
    <row r="60" spans="1:3">
      <c r="A60" s="1">
        <v>42063</v>
      </c>
      <c r="B60" t="s">
        <v>1</v>
      </c>
      <c r="C60" t="s">
        <v>0</v>
      </c>
    </row>
    <row r="61" spans="1:3">
      <c r="A61" s="1">
        <v>42064</v>
      </c>
      <c r="B61" t="s">
        <v>1</v>
      </c>
      <c r="C61" t="s">
        <v>0</v>
      </c>
    </row>
    <row r="62" spans="1:3">
      <c r="A62" s="1">
        <v>42065</v>
      </c>
      <c r="B62" t="s">
        <v>1</v>
      </c>
      <c r="C62" t="s">
        <v>0</v>
      </c>
    </row>
    <row r="63" spans="1:3">
      <c r="A63" s="1">
        <v>42066</v>
      </c>
      <c r="B63" t="s">
        <v>1</v>
      </c>
      <c r="C63" t="s">
        <v>0</v>
      </c>
    </row>
    <row r="64" spans="1:3">
      <c r="A64" s="1">
        <v>42067</v>
      </c>
      <c r="B64" t="s">
        <v>1</v>
      </c>
      <c r="C64" t="s">
        <v>0</v>
      </c>
    </row>
    <row r="65" spans="1:3">
      <c r="A65" s="1">
        <v>42068</v>
      </c>
      <c r="B65" t="s">
        <v>1</v>
      </c>
      <c r="C65" t="s">
        <v>0</v>
      </c>
    </row>
    <row r="66" spans="1:3">
      <c r="A66" s="1">
        <v>42069</v>
      </c>
      <c r="B66" t="s">
        <v>1</v>
      </c>
      <c r="C66" t="s">
        <v>0</v>
      </c>
    </row>
    <row r="67" spans="1:3">
      <c r="A67" s="1">
        <v>42070</v>
      </c>
      <c r="B67" t="s">
        <v>1</v>
      </c>
      <c r="C67" t="s">
        <v>0</v>
      </c>
    </row>
    <row r="68" spans="1:3">
      <c r="A68" s="1">
        <v>42071</v>
      </c>
      <c r="B68" t="s">
        <v>1</v>
      </c>
      <c r="C68" t="s">
        <v>0</v>
      </c>
    </row>
    <row r="69" spans="1:3">
      <c r="A69" s="1">
        <v>42072</v>
      </c>
      <c r="B69" t="s">
        <v>1</v>
      </c>
      <c r="C69" t="s">
        <v>1</v>
      </c>
    </row>
    <row r="70" spans="1:3">
      <c r="A70" s="1">
        <v>42073</v>
      </c>
      <c r="B70" t="s">
        <v>1</v>
      </c>
      <c r="C70" t="s">
        <v>0</v>
      </c>
    </row>
    <row r="71" spans="1:3">
      <c r="A71" s="1">
        <v>42074</v>
      </c>
      <c r="B71" t="s">
        <v>1</v>
      </c>
      <c r="C71" t="s">
        <v>0</v>
      </c>
    </row>
    <row r="72" spans="1:3">
      <c r="A72" s="1">
        <v>42075</v>
      </c>
      <c r="B72" t="s">
        <v>1</v>
      </c>
      <c r="C72" t="s">
        <v>0</v>
      </c>
    </row>
    <row r="73" spans="1:3">
      <c r="A73" s="1">
        <v>42076</v>
      </c>
      <c r="B73" t="s">
        <v>1</v>
      </c>
      <c r="C73" t="s">
        <v>0</v>
      </c>
    </row>
    <row r="74" spans="1:3">
      <c r="A74" s="1">
        <v>42077</v>
      </c>
      <c r="B74" t="s">
        <v>1</v>
      </c>
      <c r="C74" t="s">
        <v>0</v>
      </c>
    </row>
    <row r="75" spans="1:3">
      <c r="A75" s="1">
        <v>42078</v>
      </c>
      <c r="B75" t="s">
        <v>1</v>
      </c>
      <c r="C75" t="s">
        <v>0</v>
      </c>
    </row>
    <row r="76" spans="1:3">
      <c r="A76" s="1">
        <v>42079</v>
      </c>
      <c r="B76" t="s">
        <v>1</v>
      </c>
      <c r="C76" t="s">
        <v>0</v>
      </c>
    </row>
    <row r="77" spans="1:3">
      <c r="A77" s="1">
        <v>42080</v>
      </c>
      <c r="B77" t="s">
        <v>1</v>
      </c>
      <c r="C77" t="s">
        <v>0</v>
      </c>
    </row>
    <row r="78" spans="1:3">
      <c r="A78" s="1">
        <v>42081</v>
      </c>
      <c r="B78" t="s">
        <v>1</v>
      </c>
      <c r="C78" t="s">
        <v>0</v>
      </c>
    </row>
    <row r="79" spans="1:3">
      <c r="A79" s="1">
        <v>42082</v>
      </c>
      <c r="B79" t="s">
        <v>1</v>
      </c>
      <c r="C79" t="s">
        <v>0</v>
      </c>
    </row>
    <row r="80" spans="1:3">
      <c r="A80" s="1">
        <v>42083</v>
      </c>
      <c r="B80" t="s">
        <v>1</v>
      </c>
      <c r="C80" t="s">
        <v>0</v>
      </c>
    </row>
    <row r="81" spans="1:3">
      <c r="A81" s="1">
        <v>42084</v>
      </c>
      <c r="B81" t="s">
        <v>1</v>
      </c>
      <c r="C81" t="s">
        <v>0</v>
      </c>
    </row>
    <row r="82" spans="1:3">
      <c r="A82" s="1">
        <v>42085</v>
      </c>
      <c r="B82" t="s">
        <v>1</v>
      </c>
      <c r="C82" t="s">
        <v>0</v>
      </c>
    </row>
    <row r="83" spans="1:3">
      <c r="A83" s="1">
        <v>42086</v>
      </c>
      <c r="B83" t="s">
        <v>1</v>
      </c>
      <c r="C83" t="s">
        <v>0</v>
      </c>
    </row>
    <row r="84" spans="1:3">
      <c r="A84" s="1">
        <v>42087</v>
      </c>
      <c r="B84" t="s">
        <v>1</v>
      </c>
      <c r="C84" t="s">
        <v>0</v>
      </c>
    </row>
    <row r="85" spans="1:3">
      <c r="A85" s="1">
        <v>42088</v>
      </c>
      <c r="B85" t="s">
        <v>1</v>
      </c>
      <c r="C85" t="s">
        <v>0</v>
      </c>
    </row>
    <row r="86" spans="1:3">
      <c r="A86" s="1">
        <v>42089</v>
      </c>
      <c r="B86" t="s">
        <v>1</v>
      </c>
      <c r="C86" t="s">
        <v>0</v>
      </c>
    </row>
    <row r="87" spans="1:3">
      <c r="A87" s="1">
        <v>42090</v>
      </c>
      <c r="B87" t="s">
        <v>0</v>
      </c>
      <c r="C87" t="s">
        <v>0</v>
      </c>
    </row>
    <row r="88" spans="1:3">
      <c r="A88" s="1">
        <v>42091</v>
      </c>
      <c r="B88" t="s">
        <v>0</v>
      </c>
      <c r="C88" t="s">
        <v>0</v>
      </c>
    </row>
    <row r="89" spans="1:3">
      <c r="A89" s="1">
        <v>42092</v>
      </c>
      <c r="B89" t="s">
        <v>0</v>
      </c>
      <c r="C89" t="s">
        <v>0</v>
      </c>
    </row>
    <row r="90" spans="1:3">
      <c r="A90" s="1">
        <v>42093</v>
      </c>
      <c r="B90" t="s">
        <v>0</v>
      </c>
      <c r="C90" t="s">
        <v>0</v>
      </c>
    </row>
    <row r="91" spans="1:3">
      <c r="A91" s="1">
        <v>42094</v>
      </c>
      <c r="B91" t="s">
        <v>0</v>
      </c>
      <c r="C91" t="s">
        <v>0</v>
      </c>
    </row>
    <row r="92" spans="1:3">
      <c r="A92" s="1">
        <v>42095</v>
      </c>
      <c r="B92" t="s">
        <v>0</v>
      </c>
      <c r="C92" t="s">
        <v>0</v>
      </c>
    </row>
    <row r="93" spans="1:3">
      <c r="A93" s="1">
        <v>42096</v>
      </c>
      <c r="B93" t="s">
        <v>0</v>
      </c>
      <c r="C93" t="s">
        <v>0</v>
      </c>
    </row>
    <row r="94" spans="1:3">
      <c r="A94" s="1">
        <v>42097</v>
      </c>
      <c r="B94" t="s">
        <v>0</v>
      </c>
      <c r="C94" t="s">
        <v>1</v>
      </c>
    </row>
    <row r="95" spans="1:3">
      <c r="A95" s="1">
        <v>42098</v>
      </c>
      <c r="B95" t="s">
        <v>0</v>
      </c>
      <c r="C95" t="s">
        <v>1</v>
      </c>
    </row>
    <row r="96" spans="1:3">
      <c r="A96" s="1">
        <v>42099</v>
      </c>
      <c r="B96" t="s">
        <v>0</v>
      </c>
      <c r="C96" t="s">
        <v>0</v>
      </c>
    </row>
    <row r="97" spans="1:3">
      <c r="A97" s="1">
        <v>42100</v>
      </c>
      <c r="B97" t="s">
        <v>0</v>
      </c>
      <c r="C97" t="s">
        <v>1</v>
      </c>
    </row>
    <row r="98" spans="1:3">
      <c r="A98" s="1">
        <v>42101</v>
      </c>
      <c r="B98" t="s">
        <v>0</v>
      </c>
      <c r="C98" t="s">
        <v>0</v>
      </c>
    </row>
    <row r="99" spans="1:3">
      <c r="A99" s="1">
        <v>42102</v>
      </c>
      <c r="B99" t="s">
        <v>0</v>
      </c>
      <c r="C99" t="s">
        <v>0</v>
      </c>
    </row>
    <row r="100" spans="1:3">
      <c r="A100" s="1">
        <v>42103</v>
      </c>
      <c r="B100" t="s">
        <v>0</v>
      </c>
      <c r="C100" t="s">
        <v>0</v>
      </c>
    </row>
    <row r="101" spans="1:3">
      <c r="A101" s="1">
        <v>42104</v>
      </c>
      <c r="B101" t="s">
        <v>0</v>
      </c>
      <c r="C101" t="s">
        <v>0</v>
      </c>
    </row>
    <row r="102" spans="1:3">
      <c r="A102" s="1">
        <v>42105</v>
      </c>
      <c r="B102" t="s">
        <v>0</v>
      </c>
      <c r="C102" t="s">
        <v>0</v>
      </c>
    </row>
    <row r="103" spans="1:3">
      <c r="A103" s="1">
        <v>42106</v>
      </c>
      <c r="B103" t="s">
        <v>0</v>
      </c>
      <c r="C103" t="s">
        <v>0</v>
      </c>
    </row>
    <row r="104" spans="1:3">
      <c r="A104" s="1">
        <v>42107</v>
      </c>
      <c r="B104" t="s">
        <v>0</v>
      </c>
      <c r="C104" t="s">
        <v>0</v>
      </c>
    </row>
    <row r="105" spans="1:3">
      <c r="A105" s="1">
        <v>42108</v>
      </c>
      <c r="B105" t="s">
        <v>1</v>
      </c>
      <c r="C105" t="s">
        <v>0</v>
      </c>
    </row>
    <row r="106" spans="1:3">
      <c r="A106" s="1">
        <v>42109</v>
      </c>
      <c r="B106" t="s">
        <v>1</v>
      </c>
      <c r="C106" t="s">
        <v>0</v>
      </c>
    </row>
    <row r="107" spans="1:3">
      <c r="A107" s="1">
        <v>42110</v>
      </c>
      <c r="B107" t="s">
        <v>1</v>
      </c>
      <c r="C107" t="s">
        <v>0</v>
      </c>
    </row>
    <row r="108" spans="1:3">
      <c r="A108" s="1">
        <v>42111</v>
      </c>
      <c r="B108" t="s">
        <v>1</v>
      </c>
      <c r="C108" t="s">
        <v>0</v>
      </c>
    </row>
    <row r="109" spans="1:3">
      <c r="A109" s="1">
        <v>42112</v>
      </c>
      <c r="B109" t="s">
        <v>1</v>
      </c>
      <c r="C109" t="s">
        <v>0</v>
      </c>
    </row>
    <row r="110" spans="1:3">
      <c r="A110" s="1">
        <v>42113</v>
      </c>
      <c r="B110" t="s">
        <v>1</v>
      </c>
      <c r="C110" t="s">
        <v>0</v>
      </c>
    </row>
    <row r="111" spans="1:3">
      <c r="A111" s="1">
        <v>42114</v>
      </c>
      <c r="B111" t="s">
        <v>1</v>
      </c>
      <c r="C111" t="s">
        <v>0</v>
      </c>
    </row>
    <row r="112" spans="1:3">
      <c r="A112" s="1">
        <v>42115</v>
      </c>
      <c r="B112" t="s">
        <v>1</v>
      </c>
      <c r="C112" t="s">
        <v>0</v>
      </c>
    </row>
    <row r="113" spans="1:3">
      <c r="A113" s="1">
        <v>42116</v>
      </c>
      <c r="B113" t="s">
        <v>1</v>
      </c>
      <c r="C113" t="s">
        <v>0</v>
      </c>
    </row>
    <row r="114" spans="1:3">
      <c r="A114" s="1">
        <v>42117</v>
      </c>
      <c r="B114" t="s">
        <v>1</v>
      </c>
      <c r="C114" t="s">
        <v>0</v>
      </c>
    </row>
    <row r="115" spans="1:3">
      <c r="A115" s="1">
        <v>42118</v>
      </c>
      <c r="B115" t="s">
        <v>1</v>
      </c>
      <c r="C115" t="s">
        <v>0</v>
      </c>
    </row>
    <row r="116" spans="1:3">
      <c r="A116" s="1">
        <v>42119</v>
      </c>
      <c r="B116" t="s">
        <v>1</v>
      </c>
      <c r="C116" t="s">
        <v>1</v>
      </c>
    </row>
    <row r="117" spans="1:3">
      <c r="A117" s="1">
        <v>42120</v>
      </c>
      <c r="B117" t="s">
        <v>1</v>
      </c>
      <c r="C117" t="s">
        <v>0</v>
      </c>
    </row>
    <row r="118" spans="1:3">
      <c r="A118" s="1">
        <v>42121</v>
      </c>
      <c r="B118" t="s">
        <v>1</v>
      </c>
      <c r="C118" t="s">
        <v>0</v>
      </c>
    </row>
    <row r="119" spans="1:3">
      <c r="A119" s="1">
        <v>42122</v>
      </c>
      <c r="B119" t="s">
        <v>1</v>
      </c>
      <c r="C119" t="s">
        <v>0</v>
      </c>
    </row>
    <row r="120" spans="1:3">
      <c r="A120" s="1">
        <v>42123</v>
      </c>
      <c r="B120" t="s">
        <v>1</v>
      </c>
      <c r="C120" t="s">
        <v>0</v>
      </c>
    </row>
    <row r="121" spans="1:3">
      <c r="A121" s="1">
        <v>42124</v>
      </c>
      <c r="B121" t="s">
        <v>1</v>
      </c>
      <c r="C121" t="s">
        <v>0</v>
      </c>
    </row>
    <row r="122" spans="1:3">
      <c r="A122" s="1">
        <v>42125</v>
      </c>
      <c r="B122" t="s">
        <v>1</v>
      </c>
      <c r="C122" t="s">
        <v>0</v>
      </c>
    </row>
    <row r="123" spans="1:3">
      <c r="A123" s="1">
        <v>42126</v>
      </c>
      <c r="B123" t="s">
        <v>1</v>
      </c>
      <c r="C123" t="s">
        <v>0</v>
      </c>
    </row>
    <row r="124" spans="1:3">
      <c r="A124" s="1">
        <v>42127</v>
      </c>
      <c r="B124" t="s">
        <v>1</v>
      </c>
      <c r="C124" t="s">
        <v>0</v>
      </c>
    </row>
    <row r="125" spans="1:3">
      <c r="A125" s="1">
        <v>42128</v>
      </c>
      <c r="B125" t="s">
        <v>1</v>
      </c>
      <c r="C125" t="s">
        <v>0</v>
      </c>
    </row>
    <row r="126" spans="1:3">
      <c r="A126" s="1">
        <v>42129</v>
      </c>
      <c r="B126" t="s">
        <v>1</v>
      </c>
      <c r="C126" t="s">
        <v>0</v>
      </c>
    </row>
    <row r="127" spans="1:3">
      <c r="A127" s="1">
        <v>42130</v>
      </c>
      <c r="B127" t="s">
        <v>1</v>
      </c>
      <c r="C127" t="s">
        <v>0</v>
      </c>
    </row>
    <row r="128" spans="1:3">
      <c r="A128" s="1">
        <v>42131</v>
      </c>
      <c r="B128" t="s">
        <v>1</v>
      </c>
      <c r="C128" t="s">
        <v>0</v>
      </c>
    </row>
    <row r="129" spans="1:3">
      <c r="A129" s="1">
        <v>42132</v>
      </c>
      <c r="B129" t="s">
        <v>1</v>
      </c>
      <c r="C129" t="s">
        <v>0</v>
      </c>
    </row>
    <row r="130" spans="1:3">
      <c r="A130" s="1">
        <v>42133</v>
      </c>
      <c r="B130" t="s">
        <v>1</v>
      </c>
      <c r="C130" t="s">
        <v>0</v>
      </c>
    </row>
    <row r="131" spans="1:3">
      <c r="A131" s="1">
        <v>42134</v>
      </c>
      <c r="B131" t="s">
        <v>1</v>
      </c>
      <c r="C131" t="s">
        <v>0</v>
      </c>
    </row>
    <row r="132" spans="1:3">
      <c r="A132" s="1">
        <v>42135</v>
      </c>
      <c r="B132" t="s">
        <v>1</v>
      </c>
      <c r="C132" t="s">
        <v>0</v>
      </c>
    </row>
    <row r="133" spans="1:3">
      <c r="A133" s="1">
        <v>42136</v>
      </c>
      <c r="B133" t="s">
        <v>1</v>
      </c>
      <c r="C133" t="s">
        <v>0</v>
      </c>
    </row>
    <row r="134" spans="1:3">
      <c r="A134" s="1">
        <v>42137</v>
      </c>
      <c r="B134" t="s">
        <v>1</v>
      </c>
      <c r="C134" t="s">
        <v>0</v>
      </c>
    </row>
    <row r="135" spans="1:3">
      <c r="A135" s="1">
        <v>42138</v>
      </c>
      <c r="B135" t="s">
        <v>1</v>
      </c>
      <c r="C135" t="s">
        <v>0</v>
      </c>
    </row>
    <row r="136" spans="1:3">
      <c r="A136" s="1">
        <v>42139</v>
      </c>
      <c r="B136" t="s">
        <v>1</v>
      </c>
      <c r="C136" t="s">
        <v>0</v>
      </c>
    </row>
    <row r="137" spans="1:3">
      <c r="A137" s="1">
        <v>42140</v>
      </c>
      <c r="B137" t="s">
        <v>1</v>
      </c>
      <c r="C137" t="s">
        <v>0</v>
      </c>
    </row>
    <row r="138" spans="1:3">
      <c r="A138" s="1">
        <v>42141</v>
      </c>
      <c r="B138" t="s">
        <v>1</v>
      </c>
      <c r="C138" t="s">
        <v>0</v>
      </c>
    </row>
    <row r="139" spans="1:3">
      <c r="A139" s="1">
        <v>42142</v>
      </c>
      <c r="B139" t="s">
        <v>1</v>
      </c>
      <c r="C139" t="s">
        <v>0</v>
      </c>
    </row>
    <row r="140" spans="1:3">
      <c r="A140" s="1">
        <v>42143</v>
      </c>
      <c r="B140" t="s">
        <v>1</v>
      </c>
      <c r="C140" t="s">
        <v>0</v>
      </c>
    </row>
    <row r="141" spans="1:3">
      <c r="A141" s="1">
        <v>42144</v>
      </c>
      <c r="B141" t="s">
        <v>1</v>
      </c>
      <c r="C141" t="s">
        <v>0</v>
      </c>
    </row>
    <row r="142" spans="1:3">
      <c r="A142" s="1">
        <v>42145</v>
      </c>
      <c r="B142" t="s">
        <v>1</v>
      </c>
      <c r="C142" t="s">
        <v>0</v>
      </c>
    </row>
    <row r="143" spans="1:3">
      <c r="A143" s="1">
        <v>42146</v>
      </c>
      <c r="B143" t="s">
        <v>1</v>
      </c>
      <c r="C143" t="s">
        <v>0</v>
      </c>
    </row>
    <row r="144" spans="1:3">
      <c r="A144" s="1">
        <v>42147</v>
      </c>
      <c r="B144" t="s">
        <v>1</v>
      </c>
      <c r="C144" t="s">
        <v>0</v>
      </c>
    </row>
    <row r="145" spans="1:3">
      <c r="A145" s="1">
        <v>42148</v>
      </c>
      <c r="B145" t="s">
        <v>1</v>
      </c>
      <c r="C145" t="s">
        <v>0</v>
      </c>
    </row>
    <row r="146" spans="1:3">
      <c r="A146" s="1">
        <v>42149</v>
      </c>
      <c r="B146" t="s">
        <v>1</v>
      </c>
      <c r="C146" t="s">
        <v>0</v>
      </c>
    </row>
    <row r="147" spans="1:3">
      <c r="A147" s="1">
        <v>42150</v>
      </c>
      <c r="B147" t="s">
        <v>1</v>
      </c>
      <c r="C147" t="s">
        <v>0</v>
      </c>
    </row>
    <row r="148" spans="1:3">
      <c r="A148" s="1">
        <v>42151</v>
      </c>
      <c r="B148" t="s">
        <v>1</v>
      </c>
      <c r="C148" t="s">
        <v>0</v>
      </c>
    </row>
    <row r="149" spans="1:3">
      <c r="A149" s="1">
        <v>42152</v>
      </c>
      <c r="B149" t="s">
        <v>1</v>
      </c>
      <c r="C149" t="s">
        <v>0</v>
      </c>
    </row>
    <row r="150" spans="1:3">
      <c r="A150" s="1">
        <v>42153</v>
      </c>
      <c r="B150" t="s">
        <v>1</v>
      </c>
      <c r="C150" t="s">
        <v>0</v>
      </c>
    </row>
    <row r="151" spans="1:3">
      <c r="A151" s="1">
        <v>42154</v>
      </c>
      <c r="B151" t="s">
        <v>1</v>
      </c>
      <c r="C151" t="s">
        <v>0</v>
      </c>
    </row>
    <row r="152" spans="1:3">
      <c r="A152" s="1">
        <v>42155</v>
      </c>
      <c r="B152" t="s">
        <v>1</v>
      </c>
      <c r="C152" t="s">
        <v>0</v>
      </c>
    </row>
    <row r="153" spans="1:3">
      <c r="A153" s="1">
        <v>42156</v>
      </c>
      <c r="B153" t="s">
        <v>1</v>
      </c>
      <c r="C153" t="s">
        <v>0</v>
      </c>
    </row>
    <row r="154" spans="1:3">
      <c r="A154" s="1">
        <v>42157</v>
      </c>
      <c r="B154" t="s">
        <v>1</v>
      </c>
      <c r="C154" t="s">
        <v>0</v>
      </c>
    </row>
    <row r="155" spans="1:3">
      <c r="A155" s="1">
        <v>42158</v>
      </c>
      <c r="B155" t="s">
        <v>1</v>
      </c>
      <c r="C155" t="s">
        <v>0</v>
      </c>
    </row>
    <row r="156" spans="1:3">
      <c r="A156" s="1">
        <v>42159</v>
      </c>
      <c r="B156" t="s">
        <v>1</v>
      </c>
      <c r="C156" t="s">
        <v>0</v>
      </c>
    </row>
    <row r="157" spans="1:3">
      <c r="A157" s="1">
        <v>42160</v>
      </c>
      <c r="B157" t="s">
        <v>1</v>
      </c>
      <c r="C157" t="s">
        <v>0</v>
      </c>
    </row>
    <row r="158" spans="1:3">
      <c r="A158" s="1">
        <v>42161</v>
      </c>
      <c r="B158" t="s">
        <v>1</v>
      </c>
      <c r="C158" t="s">
        <v>0</v>
      </c>
    </row>
    <row r="159" spans="1:3">
      <c r="A159" s="1">
        <v>42162</v>
      </c>
      <c r="B159" t="s">
        <v>1</v>
      </c>
      <c r="C159" t="s">
        <v>0</v>
      </c>
    </row>
    <row r="160" spans="1:3">
      <c r="A160" s="1">
        <v>42163</v>
      </c>
      <c r="B160" t="s">
        <v>1</v>
      </c>
      <c r="C160" t="s">
        <v>1</v>
      </c>
    </row>
    <row r="161" spans="1:3">
      <c r="A161" s="1">
        <v>42164</v>
      </c>
      <c r="B161" t="s">
        <v>1</v>
      </c>
      <c r="C161" t="s">
        <v>0</v>
      </c>
    </row>
    <row r="162" spans="1:3">
      <c r="A162" s="1">
        <v>42165</v>
      </c>
      <c r="B162" t="s">
        <v>1</v>
      </c>
      <c r="C162" t="s">
        <v>0</v>
      </c>
    </row>
    <row r="163" spans="1:3">
      <c r="A163" s="1">
        <v>42166</v>
      </c>
      <c r="B163" t="s">
        <v>1</v>
      </c>
      <c r="C163" t="s">
        <v>0</v>
      </c>
    </row>
    <row r="164" spans="1:3">
      <c r="A164" s="1">
        <v>42167</v>
      </c>
      <c r="B164" t="s">
        <v>1</v>
      </c>
      <c r="C164" t="s">
        <v>0</v>
      </c>
    </row>
    <row r="165" spans="1:3">
      <c r="A165" s="1">
        <v>42168</v>
      </c>
      <c r="B165" t="s">
        <v>1</v>
      </c>
      <c r="C165" t="s">
        <v>0</v>
      </c>
    </row>
    <row r="166" spans="1:3">
      <c r="A166" s="1">
        <v>42169</v>
      </c>
      <c r="B166" t="s">
        <v>1</v>
      </c>
      <c r="C166" t="s">
        <v>0</v>
      </c>
    </row>
    <row r="167" spans="1:3">
      <c r="A167" s="1">
        <v>42170</v>
      </c>
      <c r="B167" t="s">
        <v>1</v>
      </c>
      <c r="C167" t="s">
        <v>0</v>
      </c>
    </row>
    <row r="168" spans="1:3">
      <c r="A168" s="1">
        <v>42171</v>
      </c>
      <c r="B168" t="s">
        <v>1</v>
      </c>
      <c r="C168" t="s">
        <v>0</v>
      </c>
    </row>
    <row r="169" spans="1:3">
      <c r="A169" s="1">
        <v>42172</v>
      </c>
      <c r="B169" t="s">
        <v>1</v>
      </c>
      <c r="C169" t="s">
        <v>0</v>
      </c>
    </row>
    <row r="170" spans="1:3">
      <c r="A170" s="1">
        <v>42173</v>
      </c>
      <c r="B170" t="s">
        <v>1</v>
      </c>
      <c r="C170" t="s">
        <v>0</v>
      </c>
    </row>
    <row r="171" spans="1:3">
      <c r="A171" s="1">
        <v>42174</v>
      </c>
      <c r="B171" t="s">
        <v>1</v>
      </c>
      <c r="C171" t="s">
        <v>0</v>
      </c>
    </row>
    <row r="172" spans="1:3">
      <c r="A172" s="1">
        <v>42175</v>
      </c>
      <c r="B172" t="s">
        <v>1</v>
      </c>
      <c r="C172" t="s">
        <v>0</v>
      </c>
    </row>
    <row r="173" spans="1:3">
      <c r="A173" s="1">
        <v>42176</v>
      </c>
      <c r="B173" t="s">
        <v>1</v>
      </c>
      <c r="C173" t="s">
        <v>0</v>
      </c>
    </row>
    <row r="174" spans="1:3">
      <c r="A174" s="1">
        <v>42177</v>
      </c>
      <c r="B174" t="s">
        <v>1</v>
      </c>
      <c r="C174" t="s">
        <v>0</v>
      </c>
    </row>
    <row r="175" spans="1:3">
      <c r="A175" s="1">
        <v>42178</v>
      </c>
      <c r="B175" t="s">
        <v>1</v>
      </c>
      <c r="C175" t="s">
        <v>0</v>
      </c>
    </row>
    <row r="176" spans="1:3">
      <c r="A176" s="1">
        <v>42179</v>
      </c>
      <c r="B176" t="s">
        <v>1</v>
      </c>
      <c r="C176" t="s">
        <v>0</v>
      </c>
    </row>
    <row r="177" spans="1:3">
      <c r="A177" s="1">
        <v>42180</v>
      </c>
      <c r="B177" t="s">
        <v>1</v>
      </c>
      <c r="C177" t="s">
        <v>0</v>
      </c>
    </row>
    <row r="178" spans="1:3">
      <c r="A178" s="1">
        <v>42181</v>
      </c>
      <c r="B178" t="s">
        <v>0</v>
      </c>
      <c r="C178" t="s">
        <v>0</v>
      </c>
    </row>
    <row r="179" spans="1:3">
      <c r="A179" s="1">
        <v>42182</v>
      </c>
      <c r="B179" t="s">
        <v>0</v>
      </c>
      <c r="C179" t="s">
        <v>0</v>
      </c>
    </row>
    <row r="180" spans="1:3">
      <c r="A180" s="1">
        <v>42183</v>
      </c>
      <c r="B180" t="s">
        <v>0</v>
      </c>
      <c r="C180" t="s">
        <v>0</v>
      </c>
    </row>
    <row r="181" spans="1:3">
      <c r="A181" s="1">
        <v>42184</v>
      </c>
      <c r="B181" t="s">
        <v>0</v>
      </c>
      <c r="C181" t="s">
        <v>0</v>
      </c>
    </row>
    <row r="182" spans="1:3">
      <c r="A182" s="1">
        <v>42185</v>
      </c>
      <c r="B182" t="s">
        <v>0</v>
      </c>
      <c r="C182" t="s">
        <v>0</v>
      </c>
    </row>
    <row r="183" spans="1:3">
      <c r="A183" s="1">
        <v>42186</v>
      </c>
      <c r="B183" t="s">
        <v>0</v>
      </c>
      <c r="C183" t="s">
        <v>0</v>
      </c>
    </row>
    <row r="184" spans="1:3">
      <c r="A184" s="1">
        <v>42187</v>
      </c>
      <c r="B184" t="s">
        <v>0</v>
      </c>
      <c r="C184" t="s">
        <v>0</v>
      </c>
    </row>
    <row r="185" spans="1:3">
      <c r="A185" s="1">
        <v>42188</v>
      </c>
      <c r="B185" t="s">
        <v>0</v>
      </c>
      <c r="C185" t="s">
        <v>0</v>
      </c>
    </row>
    <row r="186" spans="1:3">
      <c r="A186" s="1">
        <v>42189</v>
      </c>
      <c r="B186" t="s">
        <v>0</v>
      </c>
      <c r="C186" t="s">
        <v>0</v>
      </c>
    </row>
    <row r="187" spans="1:3">
      <c r="A187" s="1">
        <v>42190</v>
      </c>
      <c r="B187" t="s">
        <v>0</v>
      </c>
      <c r="C187" t="s">
        <v>0</v>
      </c>
    </row>
    <row r="188" spans="1:3">
      <c r="A188" s="1">
        <v>42191</v>
      </c>
      <c r="B188" t="s">
        <v>0</v>
      </c>
      <c r="C188" t="s">
        <v>0</v>
      </c>
    </row>
    <row r="189" spans="1:3">
      <c r="A189" s="1">
        <v>42192</v>
      </c>
      <c r="B189" t="s">
        <v>0</v>
      </c>
      <c r="C189" t="s">
        <v>0</v>
      </c>
    </row>
    <row r="190" spans="1:3">
      <c r="A190" s="1">
        <v>42193</v>
      </c>
      <c r="B190" t="s">
        <v>0</v>
      </c>
      <c r="C190" t="s">
        <v>0</v>
      </c>
    </row>
    <row r="191" spans="1:3">
      <c r="A191" s="1">
        <v>42194</v>
      </c>
      <c r="B191" t="s">
        <v>0</v>
      </c>
      <c r="C191" t="s">
        <v>0</v>
      </c>
    </row>
    <row r="192" spans="1:3">
      <c r="A192" s="1">
        <v>42195</v>
      </c>
      <c r="B192" t="s">
        <v>0</v>
      </c>
      <c r="C192" t="s">
        <v>0</v>
      </c>
    </row>
    <row r="193" spans="1:3">
      <c r="A193" s="1">
        <v>42196</v>
      </c>
      <c r="B193" t="s">
        <v>0</v>
      </c>
      <c r="C193" t="s">
        <v>0</v>
      </c>
    </row>
    <row r="194" spans="1:3">
      <c r="A194" s="1">
        <v>42197</v>
      </c>
      <c r="B194" t="s">
        <v>0</v>
      </c>
      <c r="C194" t="s">
        <v>0</v>
      </c>
    </row>
    <row r="195" spans="1:3">
      <c r="A195" s="1">
        <v>42198</v>
      </c>
      <c r="B195" t="s">
        <v>0</v>
      </c>
      <c r="C195" t="s">
        <v>0</v>
      </c>
    </row>
    <row r="196" spans="1:3">
      <c r="A196" s="1">
        <v>42199</v>
      </c>
      <c r="B196" t="s">
        <v>1</v>
      </c>
      <c r="C196" t="s">
        <v>0</v>
      </c>
    </row>
    <row r="197" spans="1:3">
      <c r="A197" s="1">
        <v>42200</v>
      </c>
      <c r="B197" t="s">
        <v>1</v>
      </c>
      <c r="C197" t="s">
        <v>0</v>
      </c>
    </row>
    <row r="198" spans="1:3">
      <c r="A198" s="1">
        <v>42201</v>
      </c>
      <c r="B198" t="s">
        <v>1</v>
      </c>
      <c r="C198" t="s">
        <v>0</v>
      </c>
    </row>
    <row r="199" spans="1:3">
      <c r="A199" s="1">
        <v>42202</v>
      </c>
      <c r="B199" t="s">
        <v>1</v>
      </c>
      <c r="C199" t="s">
        <v>0</v>
      </c>
    </row>
    <row r="200" spans="1:3">
      <c r="A200" s="1">
        <v>42203</v>
      </c>
      <c r="B200" t="s">
        <v>1</v>
      </c>
      <c r="C200" t="s">
        <v>0</v>
      </c>
    </row>
    <row r="201" spans="1:3">
      <c r="A201" s="1">
        <v>42204</v>
      </c>
      <c r="B201" t="s">
        <v>1</v>
      </c>
      <c r="C201" t="s">
        <v>0</v>
      </c>
    </row>
    <row r="202" spans="1:3">
      <c r="A202" s="1">
        <v>42205</v>
      </c>
      <c r="B202" t="s">
        <v>1</v>
      </c>
      <c r="C202" t="s">
        <v>0</v>
      </c>
    </row>
    <row r="203" spans="1:3">
      <c r="A203" s="1">
        <v>42206</v>
      </c>
      <c r="B203" t="s">
        <v>1</v>
      </c>
      <c r="C203" t="s">
        <v>0</v>
      </c>
    </row>
    <row r="204" spans="1:3">
      <c r="A204" s="1">
        <v>42207</v>
      </c>
      <c r="B204" t="s">
        <v>1</v>
      </c>
      <c r="C204" t="s">
        <v>0</v>
      </c>
    </row>
    <row r="205" spans="1:3">
      <c r="A205" s="1">
        <v>42208</v>
      </c>
      <c r="B205" t="s">
        <v>1</v>
      </c>
      <c r="C205" t="s">
        <v>0</v>
      </c>
    </row>
    <row r="206" spans="1:3">
      <c r="A206" s="1">
        <v>42209</v>
      </c>
      <c r="B206" t="s">
        <v>1</v>
      </c>
      <c r="C206" t="s">
        <v>0</v>
      </c>
    </row>
    <row r="207" spans="1:3">
      <c r="A207" s="1">
        <v>42210</v>
      </c>
      <c r="B207" t="s">
        <v>1</v>
      </c>
      <c r="C207" t="s">
        <v>0</v>
      </c>
    </row>
    <row r="208" spans="1:3">
      <c r="A208" s="1">
        <v>42211</v>
      </c>
      <c r="B208" t="s">
        <v>1</v>
      </c>
      <c r="C208" t="s">
        <v>0</v>
      </c>
    </row>
    <row r="209" spans="1:3">
      <c r="A209" s="1">
        <v>42212</v>
      </c>
      <c r="B209" t="s">
        <v>1</v>
      </c>
      <c r="C209" t="s">
        <v>0</v>
      </c>
    </row>
    <row r="210" spans="1:3">
      <c r="A210" s="1">
        <v>42213</v>
      </c>
      <c r="B210" t="s">
        <v>1</v>
      </c>
      <c r="C210" t="s">
        <v>0</v>
      </c>
    </row>
    <row r="211" spans="1:3">
      <c r="A211" s="1">
        <v>42214</v>
      </c>
      <c r="B211" t="s">
        <v>1</v>
      </c>
      <c r="C211" t="s">
        <v>0</v>
      </c>
    </row>
    <row r="212" spans="1:3">
      <c r="A212" s="1">
        <v>42215</v>
      </c>
      <c r="B212" t="s">
        <v>1</v>
      </c>
      <c r="C212" t="s">
        <v>0</v>
      </c>
    </row>
    <row r="213" spans="1:3">
      <c r="A213" s="1">
        <v>42216</v>
      </c>
      <c r="B213" t="s">
        <v>1</v>
      </c>
      <c r="C213" t="s">
        <v>0</v>
      </c>
    </row>
    <row r="214" spans="1:3">
      <c r="A214" s="1">
        <v>42217</v>
      </c>
      <c r="B214" t="s">
        <v>1</v>
      </c>
      <c r="C214" t="s">
        <v>0</v>
      </c>
    </row>
    <row r="215" spans="1:3">
      <c r="A215" s="1">
        <v>42218</v>
      </c>
      <c r="B215" t="s">
        <v>1</v>
      </c>
      <c r="C215" t="s">
        <v>0</v>
      </c>
    </row>
    <row r="216" spans="1:3">
      <c r="A216" s="1">
        <v>42219</v>
      </c>
      <c r="B216" t="s">
        <v>1</v>
      </c>
      <c r="C216" t="s">
        <v>0</v>
      </c>
    </row>
    <row r="217" spans="1:3">
      <c r="A217" s="1">
        <v>42220</v>
      </c>
      <c r="B217" t="s">
        <v>1</v>
      </c>
      <c r="C217" t="s">
        <v>0</v>
      </c>
    </row>
    <row r="218" spans="1:3">
      <c r="A218" s="1">
        <v>42221</v>
      </c>
      <c r="B218" t="s">
        <v>1</v>
      </c>
      <c r="C218" t="s">
        <v>0</v>
      </c>
    </row>
    <row r="219" spans="1:3">
      <c r="A219" s="1">
        <v>42222</v>
      </c>
      <c r="B219" t="s">
        <v>1</v>
      </c>
      <c r="C219" t="s">
        <v>0</v>
      </c>
    </row>
    <row r="220" spans="1:3">
      <c r="A220" s="1">
        <v>42223</v>
      </c>
      <c r="B220" t="s">
        <v>1</v>
      </c>
      <c r="C220" t="s">
        <v>0</v>
      </c>
    </row>
    <row r="221" spans="1:3">
      <c r="A221" s="1">
        <v>42224</v>
      </c>
      <c r="B221" t="s">
        <v>1</v>
      </c>
      <c r="C221" t="s">
        <v>0</v>
      </c>
    </row>
    <row r="222" spans="1:3">
      <c r="A222" s="1">
        <v>42225</v>
      </c>
      <c r="B222" t="s">
        <v>1</v>
      </c>
      <c r="C222" t="s">
        <v>0</v>
      </c>
    </row>
    <row r="223" spans="1:3">
      <c r="A223" s="1">
        <v>42226</v>
      </c>
      <c r="B223" t="s">
        <v>1</v>
      </c>
      <c r="C223" t="s">
        <v>0</v>
      </c>
    </row>
    <row r="224" spans="1:3">
      <c r="A224" s="1">
        <v>42227</v>
      </c>
      <c r="B224" t="s">
        <v>1</v>
      </c>
      <c r="C224" t="s">
        <v>0</v>
      </c>
    </row>
    <row r="225" spans="1:3">
      <c r="A225" s="1">
        <v>42228</v>
      </c>
      <c r="B225" t="s">
        <v>1</v>
      </c>
      <c r="C225" t="s">
        <v>0</v>
      </c>
    </row>
    <row r="226" spans="1:3">
      <c r="A226" s="1">
        <v>42229</v>
      </c>
      <c r="B226" t="s">
        <v>1</v>
      </c>
      <c r="C226" t="s">
        <v>0</v>
      </c>
    </row>
    <row r="227" spans="1:3">
      <c r="A227" s="1">
        <v>42230</v>
      </c>
      <c r="B227" t="s">
        <v>1</v>
      </c>
      <c r="C227" t="s">
        <v>0</v>
      </c>
    </row>
    <row r="228" spans="1:3">
      <c r="A228" s="1">
        <v>42231</v>
      </c>
      <c r="B228" t="s">
        <v>1</v>
      </c>
      <c r="C228" t="s">
        <v>0</v>
      </c>
    </row>
    <row r="229" spans="1:3">
      <c r="A229" s="1">
        <v>42232</v>
      </c>
      <c r="B229" t="s">
        <v>1</v>
      </c>
      <c r="C229" t="s">
        <v>0</v>
      </c>
    </row>
    <row r="230" spans="1:3">
      <c r="A230" s="1">
        <v>42233</v>
      </c>
      <c r="B230" t="s">
        <v>1</v>
      </c>
      <c r="C230" t="s">
        <v>0</v>
      </c>
    </row>
    <row r="231" spans="1:3">
      <c r="A231" s="1">
        <v>42234</v>
      </c>
      <c r="B231" t="s">
        <v>1</v>
      </c>
      <c r="C231" t="s">
        <v>0</v>
      </c>
    </row>
    <row r="232" spans="1:3">
      <c r="A232" s="1">
        <v>42235</v>
      </c>
      <c r="B232" t="s">
        <v>1</v>
      </c>
      <c r="C232" t="s">
        <v>0</v>
      </c>
    </row>
    <row r="233" spans="1:3">
      <c r="A233" s="1">
        <v>42236</v>
      </c>
      <c r="B233" t="s">
        <v>1</v>
      </c>
      <c r="C233" t="s">
        <v>0</v>
      </c>
    </row>
    <row r="234" spans="1:3">
      <c r="A234" s="1">
        <v>42237</v>
      </c>
      <c r="B234" t="s">
        <v>1</v>
      </c>
      <c r="C234" t="s">
        <v>0</v>
      </c>
    </row>
    <row r="235" spans="1:3">
      <c r="A235" s="1">
        <v>42238</v>
      </c>
      <c r="B235" t="s">
        <v>1</v>
      </c>
      <c r="C235" t="s">
        <v>0</v>
      </c>
    </row>
    <row r="236" spans="1:3">
      <c r="A236" s="1">
        <v>42239</v>
      </c>
      <c r="B236" t="s">
        <v>1</v>
      </c>
      <c r="C236" t="s">
        <v>0</v>
      </c>
    </row>
    <row r="237" spans="1:3">
      <c r="A237" s="1">
        <v>42240</v>
      </c>
      <c r="B237" t="s">
        <v>1</v>
      </c>
      <c r="C237" t="s">
        <v>0</v>
      </c>
    </row>
    <row r="238" spans="1:3">
      <c r="A238" s="1">
        <v>42241</v>
      </c>
      <c r="B238" t="s">
        <v>1</v>
      </c>
      <c r="C238" t="s">
        <v>0</v>
      </c>
    </row>
    <row r="239" spans="1:3">
      <c r="A239" s="1">
        <v>42242</v>
      </c>
      <c r="B239" t="s">
        <v>1</v>
      </c>
      <c r="C239" t="s">
        <v>0</v>
      </c>
    </row>
    <row r="240" spans="1:3">
      <c r="A240" s="1">
        <v>42243</v>
      </c>
      <c r="B240" t="s">
        <v>1</v>
      </c>
      <c r="C240" t="s">
        <v>0</v>
      </c>
    </row>
    <row r="241" spans="1:3">
      <c r="A241" s="1">
        <v>42244</v>
      </c>
      <c r="B241" t="s">
        <v>1</v>
      </c>
      <c r="C241" t="s">
        <v>0</v>
      </c>
    </row>
    <row r="242" spans="1:3">
      <c r="A242" s="1">
        <v>42245</v>
      </c>
      <c r="B242" t="s">
        <v>1</v>
      </c>
      <c r="C242" t="s">
        <v>0</v>
      </c>
    </row>
    <row r="243" spans="1:3">
      <c r="A243" s="1">
        <v>42246</v>
      </c>
      <c r="B243" t="s">
        <v>1</v>
      </c>
      <c r="C243" t="s">
        <v>0</v>
      </c>
    </row>
    <row r="244" spans="1:3">
      <c r="A244" s="1">
        <v>42247</v>
      </c>
      <c r="B244" t="s">
        <v>1</v>
      </c>
      <c r="C244" t="s">
        <v>0</v>
      </c>
    </row>
    <row r="245" spans="1:3">
      <c r="A245" s="1">
        <v>42248</v>
      </c>
      <c r="B245" t="s">
        <v>1</v>
      </c>
      <c r="C245" t="s">
        <v>0</v>
      </c>
    </row>
    <row r="246" spans="1:3">
      <c r="A246" s="1">
        <v>42249</v>
      </c>
      <c r="B246" t="s">
        <v>1</v>
      </c>
      <c r="C246" t="s">
        <v>0</v>
      </c>
    </row>
    <row r="247" spans="1:3">
      <c r="A247" s="1">
        <v>42250</v>
      </c>
      <c r="B247" t="s">
        <v>1</v>
      </c>
      <c r="C247" t="s">
        <v>0</v>
      </c>
    </row>
    <row r="248" spans="1:3">
      <c r="A248" s="1">
        <v>42251</v>
      </c>
      <c r="B248" t="s">
        <v>1</v>
      </c>
      <c r="C248" t="s">
        <v>0</v>
      </c>
    </row>
    <row r="249" spans="1:3">
      <c r="A249" s="1">
        <v>42252</v>
      </c>
      <c r="B249" t="s">
        <v>1</v>
      </c>
      <c r="C249" t="s">
        <v>0</v>
      </c>
    </row>
    <row r="250" spans="1:3">
      <c r="A250" s="1">
        <v>42253</v>
      </c>
      <c r="B250" t="s">
        <v>1</v>
      </c>
      <c r="C250" t="s">
        <v>0</v>
      </c>
    </row>
    <row r="251" spans="1:3">
      <c r="A251" s="1">
        <v>42254</v>
      </c>
      <c r="B251" t="s">
        <v>1</v>
      </c>
      <c r="C251" t="s">
        <v>0</v>
      </c>
    </row>
    <row r="252" spans="1:3">
      <c r="A252" s="1">
        <v>42255</v>
      </c>
      <c r="B252" t="s">
        <v>1</v>
      </c>
      <c r="C252" t="s">
        <v>0</v>
      </c>
    </row>
    <row r="253" spans="1:3">
      <c r="A253" s="1">
        <v>42256</v>
      </c>
      <c r="B253" t="s">
        <v>1</v>
      </c>
      <c r="C253" t="s">
        <v>0</v>
      </c>
    </row>
    <row r="254" spans="1:3">
      <c r="A254" s="1">
        <v>42257</v>
      </c>
      <c r="B254" t="s">
        <v>1</v>
      </c>
      <c r="C254" t="s">
        <v>0</v>
      </c>
    </row>
    <row r="255" spans="1:3">
      <c r="A255" s="1">
        <v>42258</v>
      </c>
      <c r="B255" t="s">
        <v>1</v>
      </c>
      <c r="C255" t="s">
        <v>0</v>
      </c>
    </row>
    <row r="256" spans="1:3">
      <c r="A256" s="1">
        <v>42259</v>
      </c>
      <c r="B256" t="s">
        <v>1</v>
      </c>
      <c r="C256" t="s">
        <v>0</v>
      </c>
    </row>
    <row r="257" spans="1:3">
      <c r="A257" s="1">
        <v>42260</v>
      </c>
      <c r="B257" t="s">
        <v>1</v>
      </c>
      <c r="C257" t="s">
        <v>0</v>
      </c>
    </row>
    <row r="258" spans="1:3">
      <c r="A258" s="1">
        <v>42261</v>
      </c>
      <c r="B258" t="s">
        <v>1</v>
      </c>
      <c r="C258" t="s">
        <v>0</v>
      </c>
    </row>
    <row r="259" spans="1:3">
      <c r="A259" s="1">
        <v>42262</v>
      </c>
      <c r="B259" t="s">
        <v>1</v>
      </c>
      <c r="C259" t="s">
        <v>0</v>
      </c>
    </row>
    <row r="260" spans="1:3">
      <c r="A260" s="1">
        <v>42263</v>
      </c>
      <c r="B260" t="s">
        <v>1</v>
      </c>
      <c r="C260" t="s">
        <v>0</v>
      </c>
    </row>
    <row r="261" spans="1:3">
      <c r="A261" s="1">
        <v>42264</v>
      </c>
      <c r="B261" t="s">
        <v>1</v>
      </c>
      <c r="C261" t="s">
        <v>0</v>
      </c>
    </row>
    <row r="262" spans="1:3">
      <c r="A262" s="1">
        <v>42265</v>
      </c>
      <c r="B262" t="s">
        <v>0</v>
      </c>
      <c r="C262" t="s">
        <v>0</v>
      </c>
    </row>
    <row r="263" spans="1:3">
      <c r="A263" s="1">
        <v>42266</v>
      </c>
      <c r="B263" t="s">
        <v>0</v>
      </c>
      <c r="C263" t="s">
        <v>0</v>
      </c>
    </row>
    <row r="264" spans="1:3">
      <c r="A264" s="1">
        <v>42267</v>
      </c>
      <c r="B264" t="s">
        <v>0</v>
      </c>
      <c r="C264" t="s">
        <v>0</v>
      </c>
    </row>
    <row r="265" spans="1:3">
      <c r="A265" s="1">
        <v>42268</v>
      </c>
      <c r="B265" t="s">
        <v>0</v>
      </c>
      <c r="C265" t="s">
        <v>0</v>
      </c>
    </row>
    <row r="266" spans="1:3">
      <c r="A266" s="1">
        <v>42269</v>
      </c>
      <c r="B266" t="s">
        <v>0</v>
      </c>
      <c r="C266" t="s">
        <v>0</v>
      </c>
    </row>
    <row r="267" spans="1:3">
      <c r="A267" s="1">
        <v>42270</v>
      </c>
      <c r="B267" t="s">
        <v>0</v>
      </c>
      <c r="C267" t="s">
        <v>0</v>
      </c>
    </row>
    <row r="268" spans="1:3">
      <c r="A268" s="1">
        <v>42271</v>
      </c>
      <c r="B268" t="s">
        <v>0</v>
      </c>
      <c r="C268" t="s">
        <v>0</v>
      </c>
    </row>
    <row r="269" spans="1:3">
      <c r="A269" s="1">
        <v>42272</v>
      </c>
      <c r="B269" t="s">
        <v>0</v>
      </c>
      <c r="C269" t="s">
        <v>0</v>
      </c>
    </row>
    <row r="270" spans="1:3">
      <c r="A270" s="1">
        <v>42273</v>
      </c>
      <c r="B270" t="s">
        <v>0</v>
      </c>
      <c r="C270" t="s">
        <v>0</v>
      </c>
    </row>
    <row r="271" spans="1:3">
      <c r="A271" s="1">
        <v>42274</v>
      </c>
      <c r="B271" t="s">
        <v>0</v>
      </c>
      <c r="C271" t="s">
        <v>0</v>
      </c>
    </row>
    <row r="272" spans="1:3">
      <c r="A272" s="1">
        <v>42275</v>
      </c>
      <c r="B272" t="s">
        <v>0</v>
      </c>
      <c r="C272" t="s">
        <v>0</v>
      </c>
    </row>
    <row r="273" spans="1:3">
      <c r="A273" s="1">
        <v>42276</v>
      </c>
      <c r="B273" t="s">
        <v>0</v>
      </c>
      <c r="C273" t="s">
        <v>0</v>
      </c>
    </row>
    <row r="274" spans="1:3">
      <c r="A274" s="1">
        <v>42277</v>
      </c>
      <c r="B274" t="s">
        <v>0</v>
      </c>
      <c r="C274" t="s">
        <v>0</v>
      </c>
    </row>
    <row r="275" spans="1:3">
      <c r="A275" s="1">
        <v>42278</v>
      </c>
      <c r="B275" t="s">
        <v>0</v>
      </c>
      <c r="C275" t="s">
        <v>0</v>
      </c>
    </row>
    <row r="276" spans="1:3">
      <c r="A276" s="1">
        <v>42279</v>
      </c>
      <c r="B276" t="s">
        <v>0</v>
      </c>
      <c r="C276" t="s">
        <v>1</v>
      </c>
    </row>
    <row r="277" spans="1:3">
      <c r="A277" s="1">
        <v>42280</v>
      </c>
      <c r="B277" t="s">
        <v>0</v>
      </c>
      <c r="C277" t="s">
        <v>0</v>
      </c>
    </row>
    <row r="278" spans="1:3">
      <c r="A278" s="1">
        <v>42281</v>
      </c>
      <c r="B278" t="s">
        <v>0</v>
      </c>
      <c r="C278" t="s">
        <v>0</v>
      </c>
    </row>
    <row r="279" spans="1:3">
      <c r="A279" s="1">
        <v>42282</v>
      </c>
      <c r="B279" t="s">
        <v>0</v>
      </c>
      <c r="C279" t="s">
        <v>0</v>
      </c>
    </row>
    <row r="280" spans="1:3">
      <c r="A280" s="1">
        <v>42283</v>
      </c>
      <c r="B280" t="s">
        <v>1</v>
      </c>
      <c r="C280" t="s">
        <v>0</v>
      </c>
    </row>
    <row r="281" spans="1:3">
      <c r="A281" s="1">
        <v>42284</v>
      </c>
      <c r="B281" t="s">
        <v>1</v>
      </c>
      <c r="C281" t="s">
        <v>0</v>
      </c>
    </row>
    <row r="282" spans="1:3">
      <c r="A282" s="1">
        <v>42285</v>
      </c>
      <c r="B282" t="s">
        <v>1</v>
      </c>
      <c r="C282" t="s">
        <v>0</v>
      </c>
    </row>
    <row r="283" spans="1:3">
      <c r="A283" s="1">
        <v>42286</v>
      </c>
      <c r="B283" t="s">
        <v>1</v>
      </c>
      <c r="C283" t="s">
        <v>0</v>
      </c>
    </row>
    <row r="284" spans="1:3">
      <c r="A284" s="1">
        <v>42287</v>
      </c>
      <c r="B284" t="s">
        <v>1</v>
      </c>
      <c r="C284" t="s">
        <v>0</v>
      </c>
    </row>
    <row r="285" spans="1:3">
      <c r="A285" s="1">
        <v>42288</v>
      </c>
      <c r="B285" t="s">
        <v>1</v>
      </c>
      <c r="C285" t="s">
        <v>0</v>
      </c>
    </row>
    <row r="286" spans="1:3">
      <c r="A286" s="1">
        <v>42289</v>
      </c>
      <c r="B286" t="s">
        <v>1</v>
      </c>
      <c r="C286" t="s">
        <v>0</v>
      </c>
    </row>
    <row r="287" spans="1:3">
      <c r="A287" s="1">
        <v>42290</v>
      </c>
      <c r="B287" t="s">
        <v>1</v>
      </c>
      <c r="C287" t="s">
        <v>0</v>
      </c>
    </row>
    <row r="288" spans="1:3">
      <c r="A288" s="1">
        <v>42291</v>
      </c>
      <c r="B288" t="s">
        <v>1</v>
      </c>
      <c r="C288" t="s">
        <v>0</v>
      </c>
    </row>
    <row r="289" spans="1:3">
      <c r="A289" s="1">
        <v>42292</v>
      </c>
      <c r="B289" t="s">
        <v>1</v>
      </c>
      <c r="C289" t="s">
        <v>0</v>
      </c>
    </row>
    <row r="290" spans="1:3">
      <c r="A290" s="1">
        <v>42293</v>
      </c>
      <c r="B290" t="s">
        <v>1</v>
      </c>
      <c r="C290" t="s">
        <v>0</v>
      </c>
    </row>
    <row r="291" spans="1:3">
      <c r="A291" s="1">
        <v>42294</v>
      </c>
      <c r="B291" t="s">
        <v>1</v>
      </c>
      <c r="C291" t="s">
        <v>0</v>
      </c>
    </row>
    <row r="292" spans="1:3">
      <c r="A292" s="1">
        <v>42295</v>
      </c>
      <c r="B292" t="s">
        <v>1</v>
      </c>
      <c r="C292" t="s">
        <v>0</v>
      </c>
    </row>
    <row r="293" spans="1:3">
      <c r="A293" s="1">
        <v>42296</v>
      </c>
      <c r="B293" t="s">
        <v>1</v>
      </c>
      <c r="C293" t="s">
        <v>0</v>
      </c>
    </row>
    <row r="294" spans="1:3">
      <c r="A294" s="1">
        <v>42297</v>
      </c>
      <c r="B294" t="s">
        <v>1</v>
      </c>
      <c r="C294" t="s">
        <v>0</v>
      </c>
    </row>
    <row r="295" spans="1:3">
      <c r="A295" s="1">
        <v>42298</v>
      </c>
      <c r="B295" t="s">
        <v>1</v>
      </c>
      <c r="C295" t="s">
        <v>0</v>
      </c>
    </row>
    <row r="296" spans="1:3">
      <c r="A296" s="1">
        <v>42299</v>
      </c>
      <c r="B296" t="s">
        <v>1</v>
      </c>
      <c r="C296" t="s">
        <v>0</v>
      </c>
    </row>
    <row r="297" spans="1:3">
      <c r="A297" s="1">
        <v>42300</v>
      </c>
      <c r="B297" t="s">
        <v>1</v>
      </c>
      <c r="C297" t="s">
        <v>0</v>
      </c>
    </row>
    <row r="298" spans="1:3">
      <c r="A298" s="1">
        <v>42301</v>
      </c>
      <c r="B298" t="s">
        <v>1</v>
      </c>
      <c r="C298" t="s">
        <v>0</v>
      </c>
    </row>
    <row r="299" spans="1:3">
      <c r="A299" s="1">
        <v>42302</v>
      </c>
      <c r="B299" t="s">
        <v>1</v>
      </c>
      <c r="C299" t="s">
        <v>0</v>
      </c>
    </row>
    <row r="300" spans="1:3">
      <c r="A300" s="1">
        <v>42303</v>
      </c>
      <c r="B300" t="s">
        <v>1</v>
      </c>
      <c r="C300" t="s">
        <v>0</v>
      </c>
    </row>
    <row r="301" spans="1:3">
      <c r="A301" s="1">
        <v>42304</v>
      </c>
      <c r="B301" t="s">
        <v>1</v>
      </c>
      <c r="C301" t="s">
        <v>0</v>
      </c>
    </row>
    <row r="302" spans="1:3">
      <c r="A302" s="1">
        <v>42305</v>
      </c>
      <c r="B302" t="s">
        <v>1</v>
      </c>
      <c r="C302" t="s">
        <v>0</v>
      </c>
    </row>
    <row r="303" spans="1:3">
      <c r="A303" s="1">
        <v>42306</v>
      </c>
      <c r="B303" t="s">
        <v>1</v>
      </c>
      <c r="C303" t="s">
        <v>0</v>
      </c>
    </row>
    <row r="304" spans="1:3">
      <c r="A304" s="1">
        <v>42307</v>
      </c>
      <c r="B304" t="s">
        <v>1</v>
      </c>
      <c r="C304" t="s">
        <v>0</v>
      </c>
    </row>
    <row r="305" spans="1:3">
      <c r="A305" s="1">
        <v>42308</v>
      </c>
      <c r="B305" t="s">
        <v>1</v>
      </c>
      <c r="C305" t="s">
        <v>0</v>
      </c>
    </row>
    <row r="306" spans="1:3">
      <c r="A306" s="1">
        <v>42309</v>
      </c>
      <c r="B306" t="s">
        <v>1</v>
      </c>
      <c r="C306" t="s">
        <v>0</v>
      </c>
    </row>
    <row r="307" spans="1:3">
      <c r="A307" s="1">
        <v>42310</v>
      </c>
      <c r="B307" t="s">
        <v>1</v>
      </c>
      <c r="C307" t="s">
        <v>0</v>
      </c>
    </row>
    <row r="308" spans="1:3">
      <c r="A308" s="1">
        <v>42311</v>
      </c>
      <c r="B308" t="s">
        <v>1</v>
      </c>
      <c r="C308" t="s">
        <v>1</v>
      </c>
    </row>
    <row r="309" spans="1:3">
      <c r="A309" s="1">
        <v>42312</v>
      </c>
      <c r="B309" t="s">
        <v>1</v>
      </c>
      <c r="C309" t="s">
        <v>0</v>
      </c>
    </row>
    <row r="310" spans="1:3">
      <c r="A310" s="1">
        <v>42313</v>
      </c>
      <c r="B310" t="s">
        <v>1</v>
      </c>
      <c r="C310" t="s">
        <v>0</v>
      </c>
    </row>
    <row r="311" spans="1:3">
      <c r="A311" s="1">
        <v>42314</v>
      </c>
      <c r="B311" t="s">
        <v>1</v>
      </c>
      <c r="C311" t="s">
        <v>0</v>
      </c>
    </row>
    <row r="312" spans="1:3">
      <c r="A312" s="1">
        <v>42315</v>
      </c>
      <c r="B312" t="s">
        <v>1</v>
      </c>
      <c r="C312" t="s">
        <v>0</v>
      </c>
    </row>
    <row r="313" spans="1:3">
      <c r="A313" s="1">
        <v>42316</v>
      </c>
      <c r="B313" t="s">
        <v>1</v>
      </c>
      <c r="C313" t="s">
        <v>0</v>
      </c>
    </row>
    <row r="314" spans="1:3">
      <c r="A314" s="1">
        <v>42317</v>
      </c>
      <c r="B314" t="s">
        <v>1</v>
      </c>
      <c r="C314" t="s">
        <v>0</v>
      </c>
    </row>
    <row r="315" spans="1:3">
      <c r="A315" s="1">
        <v>42318</v>
      </c>
      <c r="B315" t="s">
        <v>1</v>
      </c>
      <c r="C315" t="s">
        <v>0</v>
      </c>
    </row>
    <row r="316" spans="1:3">
      <c r="A316" s="1">
        <v>42319</v>
      </c>
      <c r="B316" t="s">
        <v>1</v>
      </c>
      <c r="C316" t="s">
        <v>0</v>
      </c>
    </row>
    <row r="317" spans="1:3">
      <c r="A317" s="1">
        <v>42320</v>
      </c>
      <c r="B317" t="s">
        <v>1</v>
      </c>
      <c r="C317" t="s">
        <v>0</v>
      </c>
    </row>
    <row r="318" spans="1:3">
      <c r="A318" s="1">
        <v>42321</v>
      </c>
      <c r="B318" t="s">
        <v>1</v>
      </c>
      <c r="C318" t="s">
        <v>0</v>
      </c>
    </row>
    <row r="319" spans="1:3">
      <c r="A319" s="1">
        <v>42322</v>
      </c>
      <c r="B319" t="s">
        <v>1</v>
      </c>
      <c r="C319" t="s">
        <v>0</v>
      </c>
    </row>
    <row r="320" spans="1:3">
      <c r="A320" s="1">
        <v>42323</v>
      </c>
      <c r="B320" t="s">
        <v>1</v>
      </c>
      <c r="C320" t="s">
        <v>0</v>
      </c>
    </row>
    <row r="321" spans="1:3">
      <c r="A321" s="1">
        <v>42324</v>
      </c>
      <c r="B321" t="s">
        <v>1</v>
      </c>
      <c r="C321" t="s">
        <v>0</v>
      </c>
    </row>
    <row r="322" spans="1:3">
      <c r="A322" s="1">
        <v>42325</v>
      </c>
      <c r="B322" t="s">
        <v>1</v>
      </c>
      <c r="C322" t="s">
        <v>0</v>
      </c>
    </row>
    <row r="323" spans="1:3">
      <c r="A323" s="1">
        <v>42326</v>
      </c>
      <c r="B323" t="s">
        <v>1</v>
      </c>
      <c r="C323" t="s">
        <v>0</v>
      </c>
    </row>
    <row r="324" spans="1:3">
      <c r="A324" s="1">
        <v>42327</v>
      </c>
      <c r="B324" t="s">
        <v>1</v>
      </c>
      <c r="C324" t="s">
        <v>0</v>
      </c>
    </row>
    <row r="325" spans="1:3">
      <c r="A325" s="1">
        <v>42328</v>
      </c>
      <c r="B325" t="s">
        <v>1</v>
      </c>
      <c r="C325" t="s">
        <v>0</v>
      </c>
    </row>
    <row r="326" spans="1:3">
      <c r="A326" s="1">
        <v>42329</v>
      </c>
      <c r="B326" t="s">
        <v>1</v>
      </c>
      <c r="C326" t="s">
        <v>0</v>
      </c>
    </row>
    <row r="327" spans="1:3">
      <c r="A327" s="1">
        <v>42330</v>
      </c>
      <c r="B327" t="s">
        <v>1</v>
      </c>
      <c r="C327" t="s">
        <v>0</v>
      </c>
    </row>
    <row r="328" spans="1:3">
      <c r="A328" s="1">
        <v>42331</v>
      </c>
      <c r="B328" t="s">
        <v>1</v>
      </c>
      <c r="C328" t="s">
        <v>0</v>
      </c>
    </row>
    <row r="329" spans="1:3">
      <c r="A329" s="1">
        <v>42332</v>
      </c>
      <c r="B329" t="s">
        <v>1</v>
      </c>
      <c r="C329" t="s">
        <v>0</v>
      </c>
    </row>
    <row r="330" spans="1:3">
      <c r="A330" s="1">
        <v>42333</v>
      </c>
      <c r="B330" t="s">
        <v>1</v>
      </c>
      <c r="C330" t="s">
        <v>0</v>
      </c>
    </row>
    <row r="331" spans="1:3">
      <c r="A331" s="1">
        <v>42334</v>
      </c>
      <c r="B331" t="s">
        <v>1</v>
      </c>
      <c r="C331" t="s">
        <v>0</v>
      </c>
    </row>
    <row r="332" spans="1:3">
      <c r="A332" s="1">
        <v>42335</v>
      </c>
      <c r="B332" t="s">
        <v>1</v>
      </c>
      <c r="C332" t="s">
        <v>0</v>
      </c>
    </row>
    <row r="333" spans="1:3">
      <c r="A333" s="1">
        <v>42336</v>
      </c>
      <c r="B333" t="s">
        <v>1</v>
      </c>
      <c r="C333" t="s">
        <v>0</v>
      </c>
    </row>
    <row r="334" spans="1:3">
      <c r="A334" s="1">
        <v>42337</v>
      </c>
      <c r="B334" t="s">
        <v>1</v>
      </c>
      <c r="C334" t="s">
        <v>0</v>
      </c>
    </row>
    <row r="335" spans="1:3">
      <c r="A335" s="1">
        <v>42338</v>
      </c>
      <c r="B335" t="s">
        <v>1</v>
      </c>
      <c r="C335" t="s">
        <v>0</v>
      </c>
    </row>
    <row r="336" spans="1:3">
      <c r="A336" s="1">
        <v>42339</v>
      </c>
      <c r="B336" t="s">
        <v>1</v>
      </c>
      <c r="C336" t="s">
        <v>0</v>
      </c>
    </row>
    <row r="337" spans="1:3">
      <c r="A337" s="1">
        <v>42340</v>
      </c>
      <c r="B337" t="s">
        <v>1</v>
      </c>
      <c r="C337" t="s">
        <v>0</v>
      </c>
    </row>
    <row r="338" spans="1:3">
      <c r="A338" s="1">
        <v>42341</v>
      </c>
      <c r="B338" t="s">
        <v>1</v>
      </c>
      <c r="C338" t="s">
        <v>0</v>
      </c>
    </row>
    <row r="339" spans="1:3">
      <c r="A339" s="1">
        <v>42342</v>
      </c>
      <c r="B339" t="s">
        <v>1</v>
      </c>
      <c r="C339" t="s">
        <v>0</v>
      </c>
    </row>
    <row r="340" spans="1:3">
      <c r="A340" s="1">
        <v>42343</v>
      </c>
      <c r="B340" t="s">
        <v>1</v>
      </c>
      <c r="C340" t="s">
        <v>0</v>
      </c>
    </row>
    <row r="341" spans="1:3">
      <c r="A341" s="1">
        <v>42344</v>
      </c>
      <c r="B341" t="s">
        <v>1</v>
      </c>
      <c r="C341" t="s">
        <v>0</v>
      </c>
    </row>
    <row r="342" spans="1:3">
      <c r="A342" s="1">
        <v>42345</v>
      </c>
      <c r="B342" t="s">
        <v>1</v>
      </c>
      <c r="C342" t="s">
        <v>0</v>
      </c>
    </row>
    <row r="343" spans="1:3">
      <c r="A343" s="1">
        <v>42346</v>
      </c>
      <c r="B343" t="s">
        <v>1</v>
      </c>
      <c r="C343" t="s">
        <v>0</v>
      </c>
    </row>
    <row r="344" spans="1:3">
      <c r="A344" s="1">
        <v>42347</v>
      </c>
      <c r="B344" t="s">
        <v>1</v>
      </c>
      <c r="C344" t="s">
        <v>0</v>
      </c>
    </row>
    <row r="345" spans="1:3">
      <c r="A345" s="1">
        <v>42348</v>
      </c>
      <c r="B345" t="s">
        <v>1</v>
      </c>
      <c r="C345" t="s">
        <v>0</v>
      </c>
    </row>
    <row r="346" spans="1:3">
      <c r="A346" s="1">
        <v>42349</v>
      </c>
      <c r="B346" t="s">
        <v>1</v>
      </c>
      <c r="C346" t="s">
        <v>0</v>
      </c>
    </row>
    <row r="347" spans="1:3">
      <c r="A347" s="1">
        <v>42350</v>
      </c>
      <c r="B347" t="s">
        <v>1</v>
      </c>
      <c r="C347" t="s">
        <v>0</v>
      </c>
    </row>
    <row r="348" spans="1:3">
      <c r="A348" s="1">
        <v>42351</v>
      </c>
      <c r="B348" t="s">
        <v>1</v>
      </c>
      <c r="C348" t="s">
        <v>0</v>
      </c>
    </row>
    <row r="349" spans="1:3">
      <c r="A349" s="1">
        <v>42352</v>
      </c>
      <c r="B349" t="s">
        <v>1</v>
      </c>
      <c r="C349" t="s">
        <v>0</v>
      </c>
    </row>
    <row r="350" spans="1:3">
      <c r="A350" s="1">
        <v>42353</v>
      </c>
      <c r="B350" t="s">
        <v>1</v>
      </c>
      <c r="C350" t="s">
        <v>0</v>
      </c>
    </row>
    <row r="351" spans="1:3">
      <c r="A351" s="1">
        <v>42354</v>
      </c>
      <c r="B351" t="s">
        <v>1</v>
      </c>
      <c r="C351" t="s">
        <v>0</v>
      </c>
    </row>
    <row r="352" spans="1:3">
      <c r="A352" s="1">
        <v>42355</v>
      </c>
      <c r="B352" t="s">
        <v>1</v>
      </c>
      <c r="C352" t="s">
        <v>0</v>
      </c>
    </row>
    <row r="353" spans="1:3">
      <c r="A353" s="1">
        <v>42356</v>
      </c>
      <c r="B353" t="s">
        <v>0</v>
      </c>
      <c r="C353" t="s">
        <v>0</v>
      </c>
    </row>
    <row r="354" spans="1:3">
      <c r="A354" s="1">
        <v>42357</v>
      </c>
      <c r="B354" t="s">
        <v>0</v>
      </c>
      <c r="C354" t="s">
        <v>0</v>
      </c>
    </row>
    <row r="355" spans="1:3">
      <c r="A355" s="1">
        <v>42358</v>
      </c>
      <c r="B355" t="s">
        <v>0</v>
      </c>
      <c r="C355" t="s">
        <v>0</v>
      </c>
    </row>
    <row r="356" spans="1:3">
      <c r="A356" s="1">
        <v>42359</v>
      </c>
      <c r="B356" t="s">
        <v>0</v>
      </c>
      <c r="C356" t="s">
        <v>0</v>
      </c>
    </row>
    <row r="357" spans="1:3">
      <c r="A357" s="1">
        <v>42360</v>
      </c>
      <c r="B357" t="s">
        <v>0</v>
      </c>
      <c r="C357" t="s">
        <v>0</v>
      </c>
    </row>
    <row r="358" spans="1:3">
      <c r="A358" s="1">
        <v>42361</v>
      </c>
      <c r="B358" t="s">
        <v>0</v>
      </c>
      <c r="C358" t="s">
        <v>0</v>
      </c>
    </row>
    <row r="359" spans="1:3">
      <c r="A359" s="1">
        <v>42362</v>
      </c>
      <c r="B359" t="s">
        <v>0</v>
      </c>
      <c r="C359" t="s">
        <v>0</v>
      </c>
    </row>
    <row r="360" spans="1:3">
      <c r="A360" s="1">
        <v>42363</v>
      </c>
      <c r="B360" t="s">
        <v>0</v>
      </c>
      <c r="C360" t="s">
        <v>1</v>
      </c>
    </row>
    <row r="361" spans="1:3">
      <c r="A361" s="1">
        <v>42364</v>
      </c>
      <c r="B361" t="s">
        <v>0</v>
      </c>
      <c r="C361" t="s">
        <v>1</v>
      </c>
    </row>
    <row r="362" spans="1:3">
      <c r="A362" s="1">
        <v>42365</v>
      </c>
      <c r="B362" t="s">
        <v>0</v>
      </c>
      <c r="C362" t="s">
        <v>0</v>
      </c>
    </row>
    <row r="363" spans="1:3">
      <c r="A363" s="1">
        <v>42366</v>
      </c>
      <c r="B363" t="s">
        <v>0</v>
      </c>
      <c r="C363" t="s">
        <v>1</v>
      </c>
    </row>
    <row r="364" spans="1:3">
      <c r="A364" s="1">
        <v>42367</v>
      </c>
      <c r="B364" t="s">
        <v>0</v>
      </c>
      <c r="C364" t="s">
        <v>0</v>
      </c>
    </row>
    <row r="365" spans="1:3">
      <c r="A365" s="1">
        <v>42368</v>
      </c>
      <c r="B365" t="s">
        <v>0</v>
      </c>
      <c r="C365" t="s">
        <v>0</v>
      </c>
    </row>
    <row r="366" spans="1:3">
      <c r="A366" s="1">
        <v>42369</v>
      </c>
      <c r="B366" t="s">
        <v>0</v>
      </c>
      <c r="C366" t="s">
        <v>0</v>
      </c>
    </row>
    <row r="367" spans="1:3">
      <c r="A367" s="1">
        <v>42370</v>
      </c>
      <c r="B367" t="s">
        <v>0</v>
      </c>
      <c r="C367" t="s">
        <v>1</v>
      </c>
    </row>
    <row r="368" spans="1:3">
      <c r="A368" s="1">
        <v>42371</v>
      </c>
      <c r="B368" t="s">
        <v>0</v>
      </c>
      <c r="C368" t="s">
        <v>0</v>
      </c>
    </row>
    <row r="369" spans="1:3">
      <c r="A369" s="1">
        <v>42372</v>
      </c>
      <c r="B369" t="s">
        <v>0</v>
      </c>
      <c r="C369" t="s">
        <v>0</v>
      </c>
    </row>
    <row r="370" spans="1:3">
      <c r="A370" s="1">
        <v>42373</v>
      </c>
      <c r="B370" t="s">
        <v>0</v>
      </c>
      <c r="C370" t="s">
        <v>0</v>
      </c>
    </row>
    <row r="371" spans="1:3">
      <c r="A371" s="1">
        <v>42374</v>
      </c>
      <c r="B371" t="s">
        <v>0</v>
      </c>
      <c r="C371" t="s">
        <v>0</v>
      </c>
    </row>
    <row r="372" spans="1:3">
      <c r="A372" s="1">
        <v>42375</v>
      </c>
      <c r="B372" t="s">
        <v>0</v>
      </c>
      <c r="C372" t="s">
        <v>0</v>
      </c>
    </row>
    <row r="373" spans="1:3">
      <c r="A373" s="1">
        <v>42376</v>
      </c>
      <c r="B373" t="s">
        <v>0</v>
      </c>
      <c r="C373" t="s">
        <v>0</v>
      </c>
    </row>
    <row r="374" spans="1:3">
      <c r="A374" s="1">
        <v>42377</v>
      </c>
      <c r="B374" t="s">
        <v>0</v>
      </c>
      <c r="C374" t="s">
        <v>0</v>
      </c>
    </row>
    <row r="375" spans="1:3">
      <c r="A375" s="1">
        <v>42378</v>
      </c>
      <c r="B375" t="s">
        <v>0</v>
      </c>
      <c r="C375" t="s">
        <v>0</v>
      </c>
    </row>
    <row r="376" spans="1:3">
      <c r="A376" s="1">
        <v>42379</v>
      </c>
      <c r="B376" t="s">
        <v>0</v>
      </c>
      <c r="C376" t="s">
        <v>0</v>
      </c>
    </row>
    <row r="377" spans="1:3">
      <c r="A377" s="1">
        <v>42380</v>
      </c>
      <c r="B377" t="s">
        <v>0</v>
      </c>
      <c r="C377" t="s">
        <v>0</v>
      </c>
    </row>
    <row r="378" spans="1:3">
      <c r="A378" s="1">
        <v>42381</v>
      </c>
      <c r="B378" t="s">
        <v>0</v>
      </c>
      <c r="C378" t="s">
        <v>0</v>
      </c>
    </row>
    <row r="379" spans="1:3">
      <c r="A379" s="1">
        <v>42382</v>
      </c>
      <c r="B379" t="s">
        <v>0</v>
      </c>
      <c r="C379" t="s">
        <v>0</v>
      </c>
    </row>
    <row r="380" spans="1:3">
      <c r="A380" s="1">
        <v>42383</v>
      </c>
      <c r="B380" t="s">
        <v>0</v>
      </c>
      <c r="C380" t="s">
        <v>0</v>
      </c>
    </row>
    <row r="381" spans="1:3">
      <c r="A381" s="1">
        <v>42384</v>
      </c>
      <c r="B381" t="s">
        <v>0</v>
      </c>
      <c r="C381" t="s">
        <v>0</v>
      </c>
    </row>
    <row r="382" spans="1:3">
      <c r="A382" s="1">
        <v>42385</v>
      </c>
      <c r="B382" t="s">
        <v>0</v>
      </c>
      <c r="C382" t="s">
        <v>0</v>
      </c>
    </row>
    <row r="383" spans="1:3">
      <c r="A383" s="1">
        <v>42386</v>
      </c>
      <c r="B383" t="s">
        <v>0</v>
      </c>
      <c r="C383" t="s">
        <v>0</v>
      </c>
    </row>
    <row r="384" spans="1:3">
      <c r="A384" s="1">
        <v>42387</v>
      </c>
      <c r="B384" t="s">
        <v>0</v>
      </c>
      <c r="C384" t="s">
        <v>0</v>
      </c>
    </row>
    <row r="385" spans="1:3">
      <c r="A385" s="1">
        <v>42388</v>
      </c>
      <c r="B385" t="s">
        <v>0</v>
      </c>
      <c r="C385" t="s">
        <v>0</v>
      </c>
    </row>
    <row r="386" spans="1:3">
      <c r="A386" s="1">
        <v>42389</v>
      </c>
      <c r="B386" t="s">
        <v>0</v>
      </c>
      <c r="C386" t="s">
        <v>0</v>
      </c>
    </row>
    <row r="387" spans="1:3">
      <c r="A387" s="1">
        <v>42390</v>
      </c>
      <c r="B387" t="s">
        <v>0</v>
      </c>
      <c r="C387" t="s">
        <v>0</v>
      </c>
    </row>
    <row r="388" spans="1:3">
      <c r="A388" s="1">
        <v>42391</v>
      </c>
      <c r="B388" t="s">
        <v>0</v>
      </c>
      <c r="C388" t="s">
        <v>0</v>
      </c>
    </row>
    <row r="389" spans="1:3">
      <c r="A389" s="1">
        <v>42392</v>
      </c>
      <c r="B389" t="s">
        <v>0</v>
      </c>
      <c r="C389" t="s">
        <v>0</v>
      </c>
    </row>
    <row r="390" spans="1:3">
      <c r="A390" s="1">
        <v>42393</v>
      </c>
      <c r="B390" t="s">
        <v>0</v>
      </c>
      <c r="C390" t="s">
        <v>0</v>
      </c>
    </row>
    <row r="391" spans="1:3">
      <c r="A391" s="1">
        <v>42394</v>
      </c>
      <c r="B391" t="s">
        <v>0</v>
      </c>
      <c r="C391" t="s">
        <v>0</v>
      </c>
    </row>
    <row r="392" spans="1:3">
      <c r="A392" s="1">
        <v>42395</v>
      </c>
      <c r="B392" t="s">
        <v>0</v>
      </c>
      <c r="C392" t="s">
        <v>1</v>
      </c>
    </row>
    <row r="393" spans="1:3">
      <c r="A393" s="1">
        <v>42396</v>
      </c>
      <c r="B393" t="s">
        <v>0</v>
      </c>
      <c r="C393" t="s">
        <v>0</v>
      </c>
    </row>
    <row r="394" spans="1:3">
      <c r="A394" s="1">
        <v>42397</v>
      </c>
      <c r="B394" t="s">
        <v>1</v>
      </c>
      <c r="C394" t="s">
        <v>0</v>
      </c>
    </row>
    <row r="395" spans="1:3">
      <c r="A395" s="1">
        <v>42398</v>
      </c>
      <c r="B395" t="s">
        <v>1</v>
      </c>
      <c r="C395" t="s">
        <v>0</v>
      </c>
    </row>
    <row r="396" spans="1:3">
      <c r="A396" s="1">
        <v>42399</v>
      </c>
      <c r="B396" t="s">
        <v>1</v>
      </c>
      <c r="C396" t="s">
        <v>0</v>
      </c>
    </row>
    <row r="397" spans="1:3">
      <c r="A397" s="1">
        <v>42400</v>
      </c>
      <c r="B397" t="s">
        <v>1</v>
      </c>
      <c r="C397" t="s">
        <v>0</v>
      </c>
    </row>
    <row r="398" spans="1:3">
      <c r="A398" s="1">
        <v>42401</v>
      </c>
      <c r="B398" t="s">
        <v>1</v>
      </c>
      <c r="C398" t="s">
        <v>0</v>
      </c>
    </row>
    <row r="399" spans="1:3">
      <c r="A399" s="1">
        <v>42402</v>
      </c>
      <c r="B399" t="s">
        <v>1</v>
      </c>
      <c r="C399" t="s">
        <v>0</v>
      </c>
    </row>
    <row r="400" spans="1:3">
      <c r="A400" s="1">
        <v>42403</v>
      </c>
      <c r="B400" t="s">
        <v>1</v>
      </c>
      <c r="C400" t="s">
        <v>0</v>
      </c>
    </row>
    <row r="401" spans="1:3">
      <c r="A401" s="1">
        <v>42404</v>
      </c>
      <c r="B401" t="s">
        <v>1</v>
      </c>
      <c r="C401" t="s">
        <v>0</v>
      </c>
    </row>
    <row r="402" spans="1:3">
      <c r="A402" s="1">
        <v>42405</v>
      </c>
      <c r="B402" t="s">
        <v>1</v>
      </c>
      <c r="C402" t="s">
        <v>0</v>
      </c>
    </row>
    <row r="403" spans="1:3">
      <c r="A403" s="1">
        <v>42406</v>
      </c>
      <c r="B403" t="s">
        <v>1</v>
      </c>
      <c r="C403" t="s">
        <v>0</v>
      </c>
    </row>
    <row r="404" spans="1:3">
      <c r="A404" s="1">
        <v>42407</v>
      </c>
      <c r="B404" t="s">
        <v>1</v>
      </c>
      <c r="C404" t="s">
        <v>0</v>
      </c>
    </row>
    <row r="405" spans="1:3">
      <c r="A405" s="1">
        <v>42408</v>
      </c>
      <c r="B405" t="s">
        <v>1</v>
      </c>
      <c r="C405" t="s">
        <v>0</v>
      </c>
    </row>
    <row r="406" spans="1:3">
      <c r="A406" s="1">
        <v>42409</v>
      </c>
      <c r="B406" t="s">
        <v>1</v>
      </c>
      <c r="C406" t="s">
        <v>0</v>
      </c>
    </row>
    <row r="407" spans="1:3">
      <c r="A407" s="1">
        <v>42410</v>
      </c>
      <c r="B407" t="s">
        <v>1</v>
      </c>
      <c r="C407" t="s">
        <v>0</v>
      </c>
    </row>
    <row r="408" spans="1:3">
      <c r="A408" s="1">
        <v>42411</v>
      </c>
      <c r="B408" t="s">
        <v>1</v>
      </c>
      <c r="C408" t="s">
        <v>0</v>
      </c>
    </row>
    <row r="409" spans="1:3">
      <c r="A409" s="1">
        <v>42412</v>
      </c>
      <c r="B409" t="s">
        <v>1</v>
      </c>
      <c r="C409" t="s">
        <v>0</v>
      </c>
    </row>
    <row r="410" spans="1:3">
      <c r="A410" s="1">
        <v>42413</v>
      </c>
      <c r="B410" t="s">
        <v>1</v>
      </c>
      <c r="C410" t="s">
        <v>0</v>
      </c>
    </row>
    <row r="411" spans="1:3">
      <c r="A411" s="1">
        <v>42414</v>
      </c>
      <c r="B411" t="s">
        <v>1</v>
      </c>
      <c r="C411" t="s">
        <v>0</v>
      </c>
    </row>
    <row r="412" spans="1:3">
      <c r="A412" s="1">
        <v>42415</v>
      </c>
      <c r="B412" t="s">
        <v>1</v>
      </c>
      <c r="C412" t="s">
        <v>0</v>
      </c>
    </row>
    <row r="413" spans="1:3">
      <c r="A413" s="1">
        <v>42416</v>
      </c>
      <c r="B413" t="s">
        <v>1</v>
      </c>
      <c r="C413" t="s">
        <v>0</v>
      </c>
    </row>
    <row r="414" spans="1:3">
      <c r="A414" s="1">
        <v>42417</v>
      </c>
      <c r="B414" t="s">
        <v>1</v>
      </c>
      <c r="C414" t="s">
        <v>0</v>
      </c>
    </row>
    <row r="415" spans="1:3">
      <c r="A415" s="1">
        <v>42418</v>
      </c>
      <c r="B415" t="s">
        <v>1</v>
      </c>
      <c r="C415" t="s">
        <v>0</v>
      </c>
    </row>
    <row r="416" spans="1:3">
      <c r="A416" s="1">
        <v>42419</v>
      </c>
      <c r="B416" t="s">
        <v>1</v>
      </c>
      <c r="C416" t="s">
        <v>0</v>
      </c>
    </row>
    <row r="417" spans="1:3">
      <c r="A417" s="1">
        <v>42420</v>
      </c>
      <c r="B417" t="s">
        <v>1</v>
      </c>
      <c r="C417" t="s">
        <v>0</v>
      </c>
    </row>
    <row r="418" spans="1:3">
      <c r="A418" s="1">
        <v>42421</v>
      </c>
      <c r="B418" t="s">
        <v>1</v>
      </c>
      <c r="C418" t="s">
        <v>0</v>
      </c>
    </row>
    <row r="419" spans="1:3">
      <c r="A419" s="1">
        <v>42422</v>
      </c>
      <c r="B419" t="s">
        <v>1</v>
      </c>
      <c r="C419" t="s">
        <v>0</v>
      </c>
    </row>
    <row r="420" spans="1:3">
      <c r="A420" s="1">
        <v>42423</v>
      </c>
      <c r="B420" t="s">
        <v>1</v>
      </c>
      <c r="C420" t="s">
        <v>0</v>
      </c>
    </row>
    <row r="421" spans="1:3">
      <c r="A421" s="1">
        <v>42424</v>
      </c>
      <c r="B421" t="s">
        <v>1</v>
      </c>
      <c r="C421" t="s">
        <v>0</v>
      </c>
    </row>
    <row r="422" spans="1:3">
      <c r="A422" s="1">
        <v>42425</v>
      </c>
      <c r="B422" t="s">
        <v>1</v>
      </c>
      <c r="C422" t="s">
        <v>0</v>
      </c>
    </row>
    <row r="423" spans="1:3">
      <c r="A423" s="1">
        <v>42426</v>
      </c>
      <c r="B423" t="s">
        <v>1</v>
      </c>
      <c r="C423" t="s">
        <v>0</v>
      </c>
    </row>
    <row r="424" spans="1:3">
      <c r="A424" s="1">
        <v>42427</v>
      </c>
      <c r="B424" t="s">
        <v>1</v>
      </c>
      <c r="C424" t="s">
        <v>0</v>
      </c>
    </row>
    <row r="425" spans="1:3">
      <c r="A425" s="1">
        <v>42428</v>
      </c>
      <c r="B425" t="s">
        <v>1</v>
      </c>
      <c r="C425" t="s">
        <v>0</v>
      </c>
    </row>
    <row r="426" spans="1:3">
      <c r="A426" s="1">
        <v>42429</v>
      </c>
      <c r="B426" t="s">
        <v>1</v>
      </c>
      <c r="C426" t="s">
        <v>0</v>
      </c>
    </row>
    <row r="427" spans="1:3">
      <c r="A427" s="1">
        <v>42430</v>
      </c>
      <c r="B427" t="s">
        <v>1</v>
      </c>
      <c r="C427" t="s">
        <v>0</v>
      </c>
    </row>
    <row r="428" spans="1:3">
      <c r="A428" s="1">
        <v>42431</v>
      </c>
      <c r="B428" t="s">
        <v>1</v>
      </c>
      <c r="C428" t="s">
        <v>0</v>
      </c>
    </row>
    <row r="429" spans="1:3">
      <c r="A429" s="1">
        <v>42432</v>
      </c>
      <c r="B429" t="s">
        <v>1</v>
      </c>
      <c r="C429" t="s">
        <v>0</v>
      </c>
    </row>
    <row r="430" spans="1:3">
      <c r="A430" s="1">
        <v>42433</v>
      </c>
      <c r="B430" t="s">
        <v>1</v>
      </c>
      <c r="C430" t="s">
        <v>0</v>
      </c>
    </row>
    <row r="431" spans="1:3">
      <c r="A431" s="1">
        <v>42434</v>
      </c>
      <c r="B431" t="s">
        <v>1</v>
      </c>
      <c r="C431" t="s">
        <v>0</v>
      </c>
    </row>
    <row r="432" spans="1:3">
      <c r="A432" s="1">
        <v>42435</v>
      </c>
      <c r="B432" t="s">
        <v>1</v>
      </c>
      <c r="C432" t="s">
        <v>0</v>
      </c>
    </row>
    <row r="433" spans="1:3">
      <c r="A433" s="1">
        <v>42436</v>
      </c>
      <c r="B433" t="s">
        <v>1</v>
      </c>
      <c r="C433" t="s">
        <v>0</v>
      </c>
    </row>
    <row r="434" spans="1:3">
      <c r="A434" s="1">
        <v>42437</v>
      </c>
      <c r="B434" t="s">
        <v>1</v>
      </c>
      <c r="C434" t="s">
        <v>0</v>
      </c>
    </row>
    <row r="435" spans="1:3">
      <c r="A435" s="1">
        <v>42438</v>
      </c>
      <c r="B435" t="s">
        <v>1</v>
      </c>
      <c r="C435" t="s">
        <v>0</v>
      </c>
    </row>
    <row r="436" spans="1:3">
      <c r="A436" s="1">
        <v>42439</v>
      </c>
      <c r="B436" t="s">
        <v>1</v>
      </c>
      <c r="C436" t="s">
        <v>0</v>
      </c>
    </row>
    <row r="437" spans="1:3">
      <c r="A437" s="1">
        <v>42440</v>
      </c>
      <c r="B437" t="s">
        <v>1</v>
      </c>
      <c r="C437" t="s">
        <v>0</v>
      </c>
    </row>
    <row r="438" spans="1:3">
      <c r="A438" s="1">
        <v>42441</v>
      </c>
      <c r="B438" t="s">
        <v>1</v>
      </c>
      <c r="C438" t="s">
        <v>0</v>
      </c>
    </row>
    <row r="439" spans="1:3">
      <c r="A439" s="1">
        <v>42442</v>
      </c>
      <c r="B439" t="s">
        <v>1</v>
      </c>
      <c r="C439" t="s">
        <v>0</v>
      </c>
    </row>
    <row r="440" spans="1:3">
      <c r="A440" s="1">
        <v>42443</v>
      </c>
      <c r="B440" t="s">
        <v>1</v>
      </c>
      <c r="C440" t="s">
        <v>1</v>
      </c>
    </row>
    <row r="441" spans="1:3">
      <c r="A441" s="1">
        <v>42444</v>
      </c>
      <c r="B441" t="s">
        <v>1</v>
      </c>
      <c r="C441" t="s">
        <v>0</v>
      </c>
    </row>
    <row r="442" spans="1:3">
      <c r="A442" s="1">
        <v>42445</v>
      </c>
      <c r="B442" t="s">
        <v>1</v>
      </c>
      <c r="C442" t="s">
        <v>0</v>
      </c>
    </row>
    <row r="443" spans="1:3">
      <c r="A443" s="1">
        <v>42446</v>
      </c>
      <c r="B443" t="s">
        <v>1</v>
      </c>
      <c r="C443" t="s">
        <v>0</v>
      </c>
    </row>
    <row r="444" spans="1:3">
      <c r="A444" s="1">
        <v>42447</v>
      </c>
      <c r="B444" t="s">
        <v>1</v>
      </c>
      <c r="C444" t="s">
        <v>0</v>
      </c>
    </row>
    <row r="445" spans="1:3">
      <c r="A445" s="1">
        <v>42448</v>
      </c>
      <c r="B445" t="s">
        <v>1</v>
      </c>
      <c r="C445" t="s">
        <v>0</v>
      </c>
    </row>
    <row r="446" spans="1:3">
      <c r="A446" s="1">
        <v>42449</v>
      </c>
      <c r="B446" t="s">
        <v>1</v>
      </c>
      <c r="C446" t="s">
        <v>0</v>
      </c>
    </row>
    <row r="447" spans="1:3">
      <c r="A447" s="1">
        <v>42450</v>
      </c>
      <c r="B447" t="s">
        <v>1</v>
      </c>
      <c r="C447" t="s">
        <v>0</v>
      </c>
    </row>
    <row r="448" spans="1:3">
      <c r="A448" s="1">
        <v>42451</v>
      </c>
      <c r="B448" t="s">
        <v>1</v>
      </c>
      <c r="C448" t="s">
        <v>0</v>
      </c>
    </row>
    <row r="449" spans="1:3">
      <c r="A449" s="1">
        <v>42452</v>
      </c>
      <c r="B449" t="s">
        <v>1</v>
      </c>
      <c r="C449" t="s">
        <v>0</v>
      </c>
    </row>
    <row r="450" spans="1:3">
      <c r="A450" s="1">
        <v>42453</v>
      </c>
      <c r="B450" t="s">
        <v>0</v>
      </c>
      <c r="C450" t="s">
        <v>0</v>
      </c>
    </row>
    <row r="451" spans="1:3">
      <c r="A451" s="1">
        <v>42454</v>
      </c>
      <c r="B451" t="s">
        <v>0</v>
      </c>
      <c r="C451" t="s">
        <v>1</v>
      </c>
    </row>
    <row r="452" spans="1:3">
      <c r="A452" s="1">
        <v>42455</v>
      </c>
      <c r="B452" t="s">
        <v>0</v>
      </c>
      <c r="C452" t="s">
        <v>1</v>
      </c>
    </row>
    <row r="453" spans="1:3">
      <c r="A453" s="1">
        <v>42456</v>
      </c>
      <c r="B453" t="s">
        <v>0</v>
      </c>
      <c r="C453" t="s">
        <v>1</v>
      </c>
    </row>
    <row r="454" spans="1:3">
      <c r="A454" s="1">
        <v>42457</v>
      </c>
      <c r="B454" t="s">
        <v>0</v>
      </c>
      <c r="C454" t="s">
        <v>1</v>
      </c>
    </row>
    <row r="455" spans="1:3">
      <c r="A455" s="1">
        <v>42458</v>
      </c>
      <c r="B455" t="s">
        <v>0</v>
      </c>
      <c r="C455" t="s">
        <v>0</v>
      </c>
    </row>
    <row r="456" spans="1:3">
      <c r="A456" s="1">
        <v>42459</v>
      </c>
      <c r="B456" t="s">
        <v>0</v>
      </c>
      <c r="C456" t="s">
        <v>0</v>
      </c>
    </row>
    <row r="457" spans="1:3">
      <c r="A457" s="1">
        <v>42460</v>
      </c>
      <c r="B457" t="s">
        <v>0</v>
      </c>
      <c r="C457" t="s">
        <v>0</v>
      </c>
    </row>
    <row r="458" spans="1:3">
      <c r="A458" s="1">
        <v>42461</v>
      </c>
      <c r="B458" t="s">
        <v>0</v>
      </c>
      <c r="C458" t="s">
        <v>0</v>
      </c>
    </row>
    <row r="459" spans="1:3">
      <c r="A459" s="1">
        <v>42462</v>
      </c>
      <c r="B459" t="s">
        <v>0</v>
      </c>
      <c r="C459" t="s">
        <v>0</v>
      </c>
    </row>
    <row r="460" spans="1:3">
      <c r="A460" s="1">
        <v>42463</v>
      </c>
      <c r="B460" t="s">
        <v>0</v>
      </c>
      <c r="C460" t="s">
        <v>0</v>
      </c>
    </row>
    <row r="461" spans="1:3">
      <c r="A461" s="1">
        <v>42464</v>
      </c>
      <c r="B461" t="s">
        <v>0</v>
      </c>
      <c r="C461" t="s">
        <v>0</v>
      </c>
    </row>
    <row r="462" spans="1:3">
      <c r="A462" s="1">
        <v>42465</v>
      </c>
      <c r="B462" t="s">
        <v>0</v>
      </c>
      <c r="C462" t="s">
        <v>0</v>
      </c>
    </row>
    <row r="463" spans="1:3">
      <c r="A463" s="1">
        <v>42466</v>
      </c>
      <c r="B463" t="s">
        <v>0</v>
      </c>
      <c r="C463" t="s">
        <v>0</v>
      </c>
    </row>
    <row r="464" spans="1:3">
      <c r="A464" s="1">
        <v>42467</v>
      </c>
      <c r="B464" t="s">
        <v>0</v>
      </c>
      <c r="C464" t="s">
        <v>0</v>
      </c>
    </row>
    <row r="465" spans="1:3">
      <c r="A465" s="1">
        <v>42468</v>
      </c>
      <c r="B465" t="s">
        <v>0</v>
      </c>
      <c r="C465" t="s">
        <v>0</v>
      </c>
    </row>
    <row r="466" spans="1:3">
      <c r="A466" s="1">
        <v>42469</v>
      </c>
      <c r="B466" t="s">
        <v>0</v>
      </c>
      <c r="C466" t="s">
        <v>0</v>
      </c>
    </row>
    <row r="467" spans="1:3">
      <c r="A467" s="1">
        <v>42470</v>
      </c>
      <c r="B467" t="s">
        <v>0</v>
      </c>
      <c r="C467" t="s">
        <v>0</v>
      </c>
    </row>
    <row r="468" spans="1:3">
      <c r="A468" s="1">
        <v>42471</v>
      </c>
      <c r="B468" t="s">
        <v>0</v>
      </c>
      <c r="C468" t="s">
        <v>0</v>
      </c>
    </row>
    <row r="469" spans="1:3">
      <c r="A469" s="1">
        <v>42472</v>
      </c>
      <c r="B469" t="s">
        <v>1</v>
      </c>
      <c r="C469" t="s">
        <v>0</v>
      </c>
    </row>
    <row r="470" spans="1:3">
      <c r="A470" s="1">
        <v>42473</v>
      </c>
      <c r="B470" t="s">
        <v>1</v>
      </c>
      <c r="C470" t="s">
        <v>0</v>
      </c>
    </row>
    <row r="471" spans="1:3">
      <c r="A471" s="1">
        <v>42474</v>
      </c>
      <c r="B471" t="s">
        <v>1</v>
      </c>
      <c r="C471" t="s">
        <v>0</v>
      </c>
    </row>
    <row r="472" spans="1:3">
      <c r="A472" s="1">
        <v>42475</v>
      </c>
      <c r="B472" t="s">
        <v>1</v>
      </c>
      <c r="C472" t="s">
        <v>0</v>
      </c>
    </row>
    <row r="473" spans="1:3">
      <c r="A473" s="1">
        <v>42476</v>
      </c>
      <c r="B473" t="s">
        <v>1</v>
      </c>
      <c r="C473" t="s">
        <v>0</v>
      </c>
    </row>
    <row r="474" spans="1:3">
      <c r="A474" s="1">
        <v>42477</v>
      </c>
      <c r="B474" t="s">
        <v>1</v>
      </c>
      <c r="C474" t="s">
        <v>0</v>
      </c>
    </row>
    <row r="475" spans="1:3">
      <c r="A475" s="1">
        <v>42478</v>
      </c>
      <c r="B475" t="s">
        <v>1</v>
      </c>
      <c r="C475" t="s">
        <v>0</v>
      </c>
    </row>
    <row r="476" spans="1:3">
      <c r="A476" s="1">
        <v>42479</v>
      </c>
      <c r="B476" t="s">
        <v>1</v>
      </c>
      <c r="C476" t="s">
        <v>0</v>
      </c>
    </row>
    <row r="477" spans="1:3">
      <c r="A477" s="1">
        <v>42480</v>
      </c>
      <c r="B477" t="s">
        <v>1</v>
      </c>
      <c r="C477" t="s">
        <v>0</v>
      </c>
    </row>
    <row r="478" spans="1:3">
      <c r="A478" s="1">
        <v>42481</v>
      </c>
      <c r="B478" t="s">
        <v>1</v>
      </c>
      <c r="C478" t="s">
        <v>0</v>
      </c>
    </row>
    <row r="479" spans="1:3">
      <c r="A479" s="1">
        <v>42482</v>
      </c>
      <c r="B479" t="s">
        <v>1</v>
      </c>
      <c r="C479" t="s">
        <v>0</v>
      </c>
    </row>
    <row r="480" spans="1:3">
      <c r="A480" s="1">
        <v>42483</v>
      </c>
      <c r="B480" t="s">
        <v>1</v>
      </c>
      <c r="C480" t="s">
        <v>0</v>
      </c>
    </row>
    <row r="481" spans="1:3">
      <c r="A481" s="1">
        <v>42484</v>
      </c>
      <c r="B481" t="s">
        <v>1</v>
      </c>
      <c r="C481" t="s">
        <v>0</v>
      </c>
    </row>
    <row r="482" spans="1:3">
      <c r="A482" s="1">
        <v>42485</v>
      </c>
      <c r="B482" t="s">
        <v>1</v>
      </c>
      <c r="C482" t="s">
        <v>1</v>
      </c>
    </row>
    <row r="483" spans="1:3">
      <c r="A483" s="1">
        <v>42486</v>
      </c>
      <c r="B483" t="s">
        <v>1</v>
      </c>
      <c r="C483" t="s">
        <v>0</v>
      </c>
    </row>
    <row r="484" spans="1:3">
      <c r="A484" s="1">
        <v>42487</v>
      </c>
      <c r="B484" t="s">
        <v>1</v>
      </c>
      <c r="C484" t="s">
        <v>0</v>
      </c>
    </row>
    <row r="485" spans="1:3">
      <c r="A485" s="1">
        <v>42488</v>
      </c>
      <c r="B485" t="s">
        <v>1</v>
      </c>
      <c r="C485" t="s">
        <v>0</v>
      </c>
    </row>
    <row r="486" spans="1:3">
      <c r="A486" s="1">
        <v>42489</v>
      </c>
      <c r="B486" t="s">
        <v>1</v>
      </c>
      <c r="C486" t="s">
        <v>0</v>
      </c>
    </row>
    <row r="487" spans="1:3">
      <c r="A487" s="1">
        <v>42490</v>
      </c>
      <c r="B487" t="s">
        <v>1</v>
      </c>
      <c r="C487" t="s">
        <v>0</v>
      </c>
    </row>
    <row r="488" spans="1:3">
      <c r="A488" s="1">
        <v>42491</v>
      </c>
      <c r="B488" t="s">
        <v>1</v>
      </c>
      <c r="C488" t="s">
        <v>0</v>
      </c>
    </row>
    <row r="489" spans="1:3">
      <c r="A489" s="1">
        <v>42492</v>
      </c>
      <c r="B489" t="s">
        <v>1</v>
      </c>
      <c r="C489" t="s">
        <v>0</v>
      </c>
    </row>
    <row r="490" spans="1:3">
      <c r="A490" s="1">
        <v>42493</v>
      </c>
      <c r="B490" t="s">
        <v>1</v>
      </c>
      <c r="C490" t="s">
        <v>0</v>
      </c>
    </row>
    <row r="491" spans="1:3">
      <c r="A491" s="1">
        <v>42494</v>
      </c>
      <c r="B491" t="s">
        <v>1</v>
      </c>
      <c r="C491" t="s">
        <v>0</v>
      </c>
    </row>
    <row r="492" spans="1:3">
      <c r="A492" s="1">
        <v>42495</v>
      </c>
      <c r="B492" t="s">
        <v>1</v>
      </c>
      <c r="C492" t="s">
        <v>0</v>
      </c>
    </row>
    <row r="493" spans="1:3">
      <c r="A493" s="1">
        <v>42496</v>
      </c>
      <c r="B493" t="s">
        <v>1</v>
      </c>
      <c r="C493" t="s">
        <v>0</v>
      </c>
    </row>
    <row r="494" spans="1:3">
      <c r="A494" s="1">
        <v>42497</v>
      </c>
      <c r="B494" t="s">
        <v>1</v>
      </c>
      <c r="C494" t="s">
        <v>0</v>
      </c>
    </row>
    <row r="495" spans="1:3">
      <c r="A495" s="1">
        <v>42498</v>
      </c>
      <c r="B495" t="s">
        <v>1</v>
      </c>
      <c r="C495" t="s">
        <v>0</v>
      </c>
    </row>
    <row r="496" spans="1:3">
      <c r="A496" s="1">
        <v>42499</v>
      </c>
      <c r="B496" t="s">
        <v>1</v>
      </c>
      <c r="C496" t="s">
        <v>0</v>
      </c>
    </row>
    <row r="497" spans="1:3">
      <c r="A497" s="1">
        <v>42500</v>
      </c>
      <c r="B497" t="s">
        <v>1</v>
      </c>
      <c r="C497" t="s">
        <v>0</v>
      </c>
    </row>
    <row r="498" spans="1:3">
      <c r="A498" s="1">
        <v>42501</v>
      </c>
      <c r="B498" t="s">
        <v>1</v>
      </c>
      <c r="C498" t="s">
        <v>0</v>
      </c>
    </row>
    <row r="499" spans="1:3">
      <c r="A499" s="1">
        <v>42502</v>
      </c>
      <c r="B499" t="s">
        <v>1</v>
      </c>
      <c r="C499" t="s">
        <v>0</v>
      </c>
    </row>
    <row r="500" spans="1:3">
      <c r="A500" s="1">
        <v>42503</v>
      </c>
      <c r="B500" t="s">
        <v>1</v>
      </c>
      <c r="C500" t="s">
        <v>0</v>
      </c>
    </row>
    <row r="501" spans="1:3">
      <c r="A501" s="1">
        <v>42504</v>
      </c>
      <c r="B501" t="s">
        <v>1</v>
      </c>
      <c r="C501" t="s">
        <v>0</v>
      </c>
    </row>
    <row r="502" spans="1:3">
      <c r="A502" s="1">
        <v>42505</v>
      </c>
      <c r="B502" t="s">
        <v>1</v>
      </c>
      <c r="C502" t="s">
        <v>0</v>
      </c>
    </row>
    <row r="503" spans="1:3">
      <c r="A503" s="1">
        <v>42506</v>
      </c>
      <c r="B503" t="s">
        <v>1</v>
      </c>
      <c r="C503" t="s">
        <v>0</v>
      </c>
    </row>
    <row r="504" spans="1:3">
      <c r="A504" s="1">
        <v>42507</v>
      </c>
      <c r="B504" t="s">
        <v>1</v>
      </c>
      <c r="C504" t="s">
        <v>0</v>
      </c>
    </row>
    <row r="505" spans="1:3">
      <c r="A505" s="1">
        <v>42508</v>
      </c>
      <c r="B505" t="s">
        <v>1</v>
      </c>
      <c r="C505" t="s">
        <v>0</v>
      </c>
    </row>
    <row r="506" spans="1:3">
      <c r="A506" s="1">
        <v>42509</v>
      </c>
      <c r="B506" t="s">
        <v>1</v>
      </c>
      <c r="C506" t="s">
        <v>0</v>
      </c>
    </row>
    <row r="507" spans="1:3">
      <c r="A507" s="1">
        <v>42510</v>
      </c>
      <c r="B507" t="s">
        <v>1</v>
      </c>
      <c r="C507" t="s">
        <v>0</v>
      </c>
    </row>
    <row r="508" spans="1:3">
      <c r="A508" s="1">
        <v>42511</v>
      </c>
      <c r="B508" t="s">
        <v>1</v>
      </c>
      <c r="C508" t="s">
        <v>0</v>
      </c>
    </row>
    <row r="509" spans="1:3">
      <c r="A509" s="1">
        <v>42512</v>
      </c>
      <c r="B509" t="s">
        <v>1</v>
      </c>
      <c r="C509" t="s">
        <v>0</v>
      </c>
    </row>
    <row r="510" spans="1:3">
      <c r="A510" s="1">
        <v>42513</v>
      </c>
      <c r="B510" t="s">
        <v>1</v>
      </c>
      <c r="C510" t="s">
        <v>0</v>
      </c>
    </row>
    <row r="511" spans="1:3">
      <c r="A511" s="1">
        <v>42514</v>
      </c>
      <c r="B511" t="s">
        <v>1</v>
      </c>
      <c r="C511" t="s">
        <v>0</v>
      </c>
    </row>
    <row r="512" spans="1:3">
      <c r="A512" s="1">
        <v>42515</v>
      </c>
      <c r="B512" t="s">
        <v>1</v>
      </c>
      <c r="C512" t="s">
        <v>0</v>
      </c>
    </row>
    <row r="513" spans="1:3">
      <c r="A513" s="1">
        <v>42516</v>
      </c>
      <c r="B513" t="s">
        <v>1</v>
      </c>
      <c r="C513" t="s">
        <v>0</v>
      </c>
    </row>
    <row r="514" spans="1:3">
      <c r="A514" s="1">
        <v>42517</v>
      </c>
      <c r="B514" t="s">
        <v>1</v>
      </c>
      <c r="C514" t="s">
        <v>0</v>
      </c>
    </row>
    <row r="515" spans="1:3">
      <c r="A515" s="1">
        <v>42518</v>
      </c>
      <c r="B515" t="s">
        <v>1</v>
      </c>
      <c r="C515" t="s">
        <v>0</v>
      </c>
    </row>
    <row r="516" spans="1:3">
      <c r="A516" s="1">
        <v>42519</v>
      </c>
      <c r="B516" t="s">
        <v>1</v>
      </c>
      <c r="C516" t="s">
        <v>0</v>
      </c>
    </row>
    <row r="517" spans="1:3">
      <c r="A517" s="1">
        <v>42520</v>
      </c>
      <c r="B517" t="s">
        <v>1</v>
      </c>
      <c r="C517" t="s">
        <v>0</v>
      </c>
    </row>
    <row r="518" spans="1:3">
      <c r="A518" s="1">
        <v>42521</v>
      </c>
      <c r="B518" t="s">
        <v>1</v>
      </c>
      <c r="C518" t="s">
        <v>0</v>
      </c>
    </row>
    <row r="519" spans="1:3">
      <c r="A519" s="1">
        <v>42522</v>
      </c>
      <c r="B519" t="s">
        <v>1</v>
      </c>
      <c r="C519" t="s">
        <v>0</v>
      </c>
    </row>
    <row r="520" spans="1:3">
      <c r="A520" s="1">
        <v>42523</v>
      </c>
      <c r="B520" t="s">
        <v>1</v>
      </c>
      <c r="C520" t="s">
        <v>0</v>
      </c>
    </row>
    <row r="521" spans="1:3">
      <c r="A521" s="1">
        <v>42524</v>
      </c>
      <c r="B521" t="s">
        <v>1</v>
      </c>
      <c r="C521" t="s">
        <v>0</v>
      </c>
    </row>
    <row r="522" spans="1:3">
      <c r="A522" s="1">
        <v>42525</v>
      </c>
      <c r="B522" t="s">
        <v>1</v>
      </c>
      <c r="C522" t="s">
        <v>0</v>
      </c>
    </row>
    <row r="523" spans="1:3">
      <c r="A523" s="1">
        <v>42526</v>
      </c>
      <c r="B523" t="s">
        <v>1</v>
      </c>
      <c r="C523" t="s">
        <v>0</v>
      </c>
    </row>
    <row r="524" spans="1:3">
      <c r="A524" s="1">
        <v>42527</v>
      </c>
      <c r="B524" t="s">
        <v>1</v>
      </c>
      <c r="C524" t="s">
        <v>0</v>
      </c>
    </row>
    <row r="525" spans="1:3">
      <c r="A525" s="1">
        <v>42528</v>
      </c>
      <c r="B525" t="s">
        <v>1</v>
      </c>
      <c r="C525" t="s">
        <v>0</v>
      </c>
    </row>
    <row r="526" spans="1:3">
      <c r="A526" s="1">
        <v>42529</v>
      </c>
      <c r="B526" t="s">
        <v>1</v>
      </c>
      <c r="C526" t="s">
        <v>0</v>
      </c>
    </row>
    <row r="527" spans="1:3">
      <c r="A527" s="1">
        <v>42530</v>
      </c>
      <c r="B527" t="s">
        <v>1</v>
      </c>
      <c r="C527" t="s">
        <v>0</v>
      </c>
    </row>
    <row r="528" spans="1:3">
      <c r="A528" s="1">
        <v>42531</v>
      </c>
      <c r="B528" t="s">
        <v>1</v>
      </c>
      <c r="C528" t="s">
        <v>0</v>
      </c>
    </row>
    <row r="529" spans="1:3">
      <c r="A529" s="1">
        <v>42532</v>
      </c>
      <c r="B529" t="s">
        <v>1</v>
      </c>
      <c r="C529" t="s">
        <v>0</v>
      </c>
    </row>
    <row r="530" spans="1:3">
      <c r="A530" s="1">
        <v>42533</v>
      </c>
      <c r="B530" t="s">
        <v>1</v>
      </c>
      <c r="C530" t="s">
        <v>0</v>
      </c>
    </row>
    <row r="531" spans="1:3">
      <c r="A531" s="1">
        <v>42534</v>
      </c>
      <c r="B531" t="s">
        <v>1</v>
      </c>
      <c r="C531" t="s">
        <v>1</v>
      </c>
    </row>
    <row r="532" spans="1:3">
      <c r="A532" s="1">
        <v>42535</v>
      </c>
      <c r="B532" t="s">
        <v>1</v>
      </c>
      <c r="C532" t="s">
        <v>0</v>
      </c>
    </row>
    <row r="533" spans="1:3">
      <c r="A533" s="1">
        <v>42536</v>
      </c>
      <c r="B533" t="s">
        <v>1</v>
      </c>
      <c r="C533" t="s">
        <v>0</v>
      </c>
    </row>
    <row r="534" spans="1:3">
      <c r="A534" s="1">
        <v>42537</v>
      </c>
      <c r="B534" t="s">
        <v>1</v>
      </c>
      <c r="C534" t="s">
        <v>0</v>
      </c>
    </row>
    <row r="535" spans="1:3">
      <c r="A535" s="1">
        <v>42538</v>
      </c>
      <c r="B535" t="s">
        <v>1</v>
      </c>
      <c r="C535" t="s">
        <v>0</v>
      </c>
    </row>
    <row r="536" spans="1:3">
      <c r="A536" s="1">
        <v>42539</v>
      </c>
      <c r="B536" t="s">
        <v>1</v>
      </c>
      <c r="C536" t="s">
        <v>0</v>
      </c>
    </row>
    <row r="537" spans="1:3">
      <c r="A537" s="1">
        <v>42540</v>
      </c>
      <c r="B537" t="s">
        <v>1</v>
      </c>
      <c r="C537" t="s">
        <v>0</v>
      </c>
    </row>
    <row r="538" spans="1:3">
      <c r="A538" s="1">
        <v>42541</v>
      </c>
      <c r="B538" t="s">
        <v>1</v>
      </c>
      <c r="C538" t="s">
        <v>0</v>
      </c>
    </row>
    <row r="539" spans="1:3">
      <c r="A539" s="1">
        <v>42542</v>
      </c>
      <c r="B539" t="s">
        <v>1</v>
      </c>
      <c r="C539" t="s">
        <v>0</v>
      </c>
    </row>
    <row r="540" spans="1:3">
      <c r="A540" s="1">
        <v>42543</v>
      </c>
      <c r="B540" t="s">
        <v>1</v>
      </c>
      <c r="C540" t="s">
        <v>0</v>
      </c>
    </row>
    <row r="541" spans="1:3">
      <c r="A541" s="1">
        <v>42544</v>
      </c>
      <c r="B541" t="s">
        <v>1</v>
      </c>
      <c r="C541" t="s">
        <v>0</v>
      </c>
    </row>
    <row r="542" spans="1:3">
      <c r="A542" s="1">
        <v>42545</v>
      </c>
      <c r="B542" t="s">
        <v>0</v>
      </c>
      <c r="C542" t="s">
        <v>0</v>
      </c>
    </row>
    <row r="543" spans="1:3">
      <c r="A543" s="1">
        <v>42546</v>
      </c>
      <c r="B543" t="s">
        <v>0</v>
      </c>
      <c r="C543" t="s">
        <v>0</v>
      </c>
    </row>
    <row r="544" spans="1:3">
      <c r="A544" s="1">
        <v>42547</v>
      </c>
      <c r="B544" t="s">
        <v>0</v>
      </c>
      <c r="C544" t="s">
        <v>0</v>
      </c>
    </row>
    <row r="545" spans="1:3">
      <c r="A545" s="1">
        <v>42548</v>
      </c>
      <c r="B545" t="s">
        <v>0</v>
      </c>
      <c r="C545" t="s">
        <v>0</v>
      </c>
    </row>
    <row r="546" spans="1:3">
      <c r="A546" s="1">
        <v>42549</v>
      </c>
      <c r="B546" t="s">
        <v>0</v>
      </c>
      <c r="C546" t="s">
        <v>0</v>
      </c>
    </row>
    <row r="547" spans="1:3">
      <c r="A547" s="1">
        <v>42550</v>
      </c>
      <c r="B547" t="s">
        <v>0</v>
      </c>
      <c r="C547" t="s">
        <v>0</v>
      </c>
    </row>
    <row r="548" spans="1:3">
      <c r="A548" s="1">
        <v>42551</v>
      </c>
      <c r="B548" t="s">
        <v>0</v>
      </c>
      <c r="C548" t="s">
        <v>0</v>
      </c>
    </row>
    <row r="549" spans="1:3">
      <c r="A549" s="1">
        <v>42552</v>
      </c>
      <c r="B549" t="s">
        <v>0</v>
      </c>
      <c r="C549" t="s">
        <v>0</v>
      </c>
    </row>
    <row r="550" spans="1:3">
      <c r="A550" s="1">
        <v>42553</v>
      </c>
      <c r="B550" t="s">
        <v>0</v>
      </c>
      <c r="C550" t="s">
        <v>0</v>
      </c>
    </row>
    <row r="551" spans="1:3">
      <c r="A551" s="1">
        <v>42554</v>
      </c>
      <c r="B551" t="s">
        <v>0</v>
      </c>
      <c r="C551" t="s">
        <v>0</v>
      </c>
    </row>
    <row r="552" spans="1:3">
      <c r="A552" s="1">
        <v>42555</v>
      </c>
      <c r="B552" t="s">
        <v>0</v>
      </c>
      <c r="C552" t="s">
        <v>0</v>
      </c>
    </row>
    <row r="553" spans="1:3">
      <c r="A553" s="1">
        <v>42556</v>
      </c>
      <c r="B553" t="s">
        <v>0</v>
      </c>
      <c r="C553" t="s">
        <v>0</v>
      </c>
    </row>
    <row r="554" spans="1:3">
      <c r="A554" s="1">
        <v>42557</v>
      </c>
      <c r="B554" t="s">
        <v>0</v>
      </c>
      <c r="C554" t="s">
        <v>0</v>
      </c>
    </row>
    <row r="555" spans="1:3">
      <c r="A555" s="1">
        <v>42558</v>
      </c>
      <c r="B555" t="s">
        <v>0</v>
      </c>
      <c r="C555" t="s">
        <v>0</v>
      </c>
    </row>
    <row r="556" spans="1:3">
      <c r="A556" s="1">
        <v>42559</v>
      </c>
      <c r="B556" t="s">
        <v>0</v>
      </c>
      <c r="C556" t="s">
        <v>0</v>
      </c>
    </row>
    <row r="557" spans="1:3">
      <c r="A557" s="1">
        <v>42560</v>
      </c>
      <c r="B557" t="s">
        <v>0</v>
      </c>
      <c r="C557" t="s">
        <v>0</v>
      </c>
    </row>
    <row r="558" spans="1:3">
      <c r="A558" s="1">
        <v>42561</v>
      </c>
      <c r="B558" t="s">
        <v>0</v>
      </c>
      <c r="C558" t="s">
        <v>0</v>
      </c>
    </row>
    <row r="559" spans="1:3">
      <c r="A559" s="1">
        <v>42562</v>
      </c>
      <c r="B559" t="s">
        <v>0</v>
      </c>
      <c r="C559" t="s">
        <v>0</v>
      </c>
    </row>
    <row r="560" spans="1:3">
      <c r="A560" s="1">
        <v>42563</v>
      </c>
      <c r="B560" t="s">
        <v>1</v>
      </c>
      <c r="C560" t="s">
        <v>0</v>
      </c>
    </row>
    <row r="561" spans="1:3">
      <c r="A561" s="1">
        <v>42564</v>
      </c>
      <c r="B561" t="s">
        <v>1</v>
      </c>
      <c r="C561" t="s">
        <v>0</v>
      </c>
    </row>
    <row r="562" spans="1:3">
      <c r="A562" s="1">
        <v>42565</v>
      </c>
      <c r="B562" t="s">
        <v>1</v>
      </c>
      <c r="C562" t="s">
        <v>0</v>
      </c>
    </row>
    <row r="563" spans="1:3">
      <c r="A563" s="1">
        <v>42566</v>
      </c>
      <c r="B563" t="s">
        <v>1</v>
      </c>
      <c r="C563" t="s">
        <v>0</v>
      </c>
    </row>
    <row r="564" spans="1:3">
      <c r="A564" s="1">
        <v>42567</v>
      </c>
      <c r="B564" t="s">
        <v>1</v>
      </c>
      <c r="C564" t="s">
        <v>0</v>
      </c>
    </row>
    <row r="565" spans="1:3">
      <c r="A565" s="1">
        <v>42568</v>
      </c>
      <c r="B565" t="s">
        <v>1</v>
      </c>
      <c r="C565" t="s">
        <v>0</v>
      </c>
    </row>
    <row r="566" spans="1:3">
      <c r="A566" s="1">
        <v>42569</v>
      </c>
      <c r="B566" t="s">
        <v>1</v>
      </c>
      <c r="C566" t="s">
        <v>0</v>
      </c>
    </row>
    <row r="567" spans="1:3">
      <c r="A567" s="1">
        <v>42570</v>
      </c>
      <c r="B567" t="s">
        <v>1</v>
      </c>
      <c r="C567" t="s">
        <v>0</v>
      </c>
    </row>
    <row r="568" spans="1:3">
      <c r="A568" s="1">
        <v>42571</v>
      </c>
      <c r="B568" t="s">
        <v>1</v>
      </c>
      <c r="C568" t="s">
        <v>0</v>
      </c>
    </row>
    <row r="569" spans="1:3">
      <c r="A569" s="1">
        <v>42572</v>
      </c>
      <c r="B569" t="s">
        <v>1</v>
      </c>
      <c r="C569" t="s">
        <v>0</v>
      </c>
    </row>
    <row r="570" spans="1:3">
      <c r="A570" s="1">
        <v>42573</v>
      </c>
      <c r="B570" t="s">
        <v>1</v>
      </c>
      <c r="C570" t="s">
        <v>0</v>
      </c>
    </row>
    <row r="571" spans="1:3">
      <c r="A571" s="1">
        <v>42574</v>
      </c>
      <c r="B571" t="s">
        <v>1</v>
      </c>
      <c r="C571" t="s">
        <v>0</v>
      </c>
    </row>
    <row r="572" spans="1:3">
      <c r="A572" s="1">
        <v>42575</v>
      </c>
      <c r="B572" t="s">
        <v>1</v>
      </c>
      <c r="C572" t="s">
        <v>0</v>
      </c>
    </row>
    <row r="573" spans="1:3">
      <c r="A573" s="1">
        <v>42576</v>
      </c>
      <c r="B573" t="s">
        <v>1</v>
      </c>
      <c r="C573" t="s">
        <v>0</v>
      </c>
    </row>
    <row r="574" spans="1:3">
      <c r="A574" s="1">
        <v>42577</v>
      </c>
      <c r="B574" t="s">
        <v>1</v>
      </c>
      <c r="C574" t="s">
        <v>0</v>
      </c>
    </row>
    <row r="575" spans="1:3">
      <c r="A575" s="1">
        <v>42578</v>
      </c>
      <c r="B575" t="s">
        <v>1</v>
      </c>
      <c r="C575" t="s">
        <v>0</v>
      </c>
    </row>
    <row r="576" spans="1:3">
      <c r="A576" s="1">
        <v>42579</v>
      </c>
      <c r="B576" t="s">
        <v>1</v>
      </c>
      <c r="C576" t="s">
        <v>0</v>
      </c>
    </row>
    <row r="577" spans="1:3">
      <c r="A577" s="1">
        <v>42580</v>
      </c>
      <c r="B577" t="s">
        <v>1</v>
      </c>
      <c r="C577" t="s">
        <v>0</v>
      </c>
    </row>
    <row r="578" spans="1:3">
      <c r="A578" s="1">
        <v>42581</v>
      </c>
      <c r="B578" t="s">
        <v>1</v>
      </c>
      <c r="C578" t="s">
        <v>0</v>
      </c>
    </row>
    <row r="579" spans="1:3">
      <c r="A579" s="1">
        <v>42582</v>
      </c>
      <c r="B579" t="s">
        <v>1</v>
      </c>
      <c r="C579" t="s">
        <v>0</v>
      </c>
    </row>
    <row r="580" spans="1:3">
      <c r="A580" s="1">
        <v>42583</v>
      </c>
      <c r="B580" t="s">
        <v>1</v>
      </c>
      <c r="C580" t="s">
        <v>0</v>
      </c>
    </row>
    <row r="581" spans="1:3">
      <c r="A581" s="1">
        <v>42584</v>
      </c>
      <c r="B581" t="s">
        <v>1</v>
      </c>
      <c r="C581" t="s">
        <v>0</v>
      </c>
    </row>
    <row r="582" spans="1:3">
      <c r="A582" s="1">
        <v>42585</v>
      </c>
      <c r="B582" t="s">
        <v>1</v>
      </c>
      <c r="C582" t="s">
        <v>0</v>
      </c>
    </row>
    <row r="583" spans="1:3">
      <c r="A583" s="1">
        <v>42586</v>
      </c>
      <c r="B583" t="s">
        <v>1</v>
      </c>
      <c r="C583" t="s">
        <v>0</v>
      </c>
    </row>
    <row r="584" spans="1:3">
      <c r="A584" s="1">
        <v>42587</v>
      </c>
      <c r="B584" t="s">
        <v>1</v>
      </c>
      <c r="C584" t="s">
        <v>0</v>
      </c>
    </row>
    <row r="585" spans="1:3">
      <c r="A585" s="1">
        <v>42588</v>
      </c>
      <c r="B585" t="s">
        <v>1</v>
      </c>
      <c r="C585" t="s">
        <v>0</v>
      </c>
    </row>
    <row r="586" spans="1:3">
      <c r="A586" s="1">
        <v>42589</v>
      </c>
      <c r="B586" t="s">
        <v>1</v>
      </c>
      <c r="C586" t="s">
        <v>0</v>
      </c>
    </row>
    <row r="587" spans="1:3">
      <c r="A587" s="1">
        <v>42590</v>
      </c>
      <c r="B587" t="s">
        <v>1</v>
      </c>
      <c r="C587" t="s">
        <v>0</v>
      </c>
    </row>
    <row r="588" spans="1:3">
      <c r="A588" s="1">
        <v>42591</v>
      </c>
      <c r="B588" t="s">
        <v>1</v>
      </c>
      <c r="C588" t="s">
        <v>0</v>
      </c>
    </row>
    <row r="589" spans="1:3">
      <c r="A589" s="1">
        <v>42592</v>
      </c>
      <c r="B589" t="s">
        <v>1</v>
      </c>
      <c r="C589" t="s">
        <v>0</v>
      </c>
    </row>
    <row r="590" spans="1:3">
      <c r="A590" s="1">
        <v>42593</v>
      </c>
      <c r="B590" t="s">
        <v>1</v>
      </c>
      <c r="C590" t="s">
        <v>0</v>
      </c>
    </row>
    <row r="591" spans="1:3">
      <c r="A591" s="1">
        <v>42594</v>
      </c>
      <c r="B591" t="s">
        <v>1</v>
      </c>
      <c r="C591" t="s">
        <v>0</v>
      </c>
    </row>
    <row r="592" spans="1:3">
      <c r="A592" s="1">
        <v>42595</v>
      </c>
      <c r="B592" t="s">
        <v>1</v>
      </c>
      <c r="C592" t="s">
        <v>0</v>
      </c>
    </row>
    <row r="593" spans="1:3">
      <c r="A593" s="1">
        <v>42596</v>
      </c>
      <c r="B593" t="s">
        <v>1</v>
      </c>
      <c r="C593" t="s">
        <v>0</v>
      </c>
    </row>
    <row r="594" spans="1:3">
      <c r="A594" s="1">
        <v>42597</v>
      </c>
      <c r="B594" t="s">
        <v>1</v>
      </c>
      <c r="C594" t="s">
        <v>0</v>
      </c>
    </row>
    <row r="595" spans="1:3">
      <c r="A595" s="1">
        <v>42598</v>
      </c>
      <c r="B595" t="s">
        <v>1</v>
      </c>
      <c r="C595" t="s">
        <v>0</v>
      </c>
    </row>
    <row r="596" spans="1:3">
      <c r="A596" s="1">
        <v>42599</v>
      </c>
      <c r="B596" t="s">
        <v>1</v>
      </c>
      <c r="C596" t="s">
        <v>0</v>
      </c>
    </row>
    <row r="597" spans="1:3">
      <c r="A597" s="1">
        <v>42600</v>
      </c>
      <c r="B597" t="s">
        <v>1</v>
      </c>
      <c r="C597" t="s">
        <v>0</v>
      </c>
    </row>
    <row r="598" spans="1:3">
      <c r="A598" s="1">
        <v>42601</v>
      </c>
      <c r="B598" t="s">
        <v>1</v>
      </c>
      <c r="C598" t="s">
        <v>0</v>
      </c>
    </row>
    <row r="599" spans="1:3">
      <c r="A599" s="1">
        <v>42602</v>
      </c>
      <c r="B599" t="s">
        <v>1</v>
      </c>
      <c r="C599" t="s">
        <v>0</v>
      </c>
    </row>
    <row r="600" spans="1:3">
      <c r="A600" s="1">
        <v>42603</v>
      </c>
      <c r="B600" t="s">
        <v>1</v>
      </c>
      <c r="C600" t="s">
        <v>0</v>
      </c>
    </row>
    <row r="601" spans="1:3">
      <c r="A601" s="1">
        <v>42604</v>
      </c>
      <c r="B601" t="s">
        <v>1</v>
      </c>
      <c r="C601" t="s">
        <v>0</v>
      </c>
    </row>
    <row r="602" spans="1:3">
      <c r="A602" s="1">
        <v>42605</v>
      </c>
      <c r="B602" t="s">
        <v>1</v>
      </c>
      <c r="C602" t="s">
        <v>0</v>
      </c>
    </row>
    <row r="603" spans="1:3">
      <c r="A603" s="1">
        <v>42606</v>
      </c>
      <c r="B603" t="s">
        <v>1</v>
      </c>
      <c r="C603" t="s">
        <v>0</v>
      </c>
    </row>
    <row r="604" spans="1:3">
      <c r="A604" s="1">
        <v>42607</v>
      </c>
      <c r="B604" t="s">
        <v>1</v>
      </c>
      <c r="C604" t="s">
        <v>0</v>
      </c>
    </row>
    <row r="605" spans="1:3">
      <c r="A605" s="1">
        <v>42608</v>
      </c>
      <c r="B605" t="s">
        <v>1</v>
      </c>
      <c r="C605" t="s">
        <v>0</v>
      </c>
    </row>
    <row r="606" spans="1:3">
      <c r="A606" s="1">
        <v>42609</v>
      </c>
      <c r="B606" t="s">
        <v>1</v>
      </c>
      <c r="C606" t="s">
        <v>0</v>
      </c>
    </row>
    <row r="607" spans="1:3">
      <c r="A607" s="1">
        <v>42610</v>
      </c>
      <c r="B607" t="s">
        <v>1</v>
      </c>
      <c r="C607" t="s">
        <v>0</v>
      </c>
    </row>
    <row r="608" spans="1:3">
      <c r="A608" s="1">
        <v>42611</v>
      </c>
      <c r="B608" t="s">
        <v>1</v>
      </c>
      <c r="C608" t="s">
        <v>0</v>
      </c>
    </row>
    <row r="609" spans="1:3">
      <c r="A609" s="1">
        <v>42612</v>
      </c>
      <c r="B609" t="s">
        <v>1</v>
      </c>
      <c r="C609" t="s">
        <v>0</v>
      </c>
    </row>
    <row r="610" spans="1:3">
      <c r="A610" s="1">
        <v>42613</v>
      </c>
      <c r="B610" t="s">
        <v>1</v>
      </c>
      <c r="C610" t="s">
        <v>0</v>
      </c>
    </row>
    <row r="611" spans="1:3">
      <c r="A611" s="1">
        <v>42614</v>
      </c>
      <c r="B611" t="s">
        <v>1</v>
      </c>
      <c r="C611" t="s">
        <v>0</v>
      </c>
    </row>
    <row r="612" spans="1:3">
      <c r="A612" s="1">
        <v>42615</v>
      </c>
      <c r="B612" t="s">
        <v>1</v>
      </c>
      <c r="C612" t="s">
        <v>0</v>
      </c>
    </row>
    <row r="613" spans="1:3">
      <c r="A613" s="1">
        <v>42616</v>
      </c>
      <c r="B613" t="s">
        <v>1</v>
      </c>
      <c r="C613" t="s">
        <v>0</v>
      </c>
    </row>
    <row r="614" spans="1:3">
      <c r="A614" s="1">
        <v>42617</v>
      </c>
      <c r="B614" t="s">
        <v>1</v>
      </c>
      <c r="C614" t="s">
        <v>0</v>
      </c>
    </row>
    <row r="615" spans="1:3">
      <c r="A615" s="1">
        <v>42618</v>
      </c>
      <c r="B615" t="s">
        <v>1</v>
      </c>
      <c r="C615" t="s">
        <v>0</v>
      </c>
    </row>
    <row r="616" spans="1:3">
      <c r="A616" s="1">
        <v>42619</v>
      </c>
      <c r="B616" t="s">
        <v>1</v>
      </c>
      <c r="C616" t="s">
        <v>0</v>
      </c>
    </row>
    <row r="617" spans="1:3">
      <c r="A617" s="1">
        <v>42620</v>
      </c>
      <c r="B617" t="s">
        <v>1</v>
      </c>
      <c r="C617" t="s">
        <v>0</v>
      </c>
    </row>
    <row r="618" spans="1:3">
      <c r="A618" s="1">
        <v>42621</v>
      </c>
      <c r="B618" t="s">
        <v>1</v>
      </c>
      <c r="C618" t="s">
        <v>0</v>
      </c>
    </row>
    <row r="619" spans="1:3">
      <c r="A619" s="1">
        <v>42622</v>
      </c>
      <c r="B619" t="s">
        <v>1</v>
      </c>
      <c r="C619" t="s">
        <v>0</v>
      </c>
    </row>
    <row r="620" spans="1:3">
      <c r="A620" s="1">
        <v>42623</v>
      </c>
      <c r="B620" t="s">
        <v>1</v>
      </c>
      <c r="C620" t="s">
        <v>0</v>
      </c>
    </row>
    <row r="621" spans="1:3">
      <c r="A621" s="1">
        <v>42624</v>
      </c>
      <c r="B621" t="s">
        <v>1</v>
      </c>
      <c r="C621" t="s">
        <v>0</v>
      </c>
    </row>
    <row r="622" spans="1:3">
      <c r="A622" s="1">
        <v>42625</v>
      </c>
      <c r="B622" t="s">
        <v>1</v>
      </c>
      <c r="C622" t="s">
        <v>0</v>
      </c>
    </row>
    <row r="623" spans="1:3">
      <c r="A623" s="1">
        <v>42626</v>
      </c>
      <c r="B623" t="s">
        <v>1</v>
      </c>
      <c r="C623" t="s">
        <v>0</v>
      </c>
    </row>
    <row r="624" spans="1:3">
      <c r="A624" s="1">
        <v>42627</v>
      </c>
      <c r="B624" t="s">
        <v>1</v>
      </c>
      <c r="C624" t="s">
        <v>0</v>
      </c>
    </row>
    <row r="625" spans="1:3">
      <c r="A625" s="1">
        <v>42628</v>
      </c>
      <c r="B625" t="s">
        <v>1</v>
      </c>
      <c r="C625" t="s">
        <v>0</v>
      </c>
    </row>
    <row r="626" spans="1:3">
      <c r="A626" s="1">
        <v>42629</v>
      </c>
      <c r="B626" t="s">
        <v>0</v>
      </c>
      <c r="C626" t="s">
        <v>0</v>
      </c>
    </row>
    <row r="627" spans="1:3">
      <c r="A627" s="1">
        <v>42630</v>
      </c>
      <c r="B627" t="s">
        <v>0</v>
      </c>
      <c r="C627" t="s">
        <v>0</v>
      </c>
    </row>
    <row r="628" spans="1:3">
      <c r="A628" s="1">
        <v>42631</v>
      </c>
      <c r="B628" t="s">
        <v>0</v>
      </c>
      <c r="C628" t="s">
        <v>0</v>
      </c>
    </row>
    <row r="629" spans="1:3">
      <c r="A629" s="1">
        <v>42632</v>
      </c>
      <c r="B629" t="s">
        <v>0</v>
      </c>
      <c r="C629" t="s">
        <v>0</v>
      </c>
    </row>
    <row r="630" spans="1:3">
      <c r="A630" s="1">
        <v>42633</v>
      </c>
      <c r="B630" t="s">
        <v>0</v>
      </c>
      <c r="C630" t="s">
        <v>0</v>
      </c>
    </row>
    <row r="631" spans="1:3">
      <c r="A631" s="1">
        <v>42634</v>
      </c>
      <c r="B631" t="s">
        <v>0</v>
      </c>
      <c r="C631" t="s">
        <v>0</v>
      </c>
    </row>
    <row r="632" spans="1:3">
      <c r="A632" s="1">
        <v>42635</v>
      </c>
      <c r="B632" t="s">
        <v>0</v>
      </c>
      <c r="C632" t="s">
        <v>0</v>
      </c>
    </row>
    <row r="633" spans="1:3">
      <c r="A633" s="1">
        <v>42636</v>
      </c>
      <c r="B633" t="s">
        <v>0</v>
      </c>
      <c r="C633" t="s">
        <v>0</v>
      </c>
    </row>
    <row r="634" spans="1:3">
      <c r="A634" s="1">
        <v>42637</v>
      </c>
      <c r="B634" t="s">
        <v>0</v>
      </c>
      <c r="C634" t="s">
        <v>0</v>
      </c>
    </row>
    <row r="635" spans="1:3">
      <c r="A635" s="1">
        <v>42638</v>
      </c>
      <c r="B635" t="s">
        <v>0</v>
      </c>
      <c r="C635" t="s">
        <v>0</v>
      </c>
    </row>
    <row r="636" spans="1:3">
      <c r="A636" s="1">
        <v>42639</v>
      </c>
      <c r="B636" t="s">
        <v>0</v>
      </c>
      <c r="C636" t="s">
        <v>0</v>
      </c>
    </row>
    <row r="637" spans="1:3">
      <c r="A637" s="1">
        <v>42640</v>
      </c>
      <c r="B637" t="s">
        <v>0</v>
      </c>
      <c r="C637" t="s">
        <v>0</v>
      </c>
    </row>
    <row r="638" spans="1:3">
      <c r="A638" s="1">
        <v>42641</v>
      </c>
      <c r="B638" t="s">
        <v>0</v>
      </c>
      <c r="C638" t="s">
        <v>0</v>
      </c>
    </row>
    <row r="639" spans="1:3">
      <c r="A639" s="1">
        <v>42642</v>
      </c>
      <c r="B639" t="s">
        <v>0</v>
      </c>
      <c r="C639" t="s">
        <v>0</v>
      </c>
    </row>
    <row r="640" spans="1:3">
      <c r="A640" s="1">
        <v>42643</v>
      </c>
      <c r="B640" t="s">
        <v>0</v>
      </c>
      <c r="C640" t="s">
        <v>1</v>
      </c>
    </row>
    <row r="641" spans="1:3">
      <c r="A641" s="1">
        <v>42644</v>
      </c>
      <c r="B641" t="s">
        <v>0</v>
      </c>
      <c r="C641" t="s">
        <v>0</v>
      </c>
    </row>
    <row r="642" spans="1:3">
      <c r="A642" s="1">
        <v>42645</v>
      </c>
      <c r="B642" t="s">
        <v>0</v>
      </c>
      <c r="C642" t="s">
        <v>0</v>
      </c>
    </row>
    <row r="643" spans="1:3">
      <c r="A643" s="1">
        <v>42646</v>
      </c>
      <c r="B643" t="s">
        <v>0</v>
      </c>
      <c r="C643" t="s">
        <v>0</v>
      </c>
    </row>
    <row r="644" spans="1:3">
      <c r="A644" s="1">
        <v>42647</v>
      </c>
      <c r="B644" t="s">
        <v>1</v>
      </c>
      <c r="C644" t="s">
        <v>0</v>
      </c>
    </row>
    <row r="645" spans="1:3">
      <c r="A645" s="1">
        <v>42648</v>
      </c>
      <c r="B645" t="s">
        <v>1</v>
      </c>
      <c r="C645" t="s">
        <v>0</v>
      </c>
    </row>
    <row r="646" spans="1:3">
      <c r="A646" s="1">
        <v>42649</v>
      </c>
      <c r="B646" t="s">
        <v>1</v>
      </c>
      <c r="C646" t="s">
        <v>0</v>
      </c>
    </row>
    <row r="647" spans="1:3">
      <c r="A647" s="1">
        <v>42650</v>
      </c>
      <c r="B647" t="s">
        <v>1</v>
      </c>
      <c r="C647" t="s">
        <v>0</v>
      </c>
    </row>
    <row r="648" spans="1:3">
      <c r="A648" s="1">
        <v>42651</v>
      </c>
      <c r="B648" t="s">
        <v>1</v>
      </c>
      <c r="C648" t="s">
        <v>0</v>
      </c>
    </row>
    <row r="649" spans="1:3">
      <c r="A649" s="1">
        <v>42652</v>
      </c>
      <c r="B649" t="s">
        <v>1</v>
      </c>
      <c r="C649" t="s">
        <v>0</v>
      </c>
    </row>
    <row r="650" spans="1:3">
      <c r="A650" s="1">
        <v>42653</v>
      </c>
      <c r="B650" t="s">
        <v>1</v>
      </c>
      <c r="C650" t="s">
        <v>0</v>
      </c>
    </row>
    <row r="651" spans="1:3">
      <c r="A651" s="1">
        <v>42654</v>
      </c>
      <c r="B651" t="s">
        <v>1</v>
      </c>
      <c r="C651" t="s">
        <v>0</v>
      </c>
    </row>
    <row r="652" spans="1:3">
      <c r="A652" s="1">
        <v>42655</v>
      </c>
      <c r="B652" t="s">
        <v>1</v>
      </c>
      <c r="C652" t="s">
        <v>0</v>
      </c>
    </row>
    <row r="653" spans="1:3">
      <c r="A653" s="1">
        <v>42656</v>
      </c>
      <c r="B653" t="s">
        <v>1</v>
      </c>
      <c r="C653" t="s">
        <v>0</v>
      </c>
    </row>
    <row r="654" spans="1:3">
      <c r="A654" s="1">
        <v>42657</v>
      </c>
      <c r="B654" t="s">
        <v>1</v>
      </c>
      <c r="C654" t="s">
        <v>0</v>
      </c>
    </row>
    <row r="655" spans="1:3">
      <c r="A655" s="1">
        <v>42658</v>
      </c>
      <c r="B655" t="s">
        <v>1</v>
      </c>
      <c r="C655" t="s">
        <v>0</v>
      </c>
    </row>
    <row r="656" spans="1:3">
      <c r="A656" s="1">
        <v>42659</v>
      </c>
      <c r="B656" t="s">
        <v>1</v>
      </c>
      <c r="C656" t="s">
        <v>0</v>
      </c>
    </row>
    <row r="657" spans="1:3">
      <c r="A657" s="1">
        <v>42660</v>
      </c>
      <c r="B657" t="s">
        <v>1</v>
      </c>
      <c r="C657" t="s">
        <v>0</v>
      </c>
    </row>
    <row r="658" spans="1:3">
      <c r="A658" s="1">
        <v>42661</v>
      </c>
      <c r="B658" t="s">
        <v>1</v>
      </c>
      <c r="C658" t="s">
        <v>0</v>
      </c>
    </row>
    <row r="659" spans="1:3">
      <c r="A659" s="1">
        <v>42662</v>
      </c>
      <c r="B659" t="s">
        <v>1</v>
      </c>
      <c r="C659" t="s">
        <v>0</v>
      </c>
    </row>
    <row r="660" spans="1:3">
      <c r="A660" s="1">
        <v>42663</v>
      </c>
      <c r="B660" t="s">
        <v>1</v>
      </c>
      <c r="C660" t="s">
        <v>0</v>
      </c>
    </row>
    <row r="661" spans="1:3">
      <c r="A661" s="1">
        <v>42664</v>
      </c>
      <c r="B661" t="s">
        <v>1</v>
      </c>
      <c r="C661" t="s">
        <v>0</v>
      </c>
    </row>
    <row r="662" spans="1:3">
      <c r="A662" s="1">
        <v>42665</v>
      </c>
      <c r="B662" t="s">
        <v>1</v>
      </c>
      <c r="C662" t="s">
        <v>0</v>
      </c>
    </row>
    <row r="663" spans="1:3">
      <c r="A663" s="1">
        <v>42666</v>
      </c>
      <c r="B663" t="s">
        <v>1</v>
      </c>
      <c r="C663" t="s">
        <v>0</v>
      </c>
    </row>
    <row r="664" spans="1:3">
      <c r="A664" s="1">
        <v>42667</v>
      </c>
      <c r="B664" t="s">
        <v>1</v>
      </c>
      <c r="C664" t="s">
        <v>0</v>
      </c>
    </row>
    <row r="665" spans="1:3">
      <c r="A665" s="1">
        <v>42668</v>
      </c>
      <c r="B665" t="s">
        <v>1</v>
      </c>
      <c r="C665" t="s">
        <v>0</v>
      </c>
    </row>
    <row r="666" spans="1:3">
      <c r="A666" s="1">
        <v>42669</v>
      </c>
      <c r="B666" t="s">
        <v>1</v>
      </c>
      <c r="C666" t="s">
        <v>0</v>
      </c>
    </row>
    <row r="667" spans="1:3">
      <c r="A667" s="1">
        <v>42670</v>
      </c>
      <c r="B667" t="s">
        <v>1</v>
      </c>
      <c r="C667" t="s">
        <v>0</v>
      </c>
    </row>
    <row r="668" spans="1:3">
      <c r="A668" s="1">
        <v>42671</v>
      </c>
      <c r="B668" t="s">
        <v>1</v>
      </c>
      <c r="C668" t="s">
        <v>0</v>
      </c>
    </row>
    <row r="669" spans="1:3">
      <c r="A669" s="1">
        <v>42672</v>
      </c>
      <c r="B669" t="s">
        <v>1</v>
      </c>
      <c r="C669" t="s">
        <v>0</v>
      </c>
    </row>
    <row r="670" spans="1:3">
      <c r="A670" s="1">
        <v>42673</v>
      </c>
      <c r="B670" t="s">
        <v>1</v>
      </c>
      <c r="C670" t="s">
        <v>0</v>
      </c>
    </row>
    <row r="671" spans="1:3">
      <c r="A671" s="1">
        <v>42674</v>
      </c>
      <c r="B671" t="s">
        <v>1</v>
      </c>
      <c r="C671" t="s">
        <v>0</v>
      </c>
    </row>
    <row r="672" spans="1:3">
      <c r="A672" s="1">
        <v>42675</v>
      </c>
      <c r="B672" t="s">
        <v>1</v>
      </c>
      <c r="C672" t="s">
        <v>1</v>
      </c>
    </row>
    <row r="673" spans="1:3">
      <c r="A673" s="1">
        <v>42676</v>
      </c>
      <c r="B673" t="s">
        <v>1</v>
      </c>
      <c r="C673" t="s">
        <v>0</v>
      </c>
    </row>
    <row r="674" spans="1:3">
      <c r="A674" s="1">
        <v>42677</v>
      </c>
      <c r="B674" t="s">
        <v>1</v>
      </c>
      <c r="C674" t="s">
        <v>0</v>
      </c>
    </row>
    <row r="675" spans="1:3">
      <c r="A675" s="1">
        <v>42678</v>
      </c>
      <c r="B675" t="s">
        <v>1</v>
      </c>
      <c r="C675" t="s">
        <v>0</v>
      </c>
    </row>
    <row r="676" spans="1:3">
      <c r="A676" s="1">
        <v>42679</v>
      </c>
      <c r="B676" t="s">
        <v>1</v>
      </c>
      <c r="C676" t="s">
        <v>0</v>
      </c>
    </row>
    <row r="677" spans="1:3">
      <c r="A677" s="1">
        <v>42680</v>
      </c>
      <c r="B677" t="s">
        <v>1</v>
      </c>
      <c r="C677" t="s">
        <v>0</v>
      </c>
    </row>
    <row r="678" spans="1:3">
      <c r="A678" s="1">
        <v>42681</v>
      </c>
      <c r="B678" t="s">
        <v>1</v>
      </c>
      <c r="C678" t="s">
        <v>0</v>
      </c>
    </row>
    <row r="679" spans="1:3">
      <c r="A679" s="1">
        <v>42682</v>
      </c>
      <c r="B679" t="s">
        <v>1</v>
      </c>
      <c r="C679" t="s">
        <v>0</v>
      </c>
    </row>
    <row r="680" spans="1:3">
      <c r="A680" s="1">
        <v>42683</v>
      </c>
      <c r="B680" t="s">
        <v>1</v>
      </c>
      <c r="C680" t="s">
        <v>0</v>
      </c>
    </row>
    <row r="681" spans="1:3">
      <c r="A681" s="1">
        <v>42684</v>
      </c>
      <c r="B681" t="s">
        <v>1</v>
      </c>
      <c r="C681" t="s">
        <v>0</v>
      </c>
    </row>
    <row r="682" spans="1:3">
      <c r="A682" s="1">
        <v>42685</v>
      </c>
      <c r="B682" t="s">
        <v>1</v>
      </c>
      <c r="C682" t="s">
        <v>0</v>
      </c>
    </row>
    <row r="683" spans="1:3">
      <c r="A683" s="1">
        <v>42686</v>
      </c>
      <c r="B683" t="s">
        <v>1</v>
      </c>
      <c r="C683" t="s">
        <v>0</v>
      </c>
    </row>
    <row r="684" spans="1:3">
      <c r="A684" s="1">
        <v>42687</v>
      </c>
      <c r="B684" t="s">
        <v>1</v>
      </c>
      <c r="C684" t="s">
        <v>0</v>
      </c>
    </row>
    <row r="685" spans="1:3">
      <c r="A685" s="1">
        <v>42688</v>
      </c>
      <c r="B685" t="s">
        <v>1</v>
      </c>
      <c r="C685" t="s">
        <v>0</v>
      </c>
    </row>
    <row r="686" spans="1:3">
      <c r="A686" s="1">
        <v>42689</v>
      </c>
      <c r="B686" t="s">
        <v>1</v>
      </c>
      <c r="C686" t="s">
        <v>0</v>
      </c>
    </row>
    <row r="687" spans="1:3">
      <c r="A687" s="1">
        <v>42690</v>
      </c>
      <c r="B687" t="s">
        <v>1</v>
      </c>
      <c r="C687" t="s">
        <v>0</v>
      </c>
    </row>
    <row r="688" spans="1:3">
      <c r="A688" s="1">
        <v>42691</v>
      </c>
      <c r="B688" t="s">
        <v>1</v>
      </c>
      <c r="C688" t="s">
        <v>0</v>
      </c>
    </row>
    <row r="689" spans="1:3">
      <c r="A689" s="1">
        <v>42692</v>
      </c>
      <c r="B689" t="s">
        <v>1</v>
      </c>
      <c r="C689" t="s">
        <v>0</v>
      </c>
    </row>
    <row r="690" spans="1:3">
      <c r="A690" s="1">
        <v>42693</v>
      </c>
      <c r="B690" t="s">
        <v>1</v>
      </c>
      <c r="C690" t="s">
        <v>0</v>
      </c>
    </row>
    <row r="691" spans="1:3">
      <c r="A691" s="1">
        <v>42694</v>
      </c>
      <c r="B691" t="s">
        <v>1</v>
      </c>
      <c r="C691" t="s">
        <v>0</v>
      </c>
    </row>
    <row r="692" spans="1:3">
      <c r="A692" s="1">
        <v>42695</v>
      </c>
      <c r="B692" t="s">
        <v>1</v>
      </c>
      <c r="C692" t="s">
        <v>0</v>
      </c>
    </row>
    <row r="693" spans="1:3">
      <c r="A693" s="1">
        <v>42696</v>
      </c>
      <c r="B693" t="s">
        <v>1</v>
      </c>
      <c r="C693" t="s">
        <v>0</v>
      </c>
    </row>
    <row r="694" spans="1:3">
      <c r="A694" s="1">
        <v>42697</v>
      </c>
      <c r="B694" t="s">
        <v>1</v>
      </c>
      <c r="C694" t="s">
        <v>0</v>
      </c>
    </row>
    <row r="695" spans="1:3">
      <c r="A695" s="1">
        <v>42698</v>
      </c>
      <c r="B695" t="s">
        <v>1</v>
      </c>
      <c r="C695" t="s">
        <v>0</v>
      </c>
    </row>
    <row r="696" spans="1:3">
      <c r="A696" s="1">
        <v>42699</v>
      </c>
      <c r="B696" t="s">
        <v>1</v>
      </c>
      <c r="C696" t="s">
        <v>0</v>
      </c>
    </row>
    <row r="697" spans="1:3">
      <c r="A697" s="1">
        <v>42700</v>
      </c>
      <c r="B697" t="s">
        <v>1</v>
      </c>
      <c r="C697" t="s">
        <v>0</v>
      </c>
    </row>
    <row r="698" spans="1:3">
      <c r="A698" s="1">
        <v>42701</v>
      </c>
      <c r="B698" t="s">
        <v>1</v>
      </c>
      <c r="C698" t="s">
        <v>0</v>
      </c>
    </row>
    <row r="699" spans="1:3">
      <c r="A699" s="1">
        <v>42702</v>
      </c>
      <c r="B699" t="s">
        <v>1</v>
      </c>
      <c r="C699" t="s">
        <v>0</v>
      </c>
    </row>
    <row r="700" spans="1:3">
      <c r="A700" s="1">
        <v>42703</v>
      </c>
      <c r="B700" t="s">
        <v>1</v>
      </c>
      <c r="C700" t="s">
        <v>0</v>
      </c>
    </row>
    <row r="701" spans="1:3">
      <c r="A701" s="1">
        <v>42704</v>
      </c>
      <c r="B701" t="s">
        <v>1</v>
      </c>
      <c r="C701" t="s">
        <v>0</v>
      </c>
    </row>
    <row r="702" spans="1:3">
      <c r="A702" s="1">
        <v>42705</v>
      </c>
      <c r="B702" t="s">
        <v>1</v>
      </c>
      <c r="C702" t="s">
        <v>0</v>
      </c>
    </row>
    <row r="703" spans="1:3">
      <c r="A703" s="1">
        <v>42706</v>
      </c>
      <c r="B703" t="s">
        <v>1</v>
      </c>
      <c r="C703" t="s">
        <v>0</v>
      </c>
    </row>
    <row r="704" spans="1:3">
      <c r="A704" s="1">
        <v>42707</v>
      </c>
      <c r="B704" t="s">
        <v>1</v>
      </c>
      <c r="C704" t="s">
        <v>0</v>
      </c>
    </row>
    <row r="705" spans="1:3">
      <c r="A705" s="1">
        <v>42708</v>
      </c>
      <c r="B705" t="s">
        <v>1</v>
      </c>
      <c r="C705" t="s">
        <v>0</v>
      </c>
    </row>
    <row r="706" spans="1:3">
      <c r="A706" s="1">
        <v>42709</v>
      </c>
      <c r="B706" t="s">
        <v>1</v>
      </c>
      <c r="C706" t="s">
        <v>0</v>
      </c>
    </row>
    <row r="707" spans="1:3">
      <c r="A707" s="1">
        <v>42710</v>
      </c>
      <c r="B707" t="s">
        <v>1</v>
      </c>
      <c r="C707" t="s">
        <v>0</v>
      </c>
    </row>
    <row r="708" spans="1:3">
      <c r="A708" s="1">
        <v>42711</v>
      </c>
      <c r="B708" t="s">
        <v>1</v>
      </c>
      <c r="C708" t="s">
        <v>0</v>
      </c>
    </row>
    <row r="709" spans="1:3">
      <c r="A709" s="1">
        <v>42712</v>
      </c>
      <c r="B709" t="s">
        <v>1</v>
      </c>
      <c r="C709" t="s">
        <v>0</v>
      </c>
    </row>
    <row r="710" spans="1:3">
      <c r="A710" s="1">
        <v>42713</v>
      </c>
      <c r="B710" t="s">
        <v>1</v>
      </c>
      <c r="C710" t="s">
        <v>0</v>
      </c>
    </row>
    <row r="711" spans="1:3">
      <c r="A711" s="1">
        <v>42714</v>
      </c>
      <c r="B711" t="s">
        <v>1</v>
      </c>
      <c r="C711" t="s">
        <v>0</v>
      </c>
    </row>
    <row r="712" spans="1:3">
      <c r="A712" s="1">
        <v>42715</v>
      </c>
      <c r="B712" t="s">
        <v>1</v>
      </c>
      <c r="C712" t="s">
        <v>0</v>
      </c>
    </row>
    <row r="713" spans="1:3">
      <c r="A713" s="1">
        <v>42716</v>
      </c>
      <c r="B713" t="s">
        <v>1</v>
      </c>
      <c r="C713" t="s">
        <v>0</v>
      </c>
    </row>
    <row r="714" spans="1:3">
      <c r="A714" s="1">
        <v>42717</v>
      </c>
      <c r="B714" t="s">
        <v>1</v>
      </c>
      <c r="C714" t="s">
        <v>0</v>
      </c>
    </row>
    <row r="715" spans="1:3">
      <c r="A715" s="1">
        <v>42718</v>
      </c>
      <c r="B715" t="s">
        <v>1</v>
      </c>
      <c r="C715" t="s">
        <v>0</v>
      </c>
    </row>
    <row r="716" spans="1:3">
      <c r="A716" s="1">
        <v>42719</v>
      </c>
      <c r="B716" t="s">
        <v>1</v>
      </c>
      <c r="C716" t="s">
        <v>0</v>
      </c>
    </row>
    <row r="717" spans="1:3">
      <c r="A717" s="1">
        <v>42720</v>
      </c>
      <c r="B717" t="s">
        <v>1</v>
      </c>
      <c r="C717" t="s">
        <v>0</v>
      </c>
    </row>
    <row r="718" spans="1:3">
      <c r="A718" s="1">
        <v>42721</v>
      </c>
      <c r="B718" t="s">
        <v>1</v>
      </c>
      <c r="C718" t="s">
        <v>0</v>
      </c>
    </row>
    <row r="719" spans="1:3">
      <c r="A719" s="1">
        <v>42722</v>
      </c>
      <c r="B719" t="s">
        <v>1</v>
      </c>
      <c r="C719" t="s">
        <v>0</v>
      </c>
    </row>
    <row r="720" spans="1:3">
      <c r="A720" s="1">
        <v>42723</v>
      </c>
      <c r="B720" t="s">
        <v>1</v>
      </c>
      <c r="C720" t="s">
        <v>0</v>
      </c>
    </row>
    <row r="721" spans="1:3">
      <c r="A721" s="1">
        <v>42724</v>
      </c>
      <c r="B721" t="s">
        <v>0</v>
      </c>
      <c r="C721" t="s">
        <v>0</v>
      </c>
    </row>
    <row r="722" spans="1:3">
      <c r="A722" s="1">
        <v>42725</v>
      </c>
      <c r="B722" t="s">
        <v>0</v>
      </c>
      <c r="C722" t="s">
        <v>0</v>
      </c>
    </row>
    <row r="723" spans="1:3">
      <c r="A723" s="1">
        <v>42726</v>
      </c>
      <c r="B723" t="s">
        <v>0</v>
      </c>
      <c r="C723" t="s">
        <v>0</v>
      </c>
    </row>
    <row r="724" spans="1:3">
      <c r="A724" s="1">
        <v>42727</v>
      </c>
      <c r="B724" t="s">
        <v>0</v>
      </c>
      <c r="C724" t="s">
        <v>0</v>
      </c>
    </row>
    <row r="725" spans="1:3">
      <c r="A725" s="1">
        <v>42728</v>
      </c>
      <c r="B725" t="s">
        <v>0</v>
      </c>
      <c r="C725" t="s">
        <v>0</v>
      </c>
    </row>
    <row r="726" spans="1:3">
      <c r="A726" s="1">
        <v>42729</v>
      </c>
      <c r="B726" t="s">
        <v>0</v>
      </c>
      <c r="C726" t="s">
        <v>0</v>
      </c>
    </row>
    <row r="727" spans="1:3">
      <c r="A727" s="1">
        <v>42730</v>
      </c>
      <c r="B727" t="s">
        <v>0</v>
      </c>
      <c r="C727" t="s">
        <v>1</v>
      </c>
    </row>
    <row r="728" spans="1:3">
      <c r="A728" s="1">
        <v>42731</v>
      </c>
      <c r="B728" t="s">
        <v>0</v>
      </c>
      <c r="C728" t="s">
        <v>1</v>
      </c>
    </row>
    <row r="729" spans="1:3">
      <c r="A729" s="1">
        <v>42732</v>
      </c>
      <c r="B729" t="s">
        <v>0</v>
      </c>
      <c r="C729" t="s">
        <v>0</v>
      </c>
    </row>
    <row r="730" spans="1:3">
      <c r="A730" s="1">
        <v>42733</v>
      </c>
      <c r="B730" t="s">
        <v>0</v>
      </c>
      <c r="C730" t="s">
        <v>0</v>
      </c>
    </row>
    <row r="731" spans="1:3">
      <c r="A731" s="1">
        <v>42734</v>
      </c>
      <c r="B731" t="s">
        <v>0</v>
      </c>
      <c r="C731" t="s">
        <v>0</v>
      </c>
    </row>
    <row r="732" spans="1:3">
      <c r="A732" s="1">
        <v>42735</v>
      </c>
      <c r="B732" t="s">
        <v>0</v>
      </c>
      <c r="C732" t="s">
        <v>0</v>
      </c>
    </row>
    <row r="733" spans="1:3">
      <c r="A733" s="1">
        <v>42736</v>
      </c>
      <c r="B733" t="s">
        <v>0</v>
      </c>
      <c r="C733" t="s">
        <v>1</v>
      </c>
    </row>
    <row r="734" spans="1:3">
      <c r="A734" s="1">
        <v>42737</v>
      </c>
      <c r="B734" t="s">
        <v>0</v>
      </c>
      <c r="C734" t="s">
        <v>1</v>
      </c>
    </row>
    <row r="735" spans="1:3">
      <c r="A735" s="1">
        <v>42738</v>
      </c>
      <c r="B735" t="s">
        <v>0</v>
      </c>
      <c r="C735" t="s">
        <v>0</v>
      </c>
    </row>
    <row r="736" spans="1:3">
      <c r="A736" s="1">
        <v>42739</v>
      </c>
      <c r="B736" t="s">
        <v>0</v>
      </c>
      <c r="C736" t="s">
        <v>0</v>
      </c>
    </row>
    <row r="737" spans="1:3">
      <c r="A737" s="1">
        <v>42740</v>
      </c>
      <c r="B737" t="s">
        <v>0</v>
      </c>
      <c r="C737" t="s">
        <v>0</v>
      </c>
    </row>
    <row r="738" spans="1:3">
      <c r="A738" s="1">
        <v>42741</v>
      </c>
      <c r="B738" t="s">
        <v>0</v>
      </c>
      <c r="C738" t="s">
        <v>0</v>
      </c>
    </row>
    <row r="739" spans="1:3">
      <c r="A739" s="1">
        <v>42742</v>
      </c>
      <c r="B739" t="s">
        <v>0</v>
      </c>
      <c r="C739" t="s">
        <v>0</v>
      </c>
    </row>
    <row r="740" spans="1:3">
      <c r="A740" s="1">
        <v>42743</v>
      </c>
      <c r="B740" t="s">
        <v>0</v>
      </c>
      <c r="C740" t="s">
        <v>0</v>
      </c>
    </row>
    <row r="741" spans="1:3">
      <c r="A741" s="1">
        <v>42744</v>
      </c>
      <c r="B741" t="s">
        <v>0</v>
      </c>
      <c r="C741" t="s">
        <v>0</v>
      </c>
    </row>
    <row r="742" spans="1:3">
      <c r="A742" s="1">
        <v>42745</v>
      </c>
      <c r="B742" t="s">
        <v>0</v>
      </c>
      <c r="C742" t="s">
        <v>0</v>
      </c>
    </row>
    <row r="743" spans="1:3">
      <c r="A743" s="1">
        <v>42746</v>
      </c>
      <c r="B743" t="s">
        <v>0</v>
      </c>
      <c r="C743" t="s">
        <v>0</v>
      </c>
    </row>
    <row r="744" spans="1:3">
      <c r="A744" s="1">
        <v>42747</v>
      </c>
      <c r="B744" t="s">
        <v>0</v>
      </c>
      <c r="C744" t="s">
        <v>0</v>
      </c>
    </row>
    <row r="745" spans="1:3">
      <c r="A745" s="1">
        <v>42748</v>
      </c>
      <c r="B745" t="s">
        <v>0</v>
      </c>
      <c r="C745" t="s">
        <v>0</v>
      </c>
    </row>
    <row r="746" spans="1:3">
      <c r="A746" s="1">
        <v>42749</v>
      </c>
      <c r="B746" t="s">
        <v>0</v>
      </c>
      <c r="C746" t="s">
        <v>0</v>
      </c>
    </row>
    <row r="747" spans="1:3">
      <c r="A747" s="1">
        <v>42750</v>
      </c>
      <c r="B747" t="s">
        <v>0</v>
      </c>
      <c r="C747" t="s">
        <v>0</v>
      </c>
    </row>
    <row r="748" spans="1:3">
      <c r="A748" s="1">
        <v>42751</v>
      </c>
      <c r="B748" t="s">
        <v>0</v>
      </c>
      <c r="C748" t="s">
        <v>0</v>
      </c>
    </row>
    <row r="749" spans="1:3">
      <c r="A749" s="1">
        <v>42752</v>
      </c>
      <c r="B749" t="s">
        <v>0</v>
      </c>
      <c r="C749" t="s">
        <v>0</v>
      </c>
    </row>
    <row r="750" spans="1:3">
      <c r="A750" s="1">
        <v>42753</v>
      </c>
      <c r="B750" t="s">
        <v>0</v>
      </c>
      <c r="C750" t="s">
        <v>0</v>
      </c>
    </row>
    <row r="751" spans="1:3">
      <c r="A751" s="1">
        <v>42754</v>
      </c>
      <c r="B751" t="s">
        <v>0</v>
      </c>
      <c r="C751" t="s">
        <v>0</v>
      </c>
    </row>
    <row r="752" spans="1:3">
      <c r="A752" s="1">
        <v>42755</v>
      </c>
      <c r="B752" t="s">
        <v>0</v>
      </c>
      <c r="C752" t="s">
        <v>0</v>
      </c>
    </row>
    <row r="753" spans="1:3">
      <c r="A753" s="1">
        <v>42756</v>
      </c>
      <c r="B753" t="s">
        <v>0</v>
      </c>
      <c r="C753" t="s">
        <v>0</v>
      </c>
    </row>
    <row r="754" spans="1:3">
      <c r="A754" s="1">
        <v>42757</v>
      </c>
      <c r="B754" t="s">
        <v>0</v>
      </c>
      <c r="C754" t="s">
        <v>0</v>
      </c>
    </row>
    <row r="755" spans="1:3">
      <c r="A755" s="1">
        <v>42758</v>
      </c>
      <c r="B755" t="s">
        <v>0</v>
      </c>
      <c r="C755" t="s">
        <v>0</v>
      </c>
    </row>
    <row r="756" spans="1:3">
      <c r="A756" s="1">
        <v>42759</v>
      </c>
      <c r="B756" t="s">
        <v>0</v>
      </c>
      <c r="C756" t="s">
        <v>0</v>
      </c>
    </row>
    <row r="757" spans="1:3">
      <c r="A757" s="1">
        <v>42760</v>
      </c>
      <c r="B757" t="s">
        <v>0</v>
      </c>
      <c r="C757" t="s">
        <v>0</v>
      </c>
    </row>
    <row r="758" spans="1:3">
      <c r="A758" s="1">
        <v>42761</v>
      </c>
      <c r="B758" t="s">
        <v>0</v>
      </c>
      <c r="C758" t="s">
        <v>1</v>
      </c>
    </row>
    <row r="759" spans="1:3">
      <c r="A759" s="1">
        <v>42762</v>
      </c>
      <c r="B759" t="s">
        <v>0</v>
      </c>
      <c r="C759" t="s">
        <v>0</v>
      </c>
    </row>
    <row r="760" spans="1:3">
      <c r="A760" s="1">
        <v>42763</v>
      </c>
      <c r="B760" t="s">
        <v>0</v>
      </c>
      <c r="C760" t="s">
        <v>0</v>
      </c>
    </row>
    <row r="761" spans="1:3">
      <c r="A761" s="1">
        <v>42764</v>
      </c>
      <c r="B761" t="s">
        <v>0</v>
      </c>
      <c r="C761" t="s">
        <v>0</v>
      </c>
    </row>
    <row r="762" spans="1:3">
      <c r="A762" s="1">
        <v>42765</v>
      </c>
      <c r="B762" t="s">
        <v>0</v>
      </c>
      <c r="C762" t="s">
        <v>0</v>
      </c>
    </row>
    <row r="763" spans="1:3">
      <c r="A763" s="1">
        <v>42766</v>
      </c>
      <c r="B763" t="s">
        <v>1</v>
      </c>
      <c r="C763" t="s">
        <v>0</v>
      </c>
    </row>
    <row r="764" spans="1:3">
      <c r="A764" s="1">
        <v>42767</v>
      </c>
      <c r="B764" t="s">
        <v>1</v>
      </c>
      <c r="C764" t="s">
        <v>0</v>
      </c>
    </row>
    <row r="765" spans="1:3">
      <c r="A765" s="1">
        <v>42768</v>
      </c>
      <c r="B765" t="s">
        <v>1</v>
      </c>
      <c r="C765" t="s">
        <v>0</v>
      </c>
    </row>
    <row r="766" spans="1:3">
      <c r="A766" s="1">
        <v>42769</v>
      </c>
      <c r="B766" t="s">
        <v>1</v>
      </c>
      <c r="C766" t="s">
        <v>0</v>
      </c>
    </row>
    <row r="767" spans="1:3">
      <c r="A767" s="1">
        <v>42770</v>
      </c>
      <c r="B767" t="s">
        <v>1</v>
      </c>
      <c r="C767" t="s">
        <v>0</v>
      </c>
    </row>
    <row r="768" spans="1:3">
      <c r="A768" s="1">
        <v>42771</v>
      </c>
      <c r="B768" t="s">
        <v>1</v>
      </c>
      <c r="C768" t="s">
        <v>0</v>
      </c>
    </row>
    <row r="769" spans="1:3">
      <c r="A769" s="1">
        <v>42772</v>
      </c>
      <c r="B769" t="s">
        <v>1</v>
      </c>
      <c r="C769" t="s">
        <v>0</v>
      </c>
    </row>
    <row r="770" spans="1:3">
      <c r="A770" s="1">
        <v>42773</v>
      </c>
      <c r="B770" t="s">
        <v>1</v>
      </c>
      <c r="C770" t="s">
        <v>0</v>
      </c>
    </row>
    <row r="771" spans="1:3">
      <c r="A771" s="1">
        <v>42774</v>
      </c>
      <c r="B771" t="s">
        <v>1</v>
      </c>
      <c r="C771" t="s">
        <v>0</v>
      </c>
    </row>
    <row r="772" spans="1:3">
      <c r="A772" s="1">
        <v>42775</v>
      </c>
      <c r="B772" t="s">
        <v>1</v>
      </c>
      <c r="C772" t="s">
        <v>0</v>
      </c>
    </row>
    <row r="773" spans="1:3">
      <c r="A773" s="1">
        <v>42776</v>
      </c>
      <c r="B773" t="s">
        <v>1</v>
      </c>
      <c r="C773" t="s">
        <v>0</v>
      </c>
    </row>
    <row r="774" spans="1:3">
      <c r="A774" s="1">
        <v>42777</v>
      </c>
      <c r="B774" t="s">
        <v>1</v>
      </c>
      <c r="C774" t="s">
        <v>0</v>
      </c>
    </row>
    <row r="775" spans="1:3">
      <c r="A775" s="1">
        <v>42778</v>
      </c>
      <c r="B775" t="s">
        <v>1</v>
      </c>
      <c r="C775" t="s">
        <v>0</v>
      </c>
    </row>
    <row r="776" spans="1:3">
      <c r="A776" s="1">
        <v>42779</v>
      </c>
      <c r="B776" t="s">
        <v>1</v>
      </c>
      <c r="C776" t="s">
        <v>0</v>
      </c>
    </row>
    <row r="777" spans="1:3">
      <c r="A777" s="1">
        <v>42780</v>
      </c>
      <c r="B777" t="s">
        <v>1</v>
      </c>
      <c r="C777" t="s">
        <v>0</v>
      </c>
    </row>
    <row r="778" spans="1:3">
      <c r="A778" s="1">
        <v>42781</v>
      </c>
      <c r="B778" t="s">
        <v>1</v>
      </c>
      <c r="C778" t="s">
        <v>0</v>
      </c>
    </row>
    <row r="779" spans="1:3">
      <c r="A779" s="1">
        <v>42782</v>
      </c>
      <c r="B779" t="s">
        <v>1</v>
      </c>
      <c r="C779" t="s">
        <v>0</v>
      </c>
    </row>
    <row r="780" spans="1:3">
      <c r="A780" s="1">
        <v>42783</v>
      </c>
      <c r="B780" t="s">
        <v>1</v>
      </c>
      <c r="C780" t="s">
        <v>0</v>
      </c>
    </row>
    <row r="781" spans="1:3">
      <c r="A781" s="1">
        <v>42784</v>
      </c>
      <c r="B781" t="s">
        <v>1</v>
      </c>
      <c r="C781" t="s">
        <v>0</v>
      </c>
    </row>
    <row r="782" spans="1:3">
      <c r="A782" s="1">
        <v>42785</v>
      </c>
      <c r="B782" t="s">
        <v>1</v>
      </c>
      <c r="C782" t="s">
        <v>0</v>
      </c>
    </row>
    <row r="783" spans="1:3">
      <c r="A783" s="1">
        <v>42786</v>
      </c>
      <c r="B783" t="s">
        <v>1</v>
      </c>
      <c r="C783" t="s">
        <v>0</v>
      </c>
    </row>
    <row r="784" spans="1:3">
      <c r="A784" s="1">
        <v>42787</v>
      </c>
      <c r="B784" t="s">
        <v>1</v>
      </c>
      <c r="C784" t="s">
        <v>0</v>
      </c>
    </row>
    <row r="785" spans="1:3">
      <c r="A785" s="1">
        <v>42788</v>
      </c>
      <c r="B785" t="s">
        <v>1</v>
      </c>
      <c r="C785" t="s">
        <v>0</v>
      </c>
    </row>
    <row r="786" spans="1:3">
      <c r="A786" s="1">
        <v>42789</v>
      </c>
      <c r="B786" t="s">
        <v>1</v>
      </c>
      <c r="C786" t="s">
        <v>0</v>
      </c>
    </row>
    <row r="787" spans="1:3">
      <c r="A787" s="1">
        <v>42790</v>
      </c>
      <c r="B787" t="s">
        <v>1</v>
      </c>
      <c r="C787" t="s">
        <v>0</v>
      </c>
    </row>
    <row r="788" spans="1:3">
      <c r="A788" s="1">
        <v>42791</v>
      </c>
      <c r="B788" t="s">
        <v>1</v>
      </c>
      <c r="C788" t="s">
        <v>0</v>
      </c>
    </row>
    <row r="789" spans="1:3">
      <c r="A789" s="1">
        <v>42792</v>
      </c>
      <c r="B789" t="s">
        <v>1</v>
      </c>
      <c r="C789" t="s">
        <v>0</v>
      </c>
    </row>
    <row r="790" spans="1:3">
      <c r="A790" s="1">
        <v>42793</v>
      </c>
      <c r="B790" t="s">
        <v>1</v>
      </c>
      <c r="C790" t="s">
        <v>0</v>
      </c>
    </row>
    <row r="791" spans="1:3">
      <c r="A791" s="1">
        <v>42794</v>
      </c>
      <c r="B791" t="s">
        <v>1</v>
      </c>
      <c r="C791" t="s">
        <v>0</v>
      </c>
    </row>
    <row r="792" spans="1:3">
      <c r="A792" s="1">
        <v>42795</v>
      </c>
      <c r="B792" t="s">
        <v>1</v>
      </c>
      <c r="C792" t="s">
        <v>0</v>
      </c>
    </row>
    <row r="793" spans="1:3">
      <c r="A793" s="1">
        <v>42796</v>
      </c>
      <c r="B793" t="s">
        <v>1</v>
      </c>
      <c r="C793" t="s">
        <v>0</v>
      </c>
    </row>
    <row r="794" spans="1:3">
      <c r="A794" s="1">
        <v>42797</v>
      </c>
      <c r="B794" t="s">
        <v>1</v>
      </c>
      <c r="C794" t="s">
        <v>0</v>
      </c>
    </row>
    <row r="795" spans="1:3">
      <c r="A795" s="1">
        <v>42798</v>
      </c>
      <c r="B795" t="s">
        <v>1</v>
      </c>
      <c r="C795" t="s">
        <v>0</v>
      </c>
    </row>
    <row r="796" spans="1:3">
      <c r="A796" s="1">
        <v>42799</v>
      </c>
      <c r="B796" t="s">
        <v>1</v>
      </c>
      <c r="C796" t="s">
        <v>0</v>
      </c>
    </row>
    <row r="797" spans="1:3">
      <c r="A797" s="1">
        <v>42800</v>
      </c>
      <c r="B797" t="s">
        <v>1</v>
      </c>
      <c r="C797" t="s">
        <v>0</v>
      </c>
    </row>
    <row r="798" spans="1:3">
      <c r="A798" s="1">
        <v>42801</v>
      </c>
      <c r="B798" t="s">
        <v>1</v>
      </c>
      <c r="C798" t="s">
        <v>0</v>
      </c>
    </row>
    <row r="799" spans="1:3">
      <c r="A799" s="1">
        <v>42802</v>
      </c>
      <c r="B799" t="s">
        <v>1</v>
      </c>
      <c r="C799" t="s">
        <v>0</v>
      </c>
    </row>
    <row r="800" spans="1:3">
      <c r="A800" s="1">
        <v>42803</v>
      </c>
      <c r="B800" t="s">
        <v>1</v>
      </c>
      <c r="C800" t="s">
        <v>0</v>
      </c>
    </row>
    <row r="801" spans="1:3">
      <c r="A801" s="1">
        <v>42804</v>
      </c>
      <c r="B801" t="s">
        <v>1</v>
      </c>
      <c r="C801" t="s">
        <v>0</v>
      </c>
    </row>
    <row r="802" spans="1:3">
      <c r="A802" s="1">
        <v>42805</v>
      </c>
      <c r="B802" t="s">
        <v>1</v>
      </c>
      <c r="C802" t="s">
        <v>0</v>
      </c>
    </row>
    <row r="803" spans="1:3">
      <c r="A803" s="1">
        <v>42806</v>
      </c>
      <c r="B803" t="s">
        <v>1</v>
      </c>
      <c r="C803" t="s">
        <v>0</v>
      </c>
    </row>
    <row r="804" spans="1:3">
      <c r="A804" s="1">
        <v>42807</v>
      </c>
      <c r="B804" t="s">
        <v>1</v>
      </c>
      <c r="C804" t="s">
        <v>1</v>
      </c>
    </row>
    <row r="805" spans="1:3">
      <c r="A805" s="1">
        <v>42808</v>
      </c>
      <c r="B805" t="s">
        <v>1</v>
      </c>
      <c r="C805" t="s">
        <v>0</v>
      </c>
    </row>
    <row r="806" spans="1:3">
      <c r="A806" s="1">
        <v>42809</v>
      </c>
      <c r="B806" t="s">
        <v>1</v>
      </c>
      <c r="C806" t="s">
        <v>0</v>
      </c>
    </row>
    <row r="807" spans="1:3">
      <c r="A807" s="1">
        <v>42810</v>
      </c>
      <c r="B807" t="s">
        <v>1</v>
      </c>
      <c r="C807" t="s">
        <v>0</v>
      </c>
    </row>
    <row r="808" spans="1:3">
      <c r="A808" s="1">
        <v>42811</v>
      </c>
      <c r="B808" t="s">
        <v>1</v>
      </c>
      <c r="C808" t="s">
        <v>0</v>
      </c>
    </row>
    <row r="809" spans="1:3">
      <c r="A809" s="1">
        <v>42812</v>
      </c>
      <c r="B809" t="s">
        <v>1</v>
      </c>
      <c r="C809" t="s">
        <v>0</v>
      </c>
    </row>
    <row r="810" spans="1:3">
      <c r="A810" s="1">
        <v>42813</v>
      </c>
      <c r="B810" t="s">
        <v>1</v>
      </c>
      <c r="C810" t="s">
        <v>0</v>
      </c>
    </row>
    <row r="811" spans="1:3">
      <c r="A811" s="1">
        <v>42814</v>
      </c>
      <c r="B811" t="s">
        <v>1</v>
      </c>
      <c r="C811" t="s">
        <v>0</v>
      </c>
    </row>
    <row r="812" spans="1:3">
      <c r="A812" s="1">
        <v>42815</v>
      </c>
      <c r="B812" t="s">
        <v>1</v>
      </c>
      <c r="C812" t="s">
        <v>0</v>
      </c>
    </row>
    <row r="813" spans="1:3">
      <c r="A813" s="1">
        <v>42816</v>
      </c>
      <c r="B813" t="s">
        <v>1</v>
      </c>
      <c r="C813" t="s">
        <v>0</v>
      </c>
    </row>
    <row r="814" spans="1:3">
      <c r="A814" s="1">
        <v>42817</v>
      </c>
      <c r="B814" t="s">
        <v>1</v>
      </c>
      <c r="C814" t="s">
        <v>0</v>
      </c>
    </row>
    <row r="815" spans="1:3">
      <c r="A815" s="1">
        <v>42818</v>
      </c>
      <c r="B815" t="s">
        <v>1</v>
      </c>
      <c r="C815" t="s">
        <v>0</v>
      </c>
    </row>
    <row r="816" spans="1:3">
      <c r="A816" s="1">
        <v>42819</v>
      </c>
      <c r="B816" t="s">
        <v>1</v>
      </c>
      <c r="C816" t="s">
        <v>0</v>
      </c>
    </row>
    <row r="817" spans="1:3">
      <c r="A817" s="1">
        <v>42820</v>
      </c>
      <c r="B817" t="s">
        <v>1</v>
      </c>
      <c r="C817" t="s">
        <v>0</v>
      </c>
    </row>
    <row r="818" spans="1:3">
      <c r="A818" s="1">
        <v>42821</v>
      </c>
      <c r="B818" t="s">
        <v>1</v>
      </c>
      <c r="C818" t="s">
        <v>0</v>
      </c>
    </row>
    <row r="819" spans="1:3">
      <c r="A819" s="1">
        <v>42822</v>
      </c>
      <c r="B819" t="s">
        <v>1</v>
      </c>
      <c r="C819" t="s">
        <v>0</v>
      </c>
    </row>
    <row r="820" spans="1:3">
      <c r="A820" s="1">
        <v>42823</v>
      </c>
      <c r="B820" t="s">
        <v>1</v>
      </c>
      <c r="C820" t="s">
        <v>0</v>
      </c>
    </row>
    <row r="821" spans="1:3">
      <c r="A821" s="1">
        <v>42824</v>
      </c>
      <c r="B821" t="s">
        <v>1</v>
      </c>
      <c r="C821" t="s">
        <v>0</v>
      </c>
    </row>
    <row r="822" spans="1:3">
      <c r="A822" s="1">
        <v>42825</v>
      </c>
      <c r="B822" t="s">
        <v>0</v>
      </c>
      <c r="C822" t="s">
        <v>0</v>
      </c>
    </row>
    <row r="823" spans="1:3">
      <c r="A823" s="1">
        <v>42826</v>
      </c>
      <c r="B823" t="s">
        <v>0</v>
      </c>
      <c r="C823" t="s">
        <v>0</v>
      </c>
    </row>
    <row r="824" spans="1:3">
      <c r="A824" s="1">
        <v>42827</v>
      </c>
      <c r="B824" t="s">
        <v>0</v>
      </c>
      <c r="C824" t="s">
        <v>0</v>
      </c>
    </row>
    <row r="825" spans="1:3">
      <c r="A825" s="1">
        <v>42828</v>
      </c>
      <c r="B825" t="s">
        <v>0</v>
      </c>
      <c r="C825" t="s">
        <v>0</v>
      </c>
    </row>
    <row r="826" spans="1:3">
      <c r="A826" s="1">
        <v>42829</v>
      </c>
      <c r="B826" t="s">
        <v>0</v>
      </c>
      <c r="C826" t="s">
        <v>0</v>
      </c>
    </row>
    <row r="827" spans="1:3">
      <c r="A827" s="1">
        <v>42830</v>
      </c>
      <c r="B827" t="s">
        <v>0</v>
      </c>
      <c r="C827" t="s">
        <v>0</v>
      </c>
    </row>
    <row r="828" spans="1:3">
      <c r="A828" s="1">
        <v>42831</v>
      </c>
      <c r="B828" t="s">
        <v>0</v>
      </c>
      <c r="C828" t="s">
        <v>0</v>
      </c>
    </row>
    <row r="829" spans="1:3">
      <c r="A829" s="1">
        <v>42832</v>
      </c>
      <c r="B829" t="s">
        <v>0</v>
      </c>
      <c r="C829" t="s">
        <v>0</v>
      </c>
    </row>
    <row r="830" spans="1:3">
      <c r="A830" s="1">
        <v>42833</v>
      </c>
      <c r="B830" t="s">
        <v>0</v>
      </c>
      <c r="C830" t="s">
        <v>0</v>
      </c>
    </row>
    <row r="831" spans="1:3">
      <c r="A831" s="1">
        <v>42834</v>
      </c>
      <c r="B831" t="s">
        <v>0</v>
      </c>
      <c r="C831" t="s">
        <v>0</v>
      </c>
    </row>
    <row r="832" spans="1:3">
      <c r="A832" s="1">
        <v>42835</v>
      </c>
      <c r="B832" t="s">
        <v>0</v>
      </c>
      <c r="C832" t="s">
        <v>0</v>
      </c>
    </row>
    <row r="833" spans="1:3">
      <c r="A833" s="1">
        <v>42836</v>
      </c>
      <c r="B833" t="s">
        <v>0</v>
      </c>
      <c r="C833" t="s">
        <v>0</v>
      </c>
    </row>
    <row r="834" spans="1:3">
      <c r="A834" s="1">
        <v>42837</v>
      </c>
      <c r="B834" t="s">
        <v>0</v>
      </c>
      <c r="C834" t="s">
        <v>0</v>
      </c>
    </row>
    <row r="835" spans="1:3">
      <c r="A835" s="1">
        <v>42838</v>
      </c>
      <c r="B835" t="s">
        <v>0</v>
      </c>
      <c r="C835" t="s">
        <v>0</v>
      </c>
    </row>
    <row r="836" spans="1:3">
      <c r="A836" s="1">
        <v>42839</v>
      </c>
      <c r="B836" t="s">
        <v>0</v>
      </c>
      <c r="C836" t="s">
        <v>1</v>
      </c>
    </row>
    <row r="837" spans="1:3">
      <c r="A837" s="1">
        <v>42840</v>
      </c>
      <c r="B837" t="s">
        <v>0</v>
      </c>
      <c r="C837" t="s">
        <v>1</v>
      </c>
    </row>
    <row r="838" spans="1:3">
      <c r="A838" s="1">
        <v>42841</v>
      </c>
      <c r="B838" t="s">
        <v>0</v>
      </c>
      <c r="C838" t="s">
        <v>1</v>
      </c>
    </row>
    <row r="839" spans="1:3">
      <c r="A839" s="1">
        <v>42842</v>
      </c>
      <c r="B839" t="s">
        <v>0</v>
      </c>
      <c r="C839" t="s">
        <v>1</v>
      </c>
    </row>
    <row r="840" spans="1:3">
      <c r="A840" s="1">
        <v>42843</v>
      </c>
      <c r="B840" t="s">
        <v>0</v>
      </c>
      <c r="C840" t="s">
        <v>0</v>
      </c>
    </row>
    <row r="841" spans="1:3">
      <c r="A841" s="1">
        <v>42844</v>
      </c>
      <c r="B841" t="s">
        <v>1</v>
      </c>
      <c r="C841" t="s">
        <v>0</v>
      </c>
    </row>
    <row r="842" spans="1:3">
      <c r="A842" s="1">
        <v>42845</v>
      </c>
      <c r="B842" t="s">
        <v>1</v>
      </c>
      <c r="C842" t="s">
        <v>0</v>
      </c>
    </row>
    <row r="843" spans="1:3">
      <c r="A843" s="1">
        <v>42846</v>
      </c>
      <c r="B843" t="s">
        <v>1</v>
      </c>
      <c r="C843" t="s">
        <v>0</v>
      </c>
    </row>
    <row r="844" spans="1:3">
      <c r="A844" s="1">
        <v>42847</v>
      </c>
      <c r="B844" t="s">
        <v>1</v>
      </c>
      <c r="C844" t="s">
        <v>0</v>
      </c>
    </row>
    <row r="845" spans="1:3">
      <c r="A845" s="1">
        <v>42848</v>
      </c>
      <c r="B845" t="s">
        <v>1</v>
      </c>
      <c r="C845" t="s">
        <v>0</v>
      </c>
    </row>
    <row r="846" spans="1:3">
      <c r="A846" s="1">
        <v>42849</v>
      </c>
      <c r="B846" t="s">
        <v>1</v>
      </c>
      <c r="C846" t="s">
        <v>0</v>
      </c>
    </row>
    <row r="847" spans="1:3">
      <c r="A847" s="1">
        <v>42850</v>
      </c>
      <c r="B847" t="s">
        <v>1</v>
      </c>
      <c r="C847" t="s">
        <v>1</v>
      </c>
    </row>
    <row r="848" spans="1:3">
      <c r="A848" s="1">
        <v>42851</v>
      </c>
      <c r="B848" t="s">
        <v>1</v>
      </c>
      <c r="C848" t="s">
        <v>0</v>
      </c>
    </row>
    <row r="849" spans="1:3">
      <c r="A849" s="1">
        <v>42852</v>
      </c>
      <c r="B849" t="s">
        <v>1</v>
      </c>
      <c r="C849" t="s">
        <v>0</v>
      </c>
    </row>
    <row r="850" spans="1:3">
      <c r="A850" s="1">
        <v>42853</v>
      </c>
      <c r="B850" t="s">
        <v>1</v>
      </c>
      <c r="C850" t="s">
        <v>0</v>
      </c>
    </row>
    <row r="851" spans="1:3">
      <c r="A851" s="1">
        <v>42854</v>
      </c>
      <c r="B851" t="s">
        <v>1</v>
      </c>
      <c r="C851" t="s">
        <v>0</v>
      </c>
    </row>
    <row r="852" spans="1:3">
      <c r="A852" s="1">
        <v>42855</v>
      </c>
      <c r="B852" t="s">
        <v>1</v>
      </c>
      <c r="C852" t="s">
        <v>0</v>
      </c>
    </row>
    <row r="853" spans="1:3">
      <c r="A853" s="1">
        <v>42856</v>
      </c>
      <c r="B853" t="s">
        <v>1</v>
      </c>
      <c r="C853" t="s">
        <v>0</v>
      </c>
    </row>
    <row r="854" spans="1:3">
      <c r="A854" s="1">
        <v>42857</v>
      </c>
      <c r="B854" t="s">
        <v>1</v>
      </c>
      <c r="C854" t="s">
        <v>0</v>
      </c>
    </row>
    <row r="855" spans="1:3">
      <c r="A855" s="1">
        <v>42858</v>
      </c>
      <c r="B855" t="s">
        <v>1</v>
      </c>
      <c r="C855" t="s">
        <v>0</v>
      </c>
    </row>
    <row r="856" spans="1:3">
      <c r="A856" s="1">
        <v>42859</v>
      </c>
      <c r="B856" t="s">
        <v>1</v>
      </c>
      <c r="C856" t="s">
        <v>0</v>
      </c>
    </row>
    <row r="857" spans="1:3">
      <c r="A857" s="1">
        <v>42860</v>
      </c>
      <c r="B857" t="s">
        <v>1</v>
      </c>
      <c r="C857" t="s">
        <v>0</v>
      </c>
    </row>
    <row r="858" spans="1:3">
      <c r="A858" s="1">
        <v>42861</v>
      </c>
      <c r="B858" t="s">
        <v>1</v>
      </c>
      <c r="C858" t="s">
        <v>0</v>
      </c>
    </row>
    <row r="859" spans="1:3">
      <c r="A859" s="1">
        <v>42862</v>
      </c>
      <c r="B859" t="s">
        <v>1</v>
      </c>
      <c r="C859" t="s">
        <v>0</v>
      </c>
    </row>
    <row r="860" spans="1:3">
      <c r="A860" s="1">
        <v>42863</v>
      </c>
      <c r="B860" t="s">
        <v>1</v>
      </c>
      <c r="C860" t="s">
        <v>0</v>
      </c>
    </row>
    <row r="861" spans="1:3">
      <c r="A861" s="1">
        <v>42864</v>
      </c>
      <c r="B861" t="s">
        <v>1</v>
      </c>
      <c r="C861" t="s">
        <v>0</v>
      </c>
    </row>
    <row r="862" spans="1:3">
      <c r="A862" s="1">
        <v>42865</v>
      </c>
      <c r="B862" t="s">
        <v>1</v>
      </c>
      <c r="C862" t="s">
        <v>0</v>
      </c>
    </row>
    <row r="863" spans="1:3">
      <c r="A863" s="1">
        <v>42866</v>
      </c>
      <c r="B863" t="s">
        <v>1</v>
      </c>
      <c r="C863" t="s">
        <v>0</v>
      </c>
    </row>
    <row r="864" spans="1:3">
      <c r="A864" s="1">
        <v>42867</v>
      </c>
      <c r="B864" t="s">
        <v>1</v>
      </c>
      <c r="C864" t="s">
        <v>0</v>
      </c>
    </row>
    <row r="865" spans="1:3">
      <c r="A865" s="1">
        <v>42868</v>
      </c>
      <c r="B865" t="s">
        <v>1</v>
      </c>
      <c r="C865" t="s">
        <v>0</v>
      </c>
    </row>
    <row r="866" spans="1:3">
      <c r="A866" s="1">
        <v>42869</v>
      </c>
      <c r="B866" t="s">
        <v>1</v>
      </c>
      <c r="C866" t="s">
        <v>0</v>
      </c>
    </row>
    <row r="867" spans="1:3">
      <c r="A867" s="1">
        <v>42870</v>
      </c>
      <c r="B867" t="s">
        <v>1</v>
      </c>
      <c r="C867" t="s">
        <v>0</v>
      </c>
    </row>
    <row r="868" spans="1:3">
      <c r="A868" s="1">
        <v>42871</v>
      </c>
      <c r="B868" t="s">
        <v>1</v>
      </c>
      <c r="C868" t="s">
        <v>0</v>
      </c>
    </row>
    <row r="869" spans="1:3">
      <c r="A869" s="1">
        <v>42872</v>
      </c>
      <c r="B869" t="s">
        <v>1</v>
      </c>
      <c r="C869" t="s">
        <v>0</v>
      </c>
    </row>
    <row r="870" spans="1:3">
      <c r="A870" s="1">
        <v>42873</v>
      </c>
      <c r="B870" t="s">
        <v>1</v>
      </c>
      <c r="C870" t="s">
        <v>0</v>
      </c>
    </row>
    <row r="871" spans="1:3">
      <c r="A871" s="1">
        <v>42874</v>
      </c>
      <c r="B871" t="s">
        <v>1</v>
      </c>
      <c r="C871" t="s">
        <v>0</v>
      </c>
    </row>
    <row r="872" spans="1:3">
      <c r="A872" s="1">
        <v>42875</v>
      </c>
      <c r="B872" t="s">
        <v>1</v>
      </c>
      <c r="C872" t="s">
        <v>0</v>
      </c>
    </row>
    <row r="873" spans="1:3">
      <c r="A873" s="1">
        <v>42876</v>
      </c>
      <c r="B873" t="s">
        <v>1</v>
      </c>
      <c r="C873" t="s">
        <v>0</v>
      </c>
    </row>
    <row r="874" spans="1:3">
      <c r="A874" s="1">
        <v>42877</v>
      </c>
      <c r="B874" t="s">
        <v>1</v>
      </c>
      <c r="C874" t="s">
        <v>0</v>
      </c>
    </row>
    <row r="875" spans="1:3">
      <c r="A875" s="1">
        <v>42878</v>
      </c>
      <c r="B875" t="s">
        <v>1</v>
      </c>
      <c r="C875" t="s">
        <v>0</v>
      </c>
    </row>
    <row r="876" spans="1:3">
      <c r="A876" s="1">
        <v>42879</v>
      </c>
      <c r="B876" t="s">
        <v>1</v>
      </c>
      <c r="C876" t="s">
        <v>0</v>
      </c>
    </row>
    <row r="877" spans="1:3">
      <c r="A877" s="1">
        <v>42880</v>
      </c>
      <c r="B877" t="s">
        <v>1</v>
      </c>
      <c r="C877" t="s">
        <v>0</v>
      </c>
    </row>
    <row r="878" spans="1:3">
      <c r="A878" s="1">
        <v>42881</v>
      </c>
      <c r="B878" t="s">
        <v>1</v>
      </c>
      <c r="C878" t="s">
        <v>0</v>
      </c>
    </row>
    <row r="879" spans="1:3">
      <c r="A879" s="1">
        <v>42882</v>
      </c>
      <c r="B879" t="s">
        <v>1</v>
      </c>
      <c r="C879" t="s">
        <v>0</v>
      </c>
    </row>
    <row r="880" spans="1:3">
      <c r="A880" s="1">
        <v>42883</v>
      </c>
      <c r="B880" t="s">
        <v>1</v>
      </c>
      <c r="C880" t="s">
        <v>0</v>
      </c>
    </row>
    <row r="881" spans="1:3">
      <c r="A881" s="1">
        <v>42884</v>
      </c>
      <c r="B881" t="s">
        <v>1</v>
      </c>
      <c r="C881" t="s">
        <v>0</v>
      </c>
    </row>
    <row r="882" spans="1:3">
      <c r="A882" s="1">
        <v>42885</v>
      </c>
      <c r="B882" t="s">
        <v>1</v>
      </c>
      <c r="C882" t="s">
        <v>0</v>
      </c>
    </row>
    <row r="883" spans="1:3">
      <c r="A883" s="1">
        <v>42886</v>
      </c>
      <c r="B883" t="s">
        <v>1</v>
      </c>
      <c r="C883" t="s">
        <v>0</v>
      </c>
    </row>
    <row r="884" spans="1:3">
      <c r="A884" s="1">
        <v>42887</v>
      </c>
      <c r="B884" t="s">
        <v>1</v>
      </c>
      <c r="C884" t="s">
        <v>0</v>
      </c>
    </row>
    <row r="885" spans="1:3">
      <c r="A885" s="1">
        <v>42888</v>
      </c>
      <c r="B885" t="s">
        <v>1</v>
      </c>
      <c r="C885" t="s">
        <v>0</v>
      </c>
    </row>
    <row r="886" spans="1:3">
      <c r="A886" s="1">
        <v>42889</v>
      </c>
      <c r="B886" t="s">
        <v>1</v>
      </c>
      <c r="C886" t="s">
        <v>0</v>
      </c>
    </row>
    <row r="887" spans="1:3">
      <c r="A887" s="1">
        <v>42890</v>
      </c>
      <c r="B887" t="s">
        <v>1</v>
      </c>
      <c r="C887" t="s">
        <v>0</v>
      </c>
    </row>
    <row r="888" spans="1:3">
      <c r="A888" s="1">
        <v>42891</v>
      </c>
      <c r="B888" t="s">
        <v>1</v>
      </c>
      <c r="C888" t="s">
        <v>0</v>
      </c>
    </row>
    <row r="889" spans="1:3">
      <c r="A889" s="1">
        <v>42892</v>
      </c>
      <c r="B889" t="s">
        <v>1</v>
      </c>
      <c r="C889" t="s">
        <v>0</v>
      </c>
    </row>
    <row r="890" spans="1:3">
      <c r="A890" s="1">
        <v>42893</v>
      </c>
      <c r="B890" t="s">
        <v>1</v>
      </c>
      <c r="C890" t="s">
        <v>0</v>
      </c>
    </row>
    <row r="891" spans="1:3">
      <c r="A891" s="1">
        <v>42894</v>
      </c>
      <c r="B891" t="s">
        <v>1</v>
      </c>
      <c r="C891" t="s">
        <v>0</v>
      </c>
    </row>
    <row r="892" spans="1:3">
      <c r="A892" s="1">
        <v>42895</v>
      </c>
      <c r="B892" t="s">
        <v>1</v>
      </c>
      <c r="C892" t="s">
        <v>0</v>
      </c>
    </row>
    <row r="893" spans="1:3">
      <c r="A893" s="1">
        <v>42896</v>
      </c>
      <c r="B893" t="s">
        <v>1</v>
      </c>
      <c r="C893" t="s">
        <v>0</v>
      </c>
    </row>
    <row r="894" spans="1:3">
      <c r="A894" s="1">
        <v>42897</v>
      </c>
      <c r="B894" t="s">
        <v>1</v>
      </c>
      <c r="C894" t="s">
        <v>0</v>
      </c>
    </row>
    <row r="895" spans="1:3">
      <c r="A895" s="1">
        <v>42898</v>
      </c>
      <c r="B895" t="s">
        <v>1</v>
      </c>
      <c r="C895" t="s">
        <v>1</v>
      </c>
    </row>
    <row r="896" spans="1:3">
      <c r="A896" s="1">
        <v>42899</v>
      </c>
      <c r="B896" t="s">
        <v>1</v>
      </c>
      <c r="C896" t="s">
        <v>0</v>
      </c>
    </row>
    <row r="897" spans="1:3">
      <c r="A897" s="1">
        <v>42900</v>
      </c>
      <c r="B897" t="s">
        <v>1</v>
      </c>
      <c r="C897" t="s">
        <v>0</v>
      </c>
    </row>
    <row r="898" spans="1:3">
      <c r="A898" s="1">
        <v>42901</v>
      </c>
      <c r="B898" t="s">
        <v>1</v>
      </c>
      <c r="C898" t="s">
        <v>0</v>
      </c>
    </row>
    <row r="899" spans="1:3">
      <c r="A899" s="1">
        <v>42902</v>
      </c>
      <c r="B899" t="s">
        <v>1</v>
      </c>
      <c r="C899" t="s">
        <v>0</v>
      </c>
    </row>
    <row r="900" spans="1:3">
      <c r="A900" s="1">
        <v>42903</v>
      </c>
      <c r="B900" t="s">
        <v>1</v>
      </c>
      <c r="C900" t="s">
        <v>0</v>
      </c>
    </row>
    <row r="901" spans="1:3">
      <c r="A901" s="1">
        <v>42904</v>
      </c>
      <c r="B901" t="s">
        <v>1</v>
      </c>
      <c r="C901" t="s">
        <v>0</v>
      </c>
    </row>
    <row r="902" spans="1:3">
      <c r="A902" s="1">
        <v>42905</v>
      </c>
      <c r="B902" t="s">
        <v>1</v>
      </c>
      <c r="C902" t="s">
        <v>0</v>
      </c>
    </row>
    <row r="903" spans="1:3">
      <c r="A903" s="1">
        <v>42906</v>
      </c>
      <c r="B903" t="s">
        <v>1</v>
      </c>
      <c r="C903" t="s">
        <v>0</v>
      </c>
    </row>
    <row r="904" spans="1:3">
      <c r="A904" s="1">
        <v>42907</v>
      </c>
      <c r="B904" t="s">
        <v>1</v>
      </c>
      <c r="C904" t="s">
        <v>0</v>
      </c>
    </row>
    <row r="905" spans="1:3">
      <c r="A905" s="1">
        <v>42908</v>
      </c>
      <c r="B905" t="s">
        <v>1</v>
      </c>
      <c r="C905" t="s">
        <v>0</v>
      </c>
    </row>
    <row r="906" spans="1:3">
      <c r="A906" s="1">
        <v>42909</v>
      </c>
      <c r="B906" t="s">
        <v>1</v>
      </c>
      <c r="C906" t="s">
        <v>0</v>
      </c>
    </row>
    <row r="907" spans="1:3">
      <c r="A907" s="1">
        <v>42910</v>
      </c>
      <c r="B907" t="s">
        <v>1</v>
      </c>
      <c r="C907" t="s">
        <v>0</v>
      </c>
    </row>
    <row r="908" spans="1:3">
      <c r="A908" s="1">
        <v>42911</v>
      </c>
      <c r="B908" t="s">
        <v>1</v>
      </c>
      <c r="C908" t="s">
        <v>0</v>
      </c>
    </row>
    <row r="909" spans="1:3">
      <c r="A909" s="1">
        <v>42912</v>
      </c>
      <c r="B909" t="s">
        <v>1</v>
      </c>
      <c r="C909" t="s">
        <v>0</v>
      </c>
    </row>
    <row r="910" spans="1:3">
      <c r="A910" s="1">
        <v>42913</v>
      </c>
      <c r="B910" t="s">
        <v>1</v>
      </c>
      <c r="C910" t="s">
        <v>0</v>
      </c>
    </row>
    <row r="911" spans="1:3">
      <c r="A911" s="1">
        <v>42914</v>
      </c>
      <c r="B911" t="s">
        <v>1</v>
      </c>
      <c r="C911" t="s">
        <v>0</v>
      </c>
    </row>
    <row r="912" spans="1:3">
      <c r="A912" s="1">
        <v>42915</v>
      </c>
      <c r="B912" t="s">
        <v>1</v>
      </c>
      <c r="C912" t="s">
        <v>0</v>
      </c>
    </row>
    <row r="913" spans="1:3">
      <c r="A913" s="1">
        <v>42916</v>
      </c>
      <c r="B913" t="s">
        <v>0</v>
      </c>
      <c r="C913" t="s">
        <v>0</v>
      </c>
    </row>
    <row r="914" spans="1:3">
      <c r="A914" s="1">
        <v>42917</v>
      </c>
      <c r="B914" t="s">
        <v>0</v>
      </c>
      <c r="C914" t="s">
        <v>0</v>
      </c>
    </row>
    <row r="915" spans="1:3">
      <c r="A915" s="1">
        <v>42918</v>
      </c>
      <c r="B915" t="s">
        <v>0</v>
      </c>
      <c r="C915" t="s">
        <v>0</v>
      </c>
    </row>
    <row r="916" spans="1:3">
      <c r="A916" s="1">
        <v>42919</v>
      </c>
      <c r="B916" t="s">
        <v>0</v>
      </c>
      <c r="C916" t="s">
        <v>0</v>
      </c>
    </row>
    <row r="917" spans="1:3">
      <c r="A917" s="1">
        <v>42920</v>
      </c>
      <c r="B917" t="s">
        <v>0</v>
      </c>
      <c r="C917" t="s">
        <v>0</v>
      </c>
    </row>
    <row r="918" spans="1:3">
      <c r="A918" s="1">
        <v>42921</v>
      </c>
      <c r="B918" t="s">
        <v>0</v>
      </c>
      <c r="C918" t="s">
        <v>0</v>
      </c>
    </row>
    <row r="919" spans="1:3">
      <c r="A919" s="1">
        <v>42922</v>
      </c>
      <c r="B919" t="s">
        <v>0</v>
      </c>
      <c r="C919" t="s">
        <v>0</v>
      </c>
    </row>
    <row r="920" spans="1:3">
      <c r="A920" s="1">
        <v>42923</v>
      </c>
      <c r="B920" t="s">
        <v>0</v>
      </c>
      <c r="C920" t="s">
        <v>0</v>
      </c>
    </row>
    <row r="921" spans="1:3">
      <c r="A921" s="1">
        <v>42924</v>
      </c>
      <c r="B921" t="s">
        <v>0</v>
      </c>
      <c r="C921" t="s">
        <v>0</v>
      </c>
    </row>
    <row r="922" spans="1:3">
      <c r="A922" s="1">
        <v>42925</v>
      </c>
      <c r="B922" t="s">
        <v>0</v>
      </c>
      <c r="C922" t="s">
        <v>0</v>
      </c>
    </row>
    <row r="923" spans="1:3">
      <c r="A923" s="1">
        <v>42926</v>
      </c>
      <c r="B923" t="s">
        <v>0</v>
      </c>
      <c r="C923" t="s">
        <v>0</v>
      </c>
    </row>
    <row r="924" spans="1:3">
      <c r="A924" s="1">
        <v>42927</v>
      </c>
      <c r="B924" t="s">
        <v>0</v>
      </c>
      <c r="C924" t="s">
        <v>0</v>
      </c>
    </row>
    <row r="925" spans="1:3">
      <c r="A925" s="1">
        <v>42928</v>
      </c>
      <c r="B925" t="s">
        <v>0</v>
      </c>
      <c r="C925" t="s">
        <v>0</v>
      </c>
    </row>
    <row r="926" spans="1:3">
      <c r="A926" s="1">
        <v>42929</v>
      </c>
      <c r="B926" t="s">
        <v>0</v>
      </c>
      <c r="C926" t="s">
        <v>0</v>
      </c>
    </row>
    <row r="927" spans="1:3">
      <c r="A927" s="1">
        <v>42930</v>
      </c>
      <c r="B927" t="s">
        <v>0</v>
      </c>
      <c r="C927" t="s">
        <v>0</v>
      </c>
    </row>
    <row r="928" spans="1:3">
      <c r="A928" s="1">
        <v>42931</v>
      </c>
      <c r="B928" t="s">
        <v>0</v>
      </c>
      <c r="C928" t="s">
        <v>0</v>
      </c>
    </row>
    <row r="929" spans="1:3">
      <c r="A929" s="1">
        <v>42932</v>
      </c>
      <c r="B929" t="s">
        <v>0</v>
      </c>
      <c r="C929" t="s">
        <v>0</v>
      </c>
    </row>
    <row r="930" spans="1:3">
      <c r="A930" s="1">
        <v>42933</v>
      </c>
      <c r="B930" t="s">
        <v>0</v>
      </c>
      <c r="C930" t="s">
        <v>0</v>
      </c>
    </row>
    <row r="931" spans="1:3">
      <c r="A931" s="1">
        <v>42934</v>
      </c>
      <c r="B931" t="s">
        <v>1</v>
      </c>
      <c r="C931" t="s">
        <v>0</v>
      </c>
    </row>
    <row r="932" spans="1:3">
      <c r="A932" s="1">
        <v>42935</v>
      </c>
      <c r="B932" t="s">
        <v>1</v>
      </c>
      <c r="C932" t="s">
        <v>0</v>
      </c>
    </row>
    <row r="933" spans="1:3">
      <c r="A933" s="1">
        <v>42936</v>
      </c>
      <c r="B933" t="s">
        <v>1</v>
      </c>
      <c r="C933" t="s">
        <v>0</v>
      </c>
    </row>
    <row r="934" spans="1:3">
      <c r="A934" s="1">
        <v>42937</v>
      </c>
      <c r="B934" t="s">
        <v>1</v>
      </c>
      <c r="C934" t="s">
        <v>0</v>
      </c>
    </row>
    <row r="935" spans="1:3">
      <c r="A935" s="1">
        <v>42938</v>
      </c>
      <c r="B935" t="s">
        <v>1</v>
      </c>
      <c r="C935" t="s">
        <v>0</v>
      </c>
    </row>
    <row r="936" spans="1:3">
      <c r="A936" s="1">
        <v>42939</v>
      </c>
      <c r="B936" t="s">
        <v>1</v>
      </c>
      <c r="C936" t="s">
        <v>0</v>
      </c>
    </row>
    <row r="937" spans="1:3">
      <c r="A937" s="1">
        <v>42940</v>
      </c>
      <c r="B937" t="s">
        <v>1</v>
      </c>
      <c r="C937" t="s">
        <v>0</v>
      </c>
    </row>
    <row r="938" spans="1:3">
      <c r="A938" s="1">
        <v>42941</v>
      </c>
      <c r="B938" t="s">
        <v>1</v>
      </c>
      <c r="C938" t="s">
        <v>0</v>
      </c>
    </row>
    <row r="939" spans="1:3">
      <c r="A939" s="1">
        <v>42942</v>
      </c>
      <c r="B939" t="s">
        <v>1</v>
      </c>
      <c r="C939" t="s">
        <v>0</v>
      </c>
    </row>
    <row r="940" spans="1:3">
      <c r="A940" s="1">
        <v>42943</v>
      </c>
      <c r="B940" t="s">
        <v>1</v>
      </c>
      <c r="C940" t="s">
        <v>0</v>
      </c>
    </row>
    <row r="941" spans="1:3">
      <c r="A941" s="1">
        <v>42944</v>
      </c>
      <c r="B941" t="s">
        <v>1</v>
      </c>
      <c r="C941" t="s">
        <v>0</v>
      </c>
    </row>
    <row r="942" spans="1:3">
      <c r="A942" s="1">
        <v>42945</v>
      </c>
      <c r="B942" t="s">
        <v>1</v>
      </c>
      <c r="C942" t="s">
        <v>0</v>
      </c>
    </row>
    <row r="943" spans="1:3">
      <c r="A943" s="1">
        <v>42946</v>
      </c>
      <c r="B943" t="s">
        <v>1</v>
      </c>
      <c r="C943" t="s">
        <v>0</v>
      </c>
    </row>
    <row r="944" spans="1:3">
      <c r="A944" s="1">
        <v>42947</v>
      </c>
      <c r="B944" t="s">
        <v>1</v>
      </c>
      <c r="C944" t="s">
        <v>0</v>
      </c>
    </row>
    <row r="945" spans="1:3">
      <c r="A945" s="1">
        <v>42948</v>
      </c>
      <c r="B945" t="s">
        <v>1</v>
      </c>
      <c r="C945" t="s">
        <v>0</v>
      </c>
    </row>
    <row r="946" spans="1:3">
      <c r="A946" s="1">
        <v>42949</v>
      </c>
      <c r="B946" t="s">
        <v>1</v>
      </c>
      <c r="C946" t="s">
        <v>0</v>
      </c>
    </row>
    <row r="947" spans="1:3">
      <c r="A947" s="1">
        <v>42950</v>
      </c>
      <c r="B947" t="s">
        <v>1</v>
      </c>
      <c r="C947" t="s">
        <v>0</v>
      </c>
    </row>
    <row r="948" spans="1:3">
      <c r="A948" s="1">
        <v>42951</v>
      </c>
      <c r="B948" t="s">
        <v>1</v>
      </c>
      <c r="C948" t="s">
        <v>0</v>
      </c>
    </row>
    <row r="949" spans="1:3">
      <c r="A949" s="1">
        <v>42952</v>
      </c>
      <c r="B949" t="s">
        <v>1</v>
      </c>
      <c r="C949" t="s">
        <v>0</v>
      </c>
    </row>
    <row r="950" spans="1:3">
      <c r="A950" s="1">
        <v>42953</v>
      </c>
      <c r="B950" t="s">
        <v>1</v>
      </c>
      <c r="C950" t="s">
        <v>0</v>
      </c>
    </row>
    <row r="951" spans="1:3">
      <c r="A951" s="1">
        <v>42954</v>
      </c>
      <c r="B951" t="s">
        <v>1</v>
      </c>
      <c r="C951" t="s">
        <v>0</v>
      </c>
    </row>
    <row r="952" spans="1:3">
      <c r="A952" s="1">
        <v>42955</v>
      </c>
      <c r="B952" t="s">
        <v>1</v>
      </c>
      <c r="C952" t="s">
        <v>0</v>
      </c>
    </row>
    <row r="953" spans="1:3">
      <c r="A953" s="1">
        <v>42956</v>
      </c>
      <c r="B953" t="s">
        <v>1</v>
      </c>
      <c r="C953" t="s">
        <v>0</v>
      </c>
    </row>
    <row r="954" spans="1:3">
      <c r="A954" s="1">
        <v>42957</v>
      </c>
      <c r="B954" t="s">
        <v>1</v>
      </c>
      <c r="C954" t="s">
        <v>0</v>
      </c>
    </row>
    <row r="955" spans="1:3">
      <c r="A955" s="1">
        <v>42958</v>
      </c>
      <c r="B955" t="s">
        <v>1</v>
      </c>
      <c r="C955" t="s">
        <v>0</v>
      </c>
    </row>
    <row r="956" spans="1:3">
      <c r="A956" s="1">
        <v>42959</v>
      </c>
      <c r="B956" t="s">
        <v>1</v>
      </c>
      <c r="C956" t="s">
        <v>0</v>
      </c>
    </row>
    <row r="957" spans="1:3">
      <c r="A957" s="1">
        <v>42960</v>
      </c>
      <c r="B957" t="s">
        <v>1</v>
      </c>
      <c r="C957" t="s">
        <v>0</v>
      </c>
    </row>
    <row r="958" spans="1:3">
      <c r="A958" s="1">
        <v>42961</v>
      </c>
      <c r="B958" t="s">
        <v>1</v>
      </c>
      <c r="C958" t="s">
        <v>0</v>
      </c>
    </row>
    <row r="959" spans="1:3">
      <c r="A959" s="1">
        <v>42962</v>
      </c>
      <c r="B959" t="s">
        <v>1</v>
      </c>
      <c r="C959" t="s">
        <v>0</v>
      </c>
    </row>
    <row r="960" spans="1:3">
      <c r="A960" s="1">
        <v>42963</v>
      </c>
      <c r="B960" t="s">
        <v>1</v>
      </c>
      <c r="C960" t="s">
        <v>0</v>
      </c>
    </row>
    <row r="961" spans="1:3">
      <c r="A961" s="1">
        <v>42964</v>
      </c>
      <c r="B961" t="s">
        <v>1</v>
      </c>
      <c r="C961" t="s">
        <v>0</v>
      </c>
    </row>
    <row r="962" spans="1:3">
      <c r="A962" s="1">
        <v>42965</v>
      </c>
      <c r="B962" t="s">
        <v>1</v>
      </c>
      <c r="C962" t="s">
        <v>0</v>
      </c>
    </row>
    <row r="963" spans="1:3">
      <c r="A963" s="1">
        <v>42966</v>
      </c>
      <c r="B963" t="s">
        <v>1</v>
      </c>
      <c r="C963" t="s">
        <v>0</v>
      </c>
    </row>
    <row r="964" spans="1:3">
      <c r="A964" s="1">
        <v>42967</v>
      </c>
      <c r="B964" t="s">
        <v>1</v>
      </c>
      <c r="C964" t="s">
        <v>0</v>
      </c>
    </row>
    <row r="965" spans="1:3">
      <c r="A965" s="1">
        <v>42968</v>
      </c>
      <c r="B965" t="s">
        <v>1</v>
      </c>
      <c r="C965" t="s">
        <v>0</v>
      </c>
    </row>
    <row r="966" spans="1:3">
      <c r="A966" s="1">
        <v>42969</v>
      </c>
      <c r="B966" t="s">
        <v>1</v>
      </c>
      <c r="C966" t="s">
        <v>0</v>
      </c>
    </row>
    <row r="967" spans="1:3">
      <c r="A967" s="1">
        <v>42970</v>
      </c>
      <c r="B967" t="s">
        <v>1</v>
      </c>
      <c r="C967" t="s">
        <v>0</v>
      </c>
    </row>
    <row r="968" spans="1:3">
      <c r="A968" s="1">
        <v>42971</v>
      </c>
      <c r="B968" t="s">
        <v>1</v>
      </c>
      <c r="C968" t="s">
        <v>0</v>
      </c>
    </row>
    <row r="969" spans="1:3">
      <c r="A969" s="1">
        <v>42972</v>
      </c>
      <c r="B969" t="s">
        <v>1</v>
      </c>
      <c r="C969" t="s">
        <v>0</v>
      </c>
    </row>
    <row r="970" spans="1:3">
      <c r="A970" s="1">
        <v>42973</v>
      </c>
      <c r="B970" t="s">
        <v>1</v>
      </c>
      <c r="C970" t="s">
        <v>0</v>
      </c>
    </row>
    <row r="971" spans="1:3">
      <c r="A971" s="1">
        <v>42974</v>
      </c>
      <c r="B971" t="s">
        <v>1</v>
      </c>
      <c r="C971" t="s">
        <v>0</v>
      </c>
    </row>
    <row r="972" spans="1:3">
      <c r="A972" s="1">
        <v>42975</v>
      </c>
      <c r="B972" t="s">
        <v>1</v>
      </c>
      <c r="C972" t="s">
        <v>0</v>
      </c>
    </row>
    <row r="973" spans="1:3">
      <c r="A973" s="1">
        <v>42976</v>
      </c>
      <c r="B973" t="s">
        <v>1</v>
      </c>
      <c r="C973" t="s">
        <v>0</v>
      </c>
    </row>
    <row r="974" spans="1:3">
      <c r="A974" s="1">
        <v>42977</v>
      </c>
      <c r="B974" t="s">
        <v>1</v>
      </c>
      <c r="C974" t="s">
        <v>0</v>
      </c>
    </row>
    <row r="975" spans="1:3">
      <c r="A975" s="1">
        <v>42978</v>
      </c>
      <c r="B975" t="s">
        <v>1</v>
      </c>
      <c r="C975" t="s">
        <v>0</v>
      </c>
    </row>
    <row r="976" spans="1:3">
      <c r="A976" s="1">
        <v>42979</v>
      </c>
      <c r="B976" t="s">
        <v>1</v>
      </c>
      <c r="C976" t="s">
        <v>0</v>
      </c>
    </row>
    <row r="977" spans="1:3">
      <c r="A977" s="1">
        <v>42980</v>
      </c>
      <c r="B977" t="s">
        <v>1</v>
      </c>
      <c r="C977" t="s">
        <v>0</v>
      </c>
    </row>
    <row r="978" spans="1:3">
      <c r="A978" s="1">
        <v>42981</v>
      </c>
      <c r="B978" t="s">
        <v>1</v>
      </c>
      <c r="C978" t="s">
        <v>0</v>
      </c>
    </row>
    <row r="979" spans="1:3">
      <c r="A979" s="1">
        <v>42982</v>
      </c>
      <c r="B979" t="s">
        <v>1</v>
      </c>
      <c r="C979" t="s">
        <v>0</v>
      </c>
    </row>
    <row r="980" spans="1:3">
      <c r="A980" s="1">
        <v>42983</v>
      </c>
      <c r="B980" t="s">
        <v>1</v>
      </c>
      <c r="C980" t="s">
        <v>0</v>
      </c>
    </row>
    <row r="981" spans="1:3">
      <c r="A981" s="1">
        <v>42984</v>
      </c>
      <c r="B981" t="s">
        <v>1</v>
      </c>
      <c r="C981" t="s">
        <v>0</v>
      </c>
    </row>
    <row r="982" spans="1:3">
      <c r="A982" s="1">
        <v>42985</v>
      </c>
      <c r="B982" t="s">
        <v>1</v>
      </c>
      <c r="C982" t="s">
        <v>0</v>
      </c>
    </row>
    <row r="983" spans="1:3">
      <c r="A983" s="1">
        <v>42986</v>
      </c>
      <c r="B983" t="s">
        <v>1</v>
      </c>
      <c r="C983" t="s">
        <v>0</v>
      </c>
    </row>
    <row r="984" spans="1:3">
      <c r="A984" s="1">
        <v>42987</v>
      </c>
      <c r="B984" t="s">
        <v>1</v>
      </c>
      <c r="C984" t="s">
        <v>0</v>
      </c>
    </row>
    <row r="985" spans="1:3">
      <c r="A985" s="1">
        <v>42988</v>
      </c>
      <c r="B985" t="s">
        <v>1</v>
      </c>
      <c r="C985" t="s">
        <v>0</v>
      </c>
    </row>
    <row r="986" spans="1:3">
      <c r="A986" s="1">
        <v>42989</v>
      </c>
      <c r="B986" t="s">
        <v>1</v>
      </c>
      <c r="C986" t="s">
        <v>0</v>
      </c>
    </row>
    <row r="987" spans="1:3">
      <c r="A987" s="1">
        <v>42990</v>
      </c>
      <c r="B987" t="s">
        <v>1</v>
      </c>
      <c r="C987" t="s">
        <v>0</v>
      </c>
    </row>
    <row r="988" spans="1:3">
      <c r="A988" s="1">
        <v>42991</v>
      </c>
      <c r="B988" t="s">
        <v>1</v>
      </c>
      <c r="C988" t="s">
        <v>0</v>
      </c>
    </row>
    <row r="989" spans="1:3">
      <c r="A989" s="1">
        <v>42992</v>
      </c>
      <c r="B989" t="s">
        <v>1</v>
      </c>
      <c r="C989" t="s">
        <v>0</v>
      </c>
    </row>
    <row r="990" spans="1:3">
      <c r="A990" s="1">
        <v>42993</v>
      </c>
      <c r="B990" t="s">
        <v>1</v>
      </c>
      <c r="C990" t="s">
        <v>0</v>
      </c>
    </row>
    <row r="991" spans="1:3">
      <c r="A991" s="1">
        <v>42994</v>
      </c>
      <c r="B991" t="s">
        <v>1</v>
      </c>
      <c r="C991" t="s">
        <v>0</v>
      </c>
    </row>
    <row r="992" spans="1:3">
      <c r="A992" s="1">
        <v>42995</v>
      </c>
      <c r="B992" t="s">
        <v>1</v>
      </c>
      <c r="C992" t="s">
        <v>0</v>
      </c>
    </row>
    <row r="993" spans="1:3">
      <c r="A993" s="1">
        <v>42996</v>
      </c>
      <c r="B993" t="s">
        <v>1</v>
      </c>
      <c r="C993" t="s">
        <v>0</v>
      </c>
    </row>
    <row r="994" spans="1:3">
      <c r="A994" s="1">
        <v>42997</v>
      </c>
      <c r="B994" t="s">
        <v>1</v>
      </c>
      <c r="C994" t="s">
        <v>0</v>
      </c>
    </row>
    <row r="995" spans="1:3">
      <c r="A995" s="1">
        <v>42998</v>
      </c>
      <c r="B995" t="s">
        <v>1</v>
      </c>
      <c r="C995" t="s">
        <v>0</v>
      </c>
    </row>
    <row r="996" spans="1:3">
      <c r="A996" s="1">
        <v>42999</v>
      </c>
      <c r="B996" t="s">
        <v>1</v>
      </c>
      <c r="C996" t="s">
        <v>0</v>
      </c>
    </row>
    <row r="997" spans="1:3">
      <c r="A997" s="1">
        <v>43000</v>
      </c>
      <c r="B997" t="s">
        <v>0</v>
      </c>
      <c r="C997" t="s">
        <v>0</v>
      </c>
    </row>
    <row r="998" spans="1:3">
      <c r="A998" s="1">
        <v>43001</v>
      </c>
      <c r="B998" t="s">
        <v>0</v>
      </c>
      <c r="C998" t="s">
        <v>0</v>
      </c>
    </row>
    <row r="999" spans="1:3">
      <c r="A999" s="1">
        <v>43002</v>
      </c>
      <c r="B999" t="s">
        <v>0</v>
      </c>
      <c r="C999" t="s">
        <v>0</v>
      </c>
    </row>
    <row r="1000" spans="1:3">
      <c r="A1000" s="1">
        <v>43003</v>
      </c>
      <c r="B1000" t="s">
        <v>0</v>
      </c>
      <c r="C1000" t="s">
        <v>0</v>
      </c>
    </row>
    <row r="1001" spans="1:3">
      <c r="A1001" s="1">
        <v>43004</v>
      </c>
      <c r="B1001" t="s">
        <v>0</v>
      </c>
      <c r="C1001" t="s">
        <v>0</v>
      </c>
    </row>
    <row r="1002" spans="1:3">
      <c r="A1002" s="1">
        <v>43005</v>
      </c>
      <c r="B1002" t="s">
        <v>0</v>
      </c>
      <c r="C1002" t="s">
        <v>0</v>
      </c>
    </row>
    <row r="1003" spans="1:3">
      <c r="A1003" s="1">
        <v>43006</v>
      </c>
      <c r="B1003" t="s">
        <v>0</v>
      </c>
      <c r="C1003" t="s">
        <v>0</v>
      </c>
    </row>
    <row r="1004" spans="1:3">
      <c r="A1004" s="1">
        <v>43007</v>
      </c>
      <c r="B1004" t="s">
        <v>0</v>
      </c>
      <c r="C1004" t="s">
        <v>1</v>
      </c>
    </row>
    <row r="1005" spans="1:3">
      <c r="A1005" s="1">
        <v>43008</v>
      </c>
      <c r="B1005" t="s">
        <v>0</v>
      </c>
      <c r="C1005" t="s">
        <v>0</v>
      </c>
    </row>
    <row r="1006" spans="1:3">
      <c r="A1006" s="1">
        <v>43009</v>
      </c>
      <c r="B1006" t="s">
        <v>0</v>
      </c>
      <c r="C1006" t="s">
        <v>0</v>
      </c>
    </row>
    <row r="1007" spans="1:3">
      <c r="A1007" s="1">
        <v>43010</v>
      </c>
      <c r="B1007" t="s">
        <v>0</v>
      </c>
      <c r="C1007" t="s">
        <v>0</v>
      </c>
    </row>
    <row r="1008" spans="1:3">
      <c r="A1008" s="1">
        <v>43011</v>
      </c>
      <c r="B1008" t="s">
        <v>0</v>
      </c>
      <c r="C1008" t="s">
        <v>0</v>
      </c>
    </row>
    <row r="1009" spans="1:3">
      <c r="A1009" s="1">
        <v>43012</v>
      </c>
      <c r="B1009" t="s">
        <v>0</v>
      </c>
      <c r="C1009" t="s">
        <v>0</v>
      </c>
    </row>
    <row r="1010" spans="1:3">
      <c r="A1010" s="1">
        <v>43013</v>
      </c>
      <c r="B1010" t="s">
        <v>0</v>
      </c>
      <c r="C1010" t="s">
        <v>0</v>
      </c>
    </row>
    <row r="1011" spans="1:3">
      <c r="A1011" s="1">
        <v>43014</v>
      </c>
      <c r="B1011" t="s">
        <v>0</v>
      </c>
      <c r="C1011" t="s">
        <v>0</v>
      </c>
    </row>
    <row r="1012" spans="1:3">
      <c r="A1012" s="1">
        <v>43015</v>
      </c>
      <c r="B1012" t="s">
        <v>0</v>
      </c>
      <c r="C1012" t="s">
        <v>0</v>
      </c>
    </row>
    <row r="1013" spans="1:3">
      <c r="A1013" s="1">
        <v>43016</v>
      </c>
      <c r="B1013" t="s">
        <v>0</v>
      </c>
      <c r="C1013" t="s">
        <v>0</v>
      </c>
    </row>
    <row r="1014" spans="1:3">
      <c r="A1014" s="1">
        <v>43017</v>
      </c>
      <c r="B1014" t="s">
        <v>0</v>
      </c>
      <c r="C1014" t="s">
        <v>0</v>
      </c>
    </row>
    <row r="1015" spans="1:3">
      <c r="A1015" s="1">
        <v>43018</v>
      </c>
      <c r="B1015" t="s">
        <v>1</v>
      </c>
      <c r="C1015" t="s">
        <v>0</v>
      </c>
    </row>
    <row r="1016" spans="1:3">
      <c r="A1016" s="1">
        <v>43019</v>
      </c>
      <c r="B1016" t="s">
        <v>1</v>
      </c>
      <c r="C1016" t="s">
        <v>0</v>
      </c>
    </row>
    <row r="1017" spans="1:3">
      <c r="A1017" s="1">
        <v>43020</v>
      </c>
      <c r="B1017" t="s">
        <v>1</v>
      </c>
      <c r="C1017" t="s">
        <v>0</v>
      </c>
    </row>
    <row r="1018" spans="1:3">
      <c r="A1018" s="1">
        <v>43021</v>
      </c>
      <c r="B1018" t="s">
        <v>1</v>
      </c>
      <c r="C1018" t="s">
        <v>0</v>
      </c>
    </row>
    <row r="1019" spans="1:3">
      <c r="A1019" s="1">
        <v>43022</v>
      </c>
      <c r="B1019" t="s">
        <v>1</v>
      </c>
      <c r="C1019" t="s">
        <v>0</v>
      </c>
    </row>
    <row r="1020" spans="1:3">
      <c r="A1020" s="1">
        <v>43023</v>
      </c>
      <c r="B1020" t="s">
        <v>1</v>
      </c>
      <c r="C1020" t="s">
        <v>0</v>
      </c>
    </row>
    <row r="1021" spans="1:3">
      <c r="A1021" s="1">
        <v>43024</v>
      </c>
      <c r="B1021" t="s">
        <v>1</v>
      </c>
      <c r="C1021" t="s">
        <v>0</v>
      </c>
    </row>
    <row r="1022" spans="1:3">
      <c r="A1022" s="1">
        <v>43025</v>
      </c>
      <c r="B1022" t="s">
        <v>1</v>
      </c>
      <c r="C1022" t="s">
        <v>0</v>
      </c>
    </row>
    <row r="1023" spans="1:3">
      <c r="A1023" s="1">
        <v>43026</v>
      </c>
      <c r="B1023" t="s">
        <v>1</v>
      </c>
      <c r="C1023" t="s">
        <v>0</v>
      </c>
    </row>
    <row r="1024" spans="1:3">
      <c r="A1024" s="1">
        <v>43027</v>
      </c>
      <c r="B1024" t="s">
        <v>1</v>
      </c>
      <c r="C1024" t="s">
        <v>0</v>
      </c>
    </row>
    <row r="1025" spans="1:3">
      <c r="A1025" s="1">
        <v>43028</v>
      </c>
      <c r="B1025" t="s">
        <v>1</v>
      </c>
      <c r="C1025" t="s">
        <v>0</v>
      </c>
    </row>
    <row r="1026" spans="1:3">
      <c r="A1026" s="1">
        <v>43029</v>
      </c>
      <c r="B1026" t="s">
        <v>1</v>
      </c>
      <c r="C1026" t="s">
        <v>0</v>
      </c>
    </row>
    <row r="1027" spans="1:3">
      <c r="A1027" s="1">
        <v>43030</v>
      </c>
      <c r="B1027" t="s">
        <v>1</v>
      </c>
      <c r="C1027" t="s">
        <v>0</v>
      </c>
    </row>
    <row r="1028" spans="1:3">
      <c r="A1028" s="1">
        <v>43031</v>
      </c>
      <c r="B1028" t="s">
        <v>1</v>
      </c>
      <c r="C1028" t="s">
        <v>0</v>
      </c>
    </row>
    <row r="1029" spans="1:3">
      <c r="A1029" s="1">
        <v>43032</v>
      </c>
      <c r="B1029" t="s">
        <v>1</v>
      </c>
      <c r="C1029" t="s">
        <v>0</v>
      </c>
    </row>
    <row r="1030" spans="1:3">
      <c r="A1030" s="1">
        <v>43033</v>
      </c>
      <c r="B1030" t="s">
        <v>1</v>
      </c>
      <c r="C1030" t="s">
        <v>0</v>
      </c>
    </row>
    <row r="1031" spans="1:3">
      <c r="A1031" s="1">
        <v>43034</v>
      </c>
      <c r="B1031" t="s">
        <v>1</v>
      </c>
      <c r="C1031" t="s">
        <v>0</v>
      </c>
    </row>
    <row r="1032" spans="1:3">
      <c r="A1032" s="1">
        <v>43035</v>
      </c>
      <c r="B1032" t="s">
        <v>1</v>
      </c>
      <c r="C1032" t="s">
        <v>0</v>
      </c>
    </row>
    <row r="1033" spans="1:3">
      <c r="A1033" s="1">
        <v>43036</v>
      </c>
      <c r="B1033" t="s">
        <v>1</v>
      </c>
      <c r="C1033" t="s">
        <v>0</v>
      </c>
    </row>
    <row r="1034" spans="1:3">
      <c r="A1034" s="1">
        <v>43037</v>
      </c>
      <c r="B1034" t="s">
        <v>1</v>
      </c>
      <c r="C1034" t="s">
        <v>0</v>
      </c>
    </row>
    <row r="1035" spans="1:3">
      <c r="A1035" s="1">
        <v>43038</v>
      </c>
      <c r="B1035" t="s">
        <v>1</v>
      </c>
      <c r="C1035" t="s">
        <v>0</v>
      </c>
    </row>
    <row r="1036" spans="1:3">
      <c r="A1036" s="1">
        <v>43039</v>
      </c>
      <c r="B1036" t="s">
        <v>1</v>
      </c>
      <c r="C1036" t="s">
        <v>0</v>
      </c>
    </row>
    <row r="1037" spans="1:3">
      <c r="A1037" s="1">
        <v>43040</v>
      </c>
      <c r="B1037" t="s">
        <v>1</v>
      </c>
      <c r="C1037" t="s">
        <v>0</v>
      </c>
    </row>
    <row r="1038" spans="1:3">
      <c r="A1038" s="1">
        <v>43041</v>
      </c>
      <c r="B1038" t="s">
        <v>1</v>
      </c>
      <c r="C1038" t="s">
        <v>0</v>
      </c>
    </row>
    <row r="1039" spans="1:3">
      <c r="A1039" s="1">
        <v>43042</v>
      </c>
      <c r="B1039" t="s">
        <v>1</v>
      </c>
      <c r="C1039" t="s">
        <v>0</v>
      </c>
    </row>
    <row r="1040" spans="1:3">
      <c r="A1040" s="1">
        <v>43043</v>
      </c>
      <c r="B1040" t="s">
        <v>1</v>
      </c>
      <c r="C1040" t="s">
        <v>0</v>
      </c>
    </row>
    <row r="1041" spans="1:3">
      <c r="A1041" s="1">
        <v>43044</v>
      </c>
      <c r="B1041" t="s">
        <v>1</v>
      </c>
      <c r="C1041" t="s">
        <v>0</v>
      </c>
    </row>
    <row r="1042" spans="1:3">
      <c r="A1042" s="1">
        <v>43045</v>
      </c>
      <c r="B1042" t="s">
        <v>1</v>
      </c>
      <c r="C1042" t="s">
        <v>0</v>
      </c>
    </row>
    <row r="1043" spans="1:3">
      <c r="A1043" s="1">
        <v>43046</v>
      </c>
      <c r="B1043" t="s">
        <v>1</v>
      </c>
      <c r="C1043" t="s">
        <v>1</v>
      </c>
    </row>
    <row r="1044" spans="1:3">
      <c r="A1044" s="1">
        <v>43047</v>
      </c>
      <c r="B1044" t="s">
        <v>1</v>
      </c>
      <c r="C1044" t="s">
        <v>0</v>
      </c>
    </row>
    <row r="1045" spans="1:3">
      <c r="A1045" s="1">
        <v>43048</v>
      </c>
      <c r="B1045" t="s">
        <v>1</v>
      </c>
      <c r="C1045" t="s">
        <v>0</v>
      </c>
    </row>
    <row r="1046" spans="1:3">
      <c r="A1046" s="1">
        <v>43049</v>
      </c>
      <c r="B1046" t="s">
        <v>1</v>
      </c>
      <c r="C1046" t="s">
        <v>0</v>
      </c>
    </row>
    <row r="1047" spans="1:3">
      <c r="A1047" s="1">
        <v>43050</v>
      </c>
      <c r="B1047" t="s">
        <v>1</v>
      </c>
      <c r="C1047" t="s">
        <v>0</v>
      </c>
    </row>
    <row r="1048" spans="1:3">
      <c r="A1048" s="1">
        <v>43051</v>
      </c>
      <c r="B1048" t="s">
        <v>1</v>
      </c>
      <c r="C1048" t="s">
        <v>0</v>
      </c>
    </row>
    <row r="1049" spans="1:3">
      <c r="A1049" s="1">
        <v>43052</v>
      </c>
      <c r="B1049" t="s">
        <v>1</v>
      </c>
      <c r="C1049" t="s">
        <v>0</v>
      </c>
    </row>
    <row r="1050" spans="1:3">
      <c r="A1050" s="1">
        <v>43053</v>
      </c>
      <c r="B1050" t="s">
        <v>1</v>
      </c>
      <c r="C1050" t="s">
        <v>0</v>
      </c>
    </row>
    <row r="1051" spans="1:3">
      <c r="A1051" s="1">
        <v>43054</v>
      </c>
      <c r="B1051" t="s">
        <v>1</v>
      </c>
      <c r="C1051" t="s">
        <v>0</v>
      </c>
    </row>
    <row r="1052" spans="1:3">
      <c r="A1052" s="1">
        <v>43055</v>
      </c>
      <c r="B1052" t="s">
        <v>1</v>
      </c>
      <c r="C1052" t="s">
        <v>0</v>
      </c>
    </row>
    <row r="1053" spans="1:3">
      <c r="A1053" s="1">
        <v>43056</v>
      </c>
      <c r="B1053" t="s">
        <v>1</v>
      </c>
      <c r="C1053" t="s">
        <v>0</v>
      </c>
    </row>
    <row r="1054" spans="1:3">
      <c r="A1054" s="1">
        <v>43057</v>
      </c>
      <c r="B1054" t="s">
        <v>1</v>
      </c>
      <c r="C1054" t="s">
        <v>0</v>
      </c>
    </row>
    <row r="1055" spans="1:3">
      <c r="A1055" s="1">
        <v>43058</v>
      </c>
      <c r="B1055" t="s">
        <v>1</v>
      </c>
      <c r="C1055" t="s">
        <v>0</v>
      </c>
    </row>
    <row r="1056" spans="1:3">
      <c r="A1056" s="1">
        <v>43059</v>
      </c>
      <c r="B1056" t="s">
        <v>1</v>
      </c>
      <c r="C1056" t="s">
        <v>0</v>
      </c>
    </row>
    <row r="1057" spans="1:3">
      <c r="A1057" s="1">
        <v>43060</v>
      </c>
      <c r="B1057" t="s">
        <v>1</v>
      </c>
      <c r="C1057" t="s">
        <v>0</v>
      </c>
    </row>
    <row r="1058" spans="1:3">
      <c r="A1058" s="1">
        <v>43061</v>
      </c>
      <c r="B1058" t="s">
        <v>1</v>
      </c>
      <c r="C1058" t="s">
        <v>0</v>
      </c>
    </row>
    <row r="1059" spans="1:3">
      <c r="A1059" s="1">
        <v>43062</v>
      </c>
      <c r="B1059" t="s">
        <v>1</v>
      </c>
      <c r="C1059" t="s">
        <v>0</v>
      </c>
    </row>
    <row r="1060" spans="1:3">
      <c r="A1060" s="1">
        <v>43063</v>
      </c>
      <c r="B1060" t="s">
        <v>1</v>
      </c>
      <c r="C1060" t="s">
        <v>0</v>
      </c>
    </row>
    <row r="1061" spans="1:3">
      <c r="A1061" s="1">
        <v>43064</v>
      </c>
      <c r="B1061" t="s">
        <v>1</v>
      </c>
      <c r="C1061" t="s">
        <v>0</v>
      </c>
    </row>
    <row r="1062" spans="1:3">
      <c r="A1062" s="1">
        <v>43065</v>
      </c>
      <c r="B1062" t="s">
        <v>1</v>
      </c>
      <c r="C1062" t="s">
        <v>0</v>
      </c>
    </row>
    <row r="1063" spans="1:3">
      <c r="A1063" s="1">
        <v>43066</v>
      </c>
      <c r="B1063" t="s">
        <v>1</v>
      </c>
      <c r="C1063" t="s">
        <v>0</v>
      </c>
    </row>
    <row r="1064" spans="1:3">
      <c r="A1064" s="1">
        <v>43067</v>
      </c>
      <c r="B1064" t="s">
        <v>1</v>
      </c>
      <c r="C1064" t="s">
        <v>0</v>
      </c>
    </row>
    <row r="1065" spans="1:3">
      <c r="A1065" s="1">
        <v>43068</v>
      </c>
      <c r="B1065" t="s">
        <v>1</v>
      </c>
      <c r="C1065" t="s">
        <v>0</v>
      </c>
    </row>
    <row r="1066" spans="1:3">
      <c r="A1066" s="1">
        <v>43069</v>
      </c>
      <c r="B1066" t="s">
        <v>1</v>
      </c>
      <c r="C1066" t="s">
        <v>0</v>
      </c>
    </row>
    <row r="1067" spans="1:3">
      <c r="A1067" s="1">
        <v>43070</v>
      </c>
      <c r="B1067" t="s">
        <v>1</v>
      </c>
      <c r="C1067" t="s">
        <v>0</v>
      </c>
    </row>
    <row r="1068" spans="1:3">
      <c r="A1068" s="1">
        <v>43071</v>
      </c>
      <c r="B1068" t="s">
        <v>1</v>
      </c>
      <c r="C1068" t="s">
        <v>0</v>
      </c>
    </row>
    <row r="1069" spans="1:3">
      <c r="A1069" s="1">
        <v>43072</v>
      </c>
      <c r="B1069" t="s">
        <v>1</v>
      </c>
      <c r="C1069" t="s">
        <v>0</v>
      </c>
    </row>
    <row r="1070" spans="1:3">
      <c r="A1070" s="1">
        <v>43073</v>
      </c>
      <c r="B1070" t="s">
        <v>1</v>
      </c>
      <c r="C1070" t="s">
        <v>0</v>
      </c>
    </row>
    <row r="1071" spans="1:3">
      <c r="A1071" s="1">
        <v>43074</v>
      </c>
      <c r="B1071" t="s">
        <v>1</v>
      </c>
      <c r="C1071" t="s">
        <v>0</v>
      </c>
    </row>
    <row r="1072" spans="1:3">
      <c r="A1072" s="1">
        <v>43075</v>
      </c>
      <c r="B1072" t="s">
        <v>1</v>
      </c>
      <c r="C1072" t="s">
        <v>0</v>
      </c>
    </row>
    <row r="1073" spans="1:3">
      <c r="A1073" s="1">
        <v>43076</v>
      </c>
      <c r="B1073" t="s">
        <v>1</v>
      </c>
      <c r="C1073" t="s">
        <v>0</v>
      </c>
    </row>
    <row r="1074" spans="1:3">
      <c r="A1074" s="1">
        <v>43077</v>
      </c>
      <c r="B1074" t="s">
        <v>1</v>
      </c>
      <c r="C1074" t="s">
        <v>0</v>
      </c>
    </row>
    <row r="1075" spans="1:3">
      <c r="A1075" s="1">
        <v>43078</v>
      </c>
      <c r="B1075" t="s">
        <v>1</v>
      </c>
      <c r="C1075" t="s">
        <v>0</v>
      </c>
    </row>
    <row r="1076" spans="1:3">
      <c r="A1076" s="1">
        <v>43079</v>
      </c>
      <c r="B1076" t="s">
        <v>1</v>
      </c>
      <c r="C1076" t="s">
        <v>0</v>
      </c>
    </row>
    <row r="1077" spans="1:3">
      <c r="A1077" s="1">
        <v>43080</v>
      </c>
      <c r="B1077" t="s">
        <v>1</v>
      </c>
      <c r="C1077" t="s">
        <v>0</v>
      </c>
    </row>
    <row r="1078" spans="1:3">
      <c r="A1078" s="1">
        <v>43081</v>
      </c>
      <c r="B1078" t="s">
        <v>1</v>
      </c>
      <c r="C1078" t="s">
        <v>0</v>
      </c>
    </row>
    <row r="1079" spans="1:3">
      <c r="A1079" s="1">
        <v>43082</v>
      </c>
      <c r="B1079" t="s">
        <v>1</v>
      </c>
      <c r="C1079" t="s">
        <v>0</v>
      </c>
    </row>
    <row r="1080" spans="1:3">
      <c r="A1080" s="1">
        <v>43083</v>
      </c>
      <c r="B1080" t="s">
        <v>1</v>
      </c>
      <c r="C1080" t="s">
        <v>0</v>
      </c>
    </row>
    <row r="1081" spans="1:3">
      <c r="A1081" s="1">
        <v>43084</v>
      </c>
      <c r="B1081" t="s">
        <v>1</v>
      </c>
      <c r="C1081" t="s">
        <v>0</v>
      </c>
    </row>
    <row r="1082" spans="1:3">
      <c r="A1082" s="1">
        <v>43085</v>
      </c>
      <c r="B1082" t="s">
        <v>1</v>
      </c>
      <c r="C1082" t="s">
        <v>0</v>
      </c>
    </row>
    <row r="1083" spans="1:3">
      <c r="A1083" s="1">
        <v>43086</v>
      </c>
      <c r="B1083" t="s">
        <v>1</v>
      </c>
      <c r="C1083" t="s">
        <v>0</v>
      </c>
    </row>
    <row r="1084" spans="1:3">
      <c r="A1084" s="1">
        <v>43087</v>
      </c>
      <c r="B1084" t="s">
        <v>1</v>
      </c>
      <c r="C1084" t="s">
        <v>0</v>
      </c>
    </row>
    <row r="1085" spans="1:3">
      <c r="A1085" s="1">
        <v>43088</v>
      </c>
      <c r="B1085" t="s">
        <v>1</v>
      </c>
      <c r="C1085" t="s">
        <v>0</v>
      </c>
    </row>
    <row r="1086" spans="1:3">
      <c r="A1086" s="1">
        <v>43089</v>
      </c>
      <c r="B1086" t="s">
        <v>1</v>
      </c>
      <c r="C1086" t="s">
        <v>0</v>
      </c>
    </row>
    <row r="1087" spans="1:3">
      <c r="A1087" s="1">
        <v>43090</v>
      </c>
      <c r="B1087" t="s">
        <v>1</v>
      </c>
      <c r="C1087" t="s">
        <v>0</v>
      </c>
    </row>
    <row r="1088" spans="1:3">
      <c r="A1088" s="1">
        <v>43091</v>
      </c>
      <c r="B1088" t="s">
        <v>0</v>
      </c>
      <c r="C1088" t="s">
        <v>0</v>
      </c>
    </row>
    <row r="1089" spans="1:3">
      <c r="A1089" s="1">
        <v>43092</v>
      </c>
      <c r="B1089" t="s">
        <v>0</v>
      </c>
      <c r="C1089" t="s">
        <v>0</v>
      </c>
    </row>
    <row r="1090" spans="1:3">
      <c r="A1090" s="1">
        <v>43093</v>
      </c>
      <c r="B1090" t="s">
        <v>0</v>
      </c>
      <c r="C1090" t="s">
        <v>0</v>
      </c>
    </row>
    <row r="1091" spans="1:3">
      <c r="A1091" s="1">
        <v>43094</v>
      </c>
      <c r="B1091" t="s">
        <v>0</v>
      </c>
      <c r="C1091" t="s">
        <v>1</v>
      </c>
    </row>
    <row r="1092" spans="1:3">
      <c r="A1092" s="1">
        <v>43095</v>
      </c>
      <c r="B1092" t="s">
        <v>0</v>
      </c>
      <c r="C1092" t="s">
        <v>1</v>
      </c>
    </row>
    <row r="1093" spans="1:3">
      <c r="A1093" s="1">
        <v>43096</v>
      </c>
      <c r="B1093" t="s">
        <v>0</v>
      </c>
      <c r="C1093" t="s">
        <v>0</v>
      </c>
    </row>
    <row r="1094" spans="1:3">
      <c r="A1094" s="1">
        <v>43097</v>
      </c>
      <c r="B1094" t="s">
        <v>0</v>
      </c>
      <c r="C1094" t="s">
        <v>0</v>
      </c>
    </row>
    <row r="1095" spans="1:3">
      <c r="A1095" s="1">
        <v>43098</v>
      </c>
      <c r="B1095" t="s">
        <v>0</v>
      </c>
      <c r="C1095" t="s">
        <v>0</v>
      </c>
    </row>
    <row r="1096" spans="1:3">
      <c r="A1096" s="1">
        <v>43099</v>
      </c>
      <c r="B1096" t="s">
        <v>0</v>
      </c>
      <c r="C1096" t="s">
        <v>0</v>
      </c>
    </row>
    <row r="1097" spans="1:3">
      <c r="A1097" s="1">
        <v>43100</v>
      </c>
      <c r="B1097" t="s">
        <v>0</v>
      </c>
      <c r="C1097" t="s">
        <v>0</v>
      </c>
    </row>
    <row r="1098" spans="1:3">
      <c r="A1098" s="1">
        <v>43101</v>
      </c>
      <c r="B1098" t="s">
        <v>0</v>
      </c>
      <c r="C1098" t="s">
        <v>1</v>
      </c>
    </row>
    <row r="1099" spans="1:3">
      <c r="A1099" s="1">
        <v>43102</v>
      </c>
      <c r="B1099" t="s">
        <v>0</v>
      </c>
      <c r="C1099" t="s">
        <v>0</v>
      </c>
    </row>
    <row r="1100" spans="1:3">
      <c r="A1100" s="1">
        <v>43103</v>
      </c>
      <c r="B1100" t="s">
        <v>0</v>
      </c>
      <c r="C1100" t="s">
        <v>0</v>
      </c>
    </row>
    <row r="1101" spans="1:3">
      <c r="A1101" s="1">
        <v>43104</v>
      </c>
      <c r="B1101" t="s">
        <v>0</v>
      </c>
      <c r="C1101" t="s">
        <v>0</v>
      </c>
    </row>
    <row r="1102" spans="1:3">
      <c r="A1102" s="1">
        <v>43105</v>
      </c>
      <c r="B1102" t="s">
        <v>0</v>
      </c>
      <c r="C1102" t="s">
        <v>0</v>
      </c>
    </row>
    <row r="1103" spans="1:3">
      <c r="A1103" s="1">
        <v>43106</v>
      </c>
      <c r="B1103" t="s">
        <v>0</v>
      </c>
      <c r="C1103" t="s">
        <v>0</v>
      </c>
    </row>
    <row r="1104" spans="1:3">
      <c r="A1104" s="1">
        <v>43107</v>
      </c>
      <c r="B1104" t="s">
        <v>0</v>
      </c>
      <c r="C1104" t="s">
        <v>0</v>
      </c>
    </row>
    <row r="1105" spans="1:3">
      <c r="A1105" s="1">
        <v>43108</v>
      </c>
      <c r="B1105" t="s">
        <v>0</v>
      </c>
      <c r="C1105" t="s">
        <v>0</v>
      </c>
    </row>
    <row r="1106" spans="1:3">
      <c r="A1106" s="1">
        <v>43109</v>
      </c>
      <c r="B1106" t="s">
        <v>0</v>
      </c>
      <c r="C1106" t="s">
        <v>0</v>
      </c>
    </row>
    <row r="1107" spans="1:3">
      <c r="A1107" s="1">
        <v>43110</v>
      </c>
      <c r="B1107" t="s">
        <v>0</v>
      </c>
      <c r="C1107" t="s">
        <v>0</v>
      </c>
    </row>
    <row r="1108" spans="1:3">
      <c r="A1108" s="1">
        <v>43111</v>
      </c>
      <c r="B1108" t="s">
        <v>0</v>
      </c>
      <c r="C1108" t="s">
        <v>0</v>
      </c>
    </row>
    <row r="1109" spans="1:3">
      <c r="A1109" s="1">
        <v>43112</v>
      </c>
      <c r="B1109" t="s">
        <v>0</v>
      </c>
      <c r="C1109" t="s">
        <v>0</v>
      </c>
    </row>
    <row r="1110" spans="1:3">
      <c r="A1110" s="1">
        <v>43113</v>
      </c>
      <c r="B1110" t="s">
        <v>0</v>
      </c>
      <c r="C1110" t="s">
        <v>0</v>
      </c>
    </row>
    <row r="1111" spans="1:3">
      <c r="A1111" s="1">
        <v>43114</v>
      </c>
      <c r="B1111" t="s">
        <v>0</v>
      </c>
      <c r="C1111" t="s">
        <v>0</v>
      </c>
    </row>
    <row r="1112" spans="1:3">
      <c r="A1112" s="1">
        <v>43115</v>
      </c>
      <c r="B1112" t="s">
        <v>0</v>
      </c>
      <c r="C1112" t="s">
        <v>0</v>
      </c>
    </row>
    <row r="1113" spans="1:3">
      <c r="A1113" s="1">
        <v>43116</v>
      </c>
      <c r="B1113" t="s">
        <v>0</v>
      </c>
      <c r="C1113" t="s">
        <v>0</v>
      </c>
    </row>
    <row r="1114" spans="1:3">
      <c r="A1114" s="1">
        <v>43117</v>
      </c>
      <c r="B1114" t="s">
        <v>0</v>
      </c>
      <c r="C1114" t="s">
        <v>0</v>
      </c>
    </row>
    <row r="1115" spans="1:3">
      <c r="A1115" s="1">
        <v>43118</v>
      </c>
      <c r="B1115" t="s">
        <v>0</v>
      </c>
      <c r="C1115" t="s">
        <v>0</v>
      </c>
    </row>
    <row r="1116" spans="1:3">
      <c r="A1116" s="1">
        <v>43119</v>
      </c>
      <c r="B1116" t="s">
        <v>0</v>
      </c>
      <c r="C1116" t="s">
        <v>0</v>
      </c>
    </row>
    <row r="1117" spans="1:3">
      <c r="A1117" s="1">
        <v>43120</v>
      </c>
      <c r="B1117" t="s">
        <v>0</v>
      </c>
      <c r="C1117" t="s">
        <v>0</v>
      </c>
    </row>
    <row r="1118" spans="1:3">
      <c r="A1118" s="1">
        <v>43121</v>
      </c>
      <c r="B1118" t="s">
        <v>0</v>
      </c>
      <c r="C1118" t="s">
        <v>0</v>
      </c>
    </row>
    <row r="1119" spans="1:3">
      <c r="A1119" s="1">
        <v>43122</v>
      </c>
      <c r="B1119" t="s">
        <v>0</v>
      </c>
      <c r="C1119" t="s">
        <v>0</v>
      </c>
    </row>
    <row r="1120" spans="1:3">
      <c r="A1120" s="1">
        <v>43123</v>
      </c>
      <c r="B1120" t="s">
        <v>0</v>
      </c>
      <c r="C1120" t="s">
        <v>0</v>
      </c>
    </row>
    <row r="1121" spans="1:3">
      <c r="A1121" s="1">
        <v>43124</v>
      </c>
      <c r="B1121" t="s">
        <v>0</v>
      </c>
      <c r="C1121" t="s">
        <v>0</v>
      </c>
    </row>
    <row r="1122" spans="1:3">
      <c r="A1122" s="1">
        <v>43125</v>
      </c>
      <c r="B1122" t="s">
        <v>0</v>
      </c>
      <c r="C1122" t="s">
        <v>0</v>
      </c>
    </row>
    <row r="1123" spans="1:3">
      <c r="A1123" s="1">
        <v>43126</v>
      </c>
      <c r="B1123" t="s">
        <v>0</v>
      </c>
      <c r="C1123" t="s">
        <v>1</v>
      </c>
    </row>
    <row r="1124" spans="1:3">
      <c r="A1124" s="1">
        <v>43127</v>
      </c>
      <c r="B1124" t="s">
        <v>0</v>
      </c>
      <c r="C1124" t="s">
        <v>0</v>
      </c>
    </row>
    <row r="1125" spans="1:3">
      <c r="A1125" s="1">
        <v>43128</v>
      </c>
      <c r="B1125" t="s">
        <v>0</v>
      </c>
      <c r="C1125" t="s">
        <v>0</v>
      </c>
    </row>
    <row r="1126" spans="1:3">
      <c r="A1126" s="1">
        <v>43129</v>
      </c>
      <c r="B1126" t="s">
        <v>0</v>
      </c>
      <c r="C1126" t="s">
        <v>0</v>
      </c>
    </row>
    <row r="1127" spans="1:3">
      <c r="A1127" s="1">
        <v>43130</v>
      </c>
      <c r="B1127" t="s">
        <v>0</v>
      </c>
      <c r="C1127" t="s">
        <v>0</v>
      </c>
    </row>
    <row r="1128" spans="1:3">
      <c r="A1128" s="1">
        <v>43131</v>
      </c>
      <c r="B1128" t="s">
        <v>1</v>
      </c>
      <c r="C1128" t="s">
        <v>0</v>
      </c>
    </row>
    <row r="1129" spans="1:3">
      <c r="A1129" s="1">
        <v>43132</v>
      </c>
      <c r="B1129" t="s">
        <v>1</v>
      </c>
      <c r="C1129" t="s">
        <v>0</v>
      </c>
    </row>
    <row r="1130" spans="1:3">
      <c r="A1130" s="1">
        <v>43133</v>
      </c>
      <c r="B1130" t="s">
        <v>1</v>
      </c>
      <c r="C1130" t="s">
        <v>0</v>
      </c>
    </row>
    <row r="1131" spans="1:3">
      <c r="A1131" s="1">
        <v>43134</v>
      </c>
      <c r="B1131" t="s">
        <v>1</v>
      </c>
      <c r="C1131" t="s">
        <v>0</v>
      </c>
    </row>
    <row r="1132" spans="1:3">
      <c r="A1132" s="1">
        <v>43135</v>
      </c>
      <c r="B1132" t="s">
        <v>1</v>
      </c>
      <c r="C1132" t="s">
        <v>0</v>
      </c>
    </row>
    <row r="1133" spans="1:3">
      <c r="A1133" s="1">
        <v>43136</v>
      </c>
      <c r="B1133" t="s">
        <v>1</v>
      </c>
      <c r="C1133" t="s">
        <v>0</v>
      </c>
    </row>
    <row r="1134" spans="1:3">
      <c r="A1134" s="1">
        <v>43137</v>
      </c>
      <c r="B1134" t="s">
        <v>1</v>
      </c>
      <c r="C1134" t="s">
        <v>0</v>
      </c>
    </row>
    <row r="1135" spans="1:3">
      <c r="A1135" s="1">
        <v>43138</v>
      </c>
      <c r="B1135" t="s">
        <v>1</v>
      </c>
      <c r="C1135" t="s">
        <v>0</v>
      </c>
    </row>
    <row r="1136" spans="1:3">
      <c r="A1136" s="1">
        <v>43139</v>
      </c>
      <c r="B1136" t="s">
        <v>1</v>
      </c>
      <c r="C1136" t="s">
        <v>0</v>
      </c>
    </row>
    <row r="1137" spans="1:3">
      <c r="A1137" s="1">
        <v>43140</v>
      </c>
      <c r="B1137" t="s">
        <v>1</v>
      </c>
      <c r="C1137" t="s">
        <v>0</v>
      </c>
    </row>
    <row r="1138" spans="1:3">
      <c r="A1138" s="1">
        <v>43141</v>
      </c>
      <c r="B1138" t="s">
        <v>1</v>
      </c>
      <c r="C1138" t="s">
        <v>0</v>
      </c>
    </row>
    <row r="1139" spans="1:3">
      <c r="A1139" s="1">
        <v>43142</v>
      </c>
      <c r="B1139" t="s">
        <v>1</v>
      </c>
      <c r="C1139" t="s">
        <v>0</v>
      </c>
    </row>
    <row r="1140" spans="1:3">
      <c r="A1140" s="1">
        <v>43143</v>
      </c>
      <c r="B1140" t="s">
        <v>1</v>
      </c>
      <c r="C1140" t="s">
        <v>0</v>
      </c>
    </row>
    <row r="1141" spans="1:3">
      <c r="A1141" s="1">
        <v>43144</v>
      </c>
      <c r="B1141" t="s">
        <v>1</v>
      </c>
      <c r="C1141" t="s">
        <v>0</v>
      </c>
    </row>
    <row r="1142" spans="1:3">
      <c r="A1142" s="1">
        <v>43145</v>
      </c>
      <c r="B1142" t="s">
        <v>1</v>
      </c>
      <c r="C1142" t="s">
        <v>0</v>
      </c>
    </row>
    <row r="1143" spans="1:3">
      <c r="A1143" s="1">
        <v>43146</v>
      </c>
      <c r="B1143" t="s">
        <v>1</v>
      </c>
      <c r="C1143" t="s">
        <v>0</v>
      </c>
    </row>
    <row r="1144" spans="1:3">
      <c r="A1144" s="1">
        <v>43147</v>
      </c>
      <c r="B1144" t="s">
        <v>1</v>
      </c>
      <c r="C1144" t="s">
        <v>0</v>
      </c>
    </row>
    <row r="1145" spans="1:3">
      <c r="A1145" s="1">
        <v>43148</v>
      </c>
      <c r="B1145" t="s">
        <v>1</v>
      </c>
      <c r="C1145" t="s">
        <v>0</v>
      </c>
    </row>
    <row r="1146" spans="1:3">
      <c r="A1146" s="1">
        <v>43149</v>
      </c>
      <c r="B1146" t="s">
        <v>1</v>
      </c>
      <c r="C1146" t="s">
        <v>0</v>
      </c>
    </row>
    <row r="1147" spans="1:3">
      <c r="A1147" s="1">
        <v>43150</v>
      </c>
      <c r="B1147" t="s">
        <v>1</v>
      </c>
      <c r="C1147" t="s">
        <v>0</v>
      </c>
    </row>
    <row r="1148" spans="1:3">
      <c r="A1148" s="1">
        <v>43151</v>
      </c>
      <c r="B1148" t="s">
        <v>1</v>
      </c>
      <c r="C1148" t="s">
        <v>0</v>
      </c>
    </row>
    <row r="1149" spans="1:3">
      <c r="A1149" s="1">
        <v>43152</v>
      </c>
      <c r="B1149" t="s">
        <v>1</v>
      </c>
      <c r="C1149" t="s">
        <v>0</v>
      </c>
    </row>
    <row r="1150" spans="1:3">
      <c r="A1150" s="1">
        <v>43153</v>
      </c>
      <c r="B1150" t="s">
        <v>1</v>
      </c>
      <c r="C1150" t="s">
        <v>0</v>
      </c>
    </row>
    <row r="1151" spans="1:3">
      <c r="A1151" s="1">
        <v>43154</v>
      </c>
      <c r="B1151" t="s">
        <v>1</v>
      </c>
      <c r="C1151" t="s">
        <v>0</v>
      </c>
    </row>
    <row r="1152" spans="1:3">
      <c r="A1152" s="1">
        <v>43155</v>
      </c>
      <c r="B1152" t="s">
        <v>1</v>
      </c>
      <c r="C1152" t="s">
        <v>0</v>
      </c>
    </row>
    <row r="1153" spans="1:3">
      <c r="A1153" s="1">
        <v>43156</v>
      </c>
      <c r="B1153" t="s">
        <v>1</v>
      </c>
      <c r="C1153" t="s">
        <v>0</v>
      </c>
    </row>
    <row r="1154" spans="1:3">
      <c r="A1154" s="1">
        <v>43157</v>
      </c>
      <c r="B1154" t="s">
        <v>1</v>
      </c>
      <c r="C1154" t="s">
        <v>0</v>
      </c>
    </row>
    <row r="1155" spans="1:3">
      <c r="A1155" s="1">
        <v>43158</v>
      </c>
      <c r="B1155" t="s">
        <v>1</v>
      </c>
      <c r="C1155" t="s">
        <v>0</v>
      </c>
    </row>
    <row r="1156" spans="1:3">
      <c r="A1156" s="1">
        <v>43159</v>
      </c>
      <c r="B1156" t="s">
        <v>1</v>
      </c>
      <c r="C1156" t="s">
        <v>0</v>
      </c>
    </row>
    <row r="1157" spans="1:3">
      <c r="A1157" s="1">
        <v>43160</v>
      </c>
      <c r="B1157" t="s">
        <v>1</v>
      </c>
      <c r="C1157" t="s">
        <v>0</v>
      </c>
    </row>
    <row r="1158" spans="1:3">
      <c r="A1158" s="1">
        <v>43161</v>
      </c>
      <c r="B1158" t="s">
        <v>1</v>
      </c>
      <c r="C1158" t="s">
        <v>0</v>
      </c>
    </row>
    <row r="1159" spans="1:3">
      <c r="A1159" s="1">
        <v>43162</v>
      </c>
      <c r="B1159" t="s">
        <v>1</v>
      </c>
      <c r="C1159" t="s">
        <v>0</v>
      </c>
    </row>
    <row r="1160" spans="1:3">
      <c r="A1160" s="1">
        <v>43163</v>
      </c>
      <c r="B1160" t="s">
        <v>1</v>
      </c>
      <c r="C1160" t="s">
        <v>0</v>
      </c>
    </row>
    <row r="1161" spans="1:3">
      <c r="A1161" s="1">
        <v>43164</v>
      </c>
      <c r="B1161" t="s">
        <v>1</v>
      </c>
      <c r="C1161" t="s">
        <v>0</v>
      </c>
    </row>
    <row r="1162" spans="1:3">
      <c r="A1162" s="1">
        <v>43165</v>
      </c>
      <c r="B1162" t="s">
        <v>1</v>
      </c>
      <c r="C1162" t="s">
        <v>0</v>
      </c>
    </row>
    <row r="1163" spans="1:3">
      <c r="A1163" s="1">
        <v>43166</v>
      </c>
      <c r="B1163" t="s">
        <v>1</v>
      </c>
      <c r="C1163" t="s">
        <v>0</v>
      </c>
    </row>
    <row r="1164" spans="1:3">
      <c r="A1164" s="1">
        <v>43167</v>
      </c>
      <c r="B1164" t="s">
        <v>1</v>
      </c>
      <c r="C1164" t="s">
        <v>0</v>
      </c>
    </row>
    <row r="1165" spans="1:3">
      <c r="A1165" s="1">
        <v>43168</v>
      </c>
      <c r="B1165" t="s">
        <v>1</v>
      </c>
      <c r="C1165" t="s">
        <v>0</v>
      </c>
    </row>
    <row r="1166" spans="1:3">
      <c r="A1166" s="1">
        <v>43169</v>
      </c>
      <c r="B1166" t="s">
        <v>1</v>
      </c>
      <c r="C1166" t="s">
        <v>0</v>
      </c>
    </row>
    <row r="1167" spans="1:3">
      <c r="A1167" s="1">
        <v>43170</v>
      </c>
      <c r="B1167" t="s">
        <v>1</v>
      </c>
      <c r="C1167" t="s">
        <v>0</v>
      </c>
    </row>
    <row r="1168" spans="1:3">
      <c r="A1168" s="1">
        <v>43171</v>
      </c>
      <c r="B1168" t="s">
        <v>1</v>
      </c>
      <c r="C1168" t="s">
        <v>1</v>
      </c>
    </row>
    <row r="1169" spans="1:3">
      <c r="A1169" s="1">
        <v>43172</v>
      </c>
      <c r="B1169" t="s">
        <v>1</v>
      </c>
      <c r="C1169" t="s">
        <v>0</v>
      </c>
    </row>
    <row r="1170" spans="1:3">
      <c r="A1170" s="1">
        <v>43173</v>
      </c>
      <c r="B1170" t="s">
        <v>1</v>
      </c>
      <c r="C1170" t="s">
        <v>0</v>
      </c>
    </row>
    <row r="1171" spans="1:3">
      <c r="A1171" s="1">
        <v>43174</v>
      </c>
      <c r="B1171" t="s">
        <v>1</v>
      </c>
      <c r="C1171" t="s">
        <v>0</v>
      </c>
    </row>
    <row r="1172" spans="1:3">
      <c r="A1172" s="1">
        <v>43175</v>
      </c>
      <c r="B1172" t="s">
        <v>1</v>
      </c>
      <c r="C1172" t="s">
        <v>0</v>
      </c>
    </row>
    <row r="1173" spans="1:3">
      <c r="A1173" s="1">
        <v>43176</v>
      </c>
      <c r="B1173" t="s">
        <v>1</v>
      </c>
      <c r="C1173" t="s">
        <v>0</v>
      </c>
    </row>
    <row r="1174" spans="1:3">
      <c r="A1174" s="1">
        <v>43177</v>
      </c>
      <c r="B1174" t="s">
        <v>1</v>
      </c>
      <c r="C1174" t="s">
        <v>0</v>
      </c>
    </row>
    <row r="1175" spans="1:3">
      <c r="A1175" s="1">
        <v>43178</v>
      </c>
      <c r="B1175" t="s">
        <v>1</v>
      </c>
      <c r="C1175" t="s">
        <v>0</v>
      </c>
    </row>
    <row r="1176" spans="1:3">
      <c r="A1176" s="1">
        <v>43179</v>
      </c>
      <c r="B1176" t="s">
        <v>1</v>
      </c>
      <c r="C1176" t="s">
        <v>0</v>
      </c>
    </row>
    <row r="1177" spans="1:3">
      <c r="A1177" s="1">
        <v>43180</v>
      </c>
      <c r="B1177" t="s">
        <v>1</v>
      </c>
      <c r="C1177" t="s">
        <v>0</v>
      </c>
    </row>
    <row r="1178" spans="1:3">
      <c r="A1178" s="1">
        <v>43181</v>
      </c>
      <c r="B1178" t="s">
        <v>1</v>
      </c>
      <c r="C1178" t="s">
        <v>0</v>
      </c>
    </row>
    <row r="1179" spans="1:3">
      <c r="A1179" s="1">
        <v>43182</v>
      </c>
      <c r="B1179" t="s">
        <v>1</v>
      </c>
      <c r="C1179" t="s">
        <v>0</v>
      </c>
    </row>
    <row r="1180" spans="1:3">
      <c r="A1180" s="1">
        <v>43183</v>
      </c>
      <c r="B1180" t="s">
        <v>1</v>
      </c>
      <c r="C1180" t="s">
        <v>0</v>
      </c>
    </row>
    <row r="1181" spans="1:3">
      <c r="A1181" s="1">
        <v>43184</v>
      </c>
      <c r="B1181" t="s">
        <v>1</v>
      </c>
      <c r="C1181" t="s">
        <v>0</v>
      </c>
    </row>
    <row r="1182" spans="1:3">
      <c r="A1182" s="1">
        <v>43185</v>
      </c>
      <c r="B1182" t="s">
        <v>1</v>
      </c>
      <c r="C1182" t="s">
        <v>0</v>
      </c>
    </row>
    <row r="1183" spans="1:3">
      <c r="A1183" s="1">
        <v>43186</v>
      </c>
      <c r="B1183" t="s">
        <v>1</v>
      </c>
      <c r="C1183" t="s">
        <v>0</v>
      </c>
    </row>
    <row r="1184" spans="1:3">
      <c r="A1184" s="1">
        <v>43187</v>
      </c>
      <c r="B1184" t="s">
        <v>1</v>
      </c>
      <c r="C1184" t="s">
        <v>0</v>
      </c>
    </row>
    <row r="1185" spans="1:3">
      <c r="A1185" s="1">
        <v>43188</v>
      </c>
      <c r="B1185" t="s">
        <v>0</v>
      </c>
      <c r="C1185" t="s">
        <v>0</v>
      </c>
    </row>
    <row r="1186" spans="1:3">
      <c r="A1186" s="1">
        <v>43189</v>
      </c>
      <c r="B1186" t="s">
        <v>0</v>
      </c>
      <c r="C1186" t="s">
        <v>1</v>
      </c>
    </row>
    <row r="1187" spans="1:3">
      <c r="A1187" s="1">
        <v>43190</v>
      </c>
      <c r="B1187" t="s">
        <v>0</v>
      </c>
      <c r="C1187" t="s">
        <v>1</v>
      </c>
    </row>
    <row r="1188" spans="1:3">
      <c r="A1188" s="1">
        <v>43191</v>
      </c>
      <c r="B1188" t="s">
        <v>0</v>
      </c>
      <c r="C1188" t="s">
        <v>1</v>
      </c>
    </row>
    <row r="1189" spans="1:3">
      <c r="A1189" s="1">
        <v>43192</v>
      </c>
      <c r="B1189" t="s">
        <v>0</v>
      </c>
      <c r="C1189" t="s">
        <v>1</v>
      </c>
    </row>
    <row r="1190" spans="1:3">
      <c r="A1190" s="1">
        <v>43193</v>
      </c>
      <c r="B1190" t="s">
        <v>0</v>
      </c>
      <c r="C1190" t="s">
        <v>0</v>
      </c>
    </row>
    <row r="1191" spans="1:3">
      <c r="A1191" s="1">
        <v>43194</v>
      </c>
      <c r="B1191" t="s">
        <v>0</v>
      </c>
      <c r="C1191" t="s">
        <v>0</v>
      </c>
    </row>
    <row r="1192" spans="1:3">
      <c r="A1192" s="1">
        <v>43195</v>
      </c>
      <c r="B1192" t="s">
        <v>0</v>
      </c>
      <c r="C1192" t="s">
        <v>0</v>
      </c>
    </row>
    <row r="1193" spans="1:3">
      <c r="A1193" s="1">
        <v>43196</v>
      </c>
      <c r="B1193" t="s">
        <v>0</v>
      </c>
      <c r="C1193" t="s">
        <v>0</v>
      </c>
    </row>
    <row r="1194" spans="1:3">
      <c r="A1194" s="1">
        <v>43197</v>
      </c>
      <c r="B1194" t="s">
        <v>0</v>
      </c>
      <c r="C1194" t="s">
        <v>0</v>
      </c>
    </row>
    <row r="1195" spans="1:3">
      <c r="A1195" s="1">
        <v>43198</v>
      </c>
      <c r="B1195" t="s">
        <v>0</v>
      </c>
      <c r="C1195" t="s">
        <v>0</v>
      </c>
    </row>
    <row r="1196" spans="1:3">
      <c r="A1196" s="1">
        <v>43199</v>
      </c>
      <c r="B1196" t="s">
        <v>0</v>
      </c>
      <c r="C1196" t="s">
        <v>0</v>
      </c>
    </row>
    <row r="1197" spans="1:3">
      <c r="A1197" s="1">
        <v>43200</v>
      </c>
      <c r="B1197" t="s">
        <v>0</v>
      </c>
      <c r="C1197" t="s">
        <v>0</v>
      </c>
    </row>
    <row r="1198" spans="1:3">
      <c r="A1198" s="1">
        <v>43201</v>
      </c>
      <c r="B1198" t="s">
        <v>0</v>
      </c>
      <c r="C1198" t="s">
        <v>0</v>
      </c>
    </row>
    <row r="1199" spans="1:3">
      <c r="A1199" s="1">
        <v>43202</v>
      </c>
      <c r="B1199" t="s">
        <v>0</v>
      </c>
      <c r="C1199" t="s">
        <v>0</v>
      </c>
    </row>
    <row r="1200" spans="1:3">
      <c r="A1200" s="1">
        <v>43203</v>
      </c>
      <c r="B1200" t="s">
        <v>0</v>
      </c>
      <c r="C1200" t="s">
        <v>0</v>
      </c>
    </row>
    <row r="1201" spans="1:3">
      <c r="A1201" s="1">
        <v>43204</v>
      </c>
      <c r="B1201" t="s">
        <v>0</v>
      </c>
      <c r="C1201" t="s">
        <v>0</v>
      </c>
    </row>
    <row r="1202" spans="1:3">
      <c r="A1202" s="1">
        <v>43205</v>
      </c>
      <c r="B1202" t="s">
        <v>0</v>
      </c>
      <c r="C1202" t="s">
        <v>0</v>
      </c>
    </row>
    <row r="1203" spans="1:3">
      <c r="A1203" s="1">
        <v>43206</v>
      </c>
      <c r="B1203" t="s">
        <v>0</v>
      </c>
      <c r="C1203" t="s">
        <v>0</v>
      </c>
    </row>
    <row r="1204" spans="1:3">
      <c r="A1204" s="1">
        <v>43207</v>
      </c>
      <c r="B1204" t="s">
        <v>1</v>
      </c>
      <c r="C1204" t="s">
        <v>0</v>
      </c>
    </row>
    <row r="1205" spans="1:3">
      <c r="A1205" s="1">
        <v>43208</v>
      </c>
      <c r="B1205" t="s">
        <v>1</v>
      </c>
      <c r="C1205" t="s">
        <v>0</v>
      </c>
    </row>
    <row r="1206" spans="1:3">
      <c r="A1206" s="1">
        <v>43209</v>
      </c>
      <c r="B1206" t="s">
        <v>1</v>
      </c>
      <c r="C1206" t="s">
        <v>0</v>
      </c>
    </row>
    <row r="1207" spans="1:3">
      <c r="A1207" s="1">
        <v>43210</v>
      </c>
      <c r="B1207" t="s">
        <v>1</v>
      </c>
      <c r="C1207" t="s">
        <v>0</v>
      </c>
    </row>
    <row r="1208" spans="1:3">
      <c r="A1208" s="1">
        <v>43211</v>
      </c>
      <c r="B1208" t="s">
        <v>1</v>
      </c>
      <c r="C1208" t="s">
        <v>0</v>
      </c>
    </row>
    <row r="1209" spans="1:3">
      <c r="A1209" s="1">
        <v>43212</v>
      </c>
      <c r="B1209" t="s">
        <v>1</v>
      </c>
      <c r="C1209" t="s">
        <v>0</v>
      </c>
    </row>
    <row r="1210" spans="1:3">
      <c r="A1210" s="1">
        <v>43213</v>
      </c>
      <c r="B1210" t="s">
        <v>1</v>
      </c>
      <c r="C1210" t="s">
        <v>0</v>
      </c>
    </row>
    <row r="1211" spans="1:3">
      <c r="A1211" s="1">
        <v>43214</v>
      </c>
      <c r="B1211" t="s">
        <v>1</v>
      </c>
      <c r="C1211" t="s">
        <v>0</v>
      </c>
    </row>
    <row r="1212" spans="1:3">
      <c r="A1212" s="1">
        <v>43215</v>
      </c>
      <c r="B1212" t="s">
        <v>1</v>
      </c>
      <c r="C1212" t="s">
        <v>1</v>
      </c>
    </row>
    <row r="1213" spans="1:3">
      <c r="A1213" s="1">
        <v>43216</v>
      </c>
      <c r="B1213" t="s">
        <v>1</v>
      </c>
      <c r="C1213" t="s">
        <v>0</v>
      </c>
    </row>
    <row r="1214" spans="1:3">
      <c r="A1214" s="1">
        <v>43217</v>
      </c>
      <c r="B1214" t="s">
        <v>1</v>
      </c>
      <c r="C1214" t="s">
        <v>0</v>
      </c>
    </row>
    <row r="1215" spans="1:3">
      <c r="A1215" s="1">
        <v>43218</v>
      </c>
      <c r="B1215" t="s">
        <v>1</v>
      </c>
      <c r="C1215" t="s">
        <v>0</v>
      </c>
    </row>
    <row r="1216" spans="1:3">
      <c r="A1216" s="1">
        <v>43219</v>
      </c>
      <c r="B1216" t="s">
        <v>1</v>
      </c>
      <c r="C1216" t="s">
        <v>0</v>
      </c>
    </row>
    <row r="1217" spans="1:3">
      <c r="A1217" s="1">
        <v>43220</v>
      </c>
      <c r="B1217" t="s">
        <v>1</v>
      </c>
      <c r="C1217" t="s">
        <v>0</v>
      </c>
    </row>
    <row r="1218" spans="1:3">
      <c r="A1218" s="1">
        <v>43221</v>
      </c>
      <c r="B1218" t="s">
        <v>1</v>
      </c>
      <c r="C1218" t="s">
        <v>0</v>
      </c>
    </row>
    <row r="1219" spans="1:3">
      <c r="A1219" s="1">
        <v>43222</v>
      </c>
      <c r="B1219" t="s">
        <v>1</v>
      </c>
      <c r="C1219" t="s">
        <v>0</v>
      </c>
    </row>
    <row r="1220" spans="1:3">
      <c r="A1220" s="1">
        <v>43223</v>
      </c>
      <c r="B1220" t="s">
        <v>1</v>
      </c>
      <c r="C1220" t="s">
        <v>0</v>
      </c>
    </row>
    <row r="1221" spans="1:3">
      <c r="A1221" s="1">
        <v>43224</v>
      </c>
      <c r="B1221" t="s">
        <v>1</v>
      </c>
      <c r="C1221" t="s">
        <v>0</v>
      </c>
    </row>
    <row r="1222" spans="1:3">
      <c r="A1222" s="1">
        <v>43225</v>
      </c>
      <c r="B1222" t="s">
        <v>1</v>
      </c>
      <c r="C1222" t="s">
        <v>0</v>
      </c>
    </row>
    <row r="1223" spans="1:3">
      <c r="A1223" s="1">
        <v>43226</v>
      </c>
      <c r="B1223" t="s">
        <v>1</v>
      </c>
      <c r="C1223" t="s">
        <v>0</v>
      </c>
    </row>
    <row r="1224" spans="1:3">
      <c r="A1224" s="1">
        <v>43227</v>
      </c>
      <c r="B1224" t="s">
        <v>1</v>
      </c>
      <c r="C1224" t="s">
        <v>0</v>
      </c>
    </row>
    <row r="1225" spans="1:3">
      <c r="A1225" s="1">
        <v>43228</v>
      </c>
      <c r="B1225" t="s">
        <v>1</v>
      </c>
      <c r="C1225" t="s">
        <v>0</v>
      </c>
    </row>
    <row r="1226" spans="1:3">
      <c r="A1226" s="1">
        <v>43229</v>
      </c>
      <c r="B1226" t="s">
        <v>1</v>
      </c>
      <c r="C1226" t="s">
        <v>0</v>
      </c>
    </row>
    <row r="1227" spans="1:3">
      <c r="A1227" s="1">
        <v>43230</v>
      </c>
      <c r="B1227" t="s">
        <v>1</v>
      </c>
      <c r="C1227" t="s">
        <v>0</v>
      </c>
    </row>
    <row r="1228" spans="1:3">
      <c r="A1228" s="1">
        <v>43231</v>
      </c>
      <c r="B1228" t="s">
        <v>1</v>
      </c>
      <c r="C1228" t="s">
        <v>0</v>
      </c>
    </row>
    <row r="1229" spans="1:3">
      <c r="A1229" s="1">
        <v>43232</v>
      </c>
      <c r="B1229" t="s">
        <v>1</v>
      </c>
      <c r="C1229" t="s">
        <v>0</v>
      </c>
    </row>
    <row r="1230" spans="1:3">
      <c r="A1230" s="1">
        <v>43233</v>
      </c>
      <c r="B1230" t="s">
        <v>1</v>
      </c>
      <c r="C1230" t="s">
        <v>0</v>
      </c>
    </row>
    <row r="1231" spans="1:3">
      <c r="A1231" s="1">
        <v>43234</v>
      </c>
      <c r="B1231" t="s">
        <v>1</v>
      </c>
      <c r="C1231" t="s">
        <v>0</v>
      </c>
    </row>
    <row r="1232" spans="1:3">
      <c r="A1232" s="1">
        <v>43235</v>
      </c>
      <c r="B1232" t="s">
        <v>1</v>
      </c>
      <c r="C1232" t="s">
        <v>0</v>
      </c>
    </row>
    <row r="1233" spans="1:3">
      <c r="A1233" s="1">
        <v>43236</v>
      </c>
      <c r="B1233" t="s">
        <v>1</v>
      </c>
      <c r="C1233" t="s">
        <v>0</v>
      </c>
    </row>
    <row r="1234" spans="1:3">
      <c r="A1234" s="1">
        <v>43237</v>
      </c>
      <c r="B1234" t="s">
        <v>1</v>
      </c>
      <c r="C1234" t="s">
        <v>0</v>
      </c>
    </row>
    <row r="1235" spans="1:3">
      <c r="A1235" s="1">
        <v>43238</v>
      </c>
      <c r="B1235" t="s">
        <v>1</v>
      </c>
      <c r="C1235" t="s">
        <v>0</v>
      </c>
    </row>
    <row r="1236" spans="1:3">
      <c r="A1236" s="1">
        <v>43239</v>
      </c>
      <c r="B1236" t="s">
        <v>1</v>
      </c>
      <c r="C1236" t="s">
        <v>0</v>
      </c>
    </row>
    <row r="1237" spans="1:3">
      <c r="A1237" s="1">
        <v>43240</v>
      </c>
      <c r="B1237" t="s">
        <v>1</v>
      </c>
      <c r="C1237" t="s">
        <v>0</v>
      </c>
    </row>
    <row r="1238" spans="1:3">
      <c r="A1238" s="1">
        <v>43241</v>
      </c>
      <c r="B1238" t="s">
        <v>1</v>
      </c>
      <c r="C1238" t="s">
        <v>0</v>
      </c>
    </row>
    <row r="1239" spans="1:3">
      <c r="A1239" s="1">
        <v>43242</v>
      </c>
      <c r="B1239" t="s">
        <v>1</v>
      </c>
      <c r="C1239" t="s">
        <v>0</v>
      </c>
    </row>
    <row r="1240" spans="1:3">
      <c r="A1240" s="1">
        <v>43243</v>
      </c>
      <c r="B1240" t="s">
        <v>1</v>
      </c>
      <c r="C1240" t="s">
        <v>0</v>
      </c>
    </row>
    <row r="1241" spans="1:3">
      <c r="A1241" s="1">
        <v>43244</v>
      </c>
      <c r="B1241" t="s">
        <v>1</v>
      </c>
      <c r="C1241" t="s">
        <v>0</v>
      </c>
    </row>
    <row r="1242" spans="1:3">
      <c r="A1242" s="1">
        <v>43245</v>
      </c>
      <c r="B1242" t="s">
        <v>1</v>
      </c>
      <c r="C1242" t="s">
        <v>0</v>
      </c>
    </row>
    <row r="1243" spans="1:3">
      <c r="A1243" s="1">
        <v>43246</v>
      </c>
      <c r="B1243" t="s">
        <v>1</v>
      </c>
      <c r="C1243" t="s">
        <v>0</v>
      </c>
    </row>
    <row r="1244" spans="1:3">
      <c r="A1244" s="1">
        <v>43247</v>
      </c>
      <c r="B1244" t="s">
        <v>1</v>
      </c>
      <c r="C1244" t="s">
        <v>0</v>
      </c>
    </row>
    <row r="1245" spans="1:3">
      <c r="A1245" s="1">
        <v>43248</v>
      </c>
      <c r="B1245" t="s">
        <v>1</v>
      </c>
      <c r="C1245" t="s">
        <v>0</v>
      </c>
    </row>
    <row r="1246" spans="1:3">
      <c r="A1246" s="1">
        <v>43249</v>
      </c>
      <c r="B1246" t="s">
        <v>1</v>
      </c>
      <c r="C1246" t="s">
        <v>0</v>
      </c>
    </row>
    <row r="1247" spans="1:3">
      <c r="A1247" s="1">
        <v>43250</v>
      </c>
      <c r="B1247" t="s">
        <v>1</v>
      </c>
      <c r="C1247" t="s">
        <v>0</v>
      </c>
    </row>
    <row r="1248" spans="1:3">
      <c r="A1248" s="1">
        <v>43251</v>
      </c>
      <c r="B1248" t="s">
        <v>1</v>
      </c>
      <c r="C1248" t="s">
        <v>0</v>
      </c>
    </row>
    <row r="1249" spans="1:3">
      <c r="A1249" s="1">
        <v>43252</v>
      </c>
      <c r="B1249" t="s">
        <v>1</v>
      </c>
      <c r="C1249" t="s">
        <v>0</v>
      </c>
    </row>
    <row r="1250" spans="1:3">
      <c r="A1250" s="1">
        <v>43253</v>
      </c>
      <c r="B1250" t="s">
        <v>1</v>
      </c>
      <c r="C1250" t="s">
        <v>0</v>
      </c>
    </row>
    <row r="1251" spans="1:3">
      <c r="A1251" s="1">
        <v>43254</v>
      </c>
      <c r="B1251" t="s">
        <v>1</v>
      </c>
      <c r="C1251" t="s">
        <v>0</v>
      </c>
    </row>
    <row r="1252" spans="1:3">
      <c r="A1252" s="1">
        <v>43255</v>
      </c>
      <c r="B1252" t="s">
        <v>1</v>
      </c>
      <c r="C1252" t="s">
        <v>0</v>
      </c>
    </row>
    <row r="1253" spans="1:3">
      <c r="A1253" s="1">
        <v>43256</v>
      </c>
      <c r="B1253" t="s">
        <v>1</v>
      </c>
      <c r="C1253" t="s">
        <v>0</v>
      </c>
    </row>
    <row r="1254" spans="1:3">
      <c r="A1254" s="1">
        <v>43257</v>
      </c>
      <c r="B1254" t="s">
        <v>1</v>
      </c>
      <c r="C1254" t="s">
        <v>0</v>
      </c>
    </row>
    <row r="1255" spans="1:3">
      <c r="A1255" s="1">
        <v>43258</v>
      </c>
      <c r="B1255" t="s">
        <v>1</v>
      </c>
      <c r="C1255" t="s">
        <v>0</v>
      </c>
    </row>
    <row r="1256" spans="1:3">
      <c r="A1256" s="1">
        <v>43259</v>
      </c>
      <c r="B1256" t="s">
        <v>1</v>
      </c>
      <c r="C1256" t="s">
        <v>0</v>
      </c>
    </row>
    <row r="1257" spans="1:3">
      <c r="A1257" s="1">
        <v>43260</v>
      </c>
      <c r="B1257" t="s">
        <v>1</v>
      </c>
      <c r="C1257" t="s">
        <v>0</v>
      </c>
    </row>
    <row r="1258" spans="1:3">
      <c r="A1258" s="1">
        <v>43261</v>
      </c>
      <c r="B1258" t="s">
        <v>1</v>
      </c>
      <c r="C1258" t="s">
        <v>0</v>
      </c>
    </row>
    <row r="1259" spans="1:3">
      <c r="A1259" s="1">
        <v>43262</v>
      </c>
      <c r="B1259" t="s">
        <v>1</v>
      </c>
      <c r="C1259" t="s">
        <v>1</v>
      </c>
    </row>
    <row r="1260" spans="1:3">
      <c r="A1260" s="1">
        <v>43263</v>
      </c>
      <c r="B1260" t="s">
        <v>1</v>
      </c>
      <c r="C1260" t="s">
        <v>0</v>
      </c>
    </row>
    <row r="1261" spans="1:3">
      <c r="A1261" s="1">
        <v>43264</v>
      </c>
      <c r="B1261" t="s">
        <v>1</v>
      </c>
      <c r="C1261" t="s">
        <v>0</v>
      </c>
    </row>
    <row r="1262" spans="1:3">
      <c r="A1262" s="1">
        <v>43265</v>
      </c>
      <c r="B1262" t="s">
        <v>1</v>
      </c>
      <c r="C1262" t="s">
        <v>0</v>
      </c>
    </row>
    <row r="1263" spans="1:3">
      <c r="A1263" s="1">
        <v>43266</v>
      </c>
      <c r="B1263" t="s">
        <v>1</v>
      </c>
      <c r="C1263" t="s">
        <v>0</v>
      </c>
    </row>
    <row r="1264" spans="1:3">
      <c r="A1264" s="1">
        <v>43267</v>
      </c>
      <c r="B1264" t="s">
        <v>1</v>
      </c>
      <c r="C1264" t="s">
        <v>0</v>
      </c>
    </row>
    <row r="1265" spans="1:3">
      <c r="A1265" s="1">
        <v>43268</v>
      </c>
      <c r="B1265" t="s">
        <v>1</v>
      </c>
      <c r="C1265" t="s">
        <v>0</v>
      </c>
    </row>
    <row r="1266" spans="1:3">
      <c r="A1266" s="1">
        <v>43269</v>
      </c>
      <c r="B1266" t="s">
        <v>1</v>
      </c>
      <c r="C1266" t="s">
        <v>0</v>
      </c>
    </row>
    <row r="1267" spans="1:3">
      <c r="A1267" s="1">
        <v>43270</v>
      </c>
      <c r="B1267" t="s">
        <v>1</v>
      </c>
      <c r="C1267" t="s">
        <v>0</v>
      </c>
    </row>
    <row r="1268" spans="1:3">
      <c r="A1268" s="1">
        <v>43271</v>
      </c>
      <c r="B1268" t="s">
        <v>1</v>
      </c>
      <c r="C1268" t="s">
        <v>0</v>
      </c>
    </row>
    <row r="1269" spans="1:3">
      <c r="A1269" s="1">
        <v>43272</v>
      </c>
      <c r="B1269" t="s">
        <v>1</v>
      </c>
      <c r="C1269" t="s">
        <v>0</v>
      </c>
    </row>
    <row r="1270" spans="1:3">
      <c r="A1270" s="1">
        <v>43273</v>
      </c>
      <c r="B1270" t="s">
        <v>1</v>
      </c>
      <c r="C1270" t="s">
        <v>0</v>
      </c>
    </row>
    <row r="1271" spans="1:3">
      <c r="A1271" s="1">
        <v>43274</v>
      </c>
      <c r="B1271" t="s">
        <v>1</v>
      </c>
      <c r="C1271" t="s">
        <v>0</v>
      </c>
    </row>
    <row r="1272" spans="1:3">
      <c r="A1272" s="1">
        <v>43275</v>
      </c>
      <c r="B1272" t="s">
        <v>1</v>
      </c>
      <c r="C1272" t="s">
        <v>0</v>
      </c>
    </row>
    <row r="1273" spans="1:3">
      <c r="A1273" s="1">
        <v>43276</v>
      </c>
      <c r="B1273" t="s">
        <v>1</v>
      </c>
      <c r="C1273" t="s">
        <v>0</v>
      </c>
    </row>
    <row r="1274" spans="1:3">
      <c r="A1274" s="1">
        <v>43277</v>
      </c>
      <c r="B1274" t="s">
        <v>1</v>
      </c>
      <c r="C1274" t="s">
        <v>0</v>
      </c>
    </row>
    <row r="1275" spans="1:3">
      <c r="A1275" s="1">
        <v>43278</v>
      </c>
      <c r="B1275" t="s">
        <v>1</v>
      </c>
      <c r="C1275" t="s">
        <v>0</v>
      </c>
    </row>
    <row r="1276" spans="1:3">
      <c r="A1276" s="1">
        <v>43279</v>
      </c>
      <c r="B1276" t="s">
        <v>1</v>
      </c>
      <c r="C1276" t="s">
        <v>0</v>
      </c>
    </row>
    <row r="1277" spans="1:3">
      <c r="A1277" s="1">
        <v>43280</v>
      </c>
      <c r="B1277" t="s">
        <v>0</v>
      </c>
      <c r="C1277" t="s">
        <v>0</v>
      </c>
    </row>
    <row r="1278" spans="1:3">
      <c r="A1278" s="1">
        <v>43281</v>
      </c>
      <c r="B1278" t="s">
        <v>0</v>
      </c>
      <c r="C1278" t="s">
        <v>0</v>
      </c>
    </row>
    <row r="1279" spans="1:3">
      <c r="A1279" s="1">
        <v>43282</v>
      </c>
      <c r="B1279" t="s">
        <v>0</v>
      </c>
      <c r="C1279" t="s">
        <v>0</v>
      </c>
    </row>
    <row r="1280" spans="1:3">
      <c r="A1280" s="1">
        <v>43283</v>
      </c>
      <c r="B1280" t="s">
        <v>0</v>
      </c>
      <c r="C1280" t="s">
        <v>0</v>
      </c>
    </row>
    <row r="1281" spans="1:3">
      <c r="A1281" s="1">
        <v>43284</v>
      </c>
      <c r="B1281" t="s">
        <v>0</v>
      </c>
      <c r="C1281" t="s">
        <v>0</v>
      </c>
    </row>
    <row r="1282" spans="1:3">
      <c r="A1282" s="1">
        <v>43285</v>
      </c>
      <c r="B1282" t="s">
        <v>0</v>
      </c>
      <c r="C1282" t="s">
        <v>0</v>
      </c>
    </row>
    <row r="1283" spans="1:3">
      <c r="A1283" s="1">
        <v>43286</v>
      </c>
      <c r="B1283" t="s">
        <v>0</v>
      </c>
      <c r="C1283" t="s">
        <v>0</v>
      </c>
    </row>
    <row r="1284" spans="1:3">
      <c r="A1284" s="1">
        <v>43287</v>
      </c>
      <c r="B1284" t="s">
        <v>0</v>
      </c>
      <c r="C1284" t="s">
        <v>0</v>
      </c>
    </row>
    <row r="1285" spans="1:3">
      <c r="A1285" s="1">
        <v>43288</v>
      </c>
      <c r="B1285" t="s">
        <v>0</v>
      </c>
      <c r="C1285" t="s">
        <v>0</v>
      </c>
    </row>
    <row r="1286" spans="1:3">
      <c r="A1286" s="1">
        <v>43289</v>
      </c>
      <c r="B1286" t="s">
        <v>0</v>
      </c>
      <c r="C1286" t="s">
        <v>0</v>
      </c>
    </row>
    <row r="1287" spans="1:3">
      <c r="A1287" s="1">
        <v>43290</v>
      </c>
      <c r="B1287" t="s">
        <v>0</v>
      </c>
      <c r="C1287" t="s">
        <v>0</v>
      </c>
    </row>
    <row r="1288" spans="1:3">
      <c r="A1288" s="1">
        <v>43291</v>
      </c>
      <c r="B1288" t="s">
        <v>0</v>
      </c>
      <c r="C1288" t="s">
        <v>0</v>
      </c>
    </row>
    <row r="1289" spans="1:3">
      <c r="A1289" s="1">
        <v>43292</v>
      </c>
      <c r="B1289" t="s">
        <v>0</v>
      </c>
      <c r="C1289" t="s">
        <v>0</v>
      </c>
    </row>
    <row r="1290" spans="1:3">
      <c r="A1290" s="1">
        <v>43293</v>
      </c>
      <c r="B1290" t="s">
        <v>0</v>
      </c>
      <c r="C1290" t="s">
        <v>0</v>
      </c>
    </row>
    <row r="1291" spans="1:3">
      <c r="A1291" s="1">
        <v>43294</v>
      </c>
      <c r="B1291" t="s">
        <v>0</v>
      </c>
      <c r="C1291" t="s">
        <v>0</v>
      </c>
    </row>
    <row r="1292" spans="1:3">
      <c r="A1292" s="1">
        <v>43295</v>
      </c>
      <c r="B1292" t="s">
        <v>0</v>
      </c>
      <c r="C1292" t="s">
        <v>0</v>
      </c>
    </row>
    <row r="1293" spans="1:3">
      <c r="A1293" s="1">
        <v>43296</v>
      </c>
      <c r="B1293" t="s">
        <v>0</v>
      </c>
      <c r="C1293" t="s">
        <v>0</v>
      </c>
    </row>
    <row r="1294" spans="1:3">
      <c r="A1294" s="1">
        <v>43297</v>
      </c>
      <c r="B1294" t="s">
        <v>0</v>
      </c>
      <c r="C1294" t="s">
        <v>0</v>
      </c>
    </row>
    <row r="1295" spans="1:3">
      <c r="A1295" s="1">
        <v>43298</v>
      </c>
      <c r="B1295" t="s">
        <v>1</v>
      </c>
      <c r="C1295" t="s">
        <v>0</v>
      </c>
    </row>
    <row r="1296" spans="1:3">
      <c r="A1296" s="1">
        <v>43299</v>
      </c>
      <c r="B1296" t="s">
        <v>1</v>
      </c>
      <c r="C1296" t="s">
        <v>0</v>
      </c>
    </row>
    <row r="1297" spans="1:3">
      <c r="A1297" s="1">
        <v>43300</v>
      </c>
      <c r="B1297" t="s">
        <v>1</v>
      </c>
      <c r="C1297" t="s">
        <v>0</v>
      </c>
    </row>
    <row r="1298" spans="1:3">
      <c r="A1298" s="1">
        <v>43301</v>
      </c>
      <c r="B1298" t="s">
        <v>1</v>
      </c>
      <c r="C1298" t="s">
        <v>0</v>
      </c>
    </row>
    <row r="1299" spans="1:3">
      <c r="A1299" s="1">
        <v>43302</v>
      </c>
      <c r="B1299" t="s">
        <v>1</v>
      </c>
      <c r="C1299" t="s">
        <v>0</v>
      </c>
    </row>
    <row r="1300" spans="1:3">
      <c r="A1300" s="1">
        <v>43303</v>
      </c>
      <c r="B1300" t="s">
        <v>1</v>
      </c>
      <c r="C1300" t="s">
        <v>0</v>
      </c>
    </row>
    <row r="1301" spans="1:3">
      <c r="A1301" s="1">
        <v>43304</v>
      </c>
      <c r="B1301" t="s">
        <v>1</v>
      </c>
      <c r="C1301" t="s">
        <v>0</v>
      </c>
    </row>
    <row r="1302" spans="1:3">
      <c r="A1302" s="1">
        <v>43305</v>
      </c>
      <c r="B1302" t="s">
        <v>1</v>
      </c>
      <c r="C1302" t="s">
        <v>0</v>
      </c>
    </row>
    <row r="1303" spans="1:3">
      <c r="A1303" s="1">
        <v>43306</v>
      </c>
      <c r="B1303" t="s">
        <v>1</v>
      </c>
      <c r="C1303" t="s">
        <v>0</v>
      </c>
    </row>
    <row r="1304" spans="1:3">
      <c r="A1304" s="1">
        <v>43307</v>
      </c>
      <c r="B1304" t="s">
        <v>1</v>
      </c>
      <c r="C1304" t="s">
        <v>0</v>
      </c>
    </row>
    <row r="1305" spans="1:3">
      <c r="A1305" s="1">
        <v>43308</v>
      </c>
      <c r="B1305" t="s">
        <v>1</v>
      </c>
      <c r="C1305" t="s">
        <v>0</v>
      </c>
    </row>
    <row r="1306" spans="1:3">
      <c r="A1306" s="1">
        <v>43309</v>
      </c>
      <c r="B1306" t="s">
        <v>1</v>
      </c>
      <c r="C1306" t="s">
        <v>0</v>
      </c>
    </row>
    <row r="1307" spans="1:3">
      <c r="A1307" s="1">
        <v>43310</v>
      </c>
      <c r="B1307" t="s">
        <v>1</v>
      </c>
      <c r="C1307" t="s">
        <v>0</v>
      </c>
    </row>
    <row r="1308" spans="1:3">
      <c r="A1308" s="1">
        <v>43311</v>
      </c>
      <c r="B1308" t="s">
        <v>1</v>
      </c>
      <c r="C1308" t="s">
        <v>0</v>
      </c>
    </row>
    <row r="1309" spans="1:3">
      <c r="A1309" s="1">
        <v>43312</v>
      </c>
      <c r="B1309" t="s">
        <v>1</v>
      </c>
      <c r="C1309" t="s">
        <v>0</v>
      </c>
    </row>
    <row r="1310" spans="1:3">
      <c r="A1310" s="1">
        <v>43313</v>
      </c>
      <c r="B1310" t="s">
        <v>1</v>
      </c>
      <c r="C1310" t="s">
        <v>0</v>
      </c>
    </row>
    <row r="1311" spans="1:3">
      <c r="A1311" s="1">
        <v>43314</v>
      </c>
      <c r="B1311" t="s">
        <v>1</v>
      </c>
      <c r="C1311" t="s">
        <v>0</v>
      </c>
    </row>
    <row r="1312" spans="1:3">
      <c r="A1312" s="1">
        <v>43315</v>
      </c>
      <c r="B1312" t="s">
        <v>1</v>
      </c>
      <c r="C1312" t="s">
        <v>0</v>
      </c>
    </row>
    <row r="1313" spans="1:3">
      <c r="A1313" s="1">
        <v>43316</v>
      </c>
      <c r="B1313" t="s">
        <v>1</v>
      </c>
      <c r="C1313" t="s">
        <v>0</v>
      </c>
    </row>
    <row r="1314" spans="1:3">
      <c r="A1314" s="1">
        <v>43317</v>
      </c>
      <c r="B1314" t="s">
        <v>1</v>
      </c>
      <c r="C1314" t="s">
        <v>0</v>
      </c>
    </row>
    <row r="1315" spans="1:3">
      <c r="A1315" s="1">
        <v>43318</v>
      </c>
      <c r="B1315" t="s">
        <v>1</v>
      </c>
      <c r="C1315" t="s">
        <v>0</v>
      </c>
    </row>
    <row r="1316" spans="1:3">
      <c r="A1316" s="1">
        <v>43319</v>
      </c>
      <c r="B1316" t="s">
        <v>1</v>
      </c>
      <c r="C1316" t="s">
        <v>0</v>
      </c>
    </row>
    <row r="1317" spans="1:3">
      <c r="A1317" s="1">
        <v>43320</v>
      </c>
      <c r="B1317" t="s">
        <v>1</v>
      </c>
      <c r="C1317" t="s">
        <v>0</v>
      </c>
    </row>
    <row r="1318" spans="1:3">
      <c r="A1318" s="1">
        <v>43321</v>
      </c>
      <c r="B1318" t="s">
        <v>1</v>
      </c>
      <c r="C1318" t="s">
        <v>0</v>
      </c>
    </row>
    <row r="1319" spans="1:3">
      <c r="A1319" s="1">
        <v>43322</v>
      </c>
      <c r="B1319" t="s">
        <v>1</v>
      </c>
      <c r="C1319" t="s">
        <v>0</v>
      </c>
    </row>
    <row r="1320" spans="1:3">
      <c r="A1320" s="1">
        <v>43323</v>
      </c>
      <c r="B1320" t="s">
        <v>1</v>
      </c>
      <c r="C1320" t="s">
        <v>0</v>
      </c>
    </row>
    <row r="1321" spans="1:3">
      <c r="A1321" s="1">
        <v>43324</v>
      </c>
      <c r="B1321" t="s">
        <v>1</v>
      </c>
      <c r="C1321" t="s">
        <v>0</v>
      </c>
    </row>
    <row r="1322" spans="1:3">
      <c r="A1322" s="1">
        <v>43325</v>
      </c>
      <c r="B1322" t="s">
        <v>1</v>
      </c>
      <c r="C1322" t="s">
        <v>0</v>
      </c>
    </row>
    <row r="1323" spans="1:3">
      <c r="A1323" s="1">
        <v>43326</v>
      </c>
      <c r="B1323" t="s">
        <v>1</v>
      </c>
      <c r="C1323" t="s">
        <v>0</v>
      </c>
    </row>
    <row r="1324" spans="1:3">
      <c r="A1324" s="1">
        <v>43327</v>
      </c>
      <c r="B1324" t="s">
        <v>1</v>
      </c>
      <c r="C1324" t="s">
        <v>0</v>
      </c>
    </row>
    <row r="1325" spans="1:3">
      <c r="A1325" s="1">
        <v>43328</v>
      </c>
      <c r="B1325" t="s">
        <v>1</v>
      </c>
      <c r="C1325" t="s">
        <v>0</v>
      </c>
    </row>
    <row r="1326" spans="1:3">
      <c r="A1326" s="1">
        <v>43329</v>
      </c>
      <c r="B1326" t="s">
        <v>1</v>
      </c>
      <c r="C1326" t="s">
        <v>0</v>
      </c>
    </row>
    <row r="1327" spans="1:3">
      <c r="A1327" s="1">
        <v>43330</v>
      </c>
      <c r="B1327" t="s">
        <v>1</v>
      </c>
      <c r="C1327" t="s">
        <v>0</v>
      </c>
    </row>
    <row r="1328" spans="1:3">
      <c r="A1328" s="1">
        <v>43331</v>
      </c>
      <c r="B1328" t="s">
        <v>1</v>
      </c>
      <c r="C1328" t="s">
        <v>0</v>
      </c>
    </row>
    <row r="1329" spans="1:3">
      <c r="A1329" s="1">
        <v>43332</v>
      </c>
      <c r="B1329" t="s">
        <v>1</v>
      </c>
      <c r="C1329" t="s">
        <v>0</v>
      </c>
    </row>
    <row r="1330" spans="1:3">
      <c r="A1330" s="1">
        <v>43333</v>
      </c>
      <c r="B1330" t="s">
        <v>1</v>
      </c>
      <c r="C1330" t="s">
        <v>0</v>
      </c>
    </row>
    <row r="1331" spans="1:3">
      <c r="A1331" s="1">
        <v>43334</v>
      </c>
      <c r="B1331" t="s">
        <v>1</v>
      </c>
      <c r="C1331" t="s">
        <v>0</v>
      </c>
    </row>
    <row r="1332" spans="1:3">
      <c r="A1332" s="1">
        <v>43335</v>
      </c>
      <c r="B1332" t="s">
        <v>1</v>
      </c>
      <c r="C1332" t="s">
        <v>0</v>
      </c>
    </row>
    <row r="1333" spans="1:3">
      <c r="A1333" s="1">
        <v>43336</v>
      </c>
      <c r="B1333" t="s">
        <v>1</v>
      </c>
      <c r="C1333" t="s">
        <v>0</v>
      </c>
    </row>
    <row r="1334" spans="1:3">
      <c r="A1334" s="1">
        <v>43337</v>
      </c>
      <c r="B1334" t="s">
        <v>1</v>
      </c>
      <c r="C1334" t="s">
        <v>0</v>
      </c>
    </row>
    <row r="1335" spans="1:3">
      <c r="A1335" s="1">
        <v>43338</v>
      </c>
      <c r="B1335" t="s">
        <v>1</v>
      </c>
      <c r="C1335" t="s">
        <v>0</v>
      </c>
    </row>
    <row r="1336" spans="1:3">
      <c r="A1336" s="1">
        <v>43339</v>
      </c>
      <c r="B1336" t="s">
        <v>1</v>
      </c>
      <c r="C1336" t="s">
        <v>0</v>
      </c>
    </row>
    <row r="1337" spans="1:3">
      <c r="A1337" s="1">
        <v>43340</v>
      </c>
      <c r="B1337" t="s">
        <v>1</v>
      </c>
      <c r="C1337" t="s">
        <v>0</v>
      </c>
    </row>
    <row r="1338" spans="1:3">
      <c r="A1338" s="1">
        <v>43341</v>
      </c>
      <c r="B1338" t="s">
        <v>1</v>
      </c>
      <c r="C1338" t="s">
        <v>0</v>
      </c>
    </row>
    <row r="1339" spans="1:3">
      <c r="A1339" s="1">
        <v>43342</v>
      </c>
      <c r="B1339" t="s">
        <v>1</v>
      </c>
      <c r="C1339" t="s">
        <v>0</v>
      </c>
    </row>
    <row r="1340" spans="1:3">
      <c r="A1340" s="1">
        <v>43343</v>
      </c>
      <c r="B1340" t="s">
        <v>1</v>
      </c>
      <c r="C1340" t="s">
        <v>0</v>
      </c>
    </row>
    <row r="1341" spans="1:3">
      <c r="A1341" s="1">
        <v>43344</v>
      </c>
      <c r="B1341" t="s">
        <v>1</v>
      </c>
      <c r="C1341" t="s">
        <v>0</v>
      </c>
    </row>
    <row r="1342" spans="1:3">
      <c r="A1342" s="1">
        <v>43345</v>
      </c>
      <c r="B1342" t="s">
        <v>1</v>
      </c>
      <c r="C1342" t="s">
        <v>0</v>
      </c>
    </row>
    <row r="1343" spans="1:3">
      <c r="A1343" s="1">
        <v>43346</v>
      </c>
      <c r="B1343" t="s">
        <v>1</v>
      </c>
      <c r="C1343" t="s">
        <v>0</v>
      </c>
    </row>
    <row r="1344" spans="1:3">
      <c r="A1344" s="1">
        <v>43347</v>
      </c>
      <c r="B1344" t="s">
        <v>1</v>
      </c>
      <c r="C1344" t="s">
        <v>0</v>
      </c>
    </row>
    <row r="1345" spans="1:3">
      <c r="A1345" s="1">
        <v>43348</v>
      </c>
      <c r="B1345" t="s">
        <v>1</v>
      </c>
      <c r="C1345" t="s">
        <v>0</v>
      </c>
    </row>
    <row r="1346" spans="1:3">
      <c r="A1346" s="1">
        <v>43349</v>
      </c>
      <c r="B1346" t="s">
        <v>1</v>
      </c>
      <c r="C1346" t="s">
        <v>0</v>
      </c>
    </row>
    <row r="1347" spans="1:3">
      <c r="A1347" s="1">
        <v>43350</v>
      </c>
      <c r="B1347" t="s">
        <v>1</v>
      </c>
      <c r="C1347" t="s">
        <v>0</v>
      </c>
    </row>
    <row r="1348" spans="1:3">
      <c r="A1348" s="1">
        <v>43351</v>
      </c>
      <c r="B1348" t="s">
        <v>1</v>
      </c>
      <c r="C1348" t="s">
        <v>0</v>
      </c>
    </row>
    <row r="1349" spans="1:3">
      <c r="A1349" s="1">
        <v>43352</v>
      </c>
      <c r="B1349" t="s">
        <v>1</v>
      </c>
      <c r="C1349" t="s">
        <v>0</v>
      </c>
    </row>
    <row r="1350" spans="1:3">
      <c r="A1350" s="1">
        <v>43353</v>
      </c>
      <c r="B1350" t="s">
        <v>1</v>
      </c>
      <c r="C1350" t="s">
        <v>0</v>
      </c>
    </row>
    <row r="1351" spans="1:3">
      <c r="A1351" s="1">
        <v>43354</v>
      </c>
      <c r="B1351" t="s">
        <v>1</v>
      </c>
      <c r="C1351" t="s">
        <v>0</v>
      </c>
    </row>
    <row r="1352" spans="1:3">
      <c r="A1352" s="1">
        <v>43355</v>
      </c>
      <c r="B1352" t="s">
        <v>1</v>
      </c>
      <c r="C1352" t="s">
        <v>0</v>
      </c>
    </row>
    <row r="1353" spans="1:3">
      <c r="A1353" s="1">
        <v>43356</v>
      </c>
      <c r="B1353" t="s">
        <v>1</v>
      </c>
      <c r="C1353" t="s">
        <v>0</v>
      </c>
    </row>
    <row r="1354" spans="1:3">
      <c r="A1354" s="1">
        <v>43357</v>
      </c>
      <c r="B1354" t="s">
        <v>1</v>
      </c>
      <c r="C1354" t="s">
        <v>0</v>
      </c>
    </row>
    <row r="1355" spans="1:3">
      <c r="A1355" s="1">
        <v>43358</v>
      </c>
      <c r="B1355" t="s">
        <v>1</v>
      </c>
      <c r="C1355" t="s">
        <v>0</v>
      </c>
    </row>
    <row r="1356" spans="1:3">
      <c r="A1356" s="1">
        <v>43359</v>
      </c>
      <c r="B1356" t="s">
        <v>1</v>
      </c>
      <c r="C1356" t="s">
        <v>0</v>
      </c>
    </row>
    <row r="1357" spans="1:3">
      <c r="A1357" s="1">
        <v>43360</v>
      </c>
      <c r="B1357" t="s">
        <v>1</v>
      </c>
      <c r="C1357" t="s">
        <v>0</v>
      </c>
    </row>
    <row r="1358" spans="1:3">
      <c r="A1358" s="1">
        <v>43361</v>
      </c>
      <c r="B1358" t="s">
        <v>1</v>
      </c>
      <c r="C1358" t="s">
        <v>0</v>
      </c>
    </row>
    <row r="1359" spans="1:3">
      <c r="A1359" s="1">
        <v>43362</v>
      </c>
      <c r="B1359" t="s">
        <v>1</v>
      </c>
      <c r="C1359" t="s">
        <v>0</v>
      </c>
    </row>
    <row r="1360" spans="1:3">
      <c r="A1360" s="1">
        <v>43363</v>
      </c>
      <c r="B1360" t="s">
        <v>1</v>
      </c>
      <c r="C1360" t="s">
        <v>0</v>
      </c>
    </row>
    <row r="1361" spans="1:3">
      <c r="A1361" s="1">
        <v>43364</v>
      </c>
      <c r="B1361" t="s">
        <v>0</v>
      </c>
      <c r="C1361" t="s">
        <v>0</v>
      </c>
    </row>
    <row r="1362" spans="1:3">
      <c r="A1362" s="1">
        <v>43365</v>
      </c>
      <c r="B1362" t="s">
        <v>0</v>
      </c>
      <c r="C1362" t="s">
        <v>0</v>
      </c>
    </row>
    <row r="1363" spans="1:3">
      <c r="A1363" s="1">
        <v>43366</v>
      </c>
      <c r="B1363" t="s">
        <v>0</v>
      </c>
      <c r="C1363" t="s">
        <v>0</v>
      </c>
    </row>
    <row r="1364" spans="1:3">
      <c r="A1364" s="1">
        <v>43367</v>
      </c>
      <c r="B1364" t="s">
        <v>0</v>
      </c>
      <c r="C1364" t="s">
        <v>0</v>
      </c>
    </row>
    <row r="1365" spans="1:3">
      <c r="A1365" s="1">
        <v>43368</v>
      </c>
      <c r="B1365" t="s">
        <v>0</v>
      </c>
      <c r="C1365" t="s">
        <v>0</v>
      </c>
    </row>
    <row r="1366" spans="1:3">
      <c r="A1366" s="1">
        <v>43369</v>
      </c>
      <c r="B1366" t="s">
        <v>0</v>
      </c>
      <c r="C1366" t="s">
        <v>0</v>
      </c>
    </row>
    <row r="1367" spans="1:3">
      <c r="A1367" s="1">
        <v>43370</v>
      </c>
      <c r="B1367" t="s">
        <v>0</v>
      </c>
      <c r="C1367" t="s">
        <v>0</v>
      </c>
    </row>
    <row r="1368" spans="1:3">
      <c r="A1368" s="1">
        <v>43371</v>
      </c>
      <c r="B1368" t="s">
        <v>0</v>
      </c>
      <c r="C1368" t="s">
        <v>1</v>
      </c>
    </row>
    <row r="1369" spans="1:3">
      <c r="A1369" s="1">
        <v>43372</v>
      </c>
      <c r="B1369" t="s">
        <v>0</v>
      </c>
      <c r="C1369" t="s">
        <v>0</v>
      </c>
    </row>
    <row r="1370" spans="1:3">
      <c r="A1370" s="1">
        <v>43373</v>
      </c>
      <c r="B1370" t="s">
        <v>0</v>
      </c>
      <c r="C1370" t="s">
        <v>0</v>
      </c>
    </row>
    <row r="1371" spans="1:3">
      <c r="A1371" s="1">
        <v>43374</v>
      </c>
      <c r="B1371" t="s">
        <v>0</v>
      </c>
      <c r="C1371" t="s">
        <v>0</v>
      </c>
    </row>
    <row r="1372" spans="1:3">
      <c r="A1372" s="1">
        <v>43375</v>
      </c>
      <c r="B1372" t="s">
        <v>0</v>
      </c>
      <c r="C1372" t="s">
        <v>0</v>
      </c>
    </row>
    <row r="1373" spans="1:3">
      <c r="A1373" s="1">
        <v>43376</v>
      </c>
      <c r="B1373" t="s">
        <v>0</v>
      </c>
      <c r="C1373" t="s">
        <v>0</v>
      </c>
    </row>
    <row r="1374" spans="1:3">
      <c r="A1374" s="1">
        <v>43377</v>
      </c>
      <c r="B1374" t="s">
        <v>0</v>
      </c>
      <c r="C1374" t="s">
        <v>0</v>
      </c>
    </row>
    <row r="1375" spans="1:3">
      <c r="A1375" s="1">
        <v>43378</v>
      </c>
      <c r="B1375" t="s">
        <v>0</v>
      </c>
      <c r="C1375" t="s">
        <v>0</v>
      </c>
    </row>
    <row r="1376" spans="1:3">
      <c r="A1376" s="1">
        <v>43379</v>
      </c>
      <c r="B1376" t="s">
        <v>0</v>
      </c>
      <c r="C1376" t="s">
        <v>0</v>
      </c>
    </row>
    <row r="1377" spans="1:3">
      <c r="A1377" s="1">
        <v>43380</v>
      </c>
      <c r="B1377" t="s">
        <v>0</v>
      </c>
      <c r="C1377" t="s">
        <v>0</v>
      </c>
    </row>
    <row r="1378" spans="1:3">
      <c r="A1378" s="1">
        <v>43381</v>
      </c>
      <c r="B1378" t="s">
        <v>0</v>
      </c>
      <c r="C1378" t="s">
        <v>0</v>
      </c>
    </row>
    <row r="1379" spans="1:3">
      <c r="A1379" s="1">
        <v>43382</v>
      </c>
      <c r="B1379" t="s">
        <v>1</v>
      </c>
      <c r="C1379" t="s">
        <v>0</v>
      </c>
    </row>
    <row r="1380" spans="1:3">
      <c r="A1380" s="1">
        <v>43383</v>
      </c>
      <c r="B1380" t="s">
        <v>1</v>
      </c>
      <c r="C1380" t="s">
        <v>0</v>
      </c>
    </row>
    <row r="1381" spans="1:3">
      <c r="A1381" s="1">
        <v>43384</v>
      </c>
      <c r="B1381" t="s">
        <v>1</v>
      </c>
      <c r="C1381" t="s">
        <v>0</v>
      </c>
    </row>
    <row r="1382" spans="1:3">
      <c r="A1382" s="1">
        <v>43385</v>
      </c>
      <c r="B1382" t="s">
        <v>1</v>
      </c>
      <c r="C1382" t="s">
        <v>0</v>
      </c>
    </row>
    <row r="1383" spans="1:3">
      <c r="A1383" s="1">
        <v>43386</v>
      </c>
      <c r="B1383" t="s">
        <v>1</v>
      </c>
      <c r="C1383" t="s">
        <v>0</v>
      </c>
    </row>
    <row r="1384" spans="1:3">
      <c r="A1384" s="1">
        <v>43387</v>
      </c>
      <c r="B1384" t="s">
        <v>1</v>
      </c>
      <c r="C1384" t="s">
        <v>0</v>
      </c>
    </row>
    <row r="1385" spans="1:3">
      <c r="A1385" s="1">
        <v>43388</v>
      </c>
      <c r="B1385" t="s">
        <v>1</v>
      </c>
      <c r="C1385" t="s">
        <v>0</v>
      </c>
    </row>
    <row r="1386" spans="1:3">
      <c r="A1386" s="1">
        <v>43389</v>
      </c>
      <c r="B1386" t="s">
        <v>1</v>
      </c>
      <c r="C1386" t="s">
        <v>0</v>
      </c>
    </row>
    <row r="1387" spans="1:3">
      <c r="A1387" s="1">
        <v>43390</v>
      </c>
      <c r="B1387" t="s">
        <v>1</v>
      </c>
      <c r="C1387" t="s">
        <v>0</v>
      </c>
    </row>
    <row r="1388" spans="1:3">
      <c r="A1388" s="1">
        <v>43391</v>
      </c>
      <c r="B1388" t="s">
        <v>1</v>
      </c>
      <c r="C1388" t="s">
        <v>0</v>
      </c>
    </row>
    <row r="1389" spans="1:3">
      <c r="A1389" s="1">
        <v>43392</v>
      </c>
      <c r="B1389" t="s">
        <v>1</v>
      </c>
      <c r="C1389" t="s">
        <v>0</v>
      </c>
    </row>
    <row r="1390" spans="1:3">
      <c r="A1390" s="1">
        <v>43393</v>
      </c>
      <c r="B1390" t="s">
        <v>1</v>
      </c>
      <c r="C1390" t="s">
        <v>0</v>
      </c>
    </row>
    <row r="1391" spans="1:3">
      <c r="A1391" s="1">
        <v>43394</v>
      </c>
      <c r="B1391" t="s">
        <v>1</v>
      </c>
      <c r="C1391" t="s">
        <v>0</v>
      </c>
    </row>
    <row r="1392" spans="1:3">
      <c r="A1392" s="1">
        <v>43395</v>
      </c>
      <c r="B1392" t="s">
        <v>1</v>
      </c>
      <c r="C1392" t="s">
        <v>0</v>
      </c>
    </row>
    <row r="1393" spans="1:3">
      <c r="A1393" s="1">
        <v>43396</v>
      </c>
      <c r="B1393" t="s">
        <v>1</v>
      </c>
      <c r="C1393" t="s">
        <v>0</v>
      </c>
    </row>
    <row r="1394" spans="1:3">
      <c r="A1394" s="1">
        <v>43397</v>
      </c>
      <c r="B1394" t="s">
        <v>1</v>
      </c>
      <c r="C1394" t="s">
        <v>0</v>
      </c>
    </row>
    <row r="1395" spans="1:3">
      <c r="A1395" s="1">
        <v>43398</v>
      </c>
      <c r="B1395" t="s">
        <v>1</v>
      </c>
      <c r="C1395" t="s">
        <v>0</v>
      </c>
    </row>
    <row r="1396" spans="1:3">
      <c r="A1396" s="1">
        <v>43399</v>
      </c>
      <c r="B1396" t="s">
        <v>1</v>
      </c>
      <c r="C1396" t="s">
        <v>0</v>
      </c>
    </row>
    <row r="1397" spans="1:3">
      <c r="A1397" s="1">
        <v>43400</v>
      </c>
      <c r="B1397" t="s">
        <v>1</v>
      </c>
      <c r="C1397" t="s">
        <v>0</v>
      </c>
    </row>
    <row r="1398" spans="1:3">
      <c r="A1398" s="1">
        <v>43401</v>
      </c>
      <c r="B1398" t="s">
        <v>1</v>
      </c>
      <c r="C1398" t="s">
        <v>0</v>
      </c>
    </row>
    <row r="1399" spans="1:3">
      <c r="A1399" s="1">
        <v>43402</v>
      </c>
      <c r="B1399" t="s">
        <v>1</v>
      </c>
      <c r="C1399" t="s">
        <v>0</v>
      </c>
    </row>
    <row r="1400" spans="1:3">
      <c r="A1400" s="1">
        <v>43403</v>
      </c>
      <c r="B1400" t="s">
        <v>1</v>
      </c>
      <c r="C1400" t="s">
        <v>0</v>
      </c>
    </row>
    <row r="1401" spans="1:3">
      <c r="A1401" s="1">
        <v>43404</v>
      </c>
      <c r="B1401" t="s">
        <v>1</v>
      </c>
      <c r="C1401" t="s">
        <v>0</v>
      </c>
    </row>
    <row r="1402" spans="1:3">
      <c r="A1402" s="1">
        <v>43405</v>
      </c>
      <c r="B1402" t="s">
        <v>1</v>
      </c>
      <c r="C1402" t="s">
        <v>0</v>
      </c>
    </row>
    <row r="1403" spans="1:3">
      <c r="A1403" s="1">
        <v>43406</v>
      </c>
      <c r="B1403" t="s">
        <v>1</v>
      </c>
      <c r="C1403" t="s">
        <v>0</v>
      </c>
    </row>
    <row r="1404" spans="1:3">
      <c r="A1404" s="1">
        <v>43407</v>
      </c>
      <c r="B1404" t="s">
        <v>1</v>
      </c>
      <c r="C1404" t="s">
        <v>0</v>
      </c>
    </row>
    <row r="1405" spans="1:3">
      <c r="A1405" s="1">
        <v>43408</v>
      </c>
      <c r="B1405" t="s">
        <v>1</v>
      </c>
      <c r="C1405" t="s">
        <v>0</v>
      </c>
    </row>
    <row r="1406" spans="1:3">
      <c r="A1406" s="1">
        <v>43409</v>
      </c>
      <c r="B1406" t="s">
        <v>1</v>
      </c>
      <c r="C1406" t="s">
        <v>0</v>
      </c>
    </row>
    <row r="1407" spans="1:3">
      <c r="A1407" s="1">
        <v>43410</v>
      </c>
      <c r="B1407" t="s">
        <v>1</v>
      </c>
      <c r="C1407" t="s">
        <v>1</v>
      </c>
    </row>
    <row r="1408" spans="1:3">
      <c r="A1408" s="1">
        <v>43411</v>
      </c>
      <c r="B1408" t="s">
        <v>1</v>
      </c>
      <c r="C1408" t="s">
        <v>0</v>
      </c>
    </row>
    <row r="1409" spans="1:3">
      <c r="A1409" s="1">
        <v>43412</v>
      </c>
      <c r="B1409" t="s">
        <v>1</v>
      </c>
      <c r="C1409" t="s">
        <v>0</v>
      </c>
    </row>
    <row r="1410" spans="1:3">
      <c r="A1410" s="1">
        <v>43413</v>
      </c>
      <c r="B1410" t="s">
        <v>1</v>
      </c>
      <c r="C1410" t="s">
        <v>0</v>
      </c>
    </row>
    <row r="1411" spans="1:3">
      <c r="A1411" s="1">
        <v>43414</v>
      </c>
      <c r="B1411" t="s">
        <v>1</v>
      </c>
      <c r="C1411" t="s">
        <v>0</v>
      </c>
    </row>
    <row r="1412" spans="1:3">
      <c r="A1412" s="1">
        <v>43415</v>
      </c>
      <c r="B1412" t="s">
        <v>1</v>
      </c>
      <c r="C1412" t="s">
        <v>0</v>
      </c>
    </row>
    <row r="1413" spans="1:3">
      <c r="A1413" s="1">
        <v>43416</v>
      </c>
      <c r="B1413" t="s">
        <v>1</v>
      </c>
      <c r="C1413" t="s">
        <v>0</v>
      </c>
    </row>
    <row r="1414" spans="1:3">
      <c r="A1414" s="1">
        <v>43417</v>
      </c>
      <c r="B1414" t="s">
        <v>1</v>
      </c>
      <c r="C1414" t="s">
        <v>0</v>
      </c>
    </row>
    <row r="1415" spans="1:3">
      <c r="A1415" s="1">
        <v>43418</v>
      </c>
      <c r="B1415" t="s">
        <v>1</v>
      </c>
      <c r="C1415" t="s">
        <v>0</v>
      </c>
    </row>
    <row r="1416" spans="1:3">
      <c r="A1416" s="1">
        <v>43419</v>
      </c>
      <c r="B1416" t="s">
        <v>1</v>
      </c>
      <c r="C1416" t="s">
        <v>0</v>
      </c>
    </row>
    <row r="1417" spans="1:3">
      <c r="A1417" s="1">
        <v>43420</v>
      </c>
      <c r="B1417" t="s">
        <v>1</v>
      </c>
      <c r="C1417" t="s">
        <v>0</v>
      </c>
    </row>
    <row r="1418" spans="1:3">
      <c r="A1418" s="1">
        <v>43421</v>
      </c>
      <c r="B1418" t="s">
        <v>1</v>
      </c>
      <c r="C1418" t="s">
        <v>0</v>
      </c>
    </row>
    <row r="1419" spans="1:3">
      <c r="A1419" s="1">
        <v>43422</v>
      </c>
      <c r="B1419" t="s">
        <v>1</v>
      </c>
      <c r="C1419" t="s">
        <v>0</v>
      </c>
    </row>
    <row r="1420" spans="1:3">
      <c r="A1420" s="1">
        <v>43423</v>
      </c>
      <c r="B1420" t="s">
        <v>1</v>
      </c>
      <c r="C1420" t="s">
        <v>0</v>
      </c>
    </row>
    <row r="1421" spans="1:3">
      <c r="A1421" s="1">
        <v>43424</v>
      </c>
      <c r="B1421" t="s">
        <v>1</v>
      </c>
      <c r="C1421" t="s">
        <v>0</v>
      </c>
    </row>
    <row r="1422" spans="1:3">
      <c r="A1422" s="1">
        <v>43425</v>
      </c>
      <c r="B1422" t="s">
        <v>1</v>
      </c>
      <c r="C1422" t="s">
        <v>0</v>
      </c>
    </row>
    <row r="1423" spans="1:3">
      <c r="A1423" s="1">
        <v>43426</v>
      </c>
      <c r="B1423" t="s">
        <v>1</v>
      </c>
      <c r="C1423" t="s">
        <v>0</v>
      </c>
    </row>
    <row r="1424" spans="1:3">
      <c r="A1424" s="1">
        <v>43427</v>
      </c>
      <c r="B1424" t="s">
        <v>1</v>
      </c>
      <c r="C1424" t="s">
        <v>0</v>
      </c>
    </row>
    <row r="1425" spans="1:3">
      <c r="A1425" s="1">
        <v>43428</v>
      </c>
      <c r="B1425" t="s">
        <v>1</v>
      </c>
      <c r="C1425" t="s">
        <v>0</v>
      </c>
    </row>
    <row r="1426" spans="1:3">
      <c r="A1426" s="1">
        <v>43429</v>
      </c>
      <c r="B1426" t="s">
        <v>1</v>
      </c>
      <c r="C1426" t="s">
        <v>0</v>
      </c>
    </row>
    <row r="1427" spans="1:3">
      <c r="A1427" s="1">
        <v>43430</v>
      </c>
      <c r="B1427" t="s">
        <v>1</v>
      </c>
      <c r="C1427" t="s">
        <v>0</v>
      </c>
    </row>
    <row r="1428" spans="1:3">
      <c r="A1428" s="1">
        <v>43431</v>
      </c>
      <c r="B1428" t="s">
        <v>1</v>
      </c>
      <c r="C1428" t="s">
        <v>0</v>
      </c>
    </row>
    <row r="1429" spans="1:3">
      <c r="A1429" s="1">
        <v>43432</v>
      </c>
      <c r="B1429" t="s">
        <v>1</v>
      </c>
      <c r="C1429" t="s">
        <v>0</v>
      </c>
    </row>
    <row r="1430" spans="1:3">
      <c r="A1430" s="1">
        <v>43433</v>
      </c>
      <c r="B1430" t="s">
        <v>1</v>
      </c>
      <c r="C1430" t="s">
        <v>0</v>
      </c>
    </row>
    <row r="1431" spans="1:3">
      <c r="A1431" s="1">
        <v>43434</v>
      </c>
      <c r="B1431" t="s">
        <v>1</v>
      </c>
      <c r="C1431" t="s">
        <v>0</v>
      </c>
    </row>
    <row r="1432" spans="1:3">
      <c r="A1432" s="1">
        <v>43435</v>
      </c>
      <c r="B1432" t="s">
        <v>1</v>
      </c>
      <c r="C1432" t="s">
        <v>0</v>
      </c>
    </row>
    <row r="1433" spans="1:3">
      <c r="A1433" s="1">
        <v>43436</v>
      </c>
      <c r="B1433" t="s">
        <v>1</v>
      </c>
      <c r="C1433" t="s">
        <v>0</v>
      </c>
    </row>
    <row r="1434" spans="1:3">
      <c r="A1434" s="1">
        <v>43437</v>
      </c>
      <c r="B1434" t="s">
        <v>1</v>
      </c>
      <c r="C1434" t="s">
        <v>0</v>
      </c>
    </row>
    <row r="1435" spans="1:3">
      <c r="A1435" s="1">
        <v>43438</v>
      </c>
      <c r="B1435" t="s">
        <v>1</v>
      </c>
      <c r="C1435" t="s">
        <v>0</v>
      </c>
    </row>
    <row r="1436" spans="1:3">
      <c r="A1436" s="1">
        <v>43439</v>
      </c>
      <c r="B1436" t="s">
        <v>1</v>
      </c>
      <c r="C1436" t="s">
        <v>0</v>
      </c>
    </row>
    <row r="1437" spans="1:3">
      <c r="A1437" s="1">
        <v>43440</v>
      </c>
      <c r="B1437" t="s">
        <v>1</v>
      </c>
      <c r="C1437" t="s">
        <v>0</v>
      </c>
    </row>
    <row r="1438" spans="1:3">
      <c r="A1438" s="1">
        <v>43441</v>
      </c>
      <c r="B1438" t="s">
        <v>1</v>
      </c>
      <c r="C1438" t="s">
        <v>0</v>
      </c>
    </row>
    <row r="1439" spans="1:3">
      <c r="A1439" s="1">
        <v>43442</v>
      </c>
      <c r="B1439" t="s">
        <v>1</v>
      </c>
      <c r="C1439" t="s">
        <v>0</v>
      </c>
    </row>
    <row r="1440" spans="1:3">
      <c r="A1440" s="1">
        <v>43443</v>
      </c>
      <c r="B1440" t="s">
        <v>1</v>
      </c>
      <c r="C1440" t="s">
        <v>0</v>
      </c>
    </row>
    <row r="1441" spans="1:3">
      <c r="A1441" s="1">
        <v>43444</v>
      </c>
      <c r="B1441" t="s">
        <v>1</v>
      </c>
      <c r="C1441" t="s">
        <v>0</v>
      </c>
    </row>
    <row r="1442" spans="1:3">
      <c r="A1442" s="1">
        <v>43445</v>
      </c>
      <c r="B1442" t="s">
        <v>1</v>
      </c>
      <c r="C1442" t="s">
        <v>0</v>
      </c>
    </row>
    <row r="1443" spans="1:3">
      <c r="A1443" s="1">
        <v>43446</v>
      </c>
      <c r="B1443" t="s">
        <v>1</v>
      </c>
      <c r="C1443" t="s">
        <v>0</v>
      </c>
    </row>
    <row r="1444" spans="1:3">
      <c r="A1444" s="1">
        <v>43447</v>
      </c>
      <c r="B1444" t="s">
        <v>1</v>
      </c>
      <c r="C1444" t="s">
        <v>0</v>
      </c>
    </row>
    <row r="1445" spans="1:3">
      <c r="A1445" s="1">
        <v>43448</v>
      </c>
      <c r="B1445" t="s">
        <v>1</v>
      </c>
      <c r="C1445" t="s">
        <v>0</v>
      </c>
    </row>
    <row r="1446" spans="1:3">
      <c r="A1446" s="1">
        <v>43449</v>
      </c>
      <c r="B1446" t="s">
        <v>1</v>
      </c>
      <c r="C1446" t="s">
        <v>0</v>
      </c>
    </row>
    <row r="1447" spans="1:3">
      <c r="A1447" s="1">
        <v>43450</v>
      </c>
      <c r="B1447" t="s">
        <v>1</v>
      </c>
      <c r="C1447" t="s">
        <v>0</v>
      </c>
    </row>
    <row r="1448" spans="1:3">
      <c r="A1448" s="1">
        <v>43451</v>
      </c>
      <c r="B1448" t="s">
        <v>1</v>
      </c>
      <c r="C1448" t="s">
        <v>0</v>
      </c>
    </row>
    <row r="1449" spans="1:3">
      <c r="A1449" s="1">
        <v>43452</v>
      </c>
      <c r="B1449" t="s">
        <v>1</v>
      </c>
      <c r="C1449" t="s">
        <v>0</v>
      </c>
    </row>
    <row r="1450" spans="1:3">
      <c r="A1450" s="1">
        <v>43453</v>
      </c>
      <c r="B1450" t="s">
        <v>1</v>
      </c>
      <c r="C1450" t="s">
        <v>0</v>
      </c>
    </row>
    <row r="1451" spans="1:3">
      <c r="A1451" s="1">
        <v>43454</v>
      </c>
      <c r="B1451" t="s">
        <v>1</v>
      </c>
      <c r="C1451" t="s">
        <v>0</v>
      </c>
    </row>
    <row r="1452" spans="1:3">
      <c r="A1452" s="1">
        <v>43455</v>
      </c>
      <c r="B1452" t="s">
        <v>0</v>
      </c>
      <c r="C1452" t="s">
        <v>0</v>
      </c>
    </row>
    <row r="1453" spans="1:3">
      <c r="A1453" s="1">
        <v>43456</v>
      </c>
      <c r="B1453" t="s">
        <v>0</v>
      </c>
      <c r="C1453" t="s">
        <v>0</v>
      </c>
    </row>
    <row r="1454" spans="1:3">
      <c r="A1454" s="1">
        <v>43457</v>
      </c>
      <c r="B1454" t="s">
        <v>0</v>
      </c>
      <c r="C1454" t="s">
        <v>0</v>
      </c>
    </row>
    <row r="1455" spans="1:3">
      <c r="A1455" s="1">
        <v>43458</v>
      </c>
      <c r="B1455" t="s">
        <v>0</v>
      </c>
      <c r="C1455" t="s">
        <v>0</v>
      </c>
    </row>
    <row r="1456" spans="1:3">
      <c r="A1456" s="1">
        <v>43459</v>
      </c>
      <c r="B1456" t="s">
        <v>0</v>
      </c>
      <c r="C1456" t="s">
        <v>1</v>
      </c>
    </row>
    <row r="1457" spans="1:3">
      <c r="A1457" s="1">
        <v>43460</v>
      </c>
      <c r="B1457" t="s">
        <v>0</v>
      </c>
      <c r="C1457" t="s">
        <v>1</v>
      </c>
    </row>
    <row r="1458" spans="1:3">
      <c r="A1458" s="1">
        <v>43461</v>
      </c>
      <c r="B1458" t="s">
        <v>0</v>
      </c>
      <c r="C1458" t="s">
        <v>0</v>
      </c>
    </row>
    <row r="1459" spans="1:3">
      <c r="A1459" s="1">
        <v>43462</v>
      </c>
      <c r="B1459" t="s">
        <v>0</v>
      </c>
      <c r="C1459" t="s">
        <v>0</v>
      </c>
    </row>
    <row r="1460" spans="1:3">
      <c r="A1460" s="1">
        <v>43463</v>
      </c>
      <c r="B1460" t="s">
        <v>0</v>
      </c>
      <c r="C1460" t="s">
        <v>0</v>
      </c>
    </row>
    <row r="1461" spans="1:3">
      <c r="A1461" s="1">
        <v>43464</v>
      </c>
      <c r="B1461" t="s">
        <v>0</v>
      </c>
      <c r="C1461" t="s">
        <v>0</v>
      </c>
    </row>
    <row r="1462" spans="1:3">
      <c r="A1462" s="1">
        <v>43465</v>
      </c>
      <c r="B1462" t="s">
        <v>0</v>
      </c>
      <c r="C1462" t="s">
        <v>0</v>
      </c>
    </row>
    <row r="1463" spans="1:3">
      <c r="A1463" s="1">
        <v>43466</v>
      </c>
      <c r="B1463" t="s">
        <v>0</v>
      </c>
      <c r="C1463" t="s">
        <v>1</v>
      </c>
    </row>
    <row r="1464" spans="1:3">
      <c r="A1464" s="1">
        <v>43467</v>
      </c>
      <c r="B1464" t="s">
        <v>0</v>
      </c>
      <c r="C1464" t="s">
        <v>0</v>
      </c>
    </row>
    <row r="1465" spans="1:3">
      <c r="A1465" s="1">
        <v>43468</v>
      </c>
      <c r="B1465" t="s">
        <v>0</v>
      </c>
      <c r="C1465" t="s">
        <v>0</v>
      </c>
    </row>
    <row r="1466" spans="1:3">
      <c r="A1466" s="1">
        <v>43469</v>
      </c>
      <c r="B1466" t="s">
        <v>0</v>
      </c>
      <c r="C1466" t="s">
        <v>0</v>
      </c>
    </row>
    <row r="1467" spans="1:3">
      <c r="A1467" s="1">
        <v>43470</v>
      </c>
      <c r="B1467" t="s">
        <v>0</v>
      </c>
      <c r="C1467" t="s">
        <v>0</v>
      </c>
    </row>
    <row r="1468" spans="1:3">
      <c r="A1468" s="1">
        <v>43471</v>
      </c>
      <c r="B1468" t="s">
        <v>0</v>
      </c>
      <c r="C1468" t="s">
        <v>0</v>
      </c>
    </row>
    <row r="1469" spans="1:3">
      <c r="A1469" s="1">
        <v>43472</v>
      </c>
      <c r="B1469" t="s">
        <v>0</v>
      </c>
      <c r="C1469" t="s">
        <v>0</v>
      </c>
    </row>
    <row r="1470" spans="1:3">
      <c r="A1470" s="1">
        <v>43473</v>
      </c>
      <c r="B1470" t="s">
        <v>0</v>
      </c>
      <c r="C1470" t="s">
        <v>0</v>
      </c>
    </row>
    <row r="1471" spans="1:3">
      <c r="A1471" s="1">
        <v>43474</v>
      </c>
      <c r="B1471" t="s">
        <v>0</v>
      </c>
      <c r="C1471" t="s">
        <v>0</v>
      </c>
    </row>
    <row r="1472" spans="1:3">
      <c r="A1472" s="1">
        <v>43475</v>
      </c>
      <c r="B1472" t="s">
        <v>0</v>
      </c>
      <c r="C1472" t="s">
        <v>0</v>
      </c>
    </row>
    <row r="1473" spans="1:3">
      <c r="A1473" s="1">
        <v>43476</v>
      </c>
      <c r="B1473" t="s">
        <v>0</v>
      </c>
      <c r="C1473" t="s">
        <v>0</v>
      </c>
    </row>
    <row r="1474" spans="1:3">
      <c r="A1474" s="1">
        <v>43477</v>
      </c>
      <c r="B1474" t="s">
        <v>0</v>
      </c>
      <c r="C1474" t="s">
        <v>0</v>
      </c>
    </row>
    <row r="1475" spans="1:3">
      <c r="A1475" s="1">
        <v>43478</v>
      </c>
      <c r="B1475" t="s">
        <v>0</v>
      </c>
      <c r="C1475" t="s">
        <v>0</v>
      </c>
    </row>
    <row r="1476" spans="1:3">
      <c r="A1476" s="1">
        <v>43479</v>
      </c>
      <c r="B1476" t="s">
        <v>0</v>
      </c>
      <c r="C1476" t="s">
        <v>0</v>
      </c>
    </row>
    <row r="1477" spans="1:3">
      <c r="A1477" s="1">
        <v>43480</v>
      </c>
      <c r="B1477" t="s">
        <v>0</v>
      </c>
      <c r="C1477" t="s">
        <v>0</v>
      </c>
    </row>
    <row r="1478" spans="1:3">
      <c r="A1478" s="1">
        <v>43481</v>
      </c>
      <c r="B1478" t="s">
        <v>0</v>
      </c>
      <c r="C1478" t="s">
        <v>0</v>
      </c>
    </row>
    <row r="1479" spans="1:3">
      <c r="A1479" s="1">
        <v>43482</v>
      </c>
      <c r="B1479" t="s">
        <v>0</v>
      </c>
      <c r="C1479" t="s">
        <v>0</v>
      </c>
    </row>
    <row r="1480" spans="1:3">
      <c r="A1480" s="1">
        <v>43483</v>
      </c>
      <c r="B1480" t="s">
        <v>0</v>
      </c>
      <c r="C1480" t="s">
        <v>0</v>
      </c>
    </row>
    <row r="1481" spans="1:3">
      <c r="A1481" s="1">
        <v>43484</v>
      </c>
      <c r="B1481" t="s">
        <v>0</v>
      </c>
      <c r="C1481" t="s">
        <v>0</v>
      </c>
    </row>
    <row r="1482" spans="1:3">
      <c r="A1482" s="1">
        <v>43485</v>
      </c>
      <c r="B1482" t="s">
        <v>0</v>
      </c>
      <c r="C1482" t="s">
        <v>0</v>
      </c>
    </row>
    <row r="1483" spans="1:3">
      <c r="A1483" s="1">
        <v>43486</v>
      </c>
      <c r="B1483" t="s">
        <v>0</v>
      </c>
      <c r="C1483" t="s">
        <v>0</v>
      </c>
    </row>
    <row r="1484" spans="1:3">
      <c r="A1484" s="1">
        <v>43487</v>
      </c>
      <c r="B1484" t="s">
        <v>0</v>
      </c>
      <c r="C1484" t="s">
        <v>0</v>
      </c>
    </row>
    <row r="1485" spans="1:3">
      <c r="A1485" s="1">
        <v>43488</v>
      </c>
      <c r="B1485" t="s">
        <v>0</v>
      </c>
      <c r="C1485" t="s">
        <v>0</v>
      </c>
    </row>
    <row r="1486" spans="1:3">
      <c r="A1486" s="1">
        <v>43489</v>
      </c>
      <c r="B1486" t="s">
        <v>0</v>
      </c>
      <c r="C1486" t="s">
        <v>0</v>
      </c>
    </row>
    <row r="1487" spans="1:3">
      <c r="A1487" s="1">
        <v>43490</v>
      </c>
      <c r="B1487" t="s">
        <v>0</v>
      </c>
      <c r="C1487" t="s">
        <v>0</v>
      </c>
    </row>
    <row r="1488" spans="1:3">
      <c r="A1488" s="1">
        <v>43491</v>
      </c>
      <c r="B1488" t="s">
        <v>0</v>
      </c>
      <c r="C1488" t="s">
        <v>1</v>
      </c>
    </row>
    <row r="1489" spans="1:3">
      <c r="A1489" s="1">
        <v>43492</v>
      </c>
      <c r="B1489" t="s">
        <v>0</v>
      </c>
      <c r="C1489" t="s">
        <v>0</v>
      </c>
    </row>
    <row r="1490" spans="1:3">
      <c r="A1490" s="1">
        <v>43493</v>
      </c>
      <c r="B1490" t="s">
        <v>0</v>
      </c>
      <c r="C1490" t="s">
        <v>1</v>
      </c>
    </row>
    <row r="1491" spans="1:3">
      <c r="A1491" s="1">
        <v>43494</v>
      </c>
      <c r="B1491" t="s">
        <v>0</v>
      </c>
      <c r="C1491" t="s">
        <v>0</v>
      </c>
    </row>
    <row r="1492" spans="1:3">
      <c r="A1492" s="1">
        <v>43495</v>
      </c>
      <c r="B1492" t="s">
        <v>0</v>
      </c>
      <c r="C1492" t="s">
        <v>0</v>
      </c>
    </row>
    <row r="1493" spans="1:3">
      <c r="A1493" s="1">
        <v>43496</v>
      </c>
      <c r="B1493" t="s">
        <v>1</v>
      </c>
      <c r="C1493" t="s">
        <v>0</v>
      </c>
    </row>
    <row r="1494" spans="1:3">
      <c r="A1494" s="1">
        <v>43497</v>
      </c>
      <c r="B1494" t="s">
        <v>1</v>
      </c>
      <c r="C1494" t="s">
        <v>0</v>
      </c>
    </row>
    <row r="1495" spans="1:3">
      <c r="A1495" s="1">
        <v>43498</v>
      </c>
      <c r="B1495" t="s">
        <v>1</v>
      </c>
      <c r="C1495" t="s">
        <v>0</v>
      </c>
    </row>
    <row r="1496" spans="1:3">
      <c r="A1496" s="1">
        <v>43499</v>
      </c>
      <c r="B1496" t="s">
        <v>1</v>
      </c>
      <c r="C1496" t="s">
        <v>0</v>
      </c>
    </row>
    <row r="1497" spans="1:3">
      <c r="A1497" s="1">
        <v>43500</v>
      </c>
      <c r="B1497" t="s">
        <v>1</v>
      </c>
      <c r="C1497" t="s">
        <v>0</v>
      </c>
    </row>
    <row r="1498" spans="1:3">
      <c r="A1498" s="1">
        <v>43501</v>
      </c>
      <c r="B1498" t="s">
        <v>1</v>
      </c>
      <c r="C1498" t="s">
        <v>0</v>
      </c>
    </row>
    <row r="1499" spans="1:3">
      <c r="A1499" s="1">
        <v>43502</v>
      </c>
      <c r="B1499" t="s">
        <v>1</v>
      </c>
      <c r="C1499" t="s">
        <v>0</v>
      </c>
    </row>
    <row r="1500" spans="1:3">
      <c r="A1500" s="1">
        <v>43503</v>
      </c>
      <c r="B1500" t="s">
        <v>1</v>
      </c>
      <c r="C1500" t="s">
        <v>0</v>
      </c>
    </row>
    <row r="1501" spans="1:3">
      <c r="A1501" s="1">
        <v>43504</v>
      </c>
      <c r="B1501" t="s">
        <v>1</v>
      </c>
      <c r="C1501" t="s">
        <v>0</v>
      </c>
    </row>
    <row r="1502" spans="1:3">
      <c r="A1502" s="1">
        <v>43505</v>
      </c>
      <c r="B1502" t="s">
        <v>1</v>
      </c>
      <c r="C1502" t="s">
        <v>0</v>
      </c>
    </row>
    <row r="1503" spans="1:3">
      <c r="A1503" s="1">
        <v>43506</v>
      </c>
      <c r="B1503" t="s">
        <v>1</v>
      </c>
      <c r="C1503" t="s">
        <v>0</v>
      </c>
    </row>
    <row r="1504" spans="1:3">
      <c r="A1504" s="1">
        <v>43507</v>
      </c>
      <c r="B1504" t="s">
        <v>1</v>
      </c>
      <c r="C1504" t="s">
        <v>0</v>
      </c>
    </row>
    <row r="1505" spans="1:3">
      <c r="A1505" s="1">
        <v>43508</v>
      </c>
      <c r="B1505" t="s">
        <v>1</v>
      </c>
      <c r="C1505" t="s">
        <v>0</v>
      </c>
    </row>
    <row r="1506" spans="1:3">
      <c r="A1506" s="1">
        <v>43509</v>
      </c>
      <c r="B1506" t="s">
        <v>1</v>
      </c>
      <c r="C1506" t="s">
        <v>0</v>
      </c>
    </row>
    <row r="1507" spans="1:3">
      <c r="A1507" s="1">
        <v>43510</v>
      </c>
      <c r="B1507" t="s">
        <v>1</v>
      </c>
      <c r="C1507" t="s">
        <v>0</v>
      </c>
    </row>
    <row r="1508" spans="1:3">
      <c r="A1508" s="1">
        <v>43511</v>
      </c>
      <c r="B1508" t="s">
        <v>1</v>
      </c>
      <c r="C1508" t="s">
        <v>0</v>
      </c>
    </row>
    <row r="1509" spans="1:3">
      <c r="A1509" s="1">
        <v>43512</v>
      </c>
      <c r="B1509" t="s">
        <v>1</v>
      </c>
      <c r="C1509" t="s">
        <v>0</v>
      </c>
    </row>
    <row r="1510" spans="1:3">
      <c r="A1510" s="1">
        <v>43513</v>
      </c>
      <c r="B1510" t="s">
        <v>1</v>
      </c>
      <c r="C1510" t="s">
        <v>0</v>
      </c>
    </row>
    <row r="1511" spans="1:3">
      <c r="A1511" s="1">
        <v>43514</v>
      </c>
      <c r="B1511" t="s">
        <v>1</v>
      </c>
      <c r="C1511" t="s">
        <v>0</v>
      </c>
    </row>
    <row r="1512" spans="1:3">
      <c r="A1512" s="1">
        <v>43515</v>
      </c>
      <c r="B1512" t="s">
        <v>1</v>
      </c>
      <c r="C1512" t="s">
        <v>0</v>
      </c>
    </row>
    <row r="1513" spans="1:3">
      <c r="A1513" s="1">
        <v>43516</v>
      </c>
      <c r="B1513" t="s">
        <v>1</v>
      </c>
      <c r="C1513" t="s">
        <v>0</v>
      </c>
    </row>
    <row r="1514" spans="1:3">
      <c r="A1514" s="1">
        <v>43517</v>
      </c>
      <c r="B1514" t="s">
        <v>1</v>
      </c>
      <c r="C1514" t="s">
        <v>0</v>
      </c>
    </row>
    <row r="1515" spans="1:3">
      <c r="A1515" s="1">
        <v>43518</v>
      </c>
      <c r="B1515" t="s">
        <v>1</v>
      </c>
      <c r="C1515" t="s">
        <v>0</v>
      </c>
    </row>
    <row r="1516" spans="1:3">
      <c r="A1516" s="1">
        <v>43519</v>
      </c>
      <c r="B1516" t="s">
        <v>1</v>
      </c>
      <c r="C1516" t="s">
        <v>0</v>
      </c>
    </row>
    <row r="1517" spans="1:3">
      <c r="A1517" s="1">
        <v>43520</v>
      </c>
      <c r="B1517" t="s">
        <v>1</v>
      </c>
      <c r="C1517" t="s">
        <v>0</v>
      </c>
    </row>
    <row r="1518" spans="1:3">
      <c r="A1518" s="1">
        <v>43521</v>
      </c>
      <c r="B1518" t="s">
        <v>1</v>
      </c>
      <c r="C1518" t="s">
        <v>0</v>
      </c>
    </row>
    <row r="1519" spans="1:3">
      <c r="A1519" s="1">
        <v>43522</v>
      </c>
      <c r="B1519" t="s">
        <v>1</v>
      </c>
      <c r="C1519" t="s">
        <v>0</v>
      </c>
    </row>
    <row r="1520" spans="1:3">
      <c r="A1520" s="1">
        <v>43523</v>
      </c>
      <c r="B1520" t="s">
        <v>1</v>
      </c>
      <c r="C1520" t="s">
        <v>0</v>
      </c>
    </row>
    <row r="1521" spans="1:3">
      <c r="A1521" s="1">
        <v>43524</v>
      </c>
      <c r="B1521" t="s">
        <v>1</v>
      </c>
      <c r="C1521" t="s">
        <v>0</v>
      </c>
    </row>
    <row r="1522" spans="1:3">
      <c r="A1522" s="1">
        <v>43525</v>
      </c>
      <c r="B1522" t="s">
        <v>1</v>
      </c>
      <c r="C1522" t="s">
        <v>0</v>
      </c>
    </row>
    <row r="1523" spans="1:3">
      <c r="A1523" s="1">
        <v>43526</v>
      </c>
      <c r="B1523" t="s">
        <v>1</v>
      </c>
      <c r="C1523" t="s">
        <v>0</v>
      </c>
    </row>
    <row r="1524" spans="1:3">
      <c r="A1524" s="1">
        <v>43527</v>
      </c>
      <c r="B1524" t="s">
        <v>1</v>
      </c>
      <c r="C1524" t="s">
        <v>0</v>
      </c>
    </row>
    <row r="1525" spans="1:3">
      <c r="A1525" s="1">
        <v>43528</v>
      </c>
      <c r="B1525" t="s">
        <v>1</v>
      </c>
      <c r="C1525" t="s">
        <v>0</v>
      </c>
    </row>
    <row r="1526" spans="1:3">
      <c r="A1526" s="1">
        <v>43529</v>
      </c>
      <c r="B1526" t="s">
        <v>1</v>
      </c>
      <c r="C1526" t="s">
        <v>0</v>
      </c>
    </row>
    <row r="1527" spans="1:3">
      <c r="A1527" s="1">
        <v>43530</v>
      </c>
      <c r="B1527" t="s">
        <v>1</v>
      </c>
      <c r="C1527" t="s">
        <v>0</v>
      </c>
    </row>
    <row r="1528" spans="1:3">
      <c r="A1528" s="1">
        <v>43531</v>
      </c>
      <c r="B1528" t="s">
        <v>1</v>
      </c>
      <c r="C1528" t="s">
        <v>0</v>
      </c>
    </row>
    <row r="1529" spans="1:3">
      <c r="A1529" s="1">
        <v>43532</v>
      </c>
      <c r="B1529" t="s">
        <v>1</v>
      </c>
      <c r="C1529" t="s">
        <v>0</v>
      </c>
    </row>
    <row r="1530" spans="1:3">
      <c r="A1530" s="1">
        <v>43533</v>
      </c>
      <c r="B1530" t="s">
        <v>1</v>
      </c>
      <c r="C1530" t="s">
        <v>0</v>
      </c>
    </row>
    <row r="1531" spans="1:3">
      <c r="A1531" s="1">
        <v>43534</v>
      </c>
      <c r="B1531" t="s">
        <v>1</v>
      </c>
      <c r="C1531" t="s">
        <v>0</v>
      </c>
    </row>
    <row r="1532" spans="1:3">
      <c r="A1532" s="1">
        <v>43535</v>
      </c>
      <c r="B1532" t="s">
        <v>1</v>
      </c>
      <c r="C1532" t="s">
        <v>1</v>
      </c>
    </row>
    <row r="1533" spans="1:3">
      <c r="A1533" s="1">
        <v>43536</v>
      </c>
      <c r="B1533" t="s">
        <v>1</v>
      </c>
      <c r="C1533" t="s">
        <v>0</v>
      </c>
    </row>
    <row r="1534" spans="1:3">
      <c r="A1534" s="1">
        <v>43537</v>
      </c>
      <c r="B1534" t="s">
        <v>1</v>
      </c>
      <c r="C1534" t="s">
        <v>0</v>
      </c>
    </row>
    <row r="1535" spans="1:3">
      <c r="A1535" s="1">
        <v>43538</v>
      </c>
      <c r="B1535" t="s">
        <v>1</v>
      </c>
      <c r="C1535" t="s">
        <v>0</v>
      </c>
    </row>
    <row r="1536" spans="1:3">
      <c r="A1536" s="1">
        <v>43539</v>
      </c>
      <c r="B1536" t="s">
        <v>1</v>
      </c>
      <c r="C1536" t="s">
        <v>0</v>
      </c>
    </row>
    <row r="1537" spans="1:3">
      <c r="A1537" s="1">
        <v>43540</v>
      </c>
      <c r="B1537" t="s">
        <v>1</v>
      </c>
      <c r="C1537" t="s">
        <v>0</v>
      </c>
    </row>
    <row r="1538" spans="1:3">
      <c r="A1538" s="1">
        <v>43541</v>
      </c>
      <c r="B1538" t="s">
        <v>1</v>
      </c>
      <c r="C1538" t="s">
        <v>0</v>
      </c>
    </row>
    <row r="1539" spans="1:3">
      <c r="A1539" s="1">
        <v>43542</v>
      </c>
      <c r="B1539" t="s">
        <v>1</v>
      </c>
      <c r="C1539" t="s">
        <v>0</v>
      </c>
    </row>
    <row r="1540" spans="1:3">
      <c r="A1540" s="1">
        <v>43543</v>
      </c>
      <c r="B1540" t="s">
        <v>1</v>
      </c>
      <c r="C1540" t="s">
        <v>0</v>
      </c>
    </row>
    <row r="1541" spans="1:3">
      <c r="A1541" s="1">
        <v>43544</v>
      </c>
      <c r="B1541" t="s">
        <v>1</v>
      </c>
      <c r="C1541" t="s">
        <v>0</v>
      </c>
    </row>
    <row r="1542" spans="1:3">
      <c r="A1542" s="1">
        <v>43545</v>
      </c>
      <c r="B1542" t="s">
        <v>1</v>
      </c>
      <c r="C1542" t="s">
        <v>0</v>
      </c>
    </row>
    <row r="1543" spans="1:3">
      <c r="A1543" s="1">
        <v>43546</v>
      </c>
      <c r="B1543" t="s">
        <v>1</v>
      </c>
      <c r="C1543" t="s">
        <v>0</v>
      </c>
    </row>
    <row r="1544" spans="1:3">
      <c r="A1544" s="1">
        <v>43547</v>
      </c>
      <c r="B1544" t="s">
        <v>1</v>
      </c>
      <c r="C1544" t="s">
        <v>0</v>
      </c>
    </row>
    <row r="1545" spans="1:3">
      <c r="A1545" s="1">
        <v>43548</v>
      </c>
      <c r="B1545" t="s">
        <v>1</v>
      </c>
      <c r="C1545" t="s">
        <v>0</v>
      </c>
    </row>
    <row r="1546" spans="1:3">
      <c r="A1546" s="1">
        <v>43549</v>
      </c>
      <c r="B1546" t="s">
        <v>1</v>
      </c>
      <c r="C1546" t="s">
        <v>0</v>
      </c>
    </row>
    <row r="1547" spans="1:3">
      <c r="A1547" s="1">
        <v>43550</v>
      </c>
      <c r="B1547" t="s">
        <v>1</v>
      </c>
      <c r="C1547" t="s">
        <v>0</v>
      </c>
    </row>
    <row r="1548" spans="1:3">
      <c r="A1548" s="1">
        <v>43551</v>
      </c>
      <c r="B1548" t="s">
        <v>1</v>
      </c>
      <c r="C1548" t="s">
        <v>0</v>
      </c>
    </row>
    <row r="1549" spans="1:3">
      <c r="A1549" s="1">
        <v>43552</v>
      </c>
      <c r="B1549" t="s">
        <v>1</v>
      </c>
      <c r="C1549" t="s">
        <v>0</v>
      </c>
    </row>
    <row r="1550" spans="1:3">
      <c r="A1550" s="1">
        <v>43553</v>
      </c>
      <c r="B1550" t="s">
        <v>1</v>
      </c>
      <c r="C1550" t="s">
        <v>0</v>
      </c>
    </row>
    <row r="1551" spans="1:3">
      <c r="A1551" s="1">
        <v>43554</v>
      </c>
      <c r="B1551" t="s">
        <v>1</v>
      </c>
      <c r="C1551" t="s">
        <v>0</v>
      </c>
    </row>
    <row r="1552" spans="1:3">
      <c r="A1552" s="1">
        <v>43555</v>
      </c>
      <c r="B1552" t="s">
        <v>1</v>
      </c>
      <c r="C1552" t="s">
        <v>0</v>
      </c>
    </row>
    <row r="1553" spans="1:3">
      <c r="A1553" s="1">
        <v>43556</v>
      </c>
      <c r="B1553" t="s">
        <v>1</v>
      </c>
      <c r="C1553" t="s">
        <v>0</v>
      </c>
    </row>
    <row r="1554" spans="1:3">
      <c r="A1554" s="1">
        <v>43557</v>
      </c>
      <c r="B1554" t="s">
        <v>1</v>
      </c>
      <c r="C1554" t="s">
        <v>0</v>
      </c>
    </row>
    <row r="1555" spans="1:3">
      <c r="A1555" s="1">
        <v>43558</v>
      </c>
      <c r="B1555" t="s">
        <v>1</v>
      </c>
      <c r="C1555" t="s">
        <v>0</v>
      </c>
    </row>
    <row r="1556" spans="1:3">
      <c r="A1556" s="1">
        <v>43559</v>
      </c>
      <c r="B1556" t="s">
        <v>1</v>
      </c>
      <c r="C1556" t="s">
        <v>0</v>
      </c>
    </row>
    <row r="1557" spans="1:3">
      <c r="A1557" s="1">
        <v>43560</v>
      </c>
      <c r="B1557" t="s">
        <v>0</v>
      </c>
      <c r="C1557" t="s">
        <v>0</v>
      </c>
    </row>
    <row r="1558" spans="1:3">
      <c r="A1558" s="1">
        <v>43561</v>
      </c>
      <c r="B1558" t="s">
        <v>0</v>
      </c>
      <c r="C1558" t="s">
        <v>0</v>
      </c>
    </row>
    <row r="1559" spans="1:3">
      <c r="A1559" s="1">
        <v>43562</v>
      </c>
      <c r="B1559" t="s">
        <v>0</v>
      </c>
      <c r="C1559" t="s">
        <v>0</v>
      </c>
    </row>
    <row r="1560" spans="1:3">
      <c r="A1560" s="1">
        <v>43563</v>
      </c>
      <c r="B1560" t="s">
        <v>0</v>
      </c>
      <c r="C1560" t="s">
        <v>0</v>
      </c>
    </row>
    <row r="1561" spans="1:3">
      <c r="A1561" s="1">
        <v>43564</v>
      </c>
      <c r="B1561" t="s">
        <v>0</v>
      </c>
      <c r="C1561" t="s">
        <v>0</v>
      </c>
    </row>
    <row r="1562" spans="1:3">
      <c r="A1562" s="1">
        <v>43565</v>
      </c>
      <c r="B1562" t="s">
        <v>0</v>
      </c>
      <c r="C1562" t="s">
        <v>0</v>
      </c>
    </row>
    <row r="1563" spans="1:3">
      <c r="A1563" s="1">
        <v>43566</v>
      </c>
      <c r="B1563" t="s">
        <v>0</v>
      </c>
      <c r="C1563" t="s">
        <v>0</v>
      </c>
    </row>
    <row r="1564" spans="1:3">
      <c r="A1564" s="1">
        <v>43567</v>
      </c>
      <c r="B1564" t="s">
        <v>0</v>
      </c>
      <c r="C1564" t="s">
        <v>0</v>
      </c>
    </row>
    <row r="1565" spans="1:3">
      <c r="A1565" s="1">
        <v>43568</v>
      </c>
      <c r="B1565" t="s">
        <v>0</v>
      </c>
      <c r="C1565" t="s">
        <v>0</v>
      </c>
    </row>
    <row r="1566" spans="1:3">
      <c r="A1566" s="1">
        <v>43569</v>
      </c>
      <c r="B1566" t="s">
        <v>0</v>
      </c>
      <c r="C1566" t="s">
        <v>0</v>
      </c>
    </row>
    <row r="1567" spans="1:3">
      <c r="A1567" s="1">
        <v>43570</v>
      </c>
      <c r="B1567" t="s">
        <v>0</v>
      </c>
      <c r="C1567" t="s">
        <v>0</v>
      </c>
    </row>
    <row r="1568" spans="1:3">
      <c r="A1568" s="1">
        <v>43571</v>
      </c>
      <c r="B1568" t="s">
        <v>0</v>
      </c>
      <c r="C1568" t="s">
        <v>0</v>
      </c>
    </row>
    <row r="1569" spans="1:3">
      <c r="A1569" s="1">
        <v>43572</v>
      </c>
      <c r="B1569" t="s">
        <v>0</v>
      </c>
      <c r="C1569" t="s">
        <v>0</v>
      </c>
    </row>
    <row r="1570" spans="1:3">
      <c r="A1570" s="1">
        <v>43573</v>
      </c>
      <c r="B1570" t="s">
        <v>0</v>
      </c>
      <c r="C1570" t="s">
        <v>0</v>
      </c>
    </row>
    <row r="1571" spans="1:3">
      <c r="A1571" s="1">
        <v>43574</v>
      </c>
      <c r="B1571" t="s">
        <v>0</v>
      </c>
      <c r="C1571" t="s">
        <v>1</v>
      </c>
    </row>
    <row r="1572" spans="1:3">
      <c r="A1572" s="1">
        <v>43575</v>
      </c>
      <c r="B1572" t="s">
        <v>0</v>
      </c>
      <c r="C1572" t="s">
        <v>1</v>
      </c>
    </row>
    <row r="1573" spans="1:3">
      <c r="A1573" s="1">
        <v>43576</v>
      </c>
      <c r="B1573" t="s">
        <v>0</v>
      </c>
      <c r="C1573" t="s">
        <v>1</v>
      </c>
    </row>
    <row r="1574" spans="1:3">
      <c r="A1574" s="1">
        <v>43577</v>
      </c>
      <c r="B1574" t="s">
        <v>0</v>
      </c>
      <c r="C1574" t="s">
        <v>1</v>
      </c>
    </row>
    <row r="1575" spans="1:3">
      <c r="A1575" s="1">
        <v>43578</v>
      </c>
      <c r="B1575" t="s">
        <v>0</v>
      </c>
      <c r="C1575" t="s">
        <v>0</v>
      </c>
    </row>
    <row r="1576" spans="1:3">
      <c r="A1576" s="1">
        <v>43579</v>
      </c>
      <c r="B1576" t="s">
        <v>1</v>
      </c>
      <c r="C1576" t="s">
        <v>0</v>
      </c>
    </row>
    <row r="1577" spans="1:3">
      <c r="A1577" s="1">
        <v>43580</v>
      </c>
      <c r="B1577" t="s">
        <v>1</v>
      </c>
      <c r="C1577" t="s">
        <v>1</v>
      </c>
    </row>
    <row r="1578" spans="1:3">
      <c r="A1578" s="1">
        <v>43581</v>
      </c>
      <c r="B1578" t="s">
        <v>1</v>
      </c>
      <c r="C1578" t="s">
        <v>0</v>
      </c>
    </row>
    <row r="1579" spans="1:3">
      <c r="A1579" s="1">
        <v>43582</v>
      </c>
      <c r="B1579" t="s">
        <v>1</v>
      </c>
      <c r="C1579" t="s">
        <v>0</v>
      </c>
    </row>
    <row r="1580" spans="1:3">
      <c r="A1580" s="1">
        <v>43583</v>
      </c>
      <c r="B1580" t="s">
        <v>1</v>
      </c>
      <c r="C1580" t="s">
        <v>0</v>
      </c>
    </row>
    <row r="1581" spans="1:3">
      <c r="A1581" s="1">
        <v>43584</v>
      </c>
      <c r="B1581" t="s">
        <v>1</v>
      </c>
      <c r="C1581" t="s">
        <v>0</v>
      </c>
    </row>
    <row r="1582" spans="1:3">
      <c r="A1582" s="1">
        <v>43585</v>
      </c>
      <c r="B1582" t="s">
        <v>1</v>
      </c>
      <c r="C1582" t="s">
        <v>0</v>
      </c>
    </row>
    <row r="1583" spans="1:3">
      <c r="A1583" s="1">
        <v>43586</v>
      </c>
      <c r="B1583" t="s">
        <v>1</v>
      </c>
      <c r="C1583" t="s">
        <v>0</v>
      </c>
    </row>
    <row r="1584" spans="1:3">
      <c r="A1584" s="1">
        <v>43587</v>
      </c>
      <c r="B1584" t="s">
        <v>1</v>
      </c>
      <c r="C1584" t="s">
        <v>0</v>
      </c>
    </row>
    <row r="1585" spans="1:3">
      <c r="A1585" s="1">
        <v>43588</v>
      </c>
      <c r="B1585" t="s">
        <v>1</v>
      </c>
      <c r="C1585" t="s">
        <v>0</v>
      </c>
    </row>
    <row r="1586" spans="1:3">
      <c r="A1586" s="1">
        <v>43589</v>
      </c>
      <c r="B1586" t="s">
        <v>1</v>
      </c>
      <c r="C1586" t="s">
        <v>0</v>
      </c>
    </row>
    <row r="1587" spans="1:3">
      <c r="A1587" s="1">
        <v>43590</v>
      </c>
      <c r="B1587" t="s">
        <v>1</v>
      </c>
      <c r="C1587" t="s">
        <v>0</v>
      </c>
    </row>
    <row r="1588" spans="1:3">
      <c r="A1588" s="1">
        <v>43591</v>
      </c>
      <c r="B1588" t="s">
        <v>1</v>
      </c>
      <c r="C1588" t="s">
        <v>0</v>
      </c>
    </row>
    <row r="1589" spans="1:3">
      <c r="A1589" s="1">
        <v>43592</v>
      </c>
      <c r="B1589" t="s">
        <v>1</v>
      </c>
      <c r="C1589" t="s">
        <v>0</v>
      </c>
    </row>
    <row r="1590" spans="1:3">
      <c r="A1590" s="1">
        <v>43593</v>
      </c>
      <c r="B1590" t="s">
        <v>1</v>
      </c>
      <c r="C1590" t="s">
        <v>0</v>
      </c>
    </row>
    <row r="1591" spans="1:3">
      <c r="A1591" s="1">
        <v>43594</v>
      </c>
      <c r="B1591" t="s">
        <v>1</v>
      </c>
      <c r="C1591" t="s">
        <v>0</v>
      </c>
    </row>
    <row r="1592" spans="1:3">
      <c r="A1592" s="1">
        <v>43595</v>
      </c>
      <c r="B1592" t="s">
        <v>1</v>
      </c>
      <c r="C1592" t="s">
        <v>0</v>
      </c>
    </row>
    <row r="1593" spans="1:3">
      <c r="A1593" s="1">
        <v>43596</v>
      </c>
      <c r="B1593" t="s">
        <v>1</v>
      </c>
      <c r="C1593" t="s">
        <v>0</v>
      </c>
    </row>
    <row r="1594" spans="1:3">
      <c r="A1594" s="1">
        <v>43597</v>
      </c>
      <c r="B1594" t="s">
        <v>1</v>
      </c>
      <c r="C1594" t="s">
        <v>0</v>
      </c>
    </row>
    <row r="1595" spans="1:3">
      <c r="A1595" s="1">
        <v>43598</v>
      </c>
      <c r="B1595" t="s">
        <v>1</v>
      </c>
      <c r="C1595" t="s">
        <v>0</v>
      </c>
    </row>
    <row r="1596" spans="1:3">
      <c r="A1596" s="1">
        <v>43599</v>
      </c>
      <c r="B1596" t="s">
        <v>1</v>
      </c>
      <c r="C1596" t="s">
        <v>0</v>
      </c>
    </row>
    <row r="1597" spans="1:3">
      <c r="A1597" s="1">
        <v>43600</v>
      </c>
      <c r="B1597" t="s">
        <v>1</v>
      </c>
      <c r="C1597" t="s">
        <v>0</v>
      </c>
    </row>
    <row r="1598" spans="1:3">
      <c r="A1598" s="1">
        <v>43601</v>
      </c>
      <c r="B1598" t="s">
        <v>1</v>
      </c>
      <c r="C1598" t="s">
        <v>0</v>
      </c>
    </row>
    <row r="1599" spans="1:3">
      <c r="A1599" s="1">
        <v>43602</v>
      </c>
      <c r="B1599" t="s">
        <v>1</v>
      </c>
      <c r="C1599" t="s">
        <v>0</v>
      </c>
    </row>
    <row r="1600" spans="1:3">
      <c r="A1600" s="1">
        <v>43603</v>
      </c>
      <c r="B1600" t="s">
        <v>1</v>
      </c>
      <c r="C1600" t="s">
        <v>0</v>
      </c>
    </row>
    <row r="1601" spans="1:3">
      <c r="A1601" s="1">
        <v>43604</v>
      </c>
      <c r="B1601" t="s">
        <v>1</v>
      </c>
      <c r="C1601" t="s">
        <v>0</v>
      </c>
    </row>
    <row r="1602" spans="1:3">
      <c r="A1602" s="1">
        <v>43605</v>
      </c>
      <c r="B1602" t="s">
        <v>1</v>
      </c>
      <c r="C1602" t="s">
        <v>0</v>
      </c>
    </row>
    <row r="1603" spans="1:3">
      <c r="A1603" s="1">
        <v>43606</v>
      </c>
      <c r="B1603" t="s">
        <v>1</v>
      </c>
      <c r="C1603" t="s">
        <v>0</v>
      </c>
    </row>
    <row r="1604" spans="1:3">
      <c r="A1604" s="1">
        <v>43607</v>
      </c>
      <c r="B1604" t="s">
        <v>1</v>
      </c>
      <c r="C1604" t="s">
        <v>0</v>
      </c>
    </row>
    <row r="1605" spans="1:3">
      <c r="A1605" s="1">
        <v>43608</v>
      </c>
      <c r="B1605" t="s">
        <v>1</v>
      </c>
      <c r="C1605" t="s">
        <v>0</v>
      </c>
    </row>
    <row r="1606" spans="1:3">
      <c r="A1606" s="1">
        <v>43609</v>
      </c>
      <c r="B1606" t="s">
        <v>1</v>
      </c>
      <c r="C1606" t="s">
        <v>0</v>
      </c>
    </row>
    <row r="1607" spans="1:3">
      <c r="A1607" s="1">
        <v>43610</v>
      </c>
      <c r="B1607" t="s">
        <v>1</v>
      </c>
      <c r="C1607" t="s">
        <v>0</v>
      </c>
    </row>
    <row r="1608" spans="1:3">
      <c r="A1608" s="1">
        <v>43611</v>
      </c>
      <c r="B1608" t="s">
        <v>1</v>
      </c>
      <c r="C1608" t="s">
        <v>0</v>
      </c>
    </row>
    <row r="1609" spans="1:3">
      <c r="A1609" s="1">
        <v>43612</v>
      </c>
      <c r="B1609" t="s">
        <v>1</v>
      </c>
      <c r="C1609" t="s">
        <v>0</v>
      </c>
    </row>
    <row r="1610" spans="1:3">
      <c r="A1610" s="1">
        <v>43613</v>
      </c>
      <c r="B1610" t="s">
        <v>1</v>
      </c>
      <c r="C1610" t="s">
        <v>0</v>
      </c>
    </row>
    <row r="1611" spans="1:3">
      <c r="A1611" s="1">
        <v>43614</v>
      </c>
      <c r="B1611" t="s">
        <v>1</v>
      </c>
      <c r="C1611" t="s">
        <v>0</v>
      </c>
    </row>
    <row r="1612" spans="1:3">
      <c r="A1612" s="1">
        <v>43615</v>
      </c>
      <c r="B1612" t="s">
        <v>1</v>
      </c>
      <c r="C1612" t="s">
        <v>0</v>
      </c>
    </row>
    <row r="1613" spans="1:3">
      <c r="A1613" s="1">
        <v>43616</v>
      </c>
      <c r="B1613" t="s">
        <v>1</v>
      </c>
      <c r="C1613" t="s">
        <v>0</v>
      </c>
    </row>
    <row r="1614" spans="1:3">
      <c r="A1614" s="1">
        <v>43617</v>
      </c>
      <c r="B1614" t="s">
        <v>1</v>
      </c>
      <c r="C1614" t="s">
        <v>0</v>
      </c>
    </row>
    <row r="1615" spans="1:3">
      <c r="A1615" s="1">
        <v>43618</v>
      </c>
      <c r="B1615" t="s">
        <v>1</v>
      </c>
      <c r="C1615" t="s">
        <v>0</v>
      </c>
    </row>
    <row r="1616" spans="1:3">
      <c r="A1616" s="1">
        <v>43619</v>
      </c>
      <c r="B1616" t="s">
        <v>1</v>
      </c>
      <c r="C1616" t="s">
        <v>0</v>
      </c>
    </row>
    <row r="1617" spans="1:3">
      <c r="A1617" s="1">
        <v>43620</v>
      </c>
      <c r="B1617" t="s">
        <v>1</v>
      </c>
      <c r="C1617" t="s">
        <v>0</v>
      </c>
    </row>
    <row r="1618" spans="1:3">
      <c r="A1618" s="1">
        <v>43621</v>
      </c>
      <c r="B1618" t="s">
        <v>1</v>
      </c>
      <c r="C1618" t="s">
        <v>0</v>
      </c>
    </row>
    <row r="1619" spans="1:3">
      <c r="A1619" s="1">
        <v>43622</v>
      </c>
      <c r="B1619" t="s">
        <v>1</v>
      </c>
      <c r="C1619" t="s">
        <v>0</v>
      </c>
    </row>
    <row r="1620" spans="1:3">
      <c r="A1620" s="1">
        <v>43623</v>
      </c>
      <c r="B1620" t="s">
        <v>1</v>
      </c>
      <c r="C1620" t="s">
        <v>0</v>
      </c>
    </row>
    <row r="1621" spans="1:3">
      <c r="A1621" s="1">
        <v>43624</v>
      </c>
      <c r="B1621" t="s">
        <v>1</v>
      </c>
      <c r="C1621" t="s">
        <v>0</v>
      </c>
    </row>
    <row r="1622" spans="1:3">
      <c r="A1622" s="1">
        <v>43625</v>
      </c>
      <c r="B1622" t="s">
        <v>1</v>
      </c>
      <c r="C1622" t="s">
        <v>0</v>
      </c>
    </row>
    <row r="1623" spans="1:3">
      <c r="A1623" s="1">
        <v>43626</v>
      </c>
      <c r="B1623" t="s">
        <v>1</v>
      </c>
      <c r="C1623" t="s">
        <v>1</v>
      </c>
    </row>
    <row r="1624" spans="1:3">
      <c r="A1624" s="1">
        <v>43627</v>
      </c>
      <c r="B1624" t="s">
        <v>1</v>
      </c>
      <c r="C1624" t="s">
        <v>0</v>
      </c>
    </row>
    <row r="1625" spans="1:3">
      <c r="A1625" s="1">
        <v>43628</v>
      </c>
      <c r="B1625" t="s">
        <v>1</v>
      </c>
      <c r="C1625" t="s">
        <v>0</v>
      </c>
    </row>
    <row r="1626" spans="1:3">
      <c r="A1626" s="1">
        <v>43629</v>
      </c>
      <c r="B1626" t="s">
        <v>1</v>
      </c>
      <c r="C1626" t="s">
        <v>0</v>
      </c>
    </row>
    <row r="1627" spans="1:3">
      <c r="A1627" s="1">
        <v>43630</v>
      </c>
      <c r="B1627" t="s">
        <v>1</v>
      </c>
      <c r="C1627" t="s">
        <v>0</v>
      </c>
    </row>
    <row r="1628" spans="1:3">
      <c r="A1628" s="1">
        <v>43631</v>
      </c>
      <c r="B1628" t="s">
        <v>1</v>
      </c>
      <c r="C1628" t="s">
        <v>0</v>
      </c>
    </row>
    <row r="1629" spans="1:3">
      <c r="A1629" s="1">
        <v>43632</v>
      </c>
      <c r="B1629" t="s">
        <v>1</v>
      </c>
      <c r="C1629" t="s">
        <v>0</v>
      </c>
    </row>
    <row r="1630" spans="1:3">
      <c r="A1630" s="1">
        <v>43633</v>
      </c>
      <c r="B1630" t="s">
        <v>1</v>
      </c>
      <c r="C1630" t="s">
        <v>0</v>
      </c>
    </row>
    <row r="1631" spans="1:3">
      <c r="A1631" s="1">
        <v>43634</v>
      </c>
      <c r="B1631" t="s">
        <v>1</v>
      </c>
      <c r="C1631" t="s">
        <v>0</v>
      </c>
    </row>
    <row r="1632" spans="1:3">
      <c r="A1632" s="1">
        <v>43635</v>
      </c>
      <c r="B1632" t="s">
        <v>1</v>
      </c>
      <c r="C1632" t="s">
        <v>0</v>
      </c>
    </row>
    <row r="1633" spans="1:3">
      <c r="A1633" s="1">
        <v>43636</v>
      </c>
      <c r="B1633" t="s">
        <v>1</v>
      </c>
      <c r="C1633" t="s">
        <v>0</v>
      </c>
    </row>
    <row r="1634" spans="1:3">
      <c r="A1634" s="1">
        <v>43637</v>
      </c>
      <c r="B1634" t="s">
        <v>1</v>
      </c>
      <c r="C1634" t="s">
        <v>0</v>
      </c>
    </row>
    <row r="1635" spans="1:3">
      <c r="A1635" s="1">
        <v>43638</v>
      </c>
      <c r="B1635" t="s">
        <v>1</v>
      </c>
      <c r="C1635" t="s">
        <v>0</v>
      </c>
    </row>
    <row r="1636" spans="1:3">
      <c r="A1636" s="1">
        <v>43639</v>
      </c>
      <c r="B1636" t="s">
        <v>1</v>
      </c>
      <c r="C1636" t="s">
        <v>0</v>
      </c>
    </row>
    <row r="1637" spans="1:3">
      <c r="A1637" s="1">
        <v>43640</v>
      </c>
      <c r="B1637" t="s">
        <v>1</v>
      </c>
      <c r="C1637" t="s">
        <v>0</v>
      </c>
    </row>
    <row r="1638" spans="1:3">
      <c r="A1638" s="1">
        <v>43641</v>
      </c>
      <c r="B1638" t="s">
        <v>1</v>
      </c>
      <c r="C1638" t="s">
        <v>0</v>
      </c>
    </row>
    <row r="1639" spans="1:3">
      <c r="A1639" s="1">
        <v>43642</v>
      </c>
      <c r="B1639" t="s">
        <v>1</v>
      </c>
      <c r="C1639" t="s">
        <v>0</v>
      </c>
    </row>
    <row r="1640" spans="1:3">
      <c r="A1640" s="1">
        <v>43643</v>
      </c>
      <c r="B1640" t="s">
        <v>1</v>
      </c>
      <c r="C1640" t="s">
        <v>0</v>
      </c>
    </row>
    <row r="1641" spans="1:3">
      <c r="A1641" s="1">
        <v>43644</v>
      </c>
      <c r="B1641" t="s">
        <v>0</v>
      </c>
      <c r="C1641" t="s">
        <v>0</v>
      </c>
    </row>
    <row r="1642" spans="1:3">
      <c r="A1642" s="1">
        <v>43645</v>
      </c>
      <c r="B1642" t="s">
        <v>0</v>
      </c>
      <c r="C1642" t="s">
        <v>0</v>
      </c>
    </row>
    <row r="1643" spans="1:3">
      <c r="A1643" s="1">
        <v>43646</v>
      </c>
      <c r="B1643" t="s">
        <v>0</v>
      </c>
      <c r="C1643" t="s">
        <v>0</v>
      </c>
    </row>
    <row r="1644" spans="1:3">
      <c r="A1644" s="1">
        <v>43647</v>
      </c>
      <c r="B1644" t="s">
        <v>0</v>
      </c>
      <c r="C1644" t="s">
        <v>0</v>
      </c>
    </row>
    <row r="1645" spans="1:3">
      <c r="A1645" s="1">
        <v>43648</v>
      </c>
      <c r="B1645" t="s">
        <v>0</v>
      </c>
      <c r="C1645" t="s">
        <v>0</v>
      </c>
    </row>
    <row r="1646" spans="1:3">
      <c r="A1646" s="1">
        <v>43649</v>
      </c>
      <c r="B1646" t="s">
        <v>0</v>
      </c>
      <c r="C1646" t="s">
        <v>0</v>
      </c>
    </row>
    <row r="1647" spans="1:3">
      <c r="A1647" s="1">
        <v>43650</v>
      </c>
      <c r="B1647" t="s">
        <v>0</v>
      </c>
      <c r="C1647" t="s">
        <v>0</v>
      </c>
    </row>
    <row r="1648" spans="1:3">
      <c r="A1648" s="1">
        <v>43651</v>
      </c>
      <c r="B1648" t="s">
        <v>0</v>
      </c>
      <c r="C1648" t="s">
        <v>0</v>
      </c>
    </row>
    <row r="1649" spans="1:3">
      <c r="A1649" s="1">
        <v>43652</v>
      </c>
      <c r="B1649" t="s">
        <v>0</v>
      </c>
      <c r="C1649" t="s">
        <v>0</v>
      </c>
    </row>
    <row r="1650" spans="1:3">
      <c r="A1650" s="1">
        <v>43653</v>
      </c>
      <c r="B1650" t="s">
        <v>0</v>
      </c>
      <c r="C1650" t="s">
        <v>0</v>
      </c>
    </row>
    <row r="1651" spans="1:3">
      <c r="A1651" s="1">
        <v>43654</v>
      </c>
      <c r="B1651" t="s">
        <v>0</v>
      </c>
      <c r="C1651" t="s">
        <v>0</v>
      </c>
    </row>
    <row r="1652" spans="1:3">
      <c r="A1652" s="1">
        <v>43655</v>
      </c>
      <c r="B1652" t="s">
        <v>0</v>
      </c>
      <c r="C1652" t="s">
        <v>0</v>
      </c>
    </row>
    <row r="1653" spans="1:3">
      <c r="A1653" s="1">
        <v>43656</v>
      </c>
      <c r="B1653" t="s">
        <v>0</v>
      </c>
      <c r="C1653" t="s">
        <v>0</v>
      </c>
    </row>
    <row r="1654" spans="1:3">
      <c r="A1654" s="1">
        <v>43657</v>
      </c>
      <c r="B1654" t="s">
        <v>0</v>
      </c>
      <c r="C1654" t="s">
        <v>0</v>
      </c>
    </row>
    <row r="1655" spans="1:3">
      <c r="A1655" s="1">
        <v>43658</v>
      </c>
      <c r="B1655" t="s">
        <v>0</v>
      </c>
      <c r="C1655" t="s">
        <v>0</v>
      </c>
    </row>
    <row r="1656" spans="1:3">
      <c r="A1656" s="1">
        <v>43659</v>
      </c>
      <c r="B1656" t="s">
        <v>0</v>
      </c>
      <c r="C1656" t="s">
        <v>0</v>
      </c>
    </row>
    <row r="1657" spans="1:3">
      <c r="A1657" s="1">
        <v>43660</v>
      </c>
      <c r="B1657" t="s">
        <v>0</v>
      </c>
      <c r="C1657" t="s">
        <v>0</v>
      </c>
    </row>
    <row r="1658" spans="1:3">
      <c r="A1658" s="1">
        <v>43661</v>
      </c>
      <c r="B1658" t="s">
        <v>0</v>
      </c>
      <c r="C1658" t="s">
        <v>0</v>
      </c>
    </row>
    <row r="1659" spans="1:3">
      <c r="A1659" s="1">
        <v>43662</v>
      </c>
      <c r="B1659" t="s">
        <v>1</v>
      </c>
      <c r="C1659" t="s">
        <v>0</v>
      </c>
    </row>
    <row r="1660" spans="1:3">
      <c r="A1660" s="1">
        <v>43663</v>
      </c>
      <c r="B1660" t="s">
        <v>1</v>
      </c>
      <c r="C1660" t="s">
        <v>0</v>
      </c>
    </row>
    <row r="1661" spans="1:3">
      <c r="A1661" s="1">
        <v>43664</v>
      </c>
      <c r="B1661" t="s">
        <v>1</v>
      </c>
      <c r="C1661" t="s">
        <v>0</v>
      </c>
    </row>
    <row r="1662" spans="1:3">
      <c r="A1662" s="1">
        <v>43665</v>
      </c>
      <c r="B1662" t="s">
        <v>1</v>
      </c>
      <c r="C1662" t="s">
        <v>0</v>
      </c>
    </row>
    <row r="1663" spans="1:3">
      <c r="A1663" s="1">
        <v>43666</v>
      </c>
      <c r="B1663" t="s">
        <v>1</v>
      </c>
      <c r="C1663" t="s">
        <v>0</v>
      </c>
    </row>
    <row r="1664" spans="1:3">
      <c r="A1664" s="1">
        <v>43667</v>
      </c>
      <c r="B1664" t="s">
        <v>1</v>
      </c>
      <c r="C1664" t="s">
        <v>0</v>
      </c>
    </row>
    <row r="1665" spans="1:3">
      <c r="A1665" s="1">
        <v>43668</v>
      </c>
      <c r="B1665" t="s">
        <v>1</v>
      </c>
      <c r="C1665" t="s">
        <v>0</v>
      </c>
    </row>
    <row r="1666" spans="1:3">
      <c r="A1666" s="1">
        <v>43669</v>
      </c>
      <c r="B1666" t="s">
        <v>1</v>
      </c>
      <c r="C1666" t="s">
        <v>0</v>
      </c>
    </row>
    <row r="1667" spans="1:3">
      <c r="A1667" s="1">
        <v>43670</v>
      </c>
      <c r="B1667" t="s">
        <v>1</v>
      </c>
      <c r="C1667" t="s">
        <v>0</v>
      </c>
    </row>
    <row r="1668" spans="1:3">
      <c r="A1668" s="1">
        <v>43671</v>
      </c>
      <c r="B1668" t="s">
        <v>1</v>
      </c>
      <c r="C1668" t="s">
        <v>0</v>
      </c>
    </row>
    <row r="1669" spans="1:3">
      <c r="A1669" s="1">
        <v>43672</v>
      </c>
      <c r="B1669" t="s">
        <v>1</v>
      </c>
      <c r="C1669" t="s">
        <v>0</v>
      </c>
    </row>
    <row r="1670" spans="1:3">
      <c r="A1670" s="1">
        <v>43673</v>
      </c>
      <c r="B1670" t="s">
        <v>1</v>
      </c>
      <c r="C1670" t="s">
        <v>0</v>
      </c>
    </row>
    <row r="1671" spans="1:3">
      <c r="A1671" s="1">
        <v>43674</v>
      </c>
      <c r="B1671" t="s">
        <v>1</v>
      </c>
      <c r="C1671" t="s">
        <v>0</v>
      </c>
    </row>
    <row r="1672" spans="1:3">
      <c r="A1672" s="1">
        <v>43675</v>
      </c>
      <c r="B1672" t="s">
        <v>1</v>
      </c>
      <c r="C1672" t="s">
        <v>0</v>
      </c>
    </row>
    <row r="1673" spans="1:3">
      <c r="A1673" s="1">
        <v>43676</v>
      </c>
      <c r="B1673" t="s">
        <v>1</v>
      </c>
      <c r="C1673" t="s">
        <v>0</v>
      </c>
    </row>
    <row r="1674" spans="1:3">
      <c r="A1674" s="1">
        <v>43677</v>
      </c>
      <c r="B1674" t="s">
        <v>1</v>
      </c>
      <c r="C1674" t="s">
        <v>0</v>
      </c>
    </row>
    <row r="1675" spans="1:3">
      <c r="A1675" s="1">
        <v>43678</v>
      </c>
      <c r="B1675" t="s">
        <v>1</v>
      </c>
      <c r="C1675" t="s">
        <v>0</v>
      </c>
    </row>
    <row r="1676" spans="1:3">
      <c r="A1676" s="1">
        <v>43679</v>
      </c>
      <c r="B1676" t="s">
        <v>1</v>
      </c>
      <c r="C1676" t="s">
        <v>0</v>
      </c>
    </row>
    <row r="1677" spans="1:3">
      <c r="A1677" s="1">
        <v>43680</v>
      </c>
      <c r="B1677" t="s">
        <v>1</v>
      </c>
      <c r="C1677" t="s">
        <v>0</v>
      </c>
    </row>
    <row r="1678" spans="1:3">
      <c r="A1678" s="1">
        <v>43681</v>
      </c>
      <c r="B1678" t="s">
        <v>1</v>
      </c>
      <c r="C1678" t="s">
        <v>0</v>
      </c>
    </row>
    <row r="1679" spans="1:3">
      <c r="A1679" s="1">
        <v>43682</v>
      </c>
      <c r="B1679" t="s">
        <v>1</v>
      </c>
      <c r="C1679" t="s">
        <v>0</v>
      </c>
    </row>
    <row r="1680" spans="1:3">
      <c r="A1680" s="1">
        <v>43683</v>
      </c>
      <c r="B1680" t="s">
        <v>1</v>
      </c>
      <c r="C1680" t="s">
        <v>0</v>
      </c>
    </row>
    <row r="1681" spans="1:3">
      <c r="A1681" s="1">
        <v>43684</v>
      </c>
      <c r="B1681" t="s">
        <v>1</v>
      </c>
      <c r="C1681" t="s">
        <v>0</v>
      </c>
    </row>
    <row r="1682" spans="1:3">
      <c r="A1682" s="1">
        <v>43685</v>
      </c>
      <c r="B1682" t="s">
        <v>1</v>
      </c>
      <c r="C1682" t="s">
        <v>0</v>
      </c>
    </row>
    <row r="1683" spans="1:3">
      <c r="A1683" s="1">
        <v>43686</v>
      </c>
      <c r="B1683" t="s">
        <v>1</v>
      </c>
      <c r="C1683" t="s">
        <v>0</v>
      </c>
    </row>
    <row r="1684" spans="1:3">
      <c r="A1684" s="1">
        <v>43687</v>
      </c>
      <c r="B1684" t="s">
        <v>1</v>
      </c>
      <c r="C1684" t="s">
        <v>0</v>
      </c>
    </row>
    <row r="1685" spans="1:3">
      <c r="A1685" s="1">
        <v>43688</v>
      </c>
      <c r="B1685" t="s">
        <v>1</v>
      </c>
      <c r="C1685" t="s">
        <v>0</v>
      </c>
    </row>
    <row r="1686" spans="1:3">
      <c r="A1686" s="1">
        <v>43689</v>
      </c>
      <c r="B1686" t="s">
        <v>1</v>
      </c>
      <c r="C1686" t="s">
        <v>0</v>
      </c>
    </row>
    <row r="1687" spans="1:3">
      <c r="A1687" s="1">
        <v>43690</v>
      </c>
      <c r="B1687" t="s">
        <v>1</v>
      </c>
      <c r="C1687" t="s">
        <v>0</v>
      </c>
    </row>
    <row r="1688" spans="1:3">
      <c r="A1688" s="1">
        <v>43691</v>
      </c>
      <c r="B1688" t="s">
        <v>1</v>
      </c>
      <c r="C1688" t="s">
        <v>0</v>
      </c>
    </row>
    <row r="1689" spans="1:3">
      <c r="A1689" s="1">
        <v>43692</v>
      </c>
      <c r="B1689" t="s">
        <v>1</v>
      </c>
      <c r="C1689" t="s">
        <v>0</v>
      </c>
    </row>
    <row r="1690" spans="1:3">
      <c r="A1690" s="1">
        <v>43693</v>
      </c>
      <c r="B1690" t="s">
        <v>1</v>
      </c>
      <c r="C1690" t="s">
        <v>0</v>
      </c>
    </row>
    <row r="1691" spans="1:3">
      <c r="A1691" s="1">
        <v>43694</v>
      </c>
      <c r="B1691" t="s">
        <v>1</v>
      </c>
      <c r="C1691" t="s">
        <v>0</v>
      </c>
    </row>
    <row r="1692" spans="1:3">
      <c r="A1692" s="1">
        <v>43695</v>
      </c>
      <c r="B1692" t="s">
        <v>1</v>
      </c>
      <c r="C1692" t="s">
        <v>0</v>
      </c>
    </row>
    <row r="1693" spans="1:3">
      <c r="A1693" s="1">
        <v>43696</v>
      </c>
      <c r="B1693" t="s">
        <v>1</v>
      </c>
      <c r="C1693" t="s">
        <v>0</v>
      </c>
    </row>
    <row r="1694" spans="1:3">
      <c r="A1694" s="1">
        <v>43697</v>
      </c>
      <c r="B1694" t="s">
        <v>1</v>
      </c>
      <c r="C1694" t="s">
        <v>0</v>
      </c>
    </row>
    <row r="1695" spans="1:3">
      <c r="A1695" s="1">
        <v>43698</v>
      </c>
      <c r="B1695" t="s">
        <v>1</v>
      </c>
      <c r="C1695" t="s">
        <v>0</v>
      </c>
    </row>
    <row r="1696" spans="1:3">
      <c r="A1696" s="1">
        <v>43699</v>
      </c>
      <c r="B1696" t="s">
        <v>1</v>
      </c>
      <c r="C1696" t="s">
        <v>0</v>
      </c>
    </row>
    <row r="1697" spans="1:3">
      <c r="A1697" s="1">
        <v>43700</v>
      </c>
      <c r="B1697" t="s">
        <v>1</v>
      </c>
      <c r="C1697" t="s">
        <v>0</v>
      </c>
    </row>
    <row r="1698" spans="1:3">
      <c r="A1698" s="1">
        <v>43701</v>
      </c>
      <c r="B1698" t="s">
        <v>1</v>
      </c>
      <c r="C1698" t="s">
        <v>0</v>
      </c>
    </row>
    <row r="1699" spans="1:3">
      <c r="A1699" s="1">
        <v>43702</v>
      </c>
      <c r="B1699" t="s">
        <v>1</v>
      </c>
      <c r="C1699" t="s">
        <v>0</v>
      </c>
    </row>
    <row r="1700" spans="1:3">
      <c r="A1700" s="1">
        <v>43703</v>
      </c>
      <c r="B1700" t="s">
        <v>1</v>
      </c>
      <c r="C1700" t="s">
        <v>0</v>
      </c>
    </row>
    <row r="1701" spans="1:3">
      <c r="A1701" s="1">
        <v>43704</v>
      </c>
      <c r="B1701" t="s">
        <v>1</v>
      </c>
      <c r="C1701" t="s">
        <v>0</v>
      </c>
    </row>
    <row r="1702" spans="1:3">
      <c r="A1702" s="1">
        <v>43705</v>
      </c>
      <c r="B1702" t="s">
        <v>1</v>
      </c>
      <c r="C1702" t="s">
        <v>0</v>
      </c>
    </row>
    <row r="1703" spans="1:3">
      <c r="A1703" s="1">
        <v>43706</v>
      </c>
      <c r="B1703" t="s">
        <v>1</v>
      </c>
      <c r="C1703" t="s">
        <v>0</v>
      </c>
    </row>
    <row r="1704" spans="1:3">
      <c r="A1704" s="1">
        <v>43707</v>
      </c>
      <c r="B1704" t="s">
        <v>1</v>
      </c>
      <c r="C1704" t="s">
        <v>0</v>
      </c>
    </row>
    <row r="1705" spans="1:3">
      <c r="A1705" s="1">
        <v>43708</v>
      </c>
      <c r="B1705" t="s">
        <v>1</v>
      </c>
      <c r="C1705" t="s">
        <v>0</v>
      </c>
    </row>
    <row r="1706" spans="1:3">
      <c r="A1706" s="1">
        <v>43709</v>
      </c>
      <c r="B1706" t="s">
        <v>1</v>
      </c>
      <c r="C1706" t="s">
        <v>0</v>
      </c>
    </row>
    <row r="1707" spans="1:3">
      <c r="A1707" s="1">
        <v>43710</v>
      </c>
      <c r="B1707" t="s">
        <v>1</v>
      </c>
      <c r="C1707" t="s">
        <v>0</v>
      </c>
    </row>
    <row r="1708" spans="1:3">
      <c r="A1708" s="1">
        <v>43711</v>
      </c>
      <c r="B1708" t="s">
        <v>1</v>
      </c>
      <c r="C1708" t="s">
        <v>0</v>
      </c>
    </row>
    <row r="1709" spans="1:3">
      <c r="A1709" s="1">
        <v>43712</v>
      </c>
      <c r="B1709" t="s">
        <v>1</v>
      </c>
      <c r="C1709" t="s">
        <v>0</v>
      </c>
    </row>
    <row r="1710" spans="1:3">
      <c r="A1710" s="1">
        <v>43713</v>
      </c>
      <c r="B1710" t="s">
        <v>1</v>
      </c>
      <c r="C1710" t="s">
        <v>0</v>
      </c>
    </row>
    <row r="1711" spans="1:3">
      <c r="A1711" s="1">
        <v>43714</v>
      </c>
      <c r="B1711" t="s">
        <v>1</v>
      </c>
      <c r="C1711" t="s">
        <v>0</v>
      </c>
    </row>
    <row r="1712" spans="1:3">
      <c r="A1712" s="1">
        <v>43715</v>
      </c>
      <c r="B1712" t="s">
        <v>1</v>
      </c>
      <c r="C1712" t="s">
        <v>0</v>
      </c>
    </row>
    <row r="1713" spans="1:3">
      <c r="A1713" s="1">
        <v>43716</v>
      </c>
      <c r="B1713" t="s">
        <v>1</v>
      </c>
      <c r="C1713" t="s">
        <v>0</v>
      </c>
    </row>
    <row r="1714" spans="1:3">
      <c r="A1714" s="1">
        <v>43717</v>
      </c>
      <c r="B1714" t="s">
        <v>1</v>
      </c>
      <c r="C1714" t="s">
        <v>0</v>
      </c>
    </row>
    <row r="1715" spans="1:3">
      <c r="A1715" s="1">
        <v>43718</v>
      </c>
      <c r="B1715" t="s">
        <v>1</v>
      </c>
      <c r="C1715" t="s">
        <v>0</v>
      </c>
    </row>
    <row r="1716" spans="1:3">
      <c r="A1716" s="1">
        <v>43719</v>
      </c>
      <c r="B1716" t="s">
        <v>1</v>
      </c>
      <c r="C1716" t="s">
        <v>0</v>
      </c>
    </row>
    <row r="1717" spans="1:3">
      <c r="A1717" s="1">
        <v>43720</v>
      </c>
      <c r="B1717" t="s">
        <v>1</v>
      </c>
      <c r="C1717" t="s">
        <v>0</v>
      </c>
    </row>
    <row r="1718" spans="1:3">
      <c r="A1718" s="1">
        <v>43721</v>
      </c>
      <c r="B1718" t="s">
        <v>1</v>
      </c>
      <c r="C1718" t="s">
        <v>0</v>
      </c>
    </row>
    <row r="1719" spans="1:3">
      <c r="A1719" s="1">
        <v>43722</v>
      </c>
      <c r="B1719" t="s">
        <v>1</v>
      </c>
      <c r="C1719" t="s">
        <v>0</v>
      </c>
    </row>
    <row r="1720" spans="1:3">
      <c r="A1720" s="1">
        <v>43723</v>
      </c>
      <c r="B1720" t="s">
        <v>1</v>
      </c>
      <c r="C1720" t="s">
        <v>0</v>
      </c>
    </row>
    <row r="1721" spans="1:3">
      <c r="A1721" s="1">
        <v>43724</v>
      </c>
      <c r="B1721" t="s">
        <v>1</v>
      </c>
      <c r="C1721" t="s">
        <v>0</v>
      </c>
    </row>
    <row r="1722" spans="1:3">
      <c r="A1722" s="1">
        <v>43725</v>
      </c>
      <c r="B1722" t="s">
        <v>1</v>
      </c>
      <c r="C1722" t="s">
        <v>0</v>
      </c>
    </row>
    <row r="1723" spans="1:3">
      <c r="A1723" s="1">
        <v>43726</v>
      </c>
      <c r="B1723" t="s">
        <v>1</v>
      </c>
      <c r="C1723" t="s">
        <v>0</v>
      </c>
    </row>
    <row r="1724" spans="1:3">
      <c r="A1724" s="1">
        <v>43727</v>
      </c>
      <c r="B1724" t="s">
        <v>1</v>
      </c>
      <c r="C1724" t="s">
        <v>0</v>
      </c>
    </row>
    <row r="1725" spans="1:3">
      <c r="A1725" s="1">
        <v>43728</v>
      </c>
      <c r="B1725" t="s">
        <v>0</v>
      </c>
      <c r="C1725" t="s">
        <v>0</v>
      </c>
    </row>
    <row r="1726" spans="1:3">
      <c r="A1726" s="1">
        <v>43729</v>
      </c>
      <c r="B1726" t="s">
        <v>0</v>
      </c>
      <c r="C1726" t="s">
        <v>0</v>
      </c>
    </row>
    <row r="1727" spans="1:3">
      <c r="A1727" s="1">
        <v>43730</v>
      </c>
      <c r="B1727" t="s">
        <v>0</v>
      </c>
      <c r="C1727" t="s">
        <v>0</v>
      </c>
    </row>
    <row r="1728" spans="1:3">
      <c r="A1728" s="1">
        <v>43731</v>
      </c>
      <c r="B1728" t="s">
        <v>0</v>
      </c>
      <c r="C1728" t="s">
        <v>0</v>
      </c>
    </row>
    <row r="1729" spans="1:3">
      <c r="A1729" s="1">
        <v>43732</v>
      </c>
      <c r="B1729" t="s">
        <v>0</v>
      </c>
      <c r="C1729" t="s">
        <v>0</v>
      </c>
    </row>
    <row r="1730" spans="1:3">
      <c r="A1730" s="1">
        <v>43733</v>
      </c>
      <c r="B1730" t="s">
        <v>0</v>
      </c>
      <c r="C1730" t="s">
        <v>0</v>
      </c>
    </row>
    <row r="1731" spans="1:3">
      <c r="A1731" s="1">
        <v>43734</v>
      </c>
      <c r="B1731" t="s">
        <v>0</v>
      </c>
      <c r="C1731" t="s">
        <v>0</v>
      </c>
    </row>
    <row r="1732" spans="1:3">
      <c r="A1732" s="1">
        <v>43735</v>
      </c>
      <c r="B1732" t="s">
        <v>0</v>
      </c>
      <c r="C1732" t="s">
        <v>1</v>
      </c>
    </row>
    <row r="1733" spans="1:3">
      <c r="A1733" s="1">
        <v>43736</v>
      </c>
      <c r="B1733" t="s">
        <v>0</v>
      </c>
      <c r="C1733" t="s">
        <v>0</v>
      </c>
    </row>
    <row r="1734" spans="1:3">
      <c r="A1734" s="1">
        <v>43737</v>
      </c>
      <c r="B1734" t="s">
        <v>0</v>
      </c>
      <c r="C1734" t="s">
        <v>0</v>
      </c>
    </row>
    <row r="1735" spans="1:3">
      <c r="A1735" s="1">
        <v>43738</v>
      </c>
      <c r="B1735" t="s">
        <v>0</v>
      </c>
      <c r="C1735" t="s">
        <v>0</v>
      </c>
    </row>
    <row r="1736" spans="1:3">
      <c r="A1736" s="1">
        <v>43739</v>
      </c>
      <c r="B1736" t="s">
        <v>0</v>
      </c>
      <c r="C1736" t="s">
        <v>0</v>
      </c>
    </row>
    <row r="1737" spans="1:3">
      <c r="A1737" s="1">
        <v>43740</v>
      </c>
      <c r="B1737" t="s">
        <v>0</v>
      </c>
      <c r="C1737" t="s">
        <v>0</v>
      </c>
    </row>
    <row r="1738" spans="1:3">
      <c r="A1738" s="1">
        <v>43741</v>
      </c>
      <c r="B1738" t="s">
        <v>0</v>
      </c>
      <c r="C1738" t="s">
        <v>0</v>
      </c>
    </row>
    <row r="1739" spans="1:3">
      <c r="A1739" s="1">
        <v>43742</v>
      </c>
      <c r="B1739" t="s">
        <v>0</v>
      </c>
      <c r="C1739" t="s">
        <v>0</v>
      </c>
    </row>
    <row r="1740" spans="1:3">
      <c r="A1740" s="1">
        <v>43743</v>
      </c>
      <c r="B1740" t="s">
        <v>0</v>
      </c>
      <c r="C1740" t="s">
        <v>0</v>
      </c>
    </row>
    <row r="1741" spans="1:3">
      <c r="A1741" s="1">
        <v>43744</v>
      </c>
      <c r="B1741" t="s">
        <v>0</v>
      </c>
      <c r="C1741" t="s">
        <v>0</v>
      </c>
    </row>
    <row r="1742" spans="1:3">
      <c r="A1742" s="1">
        <v>43745</v>
      </c>
      <c r="B1742" t="s">
        <v>0</v>
      </c>
      <c r="C1742" t="s">
        <v>0</v>
      </c>
    </row>
    <row r="1743" spans="1:3">
      <c r="A1743" s="1">
        <v>43746</v>
      </c>
      <c r="B1743" t="s">
        <v>1</v>
      </c>
      <c r="C1743" t="s">
        <v>0</v>
      </c>
    </row>
    <row r="1744" spans="1:3">
      <c r="A1744" s="1">
        <v>43747</v>
      </c>
      <c r="B1744" t="s">
        <v>1</v>
      </c>
      <c r="C1744" t="s">
        <v>0</v>
      </c>
    </row>
    <row r="1745" spans="1:3">
      <c r="A1745" s="1">
        <v>43748</v>
      </c>
      <c r="B1745" t="s">
        <v>1</v>
      </c>
      <c r="C1745" t="s">
        <v>0</v>
      </c>
    </row>
    <row r="1746" spans="1:3">
      <c r="A1746" s="1">
        <v>43749</v>
      </c>
      <c r="B1746" t="s">
        <v>1</v>
      </c>
      <c r="C1746" t="s">
        <v>0</v>
      </c>
    </row>
    <row r="1747" spans="1:3">
      <c r="A1747" s="1">
        <v>43750</v>
      </c>
      <c r="B1747" t="s">
        <v>1</v>
      </c>
      <c r="C1747" t="s">
        <v>0</v>
      </c>
    </row>
    <row r="1748" spans="1:3">
      <c r="A1748" s="1">
        <v>43751</v>
      </c>
      <c r="B1748" t="s">
        <v>1</v>
      </c>
      <c r="C1748" t="s">
        <v>0</v>
      </c>
    </row>
    <row r="1749" spans="1:3">
      <c r="A1749" s="1">
        <v>43752</v>
      </c>
      <c r="B1749" t="s">
        <v>1</v>
      </c>
      <c r="C1749" t="s">
        <v>0</v>
      </c>
    </row>
    <row r="1750" spans="1:3">
      <c r="A1750" s="1">
        <v>43753</v>
      </c>
      <c r="B1750" t="s">
        <v>1</v>
      </c>
      <c r="C1750" t="s">
        <v>0</v>
      </c>
    </row>
    <row r="1751" spans="1:3">
      <c r="A1751" s="1">
        <v>43754</v>
      </c>
      <c r="B1751" t="s">
        <v>1</v>
      </c>
      <c r="C1751" t="s">
        <v>0</v>
      </c>
    </row>
    <row r="1752" spans="1:3">
      <c r="A1752" s="1">
        <v>43755</v>
      </c>
      <c r="B1752" t="s">
        <v>1</v>
      </c>
      <c r="C1752" t="s">
        <v>0</v>
      </c>
    </row>
    <row r="1753" spans="1:3">
      <c r="A1753" s="1">
        <v>43756</v>
      </c>
      <c r="B1753" t="s">
        <v>1</v>
      </c>
      <c r="C1753" t="s">
        <v>0</v>
      </c>
    </row>
    <row r="1754" spans="1:3">
      <c r="A1754" s="1">
        <v>43757</v>
      </c>
      <c r="B1754" t="s">
        <v>1</v>
      </c>
      <c r="C1754" t="s">
        <v>0</v>
      </c>
    </row>
    <row r="1755" spans="1:3">
      <c r="A1755" s="1">
        <v>43758</v>
      </c>
      <c r="B1755" t="s">
        <v>1</v>
      </c>
      <c r="C1755" t="s">
        <v>0</v>
      </c>
    </row>
    <row r="1756" spans="1:3">
      <c r="A1756" s="1">
        <v>43759</v>
      </c>
      <c r="B1756" t="s">
        <v>1</v>
      </c>
      <c r="C1756" t="s">
        <v>0</v>
      </c>
    </row>
    <row r="1757" spans="1:3">
      <c r="A1757" s="1">
        <v>43760</v>
      </c>
      <c r="B1757" t="s">
        <v>1</v>
      </c>
      <c r="C1757" t="s">
        <v>0</v>
      </c>
    </row>
    <row r="1758" spans="1:3">
      <c r="A1758" s="1">
        <v>43761</v>
      </c>
      <c r="B1758" t="s">
        <v>1</v>
      </c>
      <c r="C1758" t="s">
        <v>0</v>
      </c>
    </row>
    <row r="1759" spans="1:3">
      <c r="A1759" s="1">
        <v>43762</v>
      </c>
      <c r="B1759" t="s">
        <v>1</v>
      </c>
      <c r="C1759" t="s">
        <v>0</v>
      </c>
    </row>
    <row r="1760" spans="1:3">
      <c r="A1760" s="1">
        <v>43763</v>
      </c>
      <c r="B1760" t="s">
        <v>1</v>
      </c>
      <c r="C1760" t="s">
        <v>0</v>
      </c>
    </row>
    <row r="1761" spans="1:3">
      <c r="A1761" s="1">
        <v>43764</v>
      </c>
      <c r="B1761" t="s">
        <v>1</v>
      </c>
      <c r="C1761" t="s">
        <v>0</v>
      </c>
    </row>
    <row r="1762" spans="1:3">
      <c r="A1762" s="1">
        <v>43765</v>
      </c>
      <c r="B1762" t="s">
        <v>1</v>
      </c>
      <c r="C1762" t="s">
        <v>0</v>
      </c>
    </row>
    <row r="1763" spans="1:3">
      <c r="A1763" s="1">
        <v>43766</v>
      </c>
      <c r="B1763" t="s">
        <v>1</v>
      </c>
      <c r="C1763" t="s">
        <v>0</v>
      </c>
    </row>
    <row r="1764" spans="1:3">
      <c r="A1764" s="1">
        <v>43767</v>
      </c>
      <c r="B1764" t="s">
        <v>1</v>
      </c>
      <c r="C1764" t="s">
        <v>0</v>
      </c>
    </row>
    <row r="1765" spans="1:3">
      <c r="A1765" s="1">
        <v>43768</v>
      </c>
      <c r="B1765" t="s">
        <v>1</v>
      </c>
      <c r="C1765" t="s">
        <v>0</v>
      </c>
    </row>
    <row r="1766" spans="1:3">
      <c r="A1766" s="1">
        <v>43769</v>
      </c>
      <c r="B1766" t="s">
        <v>1</v>
      </c>
      <c r="C1766" t="s">
        <v>0</v>
      </c>
    </row>
    <row r="1767" spans="1:3">
      <c r="A1767" s="1">
        <v>43770</v>
      </c>
      <c r="B1767" t="s">
        <v>1</v>
      </c>
      <c r="C1767" t="s">
        <v>0</v>
      </c>
    </row>
    <row r="1768" spans="1:3">
      <c r="A1768" s="1">
        <v>43771</v>
      </c>
      <c r="B1768" t="s">
        <v>1</v>
      </c>
      <c r="C1768" t="s">
        <v>0</v>
      </c>
    </row>
    <row r="1769" spans="1:3">
      <c r="A1769" s="1">
        <v>43772</v>
      </c>
      <c r="B1769" t="s">
        <v>1</v>
      </c>
      <c r="C1769" t="s">
        <v>0</v>
      </c>
    </row>
    <row r="1770" spans="1:3">
      <c r="A1770" s="1">
        <v>43773</v>
      </c>
      <c r="B1770" t="s">
        <v>1</v>
      </c>
      <c r="C1770" t="s">
        <v>0</v>
      </c>
    </row>
    <row r="1771" spans="1:3">
      <c r="A1771" s="1">
        <v>43774</v>
      </c>
      <c r="B1771" t="s">
        <v>1</v>
      </c>
      <c r="C1771" t="s">
        <v>1</v>
      </c>
    </row>
    <row r="1772" spans="1:3">
      <c r="A1772" s="1">
        <v>43775</v>
      </c>
      <c r="B1772" t="s">
        <v>1</v>
      </c>
      <c r="C1772" t="s">
        <v>0</v>
      </c>
    </row>
    <row r="1773" spans="1:3">
      <c r="A1773" s="1">
        <v>43776</v>
      </c>
      <c r="B1773" t="s">
        <v>1</v>
      </c>
      <c r="C1773" t="s">
        <v>0</v>
      </c>
    </row>
    <row r="1774" spans="1:3">
      <c r="A1774" s="1">
        <v>43777</v>
      </c>
      <c r="B1774" t="s">
        <v>1</v>
      </c>
      <c r="C1774" t="s">
        <v>0</v>
      </c>
    </row>
    <row r="1775" spans="1:3">
      <c r="A1775" s="1">
        <v>43778</v>
      </c>
      <c r="B1775" t="s">
        <v>1</v>
      </c>
      <c r="C1775" t="s">
        <v>0</v>
      </c>
    </row>
    <row r="1776" spans="1:3">
      <c r="A1776" s="1">
        <v>43779</v>
      </c>
      <c r="B1776" t="s">
        <v>1</v>
      </c>
      <c r="C1776" t="s">
        <v>0</v>
      </c>
    </row>
    <row r="1777" spans="1:3">
      <c r="A1777" s="1">
        <v>43780</v>
      </c>
      <c r="B1777" t="s">
        <v>1</v>
      </c>
      <c r="C1777" t="s">
        <v>0</v>
      </c>
    </row>
    <row r="1778" spans="1:3">
      <c r="A1778" s="1">
        <v>43781</v>
      </c>
      <c r="B1778" t="s">
        <v>1</v>
      </c>
      <c r="C1778" t="s">
        <v>0</v>
      </c>
    </row>
    <row r="1779" spans="1:3">
      <c r="A1779" s="1">
        <v>43782</v>
      </c>
      <c r="B1779" t="s">
        <v>1</v>
      </c>
      <c r="C1779" t="s">
        <v>0</v>
      </c>
    </row>
    <row r="1780" spans="1:3">
      <c r="A1780" s="1">
        <v>43783</v>
      </c>
      <c r="B1780" t="s">
        <v>1</v>
      </c>
      <c r="C1780" t="s">
        <v>0</v>
      </c>
    </row>
    <row r="1781" spans="1:3">
      <c r="A1781" s="1">
        <v>43784</v>
      </c>
      <c r="B1781" t="s">
        <v>1</v>
      </c>
      <c r="C1781" t="s">
        <v>0</v>
      </c>
    </row>
    <row r="1782" spans="1:3">
      <c r="A1782" s="1">
        <v>43785</v>
      </c>
      <c r="B1782" t="s">
        <v>1</v>
      </c>
      <c r="C1782" t="s">
        <v>0</v>
      </c>
    </row>
    <row r="1783" spans="1:3">
      <c r="A1783" s="1">
        <v>43786</v>
      </c>
      <c r="B1783" t="s">
        <v>1</v>
      </c>
      <c r="C1783" t="s">
        <v>0</v>
      </c>
    </row>
    <row r="1784" spans="1:3">
      <c r="A1784" s="1">
        <v>43787</v>
      </c>
      <c r="B1784" t="s">
        <v>1</v>
      </c>
      <c r="C1784" t="s">
        <v>0</v>
      </c>
    </row>
    <row r="1785" spans="1:3">
      <c r="A1785" s="1">
        <v>43788</v>
      </c>
      <c r="B1785" t="s">
        <v>1</v>
      </c>
      <c r="C1785" t="s">
        <v>0</v>
      </c>
    </row>
    <row r="1786" spans="1:3">
      <c r="A1786" s="1">
        <v>43789</v>
      </c>
      <c r="B1786" t="s">
        <v>1</v>
      </c>
      <c r="C1786" t="s">
        <v>0</v>
      </c>
    </row>
    <row r="1787" spans="1:3">
      <c r="A1787" s="1">
        <v>43790</v>
      </c>
      <c r="B1787" t="s">
        <v>1</v>
      </c>
      <c r="C1787" t="s">
        <v>0</v>
      </c>
    </row>
    <row r="1788" spans="1:3">
      <c r="A1788" s="1">
        <v>43791</v>
      </c>
      <c r="B1788" t="s">
        <v>1</v>
      </c>
      <c r="C1788" t="s">
        <v>0</v>
      </c>
    </row>
    <row r="1789" spans="1:3">
      <c r="A1789" s="1">
        <v>43792</v>
      </c>
      <c r="B1789" t="s">
        <v>1</v>
      </c>
      <c r="C1789" t="s">
        <v>0</v>
      </c>
    </row>
    <row r="1790" spans="1:3">
      <c r="A1790" s="1">
        <v>43793</v>
      </c>
      <c r="B1790" t="s">
        <v>1</v>
      </c>
      <c r="C1790" t="s">
        <v>0</v>
      </c>
    </row>
    <row r="1791" spans="1:3">
      <c r="A1791" s="1">
        <v>43794</v>
      </c>
      <c r="B1791" t="s">
        <v>1</v>
      </c>
      <c r="C1791" t="s">
        <v>0</v>
      </c>
    </row>
    <row r="1792" spans="1:3">
      <c r="A1792" s="1">
        <v>43795</v>
      </c>
      <c r="B1792" t="s">
        <v>1</v>
      </c>
      <c r="C1792" t="s">
        <v>0</v>
      </c>
    </row>
    <row r="1793" spans="1:3">
      <c r="A1793" s="1">
        <v>43796</v>
      </c>
      <c r="B1793" t="s">
        <v>1</v>
      </c>
      <c r="C1793" t="s">
        <v>0</v>
      </c>
    </row>
    <row r="1794" spans="1:3">
      <c r="A1794" s="1">
        <v>43797</v>
      </c>
      <c r="B1794" t="s">
        <v>1</v>
      </c>
      <c r="C1794" t="s">
        <v>0</v>
      </c>
    </row>
    <row r="1795" spans="1:3">
      <c r="A1795" s="1">
        <v>43798</v>
      </c>
      <c r="B1795" t="s">
        <v>1</v>
      </c>
      <c r="C1795" t="s">
        <v>0</v>
      </c>
    </row>
    <row r="1796" spans="1:3">
      <c r="A1796" s="1">
        <v>43799</v>
      </c>
      <c r="B1796" t="s">
        <v>1</v>
      </c>
      <c r="C1796" t="s">
        <v>0</v>
      </c>
    </row>
    <row r="1797" spans="1:3">
      <c r="A1797" s="1">
        <v>43800</v>
      </c>
      <c r="B1797" t="s">
        <v>1</v>
      </c>
      <c r="C1797" t="s">
        <v>0</v>
      </c>
    </row>
    <row r="1798" spans="1:3">
      <c r="A1798" s="1">
        <v>43801</v>
      </c>
      <c r="B1798" t="s">
        <v>1</v>
      </c>
      <c r="C1798" t="s">
        <v>0</v>
      </c>
    </row>
    <row r="1799" spans="1:3">
      <c r="A1799" s="1">
        <v>43802</v>
      </c>
      <c r="B1799" t="s">
        <v>1</v>
      </c>
      <c r="C1799" t="s">
        <v>0</v>
      </c>
    </row>
    <row r="1800" spans="1:3">
      <c r="A1800" s="1">
        <v>43803</v>
      </c>
      <c r="B1800" t="s">
        <v>1</v>
      </c>
      <c r="C1800" t="s">
        <v>0</v>
      </c>
    </row>
    <row r="1801" spans="1:3">
      <c r="A1801" s="1">
        <v>43804</v>
      </c>
      <c r="B1801" t="s">
        <v>1</v>
      </c>
      <c r="C1801" t="s">
        <v>0</v>
      </c>
    </row>
    <row r="1802" spans="1:3">
      <c r="A1802" s="1">
        <v>43805</v>
      </c>
      <c r="B1802" t="s">
        <v>1</v>
      </c>
      <c r="C1802" t="s">
        <v>0</v>
      </c>
    </row>
    <row r="1803" spans="1:3">
      <c r="A1803" s="1">
        <v>43806</v>
      </c>
      <c r="B1803" t="s">
        <v>1</v>
      </c>
      <c r="C1803" t="s">
        <v>0</v>
      </c>
    </row>
    <row r="1804" spans="1:3">
      <c r="A1804" s="1">
        <v>43807</v>
      </c>
      <c r="B1804" t="s">
        <v>1</v>
      </c>
      <c r="C1804" t="s">
        <v>0</v>
      </c>
    </row>
    <row r="1805" spans="1:3">
      <c r="A1805" s="1">
        <v>43808</v>
      </c>
      <c r="B1805" t="s">
        <v>1</v>
      </c>
      <c r="C1805" t="s">
        <v>0</v>
      </c>
    </row>
    <row r="1806" spans="1:3">
      <c r="A1806" s="1">
        <v>43809</v>
      </c>
      <c r="B1806" t="s">
        <v>1</v>
      </c>
      <c r="C1806" t="s">
        <v>0</v>
      </c>
    </row>
    <row r="1807" spans="1:3">
      <c r="A1807" s="1">
        <v>43810</v>
      </c>
      <c r="B1807" t="s">
        <v>1</v>
      </c>
      <c r="C1807" t="s">
        <v>0</v>
      </c>
    </row>
    <row r="1808" spans="1:3">
      <c r="A1808" s="1">
        <v>43811</v>
      </c>
      <c r="B1808" t="s">
        <v>1</v>
      </c>
      <c r="C1808" t="s">
        <v>0</v>
      </c>
    </row>
    <row r="1809" spans="1:3">
      <c r="A1809" s="1">
        <v>43812</v>
      </c>
      <c r="B1809" t="s">
        <v>1</v>
      </c>
      <c r="C1809" t="s">
        <v>0</v>
      </c>
    </row>
    <row r="1810" spans="1:3">
      <c r="A1810" s="1">
        <v>43813</v>
      </c>
      <c r="B1810" t="s">
        <v>1</v>
      </c>
      <c r="C1810" t="s">
        <v>0</v>
      </c>
    </row>
    <row r="1811" spans="1:3">
      <c r="A1811" s="1">
        <v>43814</v>
      </c>
      <c r="B1811" t="s">
        <v>1</v>
      </c>
      <c r="C1811" t="s">
        <v>0</v>
      </c>
    </row>
    <row r="1812" spans="1:3">
      <c r="A1812" s="1">
        <v>43815</v>
      </c>
      <c r="B1812" t="s">
        <v>1</v>
      </c>
      <c r="C1812" t="s">
        <v>0</v>
      </c>
    </row>
    <row r="1813" spans="1:3">
      <c r="A1813" s="1">
        <v>43816</v>
      </c>
      <c r="B1813" t="s">
        <v>1</v>
      </c>
      <c r="C1813" t="s">
        <v>0</v>
      </c>
    </row>
    <row r="1814" spans="1:3">
      <c r="A1814" s="1">
        <v>43817</v>
      </c>
      <c r="B1814" t="s">
        <v>1</v>
      </c>
      <c r="C1814" t="s">
        <v>0</v>
      </c>
    </row>
    <row r="1815" spans="1:3">
      <c r="A1815" s="1">
        <v>43818</v>
      </c>
      <c r="B1815" t="s">
        <v>1</v>
      </c>
      <c r="C1815" t="s">
        <v>0</v>
      </c>
    </row>
    <row r="1816" spans="1:3">
      <c r="A1816" s="1">
        <v>43819</v>
      </c>
      <c r="B1816" t="s">
        <v>0</v>
      </c>
      <c r="C1816" t="s">
        <v>0</v>
      </c>
    </row>
    <row r="1817" spans="1:3">
      <c r="A1817" s="1">
        <v>43820</v>
      </c>
      <c r="B1817" t="s">
        <v>0</v>
      </c>
      <c r="C1817" t="s">
        <v>0</v>
      </c>
    </row>
    <row r="1818" spans="1:3">
      <c r="A1818" s="1">
        <v>43821</v>
      </c>
      <c r="B1818" t="s">
        <v>0</v>
      </c>
      <c r="C1818" t="s">
        <v>0</v>
      </c>
    </row>
    <row r="1819" spans="1:3">
      <c r="A1819" s="1">
        <v>43822</v>
      </c>
      <c r="B1819" t="s">
        <v>0</v>
      </c>
      <c r="C1819" t="s">
        <v>0</v>
      </c>
    </row>
    <row r="1820" spans="1:3">
      <c r="A1820" s="1">
        <v>43823</v>
      </c>
      <c r="B1820" t="s">
        <v>0</v>
      </c>
      <c r="C1820" t="s">
        <v>0</v>
      </c>
    </row>
    <row r="1821" spans="1:3">
      <c r="A1821" s="1">
        <v>43824</v>
      </c>
      <c r="B1821" t="s">
        <v>0</v>
      </c>
      <c r="C1821" t="s">
        <v>1</v>
      </c>
    </row>
    <row r="1822" spans="1:3">
      <c r="A1822" s="1">
        <v>43825</v>
      </c>
      <c r="B1822" t="s">
        <v>0</v>
      </c>
      <c r="C1822" t="s">
        <v>1</v>
      </c>
    </row>
    <row r="1823" spans="1:3">
      <c r="A1823" s="1">
        <v>43826</v>
      </c>
      <c r="B1823" t="s">
        <v>0</v>
      </c>
      <c r="C1823" t="s">
        <v>0</v>
      </c>
    </row>
    <row r="1824" spans="1:3">
      <c r="A1824" s="1">
        <v>43827</v>
      </c>
      <c r="B1824" t="s">
        <v>0</v>
      </c>
      <c r="C1824" t="s">
        <v>0</v>
      </c>
    </row>
    <row r="1825" spans="1:3">
      <c r="A1825" s="1">
        <v>43828</v>
      </c>
      <c r="B1825" t="s">
        <v>0</v>
      </c>
      <c r="C1825" t="s">
        <v>0</v>
      </c>
    </row>
    <row r="1826" spans="1:3">
      <c r="A1826" s="1">
        <v>43829</v>
      </c>
      <c r="B1826" t="s">
        <v>0</v>
      </c>
      <c r="C1826" t="s">
        <v>0</v>
      </c>
    </row>
    <row r="1827" spans="1:3">
      <c r="A1827" s="1">
        <v>43830</v>
      </c>
      <c r="B1827" t="s">
        <v>0</v>
      </c>
      <c r="C1827" t="s">
        <v>0</v>
      </c>
    </row>
    <row r="1828" spans="1:3">
      <c r="A1828" s="1">
        <v>43831</v>
      </c>
      <c r="B1828" t="s">
        <v>0</v>
      </c>
      <c r="C1828" t="s">
        <v>1</v>
      </c>
    </row>
    <row r="1829" spans="1:3">
      <c r="A1829" s="1">
        <v>43832</v>
      </c>
      <c r="B1829" t="s">
        <v>0</v>
      </c>
      <c r="C1829" t="s">
        <v>0</v>
      </c>
    </row>
    <row r="1830" spans="1:3">
      <c r="A1830" s="1">
        <v>43833</v>
      </c>
      <c r="B1830" t="s">
        <v>0</v>
      </c>
      <c r="C1830" t="s">
        <v>0</v>
      </c>
    </row>
    <row r="1831" spans="1:3">
      <c r="A1831" s="1">
        <v>43834</v>
      </c>
      <c r="B1831" t="s">
        <v>0</v>
      </c>
      <c r="C1831" t="s">
        <v>0</v>
      </c>
    </row>
    <row r="1832" spans="1:3">
      <c r="A1832" s="1">
        <v>43835</v>
      </c>
      <c r="B1832" t="s">
        <v>0</v>
      </c>
      <c r="C1832" t="s">
        <v>0</v>
      </c>
    </row>
    <row r="1833" spans="1:3">
      <c r="A1833" s="1">
        <v>43836</v>
      </c>
      <c r="B1833" t="s">
        <v>0</v>
      </c>
      <c r="C1833" t="s">
        <v>0</v>
      </c>
    </row>
    <row r="1834" spans="1:3">
      <c r="A1834" s="1">
        <v>43837</v>
      </c>
      <c r="B1834" t="s">
        <v>0</v>
      </c>
      <c r="C1834" t="s">
        <v>0</v>
      </c>
    </row>
    <row r="1835" spans="1:3">
      <c r="A1835" s="1">
        <v>43838</v>
      </c>
      <c r="B1835" t="s">
        <v>0</v>
      </c>
      <c r="C1835" t="s">
        <v>0</v>
      </c>
    </row>
    <row r="1836" spans="1:3">
      <c r="A1836" s="1">
        <v>43839</v>
      </c>
      <c r="B1836" t="s">
        <v>0</v>
      </c>
      <c r="C1836" t="s">
        <v>0</v>
      </c>
    </row>
    <row r="1837" spans="1:3">
      <c r="A1837" s="1">
        <v>43840</v>
      </c>
      <c r="B1837" t="s">
        <v>0</v>
      </c>
      <c r="C1837" t="s">
        <v>0</v>
      </c>
    </row>
    <row r="1838" spans="1:3">
      <c r="A1838" s="1">
        <v>43841</v>
      </c>
      <c r="B1838" t="s">
        <v>0</v>
      </c>
      <c r="C1838" t="s">
        <v>0</v>
      </c>
    </row>
    <row r="1839" spans="1:3">
      <c r="A1839" s="1">
        <v>43842</v>
      </c>
      <c r="B1839" t="s">
        <v>0</v>
      </c>
      <c r="C1839" t="s">
        <v>0</v>
      </c>
    </row>
    <row r="1840" spans="1:3">
      <c r="A1840" s="1">
        <v>43843</v>
      </c>
      <c r="B1840" t="s">
        <v>0</v>
      </c>
      <c r="C1840" t="s">
        <v>0</v>
      </c>
    </row>
    <row r="1841" spans="1:3">
      <c r="A1841" s="1">
        <v>43844</v>
      </c>
      <c r="B1841" t="s">
        <v>0</v>
      </c>
      <c r="C1841" t="s">
        <v>0</v>
      </c>
    </row>
    <row r="1842" spans="1:3">
      <c r="A1842" s="1">
        <v>43845</v>
      </c>
      <c r="B1842" t="s">
        <v>0</v>
      </c>
      <c r="C1842" t="s">
        <v>0</v>
      </c>
    </row>
    <row r="1843" spans="1:3">
      <c r="A1843" s="1">
        <v>43846</v>
      </c>
      <c r="B1843" t="s">
        <v>0</v>
      </c>
      <c r="C1843" t="s">
        <v>0</v>
      </c>
    </row>
    <row r="1844" spans="1:3">
      <c r="A1844" s="1">
        <v>43847</v>
      </c>
      <c r="B1844" t="s">
        <v>0</v>
      </c>
      <c r="C1844" t="s">
        <v>0</v>
      </c>
    </row>
    <row r="1845" spans="1:3">
      <c r="A1845" s="1">
        <v>43848</v>
      </c>
      <c r="B1845" t="s">
        <v>0</v>
      </c>
      <c r="C1845" t="s">
        <v>0</v>
      </c>
    </row>
    <row r="1846" spans="1:3">
      <c r="A1846" s="1">
        <v>43849</v>
      </c>
      <c r="B1846" t="s">
        <v>0</v>
      </c>
      <c r="C1846" t="s">
        <v>0</v>
      </c>
    </row>
    <row r="1847" spans="1:3">
      <c r="A1847" s="1">
        <v>43850</v>
      </c>
      <c r="B1847" t="s">
        <v>0</v>
      </c>
      <c r="C1847" t="s">
        <v>0</v>
      </c>
    </row>
    <row r="1848" spans="1:3">
      <c r="A1848" s="1">
        <v>43851</v>
      </c>
      <c r="B1848" t="s">
        <v>0</v>
      </c>
      <c r="C1848" t="s">
        <v>0</v>
      </c>
    </row>
    <row r="1849" spans="1:3">
      <c r="A1849" s="1">
        <v>43852</v>
      </c>
      <c r="B1849" t="s">
        <v>0</v>
      </c>
      <c r="C1849" t="s">
        <v>0</v>
      </c>
    </row>
    <row r="1850" spans="1:3">
      <c r="A1850" s="1">
        <v>43853</v>
      </c>
      <c r="B1850" t="s">
        <v>0</v>
      </c>
      <c r="C1850" t="s">
        <v>0</v>
      </c>
    </row>
    <row r="1851" spans="1:3">
      <c r="A1851" s="1">
        <v>43854</v>
      </c>
      <c r="B1851" t="s">
        <v>0</v>
      </c>
      <c r="C1851" t="s">
        <v>0</v>
      </c>
    </row>
    <row r="1852" spans="1:3">
      <c r="A1852" s="1">
        <v>43855</v>
      </c>
      <c r="B1852" t="s">
        <v>0</v>
      </c>
      <c r="C1852" t="s">
        <v>0</v>
      </c>
    </row>
    <row r="1853" spans="1:3">
      <c r="A1853" s="1">
        <v>43856</v>
      </c>
      <c r="B1853" t="s">
        <v>0</v>
      </c>
      <c r="C1853" t="s">
        <v>1</v>
      </c>
    </row>
    <row r="1854" spans="1:3">
      <c r="A1854" s="1">
        <v>43857</v>
      </c>
      <c r="B1854" t="s">
        <v>0</v>
      </c>
      <c r="C1854" t="s">
        <v>1</v>
      </c>
    </row>
    <row r="1855" spans="1:3">
      <c r="A1855" s="1">
        <v>43858</v>
      </c>
      <c r="B1855" t="s">
        <v>0</v>
      </c>
      <c r="C1855" t="s">
        <v>0</v>
      </c>
    </row>
    <row r="1856" spans="1:3">
      <c r="A1856" s="1">
        <v>43859</v>
      </c>
      <c r="B1856" t="s">
        <v>0</v>
      </c>
      <c r="C1856" t="s">
        <v>0</v>
      </c>
    </row>
    <row r="1857" spans="1:3">
      <c r="A1857" s="1">
        <v>43860</v>
      </c>
      <c r="B1857" t="s">
        <v>1</v>
      </c>
      <c r="C1857" t="s">
        <v>0</v>
      </c>
    </row>
    <row r="1858" spans="1:3">
      <c r="A1858" s="1">
        <v>43861</v>
      </c>
      <c r="B1858" t="s">
        <v>1</v>
      </c>
      <c r="C1858" t="s">
        <v>0</v>
      </c>
    </row>
    <row r="1859" spans="1:3">
      <c r="A1859" s="1">
        <v>43862</v>
      </c>
      <c r="B1859" t="s">
        <v>1</v>
      </c>
      <c r="C1859" t="s">
        <v>0</v>
      </c>
    </row>
    <row r="1860" spans="1:3">
      <c r="A1860" s="1">
        <v>43863</v>
      </c>
      <c r="B1860" t="s">
        <v>1</v>
      </c>
      <c r="C1860" t="s">
        <v>0</v>
      </c>
    </row>
    <row r="1861" spans="1:3">
      <c r="A1861" s="1">
        <v>43864</v>
      </c>
      <c r="B1861" t="s">
        <v>1</v>
      </c>
      <c r="C1861" t="s">
        <v>0</v>
      </c>
    </row>
    <row r="1862" spans="1:3">
      <c r="A1862" s="1">
        <v>43865</v>
      </c>
      <c r="B1862" t="s">
        <v>1</v>
      </c>
      <c r="C1862" t="s">
        <v>0</v>
      </c>
    </row>
    <row r="1863" spans="1:3">
      <c r="A1863" s="1">
        <v>43866</v>
      </c>
      <c r="B1863" t="s">
        <v>1</v>
      </c>
      <c r="C1863" t="s">
        <v>0</v>
      </c>
    </row>
    <row r="1864" spans="1:3">
      <c r="A1864" s="1">
        <v>43867</v>
      </c>
      <c r="B1864" t="s">
        <v>1</v>
      </c>
      <c r="C1864" t="s">
        <v>0</v>
      </c>
    </row>
    <row r="1865" spans="1:3">
      <c r="A1865" s="1">
        <v>43868</v>
      </c>
      <c r="B1865" t="s">
        <v>1</v>
      </c>
      <c r="C1865" t="s">
        <v>0</v>
      </c>
    </row>
    <row r="1866" spans="1:3">
      <c r="A1866" s="1">
        <v>43869</v>
      </c>
      <c r="B1866" t="s">
        <v>1</v>
      </c>
      <c r="C1866" t="s">
        <v>0</v>
      </c>
    </row>
    <row r="1867" spans="1:3">
      <c r="A1867" s="1">
        <v>43870</v>
      </c>
      <c r="B1867" t="s">
        <v>1</v>
      </c>
      <c r="C1867" t="s">
        <v>0</v>
      </c>
    </row>
    <row r="1868" spans="1:3">
      <c r="A1868" s="1">
        <v>43871</v>
      </c>
      <c r="B1868" t="s">
        <v>1</v>
      </c>
      <c r="C1868" t="s">
        <v>0</v>
      </c>
    </row>
    <row r="1869" spans="1:3">
      <c r="A1869" s="1">
        <v>43872</v>
      </c>
      <c r="B1869" t="s">
        <v>1</v>
      </c>
      <c r="C1869" t="s">
        <v>0</v>
      </c>
    </row>
    <row r="1870" spans="1:3">
      <c r="A1870" s="1">
        <v>43873</v>
      </c>
      <c r="B1870" t="s">
        <v>1</v>
      </c>
      <c r="C1870" t="s">
        <v>0</v>
      </c>
    </row>
    <row r="1871" spans="1:3">
      <c r="A1871" s="1">
        <v>43874</v>
      </c>
      <c r="B1871" t="s">
        <v>1</v>
      </c>
      <c r="C1871" t="s">
        <v>0</v>
      </c>
    </row>
    <row r="1872" spans="1:3">
      <c r="A1872" s="1">
        <v>43875</v>
      </c>
      <c r="B1872" t="s">
        <v>1</v>
      </c>
      <c r="C1872" t="s">
        <v>0</v>
      </c>
    </row>
    <row r="1873" spans="1:3">
      <c r="A1873" s="1">
        <v>43876</v>
      </c>
      <c r="B1873" t="s">
        <v>1</v>
      </c>
      <c r="C1873" t="s">
        <v>0</v>
      </c>
    </row>
    <row r="1874" spans="1:3">
      <c r="A1874" s="1">
        <v>43877</v>
      </c>
      <c r="B1874" t="s">
        <v>1</v>
      </c>
      <c r="C1874" t="s">
        <v>0</v>
      </c>
    </row>
    <row r="1875" spans="1:3">
      <c r="A1875" s="1">
        <v>43878</v>
      </c>
      <c r="B1875" t="s">
        <v>1</v>
      </c>
      <c r="C1875" t="s">
        <v>0</v>
      </c>
    </row>
    <row r="1876" spans="1:3">
      <c r="A1876" s="1">
        <v>43879</v>
      </c>
      <c r="B1876" t="s">
        <v>1</v>
      </c>
      <c r="C1876" t="s">
        <v>0</v>
      </c>
    </row>
    <row r="1877" spans="1:3">
      <c r="A1877" s="1">
        <v>43880</v>
      </c>
      <c r="B1877" t="s">
        <v>1</v>
      </c>
      <c r="C1877" t="s">
        <v>0</v>
      </c>
    </row>
    <row r="1878" spans="1:3">
      <c r="A1878" s="1">
        <v>43881</v>
      </c>
      <c r="B1878" t="s">
        <v>1</v>
      </c>
      <c r="C1878" t="s">
        <v>0</v>
      </c>
    </row>
    <row r="1879" spans="1:3">
      <c r="A1879" s="1">
        <v>43882</v>
      </c>
      <c r="B1879" t="s">
        <v>1</v>
      </c>
      <c r="C1879" t="s">
        <v>0</v>
      </c>
    </row>
    <row r="1880" spans="1:3">
      <c r="A1880" s="1">
        <v>43883</v>
      </c>
      <c r="B1880" t="s">
        <v>1</v>
      </c>
      <c r="C1880" t="s">
        <v>0</v>
      </c>
    </row>
    <row r="1881" spans="1:3">
      <c r="A1881" s="1">
        <v>43884</v>
      </c>
      <c r="B1881" t="s">
        <v>1</v>
      </c>
      <c r="C1881" t="s">
        <v>0</v>
      </c>
    </row>
    <row r="1882" spans="1:3">
      <c r="A1882" s="1">
        <v>43885</v>
      </c>
      <c r="B1882" t="s">
        <v>1</v>
      </c>
      <c r="C1882" t="s">
        <v>0</v>
      </c>
    </row>
    <row r="1883" spans="1:3">
      <c r="A1883" s="1">
        <v>43886</v>
      </c>
      <c r="B1883" t="s">
        <v>1</v>
      </c>
      <c r="C1883" t="s">
        <v>0</v>
      </c>
    </row>
    <row r="1884" spans="1:3">
      <c r="A1884" s="1">
        <v>43887</v>
      </c>
      <c r="B1884" t="s">
        <v>1</v>
      </c>
      <c r="C1884" t="s">
        <v>0</v>
      </c>
    </row>
    <row r="1885" spans="1:3">
      <c r="A1885" s="1">
        <v>43888</v>
      </c>
      <c r="B1885" t="s">
        <v>1</v>
      </c>
      <c r="C1885" t="s">
        <v>0</v>
      </c>
    </row>
    <row r="1886" spans="1:3">
      <c r="A1886" s="1">
        <v>43889</v>
      </c>
      <c r="B1886" t="s">
        <v>1</v>
      </c>
      <c r="C1886" t="s">
        <v>0</v>
      </c>
    </row>
    <row r="1887" spans="1:3">
      <c r="A1887" s="1">
        <v>43890</v>
      </c>
      <c r="B1887" t="s">
        <v>1</v>
      </c>
      <c r="C1887" t="s">
        <v>0</v>
      </c>
    </row>
    <row r="1888" spans="1:3">
      <c r="A1888" s="1">
        <v>43891</v>
      </c>
      <c r="B1888" t="s">
        <v>1</v>
      </c>
      <c r="C1888" t="s">
        <v>0</v>
      </c>
    </row>
    <row r="1889" spans="1:3">
      <c r="A1889" s="1">
        <v>43892</v>
      </c>
      <c r="B1889" t="s">
        <v>1</v>
      </c>
      <c r="C1889" t="s">
        <v>0</v>
      </c>
    </row>
    <row r="1890" spans="1:3">
      <c r="A1890" s="1">
        <v>43893</v>
      </c>
      <c r="B1890" t="s">
        <v>1</v>
      </c>
      <c r="C1890" t="s">
        <v>0</v>
      </c>
    </row>
    <row r="1891" spans="1:3">
      <c r="A1891" s="1">
        <v>43894</v>
      </c>
      <c r="B1891" t="s">
        <v>1</v>
      </c>
      <c r="C1891" t="s">
        <v>0</v>
      </c>
    </row>
    <row r="1892" spans="1:3">
      <c r="A1892" s="1">
        <v>43895</v>
      </c>
      <c r="B1892" t="s">
        <v>1</v>
      </c>
      <c r="C1892" t="s">
        <v>0</v>
      </c>
    </row>
    <row r="1893" spans="1:3">
      <c r="A1893" s="1">
        <v>43896</v>
      </c>
      <c r="B1893" t="s">
        <v>1</v>
      </c>
      <c r="C1893" t="s">
        <v>0</v>
      </c>
    </row>
    <row r="1894" spans="1:3">
      <c r="A1894" s="1">
        <v>43897</v>
      </c>
      <c r="B1894" t="s">
        <v>1</v>
      </c>
      <c r="C1894" t="s">
        <v>0</v>
      </c>
    </row>
    <row r="1895" spans="1:3">
      <c r="A1895" s="1">
        <v>43898</v>
      </c>
      <c r="B1895" t="s">
        <v>1</v>
      </c>
      <c r="C1895" t="s">
        <v>0</v>
      </c>
    </row>
    <row r="1896" spans="1:3">
      <c r="A1896" s="1">
        <v>43899</v>
      </c>
      <c r="B1896" t="s">
        <v>1</v>
      </c>
      <c r="C1896" t="s">
        <v>1</v>
      </c>
    </row>
    <row r="1897" spans="1:3">
      <c r="A1897" s="1">
        <v>43900</v>
      </c>
      <c r="B1897" t="s">
        <v>1</v>
      </c>
      <c r="C1897" t="s">
        <v>0</v>
      </c>
    </row>
    <row r="1898" spans="1:3">
      <c r="A1898" s="1">
        <v>43901</v>
      </c>
      <c r="B1898" t="s">
        <v>1</v>
      </c>
      <c r="C1898" t="s">
        <v>0</v>
      </c>
    </row>
    <row r="1899" spans="1:3">
      <c r="A1899" s="1">
        <v>43902</v>
      </c>
      <c r="B1899" t="s">
        <v>1</v>
      </c>
      <c r="C1899" t="s">
        <v>0</v>
      </c>
    </row>
    <row r="1900" spans="1:3">
      <c r="A1900" s="1">
        <v>43903</v>
      </c>
      <c r="B1900" t="s">
        <v>1</v>
      </c>
      <c r="C1900" t="s">
        <v>0</v>
      </c>
    </row>
    <row r="1901" spans="1:3">
      <c r="A1901" s="1">
        <v>43904</v>
      </c>
      <c r="B1901" t="s">
        <v>1</v>
      </c>
      <c r="C1901" t="s">
        <v>0</v>
      </c>
    </row>
    <row r="1902" spans="1:3">
      <c r="A1902" s="1">
        <v>43905</v>
      </c>
      <c r="B1902" t="s">
        <v>1</v>
      </c>
      <c r="C1902" t="s">
        <v>0</v>
      </c>
    </row>
    <row r="1903" spans="1:3">
      <c r="A1903" s="1">
        <v>43906</v>
      </c>
      <c r="B1903" t="s">
        <v>1</v>
      </c>
      <c r="C1903" t="s">
        <v>0</v>
      </c>
    </row>
    <row r="1904" spans="1:3">
      <c r="A1904" s="1">
        <v>43907</v>
      </c>
      <c r="B1904" t="s">
        <v>1</v>
      </c>
      <c r="C1904" t="s">
        <v>0</v>
      </c>
    </row>
    <row r="1905" spans="1:3">
      <c r="A1905" s="1">
        <v>43908</v>
      </c>
      <c r="B1905" t="s">
        <v>1</v>
      </c>
      <c r="C1905" t="s">
        <v>0</v>
      </c>
    </row>
    <row r="1906" spans="1:3">
      <c r="A1906" s="1">
        <v>43909</v>
      </c>
      <c r="B1906" t="s">
        <v>1</v>
      </c>
      <c r="C1906" t="s">
        <v>0</v>
      </c>
    </row>
    <row r="1907" spans="1:3">
      <c r="A1907" s="1">
        <v>43910</v>
      </c>
      <c r="B1907" t="s">
        <v>1</v>
      </c>
      <c r="C1907" t="s">
        <v>0</v>
      </c>
    </row>
    <row r="1908" spans="1:3">
      <c r="A1908" s="1">
        <v>43911</v>
      </c>
      <c r="B1908" t="s">
        <v>1</v>
      </c>
      <c r="C1908" t="s">
        <v>0</v>
      </c>
    </row>
    <row r="1909" spans="1:3">
      <c r="A1909" s="1">
        <v>43912</v>
      </c>
      <c r="B1909" t="s">
        <v>1</v>
      </c>
      <c r="C1909" t="s">
        <v>0</v>
      </c>
    </row>
    <row r="1910" spans="1:3">
      <c r="A1910" s="1">
        <v>43913</v>
      </c>
      <c r="B1910" t="s">
        <v>1</v>
      </c>
      <c r="C1910" t="s">
        <v>0</v>
      </c>
    </row>
    <row r="1911" spans="1:3">
      <c r="A1911" s="1">
        <v>43914</v>
      </c>
      <c r="B1911" t="s">
        <v>0</v>
      </c>
      <c r="C1911" t="s">
        <v>0</v>
      </c>
    </row>
    <row r="1912" spans="1:3">
      <c r="A1912" s="1">
        <v>43915</v>
      </c>
      <c r="B1912" t="s">
        <v>0</v>
      </c>
      <c r="C1912" t="s">
        <v>0</v>
      </c>
    </row>
    <row r="1913" spans="1:3">
      <c r="A1913" s="1">
        <v>43916</v>
      </c>
      <c r="B1913" t="s">
        <v>0</v>
      </c>
      <c r="C1913" t="s">
        <v>0</v>
      </c>
    </row>
    <row r="1914" spans="1:3">
      <c r="A1914" s="1">
        <v>43917</v>
      </c>
      <c r="B1914" t="s">
        <v>0</v>
      </c>
      <c r="C1914" t="s">
        <v>0</v>
      </c>
    </row>
    <row r="1915" spans="1:3">
      <c r="A1915" s="1">
        <v>43918</v>
      </c>
      <c r="B1915" t="s">
        <v>0</v>
      </c>
      <c r="C1915" t="s">
        <v>0</v>
      </c>
    </row>
    <row r="1916" spans="1:3">
      <c r="A1916" s="1">
        <v>43919</v>
      </c>
      <c r="B1916" t="s">
        <v>0</v>
      </c>
      <c r="C1916" t="s">
        <v>0</v>
      </c>
    </row>
    <row r="1917" spans="1:3">
      <c r="A1917" s="1">
        <v>43920</v>
      </c>
      <c r="B1917" t="s">
        <v>0</v>
      </c>
      <c r="C1917" t="s">
        <v>0</v>
      </c>
    </row>
    <row r="1918" spans="1:3">
      <c r="A1918" s="1">
        <v>43921</v>
      </c>
      <c r="B1918" t="s">
        <v>0</v>
      </c>
      <c r="C1918" t="s">
        <v>0</v>
      </c>
    </row>
    <row r="1919" spans="1:3">
      <c r="A1919" s="1">
        <v>43922</v>
      </c>
      <c r="B1919" t="s">
        <v>0</v>
      </c>
      <c r="C1919" t="s">
        <v>0</v>
      </c>
    </row>
    <row r="1920" spans="1:3">
      <c r="A1920" s="1">
        <v>43923</v>
      </c>
      <c r="B1920" t="s">
        <v>0</v>
      </c>
      <c r="C1920" t="s">
        <v>0</v>
      </c>
    </row>
    <row r="1921" spans="1:3">
      <c r="A1921" s="1">
        <v>43924</v>
      </c>
      <c r="B1921" t="s">
        <v>0</v>
      </c>
      <c r="C1921" t="s">
        <v>0</v>
      </c>
    </row>
    <row r="1922" spans="1:3">
      <c r="A1922" s="1">
        <v>43925</v>
      </c>
      <c r="B1922" t="s">
        <v>0</v>
      </c>
      <c r="C1922" t="s">
        <v>0</v>
      </c>
    </row>
    <row r="1923" spans="1:3">
      <c r="A1923" s="1">
        <v>43926</v>
      </c>
      <c r="B1923" t="s">
        <v>0</v>
      </c>
      <c r="C1923" t="s">
        <v>0</v>
      </c>
    </row>
    <row r="1924" spans="1:3">
      <c r="A1924" s="1">
        <v>43927</v>
      </c>
      <c r="B1924" t="s">
        <v>0</v>
      </c>
      <c r="C1924" t="s">
        <v>0</v>
      </c>
    </row>
    <row r="1925" spans="1:3">
      <c r="A1925" s="1">
        <v>43928</v>
      </c>
      <c r="B1925" t="s">
        <v>0</v>
      </c>
      <c r="C1925" t="s">
        <v>0</v>
      </c>
    </row>
    <row r="1926" spans="1:3">
      <c r="A1926" s="1">
        <v>43929</v>
      </c>
      <c r="B1926" t="s">
        <v>0</v>
      </c>
      <c r="C1926" t="s">
        <v>0</v>
      </c>
    </row>
    <row r="1927" spans="1:3">
      <c r="A1927" s="1">
        <v>43930</v>
      </c>
      <c r="B1927" t="s">
        <v>0</v>
      </c>
      <c r="C1927" t="s">
        <v>0</v>
      </c>
    </row>
    <row r="1928" spans="1:3">
      <c r="A1928" s="1">
        <v>43931</v>
      </c>
      <c r="B1928" t="s">
        <v>0</v>
      </c>
      <c r="C1928" t="s">
        <v>1</v>
      </c>
    </row>
    <row r="1929" spans="1:3">
      <c r="A1929" s="1">
        <v>43932</v>
      </c>
      <c r="B1929" t="s">
        <v>0</v>
      </c>
      <c r="C1929" t="s">
        <v>1</v>
      </c>
    </row>
    <row r="1930" spans="1:3">
      <c r="A1930" s="1">
        <v>43933</v>
      </c>
      <c r="B1930" t="s">
        <v>0</v>
      </c>
      <c r="C1930" t="s">
        <v>1</v>
      </c>
    </row>
    <row r="1931" spans="1:3">
      <c r="A1931" s="1">
        <v>43934</v>
      </c>
      <c r="B1931" t="s">
        <v>0</v>
      </c>
      <c r="C1931" t="s">
        <v>1</v>
      </c>
    </row>
    <row r="1932" spans="1:3">
      <c r="A1932" s="1">
        <v>43935</v>
      </c>
      <c r="B1932" t="s">
        <v>0</v>
      </c>
      <c r="C1932" t="s">
        <v>0</v>
      </c>
    </row>
    <row r="1933" spans="1:3">
      <c r="A1933" s="1">
        <v>43936</v>
      </c>
      <c r="B1933" t="s">
        <v>0</v>
      </c>
      <c r="C1933" t="s">
        <v>0</v>
      </c>
    </row>
    <row r="1934" spans="1:3">
      <c r="A1934" s="1">
        <v>43937</v>
      </c>
      <c r="B1934" t="s">
        <v>0</v>
      </c>
      <c r="C1934" t="s">
        <v>0</v>
      </c>
    </row>
    <row r="1935" spans="1:3">
      <c r="A1935" s="1">
        <v>43938</v>
      </c>
      <c r="B1935" t="s">
        <v>0</v>
      </c>
      <c r="C1935" t="s">
        <v>0</v>
      </c>
    </row>
    <row r="1936" spans="1:3">
      <c r="A1936" s="1">
        <v>43939</v>
      </c>
      <c r="B1936" t="s">
        <v>0</v>
      </c>
      <c r="C1936" t="s">
        <v>0</v>
      </c>
    </row>
    <row r="1937" spans="1:3">
      <c r="A1937" s="1">
        <v>43940</v>
      </c>
      <c r="B1937" t="s">
        <v>0</v>
      </c>
      <c r="C1937" t="s">
        <v>0</v>
      </c>
    </row>
    <row r="1938" spans="1:3">
      <c r="A1938" s="1">
        <v>43941</v>
      </c>
      <c r="B1938" t="s">
        <v>0</v>
      </c>
      <c r="C1938" t="s">
        <v>0</v>
      </c>
    </row>
    <row r="1939" spans="1:3">
      <c r="A1939" s="1">
        <v>43942</v>
      </c>
      <c r="B1939" t="s">
        <v>0</v>
      </c>
      <c r="C1939" t="s">
        <v>0</v>
      </c>
    </row>
    <row r="1940" spans="1:3">
      <c r="A1940" s="1">
        <v>43943</v>
      </c>
      <c r="B1940" t="s">
        <v>0</v>
      </c>
      <c r="C1940" t="s">
        <v>0</v>
      </c>
    </row>
    <row r="1941" spans="1:3">
      <c r="A1941" s="1">
        <v>43944</v>
      </c>
      <c r="B1941" t="s">
        <v>0</v>
      </c>
      <c r="C1941" t="s">
        <v>0</v>
      </c>
    </row>
    <row r="1942" spans="1:3">
      <c r="A1942" s="1">
        <v>43945</v>
      </c>
      <c r="B1942" t="s">
        <v>0</v>
      </c>
      <c r="C1942" t="s">
        <v>0</v>
      </c>
    </row>
    <row r="1943" spans="1:3">
      <c r="A1943" s="1">
        <v>43946</v>
      </c>
      <c r="B1943" t="s">
        <v>0</v>
      </c>
      <c r="C1943" t="s">
        <v>1</v>
      </c>
    </row>
    <row r="1944" spans="1:3">
      <c r="A1944" s="1">
        <v>43947</v>
      </c>
      <c r="B1944" t="s">
        <v>0</v>
      </c>
      <c r="C1944" t="s">
        <v>0</v>
      </c>
    </row>
    <row r="1945" spans="1:3">
      <c r="A1945" s="1">
        <v>43948</v>
      </c>
      <c r="B1945" t="s">
        <v>0</v>
      </c>
      <c r="C1945" t="s">
        <v>0</v>
      </c>
    </row>
    <row r="1946" spans="1:3">
      <c r="A1946" s="1">
        <v>43949</v>
      </c>
      <c r="B1946" t="s">
        <v>0</v>
      </c>
      <c r="C1946" t="s">
        <v>0</v>
      </c>
    </row>
    <row r="1947" spans="1:3">
      <c r="A1947" s="1">
        <v>43950</v>
      </c>
      <c r="B1947" t="s">
        <v>0</v>
      </c>
      <c r="C1947" t="s">
        <v>0</v>
      </c>
    </row>
    <row r="1948" spans="1:3">
      <c r="A1948" s="1">
        <v>43951</v>
      </c>
      <c r="B1948" t="s">
        <v>0</v>
      </c>
      <c r="C1948" t="s">
        <v>0</v>
      </c>
    </row>
    <row r="1949" spans="1:3">
      <c r="A1949" s="1">
        <v>43952</v>
      </c>
      <c r="B1949" t="s">
        <v>0</v>
      </c>
      <c r="C1949" t="s">
        <v>0</v>
      </c>
    </row>
    <row r="1950" spans="1:3">
      <c r="A1950" s="1">
        <v>43953</v>
      </c>
      <c r="B1950" t="s">
        <v>0</v>
      </c>
      <c r="C1950" t="s">
        <v>0</v>
      </c>
    </row>
    <row r="1951" spans="1:3">
      <c r="A1951" s="1">
        <v>43954</v>
      </c>
      <c r="B1951" t="s">
        <v>0</v>
      </c>
      <c r="C1951" t="s">
        <v>0</v>
      </c>
    </row>
    <row r="1952" spans="1:3">
      <c r="A1952" s="1">
        <v>43955</v>
      </c>
      <c r="B1952" t="s">
        <v>0</v>
      </c>
      <c r="C1952" t="s">
        <v>0</v>
      </c>
    </row>
    <row r="1953" spans="1:3">
      <c r="A1953" s="1">
        <v>43956</v>
      </c>
      <c r="B1953" t="s">
        <v>0</v>
      </c>
      <c r="C1953" t="s">
        <v>0</v>
      </c>
    </row>
    <row r="1954" spans="1:3">
      <c r="A1954" s="1">
        <v>43957</v>
      </c>
      <c r="B1954" t="s">
        <v>0</v>
      </c>
      <c r="C1954" t="s">
        <v>0</v>
      </c>
    </row>
    <row r="1955" spans="1:3">
      <c r="A1955" s="1">
        <v>43958</v>
      </c>
      <c r="B1955" t="s">
        <v>0</v>
      </c>
      <c r="C1955" t="s">
        <v>0</v>
      </c>
    </row>
    <row r="1956" spans="1:3">
      <c r="A1956" s="1">
        <v>43959</v>
      </c>
      <c r="B1956" t="s">
        <v>0</v>
      </c>
      <c r="C1956" t="s">
        <v>0</v>
      </c>
    </row>
    <row r="1957" spans="1:3">
      <c r="A1957" s="1">
        <v>43960</v>
      </c>
      <c r="B1957" t="s">
        <v>0</v>
      </c>
      <c r="C1957" t="s">
        <v>0</v>
      </c>
    </row>
    <row r="1958" spans="1:3">
      <c r="A1958" s="1">
        <v>43961</v>
      </c>
      <c r="B1958" t="s">
        <v>0</v>
      </c>
      <c r="C1958" t="s">
        <v>0</v>
      </c>
    </row>
    <row r="1959" spans="1:3">
      <c r="A1959" s="1">
        <v>43962</v>
      </c>
      <c r="B1959" t="s">
        <v>0</v>
      </c>
      <c r="C1959" t="s">
        <v>0</v>
      </c>
    </row>
    <row r="1960" spans="1:3">
      <c r="A1960" s="1">
        <v>43963</v>
      </c>
      <c r="B1960" t="s">
        <v>0</v>
      </c>
      <c r="C1960" t="s">
        <v>0</v>
      </c>
    </row>
    <row r="1961" spans="1:3">
      <c r="A1961" s="1">
        <v>43964</v>
      </c>
      <c r="B1961" t="s">
        <v>0</v>
      </c>
      <c r="C1961" t="s">
        <v>0</v>
      </c>
    </row>
    <row r="1962" spans="1:3">
      <c r="A1962" s="1">
        <v>43965</v>
      </c>
      <c r="B1962" t="s">
        <v>0</v>
      </c>
      <c r="C1962" t="s">
        <v>0</v>
      </c>
    </row>
    <row r="1963" spans="1:3">
      <c r="A1963" s="1">
        <v>43966</v>
      </c>
      <c r="B1963" t="s">
        <v>0</v>
      </c>
      <c r="C1963" t="s">
        <v>0</v>
      </c>
    </row>
    <row r="1964" spans="1:3">
      <c r="A1964" s="1">
        <v>43967</v>
      </c>
      <c r="B1964" t="s">
        <v>0</v>
      </c>
      <c r="C1964" t="s">
        <v>0</v>
      </c>
    </row>
    <row r="1965" spans="1:3">
      <c r="A1965" s="1">
        <v>43968</v>
      </c>
      <c r="B1965" t="s">
        <v>0</v>
      </c>
      <c r="C1965" t="s">
        <v>0</v>
      </c>
    </row>
    <row r="1966" spans="1:3">
      <c r="A1966" s="1">
        <v>43969</v>
      </c>
      <c r="B1966" t="s">
        <v>0</v>
      </c>
      <c r="C1966" t="s">
        <v>0</v>
      </c>
    </row>
    <row r="1967" spans="1:3">
      <c r="A1967" s="1">
        <v>43970</v>
      </c>
      <c r="B1967" t="s">
        <v>0</v>
      </c>
      <c r="C1967" t="s">
        <v>0</v>
      </c>
    </row>
    <row r="1968" spans="1:3">
      <c r="A1968" s="1">
        <v>43971</v>
      </c>
      <c r="B1968" t="s">
        <v>0</v>
      </c>
      <c r="C1968" t="s">
        <v>0</v>
      </c>
    </row>
    <row r="1969" spans="1:3">
      <c r="A1969" s="1">
        <v>43972</v>
      </c>
      <c r="B1969" t="s">
        <v>0</v>
      </c>
      <c r="C1969" t="s">
        <v>0</v>
      </c>
    </row>
    <row r="1970" spans="1:3">
      <c r="A1970" s="1">
        <v>43973</v>
      </c>
      <c r="B1970" t="s">
        <v>0</v>
      </c>
      <c r="C1970" t="s">
        <v>0</v>
      </c>
    </row>
    <row r="1971" spans="1:3">
      <c r="A1971" s="1">
        <v>43974</v>
      </c>
      <c r="B1971" t="s">
        <v>0</v>
      </c>
      <c r="C1971" t="s">
        <v>0</v>
      </c>
    </row>
    <row r="1972" spans="1:3">
      <c r="A1972" s="1">
        <v>43975</v>
      </c>
      <c r="B1972" t="s">
        <v>0</v>
      </c>
      <c r="C1972" t="s">
        <v>0</v>
      </c>
    </row>
    <row r="1973" spans="1:3">
      <c r="A1973" s="1">
        <v>43976</v>
      </c>
      <c r="B1973" t="s">
        <v>0</v>
      </c>
      <c r="C1973" t="s">
        <v>0</v>
      </c>
    </row>
    <row r="1974" spans="1:3">
      <c r="A1974" s="1">
        <v>43977</v>
      </c>
      <c r="B1974" t="s">
        <v>0</v>
      </c>
      <c r="C1974" t="s">
        <v>0</v>
      </c>
    </row>
    <row r="1975" spans="1:3">
      <c r="A1975" s="1">
        <v>43978</v>
      </c>
      <c r="B1975" t="s">
        <v>1</v>
      </c>
      <c r="C1975" t="s">
        <v>0</v>
      </c>
    </row>
    <row r="1976" spans="1:3">
      <c r="A1976" s="1">
        <v>43979</v>
      </c>
      <c r="B1976" t="s">
        <v>1</v>
      </c>
      <c r="C1976" t="s">
        <v>0</v>
      </c>
    </row>
    <row r="1977" spans="1:3">
      <c r="A1977" s="1">
        <v>43980</v>
      </c>
      <c r="B1977" t="s">
        <v>1</v>
      </c>
      <c r="C1977" t="s">
        <v>0</v>
      </c>
    </row>
    <row r="1978" spans="1:3">
      <c r="A1978" s="1">
        <v>43981</v>
      </c>
      <c r="B1978" t="s">
        <v>1</v>
      </c>
      <c r="C1978" t="s">
        <v>0</v>
      </c>
    </row>
    <row r="1979" spans="1:3">
      <c r="A1979" s="1">
        <v>43982</v>
      </c>
      <c r="B1979" t="s">
        <v>1</v>
      </c>
      <c r="C1979" t="s">
        <v>0</v>
      </c>
    </row>
    <row r="1980" spans="1:3">
      <c r="A1980" s="1">
        <v>43983</v>
      </c>
      <c r="B1980" t="s">
        <v>1</v>
      </c>
      <c r="C1980" t="s">
        <v>0</v>
      </c>
    </row>
    <row r="1981" spans="1:3">
      <c r="A1981" s="1">
        <v>43984</v>
      </c>
      <c r="B1981" t="s">
        <v>1</v>
      </c>
      <c r="C1981" t="s">
        <v>0</v>
      </c>
    </row>
    <row r="1982" spans="1:3">
      <c r="A1982" s="1">
        <v>43985</v>
      </c>
      <c r="B1982" t="s">
        <v>1</v>
      </c>
      <c r="C1982" t="s">
        <v>0</v>
      </c>
    </row>
    <row r="1983" spans="1:3">
      <c r="A1983" s="1">
        <v>43986</v>
      </c>
      <c r="B1983" t="s">
        <v>1</v>
      </c>
      <c r="C1983" t="s">
        <v>0</v>
      </c>
    </row>
    <row r="1984" spans="1:3">
      <c r="A1984" s="1">
        <v>43987</v>
      </c>
      <c r="B1984" t="s">
        <v>1</v>
      </c>
      <c r="C1984" t="s">
        <v>0</v>
      </c>
    </row>
    <row r="1985" spans="1:3">
      <c r="A1985" s="1">
        <v>43988</v>
      </c>
      <c r="B1985" t="s">
        <v>1</v>
      </c>
      <c r="C1985" t="s">
        <v>0</v>
      </c>
    </row>
    <row r="1986" spans="1:3">
      <c r="A1986" s="1">
        <v>43989</v>
      </c>
      <c r="B1986" t="s">
        <v>1</v>
      </c>
      <c r="C1986" t="s">
        <v>0</v>
      </c>
    </row>
    <row r="1987" spans="1:3">
      <c r="A1987" s="1">
        <v>43990</v>
      </c>
      <c r="B1987" t="s">
        <v>1</v>
      </c>
      <c r="C1987" t="s">
        <v>1</v>
      </c>
    </row>
    <row r="1988" spans="1:3">
      <c r="A1988" s="1">
        <v>43991</v>
      </c>
      <c r="B1988" t="s">
        <v>1</v>
      </c>
      <c r="C1988" t="s">
        <v>0</v>
      </c>
    </row>
    <row r="1989" spans="1:3">
      <c r="A1989" s="1">
        <v>43992</v>
      </c>
      <c r="B1989" t="s">
        <v>1</v>
      </c>
      <c r="C1989" t="s">
        <v>0</v>
      </c>
    </row>
    <row r="1990" spans="1:3">
      <c r="A1990" s="1">
        <v>43993</v>
      </c>
      <c r="B1990" t="s">
        <v>1</v>
      </c>
      <c r="C1990" t="s">
        <v>0</v>
      </c>
    </row>
    <row r="1991" spans="1:3">
      <c r="A1991" s="1">
        <v>43994</v>
      </c>
      <c r="B1991" t="s">
        <v>1</v>
      </c>
      <c r="C1991" t="s">
        <v>0</v>
      </c>
    </row>
    <row r="1992" spans="1:3">
      <c r="A1992" s="1">
        <v>43995</v>
      </c>
      <c r="B1992" t="s">
        <v>1</v>
      </c>
      <c r="C1992" t="s">
        <v>0</v>
      </c>
    </row>
    <row r="1993" spans="1:3">
      <c r="A1993" s="1">
        <v>43996</v>
      </c>
      <c r="B1993" t="s">
        <v>1</v>
      </c>
      <c r="C1993" t="s">
        <v>0</v>
      </c>
    </row>
    <row r="1994" spans="1:3">
      <c r="A1994" s="1">
        <v>43997</v>
      </c>
      <c r="B1994" t="s">
        <v>1</v>
      </c>
      <c r="C1994" t="s">
        <v>0</v>
      </c>
    </row>
    <row r="1995" spans="1:3">
      <c r="A1995" s="1">
        <v>43998</v>
      </c>
      <c r="B1995" t="s">
        <v>1</v>
      </c>
      <c r="C1995" t="s">
        <v>0</v>
      </c>
    </row>
    <row r="1996" spans="1:3">
      <c r="A1996" s="1">
        <v>43999</v>
      </c>
      <c r="B1996" t="s">
        <v>1</v>
      </c>
      <c r="C1996" t="s">
        <v>0</v>
      </c>
    </row>
    <row r="1997" spans="1:3">
      <c r="A1997" s="1">
        <v>44000</v>
      </c>
      <c r="B1997" t="s">
        <v>1</v>
      </c>
      <c r="C1997" t="s">
        <v>0</v>
      </c>
    </row>
    <row r="1998" spans="1:3">
      <c r="A1998" s="1">
        <v>44001</v>
      </c>
      <c r="B1998" t="s">
        <v>1</v>
      </c>
      <c r="C1998" t="s">
        <v>0</v>
      </c>
    </row>
    <row r="1999" spans="1:3">
      <c r="A1999" s="1">
        <v>44002</v>
      </c>
      <c r="B1999" t="s">
        <v>1</v>
      </c>
      <c r="C1999" t="s">
        <v>0</v>
      </c>
    </row>
    <row r="2000" spans="1:3">
      <c r="A2000" s="1">
        <v>44003</v>
      </c>
      <c r="B2000" t="s">
        <v>1</v>
      </c>
      <c r="C2000" t="s">
        <v>0</v>
      </c>
    </row>
    <row r="2001" spans="1:3">
      <c r="A2001" s="1">
        <v>44004</v>
      </c>
      <c r="B2001" t="s">
        <v>1</v>
      </c>
      <c r="C2001" t="s">
        <v>0</v>
      </c>
    </row>
    <row r="2002" spans="1:3">
      <c r="A2002" s="1">
        <v>44005</v>
      </c>
      <c r="B2002" t="s">
        <v>1</v>
      </c>
      <c r="C2002" t="s">
        <v>0</v>
      </c>
    </row>
    <row r="2003" spans="1:3">
      <c r="A2003" s="1">
        <v>44006</v>
      </c>
      <c r="B2003" t="s">
        <v>1</v>
      </c>
      <c r="C2003" t="s">
        <v>0</v>
      </c>
    </row>
    <row r="2004" spans="1:3">
      <c r="A2004" s="1">
        <v>44007</v>
      </c>
      <c r="B2004" t="s">
        <v>1</v>
      </c>
      <c r="C2004" t="s">
        <v>0</v>
      </c>
    </row>
    <row r="2005" spans="1:3">
      <c r="A2005" s="1">
        <v>44008</v>
      </c>
      <c r="B2005" t="s">
        <v>0</v>
      </c>
      <c r="C2005" t="s">
        <v>0</v>
      </c>
    </row>
    <row r="2006" spans="1:3">
      <c r="A2006" s="1">
        <v>44009</v>
      </c>
      <c r="B2006" t="s">
        <v>0</v>
      </c>
      <c r="C2006" t="s">
        <v>0</v>
      </c>
    </row>
    <row r="2007" spans="1:3">
      <c r="A2007" s="1">
        <v>44010</v>
      </c>
      <c r="B2007" t="s">
        <v>0</v>
      </c>
      <c r="C2007" t="s">
        <v>0</v>
      </c>
    </row>
    <row r="2008" spans="1:3">
      <c r="A2008" s="1">
        <v>44011</v>
      </c>
      <c r="B2008" t="s">
        <v>0</v>
      </c>
      <c r="C2008" t="s">
        <v>0</v>
      </c>
    </row>
    <row r="2009" spans="1:3">
      <c r="A2009" s="1">
        <v>44012</v>
      </c>
      <c r="B2009" t="s">
        <v>0</v>
      </c>
      <c r="C2009" t="s">
        <v>0</v>
      </c>
    </row>
    <row r="2010" spans="1:3">
      <c r="A2010" s="1">
        <v>44013</v>
      </c>
      <c r="B2010" t="s">
        <v>0</v>
      </c>
      <c r="C2010" t="s">
        <v>0</v>
      </c>
    </row>
    <row r="2011" spans="1:3">
      <c r="A2011" s="1">
        <v>44014</v>
      </c>
      <c r="B2011" t="s">
        <v>0</v>
      </c>
      <c r="C2011" t="s">
        <v>0</v>
      </c>
    </row>
    <row r="2012" spans="1:3">
      <c r="A2012" s="1">
        <v>44015</v>
      </c>
      <c r="B2012" t="s">
        <v>0</v>
      </c>
      <c r="C2012" t="s">
        <v>0</v>
      </c>
    </row>
    <row r="2013" spans="1:3">
      <c r="A2013" s="1">
        <v>44016</v>
      </c>
      <c r="B2013" t="s">
        <v>0</v>
      </c>
      <c r="C2013" t="s">
        <v>0</v>
      </c>
    </row>
    <row r="2014" spans="1:3">
      <c r="A2014" s="1">
        <v>44017</v>
      </c>
      <c r="B2014" t="s">
        <v>0</v>
      </c>
      <c r="C2014" t="s">
        <v>0</v>
      </c>
    </row>
    <row r="2015" spans="1:3">
      <c r="A2015" s="1">
        <v>44018</v>
      </c>
      <c r="B2015" t="s">
        <v>0</v>
      </c>
      <c r="C2015" t="s">
        <v>0</v>
      </c>
    </row>
    <row r="2016" spans="1:3">
      <c r="A2016" s="1">
        <v>44019</v>
      </c>
      <c r="B2016" t="s">
        <v>0</v>
      </c>
      <c r="C2016" t="s">
        <v>0</v>
      </c>
    </row>
    <row r="2017" spans="1:3">
      <c r="A2017" s="1">
        <v>44020</v>
      </c>
      <c r="B2017" t="s">
        <v>0</v>
      </c>
      <c r="C2017" t="s">
        <v>0</v>
      </c>
    </row>
    <row r="2018" spans="1:3">
      <c r="A2018" s="1">
        <v>44021</v>
      </c>
      <c r="B2018" t="s">
        <v>0</v>
      </c>
      <c r="C2018" t="s">
        <v>0</v>
      </c>
    </row>
    <row r="2019" spans="1:3">
      <c r="A2019" s="1">
        <v>44022</v>
      </c>
      <c r="B2019" t="s">
        <v>0</v>
      </c>
      <c r="C2019" t="s">
        <v>0</v>
      </c>
    </row>
    <row r="2020" spans="1:3">
      <c r="A2020" s="1">
        <v>44023</v>
      </c>
      <c r="B2020" t="s">
        <v>0</v>
      </c>
      <c r="C2020" t="s">
        <v>0</v>
      </c>
    </row>
    <row r="2021" spans="1:3">
      <c r="A2021" s="1">
        <v>44024</v>
      </c>
      <c r="B2021" t="s">
        <v>0</v>
      </c>
      <c r="C2021" t="s">
        <v>0</v>
      </c>
    </row>
    <row r="2022" spans="1:3">
      <c r="A2022" s="1">
        <v>44025</v>
      </c>
      <c r="B2022" t="s">
        <v>0</v>
      </c>
      <c r="C2022" t="s">
        <v>0</v>
      </c>
    </row>
    <row r="2023" spans="1:3">
      <c r="A2023" s="1">
        <v>44026</v>
      </c>
      <c r="B2023" t="s">
        <v>1</v>
      </c>
      <c r="C2023" t="s">
        <v>0</v>
      </c>
    </row>
    <row r="2024" spans="1:3">
      <c r="A2024" s="1">
        <v>44027</v>
      </c>
      <c r="B2024" t="s">
        <v>1</v>
      </c>
      <c r="C2024" t="s">
        <v>0</v>
      </c>
    </row>
    <row r="2025" spans="1:3">
      <c r="A2025" s="1">
        <v>44028</v>
      </c>
      <c r="B2025" t="s">
        <v>1</v>
      </c>
      <c r="C2025" t="s">
        <v>0</v>
      </c>
    </row>
    <row r="2026" spans="1:3">
      <c r="A2026" s="1">
        <v>44029</v>
      </c>
      <c r="B2026" t="s">
        <v>1</v>
      </c>
      <c r="C2026" t="s">
        <v>0</v>
      </c>
    </row>
    <row r="2027" spans="1:3">
      <c r="A2027" s="1">
        <v>44030</v>
      </c>
      <c r="B2027" t="s">
        <v>1</v>
      </c>
      <c r="C2027" t="s">
        <v>0</v>
      </c>
    </row>
    <row r="2028" spans="1:3">
      <c r="A2028" s="1">
        <v>44031</v>
      </c>
      <c r="B2028" t="s">
        <v>1</v>
      </c>
      <c r="C2028" t="s">
        <v>0</v>
      </c>
    </row>
    <row r="2029" spans="1:3">
      <c r="A2029" s="1">
        <v>44032</v>
      </c>
      <c r="B2029" t="s">
        <v>1</v>
      </c>
      <c r="C2029" t="s">
        <v>0</v>
      </c>
    </row>
    <row r="2030" spans="1:3">
      <c r="A2030" s="1">
        <v>44033</v>
      </c>
      <c r="B2030" t="s">
        <v>1</v>
      </c>
      <c r="C2030" t="s">
        <v>0</v>
      </c>
    </row>
    <row r="2031" spans="1:3">
      <c r="A2031" s="1">
        <v>44034</v>
      </c>
      <c r="B2031" t="s">
        <v>1</v>
      </c>
      <c r="C2031" t="s">
        <v>0</v>
      </c>
    </row>
    <row r="2032" spans="1:3">
      <c r="A2032" s="1">
        <v>44035</v>
      </c>
      <c r="B2032" t="s">
        <v>1</v>
      </c>
      <c r="C2032" t="s">
        <v>0</v>
      </c>
    </row>
    <row r="2033" spans="1:3">
      <c r="A2033" s="1">
        <v>44036</v>
      </c>
      <c r="B2033" t="s">
        <v>1</v>
      </c>
      <c r="C2033" t="s">
        <v>0</v>
      </c>
    </row>
    <row r="2034" spans="1:3">
      <c r="A2034" s="1">
        <v>44037</v>
      </c>
      <c r="B2034" t="s">
        <v>1</v>
      </c>
      <c r="C2034" t="s">
        <v>0</v>
      </c>
    </row>
    <row r="2035" spans="1:3">
      <c r="A2035" s="1">
        <v>44038</v>
      </c>
      <c r="B2035" t="s">
        <v>1</v>
      </c>
      <c r="C2035" t="s">
        <v>0</v>
      </c>
    </row>
    <row r="2036" spans="1:3">
      <c r="A2036" s="1">
        <v>44039</v>
      </c>
      <c r="B2036" t="s">
        <v>1</v>
      </c>
      <c r="C2036" t="s">
        <v>0</v>
      </c>
    </row>
    <row r="2037" spans="1:3">
      <c r="A2037" s="1">
        <v>44040</v>
      </c>
      <c r="B2037" t="s">
        <v>1</v>
      </c>
      <c r="C2037" t="s">
        <v>0</v>
      </c>
    </row>
    <row r="2038" spans="1:3">
      <c r="A2038" s="1">
        <v>44041</v>
      </c>
      <c r="B2038" t="s">
        <v>1</v>
      </c>
      <c r="C2038" t="s">
        <v>0</v>
      </c>
    </row>
    <row r="2039" spans="1:3">
      <c r="A2039" s="1">
        <v>44042</v>
      </c>
      <c r="B2039" t="s">
        <v>1</v>
      </c>
      <c r="C2039" t="s">
        <v>0</v>
      </c>
    </row>
    <row r="2040" spans="1:3">
      <c r="A2040" s="1">
        <v>44043</v>
      </c>
      <c r="B2040" t="s">
        <v>1</v>
      </c>
      <c r="C2040" t="s">
        <v>0</v>
      </c>
    </row>
    <row r="2041" spans="1:3">
      <c r="A2041" s="1">
        <v>44044</v>
      </c>
      <c r="B2041" t="s">
        <v>1</v>
      </c>
      <c r="C2041" t="s">
        <v>0</v>
      </c>
    </row>
    <row r="2042" spans="1:3">
      <c r="A2042" s="1">
        <v>44045</v>
      </c>
      <c r="B2042" t="s">
        <v>1</v>
      </c>
      <c r="C2042" t="s">
        <v>0</v>
      </c>
    </row>
    <row r="2043" spans="1:3">
      <c r="A2043" s="1">
        <v>44046</v>
      </c>
      <c r="B2043" t="s">
        <v>1</v>
      </c>
      <c r="C2043" t="s">
        <v>0</v>
      </c>
    </row>
    <row r="2044" spans="1:3">
      <c r="A2044" s="1">
        <v>44047</v>
      </c>
      <c r="B2044" t="s">
        <v>0</v>
      </c>
      <c r="C2044" t="s">
        <v>0</v>
      </c>
    </row>
    <row r="2045" spans="1:3">
      <c r="A2045" s="1">
        <v>44048</v>
      </c>
      <c r="B2045" t="s">
        <v>0</v>
      </c>
      <c r="C2045" t="s">
        <v>0</v>
      </c>
    </row>
    <row r="2046" spans="1:3">
      <c r="A2046" s="1">
        <v>44049</v>
      </c>
      <c r="B2046" t="s">
        <v>0</v>
      </c>
      <c r="C2046" t="s">
        <v>0</v>
      </c>
    </row>
    <row r="2047" spans="1:3">
      <c r="A2047" s="1">
        <v>44050</v>
      </c>
      <c r="B2047" t="s">
        <v>0</v>
      </c>
      <c r="C2047" t="s">
        <v>0</v>
      </c>
    </row>
    <row r="2048" spans="1:3">
      <c r="A2048" s="1">
        <v>44051</v>
      </c>
      <c r="B2048" t="s">
        <v>0</v>
      </c>
      <c r="C2048" t="s">
        <v>0</v>
      </c>
    </row>
    <row r="2049" spans="1:3">
      <c r="A2049" s="1">
        <v>44052</v>
      </c>
      <c r="B2049" t="s">
        <v>0</v>
      </c>
      <c r="C2049" t="s">
        <v>0</v>
      </c>
    </row>
    <row r="2050" spans="1:3">
      <c r="A2050" s="1">
        <v>44053</v>
      </c>
      <c r="B2050" t="s">
        <v>0</v>
      </c>
      <c r="C2050" t="s">
        <v>0</v>
      </c>
    </row>
    <row r="2051" spans="1:3">
      <c r="A2051" s="1">
        <v>44054</v>
      </c>
      <c r="B2051" t="s">
        <v>0</v>
      </c>
      <c r="C2051" t="s">
        <v>0</v>
      </c>
    </row>
    <row r="2052" spans="1:3">
      <c r="A2052" s="1">
        <v>44055</v>
      </c>
      <c r="B2052" t="s">
        <v>0</v>
      </c>
      <c r="C2052" t="s">
        <v>0</v>
      </c>
    </row>
    <row r="2053" spans="1:3">
      <c r="A2053" s="1">
        <v>44056</v>
      </c>
      <c r="B2053" t="s">
        <v>0</v>
      </c>
      <c r="C2053" t="s">
        <v>0</v>
      </c>
    </row>
    <row r="2054" spans="1:3">
      <c r="A2054" s="1">
        <v>44057</v>
      </c>
      <c r="B2054" t="s">
        <v>0</v>
      </c>
      <c r="C2054" t="s">
        <v>0</v>
      </c>
    </row>
    <row r="2055" spans="1:3">
      <c r="A2055" s="1">
        <v>44058</v>
      </c>
      <c r="B2055" t="s">
        <v>0</v>
      </c>
      <c r="C2055" t="s">
        <v>0</v>
      </c>
    </row>
    <row r="2056" spans="1:3">
      <c r="A2056" s="1">
        <v>44059</v>
      </c>
      <c r="B2056" t="s">
        <v>0</v>
      </c>
      <c r="C2056" t="s">
        <v>0</v>
      </c>
    </row>
    <row r="2057" spans="1:3">
      <c r="A2057" s="1">
        <v>44060</v>
      </c>
      <c r="B2057" t="s">
        <v>0</v>
      </c>
      <c r="C2057" t="s">
        <v>0</v>
      </c>
    </row>
    <row r="2058" spans="1:3">
      <c r="A2058" s="1">
        <v>44061</v>
      </c>
      <c r="B2058" t="s">
        <v>0</v>
      </c>
      <c r="C2058" t="s">
        <v>0</v>
      </c>
    </row>
    <row r="2059" spans="1:3">
      <c r="A2059" s="1">
        <v>44062</v>
      </c>
      <c r="B2059" t="s">
        <v>0</v>
      </c>
      <c r="C2059" t="s">
        <v>0</v>
      </c>
    </row>
    <row r="2060" spans="1:3">
      <c r="A2060" s="1">
        <v>44063</v>
      </c>
      <c r="B2060" t="s">
        <v>0</v>
      </c>
      <c r="C2060" t="s">
        <v>0</v>
      </c>
    </row>
    <row r="2061" spans="1:3">
      <c r="A2061" s="1">
        <v>44064</v>
      </c>
      <c r="B2061" t="s">
        <v>0</v>
      </c>
      <c r="C2061" t="s">
        <v>0</v>
      </c>
    </row>
    <row r="2062" spans="1:3">
      <c r="A2062" s="1">
        <v>44065</v>
      </c>
      <c r="B2062" t="s">
        <v>0</v>
      </c>
      <c r="C2062" t="s">
        <v>0</v>
      </c>
    </row>
    <row r="2063" spans="1:3">
      <c r="A2063" s="1">
        <v>44066</v>
      </c>
      <c r="B2063" t="s">
        <v>0</v>
      </c>
      <c r="C2063" t="s">
        <v>0</v>
      </c>
    </row>
    <row r="2064" spans="1:3">
      <c r="A2064" s="1">
        <v>44067</v>
      </c>
      <c r="B2064" t="s">
        <v>0</v>
      </c>
      <c r="C2064" t="s">
        <v>0</v>
      </c>
    </row>
    <row r="2065" spans="1:3">
      <c r="A2065" s="1">
        <v>44068</v>
      </c>
      <c r="B2065" t="s">
        <v>0</v>
      </c>
      <c r="C2065" t="s">
        <v>0</v>
      </c>
    </row>
    <row r="2066" spans="1:3">
      <c r="A2066" s="1">
        <v>44069</v>
      </c>
      <c r="B2066" t="s">
        <v>0</v>
      </c>
      <c r="C2066" t="s">
        <v>0</v>
      </c>
    </row>
    <row r="2067" spans="1:3">
      <c r="A2067" s="1">
        <v>44070</v>
      </c>
      <c r="B2067" t="s">
        <v>0</v>
      </c>
      <c r="C2067" t="s">
        <v>0</v>
      </c>
    </row>
    <row r="2068" spans="1:3">
      <c r="A2068" s="1">
        <v>44071</v>
      </c>
      <c r="B2068" t="s">
        <v>0</v>
      </c>
      <c r="C2068" t="s">
        <v>0</v>
      </c>
    </row>
    <row r="2069" spans="1:3">
      <c r="A2069" s="1">
        <v>44072</v>
      </c>
      <c r="B2069" t="s">
        <v>0</v>
      </c>
      <c r="C2069" t="s">
        <v>0</v>
      </c>
    </row>
    <row r="2070" spans="1:3">
      <c r="A2070" s="1">
        <v>44073</v>
      </c>
      <c r="B2070" t="s">
        <v>0</v>
      </c>
      <c r="C2070" t="s">
        <v>0</v>
      </c>
    </row>
    <row r="2071" spans="1:3">
      <c r="A2071" s="1">
        <v>44074</v>
      </c>
      <c r="B2071" t="s">
        <v>0</v>
      </c>
      <c r="C2071" t="s">
        <v>0</v>
      </c>
    </row>
    <row r="2072" spans="1:3">
      <c r="A2072" s="1">
        <v>44075</v>
      </c>
      <c r="B2072" t="s">
        <v>0</v>
      </c>
      <c r="C2072" t="s">
        <v>0</v>
      </c>
    </row>
    <row r="2073" spans="1:3">
      <c r="A2073" s="1">
        <v>44076</v>
      </c>
      <c r="B2073" t="s">
        <v>0</v>
      </c>
      <c r="C2073" t="s">
        <v>0</v>
      </c>
    </row>
    <row r="2074" spans="1:3">
      <c r="A2074" s="1">
        <v>44077</v>
      </c>
      <c r="B2074" t="s">
        <v>0</v>
      </c>
      <c r="C2074" t="s">
        <v>0</v>
      </c>
    </row>
    <row r="2075" spans="1:3">
      <c r="A2075" s="1">
        <v>44078</v>
      </c>
      <c r="B2075" t="s">
        <v>0</v>
      </c>
      <c r="C2075" t="s">
        <v>0</v>
      </c>
    </row>
    <row r="2076" spans="1:3">
      <c r="A2076" s="1">
        <v>44079</v>
      </c>
      <c r="B2076" t="s">
        <v>0</v>
      </c>
      <c r="C2076" t="s">
        <v>0</v>
      </c>
    </row>
    <row r="2077" spans="1:3">
      <c r="A2077" s="1">
        <v>44080</v>
      </c>
      <c r="B2077" t="s">
        <v>0</v>
      </c>
      <c r="C2077" t="s">
        <v>0</v>
      </c>
    </row>
    <row r="2078" spans="1:3">
      <c r="A2078" s="1">
        <v>44081</v>
      </c>
      <c r="B2078" t="s">
        <v>0</v>
      </c>
      <c r="C2078" t="s">
        <v>0</v>
      </c>
    </row>
    <row r="2079" spans="1:3">
      <c r="A2079" s="1">
        <v>44082</v>
      </c>
      <c r="B2079" t="s">
        <v>0</v>
      </c>
      <c r="C2079" t="s">
        <v>0</v>
      </c>
    </row>
    <row r="2080" spans="1:3">
      <c r="A2080" s="1">
        <v>44083</v>
      </c>
      <c r="B2080" t="s">
        <v>0</v>
      </c>
      <c r="C2080" t="s">
        <v>0</v>
      </c>
    </row>
    <row r="2081" spans="1:3">
      <c r="A2081" s="1">
        <v>44084</v>
      </c>
      <c r="B2081" t="s">
        <v>0</v>
      </c>
      <c r="C2081" t="s">
        <v>0</v>
      </c>
    </row>
    <row r="2082" spans="1:3">
      <c r="A2082" s="1">
        <v>44085</v>
      </c>
      <c r="B2082" t="s">
        <v>0</v>
      </c>
      <c r="C2082" t="s">
        <v>0</v>
      </c>
    </row>
    <row r="2083" spans="1:3">
      <c r="A2083" s="1">
        <v>44086</v>
      </c>
      <c r="B2083" t="s">
        <v>0</v>
      </c>
      <c r="C2083" t="s">
        <v>0</v>
      </c>
    </row>
    <row r="2084" spans="1:3">
      <c r="A2084" s="1">
        <v>44087</v>
      </c>
      <c r="B2084" t="s">
        <v>0</v>
      </c>
      <c r="C2084" t="s">
        <v>0</v>
      </c>
    </row>
    <row r="2085" spans="1:3">
      <c r="A2085" s="1">
        <v>44088</v>
      </c>
      <c r="B2085" t="s">
        <v>0</v>
      </c>
      <c r="C2085" t="s">
        <v>0</v>
      </c>
    </row>
    <row r="2086" spans="1:3">
      <c r="A2086" s="1">
        <v>44089</v>
      </c>
      <c r="B2086" t="s">
        <v>0</v>
      </c>
      <c r="C2086" t="s">
        <v>0</v>
      </c>
    </row>
    <row r="2087" spans="1:3">
      <c r="A2087" s="1">
        <v>44090</v>
      </c>
      <c r="B2087" t="s">
        <v>0</v>
      </c>
      <c r="C2087" t="s">
        <v>0</v>
      </c>
    </row>
    <row r="2088" spans="1:3">
      <c r="A2088" s="1">
        <v>44091</v>
      </c>
      <c r="B2088" t="s">
        <v>0</v>
      </c>
      <c r="C2088" t="s">
        <v>0</v>
      </c>
    </row>
    <row r="2089" spans="1:3">
      <c r="A2089" s="1">
        <v>44092</v>
      </c>
      <c r="B2089" t="s">
        <v>0</v>
      </c>
      <c r="C2089" t="s">
        <v>0</v>
      </c>
    </row>
    <row r="2090" spans="1:3">
      <c r="A2090" s="1">
        <v>44093</v>
      </c>
      <c r="B2090" t="s">
        <v>0</v>
      </c>
      <c r="C2090" t="s">
        <v>0</v>
      </c>
    </row>
    <row r="2091" spans="1:3">
      <c r="A2091" s="1">
        <v>44094</v>
      </c>
      <c r="B2091" t="s">
        <v>0</v>
      </c>
      <c r="C2091" t="s">
        <v>0</v>
      </c>
    </row>
    <row r="2092" spans="1:3">
      <c r="A2092" s="1">
        <v>44095</v>
      </c>
      <c r="B2092" t="s">
        <v>0</v>
      </c>
      <c r="C2092" t="s">
        <v>0</v>
      </c>
    </row>
    <row r="2093" spans="1:3">
      <c r="A2093" s="1">
        <v>44096</v>
      </c>
      <c r="B2093" t="s">
        <v>0</v>
      </c>
      <c r="C2093" t="s">
        <v>0</v>
      </c>
    </row>
    <row r="2094" spans="1:3">
      <c r="A2094" s="1">
        <v>44097</v>
      </c>
      <c r="B2094" t="s">
        <v>0</v>
      </c>
      <c r="C2094" t="s">
        <v>0</v>
      </c>
    </row>
    <row r="2095" spans="1:3">
      <c r="A2095" s="1">
        <v>44098</v>
      </c>
      <c r="B2095" t="s">
        <v>0</v>
      </c>
      <c r="C2095" t="s">
        <v>0</v>
      </c>
    </row>
    <row r="2096" spans="1:3">
      <c r="A2096" s="1">
        <v>44099</v>
      </c>
      <c r="B2096" t="s">
        <v>0</v>
      </c>
      <c r="C2096" t="s">
        <v>0</v>
      </c>
    </row>
    <row r="2097" spans="1:3">
      <c r="A2097" s="1">
        <v>44100</v>
      </c>
      <c r="B2097" t="s">
        <v>0</v>
      </c>
      <c r="C2097" t="s">
        <v>0</v>
      </c>
    </row>
    <row r="2098" spans="1:3">
      <c r="A2098" s="1">
        <v>44101</v>
      </c>
      <c r="B2098" t="s">
        <v>0</v>
      </c>
      <c r="C2098" t="s">
        <v>0</v>
      </c>
    </row>
    <row r="2099" spans="1:3">
      <c r="A2099" s="1">
        <v>44102</v>
      </c>
      <c r="B2099" t="s">
        <v>0</v>
      </c>
      <c r="C2099" t="s">
        <v>0</v>
      </c>
    </row>
    <row r="2100" spans="1:3">
      <c r="A2100" s="1">
        <v>44103</v>
      </c>
      <c r="B2100" t="s">
        <v>0</v>
      </c>
      <c r="C2100" t="s">
        <v>0</v>
      </c>
    </row>
    <row r="2101" spans="1:3">
      <c r="A2101" s="1">
        <v>44104</v>
      </c>
      <c r="B2101" t="s">
        <v>0</v>
      </c>
      <c r="C2101" t="s">
        <v>0</v>
      </c>
    </row>
    <row r="2102" spans="1:3">
      <c r="A2102" s="1">
        <v>44105</v>
      </c>
      <c r="B2102" t="s">
        <v>0</v>
      </c>
      <c r="C2102" t="s">
        <v>0</v>
      </c>
    </row>
    <row r="2103" spans="1:3">
      <c r="A2103" s="1">
        <v>44106</v>
      </c>
      <c r="B2103" t="s">
        <v>0</v>
      </c>
      <c r="C2103" t="s">
        <v>0</v>
      </c>
    </row>
    <row r="2104" spans="1:3">
      <c r="A2104" s="1">
        <v>44107</v>
      </c>
      <c r="B2104" t="s">
        <v>0</v>
      </c>
      <c r="C2104" t="s">
        <v>0</v>
      </c>
    </row>
    <row r="2105" spans="1:3">
      <c r="A2105" s="1">
        <v>44108</v>
      </c>
      <c r="B2105" t="s">
        <v>0</v>
      </c>
      <c r="C2105" t="s">
        <v>0</v>
      </c>
    </row>
    <row r="2106" spans="1:3">
      <c r="A2106" s="1">
        <v>44109</v>
      </c>
      <c r="B2106" t="s">
        <v>0</v>
      </c>
      <c r="C2106" t="s">
        <v>0</v>
      </c>
    </row>
    <row r="2107" spans="1:3">
      <c r="A2107" s="1">
        <v>44110</v>
      </c>
      <c r="B2107" t="s">
        <v>0</v>
      </c>
      <c r="C2107" t="s">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DDD34-4C87-4B46-B3B3-53F48E4893AA}">
  <dimension ref="A1:E2107"/>
  <sheetViews>
    <sheetView zoomScale="137" workbookViewId="0">
      <selection activeCell="E2" sqref="E2"/>
    </sheetView>
  </sheetViews>
  <sheetFormatPr baseColWidth="10" defaultColWidth="10.6640625" defaultRowHeight="16"/>
  <cols>
    <col min="3" max="4" width="10.83203125" bestFit="1" customWidth="1"/>
    <col min="5" max="5" width="13.83203125" customWidth="1"/>
    <col min="6" max="6" width="10.1640625" bestFit="1" customWidth="1"/>
    <col min="7" max="7" width="9.1640625" bestFit="1" customWidth="1"/>
    <col min="8" max="10" width="10.1640625" bestFit="1" customWidth="1"/>
    <col min="11" max="11" width="9.1640625" bestFit="1" customWidth="1"/>
    <col min="12" max="12" width="6.1640625" bestFit="1" customWidth="1"/>
    <col min="13" max="13" width="9.1640625" bestFit="1" customWidth="1"/>
    <col min="14" max="18" width="10.1640625" bestFit="1" customWidth="1"/>
    <col min="19" max="21" width="9.1640625" bestFit="1" customWidth="1"/>
    <col min="22" max="24" width="10.1640625" bestFit="1" customWidth="1"/>
    <col min="25" max="28" width="9.1640625" bestFit="1" customWidth="1"/>
    <col min="29" max="29" width="10.1640625" bestFit="1" customWidth="1"/>
    <col min="30" max="30" width="6.1640625" bestFit="1" customWidth="1"/>
    <col min="31" max="32" width="10.1640625" bestFit="1" customWidth="1"/>
    <col min="33" max="33" width="9.1640625" bestFit="1" customWidth="1"/>
    <col min="34" max="35" width="10.1640625" bestFit="1" customWidth="1"/>
    <col min="36" max="36" width="9.1640625" bestFit="1" customWidth="1"/>
    <col min="37" max="37" width="10.1640625" bestFit="1" customWidth="1"/>
    <col min="38" max="38" width="9.1640625" bestFit="1" customWidth="1"/>
    <col min="39" max="40" width="8.1640625" bestFit="1" customWidth="1"/>
    <col min="41" max="41" width="9.1640625" bestFit="1" customWidth="1"/>
    <col min="42" max="42" width="10.1640625" bestFit="1" customWidth="1"/>
    <col min="43" max="43" width="9.1640625" bestFit="1" customWidth="1"/>
    <col min="44" max="44" width="10.1640625" bestFit="1" customWidth="1"/>
    <col min="45" max="45" width="9.1640625" bestFit="1" customWidth="1"/>
    <col min="46" max="48" width="10.1640625" bestFit="1" customWidth="1"/>
    <col min="49" max="49" width="9.1640625" bestFit="1" customWidth="1"/>
    <col min="50" max="50" width="8.1640625" bestFit="1" customWidth="1"/>
    <col min="51" max="51" width="9.1640625" bestFit="1" customWidth="1"/>
    <col min="52" max="52" width="10.1640625" bestFit="1" customWidth="1"/>
    <col min="53" max="54" width="9.1640625" bestFit="1" customWidth="1"/>
    <col min="55" max="55" width="8.1640625" bestFit="1" customWidth="1"/>
    <col min="56" max="58" width="9.1640625" bestFit="1" customWidth="1"/>
    <col min="59" max="61" width="10.1640625" bestFit="1" customWidth="1"/>
    <col min="62" max="62" width="9.1640625" bestFit="1" customWidth="1"/>
    <col min="63" max="64" width="10.1640625" bestFit="1" customWidth="1"/>
    <col min="65" max="67" width="9.1640625" bestFit="1" customWidth="1"/>
    <col min="68" max="68" width="10.1640625" bestFit="1" customWidth="1"/>
    <col min="69" max="69" width="9.1640625" bestFit="1" customWidth="1"/>
    <col min="70" max="74" width="10.1640625" bestFit="1" customWidth="1"/>
    <col min="75" max="77" width="9.1640625" bestFit="1" customWidth="1"/>
    <col min="78" max="78" width="10.1640625" bestFit="1" customWidth="1"/>
    <col min="79" max="79" width="6.1640625" bestFit="1" customWidth="1"/>
    <col min="80" max="81" width="9.1640625" bestFit="1" customWidth="1"/>
    <col min="82" max="82" width="10.1640625" bestFit="1" customWidth="1"/>
    <col min="83" max="83" width="9.1640625" bestFit="1" customWidth="1"/>
    <col min="84" max="88" width="10.1640625" bestFit="1" customWidth="1"/>
    <col min="89" max="90" width="9.1640625" bestFit="1" customWidth="1"/>
    <col min="91" max="92" width="10.1640625" bestFit="1" customWidth="1"/>
    <col min="93" max="93" width="9.1640625" bestFit="1" customWidth="1"/>
    <col min="94" max="94" width="10.1640625" bestFit="1" customWidth="1"/>
    <col min="95" max="95" width="9.1640625" bestFit="1" customWidth="1"/>
    <col min="96" max="97" width="10.1640625" bestFit="1" customWidth="1"/>
    <col min="98" max="99" width="9.1640625" bestFit="1" customWidth="1"/>
    <col min="100" max="101" width="10.1640625" bestFit="1" customWidth="1"/>
    <col min="102" max="103" width="9.1640625" bestFit="1" customWidth="1"/>
    <col min="104" max="105" width="10.1640625" bestFit="1" customWidth="1"/>
    <col min="106" max="106" width="9.1640625" bestFit="1" customWidth="1"/>
    <col min="107" max="107" width="10.1640625" bestFit="1" customWidth="1"/>
    <col min="108" max="108" width="9.1640625" bestFit="1" customWidth="1"/>
    <col min="109" max="111" width="10.1640625" bestFit="1" customWidth="1"/>
    <col min="112" max="112" width="9.1640625" bestFit="1" customWidth="1"/>
    <col min="113" max="114" width="10.1640625" bestFit="1" customWidth="1"/>
    <col min="115" max="117" width="9.1640625" bestFit="1" customWidth="1"/>
    <col min="118" max="119" width="10.1640625" bestFit="1" customWidth="1"/>
    <col min="120" max="120" width="6.1640625" bestFit="1" customWidth="1"/>
    <col min="121" max="121" width="9.1640625" bestFit="1" customWidth="1"/>
    <col min="122" max="122" width="10.1640625" bestFit="1" customWidth="1"/>
    <col min="123" max="123" width="9.1640625" bestFit="1" customWidth="1"/>
    <col min="124" max="124" width="10.1640625" bestFit="1" customWidth="1"/>
    <col min="125" max="125" width="9.1640625" bestFit="1" customWidth="1"/>
    <col min="126" max="128" width="10.1640625" bestFit="1" customWidth="1"/>
    <col min="129" max="132" width="9.1640625" bestFit="1" customWidth="1"/>
    <col min="133" max="134" width="10.1640625" bestFit="1" customWidth="1"/>
    <col min="135" max="135" width="9.1640625" bestFit="1" customWidth="1"/>
    <col min="136" max="136" width="8.1640625" bestFit="1" customWidth="1"/>
    <col min="137" max="137" width="10.1640625" bestFit="1" customWidth="1"/>
    <col min="138" max="138" width="9.1640625" bestFit="1" customWidth="1"/>
    <col min="139" max="139" width="10.1640625" bestFit="1" customWidth="1"/>
    <col min="140" max="140" width="9.1640625" bestFit="1" customWidth="1"/>
    <col min="141" max="141" width="10.1640625" bestFit="1" customWidth="1"/>
    <col min="142" max="147" width="9.1640625" bestFit="1" customWidth="1"/>
    <col min="148" max="148" width="8.1640625" bestFit="1" customWidth="1"/>
    <col min="149" max="151" width="10.1640625" bestFit="1" customWidth="1"/>
    <col min="152" max="153" width="9.1640625" bestFit="1" customWidth="1"/>
    <col min="154" max="154" width="10.1640625" bestFit="1" customWidth="1"/>
    <col min="155" max="155" width="11.1640625" bestFit="1" customWidth="1"/>
    <col min="156" max="156" width="9.1640625" bestFit="1" customWidth="1"/>
    <col min="157" max="157" width="10.1640625" bestFit="1" customWidth="1"/>
    <col min="158" max="159" width="11.1640625" bestFit="1" customWidth="1"/>
    <col min="160" max="166" width="10.1640625" bestFit="1" customWidth="1"/>
    <col min="167" max="169" width="11.1640625" bestFit="1" customWidth="1"/>
    <col min="170" max="170" width="10.1640625" bestFit="1" customWidth="1"/>
    <col min="171" max="172" width="11.1640625" bestFit="1" customWidth="1"/>
    <col min="173" max="173" width="10.1640625" bestFit="1" customWidth="1"/>
    <col min="174" max="175" width="11.1640625" bestFit="1" customWidth="1"/>
    <col min="176" max="177" width="10.1640625" bestFit="1" customWidth="1"/>
    <col min="178" max="178" width="11.1640625" bestFit="1" customWidth="1"/>
    <col min="179" max="183" width="10.1640625" bestFit="1" customWidth="1"/>
    <col min="184" max="184" width="11.1640625" bestFit="1" customWidth="1"/>
    <col min="185" max="185" width="10.1640625" bestFit="1" customWidth="1"/>
    <col min="186" max="188" width="11.1640625" bestFit="1" customWidth="1"/>
    <col min="189" max="189" width="10.1640625" bestFit="1" customWidth="1"/>
    <col min="190" max="190" width="11.1640625" bestFit="1" customWidth="1"/>
    <col min="191" max="191" width="10.1640625" bestFit="1" customWidth="1"/>
    <col min="192" max="192" width="11.1640625" bestFit="1" customWidth="1"/>
    <col min="193" max="193" width="9.1640625" bestFit="1" customWidth="1"/>
    <col min="194" max="196" width="10.1640625" bestFit="1" customWidth="1"/>
    <col min="197" max="200" width="11.1640625" bestFit="1" customWidth="1"/>
    <col min="201" max="205" width="10.1640625" bestFit="1" customWidth="1"/>
    <col min="206" max="206" width="11.1640625" bestFit="1" customWidth="1"/>
    <col min="207" max="207" width="10.1640625" bestFit="1" customWidth="1"/>
    <col min="208" max="208" width="11.1640625" bestFit="1" customWidth="1"/>
    <col min="209" max="209" width="10.1640625" bestFit="1" customWidth="1"/>
    <col min="210" max="216" width="11.1640625" bestFit="1" customWidth="1"/>
    <col min="217" max="217" width="7.1640625" bestFit="1" customWidth="1"/>
    <col min="218" max="218" width="11.1640625" bestFit="1" customWidth="1"/>
    <col min="219" max="220" width="10.1640625" bestFit="1" customWidth="1"/>
    <col min="221" max="222" width="11.1640625" bestFit="1" customWidth="1"/>
    <col min="223" max="224" width="10.1640625" bestFit="1" customWidth="1"/>
    <col min="225" max="225" width="11.1640625" bestFit="1" customWidth="1"/>
    <col min="226" max="226" width="10.1640625" bestFit="1" customWidth="1"/>
    <col min="227" max="227" width="11.1640625" bestFit="1" customWidth="1"/>
    <col min="228" max="228" width="10.1640625" bestFit="1" customWidth="1"/>
    <col min="229" max="229" width="9.1640625" bestFit="1" customWidth="1"/>
    <col min="230" max="230" width="11.1640625" bestFit="1" customWidth="1"/>
    <col min="231" max="231" width="10.1640625" bestFit="1" customWidth="1"/>
    <col min="232" max="233" width="11.1640625" bestFit="1" customWidth="1"/>
    <col min="234" max="234" width="10.1640625" bestFit="1" customWidth="1"/>
    <col min="235" max="235" width="9.1640625" bestFit="1" customWidth="1"/>
    <col min="236" max="236" width="11.1640625" bestFit="1" customWidth="1"/>
    <col min="237" max="237" width="9.1640625" bestFit="1" customWidth="1"/>
    <col min="238" max="238" width="11.1640625" bestFit="1" customWidth="1"/>
    <col min="239" max="239" width="10.1640625" bestFit="1" customWidth="1"/>
    <col min="240" max="242" width="11.1640625" bestFit="1" customWidth="1"/>
    <col min="243" max="248" width="10.1640625" bestFit="1" customWidth="1"/>
    <col min="249" max="249" width="11.1640625" bestFit="1" customWidth="1"/>
    <col min="250" max="250" width="9.1640625" bestFit="1" customWidth="1"/>
    <col min="251" max="252" width="10.1640625" bestFit="1" customWidth="1"/>
    <col min="253" max="254" width="11.1640625" bestFit="1" customWidth="1"/>
    <col min="255" max="256" width="10.1640625" bestFit="1" customWidth="1"/>
    <col min="257" max="259" width="11.1640625" bestFit="1" customWidth="1"/>
    <col min="260" max="261" width="10.1640625" bestFit="1" customWidth="1"/>
    <col min="262" max="264" width="11.1640625" bestFit="1" customWidth="1"/>
    <col min="265" max="265" width="10.1640625" bestFit="1" customWidth="1"/>
    <col min="266" max="266" width="11.1640625" bestFit="1" customWidth="1"/>
    <col min="267" max="272" width="10.1640625" bestFit="1" customWidth="1"/>
    <col min="273" max="273" width="11.1640625" bestFit="1" customWidth="1"/>
    <col min="274" max="274" width="10.1640625" bestFit="1" customWidth="1"/>
    <col min="275" max="275" width="11.1640625" bestFit="1" customWidth="1"/>
    <col min="276" max="276" width="10.1640625" bestFit="1" customWidth="1"/>
    <col min="277" max="277" width="9.1640625" bestFit="1" customWidth="1"/>
    <col min="278" max="279" width="11.1640625" bestFit="1" customWidth="1"/>
    <col min="280" max="283" width="10.1640625" bestFit="1" customWidth="1"/>
    <col min="284" max="285" width="11.1640625" bestFit="1" customWidth="1"/>
    <col min="286" max="288" width="10.1640625" bestFit="1" customWidth="1"/>
    <col min="289" max="289" width="9.1640625" bestFit="1" customWidth="1"/>
    <col min="290" max="292" width="10.1640625" bestFit="1" customWidth="1"/>
    <col min="293" max="294" width="11.1640625" bestFit="1" customWidth="1"/>
    <col min="295" max="295" width="7.1640625" bestFit="1" customWidth="1"/>
    <col min="296" max="296" width="11.1640625" bestFit="1" customWidth="1"/>
    <col min="297" max="297" width="10.1640625" bestFit="1" customWidth="1"/>
    <col min="298" max="298" width="11.1640625" bestFit="1" customWidth="1"/>
    <col min="299" max="300" width="10.1640625" bestFit="1" customWidth="1"/>
    <col min="301" max="302" width="11.1640625" bestFit="1" customWidth="1"/>
    <col min="303" max="305" width="10.1640625" bestFit="1" customWidth="1"/>
    <col min="306" max="306" width="11.1640625" bestFit="1" customWidth="1"/>
    <col min="307" max="307" width="10.1640625" bestFit="1" customWidth="1"/>
    <col min="308" max="310" width="11.1640625" bestFit="1" customWidth="1"/>
    <col min="311" max="311" width="10.1640625" bestFit="1" customWidth="1"/>
    <col min="312" max="312" width="11.1640625" bestFit="1" customWidth="1"/>
    <col min="313" max="313" width="10.1640625" bestFit="1" customWidth="1"/>
    <col min="314" max="315" width="11.1640625" bestFit="1" customWidth="1"/>
    <col min="316" max="316" width="10.1640625" bestFit="1" customWidth="1"/>
    <col min="317" max="317" width="11.1640625" bestFit="1" customWidth="1"/>
    <col min="318" max="318" width="10.1640625" bestFit="1" customWidth="1"/>
    <col min="319" max="319" width="11.1640625" bestFit="1" customWidth="1"/>
    <col min="320" max="321" width="10.1640625" bestFit="1" customWidth="1"/>
    <col min="322" max="323" width="11.1640625" bestFit="1" customWidth="1"/>
    <col min="324" max="324" width="9.1640625" bestFit="1" customWidth="1"/>
    <col min="325" max="325" width="11.1640625" bestFit="1" customWidth="1"/>
    <col min="326" max="328" width="10.1640625" bestFit="1" customWidth="1"/>
    <col min="329" max="332" width="11.1640625" bestFit="1" customWidth="1"/>
    <col min="333" max="333" width="10.1640625" bestFit="1" customWidth="1"/>
    <col min="334" max="334" width="11.1640625" bestFit="1" customWidth="1"/>
    <col min="335" max="336" width="10.1640625" bestFit="1" customWidth="1"/>
    <col min="337" max="338" width="11.1640625" bestFit="1" customWidth="1"/>
    <col min="339" max="339" width="10.1640625" bestFit="1" customWidth="1"/>
    <col min="340" max="340" width="11.1640625" bestFit="1" customWidth="1"/>
    <col min="341" max="343" width="10.1640625" bestFit="1" customWidth="1"/>
    <col min="344" max="345" width="11.1640625" bestFit="1" customWidth="1"/>
    <col min="346" max="352" width="10.1640625" bestFit="1" customWidth="1"/>
    <col min="353" max="361" width="11.1640625" bestFit="1" customWidth="1"/>
    <col min="362" max="362" width="10.1640625" bestFit="1" customWidth="1"/>
    <col min="363" max="364" width="11.1640625" bestFit="1" customWidth="1"/>
    <col min="365" max="366" width="10.1640625" bestFit="1" customWidth="1"/>
    <col min="367" max="370" width="11.1640625" bestFit="1" customWidth="1"/>
    <col min="371" max="372" width="10.1640625" bestFit="1" customWidth="1"/>
    <col min="373" max="373" width="9.1640625" bestFit="1" customWidth="1"/>
    <col min="374" max="374" width="10.1640625" bestFit="1" customWidth="1"/>
    <col min="375" max="376" width="11.1640625" bestFit="1" customWidth="1"/>
    <col min="377" max="377" width="10.1640625" bestFit="1" customWidth="1"/>
    <col min="378" max="378" width="11.1640625" bestFit="1" customWidth="1"/>
    <col min="379" max="379" width="9.1640625" bestFit="1" customWidth="1"/>
    <col min="380" max="383" width="11.1640625" bestFit="1" customWidth="1"/>
    <col min="384" max="384" width="10.1640625" bestFit="1" customWidth="1"/>
    <col min="385" max="386" width="11.1640625" bestFit="1" customWidth="1"/>
    <col min="387" max="388" width="10.1640625" bestFit="1" customWidth="1"/>
    <col min="389" max="389" width="11.1640625" bestFit="1" customWidth="1"/>
    <col min="390" max="392" width="10.1640625" bestFit="1" customWidth="1"/>
    <col min="393" max="393" width="11.1640625" bestFit="1" customWidth="1"/>
    <col min="394" max="394" width="10.1640625" bestFit="1" customWidth="1"/>
    <col min="395" max="395" width="11.1640625" bestFit="1" customWidth="1"/>
    <col min="396" max="397" width="10.1640625" bestFit="1" customWidth="1"/>
    <col min="398" max="398" width="11.1640625" bestFit="1" customWidth="1"/>
    <col min="399" max="399" width="9.1640625" bestFit="1" customWidth="1"/>
    <col min="400" max="400" width="10.1640625" bestFit="1" customWidth="1"/>
    <col min="401" max="402" width="11.1640625" bestFit="1" customWidth="1"/>
    <col min="403" max="407" width="10.1640625" bestFit="1" customWidth="1"/>
    <col min="408" max="409" width="11.1640625" bestFit="1" customWidth="1"/>
    <col min="410" max="410" width="10.1640625" bestFit="1" customWidth="1"/>
    <col min="411" max="413" width="11.1640625" bestFit="1" customWidth="1"/>
    <col min="414" max="416" width="10.1640625" bestFit="1" customWidth="1"/>
    <col min="417" max="417" width="11.1640625" bestFit="1" customWidth="1"/>
    <col min="418" max="418" width="10.1640625" bestFit="1" customWidth="1"/>
    <col min="419" max="419" width="11.1640625" bestFit="1" customWidth="1"/>
    <col min="420" max="421" width="10.1640625" bestFit="1" customWidth="1"/>
    <col min="422" max="422" width="11.1640625" bestFit="1" customWidth="1"/>
    <col min="423" max="424" width="10.1640625" bestFit="1" customWidth="1"/>
    <col min="425" max="426" width="11.1640625" bestFit="1" customWidth="1"/>
    <col min="427" max="427" width="10.1640625" bestFit="1" customWidth="1"/>
    <col min="428" max="430" width="11.1640625" bestFit="1" customWidth="1"/>
    <col min="431" max="431" width="10.1640625" bestFit="1" customWidth="1"/>
    <col min="432" max="434" width="11.1640625" bestFit="1" customWidth="1"/>
    <col min="435" max="435" width="10.1640625" bestFit="1" customWidth="1"/>
    <col min="436" max="436" width="11.1640625" bestFit="1" customWidth="1"/>
    <col min="437" max="440" width="10.1640625" bestFit="1" customWidth="1"/>
    <col min="441" max="441" width="11.1640625" bestFit="1" customWidth="1"/>
    <col min="442" max="442" width="10.1640625" bestFit="1" customWidth="1"/>
    <col min="443" max="444" width="11.1640625" bestFit="1" customWidth="1"/>
    <col min="445" max="446" width="10.1640625" bestFit="1" customWidth="1"/>
    <col min="447" max="450" width="11.1640625" bestFit="1" customWidth="1"/>
    <col min="451" max="451" width="10.1640625" bestFit="1" customWidth="1"/>
    <col min="452" max="453" width="11.1640625" bestFit="1" customWidth="1"/>
    <col min="454" max="454" width="10.1640625" bestFit="1" customWidth="1"/>
    <col min="455" max="455" width="11.1640625" bestFit="1" customWidth="1"/>
    <col min="456" max="459" width="10.1640625" bestFit="1" customWidth="1"/>
    <col min="460" max="460" width="11.1640625" bestFit="1" customWidth="1"/>
    <col min="461" max="461" width="9.1640625" bestFit="1" customWidth="1"/>
    <col min="462" max="463" width="11.1640625" bestFit="1" customWidth="1"/>
    <col min="464" max="468" width="10.1640625" bestFit="1" customWidth="1"/>
    <col min="469" max="470" width="11.1640625" bestFit="1" customWidth="1"/>
    <col min="471" max="473" width="10.1640625" bestFit="1" customWidth="1"/>
    <col min="474" max="475" width="11.1640625" bestFit="1" customWidth="1"/>
    <col min="476" max="477" width="10.1640625" bestFit="1" customWidth="1"/>
    <col min="478" max="478" width="11.1640625" bestFit="1" customWidth="1"/>
    <col min="479" max="479" width="9.1640625" bestFit="1" customWidth="1"/>
    <col min="480" max="481" width="11.1640625" bestFit="1" customWidth="1"/>
    <col min="482" max="482" width="10.1640625" bestFit="1" customWidth="1"/>
    <col min="483" max="484" width="11.1640625" bestFit="1" customWidth="1"/>
    <col min="485" max="487" width="10.1640625" bestFit="1" customWidth="1"/>
    <col min="488" max="488" width="11.1640625" bestFit="1" customWidth="1"/>
    <col min="489" max="490" width="10.1640625" bestFit="1" customWidth="1"/>
    <col min="491" max="492" width="11.1640625" bestFit="1" customWidth="1"/>
    <col min="493" max="493" width="10.1640625" bestFit="1" customWidth="1"/>
    <col min="494" max="496" width="11.1640625" bestFit="1" customWidth="1"/>
    <col min="497" max="497" width="10.1640625" bestFit="1" customWidth="1"/>
    <col min="498" max="498" width="11.1640625" bestFit="1" customWidth="1"/>
    <col min="499" max="500" width="10.1640625" bestFit="1" customWidth="1"/>
    <col min="501" max="503" width="11.1640625" bestFit="1" customWidth="1"/>
    <col min="504" max="509" width="10.1640625" bestFit="1" customWidth="1"/>
    <col min="510" max="510" width="11.1640625" bestFit="1" customWidth="1"/>
    <col min="511" max="511" width="10.1640625" bestFit="1" customWidth="1"/>
    <col min="512" max="516" width="11.1640625" bestFit="1" customWidth="1"/>
    <col min="517" max="517" width="7.1640625" bestFit="1" customWidth="1"/>
    <col min="518" max="518" width="10.1640625" bestFit="1" customWidth="1"/>
    <col min="519" max="520" width="11.1640625" bestFit="1" customWidth="1"/>
    <col min="521" max="521" width="10.1640625" bestFit="1" customWidth="1"/>
    <col min="522" max="522" width="11.1640625" bestFit="1" customWidth="1"/>
    <col min="523" max="523" width="9.1640625" bestFit="1" customWidth="1"/>
    <col min="524" max="524" width="10.1640625" bestFit="1" customWidth="1"/>
    <col min="525" max="526" width="11.1640625" bestFit="1" customWidth="1"/>
    <col min="527" max="528" width="10.1640625" bestFit="1" customWidth="1"/>
    <col min="529" max="529" width="11.1640625" bestFit="1" customWidth="1"/>
    <col min="530" max="531" width="10.1640625" bestFit="1" customWidth="1"/>
    <col min="532" max="533" width="11.1640625" bestFit="1" customWidth="1"/>
    <col min="534" max="534" width="9.1640625" bestFit="1" customWidth="1"/>
    <col min="535" max="535" width="10.1640625" bestFit="1" customWidth="1"/>
    <col min="536" max="536" width="11.1640625" bestFit="1" customWidth="1"/>
    <col min="537" max="537" width="10.1640625" bestFit="1" customWidth="1"/>
    <col min="538" max="540" width="11.1640625" bestFit="1" customWidth="1"/>
    <col min="541" max="543" width="10.1640625" bestFit="1" customWidth="1"/>
    <col min="544" max="545" width="11.1640625" bestFit="1" customWidth="1"/>
    <col min="546" max="548" width="10.1640625" bestFit="1" customWidth="1"/>
    <col min="549" max="549" width="11.1640625" bestFit="1" customWidth="1"/>
    <col min="550" max="551" width="9.1640625" bestFit="1" customWidth="1"/>
    <col min="552" max="552" width="10.1640625" bestFit="1" customWidth="1"/>
    <col min="553" max="554" width="11.1640625" bestFit="1" customWidth="1"/>
    <col min="555" max="555" width="9.1640625" bestFit="1" customWidth="1"/>
    <col min="556" max="556" width="10.1640625" bestFit="1" customWidth="1"/>
    <col min="557" max="557" width="11.1640625" bestFit="1" customWidth="1"/>
    <col min="558" max="560" width="10.1640625" bestFit="1" customWidth="1"/>
    <col min="561" max="563" width="11.1640625" bestFit="1" customWidth="1"/>
    <col min="564" max="564" width="10.1640625" bestFit="1" customWidth="1"/>
    <col min="565" max="565" width="11.1640625" bestFit="1" customWidth="1"/>
    <col min="566" max="566" width="10.1640625" bestFit="1" customWidth="1"/>
    <col min="567" max="567" width="11.1640625" bestFit="1" customWidth="1"/>
    <col min="568" max="568" width="10.1640625" bestFit="1" customWidth="1"/>
    <col min="569" max="575" width="11.1640625" bestFit="1" customWidth="1"/>
    <col min="576" max="576" width="10.1640625" bestFit="1" customWidth="1"/>
    <col min="577" max="577" width="11.1640625" bestFit="1" customWidth="1"/>
    <col min="578" max="579" width="10.1640625" bestFit="1" customWidth="1"/>
    <col min="580" max="581" width="11.1640625" bestFit="1" customWidth="1"/>
    <col min="582" max="585" width="10.1640625" bestFit="1" customWidth="1"/>
    <col min="586" max="588" width="11.1640625" bestFit="1" customWidth="1"/>
    <col min="589" max="589" width="7.1640625" bestFit="1" customWidth="1"/>
    <col min="590" max="591" width="10.1640625" bestFit="1" customWidth="1"/>
    <col min="592" max="592" width="11.1640625" bestFit="1" customWidth="1"/>
    <col min="593" max="593" width="10.1640625" bestFit="1" customWidth="1"/>
    <col min="594" max="596" width="11.1640625" bestFit="1" customWidth="1"/>
    <col min="597" max="597" width="10.1640625" bestFit="1" customWidth="1"/>
    <col min="598" max="598" width="11.1640625" bestFit="1" customWidth="1"/>
    <col min="599" max="599" width="10.1640625" bestFit="1" customWidth="1"/>
    <col min="600" max="604" width="11.1640625" bestFit="1" customWidth="1"/>
    <col min="605" max="606" width="10.1640625" bestFit="1" customWidth="1"/>
    <col min="607" max="607" width="11.1640625" bestFit="1" customWidth="1"/>
    <col min="608" max="608" width="7.1640625" bestFit="1" customWidth="1"/>
    <col min="609" max="609" width="10.1640625" bestFit="1" customWidth="1"/>
    <col min="610" max="611" width="11.1640625" bestFit="1" customWidth="1"/>
    <col min="612" max="612" width="10.1640625" bestFit="1" customWidth="1"/>
    <col min="613" max="613" width="11.1640625" bestFit="1" customWidth="1"/>
    <col min="614" max="614" width="10.1640625" bestFit="1" customWidth="1"/>
    <col min="615" max="615" width="11.1640625" bestFit="1" customWidth="1"/>
    <col min="616" max="616" width="9.1640625" bestFit="1" customWidth="1"/>
    <col min="617" max="617" width="10.1640625" bestFit="1" customWidth="1"/>
    <col min="618" max="622" width="11.1640625" bestFit="1" customWidth="1"/>
    <col min="623" max="623" width="10.1640625" bestFit="1" customWidth="1"/>
    <col min="624" max="624" width="11.1640625" bestFit="1" customWidth="1"/>
    <col min="625" max="625" width="10.1640625" bestFit="1" customWidth="1"/>
    <col min="626" max="627" width="11.1640625" bestFit="1" customWidth="1"/>
    <col min="628" max="628" width="9.1640625" bestFit="1" customWidth="1"/>
    <col min="629" max="630" width="11.1640625" bestFit="1" customWidth="1"/>
    <col min="631" max="636" width="10.1640625" bestFit="1" customWidth="1"/>
    <col min="637" max="638" width="11.1640625" bestFit="1" customWidth="1"/>
    <col min="639" max="639" width="10.1640625" bestFit="1" customWidth="1"/>
    <col min="640" max="640" width="11.1640625" bestFit="1" customWidth="1"/>
    <col min="641" max="643" width="10.1640625" bestFit="1" customWidth="1"/>
    <col min="644" max="645" width="11.1640625" bestFit="1" customWidth="1"/>
    <col min="646" max="646" width="10.1640625" bestFit="1" customWidth="1"/>
    <col min="647" max="647" width="11.1640625" bestFit="1" customWidth="1"/>
    <col min="648" max="649" width="10.1640625" bestFit="1" customWidth="1"/>
    <col min="650" max="650" width="11.1640625" bestFit="1" customWidth="1"/>
    <col min="651" max="651" width="9.1640625" bestFit="1" customWidth="1"/>
    <col min="652" max="654" width="10.1640625" bestFit="1" customWidth="1"/>
    <col min="655" max="655" width="11.1640625" bestFit="1" customWidth="1"/>
    <col min="656" max="657" width="10.1640625" bestFit="1" customWidth="1"/>
    <col min="658" max="660" width="11.1640625" bestFit="1" customWidth="1"/>
    <col min="661" max="662" width="10.1640625" bestFit="1" customWidth="1"/>
    <col min="663" max="663" width="11.1640625" bestFit="1" customWidth="1"/>
    <col min="664" max="665" width="10.1640625" bestFit="1" customWidth="1"/>
    <col min="666" max="667" width="11.1640625" bestFit="1" customWidth="1"/>
    <col min="668" max="668" width="10.1640625" bestFit="1" customWidth="1"/>
    <col min="669" max="669" width="11.1640625" bestFit="1" customWidth="1"/>
    <col min="670" max="671" width="10.1640625" bestFit="1" customWidth="1"/>
    <col min="672" max="674" width="11.1640625" bestFit="1" customWidth="1"/>
    <col min="675" max="675" width="9.1640625" bestFit="1" customWidth="1"/>
    <col min="676" max="678" width="11.1640625" bestFit="1" customWidth="1"/>
    <col min="679" max="680" width="10.1640625" bestFit="1" customWidth="1"/>
    <col min="681" max="681" width="9.1640625" bestFit="1" customWidth="1"/>
    <col min="682" max="682" width="11.1640625" bestFit="1" customWidth="1"/>
    <col min="683" max="685" width="10.1640625" bestFit="1" customWidth="1"/>
    <col min="686" max="687" width="11.1640625" bestFit="1" customWidth="1"/>
    <col min="688" max="689" width="10.1640625" bestFit="1" customWidth="1"/>
    <col min="690" max="690" width="9.1640625" bestFit="1" customWidth="1"/>
    <col min="691" max="691" width="11.1640625" bestFit="1" customWidth="1"/>
    <col min="692" max="693" width="10.1640625" bestFit="1" customWidth="1"/>
    <col min="694" max="698" width="11.1640625" bestFit="1" customWidth="1"/>
    <col min="699" max="700" width="10.1640625" bestFit="1" customWidth="1"/>
    <col min="701" max="702" width="11.1640625" bestFit="1" customWidth="1"/>
    <col min="703" max="706" width="10.1640625" bestFit="1" customWidth="1"/>
    <col min="707" max="707" width="11.1640625" bestFit="1" customWidth="1"/>
    <col min="708" max="708" width="10.1640625" bestFit="1" customWidth="1"/>
    <col min="709" max="711" width="11.1640625" bestFit="1" customWidth="1"/>
    <col min="712" max="712" width="10.1640625" bestFit="1" customWidth="1"/>
    <col min="713" max="715" width="11.1640625" bestFit="1" customWidth="1"/>
    <col min="716" max="716" width="9.1640625" bestFit="1" customWidth="1"/>
    <col min="717" max="718" width="11.1640625" bestFit="1" customWidth="1"/>
    <col min="719" max="719" width="10.1640625" bestFit="1" customWidth="1"/>
    <col min="720" max="720" width="11.1640625" bestFit="1" customWidth="1"/>
    <col min="721" max="721" width="10.1640625" bestFit="1" customWidth="1"/>
    <col min="722" max="723" width="11.1640625" bestFit="1" customWidth="1"/>
    <col min="724" max="725" width="10.1640625" bestFit="1" customWidth="1"/>
    <col min="726" max="726" width="9.1640625" bestFit="1" customWidth="1"/>
    <col min="727" max="730" width="10.1640625" bestFit="1" customWidth="1"/>
    <col min="731" max="731" width="11.1640625" bestFit="1" customWidth="1"/>
    <col min="732" max="734" width="10.1640625" bestFit="1" customWidth="1"/>
    <col min="735" max="735" width="11.1640625" bestFit="1" customWidth="1"/>
    <col min="736" max="740" width="10.1640625" bestFit="1" customWidth="1"/>
    <col min="741" max="741" width="9.1640625" bestFit="1" customWidth="1"/>
    <col min="742" max="743" width="10.1640625" bestFit="1" customWidth="1"/>
    <col min="744" max="744" width="9.1640625" bestFit="1" customWidth="1"/>
    <col min="745" max="745" width="10.1640625" bestFit="1" customWidth="1"/>
    <col min="746" max="747" width="11.1640625" bestFit="1" customWidth="1"/>
    <col min="748" max="748" width="9.1640625" bestFit="1" customWidth="1"/>
    <col min="749" max="749" width="10.1640625" bestFit="1" customWidth="1"/>
    <col min="750" max="750" width="11.1640625" bestFit="1" customWidth="1"/>
    <col min="751" max="751" width="10.1640625" bestFit="1" customWidth="1"/>
    <col min="752" max="753" width="11.1640625" bestFit="1" customWidth="1"/>
    <col min="754" max="755" width="10.1640625" bestFit="1" customWidth="1"/>
    <col min="756" max="758" width="11.1640625" bestFit="1" customWidth="1"/>
    <col min="759" max="759" width="9.1640625" bestFit="1" customWidth="1"/>
    <col min="760" max="760" width="10.1640625" bestFit="1" customWidth="1"/>
    <col min="761" max="761" width="11.1640625" bestFit="1" customWidth="1"/>
    <col min="762" max="763" width="10.1640625" bestFit="1" customWidth="1"/>
    <col min="764" max="770" width="11.1640625" bestFit="1" customWidth="1"/>
    <col min="771" max="771" width="10.1640625" bestFit="1" customWidth="1"/>
    <col min="772" max="772" width="11.1640625" bestFit="1" customWidth="1"/>
    <col min="773" max="778" width="10.1640625" bestFit="1" customWidth="1"/>
    <col min="779" max="779" width="11.1640625" bestFit="1" customWidth="1"/>
    <col min="780" max="780" width="10.1640625" bestFit="1" customWidth="1"/>
    <col min="781" max="782" width="11.1640625" bestFit="1" customWidth="1"/>
    <col min="783" max="784" width="10.1640625" bestFit="1" customWidth="1"/>
    <col min="785" max="785" width="9.1640625" bestFit="1" customWidth="1"/>
    <col min="786" max="786" width="10.1640625" bestFit="1" customWidth="1"/>
    <col min="787" max="787" width="11.1640625" bestFit="1" customWidth="1"/>
    <col min="788" max="788" width="10.1640625" bestFit="1" customWidth="1"/>
    <col min="789" max="789" width="11.1640625" bestFit="1" customWidth="1"/>
    <col min="790" max="791" width="10.1640625" bestFit="1" customWidth="1"/>
    <col min="792" max="795" width="11.1640625" bestFit="1" customWidth="1"/>
    <col min="796" max="796" width="10.1640625" bestFit="1" customWidth="1"/>
    <col min="797" max="797" width="11.1640625" bestFit="1" customWidth="1"/>
    <col min="798" max="799" width="10.1640625" bestFit="1" customWidth="1"/>
    <col min="800" max="802" width="11.1640625" bestFit="1" customWidth="1"/>
    <col min="803" max="803" width="10.1640625" bestFit="1" customWidth="1"/>
    <col min="804" max="805" width="11.1640625" bestFit="1" customWidth="1"/>
    <col min="806" max="806" width="10.1640625" bestFit="1" customWidth="1"/>
    <col min="807" max="807" width="11.1640625" bestFit="1" customWidth="1"/>
    <col min="808" max="809" width="10.1640625" bestFit="1" customWidth="1"/>
    <col min="810" max="811" width="11.1640625" bestFit="1" customWidth="1"/>
    <col min="812" max="813" width="10.1640625" bestFit="1" customWidth="1"/>
    <col min="814" max="814" width="11.1640625" bestFit="1" customWidth="1"/>
    <col min="815" max="817" width="10.1640625" bestFit="1" customWidth="1"/>
    <col min="818" max="819" width="11.1640625" bestFit="1" customWidth="1"/>
    <col min="820" max="820" width="9.1640625" bestFit="1" customWidth="1"/>
    <col min="821" max="823" width="10.1640625" bestFit="1" customWidth="1"/>
    <col min="824" max="825" width="11.1640625" bestFit="1" customWidth="1"/>
    <col min="826" max="826" width="10.1640625" bestFit="1" customWidth="1"/>
    <col min="827" max="828" width="11.1640625" bestFit="1" customWidth="1"/>
    <col min="829" max="829" width="9.1640625" bestFit="1" customWidth="1"/>
    <col min="830" max="833" width="11.1640625" bestFit="1" customWidth="1"/>
    <col min="834" max="841" width="10.1640625" bestFit="1" customWidth="1"/>
    <col min="842" max="842" width="11.1640625" bestFit="1" customWidth="1"/>
    <col min="843" max="844" width="10.1640625" bestFit="1" customWidth="1"/>
    <col min="845" max="847" width="11.1640625" bestFit="1" customWidth="1"/>
    <col min="848" max="848" width="10.1640625" bestFit="1" customWidth="1"/>
    <col min="849" max="849" width="11.1640625" bestFit="1" customWidth="1"/>
    <col min="850" max="851" width="10.1640625" bestFit="1" customWidth="1"/>
    <col min="852" max="852" width="11.1640625" bestFit="1" customWidth="1"/>
    <col min="853" max="853" width="10.1640625" bestFit="1" customWidth="1"/>
    <col min="854" max="854" width="11.1640625" bestFit="1" customWidth="1"/>
    <col min="855" max="855" width="10.1640625" bestFit="1" customWidth="1"/>
    <col min="856" max="856" width="11.1640625" bestFit="1" customWidth="1"/>
    <col min="857" max="861" width="10.1640625" bestFit="1" customWidth="1"/>
    <col min="862" max="862" width="11.1640625" bestFit="1" customWidth="1"/>
    <col min="863" max="863" width="10.1640625" bestFit="1" customWidth="1"/>
    <col min="864" max="865" width="11.1640625" bestFit="1" customWidth="1"/>
    <col min="866" max="866" width="10.1640625" bestFit="1" customWidth="1"/>
    <col min="867" max="867" width="11.1640625" bestFit="1" customWidth="1"/>
    <col min="868" max="868" width="10.1640625" bestFit="1" customWidth="1"/>
    <col min="869" max="869" width="11.1640625" bestFit="1" customWidth="1"/>
    <col min="870" max="870" width="9.1640625" bestFit="1" customWidth="1"/>
    <col min="871" max="871" width="11.1640625" bestFit="1" customWidth="1"/>
    <col min="872" max="872" width="10.1640625" bestFit="1" customWidth="1"/>
    <col min="873" max="873" width="11.1640625" bestFit="1" customWidth="1"/>
    <col min="874" max="876" width="10.1640625" bestFit="1" customWidth="1"/>
    <col min="877" max="877" width="11.1640625" bestFit="1" customWidth="1"/>
    <col min="878" max="879" width="10.1640625" bestFit="1" customWidth="1"/>
    <col min="880" max="880" width="11.1640625" bestFit="1" customWidth="1"/>
    <col min="881" max="883" width="10.1640625" bestFit="1" customWidth="1"/>
    <col min="884" max="884" width="11.1640625" bestFit="1" customWidth="1"/>
    <col min="885" max="888" width="10.1640625" bestFit="1" customWidth="1"/>
    <col min="889" max="889" width="11.1640625" bestFit="1" customWidth="1"/>
    <col min="890" max="891" width="10.1640625" bestFit="1" customWidth="1"/>
    <col min="892" max="899" width="11.1640625" bestFit="1" customWidth="1"/>
    <col min="900" max="908" width="10.1640625" bestFit="1" customWidth="1"/>
    <col min="909" max="909" width="11.1640625" bestFit="1" customWidth="1"/>
    <col min="910" max="910" width="10.1640625" bestFit="1" customWidth="1"/>
    <col min="911" max="912" width="11.1640625" bestFit="1" customWidth="1"/>
    <col min="913" max="913" width="10.1640625" bestFit="1" customWidth="1"/>
    <col min="914" max="915" width="11.1640625" bestFit="1" customWidth="1"/>
    <col min="916" max="916" width="10.1640625" bestFit="1" customWidth="1"/>
    <col min="917" max="917" width="11.1640625" bestFit="1" customWidth="1"/>
    <col min="918" max="918" width="10.1640625" bestFit="1" customWidth="1"/>
    <col min="919" max="919" width="11.1640625" bestFit="1" customWidth="1"/>
    <col min="920" max="920" width="10.1640625" bestFit="1" customWidth="1"/>
    <col min="921" max="922" width="11.1640625" bestFit="1" customWidth="1"/>
    <col min="923" max="923" width="10.1640625" bestFit="1" customWidth="1"/>
    <col min="924" max="924" width="9.1640625" bestFit="1" customWidth="1"/>
    <col min="925" max="929" width="11.1640625" bestFit="1" customWidth="1"/>
    <col min="930" max="931" width="10.1640625" bestFit="1" customWidth="1"/>
    <col min="932" max="932" width="11.1640625" bestFit="1" customWidth="1"/>
    <col min="933" max="933" width="9.1640625" bestFit="1" customWidth="1"/>
    <col min="934" max="934" width="10.1640625" bestFit="1" customWidth="1"/>
    <col min="935" max="935" width="11.1640625" bestFit="1" customWidth="1"/>
    <col min="936" max="936" width="10.1640625" bestFit="1" customWidth="1"/>
    <col min="937" max="937" width="11.1640625" bestFit="1" customWidth="1"/>
    <col min="938" max="938" width="9.1640625" bestFit="1" customWidth="1"/>
    <col min="939" max="941" width="10.1640625" bestFit="1" customWidth="1"/>
    <col min="942" max="943" width="11.1640625" bestFit="1" customWidth="1"/>
    <col min="944" max="945" width="10.1640625" bestFit="1" customWidth="1"/>
    <col min="946" max="947" width="11.1640625" bestFit="1" customWidth="1"/>
    <col min="948" max="948" width="10.1640625" bestFit="1" customWidth="1"/>
    <col min="949" max="951" width="11.1640625" bestFit="1" customWidth="1"/>
    <col min="952" max="953" width="10.1640625" bestFit="1" customWidth="1"/>
    <col min="954" max="956" width="11.1640625" bestFit="1" customWidth="1"/>
    <col min="957" max="959" width="10.1640625" bestFit="1" customWidth="1"/>
    <col min="960" max="960" width="11.1640625" bestFit="1" customWidth="1"/>
    <col min="961" max="962" width="10.1640625" bestFit="1" customWidth="1"/>
    <col min="963" max="966" width="11.1640625" bestFit="1" customWidth="1"/>
    <col min="967" max="967" width="10.1640625" bestFit="1" customWidth="1"/>
    <col min="968" max="968" width="11.1640625" bestFit="1" customWidth="1"/>
    <col min="969" max="969" width="10.1640625" bestFit="1" customWidth="1"/>
    <col min="970" max="970" width="11.1640625" bestFit="1" customWidth="1"/>
    <col min="971" max="971" width="9.1640625" bestFit="1" customWidth="1"/>
    <col min="972" max="972" width="10.1640625" bestFit="1" customWidth="1"/>
    <col min="973" max="973" width="9.1640625" bestFit="1" customWidth="1"/>
    <col min="974" max="974" width="10.1640625" bestFit="1" customWidth="1"/>
    <col min="975" max="976" width="11.1640625" bestFit="1" customWidth="1"/>
    <col min="977" max="977" width="10.1640625" bestFit="1" customWidth="1"/>
    <col min="978" max="978" width="11.1640625" bestFit="1" customWidth="1"/>
    <col min="979" max="979" width="10.1640625" bestFit="1" customWidth="1"/>
    <col min="980" max="982" width="11.1640625" bestFit="1" customWidth="1"/>
    <col min="983" max="983" width="10.1640625" bestFit="1" customWidth="1"/>
    <col min="984" max="984" width="11.1640625" bestFit="1" customWidth="1"/>
    <col min="985" max="986" width="10.1640625" bestFit="1" customWidth="1"/>
    <col min="987" max="988" width="11.1640625" bestFit="1" customWidth="1"/>
    <col min="989" max="989" width="10.1640625" bestFit="1" customWidth="1"/>
    <col min="990" max="990" width="11.1640625" bestFit="1" customWidth="1"/>
    <col min="991" max="991" width="10.1640625" bestFit="1" customWidth="1"/>
    <col min="992" max="992" width="9.1640625" bestFit="1" customWidth="1"/>
    <col min="993" max="993" width="11.1640625" bestFit="1" customWidth="1"/>
    <col min="994" max="995" width="10.1640625" bestFit="1" customWidth="1"/>
    <col min="996" max="997" width="11.1640625" bestFit="1" customWidth="1"/>
    <col min="998" max="998" width="10.1640625" bestFit="1" customWidth="1"/>
    <col min="999" max="1000" width="11.1640625" bestFit="1" customWidth="1"/>
    <col min="1001" max="1002" width="10.1640625" bestFit="1" customWidth="1"/>
    <col min="1003" max="1006" width="11.1640625" bestFit="1" customWidth="1"/>
    <col min="1007" max="1012" width="10.1640625" bestFit="1" customWidth="1"/>
    <col min="1013" max="1018" width="11.1640625" bestFit="1" customWidth="1"/>
    <col min="1019" max="1019" width="10.1640625" bestFit="1" customWidth="1"/>
    <col min="1020" max="1020" width="11.1640625" bestFit="1" customWidth="1"/>
    <col min="1021" max="1021" width="10.1640625" bestFit="1" customWidth="1"/>
    <col min="1022" max="1023" width="11.1640625" bestFit="1" customWidth="1"/>
    <col min="1024" max="1024" width="10.1640625" bestFit="1" customWidth="1"/>
    <col min="1025" max="1025" width="11.1640625" bestFit="1" customWidth="1"/>
    <col min="1026" max="1026" width="10.1640625" bestFit="1" customWidth="1"/>
    <col min="1027" max="1028" width="11.1640625" bestFit="1" customWidth="1"/>
    <col min="1029" max="1033" width="10.1640625" bestFit="1" customWidth="1"/>
    <col min="1034" max="1036" width="11.1640625" bestFit="1" customWidth="1"/>
    <col min="1037" max="1038" width="10.1640625" bestFit="1" customWidth="1"/>
    <col min="1039" max="1039" width="11.1640625" bestFit="1" customWidth="1"/>
    <col min="1040" max="1041" width="10.1640625" bestFit="1" customWidth="1"/>
    <col min="1042" max="1042" width="11.1640625" bestFit="1" customWidth="1"/>
    <col min="1043" max="1043" width="10.1640625" bestFit="1" customWidth="1"/>
    <col min="1044" max="1048" width="11.1640625" bestFit="1" customWidth="1"/>
    <col min="1049" max="1051" width="10.1640625" bestFit="1" customWidth="1"/>
    <col min="1052" max="1052" width="11.1640625" bestFit="1" customWidth="1"/>
    <col min="1053" max="1053" width="10.1640625" bestFit="1" customWidth="1"/>
    <col min="1054" max="1054" width="11.1640625" bestFit="1" customWidth="1"/>
    <col min="1055" max="1055" width="10.1640625" bestFit="1" customWidth="1"/>
    <col min="1056" max="1056" width="11.1640625" bestFit="1" customWidth="1"/>
    <col min="1057" max="1057" width="10.1640625" bestFit="1" customWidth="1"/>
    <col min="1058" max="1062" width="11.1640625" bestFit="1" customWidth="1"/>
    <col min="1063" max="1063" width="10.1640625" bestFit="1" customWidth="1"/>
    <col min="1064" max="1068" width="11.1640625" bestFit="1" customWidth="1"/>
    <col min="1069" max="1069" width="10.1640625" bestFit="1" customWidth="1"/>
    <col min="1070" max="1070" width="11.1640625" bestFit="1" customWidth="1"/>
    <col min="1071" max="1071" width="10.1640625" bestFit="1" customWidth="1"/>
    <col min="1072" max="1073" width="11.1640625" bestFit="1" customWidth="1"/>
    <col min="1074" max="1075" width="10.1640625" bestFit="1" customWidth="1"/>
    <col min="1076" max="1076" width="11.1640625" bestFit="1" customWidth="1"/>
    <col min="1077" max="1078" width="10.1640625" bestFit="1" customWidth="1"/>
    <col min="1079" max="1080" width="11.1640625" bestFit="1" customWidth="1"/>
    <col min="1081" max="1081" width="10.1640625" bestFit="1" customWidth="1"/>
    <col min="1082" max="1082" width="9.1640625" bestFit="1" customWidth="1"/>
    <col min="1083" max="1083" width="11.1640625" bestFit="1" customWidth="1"/>
    <col min="1084" max="1086" width="10.1640625" bestFit="1" customWidth="1"/>
    <col min="1087" max="1089" width="11.1640625" bestFit="1" customWidth="1"/>
    <col min="1090" max="1090" width="10.1640625" bestFit="1" customWidth="1"/>
    <col min="1091" max="1091" width="11.1640625" bestFit="1" customWidth="1"/>
    <col min="1092" max="1092" width="10.1640625" bestFit="1" customWidth="1"/>
    <col min="1093" max="1095" width="11.1640625" bestFit="1" customWidth="1"/>
    <col min="1096" max="1098" width="10.1640625" bestFit="1" customWidth="1"/>
    <col min="1099" max="1109" width="11.1640625" bestFit="1" customWidth="1"/>
    <col min="1110" max="1110" width="10.1640625" bestFit="1" customWidth="1"/>
    <col min="1111" max="1111" width="11.1640625" bestFit="1" customWidth="1"/>
    <col min="1112" max="1112" width="10.1640625" bestFit="1" customWidth="1"/>
    <col min="1113" max="1114" width="11.1640625" bestFit="1" customWidth="1"/>
    <col min="1115" max="1115" width="10.1640625" bestFit="1" customWidth="1"/>
    <col min="1116" max="1118" width="11.1640625" bestFit="1" customWidth="1"/>
    <col min="1119" max="1119" width="9.1640625" bestFit="1" customWidth="1"/>
    <col min="1120" max="1120" width="10.1640625" bestFit="1" customWidth="1"/>
    <col min="1121" max="1122" width="11.1640625" bestFit="1" customWidth="1"/>
    <col min="1123" max="1123" width="10.1640625" bestFit="1" customWidth="1"/>
    <col min="1124" max="1125" width="11.1640625" bestFit="1" customWidth="1"/>
    <col min="1126" max="1126" width="10.1640625" bestFit="1" customWidth="1"/>
    <col min="1127" max="1127" width="11.1640625" bestFit="1" customWidth="1"/>
    <col min="1128" max="1129" width="10.1640625" bestFit="1" customWidth="1"/>
    <col min="1130" max="1130" width="11.1640625" bestFit="1" customWidth="1"/>
    <col min="1131" max="1134" width="10.1640625" bestFit="1" customWidth="1"/>
    <col min="1135" max="1138" width="11.1640625" bestFit="1" customWidth="1"/>
    <col min="1139" max="1139" width="7.1640625" bestFit="1" customWidth="1"/>
    <col min="1140" max="1141" width="11.1640625" bestFit="1" customWidth="1"/>
    <col min="1142" max="1142" width="10.1640625" bestFit="1" customWidth="1"/>
    <col min="1143" max="1146" width="11.1640625" bestFit="1" customWidth="1"/>
    <col min="1147" max="1147" width="10.1640625" bestFit="1" customWidth="1"/>
    <col min="1148" max="1149" width="11.1640625" bestFit="1" customWidth="1"/>
    <col min="1150" max="1152" width="10.1640625" bestFit="1" customWidth="1"/>
    <col min="1153" max="1153" width="9.1640625" bestFit="1" customWidth="1"/>
    <col min="1154" max="1158" width="11.1640625" bestFit="1" customWidth="1"/>
    <col min="1159" max="1159" width="10.1640625" bestFit="1" customWidth="1"/>
    <col min="1160" max="1160" width="11.1640625" bestFit="1" customWidth="1"/>
    <col min="1161" max="1161" width="10.1640625" bestFit="1" customWidth="1"/>
    <col min="1162" max="1164" width="11.1640625" bestFit="1" customWidth="1"/>
    <col min="1165" max="1173" width="10.1640625" bestFit="1" customWidth="1"/>
    <col min="1174" max="1179" width="11.1640625" bestFit="1" customWidth="1"/>
    <col min="1180" max="1180" width="10.1640625" bestFit="1" customWidth="1"/>
    <col min="1181" max="1181" width="11.1640625" bestFit="1" customWidth="1"/>
    <col min="1182" max="1184" width="10.1640625" bestFit="1" customWidth="1"/>
    <col min="1185" max="1188" width="11.1640625" bestFit="1" customWidth="1"/>
    <col min="1189" max="1190" width="10.1640625" bestFit="1" customWidth="1"/>
    <col min="1191" max="1194" width="11.1640625" bestFit="1" customWidth="1"/>
    <col min="1195" max="1195" width="10.1640625" bestFit="1" customWidth="1"/>
    <col min="1196" max="1199" width="11.1640625" bestFit="1" customWidth="1"/>
    <col min="1200" max="1200" width="10.1640625" bestFit="1" customWidth="1"/>
    <col min="1201" max="1201" width="9.1640625" bestFit="1" customWidth="1"/>
    <col min="1202" max="1202" width="11.1640625" bestFit="1" customWidth="1"/>
    <col min="1203" max="1203" width="10.1640625" bestFit="1" customWidth="1"/>
    <col min="1204" max="1204" width="11.1640625" bestFit="1" customWidth="1"/>
    <col min="1205" max="1207" width="10.1640625" bestFit="1" customWidth="1"/>
    <col min="1208" max="1210" width="11.1640625" bestFit="1" customWidth="1"/>
    <col min="1211" max="1211" width="10.1640625" bestFit="1" customWidth="1"/>
    <col min="1212" max="1212" width="11.1640625" bestFit="1" customWidth="1"/>
    <col min="1213" max="1214" width="10.1640625" bestFit="1" customWidth="1"/>
    <col min="1215" max="1219" width="11.1640625" bestFit="1" customWidth="1"/>
    <col min="1220" max="1220" width="10.1640625" bestFit="1" customWidth="1"/>
    <col min="1221" max="1221" width="11.1640625" bestFit="1" customWidth="1"/>
    <col min="1222" max="1223" width="10.1640625" bestFit="1" customWidth="1"/>
    <col min="1224" max="1225" width="11.1640625" bestFit="1" customWidth="1"/>
    <col min="1226" max="1226" width="10.1640625" bestFit="1" customWidth="1"/>
    <col min="1227" max="1230" width="11.1640625" bestFit="1" customWidth="1"/>
    <col min="1231" max="1231" width="10.1640625" bestFit="1" customWidth="1"/>
    <col min="1232" max="1232" width="11.1640625" bestFit="1" customWidth="1"/>
    <col min="1233" max="1234" width="10.1640625" bestFit="1" customWidth="1"/>
    <col min="1235" max="1235" width="11.1640625" bestFit="1" customWidth="1"/>
    <col min="1236" max="1236" width="10.1640625" bestFit="1" customWidth="1"/>
    <col min="1237" max="1237" width="11.1640625" bestFit="1" customWidth="1"/>
    <col min="1238" max="1238" width="9.1640625" bestFit="1" customWidth="1"/>
    <col min="1239" max="1243" width="10.1640625" bestFit="1" customWidth="1"/>
    <col min="1244" max="1244" width="11.1640625" bestFit="1" customWidth="1"/>
    <col min="1245" max="1247" width="10.1640625" bestFit="1" customWidth="1"/>
    <col min="1248" max="1249" width="11.1640625" bestFit="1" customWidth="1"/>
    <col min="1250" max="1252" width="10.1640625" bestFit="1" customWidth="1"/>
    <col min="1253" max="1254" width="11.1640625" bestFit="1" customWidth="1"/>
    <col min="1255" max="1257" width="10.1640625" bestFit="1" customWidth="1"/>
    <col min="1258" max="1258" width="11.1640625" bestFit="1" customWidth="1"/>
    <col min="1259" max="1260" width="10.1640625" bestFit="1" customWidth="1"/>
    <col min="1261" max="1261" width="11.1640625" bestFit="1" customWidth="1"/>
    <col min="1262" max="1262" width="9.1640625" bestFit="1" customWidth="1"/>
    <col min="1263" max="1263" width="11.1640625" bestFit="1" customWidth="1"/>
    <col min="1264" max="1264" width="10.1640625" bestFit="1" customWidth="1"/>
    <col min="1265" max="1269" width="11.1640625" bestFit="1" customWidth="1"/>
    <col min="1270" max="1270" width="10.1640625" bestFit="1" customWidth="1"/>
    <col min="1271" max="1272" width="11.1640625" bestFit="1" customWidth="1"/>
    <col min="1273" max="1274" width="10.1640625" bestFit="1" customWidth="1"/>
    <col min="1275" max="1275" width="11.1640625" bestFit="1" customWidth="1"/>
    <col min="1276" max="1276" width="10.1640625" bestFit="1" customWidth="1"/>
    <col min="1277" max="1278" width="11.1640625" bestFit="1" customWidth="1"/>
    <col min="1279" max="1280" width="10.1640625" bestFit="1" customWidth="1"/>
    <col min="1281" max="1281" width="11.1640625" bestFit="1" customWidth="1"/>
    <col min="1282" max="1282" width="7.1640625" bestFit="1" customWidth="1"/>
    <col min="1283" max="1283" width="10.1640625" bestFit="1" customWidth="1"/>
    <col min="1284" max="1284" width="11.1640625" bestFit="1" customWidth="1"/>
    <col min="1285" max="1291" width="10.1640625" bestFit="1" customWidth="1"/>
    <col min="1292" max="1292" width="11.1640625" bestFit="1" customWidth="1"/>
    <col min="1293" max="1293" width="10.1640625" bestFit="1" customWidth="1"/>
    <col min="1294" max="1295" width="11.1640625" bestFit="1" customWidth="1"/>
    <col min="1296" max="1296" width="9.1640625" bestFit="1" customWidth="1"/>
    <col min="1297" max="1298" width="10.1640625" bestFit="1" customWidth="1"/>
    <col min="1299" max="1299" width="11.1640625" bestFit="1" customWidth="1"/>
    <col min="1300" max="1303" width="10.1640625" bestFit="1" customWidth="1"/>
    <col min="1304" max="1304" width="9.1640625" bestFit="1" customWidth="1"/>
    <col min="1305" max="1305" width="11.1640625" bestFit="1" customWidth="1"/>
    <col min="1306" max="1307" width="10.1640625" bestFit="1" customWidth="1"/>
    <col min="1308" max="1308" width="9.1640625" bestFit="1" customWidth="1"/>
    <col min="1309" max="1310" width="10.1640625" bestFit="1" customWidth="1"/>
    <col min="1311" max="1313" width="11.1640625" bestFit="1" customWidth="1"/>
    <col min="1314" max="1316" width="10.1640625" bestFit="1" customWidth="1"/>
    <col min="1317" max="1317" width="11.1640625" bestFit="1" customWidth="1"/>
    <col min="1318" max="1318" width="9.1640625" bestFit="1" customWidth="1"/>
    <col min="1319" max="1320" width="11.1640625" bestFit="1" customWidth="1"/>
    <col min="1321" max="1321" width="10.1640625" bestFit="1" customWidth="1"/>
    <col min="1322" max="1323" width="11.1640625" bestFit="1" customWidth="1"/>
    <col min="1324" max="1324" width="10.1640625" bestFit="1" customWidth="1"/>
    <col min="1325" max="1325" width="11.1640625" bestFit="1" customWidth="1"/>
    <col min="1326" max="1329" width="10.1640625" bestFit="1" customWidth="1"/>
    <col min="1330" max="1333" width="11.1640625" bestFit="1" customWidth="1"/>
    <col min="1334" max="1334" width="10.1640625" bestFit="1" customWidth="1"/>
    <col min="1335" max="1335" width="11.1640625" bestFit="1" customWidth="1"/>
    <col min="1336" max="1336" width="10.1640625" bestFit="1" customWidth="1"/>
    <col min="1337" max="1337" width="9.1640625" bestFit="1" customWidth="1"/>
    <col min="1338" max="1339" width="10.1640625" bestFit="1" customWidth="1"/>
    <col min="1340" max="1341" width="11.1640625" bestFit="1" customWidth="1"/>
    <col min="1342" max="1342" width="10.1640625" bestFit="1" customWidth="1"/>
    <col min="1343" max="1344" width="11.1640625" bestFit="1" customWidth="1"/>
    <col min="1345" max="1345" width="10.1640625" bestFit="1" customWidth="1"/>
    <col min="1346" max="1346" width="11.1640625" bestFit="1" customWidth="1"/>
    <col min="1347" max="1349" width="10.1640625" bestFit="1" customWidth="1"/>
    <col min="1350" max="1357" width="11.1640625" bestFit="1" customWidth="1"/>
    <col min="1358" max="1358" width="10.1640625" bestFit="1" customWidth="1"/>
    <col min="1359" max="1359" width="11.1640625" bestFit="1" customWidth="1"/>
    <col min="1360" max="1364" width="10.1640625" bestFit="1" customWidth="1"/>
    <col min="1365" max="1365" width="11.1640625" bestFit="1" customWidth="1"/>
    <col min="1366" max="1367" width="10.1640625" bestFit="1" customWidth="1"/>
    <col min="1368" max="1368" width="9.1640625" bestFit="1" customWidth="1"/>
    <col min="1369" max="1370" width="10.1640625" bestFit="1" customWidth="1"/>
    <col min="1371" max="1372" width="11.1640625" bestFit="1" customWidth="1"/>
    <col min="1373" max="1374" width="10.1640625" bestFit="1" customWidth="1"/>
    <col min="1375" max="1375" width="11.1640625" bestFit="1" customWidth="1"/>
    <col min="1376" max="1376" width="10.1640625" bestFit="1" customWidth="1"/>
    <col min="1377" max="1378" width="11.1640625" bestFit="1" customWidth="1"/>
    <col min="1379" max="1380" width="10.1640625" bestFit="1" customWidth="1"/>
    <col min="1381" max="1381" width="11.1640625" bestFit="1" customWidth="1"/>
    <col min="1382" max="1383" width="10.1640625" bestFit="1" customWidth="1"/>
    <col min="1384" max="1384" width="11.1640625" bestFit="1" customWidth="1"/>
    <col min="1385" max="1385" width="10.1640625" bestFit="1" customWidth="1"/>
    <col min="1386" max="1387" width="11.1640625" bestFit="1" customWidth="1"/>
    <col min="1388" max="1389" width="10.1640625" bestFit="1" customWidth="1"/>
    <col min="1390" max="1390" width="11.1640625" bestFit="1" customWidth="1"/>
    <col min="1391" max="1392" width="10.1640625" bestFit="1" customWidth="1"/>
    <col min="1393" max="1393" width="11.1640625" bestFit="1" customWidth="1"/>
    <col min="1394" max="1394" width="10.1640625" bestFit="1" customWidth="1"/>
    <col min="1395" max="1395" width="11.1640625" bestFit="1" customWidth="1"/>
    <col min="1396" max="1396" width="10.1640625" bestFit="1" customWidth="1"/>
    <col min="1397" max="1397" width="11.1640625" bestFit="1" customWidth="1"/>
    <col min="1398" max="1400" width="10.1640625" bestFit="1" customWidth="1"/>
    <col min="1401" max="1401" width="9.1640625" bestFit="1" customWidth="1"/>
    <col min="1402" max="1402" width="11.1640625" bestFit="1" customWidth="1"/>
    <col min="1403" max="1403" width="10.1640625" bestFit="1" customWidth="1"/>
    <col min="1404" max="1404" width="9.1640625" bestFit="1" customWidth="1"/>
    <col min="1405" max="1405" width="10.1640625" bestFit="1" customWidth="1"/>
    <col min="1406" max="1406" width="11.1640625" bestFit="1" customWidth="1"/>
    <col min="1407" max="1407" width="10.1640625" bestFit="1" customWidth="1"/>
    <col min="1408" max="1409" width="11.1640625" bestFit="1" customWidth="1"/>
    <col min="1410" max="1410" width="10.1640625" bestFit="1" customWidth="1"/>
    <col min="1411" max="1414" width="11.1640625" bestFit="1" customWidth="1"/>
    <col min="1415" max="1417" width="10.1640625" bestFit="1" customWidth="1"/>
    <col min="1418" max="1418" width="11.1640625" bestFit="1" customWidth="1"/>
    <col min="1419" max="1419" width="10.1640625" bestFit="1" customWidth="1"/>
    <col min="1420" max="1420" width="11.1640625" bestFit="1" customWidth="1"/>
    <col min="1421" max="1421" width="10.1640625" bestFit="1" customWidth="1"/>
    <col min="1422" max="1423" width="11.1640625" bestFit="1" customWidth="1"/>
    <col min="1424" max="1424" width="10.1640625" bestFit="1" customWidth="1"/>
    <col min="1425" max="1425" width="11.1640625" bestFit="1" customWidth="1"/>
    <col min="1426" max="1429" width="10.1640625" bestFit="1" customWidth="1"/>
    <col min="1430" max="1430" width="11.1640625" bestFit="1" customWidth="1"/>
    <col min="1431" max="1431" width="9.1640625" bestFit="1" customWidth="1"/>
    <col min="1432" max="1434" width="10.1640625" bestFit="1" customWidth="1"/>
    <col min="1435" max="1438" width="11.1640625" bestFit="1" customWidth="1"/>
    <col min="1439" max="1441" width="10.1640625" bestFit="1" customWidth="1"/>
    <col min="1442" max="1443" width="11.1640625" bestFit="1" customWidth="1"/>
    <col min="1444" max="1446" width="10.1640625" bestFit="1" customWidth="1"/>
    <col min="1447" max="1448" width="11.1640625" bestFit="1" customWidth="1"/>
    <col min="1449" max="1452" width="10.1640625" bestFit="1" customWidth="1"/>
    <col min="1453" max="1453" width="11.1640625" bestFit="1" customWidth="1"/>
    <col min="1454" max="1454" width="9.1640625" bestFit="1" customWidth="1"/>
    <col min="1455" max="1456" width="10.1640625" bestFit="1" customWidth="1"/>
    <col min="1457" max="1457" width="11.1640625" bestFit="1" customWidth="1"/>
    <col min="1458" max="1458" width="10.1640625" bestFit="1" customWidth="1"/>
    <col min="1459" max="1459" width="11.1640625" bestFit="1" customWidth="1"/>
    <col min="1460" max="1460" width="10.1640625" bestFit="1" customWidth="1"/>
    <col min="1461" max="1461" width="11.1640625" bestFit="1" customWidth="1"/>
    <col min="1462" max="1462" width="10.1640625" bestFit="1" customWidth="1"/>
    <col min="1463" max="1463" width="11.1640625" bestFit="1" customWidth="1"/>
    <col min="1464" max="1464" width="9.1640625" bestFit="1" customWidth="1"/>
    <col min="1465" max="1465" width="10.1640625" bestFit="1" customWidth="1"/>
    <col min="1466" max="1466" width="11.1640625" bestFit="1" customWidth="1"/>
    <col min="1467" max="1467" width="10.1640625" bestFit="1" customWidth="1"/>
    <col min="1468" max="1469" width="11.1640625" bestFit="1" customWidth="1"/>
    <col min="1470" max="1472" width="10.1640625" bestFit="1" customWidth="1"/>
    <col min="1473" max="1473" width="9.1640625" bestFit="1" customWidth="1"/>
    <col min="1474" max="1475" width="10.1640625" bestFit="1" customWidth="1"/>
    <col min="1476" max="1477" width="11.1640625" bestFit="1" customWidth="1"/>
    <col min="1478" max="1480" width="10.1640625" bestFit="1" customWidth="1"/>
    <col min="1481" max="1481" width="11.1640625" bestFit="1" customWidth="1"/>
    <col min="1482" max="1482" width="10.1640625" bestFit="1" customWidth="1"/>
    <col min="1483" max="1484" width="11.1640625" bestFit="1" customWidth="1"/>
    <col min="1485" max="1486" width="10.1640625" bestFit="1" customWidth="1"/>
    <col min="1487" max="1488" width="11.1640625" bestFit="1" customWidth="1"/>
    <col min="1489" max="1489" width="10.1640625" bestFit="1" customWidth="1"/>
    <col min="1490" max="1491" width="11.1640625" bestFit="1" customWidth="1"/>
    <col min="1492" max="1493" width="10.1640625" bestFit="1" customWidth="1"/>
    <col min="1494" max="1498" width="11.1640625" bestFit="1" customWidth="1"/>
    <col min="1499" max="1499" width="10.1640625" bestFit="1" customWidth="1"/>
    <col min="1500" max="1503" width="11.1640625" bestFit="1" customWidth="1"/>
    <col min="1504" max="1508" width="10.1640625" bestFit="1" customWidth="1"/>
    <col min="1509" max="1509" width="11.1640625" bestFit="1" customWidth="1"/>
    <col min="1510" max="1510" width="10.1640625" bestFit="1" customWidth="1"/>
    <col min="1511" max="1513" width="11.1640625" bestFit="1" customWidth="1"/>
    <col min="1514" max="1514" width="10.1640625" bestFit="1" customWidth="1"/>
    <col min="1515" max="1516" width="11.1640625" bestFit="1" customWidth="1"/>
    <col min="1517" max="1517" width="10.1640625" bestFit="1" customWidth="1"/>
    <col min="1518" max="1518" width="9.1640625" bestFit="1" customWidth="1"/>
    <col min="1519" max="1519" width="10.1640625" bestFit="1" customWidth="1"/>
    <col min="1520" max="1520" width="11.1640625" bestFit="1" customWidth="1"/>
    <col min="1521" max="1522" width="10.1640625" bestFit="1" customWidth="1"/>
    <col min="1523" max="1524" width="11.1640625" bestFit="1" customWidth="1"/>
    <col min="1525" max="1526" width="10.1640625" bestFit="1" customWidth="1"/>
    <col min="1527" max="1530" width="11.1640625" bestFit="1" customWidth="1"/>
    <col min="1531" max="1531" width="10.1640625" bestFit="1" customWidth="1"/>
    <col min="1532" max="1532" width="7.1640625" bestFit="1" customWidth="1"/>
    <col min="1533" max="1533" width="11.1640625" bestFit="1" customWidth="1"/>
    <col min="1534" max="1536" width="10.1640625" bestFit="1" customWidth="1"/>
    <col min="1537" max="1537" width="11.1640625" bestFit="1" customWidth="1"/>
    <col min="1538" max="1538" width="10.1640625" bestFit="1" customWidth="1"/>
    <col min="1539" max="1540" width="11.1640625" bestFit="1" customWidth="1"/>
    <col min="1541" max="1542" width="10.1640625" bestFit="1" customWidth="1"/>
    <col min="1543" max="1543" width="11.1640625" bestFit="1" customWidth="1"/>
    <col min="1544" max="1545" width="10.1640625" bestFit="1" customWidth="1"/>
    <col min="1546" max="1546" width="11.1640625" bestFit="1" customWidth="1"/>
    <col min="1547" max="1547" width="10.1640625" bestFit="1" customWidth="1"/>
    <col min="1548" max="1549" width="11.1640625" bestFit="1" customWidth="1"/>
    <col min="1550" max="1552" width="10.1640625" bestFit="1" customWidth="1"/>
    <col min="1553" max="1553" width="11.1640625" bestFit="1" customWidth="1"/>
    <col min="1554" max="1554" width="10.1640625" bestFit="1" customWidth="1"/>
    <col min="1555" max="1557" width="11.1640625" bestFit="1" customWidth="1"/>
    <col min="1558" max="1558" width="10.1640625" bestFit="1" customWidth="1"/>
    <col min="1559" max="1559" width="11.1640625" bestFit="1" customWidth="1"/>
    <col min="1560" max="1560" width="10.1640625" bestFit="1" customWidth="1"/>
    <col min="1561" max="1561" width="11.1640625" bestFit="1" customWidth="1"/>
    <col min="1562" max="1562" width="10.1640625" bestFit="1" customWidth="1"/>
    <col min="1563" max="1567" width="11.1640625" bestFit="1" customWidth="1"/>
    <col min="1568" max="1570" width="10.1640625" bestFit="1" customWidth="1"/>
    <col min="1571" max="1571" width="9.1640625" bestFit="1" customWidth="1"/>
    <col min="1572" max="1573" width="11.1640625" bestFit="1" customWidth="1"/>
    <col min="1574" max="1574" width="10.1640625" bestFit="1" customWidth="1"/>
    <col min="1575" max="1575" width="11.1640625" bestFit="1" customWidth="1"/>
    <col min="1576" max="1578" width="10.1640625" bestFit="1" customWidth="1"/>
    <col min="1579" max="1581" width="11.1640625" bestFit="1" customWidth="1"/>
    <col min="1582" max="1582" width="9.1640625" bestFit="1" customWidth="1"/>
    <col min="1583" max="1583" width="11.1640625" bestFit="1" customWidth="1"/>
    <col min="1584" max="1584" width="9.1640625" bestFit="1" customWidth="1"/>
    <col min="1585" max="1585" width="10.1640625" bestFit="1" customWidth="1"/>
    <col min="1586" max="1588" width="11.1640625" bestFit="1" customWidth="1"/>
    <col min="1589" max="1591" width="10.1640625" bestFit="1" customWidth="1"/>
    <col min="1592" max="1595" width="11.1640625" bestFit="1" customWidth="1"/>
    <col min="1596" max="1596" width="10.1640625" bestFit="1" customWidth="1"/>
    <col min="1597" max="1599" width="11.1640625" bestFit="1" customWidth="1"/>
    <col min="1600" max="1600" width="10.1640625" bestFit="1" customWidth="1"/>
    <col min="1601" max="1601" width="11.1640625" bestFit="1" customWidth="1"/>
    <col min="1602" max="1604" width="10.1640625" bestFit="1" customWidth="1"/>
    <col min="1605" max="1606" width="11.1640625" bestFit="1" customWidth="1"/>
    <col min="1607" max="1607" width="10.1640625" bestFit="1" customWidth="1"/>
    <col min="1608" max="1608" width="9.1640625" bestFit="1" customWidth="1"/>
    <col min="1609" max="1610" width="11.1640625" bestFit="1" customWidth="1"/>
    <col min="1611" max="1611" width="10.1640625" bestFit="1" customWidth="1"/>
    <col min="1612" max="1616" width="11.1640625" bestFit="1" customWidth="1"/>
    <col min="1617" max="1617" width="10.1640625" bestFit="1" customWidth="1"/>
    <col min="1618" max="1618" width="7.1640625" bestFit="1" customWidth="1"/>
    <col min="1619" max="1623" width="10.1640625" bestFit="1" customWidth="1"/>
    <col min="1624" max="1624" width="11.1640625" bestFit="1" customWidth="1"/>
    <col min="1625" max="1625" width="10.1640625" bestFit="1" customWidth="1"/>
    <col min="1626" max="1626" width="9.1640625" bestFit="1" customWidth="1"/>
    <col min="1627" max="1628" width="11.1640625" bestFit="1" customWidth="1"/>
    <col min="1629" max="1629" width="10.1640625" bestFit="1" customWidth="1"/>
    <col min="1630" max="1631" width="11.1640625" bestFit="1" customWidth="1"/>
    <col min="1632" max="1632" width="10.1640625" bestFit="1" customWidth="1"/>
    <col min="1633" max="1636" width="11.1640625" bestFit="1" customWidth="1"/>
    <col min="1637" max="1637" width="9.1640625" bestFit="1" customWidth="1"/>
    <col min="1638" max="1639" width="11.1640625" bestFit="1" customWidth="1"/>
    <col min="1640" max="1640" width="10.1640625" bestFit="1" customWidth="1"/>
    <col min="1641" max="1642" width="11.1640625" bestFit="1" customWidth="1"/>
    <col min="1643" max="1646" width="10.1640625" bestFit="1" customWidth="1"/>
    <col min="1647" max="1648" width="11.1640625" bestFit="1" customWidth="1"/>
    <col min="1649" max="1649" width="9.1640625" bestFit="1" customWidth="1"/>
    <col min="1650" max="1652" width="11.1640625" bestFit="1" customWidth="1"/>
    <col min="1653" max="1655" width="10.1640625" bestFit="1" customWidth="1"/>
    <col min="1656" max="1659" width="11.1640625" bestFit="1" customWidth="1"/>
    <col min="1660" max="1662" width="10.1640625" bestFit="1" customWidth="1"/>
    <col min="1663" max="1664" width="11.1640625" bestFit="1" customWidth="1"/>
    <col min="1665" max="1665" width="10.1640625" bestFit="1" customWidth="1"/>
    <col min="1666" max="1667" width="11.1640625" bestFit="1" customWidth="1"/>
    <col min="1668" max="1669" width="10.1640625" bestFit="1" customWidth="1"/>
    <col min="1670" max="1670" width="11.1640625" bestFit="1" customWidth="1"/>
    <col min="1671" max="1671" width="9.1640625" bestFit="1" customWidth="1"/>
    <col min="1672" max="1677" width="10.1640625" bestFit="1" customWidth="1"/>
    <col min="1678" max="1678" width="11.1640625" bestFit="1" customWidth="1"/>
    <col min="1679" max="1679" width="10.1640625" bestFit="1" customWidth="1"/>
    <col min="1680" max="1680" width="11.1640625" bestFit="1" customWidth="1"/>
    <col min="1681" max="1681" width="10.1640625" bestFit="1" customWidth="1"/>
    <col min="1682" max="1685" width="11.1640625" bestFit="1" customWidth="1"/>
    <col min="1686" max="1686" width="10.1640625" bestFit="1" customWidth="1"/>
    <col min="1687" max="1687" width="11.1640625" bestFit="1" customWidth="1"/>
    <col min="1688" max="1688" width="10.1640625" bestFit="1" customWidth="1"/>
    <col min="1689" max="1689" width="11.1640625" bestFit="1" customWidth="1"/>
    <col min="1690" max="1699" width="10.1640625" bestFit="1" customWidth="1"/>
    <col min="1700" max="1700" width="11.1640625" bestFit="1" customWidth="1"/>
    <col min="1701" max="1702" width="10.1640625" bestFit="1" customWidth="1"/>
    <col min="1703" max="1703" width="11.1640625" bestFit="1" customWidth="1"/>
    <col min="1704" max="1704" width="9.1640625" bestFit="1" customWidth="1"/>
    <col min="1705" max="1706" width="10.1640625" bestFit="1" customWidth="1"/>
    <col min="1707" max="1707" width="11.1640625" bestFit="1" customWidth="1"/>
    <col min="1708" max="1709" width="10.1640625" bestFit="1" customWidth="1"/>
    <col min="1710" max="1710" width="11.1640625" bestFit="1" customWidth="1"/>
    <col min="1711" max="1711" width="10.1640625" bestFit="1" customWidth="1"/>
    <col min="1712" max="1712" width="11.1640625" bestFit="1" customWidth="1"/>
    <col min="1713" max="1717" width="10.1640625" bestFit="1" customWidth="1"/>
    <col min="1718" max="1718" width="11.1640625" bestFit="1" customWidth="1"/>
    <col min="1719" max="1720" width="10.1640625" bestFit="1" customWidth="1"/>
    <col min="1721" max="1726" width="11.1640625" bestFit="1" customWidth="1"/>
    <col min="1727" max="1727" width="10.1640625" bestFit="1" customWidth="1"/>
    <col min="1728" max="1732" width="11.1640625" bestFit="1" customWidth="1"/>
    <col min="1733" max="1733" width="9.1640625" bestFit="1" customWidth="1"/>
    <col min="1734" max="1734" width="11.1640625" bestFit="1" customWidth="1"/>
    <col min="1735" max="1736" width="10.1640625" bestFit="1" customWidth="1"/>
    <col min="1737" max="1737" width="11.1640625" bestFit="1" customWidth="1"/>
    <col min="1738" max="1740" width="10.1640625" bestFit="1" customWidth="1"/>
    <col min="1741" max="1742" width="11.1640625" bestFit="1" customWidth="1"/>
    <col min="1743" max="1743" width="10.1640625" bestFit="1" customWidth="1"/>
    <col min="1744" max="1744" width="11.1640625" bestFit="1" customWidth="1"/>
    <col min="1745" max="1745" width="10.1640625" bestFit="1" customWidth="1"/>
    <col min="1746" max="1746" width="11.1640625" bestFit="1" customWidth="1"/>
    <col min="1747" max="1747" width="10.1640625" bestFit="1" customWidth="1"/>
    <col min="1748" max="1748" width="11.1640625" bestFit="1" customWidth="1"/>
    <col min="1749" max="1751" width="10.1640625" bestFit="1" customWidth="1"/>
    <col min="1752" max="1752" width="11.1640625" bestFit="1" customWidth="1"/>
    <col min="1753" max="1753" width="10.1640625" bestFit="1" customWidth="1"/>
    <col min="1754" max="1754" width="11.1640625" bestFit="1" customWidth="1"/>
    <col min="1755" max="1756" width="10.1640625" bestFit="1" customWidth="1"/>
    <col min="1757" max="1757" width="11.1640625" bestFit="1" customWidth="1"/>
    <col min="1758" max="1759" width="10.1640625" bestFit="1" customWidth="1"/>
    <col min="1760" max="1766" width="11.1640625" bestFit="1" customWidth="1"/>
    <col min="1767" max="1770" width="10.1640625" bestFit="1" customWidth="1"/>
    <col min="1771" max="1772" width="11.1640625" bestFit="1" customWidth="1"/>
    <col min="1773" max="1774" width="10.1640625" bestFit="1" customWidth="1"/>
    <col min="1775" max="1777" width="11.1640625" bestFit="1" customWidth="1"/>
    <col min="1778" max="1778" width="10.1640625" bestFit="1" customWidth="1"/>
    <col min="1779" max="1779" width="11.1640625" bestFit="1" customWidth="1"/>
    <col min="1780" max="1781" width="10.1640625" bestFit="1" customWidth="1"/>
    <col min="1782" max="1785" width="11.1640625" bestFit="1" customWidth="1"/>
    <col min="1786" max="1786" width="9.1640625" bestFit="1" customWidth="1"/>
    <col min="1787" max="1789" width="11.1640625" bestFit="1" customWidth="1"/>
    <col min="1790" max="1790" width="10.1640625" bestFit="1" customWidth="1"/>
    <col min="1791" max="1791" width="11.1640625" bestFit="1" customWidth="1"/>
    <col min="1792" max="1794" width="10.1640625" bestFit="1" customWidth="1"/>
    <col min="1795" max="1795" width="11.1640625" bestFit="1" customWidth="1"/>
    <col min="1796" max="1797" width="10.1640625" bestFit="1" customWidth="1"/>
    <col min="1798" max="1800" width="11.1640625" bestFit="1" customWidth="1"/>
    <col min="1801" max="1802" width="10.1640625" bestFit="1" customWidth="1"/>
    <col min="1803" max="1803" width="11.1640625" bestFit="1" customWidth="1"/>
    <col min="1804" max="1804" width="10.1640625" bestFit="1" customWidth="1"/>
    <col min="1805" max="1809" width="11.1640625" bestFit="1" customWidth="1"/>
    <col min="1810" max="1812" width="10.1640625" bestFit="1" customWidth="1"/>
    <col min="1813" max="1813" width="11.1640625" bestFit="1" customWidth="1"/>
    <col min="1814" max="1814" width="10.1640625" bestFit="1" customWidth="1"/>
    <col min="1815" max="1815" width="11.1640625" bestFit="1" customWidth="1"/>
    <col min="1816" max="1816" width="10.1640625" bestFit="1" customWidth="1"/>
    <col min="1817" max="1817" width="11.1640625" bestFit="1" customWidth="1"/>
    <col min="1818" max="1818" width="10.1640625" bestFit="1" customWidth="1"/>
    <col min="1819" max="1821" width="11.1640625" bestFit="1" customWidth="1"/>
    <col min="1822" max="1822" width="10.1640625" bestFit="1" customWidth="1"/>
    <col min="1823" max="1823" width="11.1640625" bestFit="1" customWidth="1"/>
    <col min="1824" max="1824" width="10.1640625" bestFit="1" customWidth="1"/>
    <col min="1825" max="1825" width="11.1640625" bestFit="1" customWidth="1"/>
    <col min="1826" max="1827" width="10.1640625" bestFit="1" customWidth="1"/>
    <col min="1828" max="1828" width="11.1640625" bestFit="1" customWidth="1"/>
    <col min="1829" max="1829" width="10.1640625" bestFit="1" customWidth="1"/>
    <col min="1830" max="1830" width="11.1640625" bestFit="1" customWidth="1"/>
    <col min="1831" max="1831" width="10.1640625" bestFit="1" customWidth="1"/>
    <col min="1832" max="1832" width="9.1640625" bestFit="1" customWidth="1"/>
    <col min="1833" max="1833" width="11.1640625" bestFit="1" customWidth="1"/>
    <col min="1834" max="1835" width="10.1640625" bestFit="1" customWidth="1"/>
    <col min="1836" max="1836" width="11.1640625" bestFit="1" customWidth="1"/>
    <col min="1837" max="1837" width="9.1640625" bestFit="1" customWidth="1"/>
    <col min="1838" max="1839" width="10.1640625" bestFit="1" customWidth="1"/>
    <col min="1840" max="1840" width="11.1640625" bestFit="1" customWidth="1"/>
    <col min="1841" max="1841" width="10.1640625" bestFit="1" customWidth="1"/>
    <col min="1842" max="1842" width="11.1640625" bestFit="1" customWidth="1"/>
    <col min="1843" max="1843" width="10.1640625" bestFit="1" customWidth="1"/>
    <col min="1844" max="1844" width="9.1640625" bestFit="1" customWidth="1"/>
    <col min="1845" max="1845" width="10.1640625" bestFit="1" customWidth="1"/>
    <col min="1846" max="1846" width="11.1640625" bestFit="1" customWidth="1"/>
    <col min="1847" max="1847" width="10.1640625" bestFit="1" customWidth="1"/>
    <col min="1848" max="1848" width="11.1640625" bestFit="1" customWidth="1"/>
    <col min="1849" max="1850" width="10.1640625" bestFit="1" customWidth="1"/>
    <col min="1851" max="1852" width="11.1640625" bestFit="1" customWidth="1"/>
    <col min="1853" max="1853" width="10.1640625" bestFit="1" customWidth="1"/>
    <col min="1854" max="1854" width="11.1640625" bestFit="1" customWidth="1"/>
    <col min="1855" max="1856" width="10.1640625" bestFit="1" customWidth="1"/>
    <col min="1857" max="1858" width="11.1640625" bestFit="1" customWidth="1"/>
    <col min="1859" max="1859" width="9.1640625" bestFit="1" customWidth="1"/>
    <col min="1860" max="1860" width="10.1640625" bestFit="1" customWidth="1"/>
    <col min="1861" max="1861" width="11.1640625" bestFit="1" customWidth="1"/>
    <col min="1862" max="1862" width="10.1640625" bestFit="1" customWidth="1"/>
    <col min="1863" max="1863" width="11.1640625" bestFit="1" customWidth="1"/>
    <col min="1864" max="1864" width="10.1640625" bestFit="1" customWidth="1"/>
    <col min="1865" max="1868" width="11.1640625" bestFit="1" customWidth="1"/>
    <col min="1869" max="1869" width="10.1640625" bestFit="1" customWidth="1"/>
    <col min="1870" max="1872" width="11.1640625" bestFit="1" customWidth="1"/>
    <col min="1873" max="1874" width="10.1640625" bestFit="1" customWidth="1"/>
    <col min="1875" max="1880" width="11.1640625" bestFit="1" customWidth="1"/>
    <col min="1881" max="1881" width="10.1640625" bestFit="1" customWidth="1"/>
    <col min="1882" max="1883" width="11.1640625" bestFit="1" customWidth="1"/>
    <col min="1884" max="1886" width="10.1640625" bestFit="1" customWidth="1"/>
    <col min="1887" max="1887" width="11.1640625" bestFit="1" customWidth="1"/>
    <col min="1888" max="1888" width="9.1640625" bestFit="1" customWidth="1"/>
    <col min="1889" max="1889" width="11.1640625" bestFit="1" customWidth="1"/>
    <col min="1890" max="1890" width="10.1640625" bestFit="1" customWidth="1"/>
    <col min="1891" max="1892" width="11.1640625" bestFit="1" customWidth="1"/>
    <col min="1893" max="1893" width="9.1640625" bestFit="1" customWidth="1"/>
    <col min="1894" max="1894" width="11.1640625" bestFit="1" customWidth="1"/>
    <col min="1895" max="1895" width="10.1640625" bestFit="1" customWidth="1"/>
    <col min="1896" max="1897" width="11.1640625" bestFit="1" customWidth="1"/>
    <col min="1898" max="1899" width="10.1640625" bestFit="1" customWidth="1"/>
    <col min="1900" max="1900" width="11.1640625" bestFit="1" customWidth="1"/>
    <col min="1901" max="1903" width="10.1640625" bestFit="1" customWidth="1"/>
    <col min="1904" max="1907" width="11.1640625" bestFit="1" customWidth="1"/>
    <col min="1908" max="1908" width="10.1640625" bestFit="1" customWidth="1"/>
    <col min="1909" max="1910" width="11.1640625" bestFit="1" customWidth="1"/>
    <col min="1911" max="1911" width="10.1640625" bestFit="1" customWidth="1"/>
    <col min="1912" max="1912" width="9.1640625" bestFit="1" customWidth="1"/>
    <col min="1913" max="1913" width="11.1640625" bestFit="1" customWidth="1"/>
    <col min="1914" max="1914" width="7.1640625" bestFit="1" customWidth="1"/>
    <col min="1915" max="1915" width="10.1640625" bestFit="1" customWidth="1"/>
    <col min="1916" max="1923" width="11.1640625" bestFit="1" customWidth="1"/>
    <col min="1924" max="1924" width="10.1640625" bestFit="1" customWidth="1"/>
    <col min="1925" max="1925" width="9.1640625" bestFit="1" customWidth="1"/>
    <col min="1926" max="1926" width="10.1640625" bestFit="1" customWidth="1"/>
    <col min="1927" max="1927" width="11.1640625" bestFit="1" customWidth="1"/>
    <col min="1928" max="1930" width="10.1640625" bestFit="1" customWidth="1"/>
    <col min="1931" max="1934" width="11.1640625" bestFit="1" customWidth="1"/>
    <col min="1935" max="1935" width="10.1640625" bestFit="1" customWidth="1"/>
    <col min="1936" max="1941" width="11.1640625" bestFit="1" customWidth="1"/>
    <col min="1942" max="1942" width="10.1640625" bestFit="1" customWidth="1"/>
    <col min="1943" max="1943" width="11.1640625" bestFit="1" customWidth="1"/>
    <col min="1944" max="1944" width="10.1640625" bestFit="1" customWidth="1"/>
    <col min="1945" max="1945" width="9.1640625" bestFit="1" customWidth="1"/>
    <col min="1946" max="1947" width="10.1640625" bestFit="1" customWidth="1"/>
    <col min="1948" max="1951" width="11.1640625" bestFit="1" customWidth="1"/>
    <col min="1952" max="1952" width="9.1640625" bestFit="1" customWidth="1"/>
    <col min="1953" max="1954" width="11.1640625" bestFit="1" customWidth="1"/>
    <col min="1955" max="1956" width="10.1640625" bestFit="1" customWidth="1"/>
    <col min="1957" max="1957" width="9.1640625" bestFit="1" customWidth="1"/>
    <col min="1958" max="1958" width="11.1640625" bestFit="1" customWidth="1"/>
    <col min="1959" max="1960" width="10.1640625" bestFit="1" customWidth="1"/>
    <col min="1961" max="1962" width="11.1640625" bestFit="1" customWidth="1"/>
    <col min="1963" max="1963" width="10.1640625" bestFit="1" customWidth="1"/>
    <col min="1964" max="1964" width="11.1640625" bestFit="1" customWidth="1"/>
    <col min="1965" max="1966" width="10.1640625" bestFit="1" customWidth="1"/>
    <col min="1967" max="1971" width="11.1640625" bestFit="1" customWidth="1"/>
    <col min="1972" max="1973" width="10.1640625" bestFit="1" customWidth="1"/>
    <col min="1974" max="1975" width="11.1640625" bestFit="1" customWidth="1"/>
    <col min="1976" max="1976" width="10.1640625" bestFit="1" customWidth="1"/>
    <col min="1977" max="1978" width="11.1640625" bestFit="1" customWidth="1"/>
    <col min="1979" max="1983" width="10.1640625" bestFit="1" customWidth="1"/>
    <col min="1984" max="1985" width="11.1640625" bestFit="1" customWidth="1"/>
    <col min="1986" max="1987" width="10.1640625" bestFit="1" customWidth="1"/>
    <col min="1988" max="1988" width="11.1640625" bestFit="1" customWidth="1"/>
    <col min="1989" max="1989" width="10.1640625" bestFit="1" customWidth="1"/>
    <col min="1990" max="2000" width="11.1640625" bestFit="1" customWidth="1"/>
    <col min="2001" max="2002" width="10.1640625" bestFit="1" customWidth="1"/>
    <col min="2003" max="2003" width="11.1640625" bestFit="1" customWidth="1"/>
    <col min="2004" max="2004" width="10.1640625" bestFit="1" customWidth="1"/>
    <col min="2005" max="2005" width="11.1640625" bestFit="1" customWidth="1"/>
    <col min="2006" max="2006" width="10.1640625" bestFit="1" customWidth="1"/>
    <col min="2007" max="2008" width="11.1640625" bestFit="1" customWidth="1"/>
    <col min="2009" max="2010" width="10.1640625" bestFit="1" customWidth="1"/>
    <col min="2011" max="2013" width="11.1640625" bestFit="1" customWidth="1"/>
    <col min="2014" max="2015" width="10.1640625" bestFit="1" customWidth="1"/>
    <col min="2016" max="2016" width="9.1640625" bestFit="1" customWidth="1"/>
    <col min="2017" max="2017" width="11.1640625" bestFit="1" customWidth="1"/>
    <col min="2018" max="2020" width="10.1640625" bestFit="1" customWidth="1"/>
    <col min="2021" max="2021" width="11.1640625" bestFit="1" customWidth="1"/>
    <col min="2022" max="2022" width="10.1640625" bestFit="1" customWidth="1"/>
    <col min="2023" max="2028" width="11.1640625" bestFit="1" customWidth="1"/>
    <col min="2029" max="2030" width="10.1640625" bestFit="1" customWidth="1"/>
    <col min="2031" max="2031" width="11.1640625" bestFit="1" customWidth="1"/>
    <col min="2032" max="2036" width="10.1640625" bestFit="1" customWidth="1"/>
    <col min="2037" max="2038" width="11.1640625" bestFit="1" customWidth="1"/>
    <col min="2039" max="2049" width="10.1640625" bestFit="1" customWidth="1"/>
    <col min="2050" max="2050" width="9.1640625" bestFit="1" customWidth="1"/>
    <col min="2051" max="2051" width="10.1640625" bestFit="1" customWidth="1"/>
    <col min="2052" max="2052" width="11.1640625" bestFit="1" customWidth="1"/>
    <col min="2053" max="2053" width="10.1640625" bestFit="1" customWidth="1"/>
    <col min="2054" max="2054" width="11.1640625" bestFit="1" customWidth="1"/>
    <col min="2055" max="2055" width="10.1640625" bestFit="1" customWidth="1"/>
    <col min="2056" max="2056" width="11.1640625" bestFit="1" customWidth="1"/>
    <col min="2057" max="2057" width="9.1640625" bestFit="1" customWidth="1"/>
    <col min="2058" max="2058" width="10.1640625" bestFit="1" customWidth="1"/>
    <col min="2059" max="2059" width="11.1640625" bestFit="1" customWidth="1"/>
    <col min="2060" max="2060" width="10.1640625" bestFit="1" customWidth="1"/>
    <col min="2061" max="2064" width="11.1640625" bestFit="1" customWidth="1"/>
    <col min="2065" max="2066" width="10.1640625" bestFit="1" customWidth="1"/>
    <col min="2067" max="2068" width="11.1640625" bestFit="1" customWidth="1"/>
    <col min="2069" max="2069" width="10.1640625" bestFit="1" customWidth="1"/>
    <col min="2070" max="2071" width="11.1640625" bestFit="1" customWidth="1"/>
    <col min="2072" max="2075" width="10.1640625" bestFit="1" customWidth="1"/>
    <col min="2076" max="2076" width="11.1640625" bestFit="1" customWidth="1"/>
    <col min="2077" max="2077" width="9.1640625" bestFit="1" customWidth="1"/>
    <col min="2078" max="2078" width="11.1640625" bestFit="1" customWidth="1"/>
    <col min="2079" max="2081" width="10.1640625" bestFit="1" customWidth="1"/>
    <col min="2082" max="2082" width="9.1640625" bestFit="1" customWidth="1"/>
    <col min="2083" max="2085" width="11.1640625" bestFit="1" customWidth="1"/>
    <col min="2086" max="2086" width="9.1640625" bestFit="1" customWidth="1"/>
    <col min="2087" max="2087" width="10.1640625" bestFit="1" customWidth="1"/>
    <col min="2088" max="2089" width="11.1640625" bestFit="1" customWidth="1"/>
    <col min="2090" max="2092" width="10.1640625" bestFit="1" customWidth="1"/>
    <col min="2093" max="2094" width="11.1640625" bestFit="1" customWidth="1"/>
    <col min="2095" max="2096" width="10.1640625" bestFit="1" customWidth="1"/>
    <col min="2097" max="2097" width="11.1640625" bestFit="1" customWidth="1"/>
    <col min="2098" max="2098" width="10.1640625" bestFit="1" customWidth="1"/>
    <col min="2099" max="2101" width="11.1640625" bestFit="1" customWidth="1"/>
    <col min="2102" max="2102" width="10.1640625" bestFit="1" customWidth="1"/>
    <col min="2103" max="2104" width="11.1640625" bestFit="1" customWidth="1"/>
    <col min="2105" max="2105" width="10.1640625" bestFit="1" customWidth="1"/>
  </cols>
  <sheetData>
    <row r="1" spans="1:5">
      <c r="A1" t="s">
        <v>4</v>
      </c>
      <c r="B1" t="s">
        <v>14</v>
      </c>
      <c r="C1" t="s">
        <v>11</v>
      </c>
      <c r="D1" t="s">
        <v>12</v>
      </c>
      <c r="E1" t="s">
        <v>15</v>
      </c>
    </row>
    <row r="2" spans="1:5">
      <c r="A2" s="1">
        <v>42005</v>
      </c>
      <c r="B2" s="2">
        <v>42005</v>
      </c>
      <c r="C2" s="3">
        <v>42005</v>
      </c>
      <c r="D2" s="4">
        <v>42005</v>
      </c>
      <c r="E2">
        <f>WEEKNUM(A2)</f>
        <v>1</v>
      </c>
    </row>
    <row r="3" spans="1:5">
      <c r="A3" s="1">
        <v>42006</v>
      </c>
      <c r="B3" s="2">
        <v>42006</v>
      </c>
      <c r="C3" s="3">
        <v>42006</v>
      </c>
      <c r="D3" s="4">
        <v>42006</v>
      </c>
      <c r="E3">
        <f t="shared" ref="E3:E66" si="0">WEEKNUM(A3)</f>
        <v>1</v>
      </c>
    </row>
    <row r="4" spans="1:5">
      <c r="A4" s="1">
        <v>42007</v>
      </c>
      <c r="B4" s="2">
        <v>42007</v>
      </c>
      <c r="C4" s="3">
        <v>42007</v>
      </c>
      <c r="D4" s="4">
        <v>42007</v>
      </c>
      <c r="E4">
        <f t="shared" si="0"/>
        <v>1</v>
      </c>
    </row>
    <row r="5" spans="1:5">
      <c r="A5" s="1">
        <v>42008</v>
      </c>
      <c r="B5" s="2">
        <v>42008</v>
      </c>
      <c r="C5" s="3">
        <v>42008</v>
      </c>
      <c r="D5" s="4">
        <v>42008</v>
      </c>
      <c r="E5">
        <f t="shared" si="0"/>
        <v>2</v>
      </c>
    </row>
    <row r="6" spans="1:5">
      <c r="A6" s="1">
        <v>42009</v>
      </c>
      <c r="B6" s="2">
        <v>42009</v>
      </c>
      <c r="C6" s="3">
        <v>42009</v>
      </c>
      <c r="D6" s="4">
        <v>42009</v>
      </c>
      <c r="E6">
        <f t="shared" si="0"/>
        <v>2</v>
      </c>
    </row>
    <row r="7" spans="1:5">
      <c r="A7" s="1">
        <v>42010</v>
      </c>
      <c r="B7" s="2">
        <v>42010</v>
      </c>
      <c r="C7" s="3">
        <v>42010</v>
      </c>
      <c r="D7" s="4">
        <v>42010</v>
      </c>
      <c r="E7">
        <f t="shared" si="0"/>
        <v>2</v>
      </c>
    </row>
    <row r="8" spans="1:5">
      <c r="A8" s="1">
        <v>42011</v>
      </c>
      <c r="B8" s="2">
        <v>42011</v>
      </c>
      <c r="C8" s="3">
        <v>42011</v>
      </c>
      <c r="D8" s="4">
        <v>42011</v>
      </c>
      <c r="E8">
        <f t="shared" si="0"/>
        <v>2</v>
      </c>
    </row>
    <row r="9" spans="1:5">
      <c r="A9" s="1">
        <v>42012</v>
      </c>
      <c r="B9" s="2">
        <v>42012</v>
      </c>
      <c r="C9" s="3">
        <v>42012</v>
      </c>
      <c r="D9" s="4">
        <v>42012</v>
      </c>
      <c r="E9">
        <f t="shared" si="0"/>
        <v>2</v>
      </c>
    </row>
    <row r="10" spans="1:5">
      <c r="A10" s="1">
        <v>42013</v>
      </c>
      <c r="B10" s="2">
        <v>42013</v>
      </c>
      <c r="C10" s="3">
        <v>42013</v>
      </c>
      <c r="D10" s="4">
        <v>42013</v>
      </c>
      <c r="E10">
        <f t="shared" si="0"/>
        <v>2</v>
      </c>
    </row>
    <row r="11" spans="1:5">
      <c r="A11" s="1">
        <v>42014</v>
      </c>
      <c r="B11" s="2">
        <v>42014</v>
      </c>
      <c r="C11" s="3">
        <v>42014</v>
      </c>
      <c r="D11" s="4">
        <v>42014</v>
      </c>
      <c r="E11">
        <f t="shared" si="0"/>
        <v>2</v>
      </c>
    </row>
    <row r="12" spans="1:5">
      <c r="A12" s="1">
        <v>42015</v>
      </c>
      <c r="B12" s="2">
        <v>42015</v>
      </c>
      <c r="C12" s="3">
        <v>42015</v>
      </c>
      <c r="D12" s="4">
        <v>42015</v>
      </c>
      <c r="E12">
        <f t="shared" si="0"/>
        <v>3</v>
      </c>
    </row>
    <row r="13" spans="1:5">
      <c r="A13" s="1">
        <v>42016</v>
      </c>
      <c r="B13" s="2">
        <v>42016</v>
      </c>
      <c r="C13" s="3">
        <v>42016</v>
      </c>
      <c r="D13" s="4">
        <v>42016</v>
      </c>
      <c r="E13">
        <f t="shared" si="0"/>
        <v>3</v>
      </c>
    </row>
    <row r="14" spans="1:5">
      <c r="A14" s="1">
        <v>42017</v>
      </c>
      <c r="B14" s="2">
        <v>42017</v>
      </c>
      <c r="C14" s="3">
        <v>42017</v>
      </c>
      <c r="D14" s="4">
        <v>42017</v>
      </c>
      <c r="E14">
        <f t="shared" si="0"/>
        <v>3</v>
      </c>
    </row>
    <row r="15" spans="1:5">
      <c r="A15" s="1">
        <v>42018</v>
      </c>
      <c r="B15" s="2">
        <v>42018</v>
      </c>
      <c r="C15" s="3">
        <v>42018</v>
      </c>
      <c r="D15" s="4">
        <v>42018</v>
      </c>
      <c r="E15">
        <f t="shared" si="0"/>
        <v>3</v>
      </c>
    </row>
    <row r="16" spans="1:5">
      <c r="A16" s="1">
        <v>42019</v>
      </c>
      <c r="B16" s="2">
        <v>42019</v>
      </c>
      <c r="C16" s="3">
        <v>42019</v>
      </c>
      <c r="D16" s="4">
        <v>42019</v>
      </c>
      <c r="E16">
        <f t="shared" si="0"/>
        <v>3</v>
      </c>
    </row>
    <row r="17" spans="1:5">
      <c r="A17" s="1">
        <v>42020</v>
      </c>
      <c r="B17" s="2">
        <v>42020</v>
      </c>
      <c r="C17" s="3">
        <v>42020</v>
      </c>
      <c r="D17" s="4">
        <v>42020</v>
      </c>
      <c r="E17">
        <f t="shared" si="0"/>
        <v>3</v>
      </c>
    </row>
    <row r="18" spans="1:5">
      <c r="A18" s="1">
        <v>42021</v>
      </c>
      <c r="B18" s="2">
        <v>42021</v>
      </c>
      <c r="C18" s="3">
        <v>42021</v>
      </c>
      <c r="D18" s="4">
        <v>42021</v>
      </c>
      <c r="E18">
        <f t="shared" si="0"/>
        <v>3</v>
      </c>
    </row>
    <row r="19" spans="1:5">
      <c r="A19" s="1">
        <v>42022</v>
      </c>
      <c r="B19" s="2">
        <v>42022</v>
      </c>
      <c r="C19" s="3">
        <v>42022</v>
      </c>
      <c r="D19" s="4">
        <v>42022</v>
      </c>
      <c r="E19">
        <f t="shared" si="0"/>
        <v>4</v>
      </c>
    </row>
    <row r="20" spans="1:5">
      <c r="A20" s="1">
        <v>42023</v>
      </c>
      <c r="B20" s="2">
        <v>42023</v>
      </c>
      <c r="C20" s="3">
        <v>42023</v>
      </c>
      <c r="D20" s="4">
        <v>42023</v>
      </c>
      <c r="E20">
        <f t="shared" si="0"/>
        <v>4</v>
      </c>
    </row>
    <row r="21" spans="1:5">
      <c r="A21" s="1">
        <v>42024</v>
      </c>
      <c r="B21" s="2">
        <v>42024</v>
      </c>
      <c r="C21" s="3">
        <v>42024</v>
      </c>
      <c r="D21" s="4">
        <v>42024</v>
      </c>
      <c r="E21">
        <f t="shared" si="0"/>
        <v>4</v>
      </c>
    </row>
    <row r="22" spans="1:5">
      <c r="A22" s="1">
        <v>42025</v>
      </c>
      <c r="B22" s="2">
        <v>42025</v>
      </c>
      <c r="C22" s="3">
        <v>42025</v>
      </c>
      <c r="D22" s="4">
        <v>42025</v>
      </c>
      <c r="E22">
        <f t="shared" si="0"/>
        <v>4</v>
      </c>
    </row>
    <row r="23" spans="1:5">
      <c r="A23" s="1">
        <v>42026</v>
      </c>
      <c r="B23" s="2">
        <v>42026</v>
      </c>
      <c r="C23" s="3">
        <v>42026</v>
      </c>
      <c r="D23" s="4">
        <v>42026</v>
      </c>
      <c r="E23">
        <f t="shared" si="0"/>
        <v>4</v>
      </c>
    </row>
    <row r="24" spans="1:5">
      <c r="A24" s="1">
        <v>42027</v>
      </c>
      <c r="B24" s="2">
        <v>42027</v>
      </c>
      <c r="C24" s="3">
        <v>42027</v>
      </c>
      <c r="D24" s="4">
        <v>42027</v>
      </c>
      <c r="E24">
        <f t="shared" si="0"/>
        <v>4</v>
      </c>
    </row>
    <row r="25" spans="1:5">
      <c r="A25" s="1">
        <v>42028</v>
      </c>
      <c r="B25" s="2">
        <v>42028</v>
      </c>
      <c r="C25" s="3">
        <v>42028</v>
      </c>
      <c r="D25" s="4">
        <v>42028</v>
      </c>
      <c r="E25">
        <f t="shared" si="0"/>
        <v>4</v>
      </c>
    </row>
    <row r="26" spans="1:5">
      <c r="A26" s="1">
        <v>42029</v>
      </c>
      <c r="B26" s="2">
        <v>42029</v>
      </c>
      <c r="C26" s="3">
        <v>42029</v>
      </c>
      <c r="D26" s="4">
        <v>42029</v>
      </c>
      <c r="E26">
        <f t="shared" si="0"/>
        <v>5</v>
      </c>
    </row>
    <row r="27" spans="1:5">
      <c r="A27" s="1">
        <v>42030</v>
      </c>
      <c r="B27" s="2">
        <v>42030</v>
      </c>
      <c r="C27" s="3">
        <v>42030</v>
      </c>
      <c r="D27" s="4">
        <v>42030</v>
      </c>
      <c r="E27">
        <f t="shared" si="0"/>
        <v>5</v>
      </c>
    </row>
    <row r="28" spans="1:5">
      <c r="A28" s="1">
        <v>42031</v>
      </c>
      <c r="B28" s="2">
        <v>42031</v>
      </c>
      <c r="C28" s="3">
        <v>42031</v>
      </c>
      <c r="D28" s="4">
        <v>42031</v>
      </c>
      <c r="E28">
        <f t="shared" si="0"/>
        <v>5</v>
      </c>
    </row>
    <row r="29" spans="1:5">
      <c r="A29" s="1">
        <v>42032</v>
      </c>
      <c r="B29" s="2">
        <v>42032</v>
      </c>
      <c r="C29" s="3">
        <v>42032</v>
      </c>
      <c r="D29" s="4">
        <v>42032</v>
      </c>
      <c r="E29">
        <f t="shared" si="0"/>
        <v>5</v>
      </c>
    </row>
    <row r="30" spans="1:5">
      <c r="A30" s="1">
        <v>42033</v>
      </c>
      <c r="B30" s="2">
        <v>42033</v>
      </c>
      <c r="C30" s="3">
        <v>42033</v>
      </c>
      <c r="D30" s="4">
        <v>42033</v>
      </c>
      <c r="E30">
        <f t="shared" si="0"/>
        <v>5</v>
      </c>
    </row>
    <row r="31" spans="1:5">
      <c r="A31" s="1">
        <v>42034</v>
      </c>
      <c r="B31" s="2">
        <v>42034</v>
      </c>
      <c r="C31" s="3">
        <v>42034</v>
      </c>
      <c r="D31" s="4">
        <v>42034</v>
      </c>
      <c r="E31">
        <f t="shared" si="0"/>
        <v>5</v>
      </c>
    </row>
    <row r="32" spans="1:5">
      <c r="A32" s="1">
        <v>42035</v>
      </c>
      <c r="B32" s="2">
        <v>42035</v>
      </c>
      <c r="C32" s="3">
        <v>42035</v>
      </c>
      <c r="D32" s="4">
        <v>42035</v>
      </c>
      <c r="E32">
        <f t="shared" si="0"/>
        <v>5</v>
      </c>
    </row>
    <row r="33" spans="1:5">
      <c r="A33" s="1">
        <v>42036</v>
      </c>
      <c r="B33" s="2">
        <v>42036</v>
      </c>
      <c r="C33" s="3">
        <v>42036</v>
      </c>
      <c r="D33" s="4">
        <v>42036</v>
      </c>
      <c r="E33">
        <f t="shared" si="0"/>
        <v>6</v>
      </c>
    </row>
    <row r="34" spans="1:5">
      <c r="A34" s="1">
        <v>42037</v>
      </c>
      <c r="B34" s="2">
        <v>42037</v>
      </c>
      <c r="C34" s="3">
        <v>42037</v>
      </c>
      <c r="D34" s="4">
        <v>42037</v>
      </c>
      <c r="E34">
        <f t="shared" si="0"/>
        <v>6</v>
      </c>
    </row>
    <row r="35" spans="1:5">
      <c r="A35" s="1">
        <v>42038</v>
      </c>
      <c r="B35" s="2">
        <v>42038</v>
      </c>
      <c r="C35" s="3">
        <v>42038</v>
      </c>
      <c r="D35" s="4">
        <v>42038</v>
      </c>
      <c r="E35">
        <f t="shared" si="0"/>
        <v>6</v>
      </c>
    </row>
    <row r="36" spans="1:5">
      <c r="A36" s="1">
        <v>42039</v>
      </c>
      <c r="B36" s="2">
        <v>42039</v>
      </c>
      <c r="C36" s="3">
        <v>42039</v>
      </c>
      <c r="D36" s="4">
        <v>42039</v>
      </c>
      <c r="E36">
        <f t="shared" si="0"/>
        <v>6</v>
      </c>
    </row>
    <row r="37" spans="1:5">
      <c r="A37" s="1">
        <v>42040</v>
      </c>
      <c r="B37" s="2">
        <v>42040</v>
      </c>
      <c r="C37" s="3">
        <v>42040</v>
      </c>
      <c r="D37" s="4">
        <v>42040</v>
      </c>
      <c r="E37">
        <f t="shared" si="0"/>
        <v>6</v>
      </c>
    </row>
    <row r="38" spans="1:5">
      <c r="A38" s="1">
        <v>42041</v>
      </c>
      <c r="B38" s="2">
        <v>42041</v>
      </c>
      <c r="C38" s="3">
        <v>42041</v>
      </c>
      <c r="D38" s="4">
        <v>42041</v>
      </c>
      <c r="E38">
        <f t="shared" si="0"/>
        <v>6</v>
      </c>
    </row>
    <row r="39" spans="1:5">
      <c r="A39" s="1">
        <v>42042</v>
      </c>
      <c r="B39" s="2">
        <v>42042</v>
      </c>
      <c r="C39" s="3">
        <v>42042</v>
      </c>
      <c r="D39" s="4">
        <v>42042</v>
      </c>
      <c r="E39">
        <f t="shared" si="0"/>
        <v>6</v>
      </c>
    </row>
    <row r="40" spans="1:5">
      <c r="A40" s="1">
        <v>42043</v>
      </c>
      <c r="B40" s="2">
        <v>42043</v>
      </c>
      <c r="C40" s="3">
        <v>42043</v>
      </c>
      <c r="D40" s="4">
        <v>42043</v>
      </c>
      <c r="E40">
        <f t="shared" si="0"/>
        <v>7</v>
      </c>
    </row>
    <row r="41" spans="1:5">
      <c r="A41" s="1">
        <v>42044</v>
      </c>
      <c r="B41" s="2">
        <v>42044</v>
      </c>
      <c r="C41" s="3">
        <v>42044</v>
      </c>
      <c r="D41" s="4">
        <v>42044</v>
      </c>
      <c r="E41">
        <f t="shared" si="0"/>
        <v>7</v>
      </c>
    </row>
    <row r="42" spans="1:5">
      <c r="A42" s="1">
        <v>42045</v>
      </c>
      <c r="B42" s="2">
        <v>42045</v>
      </c>
      <c r="C42" s="3">
        <v>42045</v>
      </c>
      <c r="D42" s="4">
        <v>42045</v>
      </c>
      <c r="E42">
        <f t="shared" si="0"/>
        <v>7</v>
      </c>
    </row>
    <row r="43" spans="1:5">
      <c r="A43" s="1">
        <v>42046</v>
      </c>
      <c r="B43" s="2">
        <v>42046</v>
      </c>
      <c r="C43" s="3">
        <v>42046</v>
      </c>
      <c r="D43" s="4">
        <v>42046</v>
      </c>
      <c r="E43">
        <f t="shared" si="0"/>
        <v>7</v>
      </c>
    </row>
    <row r="44" spans="1:5">
      <c r="A44" s="1">
        <v>42047</v>
      </c>
      <c r="B44" s="2">
        <v>42047</v>
      </c>
      <c r="C44" s="3">
        <v>42047</v>
      </c>
      <c r="D44" s="4">
        <v>42047</v>
      </c>
      <c r="E44">
        <f t="shared" si="0"/>
        <v>7</v>
      </c>
    </row>
    <row r="45" spans="1:5">
      <c r="A45" s="1">
        <v>42048</v>
      </c>
      <c r="B45" s="2">
        <v>42048</v>
      </c>
      <c r="C45" s="3">
        <v>42048</v>
      </c>
      <c r="D45" s="4">
        <v>42048</v>
      </c>
      <c r="E45">
        <f t="shared" si="0"/>
        <v>7</v>
      </c>
    </row>
    <row r="46" spans="1:5">
      <c r="A46" s="1">
        <v>42049</v>
      </c>
      <c r="B46" s="2">
        <v>42049</v>
      </c>
      <c r="C46" s="3">
        <v>42049</v>
      </c>
      <c r="D46" s="4">
        <v>42049</v>
      </c>
      <c r="E46">
        <f t="shared" si="0"/>
        <v>7</v>
      </c>
    </row>
    <row r="47" spans="1:5">
      <c r="A47" s="1">
        <v>42050</v>
      </c>
      <c r="B47" s="2">
        <v>42050</v>
      </c>
      <c r="C47" s="3">
        <v>42050</v>
      </c>
      <c r="D47" s="4">
        <v>42050</v>
      </c>
      <c r="E47">
        <f t="shared" si="0"/>
        <v>8</v>
      </c>
    </row>
    <row r="48" spans="1:5">
      <c r="A48" s="1">
        <v>42051</v>
      </c>
      <c r="B48" s="2">
        <v>42051</v>
      </c>
      <c r="C48" s="3">
        <v>42051</v>
      </c>
      <c r="D48" s="4">
        <v>42051</v>
      </c>
      <c r="E48">
        <f t="shared" si="0"/>
        <v>8</v>
      </c>
    </row>
    <row r="49" spans="1:5">
      <c r="A49" s="1">
        <v>42052</v>
      </c>
      <c r="B49" s="2">
        <v>42052</v>
      </c>
      <c r="C49" s="3">
        <v>42052</v>
      </c>
      <c r="D49" s="4">
        <v>42052</v>
      </c>
      <c r="E49">
        <f t="shared" si="0"/>
        <v>8</v>
      </c>
    </row>
    <row r="50" spans="1:5">
      <c r="A50" s="1">
        <v>42053</v>
      </c>
      <c r="B50" s="2">
        <v>42053</v>
      </c>
      <c r="C50" s="3">
        <v>42053</v>
      </c>
      <c r="D50" s="4">
        <v>42053</v>
      </c>
      <c r="E50">
        <f t="shared" si="0"/>
        <v>8</v>
      </c>
    </row>
    <row r="51" spans="1:5">
      <c r="A51" s="1">
        <v>42054</v>
      </c>
      <c r="B51" s="2">
        <v>42054</v>
      </c>
      <c r="C51" s="3">
        <v>42054</v>
      </c>
      <c r="D51" s="4">
        <v>42054</v>
      </c>
      <c r="E51">
        <f t="shared" si="0"/>
        <v>8</v>
      </c>
    </row>
    <row r="52" spans="1:5">
      <c r="A52" s="1">
        <v>42055</v>
      </c>
      <c r="B52" s="2">
        <v>42055</v>
      </c>
      <c r="C52" s="3">
        <v>42055</v>
      </c>
      <c r="D52" s="4">
        <v>42055</v>
      </c>
      <c r="E52">
        <f t="shared" si="0"/>
        <v>8</v>
      </c>
    </row>
    <row r="53" spans="1:5">
      <c r="A53" s="1">
        <v>42056</v>
      </c>
      <c r="B53" s="2">
        <v>42056</v>
      </c>
      <c r="C53" s="3">
        <v>42056</v>
      </c>
      <c r="D53" s="4">
        <v>42056</v>
      </c>
      <c r="E53">
        <f t="shared" si="0"/>
        <v>8</v>
      </c>
    </row>
    <row r="54" spans="1:5">
      <c r="A54" s="1">
        <v>42057</v>
      </c>
      <c r="B54" s="2">
        <v>42057</v>
      </c>
      <c r="C54" s="3">
        <v>42057</v>
      </c>
      <c r="D54" s="4">
        <v>42057</v>
      </c>
      <c r="E54">
        <f t="shared" si="0"/>
        <v>9</v>
      </c>
    </row>
    <row r="55" spans="1:5">
      <c r="A55" s="1">
        <v>42058</v>
      </c>
      <c r="B55" s="2">
        <v>42058</v>
      </c>
      <c r="C55" s="3">
        <v>42058</v>
      </c>
      <c r="D55" s="4">
        <v>42058</v>
      </c>
      <c r="E55">
        <f t="shared" si="0"/>
        <v>9</v>
      </c>
    </row>
    <row r="56" spans="1:5">
      <c r="A56" s="1">
        <v>42059</v>
      </c>
      <c r="B56" s="2">
        <v>42059</v>
      </c>
      <c r="C56" s="3">
        <v>42059</v>
      </c>
      <c r="D56" s="4">
        <v>42059</v>
      </c>
      <c r="E56">
        <f t="shared" si="0"/>
        <v>9</v>
      </c>
    </row>
    <row r="57" spans="1:5">
      <c r="A57" s="1">
        <v>42060</v>
      </c>
      <c r="B57" s="2">
        <v>42060</v>
      </c>
      <c r="C57" s="3">
        <v>42060</v>
      </c>
      <c r="D57" s="4">
        <v>42060</v>
      </c>
      <c r="E57">
        <f t="shared" si="0"/>
        <v>9</v>
      </c>
    </row>
    <row r="58" spans="1:5">
      <c r="A58" s="1">
        <v>42061</v>
      </c>
      <c r="B58" s="2">
        <v>42061</v>
      </c>
      <c r="C58" s="3">
        <v>42061</v>
      </c>
      <c r="D58" s="4">
        <v>42061</v>
      </c>
      <c r="E58">
        <f t="shared" si="0"/>
        <v>9</v>
      </c>
    </row>
    <row r="59" spans="1:5">
      <c r="A59" s="1">
        <v>42062</v>
      </c>
      <c r="B59" s="2">
        <v>42062</v>
      </c>
      <c r="C59" s="3">
        <v>42062</v>
      </c>
      <c r="D59" s="4">
        <v>42062</v>
      </c>
      <c r="E59">
        <f t="shared" si="0"/>
        <v>9</v>
      </c>
    </row>
    <row r="60" spans="1:5">
      <c r="A60" s="1">
        <v>42063</v>
      </c>
      <c r="B60" s="2">
        <v>42063</v>
      </c>
      <c r="C60" s="3">
        <v>42063</v>
      </c>
      <c r="D60" s="4">
        <v>42063</v>
      </c>
      <c r="E60">
        <f t="shared" si="0"/>
        <v>9</v>
      </c>
    </row>
    <row r="61" spans="1:5">
      <c r="A61" s="1">
        <v>42064</v>
      </c>
      <c r="B61" s="2">
        <v>42064</v>
      </c>
      <c r="C61" s="3">
        <v>42064</v>
      </c>
      <c r="D61" s="4">
        <v>42064</v>
      </c>
      <c r="E61">
        <f t="shared" si="0"/>
        <v>10</v>
      </c>
    </row>
    <row r="62" spans="1:5">
      <c r="A62" s="1">
        <v>42065</v>
      </c>
      <c r="B62" s="2">
        <v>42065</v>
      </c>
      <c r="C62" s="3">
        <v>42065</v>
      </c>
      <c r="D62" s="4">
        <v>42065</v>
      </c>
      <c r="E62">
        <f t="shared" si="0"/>
        <v>10</v>
      </c>
    </row>
    <row r="63" spans="1:5">
      <c r="A63" s="1">
        <v>42066</v>
      </c>
      <c r="B63" s="2">
        <v>42066</v>
      </c>
      <c r="C63" s="3">
        <v>42066</v>
      </c>
      <c r="D63" s="4">
        <v>42066</v>
      </c>
      <c r="E63">
        <f t="shared" si="0"/>
        <v>10</v>
      </c>
    </row>
    <row r="64" spans="1:5">
      <c r="A64" s="1">
        <v>42067</v>
      </c>
      <c r="B64" s="2">
        <v>42067</v>
      </c>
      <c r="C64" s="3">
        <v>42067</v>
      </c>
      <c r="D64" s="4">
        <v>42067</v>
      </c>
      <c r="E64">
        <f t="shared" si="0"/>
        <v>10</v>
      </c>
    </row>
    <row r="65" spans="1:5">
      <c r="A65" s="1">
        <v>42068</v>
      </c>
      <c r="B65" s="2">
        <v>42068</v>
      </c>
      <c r="C65" s="3">
        <v>42068</v>
      </c>
      <c r="D65" s="4">
        <v>42068</v>
      </c>
      <c r="E65">
        <f t="shared" si="0"/>
        <v>10</v>
      </c>
    </row>
    <row r="66" spans="1:5">
      <c r="A66" s="1">
        <v>42069</v>
      </c>
      <c r="B66" s="2">
        <v>42069</v>
      </c>
      <c r="C66" s="3">
        <v>42069</v>
      </c>
      <c r="D66" s="4">
        <v>42069</v>
      </c>
      <c r="E66">
        <f t="shared" si="0"/>
        <v>10</v>
      </c>
    </row>
    <row r="67" spans="1:5">
      <c r="A67" s="1">
        <v>42070</v>
      </c>
      <c r="B67" s="2">
        <v>42070</v>
      </c>
      <c r="C67" s="3">
        <v>42070</v>
      </c>
      <c r="D67" s="4">
        <v>42070</v>
      </c>
      <c r="E67">
        <f t="shared" ref="E67:E130" si="1">WEEKNUM(A67)</f>
        <v>10</v>
      </c>
    </row>
    <row r="68" spans="1:5">
      <c r="A68" s="1">
        <v>42071</v>
      </c>
      <c r="B68" s="2">
        <v>42071</v>
      </c>
      <c r="C68" s="3">
        <v>42071</v>
      </c>
      <c r="D68" s="4">
        <v>42071</v>
      </c>
      <c r="E68">
        <f t="shared" si="1"/>
        <v>11</v>
      </c>
    </row>
    <row r="69" spans="1:5">
      <c r="A69" s="1">
        <v>42072</v>
      </c>
      <c r="B69" s="2">
        <v>42072</v>
      </c>
      <c r="C69" s="3">
        <v>42072</v>
      </c>
      <c r="D69" s="4">
        <v>42072</v>
      </c>
      <c r="E69">
        <f t="shared" si="1"/>
        <v>11</v>
      </c>
    </row>
    <row r="70" spans="1:5">
      <c r="A70" s="1">
        <v>42073</v>
      </c>
      <c r="B70" s="2">
        <v>42073</v>
      </c>
      <c r="C70" s="3">
        <v>42073</v>
      </c>
      <c r="D70" s="4">
        <v>42073</v>
      </c>
      <c r="E70">
        <f t="shared" si="1"/>
        <v>11</v>
      </c>
    </row>
    <row r="71" spans="1:5">
      <c r="A71" s="1">
        <v>42074</v>
      </c>
      <c r="B71" s="2">
        <v>42074</v>
      </c>
      <c r="C71" s="3">
        <v>42074</v>
      </c>
      <c r="D71" s="4">
        <v>42074</v>
      </c>
      <c r="E71">
        <f t="shared" si="1"/>
        <v>11</v>
      </c>
    </row>
    <row r="72" spans="1:5">
      <c r="A72" s="1">
        <v>42075</v>
      </c>
      <c r="B72" s="2">
        <v>42075</v>
      </c>
      <c r="C72" s="3">
        <v>42075</v>
      </c>
      <c r="D72" s="4">
        <v>42075</v>
      </c>
      <c r="E72">
        <f t="shared" si="1"/>
        <v>11</v>
      </c>
    </row>
    <row r="73" spans="1:5">
      <c r="A73" s="1">
        <v>42076</v>
      </c>
      <c r="B73" s="2">
        <v>42076</v>
      </c>
      <c r="C73" s="3">
        <v>42076</v>
      </c>
      <c r="D73" s="4">
        <v>42076</v>
      </c>
      <c r="E73">
        <f t="shared" si="1"/>
        <v>11</v>
      </c>
    </row>
    <row r="74" spans="1:5">
      <c r="A74" s="1">
        <v>42077</v>
      </c>
      <c r="B74" s="2">
        <v>42077</v>
      </c>
      <c r="C74" s="3">
        <v>42077</v>
      </c>
      <c r="D74" s="4">
        <v>42077</v>
      </c>
      <c r="E74">
        <f t="shared" si="1"/>
        <v>11</v>
      </c>
    </row>
    <row r="75" spans="1:5">
      <c r="A75" s="1">
        <v>42078</v>
      </c>
      <c r="B75" s="2">
        <v>42078</v>
      </c>
      <c r="C75" s="3">
        <v>42078</v>
      </c>
      <c r="D75" s="4">
        <v>42078</v>
      </c>
      <c r="E75">
        <f t="shared" si="1"/>
        <v>12</v>
      </c>
    </row>
    <row r="76" spans="1:5">
      <c r="A76" s="1">
        <v>42079</v>
      </c>
      <c r="B76" s="2">
        <v>42079</v>
      </c>
      <c r="C76" s="3">
        <v>42079</v>
      </c>
      <c r="D76" s="4">
        <v>42079</v>
      </c>
      <c r="E76">
        <f t="shared" si="1"/>
        <v>12</v>
      </c>
    </row>
    <row r="77" spans="1:5">
      <c r="A77" s="1">
        <v>42080</v>
      </c>
      <c r="B77" s="2">
        <v>42080</v>
      </c>
      <c r="C77" s="3">
        <v>42080</v>
      </c>
      <c r="D77" s="4">
        <v>42080</v>
      </c>
      <c r="E77">
        <f t="shared" si="1"/>
        <v>12</v>
      </c>
    </row>
    <row r="78" spans="1:5">
      <c r="A78" s="1">
        <v>42081</v>
      </c>
      <c r="B78" s="2">
        <v>42081</v>
      </c>
      <c r="C78" s="3">
        <v>42081</v>
      </c>
      <c r="D78" s="4">
        <v>42081</v>
      </c>
      <c r="E78">
        <f t="shared" si="1"/>
        <v>12</v>
      </c>
    </row>
    <row r="79" spans="1:5">
      <c r="A79" s="1">
        <v>42082</v>
      </c>
      <c r="B79" s="2">
        <v>42082</v>
      </c>
      <c r="C79" s="3">
        <v>42082</v>
      </c>
      <c r="D79" s="4">
        <v>42082</v>
      </c>
      <c r="E79">
        <f t="shared" si="1"/>
        <v>12</v>
      </c>
    </row>
    <row r="80" spans="1:5">
      <c r="A80" s="1">
        <v>42083</v>
      </c>
      <c r="B80" s="2">
        <v>42083</v>
      </c>
      <c r="C80" s="3">
        <v>42083</v>
      </c>
      <c r="D80" s="4">
        <v>42083</v>
      </c>
      <c r="E80">
        <f t="shared" si="1"/>
        <v>12</v>
      </c>
    </row>
    <row r="81" spans="1:5">
      <c r="A81" s="1">
        <v>42084</v>
      </c>
      <c r="B81" s="2">
        <v>42084</v>
      </c>
      <c r="C81" s="3">
        <v>42084</v>
      </c>
      <c r="D81" s="4">
        <v>42084</v>
      </c>
      <c r="E81">
        <f t="shared" si="1"/>
        <v>12</v>
      </c>
    </row>
    <row r="82" spans="1:5">
      <c r="A82" s="1">
        <v>42085</v>
      </c>
      <c r="B82" s="2">
        <v>42085</v>
      </c>
      <c r="C82" s="3">
        <v>42085</v>
      </c>
      <c r="D82" s="4">
        <v>42085</v>
      </c>
      <c r="E82">
        <f t="shared" si="1"/>
        <v>13</v>
      </c>
    </row>
    <row r="83" spans="1:5">
      <c r="A83" s="1">
        <v>42086</v>
      </c>
      <c r="B83" s="2">
        <v>42086</v>
      </c>
      <c r="C83" s="3">
        <v>42086</v>
      </c>
      <c r="D83" s="4">
        <v>42086</v>
      </c>
      <c r="E83">
        <f t="shared" si="1"/>
        <v>13</v>
      </c>
    </row>
    <row r="84" spans="1:5">
      <c r="A84" s="1">
        <v>42087</v>
      </c>
      <c r="B84" s="2">
        <v>42087</v>
      </c>
      <c r="C84" s="3">
        <v>42087</v>
      </c>
      <c r="D84" s="4">
        <v>42087</v>
      </c>
      <c r="E84">
        <f t="shared" si="1"/>
        <v>13</v>
      </c>
    </row>
    <row r="85" spans="1:5">
      <c r="A85" s="1">
        <v>42088</v>
      </c>
      <c r="B85" s="2">
        <v>42088</v>
      </c>
      <c r="C85" s="3">
        <v>42088</v>
      </c>
      <c r="D85" s="4">
        <v>42088</v>
      </c>
      <c r="E85">
        <f t="shared" si="1"/>
        <v>13</v>
      </c>
    </row>
    <row r="86" spans="1:5">
      <c r="A86" s="1">
        <v>42089</v>
      </c>
      <c r="B86" s="2">
        <v>42089</v>
      </c>
      <c r="C86" s="3">
        <v>42089</v>
      </c>
      <c r="D86" s="4">
        <v>42089</v>
      </c>
      <c r="E86">
        <f t="shared" si="1"/>
        <v>13</v>
      </c>
    </row>
    <row r="87" spans="1:5">
      <c r="A87" s="1">
        <v>42090</v>
      </c>
      <c r="B87" s="2">
        <v>42090</v>
      </c>
      <c r="C87" s="3">
        <v>42090</v>
      </c>
      <c r="D87" s="4">
        <v>42090</v>
      </c>
      <c r="E87">
        <f t="shared" si="1"/>
        <v>13</v>
      </c>
    </row>
    <row r="88" spans="1:5">
      <c r="A88" s="1">
        <v>42091</v>
      </c>
      <c r="B88" s="2">
        <v>42091</v>
      </c>
      <c r="C88" s="3">
        <v>42091</v>
      </c>
      <c r="D88" s="4">
        <v>42091</v>
      </c>
      <c r="E88">
        <f t="shared" si="1"/>
        <v>13</v>
      </c>
    </row>
    <row r="89" spans="1:5">
      <c r="A89" s="1">
        <v>42092</v>
      </c>
      <c r="B89" s="2">
        <v>42092</v>
      </c>
      <c r="C89" s="3">
        <v>42092</v>
      </c>
      <c r="D89" s="4">
        <v>42092</v>
      </c>
      <c r="E89">
        <f t="shared" si="1"/>
        <v>14</v>
      </c>
    </row>
    <row r="90" spans="1:5">
      <c r="A90" s="1">
        <v>42093</v>
      </c>
      <c r="B90" s="2">
        <v>42093</v>
      </c>
      <c r="C90" s="3">
        <v>42093</v>
      </c>
      <c r="D90" s="4">
        <v>42093</v>
      </c>
      <c r="E90">
        <f t="shared" si="1"/>
        <v>14</v>
      </c>
    </row>
    <row r="91" spans="1:5">
      <c r="A91" s="1">
        <v>42094</v>
      </c>
      <c r="B91" s="2">
        <v>42094</v>
      </c>
      <c r="C91" s="3">
        <v>42094</v>
      </c>
      <c r="D91" s="4">
        <v>42094</v>
      </c>
      <c r="E91">
        <f t="shared" si="1"/>
        <v>14</v>
      </c>
    </row>
    <row r="92" spans="1:5">
      <c r="A92" s="1">
        <v>42095</v>
      </c>
      <c r="B92" s="2">
        <v>42095</v>
      </c>
      <c r="C92" s="3">
        <v>42095</v>
      </c>
      <c r="D92" s="4">
        <v>42095</v>
      </c>
      <c r="E92">
        <f t="shared" si="1"/>
        <v>14</v>
      </c>
    </row>
    <row r="93" spans="1:5">
      <c r="A93" s="1">
        <v>42096</v>
      </c>
      <c r="B93" s="2">
        <v>42096</v>
      </c>
      <c r="C93" s="3">
        <v>42096</v>
      </c>
      <c r="D93" s="4">
        <v>42096</v>
      </c>
      <c r="E93">
        <f t="shared" si="1"/>
        <v>14</v>
      </c>
    </row>
    <row r="94" spans="1:5">
      <c r="A94" s="1">
        <v>42097</v>
      </c>
      <c r="B94" s="2">
        <v>42097</v>
      </c>
      <c r="C94" s="3">
        <v>42097</v>
      </c>
      <c r="D94" s="4">
        <v>42097</v>
      </c>
      <c r="E94">
        <f t="shared" si="1"/>
        <v>14</v>
      </c>
    </row>
    <row r="95" spans="1:5">
      <c r="A95" s="1">
        <v>42098</v>
      </c>
      <c r="B95" s="2">
        <v>42098</v>
      </c>
      <c r="C95" s="3">
        <v>42098</v>
      </c>
      <c r="D95" s="4">
        <v>42098</v>
      </c>
      <c r="E95">
        <f t="shared" si="1"/>
        <v>14</v>
      </c>
    </row>
    <row r="96" spans="1:5">
      <c r="A96" s="1">
        <v>42099</v>
      </c>
      <c r="B96" s="2">
        <v>42099</v>
      </c>
      <c r="C96" s="3">
        <v>42099</v>
      </c>
      <c r="D96" s="4">
        <v>42099</v>
      </c>
      <c r="E96">
        <f t="shared" si="1"/>
        <v>15</v>
      </c>
    </row>
    <row r="97" spans="1:5">
      <c r="A97" s="1">
        <v>42100</v>
      </c>
      <c r="B97" s="2">
        <v>42100</v>
      </c>
      <c r="C97" s="3">
        <v>42100</v>
      </c>
      <c r="D97" s="4">
        <v>42100</v>
      </c>
      <c r="E97">
        <f t="shared" si="1"/>
        <v>15</v>
      </c>
    </row>
    <row r="98" spans="1:5">
      <c r="A98" s="1">
        <v>42101</v>
      </c>
      <c r="B98" s="2">
        <v>42101</v>
      </c>
      <c r="C98" s="3">
        <v>42101</v>
      </c>
      <c r="D98" s="4">
        <v>42101</v>
      </c>
      <c r="E98">
        <f t="shared" si="1"/>
        <v>15</v>
      </c>
    </row>
    <row r="99" spans="1:5">
      <c r="A99" s="1">
        <v>42102</v>
      </c>
      <c r="B99" s="2">
        <v>42102</v>
      </c>
      <c r="C99" s="3">
        <v>42102</v>
      </c>
      <c r="D99" s="4">
        <v>42102</v>
      </c>
      <c r="E99">
        <f t="shared" si="1"/>
        <v>15</v>
      </c>
    </row>
    <row r="100" spans="1:5">
      <c r="A100" s="1">
        <v>42103</v>
      </c>
      <c r="B100" s="2">
        <v>42103</v>
      </c>
      <c r="C100" s="3">
        <v>42103</v>
      </c>
      <c r="D100" s="4">
        <v>42103</v>
      </c>
      <c r="E100">
        <f t="shared" si="1"/>
        <v>15</v>
      </c>
    </row>
    <row r="101" spans="1:5">
      <c r="A101" s="1">
        <v>42104</v>
      </c>
      <c r="B101" s="2">
        <v>42104</v>
      </c>
      <c r="C101" s="3">
        <v>42104</v>
      </c>
      <c r="D101" s="4">
        <v>42104</v>
      </c>
      <c r="E101">
        <f t="shared" si="1"/>
        <v>15</v>
      </c>
    </row>
    <row r="102" spans="1:5">
      <c r="A102" s="1">
        <v>42105</v>
      </c>
      <c r="B102" s="2">
        <v>42105</v>
      </c>
      <c r="C102" s="3">
        <v>42105</v>
      </c>
      <c r="D102" s="4">
        <v>42105</v>
      </c>
      <c r="E102">
        <f t="shared" si="1"/>
        <v>15</v>
      </c>
    </row>
    <row r="103" spans="1:5">
      <c r="A103" s="1">
        <v>42106</v>
      </c>
      <c r="B103" s="2">
        <v>42106</v>
      </c>
      <c r="C103" s="3">
        <v>42106</v>
      </c>
      <c r="D103" s="4">
        <v>42106</v>
      </c>
      <c r="E103">
        <f t="shared" si="1"/>
        <v>16</v>
      </c>
    </row>
    <row r="104" spans="1:5">
      <c r="A104" s="1">
        <v>42107</v>
      </c>
      <c r="B104" s="2">
        <v>42107</v>
      </c>
      <c r="C104" s="3">
        <v>42107</v>
      </c>
      <c r="D104" s="4">
        <v>42107</v>
      </c>
      <c r="E104">
        <f t="shared" si="1"/>
        <v>16</v>
      </c>
    </row>
    <row r="105" spans="1:5">
      <c r="A105" s="1">
        <v>42108</v>
      </c>
      <c r="B105" s="2">
        <v>42108</v>
      </c>
      <c r="C105" s="3">
        <v>42108</v>
      </c>
      <c r="D105" s="4">
        <v>42108</v>
      </c>
      <c r="E105">
        <f t="shared" si="1"/>
        <v>16</v>
      </c>
    </row>
    <row r="106" spans="1:5">
      <c r="A106" s="1">
        <v>42109</v>
      </c>
      <c r="B106" s="2">
        <v>42109</v>
      </c>
      <c r="C106" s="3">
        <v>42109</v>
      </c>
      <c r="D106" s="4">
        <v>42109</v>
      </c>
      <c r="E106">
        <f t="shared" si="1"/>
        <v>16</v>
      </c>
    </row>
    <row r="107" spans="1:5">
      <c r="A107" s="1">
        <v>42110</v>
      </c>
      <c r="B107" s="2">
        <v>42110</v>
      </c>
      <c r="C107" s="3">
        <v>42110</v>
      </c>
      <c r="D107" s="4">
        <v>42110</v>
      </c>
      <c r="E107">
        <f t="shared" si="1"/>
        <v>16</v>
      </c>
    </row>
    <row r="108" spans="1:5">
      <c r="A108" s="1">
        <v>42111</v>
      </c>
      <c r="B108" s="2">
        <v>42111</v>
      </c>
      <c r="C108" s="3">
        <v>42111</v>
      </c>
      <c r="D108" s="4">
        <v>42111</v>
      </c>
      <c r="E108">
        <f t="shared" si="1"/>
        <v>16</v>
      </c>
    </row>
    <row r="109" spans="1:5">
      <c r="A109" s="1">
        <v>42112</v>
      </c>
      <c r="B109" s="2">
        <v>42112</v>
      </c>
      <c r="C109" s="3">
        <v>42112</v>
      </c>
      <c r="D109" s="4">
        <v>42112</v>
      </c>
      <c r="E109">
        <f t="shared" si="1"/>
        <v>16</v>
      </c>
    </row>
    <row r="110" spans="1:5">
      <c r="A110" s="1">
        <v>42113</v>
      </c>
      <c r="B110" s="2">
        <v>42113</v>
      </c>
      <c r="C110" s="3">
        <v>42113</v>
      </c>
      <c r="D110" s="4">
        <v>42113</v>
      </c>
      <c r="E110">
        <f t="shared" si="1"/>
        <v>17</v>
      </c>
    </row>
    <row r="111" spans="1:5">
      <c r="A111" s="1">
        <v>42114</v>
      </c>
      <c r="B111" s="2">
        <v>42114</v>
      </c>
      <c r="C111" s="3">
        <v>42114</v>
      </c>
      <c r="D111" s="4">
        <v>42114</v>
      </c>
      <c r="E111">
        <f t="shared" si="1"/>
        <v>17</v>
      </c>
    </row>
    <row r="112" spans="1:5">
      <c r="A112" s="1">
        <v>42115</v>
      </c>
      <c r="B112" s="2">
        <v>42115</v>
      </c>
      <c r="C112" s="3">
        <v>42115</v>
      </c>
      <c r="D112" s="4">
        <v>42115</v>
      </c>
      <c r="E112">
        <f t="shared" si="1"/>
        <v>17</v>
      </c>
    </row>
    <row r="113" spans="1:5">
      <c r="A113" s="1">
        <v>42116</v>
      </c>
      <c r="B113" s="2">
        <v>42116</v>
      </c>
      <c r="C113" s="3">
        <v>42116</v>
      </c>
      <c r="D113" s="4">
        <v>42116</v>
      </c>
      <c r="E113">
        <f t="shared" si="1"/>
        <v>17</v>
      </c>
    </row>
    <row r="114" spans="1:5">
      <c r="A114" s="1">
        <v>42117</v>
      </c>
      <c r="B114" s="2">
        <v>42117</v>
      </c>
      <c r="C114" s="3">
        <v>42117</v>
      </c>
      <c r="D114" s="4">
        <v>42117</v>
      </c>
      <c r="E114">
        <f t="shared" si="1"/>
        <v>17</v>
      </c>
    </row>
    <row r="115" spans="1:5">
      <c r="A115" s="1">
        <v>42118</v>
      </c>
      <c r="B115" s="2">
        <v>42118</v>
      </c>
      <c r="C115" s="3">
        <v>42118</v>
      </c>
      <c r="D115" s="4">
        <v>42118</v>
      </c>
      <c r="E115">
        <f t="shared" si="1"/>
        <v>17</v>
      </c>
    </row>
    <row r="116" spans="1:5">
      <c r="A116" s="1">
        <v>42119</v>
      </c>
      <c r="B116" s="2">
        <v>42119</v>
      </c>
      <c r="C116" s="3">
        <v>42119</v>
      </c>
      <c r="D116" s="4">
        <v>42119</v>
      </c>
      <c r="E116">
        <f t="shared" si="1"/>
        <v>17</v>
      </c>
    </row>
    <row r="117" spans="1:5">
      <c r="A117" s="1">
        <v>42120</v>
      </c>
      <c r="B117" s="2">
        <v>42120</v>
      </c>
      <c r="C117" s="3">
        <v>42120</v>
      </c>
      <c r="D117" s="4">
        <v>42120</v>
      </c>
      <c r="E117">
        <f t="shared" si="1"/>
        <v>18</v>
      </c>
    </row>
    <row r="118" spans="1:5">
      <c r="A118" s="1">
        <v>42121</v>
      </c>
      <c r="B118" s="2">
        <v>42121</v>
      </c>
      <c r="C118" s="3">
        <v>42121</v>
      </c>
      <c r="D118" s="4">
        <v>42121</v>
      </c>
      <c r="E118">
        <f t="shared" si="1"/>
        <v>18</v>
      </c>
    </row>
    <row r="119" spans="1:5">
      <c r="A119" s="1">
        <v>42122</v>
      </c>
      <c r="B119" s="2">
        <v>42122</v>
      </c>
      <c r="C119" s="3">
        <v>42122</v>
      </c>
      <c r="D119" s="4">
        <v>42122</v>
      </c>
      <c r="E119">
        <f t="shared" si="1"/>
        <v>18</v>
      </c>
    </row>
    <row r="120" spans="1:5">
      <c r="A120" s="1">
        <v>42123</v>
      </c>
      <c r="B120" s="2">
        <v>42123</v>
      </c>
      <c r="C120" s="3">
        <v>42123</v>
      </c>
      <c r="D120" s="4">
        <v>42123</v>
      </c>
      <c r="E120">
        <f t="shared" si="1"/>
        <v>18</v>
      </c>
    </row>
    <row r="121" spans="1:5">
      <c r="A121" s="1">
        <v>42124</v>
      </c>
      <c r="B121" s="2">
        <v>42124</v>
      </c>
      <c r="C121" s="3">
        <v>42124</v>
      </c>
      <c r="D121" s="4">
        <v>42124</v>
      </c>
      <c r="E121">
        <f t="shared" si="1"/>
        <v>18</v>
      </c>
    </row>
    <row r="122" spans="1:5">
      <c r="A122" s="1">
        <v>42125</v>
      </c>
      <c r="B122" s="2">
        <v>42125</v>
      </c>
      <c r="C122" s="3">
        <v>42125</v>
      </c>
      <c r="D122" s="4">
        <v>42125</v>
      </c>
      <c r="E122">
        <f t="shared" si="1"/>
        <v>18</v>
      </c>
    </row>
    <row r="123" spans="1:5">
      <c r="A123" s="1">
        <v>42126</v>
      </c>
      <c r="B123" s="2">
        <v>42126</v>
      </c>
      <c r="C123" s="3">
        <v>42126</v>
      </c>
      <c r="D123" s="4">
        <v>42126</v>
      </c>
      <c r="E123">
        <f t="shared" si="1"/>
        <v>18</v>
      </c>
    </row>
    <row r="124" spans="1:5">
      <c r="A124" s="1">
        <v>42127</v>
      </c>
      <c r="B124" s="2">
        <v>42127</v>
      </c>
      <c r="C124" s="3">
        <v>42127</v>
      </c>
      <c r="D124" s="4">
        <v>42127</v>
      </c>
      <c r="E124">
        <f t="shared" si="1"/>
        <v>19</v>
      </c>
    </row>
    <row r="125" spans="1:5">
      <c r="A125" s="1">
        <v>42128</v>
      </c>
      <c r="B125" s="2">
        <v>42128</v>
      </c>
      <c r="C125" s="3">
        <v>42128</v>
      </c>
      <c r="D125" s="4">
        <v>42128</v>
      </c>
      <c r="E125">
        <f t="shared" si="1"/>
        <v>19</v>
      </c>
    </row>
    <row r="126" spans="1:5">
      <c r="A126" s="1">
        <v>42129</v>
      </c>
      <c r="B126" s="2">
        <v>42129</v>
      </c>
      <c r="C126" s="3">
        <v>42129</v>
      </c>
      <c r="D126" s="4">
        <v>42129</v>
      </c>
      <c r="E126">
        <f t="shared" si="1"/>
        <v>19</v>
      </c>
    </row>
    <row r="127" spans="1:5">
      <c r="A127" s="1">
        <v>42130</v>
      </c>
      <c r="B127" s="2">
        <v>42130</v>
      </c>
      <c r="C127" s="3">
        <v>42130</v>
      </c>
      <c r="D127" s="4">
        <v>42130</v>
      </c>
      <c r="E127">
        <f t="shared" si="1"/>
        <v>19</v>
      </c>
    </row>
    <row r="128" spans="1:5">
      <c r="A128" s="1">
        <v>42131</v>
      </c>
      <c r="B128" s="2">
        <v>42131</v>
      </c>
      <c r="C128" s="3">
        <v>42131</v>
      </c>
      <c r="D128" s="4">
        <v>42131</v>
      </c>
      <c r="E128">
        <f t="shared" si="1"/>
        <v>19</v>
      </c>
    </row>
    <row r="129" spans="1:5">
      <c r="A129" s="1">
        <v>42132</v>
      </c>
      <c r="B129" s="2">
        <v>42132</v>
      </c>
      <c r="C129" s="3">
        <v>42132</v>
      </c>
      <c r="D129" s="4">
        <v>42132</v>
      </c>
      <c r="E129">
        <f t="shared" si="1"/>
        <v>19</v>
      </c>
    </row>
    <row r="130" spans="1:5">
      <c r="A130" s="1">
        <v>42133</v>
      </c>
      <c r="B130" s="2">
        <v>42133</v>
      </c>
      <c r="C130" s="3">
        <v>42133</v>
      </c>
      <c r="D130" s="4">
        <v>42133</v>
      </c>
      <c r="E130">
        <f t="shared" si="1"/>
        <v>19</v>
      </c>
    </row>
    <row r="131" spans="1:5">
      <c r="A131" s="1">
        <v>42134</v>
      </c>
      <c r="B131" s="2">
        <v>42134</v>
      </c>
      <c r="C131" s="3">
        <v>42134</v>
      </c>
      <c r="D131" s="4">
        <v>42134</v>
      </c>
      <c r="E131">
        <f t="shared" ref="E131:E194" si="2">WEEKNUM(A131)</f>
        <v>20</v>
      </c>
    </row>
    <row r="132" spans="1:5">
      <c r="A132" s="1">
        <v>42135</v>
      </c>
      <c r="B132" s="2">
        <v>42135</v>
      </c>
      <c r="C132" s="3">
        <v>42135</v>
      </c>
      <c r="D132" s="4">
        <v>42135</v>
      </c>
      <c r="E132">
        <f t="shared" si="2"/>
        <v>20</v>
      </c>
    </row>
    <row r="133" spans="1:5">
      <c r="A133" s="1">
        <v>42136</v>
      </c>
      <c r="B133" s="2">
        <v>42136</v>
      </c>
      <c r="C133" s="3">
        <v>42136</v>
      </c>
      <c r="D133" s="4">
        <v>42136</v>
      </c>
      <c r="E133">
        <f t="shared" si="2"/>
        <v>20</v>
      </c>
    </row>
    <row r="134" spans="1:5">
      <c r="A134" s="1">
        <v>42137</v>
      </c>
      <c r="B134" s="2">
        <v>42137</v>
      </c>
      <c r="C134" s="3">
        <v>42137</v>
      </c>
      <c r="D134" s="4">
        <v>42137</v>
      </c>
      <c r="E134">
        <f t="shared" si="2"/>
        <v>20</v>
      </c>
    </row>
    <row r="135" spans="1:5">
      <c r="A135" s="1">
        <v>42138</v>
      </c>
      <c r="B135" s="2">
        <v>42138</v>
      </c>
      <c r="C135" s="3">
        <v>42138</v>
      </c>
      <c r="D135" s="4">
        <v>42138</v>
      </c>
      <c r="E135">
        <f t="shared" si="2"/>
        <v>20</v>
      </c>
    </row>
    <row r="136" spans="1:5">
      <c r="A136" s="1">
        <v>42139</v>
      </c>
      <c r="B136" s="2">
        <v>42139</v>
      </c>
      <c r="C136" s="3">
        <v>42139</v>
      </c>
      <c r="D136" s="4">
        <v>42139</v>
      </c>
      <c r="E136">
        <f t="shared" si="2"/>
        <v>20</v>
      </c>
    </row>
    <row r="137" spans="1:5">
      <c r="A137" s="1">
        <v>42140</v>
      </c>
      <c r="B137" s="2">
        <v>42140</v>
      </c>
      <c r="C137" s="3">
        <v>42140</v>
      </c>
      <c r="D137" s="4">
        <v>42140</v>
      </c>
      <c r="E137">
        <f t="shared" si="2"/>
        <v>20</v>
      </c>
    </row>
    <row r="138" spans="1:5">
      <c r="A138" s="1">
        <v>42141</v>
      </c>
      <c r="B138" s="2">
        <v>42141</v>
      </c>
      <c r="C138" s="3">
        <v>42141</v>
      </c>
      <c r="D138" s="4">
        <v>42141</v>
      </c>
      <c r="E138">
        <f t="shared" si="2"/>
        <v>21</v>
      </c>
    </row>
    <row r="139" spans="1:5">
      <c r="A139" s="1">
        <v>42142</v>
      </c>
      <c r="B139" s="2">
        <v>42142</v>
      </c>
      <c r="C139" s="3">
        <v>42142</v>
      </c>
      <c r="D139" s="4">
        <v>42142</v>
      </c>
      <c r="E139">
        <f t="shared" si="2"/>
        <v>21</v>
      </c>
    </row>
    <row r="140" spans="1:5">
      <c r="A140" s="1">
        <v>42143</v>
      </c>
      <c r="B140" s="2">
        <v>42143</v>
      </c>
      <c r="C140" s="3">
        <v>42143</v>
      </c>
      <c r="D140" s="4">
        <v>42143</v>
      </c>
      <c r="E140">
        <f t="shared" si="2"/>
        <v>21</v>
      </c>
    </row>
    <row r="141" spans="1:5">
      <c r="A141" s="1">
        <v>42144</v>
      </c>
      <c r="B141" s="2">
        <v>42144</v>
      </c>
      <c r="C141" s="3">
        <v>42144</v>
      </c>
      <c r="D141" s="4">
        <v>42144</v>
      </c>
      <c r="E141">
        <f t="shared" si="2"/>
        <v>21</v>
      </c>
    </row>
    <row r="142" spans="1:5">
      <c r="A142" s="1">
        <v>42145</v>
      </c>
      <c r="B142" s="2">
        <v>42145</v>
      </c>
      <c r="C142" s="3">
        <v>42145</v>
      </c>
      <c r="D142" s="4">
        <v>42145</v>
      </c>
      <c r="E142">
        <f t="shared" si="2"/>
        <v>21</v>
      </c>
    </row>
    <row r="143" spans="1:5">
      <c r="A143" s="1">
        <v>42146</v>
      </c>
      <c r="B143" s="2">
        <v>42146</v>
      </c>
      <c r="C143" s="3">
        <v>42146</v>
      </c>
      <c r="D143" s="4">
        <v>42146</v>
      </c>
      <c r="E143">
        <f t="shared" si="2"/>
        <v>21</v>
      </c>
    </row>
    <row r="144" spans="1:5">
      <c r="A144" s="1">
        <v>42147</v>
      </c>
      <c r="B144" s="2">
        <v>42147</v>
      </c>
      <c r="C144" s="3">
        <v>42147</v>
      </c>
      <c r="D144" s="4">
        <v>42147</v>
      </c>
      <c r="E144">
        <f t="shared" si="2"/>
        <v>21</v>
      </c>
    </row>
    <row r="145" spans="1:5">
      <c r="A145" s="1">
        <v>42148</v>
      </c>
      <c r="B145" s="2">
        <v>42148</v>
      </c>
      <c r="C145" s="3">
        <v>42148</v>
      </c>
      <c r="D145" s="4">
        <v>42148</v>
      </c>
      <c r="E145">
        <f t="shared" si="2"/>
        <v>22</v>
      </c>
    </row>
    <row r="146" spans="1:5">
      <c r="A146" s="1">
        <v>42149</v>
      </c>
      <c r="B146" s="2">
        <v>42149</v>
      </c>
      <c r="C146" s="3">
        <v>42149</v>
      </c>
      <c r="D146" s="4">
        <v>42149</v>
      </c>
      <c r="E146">
        <f t="shared" si="2"/>
        <v>22</v>
      </c>
    </row>
    <row r="147" spans="1:5">
      <c r="A147" s="1">
        <v>42150</v>
      </c>
      <c r="B147" s="2">
        <v>42150</v>
      </c>
      <c r="C147" s="3">
        <v>42150</v>
      </c>
      <c r="D147" s="4">
        <v>42150</v>
      </c>
      <c r="E147">
        <f t="shared" si="2"/>
        <v>22</v>
      </c>
    </row>
    <row r="148" spans="1:5">
      <c r="A148" s="1">
        <v>42151</v>
      </c>
      <c r="B148" s="2">
        <v>42151</v>
      </c>
      <c r="C148" s="3">
        <v>42151</v>
      </c>
      <c r="D148" s="4">
        <v>42151</v>
      </c>
      <c r="E148">
        <f t="shared" si="2"/>
        <v>22</v>
      </c>
    </row>
    <row r="149" spans="1:5">
      <c r="A149" s="1">
        <v>42152</v>
      </c>
      <c r="B149" s="2">
        <v>42152</v>
      </c>
      <c r="C149" s="3">
        <v>42152</v>
      </c>
      <c r="D149" s="4">
        <v>42152</v>
      </c>
      <c r="E149">
        <f t="shared" si="2"/>
        <v>22</v>
      </c>
    </row>
    <row r="150" spans="1:5">
      <c r="A150" s="1">
        <v>42153</v>
      </c>
      <c r="B150" s="2">
        <v>42153</v>
      </c>
      <c r="C150" s="3">
        <v>42153</v>
      </c>
      <c r="D150" s="4">
        <v>42153</v>
      </c>
      <c r="E150">
        <f t="shared" si="2"/>
        <v>22</v>
      </c>
    </row>
    <row r="151" spans="1:5">
      <c r="A151" s="1">
        <v>42154</v>
      </c>
      <c r="B151" s="2">
        <v>42154</v>
      </c>
      <c r="C151" s="3">
        <v>42154</v>
      </c>
      <c r="D151" s="4">
        <v>42154</v>
      </c>
      <c r="E151">
        <f t="shared" si="2"/>
        <v>22</v>
      </c>
    </row>
    <row r="152" spans="1:5">
      <c r="A152" s="1">
        <v>42155</v>
      </c>
      <c r="B152" s="2">
        <v>42155</v>
      </c>
      <c r="C152" s="3">
        <v>42155</v>
      </c>
      <c r="D152" s="4">
        <v>42155</v>
      </c>
      <c r="E152">
        <f t="shared" si="2"/>
        <v>23</v>
      </c>
    </row>
    <row r="153" spans="1:5">
      <c r="A153" s="1">
        <v>42156</v>
      </c>
      <c r="B153" s="2">
        <v>42156</v>
      </c>
      <c r="C153" s="3">
        <v>42156</v>
      </c>
      <c r="D153" s="4">
        <v>42156</v>
      </c>
      <c r="E153">
        <f t="shared" si="2"/>
        <v>23</v>
      </c>
    </row>
    <row r="154" spans="1:5">
      <c r="A154" s="1">
        <v>42157</v>
      </c>
      <c r="B154" s="2">
        <v>42157</v>
      </c>
      <c r="C154" s="3">
        <v>42157</v>
      </c>
      <c r="D154" s="4">
        <v>42157</v>
      </c>
      <c r="E154">
        <f t="shared" si="2"/>
        <v>23</v>
      </c>
    </row>
    <row r="155" spans="1:5">
      <c r="A155" s="1">
        <v>42158</v>
      </c>
      <c r="B155" s="2">
        <v>42158</v>
      </c>
      <c r="C155" s="3">
        <v>42158</v>
      </c>
      <c r="D155" s="4">
        <v>42158</v>
      </c>
      <c r="E155">
        <f t="shared" si="2"/>
        <v>23</v>
      </c>
    </row>
    <row r="156" spans="1:5">
      <c r="A156" s="1">
        <v>42159</v>
      </c>
      <c r="B156" s="2">
        <v>42159</v>
      </c>
      <c r="C156" s="3">
        <v>42159</v>
      </c>
      <c r="D156" s="4">
        <v>42159</v>
      </c>
      <c r="E156">
        <f t="shared" si="2"/>
        <v>23</v>
      </c>
    </row>
    <row r="157" spans="1:5">
      <c r="A157" s="1">
        <v>42160</v>
      </c>
      <c r="B157" s="2">
        <v>42160</v>
      </c>
      <c r="C157" s="3">
        <v>42160</v>
      </c>
      <c r="D157" s="4">
        <v>42160</v>
      </c>
      <c r="E157">
        <f t="shared" si="2"/>
        <v>23</v>
      </c>
    </row>
    <row r="158" spans="1:5">
      <c r="A158" s="1">
        <v>42161</v>
      </c>
      <c r="B158" s="2">
        <v>42161</v>
      </c>
      <c r="C158" s="3">
        <v>42161</v>
      </c>
      <c r="D158" s="4">
        <v>42161</v>
      </c>
      <c r="E158">
        <f t="shared" si="2"/>
        <v>23</v>
      </c>
    </row>
    <row r="159" spans="1:5">
      <c r="A159" s="1">
        <v>42162</v>
      </c>
      <c r="B159" s="2">
        <v>42162</v>
      </c>
      <c r="C159" s="3">
        <v>42162</v>
      </c>
      <c r="D159" s="4">
        <v>42162</v>
      </c>
      <c r="E159">
        <f t="shared" si="2"/>
        <v>24</v>
      </c>
    </row>
    <row r="160" spans="1:5">
      <c r="A160" s="1">
        <v>42163</v>
      </c>
      <c r="B160" s="2">
        <v>42163</v>
      </c>
      <c r="C160" s="3">
        <v>42163</v>
      </c>
      <c r="D160" s="4">
        <v>42163</v>
      </c>
      <c r="E160">
        <f t="shared" si="2"/>
        <v>24</v>
      </c>
    </row>
    <row r="161" spans="1:5">
      <c r="A161" s="1">
        <v>42164</v>
      </c>
      <c r="B161" s="2">
        <v>42164</v>
      </c>
      <c r="C161" s="3">
        <v>42164</v>
      </c>
      <c r="D161" s="4">
        <v>42164</v>
      </c>
      <c r="E161">
        <f t="shared" si="2"/>
        <v>24</v>
      </c>
    </row>
    <row r="162" spans="1:5">
      <c r="A162" s="1">
        <v>42165</v>
      </c>
      <c r="B162" s="2">
        <v>42165</v>
      </c>
      <c r="C162" s="3">
        <v>42165</v>
      </c>
      <c r="D162" s="4">
        <v>42165</v>
      </c>
      <c r="E162">
        <f t="shared" si="2"/>
        <v>24</v>
      </c>
    </row>
    <row r="163" spans="1:5">
      <c r="A163" s="1">
        <v>42166</v>
      </c>
      <c r="B163" s="2">
        <v>42166</v>
      </c>
      <c r="C163" s="3">
        <v>42166</v>
      </c>
      <c r="D163" s="4">
        <v>42166</v>
      </c>
      <c r="E163">
        <f t="shared" si="2"/>
        <v>24</v>
      </c>
    </row>
    <row r="164" spans="1:5">
      <c r="A164" s="1">
        <v>42167</v>
      </c>
      <c r="B164" s="2">
        <v>42167</v>
      </c>
      <c r="C164" s="3">
        <v>42167</v>
      </c>
      <c r="D164" s="4">
        <v>42167</v>
      </c>
      <c r="E164">
        <f t="shared" si="2"/>
        <v>24</v>
      </c>
    </row>
    <row r="165" spans="1:5">
      <c r="A165" s="1">
        <v>42168</v>
      </c>
      <c r="B165" s="2">
        <v>42168</v>
      </c>
      <c r="C165" s="3">
        <v>42168</v>
      </c>
      <c r="D165" s="4">
        <v>42168</v>
      </c>
      <c r="E165">
        <f t="shared" si="2"/>
        <v>24</v>
      </c>
    </row>
    <row r="166" spans="1:5">
      <c r="A166" s="1">
        <v>42169</v>
      </c>
      <c r="B166" s="2">
        <v>42169</v>
      </c>
      <c r="C166" s="3">
        <v>42169</v>
      </c>
      <c r="D166" s="4">
        <v>42169</v>
      </c>
      <c r="E166">
        <f t="shared" si="2"/>
        <v>25</v>
      </c>
    </row>
    <row r="167" spans="1:5">
      <c r="A167" s="1">
        <v>42170</v>
      </c>
      <c r="B167" s="2">
        <v>42170</v>
      </c>
      <c r="C167" s="3">
        <v>42170</v>
      </c>
      <c r="D167" s="4">
        <v>42170</v>
      </c>
      <c r="E167">
        <f t="shared" si="2"/>
        <v>25</v>
      </c>
    </row>
    <row r="168" spans="1:5">
      <c r="A168" s="1">
        <v>42171</v>
      </c>
      <c r="B168" s="2">
        <v>42171</v>
      </c>
      <c r="C168" s="3">
        <v>42171</v>
      </c>
      <c r="D168" s="4">
        <v>42171</v>
      </c>
      <c r="E168">
        <f t="shared" si="2"/>
        <v>25</v>
      </c>
    </row>
    <row r="169" spans="1:5">
      <c r="A169" s="1">
        <v>42172</v>
      </c>
      <c r="B169" s="2">
        <v>42172</v>
      </c>
      <c r="C169" s="3">
        <v>42172</v>
      </c>
      <c r="D169" s="4">
        <v>42172</v>
      </c>
      <c r="E169">
        <f t="shared" si="2"/>
        <v>25</v>
      </c>
    </row>
    <row r="170" spans="1:5">
      <c r="A170" s="1">
        <v>42173</v>
      </c>
      <c r="B170" s="2">
        <v>42173</v>
      </c>
      <c r="C170" s="3">
        <v>42173</v>
      </c>
      <c r="D170" s="4">
        <v>42173</v>
      </c>
      <c r="E170">
        <f t="shared" si="2"/>
        <v>25</v>
      </c>
    </row>
    <row r="171" spans="1:5">
      <c r="A171" s="1">
        <v>42174</v>
      </c>
      <c r="B171" s="2">
        <v>42174</v>
      </c>
      <c r="C171" s="3">
        <v>42174</v>
      </c>
      <c r="D171" s="4">
        <v>42174</v>
      </c>
      <c r="E171">
        <f t="shared" si="2"/>
        <v>25</v>
      </c>
    </row>
    <row r="172" spans="1:5">
      <c r="A172" s="1">
        <v>42175</v>
      </c>
      <c r="B172" s="2">
        <v>42175</v>
      </c>
      <c r="C172" s="3">
        <v>42175</v>
      </c>
      <c r="D172" s="4">
        <v>42175</v>
      </c>
      <c r="E172">
        <f t="shared" si="2"/>
        <v>25</v>
      </c>
    </row>
    <row r="173" spans="1:5">
      <c r="A173" s="1">
        <v>42176</v>
      </c>
      <c r="B173" s="2">
        <v>42176</v>
      </c>
      <c r="C173" s="3">
        <v>42176</v>
      </c>
      <c r="D173" s="4">
        <v>42176</v>
      </c>
      <c r="E173">
        <f t="shared" si="2"/>
        <v>26</v>
      </c>
    </row>
    <row r="174" spans="1:5">
      <c r="A174" s="1">
        <v>42177</v>
      </c>
      <c r="B174" s="2">
        <v>42177</v>
      </c>
      <c r="C174" s="3">
        <v>42177</v>
      </c>
      <c r="D174" s="4">
        <v>42177</v>
      </c>
      <c r="E174">
        <f t="shared" si="2"/>
        <v>26</v>
      </c>
    </row>
    <row r="175" spans="1:5">
      <c r="A175" s="1">
        <v>42178</v>
      </c>
      <c r="B175" s="2">
        <v>42178</v>
      </c>
      <c r="C175" s="3">
        <v>42178</v>
      </c>
      <c r="D175" s="4">
        <v>42178</v>
      </c>
      <c r="E175">
        <f t="shared" si="2"/>
        <v>26</v>
      </c>
    </row>
    <row r="176" spans="1:5">
      <c r="A176" s="1">
        <v>42179</v>
      </c>
      <c r="B176" s="2">
        <v>42179</v>
      </c>
      <c r="C176" s="3">
        <v>42179</v>
      </c>
      <c r="D176" s="4">
        <v>42179</v>
      </c>
      <c r="E176">
        <f t="shared" si="2"/>
        <v>26</v>
      </c>
    </row>
    <row r="177" spans="1:5">
      <c r="A177" s="1">
        <v>42180</v>
      </c>
      <c r="B177" s="2">
        <v>42180</v>
      </c>
      <c r="C177" s="3">
        <v>42180</v>
      </c>
      <c r="D177" s="4">
        <v>42180</v>
      </c>
      <c r="E177">
        <f t="shared" si="2"/>
        <v>26</v>
      </c>
    </row>
    <row r="178" spans="1:5">
      <c r="A178" s="1">
        <v>42181</v>
      </c>
      <c r="B178" s="2">
        <v>42181</v>
      </c>
      <c r="C178" s="3">
        <v>42181</v>
      </c>
      <c r="D178" s="4">
        <v>42181</v>
      </c>
      <c r="E178">
        <f t="shared" si="2"/>
        <v>26</v>
      </c>
    </row>
    <row r="179" spans="1:5">
      <c r="A179" s="1">
        <v>42182</v>
      </c>
      <c r="B179" s="2">
        <v>42182</v>
      </c>
      <c r="C179" s="3">
        <v>42182</v>
      </c>
      <c r="D179" s="4">
        <v>42182</v>
      </c>
      <c r="E179">
        <f t="shared" si="2"/>
        <v>26</v>
      </c>
    </row>
    <row r="180" spans="1:5">
      <c r="A180" s="1">
        <v>42183</v>
      </c>
      <c r="B180" s="2">
        <v>42183</v>
      </c>
      <c r="C180" s="3">
        <v>42183</v>
      </c>
      <c r="D180" s="4">
        <v>42183</v>
      </c>
      <c r="E180">
        <f t="shared" si="2"/>
        <v>27</v>
      </c>
    </row>
    <row r="181" spans="1:5">
      <c r="A181" s="1">
        <v>42184</v>
      </c>
      <c r="B181" s="2">
        <v>42184</v>
      </c>
      <c r="C181" s="3">
        <v>42184</v>
      </c>
      <c r="D181" s="4">
        <v>42184</v>
      </c>
      <c r="E181">
        <f t="shared" si="2"/>
        <v>27</v>
      </c>
    </row>
    <row r="182" spans="1:5">
      <c r="A182" s="1">
        <v>42185</v>
      </c>
      <c r="B182" s="2">
        <v>42185</v>
      </c>
      <c r="C182" s="3">
        <v>42185</v>
      </c>
      <c r="D182" s="4">
        <v>42185</v>
      </c>
      <c r="E182">
        <f t="shared" si="2"/>
        <v>27</v>
      </c>
    </row>
    <row r="183" spans="1:5">
      <c r="A183" s="1">
        <v>42186</v>
      </c>
      <c r="B183" s="2">
        <v>42186</v>
      </c>
      <c r="C183" s="3">
        <v>42186</v>
      </c>
      <c r="D183" s="4">
        <v>42186</v>
      </c>
      <c r="E183">
        <f t="shared" si="2"/>
        <v>27</v>
      </c>
    </row>
    <row r="184" spans="1:5">
      <c r="A184" s="1">
        <v>42187</v>
      </c>
      <c r="B184" s="2">
        <v>42187</v>
      </c>
      <c r="C184" s="3">
        <v>42187</v>
      </c>
      <c r="D184" s="4">
        <v>42187</v>
      </c>
      <c r="E184">
        <f t="shared" si="2"/>
        <v>27</v>
      </c>
    </row>
    <row r="185" spans="1:5">
      <c r="A185" s="1">
        <v>42188</v>
      </c>
      <c r="B185" s="2">
        <v>42188</v>
      </c>
      <c r="C185" s="3">
        <v>42188</v>
      </c>
      <c r="D185" s="4">
        <v>42188</v>
      </c>
      <c r="E185">
        <f t="shared" si="2"/>
        <v>27</v>
      </c>
    </row>
    <row r="186" spans="1:5">
      <c r="A186" s="1">
        <v>42189</v>
      </c>
      <c r="B186" s="2">
        <v>42189</v>
      </c>
      <c r="C186" s="3">
        <v>42189</v>
      </c>
      <c r="D186" s="4">
        <v>42189</v>
      </c>
      <c r="E186">
        <f t="shared" si="2"/>
        <v>27</v>
      </c>
    </row>
    <row r="187" spans="1:5">
      <c r="A187" s="1">
        <v>42190</v>
      </c>
      <c r="B187" s="2">
        <v>42190</v>
      </c>
      <c r="C187" s="3">
        <v>42190</v>
      </c>
      <c r="D187" s="4">
        <v>42190</v>
      </c>
      <c r="E187">
        <f t="shared" si="2"/>
        <v>28</v>
      </c>
    </row>
    <row r="188" spans="1:5">
      <c r="A188" s="1">
        <v>42191</v>
      </c>
      <c r="B188" s="2">
        <v>42191</v>
      </c>
      <c r="C188" s="3">
        <v>42191</v>
      </c>
      <c r="D188" s="4">
        <v>42191</v>
      </c>
      <c r="E188">
        <f t="shared" si="2"/>
        <v>28</v>
      </c>
    </row>
    <row r="189" spans="1:5">
      <c r="A189" s="1">
        <v>42192</v>
      </c>
      <c r="B189" s="2">
        <v>42192</v>
      </c>
      <c r="C189" s="3">
        <v>42192</v>
      </c>
      <c r="D189" s="4">
        <v>42192</v>
      </c>
      <c r="E189">
        <f t="shared" si="2"/>
        <v>28</v>
      </c>
    </row>
    <row r="190" spans="1:5">
      <c r="A190" s="1">
        <v>42193</v>
      </c>
      <c r="B190" s="2">
        <v>42193</v>
      </c>
      <c r="C190" s="3">
        <v>42193</v>
      </c>
      <c r="D190" s="4">
        <v>42193</v>
      </c>
      <c r="E190">
        <f t="shared" si="2"/>
        <v>28</v>
      </c>
    </row>
    <row r="191" spans="1:5">
      <c r="A191" s="1">
        <v>42194</v>
      </c>
      <c r="B191" s="2">
        <v>42194</v>
      </c>
      <c r="C191" s="3">
        <v>42194</v>
      </c>
      <c r="D191" s="4">
        <v>42194</v>
      </c>
      <c r="E191">
        <f t="shared" si="2"/>
        <v>28</v>
      </c>
    </row>
    <row r="192" spans="1:5">
      <c r="A192" s="1">
        <v>42195</v>
      </c>
      <c r="B192" s="2">
        <v>42195</v>
      </c>
      <c r="C192" s="3">
        <v>42195</v>
      </c>
      <c r="D192" s="4">
        <v>42195</v>
      </c>
      <c r="E192">
        <f t="shared" si="2"/>
        <v>28</v>
      </c>
    </row>
    <row r="193" spans="1:5">
      <c r="A193" s="1">
        <v>42196</v>
      </c>
      <c r="B193" s="2">
        <v>42196</v>
      </c>
      <c r="C193" s="3">
        <v>42196</v>
      </c>
      <c r="D193" s="4">
        <v>42196</v>
      </c>
      <c r="E193">
        <f t="shared" si="2"/>
        <v>28</v>
      </c>
    </row>
    <row r="194" spans="1:5">
      <c r="A194" s="1">
        <v>42197</v>
      </c>
      <c r="B194" s="2">
        <v>42197</v>
      </c>
      <c r="C194" s="3">
        <v>42197</v>
      </c>
      <c r="D194" s="4">
        <v>42197</v>
      </c>
      <c r="E194">
        <f t="shared" si="2"/>
        <v>29</v>
      </c>
    </row>
    <row r="195" spans="1:5">
      <c r="A195" s="1">
        <v>42198</v>
      </c>
      <c r="B195" s="2">
        <v>42198</v>
      </c>
      <c r="C195" s="3">
        <v>42198</v>
      </c>
      <c r="D195" s="4">
        <v>42198</v>
      </c>
      <c r="E195">
        <f t="shared" ref="E195:E258" si="3">WEEKNUM(A195)</f>
        <v>29</v>
      </c>
    </row>
    <row r="196" spans="1:5">
      <c r="A196" s="1">
        <v>42199</v>
      </c>
      <c r="B196" s="2">
        <v>42199</v>
      </c>
      <c r="C196" s="3">
        <v>42199</v>
      </c>
      <c r="D196" s="4">
        <v>42199</v>
      </c>
      <c r="E196">
        <f t="shared" si="3"/>
        <v>29</v>
      </c>
    </row>
    <row r="197" spans="1:5">
      <c r="A197" s="1">
        <v>42200</v>
      </c>
      <c r="B197" s="2">
        <v>42200</v>
      </c>
      <c r="C197" s="3">
        <v>42200</v>
      </c>
      <c r="D197" s="4">
        <v>42200</v>
      </c>
      <c r="E197">
        <f t="shared" si="3"/>
        <v>29</v>
      </c>
    </row>
    <row r="198" spans="1:5">
      <c r="A198" s="1">
        <v>42201</v>
      </c>
      <c r="B198" s="2">
        <v>42201</v>
      </c>
      <c r="C198" s="3">
        <v>42201</v>
      </c>
      <c r="D198" s="4">
        <v>42201</v>
      </c>
      <c r="E198">
        <f t="shared" si="3"/>
        <v>29</v>
      </c>
    </row>
    <row r="199" spans="1:5">
      <c r="A199" s="1">
        <v>42202</v>
      </c>
      <c r="B199" s="2">
        <v>42202</v>
      </c>
      <c r="C199" s="3">
        <v>42202</v>
      </c>
      <c r="D199" s="4">
        <v>42202</v>
      </c>
      <c r="E199">
        <f t="shared" si="3"/>
        <v>29</v>
      </c>
    </row>
    <row r="200" spans="1:5">
      <c r="A200" s="1">
        <v>42203</v>
      </c>
      <c r="B200" s="2">
        <v>42203</v>
      </c>
      <c r="C200" s="3">
        <v>42203</v>
      </c>
      <c r="D200" s="4">
        <v>42203</v>
      </c>
      <c r="E200">
        <f t="shared" si="3"/>
        <v>29</v>
      </c>
    </row>
    <row r="201" spans="1:5">
      <c r="A201" s="1">
        <v>42204</v>
      </c>
      <c r="B201" s="2">
        <v>42204</v>
      </c>
      <c r="C201" s="3">
        <v>42204</v>
      </c>
      <c r="D201" s="4">
        <v>42204</v>
      </c>
      <c r="E201">
        <f t="shared" si="3"/>
        <v>30</v>
      </c>
    </row>
    <row r="202" spans="1:5">
      <c r="A202" s="1">
        <v>42205</v>
      </c>
      <c r="B202" s="2">
        <v>42205</v>
      </c>
      <c r="C202" s="3">
        <v>42205</v>
      </c>
      <c r="D202" s="4">
        <v>42205</v>
      </c>
      <c r="E202">
        <f t="shared" si="3"/>
        <v>30</v>
      </c>
    </row>
    <row r="203" spans="1:5">
      <c r="A203" s="1">
        <v>42206</v>
      </c>
      <c r="B203" s="2">
        <v>42206</v>
      </c>
      <c r="C203" s="3">
        <v>42206</v>
      </c>
      <c r="D203" s="4">
        <v>42206</v>
      </c>
      <c r="E203">
        <f t="shared" si="3"/>
        <v>30</v>
      </c>
    </row>
    <row r="204" spans="1:5">
      <c r="A204" s="1">
        <v>42207</v>
      </c>
      <c r="B204" s="2">
        <v>42207</v>
      </c>
      <c r="C204" s="3">
        <v>42207</v>
      </c>
      <c r="D204" s="4">
        <v>42207</v>
      </c>
      <c r="E204">
        <f t="shared" si="3"/>
        <v>30</v>
      </c>
    </row>
    <row r="205" spans="1:5">
      <c r="A205" s="1">
        <v>42208</v>
      </c>
      <c r="B205" s="2">
        <v>42208</v>
      </c>
      <c r="C205" s="3">
        <v>42208</v>
      </c>
      <c r="D205" s="4">
        <v>42208</v>
      </c>
      <c r="E205">
        <f t="shared" si="3"/>
        <v>30</v>
      </c>
    </row>
    <row r="206" spans="1:5">
      <c r="A206" s="1">
        <v>42209</v>
      </c>
      <c r="B206" s="2">
        <v>42209</v>
      </c>
      <c r="C206" s="3">
        <v>42209</v>
      </c>
      <c r="D206" s="4">
        <v>42209</v>
      </c>
      <c r="E206">
        <f t="shared" si="3"/>
        <v>30</v>
      </c>
    </row>
    <row r="207" spans="1:5">
      <c r="A207" s="1">
        <v>42210</v>
      </c>
      <c r="B207" s="2">
        <v>42210</v>
      </c>
      <c r="C207" s="3">
        <v>42210</v>
      </c>
      <c r="D207" s="4">
        <v>42210</v>
      </c>
      <c r="E207">
        <f t="shared" si="3"/>
        <v>30</v>
      </c>
    </row>
    <row r="208" spans="1:5">
      <c r="A208" s="1">
        <v>42211</v>
      </c>
      <c r="B208" s="2">
        <v>42211</v>
      </c>
      <c r="C208" s="3">
        <v>42211</v>
      </c>
      <c r="D208" s="4">
        <v>42211</v>
      </c>
      <c r="E208">
        <f t="shared" si="3"/>
        <v>31</v>
      </c>
    </row>
    <row r="209" spans="1:5">
      <c r="A209" s="1">
        <v>42212</v>
      </c>
      <c r="B209" s="2">
        <v>42212</v>
      </c>
      <c r="C209" s="3">
        <v>42212</v>
      </c>
      <c r="D209" s="4">
        <v>42212</v>
      </c>
      <c r="E209">
        <f t="shared" si="3"/>
        <v>31</v>
      </c>
    </row>
    <row r="210" spans="1:5">
      <c r="A210" s="1">
        <v>42213</v>
      </c>
      <c r="B210" s="2">
        <v>42213</v>
      </c>
      <c r="C210" s="3">
        <v>42213</v>
      </c>
      <c r="D210" s="4">
        <v>42213</v>
      </c>
      <c r="E210">
        <f t="shared" si="3"/>
        <v>31</v>
      </c>
    </row>
    <row r="211" spans="1:5">
      <c r="A211" s="1">
        <v>42214</v>
      </c>
      <c r="B211" s="2">
        <v>42214</v>
      </c>
      <c r="C211" s="3">
        <v>42214</v>
      </c>
      <c r="D211" s="4">
        <v>42214</v>
      </c>
      <c r="E211">
        <f t="shared" si="3"/>
        <v>31</v>
      </c>
    </row>
    <row r="212" spans="1:5">
      <c r="A212" s="1">
        <v>42215</v>
      </c>
      <c r="B212" s="2">
        <v>42215</v>
      </c>
      <c r="C212" s="3">
        <v>42215</v>
      </c>
      <c r="D212" s="4">
        <v>42215</v>
      </c>
      <c r="E212">
        <f t="shared" si="3"/>
        <v>31</v>
      </c>
    </row>
    <row r="213" spans="1:5">
      <c r="A213" s="1">
        <v>42216</v>
      </c>
      <c r="B213" s="2">
        <v>42216</v>
      </c>
      <c r="C213" s="3">
        <v>42216</v>
      </c>
      <c r="D213" s="4">
        <v>42216</v>
      </c>
      <c r="E213">
        <f t="shared" si="3"/>
        <v>31</v>
      </c>
    </row>
    <row r="214" spans="1:5">
      <c r="A214" s="1">
        <v>42217</v>
      </c>
      <c r="B214" s="2">
        <v>42217</v>
      </c>
      <c r="C214" s="3">
        <v>42217</v>
      </c>
      <c r="D214" s="4">
        <v>42217</v>
      </c>
      <c r="E214">
        <f t="shared" si="3"/>
        <v>31</v>
      </c>
    </row>
    <row r="215" spans="1:5">
      <c r="A215" s="1">
        <v>42218</v>
      </c>
      <c r="B215" s="2">
        <v>42218</v>
      </c>
      <c r="C215" s="3">
        <v>42218</v>
      </c>
      <c r="D215" s="4">
        <v>42218</v>
      </c>
      <c r="E215">
        <f t="shared" si="3"/>
        <v>32</v>
      </c>
    </row>
    <row r="216" spans="1:5">
      <c r="A216" s="1">
        <v>42219</v>
      </c>
      <c r="B216" s="2">
        <v>42219</v>
      </c>
      <c r="C216" s="3">
        <v>42219</v>
      </c>
      <c r="D216" s="4">
        <v>42219</v>
      </c>
      <c r="E216">
        <f t="shared" si="3"/>
        <v>32</v>
      </c>
    </row>
    <row r="217" spans="1:5">
      <c r="A217" s="1">
        <v>42220</v>
      </c>
      <c r="B217" s="2">
        <v>42220</v>
      </c>
      <c r="C217" s="3">
        <v>42220</v>
      </c>
      <c r="D217" s="4">
        <v>42220</v>
      </c>
      <c r="E217">
        <f t="shared" si="3"/>
        <v>32</v>
      </c>
    </row>
    <row r="218" spans="1:5">
      <c r="A218" s="1">
        <v>42221</v>
      </c>
      <c r="B218" s="2">
        <v>42221</v>
      </c>
      <c r="C218" s="3">
        <v>42221</v>
      </c>
      <c r="D218" s="4">
        <v>42221</v>
      </c>
      <c r="E218">
        <f t="shared" si="3"/>
        <v>32</v>
      </c>
    </row>
    <row r="219" spans="1:5">
      <c r="A219" s="1">
        <v>42222</v>
      </c>
      <c r="B219" s="2">
        <v>42222</v>
      </c>
      <c r="C219" s="3">
        <v>42222</v>
      </c>
      <c r="D219" s="4">
        <v>42222</v>
      </c>
      <c r="E219">
        <f t="shared" si="3"/>
        <v>32</v>
      </c>
    </row>
    <row r="220" spans="1:5">
      <c r="A220" s="1">
        <v>42223</v>
      </c>
      <c r="B220" s="2">
        <v>42223</v>
      </c>
      <c r="C220" s="3">
        <v>42223</v>
      </c>
      <c r="D220" s="4">
        <v>42223</v>
      </c>
      <c r="E220">
        <f t="shared" si="3"/>
        <v>32</v>
      </c>
    </row>
    <row r="221" spans="1:5">
      <c r="A221" s="1">
        <v>42224</v>
      </c>
      <c r="B221" s="2">
        <v>42224</v>
      </c>
      <c r="C221" s="3">
        <v>42224</v>
      </c>
      <c r="D221" s="4">
        <v>42224</v>
      </c>
      <c r="E221">
        <f t="shared" si="3"/>
        <v>32</v>
      </c>
    </row>
    <row r="222" spans="1:5">
      <c r="A222" s="1">
        <v>42225</v>
      </c>
      <c r="B222" s="2">
        <v>42225</v>
      </c>
      <c r="C222" s="3">
        <v>42225</v>
      </c>
      <c r="D222" s="4">
        <v>42225</v>
      </c>
      <c r="E222">
        <f t="shared" si="3"/>
        <v>33</v>
      </c>
    </row>
    <row r="223" spans="1:5">
      <c r="A223" s="1">
        <v>42226</v>
      </c>
      <c r="B223" s="2">
        <v>42226</v>
      </c>
      <c r="C223" s="3">
        <v>42226</v>
      </c>
      <c r="D223" s="4">
        <v>42226</v>
      </c>
      <c r="E223">
        <f t="shared" si="3"/>
        <v>33</v>
      </c>
    </row>
    <row r="224" spans="1:5">
      <c r="A224" s="1">
        <v>42227</v>
      </c>
      <c r="B224" s="2">
        <v>42227</v>
      </c>
      <c r="C224" s="3">
        <v>42227</v>
      </c>
      <c r="D224" s="4">
        <v>42227</v>
      </c>
      <c r="E224">
        <f t="shared" si="3"/>
        <v>33</v>
      </c>
    </row>
    <row r="225" spans="1:5">
      <c r="A225" s="1">
        <v>42228</v>
      </c>
      <c r="B225" s="2">
        <v>42228</v>
      </c>
      <c r="C225" s="3">
        <v>42228</v>
      </c>
      <c r="D225" s="4">
        <v>42228</v>
      </c>
      <c r="E225">
        <f t="shared" si="3"/>
        <v>33</v>
      </c>
    </row>
    <row r="226" spans="1:5">
      <c r="A226" s="1">
        <v>42229</v>
      </c>
      <c r="B226" s="2">
        <v>42229</v>
      </c>
      <c r="C226" s="3">
        <v>42229</v>
      </c>
      <c r="D226" s="4">
        <v>42229</v>
      </c>
      <c r="E226">
        <f t="shared" si="3"/>
        <v>33</v>
      </c>
    </row>
    <row r="227" spans="1:5">
      <c r="A227" s="1">
        <v>42230</v>
      </c>
      <c r="B227" s="2">
        <v>42230</v>
      </c>
      <c r="C227" s="3">
        <v>42230</v>
      </c>
      <c r="D227" s="4">
        <v>42230</v>
      </c>
      <c r="E227">
        <f t="shared" si="3"/>
        <v>33</v>
      </c>
    </row>
    <row r="228" spans="1:5">
      <c r="A228" s="1">
        <v>42231</v>
      </c>
      <c r="B228" s="2">
        <v>42231</v>
      </c>
      <c r="C228" s="3">
        <v>42231</v>
      </c>
      <c r="D228" s="4">
        <v>42231</v>
      </c>
      <c r="E228">
        <f t="shared" si="3"/>
        <v>33</v>
      </c>
    </row>
    <row r="229" spans="1:5">
      <c r="A229" s="1">
        <v>42232</v>
      </c>
      <c r="B229" s="2">
        <v>42232</v>
      </c>
      <c r="C229" s="3">
        <v>42232</v>
      </c>
      <c r="D229" s="4">
        <v>42232</v>
      </c>
      <c r="E229">
        <f t="shared" si="3"/>
        <v>34</v>
      </c>
    </row>
    <row r="230" spans="1:5">
      <c r="A230" s="1">
        <v>42233</v>
      </c>
      <c r="B230" s="2">
        <v>42233</v>
      </c>
      <c r="C230" s="3">
        <v>42233</v>
      </c>
      <c r="D230" s="4">
        <v>42233</v>
      </c>
      <c r="E230">
        <f t="shared" si="3"/>
        <v>34</v>
      </c>
    </row>
    <row r="231" spans="1:5">
      <c r="A231" s="1">
        <v>42234</v>
      </c>
      <c r="B231" s="2">
        <v>42234</v>
      </c>
      <c r="C231" s="3">
        <v>42234</v>
      </c>
      <c r="D231" s="4">
        <v>42234</v>
      </c>
      <c r="E231">
        <f t="shared" si="3"/>
        <v>34</v>
      </c>
    </row>
    <row r="232" spans="1:5">
      <c r="A232" s="1">
        <v>42235</v>
      </c>
      <c r="B232" s="2">
        <v>42235</v>
      </c>
      <c r="C232" s="3">
        <v>42235</v>
      </c>
      <c r="D232" s="4">
        <v>42235</v>
      </c>
      <c r="E232">
        <f t="shared" si="3"/>
        <v>34</v>
      </c>
    </row>
    <row r="233" spans="1:5">
      <c r="A233" s="1">
        <v>42236</v>
      </c>
      <c r="B233" s="2">
        <v>42236</v>
      </c>
      <c r="C233" s="3">
        <v>42236</v>
      </c>
      <c r="D233" s="4">
        <v>42236</v>
      </c>
      <c r="E233">
        <f t="shared" si="3"/>
        <v>34</v>
      </c>
    </row>
    <row r="234" spans="1:5">
      <c r="A234" s="1">
        <v>42237</v>
      </c>
      <c r="B234" s="2">
        <v>42237</v>
      </c>
      <c r="C234" s="3">
        <v>42237</v>
      </c>
      <c r="D234" s="4">
        <v>42237</v>
      </c>
      <c r="E234">
        <f t="shared" si="3"/>
        <v>34</v>
      </c>
    </row>
    <row r="235" spans="1:5">
      <c r="A235" s="1">
        <v>42238</v>
      </c>
      <c r="B235" s="2">
        <v>42238</v>
      </c>
      <c r="C235" s="3">
        <v>42238</v>
      </c>
      <c r="D235" s="4">
        <v>42238</v>
      </c>
      <c r="E235">
        <f t="shared" si="3"/>
        <v>34</v>
      </c>
    </row>
    <row r="236" spans="1:5">
      <c r="A236" s="1">
        <v>42239</v>
      </c>
      <c r="B236" s="2">
        <v>42239</v>
      </c>
      <c r="C236" s="3">
        <v>42239</v>
      </c>
      <c r="D236" s="4">
        <v>42239</v>
      </c>
      <c r="E236">
        <f t="shared" si="3"/>
        <v>35</v>
      </c>
    </row>
    <row r="237" spans="1:5">
      <c r="A237" s="1">
        <v>42240</v>
      </c>
      <c r="B237" s="2">
        <v>42240</v>
      </c>
      <c r="C237" s="3">
        <v>42240</v>
      </c>
      <c r="D237" s="4">
        <v>42240</v>
      </c>
      <c r="E237">
        <f t="shared" si="3"/>
        <v>35</v>
      </c>
    </row>
    <row r="238" spans="1:5">
      <c r="A238" s="1">
        <v>42241</v>
      </c>
      <c r="B238" s="2">
        <v>42241</v>
      </c>
      <c r="C238" s="3">
        <v>42241</v>
      </c>
      <c r="D238" s="4">
        <v>42241</v>
      </c>
      <c r="E238">
        <f t="shared" si="3"/>
        <v>35</v>
      </c>
    </row>
    <row r="239" spans="1:5">
      <c r="A239" s="1">
        <v>42242</v>
      </c>
      <c r="B239" s="2">
        <v>42242</v>
      </c>
      <c r="C239" s="3">
        <v>42242</v>
      </c>
      <c r="D239" s="4">
        <v>42242</v>
      </c>
      <c r="E239">
        <f t="shared" si="3"/>
        <v>35</v>
      </c>
    </row>
    <row r="240" spans="1:5">
      <c r="A240" s="1">
        <v>42243</v>
      </c>
      <c r="B240" s="2">
        <v>42243</v>
      </c>
      <c r="C240" s="3">
        <v>42243</v>
      </c>
      <c r="D240" s="4">
        <v>42243</v>
      </c>
      <c r="E240">
        <f t="shared" si="3"/>
        <v>35</v>
      </c>
    </row>
    <row r="241" spans="1:5">
      <c r="A241" s="1">
        <v>42244</v>
      </c>
      <c r="B241" s="2">
        <v>42244</v>
      </c>
      <c r="C241" s="3">
        <v>42244</v>
      </c>
      <c r="D241" s="4">
        <v>42244</v>
      </c>
      <c r="E241">
        <f t="shared" si="3"/>
        <v>35</v>
      </c>
    </row>
    <row r="242" spans="1:5">
      <c r="A242" s="1">
        <v>42245</v>
      </c>
      <c r="B242" s="2">
        <v>42245</v>
      </c>
      <c r="C242" s="3">
        <v>42245</v>
      </c>
      <c r="D242" s="4">
        <v>42245</v>
      </c>
      <c r="E242">
        <f t="shared" si="3"/>
        <v>35</v>
      </c>
    </row>
    <row r="243" spans="1:5">
      <c r="A243" s="1">
        <v>42246</v>
      </c>
      <c r="B243" s="2">
        <v>42246</v>
      </c>
      <c r="C243" s="3">
        <v>42246</v>
      </c>
      <c r="D243" s="4">
        <v>42246</v>
      </c>
      <c r="E243">
        <f t="shared" si="3"/>
        <v>36</v>
      </c>
    </row>
    <row r="244" spans="1:5">
      <c r="A244" s="1">
        <v>42247</v>
      </c>
      <c r="B244" s="2">
        <v>42247</v>
      </c>
      <c r="C244" s="3">
        <v>42247</v>
      </c>
      <c r="D244" s="4">
        <v>42247</v>
      </c>
      <c r="E244">
        <f t="shared" si="3"/>
        <v>36</v>
      </c>
    </row>
    <row r="245" spans="1:5">
      <c r="A245" s="1">
        <v>42248</v>
      </c>
      <c r="B245" s="2">
        <v>42248</v>
      </c>
      <c r="C245" s="3">
        <v>42248</v>
      </c>
      <c r="D245" s="4">
        <v>42248</v>
      </c>
      <c r="E245">
        <f t="shared" si="3"/>
        <v>36</v>
      </c>
    </row>
    <row r="246" spans="1:5">
      <c r="A246" s="1">
        <v>42249</v>
      </c>
      <c r="B246" s="2">
        <v>42249</v>
      </c>
      <c r="C246" s="3">
        <v>42249</v>
      </c>
      <c r="D246" s="4">
        <v>42249</v>
      </c>
      <c r="E246">
        <f t="shared" si="3"/>
        <v>36</v>
      </c>
    </row>
    <row r="247" spans="1:5">
      <c r="A247" s="1">
        <v>42250</v>
      </c>
      <c r="B247" s="2">
        <v>42250</v>
      </c>
      <c r="C247" s="3">
        <v>42250</v>
      </c>
      <c r="D247" s="4">
        <v>42250</v>
      </c>
      <c r="E247">
        <f t="shared" si="3"/>
        <v>36</v>
      </c>
    </row>
    <row r="248" spans="1:5">
      <c r="A248" s="1">
        <v>42251</v>
      </c>
      <c r="B248" s="2">
        <v>42251</v>
      </c>
      <c r="C248" s="3">
        <v>42251</v>
      </c>
      <c r="D248" s="4">
        <v>42251</v>
      </c>
      <c r="E248">
        <f t="shared" si="3"/>
        <v>36</v>
      </c>
    </row>
    <row r="249" spans="1:5">
      <c r="A249" s="1">
        <v>42252</v>
      </c>
      <c r="B249" s="2">
        <v>42252</v>
      </c>
      <c r="C249" s="3">
        <v>42252</v>
      </c>
      <c r="D249" s="4">
        <v>42252</v>
      </c>
      <c r="E249">
        <f t="shared" si="3"/>
        <v>36</v>
      </c>
    </row>
    <row r="250" spans="1:5">
      <c r="A250" s="1">
        <v>42253</v>
      </c>
      <c r="B250" s="2">
        <v>42253</v>
      </c>
      <c r="C250" s="3">
        <v>42253</v>
      </c>
      <c r="D250" s="4">
        <v>42253</v>
      </c>
      <c r="E250">
        <f t="shared" si="3"/>
        <v>37</v>
      </c>
    </row>
    <row r="251" spans="1:5">
      <c r="A251" s="1">
        <v>42254</v>
      </c>
      <c r="B251" s="2">
        <v>42254</v>
      </c>
      <c r="C251" s="3">
        <v>42254</v>
      </c>
      <c r="D251" s="4">
        <v>42254</v>
      </c>
      <c r="E251">
        <f t="shared" si="3"/>
        <v>37</v>
      </c>
    </row>
    <row r="252" spans="1:5">
      <c r="A252" s="1">
        <v>42255</v>
      </c>
      <c r="B252" s="2">
        <v>42255</v>
      </c>
      <c r="C252" s="3">
        <v>42255</v>
      </c>
      <c r="D252" s="4">
        <v>42255</v>
      </c>
      <c r="E252">
        <f t="shared" si="3"/>
        <v>37</v>
      </c>
    </row>
    <row r="253" spans="1:5">
      <c r="A253" s="1">
        <v>42256</v>
      </c>
      <c r="B253" s="2">
        <v>42256</v>
      </c>
      <c r="C253" s="3">
        <v>42256</v>
      </c>
      <c r="D253" s="4">
        <v>42256</v>
      </c>
      <c r="E253">
        <f t="shared" si="3"/>
        <v>37</v>
      </c>
    </row>
    <row r="254" spans="1:5">
      <c r="A254" s="1">
        <v>42257</v>
      </c>
      <c r="B254" s="2">
        <v>42257</v>
      </c>
      <c r="C254" s="3">
        <v>42257</v>
      </c>
      <c r="D254" s="4">
        <v>42257</v>
      </c>
      <c r="E254">
        <f t="shared" si="3"/>
        <v>37</v>
      </c>
    </row>
    <row r="255" spans="1:5">
      <c r="A255" s="1">
        <v>42258</v>
      </c>
      <c r="B255" s="2">
        <v>42258</v>
      </c>
      <c r="C255" s="3">
        <v>42258</v>
      </c>
      <c r="D255" s="4">
        <v>42258</v>
      </c>
      <c r="E255">
        <f t="shared" si="3"/>
        <v>37</v>
      </c>
    </row>
    <row r="256" spans="1:5">
      <c r="A256" s="1">
        <v>42259</v>
      </c>
      <c r="B256" s="2">
        <v>42259</v>
      </c>
      <c r="C256" s="3">
        <v>42259</v>
      </c>
      <c r="D256" s="4">
        <v>42259</v>
      </c>
      <c r="E256">
        <f t="shared" si="3"/>
        <v>37</v>
      </c>
    </row>
    <row r="257" spans="1:5">
      <c r="A257" s="1">
        <v>42260</v>
      </c>
      <c r="B257" s="2">
        <v>42260</v>
      </c>
      <c r="C257" s="3">
        <v>42260</v>
      </c>
      <c r="D257" s="4">
        <v>42260</v>
      </c>
      <c r="E257">
        <f t="shared" si="3"/>
        <v>38</v>
      </c>
    </row>
    <row r="258" spans="1:5">
      <c r="A258" s="1">
        <v>42261</v>
      </c>
      <c r="B258" s="2">
        <v>42261</v>
      </c>
      <c r="C258" s="3">
        <v>42261</v>
      </c>
      <c r="D258" s="4">
        <v>42261</v>
      </c>
      <c r="E258">
        <f t="shared" si="3"/>
        <v>38</v>
      </c>
    </row>
    <row r="259" spans="1:5">
      <c r="A259" s="1">
        <v>42262</v>
      </c>
      <c r="B259" s="2">
        <v>42262</v>
      </c>
      <c r="C259" s="3">
        <v>42262</v>
      </c>
      <c r="D259" s="4">
        <v>42262</v>
      </c>
      <c r="E259">
        <f t="shared" ref="E259:E322" si="4">WEEKNUM(A259)</f>
        <v>38</v>
      </c>
    </row>
    <row r="260" spans="1:5">
      <c r="A260" s="1">
        <v>42263</v>
      </c>
      <c r="B260" s="2">
        <v>42263</v>
      </c>
      <c r="C260" s="3">
        <v>42263</v>
      </c>
      <c r="D260" s="4">
        <v>42263</v>
      </c>
      <c r="E260">
        <f t="shared" si="4"/>
        <v>38</v>
      </c>
    </row>
    <row r="261" spans="1:5">
      <c r="A261" s="1">
        <v>42264</v>
      </c>
      <c r="B261" s="2">
        <v>42264</v>
      </c>
      <c r="C261" s="3">
        <v>42264</v>
      </c>
      <c r="D261" s="4">
        <v>42264</v>
      </c>
      <c r="E261">
        <f t="shared" si="4"/>
        <v>38</v>
      </c>
    </row>
    <row r="262" spans="1:5">
      <c r="A262" s="1">
        <v>42265</v>
      </c>
      <c r="B262" s="2">
        <v>42265</v>
      </c>
      <c r="C262" s="3">
        <v>42265</v>
      </c>
      <c r="D262" s="4">
        <v>42265</v>
      </c>
      <c r="E262">
        <f t="shared" si="4"/>
        <v>38</v>
      </c>
    </row>
    <row r="263" spans="1:5">
      <c r="A263" s="1">
        <v>42266</v>
      </c>
      <c r="B263" s="2">
        <v>42266</v>
      </c>
      <c r="C263" s="3">
        <v>42266</v>
      </c>
      <c r="D263" s="4">
        <v>42266</v>
      </c>
      <c r="E263">
        <f t="shared" si="4"/>
        <v>38</v>
      </c>
    </row>
    <row r="264" spans="1:5">
      <c r="A264" s="1">
        <v>42267</v>
      </c>
      <c r="B264" s="2">
        <v>42267</v>
      </c>
      <c r="C264" s="3">
        <v>42267</v>
      </c>
      <c r="D264" s="4">
        <v>42267</v>
      </c>
      <c r="E264">
        <f t="shared" si="4"/>
        <v>39</v>
      </c>
    </row>
    <row r="265" spans="1:5">
      <c r="A265" s="1">
        <v>42268</v>
      </c>
      <c r="B265" s="2">
        <v>42268</v>
      </c>
      <c r="C265" s="3">
        <v>42268</v>
      </c>
      <c r="D265" s="4">
        <v>42268</v>
      </c>
      <c r="E265">
        <f t="shared" si="4"/>
        <v>39</v>
      </c>
    </row>
    <row r="266" spans="1:5">
      <c r="A266" s="1">
        <v>42269</v>
      </c>
      <c r="B266" s="2">
        <v>42269</v>
      </c>
      <c r="C266" s="3">
        <v>42269</v>
      </c>
      <c r="D266" s="4">
        <v>42269</v>
      </c>
      <c r="E266">
        <f t="shared" si="4"/>
        <v>39</v>
      </c>
    </row>
    <row r="267" spans="1:5">
      <c r="A267" s="1">
        <v>42270</v>
      </c>
      <c r="B267" s="2">
        <v>42270</v>
      </c>
      <c r="C267" s="3">
        <v>42270</v>
      </c>
      <c r="D267" s="4">
        <v>42270</v>
      </c>
      <c r="E267">
        <f t="shared" si="4"/>
        <v>39</v>
      </c>
    </row>
    <row r="268" spans="1:5">
      <c r="A268" s="1">
        <v>42271</v>
      </c>
      <c r="B268" s="2">
        <v>42271</v>
      </c>
      <c r="C268" s="3">
        <v>42271</v>
      </c>
      <c r="D268" s="4">
        <v>42271</v>
      </c>
      <c r="E268">
        <f t="shared" si="4"/>
        <v>39</v>
      </c>
    </row>
    <row r="269" spans="1:5">
      <c r="A269" s="1">
        <v>42272</v>
      </c>
      <c r="B269" s="2">
        <v>42272</v>
      </c>
      <c r="C269" s="3">
        <v>42272</v>
      </c>
      <c r="D269" s="4">
        <v>42272</v>
      </c>
      <c r="E269">
        <f t="shared" si="4"/>
        <v>39</v>
      </c>
    </row>
    <row r="270" spans="1:5">
      <c r="A270" s="1">
        <v>42273</v>
      </c>
      <c r="B270" s="2">
        <v>42273</v>
      </c>
      <c r="C270" s="3">
        <v>42273</v>
      </c>
      <c r="D270" s="4">
        <v>42273</v>
      </c>
      <c r="E270">
        <f t="shared" si="4"/>
        <v>39</v>
      </c>
    </row>
    <row r="271" spans="1:5">
      <c r="A271" s="1">
        <v>42274</v>
      </c>
      <c r="B271" s="2">
        <v>42274</v>
      </c>
      <c r="C271" s="3">
        <v>42274</v>
      </c>
      <c r="D271" s="4">
        <v>42274</v>
      </c>
      <c r="E271">
        <f t="shared" si="4"/>
        <v>40</v>
      </c>
    </row>
    <row r="272" spans="1:5">
      <c r="A272" s="1">
        <v>42275</v>
      </c>
      <c r="B272" s="2">
        <v>42275</v>
      </c>
      <c r="C272" s="3">
        <v>42275</v>
      </c>
      <c r="D272" s="4">
        <v>42275</v>
      </c>
      <c r="E272">
        <f t="shared" si="4"/>
        <v>40</v>
      </c>
    </row>
    <row r="273" spans="1:5">
      <c r="A273" s="1">
        <v>42276</v>
      </c>
      <c r="B273" s="2">
        <v>42276</v>
      </c>
      <c r="C273" s="3">
        <v>42276</v>
      </c>
      <c r="D273" s="4">
        <v>42276</v>
      </c>
      <c r="E273">
        <f t="shared" si="4"/>
        <v>40</v>
      </c>
    </row>
    <row r="274" spans="1:5">
      <c r="A274" s="1">
        <v>42277</v>
      </c>
      <c r="B274" s="2">
        <v>42277</v>
      </c>
      <c r="C274" s="3">
        <v>42277</v>
      </c>
      <c r="D274" s="4">
        <v>42277</v>
      </c>
      <c r="E274">
        <f t="shared" si="4"/>
        <v>40</v>
      </c>
    </row>
    <row r="275" spans="1:5">
      <c r="A275" s="1">
        <v>42278</v>
      </c>
      <c r="B275" s="2">
        <v>42278</v>
      </c>
      <c r="C275" s="3">
        <v>42278</v>
      </c>
      <c r="D275" s="4">
        <v>42278</v>
      </c>
      <c r="E275">
        <f t="shared" si="4"/>
        <v>40</v>
      </c>
    </row>
    <row r="276" spans="1:5">
      <c r="A276" s="1">
        <v>42279</v>
      </c>
      <c r="B276" s="2">
        <v>42279</v>
      </c>
      <c r="C276" s="3">
        <v>42279</v>
      </c>
      <c r="D276" s="4">
        <v>42279</v>
      </c>
      <c r="E276">
        <f t="shared" si="4"/>
        <v>40</v>
      </c>
    </row>
    <row r="277" spans="1:5">
      <c r="A277" s="1">
        <v>42280</v>
      </c>
      <c r="B277" s="2">
        <v>42280</v>
      </c>
      <c r="C277" s="3">
        <v>42280</v>
      </c>
      <c r="D277" s="4">
        <v>42280</v>
      </c>
      <c r="E277">
        <f t="shared" si="4"/>
        <v>40</v>
      </c>
    </row>
    <row r="278" spans="1:5">
      <c r="A278" s="1">
        <v>42281</v>
      </c>
      <c r="B278" s="2">
        <v>42281</v>
      </c>
      <c r="C278" s="3">
        <v>42281</v>
      </c>
      <c r="D278" s="4">
        <v>42281</v>
      </c>
      <c r="E278">
        <f t="shared" si="4"/>
        <v>41</v>
      </c>
    </row>
    <row r="279" spans="1:5">
      <c r="A279" s="1">
        <v>42282</v>
      </c>
      <c r="B279" s="2">
        <v>42282</v>
      </c>
      <c r="C279" s="3">
        <v>42282</v>
      </c>
      <c r="D279" s="4">
        <v>42282</v>
      </c>
      <c r="E279">
        <f t="shared" si="4"/>
        <v>41</v>
      </c>
    </row>
    <row r="280" spans="1:5">
      <c r="A280" s="1">
        <v>42283</v>
      </c>
      <c r="B280" s="2">
        <v>42283</v>
      </c>
      <c r="C280" s="3">
        <v>42283</v>
      </c>
      <c r="D280" s="4">
        <v>42283</v>
      </c>
      <c r="E280">
        <f t="shared" si="4"/>
        <v>41</v>
      </c>
    </row>
    <row r="281" spans="1:5">
      <c r="A281" s="1">
        <v>42284</v>
      </c>
      <c r="B281" s="2">
        <v>42284</v>
      </c>
      <c r="C281" s="3">
        <v>42284</v>
      </c>
      <c r="D281" s="4">
        <v>42284</v>
      </c>
      <c r="E281">
        <f t="shared" si="4"/>
        <v>41</v>
      </c>
    </row>
    <row r="282" spans="1:5">
      <c r="A282" s="1">
        <v>42285</v>
      </c>
      <c r="B282" s="2">
        <v>42285</v>
      </c>
      <c r="C282" s="3">
        <v>42285</v>
      </c>
      <c r="D282" s="4">
        <v>42285</v>
      </c>
      <c r="E282">
        <f t="shared" si="4"/>
        <v>41</v>
      </c>
    </row>
    <row r="283" spans="1:5">
      <c r="A283" s="1">
        <v>42286</v>
      </c>
      <c r="B283" s="2">
        <v>42286</v>
      </c>
      <c r="C283" s="3">
        <v>42286</v>
      </c>
      <c r="D283" s="4">
        <v>42286</v>
      </c>
      <c r="E283">
        <f t="shared" si="4"/>
        <v>41</v>
      </c>
    </row>
    <row r="284" spans="1:5">
      <c r="A284" s="1">
        <v>42287</v>
      </c>
      <c r="B284" s="2">
        <v>42287</v>
      </c>
      <c r="C284" s="3">
        <v>42287</v>
      </c>
      <c r="D284" s="4">
        <v>42287</v>
      </c>
      <c r="E284">
        <f t="shared" si="4"/>
        <v>41</v>
      </c>
    </row>
    <row r="285" spans="1:5">
      <c r="A285" s="1">
        <v>42288</v>
      </c>
      <c r="B285" s="2">
        <v>42288</v>
      </c>
      <c r="C285" s="3">
        <v>42288</v>
      </c>
      <c r="D285" s="4">
        <v>42288</v>
      </c>
      <c r="E285">
        <f t="shared" si="4"/>
        <v>42</v>
      </c>
    </row>
    <row r="286" spans="1:5">
      <c r="A286" s="1">
        <v>42289</v>
      </c>
      <c r="B286" s="2">
        <v>42289</v>
      </c>
      <c r="C286" s="3">
        <v>42289</v>
      </c>
      <c r="D286" s="4">
        <v>42289</v>
      </c>
      <c r="E286">
        <f t="shared" si="4"/>
        <v>42</v>
      </c>
    </row>
    <row r="287" spans="1:5">
      <c r="A287" s="1">
        <v>42290</v>
      </c>
      <c r="B287" s="2">
        <v>42290</v>
      </c>
      <c r="C287" s="3">
        <v>42290</v>
      </c>
      <c r="D287" s="4">
        <v>42290</v>
      </c>
      <c r="E287">
        <f t="shared" si="4"/>
        <v>42</v>
      </c>
    </row>
    <row r="288" spans="1:5">
      <c r="A288" s="1">
        <v>42291</v>
      </c>
      <c r="B288" s="2">
        <v>42291</v>
      </c>
      <c r="C288" s="3">
        <v>42291</v>
      </c>
      <c r="D288" s="4">
        <v>42291</v>
      </c>
      <c r="E288">
        <f t="shared" si="4"/>
        <v>42</v>
      </c>
    </row>
    <row r="289" spans="1:5">
      <c r="A289" s="1">
        <v>42292</v>
      </c>
      <c r="B289" s="2">
        <v>42292</v>
      </c>
      <c r="C289" s="3">
        <v>42292</v>
      </c>
      <c r="D289" s="4">
        <v>42292</v>
      </c>
      <c r="E289">
        <f t="shared" si="4"/>
        <v>42</v>
      </c>
    </row>
    <row r="290" spans="1:5">
      <c r="A290" s="1">
        <v>42293</v>
      </c>
      <c r="B290" s="2">
        <v>42293</v>
      </c>
      <c r="C290" s="3">
        <v>42293</v>
      </c>
      <c r="D290" s="4">
        <v>42293</v>
      </c>
      <c r="E290">
        <f t="shared" si="4"/>
        <v>42</v>
      </c>
    </row>
    <row r="291" spans="1:5">
      <c r="A291" s="1">
        <v>42294</v>
      </c>
      <c r="B291" s="2">
        <v>42294</v>
      </c>
      <c r="C291" s="3">
        <v>42294</v>
      </c>
      <c r="D291" s="4">
        <v>42294</v>
      </c>
      <c r="E291">
        <f t="shared" si="4"/>
        <v>42</v>
      </c>
    </row>
    <row r="292" spans="1:5">
      <c r="A292" s="1">
        <v>42295</v>
      </c>
      <c r="B292" s="2">
        <v>42295</v>
      </c>
      <c r="C292" s="3">
        <v>42295</v>
      </c>
      <c r="D292" s="4">
        <v>42295</v>
      </c>
      <c r="E292">
        <f t="shared" si="4"/>
        <v>43</v>
      </c>
    </row>
    <row r="293" spans="1:5">
      <c r="A293" s="1">
        <v>42296</v>
      </c>
      <c r="B293" s="2">
        <v>42296</v>
      </c>
      <c r="C293" s="3">
        <v>42296</v>
      </c>
      <c r="D293" s="4">
        <v>42296</v>
      </c>
      <c r="E293">
        <f t="shared" si="4"/>
        <v>43</v>
      </c>
    </row>
    <row r="294" spans="1:5">
      <c r="A294" s="1">
        <v>42297</v>
      </c>
      <c r="B294" s="2">
        <v>42297</v>
      </c>
      <c r="C294" s="3">
        <v>42297</v>
      </c>
      <c r="D294" s="4">
        <v>42297</v>
      </c>
      <c r="E294">
        <f t="shared" si="4"/>
        <v>43</v>
      </c>
    </row>
    <row r="295" spans="1:5">
      <c r="A295" s="1">
        <v>42298</v>
      </c>
      <c r="B295" s="2">
        <v>42298</v>
      </c>
      <c r="C295" s="3">
        <v>42298</v>
      </c>
      <c r="D295" s="4">
        <v>42298</v>
      </c>
      <c r="E295">
        <f t="shared" si="4"/>
        <v>43</v>
      </c>
    </row>
    <row r="296" spans="1:5">
      <c r="A296" s="1">
        <v>42299</v>
      </c>
      <c r="B296" s="2">
        <v>42299</v>
      </c>
      <c r="C296" s="3">
        <v>42299</v>
      </c>
      <c r="D296" s="4">
        <v>42299</v>
      </c>
      <c r="E296">
        <f t="shared" si="4"/>
        <v>43</v>
      </c>
    </row>
    <row r="297" spans="1:5">
      <c r="A297" s="1">
        <v>42300</v>
      </c>
      <c r="B297" s="2">
        <v>42300</v>
      </c>
      <c r="C297" s="3">
        <v>42300</v>
      </c>
      <c r="D297" s="4">
        <v>42300</v>
      </c>
      <c r="E297">
        <f t="shared" si="4"/>
        <v>43</v>
      </c>
    </row>
    <row r="298" spans="1:5">
      <c r="A298" s="1">
        <v>42301</v>
      </c>
      <c r="B298" s="2">
        <v>42301</v>
      </c>
      <c r="C298" s="3">
        <v>42301</v>
      </c>
      <c r="D298" s="4">
        <v>42301</v>
      </c>
      <c r="E298">
        <f t="shared" si="4"/>
        <v>43</v>
      </c>
    </row>
    <row r="299" spans="1:5">
      <c r="A299" s="1">
        <v>42302</v>
      </c>
      <c r="B299" s="2">
        <v>42302</v>
      </c>
      <c r="C299" s="3">
        <v>42302</v>
      </c>
      <c r="D299" s="4">
        <v>42302</v>
      </c>
      <c r="E299">
        <f t="shared" si="4"/>
        <v>44</v>
      </c>
    </row>
    <row r="300" spans="1:5">
      <c r="A300" s="1">
        <v>42303</v>
      </c>
      <c r="B300" s="2">
        <v>42303</v>
      </c>
      <c r="C300" s="3">
        <v>42303</v>
      </c>
      <c r="D300" s="4">
        <v>42303</v>
      </c>
      <c r="E300">
        <f t="shared" si="4"/>
        <v>44</v>
      </c>
    </row>
    <row r="301" spans="1:5">
      <c r="A301" s="1">
        <v>42304</v>
      </c>
      <c r="B301" s="2">
        <v>42304</v>
      </c>
      <c r="C301" s="3">
        <v>42304</v>
      </c>
      <c r="D301" s="4">
        <v>42304</v>
      </c>
      <c r="E301">
        <f t="shared" si="4"/>
        <v>44</v>
      </c>
    </row>
    <row r="302" spans="1:5">
      <c r="A302" s="1">
        <v>42305</v>
      </c>
      <c r="B302" s="2">
        <v>42305</v>
      </c>
      <c r="C302" s="3">
        <v>42305</v>
      </c>
      <c r="D302" s="4">
        <v>42305</v>
      </c>
      <c r="E302">
        <f t="shared" si="4"/>
        <v>44</v>
      </c>
    </row>
    <row r="303" spans="1:5">
      <c r="A303" s="1">
        <v>42306</v>
      </c>
      <c r="B303" s="2">
        <v>42306</v>
      </c>
      <c r="C303" s="3">
        <v>42306</v>
      </c>
      <c r="D303" s="4">
        <v>42306</v>
      </c>
      <c r="E303">
        <f t="shared" si="4"/>
        <v>44</v>
      </c>
    </row>
    <row r="304" spans="1:5">
      <c r="A304" s="1">
        <v>42307</v>
      </c>
      <c r="B304" s="2">
        <v>42307</v>
      </c>
      <c r="C304" s="3">
        <v>42307</v>
      </c>
      <c r="D304" s="4">
        <v>42307</v>
      </c>
      <c r="E304">
        <f t="shared" si="4"/>
        <v>44</v>
      </c>
    </row>
    <row r="305" spans="1:5">
      <c r="A305" s="1">
        <v>42308</v>
      </c>
      <c r="B305" s="2">
        <v>42308</v>
      </c>
      <c r="C305" s="3">
        <v>42308</v>
      </c>
      <c r="D305" s="4">
        <v>42308</v>
      </c>
      <c r="E305">
        <f t="shared" si="4"/>
        <v>44</v>
      </c>
    </row>
    <row r="306" spans="1:5">
      <c r="A306" s="1">
        <v>42309</v>
      </c>
      <c r="B306" s="2">
        <v>42309</v>
      </c>
      <c r="C306" s="3">
        <v>42309</v>
      </c>
      <c r="D306" s="4">
        <v>42309</v>
      </c>
      <c r="E306">
        <f t="shared" si="4"/>
        <v>45</v>
      </c>
    </row>
    <row r="307" spans="1:5">
      <c r="A307" s="1">
        <v>42310</v>
      </c>
      <c r="B307" s="2">
        <v>42310</v>
      </c>
      <c r="C307" s="3">
        <v>42310</v>
      </c>
      <c r="D307" s="4">
        <v>42310</v>
      </c>
      <c r="E307">
        <f t="shared" si="4"/>
        <v>45</v>
      </c>
    </row>
    <row r="308" spans="1:5">
      <c r="A308" s="1">
        <v>42311</v>
      </c>
      <c r="B308" s="2">
        <v>42311</v>
      </c>
      <c r="C308" s="3">
        <v>42311</v>
      </c>
      <c r="D308" s="4">
        <v>42311</v>
      </c>
      <c r="E308">
        <f t="shared" si="4"/>
        <v>45</v>
      </c>
    </row>
    <row r="309" spans="1:5">
      <c r="A309" s="1">
        <v>42312</v>
      </c>
      <c r="B309" s="2">
        <v>42312</v>
      </c>
      <c r="C309" s="3">
        <v>42312</v>
      </c>
      <c r="D309" s="4">
        <v>42312</v>
      </c>
      <c r="E309">
        <f t="shared" si="4"/>
        <v>45</v>
      </c>
    </row>
    <row r="310" spans="1:5">
      <c r="A310" s="1">
        <v>42313</v>
      </c>
      <c r="B310" s="2">
        <v>42313</v>
      </c>
      <c r="C310" s="3">
        <v>42313</v>
      </c>
      <c r="D310" s="4">
        <v>42313</v>
      </c>
      <c r="E310">
        <f t="shared" si="4"/>
        <v>45</v>
      </c>
    </row>
    <row r="311" spans="1:5">
      <c r="A311" s="1">
        <v>42314</v>
      </c>
      <c r="B311" s="2">
        <v>42314</v>
      </c>
      <c r="C311" s="3">
        <v>42314</v>
      </c>
      <c r="D311" s="4">
        <v>42314</v>
      </c>
      <c r="E311">
        <f t="shared" si="4"/>
        <v>45</v>
      </c>
    </row>
    <row r="312" spans="1:5">
      <c r="A312" s="1">
        <v>42315</v>
      </c>
      <c r="B312" s="2">
        <v>42315</v>
      </c>
      <c r="C312" s="3">
        <v>42315</v>
      </c>
      <c r="D312" s="4">
        <v>42315</v>
      </c>
      <c r="E312">
        <f t="shared" si="4"/>
        <v>45</v>
      </c>
    </row>
    <row r="313" spans="1:5">
      <c r="A313" s="1">
        <v>42316</v>
      </c>
      <c r="B313" s="2">
        <v>42316</v>
      </c>
      <c r="C313" s="3">
        <v>42316</v>
      </c>
      <c r="D313" s="4">
        <v>42316</v>
      </c>
      <c r="E313">
        <f t="shared" si="4"/>
        <v>46</v>
      </c>
    </row>
    <row r="314" spans="1:5">
      <c r="A314" s="1">
        <v>42317</v>
      </c>
      <c r="B314" s="2">
        <v>42317</v>
      </c>
      <c r="C314" s="3">
        <v>42317</v>
      </c>
      <c r="D314" s="4">
        <v>42317</v>
      </c>
      <c r="E314">
        <f t="shared" si="4"/>
        <v>46</v>
      </c>
    </row>
    <row r="315" spans="1:5">
      <c r="A315" s="1">
        <v>42318</v>
      </c>
      <c r="B315" s="2">
        <v>42318</v>
      </c>
      <c r="C315" s="3">
        <v>42318</v>
      </c>
      <c r="D315" s="4">
        <v>42318</v>
      </c>
      <c r="E315">
        <f t="shared" si="4"/>
        <v>46</v>
      </c>
    </row>
    <row r="316" spans="1:5">
      <c r="A316" s="1">
        <v>42319</v>
      </c>
      <c r="B316" s="2">
        <v>42319</v>
      </c>
      <c r="C316" s="3">
        <v>42319</v>
      </c>
      <c r="D316" s="4">
        <v>42319</v>
      </c>
      <c r="E316">
        <f t="shared" si="4"/>
        <v>46</v>
      </c>
    </row>
    <row r="317" spans="1:5">
      <c r="A317" s="1">
        <v>42320</v>
      </c>
      <c r="B317" s="2">
        <v>42320</v>
      </c>
      <c r="C317" s="3">
        <v>42320</v>
      </c>
      <c r="D317" s="4">
        <v>42320</v>
      </c>
      <c r="E317">
        <f t="shared" si="4"/>
        <v>46</v>
      </c>
    </row>
    <row r="318" spans="1:5">
      <c r="A318" s="1">
        <v>42321</v>
      </c>
      <c r="B318" s="2">
        <v>42321</v>
      </c>
      <c r="C318" s="3">
        <v>42321</v>
      </c>
      <c r="D318" s="4">
        <v>42321</v>
      </c>
      <c r="E318">
        <f t="shared" si="4"/>
        <v>46</v>
      </c>
    </row>
    <row r="319" spans="1:5">
      <c r="A319" s="1">
        <v>42322</v>
      </c>
      <c r="B319" s="2">
        <v>42322</v>
      </c>
      <c r="C319" s="3">
        <v>42322</v>
      </c>
      <c r="D319" s="4">
        <v>42322</v>
      </c>
      <c r="E319">
        <f t="shared" si="4"/>
        <v>46</v>
      </c>
    </row>
    <row r="320" spans="1:5">
      <c r="A320" s="1">
        <v>42323</v>
      </c>
      <c r="B320" s="2">
        <v>42323</v>
      </c>
      <c r="C320" s="3">
        <v>42323</v>
      </c>
      <c r="D320" s="4">
        <v>42323</v>
      </c>
      <c r="E320">
        <f t="shared" si="4"/>
        <v>47</v>
      </c>
    </row>
    <row r="321" spans="1:5">
      <c r="A321" s="1">
        <v>42324</v>
      </c>
      <c r="B321" s="2">
        <v>42324</v>
      </c>
      <c r="C321" s="3">
        <v>42324</v>
      </c>
      <c r="D321" s="4">
        <v>42324</v>
      </c>
      <c r="E321">
        <f t="shared" si="4"/>
        <v>47</v>
      </c>
    </row>
    <row r="322" spans="1:5">
      <c r="A322" s="1">
        <v>42325</v>
      </c>
      <c r="B322" s="2">
        <v>42325</v>
      </c>
      <c r="C322" s="3">
        <v>42325</v>
      </c>
      <c r="D322" s="4">
        <v>42325</v>
      </c>
      <c r="E322">
        <f t="shared" si="4"/>
        <v>47</v>
      </c>
    </row>
    <row r="323" spans="1:5">
      <c r="A323" s="1">
        <v>42326</v>
      </c>
      <c r="B323" s="2">
        <v>42326</v>
      </c>
      <c r="C323" s="3">
        <v>42326</v>
      </c>
      <c r="D323" s="4">
        <v>42326</v>
      </c>
      <c r="E323">
        <f t="shared" ref="E323:E386" si="5">WEEKNUM(A323)</f>
        <v>47</v>
      </c>
    </row>
    <row r="324" spans="1:5">
      <c r="A324" s="1">
        <v>42327</v>
      </c>
      <c r="B324" s="2">
        <v>42327</v>
      </c>
      <c r="C324" s="3">
        <v>42327</v>
      </c>
      <c r="D324" s="4">
        <v>42327</v>
      </c>
      <c r="E324">
        <f t="shared" si="5"/>
        <v>47</v>
      </c>
    </row>
    <row r="325" spans="1:5">
      <c r="A325" s="1">
        <v>42328</v>
      </c>
      <c r="B325" s="2">
        <v>42328</v>
      </c>
      <c r="C325" s="3">
        <v>42328</v>
      </c>
      <c r="D325" s="4">
        <v>42328</v>
      </c>
      <c r="E325">
        <f t="shared" si="5"/>
        <v>47</v>
      </c>
    </row>
    <row r="326" spans="1:5">
      <c r="A326" s="1">
        <v>42329</v>
      </c>
      <c r="B326" s="2">
        <v>42329</v>
      </c>
      <c r="C326" s="3">
        <v>42329</v>
      </c>
      <c r="D326" s="4">
        <v>42329</v>
      </c>
      <c r="E326">
        <f t="shared" si="5"/>
        <v>47</v>
      </c>
    </row>
    <row r="327" spans="1:5">
      <c r="A327" s="1">
        <v>42330</v>
      </c>
      <c r="B327" s="2">
        <v>42330</v>
      </c>
      <c r="C327" s="3">
        <v>42330</v>
      </c>
      <c r="D327" s="4">
        <v>42330</v>
      </c>
      <c r="E327">
        <f t="shared" si="5"/>
        <v>48</v>
      </c>
    </row>
    <row r="328" spans="1:5">
      <c r="A328" s="1">
        <v>42331</v>
      </c>
      <c r="B328" s="2">
        <v>42331</v>
      </c>
      <c r="C328" s="3">
        <v>42331</v>
      </c>
      <c r="D328" s="4">
        <v>42331</v>
      </c>
      <c r="E328">
        <f t="shared" si="5"/>
        <v>48</v>
      </c>
    </row>
    <row r="329" spans="1:5">
      <c r="A329" s="1">
        <v>42332</v>
      </c>
      <c r="B329" s="2">
        <v>42332</v>
      </c>
      <c r="C329" s="3">
        <v>42332</v>
      </c>
      <c r="D329" s="4">
        <v>42332</v>
      </c>
      <c r="E329">
        <f t="shared" si="5"/>
        <v>48</v>
      </c>
    </row>
    <row r="330" spans="1:5">
      <c r="A330" s="1">
        <v>42333</v>
      </c>
      <c r="B330" s="2">
        <v>42333</v>
      </c>
      <c r="C330" s="3">
        <v>42333</v>
      </c>
      <c r="D330" s="4">
        <v>42333</v>
      </c>
      <c r="E330">
        <f t="shared" si="5"/>
        <v>48</v>
      </c>
    </row>
    <row r="331" spans="1:5">
      <c r="A331" s="1">
        <v>42334</v>
      </c>
      <c r="B331" s="2">
        <v>42334</v>
      </c>
      <c r="C331" s="3">
        <v>42334</v>
      </c>
      <c r="D331" s="4">
        <v>42334</v>
      </c>
      <c r="E331">
        <f t="shared" si="5"/>
        <v>48</v>
      </c>
    </row>
    <row r="332" spans="1:5">
      <c r="A332" s="1">
        <v>42335</v>
      </c>
      <c r="B332" s="2">
        <v>42335</v>
      </c>
      <c r="C332" s="3">
        <v>42335</v>
      </c>
      <c r="D332" s="4">
        <v>42335</v>
      </c>
      <c r="E332">
        <f t="shared" si="5"/>
        <v>48</v>
      </c>
    </row>
    <row r="333" spans="1:5">
      <c r="A333" s="1">
        <v>42336</v>
      </c>
      <c r="B333" s="2">
        <v>42336</v>
      </c>
      <c r="C333" s="3">
        <v>42336</v>
      </c>
      <c r="D333" s="4">
        <v>42336</v>
      </c>
      <c r="E333">
        <f t="shared" si="5"/>
        <v>48</v>
      </c>
    </row>
    <row r="334" spans="1:5">
      <c r="A334" s="1">
        <v>42337</v>
      </c>
      <c r="B334" s="2">
        <v>42337</v>
      </c>
      <c r="C334" s="3">
        <v>42337</v>
      </c>
      <c r="D334" s="4">
        <v>42337</v>
      </c>
      <c r="E334">
        <f t="shared" si="5"/>
        <v>49</v>
      </c>
    </row>
    <row r="335" spans="1:5">
      <c r="A335" s="1">
        <v>42338</v>
      </c>
      <c r="B335" s="2">
        <v>42338</v>
      </c>
      <c r="C335" s="3">
        <v>42338</v>
      </c>
      <c r="D335" s="4">
        <v>42338</v>
      </c>
      <c r="E335">
        <f t="shared" si="5"/>
        <v>49</v>
      </c>
    </row>
    <row r="336" spans="1:5">
      <c r="A336" s="1">
        <v>42339</v>
      </c>
      <c r="B336" s="2">
        <v>42339</v>
      </c>
      <c r="C336" s="3">
        <v>42339</v>
      </c>
      <c r="D336" s="4">
        <v>42339</v>
      </c>
      <c r="E336">
        <f t="shared" si="5"/>
        <v>49</v>
      </c>
    </row>
    <row r="337" spans="1:5">
      <c r="A337" s="1">
        <v>42340</v>
      </c>
      <c r="B337" s="2">
        <v>42340</v>
      </c>
      <c r="C337" s="3">
        <v>42340</v>
      </c>
      <c r="D337" s="4">
        <v>42340</v>
      </c>
      <c r="E337">
        <f t="shared" si="5"/>
        <v>49</v>
      </c>
    </row>
    <row r="338" spans="1:5">
      <c r="A338" s="1">
        <v>42341</v>
      </c>
      <c r="B338" s="2">
        <v>42341</v>
      </c>
      <c r="C338" s="3">
        <v>42341</v>
      </c>
      <c r="D338" s="4">
        <v>42341</v>
      </c>
      <c r="E338">
        <f t="shared" si="5"/>
        <v>49</v>
      </c>
    </row>
    <row r="339" spans="1:5">
      <c r="A339" s="1">
        <v>42342</v>
      </c>
      <c r="B339" s="2">
        <v>42342</v>
      </c>
      <c r="C339" s="3">
        <v>42342</v>
      </c>
      <c r="D339" s="4">
        <v>42342</v>
      </c>
      <c r="E339">
        <f t="shared" si="5"/>
        <v>49</v>
      </c>
    </row>
    <row r="340" spans="1:5">
      <c r="A340" s="1">
        <v>42343</v>
      </c>
      <c r="B340" s="2">
        <v>42343</v>
      </c>
      <c r="C340" s="3">
        <v>42343</v>
      </c>
      <c r="D340" s="4">
        <v>42343</v>
      </c>
      <c r="E340">
        <f t="shared" si="5"/>
        <v>49</v>
      </c>
    </row>
    <row r="341" spans="1:5">
      <c r="A341" s="1">
        <v>42344</v>
      </c>
      <c r="B341" s="2">
        <v>42344</v>
      </c>
      <c r="C341" s="3">
        <v>42344</v>
      </c>
      <c r="D341" s="4">
        <v>42344</v>
      </c>
      <c r="E341">
        <f t="shared" si="5"/>
        <v>50</v>
      </c>
    </row>
    <row r="342" spans="1:5">
      <c r="A342" s="1">
        <v>42345</v>
      </c>
      <c r="B342" s="2">
        <v>42345</v>
      </c>
      <c r="C342" s="3">
        <v>42345</v>
      </c>
      <c r="D342" s="4">
        <v>42345</v>
      </c>
      <c r="E342">
        <f t="shared" si="5"/>
        <v>50</v>
      </c>
    </row>
    <row r="343" spans="1:5">
      <c r="A343" s="1">
        <v>42346</v>
      </c>
      <c r="B343" s="2">
        <v>42346</v>
      </c>
      <c r="C343" s="3">
        <v>42346</v>
      </c>
      <c r="D343" s="4">
        <v>42346</v>
      </c>
      <c r="E343">
        <f t="shared" si="5"/>
        <v>50</v>
      </c>
    </row>
    <row r="344" spans="1:5">
      <c r="A344" s="1">
        <v>42347</v>
      </c>
      <c r="B344" s="2">
        <v>42347</v>
      </c>
      <c r="C344" s="3">
        <v>42347</v>
      </c>
      <c r="D344" s="4">
        <v>42347</v>
      </c>
      <c r="E344">
        <f t="shared" si="5"/>
        <v>50</v>
      </c>
    </row>
    <row r="345" spans="1:5">
      <c r="A345" s="1">
        <v>42348</v>
      </c>
      <c r="B345" s="2">
        <v>42348</v>
      </c>
      <c r="C345" s="3">
        <v>42348</v>
      </c>
      <c r="D345" s="4">
        <v>42348</v>
      </c>
      <c r="E345">
        <f t="shared" si="5"/>
        <v>50</v>
      </c>
    </row>
    <row r="346" spans="1:5">
      <c r="A346" s="1">
        <v>42349</v>
      </c>
      <c r="B346" s="2">
        <v>42349</v>
      </c>
      <c r="C346" s="3">
        <v>42349</v>
      </c>
      <c r="D346" s="4">
        <v>42349</v>
      </c>
      <c r="E346">
        <f t="shared" si="5"/>
        <v>50</v>
      </c>
    </row>
    <row r="347" spans="1:5">
      <c r="A347" s="1">
        <v>42350</v>
      </c>
      <c r="B347" s="2">
        <v>42350</v>
      </c>
      <c r="C347" s="3">
        <v>42350</v>
      </c>
      <c r="D347" s="4">
        <v>42350</v>
      </c>
      <c r="E347">
        <f t="shared" si="5"/>
        <v>50</v>
      </c>
    </row>
    <row r="348" spans="1:5">
      <c r="A348" s="1">
        <v>42351</v>
      </c>
      <c r="B348" s="2">
        <v>42351</v>
      </c>
      <c r="C348" s="3">
        <v>42351</v>
      </c>
      <c r="D348" s="4">
        <v>42351</v>
      </c>
      <c r="E348">
        <f t="shared" si="5"/>
        <v>51</v>
      </c>
    </row>
    <row r="349" spans="1:5">
      <c r="A349" s="1">
        <v>42352</v>
      </c>
      <c r="B349" s="2">
        <v>42352</v>
      </c>
      <c r="C349" s="3">
        <v>42352</v>
      </c>
      <c r="D349" s="4">
        <v>42352</v>
      </c>
      <c r="E349">
        <f t="shared" si="5"/>
        <v>51</v>
      </c>
    </row>
    <row r="350" spans="1:5">
      <c r="A350" s="1">
        <v>42353</v>
      </c>
      <c r="B350" s="2">
        <v>42353</v>
      </c>
      <c r="C350" s="3">
        <v>42353</v>
      </c>
      <c r="D350" s="4">
        <v>42353</v>
      </c>
      <c r="E350">
        <f t="shared" si="5"/>
        <v>51</v>
      </c>
    </row>
    <row r="351" spans="1:5">
      <c r="A351" s="1">
        <v>42354</v>
      </c>
      <c r="B351" s="2">
        <v>42354</v>
      </c>
      <c r="C351" s="3">
        <v>42354</v>
      </c>
      <c r="D351" s="4">
        <v>42354</v>
      </c>
      <c r="E351">
        <f t="shared" si="5"/>
        <v>51</v>
      </c>
    </row>
    <row r="352" spans="1:5">
      <c r="A352" s="1">
        <v>42355</v>
      </c>
      <c r="B352" s="2">
        <v>42355</v>
      </c>
      <c r="C352" s="3">
        <v>42355</v>
      </c>
      <c r="D352" s="4">
        <v>42355</v>
      </c>
      <c r="E352">
        <f t="shared" si="5"/>
        <v>51</v>
      </c>
    </row>
    <row r="353" spans="1:5">
      <c r="A353" s="1">
        <v>42356</v>
      </c>
      <c r="B353" s="2">
        <v>42356</v>
      </c>
      <c r="C353" s="3">
        <v>42356</v>
      </c>
      <c r="D353" s="4">
        <v>42356</v>
      </c>
      <c r="E353">
        <f t="shared" si="5"/>
        <v>51</v>
      </c>
    </row>
    <row r="354" spans="1:5">
      <c r="A354" s="1">
        <v>42357</v>
      </c>
      <c r="B354" s="2">
        <v>42357</v>
      </c>
      <c r="C354" s="3">
        <v>42357</v>
      </c>
      <c r="D354" s="4">
        <v>42357</v>
      </c>
      <c r="E354">
        <f t="shared" si="5"/>
        <v>51</v>
      </c>
    </row>
    <row r="355" spans="1:5">
      <c r="A355" s="1">
        <v>42358</v>
      </c>
      <c r="B355" s="2">
        <v>42358</v>
      </c>
      <c r="C355" s="3">
        <v>42358</v>
      </c>
      <c r="D355" s="4">
        <v>42358</v>
      </c>
      <c r="E355">
        <f t="shared" si="5"/>
        <v>52</v>
      </c>
    </row>
    <row r="356" spans="1:5">
      <c r="A356" s="1">
        <v>42359</v>
      </c>
      <c r="B356" s="2">
        <v>42359</v>
      </c>
      <c r="C356" s="3">
        <v>42359</v>
      </c>
      <c r="D356" s="4">
        <v>42359</v>
      </c>
      <c r="E356">
        <f t="shared" si="5"/>
        <v>52</v>
      </c>
    </row>
    <row r="357" spans="1:5">
      <c r="A357" s="1">
        <v>42360</v>
      </c>
      <c r="B357" s="2">
        <v>42360</v>
      </c>
      <c r="C357" s="3">
        <v>42360</v>
      </c>
      <c r="D357" s="4">
        <v>42360</v>
      </c>
      <c r="E357">
        <f t="shared" si="5"/>
        <v>52</v>
      </c>
    </row>
    <row r="358" spans="1:5">
      <c r="A358" s="1">
        <v>42361</v>
      </c>
      <c r="B358" s="2">
        <v>42361</v>
      </c>
      <c r="C358" s="3">
        <v>42361</v>
      </c>
      <c r="D358" s="4">
        <v>42361</v>
      </c>
      <c r="E358">
        <f t="shared" si="5"/>
        <v>52</v>
      </c>
    </row>
    <row r="359" spans="1:5">
      <c r="A359" s="1">
        <v>42362</v>
      </c>
      <c r="B359" s="2">
        <v>42362</v>
      </c>
      <c r="C359" s="3">
        <v>42362</v>
      </c>
      <c r="D359" s="4">
        <v>42362</v>
      </c>
      <c r="E359">
        <f t="shared" si="5"/>
        <v>52</v>
      </c>
    </row>
    <row r="360" spans="1:5">
      <c r="A360" s="1">
        <v>42363</v>
      </c>
      <c r="B360" s="2">
        <v>42363</v>
      </c>
      <c r="C360" s="3">
        <v>42363</v>
      </c>
      <c r="D360" s="4">
        <v>42363</v>
      </c>
      <c r="E360">
        <f t="shared" si="5"/>
        <v>52</v>
      </c>
    </row>
    <row r="361" spans="1:5">
      <c r="A361" s="1">
        <v>42364</v>
      </c>
      <c r="B361" s="2">
        <v>42364</v>
      </c>
      <c r="C361" s="3">
        <v>42364</v>
      </c>
      <c r="D361" s="4">
        <v>42364</v>
      </c>
      <c r="E361">
        <f t="shared" si="5"/>
        <v>52</v>
      </c>
    </row>
    <row r="362" spans="1:5">
      <c r="A362" s="1">
        <v>42365</v>
      </c>
      <c r="B362" s="2">
        <v>42365</v>
      </c>
      <c r="C362" s="3">
        <v>42365</v>
      </c>
      <c r="D362" s="4">
        <v>42365</v>
      </c>
      <c r="E362">
        <f t="shared" si="5"/>
        <v>53</v>
      </c>
    </row>
    <row r="363" spans="1:5">
      <c r="A363" s="1">
        <v>42366</v>
      </c>
      <c r="B363" s="2">
        <v>42366</v>
      </c>
      <c r="C363" s="3">
        <v>42366</v>
      </c>
      <c r="D363" s="4">
        <v>42366</v>
      </c>
      <c r="E363">
        <f t="shared" si="5"/>
        <v>53</v>
      </c>
    </row>
    <row r="364" spans="1:5">
      <c r="A364" s="1">
        <v>42367</v>
      </c>
      <c r="B364" s="2">
        <v>42367</v>
      </c>
      <c r="C364" s="3">
        <v>42367</v>
      </c>
      <c r="D364" s="4">
        <v>42367</v>
      </c>
      <c r="E364">
        <f t="shared" si="5"/>
        <v>53</v>
      </c>
    </row>
    <row r="365" spans="1:5">
      <c r="A365" s="1">
        <v>42368</v>
      </c>
      <c r="B365" s="2">
        <v>42368</v>
      </c>
      <c r="C365" s="3">
        <v>42368</v>
      </c>
      <c r="D365" s="4">
        <v>42368</v>
      </c>
      <c r="E365">
        <f t="shared" si="5"/>
        <v>53</v>
      </c>
    </row>
    <row r="366" spans="1:5">
      <c r="A366" s="1">
        <v>42369</v>
      </c>
      <c r="B366" s="2">
        <v>42369</v>
      </c>
      <c r="C366" s="3">
        <v>42369</v>
      </c>
      <c r="D366" s="4">
        <v>42369</v>
      </c>
      <c r="E366">
        <f t="shared" si="5"/>
        <v>53</v>
      </c>
    </row>
    <row r="367" spans="1:5">
      <c r="A367" s="1">
        <v>42370</v>
      </c>
      <c r="B367" s="2">
        <v>42370</v>
      </c>
      <c r="C367" s="3">
        <v>42370</v>
      </c>
      <c r="D367" s="4">
        <v>42370</v>
      </c>
      <c r="E367">
        <f t="shared" si="5"/>
        <v>1</v>
      </c>
    </row>
    <row r="368" spans="1:5">
      <c r="A368" s="1">
        <v>42371</v>
      </c>
      <c r="B368" s="2">
        <v>42371</v>
      </c>
      <c r="C368" s="3">
        <v>42371</v>
      </c>
      <c r="D368" s="4">
        <v>42371</v>
      </c>
      <c r="E368">
        <f t="shared" si="5"/>
        <v>1</v>
      </c>
    </row>
    <row r="369" spans="1:5">
      <c r="A369" s="1">
        <v>42372</v>
      </c>
      <c r="B369" s="2">
        <v>42372</v>
      </c>
      <c r="C369" s="3">
        <v>42372</v>
      </c>
      <c r="D369" s="4">
        <v>42372</v>
      </c>
      <c r="E369">
        <f t="shared" si="5"/>
        <v>2</v>
      </c>
    </row>
    <row r="370" spans="1:5">
      <c r="A370" s="1">
        <v>42373</v>
      </c>
      <c r="B370" s="2">
        <v>42373</v>
      </c>
      <c r="C370" s="3">
        <v>42373</v>
      </c>
      <c r="D370" s="4">
        <v>42373</v>
      </c>
      <c r="E370">
        <f t="shared" si="5"/>
        <v>2</v>
      </c>
    </row>
    <row r="371" spans="1:5">
      <c r="A371" s="1">
        <v>42374</v>
      </c>
      <c r="B371" s="2">
        <v>42374</v>
      </c>
      <c r="C371" s="3">
        <v>42374</v>
      </c>
      <c r="D371" s="4">
        <v>42374</v>
      </c>
      <c r="E371">
        <f t="shared" si="5"/>
        <v>2</v>
      </c>
    </row>
    <row r="372" spans="1:5">
      <c r="A372" s="1">
        <v>42375</v>
      </c>
      <c r="B372" s="2">
        <v>42375</v>
      </c>
      <c r="C372" s="3">
        <v>42375</v>
      </c>
      <c r="D372" s="4">
        <v>42375</v>
      </c>
      <c r="E372">
        <f t="shared" si="5"/>
        <v>2</v>
      </c>
    </row>
    <row r="373" spans="1:5">
      <c r="A373" s="1">
        <v>42376</v>
      </c>
      <c r="B373" s="2">
        <v>42376</v>
      </c>
      <c r="C373" s="3">
        <v>42376</v>
      </c>
      <c r="D373" s="4">
        <v>42376</v>
      </c>
      <c r="E373">
        <f t="shared" si="5"/>
        <v>2</v>
      </c>
    </row>
    <row r="374" spans="1:5">
      <c r="A374" s="1">
        <v>42377</v>
      </c>
      <c r="B374" s="2">
        <v>42377</v>
      </c>
      <c r="C374" s="3">
        <v>42377</v>
      </c>
      <c r="D374" s="4">
        <v>42377</v>
      </c>
      <c r="E374">
        <f t="shared" si="5"/>
        <v>2</v>
      </c>
    </row>
    <row r="375" spans="1:5">
      <c r="A375" s="1">
        <v>42378</v>
      </c>
      <c r="B375" s="2">
        <v>42378</v>
      </c>
      <c r="C375" s="3">
        <v>42378</v>
      </c>
      <c r="D375" s="4">
        <v>42378</v>
      </c>
      <c r="E375">
        <f t="shared" si="5"/>
        <v>2</v>
      </c>
    </row>
    <row r="376" spans="1:5">
      <c r="A376" s="1">
        <v>42379</v>
      </c>
      <c r="B376" s="2">
        <v>42379</v>
      </c>
      <c r="C376" s="3">
        <v>42379</v>
      </c>
      <c r="D376" s="4">
        <v>42379</v>
      </c>
      <c r="E376">
        <f t="shared" si="5"/>
        <v>3</v>
      </c>
    </row>
    <row r="377" spans="1:5">
      <c r="A377" s="1">
        <v>42380</v>
      </c>
      <c r="B377" s="2">
        <v>42380</v>
      </c>
      <c r="C377" s="3">
        <v>42380</v>
      </c>
      <c r="D377" s="4">
        <v>42380</v>
      </c>
      <c r="E377">
        <f t="shared" si="5"/>
        <v>3</v>
      </c>
    </row>
    <row r="378" spans="1:5">
      <c r="A378" s="1">
        <v>42381</v>
      </c>
      <c r="B378" s="2">
        <v>42381</v>
      </c>
      <c r="C378" s="3">
        <v>42381</v>
      </c>
      <c r="D378" s="4">
        <v>42381</v>
      </c>
      <c r="E378">
        <f t="shared" si="5"/>
        <v>3</v>
      </c>
    </row>
    <row r="379" spans="1:5">
      <c r="A379" s="1">
        <v>42382</v>
      </c>
      <c r="B379" s="2">
        <v>42382</v>
      </c>
      <c r="C379" s="3">
        <v>42382</v>
      </c>
      <c r="D379" s="4">
        <v>42382</v>
      </c>
      <c r="E379">
        <f t="shared" si="5"/>
        <v>3</v>
      </c>
    </row>
    <row r="380" spans="1:5">
      <c r="A380" s="1">
        <v>42383</v>
      </c>
      <c r="B380" s="2">
        <v>42383</v>
      </c>
      <c r="C380" s="3">
        <v>42383</v>
      </c>
      <c r="D380" s="4">
        <v>42383</v>
      </c>
      <c r="E380">
        <f t="shared" si="5"/>
        <v>3</v>
      </c>
    </row>
    <row r="381" spans="1:5">
      <c r="A381" s="1">
        <v>42384</v>
      </c>
      <c r="B381" s="2">
        <v>42384</v>
      </c>
      <c r="C381" s="3">
        <v>42384</v>
      </c>
      <c r="D381" s="4">
        <v>42384</v>
      </c>
      <c r="E381">
        <f t="shared" si="5"/>
        <v>3</v>
      </c>
    </row>
    <row r="382" spans="1:5">
      <c r="A382" s="1">
        <v>42385</v>
      </c>
      <c r="B382" s="2">
        <v>42385</v>
      </c>
      <c r="C382" s="3">
        <v>42385</v>
      </c>
      <c r="D382" s="4">
        <v>42385</v>
      </c>
      <c r="E382">
        <f t="shared" si="5"/>
        <v>3</v>
      </c>
    </row>
    <row r="383" spans="1:5">
      <c r="A383" s="1">
        <v>42386</v>
      </c>
      <c r="B383" s="2">
        <v>42386</v>
      </c>
      <c r="C383" s="3">
        <v>42386</v>
      </c>
      <c r="D383" s="4">
        <v>42386</v>
      </c>
      <c r="E383">
        <f t="shared" si="5"/>
        <v>4</v>
      </c>
    </row>
    <row r="384" spans="1:5">
      <c r="A384" s="1">
        <v>42387</v>
      </c>
      <c r="B384" s="2">
        <v>42387</v>
      </c>
      <c r="C384" s="3">
        <v>42387</v>
      </c>
      <c r="D384" s="4">
        <v>42387</v>
      </c>
      <c r="E384">
        <f t="shared" si="5"/>
        <v>4</v>
      </c>
    </row>
    <row r="385" spans="1:5">
      <c r="A385" s="1">
        <v>42388</v>
      </c>
      <c r="B385" s="2">
        <v>42388</v>
      </c>
      <c r="C385" s="3">
        <v>42388</v>
      </c>
      <c r="D385" s="4">
        <v>42388</v>
      </c>
      <c r="E385">
        <f t="shared" si="5"/>
        <v>4</v>
      </c>
    </row>
    <row r="386" spans="1:5">
      <c r="A386" s="1">
        <v>42389</v>
      </c>
      <c r="B386" s="2">
        <v>42389</v>
      </c>
      <c r="C386" s="3">
        <v>42389</v>
      </c>
      <c r="D386" s="4">
        <v>42389</v>
      </c>
      <c r="E386">
        <f t="shared" si="5"/>
        <v>4</v>
      </c>
    </row>
    <row r="387" spans="1:5">
      <c r="A387" s="1">
        <v>42390</v>
      </c>
      <c r="B387" s="2">
        <v>42390</v>
      </c>
      <c r="C387" s="3">
        <v>42390</v>
      </c>
      <c r="D387" s="4">
        <v>42390</v>
      </c>
      <c r="E387">
        <f t="shared" ref="E387:E450" si="6">WEEKNUM(A387)</f>
        <v>4</v>
      </c>
    </row>
    <row r="388" spans="1:5">
      <c r="A388" s="1">
        <v>42391</v>
      </c>
      <c r="B388" s="2">
        <v>42391</v>
      </c>
      <c r="C388" s="3">
        <v>42391</v>
      </c>
      <c r="D388" s="4">
        <v>42391</v>
      </c>
      <c r="E388">
        <f t="shared" si="6"/>
        <v>4</v>
      </c>
    </row>
    <row r="389" spans="1:5">
      <c r="A389" s="1">
        <v>42392</v>
      </c>
      <c r="B389" s="2">
        <v>42392</v>
      </c>
      <c r="C389" s="3">
        <v>42392</v>
      </c>
      <c r="D389" s="4">
        <v>42392</v>
      </c>
      <c r="E389">
        <f t="shared" si="6"/>
        <v>4</v>
      </c>
    </row>
    <row r="390" spans="1:5">
      <c r="A390" s="1">
        <v>42393</v>
      </c>
      <c r="B390" s="2">
        <v>42393</v>
      </c>
      <c r="C390" s="3">
        <v>42393</v>
      </c>
      <c r="D390" s="4">
        <v>42393</v>
      </c>
      <c r="E390">
        <f t="shared" si="6"/>
        <v>5</v>
      </c>
    </row>
    <row r="391" spans="1:5">
      <c r="A391" s="1">
        <v>42394</v>
      </c>
      <c r="B391" s="2">
        <v>42394</v>
      </c>
      <c r="C391" s="3">
        <v>42394</v>
      </c>
      <c r="D391" s="4">
        <v>42394</v>
      </c>
      <c r="E391">
        <f t="shared" si="6"/>
        <v>5</v>
      </c>
    </row>
    <row r="392" spans="1:5">
      <c r="A392" s="1">
        <v>42395</v>
      </c>
      <c r="B392" s="2">
        <v>42395</v>
      </c>
      <c r="C392" s="3">
        <v>42395</v>
      </c>
      <c r="D392" s="4">
        <v>42395</v>
      </c>
      <c r="E392">
        <f t="shared" si="6"/>
        <v>5</v>
      </c>
    </row>
    <row r="393" spans="1:5">
      <c r="A393" s="1">
        <v>42396</v>
      </c>
      <c r="B393" s="2">
        <v>42396</v>
      </c>
      <c r="C393" s="3">
        <v>42396</v>
      </c>
      <c r="D393" s="4">
        <v>42396</v>
      </c>
      <c r="E393">
        <f t="shared" si="6"/>
        <v>5</v>
      </c>
    </row>
    <row r="394" spans="1:5">
      <c r="A394" s="1">
        <v>42397</v>
      </c>
      <c r="B394" s="2">
        <v>42397</v>
      </c>
      <c r="C394" s="3">
        <v>42397</v>
      </c>
      <c r="D394" s="4">
        <v>42397</v>
      </c>
      <c r="E394">
        <f t="shared" si="6"/>
        <v>5</v>
      </c>
    </row>
    <row r="395" spans="1:5">
      <c r="A395" s="1">
        <v>42398</v>
      </c>
      <c r="B395" s="2">
        <v>42398</v>
      </c>
      <c r="C395" s="3">
        <v>42398</v>
      </c>
      <c r="D395" s="4">
        <v>42398</v>
      </c>
      <c r="E395">
        <f t="shared" si="6"/>
        <v>5</v>
      </c>
    </row>
    <row r="396" spans="1:5">
      <c r="A396" s="1">
        <v>42399</v>
      </c>
      <c r="B396" s="2">
        <v>42399</v>
      </c>
      <c r="C396" s="3">
        <v>42399</v>
      </c>
      <c r="D396" s="4">
        <v>42399</v>
      </c>
      <c r="E396">
        <f t="shared" si="6"/>
        <v>5</v>
      </c>
    </row>
    <row r="397" spans="1:5">
      <c r="A397" s="1">
        <v>42400</v>
      </c>
      <c r="B397" s="2">
        <v>42400</v>
      </c>
      <c r="C397" s="3">
        <v>42400</v>
      </c>
      <c r="D397" s="4">
        <v>42400</v>
      </c>
      <c r="E397">
        <f t="shared" si="6"/>
        <v>6</v>
      </c>
    </row>
    <row r="398" spans="1:5">
      <c r="A398" s="1">
        <v>42401</v>
      </c>
      <c r="B398" s="2">
        <v>42401</v>
      </c>
      <c r="C398" s="3">
        <v>42401</v>
      </c>
      <c r="D398" s="4">
        <v>42401</v>
      </c>
      <c r="E398">
        <f t="shared" si="6"/>
        <v>6</v>
      </c>
    </row>
    <row r="399" spans="1:5">
      <c r="A399" s="1">
        <v>42402</v>
      </c>
      <c r="B399" s="2">
        <v>42402</v>
      </c>
      <c r="C399" s="3">
        <v>42402</v>
      </c>
      <c r="D399" s="4">
        <v>42402</v>
      </c>
      <c r="E399">
        <f t="shared" si="6"/>
        <v>6</v>
      </c>
    </row>
    <row r="400" spans="1:5">
      <c r="A400" s="1">
        <v>42403</v>
      </c>
      <c r="B400" s="2">
        <v>42403</v>
      </c>
      <c r="C400" s="3">
        <v>42403</v>
      </c>
      <c r="D400" s="4">
        <v>42403</v>
      </c>
      <c r="E400">
        <f t="shared" si="6"/>
        <v>6</v>
      </c>
    </row>
    <row r="401" spans="1:5">
      <c r="A401" s="1">
        <v>42404</v>
      </c>
      <c r="B401" s="2">
        <v>42404</v>
      </c>
      <c r="C401" s="3">
        <v>42404</v>
      </c>
      <c r="D401" s="4">
        <v>42404</v>
      </c>
      <c r="E401">
        <f t="shared" si="6"/>
        <v>6</v>
      </c>
    </row>
    <row r="402" spans="1:5">
      <c r="A402" s="1">
        <v>42405</v>
      </c>
      <c r="B402" s="2">
        <v>42405</v>
      </c>
      <c r="C402" s="3">
        <v>42405</v>
      </c>
      <c r="D402" s="4">
        <v>42405</v>
      </c>
      <c r="E402">
        <f t="shared" si="6"/>
        <v>6</v>
      </c>
    </row>
    <row r="403" spans="1:5">
      <c r="A403" s="1">
        <v>42406</v>
      </c>
      <c r="B403" s="2">
        <v>42406</v>
      </c>
      <c r="C403" s="3">
        <v>42406</v>
      </c>
      <c r="D403" s="4">
        <v>42406</v>
      </c>
      <c r="E403">
        <f t="shared" si="6"/>
        <v>6</v>
      </c>
    </row>
    <row r="404" spans="1:5">
      <c r="A404" s="1">
        <v>42407</v>
      </c>
      <c r="B404" s="2">
        <v>42407</v>
      </c>
      <c r="C404" s="3">
        <v>42407</v>
      </c>
      <c r="D404" s="4">
        <v>42407</v>
      </c>
      <c r="E404">
        <f t="shared" si="6"/>
        <v>7</v>
      </c>
    </row>
    <row r="405" spans="1:5">
      <c r="A405" s="1">
        <v>42408</v>
      </c>
      <c r="B405" s="2">
        <v>42408</v>
      </c>
      <c r="C405" s="3">
        <v>42408</v>
      </c>
      <c r="D405" s="4">
        <v>42408</v>
      </c>
      <c r="E405">
        <f t="shared" si="6"/>
        <v>7</v>
      </c>
    </row>
    <row r="406" spans="1:5">
      <c r="A406" s="1">
        <v>42409</v>
      </c>
      <c r="B406" s="2">
        <v>42409</v>
      </c>
      <c r="C406" s="3">
        <v>42409</v>
      </c>
      <c r="D406" s="4">
        <v>42409</v>
      </c>
      <c r="E406">
        <f t="shared" si="6"/>
        <v>7</v>
      </c>
    </row>
    <row r="407" spans="1:5">
      <c r="A407" s="1">
        <v>42410</v>
      </c>
      <c r="B407" s="2">
        <v>42410</v>
      </c>
      <c r="C407" s="3">
        <v>42410</v>
      </c>
      <c r="D407" s="4">
        <v>42410</v>
      </c>
      <c r="E407">
        <f t="shared" si="6"/>
        <v>7</v>
      </c>
    </row>
    <row r="408" spans="1:5">
      <c r="A408" s="1">
        <v>42411</v>
      </c>
      <c r="B408" s="2">
        <v>42411</v>
      </c>
      <c r="C408" s="3">
        <v>42411</v>
      </c>
      <c r="D408" s="4">
        <v>42411</v>
      </c>
      <c r="E408">
        <f t="shared" si="6"/>
        <v>7</v>
      </c>
    </row>
    <row r="409" spans="1:5">
      <c r="A409" s="1">
        <v>42412</v>
      </c>
      <c r="B409" s="2">
        <v>42412</v>
      </c>
      <c r="C409" s="3">
        <v>42412</v>
      </c>
      <c r="D409" s="4">
        <v>42412</v>
      </c>
      <c r="E409">
        <f t="shared" si="6"/>
        <v>7</v>
      </c>
    </row>
    <row r="410" spans="1:5">
      <c r="A410" s="1">
        <v>42413</v>
      </c>
      <c r="B410" s="2">
        <v>42413</v>
      </c>
      <c r="C410" s="3">
        <v>42413</v>
      </c>
      <c r="D410" s="4">
        <v>42413</v>
      </c>
      <c r="E410">
        <f t="shared" si="6"/>
        <v>7</v>
      </c>
    </row>
    <row r="411" spans="1:5">
      <c r="A411" s="1">
        <v>42414</v>
      </c>
      <c r="B411" s="2">
        <v>42414</v>
      </c>
      <c r="C411" s="3">
        <v>42414</v>
      </c>
      <c r="D411" s="4">
        <v>42414</v>
      </c>
      <c r="E411">
        <f t="shared" si="6"/>
        <v>8</v>
      </c>
    </row>
    <row r="412" spans="1:5">
      <c r="A412" s="1">
        <v>42415</v>
      </c>
      <c r="B412" s="2">
        <v>42415</v>
      </c>
      <c r="C412" s="3">
        <v>42415</v>
      </c>
      <c r="D412" s="4">
        <v>42415</v>
      </c>
      <c r="E412">
        <f t="shared" si="6"/>
        <v>8</v>
      </c>
    </row>
    <row r="413" spans="1:5">
      <c r="A413" s="1">
        <v>42416</v>
      </c>
      <c r="B413" s="2">
        <v>42416</v>
      </c>
      <c r="C413" s="3">
        <v>42416</v>
      </c>
      <c r="D413" s="4">
        <v>42416</v>
      </c>
      <c r="E413">
        <f t="shared" si="6"/>
        <v>8</v>
      </c>
    </row>
    <row r="414" spans="1:5">
      <c r="A414" s="1">
        <v>42417</v>
      </c>
      <c r="B414" s="2">
        <v>42417</v>
      </c>
      <c r="C414" s="3">
        <v>42417</v>
      </c>
      <c r="D414" s="4">
        <v>42417</v>
      </c>
      <c r="E414">
        <f t="shared" si="6"/>
        <v>8</v>
      </c>
    </row>
    <row r="415" spans="1:5">
      <c r="A415" s="1">
        <v>42418</v>
      </c>
      <c r="B415" s="2">
        <v>42418</v>
      </c>
      <c r="C415" s="3">
        <v>42418</v>
      </c>
      <c r="D415" s="4">
        <v>42418</v>
      </c>
      <c r="E415">
        <f t="shared" si="6"/>
        <v>8</v>
      </c>
    </row>
    <row r="416" spans="1:5">
      <c r="A416" s="1">
        <v>42419</v>
      </c>
      <c r="B416" s="2">
        <v>42419</v>
      </c>
      <c r="C416" s="3">
        <v>42419</v>
      </c>
      <c r="D416" s="4">
        <v>42419</v>
      </c>
      <c r="E416">
        <f t="shared" si="6"/>
        <v>8</v>
      </c>
    </row>
    <row r="417" spans="1:5">
      <c r="A417" s="1">
        <v>42420</v>
      </c>
      <c r="B417" s="2">
        <v>42420</v>
      </c>
      <c r="C417" s="3">
        <v>42420</v>
      </c>
      <c r="D417" s="4">
        <v>42420</v>
      </c>
      <c r="E417">
        <f t="shared" si="6"/>
        <v>8</v>
      </c>
    </row>
    <row r="418" spans="1:5">
      <c r="A418" s="1">
        <v>42421</v>
      </c>
      <c r="B418" s="2">
        <v>42421</v>
      </c>
      <c r="C418" s="3">
        <v>42421</v>
      </c>
      <c r="D418" s="4">
        <v>42421</v>
      </c>
      <c r="E418">
        <f t="shared" si="6"/>
        <v>9</v>
      </c>
    </row>
    <row r="419" spans="1:5">
      <c r="A419" s="1">
        <v>42422</v>
      </c>
      <c r="B419" s="2">
        <v>42422</v>
      </c>
      <c r="C419" s="3">
        <v>42422</v>
      </c>
      <c r="D419" s="4">
        <v>42422</v>
      </c>
      <c r="E419">
        <f t="shared" si="6"/>
        <v>9</v>
      </c>
    </row>
    <row r="420" spans="1:5">
      <c r="A420" s="1">
        <v>42423</v>
      </c>
      <c r="B420" s="2">
        <v>42423</v>
      </c>
      <c r="C420" s="3">
        <v>42423</v>
      </c>
      <c r="D420" s="4">
        <v>42423</v>
      </c>
      <c r="E420">
        <f t="shared" si="6"/>
        <v>9</v>
      </c>
    </row>
    <row r="421" spans="1:5">
      <c r="A421" s="1">
        <v>42424</v>
      </c>
      <c r="B421" s="2">
        <v>42424</v>
      </c>
      <c r="C421" s="3">
        <v>42424</v>
      </c>
      <c r="D421" s="4">
        <v>42424</v>
      </c>
      <c r="E421">
        <f t="shared" si="6"/>
        <v>9</v>
      </c>
    </row>
    <row r="422" spans="1:5">
      <c r="A422" s="1">
        <v>42425</v>
      </c>
      <c r="B422" s="2">
        <v>42425</v>
      </c>
      <c r="C422" s="3">
        <v>42425</v>
      </c>
      <c r="D422" s="4">
        <v>42425</v>
      </c>
      <c r="E422">
        <f t="shared" si="6"/>
        <v>9</v>
      </c>
    </row>
    <row r="423" spans="1:5">
      <c r="A423" s="1">
        <v>42426</v>
      </c>
      <c r="B423" s="2">
        <v>42426</v>
      </c>
      <c r="C423" s="3">
        <v>42426</v>
      </c>
      <c r="D423" s="4">
        <v>42426</v>
      </c>
      <c r="E423">
        <f t="shared" si="6"/>
        <v>9</v>
      </c>
    </row>
    <row r="424" spans="1:5">
      <c r="A424" s="1">
        <v>42427</v>
      </c>
      <c r="B424" s="2">
        <v>42427</v>
      </c>
      <c r="C424" s="3">
        <v>42427</v>
      </c>
      <c r="D424" s="4">
        <v>42427</v>
      </c>
      <c r="E424">
        <f t="shared" si="6"/>
        <v>9</v>
      </c>
    </row>
    <row r="425" spans="1:5">
      <c r="A425" s="1">
        <v>42428</v>
      </c>
      <c r="B425" s="2">
        <v>42428</v>
      </c>
      <c r="C425" s="3">
        <v>42428</v>
      </c>
      <c r="D425" s="4">
        <v>42428</v>
      </c>
      <c r="E425">
        <f t="shared" si="6"/>
        <v>10</v>
      </c>
    </row>
    <row r="426" spans="1:5">
      <c r="A426" s="1">
        <v>42429</v>
      </c>
      <c r="B426" s="2">
        <v>42429</v>
      </c>
      <c r="C426" s="3">
        <v>42429</v>
      </c>
      <c r="D426" s="4">
        <v>42429</v>
      </c>
      <c r="E426">
        <f t="shared" si="6"/>
        <v>10</v>
      </c>
    </row>
    <row r="427" spans="1:5">
      <c r="A427" s="1">
        <v>42430</v>
      </c>
      <c r="B427" s="2">
        <v>42430</v>
      </c>
      <c r="C427" s="3">
        <v>42430</v>
      </c>
      <c r="D427" s="4">
        <v>42430</v>
      </c>
      <c r="E427">
        <f t="shared" si="6"/>
        <v>10</v>
      </c>
    </row>
    <row r="428" spans="1:5">
      <c r="A428" s="1">
        <v>42431</v>
      </c>
      <c r="B428" s="2">
        <v>42431</v>
      </c>
      <c r="C428" s="3">
        <v>42431</v>
      </c>
      <c r="D428" s="4">
        <v>42431</v>
      </c>
      <c r="E428">
        <f t="shared" si="6"/>
        <v>10</v>
      </c>
    </row>
    <row r="429" spans="1:5">
      <c r="A429" s="1">
        <v>42432</v>
      </c>
      <c r="B429" s="2">
        <v>42432</v>
      </c>
      <c r="C429" s="3">
        <v>42432</v>
      </c>
      <c r="D429" s="4">
        <v>42432</v>
      </c>
      <c r="E429">
        <f t="shared" si="6"/>
        <v>10</v>
      </c>
    </row>
    <row r="430" spans="1:5">
      <c r="A430" s="1">
        <v>42433</v>
      </c>
      <c r="B430" s="2">
        <v>42433</v>
      </c>
      <c r="C430" s="3">
        <v>42433</v>
      </c>
      <c r="D430" s="4">
        <v>42433</v>
      </c>
      <c r="E430">
        <f t="shared" si="6"/>
        <v>10</v>
      </c>
    </row>
    <row r="431" spans="1:5">
      <c r="A431" s="1">
        <v>42434</v>
      </c>
      <c r="B431" s="2">
        <v>42434</v>
      </c>
      <c r="C431" s="3">
        <v>42434</v>
      </c>
      <c r="D431" s="4">
        <v>42434</v>
      </c>
      <c r="E431">
        <f t="shared" si="6"/>
        <v>10</v>
      </c>
    </row>
    <row r="432" spans="1:5">
      <c r="A432" s="1">
        <v>42435</v>
      </c>
      <c r="B432" s="2">
        <v>42435</v>
      </c>
      <c r="C432" s="3">
        <v>42435</v>
      </c>
      <c r="D432" s="4">
        <v>42435</v>
      </c>
      <c r="E432">
        <f t="shared" si="6"/>
        <v>11</v>
      </c>
    </row>
    <row r="433" spans="1:5">
      <c r="A433" s="1">
        <v>42436</v>
      </c>
      <c r="B433" s="2">
        <v>42436</v>
      </c>
      <c r="C433" s="3">
        <v>42436</v>
      </c>
      <c r="D433" s="4">
        <v>42436</v>
      </c>
      <c r="E433">
        <f t="shared" si="6"/>
        <v>11</v>
      </c>
    </row>
    <row r="434" spans="1:5">
      <c r="A434" s="1">
        <v>42437</v>
      </c>
      <c r="B434" s="2">
        <v>42437</v>
      </c>
      <c r="C434" s="3">
        <v>42437</v>
      </c>
      <c r="D434" s="4">
        <v>42437</v>
      </c>
      <c r="E434">
        <f t="shared" si="6"/>
        <v>11</v>
      </c>
    </row>
    <row r="435" spans="1:5">
      <c r="A435" s="1">
        <v>42438</v>
      </c>
      <c r="B435" s="2">
        <v>42438</v>
      </c>
      <c r="C435" s="3">
        <v>42438</v>
      </c>
      <c r="D435" s="4">
        <v>42438</v>
      </c>
      <c r="E435">
        <f t="shared" si="6"/>
        <v>11</v>
      </c>
    </row>
    <row r="436" spans="1:5">
      <c r="A436" s="1">
        <v>42439</v>
      </c>
      <c r="B436" s="2">
        <v>42439</v>
      </c>
      <c r="C436" s="3">
        <v>42439</v>
      </c>
      <c r="D436" s="4">
        <v>42439</v>
      </c>
      <c r="E436">
        <f t="shared" si="6"/>
        <v>11</v>
      </c>
    </row>
    <row r="437" spans="1:5">
      <c r="A437" s="1">
        <v>42440</v>
      </c>
      <c r="B437" s="2">
        <v>42440</v>
      </c>
      <c r="C437" s="3">
        <v>42440</v>
      </c>
      <c r="D437" s="4">
        <v>42440</v>
      </c>
      <c r="E437">
        <f t="shared" si="6"/>
        <v>11</v>
      </c>
    </row>
    <row r="438" spans="1:5">
      <c r="A438" s="1">
        <v>42441</v>
      </c>
      <c r="B438" s="2">
        <v>42441</v>
      </c>
      <c r="C438" s="3">
        <v>42441</v>
      </c>
      <c r="D438" s="4">
        <v>42441</v>
      </c>
      <c r="E438">
        <f t="shared" si="6"/>
        <v>11</v>
      </c>
    </row>
    <row r="439" spans="1:5">
      <c r="A439" s="1">
        <v>42442</v>
      </c>
      <c r="B439" s="2">
        <v>42442</v>
      </c>
      <c r="C439" s="3">
        <v>42442</v>
      </c>
      <c r="D439" s="4">
        <v>42442</v>
      </c>
      <c r="E439">
        <f t="shared" si="6"/>
        <v>12</v>
      </c>
    </row>
    <row r="440" spans="1:5">
      <c r="A440" s="1">
        <v>42443</v>
      </c>
      <c r="B440" s="2">
        <v>42443</v>
      </c>
      <c r="C440" s="3">
        <v>42443</v>
      </c>
      <c r="D440" s="4">
        <v>42443</v>
      </c>
      <c r="E440">
        <f t="shared" si="6"/>
        <v>12</v>
      </c>
    </row>
    <row r="441" spans="1:5">
      <c r="A441" s="1">
        <v>42444</v>
      </c>
      <c r="B441" s="2">
        <v>42444</v>
      </c>
      <c r="C441" s="3">
        <v>42444</v>
      </c>
      <c r="D441" s="4">
        <v>42444</v>
      </c>
      <c r="E441">
        <f t="shared" si="6"/>
        <v>12</v>
      </c>
    </row>
    <row r="442" spans="1:5">
      <c r="A442" s="1">
        <v>42445</v>
      </c>
      <c r="B442" s="2">
        <v>42445</v>
      </c>
      <c r="C442" s="3">
        <v>42445</v>
      </c>
      <c r="D442" s="4">
        <v>42445</v>
      </c>
      <c r="E442">
        <f t="shared" si="6"/>
        <v>12</v>
      </c>
    </row>
    <row r="443" spans="1:5">
      <c r="A443" s="1">
        <v>42446</v>
      </c>
      <c r="B443" s="2">
        <v>42446</v>
      </c>
      <c r="C443" s="3">
        <v>42446</v>
      </c>
      <c r="D443" s="4">
        <v>42446</v>
      </c>
      <c r="E443">
        <f t="shared" si="6"/>
        <v>12</v>
      </c>
    </row>
    <row r="444" spans="1:5">
      <c r="A444" s="1">
        <v>42447</v>
      </c>
      <c r="B444" s="2">
        <v>42447</v>
      </c>
      <c r="C444" s="3">
        <v>42447</v>
      </c>
      <c r="D444" s="4">
        <v>42447</v>
      </c>
      <c r="E444">
        <f t="shared" si="6"/>
        <v>12</v>
      </c>
    </row>
    <row r="445" spans="1:5">
      <c r="A445" s="1">
        <v>42448</v>
      </c>
      <c r="B445" s="2">
        <v>42448</v>
      </c>
      <c r="C445" s="3">
        <v>42448</v>
      </c>
      <c r="D445" s="4">
        <v>42448</v>
      </c>
      <c r="E445">
        <f t="shared" si="6"/>
        <v>12</v>
      </c>
    </row>
    <row r="446" spans="1:5">
      <c r="A446" s="1">
        <v>42449</v>
      </c>
      <c r="B446" s="2">
        <v>42449</v>
      </c>
      <c r="C446" s="3">
        <v>42449</v>
      </c>
      <c r="D446" s="4">
        <v>42449</v>
      </c>
      <c r="E446">
        <f t="shared" si="6"/>
        <v>13</v>
      </c>
    </row>
    <row r="447" spans="1:5">
      <c r="A447" s="1">
        <v>42450</v>
      </c>
      <c r="B447" s="2">
        <v>42450</v>
      </c>
      <c r="C447" s="3">
        <v>42450</v>
      </c>
      <c r="D447" s="4">
        <v>42450</v>
      </c>
      <c r="E447">
        <f t="shared" si="6"/>
        <v>13</v>
      </c>
    </row>
    <row r="448" spans="1:5">
      <c r="A448" s="1">
        <v>42451</v>
      </c>
      <c r="B448" s="2">
        <v>42451</v>
      </c>
      <c r="C448" s="3">
        <v>42451</v>
      </c>
      <c r="D448" s="4">
        <v>42451</v>
      </c>
      <c r="E448">
        <f t="shared" si="6"/>
        <v>13</v>
      </c>
    </row>
    <row r="449" spans="1:5">
      <c r="A449" s="1">
        <v>42452</v>
      </c>
      <c r="B449" s="2">
        <v>42452</v>
      </c>
      <c r="C449" s="3">
        <v>42452</v>
      </c>
      <c r="D449" s="4">
        <v>42452</v>
      </c>
      <c r="E449">
        <f t="shared" si="6"/>
        <v>13</v>
      </c>
    </row>
    <row r="450" spans="1:5">
      <c r="A450" s="1">
        <v>42453</v>
      </c>
      <c r="B450" s="2">
        <v>42453</v>
      </c>
      <c r="C450" s="3">
        <v>42453</v>
      </c>
      <c r="D450" s="4">
        <v>42453</v>
      </c>
      <c r="E450">
        <f t="shared" si="6"/>
        <v>13</v>
      </c>
    </row>
    <row r="451" spans="1:5">
      <c r="A451" s="1">
        <v>42454</v>
      </c>
      <c r="B451" s="2">
        <v>42454</v>
      </c>
      <c r="C451" s="3">
        <v>42454</v>
      </c>
      <c r="D451" s="4">
        <v>42454</v>
      </c>
      <c r="E451">
        <f t="shared" ref="E451:E514" si="7">WEEKNUM(A451)</f>
        <v>13</v>
      </c>
    </row>
    <row r="452" spans="1:5">
      <c r="A452" s="1">
        <v>42455</v>
      </c>
      <c r="B452" s="2">
        <v>42455</v>
      </c>
      <c r="C452" s="3">
        <v>42455</v>
      </c>
      <c r="D452" s="4">
        <v>42455</v>
      </c>
      <c r="E452">
        <f t="shared" si="7"/>
        <v>13</v>
      </c>
    </row>
    <row r="453" spans="1:5">
      <c r="A453" s="1">
        <v>42456</v>
      </c>
      <c r="B453" s="2">
        <v>42456</v>
      </c>
      <c r="C453" s="3">
        <v>42456</v>
      </c>
      <c r="D453" s="4">
        <v>42456</v>
      </c>
      <c r="E453">
        <f t="shared" si="7"/>
        <v>14</v>
      </c>
    </row>
    <row r="454" spans="1:5">
      <c r="A454" s="1">
        <v>42457</v>
      </c>
      <c r="B454" s="2">
        <v>42457</v>
      </c>
      <c r="C454" s="3">
        <v>42457</v>
      </c>
      <c r="D454" s="4">
        <v>42457</v>
      </c>
      <c r="E454">
        <f t="shared" si="7"/>
        <v>14</v>
      </c>
    </row>
    <row r="455" spans="1:5">
      <c r="A455" s="1">
        <v>42458</v>
      </c>
      <c r="B455" s="2">
        <v>42458</v>
      </c>
      <c r="C455" s="3">
        <v>42458</v>
      </c>
      <c r="D455" s="4">
        <v>42458</v>
      </c>
      <c r="E455">
        <f t="shared" si="7"/>
        <v>14</v>
      </c>
    </row>
    <row r="456" spans="1:5">
      <c r="A456" s="1">
        <v>42459</v>
      </c>
      <c r="B456" s="2">
        <v>42459</v>
      </c>
      <c r="C456" s="3">
        <v>42459</v>
      </c>
      <c r="D456" s="4">
        <v>42459</v>
      </c>
      <c r="E456">
        <f t="shared" si="7"/>
        <v>14</v>
      </c>
    </row>
    <row r="457" spans="1:5">
      <c r="A457" s="1">
        <v>42460</v>
      </c>
      <c r="B457" s="2">
        <v>42460</v>
      </c>
      <c r="C457" s="3">
        <v>42460</v>
      </c>
      <c r="D457" s="4">
        <v>42460</v>
      </c>
      <c r="E457">
        <f t="shared" si="7"/>
        <v>14</v>
      </c>
    </row>
    <row r="458" spans="1:5">
      <c r="A458" s="1">
        <v>42461</v>
      </c>
      <c r="B458" s="2">
        <v>42461</v>
      </c>
      <c r="C458" s="3">
        <v>42461</v>
      </c>
      <c r="D458" s="4">
        <v>42461</v>
      </c>
      <c r="E458">
        <f t="shared" si="7"/>
        <v>14</v>
      </c>
    </row>
    <row r="459" spans="1:5">
      <c r="A459" s="1">
        <v>42462</v>
      </c>
      <c r="B459" s="2">
        <v>42462</v>
      </c>
      <c r="C459" s="3">
        <v>42462</v>
      </c>
      <c r="D459" s="4">
        <v>42462</v>
      </c>
      <c r="E459">
        <f t="shared" si="7"/>
        <v>14</v>
      </c>
    </row>
    <row r="460" spans="1:5">
      <c r="A460" s="1">
        <v>42463</v>
      </c>
      <c r="B460" s="2">
        <v>42463</v>
      </c>
      <c r="C460" s="3">
        <v>42463</v>
      </c>
      <c r="D460" s="4">
        <v>42463</v>
      </c>
      <c r="E460">
        <f t="shared" si="7"/>
        <v>15</v>
      </c>
    </row>
    <row r="461" spans="1:5">
      <c r="A461" s="1">
        <v>42464</v>
      </c>
      <c r="B461" s="2">
        <v>42464</v>
      </c>
      <c r="C461" s="3">
        <v>42464</v>
      </c>
      <c r="D461" s="4">
        <v>42464</v>
      </c>
      <c r="E461">
        <f t="shared" si="7"/>
        <v>15</v>
      </c>
    </row>
    <row r="462" spans="1:5">
      <c r="A462" s="1">
        <v>42465</v>
      </c>
      <c r="B462" s="2">
        <v>42465</v>
      </c>
      <c r="C462" s="3">
        <v>42465</v>
      </c>
      <c r="D462" s="4">
        <v>42465</v>
      </c>
      <c r="E462">
        <f t="shared" si="7"/>
        <v>15</v>
      </c>
    </row>
    <row r="463" spans="1:5">
      <c r="A463" s="1">
        <v>42466</v>
      </c>
      <c r="B463" s="2">
        <v>42466</v>
      </c>
      <c r="C463" s="3">
        <v>42466</v>
      </c>
      <c r="D463" s="4">
        <v>42466</v>
      </c>
      <c r="E463">
        <f t="shared" si="7"/>
        <v>15</v>
      </c>
    </row>
    <row r="464" spans="1:5">
      <c r="A464" s="1">
        <v>42467</v>
      </c>
      <c r="B464" s="2">
        <v>42467</v>
      </c>
      <c r="C464" s="3">
        <v>42467</v>
      </c>
      <c r="D464" s="4">
        <v>42467</v>
      </c>
      <c r="E464">
        <f t="shared" si="7"/>
        <v>15</v>
      </c>
    </row>
    <row r="465" spans="1:5">
      <c r="A465" s="1">
        <v>42468</v>
      </c>
      <c r="B465" s="2">
        <v>42468</v>
      </c>
      <c r="C465" s="3">
        <v>42468</v>
      </c>
      <c r="D465" s="4">
        <v>42468</v>
      </c>
      <c r="E465">
        <f t="shared" si="7"/>
        <v>15</v>
      </c>
    </row>
    <row r="466" spans="1:5">
      <c r="A466" s="1">
        <v>42469</v>
      </c>
      <c r="B466" s="2">
        <v>42469</v>
      </c>
      <c r="C466" s="3">
        <v>42469</v>
      </c>
      <c r="D466" s="4">
        <v>42469</v>
      </c>
      <c r="E466">
        <f t="shared" si="7"/>
        <v>15</v>
      </c>
    </row>
    <row r="467" spans="1:5">
      <c r="A467" s="1">
        <v>42470</v>
      </c>
      <c r="B467" s="2">
        <v>42470</v>
      </c>
      <c r="C467" s="3">
        <v>42470</v>
      </c>
      <c r="D467" s="4">
        <v>42470</v>
      </c>
      <c r="E467">
        <f t="shared" si="7"/>
        <v>16</v>
      </c>
    </row>
    <row r="468" spans="1:5">
      <c r="A468" s="1">
        <v>42471</v>
      </c>
      <c r="B468" s="2">
        <v>42471</v>
      </c>
      <c r="C468" s="3">
        <v>42471</v>
      </c>
      <c r="D468" s="4">
        <v>42471</v>
      </c>
      <c r="E468">
        <f t="shared" si="7"/>
        <v>16</v>
      </c>
    </row>
    <row r="469" spans="1:5">
      <c r="A469" s="1">
        <v>42472</v>
      </c>
      <c r="B469" s="2">
        <v>42472</v>
      </c>
      <c r="C469" s="3">
        <v>42472</v>
      </c>
      <c r="D469" s="4">
        <v>42472</v>
      </c>
      <c r="E469">
        <f t="shared" si="7"/>
        <v>16</v>
      </c>
    </row>
    <row r="470" spans="1:5">
      <c r="A470" s="1">
        <v>42473</v>
      </c>
      <c r="B470" s="2">
        <v>42473</v>
      </c>
      <c r="C470" s="3">
        <v>42473</v>
      </c>
      <c r="D470" s="4">
        <v>42473</v>
      </c>
      <c r="E470">
        <f t="shared" si="7"/>
        <v>16</v>
      </c>
    </row>
    <row r="471" spans="1:5">
      <c r="A471" s="1">
        <v>42474</v>
      </c>
      <c r="B471" s="2">
        <v>42474</v>
      </c>
      <c r="C471" s="3">
        <v>42474</v>
      </c>
      <c r="D471" s="4">
        <v>42474</v>
      </c>
      <c r="E471">
        <f t="shared" si="7"/>
        <v>16</v>
      </c>
    </row>
    <row r="472" spans="1:5">
      <c r="A472" s="1">
        <v>42475</v>
      </c>
      <c r="B472" s="2">
        <v>42475</v>
      </c>
      <c r="C472" s="3">
        <v>42475</v>
      </c>
      <c r="D472" s="4">
        <v>42475</v>
      </c>
      <c r="E472">
        <f t="shared" si="7"/>
        <v>16</v>
      </c>
    </row>
    <row r="473" spans="1:5">
      <c r="A473" s="1">
        <v>42476</v>
      </c>
      <c r="B473" s="2">
        <v>42476</v>
      </c>
      <c r="C473" s="3">
        <v>42476</v>
      </c>
      <c r="D473" s="4">
        <v>42476</v>
      </c>
      <c r="E473">
        <f t="shared" si="7"/>
        <v>16</v>
      </c>
    </row>
    <row r="474" spans="1:5">
      <c r="A474" s="1">
        <v>42477</v>
      </c>
      <c r="B474" s="2">
        <v>42477</v>
      </c>
      <c r="C474" s="3">
        <v>42477</v>
      </c>
      <c r="D474" s="4">
        <v>42477</v>
      </c>
      <c r="E474">
        <f t="shared" si="7"/>
        <v>17</v>
      </c>
    </row>
    <row r="475" spans="1:5">
      <c r="A475" s="1">
        <v>42478</v>
      </c>
      <c r="B475" s="2">
        <v>42478</v>
      </c>
      <c r="C475" s="3">
        <v>42478</v>
      </c>
      <c r="D475" s="4">
        <v>42478</v>
      </c>
      <c r="E475">
        <f t="shared" si="7"/>
        <v>17</v>
      </c>
    </row>
    <row r="476" spans="1:5">
      <c r="A476" s="1">
        <v>42479</v>
      </c>
      <c r="B476" s="2">
        <v>42479</v>
      </c>
      <c r="C476" s="3">
        <v>42479</v>
      </c>
      <c r="D476" s="4">
        <v>42479</v>
      </c>
      <c r="E476">
        <f t="shared" si="7"/>
        <v>17</v>
      </c>
    </row>
    <row r="477" spans="1:5">
      <c r="A477" s="1">
        <v>42480</v>
      </c>
      <c r="B477" s="2">
        <v>42480</v>
      </c>
      <c r="C477" s="3">
        <v>42480</v>
      </c>
      <c r="D477" s="4">
        <v>42480</v>
      </c>
      <c r="E477">
        <f t="shared" si="7"/>
        <v>17</v>
      </c>
    </row>
    <row r="478" spans="1:5">
      <c r="A478" s="1">
        <v>42481</v>
      </c>
      <c r="B478" s="2">
        <v>42481</v>
      </c>
      <c r="C478" s="3">
        <v>42481</v>
      </c>
      <c r="D478" s="4">
        <v>42481</v>
      </c>
      <c r="E478">
        <f t="shared" si="7"/>
        <v>17</v>
      </c>
    </row>
    <row r="479" spans="1:5">
      <c r="A479" s="1">
        <v>42482</v>
      </c>
      <c r="B479" s="2">
        <v>42482</v>
      </c>
      <c r="C479" s="3">
        <v>42482</v>
      </c>
      <c r="D479" s="4">
        <v>42482</v>
      </c>
      <c r="E479">
        <f t="shared" si="7"/>
        <v>17</v>
      </c>
    </row>
    <row r="480" spans="1:5">
      <c r="A480" s="1">
        <v>42483</v>
      </c>
      <c r="B480" s="2">
        <v>42483</v>
      </c>
      <c r="C480" s="3">
        <v>42483</v>
      </c>
      <c r="D480" s="4">
        <v>42483</v>
      </c>
      <c r="E480">
        <f t="shared" si="7"/>
        <v>17</v>
      </c>
    </row>
    <row r="481" spans="1:5">
      <c r="A481" s="1">
        <v>42484</v>
      </c>
      <c r="B481" s="2">
        <v>42484</v>
      </c>
      <c r="C481" s="3">
        <v>42484</v>
      </c>
      <c r="D481" s="4">
        <v>42484</v>
      </c>
      <c r="E481">
        <f t="shared" si="7"/>
        <v>18</v>
      </c>
    </row>
    <row r="482" spans="1:5">
      <c r="A482" s="1">
        <v>42485</v>
      </c>
      <c r="B482" s="2">
        <v>42485</v>
      </c>
      <c r="C482" s="3">
        <v>42485</v>
      </c>
      <c r="D482" s="4">
        <v>42485</v>
      </c>
      <c r="E482">
        <f t="shared" si="7"/>
        <v>18</v>
      </c>
    </row>
    <row r="483" spans="1:5">
      <c r="A483" s="1">
        <v>42486</v>
      </c>
      <c r="B483" s="2">
        <v>42486</v>
      </c>
      <c r="C483" s="3">
        <v>42486</v>
      </c>
      <c r="D483" s="4">
        <v>42486</v>
      </c>
      <c r="E483">
        <f t="shared" si="7"/>
        <v>18</v>
      </c>
    </row>
    <row r="484" spans="1:5">
      <c r="A484" s="1">
        <v>42487</v>
      </c>
      <c r="B484" s="2">
        <v>42487</v>
      </c>
      <c r="C484" s="3">
        <v>42487</v>
      </c>
      <c r="D484" s="4">
        <v>42487</v>
      </c>
      <c r="E484">
        <f t="shared" si="7"/>
        <v>18</v>
      </c>
    </row>
    <row r="485" spans="1:5">
      <c r="A485" s="1">
        <v>42488</v>
      </c>
      <c r="B485" s="2">
        <v>42488</v>
      </c>
      <c r="C485" s="3">
        <v>42488</v>
      </c>
      <c r="D485" s="4">
        <v>42488</v>
      </c>
      <c r="E485">
        <f t="shared" si="7"/>
        <v>18</v>
      </c>
    </row>
    <row r="486" spans="1:5">
      <c r="A486" s="1">
        <v>42489</v>
      </c>
      <c r="B486" s="2">
        <v>42489</v>
      </c>
      <c r="C486" s="3">
        <v>42489</v>
      </c>
      <c r="D486" s="4">
        <v>42489</v>
      </c>
      <c r="E486">
        <f t="shared" si="7"/>
        <v>18</v>
      </c>
    </row>
    <row r="487" spans="1:5">
      <c r="A487" s="1">
        <v>42490</v>
      </c>
      <c r="B487" s="2">
        <v>42490</v>
      </c>
      <c r="C487" s="3">
        <v>42490</v>
      </c>
      <c r="D487" s="4">
        <v>42490</v>
      </c>
      <c r="E487">
        <f t="shared" si="7"/>
        <v>18</v>
      </c>
    </row>
    <row r="488" spans="1:5">
      <c r="A488" s="1">
        <v>42491</v>
      </c>
      <c r="B488" s="2">
        <v>42491</v>
      </c>
      <c r="C488" s="3">
        <v>42491</v>
      </c>
      <c r="D488" s="4">
        <v>42491</v>
      </c>
      <c r="E488">
        <f t="shared" si="7"/>
        <v>19</v>
      </c>
    </row>
    <row r="489" spans="1:5">
      <c r="A489" s="1">
        <v>42492</v>
      </c>
      <c r="B489" s="2">
        <v>42492</v>
      </c>
      <c r="C489" s="3">
        <v>42492</v>
      </c>
      <c r="D489" s="4">
        <v>42492</v>
      </c>
      <c r="E489">
        <f t="shared" si="7"/>
        <v>19</v>
      </c>
    </row>
    <row r="490" spans="1:5">
      <c r="A490" s="1">
        <v>42493</v>
      </c>
      <c r="B490" s="2">
        <v>42493</v>
      </c>
      <c r="C490" s="3">
        <v>42493</v>
      </c>
      <c r="D490" s="4">
        <v>42493</v>
      </c>
      <c r="E490">
        <f t="shared" si="7"/>
        <v>19</v>
      </c>
    </row>
    <row r="491" spans="1:5">
      <c r="A491" s="1">
        <v>42494</v>
      </c>
      <c r="B491" s="2">
        <v>42494</v>
      </c>
      <c r="C491" s="3">
        <v>42494</v>
      </c>
      <c r="D491" s="4">
        <v>42494</v>
      </c>
      <c r="E491">
        <f t="shared" si="7"/>
        <v>19</v>
      </c>
    </row>
    <row r="492" spans="1:5">
      <c r="A492" s="1">
        <v>42495</v>
      </c>
      <c r="B492" s="2">
        <v>42495</v>
      </c>
      <c r="C492" s="3">
        <v>42495</v>
      </c>
      <c r="D492" s="4">
        <v>42495</v>
      </c>
      <c r="E492">
        <f t="shared" si="7"/>
        <v>19</v>
      </c>
    </row>
    <row r="493" spans="1:5">
      <c r="A493" s="1">
        <v>42496</v>
      </c>
      <c r="B493" s="2">
        <v>42496</v>
      </c>
      <c r="C493" s="3">
        <v>42496</v>
      </c>
      <c r="D493" s="4">
        <v>42496</v>
      </c>
      <c r="E493">
        <f t="shared" si="7"/>
        <v>19</v>
      </c>
    </row>
    <row r="494" spans="1:5">
      <c r="A494" s="1">
        <v>42497</v>
      </c>
      <c r="B494" s="2">
        <v>42497</v>
      </c>
      <c r="C494" s="3">
        <v>42497</v>
      </c>
      <c r="D494" s="4">
        <v>42497</v>
      </c>
      <c r="E494">
        <f t="shared" si="7"/>
        <v>19</v>
      </c>
    </row>
    <row r="495" spans="1:5">
      <c r="A495" s="1">
        <v>42498</v>
      </c>
      <c r="B495" s="2">
        <v>42498</v>
      </c>
      <c r="C495" s="3">
        <v>42498</v>
      </c>
      <c r="D495" s="4">
        <v>42498</v>
      </c>
      <c r="E495">
        <f t="shared" si="7"/>
        <v>20</v>
      </c>
    </row>
    <row r="496" spans="1:5">
      <c r="A496" s="1">
        <v>42499</v>
      </c>
      <c r="B496" s="2">
        <v>42499</v>
      </c>
      <c r="C496" s="3">
        <v>42499</v>
      </c>
      <c r="D496" s="4">
        <v>42499</v>
      </c>
      <c r="E496">
        <f t="shared" si="7"/>
        <v>20</v>
      </c>
    </row>
    <row r="497" spans="1:5">
      <c r="A497" s="1">
        <v>42500</v>
      </c>
      <c r="B497" s="2">
        <v>42500</v>
      </c>
      <c r="C497" s="3">
        <v>42500</v>
      </c>
      <c r="D497" s="4">
        <v>42500</v>
      </c>
      <c r="E497">
        <f t="shared" si="7"/>
        <v>20</v>
      </c>
    </row>
    <row r="498" spans="1:5">
      <c r="A498" s="1">
        <v>42501</v>
      </c>
      <c r="B498" s="2">
        <v>42501</v>
      </c>
      <c r="C498" s="3">
        <v>42501</v>
      </c>
      <c r="D498" s="4">
        <v>42501</v>
      </c>
      <c r="E498">
        <f t="shared" si="7"/>
        <v>20</v>
      </c>
    </row>
    <row r="499" spans="1:5">
      <c r="A499" s="1">
        <v>42502</v>
      </c>
      <c r="B499" s="2">
        <v>42502</v>
      </c>
      <c r="C499" s="3">
        <v>42502</v>
      </c>
      <c r="D499" s="4">
        <v>42502</v>
      </c>
      <c r="E499">
        <f t="shared" si="7"/>
        <v>20</v>
      </c>
    </row>
    <row r="500" spans="1:5">
      <c r="A500" s="1">
        <v>42503</v>
      </c>
      <c r="B500" s="2">
        <v>42503</v>
      </c>
      <c r="C500" s="3">
        <v>42503</v>
      </c>
      <c r="D500" s="4">
        <v>42503</v>
      </c>
      <c r="E500">
        <f t="shared" si="7"/>
        <v>20</v>
      </c>
    </row>
    <row r="501" spans="1:5">
      <c r="A501" s="1">
        <v>42504</v>
      </c>
      <c r="B501" s="2">
        <v>42504</v>
      </c>
      <c r="C501" s="3">
        <v>42504</v>
      </c>
      <c r="D501" s="4">
        <v>42504</v>
      </c>
      <c r="E501">
        <f t="shared" si="7"/>
        <v>20</v>
      </c>
    </row>
    <row r="502" spans="1:5">
      <c r="A502" s="1">
        <v>42505</v>
      </c>
      <c r="B502" s="2">
        <v>42505</v>
      </c>
      <c r="C502" s="3">
        <v>42505</v>
      </c>
      <c r="D502" s="4">
        <v>42505</v>
      </c>
      <c r="E502">
        <f t="shared" si="7"/>
        <v>21</v>
      </c>
    </row>
    <row r="503" spans="1:5">
      <c r="A503" s="1">
        <v>42506</v>
      </c>
      <c r="B503" s="2">
        <v>42506</v>
      </c>
      <c r="C503" s="3">
        <v>42506</v>
      </c>
      <c r="D503" s="4">
        <v>42506</v>
      </c>
      <c r="E503">
        <f t="shared" si="7"/>
        <v>21</v>
      </c>
    </row>
    <row r="504" spans="1:5">
      <c r="A504" s="1">
        <v>42507</v>
      </c>
      <c r="B504" s="2">
        <v>42507</v>
      </c>
      <c r="C504" s="3">
        <v>42507</v>
      </c>
      <c r="D504" s="4">
        <v>42507</v>
      </c>
      <c r="E504">
        <f t="shared" si="7"/>
        <v>21</v>
      </c>
    </row>
    <row r="505" spans="1:5">
      <c r="A505" s="1">
        <v>42508</v>
      </c>
      <c r="B505" s="2">
        <v>42508</v>
      </c>
      <c r="C505" s="3">
        <v>42508</v>
      </c>
      <c r="D505" s="4">
        <v>42508</v>
      </c>
      <c r="E505">
        <f t="shared" si="7"/>
        <v>21</v>
      </c>
    </row>
    <row r="506" spans="1:5">
      <c r="A506" s="1">
        <v>42509</v>
      </c>
      <c r="B506" s="2">
        <v>42509</v>
      </c>
      <c r="C506" s="3">
        <v>42509</v>
      </c>
      <c r="D506" s="4">
        <v>42509</v>
      </c>
      <c r="E506">
        <f t="shared" si="7"/>
        <v>21</v>
      </c>
    </row>
    <row r="507" spans="1:5">
      <c r="A507" s="1">
        <v>42510</v>
      </c>
      <c r="B507" s="2">
        <v>42510</v>
      </c>
      <c r="C507" s="3">
        <v>42510</v>
      </c>
      <c r="D507" s="4">
        <v>42510</v>
      </c>
      <c r="E507">
        <f t="shared" si="7"/>
        <v>21</v>
      </c>
    </row>
    <row r="508" spans="1:5">
      <c r="A508" s="1">
        <v>42511</v>
      </c>
      <c r="B508" s="2">
        <v>42511</v>
      </c>
      <c r="C508" s="3">
        <v>42511</v>
      </c>
      <c r="D508" s="4">
        <v>42511</v>
      </c>
      <c r="E508">
        <f t="shared" si="7"/>
        <v>21</v>
      </c>
    </row>
    <row r="509" spans="1:5">
      <c r="A509" s="1">
        <v>42512</v>
      </c>
      <c r="B509" s="2">
        <v>42512</v>
      </c>
      <c r="C509" s="3">
        <v>42512</v>
      </c>
      <c r="D509" s="4">
        <v>42512</v>
      </c>
      <c r="E509">
        <f t="shared" si="7"/>
        <v>22</v>
      </c>
    </row>
    <row r="510" spans="1:5">
      <c r="A510" s="1">
        <v>42513</v>
      </c>
      <c r="B510" s="2">
        <v>42513</v>
      </c>
      <c r="C510" s="3">
        <v>42513</v>
      </c>
      <c r="D510" s="4">
        <v>42513</v>
      </c>
      <c r="E510">
        <f t="shared" si="7"/>
        <v>22</v>
      </c>
    </row>
    <row r="511" spans="1:5">
      <c r="A511" s="1">
        <v>42514</v>
      </c>
      <c r="B511" s="2">
        <v>42514</v>
      </c>
      <c r="C511" s="3">
        <v>42514</v>
      </c>
      <c r="D511" s="4">
        <v>42514</v>
      </c>
      <c r="E511">
        <f t="shared" si="7"/>
        <v>22</v>
      </c>
    </row>
    <row r="512" spans="1:5">
      <c r="A512" s="1">
        <v>42515</v>
      </c>
      <c r="B512" s="2">
        <v>42515</v>
      </c>
      <c r="C512" s="3">
        <v>42515</v>
      </c>
      <c r="D512" s="4">
        <v>42515</v>
      </c>
      <c r="E512">
        <f t="shared" si="7"/>
        <v>22</v>
      </c>
    </row>
    <row r="513" spans="1:5">
      <c r="A513" s="1">
        <v>42516</v>
      </c>
      <c r="B513" s="2">
        <v>42516</v>
      </c>
      <c r="C513" s="3">
        <v>42516</v>
      </c>
      <c r="D513" s="4">
        <v>42516</v>
      </c>
      <c r="E513">
        <f t="shared" si="7"/>
        <v>22</v>
      </c>
    </row>
    <row r="514" spans="1:5">
      <c r="A514" s="1">
        <v>42517</v>
      </c>
      <c r="B514" s="2">
        <v>42517</v>
      </c>
      <c r="C514" s="3">
        <v>42517</v>
      </c>
      <c r="D514" s="4">
        <v>42517</v>
      </c>
      <c r="E514">
        <f t="shared" si="7"/>
        <v>22</v>
      </c>
    </row>
    <row r="515" spans="1:5">
      <c r="A515" s="1">
        <v>42518</v>
      </c>
      <c r="B515" s="2">
        <v>42518</v>
      </c>
      <c r="C515" s="3">
        <v>42518</v>
      </c>
      <c r="D515" s="4">
        <v>42518</v>
      </c>
      <c r="E515">
        <f t="shared" ref="E515:E578" si="8">WEEKNUM(A515)</f>
        <v>22</v>
      </c>
    </row>
    <row r="516" spans="1:5">
      <c r="A516" s="1">
        <v>42519</v>
      </c>
      <c r="B516" s="2">
        <v>42519</v>
      </c>
      <c r="C516" s="3">
        <v>42519</v>
      </c>
      <c r="D516" s="4">
        <v>42519</v>
      </c>
      <c r="E516">
        <f t="shared" si="8"/>
        <v>23</v>
      </c>
    </row>
    <row r="517" spans="1:5">
      <c r="A517" s="1">
        <v>42520</v>
      </c>
      <c r="B517" s="2">
        <v>42520</v>
      </c>
      <c r="C517" s="3">
        <v>42520</v>
      </c>
      <c r="D517" s="4">
        <v>42520</v>
      </c>
      <c r="E517">
        <f t="shared" si="8"/>
        <v>23</v>
      </c>
    </row>
    <row r="518" spans="1:5">
      <c r="A518" s="1">
        <v>42521</v>
      </c>
      <c r="B518" s="2">
        <v>42521</v>
      </c>
      <c r="C518" s="3">
        <v>42521</v>
      </c>
      <c r="D518" s="4">
        <v>42521</v>
      </c>
      <c r="E518">
        <f t="shared" si="8"/>
        <v>23</v>
      </c>
    </row>
    <row r="519" spans="1:5">
      <c r="A519" s="1">
        <v>42522</v>
      </c>
      <c r="B519" s="2">
        <v>42522</v>
      </c>
      <c r="C519" s="3">
        <v>42522</v>
      </c>
      <c r="D519" s="4">
        <v>42522</v>
      </c>
      <c r="E519">
        <f t="shared" si="8"/>
        <v>23</v>
      </c>
    </row>
    <row r="520" spans="1:5">
      <c r="A520" s="1">
        <v>42523</v>
      </c>
      <c r="B520" s="2">
        <v>42523</v>
      </c>
      <c r="C520" s="3">
        <v>42523</v>
      </c>
      <c r="D520" s="4">
        <v>42523</v>
      </c>
      <c r="E520">
        <f t="shared" si="8"/>
        <v>23</v>
      </c>
    </row>
    <row r="521" spans="1:5">
      <c r="A521" s="1">
        <v>42524</v>
      </c>
      <c r="B521" s="2">
        <v>42524</v>
      </c>
      <c r="C521" s="3">
        <v>42524</v>
      </c>
      <c r="D521" s="4">
        <v>42524</v>
      </c>
      <c r="E521">
        <f t="shared" si="8"/>
        <v>23</v>
      </c>
    </row>
    <row r="522" spans="1:5">
      <c r="A522" s="1">
        <v>42525</v>
      </c>
      <c r="B522" s="2">
        <v>42525</v>
      </c>
      <c r="C522" s="3">
        <v>42525</v>
      </c>
      <c r="D522" s="4">
        <v>42525</v>
      </c>
      <c r="E522">
        <f t="shared" si="8"/>
        <v>23</v>
      </c>
    </row>
    <row r="523" spans="1:5">
      <c r="A523" s="1">
        <v>42526</v>
      </c>
      <c r="B523" s="2">
        <v>42526</v>
      </c>
      <c r="C523" s="3">
        <v>42526</v>
      </c>
      <c r="D523" s="4">
        <v>42526</v>
      </c>
      <c r="E523">
        <f t="shared" si="8"/>
        <v>24</v>
      </c>
    </row>
    <row r="524" spans="1:5">
      <c r="A524" s="1">
        <v>42527</v>
      </c>
      <c r="B524" s="2">
        <v>42527</v>
      </c>
      <c r="C524" s="3">
        <v>42527</v>
      </c>
      <c r="D524" s="4">
        <v>42527</v>
      </c>
      <c r="E524">
        <f t="shared" si="8"/>
        <v>24</v>
      </c>
    </row>
    <row r="525" spans="1:5">
      <c r="A525" s="1">
        <v>42528</v>
      </c>
      <c r="B525" s="2">
        <v>42528</v>
      </c>
      <c r="C525" s="3">
        <v>42528</v>
      </c>
      <c r="D525" s="4">
        <v>42528</v>
      </c>
      <c r="E525">
        <f t="shared" si="8"/>
        <v>24</v>
      </c>
    </row>
    <row r="526" spans="1:5">
      <c r="A526" s="1">
        <v>42529</v>
      </c>
      <c r="B526" s="2">
        <v>42529</v>
      </c>
      <c r="C526" s="3">
        <v>42529</v>
      </c>
      <c r="D526" s="4">
        <v>42529</v>
      </c>
      <c r="E526">
        <f t="shared" si="8"/>
        <v>24</v>
      </c>
    </row>
    <row r="527" spans="1:5">
      <c r="A527" s="1">
        <v>42530</v>
      </c>
      <c r="B527" s="2">
        <v>42530</v>
      </c>
      <c r="C527" s="3">
        <v>42530</v>
      </c>
      <c r="D527" s="4">
        <v>42530</v>
      </c>
      <c r="E527">
        <f t="shared" si="8"/>
        <v>24</v>
      </c>
    </row>
    <row r="528" spans="1:5">
      <c r="A528" s="1">
        <v>42531</v>
      </c>
      <c r="B528" s="2">
        <v>42531</v>
      </c>
      <c r="C528" s="3">
        <v>42531</v>
      </c>
      <c r="D528" s="4">
        <v>42531</v>
      </c>
      <c r="E528">
        <f t="shared" si="8"/>
        <v>24</v>
      </c>
    </row>
    <row r="529" spans="1:5">
      <c r="A529" s="1">
        <v>42532</v>
      </c>
      <c r="B529" s="2">
        <v>42532</v>
      </c>
      <c r="C529" s="3">
        <v>42532</v>
      </c>
      <c r="D529" s="4">
        <v>42532</v>
      </c>
      <c r="E529">
        <f t="shared" si="8"/>
        <v>24</v>
      </c>
    </row>
    <row r="530" spans="1:5">
      <c r="A530" s="1">
        <v>42533</v>
      </c>
      <c r="B530" s="2">
        <v>42533</v>
      </c>
      <c r="C530" s="3">
        <v>42533</v>
      </c>
      <c r="D530" s="4">
        <v>42533</v>
      </c>
      <c r="E530">
        <f t="shared" si="8"/>
        <v>25</v>
      </c>
    </row>
    <row r="531" spans="1:5">
      <c r="A531" s="1">
        <v>42534</v>
      </c>
      <c r="B531" s="2">
        <v>42534</v>
      </c>
      <c r="C531" s="3">
        <v>42534</v>
      </c>
      <c r="D531" s="4">
        <v>42534</v>
      </c>
      <c r="E531">
        <f t="shared" si="8"/>
        <v>25</v>
      </c>
    </row>
    <row r="532" spans="1:5">
      <c r="A532" s="1">
        <v>42535</v>
      </c>
      <c r="B532" s="2">
        <v>42535</v>
      </c>
      <c r="C532" s="3">
        <v>42535</v>
      </c>
      <c r="D532" s="4">
        <v>42535</v>
      </c>
      <c r="E532">
        <f t="shared" si="8"/>
        <v>25</v>
      </c>
    </row>
    <row r="533" spans="1:5">
      <c r="A533" s="1">
        <v>42536</v>
      </c>
      <c r="B533" s="2">
        <v>42536</v>
      </c>
      <c r="C533" s="3">
        <v>42536</v>
      </c>
      <c r="D533" s="4">
        <v>42536</v>
      </c>
      <c r="E533">
        <f t="shared" si="8"/>
        <v>25</v>
      </c>
    </row>
    <row r="534" spans="1:5">
      <c r="A534" s="1">
        <v>42537</v>
      </c>
      <c r="B534" s="2">
        <v>42537</v>
      </c>
      <c r="C534" s="3">
        <v>42537</v>
      </c>
      <c r="D534" s="4">
        <v>42537</v>
      </c>
      <c r="E534">
        <f t="shared" si="8"/>
        <v>25</v>
      </c>
    </row>
    <row r="535" spans="1:5">
      <c r="A535" s="1">
        <v>42538</v>
      </c>
      <c r="B535" s="2">
        <v>42538</v>
      </c>
      <c r="C535" s="3">
        <v>42538</v>
      </c>
      <c r="D535" s="4">
        <v>42538</v>
      </c>
      <c r="E535">
        <f t="shared" si="8"/>
        <v>25</v>
      </c>
    </row>
    <row r="536" spans="1:5">
      <c r="A536" s="1">
        <v>42539</v>
      </c>
      <c r="B536" s="2">
        <v>42539</v>
      </c>
      <c r="C536" s="3">
        <v>42539</v>
      </c>
      <c r="D536" s="4">
        <v>42539</v>
      </c>
      <c r="E536">
        <f t="shared" si="8"/>
        <v>25</v>
      </c>
    </row>
    <row r="537" spans="1:5">
      <c r="A537" s="1">
        <v>42540</v>
      </c>
      <c r="B537" s="2">
        <v>42540</v>
      </c>
      <c r="C537" s="3">
        <v>42540</v>
      </c>
      <c r="D537" s="4">
        <v>42540</v>
      </c>
      <c r="E537">
        <f t="shared" si="8"/>
        <v>26</v>
      </c>
    </row>
    <row r="538" spans="1:5">
      <c r="A538" s="1">
        <v>42541</v>
      </c>
      <c r="B538" s="2">
        <v>42541</v>
      </c>
      <c r="C538" s="3">
        <v>42541</v>
      </c>
      <c r="D538" s="4">
        <v>42541</v>
      </c>
      <c r="E538">
        <f t="shared" si="8"/>
        <v>26</v>
      </c>
    </row>
    <row r="539" spans="1:5">
      <c r="A539" s="1">
        <v>42542</v>
      </c>
      <c r="B539" s="2">
        <v>42542</v>
      </c>
      <c r="C539" s="3">
        <v>42542</v>
      </c>
      <c r="D539" s="4">
        <v>42542</v>
      </c>
      <c r="E539">
        <f t="shared" si="8"/>
        <v>26</v>
      </c>
    </row>
    <row r="540" spans="1:5">
      <c r="A540" s="1">
        <v>42543</v>
      </c>
      <c r="B540" s="2">
        <v>42543</v>
      </c>
      <c r="C540" s="3">
        <v>42543</v>
      </c>
      <c r="D540" s="4">
        <v>42543</v>
      </c>
      <c r="E540">
        <f t="shared" si="8"/>
        <v>26</v>
      </c>
    </row>
    <row r="541" spans="1:5">
      <c r="A541" s="1">
        <v>42544</v>
      </c>
      <c r="B541" s="2">
        <v>42544</v>
      </c>
      <c r="C541" s="3">
        <v>42544</v>
      </c>
      <c r="D541" s="4">
        <v>42544</v>
      </c>
      <c r="E541">
        <f t="shared" si="8"/>
        <v>26</v>
      </c>
    </row>
    <row r="542" spans="1:5">
      <c r="A542" s="1">
        <v>42545</v>
      </c>
      <c r="B542" s="2">
        <v>42545</v>
      </c>
      <c r="C542" s="3">
        <v>42545</v>
      </c>
      <c r="D542" s="4">
        <v>42545</v>
      </c>
      <c r="E542">
        <f t="shared" si="8"/>
        <v>26</v>
      </c>
    </row>
    <row r="543" spans="1:5">
      <c r="A543" s="1">
        <v>42546</v>
      </c>
      <c r="B543" s="2">
        <v>42546</v>
      </c>
      <c r="C543" s="3">
        <v>42546</v>
      </c>
      <c r="D543" s="4">
        <v>42546</v>
      </c>
      <c r="E543">
        <f t="shared" si="8"/>
        <v>26</v>
      </c>
    </row>
    <row r="544" spans="1:5">
      <c r="A544" s="1">
        <v>42547</v>
      </c>
      <c r="B544" s="2">
        <v>42547</v>
      </c>
      <c r="C544" s="3">
        <v>42547</v>
      </c>
      <c r="D544" s="4">
        <v>42547</v>
      </c>
      <c r="E544">
        <f t="shared" si="8"/>
        <v>27</v>
      </c>
    </row>
    <row r="545" spans="1:5">
      <c r="A545" s="1">
        <v>42548</v>
      </c>
      <c r="B545" s="2">
        <v>42548</v>
      </c>
      <c r="C545" s="3">
        <v>42548</v>
      </c>
      <c r="D545" s="4">
        <v>42548</v>
      </c>
      <c r="E545">
        <f t="shared" si="8"/>
        <v>27</v>
      </c>
    </row>
    <row r="546" spans="1:5">
      <c r="A546" s="1">
        <v>42549</v>
      </c>
      <c r="B546" s="2">
        <v>42549</v>
      </c>
      <c r="C546" s="3">
        <v>42549</v>
      </c>
      <c r="D546" s="4">
        <v>42549</v>
      </c>
      <c r="E546">
        <f t="shared" si="8"/>
        <v>27</v>
      </c>
    </row>
    <row r="547" spans="1:5">
      <c r="A547" s="1">
        <v>42550</v>
      </c>
      <c r="B547" s="2">
        <v>42550</v>
      </c>
      <c r="C547" s="3">
        <v>42550</v>
      </c>
      <c r="D547" s="4">
        <v>42550</v>
      </c>
      <c r="E547">
        <f t="shared" si="8"/>
        <v>27</v>
      </c>
    </row>
    <row r="548" spans="1:5">
      <c r="A548" s="1">
        <v>42551</v>
      </c>
      <c r="B548" s="2">
        <v>42551</v>
      </c>
      <c r="C548" s="3">
        <v>42551</v>
      </c>
      <c r="D548" s="4">
        <v>42551</v>
      </c>
      <c r="E548">
        <f t="shared" si="8"/>
        <v>27</v>
      </c>
    </row>
    <row r="549" spans="1:5">
      <c r="A549" s="1">
        <v>42552</v>
      </c>
      <c r="B549" s="2">
        <v>42552</v>
      </c>
      <c r="C549" s="3">
        <v>42552</v>
      </c>
      <c r="D549" s="4">
        <v>42552</v>
      </c>
      <c r="E549">
        <f t="shared" si="8"/>
        <v>27</v>
      </c>
    </row>
    <row r="550" spans="1:5">
      <c r="A550" s="1">
        <v>42553</v>
      </c>
      <c r="B550" s="2">
        <v>42553</v>
      </c>
      <c r="C550" s="3">
        <v>42553</v>
      </c>
      <c r="D550" s="4">
        <v>42553</v>
      </c>
      <c r="E550">
        <f t="shared" si="8"/>
        <v>27</v>
      </c>
    </row>
    <row r="551" spans="1:5">
      <c r="A551" s="1">
        <v>42554</v>
      </c>
      <c r="B551" s="2">
        <v>42554</v>
      </c>
      <c r="C551" s="3">
        <v>42554</v>
      </c>
      <c r="D551" s="4">
        <v>42554</v>
      </c>
      <c r="E551">
        <f t="shared" si="8"/>
        <v>28</v>
      </c>
    </row>
    <row r="552" spans="1:5">
      <c r="A552" s="1">
        <v>42555</v>
      </c>
      <c r="B552" s="2">
        <v>42555</v>
      </c>
      <c r="C552" s="3">
        <v>42555</v>
      </c>
      <c r="D552" s="4">
        <v>42555</v>
      </c>
      <c r="E552">
        <f t="shared" si="8"/>
        <v>28</v>
      </c>
    </row>
    <row r="553" spans="1:5">
      <c r="A553" s="1">
        <v>42556</v>
      </c>
      <c r="B553" s="2">
        <v>42556</v>
      </c>
      <c r="C553" s="3">
        <v>42556</v>
      </c>
      <c r="D553" s="4">
        <v>42556</v>
      </c>
      <c r="E553">
        <f t="shared" si="8"/>
        <v>28</v>
      </c>
    </row>
    <row r="554" spans="1:5">
      <c r="A554" s="1">
        <v>42557</v>
      </c>
      <c r="B554" s="2">
        <v>42557</v>
      </c>
      <c r="C554" s="3">
        <v>42557</v>
      </c>
      <c r="D554" s="4">
        <v>42557</v>
      </c>
      <c r="E554">
        <f t="shared" si="8"/>
        <v>28</v>
      </c>
    </row>
    <row r="555" spans="1:5">
      <c r="A555" s="1">
        <v>42558</v>
      </c>
      <c r="B555" s="2">
        <v>42558</v>
      </c>
      <c r="C555" s="3">
        <v>42558</v>
      </c>
      <c r="D555" s="4">
        <v>42558</v>
      </c>
      <c r="E555">
        <f t="shared" si="8"/>
        <v>28</v>
      </c>
    </row>
    <row r="556" spans="1:5">
      <c r="A556" s="1">
        <v>42559</v>
      </c>
      <c r="B556" s="2">
        <v>42559</v>
      </c>
      <c r="C556" s="3">
        <v>42559</v>
      </c>
      <c r="D556" s="4">
        <v>42559</v>
      </c>
      <c r="E556">
        <f t="shared" si="8"/>
        <v>28</v>
      </c>
    </row>
    <row r="557" spans="1:5">
      <c r="A557" s="1">
        <v>42560</v>
      </c>
      <c r="B557" s="2">
        <v>42560</v>
      </c>
      <c r="C557" s="3">
        <v>42560</v>
      </c>
      <c r="D557" s="4">
        <v>42560</v>
      </c>
      <c r="E557">
        <f t="shared" si="8"/>
        <v>28</v>
      </c>
    </row>
    <row r="558" spans="1:5">
      <c r="A558" s="1">
        <v>42561</v>
      </c>
      <c r="B558" s="2">
        <v>42561</v>
      </c>
      <c r="C558" s="3">
        <v>42561</v>
      </c>
      <c r="D558" s="4">
        <v>42561</v>
      </c>
      <c r="E558">
        <f t="shared" si="8"/>
        <v>29</v>
      </c>
    </row>
    <row r="559" spans="1:5">
      <c r="A559" s="1">
        <v>42562</v>
      </c>
      <c r="B559" s="2">
        <v>42562</v>
      </c>
      <c r="C559" s="3">
        <v>42562</v>
      </c>
      <c r="D559" s="4">
        <v>42562</v>
      </c>
      <c r="E559">
        <f t="shared" si="8"/>
        <v>29</v>
      </c>
    </row>
    <row r="560" spans="1:5">
      <c r="A560" s="1">
        <v>42563</v>
      </c>
      <c r="B560" s="2">
        <v>42563</v>
      </c>
      <c r="C560" s="3">
        <v>42563</v>
      </c>
      <c r="D560" s="4">
        <v>42563</v>
      </c>
      <c r="E560">
        <f t="shared" si="8"/>
        <v>29</v>
      </c>
    </row>
    <row r="561" spans="1:5">
      <c r="A561" s="1">
        <v>42564</v>
      </c>
      <c r="B561" s="2">
        <v>42564</v>
      </c>
      <c r="C561" s="3">
        <v>42564</v>
      </c>
      <c r="D561" s="4">
        <v>42564</v>
      </c>
      <c r="E561">
        <f t="shared" si="8"/>
        <v>29</v>
      </c>
    </row>
    <row r="562" spans="1:5">
      <c r="A562" s="1">
        <v>42565</v>
      </c>
      <c r="B562" s="2">
        <v>42565</v>
      </c>
      <c r="C562" s="3">
        <v>42565</v>
      </c>
      <c r="D562" s="4">
        <v>42565</v>
      </c>
      <c r="E562">
        <f t="shared" si="8"/>
        <v>29</v>
      </c>
    </row>
    <row r="563" spans="1:5">
      <c r="A563" s="1">
        <v>42566</v>
      </c>
      <c r="B563" s="2">
        <v>42566</v>
      </c>
      <c r="C563" s="3">
        <v>42566</v>
      </c>
      <c r="D563" s="4">
        <v>42566</v>
      </c>
      <c r="E563">
        <f t="shared" si="8"/>
        <v>29</v>
      </c>
    </row>
    <row r="564" spans="1:5">
      <c r="A564" s="1">
        <v>42567</v>
      </c>
      <c r="B564" s="2">
        <v>42567</v>
      </c>
      <c r="C564" s="3">
        <v>42567</v>
      </c>
      <c r="D564" s="4">
        <v>42567</v>
      </c>
      <c r="E564">
        <f t="shared" si="8"/>
        <v>29</v>
      </c>
    </row>
    <row r="565" spans="1:5">
      <c r="A565" s="1">
        <v>42568</v>
      </c>
      <c r="B565" s="2">
        <v>42568</v>
      </c>
      <c r="C565" s="3">
        <v>42568</v>
      </c>
      <c r="D565" s="4">
        <v>42568</v>
      </c>
      <c r="E565">
        <f t="shared" si="8"/>
        <v>30</v>
      </c>
    </row>
    <row r="566" spans="1:5">
      <c r="A566" s="1">
        <v>42569</v>
      </c>
      <c r="B566" s="2">
        <v>42569</v>
      </c>
      <c r="C566" s="3">
        <v>42569</v>
      </c>
      <c r="D566" s="4">
        <v>42569</v>
      </c>
      <c r="E566">
        <f t="shared" si="8"/>
        <v>30</v>
      </c>
    </row>
    <row r="567" spans="1:5">
      <c r="A567" s="1">
        <v>42570</v>
      </c>
      <c r="B567" s="2">
        <v>42570</v>
      </c>
      <c r="C567" s="3">
        <v>42570</v>
      </c>
      <c r="D567" s="4">
        <v>42570</v>
      </c>
      <c r="E567">
        <f t="shared" si="8"/>
        <v>30</v>
      </c>
    </row>
    <row r="568" spans="1:5">
      <c r="A568" s="1">
        <v>42571</v>
      </c>
      <c r="B568" s="2">
        <v>42571</v>
      </c>
      <c r="C568" s="3">
        <v>42571</v>
      </c>
      <c r="D568" s="4">
        <v>42571</v>
      </c>
      <c r="E568">
        <f t="shared" si="8"/>
        <v>30</v>
      </c>
    </row>
    <row r="569" spans="1:5">
      <c r="A569" s="1">
        <v>42572</v>
      </c>
      <c r="B569" s="2">
        <v>42572</v>
      </c>
      <c r="C569" s="3">
        <v>42572</v>
      </c>
      <c r="D569" s="4">
        <v>42572</v>
      </c>
      <c r="E569">
        <f t="shared" si="8"/>
        <v>30</v>
      </c>
    </row>
    <row r="570" spans="1:5">
      <c r="A570" s="1">
        <v>42573</v>
      </c>
      <c r="B570" s="2">
        <v>42573</v>
      </c>
      <c r="C570" s="3">
        <v>42573</v>
      </c>
      <c r="D570" s="4">
        <v>42573</v>
      </c>
      <c r="E570">
        <f t="shared" si="8"/>
        <v>30</v>
      </c>
    </row>
    <row r="571" spans="1:5">
      <c r="A571" s="1">
        <v>42574</v>
      </c>
      <c r="B571" s="2">
        <v>42574</v>
      </c>
      <c r="C571" s="3">
        <v>42574</v>
      </c>
      <c r="D571" s="4">
        <v>42574</v>
      </c>
      <c r="E571">
        <f t="shared" si="8"/>
        <v>30</v>
      </c>
    </row>
    <row r="572" spans="1:5">
      <c r="A572" s="1">
        <v>42575</v>
      </c>
      <c r="B572" s="2">
        <v>42575</v>
      </c>
      <c r="C572" s="3">
        <v>42575</v>
      </c>
      <c r="D572" s="4">
        <v>42575</v>
      </c>
      <c r="E572">
        <f t="shared" si="8"/>
        <v>31</v>
      </c>
    </row>
    <row r="573" spans="1:5">
      <c r="A573" s="1">
        <v>42576</v>
      </c>
      <c r="B573" s="2">
        <v>42576</v>
      </c>
      <c r="C573" s="3">
        <v>42576</v>
      </c>
      <c r="D573" s="4">
        <v>42576</v>
      </c>
      <c r="E573">
        <f t="shared" si="8"/>
        <v>31</v>
      </c>
    </row>
    <row r="574" spans="1:5">
      <c r="A574" s="1">
        <v>42577</v>
      </c>
      <c r="B574" s="2">
        <v>42577</v>
      </c>
      <c r="C574" s="3">
        <v>42577</v>
      </c>
      <c r="D574" s="4">
        <v>42577</v>
      </c>
      <c r="E574">
        <f t="shared" si="8"/>
        <v>31</v>
      </c>
    </row>
    <row r="575" spans="1:5">
      <c r="A575" s="1">
        <v>42578</v>
      </c>
      <c r="B575" s="2">
        <v>42578</v>
      </c>
      <c r="C575" s="3">
        <v>42578</v>
      </c>
      <c r="D575" s="4">
        <v>42578</v>
      </c>
      <c r="E575">
        <f t="shared" si="8"/>
        <v>31</v>
      </c>
    </row>
    <row r="576" spans="1:5">
      <c r="A576" s="1">
        <v>42579</v>
      </c>
      <c r="B576" s="2">
        <v>42579</v>
      </c>
      <c r="C576" s="3">
        <v>42579</v>
      </c>
      <c r="D576" s="4">
        <v>42579</v>
      </c>
      <c r="E576">
        <f t="shared" si="8"/>
        <v>31</v>
      </c>
    </row>
    <row r="577" spans="1:5">
      <c r="A577" s="1">
        <v>42580</v>
      </c>
      <c r="B577" s="2">
        <v>42580</v>
      </c>
      <c r="C577" s="3">
        <v>42580</v>
      </c>
      <c r="D577" s="4">
        <v>42580</v>
      </c>
      <c r="E577">
        <f t="shared" si="8"/>
        <v>31</v>
      </c>
    </row>
    <row r="578" spans="1:5">
      <c r="A578" s="1">
        <v>42581</v>
      </c>
      <c r="B578" s="2">
        <v>42581</v>
      </c>
      <c r="C578" s="3">
        <v>42581</v>
      </c>
      <c r="D578" s="4">
        <v>42581</v>
      </c>
      <c r="E578">
        <f t="shared" si="8"/>
        <v>31</v>
      </c>
    </row>
    <row r="579" spans="1:5">
      <c r="A579" s="1">
        <v>42582</v>
      </c>
      <c r="B579" s="2">
        <v>42582</v>
      </c>
      <c r="C579" s="3">
        <v>42582</v>
      </c>
      <c r="D579" s="4">
        <v>42582</v>
      </c>
      <c r="E579">
        <f t="shared" ref="E579:E642" si="9">WEEKNUM(A579)</f>
        <v>32</v>
      </c>
    </row>
    <row r="580" spans="1:5">
      <c r="A580" s="1">
        <v>42583</v>
      </c>
      <c r="B580" s="2">
        <v>42583</v>
      </c>
      <c r="C580" s="3">
        <v>42583</v>
      </c>
      <c r="D580" s="4">
        <v>42583</v>
      </c>
      <c r="E580">
        <f t="shared" si="9"/>
        <v>32</v>
      </c>
    </row>
    <row r="581" spans="1:5">
      <c r="A581" s="1">
        <v>42584</v>
      </c>
      <c r="B581" s="2">
        <v>42584</v>
      </c>
      <c r="C581" s="3">
        <v>42584</v>
      </c>
      <c r="D581" s="4">
        <v>42584</v>
      </c>
      <c r="E581">
        <f t="shared" si="9"/>
        <v>32</v>
      </c>
    </row>
    <row r="582" spans="1:5">
      <c r="A582" s="1">
        <v>42585</v>
      </c>
      <c r="B582" s="2">
        <v>42585</v>
      </c>
      <c r="C582" s="3">
        <v>42585</v>
      </c>
      <c r="D582" s="4">
        <v>42585</v>
      </c>
      <c r="E582">
        <f t="shared" si="9"/>
        <v>32</v>
      </c>
    </row>
    <row r="583" spans="1:5">
      <c r="A583" s="1">
        <v>42586</v>
      </c>
      <c r="B583" s="2">
        <v>42586</v>
      </c>
      <c r="C583" s="3">
        <v>42586</v>
      </c>
      <c r="D583" s="4">
        <v>42586</v>
      </c>
      <c r="E583">
        <f t="shared" si="9"/>
        <v>32</v>
      </c>
    </row>
    <row r="584" spans="1:5">
      <c r="A584" s="1">
        <v>42587</v>
      </c>
      <c r="B584" s="2">
        <v>42587</v>
      </c>
      <c r="C584" s="3">
        <v>42587</v>
      </c>
      <c r="D584" s="4">
        <v>42587</v>
      </c>
      <c r="E584">
        <f t="shared" si="9"/>
        <v>32</v>
      </c>
    </row>
    <row r="585" spans="1:5">
      <c r="A585" s="1">
        <v>42588</v>
      </c>
      <c r="B585" s="2">
        <v>42588</v>
      </c>
      <c r="C585" s="3">
        <v>42588</v>
      </c>
      <c r="D585" s="4">
        <v>42588</v>
      </c>
      <c r="E585">
        <f t="shared" si="9"/>
        <v>32</v>
      </c>
    </row>
    <row r="586" spans="1:5">
      <c r="A586" s="1">
        <v>42589</v>
      </c>
      <c r="B586" s="2">
        <v>42589</v>
      </c>
      <c r="C586" s="3">
        <v>42589</v>
      </c>
      <c r="D586" s="4">
        <v>42589</v>
      </c>
      <c r="E586">
        <f t="shared" si="9"/>
        <v>33</v>
      </c>
    </row>
    <row r="587" spans="1:5">
      <c r="A587" s="1">
        <v>42590</v>
      </c>
      <c r="B587" s="2">
        <v>42590</v>
      </c>
      <c r="C587" s="3">
        <v>42590</v>
      </c>
      <c r="D587" s="4">
        <v>42590</v>
      </c>
      <c r="E587">
        <f t="shared" si="9"/>
        <v>33</v>
      </c>
    </row>
    <row r="588" spans="1:5">
      <c r="A588" s="1">
        <v>42591</v>
      </c>
      <c r="B588" s="2">
        <v>42591</v>
      </c>
      <c r="C588" s="3">
        <v>42591</v>
      </c>
      <c r="D588" s="4">
        <v>42591</v>
      </c>
      <c r="E588">
        <f t="shared" si="9"/>
        <v>33</v>
      </c>
    </row>
    <row r="589" spans="1:5">
      <c r="A589" s="1">
        <v>42592</v>
      </c>
      <c r="B589" s="2">
        <v>42592</v>
      </c>
      <c r="C589" s="3">
        <v>42592</v>
      </c>
      <c r="D589" s="4">
        <v>42592</v>
      </c>
      <c r="E589">
        <f t="shared" si="9"/>
        <v>33</v>
      </c>
    </row>
    <row r="590" spans="1:5">
      <c r="A590" s="1">
        <v>42593</v>
      </c>
      <c r="B590" s="2">
        <v>42593</v>
      </c>
      <c r="C590" s="3">
        <v>42593</v>
      </c>
      <c r="D590" s="4">
        <v>42593</v>
      </c>
      <c r="E590">
        <f t="shared" si="9"/>
        <v>33</v>
      </c>
    </row>
    <row r="591" spans="1:5">
      <c r="A591" s="1">
        <v>42594</v>
      </c>
      <c r="B591" s="2">
        <v>42594</v>
      </c>
      <c r="C591" s="3">
        <v>42594</v>
      </c>
      <c r="D591" s="4">
        <v>42594</v>
      </c>
      <c r="E591">
        <f t="shared" si="9"/>
        <v>33</v>
      </c>
    </row>
    <row r="592" spans="1:5">
      <c r="A592" s="1">
        <v>42595</v>
      </c>
      <c r="B592" s="2">
        <v>42595</v>
      </c>
      <c r="C592" s="3">
        <v>42595</v>
      </c>
      <c r="D592" s="4">
        <v>42595</v>
      </c>
      <c r="E592">
        <f t="shared" si="9"/>
        <v>33</v>
      </c>
    </row>
    <row r="593" spans="1:5">
      <c r="A593" s="1">
        <v>42596</v>
      </c>
      <c r="B593" s="2">
        <v>42596</v>
      </c>
      <c r="C593" s="3">
        <v>42596</v>
      </c>
      <c r="D593" s="4">
        <v>42596</v>
      </c>
      <c r="E593">
        <f t="shared" si="9"/>
        <v>34</v>
      </c>
    </row>
    <row r="594" spans="1:5">
      <c r="A594" s="1">
        <v>42597</v>
      </c>
      <c r="B594" s="2">
        <v>42597</v>
      </c>
      <c r="C594" s="3">
        <v>42597</v>
      </c>
      <c r="D594" s="4">
        <v>42597</v>
      </c>
      <c r="E594">
        <f t="shared" si="9"/>
        <v>34</v>
      </c>
    </row>
    <row r="595" spans="1:5">
      <c r="A595" s="1">
        <v>42598</v>
      </c>
      <c r="B595" s="2">
        <v>42598</v>
      </c>
      <c r="C595" s="3">
        <v>42598</v>
      </c>
      <c r="D595" s="4">
        <v>42598</v>
      </c>
      <c r="E595">
        <f t="shared" si="9"/>
        <v>34</v>
      </c>
    </row>
    <row r="596" spans="1:5">
      <c r="A596" s="1">
        <v>42599</v>
      </c>
      <c r="B596" s="2">
        <v>42599</v>
      </c>
      <c r="C596" s="3">
        <v>42599</v>
      </c>
      <c r="D596" s="4">
        <v>42599</v>
      </c>
      <c r="E596">
        <f t="shared" si="9"/>
        <v>34</v>
      </c>
    </row>
    <row r="597" spans="1:5">
      <c r="A597" s="1">
        <v>42600</v>
      </c>
      <c r="B597" s="2">
        <v>42600</v>
      </c>
      <c r="C597" s="3">
        <v>42600</v>
      </c>
      <c r="D597" s="4">
        <v>42600</v>
      </c>
      <c r="E597">
        <f t="shared" si="9"/>
        <v>34</v>
      </c>
    </row>
    <row r="598" spans="1:5">
      <c r="A598" s="1">
        <v>42601</v>
      </c>
      <c r="B598" s="2">
        <v>42601</v>
      </c>
      <c r="C598" s="3">
        <v>42601</v>
      </c>
      <c r="D598" s="4">
        <v>42601</v>
      </c>
      <c r="E598">
        <f t="shared" si="9"/>
        <v>34</v>
      </c>
    </row>
    <row r="599" spans="1:5">
      <c r="A599" s="1">
        <v>42602</v>
      </c>
      <c r="B599" s="2">
        <v>42602</v>
      </c>
      <c r="C599" s="3">
        <v>42602</v>
      </c>
      <c r="D599" s="4">
        <v>42602</v>
      </c>
      <c r="E599">
        <f t="shared" si="9"/>
        <v>34</v>
      </c>
    </row>
    <row r="600" spans="1:5">
      <c r="A600" s="1">
        <v>42603</v>
      </c>
      <c r="B600" s="2">
        <v>42603</v>
      </c>
      <c r="C600" s="3">
        <v>42603</v>
      </c>
      <c r="D600" s="4">
        <v>42603</v>
      </c>
      <c r="E600">
        <f t="shared" si="9"/>
        <v>35</v>
      </c>
    </row>
    <row r="601" spans="1:5">
      <c r="A601" s="1">
        <v>42604</v>
      </c>
      <c r="B601" s="2">
        <v>42604</v>
      </c>
      <c r="C601" s="3">
        <v>42604</v>
      </c>
      <c r="D601" s="4">
        <v>42604</v>
      </c>
      <c r="E601">
        <f t="shared" si="9"/>
        <v>35</v>
      </c>
    </row>
    <row r="602" spans="1:5">
      <c r="A602" s="1">
        <v>42605</v>
      </c>
      <c r="B602" s="2">
        <v>42605</v>
      </c>
      <c r="C602" s="3">
        <v>42605</v>
      </c>
      <c r="D602" s="4">
        <v>42605</v>
      </c>
      <c r="E602">
        <f t="shared" si="9"/>
        <v>35</v>
      </c>
    </row>
    <row r="603" spans="1:5">
      <c r="A603" s="1">
        <v>42606</v>
      </c>
      <c r="B603" s="2">
        <v>42606</v>
      </c>
      <c r="C603" s="3">
        <v>42606</v>
      </c>
      <c r="D603" s="4">
        <v>42606</v>
      </c>
      <c r="E603">
        <f t="shared" si="9"/>
        <v>35</v>
      </c>
    </row>
    <row r="604" spans="1:5">
      <c r="A604" s="1">
        <v>42607</v>
      </c>
      <c r="B604" s="2">
        <v>42607</v>
      </c>
      <c r="C604" s="3">
        <v>42607</v>
      </c>
      <c r="D604" s="4">
        <v>42607</v>
      </c>
      <c r="E604">
        <f t="shared" si="9"/>
        <v>35</v>
      </c>
    </row>
    <row r="605" spans="1:5">
      <c r="A605" s="1">
        <v>42608</v>
      </c>
      <c r="B605" s="2">
        <v>42608</v>
      </c>
      <c r="C605" s="3">
        <v>42608</v>
      </c>
      <c r="D605" s="4">
        <v>42608</v>
      </c>
      <c r="E605">
        <f t="shared" si="9"/>
        <v>35</v>
      </c>
    </row>
    <row r="606" spans="1:5">
      <c r="A606" s="1">
        <v>42609</v>
      </c>
      <c r="B606" s="2">
        <v>42609</v>
      </c>
      <c r="C606" s="3">
        <v>42609</v>
      </c>
      <c r="D606" s="4">
        <v>42609</v>
      </c>
      <c r="E606">
        <f t="shared" si="9"/>
        <v>35</v>
      </c>
    </row>
    <row r="607" spans="1:5">
      <c r="A607" s="1">
        <v>42610</v>
      </c>
      <c r="B607" s="2">
        <v>42610</v>
      </c>
      <c r="C607" s="3">
        <v>42610</v>
      </c>
      <c r="D607" s="4">
        <v>42610</v>
      </c>
      <c r="E607">
        <f t="shared" si="9"/>
        <v>36</v>
      </c>
    </row>
    <row r="608" spans="1:5">
      <c r="A608" s="1">
        <v>42611</v>
      </c>
      <c r="B608" s="2">
        <v>42611</v>
      </c>
      <c r="C608" s="3">
        <v>42611</v>
      </c>
      <c r="D608" s="4">
        <v>42611</v>
      </c>
      <c r="E608">
        <f t="shared" si="9"/>
        <v>36</v>
      </c>
    </row>
    <row r="609" spans="1:5">
      <c r="A609" s="1">
        <v>42612</v>
      </c>
      <c r="B609" s="2">
        <v>42612</v>
      </c>
      <c r="C609" s="3">
        <v>42612</v>
      </c>
      <c r="D609" s="4">
        <v>42612</v>
      </c>
      <c r="E609">
        <f t="shared" si="9"/>
        <v>36</v>
      </c>
    </row>
    <row r="610" spans="1:5">
      <c r="A610" s="1">
        <v>42613</v>
      </c>
      <c r="B610" s="2">
        <v>42613</v>
      </c>
      <c r="C610" s="3">
        <v>42613</v>
      </c>
      <c r="D610" s="4">
        <v>42613</v>
      </c>
      <c r="E610">
        <f t="shared" si="9"/>
        <v>36</v>
      </c>
    </row>
    <row r="611" spans="1:5">
      <c r="A611" s="1">
        <v>42614</v>
      </c>
      <c r="B611" s="2">
        <v>42614</v>
      </c>
      <c r="C611" s="3">
        <v>42614</v>
      </c>
      <c r="D611" s="4">
        <v>42614</v>
      </c>
      <c r="E611">
        <f t="shared" si="9"/>
        <v>36</v>
      </c>
    </row>
    <row r="612" spans="1:5">
      <c r="A612" s="1">
        <v>42615</v>
      </c>
      <c r="B612" s="2">
        <v>42615</v>
      </c>
      <c r="C612" s="3">
        <v>42615</v>
      </c>
      <c r="D612" s="4">
        <v>42615</v>
      </c>
      <c r="E612">
        <f t="shared" si="9"/>
        <v>36</v>
      </c>
    </row>
    <row r="613" spans="1:5">
      <c r="A613" s="1">
        <v>42616</v>
      </c>
      <c r="B613" s="2">
        <v>42616</v>
      </c>
      <c r="C613" s="3">
        <v>42616</v>
      </c>
      <c r="D613" s="4">
        <v>42616</v>
      </c>
      <c r="E613">
        <f t="shared" si="9"/>
        <v>36</v>
      </c>
    </row>
    <row r="614" spans="1:5">
      <c r="A614" s="1">
        <v>42617</v>
      </c>
      <c r="B614" s="2">
        <v>42617</v>
      </c>
      <c r="C614" s="3">
        <v>42617</v>
      </c>
      <c r="D614" s="4">
        <v>42617</v>
      </c>
      <c r="E614">
        <f t="shared" si="9"/>
        <v>37</v>
      </c>
    </row>
    <row r="615" spans="1:5">
      <c r="A615" s="1">
        <v>42618</v>
      </c>
      <c r="B615" s="2">
        <v>42618</v>
      </c>
      <c r="C615" s="3">
        <v>42618</v>
      </c>
      <c r="D615" s="4">
        <v>42618</v>
      </c>
      <c r="E615">
        <f t="shared" si="9"/>
        <v>37</v>
      </c>
    </row>
    <row r="616" spans="1:5">
      <c r="A616" s="1">
        <v>42619</v>
      </c>
      <c r="B616" s="2">
        <v>42619</v>
      </c>
      <c r="C616" s="3">
        <v>42619</v>
      </c>
      <c r="D616" s="4">
        <v>42619</v>
      </c>
      <c r="E616">
        <f t="shared" si="9"/>
        <v>37</v>
      </c>
    </row>
    <row r="617" spans="1:5">
      <c r="A617" s="1">
        <v>42620</v>
      </c>
      <c r="B617" s="2">
        <v>42620</v>
      </c>
      <c r="C617" s="3">
        <v>42620</v>
      </c>
      <c r="D617" s="4">
        <v>42620</v>
      </c>
      <c r="E617">
        <f t="shared" si="9"/>
        <v>37</v>
      </c>
    </row>
    <row r="618" spans="1:5">
      <c r="A618" s="1">
        <v>42621</v>
      </c>
      <c r="B618" s="2">
        <v>42621</v>
      </c>
      <c r="C618" s="3">
        <v>42621</v>
      </c>
      <c r="D618" s="4">
        <v>42621</v>
      </c>
      <c r="E618">
        <f t="shared" si="9"/>
        <v>37</v>
      </c>
    </row>
    <row r="619" spans="1:5">
      <c r="A619" s="1">
        <v>42622</v>
      </c>
      <c r="B619" s="2">
        <v>42622</v>
      </c>
      <c r="C619" s="3">
        <v>42622</v>
      </c>
      <c r="D619" s="4">
        <v>42622</v>
      </c>
      <c r="E619">
        <f t="shared" si="9"/>
        <v>37</v>
      </c>
    </row>
    <row r="620" spans="1:5">
      <c r="A620" s="1">
        <v>42623</v>
      </c>
      <c r="B620" s="2">
        <v>42623</v>
      </c>
      <c r="C620" s="3">
        <v>42623</v>
      </c>
      <c r="D620" s="4">
        <v>42623</v>
      </c>
      <c r="E620">
        <f t="shared" si="9"/>
        <v>37</v>
      </c>
    </row>
    <row r="621" spans="1:5">
      <c r="A621" s="1">
        <v>42624</v>
      </c>
      <c r="B621" s="2">
        <v>42624</v>
      </c>
      <c r="C621" s="3">
        <v>42624</v>
      </c>
      <c r="D621" s="4">
        <v>42624</v>
      </c>
      <c r="E621">
        <f t="shared" si="9"/>
        <v>38</v>
      </c>
    </row>
    <row r="622" spans="1:5">
      <c r="A622" s="1">
        <v>42625</v>
      </c>
      <c r="B622" s="2">
        <v>42625</v>
      </c>
      <c r="C622" s="3">
        <v>42625</v>
      </c>
      <c r="D622" s="4">
        <v>42625</v>
      </c>
      <c r="E622">
        <f t="shared" si="9"/>
        <v>38</v>
      </c>
    </row>
    <row r="623" spans="1:5">
      <c r="A623" s="1">
        <v>42626</v>
      </c>
      <c r="B623" s="2">
        <v>42626</v>
      </c>
      <c r="C623" s="3">
        <v>42626</v>
      </c>
      <c r="D623" s="4">
        <v>42626</v>
      </c>
      <c r="E623">
        <f t="shared" si="9"/>
        <v>38</v>
      </c>
    </row>
    <row r="624" spans="1:5">
      <c r="A624" s="1">
        <v>42627</v>
      </c>
      <c r="B624" s="2">
        <v>42627</v>
      </c>
      <c r="C624" s="3">
        <v>42627</v>
      </c>
      <c r="D624" s="4">
        <v>42627</v>
      </c>
      <c r="E624">
        <f t="shared" si="9"/>
        <v>38</v>
      </c>
    </row>
    <row r="625" spans="1:5">
      <c r="A625" s="1">
        <v>42628</v>
      </c>
      <c r="B625" s="2">
        <v>42628</v>
      </c>
      <c r="C625" s="3">
        <v>42628</v>
      </c>
      <c r="D625" s="4">
        <v>42628</v>
      </c>
      <c r="E625">
        <f t="shared" si="9"/>
        <v>38</v>
      </c>
    </row>
    <row r="626" spans="1:5">
      <c r="A626" s="1">
        <v>42629</v>
      </c>
      <c r="B626" s="2">
        <v>42629</v>
      </c>
      <c r="C626" s="3">
        <v>42629</v>
      </c>
      <c r="D626" s="4">
        <v>42629</v>
      </c>
      <c r="E626">
        <f t="shared" si="9"/>
        <v>38</v>
      </c>
    </row>
    <row r="627" spans="1:5">
      <c r="A627" s="1">
        <v>42630</v>
      </c>
      <c r="B627" s="2">
        <v>42630</v>
      </c>
      <c r="C627" s="3">
        <v>42630</v>
      </c>
      <c r="D627" s="4">
        <v>42630</v>
      </c>
      <c r="E627">
        <f t="shared" si="9"/>
        <v>38</v>
      </c>
    </row>
    <row r="628" spans="1:5">
      <c r="A628" s="1">
        <v>42631</v>
      </c>
      <c r="B628" s="2">
        <v>42631</v>
      </c>
      <c r="C628" s="3">
        <v>42631</v>
      </c>
      <c r="D628" s="4">
        <v>42631</v>
      </c>
      <c r="E628">
        <f t="shared" si="9"/>
        <v>39</v>
      </c>
    </row>
    <row r="629" spans="1:5">
      <c r="A629" s="1">
        <v>42632</v>
      </c>
      <c r="B629" s="2">
        <v>42632</v>
      </c>
      <c r="C629" s="3">
        <v>42632</v>
      </c>
      <c r="D629" s="4">
        <v>42632</v>
      </c>
      <c r="E629">
        <f t="shared" si="9"/>
        <v>39</v>
      </c>
    </row>
    <row r="630" spans="1:5">
      <c r="A630" s="1">
        <v>42633</v>
      </c>
      <c r="B630" s="2">
        <v>42633</v>
      </c>
      <c r="C630" s="3">
        <v>42633</v>
      </c>
      <c r="D630" s="4">
        <v>42633</v>
      </c>
      <c r="E630">
        <f t="shared" si="9"/>
        <v>39</v>
      </c>
    </row>
    <row r="631" spans="1:5">
      <c r="A631" s="1">
        <v>42634</v>
      </c>
      <c r="B631" s="2">
        <v>42634</v>
      </c>
      <c r="C631" s="3">
        <v>42634</v>
      </c>
      <c r="D631" s="4">
        <v>42634</v>
      </c>
      <c r="E631">
        <f t="shared" si="9"/>
        <v>39</v>
      </c>
    </row>
    <row r="632" spans="1:5">
      <c r="A632" s="1">
        <v>42635</v>
      </c>
      <c r="B632" s="2">
        <v>42635</v>
      </c>
      <c r="C632" s="3">
        <v>42635</v>
      </c>
      <c r="D632" s="4">
        <v>42635</v>
      </c>
      <c r="E632">
        <f t="shared" si="9"/>
        <v>39</v>
      </c>
    </row>
    <row r="633" spans="1:5">
      <c r="A633" s="1">
        <v>42636</v>
      </c>
      <c r="B633" s="2">
        <v>42636</v>
      </c>
      <c r="C633" s="3">
        <v>42636</v>
      </c>
      <c r="D633" s="4">
        <v>42636</v>
      </c>
      <c r="E633">
        <f t="shared" si="9"/>
        <v>39</v>
      </c>
    </row>
    <row r="634" spans="1:5">
      <c r="A634" s="1">
        <v>42637</v>
      </c>
      <c r="B634" s="2">
        <v>42637</v>
      </c>
      <c r="C634" s="3">
        <v>42637</v>
      </c>
      <c r="D634" s="4">
        <v>42637</v>
      </c>
      <c r="E634">
        <f t="shared" si="9"/>
        <v>39</v>
      </c>
    </row>
    <row r="635" spans="1:5">
      <c r="A635" s="1">
        <v>42638</v>
      </c>
      <c r="B635" s="2">
        <v>42638</v>
      </c>
      <c r="C635" s="3">
        <v>42638</v>
      </c>
      <c r="D635" s="4">
        <v>42638</v>
      </c>
      <c r="E635">
        <f t="shared" si="9"/>
        <v>40</v>
      </c>
    </row>
    <row r="636" spans="1:5">
      <c r="A636" s="1">
        <v>42639</v>
      </c>
      <c r="B636" s="2">
        <v>42639</v>
      </c>
      <c r="C636" s="3">
        <v>42639</v>
      </c>
      <c r="D636" s="4">
        <v>42639</v>
      </c>
      <c r="E636">
        <f t="shared" si="9"/>
        <v>40</v>
      </c>
    </row>
    <row r="637" spans="1:5">
      <c r="A637" s="1">
        <v>42640</v>
      </c>
      <c r="B637" s="2">
        <v>42640</v>
      </c>
      <c r="C637" s="3">
        <v>42640</v>
      </c>
      <c r="D637" s="4">
        <v>42640</v>
      </c>
      <c r="E637">
        <f t="shared" si="9"/>
        <v>40</v>
      </c>
    </row>
    <row r="638" spans="1:5">
      <c r="A638" s="1">
        <v>42641</v>
      </c>
      <c r="B638" s="2">
        <v>42641</v>
      </c>
      <c r="C638" s="3">
        <v>42641</v>
      </c>
      <c r="D638" s="4">
        <v>42641</v>
      </c>
      <c r="E638">
        <f t="shared" si="9"/>
        <v>40</v>
      </c>
    </row>
    <row r="639" spans="1:5">
      <c r="A639" s="1">
        <v>42642</v>
      </c>
      <c r="B639" s="2">
        <v>42642</v>
      </c>
      <c r="C639" s="3">
        <v>42642</v>
      </c>
      <c r="D639" s="4">
        <v>42642</v>
      </c>
      <c r="E639">
        <f t="shared" si="9"/>
        <v>40</v>
      </c>
    </row>
    <row r="640" spans="1:5">
      <c r="A640" s="1">
        <v>42643</v>
      </c>
      <c r="B640" s="2">
        <v>42643</v>
      </c>
      <c r="C640" s="3">
        <v>42643</v>
      </c>
      <c r="D640" s="4">
        <v>42643</v>
      </c>
      <c r="E640">
        <f t="shared" si="9"/>
        <v>40</v>
      </c>
    </row>
    <row r="641" spans="1:5">
      <c r="A641" s="1">
        <v>42644</v>
      </c>
      <c r="B641" s="2">
        <v>42644</v>
      </c>
      <c r="C641" s="3">
        <v>42644</v>
      </c>
      <c r="D641" s="4">
        <v>42644</v>
      </c>
      <c r="E641">
        <f t="shared" si="9"/>
        <v>40</v>
      </c>
    </row>
    <row r="642" spans="1:5">
      <c r="A642" s="1">
        <v>42645</v>
      </c>
      <c r="B642" s="2">
        <v>42645</v>
      </c>
      <c r="C642" s="3">
        <v>42645</v>
      </c>
      <c r="D642" s="4">
        <v>42645</v>
      </c>
      <c r="E642">
        <f t="shared" si="9"/>
        <v>41</v>
      </c>
    </row>
    <row r="643" spans="1:5">
      <c r="A643" s="1">
        <v>42646</v>
      </c>
      <c r="B643" s="2">
        <v>42646</v>
      </c>
      <c r="C643" s="3">
        <v>42646</v>
      </c>
      <c r="D643" s="4">
        <v>42646</v>
      </c>
      <c r="E643">
        <f t="shared" ref="E643:E706" si="10">WEEKNUM(A643)</f>
        <v>41</v>
      </c>
    </row>
    <row r="644" spans="1:5">
      <c r="A644" s="1">
        <v>42647</v>
      </c>
      <c r="B644" s="2">
        <v>42647</v>
      </c>
      <c r="C644" s="3">
        <v>42647</v>
      </c>
      <c r="D644" s="4">
        <v>42647</v>
      </c>
      <c r="E644">
        <f t="shared" si="10"/>
        <v>41</v>
      </c>
    </row>
    <row r="645" spans="1:5">
      <c r="A645" s="1">
        <v>42648</v>
      </c>
      <c r="B645" s="2">
        <v>42648</v>
      </c>
      <c r="C645" s="3">
        <v>42648</v>
      </c>
      <c r="D645" s="4">
        <v>42648</v>
      </c>
      <c r="E645">
        <f t="shared" si="10"/>
        <v>41</v>
      </c>
    </row>
    <row r="646" spans="1:5">
      <c r="A646" s="1">
        <v>42649</v>
      </c>
      <c r="B646" s="2">
        <v>42649</v>
      </c>
      <c r="C646" s="3">
        <v>42649</v>
      </c>
      <c r="D646" s="4">
        <v>42649</v>
      </c>
      <c r="E646">
        <f t="shared" si="10"/>
        <v>41</v>
      </c>
    </row>
    <row r="647" spans="1:5">
      <c r="A647" s="1">
        <v>42650</v>
      </c>
      <c r="B647" s="2">
        <v>42650</v>
      </c>
      <c r="C647" s="3">
        <v>42650</v>
      </c>
      <c r="D647" s="4">
        <v>42650</v>
      </c>
      <c r="E647">
        <f t="shared" si="10"/>
        <v>41</v>
      </c>
    </row>
    <row r="648" spans="1:5">
      <c r="A648" s="1">
        <v>42651</v>
      </c>
      <c r="B648" s="2">
        <v>42651</v>
      </c>
      <c r="C648" s="3">
        <v>42651</v>
      </c>
      <c r="D648" s="4">
        <v>42651</v>
      </c>
      <c r="E648">
        <f t="shared" si="10"/>
        <v>41</v>
      </c>
    </row>
    <row r="649" spans="1:5">
      <c r="A649" s="1">
        <v>42652</v>
      </c>
      <c r="B649" s="2">
        <v>42652</v>
      </c>
      <c r="C649" s="3">
        <v>42652</v>
      </c>
      <c r="D649" s="4">
        <v>42652</v>
      </c>
      <c r="E649">
        <f t="shared" si="10"/>
        <v>42</v>
      </c>
    </row>
    <row r="650" spans="1:5">
      <c r="A650" s="1">
        <v>42653</v>
      </c>
      <c r="B650" s="2">
        <v>42653</v>
      </c>
      <c r="C650" s="3">
        <v>42653</v>
      </c>
      <c r="D650" s="4">
        <v>42653</v>
      </c>
      <c r="E650">
        <f t="shared" si="10"/>
        <v>42</v>
      </c>
    </row>
    <row r="651" spans="1:5">
      <c r="A651" s="1">
        <v>42654</v>
      </c>
      <c r="B651" s="2">
        <v>42654</v>
      </c>
      <c r="C651" s="3">
        <v>42654</v>
      </c>
      <c r="D651" s="4">
        <v>42654</v>
      </c>
      <c r="E651">
        <f t="shared" si="10"/>
        <v>42</v>
      </c>
    </row>
    <row r="652" spans="1:5">
      <c r="A652" s="1">
        <v>42655</v>
      </c>
      <c r="B652" s="2">
        <v>42655</v>
      </c>
      <c r="C652" s="3">
        <v>42655</v>
      </c>
      <c r="D652" s="4">
        <v>42655</v>
      </c>
      <c r="E652">
        <f t="shared" si="10"/>
        <v>42</v>
      </c>
    </row>
    <row r="653" spans="1:5">
      <c r="A653" s="1">
        <v>42656</v>
      </c>
      <c r="B653" s="2">
        <v>42656</v>
      </c>
      <c r="C653" s="3">
        <v>42656</v>
      </c>
      <c r="D653" s="4">
        <v>42656</v>
      </c>
      <c r="E653">
        <f t="shared" si="10"/>
        <v>42</v>
      </c>
    </row>
    <row r="654" spans="1:5">
      <c r="A654" s="1">
        <v>42657</v>
      </c>
      <c r="B654" s="2">
        <v>42657</v>
      </c>
      <c r="C654" s="3">
        <v>42657</v>
      </c>
      <c r="D654" s="4">
        <v>42657</v>
      </c>
      <c r="E654">
        <f t="shared" si="10"/>
        <v>42</v>
      </c>
    </row>
    <row r="655" spans="1:5">
      <c r="A655" s="1">
        <v>42658</v>
      </c>
      <c r="B655" s="2">
        <v>42658</v>
      </c>
      <c r="C655" s="3">
        <v>42658</v>
      </c>
      <c r="D655" s="4">
        <v>42658</v>
      </c>
      <c r="E655">
        <f t="shared" si="10"/>
        <v>42</v>
      </c>
    </row>
    <row r="656" spans="1:5">
      <c r="A656" s="1">
        <v>42659</v>
      </c>
      <c r="B656" s="2">
        <v>42659</v>
      </c>
      <c r="C656" s="3">
        <v>42659</v>
      </c>
      <c r="D656" s="4">
        <v>42659</v>
      </c>
      <c r="E656">
        <f t="shared" si="10"/>
        <v>43</v>
      </c>
    </row>
    <row r="657" spans="1:5">
      <c r="A657" s="1">
        <v>42660</v>
      </c>
      <c r="B657" s="2">
        <v>42660</v>
      </c>
      <c r="C657" s="3">
        <v>42660</v>
      </c>
      <c r="D657" s="4">
        <v>42660</v>
      </c>
      <c r="E657">
        <f t="shared" si="10"/>
        <v>43</v>
      </c>
    </row>
    <row r="658" spans="1:5">
      <c r="A658" s="1">
        <v>42661</v>
      </c>
      <c r="B658" s="2">
        <v>42661</v>
      </c>
      <c r="C658" s="3">
        <v>42661</v>
      </c>
      <c r="D658" s="4">
        <v>42661</v>
      </c>
      <c r="E658">
        <f t="shared" si="10"/>
        <v>43</v>
      </c>
    </row>
    <row r="659" spans="1:5">
      <c r="A659" s="1">
        <v>42662</v>
      </c>
      <c r="B659" s="2">
        <v>42662</v>
      </c>
      <c r="C659" s="3">
        <v>42662</v>
      </c>
      <c r="D659" s="4">
        <v>42662</v>
      </c>
      <c r="E659">
        <f t="shared" si="10"/>
        <v>43</v>
      </c>
    </row>
    <row r="660" spans="1:5">
      <c r="A660" s="1">
        <v>42663</v>
      </c>
      <c r="B660" s="2">
        <v>42663</v>
      </c>
      <c r="C660" s="3">
        <v>42663</v>
      </c>
      <c r="D660" s="4">
        <v>42663</v>
      </c>
      <c r="E660">
        <f t="shared" si="10"/>
        <v>43</v>
      </c>
    </row>
    <row r="661" spans="1:5">
      <c r="A661" s="1">
        <v>42664</v>
      </c>
      <c r="B661" s="2">
        <v>42664</v>
      </c>
      <c r="C661" s="3">
        <v>42664</v>
      </c>
      <c r="D661" s="4">
        <v>42664</v>
      </c>
      <c r="E661">
        <f t="shared" si="10"/>
        <v>43</v>
      </c>
    </row>
    <row r="662" spans="1:5">
      <c r="A662" s="1">
        <v>42665</v>
      </c>
      <c r="B662" s="2">
        <v>42665</v>
      </c>
      <c r="C662" s="3">
        <v>42665</v>
      </c>
      <c r="D662" s="4">
        <v>42665</v>
      </c>
      <c r="E662">
        <f t="shared" si="10"/>
        <v>43</v>
      </c>
    </row>
    <row r="663" spans="1:5">
      <c r="A663" s="1">
        <v>42666</v>
      </c>
      <c r="B663" s="2">
        <v>42666</v>
      </c>
      <c r="C663" s="3">
        <v>42666</v>
      </c>
      <c r="D663" s="4">
        <v>42666</v>
      </c>
      <c r="E663">
        <f t="shared" si="10"/>
        <v>44</v>
      </c>
    </row>
    <row r="664" spans="1:5">
      <c r="A664" s="1">
        <v>42667</v>
      </c>
      <c r="B664" s="2">
        <v>42667</v>
      </c>
      <c r="C664" s="3">
        <v>42667</v>
      </c>
      <c r="D664" s="4">
        <v>42667</v>
      </c>
      <c r="E664">
        <f t="shared" si="10"/>
        <v>44</v>
      </c>
    </row>
    <row r="665" spans="1:5">
      <c r="A665" s="1">
        <v>42668</v>
      </c>
      <c r="B665" s="2">
        <v>42668</v>
      </c>
      <c r="C665" s="3">
        <v>42668</v>
      </c>
      <c r="D665" s="4">
        <v>42668</v>
      </c>
      <c r="E665">
        <f t="shared" si="10"/>
        <v>44</v>
      </c>
    </row>
    <row r="666" spans="1:5">
      <c r="A666" s="1">
        <v>42669</v>
      </c>
      <c r="B666" s="2">
        <v>42669</v>
      </c>
      <c r="C666" s="3">
        <v>42669</v>
      </c>
      <c r="D666" s="4">
        <v>42669</v>
      </c>
      <c r="E666">
        <f t="shared" si="10"/>
        <v>44</v>
      </c>
    </row>
    <row r="667" spans="1:5">
      <c r="A667" s="1">
        <v>42670</v>
      </c>
      <c r="B667" s="2">
        <v>42670</v>
      </c>
      <c r="C667" s="3">
        <v>42670</v>
      </c>
      <c r="D667" s="4">
        <v>42670</v>
      </c>
      <c r="E667">
        <f t="shared" si="10"/>
        <v>44</v>
      </c>
    </row>
    <row r="668" spans="1:5">
      <c r="A668" s="1">
        <v>42671</v>
      </c>
      <c r="B668" s="2">
        <v>42671</v>
      </c>
      <c r="C668" s="3">
        <v>42671</v>
      </c>
      <c r="D668" s="4">
        <v>42671</v>
      </c>
      <c r="E668">
        <f t="shared" si="10"/>
        <v>44</v>
      </c>
    </row>
    <row r="669" spans="1:5">
      <c r="A669" s="1">
        <v>42672</v>
      </c>
      <c r="B669" s="2">
        <v>42672</v>
      </c>
      <c r="C669" s="3">
        <v>42672</v>
      </c>
      <c r="D669" s="4">
        <v>42672</v>
      </c>
      <c r="E669">
        <f t="shared" si="10"/>
        <v>44</v>
      </c>
    </row>
    <row r="670" spans="1:5">
      <c r="A670" s="1">
        <v>42673</v>
      </c>
      <c r="B670" s="2">
        <v>42673</v>
      </c>
      <c r="C670" s="3">
        <v>42673</v>
      </c>
      <c r="D670" s="4">
        <v>42673</v>
      </c>
      <c r="E670">
        <f t="shared" si="10"/>
        <v>45</v>
      </c>
    </row>
    <row r="671" spans="1:5">
      <c r="A671" s="1">
        <v>42674</v>
      </c>
      <c r="B671" s="2">
        <v>42674</v>
      </c>
      <c r="C671" s="3">
        <v>42674</v>
      </c>
      <c r="D671" s="4">
        <v>42674</v>
      </c>
      <c r="E671">
        <f t="shared" si="10"/>
        <v>45</v>
      </c>
    </row>
    <row r="672" spans="1:5">
      <c r="A672" s="1">
        <v>42675</v>
      </c>
      <c r="B672" s="2">
        <v>42675</v>
      </c>
      <c r="C672" s="3">
        <v>42675</v>
      </c>
      <c r="D672" s="4">
        <v>42675</v>
      </c>
      <c r="E672">
        <f t="shared" si="10"/>
        <v>45</v>
      </c>
    </row>
    <row r="673" spans="1:5">
      <c r="A673" s="1">
        <v>42676</v>
      </c>
      <c r="B673" s="2">
        <v>42676</v>
      </c>
      <c r="C673" s="3">
        <v>42676</v>
      </c>
      <c r="D673" s="4">
        <v>42676</v>
      </c>
      <c r="E673">
        <f t="shared" si="10"/>
        <v>45</v>
      </c>
    </row>
    <row r="674" spans="1:5">
      <c r="A674" s="1">
        <v>42677</v>
      </c>
      <c r="B674" s="2">
        <v>42677</v>
      </c>
      <c r="C674" s="3">
        <v>42677</v>
      </c>
      <c r="D674" s="4">
        <v>42677</v>
      </c>
      <c r="E674">
        <f t="shared" si="10"/>
        <v>45</v>
      </c>
    </row>
    <row r="675" spans="1:5">
      <c r="A675" s="1">
        <v>42678</v>
      </c>
      <c r="B675" s="2">
        <v>42678</v>
      </c>
      <c r="C675" s="3">
        <v>42678</v>
      </c>
      <c r="D675" s="4">
        <v>42678</v>
      </c>
      <c r="E675">
        <f t="shared" si="10"/>
        <v>45</v>
      </c>
    </row>
    <row r="676" spans="1:5">
      <c r="A676" s="1">
        <v>42679</v>
      </c>
      <c r="B676" s="2">
        <v>42679</v>
      </c>
      <c r="C676" s="3">
        <v>42679</v>
      </c>
      <c r="D676" s="4">
        <v>42679</v>
      </c>
      <c r="E676">
        <f t="shared" si="10"/>
        <v>45</v>
      </c>
    </row>
    <row r="677" spans="1:5">
      <c r="A677" s="1">
        <v>42680</v>
      </c>
      <c r="B677" s="2">
        <v>42680</v>
      </c>
      <c r="C677" s="3">
        <v>42680</v>
      </c>
      <c r="D677" s="4">
        <v>42680</v>
      </c>
      <c r="E677">
        <f t="shared" si="10"/>
        <v>46</v>
      </c>
    </row>
    <row r="678" spans="1:5">
      <c r="A678" s="1">
        <v>42681</v>
      </c>
      <c r="B678" s="2">
        <v>42681</v>
      </c>
      <c r="C678" s="3">
        <v>42681</v>
      </c>
      <c r="D678" s="4">
        <v>42681</v>
      </c>
      <c r="E678">
        <f t="shared" si="10"/>
        <v>46</v>
      </c>
    </row>
    <row r="679" spans="1:5">
      <c r="A679" s="1">
        <v>42682</v>
      </c>
      <c r="B679" s="2">
        <v>42682</v>
      </c>
      <c r="C679" s="3">
        <v>42682</v>
      </c>
      <c r="D679" s="4">
        <v>42682</v>
      </c>
      <c r="E679">
        <f t="shared" si="10"/>
        <v>46</v>
      </c>
    </row>
    <row r="680" spans="1:5">
      <c r="A680" s="1">
        <v>42683</v>
      </c>
      <c r="B680" s="2">
        <v>42683</v>
      </c>
      <c r="C680" s="3">
        <v>42683</v>
      </c>
      <c r="D680" s="4">
        <v>42683</v>
      </c>
      <c r="E680">
        <f t="shared" si="10"/>
        <v>46</v>
      </c>
    </row>
    <row r="681" spans="1:5">
      <c r="A681" s="1">
        <v>42684</v>
      </c>
      <c r="B681" s="2">
        <v>42684</v>
      </c>
      <c r="C681" s="3">
        <v>42684</v>
      </c>
      <c r="D681" s="4">
        <v>42684</v>
      </c>
      <c r="E681">
        <f t="shared" si="10"/>
        <v>46</v>
      </c>
    </row>
    <row r="682" spans="1:5">
      <c r="A682" s="1">
        <v>42685</v>
      </c>
      <c r="B682" s="2">
        <v>42685</v>
      </c>
      <c r="C682" s="3">
        <v>42685</v>
      </c>
      <c r="D682" s="4">
        <v>42685</v>
      </c>
      <c r="E682">
        <f t="shared" si="10"/>
        <v>46</v>
      </c>
    </row>
    <row r="683" spans="1:5">
      <c r="A683" s="1">
        <v>42686</v>
      </c>
      <c r="B683" s="2">
        <v>42686</v>
      </c>
      <c r="C683" s="3">
        <v>42686</v>
      </c>
      <c r="D683" s="4">
        <v>42686</v>
      </c>
      <c r="E683">
        <f t="shared" si="10"/>
        <v>46</v>
      </c>
    </row>
    <row r="684" spans="1:5">
      <c r="A684" s="1">
        <v>42687</v>
      </c>
      <c r="B684" s="2">
        <v>42687</v>
      </c>
      <c r="C684" s="3">
        <v>42687</v>
      </c>
      <c r="D684" s="4">
        <v>42687</v>
      </c>
      <c r="E684">
        <f t="shared" si="10"/>
        <v>47</v>
      </c>
    </row>
    <row r="685" spans="1:5">
      <c r="A685" s="1">
        <v>42688</v>
      </c>
      <c r="B685" s="2">
        <v>42688</v>
      </c>
      <c r="C685" s="3">
        <v>42688</v>
      </c>
      <c r="D685" s="4">
        <v>42688</v>
      </c>
      <c r="E685">
        <f t="shared" si="10"/>
        <v>47</v>
      </c>
    </row>
    <row r="686" spans="1:5">
      <c r="A686" s="1">
        <v>42689</v>
      </c>
      <c r="B686" s="2">
        <v>42689</v>
      </c>
      <c r="C686" s="3">
        <v>42689</v>
      </c>
      <c r="D686" s="4">
        <v>42689</v>
      </c>
      <c r="E686">
        <f t="shared" si="10"/>
        <v>47</v>
      </c>
    </row>
    <row r="687" spans="1:5">
      <c r="A687" s="1">
        <v>42690</v>
      </c>
      <c r="B687" s="2">
        <v>42690</v>
      </c>
      <c r="C687" s="3">
        <v>42690</v>
      </c>
      <c r="D687" s="4">
        <v>42690</v>
      </c>
      <c r="E687">
        <f t="shared" si="10"/>
        <v>47</v>
      </c>
    </row>
    <row r="688" spans="1:5">
      <c r="A688" s="1">
        <v>42691</v>
      </c>
      <c r="B688" s="2">
        <v>42691</v>
      </c>
      <c r="C688" s="3">
        <v>42691</v>
      </c>
      <c r="D688" s="4">
        <v>42691</v>
      </c>
      <c r="E688">
        <f t="shared" si="10"/>
        <v>47</v>
      </c>
    </row>
    <row r="689" spans="1:5">
      <c r="A689" s="1">
        <v>42692</v>
      </c>
      <c r="B689" s="2">
        <v>42692</v>
      </c>
      <c r="C689" s="3">
        <v>42692</v>
      </c>
      <c r="D689" s="4">
        <v>42692</v>
      </c>
      <c r="E689">
        <f t="shared" si="10"/>
        <v>47</v>
      </c>
    </row>
    <row r="690" spans="1:5">
      <c r="A690" s="1">
        <v>42693</v>
      </c>
      <c r="B690" s="2">
        <v>42693</v>
      </c>
      <c r="C690" s="3">
        <v>42693</v>
      </c>
      <c r="D690" s="4">
        <v>42693</v>
      </c>
      <c r="E690">
        <f t="shared" si="10"/>
        <v>47</v>
      </c>
    </row>
    <row r="691" spans="1:5">
      <c r="A691" s="1">
        <v>42694</v>
      </c>
      <c r="B691" s="2">
        <v>42694</v>
      </c>
      <c r="C691" s="3">
        <v>42694</v>
      </c>
      <c r="D691" s="4">
        <v>42694</v>
      </c>
      <c r="E691">
        <f t="shared" si="10"/>
        <v>48</v>
      </c>
    </row>
    <row r="692" spans="1:5">
      <c r="A692" s="1">
        <v>42695</v>
      </c>
      <c r="B692" s="2">
        <v>42695</v>
      </c>
      <c r="C692" s="3">
        <v>42695</v>
      </c>
      <c r="D692" s="4">
        <v>42695</v>
      </c>
      <c r="E692">
        <f t="shared" si="10"/>
        <v>48</v>
      </c>
    </row>
    <row r="693" spans="1:5">
      <c r="A693" s="1">
        <v>42696</v>
      </c>
      <c r="B693" s="2">
        <v>42696</v>
      </c>
      <c r="C693" s="3">
        <v>42696</v>
      </c>
      <c r="D693" s="4">
        <v>42696</v>
      </c>
      <c r="E693">
        <f t="shared" si="10"/>
        <v>48</v>
      </c>
    </row>
    <row r="694" spans="1:5">
      <c r="A694" s="1">
        <v>42697</v>
      </c>
      <c r="B694" s="2">
        <v>42697</v>
      </c>
      <c r="C694" s="3">
        <v>42697</v>
      </c>
      <c r="D694" s="4">
        <v>42697</v>
      </c>
      <c r="E694">
        <f t="shared" si="10"/>
        <v>48</v>
      </c>
    </row>
    <row r="695" spans="1:5">
      <c r="A695" s="1">
        <v>42698</v>
      </c>
      <c r="B695" s="2">
        <v>42698</v>
      </c>
      <c r="C695" s="3">
        <v>42698</v>
      </c>
      <c r="D695" s="4">
        <v>42698</v>
      </c>
      <c r="E695">
        <f t="shared" si="10"/>
        <v>48</v>
      </c>
    </row>
    <row r="696" spans="1:5">
      <c r="A696" s="1">
        <v>42699</v>
      </c>
      <c r="B696" s="2">
        <v>42699</v>
      </c>
      <c r="C696" s="3">
        <v>42699</v>
      </c>
      <c r="D696" s="4">
        <v>42699</v>
      </c>
      <c r="E696">
        <f t="shared" si="10"/>
        <v>48</v>
      </c>
    </row>
    <row r="697" spans="1:5">
      <c r="A697" s="1">
        <v>42700</v>
      </c>
      <c r="B697" s="2">
        <v>42700</v>
      </c>
      <c r="C697" s="3">
        <v>42700</v>
      </c>
      <c r="D697" s="4">
        <v>42700</v>
      </c>
      <c r="E697">
        <f t="shared" si="10"/>
        <v>48</v>
      </c>
    </row>
    <row r="698" spans="1:5">
      <c r="A698" s="1">
        <v>42701</v>
      </c>
      <c r="B698" s="2">
        <v>42701</v>
      </c>
      <c r="C698" s="3">
        <v>42701</v>
      </c>
      <c r="D698" s="4">
        <v>42701</v>
      </c>
      <c r="E698">
        <f t="shared" si="10"/>
        <v>49</v>
      </c>
    </row>
    <row r="699" spans="1:5">
      <c r="A699" s="1">
        <v>42702</v>
      </c>
      <c r="B699" s="2">
        <v>42702</v>
      </c>
      <c r="C699" s="3">
        <v>42702</v>
      </c>
      <c r="D699" s="4">
        <v>42702</v>
      </c>
      <c r="E699">
        <f t="shared" si="10"/>
        <v>49</v>
      </c>
    </row>
    <row r="700" spans="1:5">
      <c r="A700" s="1">
        <v>42703</v>
      </c>
      <c r="B700" s="2">
        <v>42703</v>
      </c>
      <c r="C700" s="3">
        <v>42703</v>
      </c>
      <c r="D700" s="4">
        <v>42703</v>
      </c>
      <c r="E700">
        <f t="shared" si="10"/>
        <v>49</v>
      </c>
    </row>
    <row r="701" spans="1:5">
      <c r="A701" s="1">
        <v>42704</v>
      </c>
      <c r="B701" s="2">
        <v>42704</v>
      </c>
      <c r="C701" s="3">
        <v>42704</v>
      </c>
      <c r="D701" s="4">
        <v>42704</v>
      </c>
      <c r="E701">
        <f t="shared" si="10"/>
        <v>49</v>
      </c>
    </row>
    <row r="702" spans="1:5">
      <c r="A702" s="1">
        <v>42705</v>
      </c>
      <c r="B702" s="2">
        <v>42705</v>
      </c>
      <c r="C702" s="3">
        <v>42705</v>
      </c>
      <c r="D702" s="4">
        <v>42705</v>
      </c>
      <c r="E702">
        <f t="shared" si="10"/>
        <v>49</v>
      </c>
    </row>
    <row r="703" spans="1:5">
      <c r="A703" s="1">
        <v>42706</v>
      </c>
      <c r="B703" s="2">
        <v>42706</v>
      </c>
      <c r="C703" s="3">
        <v>42706</v>
      </c>
      <c r="D703" s="4">
        <v>42706</v>
      </c>
      <c r="E703">
        <f t="shared" si="10"/>
        <v>49</v>
      </c>
    </row>
    <row r="704" spans="1:5">
      <c r="A704" s="1">
        <v>42707</v>
      </c>
      <c r="B704" s="2">
        <v>42707</v>
      </c>
      <c r="C704" s="3">
        <v>42707</v>
      </c>
      <c r="D704" s="4">
        <v>42707</v>
      </c>
      <c r="E704">
        <f t="shared" si="10"/>
        <v>49</v>
      </c>
    </row>
    <row r="705" spans="1:5">
      <c r="A705" s="1">
        <v>42708</v>
      </c>
      <c r="B705" s="2">
        <v>42708</v>
      </c>
      <c r="C705" s="3">
        <v>42708</v>
      </c>
      <c r="D705" s="4">
        <v>42708</v>
      </c>
      <c r="E705">
        <f t="shared" si="10"/>
        <v>50</v>
      </c>
    </row>
    <row r="706" spans="1:5">
      <c r="A706" s="1">
        <v>42709</v>
      </c>
      <c r="B706" s="2">
        <v>42709</v>
      </c>
      <c r="C706" s="3">
        <v>42709</v>
      </c>
      <c r="D706" s="4">
        <v>42709</v>
      </c>
      <c r="E706">
        <f t="shared" si="10"/>
        <v>50</v>
      </c>
    </row>
    <row r="707" spans="1:5">
      <c r="A707" s="1">
        <v>42710</v>
      </c>
      <c r="B707" s="2">
        <v>42710</v>
      </c>
      <c r="C707" s="3">
        <v>42710</v>
      </c>
      <c r="D707" s="4">
        <v>42710</v>
      </c>
      <c r="E707">
        <f t="shared" ref="E707:E770" si="11">WEEKNUM(A707)</f>
        <v>50</v>
      </c>
    </row>
    <row r="708" spans="1:5">
      <c r="A708" s="1">
        <v>42711</v>
      </c>
      <c r="B708" s="2">
        <v>42711</v>
      </c>
      <c r="C708" s="3">
        <v>42711</v>
      </c>
      <c r="D708" s="4">
        <v>42711</v>
      </c>
      <c r="E708">
        <f t="shared" si="11"/>
        <v>50</v>
      </c>
    </row>
    <row r="709" spans="1:5">
      <c r="A709" s="1">
        <v>42712</v>
      </c>
      <c r="B709" s="2">
        <v>42712</v>
      </c>
      <c r="C709" s="3">
        <v>42712</v>
      </c>
      <c r="D709" s="4">
        <v>42712</v>
      </c>
      <c r="E709">
        <f t="shared" si="11"/>
        <v>50</v>
      </c>
    </row>
    <row r="710" spans="1:5">
      <c r="A710" s="1">
        <v>42713</v>
      </c>
      <c r="B710" s="2">
        <v>42713</v>
      </c>
      <c r="C710" s="3">
        <v>42713</v>
      </c>
      <c r="D710" s="4">
        <v>42713</v>
      </c>
      <c r="E710">
        <f t="shared" si="11"/>
        <v>50</v>
      </c>
    </row>
    <row r="711" spans="1:5">
      <c r="A711" s="1">
        <v>42714</v>
      </c>
      <c r="B711" s="2">
        <v>42714</v>
      </c>
      <c r="C711" s="3">
        <v>42714</v>
      </c>
      <c r="D711" s="4">
        <v>42714</v>
      </c>
      <c r="E711">
        <f t="shared" si="11"/>
        <v>50</v>
      </c>
    </row>
    <row r="712" spans="1:5">
      <c r="A712" s="1">
        <v>42715</v>
      </c>
      <c r="B712" s="2">
        <v>42715</v>
      </c>
      <c r="C712" s="3">
        <v>42715</v>
      </c>
      <c r="D712" s="4">
        <v>42715</v>
      </c>
      <c r="E712">
        <f t="shared" si="11"/>
        <v>51</v>
      </c>
    </row>
    <row r="713" spans="1:5">
      <c r="A713" s="1">
        <v>42716</v>
      </c>
      <c r="B713" s="2">
        <v>42716</v>
      </c>
      <c r="C713" s="3">
        <v>42716</v>
      </c>
      <c r="D713" s="4">
        <v>42716</v>
      </c>
      <c r="E713">
        <f t="shared" si="11"/>
        <v>51</v>
      </c>
    </row>
    <row r="714" spans="1:5">
      <c r="A714" s="1">
        <v>42717</v>
      </c>
      <c r="B714" s="2">
        <v>42717</v>
      </c>
      <c r="C714" s="3">
        <v>42717</v>
      </c>
      <c r="D714" s="4">
        <v>42717</v>
      </c>
      <c r="E714">
        <f t="shared" si="11"/>
        <v>51</v>
      </c>
    </row>
    <row r="715" spans="1:5">
      <c r="A715" s="1">
        <v>42718</v>
      </c>
      <c r="B715" s="2">
        <v>42718</v>
      </c>
      <c r="C715" s="3">
        <v>42718</v>
      </c>
      <c r="D715" s="4">
        <v>42718</v>
      </c>
      <c r="E715">
        <f t="shared" si="11"/>
        <v>51</v>
      </c>
    </row>
    <row r="716" spans="1:5">
      <c r="A716" s="1">
        <v>42719</v>
      </c>
      <c r="B716" s="2">
        <v>42719</v>
      </c>
      <c r="C716" s="3">
        <v>42719</v>
      </c>
      <c r="D716" s="4">
        <v>42719</v>
      </c>
      <c r="E716">
        <f t="shared" si="11"/>
        <v>51</v>
      </c>
    </row>
    <row r="717" spans="1:5">
      <c r="A717" s="1">
        <v>42720</v>
      </c>
      <c r="B717" s="2">
        <v>42720</v>
      </c>
      <c r="C717" s="3">
        <v>42720</v>
      </c>
      <c r="D717" s="4">
        <v>42720</v>
      </c>
      <c r="E717">
        <f t="shared" si="11"/>
        <v>51</v>
      </c>
    </row>
    <row r="718" spans="1:5">
      <c r="A718" s="1">
        <v>42721</v>
      </c>
      <c r="B718" s="2">
        <v>42721</v>
      </c>
      <c r="C718" s="3">
        <v>42721</v>
      </c>
      <c r="D718" s="4">
        <v>42721</v>
      </c>
      <c r="E718">
        <f t="shared" si="11"/>
        <v>51</v>
      </c>
    </row>
    <row r="719" spans="1:5">
      <c r="A719" s="1">
        <v>42722</v>
      </c>
      <c r="B719" s="2">
        <v>42722</v>
      </c>
      <c r="C719" s="3">
        <v>42722</v>
      </c>
      <c r="D719" s="4">
        <v>42722</v>
      </c>
      <c r="E719">
        <f t="shared" si="11"/>
        <v>52</v>
      </c>
    </row>
    <row r="720" spans="1:5">
      <c r="A720" s="1">
        <v>42723</v>
      </c>
      <c r="B720" s="2">
        <v>42723</v>
      </c>
      <c r="C720" s="3">
        <v>42723</v>
      </c>
      <c r="D720" s="4">
        <v>42723</v>
      </c>
      <c r="E720">
        <f t="shared" si="11"/>
        <v>52</v>
      </c>
    </row>
    <row r="721" spans="1:5">
      <c r="A721" s="1">
        <v>42724</v>
      </c>
      <c r="B721" s="2">
        <v>42724</v>
      </c>
      <c r="C721" s="3">
        <v>42724</v>
      </c>
      <c r="D721" s="4">
        <v>42724</v>
      </c>
      <c r="E721">
        <f t="shared" si="11"/>
        <v>52</v>
      </c>
    </row>
    <row r="722" spans="1:5">
      <c r="A722" s="1">
        <v>42725</v>
      </c>
      <c r="B722" s="2">
        <v>42725</v>
      </c>
      <c r="C722" s="3">
        <v>42725</v>
      </c>
      <c r="D722" s="4">
        <v>42725</v>
      </c>
      <c r="E722">
        <f t="shared" si="11"/>
        <v>52</v>
      </c>
    </row>
    <row r="723" spans="1:5">
      <c r="A723" s="1">
        <v>42726</v>
      </c>
      <c r="B723" s="2">
        <v>42726</v>
      </c>
      <c r="C723" s="3">
        <v>42726</v>
      </c>
      <c r="D723" s="4">
        <v>42726</v>
      </c>
      <c r="E723">
        <f t="shared" si="11"/>
        <v>52</v>
      </c>
    </row>
    <row r="724" spans="1:5">
      <c r="A724" s="1">
        <v>42727</v>
      </c>
      <c r="B724" s="2">
        <v>42727</v>
      </c>
      <c r="C724" s="3">
        <v>42727</v>
      </c>
      <c r="D724" s="4">
        <v>42727</v>
      </c>
      <c r="E724">
        <f t="shared" si="11"/>
        <v>52</v>
      </c>
    </row>
    <row r="725" spans="1:5">
      <c r="A725" s="1">
        <v>42728</v>
      </c>
      <c r="B725" s="2">
        <v>42728</v>
      </c>
      <c r="C725" s="3">
        <v>42728</v>
      </c>
      <c r="D725" s="4">
        <v>42728</v>
      </c>
      <c r="E725">
        <f t="shared" si="11"/>
        <v>52</v>
      </c>
    </row>
    <row r="726" spans="1:5">
      <c r="A726" s="1">
        <v>42729</v>
      </c>
      <c r="B726" s="2">
        <v>42729</v>
      </c>
      <c r="C726" s="3">
        <v>42729</v>
      </c>
      <c r="D726" s="4">
        <v>42729</v>
      </c>
      <c r="E726">
        <f t="shared" si="11"/>
        <v>53</v>
      </c>
    </row>
    <row r="727" spans="1:5">
      <c r="A727" s="1">
        <v>42730</v>
      </c>
      <c r="B727" s="2">
        <v>42730</v>
      </c>
      <c r="C727" s="3">
        <v>42730</v>
      </c>
      <c r="D727" s="4">
        <v>42730</v>
      </c>
      <c r="E727">
        <f t="shared" si="11"/>
        <v>53</v>
      </c>
    </row>
    <row r="728" spans="1:5">
      <c r="A728" s="1">
        <v>42731</v>
      </c>
      <c r="B728" s="2">
        <v>42731</v>
      </c>
      <c r="C728" s="3">
        <v>42731</v>
      </c>
      <c r="D728" s="4">
        <v>42731</v>
      </c>
      <c r="E728">
        <f t="shared" si="11"/>
        <v>53</v>
      </c>
    </row>
    <row r="729" spans="1:5">
      <c r="A729" s="1">
        <v>42732</v>
      </c>
      <c r="B729" s="2">
        <v>42732</v>
      </c>
      <c r="C729" s="3">
        <v>42732</v>
      </c>
      <c r="D729" s="4">
        <v>42732</v>
      </c>
      <c r="E729">
        <f t="shared" si="11"/>
        <v>53</v>
      </c>
    </row>
    <row r="730" spans="1:5">
      <c r="A730" s="1">
        <v>42733</v>
      </c>
      <c r="B730" s="2">
        <v>42733</v>
      </c>
      <c r="C730" s="3">
        <v>42733</v>
      </c>
      <c r="D730" s="4">
        <v>42733</v>
      </c>
      <c r="E730">
        <f t="shared" si="11"/>
        <v>53</v>
      </c>
    </row>
    <row r="731" spans="1:5">
      <c r="A731" s="1">
        <v>42734</v>
      </c>
      <c r="B731" s="2">
        <v>42734</v>
      </c>
      <c r="C731" s="3">
        <v>42734</v>
      </c>
      <c r="D731" s="4">
        <v>42734</v>
      </c>
      <c r="E731">
        <f t="shared" si="11"/>
        <v>53</v>
      </c>
    </row>
    <row r="732" spans="1:5">
      <c r="A732" s="1">
        <v>42735</v>
      </c>
      <c r="B732" s="2">
        <v>42735</v>
      </c>
      <c r="C732" s="3">
        <v>42735</v>
      </c>
      <c r="D732" s="4">
        <v>42735</v>
      </c>
      <c r="E732">
        <f t="shared" si="11"/>
        <v>53</v>
      </c>
    </row>
    <row r="733" spans="1:5">
      <c r="A733" s="1">
        <v>42736</v>
      </c>
      <c r="B733" s="2">
        <v>42736</v>
      </c>
      <c r="C733" s="3">
        <v>42736</v>
      </c>
      <c r="D733" s="4">
        <v>42736</v>
      </c>
      <c r="E733">
        <f t="shared" si="11"/>
        <v>1</v>
      </c>
    </row>
    <row r="734" spans="1:5">
      <c r="A734" s="1">
        <v>42737</v>
      </c>
      <c r="B734" s="2">
        <v>42737</v>
      </c>
      <c r="C734" s="3">
        <v>42737</v>
      </c>
      <c r="D734" s="4">
        <v>42737</v>
      </c>
      <c r="E734">
        <f t="shared" si="11"/>
        <v>1</v>
      </c>
    </row>
    <row r="735" spans="1:5">
      <c r="A735" s="1">
        <v>42738</v>
      </c>
      <c r="B735" s="2">
        <v>42738</v>
      </c>
      <c r="C735" s="3">
        <v>42738</v>
      </c>
      <c r="D735" s="4">
        <v>42738</v>
      </c>
      <c r="E735">
        <f t="shared" si="11"/>
        <v>1</v>
      </c>
    </row>
    <row r="736" spans="1:5">
      <c r="A736" s="1">
        <v>42739</v>
      </c>
      <c r="B736" s="2">
        <v>42739</v>
      </c>
      <c r="C736" s="3">
        <v>42739</v>
      </c>
      <c r="D736" s="4">
        <v>42739</v>
      </c>
      <c r="E736">
        <f t="shared" si="11"/>
        <v>1</v>
      </c>
    </row>
    <row r="737" spans="1:5">
      <c r="A737" s="1">
        <v>42740</v>
      </c>
      <c r="B737" s="2">
        <v>42740</v>
      </c>
      <c r="C737" s="3">
        <v>42740</v>
      </c>
      <c r="D737" s="4">
        <v>42740</v>
      </c>
      <c r="E737">
        <f t="shared" si="11"/>
        <v>1</v>
      </c>
    </row>
    <row r="738" spans="1:5">
      <c r="A738" s="1">
        <v>42741</v>
      </c>
      <c r="B738" s="2">
        <v>42741</v>
      </c>
      <c r="C738" s="3">
        <v>42741</v>
      </c>
      <c r="D738" s="4">
        <v>42741</v>
      </c>
      <c r="E738">
        <f t="shared" si="11"/>
        <v>1</v>
      </c>
    </row>
    <row r="739" spans="1:5">
      <c r="A739" s="1">
        <v>42742</v>
      </c>
      <c r="B739" s="2">
        <v>42742</v>
      </c>
      <c r="C739" s="3">
        <v>42742</v>
      </c>
      <c r="D739" s="4">
        <v>42742</v>
      </c>
      <c r="E739">
        <f t="shared" si="11"/>
        <v>1</v>
      </c>
    </row>
    <row r="740" spans="1:5">
      <c r="A740" s="1">
        <v>42743</v>
      </c>
      <c r="B740" s="2">
        <v>42743</v>
      </c>
      <c r="C740" s="3">
        <v>42743</v>
      </c>
      <c r="D740" s="4">
        <v>42743</v>
      </c>
      <c r="E740">
        <f t="shared" si="11"/>
        <v>2</v>
      </c>
    </row>
    <row r="741" spans="1:5">
      <c r="A741" s="1">
        <v>42744</v>
      </c>
      <c r="B741" s="2">
        <v>42744</v>
      </c>
      <c r="C741" s="3">
        <v>42744</v>
      </c>
      <c r="D741" s="4">
        <v>42744</v>
      </c>
      <c r="E741">
        <f t="shared" si="11"/>
        <v>2</v>
      </c>
    </row>
    <row r="742" spans="1:5">
      <c r="A742" s="1">
        <v>42745</v>
      </c>
      <c r="B742" s="2">
        <v>42745</v>
      </c>
      <c r="C742" s="3">
        <v>42745</v>
      </c>
      <c r="D742" s="4">
        <v>42745</v>
      </c>
      <c r="E742">
        <f t="shared" si="11"/>
        <v>2</v>
      </c>
    </row>
    <row r="743" spans="1:5">
      <c r="A743" s="1">
        <v>42746</v>
      </c>
      <c r="B743" s="2">
        <v>42746</v>
      </c>
      <c r="C743" s="3">
        <v>42746</v>
      </c>
      <c r="D743" s="4">
        <v>42746</v>
      </c>
      <c r="E743">
        <f t="shared" si="11"/>
        <v>2</v>
      </c>
    </row>
    <row r="744" spans="1:5">
      <c r="A744" s="1">
        <v>42747</v>
      </c>
      <c r="B744" s="2">
        <v>42747</v>
      </c>
      <c r="C744" s="3">
        <v>42747</v>
      </c>
      <c r="D744" s="4">
        <v>42747</v>
      </c>
      <c r="E744">
        <f t="shared" si="11"/>
        <v>2</v>
      </c>
    </row>
    <row r="745" spans="1:5">
      <c r="A745" s="1">
        <v>42748</v>
      </c>
      <c r="B745" s="2">
        <v>42748</v>
      </c>
      <c r="C745" s="3">
        <v>42748</v>
      </c>
      <c r="D745" s="4">
        <v>42748</v>
      </c>
      <c r="E745">
        <f t="shared" si="11"/>
        <v>2</v>
      </c>
    </row>
    <row r="746" spans="1:5">
      <c r="A746" s="1">
        <v>42749</v>
      </c>
      <c r="B746" s="2">
        <v>42749</v>
      </c>
      <c r="C746" s="3">
        <v>42749</v>
      </c>
      <c r="D746" s="4">
        <v>42749</v>
      </c>
      <c r="E746">
        <f t="shared" si="11"/>
        <v>2</v>
      </c>
    </row>
    <row r="747" spans="1:5">
      <c r="A747" s="1">
        <v>42750</v>
      </c>
      <c r="B747" s="2">
        <v>42750</v>
      </c>
      <c r="C747" s="3">
        <v>42750</v>
      </c>
      <c r="D747" s="4">
        <v>42750</v>
      </c>
      <c r="E747">
        <f t="shared" si="11"/>
        <v>3</v>
      </c>
    </row>
    <row r="748" spans="1:5">
      <c r="A748" s="1">
        <v>42751</v>
      </c>
      <c r="B748" s="2">
        <v>42751</v>
      </c>
      <c r="C748" s="3">
        <v>42751</v>
      </c>
      <c r="D748" s="4">
        <v>42751</v>
      </c>
      <c r="E748">
        <f t="shared" si="11"/>
        <v>3</v>
      </c>
    </row>
    <row r="749" spans="1:5">
      <c r="A749" s="1">
        <v>42752</v>
      </c>
      <c r="B749" s="2">
        <v>42752</v>
      </c>
      <c r="C749" s="3">
        <v>42752</v>
      </c>
      <c r="D749" s="4">
        <v>42752</v>
      </c>
      <c r="E749">
        <f t="shared" si="11"/>
        <v>3</v>
      </c>
    </row>
    <row r="750" spans="1:5">
      <c r="A750" s="1">
        <v>42753</v>
      </c>
      <c r="B750" s="2">
        <v>42753</v>
      </c>
      <c r="C750" s="3">
        <v>42753</v>
      </c>
      <c r="D750" s="4">
        <v>42753</v>
      </c>
      <c r="E750">
        <f t="shared" si="11"/>
        <v>3</v>
      </c>
    </row>
    <row r="751" spans="1:5">
      <c r="A751" s="1">
        <v>42754</v>
      </c>
      <c r="B751" s="2">
        <v>42754</v>
      </c>
      <c r="C751" s="3">
        <v>42754</v>
      </c>
      <c r="D751" s="4">
        <v>42754</v>
      </c>
      <c r="E751">
        <f t="shared" si="11"/>
        <v>3</v>
      </c>
    </row>
    <row r="752" spans="1:5">
      <c r="A752" s="1">
        <v>42755</v>
      </c>
      <c r="B752" s="2">
        <v>42755</v>
      </c>
      <c r="C752" s="3">
        <v>42755</v>
      </c>
      <c r="D752" s="4">
        <v>42755</v>
      </c>
      <c r="E752">
        <f t="shared" si="11"/>
        <v>3</v>
      </c>
    </row>
    <row r="753" spans="1:5">
      <c r="A753" s="1">
        <v>42756</v>
      </c>
      <c r="B753" s="2">
        <v>42756</v>
      </c>
      <c r="C753" s="3">
        <v>42756</v>
      </c>
      <c r="D753" s="4">
        <v>42756</v>
      </c>
      <c r="E753">
        <f t="shared" si="11"/>
        <v>3</v>
      </c>
    </row>
    <row r="754" spans="1:5">
      <c r="A754" s="1">
        <v>42757</v>
      </c>
      <c r="B754" s="2">
        <v>42757</v>
      </c>
      <c r="C754" s="3">
        <v>42757</v>
      </c>
      <c r="D754" s="4">
        <v>42757</v>
      </c>
      <c r="E754">
        <f t="shared" si="11"/>
        <v>4</v>
      </c>
    </row>
    <row r="755" spans="1:5">
      <c r="A755" s="1">
        <v>42758</v>
      </c>
      <c r="B755" s="2">
        <v>42758</v>
      </c>
      <c r="C755" s="3">
        <v>42758</v>
      </c>
      <c r="D755" s="4">
        <v>42758</v>
      </c>
      <c r="E755">
        <f t="shared" si="11"/>
        <v>4</v>
      </c>
    </row>
    <row r="756" spans="1:5">
      <c r="A756" s="1">
        <v>42759</v>
      </c>
      <c r="B756" s="2">
        <v>42759</v>
      </c>
      <c r="C756" s="3">
        <v>42759</v>
      </c>
      <c r="D756" s="4">
        <v>42759</v>
      </c>
      <c r="E756">
        <f t="shared" si="11"/>
        <v>4</v>
      </c>
    </row>
    <row r="757" spans="1:5">
      <c r="A757" s="1">
        <v>42760</v>
      </c>
      <c r="B757" s="2">
        <v>42760</v>
      </c>
      <c r="C757" s="3">
        <v>42760</v>
      </c>
      <c r="D757" s="4">
        <v>42760</v>
      </c>
      <c r="E757">
        <f t="shared" si="11"/>
        <v>4</v>
      </c>
    </row>
    <row r="758" spans="1:5">
      <c r="A758" s="1">
        <v>42761</v>
      </c>
      <c r="B758" s="2">
        <v>42761</v>
      </c>
      <c r="C758" s="3">
        <v>42761</v>
      </c>
      <c r="D758" s="4">
        <v>42761</v>
      </c>
      <c r="E758">
        <f t="shared" si="11"/>
        <v>4</v>
      </c>
    </row>
    <row r="759" spans="1:5">
      <c r="A759" s="1">
        <v>42762</v>
      </c>
      <c r="B759" s="2">
        <v>42762</v>
      </c>
      <c r="C759" s="3">
        <v>42762</v>
      </c>
      <c r="D759" s="4">
        <v>42762</v>
      </c>
      <c r="E759">
        <f t="shared" si="11"/>
        <v>4</v>
      </c>
    </row>
    <row r="760" spans="1:5">
      <c r="A760" s="1">
        <v>42763</v>
      </c>
      <c r="B760" s="2">
        <v>42763</v>
      </c>
      <c r="C760" s="3">
        <v>42763</v>
      </c>
      <c r="D760" s="4">
        <v>42763</v>
      </c>
      <c r="E760">
        <f t="shared" si="11"/>
        <v>4</v>
      </c>
    </row>
    <row r="761" spans="1:5">
      <c r="A761" s="1">
        <v>42764</v>
      </c>
      <c r="B761" s="2">
        <v>42764</v>
      </c>
      <c r="C761" s="3">
        <v>42764</v>
      </c>
      <c r="D761" s="4">
        <v>42764</v>
      </c>
      <c r="E761">
        <f t="shared" si="11"/>
        <v>5</v>
      </c>
    </row>
    <row r="762" spans="1:5">
      <c r="A762" s="1">
        <v>42765</v>
      </c>
      <c r="B762" s="2">
        <v>42765</v>
      </c>
      <c r="C762" s="3">
        <v>42765</v>
      </c>
      <c r="D762" s="4">
        <v>42765</v>
      </c>
      <c r="E762">
        <f t="shared" si="11"/>
        <v>5</v>
      </c>
    </row>
    <row r="763" spans="1:5">
      <c r="A763" s="1">
        <v>42766</v>
      </c>
      <c r="B763" s="2">
        <v>42766</v>
      </c>
      <c r="C763" s="3">
        <v>42766</v>
      </c>
      <c r="D763" s="4">
        <v>42766</v>
      </c>
      <c r="E763">
        <f t="shared" si="11"/>
        <v>5</v>
      </c>
    </row>
    <row r="764" spans="1:5">
      <c r="A764" s="1">
        <v>42767</v>
      </c>
      <c r="B764" s="2">
        <v>42767</v>
      </c>
      <c r="C764" s="3">
        <v>42767</v>
      </c>
      <c r="D764" s="4">
        <v>42767</v>
      </c>
      <c r="E764">
        <f t="shared" si="11"/>
        <v>5</v>
      </c>
    </row>
    <row r="765" spans="1:5">
      <c r="A765" s="1">
        <v>42768</v>
      </c>
      <c r="B765" s="2">
        <v>42768</v>
      </c>
      <c r="C765" s="3">
        <v>42768</v>
      </c>
      <c r="D765" s="4">
        <v>42768</v>
      </c>
      <c r="E765">
        <f t="shared" si="11"/>
        <v>5</v>
      </c>
    </row>
    <row r="766" spans="1:5">
      <c r="A766" s="1">
        <v>42769</v>
      </c>
      <c r="B766" s="2">
        <v>42769</v>
      </c>
      <c r="C766" s="3">
        <v>42769</v>
      </c>
      <c r="D766" s="4">
        <v>42769</v>
      </c>
      <c r="E766">
        <f t="shared" si="11"/>
        <v>5</v>
      </c>
    </row>
    <row r="767" spans="1:5">
      <c r="A767" s="1">
        <v>42770</v>
      </c>
      <c r="B767" s="2">
        <v>42770</v>
      </c>
      <c r="C767" s="3">
        <v>42770</v>
      </c>
      <c r="D767" s="4">
        <v>42770</v>
      </c>
      <c r="E767">
        <f t="shared" si="11"/>
        <v>5</v>
      </c>
    </row>
    <row r="768" spans="1:5">
      <c r="A768" s="1">
        <v>42771</v>
      </c>
      <c r="B768" s="2">
        <v>42771</v>
      </c>
      <c r="C768" s="3">
        <v>42771</v>
      </c>
      <c r="D768" s="4">
        <v>42771</v>
      </c>
      <c r="E768">
        <f t="shared" si="11"/>
        <v>6</v>
      </c>
    </row>
    <row r="769" spans="1:5">
      <c r="A769" s="1">
        <v>42772</v>
      </c>
      <c r="B769" s="2">
        <v>42772</v>
      </c>
      <c r="C769" s="3">
        <v>42772</v>
      </c>
      <c r="D769" s="4">
        <v>42772</v>
      </c>
      <c r="E769">
        <f t="shared" si="11"/>
        <v>6</v>
      </c>
    </row>
    <row r="770" spans="1:5">
      <c r="A770" s="1">
        <v>42773</v>
      </c>
      <c r="B770" s="2">
        <v>42773</v>
      </c>
      <c r="C770" s="3">
        <v>42773</v>
      </c>
      <c r="D770" s="4">
        <v>42773</v>
      </c>
      <c r="E770">
        <f t="shared" si="11"/>
        <v>6</v>
      </c>
    </row>
    <row r="771" spans="1:5">
      <c r="A771" s="1">
        <v>42774</v>
      </c>
      <c r="B771" s="2">
        <v>42774</v>
      </c>
      <c r="C771" s="3">
        <v>42774</v>
      </c>
      <c r="D771" s="4">
        <v>42774</v>
      </c>
      <c r="E771">
        <f t="shared" ref="E771:E834" si="12">WEEKNUM(A771)</f>
        <v>6</v>
      </c>
    </row>
    <row r="772" spans="1:5">
      <c r="A772" s="1">
        <v>42775</v>
      </c>
      <c r="B772" s="2">
        <v>42775</v>
      </c>
      <c r="C772" s="3">
        <v>42775</v>
      </c>
      <c r="D772" s="4">
        <v>42775</v>
      </c>
      <c r="E772">
        <f t="shared" si="12"/>
        <v>6</v>
      </c>
    </row>
    <row r="773" spans="1:5">
      <c r="A773" s="1">
        <v>42776</v>
      </c>
      <c r="B773" s="2">
        <v>42776</v>
      </c>
      <c r="C773" s="3">
        <v>42776</v>
      </c>
      <c r="D773" s="4">
        <v>42776</v>
      </c>
      <c r="E773">
        <f t="shared" si="12"/>
        <v>6</v>
      </c>
    </row>
    <row r="774" spans="1:5">
      <c r="A774" s="1">
        <v>42777</v>
      </c>
      <c r="B774" s="2">
        <v>42777</v>
      </c>
      <c r="C774" s="3">
        <v>42777</v>
      </c>
      <c r="D774" s="4">
        <v>42777</v>
      </c>
      <c r="E774">
        <f t="shared" si="12"/>
        <v>6</v>
      </c>
    </row>
    <row r="775" spans="1:5">
      <c r="A775" s="1">
        <v>42778</v>
      </c>
      <c r="B775" s="2">
        <v>42778</v>
      </c>
      <c r="C775" s="3">
        <v>42778</v>
      </c>
      <c r="D775" s="4">
        <v>42778</v>
      </c>
      <c r="E775">
        <f t="shared" si="12"/>
        <v>7</v>
      </c>
    </row>
    <row r="776" spans="1:5">
      <c r="A776" s="1">
        <v>42779</v>
      </c>
      <c r="B776" s="2">
        <v>42779</v>
      </c>
      <c r="C776" s="3">
        <v>42779</v>
      </c>
      <c r="D776" s="4">
        <v>42779</v>
      </c>
      <c r="E776">
        <f t="shared" si="12"/>
        <v>7</v>
      </c>
    </row>
    <row r="777" spans="1:5">
      <c r="A777" s="1">
        <v>42780</v>
      </c>
      <c r="B777" s="2">
        <v>42780</v>
      </c>
      <c r="C777" s="3">
        <v>42780</v>
      </c>
      <c r="D777" s="4">
        <v>42780</v>
      </c>
      <c r="E777">
        <f t="shared" si="12"/>
        <v>7</v>
      </c>
    </row>
    <row r="778" spans="1:5">
      <c r="A778" s="1">
        <v>42781</v>
      </c>
      <c r="B778" s="2">
        <v>42781</v>
      </c>
      <c r="C778" s="3">
        <v>42781</v>
      </c>
      <c r="D778" s="4">
        <v>42781</v>
      </c>
      <c r="E778">
        <f t="shared" si="12"/>
        <v>7</v>
      </c>
    </row>
    <row r="779" spans="1:5">
      <c r="A779" s="1">
        <v>42782</v>
      </c>
      <c r="B779" s="2">
        <v>42782</v>
      </c>
      <c r="C779" s="3">
        <v>42782</v>
      </c>
      <c r="D779" s="4">
        <v>42782</v>
      </c>
      <c r="E779">
        <f t="shared" si="12"/>
        <v>7</v>
      </c>
    </row>
    <row r="780" spans="1:5">
      <c r="A780" s="1">
        <v>42783</v>
      </c>
      <c r="B780" s="2">
        <v>42783</v>
      </c>
      <c r="C780" s="3">
        <v>42783</v>
      </c>
      <c r="D780" s="4">
        <v>42783</v>
      </c>
      <c r="E780">
        <f t="shared" si="12"/>
        <v>7</v>
      </c>
    </row>
    <row r="781" spans="1:5">
      <c r="A781" s="1">
        <v>42784</v>
      </c>
      <c r="B781" s="2">
        <v>42784</v>
      </c>
      <c r="C781" s="3">
        <v>42784</v>
      </c>
      <c r="D781" s="4">
        <v>42784</v>
      </c>
      <c r="E781">
        <f t="shared" si="12"/>
        <v>7</v>
      </c>
    </row>
    <row r="782" spans="1:5">
      <c r="A782" s="1">
        <v>42785</v>
      </c>
      <c r="B782" s="2">
        <v>42785</v>
      </c>
      <c r="C782" s="3">
        <v>42785</v>
      </c>
      <c r="D782" s="4">
        <v>42785</v>
      </c>
      <c r="E782">
        <f t="shared" si="12"/>
        <v>8</v>
      </c>
    </row>
    <row r="783" spans="1:5">
      <c r="A783" s="1">
        <v>42786</v>
      </c>
      <c r="B783" s="2">
        <v>42786</v>
      </c>
      <c r="C783" s="3">
        <v>42786</v>
      </c>
      <c r="D783" s="4">
        <v>42786</v>
      </c>
      <c r="E783">
        <f t="shared" si="12"/>
        <v>8</v>
      </c>
    </row>
    <row r="784" spans="1:5">
      <c r="A784" s="1">
        <v>42787</v>
      </c>
      <c r="B784" s="2">
        <v>42787</v>
      </c>
      <c r="C784" s="3">
        <v>42787</v>
      </c>
      <c r="D784" s="4">
        <v>42787</v>
      </c>
      <c r="E784">
        <f t="shared" si="12"/>
        <v>8</v>
      </c>
    </row>
    <row r="785" spans="1:5">
      <c r="A785" s="1">
        <v>42788</v>
      </c>
      <c r="B785" s="2">
        <v>42788</v>
      </c>
      <c r="C785" s="3">
        <v>42788</v>
      </c>
      <c r="D785" s="4">
        <v>42788</v>
      </c>
      <c r="E785">
        <f t="shared" si="12"/>
        <v>8</v>
      </c>
    </row>
    <row r="786" spans="1:5">
      <c r="A786" s="1">
        <v>42789</v>
      </c>
      <c r="B786" s="2">
        <v>42789</v>
      </c>
      <c r="C786" s="3">
        <v>42789</v>
      </c>
      <c r="D786" s="4">
        <v>42789</v>
      </c>
      <c r="E786">
        <f t="shared" si="12"/>
        <v>8</v>
      </c>
    </row>
    <row r="787" spans="1:5">
      <c r="A787" s="1">
        <v>42790</v>
      </c>
      <c r="B787" s="2">
        <v>42790</v>
      </c>
      <c r="C787" s="3">
        <v>42790</v>
      </c>
      <c r="D787" s="4">
        <v>42790</v>
      </c>
      <c r="E787">
        <f t="shared" si="12"/>
        <v>8</v>
      </c>
    </row>
    <row r="788" spans="1:5">
      <c r="A788" s="1">
        <v>42791</v>
      </c>
      <c r="B788" s="2">
        <v>42791</v>
      </c>
      <c r="C788" s="3">
        <v>42791</v>
      </c>
      <c r="D788" s="4">
        <v>42791</v>
      </c>
      <c r="E788">
        <f t="shared" si="12"/>
        <v>8</v>
      </c>
    </row>
    <row r="789" spans="1:5">
      <c r="A789" s="1">
        <v>42792</v>
      </c>
      <c r="B789" s="2">
        <v>42792</v>
      </c>
      <c r="C789" s="3">
        <v>42792</v>
      </c>
      <c r="D789" s="4">
        <v>42792</v>
      </c>
      <c r="E789">
        <f t="shared" si="12"/>
        <v>9</v>
      </c>
    </row>
    <row r="790" spans="1:5">
      <c r="A790" s="1">
        <v>42793</v>
      </c>
      <c r="B790" s="2">
        <v>42793</v>
      </c>
      <c r="C790" s="3">
        <v>42793</v>
      </c>
      <c r="D790" s="4">
        <v>42793</v>
      </c>
      <c r="E790">
        <f t="shared" si="12"/>
        <v>9</v>
      </c>
    </row>
    <row r="791" spans="1:5">
      <c r="A791" s="1">
        <v>42794</v>
      </c>
      <c r="B791" s="2">
        <v>42794</v>
      </c>
      <c r="C791" s="3">
        <v>42794</v>
      </c>
      <c r="D791" s="4">
        <v>42794</v>
      </c>
      <c r="E791">
        <f t="shared" si="12"/>
        <v>9</v>
      </c>
    </row>
    <row r="792" spans="1:5">
      <c r="A792" s="1">
        <v>42795</v>
      </c>
      <c r="B792" s="2">
        <v>42795</v>
      </c>
      <c r="C792" s="3">
        <v>42795</v>
      </c>
      <c r="D792" s="4">
        <v>42795</v>
      </c>
      <c r="E792">
        <f t="shared" si="12"/>
        <v>9</v>
      </c>
    </row>
    <row r="793" spans="1:5">
      <c r="A793" s="1">
        <v>42796</v>
      </c>
      <c r="B793" s="2">
        <v>42796</v>
      </c>
      <c r="C793" s="3">
        <v>42796</v>
      </c>
      <c r="D793" s="4">
        <v>42796</v>
      </c>
      <c r="E793">
        <f t="shared" si="12"/>
        <v>9</v>
      </c>
    </row>
    <row r="794" spans="1:5">
      <c r="A794" s="1">
        <v>42797</v>
      </c>
      <c r="B794" s="2">
        <v>42797</v>
      </c>
      <c r="C794" s="3">
        <v>42797</v>
      </c>
      <c r="D794" s="4">
        <v>42797</v>
      </c>
      <c r="E794">
        <f t="shared" si="12"/>
        <v>9</v>
      </c>
    </row>
    <row r="795" spans="1:5">
      <c r="A795" s="1">
        <v>42798</v>
      </c>
      <c r="B795" s="2">
        <v>42798</v>
      </c>
      <c r="C795" s="3">
        <v>42798</v>
      </c>
      <c r="D795" s="4">
        <v>42798</v>
      </c>
      <c r="E795">
        <f t="shared" si="12"/>
        <v>9</v>
      </c>
    </row>
    <row r="796" spans="1:5">
      <c r="A796" s="1">
        <v>42799</v>
      </c>
      <c r="B796" s="2">
        <v>42799</v>
      </c>
      <c r="C796" s="3">
        <v>42799</v>
      </c>
      <c r="D796" s="4">
        <v>42799</v>
      </c>
      <c r="E796">
        <f t="shared" si="12"/>
        <v>10</v>
      </c>
    </row>
    <row r="797" spans="1:5">
      <c r="A797" s="1">
        <v>42800</v>
      </c>
      <c r="B797" s="2">
        <v>42800</v>
      </c>
      <c r="C797" s="3">
        <v>42800</v>
      </c>
      <c r="D797" s="4">
        <v>42800</v>
      </c>
      <c r="E797">
        <f t="shared" si="12"/>
        <v>10</v>
      </c>
    </row>
    <row r="798" spans="1:5">
      <c r="A798" s="1">
        <v>42801</v>
      </c>
      <c r="B798" s="2">
        <v>42801</v>
      </c>
      <c r="C798" s="3">
        <v>42801</v>
      </c>
      <c r="D798" s="4">
        <v>42801</v>
      </c>
      <c r="E798">
        <f t="shared" si="12"/>
        <v>10</v>
      </c>
    </row>
    <row r="799" spans="1:5">
      <c r="A799" s="1">
        <v>42802</v>
      </c>
      <c r="B799" s="2">
        <v>42802</v>
      </c>
      <c r="C799" s="3">
        <v>42802</v>
      </c>
      <c r="D799" s="4">
        <v>42802</v>
      </c>
      <c r="E799">
        <f t="shared" si="12"/>
        <v>10</v>
      </c>
    </row>
    <row r="800" spans="1:5">
      <c r="A800" s="1">
        <v>42803</v>
      </c>
      <c r="B800" s="2">
        <v>42803</v>
      </c>
      <c r="C800" s="3">
        <v>42803</v>
      </c>
      <c r="D800" s="4">
        <v>42803</v>
      </c>
      <c r="E800">
        <f t="shared" si="12"/>
        <v>10</v>
      </c>
    </row>
    <row r="801" spans="1:5">
      <c r="A801" s="1">
        <v>42804</v>
      </c>
      <c r="B801" s="2">
        <v>42804</v>
      </c>
      <c r="C801" s="3">
        <v>42804</v>
      </c>
      <c r="D801" s="4">
        <v>42804</v>
      </c>
      <c r="E801">
        <f t="shared" si="12"/>
        <v>10</v>
      </c>
    </row>
    <row r="802" spans="1:5">
      <c r="A802" s="1">
        <v>42805</v>
      </c>
      <c r="B802" s="2">
        <v>42805</v>
      </c>
      <c r="C802" s="3">
        <v>42805</v>
      </c>
      <c r="D802" s="4">
        <v>42805</v>
      </c>
      <c r="E802">
        <f t="shared" si="12"/>
        <v>10</v>
      </c>
    </row>
    <row r="803" spans="1:5">
      <c r="A803" s="1">
        <v>42806</v>
      </c>
      <c r="B803" s="2">
        <v>42806</v>
      </c>
      <c r="C803" s="3">
        <v>42806</v>
      </c>
      <c r="D803" s="4">
        <v>42806</v>
      </c>
      <c r="E803">
        <f t="shared" si="12"/>
        <v>11</v>
      </c>
    </row>
    <row r="804" spans="1:5">
      <c r="A804" s="1">
        <v>42807</v>
      </c>
      <c r="B804" s="2">
        <v>42807</v>
      </c>
      <c r="C804" s="3">
        <v>42807</v>
      </c>
      <c r="D804" s="4">
        <v>42807</v>
      </c>
      <c r="E804">
        <f t="shared" si="12"/>
        <v>11</v>
      </c>
    </row>
    <row r="805" spans="1:5">
      <c r="A805" s="1">
        <v>42808</v>
      </c>
      <c r="B805" s="2">
        <v>42808</v>
      </c>
      <c r="C805" s="3">
        <v>42808</v>
      </c>
      <c r="D805" s="4">
        <v>42808</v>
      </c>
      <c r="E805">
        <f t="shared" si="12"/>
        <v>11</v>
      </c>
    </row>
    <row r="806" spans="1:5">
      <c r="A806" s="1">
        <v>42809</v>
      </c>
      <c r="B806" s="2">
        <v>42809</v>
      </c>
      <c r="C806" s="3">
        <v>42809</v>
      </c>
      <c r="D806" s="4">
        <v>42809</v>
      </c>
      <c r="E806">
        <f t="shared" si="12"/>
        <v>11</v>
      </c>
    </row>
    <row r="807" spans="1:5">
      <c r="A807" s="1">
        <v>42810</v>
      </c>
      <c r="B807" s="2">
        <v>42810</v>
      </c>
      <c r="C807" s="3">
        <v>42810</v>
      </c>
      <c r="D807" s="4">
        <v>42810</v>
      </c>
      <c r="E807">
        <f t="shared" si="12"/>
        <v>11</v>
      </c>
    </row>
    <row r="808" spans="1:5">
      <c r="A808" s="1">
        <v>42811</v>
      </c>
      <c r="B808" s="2">
        <v>42811</v>
      </c>
      <c r="C808" s="3">
        <v>42811</v>
      </c>
      <c r="D808" s="4">
        <v>42811</v>
      </c>
      <c r="E808">
        <f t="shared" si="12"/>
        <v>11</v>
      </c>
    </row>
    <row r="809" spans="1:5">
      <c r="A809" s="1">
        <v>42812</v>
      </c>
      <c r="B809" s="2">
        <v>42812</v>
      </c>
      <c r="C809" s="3">
        <v>42812</v>
      </c>
      <c r="D809" s="4">
        <v>42812</v>
      </c>
      <c r="E809">
        <f t="shared" si="12"/>
        <v>11</v>
      </c>
    </row>
    <row r="810" spans="1:5">
      <c r="A810" s="1">
        <v>42813</v>
      </c>
      <c r="B810" s="2">
        <v>42813</v>
      </c>
      <c r="C810" s="3">
        <v>42813</v>
      </c>
      <c r="D810" s="4">
        <v>42813</v>
      </c>
      <c r="E810">
        <f t="shared" si="12"/>
        <v>12</v>
      </c>
    </row>
    <row r="811" spans="1:5">
      <c r="A811" s="1">
        <v>42814</v>
      </c>
      <c r="B811" s="2">
        <v>42814</v>
      </c>
      <c r="C811" s="3">
        <v>42814</v>
      </c>
      <c r="D811" s="4">
        <v>42814</v>
      </c>
      <c r="E811">
        <f t="shared" si="12"/>
        <v>12</v>
      </c>
    </row>
    <row r="812" spans="1:5">
      <c r="A812" s="1">
        <v>42815</v>
      </c>
      <c r="B812" s="2">
        <v>42815</v>
      </c>
      <c r="C812" s="3">
        <v>42815</v>
      </c>
      <c r="D812" s="4">
        <v>42815</v>
      </c>
      <c r="E812">
        <f t="shared" si="12"/>
        <v>12</v>
      </c>
    </row>
    <row r="813" spans="1:5">
      <c r="A813" s="1">
        <v>42816</v>
      </c>
      <c r="B813" s="2">
        <v>42816</v>
      </c>
      <c r="C813" s="3">
        <v>42816</v>
      </c>
      <c r="D813" s="4">
        <v>42816</v>
      </c>
      <c r="E813">
        <f t="shared" si="12"/>
        <v>12</v>
      </c>
    </row>
    <row r="814" spans="1:5">
      <c r="A814" s="1">
        <v>42817</v>
      </c>
      <c r="B814" s="2">
        <v>42817</v>
      </c>
      <c r="C814" s="3">
        <v>42817</v>
      </c>
      <c r="D814" s="4">
        <v>42817</v>
      </c>
      <c r="E814">
        <f t="shared" si="12"/>
        <v>12</v>
      </c>
    </row>
    <row r="815" spans="1:5">
      <c r="A815" s="1">
        <v>42818</v>
      </c>
      <c r="B815" s="2">
        <v>42818</v>
      </c>
      <c r="C815" s="3">
        <v>42818</v>
      </c>
      <c r="D815" s="4">
        <v>42818</v>
      </c>
      <c r="E815">
        <f t="shared" si="12"/>
        <v>12</v>
      </c>
    </row>
    <row r="816" spans="1:5">
      <c r="A816" s="1">
        <v>42819</v>
      </c>
      <c r="B816" s="2">
        <v>42819</v>
      </c>
      <c r="C816" s="3">
        <v>42819</v>
      </c>
      <c r="D816" s="4">
        <v>42819</v>
      </c>
      <c r="E816">
        <f t="shared" si="12"/>
        <v>12</v>
      </c>
    </row>
    <row r="817" spans="1:5">
      <c r="A817" s="1">
        <v>42820</v>
      </c>
      <c r="B817" s="2">
        <v>42820</v>
      </c>
      <c r="C817" s="3">
        <v>42820</v>
      </c>
      <c r="D817" s="4">
        <v>42820</v>
      </c>
      <c r="E817">
        <f t="shared" si="12"/>
        <v>13</v>
      </c>
    </row>
    <row r="818" spans="1:5">
      <c r="A818" s="1">
        <v>42821</v>
      </c>
      <c r="B818" s="2">
        <v>42821</v>
      </c>
      <c r="C818" s="3">
        <v>42821</v>
      </c>
      <c r="D818" s="4">
        <v>42821</v>
      </c>
      <c r="E818">
        <f t="shared" si="12"/>
        <v>13</v>
      </c>
    </row>
    <row r="819" spans="1:5">
      <c r="A819" s="1">
        <v>42822</v>
      </c>
      <c r="B819" s="2">
        <v>42822</v>
      </c>
      <c r="C819" s="3">
        <v>42822</v>
      </c>
      <c r="D819" s="4">
        <v>42822</v>
      </c>
      <c r="E819">
        <f t="shared" si="12"/>
        <v>13</v>
      </c>
    </row>
    <row r="820" spans="1:5">
      <c r="A820" s="1">
        <v>42823</v>
      </c>
      <c r="B820" s="2">
        <v>42823</v>
      </c>
      <c r="C820" s="3">
        <v>42823</v>
      </c>
      <c r="D820" s="4">
        <v>42823</v>
      </c>
      <c r="E820">
        <f t="shared" si="12"/>
        <v>13</v>
      </c>
    </row>
    <row r="821" spans="1:5">
      <c r="A821" s="1">
        <v>42824</v>
      </c>
      <c r="B821" s="2">
        <v>42824</v>
      </c>
      <c r="C821" s="3">
        <v>42824</v>
      </c>
      <c r="D821" s="4">
        <v>42824</v>
      </c>
      <c r="E821">
        <f t="shared" si="12"/>
        <v>13</v>
      </c>
    </row>
    <row r="822" spans="1:5">
      <c r="A822" s="1">
        <v>42825</v>
      </c>
      <c r="B822" s="2">
        <v>42825</v>
      </c>
      <c r="C822" s="3">
        <v>42825</v>
      </c>
      <c r="D822" s="4">
        <v>42825</v>
      </c>
      <c r="E822">
        <f t="shared" si="12"/>
        <v>13</v>
      </c>
    </row>
    <row r="823" spans="1:5">
      <c r="A823" s="1">
        <v>42826</v>
      </c>
      <c r="B823" s="2">
        <v>42826</v>
      </c>
      <c r="C823" s="3">
        <v>42826</v>
      </c>
      <c r="D823" s="4">
        <v>42826</v>
      </c>
      <c r="E823">
        <f t="shared" si="12"/>
        <v>13</v>
      </c>
    </row>
    <row r="824" spans="1:5">
      <c r="A824" s="1">
        <v>42827</v>
      </c>
      <c r="B824" s="2">
        <v>42827</v>
      </c>
      <c r="C824" s="3">
        <v>42827</v>
      </c>
      <c r="D824" s="4">
        <v>42827</v>
      </c>
      <c r="E824">
        <f t="shared" si="12"/>
        <v>14</v>
      </c>
    </row>
    <row r="825" spans="1:5">
      <c r="A825" s="1">
        <v>42828</v>
      </c>
      <c r="B825" s="2">
        <v>42828</v>
      </c>
      <c r="C825" s="3">
        <v>42828</v>
      </c>
      <c r="D825" s="4">
        <v>42828</v>
      </c>
      <c r="E825">
        <f t="shared" si="12"/>
        <v>14</v>
      </c>
    </row>
    <row r="826" spans="1:5">
      <c r="A826" s="1">
        <v>42829</v>
      </c>
      <c r="B826" s="2">
        <v>42829</v>
      </c>
      <c r="C826" s="3">
        <v>42829</v>
      </c>
      <c r="D826" s="4">
        <v>42829</v>
      </c>
      <c r="E826">
        <f t="shared" si="12"/>
        <v>14</v>
      </c>
    </row>
    <row r="827" spans="1:5">
      <c r="A827" s="1">
        <v>42830</v>
      </c>
      <c r="B827" s="2">
        <v>42830</v>
      </c>
      <c r="C827" s="3">
        <v>42830</v>
      </c>
      <c r="D827" s="4">
        <v>42830</v>
      </c>
      <c r="E827">
        <f t="shared" si="12"/>
        <v>14</v>
      </c>
    </row>
    <row r="828" spans="1:5">
      <c r="A828" s="1">
        <v>42831</v>
      </c>
      <c r="B828" s="2">
        <v>42831</v>
      </c>
      <c r="C828" s="3">
        <v>42831</v>
      </c>
      <c r="D828" s="4">
        <v>42831</v>
      </c>
      <c r="E828">
        <f t="shared" si="12"/>
        <v>14</v>
      </c>
    </row>
    <row r="829" spans="1:5">
      <c r="A829" s="1">
        <v>42832</v>
      </c>
      <c r="B829" s="2">
        <v>42832</v>
      </c>
      <c r="C829" s="3">
        <v>42832</v>
      </c>
      <c r="D829" s="4">
        <v>42832</v>
      </c>
      <c r="E829">
        <f t="shared" si="12"/>
        <v>14</v>
      </c>
    </row>
    <row r="830" spans="1:5">
      <c r="A830" s="1">
        <v>42833</v>
      </c>
      <c r="B830" s="2">
        <v>42833</v>
      </c>
      <c r="C830" s="3">
        <v>42833</v>
      </c>
      <c r="D830" s="4">
        <v>42833</v>
      </c>
      <c r="E830">
        <f t="shared" si="12"/>
        <v>14</v>
      </c>
    </row>
    <row r="831" spans="1:5">
      <c r="A831" s="1">
        <v>42834</v>
      </c>
      <c r="B831" s="2">
        <v>42834</v>
      </c>
      <c r="C831" s="3">
        <v>42834</v>
      </c>
      <c r="D831" s="4">
        <v>42834</v>
      </c>
      <c r="E831">
        <f t="shared" si="12"/>
        <v>15</v>
      </c>
    </row>
    <row r="832" spans="1:5">
      <c r="A832" s="1">
        <v>42835</v>
      </c>
      <c r="B832" s="2">
        <v>42835</v>
      </c>
      <c r="C832" s="3">
        <v>42835</v>
      </c>
      <c r="D832" s="4">
        <v>42835</v>
      </c>
      <c r="E832">
        <f t="shared" si="12"/>
        <v>15</v>
      </c>
    </row>
    <row r="833" spans="1:5">
      <c r="A833" s="1">
        <v>42836</v>
      </c>
      <c r="B833" s="2">
        <v>42836</v>
      </c>
      <c r="C833" s="3">
        <v>42836</v>
      </c>
      <c r="D833" s="4">
        <v>42836</v>
      </c>
      <c r="E833">
        <f t="shared" si="12"/>
        <v>15</v>
      </c>
    </row>
    <row r="834" spans="1:5">
      <c r="A834" s="1">
        <v>42837</v>
      </c>
      <c r="B834" s="2">
        <v>42837</v>
      </c>
      <c r="C834" s="3">
        <v>42837</v>
      </c>
      <c r="D834" s="4">
        <v>42837</v>
      </c>
      <c r="E834">
        <f t="shared" si="12"/>
        <v>15</v>
      </c>
    </row>
    <row r="835" spans="1:5">
      <c r="A835" s="1">
        <v>42838</v>
      </c>
      <c r="B835" s="2">
        <v>42838</v>
      </c>
      <c r="C835" s="3">
        <v>42838</v>
      </c>
      <c r="D835" s="4">
        <v>42838</v>
      </c>
      <c r="E835">
        <f t="shared" ref="E835:E898" si="13">WEEKNUM(A835)</f>
        <v>15</v>
      </c>
    </row>
    <row r="836" spans="1:5">
      <c r="A836" s="1">
        <v>42839</v>
      </c>
      <c r="B836" s="2">
        <v>42839</v>
      </c>
      <c r="C836" s="3">
        <v>42839</v>
      </c>
      <c r="D836" s="4">
        <v>42839</v>
      </c>
      <c r="E836">
        <f t="shared" si="13"/>
        <v>15</v>
      </c>
    </row>
    <row r="837" spans="1:5">
      <c r="A837" s="1">
        <v>42840</v>
      </c>
      <c r="B837" s="2">
        <v>42840</v>
      </c>
      <c r="C837" s="3">
        <v>42840</v>
      </c>
      <c r="D837" s="4">
        <v>42840</v>
      </c>
      <c r="E837">
        <f t="shared" si="13"/>
        <v>15</v>
      </c>
    </row>
    <row r="838" spans="1:5">
      <c r="A838" s="1">
        <v>42841</v>
      </c>
      <c r="B838" s="2">
        <v>42841</v>
      </c>
      <c r="C838" s="3">
        <v>42841</v>
      </c>
      <c r="D838" s="4">
        <v>42841</v>
      </c>
      <c r="E838">
        <f t="shared" si="13"/>
        <v>16</v>
      </c>
    </row>
    <row r="839" spans="1:5">
      <c r="A839" s="1">
        <v>42842</v>
      </c>
      <c r="B839" s="2">
        <v>42842</v>
      </c>
      <c r="C839" s="3">
        <v>42842</v>
      </c>
      <c r="D839" s="4">
        <v>42842</v>
      </c>
      <c r="E839">
        <f t="shared" si="13"/>
        <v>16</v>
      </c>
    </row>
    <row r="840" spans="1:5">
      <c r="A840" s="1">
        <v>42843</v>
      </c>
      <c r="B840" s="2">
        <v>42843</v>
      </c>
      <c r="C840" s="3">
        <v>42843</v>
      </c>
      <c r="D840" s="4">
        <v>42843</v>
      </c>
      <c r="E840">
        <f t="shared" si="13"/>
        <v>16</v>
      </c>
    </row>
    <row r="841" spans="1:5">
      <c r="A841" s="1">
        <v>42844</v>
      </c>
      <c r="B841" s="2">
        <v>42844</v>
      </c>
      <c r="C841" s="3">
        <v>42844</v>
      </c>
      <c r="D841" s="4">
        <v>42844</v>
      </c>
      <c r="E841">
        <f t="shared" si="13"/>
        <v>16</v>
      </c>
    </row>
    <row r="842" spans="1:5">
      <c r="A842" s="1">
        <v>42845</v>
      </c>
      <c r="B842" s="2">
        <v>42845</v>
      </c>
      <c r="C842" s="3">
        <v>42845</v>
      </c>
      <c r="D842" s="4">
        <v>42845</v>
      </c>
      <c r="E842">
        <f t="shared" si="13"/>
        <v>16</v>
      </c>
    </row>
    <row r="843" spans="1:5">
      <c r="A843" s="1">
        <v>42846</v>
      </c>
      <c r="B843" s="2">
        <v>42846</v>
      </c>
      <c r="C843" s="3">
        <v>42846</v>
      </c>
      <c r="D843" s="4">
        <v>42846</v>
      </c>
      <c r="E843">
        <f t="shared" si="13"/>
        <v>16</v>
      </c>
    </row>
    <row r="844" spans="1:5">
      <c r="A844" s="1">
        <v>42847</v>
      </c>
      <c r="B844" s="2">
        <v>42847</v>
      </c>
      <c r="C844" s="3">
        <v>42847</v>
      </c>
      <c r="D844" s="4">
        <v>42847</v>
      </c>
      <c r="E844">
        <f t="shared" si="13"/>
        <v>16</v>
      </c>
    </row>
    <row r="845" spans="1:5">
      <c r="A845" s="1">
        <v>42848</v>
      </c>
      <c r="B845" s="2">
        <v>42848</v>
      </c>
      <c r="C845" s="3">
        <v>42848</v>
      </c>
      <c r="D845" s="4">
        <v>42848</v>
      </c>
      <c r="E845">
        <f t="shared" si="13"/>
        <v>17</v>
      </c>
    </row>
    <row r="846" spans="1:5">
      <c r="A846" s="1">
        <v>42849</v>
      </c>
      <c r="B846" s="2">
        <v>42849</v>
      </c>
      <c r="C846" s="3">
        <v>42849</v>
      </c>
      <c r="D846" s="4">
        <v>42849</v>
      </c>
      <c r="E846">
        <f t="shared" si="13"/>
        <v>17</v>
      </c>
    </row>
    <row r="847" spans="1:5">
      <c r="A847" s="1">
        <v>42850</v>
      </c>
      <c r="B847" s="2">
        <v>42850</v>
      </c>
      <c r="C847" s="3">
        <v>42850</v>
      </c>
      <c r="D847" s="4">
        <v>42850</v>
      </c>
      <c r="E847">
        <f t="shared" si="13"/>
        <v>17</v>
      </c>
    </row>
    <row r="848" spans="1:5">
      <c r="A848" s="1">
        <v>42851</v>
      </c>
      <c r="B848" s="2">
        <v>42851</v>
      </c>
      <c r="C848" s="3">
        <v>42851</v>
      </c>
      <c r="D848" s="4">
        <v>42851</v>
      </c>
      <c r="E848">
        <f t="shared" si="13"/>
        <v>17</v>
      </c>
    </row>
    <row r="849" spans="1:5">
      <c r="A849" s="1">
        <v>42852</v>
      </c>
      <c r="B849" s="2">
        <v>42852</v>
      </c>
      <c r="C849" s="3">
        <v>42852</v>
      </c>
      <c r="D849" s="4">
        <v>42852</v>
      </c>
      <c r="E849">
        <f t="shared" si="13"/>
        <v>17</v>
      </c>
    </row>
    <row r="850" spans="1:5">
      <c r="A850" s="1">
        <v>42853</v>
      </c>
      <c r="B850" s="2">
        <v>42853</v>
      </c>
      <c r="C850" s="3">
        <v>42853</v>
      </c>
      <c r="D850" s="4">
        <v>42853</v>
      </c>
      <c r="E850">
        <f t="shared" si="13"/>
        <v>17</v>
      </c>
    </row>
    <row r="851" spans="1:5">
      <c r="A851" s="1">
        <v>42854</v>
      </c>
      <c r="B851" s="2">
        <v>42854</v>
      </c>
      <c r="C851" s="3">
        <v>42854</v>
      </c>
      <c r="D851" s="4">
        <v>42854</v>
      </c>
      <c r="E851">
        <f t="shared" si="13"/>
        <v>17</v>
      </c>
    </row>
    <row r="852" spans="1:5">
      <c r="A852" s="1">
        <v>42855</v>
      </c>
      <c r="B852" s="2">
        <v>42855</v>
      </c>
      <c r="C852" s="3">
        <v>42855</v>
      </c>
      <c r="D852" s="4">
        <v>42855</v>
      </c>
      <c r="E852">
        <f t="shared" si="13"/>
        <v>18</v>
      </c>
    </row>
    <row r="853" spans="1:5">
      <c r="A853" s="1">
        <v>42856</v>
      </c>
      <c r="B853" s="2">
        <v>42856</v>
      </c>
      <c r="C853" s="3">
        <v>42856</v>
      </c>
      <c r="D853" s="4">
        <v>42856</v>
      </c>
      <c r="E853">
        <f t="shared" si="13"/>
        <v>18</v>
      </c>
    </row>
    <row r="854" spans="1:5">
      <c r="A854" s="1">
        <v>42857</v>
      </c>
      <c r="B854" s="2">
        <v>42857</v>
      </c>
      <c r="C854" s="3">
        <v>42857</v>
      </c>
      <c r="D854" s="4">
        <v>42857</v>
      </c>
      <c r="E854">
        <f t="shared" si="13"/>
        <v>18</v>
      </c>
    </row>
    <row r="855" spans="1:5">
      <c r="A855" s="1">
        <v>42858</v>
      </c>
      <c r="B855" s="2">
        <v>42858</v>
      </c>
      <c r="C855" s="3">
        <v>42858</v>
      </c>
      <c r="D855" s="4">
        <v>42858</v>
      </c>
      <c r="E855">
        <f t="shared" si="13"/>
        <v>18</v>
      </c>
    </row>
    <row r="856" spans="1:5">
      <c r="A856" s="1">
        <v>42859</v>
      </c>
      <c r="B856" s="2">
        <v>42859</v>
      </c>
      <c r="C856" s="3">
        <v>42859</v>
      </c>
      <c r="D856" s="4">
        <v>42859</v>
      </c>
      <c r="E856">
        <f t="shared" si="13"/>
        <v>18</v>
      </c>
    </row>
    <row r="857" spans="1:5">
      <c r="A857" s="1">
        <v>42860</v>
      </c>
      <c r="B857" s="2">
        <v>42860</v>
      </c>
      <c r="C857" s="3">
        <v>42860</v>
      </c>
      <c r="D857" s="4">
        <v>42860</v>
      </c>
      <c r="E857">
        <f t="shared" si="13"/>
        <v>18</v>
      </c>
    </row>
    <row r="858" spans="1:5">
      <c r="A858" s="1">
        <v>42861</v>
      </c>
      <c r="B858" s="2">
        <v>42861</v>
      </c>
      <c r="C858" s="3">
        <v>42861</v>
      </c>
      <c r="D858" s="4">
        <v>42861</v>
      </c>
      <c r="E858">
        <f t="shared" si="13"/>
        <v>18</v>
      </c>
    </row>
    <row r="859" spans="1:5">
      <c r="A859" s="1">
        <v>42862</v>
      </c>
      <c r="B859" s="2">
        <v>42862</v>
      </c>
      <c r="C859" s="3">
        <v>42862</v>
      </c>
      <c r="D859" s="4">
        <v>42862</v>
      </c>
      <c r="E859">
        <f t="shared" si="13"/>
        <v>19</v>
      </c>
    </row>
    <row r="860" spans="1:5">
      <c r="A860" s="1">
        <v>42863</v>
      </c>
      <c r="B860" s="2">
        <v>42863</v>
      </c>
      <c r="C860" s="3">
        <v>42863</v>
      </c>
      <c r="D860" s="4">
        <v>42863</v>
      </c>
      <c r="E860">
        <f t="shared" si="13"/>
        <v>19</v>
      </c>
    </row>
    <row r="861" spans="1:5">
      <c r="A861" s="1">
        <v>42864</v>
      </c>
      <c r="B861" s="2">
        <v>42864</v>
      </c>
      <c r="C861" s="3">
        <v>42864</v>
      </c>
      <c r="D861" s="4">
        <v>42864</v>
      </c>
      <c r="E861">
        <f t="shared" si="13"/>
        <v>19</v>
      </c>
    </row>
    <row r="862" spans="1:5">
      <c r="A862" s="1">
        <v>42865</v>
      </c>
      <c r="B862" s="2">
        <v>42865</v>
      </c>
      <c r="C862" s="3">
        <v>42865</v>
      </c>
      <c r="D862" s="4">
        <v>42865</v>
      </c>
      <c r="E862">
        <f t="shared" si="13"/>
        <v>19</v>
      </c>
    </row>
    <row r="863" spans="1:5">
      <c r="A863" s="1">
        <v>42866</v>
      </c>
      <c r="B863" s="2">
        <v>42866</v>
      </c>
      <c r="C863" s="3">
        <v>42866</v>
      </c>
      <c r="D863" s="4">
        <v>42866</v>
      </c>
      <c r="E863">
        <f t="shared" si="13"/>
        <v>19</v>
      </c>
    </row>
    <row r="864" spans="1:5">
      <c r="A864" s="1">
        <v>42867</v>
      </c>
      <c r="B864" s="2">
        <v>42867</v>
      </c>
      <c r="C864" s="3">
        <v>42867</v>
      </c>
      <c r="D864" s="4">
        <v>42867</v>
      </c>
      <c r="E864">
        <f t="shared" si="13"/>
        <v>19</v>
      </c>
    </row>
    <row r="865" spans="1:5">
      <c r="A865" s="1">
        <v>42868</v>
      </c>
      <c r="B865" s="2">
        <v>42868</v>
      </c>
      <c r="C865" s="3">
        <v>42868</v>
      </c>
      <c r="D865" s="4">
        <v>42868</v>
      </c>
      <c r="E865">
        <f t="shared" si="13"/>
        <v>19</v>
      </c>
    </row>
    <row r="866" spans="1:5">
      <c r="A866" s="1">
        <v>42869</v>
      </c>
      <c r="B866" s="2">
        <v>42869</v>
      </c>
      <c r="C866" s="3">
        <v>42869</v>
      </c>
      <c r="D866" s="4">
        <v>42869</v>
      </c>
      <c r="E866">
        <f t="shared" si="13"/>
        <v>20</v>
      </c>
    </row>
    <row r="867" spans="1:5">
      <c r="A867" s="1">
        <v>42870</v>
      </c>
      <c r="B867" s="2">
        <v>42870</v>
      </c>
      <c r="C867" s="3">
        <v>42870</v>
      </c>
      <c r="D867" s="4">
        <v>42870</v>
      </c>
      <c r="E867">
        <f t="shared" si="13"/>
        <v>20</v>
      </c>
    </row>
    <row r="868" spans="1:5">
      <c r="A868" s="1">
        <v>42871</v>
      </c>
      <c r="B868" s="2">
        <v>42871</v>
      </c>
      <c r="C868" s="3">
        <v>42871</v>
      </c>
      <c r="D868" s="4">
        <v>42871</v>
      </c>
      <c r="E868">
        <f t="shared" si="13"/>
        <v>20</v>
      </c>
    </row>
    <row r="869" spans="1:5">
      <c r="A869" s="1">
        <v>42872</v>
      </c>
      <c r="B869" s="2">
        <v>42872</v>
      </c>
      <c r="C869" s="3">
        <v>42872</v>
      </c>
      <c r="D869" s="4">
        <v>42872</v>
      </c>
      <c r="E869">
        <f t="shared" si="13"/>
        <v>20</v>
      </c>
    </row>
    <row r="870" spans="1:5">
      <c r="A870" s="1">
        <v>42873</v>
      </c>
      <c r="B870" s="2">
        <v>42873</v>
      </c>
      <c r="C870" s="3">
        <v>42873</v>
      </c>
      <c r="D870" s="4">
        <v>42873</v>
      </c>
      <c r="E870">
        <f t="shared" si="13"/>
        <v>20</v>
      </c>
    </row>
    <row r="871" spans="1:5">
      <c r="A871" s="1">
        <v>42874</v>
      </c>
      <c r="B871" s="2">
        <v>42874</v>
      </c>
      <c r="C871" s="3">
        <v>42874</v>
      </c>
      <c r="D871" s="4">
        <v>42874</v>
      </c>
      <c r="E871">
        <f t="shared" si="13"/>
        <v>20</v>
      </c>
    </row>
    <row r="872" spans="1:5">
      <c r="A872" s="1">
        <v>42875</v>
      </c>
      <c r="B872" s="2">
        <v>42875</v>
      </c>
      <c r="C872" s="3">
        <v>42875</v>
      </c>
      <c r="D872" s="4">
        <v>42875</v>
      </c>
      <c r="E872">
        <f t="shared" si="13"/>
        <v>20</v>
      </c>
    </row>
    <row r="873" spans="1:5">
      <c r="A873" s="1">
        <v>42876</v>
      </c>
      <c r="B873" s="2">
        <v>42876</v>
      </c>
      <c r="C873" s="3">
        <v>42876</v>
      </c>
      <c r="D873" s="4">
        <v>42876</v>
      </c>
      <c r="E873">
        <f t="shared" si="13"/>
        <v>21</v>
      </c>
    </row>
    <row r="874" spans="1:5">
      <c r="A874" s="1">
        <v>42877</v>
      </c>
      <c r="B874" s="2">
        <v>42877</v>
      </c>
      <c r="C874" s="3">
        <v>42877</v>
      </c>
      <c r="D874" s="4">
        <v>42877</v>
      </c>
      <c r="E874">
        <f t="shared" si="13"/>
        <v>21</v>
      </c>
    </row>
    <row r="875" spans="1:5">
      <c r="A875" s="1">
        <v>42878</v>
      </c>
      <c r="B875" s="2">
        <v>42878</v>
      </c>
      <c r="C875" s="3">
        <v>42878</v>
      </c>
      <c r="D875" s="4">
        <v>42878</v>
      </c>
      <c r="E875">
        <f t="shared" si="13"/>
        <v>21</v>
      </c>
    </row>
    <row r="876" spans="1:5">
      <c r="A876" s="1">
        <v>42879</v>
      </c>
      <c r="B876" s="2">
        <v>42879</v>
      </c>
      <c r="C876" s="3">
        <v>42879</v>
      </c>
      <c r="D876" s="4">
        <v>42879</v>
      </c>
      <c r="E876">
        <f t="shared" si="13"/>
        <v>21</v>
      </c>
    </row>
    <row r="877" spans="1:5">
      <c r="A877" s="1">
        <v>42880</v>
      </c>
      <c r="B877" s="2">
        <v>42880</v>
      </c>
      <c r="C877" s="3">
        <v>42880</v>
      </c>
      <c r="D877" s="4">
        <v>42880</v>
      </c>
      <c r="E877">
        <f t="shared" si="13"/>
        <v>21</v>
      </c>
    </row>
    <row r="878" spans="1:5">
      <c r="A878" s="1">
        <v>42881</v>
      </c>
      <c r="B878" s="2">
        <v>42881</v>
      </c>
      <c r="C878" s="3">
        <v>42881</v>
      </c>
      <c r="D878" s="4">
        <v>42881</v>
      </c>
      <c r="E878">
        <f t="shared" si="13"/>
        <v>21</v>
      </c>
    </row>
    <row r="879" spans="1:5">
      <c r="A879" s="1">
        <v>42882</v>
      </c>
      <c r="B879" s="2">
        <v>42882</v>
      </c>
      <c r="C879" s="3">
        <v>42882</v>
      </c>
      <c r="D879" s="4">
        <v>42882</v>
      </c>
      <c r="E879">
        <f t="shared" si="13"/>
        <v>21</v>
      </c>
    </row>
    <row r="880" spans="1:5">
      <c r="A880" s="1">
        <v>42883</v>
      </c>
      <c r="B880" s="2">
        <v>42883</v>
      </c>
      <c r="C880" s="3">
        <v>42883</v>
      </c>
      <c r="D880" s="4">
        <v>42883</v>
      </c>
      <c r="E880">
        <f t="shared" si="13"/>
        <v>22</v>
      </c>
    </row>
    <row r="881" spans="1:5">
      <c r="A881" s="1">
        <v>42884</v>
      </c>
      <c r="B881" s="2">
        <v>42884</v>
      </c>
      <c r="C881" s="3">
        <v>42884</v>
      </c>
      <c r="D881" s="4">
        <v>42884</v>
      </c>
      <c r="E881">
        <f t="shared" si="13"/>
        <v>22</v>
      </c>
    </row>
    <row r="882" spans="1:5">
      <c r="A882" s="1">
        <v>42885</v>
      </c>
      <c r="B882" s="2">
        <v>42885</v>
      </c>
      <c r="C882" s="3">
        <v>42885</v>
      </c>
      <c r="D882" s="4">
        <v>42885</v>
      </c>
      <c r="E882">
        <f t="shared" si="13"/>
        <v>22</v>
      </c>
    </row>
    <row r="883" spans="1:5">
      <c r="A883" s="1">
        <v>42886</v>
      </c>
      <c r="B883" s="2">
        <v>42886</v>
      </c>
      <c r="C883" s="3">
        <v>42886</v>
      </c>
      <c r="D883" s="4">
        <v>42886</v>
      </c>
      <c r="E883">
        <f t="shared" si="13"/>
        <v>22</v>
      </c>
    </row>
    <row r="884" spans="1:5">
      <c r="A884" s="1">
        <v>42887</v>
      </c>
      <c r="B884" s="2">
        <v>42887</v>
      </c>
      <c r="C884" s="3">
        <v>42887</v>
      </c>
      <c r="D884" s="4">
        <v>42887</v>
      </c>
      <c r="E884">
        <f t="shared" si="13"/>
        <v>22</v>
      </c>
    </row>
    <row r="885" spans="1:5">
      <c r="A885" s="1">
        <v>42888</v>
      </c>
      <c r="B885" s="2">
        <v>42888</v>
      </c>
      <c r="C885" s="3">
        <v>42888</v>
      </c>
      <c r="D885" s="4">
        <v>42888</v>
      </c>
      <c r="E885">
        <f t="shared" si="13"/>
        <v>22</v>
      </c>
    </row>
    <row r="886" spans="1:5">
      <c r="A886" s="1">
        <v>42889</v>
      </c>
      <c r="B886" s="2">
        <v>42889</v>
      </c>
      <c r="C886" s="3">
        <v>42889</v>
      </c>
      <c r="D886" s="4">
        <v>42889</v>
      </c>
      <c r="E886">
        <f t="shared" si="13"/>
        <v>22</v>
      </c>
    </row>
    <row r="887" spans="1:5">
      <c r="A887" s="1">
        <v>42890</v>
      </c>
      <c r="B887" s="2">
        <v>42890</v>
      </c>
      <c r="C887" s="3">
        <v>42890</v>
      </c>
      <c r="D887" s="4">
        <v>42890</v>
      </c>
      <c r="E887">
        <f t="shared" si="13"/>
        <v>23</v>
      </c>
    </row>
    <row r="888" spans="1:5">
      <c r="A888" s="1">
        <v>42891</v>
      </c>
      <c r="B888" s="2">
        <v>42891</v>
      </c>
      <c r="C888" s="3">
        <v>42891</v>
      </c>
      <c r="D888" s="4">
        <v>42891</v>
      </c>
      <c r="E888">
        <f t="shared" si="13"/>
        <v>23</v>
      </c>
    </row>
    <row r="889" spans="1:5">
      <c r="A889" s="1">
        <v>42892</v>
      </c>
      <c r="B889" s="2">
        <v>42892</v>
      </c>
      <c r="C889" s="3">
        <v>42892</v>
      </c>
      <c r="D889" s="4">
        <v>42892</v>
      </c>
      <c r="E889">
        <f t="shared" si="13"/>
        <v>23</v>
      </c>
    </row>
    <row r="890" spans="1:5">
      <c r="A890" s="1">
        <v>42893</v>
      </c>
      <c r="B890" s="2">
        <v>42893</v>
      </c>
      <c r="C890" s="3">
        <v>42893</v>
      </c>
      <c r="D890" s="4">
        <v>42893</v>
      </c>
      <c r="E890">
        <f t="shared" si="13"/>
        <v>23</v>
      </c>
    </row>
    <row r="891" spans="1:5">
      <c r="A891" s="1">
        <v>42894</v>
      </c>
      <c r="B891" s="2">
        <v>42894</v>
      </c>
      <c r="C891" s="3">
        <v>42894</v>
      </c>
      <c r="D891" s="4">
        <v>42894</v>
      </c>
      <c r="E891">
        <f t="shared" si="13"/>
        <v>23</v>
      </c>
    </row>
    <row r="892" spans="1:5">
      <c r="A892" s="1">
        <v>42895</v>
      </c>
      <c r="B892" s="2">
        <v>42895</v>
      </c>
      <c r="C892" s="3">
        <v>42895</v>
      </c>
      <c r="D892" s="4">
        <v>42895</v>
      </c>
      <c r="E892">
        <f t="shared" si="13"/>
        <v>23</v>
      </c>
    </row>
    <row r="893" spans="1:5">
      <c r="A893" s="1">
        <v>42896</v>
      </c>
      <c r="B893" s="2">
        <v>42896</v>
      </c>
      <c r="C893" s="3">
        <v>42896</v>
      </c>
      <c r="D893" s="4">
        <v>42896</v>
      </c>
      <c r="E893">
        <f t="shared" si="13"/>
        <v>23</v>
      </c>
    </row>
    <row r="894" spans="1:5">
      <c r="A894" s="1">
        <v>42897</v>
      </c>
      <c r="B894" s="2">
        <v>42897</v>
      </c>
      <c r="C894" s="3">
        <v>42897</v>
      </c>
      <c r="D894" s="4">
        <v>42897</v>
      </c>
      <c r="E894">
        <f t="shared" si="13"/>
        <v>24</v>
      </c>
    </row>
    <row r="895" spans="1:5">
      <c r="A895" s="1">
        <v>42898</v>
      </c>
      <c r="B895" s="2">
        <v>42898</v>
      </c>
      <c r="C895" s="3">
        <v>42898</v>
      </c>
      <c r="D895" s="4">
        <v>42898</v>
      </c>
      <c r="E895">
        <f t="shared" si="13"/>
        <v>24</v>
      </c>
    </row>
    <row r="896" spans="1:5">
      <c r="A896" s="1">
        <v>42899</v>
      </c>
      <c r="B896" s="2">
        <v>42899</v>
      </c>
      <c r="C896" s="3">
        <v>42899</v>
      </c>
      <c r="D896" s="4">
        <v>42899</v>
      </c>
      <c r="E896">
        <f t="shared" si="13"/>
        <v>24</v>
      </c>
    </row>
    <row r="897" spans="1:5">
      <c r="A897" s="1">
        <v>42900</v>
      </c>
      <c r="B897" s="2">
        <v>42900</v>
      </c>
      <c r="C897" s="3">
        <v>42900</v>
      </c>
      <c r="D897" s="4">
        <v>42900</v>
      </c>
      <c r="E897">
        <f t="shared" si="13"/>
        <v>24</v>
      </c>
    </row>
    <row r="898" spans="1:5">
      <c r="A898" s="1">
        <v>42901</v>
      </c>
      <c r="B898" s="2">
        <v>42901</v>
      </c>
      <c r="C898" s="3">
        <v>42901</v>
      </c>
      <c r="D898" s="4">
        <v>42901</v>
      </c>
      <c r="E898">
        <f t="shared" si="13"/>
        <v>24</v>
      </c>
    </row>
    <row r="899" spans="1:5">
      <c r="A899" s="1">
        <v>42902</v>
      </c>
      <c r="B899" s="2">
        <v>42902</v>
      </c>
      <c r="C899" s="3">
        <v>42902</v>
      </c>
      <c r="D899" s="4">
        <v>42902</v>
      </c>
      <c r="E899">
        <f t="shared" ref="E899:E962" si="14">WEEKNUM(A899)</f>
        <v>24</v>
      </c>
    </row>
    <row r="900" spans="1:5">
      <c r="A900" s="1">
        <v>42903</v>
      </c>
      <c r="B900" s="2">
        <v>42903</v>
      </c>
      <c r="C900" s="3">
        <v>42903</v>
      </c>
      <c r="D900" s="4">
        <v>42903</v>
      </c>
      <c r="E900">
        <f t="shared" si="14"/>
        <v>24</v>
      </c>
    </row>
    <row r="901" spans="1:5">
      <c r="A901" s="1">
        <v>42904</v>
      </c>
      <c r="B901" s="2">
        <v>42904</v>
      </c>
      <c r="C901" s="3">
        <v>42904</v>
      </c>
      <c r="D901" s="4">
        <v>42904</v>
      </c>
      <c r="E901">
        <f t="shared" si="14"/>
        <v>25</v>
      </c>
    </row>
    <row r="902" spans="1:5">
      <c r="A902" s="1">
        <v>42905</v>
      </c>
      <c r="B902" s="2">
        <v>42905</v>
      </c>
      <c r="C902" s="3">
        <v>42905</v>
      </c>
      <c r="D902" s="4">
        <v>42905</v>
      </c>
      <c r="E902">
        <f t="shared" si="14"/>
        <v>25</v>
      </c>
    </row>
    <row r="903" spans="1:5">
      <c r="A903" s="1">
        <v>42906</v>
      </c>
      <c r="B903" s="2">
        <v>42906</v>
      </c>
      <c r="C903" s="3">
        <v>42906</v>
      </c>
      <c r="D903" s="4">
        <v>42906</v>
      </c>
      <c r="E903">
        <f t="shared" si="14"/>
        <v>25</v>
      </c>
    </row>
    <row r="904" spans="1:5">
      <c r="A904" s="1">
        <v>42907</v>
      </c>
      <c r="B904" s="2">
        <v>42907</v>
      </c>
      <c r="C904" s="3">
        <v>42907</v>
      </c>
      <c r="D904" s="4">
        <v>42907</v>
      </c>
      <c r="E904">
        <f t="shared" si="14"/>
        <v>25</v>
      </c>
    </row>
    <row r="905" spans="1:5">
      <c r="A905" s="1">
        <v>42908</v>
      </c>
      <c r="B905" s="2">
        <v>42908</v>
      </c>
      <c r="C905" s="3">
        <v>42908</v>
      </c>
      <c r="D905" s="4">
        <v>42908</v>
      </c>
      <c r="E905">
        <f t="shared" si="14"/>
        <v>25</v>
      </c>
    </row>
    <row r="906" spans="1:5">
      <c r="A906" s="1">
        <v>42909</v>
      </c>
      <c r="B906" s="2">
        <v>42909</v>
      </c>
      <c r="C906" s="3">
        <v>42909</v>
      </c>
      <c r="D906" s="4">
        <v>42909</v>
      </c>
      <c r="E906">
        <f t="shared" si="14"/>
        <v>25</v>
      </c>
    </row>
    <row r="907" spans="1:5">
      <c r="A907" s="1">
        <v>42910</v>
      </c>
      <c r="B907" s="2">
        <v>42910</v>
      </c>
      <c r="C907" s="3">
        <v>42910</v>
      </c>
      <c r="D907" s="4">
        <v>42910</v>
      </c>
      <c r="E907">
        <f t="shared" si="14"/>
        <v>25</v>
      </c>
    </row>
    <row r="908" spans="1:5">
      <c r="A908" s="1">
        <v>42911</v>
      </c>
      <c r="B908" s="2">
        <v>42911</v>
      </c>
      <c r="C908" s="3">
        <v>42911</v>
      </c>
      <c r="D908" s="4">
        <v>42911</v>
      </c>
      <c r="E908">
        <f t="shared" si="14"/>
        <v>26</v>
      </c>
    </row>
    <row r="909" spans="1:5">
      <c r="A909" s="1">
        <v>42912</v>
      </c>
      <c r="B909" s="2">
        <v>42912</v>
      </c>
      <c r="C909" s="3">
        <v>42912</v>
      </c>
      <c r="D909" s="4">
        <v>42912</v>
      </c>
      <c r="E909">
        <f t="shared" si="14"/>
        <v>26</v>
      </c>
    </row>
    <row r="910" spans="1:5">
      <c r="A910" s="1">
        <v>42913</v>
      </c>
      <c r="B910" s="2">
        <v>42913</v>
      </c>
      <c r="C910" s="3">
        <v>42913</v>
      </c>
      <c r="D910" s="4">
        <v>42913</v>
      </c>
      <c r="E910">
        <f t="shared" si="14"/>
        <v>26</v>
      </c>
    </row>
    <row r="911" spans="1:5">
      <c r="A911" s="1">
        <v>42914</v>
      </c>
      <c r="B911" s="2">
        <v>42914</v>
      </c>
      <c r="C911" s="3">
        <v>42914</v>
      </c>
      <c r="D911" s="4">
        <v>42914</v>
      </c>
      <c r="E911">
        <f t="shared" si="14"/>
        <v>26</v>
      </c>
    </row>
    <row r="912" spans="1:5">
      <c r="A912" s="1">
        <v>42915</v>
      </c>
      <c r="B912" s="2">
        <v>42915</v>
      </c>
      <c r="C912" s="3">
        <v>42915</v>
      </c>
      <c r="D912" s="4">
        <v>42915</v>
      </c>
      <c r="E912">
        <f t="shared" si="14"/>
        <v>26</v>
      </c>
    </row>
    <row r="913" spans="1:5">
      <c r="A913" s="1">
        <v>42916</v>
      </c>
      <c r="B913" s="2">
        <v>42916</v>
      </c>
      <c r="C913" s="3">
        <v>42916</v>
      </c>
      <c r="D913" s="4">
        <v>42916</v>
      </c>
      <c r="E913">
        <f t="shared" si="14"/>
        <v>26</v>
      </c>
    </row>
    <row r="914" spans="1:5">
      <c r="A914" s="1">
        <v>42917</v>
      </c>
      <c r="B914" s="2">
        <v>42917</v>
      </c>
      <c r="C914" s="3">
        <v>42917</v>
      </c>
      <c r="D914" s="4">
        <v>42917</v>
      </c>
      <c r="E914">
        <f t="shared" si="14"/>
        <v>26</v>
      </c>
    </row>
    <row r="915" spans="1:5">
      <c r="A915" s="1">
        <v>42918</v>
      </c>
      <c r="B915" s="2">
        <v>42918</v>
      </c>
      <c r="C915" s="3">
        <v>42918</v>
      </c>
      <c r="D915" s="4">
        <v>42918</v>
      </c>
      <c r="E915">
        <f t="shared" si="14"/>
        <v>27</v>
      </c>
    </row>
    <row r="916" spans="1:5">
      <c r="A916" s="1">
        <v>42919</v>
      </c>
      <c r="B916" s="2">
        <v>42919</v>
      </c>
      <c r="C916" s="3">
        <v>42919</v>
      </c>
      <c r="D916" s="4">
        <v>42919</v>
      </c>
      <c r="E916">
        <f t="shared" si="14"/>
        <v>27</v>
      </c>
    </row>
    <row r="917" spans="1:5">
      <c r="A917" s="1">
        <v>42920</v>
      </c>
      <c r="B917" s="2">
        <v>42920</v>
      </c>
      <c r="C917" s="3">
        <v>42920</v>
      </c>
      <c r="D917" s="4">
        <v>42920</v>
      </c>
      <c r="E917">
        <f t="shared" si="14"/>
        <v>27</v>
      </c>
    </row>
    <row r="918" spans="1:5">
      <c r="A918" s="1">
        <v>42921</v>
      </c>
      <c r="B918" s="2">
        <v>42921</v>
      </c>
      <c r="C918" s="3">
        <v>42921</v>
      </c>
      <c r="D918" s="4">
        <v>42921</v>
      </c>
      <c r="E918">
        <f t="shared" si="14"/>
        <v>27</v>
      </c>
    </row>
    <row r="919" spans="1:5">
      <c r="A919" s="1">
        <v>42922</v>
      </c>
      <c r="B919" s="2">
        <v>42922</v>
      </c>
      <c r="C919" s="3">
        <v>42922</v>
      </c>
      <c r="D919" s="4">
        <v>42922</v>
      </c>
      <c r="E919">
        <f t="shared" si="14"/>
        <v>27</v>
      </c>
    </row>
    <row r="920" spans="1:5">
      <c r="A920" s="1">
        <v>42923</v>
      </c>
      <c r="B920" s="2">
        <v>42923</v>
      </c>
      <c r="C920" s="3">
        <v>42923</v>
      </c>
      <c r="D920" s="4">
        <v>42923</v>
      </c>
      <c r="E920">
        <f t="shared" si="14"/>
        <v>27</v>
      </c>
    </row>
    <row r="921" spans="1:5">
      <c r="A921" s="1">
        <v>42924</v>
      </c>
      <c r="B921" s="2">
        <v>42924</v>
      </c>
      <c r="C921" s="3">
        <v>42924</v>
      </c>
      <c r="D921" s="4">
        <v>42924</v>
      </c>
      <c r="E921">
        <f t="shared" si="14"/>
        <v>27</v>
      </c>
    </row>
    <row r="922" spans="1:5">
      <c r="A922" s="1">
        <v>42925</v>
      </c>
      <c r="B922" s="2">
        <v>42925</v>
      </c>
      <c r="C922" s="3">
        <v>42925</v>
      </c>
      <c r="D922" s="4">
        <v>42925</v>
      </c>
      <c r="E922">
        <f t="shared" si="14"/>
        <v>28</v>
      </c>
    </row>
    <row r="923" spans="1:5">
      <c r="A923" s="1">
        <v>42926</v>
      </c>
      <c r="B923" s="2">
        <v>42926</v>
      </c>
      <c r="C923" s="3">
        <v>42926</v>
      </c>
      <c r="D923" s="4">
        <v>42926</v>
      </c>
      <c r="E923">
        <f t="shared" si="14"/>
        <v>28</v>
      </c>
    </row>
    <row r="924" spans="1:5">
      <c r="A924" s="1">
        <v>42927</v>
      </c>
      <c r="B924" s="2">
        <v>42927</v>
      </c>
      <c r="C924" s="3">
        <v>42927</v>
      </c>
      <c r="D924" s="4">
        <v>42927</v>
      </c>
      <c r="E924">
        <f t="shared" si="14"/>
        <v>28</v>
      </c>
    </row>
    <row r="925" spans="1:5">
      <c r="A925" s="1">
        <v>42928</v>
      </c>
      <c r="B925" s="2">
        <v>42928</v>
      </c>
      <c r="C925" s="3">
        <v>42928</v>
      </c>
      <c r="D925" s="4">
        <v>42928</v>
      </c>
      <c r="E925">
        <f t="shared" si="14"/>
        <v>28</v>
      </c>
    </row>
    <row r="926" spans="1:5">
      <c r="A926" s="1">
        <v>42929</v>
      </c>
      <c r="B926" s="2">
        <v>42929</v>
      </c>
      <c r="C926" s="3">
        <v>42929</v>
      </c>
      <c r="D926" s="4">
        <v>42929</v>
      </c>
      <c r="E926">
        <f t="shared" si="14"/>
        <v>28</v>
      </c>
    </row>
    <row r="927" spans="1:5">
      <c r="A927" s="1">
        <v>42930</v>
      </c>
      <c r="B927" s="2">
        <v>42930</v>
      </c>
      <c r="C927" s="3">
        <v>42930</v>
      </c>
      <c r="D927" s="4">
        <v>42930</v>
      </c>
      <c r="E927">
        <f t="shared" si="14"/>
        <v>28</v>
      </c>
    </row>
    <row r="928" spans="1:5">
      <c r="A928" s="1">
        <v>42931</v>
      </c>
      <c r="B928" s="2">
        <v>42931</v>
      </c>
      <c r="C928" s="3">
        <v>42931</v>
      </c>
      <c r="D928" s="4">
        <v>42931</v>
      </c>
      <c r="E928">
        <f t="shared" si="14"/>
        <v>28</v>
      </c>
    </row>
    <row r="929" spans="1:5">
      <c r="A929" s="1">
        <v>42932</v>
      </c>
      <c r="B929" s="2">
        <v>42932</v>
      </c>
      <c r="C929" s="3">
        <v>42932</v>
      </c>
      <c r="D929" s="4">
        <v>42932</v>
      </c>
      <c r="E929">
        <f t="shared" si="14"/>
        <v>29</v>
      </c>
    </row>
    <row r="930" spans="1:5">
      <c r="A930" s="1">
        <v>42933</v>
      </c>
      <c r="B930" s="2">
        <v>42933</v>
      </c>
      <c r="C930" s="3">
        <v>42933</v>
      </c>
      <c r="D930" s="4">
        <v>42933</v>
      </c>
      <c r="E930">
        <f t="shared" si="14"/>
        <v>29</v>
      </c>
    </row>
    <row r="931" spans="1:5">
      <c r="A931" s="1">
        <v>42934</v>
      </c>
      <c r="B931" s="2">
        <v>42934</v>
      </c>
      <c r="C931" s="3">
        <v>42934</v>
      </c>
      <c r="D931" s="4">
        <v>42934</v>
      </c>
      <c r="E931">
        <f t="shared" si="14"/>
        <v>29</v>
      </c>
    </row>
    <row r="932" spans="1:5">
      <c r="A932" s="1">
        <v>42935</v>
      </c>
      <c r="B932" s="2">
        <v>42935</v>
      </c>
      <c r="C932" s="3">
        <v>42935</v>
      </c>
      <c r="D932" s="4">
        <v>42935</v>
      </c>
      <c r="E932">
        <f t="shared" si="14"/>
        <v>29</v>
      </c>
    </row>
    <row r="933" spans="1:5">
      <c r="A933" s="1">
        <v>42936</v>
      </c>
      <c r="B933" s="2">
        <v>42936</v>
      </c>
      <c r="C933" s="3">
        <v>42936</v>
      </c>
      <c r="D933" s="4">
        <v>42936</v>
      </c>
      <c r="E933">
        <f t="shared" si="14"/>
        <v>29</v>
      </c>
    </row>
    <row r="934" spans="1:5">
      <c r="A934" s="1">
        <v>42937</v>
      </c>
      <c r="B934" s="2">
        <v>42937</v>
      </c>
      <c r="C934" s="3">
        <v>42937</v>
      </c>
      <c r="D934" s="4">
        <v>42937</v>
      </c>
      <c r="E934">
        <f t="shared" si="14"/>
        <v>29</v>
      </c>
    </row>
    <row r="935" spans="1:5">
      <c r="A935" s="1">
        <v>42938</v>
      </c>
      <c r="B935" s="2">
        <v>42938</v>
      </c>
      <c r="C935" s="3">
        <v>42938</v>
      </c>
      <c r="D935" s="4">
        <v>42938</v>
      </c>
      <c r="E935">
        <f t="shared" si="14"/>
        <v>29</v>
      </c>
    </row>
    <row r="936" spans="1:5">
      <c r="A936" s="1">
        <v>42939</v>
      </c>
      <c r="B936" s="2">
        <v>42939</v>
      </c>
      <c r="C936" s="3">
        <v>42939</v>
      </c>
      <c r="D936" s="4">
        <v>42939</v>
      </c>
      <c r="E936">
        <f t="shared" si="14"/>
        <v>30</v>
      </c>
    </row>
    <row r="937" spans="1:5">
      <c r="A937" s="1">
        <v>42940</v>
      </c>
      <c r="B937" s="2">
        <v>42940</v>
      </c>
      <c r="C937" s="3">
        <v>42940</v>
      </c>
      <c r="D937" s="4">
        <v>42940</v>
      </c>
      <c r="E937">
        <f t="shared" si="14"/>
        <v>30</v>
      </c>
    </row>
    <row r="938" spans="1:5">
      <c r="A938" s="1">
        <v>42941</v>
      </c>
      <c r="B938" s="2">
        <v>42941</v>
      </c>
      <c r="C938" s="3">
        <v>42941</v>
      </c>
      <c r="D938" s="4">
        <v>42941</v>
      </c>
      <c r="E938">
        <f t="shared" si="14"/>
        <v>30</v>
      </c>
    </row>
    <row r="939" spans="1:5">
      <c r="A939" s="1">
        <v>42942</v>
      </c>
      <c r="B939" s="2">
        <v>42942</v>
      </c>
      <c r="C939" s="3">
        <v>42942</v>
      </c>
      <c r="D939" s="4">
        <v>42942</v>
      </c>
      <c r="E939">
        <f t="shared" si="14"/>
        <v>30</v>
      </c>
    </row>
    <row r="940" spans="1:5">
      <c r="A940" s="1">
        <v>42943</v>
      </c>
      <c r="B940" s="2">
        <v>42943</v>
      </c>
      <c r="C940" s="3">
        <v>42943</v>
      </c>
      <c r="D940" s="4">
        <v>42943</v>
      </c>
      <c r="E940">
        <f t="shared" si="14"/>
        <v>30</v>
      </c>
    </row>
    <row r="941" spans="1:5">
      <c r="A941" s="1">
        <v>42944</v>
      </c>
      <c r="B941" s="2">
        <v>42944</v>
      </c>
      <c r="C941" s="3">
        <v>42944</v>
      </c>
      <c r="D941" s="4">
        <v>42944</v>
      </c>
      <c r="E941">
        <f t="shared" si="14"/>
        <v>30</v>
      </c>
    </row>
    <row r="942" spans="1:5">
      <c r="A942" s="1">
        <v>42945</v>
      </c>
      <c r="B942" s="2">
        <v>42945</v>
      </c>
      <c r="C942" s="3">
        <v>42945</v>
      </c>
      <c r="D942" s="4">
        <v>42945</v>
      </c>
      <c r="E942">
        <f t="shared" si="14"/>
        <v>30</v>
      </c>
    </row>
    <row r="943" spans="1:5">
      <c r="A943" s="1">
        <v>42946</v>
      </c>
      <c r="B943" s="2">
        <v>42946</v>
      </c>
      <c r="C943" s="3">
        <v>42946</v>
      </c>
      <c r="D943" s="4">
        <v>42946</v>
      </c>
      <c r="E943">
        <f t="shared" si="14"/>
        <v>31</v>
      </c>
    </row>
    <row r="944" spans="1:5">
      <c r="A944" s="1">
        <v>42947</v>
      </c>
      <c r="B944" s="2">
        <v>42947</v>
      </c>
      <c r="C944" s="3">
        <v>42947</v>
      </c>
      <c r="D944" s="4">
        <v>42947</v>
      </c>
      <c r="E944">
        <f t="shared" si="14"/>
        <v>31</v>
      </c>
    </row>
    <row r="945" spans="1:5">
      <c r="A945" s="1">
        <v>42948</v>
      </c>
      <c r="B945" s="2">
        <v>42948</v>
      </c>
      <c r="C945" s="3">
        <v>42948</v>
      </c>
      <c r="D945" s="4">
        <v>42948</v>
      </c>
      <c r="E945">
        <f t="shared" si="14"/>
        <v>31</v>
      </c>
    </row>
    <row r="946" spans="1:5">
      <c r="A946" s="1">
        <v>42949</v>
      </c>
      <c r="B946" s="2">
        <v>42949</v>
      </c>
      <c r="C946" s="3">
        <v>42949</v>
      </c>
      <c r="D946" s="4">
        <v>42949</v>
      </c>
      <c r="E946">
        <f t="shared" si="14"/>
        <v>31</v>
      </c>
    </row>
    <row r="947" spans="1:5">
      <c r="A947" s="1">
        <v>42950</v>
      </c>
      <c r="B947" s="2">
        <v>42950</v>
      </c>
      <c r="C947" s="3">
        <v>42950</v>
      </c>
      <c r="D947" s="4">
        <v>42950</v>
      </c>
      <c r="E947">
        <f t="shared" si="14"/>
        <v>31</v>
      </c>
    </row>
    <row r="948" spans="1:5">
      <c r="A948" s="1">
        <v>42951</v>
      </c>
      <c r="B948" s="2">
        <v>42951</v>
      </c>
      <c r="C948" s="3">
        <v>42951</v>
      </c>
      <c r="D948" s="4">
        <v>42951</v>
      </c>
      <c r="E948">
        <f t="shared" si="14"/>
        <v>31</v>
      </c>
    </row>
    <row r="949" spans="1:5">
      <c r="A949" s="1">
        <v>42952</v>
      </c>
      <c r="B949" s="2">
        <v>42952</v>
      </c>
      <c r="C949" s="3">
        <v>42952</v>
      </c>
      <c r="D949" s="4">
        <v>42952</v>
      </c>
      <c r="E949">
        <f t="shared" si="14"/>
        <v>31</v>
      </c>
    </row>
    <row r="950" spans="1:5">
      <c r="A950" s="1">
        <v>42953</v>
      </c>
      <c r="B950" s="2">
        <v>42953</v>
      </c>
      <c r="C950" s="3">
        <v>42953</v>
      </c>
      <c r="D950" s="4">
        <v>42953</v>
      </c>
      <c r="E950">
        <f t="shared" si="14"/>
        <v>32</v>
      </c>
    </row>
    <row r="951" spans="1:5">
      <c r="A951" s="1">
        <v>42954</v>
      </c>
      <c r="B951" s="2">
        <v>42954</v>
      </c>
      <c r="C951" s="3">
        <v>42954</v>
      </c>
      <c r="D951" s="4">
        <v>42954</v>
      </c>
      <c r="E951">
        <f t="shared" si="14"/>
        <v>32</v>
      </c>
    </row>
    <row r="952" spans="1:5">
      <c r="A952" s="1">
        <v>42955</v>
      </c>
      <c r="B952" s="2">
        <v>42955</v>
      </c>
      <c r="C952" s="3">
        <v>42955</v>
      </c>
      <c r="D952" s="4">
        <v>42955</v>
      </c>
      <c r="E952">
        <f t="shared" si="14"/>
        <v>32</v>
      </c>
    </row>
    <row r="953" spans="1:5">
      <c r="A953" s="1">
        <v>42956</v>
      </c>
      <c r="B953" s="2">
        <v>42956</v>
      </c>
      <c r="C953" s="3">
        <v>42956</v>
      </c>
      <c r="D953" s="4">
        <v>42956</v>
      </c>
      <c r="E953">
        <f t="shared" si="14"/>
        <v>32</v>
      </c>
    </row>
    <row r="954" spans="1:5">
      <c r="A954" s="1">
        <v>42957</v>
      </c>
      <c r="B954" s="2">
        <v>42957</v>
      </c>
      <c r="C954" s="3">
        <v>42957</v>
      </c>
      <c r="D954" s="4">
        <v>42957</v>
      </c>
      <c r="E954">
        <f t="shared" si="14"/>
        <v>32</v>
      </c>
    </row>
    <row r="955" spans="1:5">
      <c r="A955" s="1">
        <v>42958</v>
      </c>
      <c r="B955" s="2">
        <v>42958</v>
      </c>
      <c r="C955" s="3">
        <v>42958</v>
      </c>
      <c r="D955" s="4">
        <v>42958</v>
      </c>
      <c r="E955">
        <f t="shared" si="14"/>
        <v>32</v>
      </c>
    </row>
    <row r="956" spans="1:5">
      <c r="A956" s="1">
        <v>42959</v>
      </c>
      <c r="B956" s="2">
        <v>42959</v>
      </c>
      <c r="C956" s="3">
        <v>42959</v>
      </c>
      <c r="D956" s="4">
        <v>42959</v>
      </c>
      <c r="E956">
        <f t="shared" si="14"/>
        <v>32</v>
      </c>
    </row>
    <row r="957" spans="1:5">
      <c r="A957" s="1">
        <v>42960</v>
      </c>
      <c r="B957" s="2">
        <v>42960</v>
      </c>
      <c r="C957" s="3">
        <v>42960</v>
      </c>
      <c r="D957" s="4">
        <v>42960</v>
      </c>
      <c r="E957">
        <f t="shared" si="14"/>
        <v>33</v>
      </c>
    </row>
    <row r="958" spans="1:5">
      <c r="A958" s="1">
        <v>42961</v>
      </c>
      <c r="B958" s="2">
        <v>42961</v>
      </c>
      <c r="C958" s="3">
        <v>42961</v>
      </c>
      <c r="D958" s="4">
        <v>42961</v>
      </c>
      <c r="E958">
        <f t="shared" si="14"/>
        <v>33</v>
      </c>
    </row>
    <row r="959" spans="1:5">
      <c r="A959" s="1">
        <v>42962</v>
      </c>
      <c r="B959" s="2">
        <v>42962</v>
      </c>
      <c r="C959" s="3">
        <v>42962</v>
      </c>
      <c r="D959" s="4">
        <v>42962</v>
      </c>
      <c r="E959">
        <f t="shared" si="14"/>
        <v>33</v>
      </c>
    </row>
    <row r="960" spans="1:5">
      <c r="A960" s="1">
        <v>42963</v>
      </c>
      <c r="B960" s="2">
        <v>42963</v>
      </c>
      <c r="C960" s="3">
        <v>42963</v>
      </c>
      <c r="D960" s="4">
        <v>42963</v>
      </c>
      <c r="E960">
        <f t="shared" si="14"/>
        <v>33</v>
      </c>
    </row>
    <row r="961" spans="1:5">
      <c r="A961" s="1">
        <v>42964</v>
      </c>
      <c r="B961" s="2">
        <v>42964</v>
      </c>
      <c r="C961" s="3">
        <v>42964</v>
      </c>
      <c r="D961" s="4">
        <v>42964</v>
      </c>
      <c r="E961">
        <f t="shared" si="14"/>
        <v>33</v>
      </c>
    </row>
    <row r="962" spans="1:5">
      <c r="A962" s="1">
        <v>42965</v>
      </c>
      <c r="B962" s="2">
        <v>42965</v>
      </c>
      <c r="C962" s="3">
        <v>42965</v>
      </c>
      <c r="D962" s="4">
        <v>42965</v>
      </c>
      <c r="E962">
        <f t="shared" si="14"/>
        <v>33</v>
      </c>
    </row>
    <row r="963" spans="1:5">
      <c r="A963" s="1">
        <v>42966</v>
      </c>
      <c r="B963" s="2">
        <v>42966</v>
      </c>
      <c r="C963" s="3">
        <v>42966</v>
      </c>
      <c r="D963" s="4">
        <v>42966</v>
      </c>
      <c r="E963">
        <f t="shared" ref="E963:E1026" si="15">WEEKNUM(A963)</f>
        <v>33</v>
      </c>
    </row>
    <row r="964" spans="1:5">
      <c r="A964" s="1">
        <v>42967</v>
      </c>
      <c r="B964" s="2">
        <v>42967</v>
      </c>
      <c r="C964" s="3">
        <v>42967</v>
      </c>
      <c r="D964" s="4">
        <v>42967</v>
      </c>
      <c r="E964">
        <f t="shared" si="15"/>
        <v>34</v>
      </c>
    </row>
    <row r="965" spans="1:5">
      <c r="A965" s="1">
        <v>42968</v>
      </c>
      <c r="B965" s="2">
        <v>42968</v>
      </c>
      <c r="C965" s="3">
        <v>42968</v>
      </c>
      <c r="D965" s="4">
        <v>42968</v>
      </c>
      <c r="E965">
        <f t="shared" si="15"/>
        <v>34</v>
      </c>
    </row>
    <row r="966" spans="1:5">
      <c r="A966" s="1">
        <v>42969</v>
      </c>
      <c r="B966" s="2">
        <v>42969</v>
      </c>
      <c r="C966" s="3">
        <v>42969</v>
      </c>
      <c r="D966" s="4">
        <v>42969</v>
      </c>
      <c r="E966">
        <f t="shared" si="15"/>
        <v>34</v>
      </c>
    </row>
    <row r="967" spans="1:5">
      <c r="A967" s="1">
        <v>42970</v>
      </c>
      <c r="B967" s="2">
        <v>42970</v>
      </c>
      <c r="C967" s="3">
        <v>42970</v>
      </c>
      <c r="D967" s="4">
        <v>42970</v>
      </c>
      <c r="E967">
        <f t="shared" si="15"/>
        <v>34</v>
      </c>
    </row>
    <row r="968" spans="1:5">
      <c r="A968" s="1">
        <v>42971</v>
      </c>
      <c r="B968" s="2">
        <v>42971</v>
      </c>
      <c r="C968" s="3">
        <v>42971</v>
      </c>
      <c r="D968" s="4">
        <v>42971</v>
      </c>
      <c r="E968">
        <f t="shared" si="15"/>
        <v>34</v>
      </c>
    </row>
    <row r="969" spans="1:5">
      <c r="A969" s="1">
        <v>42972</v>
      </c>
      <c r="B969" s="2">
        <v>42972</v>
      </c>
      <c r="C969" s="3">
        <v>42972</v>
      </c>
      <c r="D969" s="4">
        <v>42972</v>
      </c>
      <c r="E969">
        <f t="shared" si="15"/>
        <v>34</v>
      </c>
    </row>
    <row r="970" spans="1:5">
      <c r="A970" s="1">
        <v>42973</v>
      </c>
      <c r="B970" s="2">
        <v>42973</v>
      </c>
      <c r="C970" s="3">
        <v>42973</v>
      </c>
      <c r="D970" s="4">
        <v>42973</v>
      </c>
      <c r="E970">
        <f t="shared" si="15"/>
        <v>34</v>
      </c>
    </row>
    <row r="971" spans="1:5">
      <c r="A971" s="1">
        <v>42974</v>
      </c>
      <c r="B971" s="2">
        <v>42974</v>
      </c>
      <c r="C971" s="3">
        <v>42974</v>
      </c>
      <c r="D971" s="4">
        <v>42974</v>
      </c>
      <c r="E971">
        <f t="shared" si="15"/>
        <v>35</v>
      </c>
    </row>
    <row r="972" spans="1:5">
      <c r="A972" s="1">
        <v>42975</v>
      </c>
      <c r="B972" s="2">
        <v>42975</v>
      </c>
      <c r="C972" s="3">
        <v>42975</v>
      </c>
      <c r="D972" s="4">
        <v>42975</v>
      </c>
      <c r="E972">
        <f t="shared" si="15"/>
        <v>35</v>
      </c>
    </row>
    <row r="973" spans="1:5">
      <c r="A973" s="1">
        <v>42976</v>
      </c>
      <c r="B973" s="2">
        <v>42976</v>
      </c>
      <c r="C973" s="3">
        <v>42976</v>
      </c>
      <c r="D973" s="4">
        <v>42976</v>
      </c>
      <c r="E973">
        <f t="shared" si="15"/>
        <v>35</v>
      </c>
    </row>
    <row r="974" spans="1:5">
      <c r="A974" s="1">
        <v>42977</v>
      </c>
      <c r="B974" s="2">
        <v>42977</v>
      </c>
      <c r="C974" s="3">
        <v>42977</v>
      </c>
      <c r="D974" s="4">
        <v>42977</v>
      </c>
      <c r="E974">
        <f t="shared" si="15"/>
        <v>35</v>
      </c>
    </row>
    <row r="975" spans="1:5">
      <c r="A975" s="1">
        <v>42978</v>
      </c>
      <c r="B975" s="2">
        <v>42978</v>
      </c>
      <c r="C975" s="3">
        <v>42978</v>
      </c>
      <c r="D975" s="4">
        <v>42978</v>
      </c>
      <c r="E975">
        <f t="shared" si="15"/>
        <v>35</v>
      </c>
    </row>
    <row r="976" spans="1:5">
      <c r="A976" s="1">
        <v>42979</v>
      </c>
      <c r="B976" s="2">
        <v>42979</v>
      </c>
      <c r="C976" s="3">
        <v>42979</v>
      </c>
      <c r="D976" s="4">
        <v>42979</v>
      </c>
      <c r="E976">
        <f t="shared" si="15"/>
        <v>35</v>
      </c>
    </row>
    <row r="977" spans="1:5">
      <c r="A977" s="1">
        <v>42980</v>
      </c>
      <c r="B977" s="2">
        <v>42980</v>
      </c>
      <c r="C977" s="3">
        <v>42980</v>
      </c>
      <c r="D977" s="4">
        <v>42980</v>
      </c>
      <c r="E977">
        <f t="shared" si="15"/>
        <v>35</v>
      </c>
    </row>
    <row r="978" spans="1:5">
      <c r="A978" s="1">
        <v>42981</v>
      </c>
      <c r="B978" s="2">
        <v>42981</v>
      </c>
      <c r="C978" s="3">
        <v>42981</v>
      </c>
      <c r="D978" s="4">
        <v>42981</v>
      </c>
      <c r="E978">
        <f t="shared" si="15"/>
        <v>36</v>
      </c>
    </row>
    <row r="979" spans="1:5">
      <c r="A979" s="1">
        <v>42982</v>
      </c>
      <c r="B979" s="2">
        <v>42982</v>
      </c>
      <c r="C979" s="3">
        <v>42982</v>
      </c>
      <c r="D979" s="4">
        <v>42982</v>
      </c>
      <c r="E979">
        <f t="shared" si="15"/>
        <v>36</v>
      </c>
    </row>
    <row r="980" spans="1:5">
      <c r="A980" s="1">
        <v>42983</v>
      </c>
      <c r="B980" s="2">
        <v>42983</v>
      </c>
      <c r="C980" s="3">
        <v>42983</v>
      </c>
      <c r="D980" s="4">
        <v>42983</v>
      </c>
      <c r="E980">
        <f t="shared" si="15"/>
        <v>36</v>
      </c>
    </row>
    <row r="981" spans="1:5">
      <c r="A981" s="1">
        <v>42984</v>
      </c>
      <c r="B981" s="2">
        <v>42984</v>
      </c>
      <c r="C981" s="3">
        <v>42984</v>
      </c>
      <c r="D981" s="4">
        <v>42984</v>
      </c>
      <c r="E981">
        <f t="shared" si="15"/>
        <v>36</v>
      </c>
    </row>
    <row r="982" spans="1:5">
      <c r="A982" s="1">
        <v>42985</v>
      </c>
      <c r="B982" s="2">
        <v>42985</v>
      </c>
      <c r="C982" s="3">
        <v>42985</v>
      </c>
      <c r="D982" s="4">
        <v>42985</v>
      </c>
      <c r="E982">
        <f t="shared" si="15"/>
        <v>36</v>
      </c>
    </row>
    <row r="983" spans="1:5">
      <c r="A983" s="1">
        <v>42986</v>
      </c>
      <c r="B983" s="2">
        <v>42986</v>
      </c>
      <c r="C983" s="3">
        <v>42986</v>
      </c>
      <c r="D983" s="4">
        <v>42986</v>
      </c>
      <c r="E983">
        <f t="shared" si="15"/>
        <v>36</v>
      </c>
    </row>
    <row r="984" spans="1:5">
      <c r="A984" s="1">
        <v>42987</v>
      </c>
      <c r="B984" s="2">
        <v>42987</v>
      </c>
      <c r="C984" s="3">
        <v>42987</v>
      </c>
      <c r="D984" s="4">
        <v>42987</v>
      </c>
      <c r="E984">
        <f t="shared" si="15"/>
        <v>36</v>
      </c>
    </row>
    <row r="985" spans="1:5">
      <c r="A985" s="1">
        <v>42988</v>
      </c>
      <c r="B985" s="2">
        <v>42988</v>
      </c>
      <c r="C985" s="3">
        <v>42988</v>
      </c>
      <c r="D985" s="4">
        <v>42988</v>
      </c>
      <c r="E985">
        <f t="shared" si="15"/>
        <v>37</v>
      </c>
    </row>
    <row r="986" spans="1:5">
      <c r="A986" s="1">
        <v>42989</v>
      </c>
      <c r="B986" s="2">
        <v>42989</v>
      </c>
      <c r="C986" s="3">
        <v>42989</v>
      </c>
      <c r="D986" s="4">
        <v>42989</v>
      </c>
      <c r="E986">
        <f t="shared" si="15"/>
        <v>37</v>
      </c>
    </row>
    <row r="987" spans="1:5">
      <c r="A987" s="1">
        <v>42990</v>
      </c>
      <c r="B987" s="2">
        <v>42990</v>
      </c>
      <c r="C987" s="3">
        <v>42990</v>
      </c>
      <c r="D987" s="4">
        <v>42990</v>
      </c>
      <c r="E987">
        <f t="shared" si="15"/>
        <v>37</v>
      </c>
    </row>
    <row r="988" spans="1:5">
      <c r="A988" s="1">
        <v>42991</v>
      </c>
      <c r="B988" s="2">
        <v>42991</v>
      </c>
      <c r="C988" s="3">
        <v>42991</v>
      </c>
      <c r="D988" s="4">
        <v>42991</v>
      </c>
      <c r="E988">
        <f t="shared" si="15"/>
        <v>37</v>
      </c>
    </row>
    <row r="989" spans="1:5">
      <c r="A989" s="1">
        <v>42992</v>
      </c>
      <c r="B989" s="2">
        <v>42992</v>
      </c>
      <c r="C989" s="3">
        <v>42992</v>
      </c>
      <c r="D989" s="4">
        <v>42992</v>
      </c>
      <c r="E989">
        <f t="shared" si="15"/>
        <v>37</v>
      </c>
    </row>
    <row r="990" spans="1:5">
      <c r="A990" s="1">
        <v>42993</v>
      </c>
      <c r="B990" s="2">
        <v>42993</v>
      </c>
      <c r="C990" s="3">
        <v>42993</v>
      </c>
      <c r="D990" s="4">
        <v>42993</v>
      </c>
      <c r="E990">
        <f t="shared" si="15"/>
        <v>37</v>
      </c>
    </row>
    <row r="991" spans="1:5">
      <c r="A991" s="1">
        <v>42994</v>
      </c>
      <c r="B991" s="2">
        <v>42994</v>
      </c>
      <c r="C991" s="3">
        <v>42994</v>
      </c>
      <c r="D991" s="4">
        <v>42994</v>
      </c>
      <c r="E991">
        <f t="shared" si="15"/>
        <v>37</v>
      </c>
    </row>
    <row r="992" spans="1:5">
      <c r="A992" s="1">
        <v>42995</v>
      </c>
      <c r="B992" s="2">
        <v>42995</v>
      </c>
      <c r="C992" s="3">
        <v>42995</v>
      </c>
      <c r="D992" s="4">
        <v>42995</v>
      </c>
      <c r="E992">
        <f t="shared" si="15"/>
        <v>38</v>
      </c>
    </row>
    <row r="993" spans="1:5">
      <c r="A993" s="1">
        <v>42996</v>
      </c>
      <c r="B993" s="2">
        <v>42996</v>
      </c>
      <c r="C993" s="3">
        <v>42996</v>
      </c>
      <c r="D993" s="4">
        <v>42996</v>
      </c>
      <c r="E993">
        <f t="shared" si="15"/>
        <v>38</v>
      </c>
    </row>
    <row r="994" spans="1:5">
      <c r="A994" s="1">
        <v>42997</v>
      </c>
      <c r="B994" s="2">
        <v>42997</v>
      </c>
      <c r="C994" s="3">
        <v>42997</v>
      </c>
      <c r="D994" s="4">
        <v>42997</v>
      </c>
      <c r="E994">
        <f t="shared" si="15"/>
        <v>38</v>
      </c>
    </row>
    <row r="995" spans="1:5">
      <c r="A995" s="1">
        <v>42998</v>
      </c>
      <c r="B995" s="2">
        <v>42998</v>
      </c>
      <c r="C995" s="3">
        <v>42998</v>
      </c>
      <c r="D995" s="4">
        <v>42998</v>
      </c>
      <c r="E995">
        <f t="shared" si="15"/>
        <v>38</v>
      </c>
    </row>
    <row r="996" spans="1:5">
      <c r="A996" s="1">
        <v>42999</v>
      </c>
      <c r="B996" s="2">
        <v>42999</v>
      </c>
      <c r="C996" s="3">
        <v>42999</v>
      </c>
      <c r="D996" s="4">
        <v>42999</v>
      </c>
      <c r="E996">
        <f t="shared" si="15"/>
        <v>38</v>
      </c>
    </row>
    <row r="997" spans="1:5">
      <c r="A997" s="1">
        <v>43000</v>
      </c>
      <c r="B997" s="2">
        <v>43000</v>
      </c>
      <c r="C997" s="3">
        <v>43000</v>
      </c>
      <c r="D997" s="4">
        <v>43000</v>
      </c>
      <c r="E997">
        <f t="shared" si="15"/>
        <v>38</v>
      </c>
    </row>
    <row r="998" spans="1:5">
      <c r="A998" s="1">
        <v>43001</v>
      </c>
      <c r="B998" s="2">
        <v>43001</v>
      </c>
      <c r="C998" s="3">
        <v>43001</v>
      </c>
      <c r="D998" s="4">
        <v>43001</v>
      </c>
      <c r="E998">
        <f t="shared" si="15"/>
        <v>38</v>
      </c>
    </row>
    <row r="999" spans="1:5">
      <c r="A999" s="1">
        <v>43002</v>
      </c>
      <c r="B999" s="2">
        <v>43002</v>
      </c>
      <c r="C999" s="3">
        <v>43002</v>
      </c>
      <c r="D999" s="4">
        <v>43002</v>
      </c>
      <c r="E999">
        <f t="shared" si="15"/>
        <v>39</v>
      </c>
    </row>
    <row r="1000" spans="1:5">
      <c r="A1000" s="1">
        <v>43003</v>
      </c>
      <c r="B1000" s="2">
        <v>43003</v>
      </c>
      <c r="C1000" s="3">
        <v>43003</v>
      </c>
      <c r="D1000" s="4">
        <v>43003</v>
      </c>
      <c r="E1000">
        <f t="shared" si="15"/>
        <v>39</v>
      </c>
    </row>
    <row r="1001" spans="1:5">
      <c r="A1001" s="1">
        <v>43004</v>
      </c>
      <c r="B1001" s="2">
        <v>43004</v>
      </c>
      <c r="C1001" s="3">
        <v>43004</v>
      </c>
      <c r="D1001" s="4">
        <v>43004</v>
      </c>
      <c r="E1001">
        <f t="shared" si="15"/>
        <v>39</v>
      </c>
    </row>
    <row r="1002" spans="1:5">
      <c r="A1002" s="1">
        <v>43005</v>
      </c>
      <c r="B1002" s="2">
        <v>43005</v>
      </c>
      <c r="C1002" s="3">
        <v>43005</v>
      </c>
      <c r="D1002" s="4">
        <v>43005</v>
      </c>
      <c r="E1002">
        <f t="shared" si="15"/>
        <v>39</v>
      </c>
    </row>
    <row r="1003" spans="1:5">
      <c r="A1003" s="1">
        <v>43006</v>
      </c>
      <c r="B1003" s="2">
        <v>43006</v>
      </c>
      <c r="C1003" s="3">
        <v>43006</v>
      </c>
      <c r="D1003" s="4">
        <v>43006</v>
      </c>
      <c r="E1003">
        <f t="shared" si="15"/>
        <v>39</v>
      </c>
    </row>
    <row r="1004" spans="1:5">
      <c r="A1004" s="1">
        <v>43007</v>
      </c>
      <c r="B1004" s="2">
        <v>43007</v>
      </c>
      <c r="C1004" s="3">
        <v>43007</v>
      </c>
      <c r="D1004" s="4">
        <v>43007</v>
      </c>
      <c r="E1004">
        <f t="shared" si="15"/>
        <v>39</v>
      </c>
    </row>
    <row r="1005" spans="1:5">
      <c r="A1005" s="1">
        <v>43008</v>
      </c>
      <c r="B1005" s="2">
        <v>43008</v>
      </c>
      <c r="C1005" s="3">
        <v>43008</v>
      </c>
      <c r="D1005" s="4">
        <v>43008</v>
      </c>
      <c r="E1005">
        <f t="shared" si="15"/>
        <v>39</v>
      </c>
    </row>
    <row r="1006" spans="1:5">
      <c r="A1006" s="1">
        <v>43009</v>
      </c>
      <c r="B1006" s="2">
        <v>43009</v>
      </c>
      <c r="C1006" s="3">
        <v>43009</v>
      </c>
      <c r="D1006" s="4">
        <v>43009</v>
      </c>
      <c r="E1006">
        <f t="shared" si="15"/>
        <v>40</v>
      </c>
    </row>
    <row r="1007" spans="1:5">
      <c r="A1007" s="1">
        <v>43010</v>
      </c>
      <c r="B1007" s="2">
        <v>43010</v>
      </c>
      <c r="C1007" s="3">
        <v>43010</v>
      </c>
      <c r="D1007" s="4">
        <v>43010</v>
      </c>
      <c r="E1007">
        <f t="shared" si="15"/>
        <v>40</v>
      </c>
    </row>
    <row r="1008" spans="1:5">
      <c r="A1008" s="1">
        <v>43011</v>
      </c>
      <c r="B1008" s="2">
        <v>43011</v>
      </c>
      <c r="C1008" s="3">
        <v>43011</v>
      </c>
      <c r="D1008" s="4">
        <v>43011</v>
      </c>
      <c r="E1008">
        <f t="shared" si="15"/>
        <v>40</v>
      </c>
    </row>
    <row r="1009" spans="1:5">
      <c r="A1009" s="1">
        <v>43012</v>
      </c>
      <c r="B1009" s="2">
        <v>43012</v>
      </c>
      <c r="C1009" s="3">
        <v>43012</v>
      </c>
      <c r="D1009" s="4">
        <v>43012</v>
      </c>
      <c r="E1009">
        <f t="shared" si="15"/>
        <v>40</v>
      </c>
    </row>
    <row r="1010" spans="1:5">
      <c r="A1010" s="1">
        <v>43013</v>
      </c>
      <c r="B1010" s="2">
        <v>43013</v>
      </c>
      <c r="C1010" s="3">
        <v>43013</v>
      </c>
      <c r="D1010" s="4">
        <v>43013</v>
      </c>
      <c r="E1010">
        <f t="shared" si="15"/>
        <v>40</v>
      </c>
    </row>
    <row r="1011" spans="1:5">
      <c r="A1011" s="1">
        <v>43014</v>
      </c>
      <c r="B1011" s="2">
        <v>43014</v>
      </c>
      <c r="C1011" s="3">
        <v>43014</v>
      </c>
      <c r="D1011" s="4">
        <v>43014</v>
      </c>
      <c r="E1011">
        <f t="shared" si="15"/>
        <v>40</v>
      </c>
    </row>
    <row r="1012" spans="1:5">
      <c r="A1012" s="1">
        <v>43015</v>
      </c>
      <c r="B1012" s="2">
        <v>43015</v>
      </c>
      <c r="C1012" s="3">
        <v>43015</v>
      </c>
      <c r="D1012" s="4">
        <v>43015</v>
      </c>
      <c r="E1012">
        <f t="shared" si="15"/>
        <v>40</v>
      </c>
    </row>
    <row r="1013" spans="1:5">
      <c r="A1013" s="1">
        <v>43016</v>
      </c>
      <c r="B1013" s="2">
        <v>43016</v>
      </c>
      <c r="C1013" s="3">
        <v>43016</v>
      </c>
      <c r="D1013" s="4">
        <v>43016</v>
      </c>
      <c r="E1013">
        <f t="shared" si="15"/>
        <v>41</v>
      </c>
    </row>
    <row r="1014" spans="1:5">
      <c r="A1014" s="1">
        <v>43017</v>
      </c>
      <c r="B1014" s="2">
        <v>43017</v>
      </c>
      <c r="C1014" s="3">
        <v>43017</v>
      </c>
      <c r="D1014" s="4">
        <v>43017</v>
      </c>
      <c r="E1014">
        <f t="shared" si="15"/>
        <v>41</v>
      </c>
    </row>
    <row r="1015" spans="1:5">
      <c r="A1015" s="1">
        <v>43018</v>
      </c>
      <c r="B1015" s="2">
        <v>43018</v>
      </c>
      <c r="C1015" s="3">
        <v>43018</v>
      </c>
      <c r="D1015" s="4">
        <v>43018</v>
      </c>
      <c r="E1015">
        <f t="shared" si="15"/>
        <v>41</v>
      </c>
    </row>
    <row r="1016" spans="1:5">
      <c r="A1016" s="1">
        <v>43019</v>
      </c>
      <c r="B1016" s="2">
        <v>43019</v>
      </c>
      <c r="C1016" s="3">
        <v>43019</v>
      </c>
      <c r="D1016" s="4">
        <v>43019</v>
      </c>
      <c r="E1016">
        <f t="shared" si="15"/>
        <v>41</v>
      </c>
    </row>
    <row r="1017" spans="1:5">
      <c r="A1017" s="1">
        <v>43020</v>
      </c>
      <c r="B1017" s="2">
        <v>43020</v>
      </c>
      <c r="C1017" s="3">
        <v>43020</v>
      </c>
      <c r="D1017" s="4">
        <v>43020</v>
      </c>
      <c r="E1017">
        <f t="shared" si="15"/>
        <v>41</v>
      </c>
    </row>
    <row r="1018" spans="1:5">
      <c r="A1018" s="1">
        <v>43021</v>
      </c>
      <c r="B1018" s="2">
        <v>43021</v>
      </c>
      <c r="C1018" s="3">
        <v>43021</v>
      </c>
      <c r="D1018" s="4">
        <v>43021</v>
      </c>
      <c r="E1018">
        <f t="shared" si="15"/>
        <v>41</v>
      </c>
    </row>
    <row r="1019" spans="1:5">
      <c r="A1019" s="1">
        <v>43022</v>
      </c>
      <c r="B1019" s="2">
        <v>43022</v>
      </c>
      <c r="C1019" s="3">
        <v>43022</v>
      </c>
      <c r="D1019" s="4">
        <v>43022</v>
      </c>
      <c r="E1019">
        <f t="shared" si="15"/>
        <v>41</v>
      </c>
    </row>
    <row r="1020" spans="1:5">
      <c r="A1020" s="1">
        <v>43023</v>
      </c>
      <c r="B1020" s="2">
        <v>43023</v>
      </c>
      <c r="C1020" s="3">
        <v>43023</v>
      </c>
      <c r="D1020" s="4">
        <v>43023</v>
      </c>
      <c r="E1020">
        <f t="shared" si="15"/>
        <v>42</v>
      </c>
    </row>
    <row r="1021" spans="1:5">
      <c r="A1021" s="1">
        <v>43024</v>
      </c>
      <c r="B1021" s="2">
        <v>43024</v>
      </c>
      <c r="C1021" s="3">
        <v>43024</v>
      </c>
      <c r="D1021" s="4">
        <v>43024</v>
      </c>
      <c r="E1021">
        <f t="shared" si="15"/>
        <v>42</v>
      </c>
    </row>
    <row r="1022" spans="1:5">
      <c r="A1022" s="1">
        <v>43025</v>
      </c>
      <c r="B1022" s="2">
        <v>43025</v>
      </c>
      <c r="C1022" s="3">
        <v>43025</v>
      </c>
      <c r="D1022" s="4">
        <v>43025</v>
      </c>
      <c r="E1022">
        <f t="shared" si="15"/>
        <v>42</v>
      </c>
    </row>
    <row r="1023" spans="1:5">
      <c r="A1023" s="1">
        <v>43026</v>
      </c>
      <c r="B1023" s="2">
        <v>43026</v>
      </c>
      <c r="C1023" s="3">
        <v>43026</v>
      </c>
      <c r="D1023" s="4">
        <v>43026</v>
      </c>
      <c r="E1023">
        <f t="shared" si="15"/>
        <v>42</v>
      </c>
    </row>
    <row r="1024" spans="1:5">
      <c r="A1024" s="1">
        <v>43027</v>
      </c>
      <c r="B1024" s="2">
        <v>43027</v>
      </c>
      <c r="C1024" s="3">
        <v>43027</v>
      </c>
      <c r="D1024" s="4">
        <v>43027</v>
      </c>
      <c r="E1024">
        <f t="shared" si="15"/>
        <v>42</v>
      </c>
    </row>
    <row r="1025" spans="1:5">
      <c r="A1025" s="1">
        <v>43028</v>
      </c>
      <c r="B1025" s="2">
        <v>43028</v>
      </c>
      <c r="C1025" s="3">
        <v>43028</v>
      </c>
      <c r="D1025" s="4">
        <v>43028</v>
      </c>
      <c r="E1025">
        <f t="shared" si="15"/>
        <v>42</v>
      </c>
    </row>
    <row r="1026" spans="1:5">
      <c r="A1026" s="1">
        <v>43029</v>
      </c>
      <c r="B1026" s="2">
        <v>43029</v>
      </c>
      <c r="C1026" s="3">
        <v>43029</v>
      </c>
      <c r="D1026" s="4">
        <v>43029</v>
      </c>
      <c r="E1026">
        <f t="shared" si="15"/>
        <v>42</v>
      </c>
    </row>
    <row r="1027" spans="1:5">
      <c r="A1027" s="1">
        <v>43030</v>
      </c>
      <c r="B1027" s="2">
        <v>43030</v>
      </c>
      <c r="C1027" s="3">
        <v>43030</v>
      </c>
      <c r="D1027" s="4">
        <v>43030</v>
      </c>
      <c r="E1027">
        <f t="shared" ref="E1027:E1090" si="16">WEEKNUM(A1027)</f>
        <v>43</v>
      </c>
    </row>
    <row r="1028" spans="1:5">
      <c r="A1028" s="1">
        <v>43031</v>
      </c>
      <c r="B1028" s="2">
        <v>43031</v>
      </c>
      <c r="C1028" s="3">
        <v>43031</v>
      </c>
      <c r="D1028" s="4">
        <v>43031</v>
      </c>
      <c r="E1028">
        <f t="shared" si="16"/>
        <v>43</v>
      </c>
    </row>
    <row r="1029" spans="1:5">
      <c r="A1029" s="1">
        <v>43032</v>
      </c>
      <c r="B1029" s="2">
        <v>43032</v>
      </c>
      <c r="C1029" s="3">
        <v>43032</v>
      </c>
      <c r="D1029" s="4">
        <v>43032</v>
      </c>
      <c r="E1029">
        <f t="shared" si="16"/>
        <v>43</v>
      </c>
    </row>
    <row r="1030" spans="1:5">
      <c r="A1030" s="1">
        <v>43033</v>
      </c>
      <c r="B1030" s="2">
        <v>43033</v>
      </c>
      <c r="C1030" s="3">
        <v>43033</v>
      </c>
      <c r="D1030" s="4">
        <v>43033</v>
      </c>
      <c r="E1030">
        <f t="shared" si="16"/>
        <v>43</v>
      </c>
    </row>
    <row r="1031" spans="1:5">
      <c r="A1031" s="1">
        <v>43034</v>
      </c>
      <c r="B1031" s="2">
        <v>43034</v>
      </c>
      <c r="C1031" s="3">
        <v>43034</v>
      </c>
      <c r="D1031" s="4">
        <v>43034</v>
      </c>
      <c r="E1031">
        <f t="shared" si="16"/>
        <v>43</v>
      </c>
    </row>
    <row r="1032" spans="1:5">
      <c r="A1032" s="1">
        <v>43035</v>
      </c>
      <c r="B1032" s="2">
        <v>43035</v>
      </c>
      <c r="C1032" s="3">
        <v>43035</v>
      </c>
      <c r="D1032" s="4">
        <v>43035</v>
      </c>
      <c r="E1032">
        <f t="shared" si="16"/>
        <v>43</v>
      </c>
    </row>
    <row r="1033" spans="1:5">
      <c r="A1033" s="1">
        <v>43036</v>
      </c>
      <c r="B1033" s="2">
        <v>43036</v>
      </c>
      <c r="C1033" s="3">
        <v>43036</v>
      </c>
      <c r="D1033" s="4">
        <v>43036</v>
      </c>
      <c r="E1033">
        <f t="shared" si="16"/>
        <v>43</v>
      </c>
    </row>
    <row r="1034" spans="1:5">
      <c r="A1034" s="1">
        <v>43037</v>
      </c>
      <c r="B1034" s="2">
        <v>43037</v>
      </c>
      <c r="C1034" s="3">
        <v>43037</v>
      </c>
      <c r="D1034" s="4">
        <v>43037</v>
      </c>
      <c r="E1034">
        <f t="shared" si="16"/>
        <v>44</v>
      </c>
    </row>
    <row r="1035" spans="1:5">
      <c r="A1035" s="1">
        <v>43038</v>
      </c>
      <c r="B1035" s="2">
        <v>43038</v>
      </c>
      <c r="C1035" s="3">
        <v>43038</v>
      </c>
      <c r="D1035" s="4">
        <v>43038</v>
      </c>
      <c r="E1035">
        <f t="shared" si="16"/>
        <v>44</v>
      </c>
    </row>
    <row r="1036" spans="1:5">
      <c r="A1036" s="1">
        <v>43039</v>
      </c>
      <c r="B1036" s="2">
        <v>43039</v>
      </c>
      <c r="C1036" s="3">
        <v>43039</v>
      </c>
      <c r="D1036" s="4">
        <v>43039</v>
      </c>
      <c r="E1036">
        <f t="shared" si="16"/>
        <v>44</v>
      </c>
    </row>
    <row r="1037" spans="1:5">
      <c r="A1037" s="1">
        <v>43040</v>
      </c>
      <c r="B1037" s="2">
        <v>43040</v>
      </c>
      <c r="C1037" s="3">
        <v>43040</v>
      </c>
      <c r="D1037" s="4">
        <v>43040</v>
      </c>
      <c r="E1037">
        <f t="shared" si="16"/>
        <v>44</v>
      </c>
    </row>
    <row r="1038" spans="1:5">
      <c r="A1038" s="1">
        <v>43041</v>
      </c>
      <c r="B1038" s="2">
        <v>43041</v>
      </c>
      <c r="C1038" s="3">
        <v>43041</v>
      </c>
      <c r="D1038" s="4">
        <v>43041</v>
      </c>
      <c r="E1038">
        <f t="shared" si="16"/>
        <v>44</v>
      </c>
    </row>
    <row r="1039" spans="1:5">
      <c r="A1039" s="1">
        <v>43042</v>
      </c>
      <c r="B1039" s="2">
        <v>43042</v>
      </c>
      <c r="C1039" s="3">
        <v>43042</v>
      </c>
      <c r="D1039" s="4">
        <v>43042</v>
      </c>
      <c r="E1039">
        <f t="shared" si="16"/>
        <v>44</v>
      </c>
    </row>
    <row r="1040" spans="1:5">
      <c r="A1040" s="1">
        <v>43043</v>
      </c>
      <c r="B1040" s="2">
        <v>43043</v>
      </c>
      <c r="C1040" s="3">
        <v>43043</v>
      </c>
      <c r="D1040" s="4">
        <v>43043</v>
      </c>
      <c r="E1040">
        <f t="shared" si="16"/>
        <v>44</v>
      </c>
    </row>
    <row r="1041" spans="1:5">
      <c r="A1041" s="1">
        <v>43044</v>
      </c>
      <c r="B1041" s="2">
        <v>43044</v>
      </c>
      <c r="C1041" s="3">
        <v>43044</v>
      </c>
      <c r="D1041" s="4">
        <v>43044</v>
      </c>
      <c r="E1041">
        <f t="shared" si="16"/>
        <v>45</v>
      </c>
    </row>
    <row r="1042" spans="1:5">
      <c r="A1042" s="1">
        <v>43045</v>
      </c>
      <c r="B1042" s="2">
        <v>43045</v>
      </c>
      <c r="C1042" s="3">
        <v>43045</v>
      </c>
      <c r="D1042" s="4">
        <v>43045</v>
      </c>
      <c r="E1042">
        <f t="shared" si="16"/>
        <v>45</v>
      </c>
    </row>
    <row r="1043" spans="1:5">
      <c r="A1043" s="1">
        <v>43046</v>
      </c>
      <c r="B1043" s="2">
        <v>43046</v>
      </c>
      <c r="C1043" s="3">
        <v>43046</v>
      </c>
      <c r="D1043" s="4">
        <v>43046</v>
      </c>
      <c r="E1043">
        <f t="shared" si="16"/>
        <v>45</v>
      </c>
    </row>
    <row r="1044" spans="1:5">
      <c r="A1044" s="1">
        <v>43047</v>
      </c>
      <c r="B1044" s="2">
        <v>43047</v>
      </c>
      <c r="C1044" s="3">
        <v>43047</v>
      </c>
      <c r="D1044" s="4">
        <v>43047</v>
      </c>
      <c r="E1044">
        <f t="shared" si="16"/>
        <v>45</v>
      </c>
    </row>
    <row r="1045" spans="1:5">
      <c r="A1045" s="1">
        <v>43048</v>
      </c>
      <c r="B1045" s="2">
        <v>43048</v>
      </c>
      <c r="C1045" s="3">
        <v>43048</v>
      </c>
      <c r="D1045" s="4">
        <v>43048</v>
      </c>
      <c r="E1045">
        <f t="shared" si="16"/>
        <v>45</v>
      </c>
    </row>
    <row r="1046" spans="1:5">
      <c r="A1046" s="1">
        <v>43049</v>
      </c>
      <c r="B1046" s="2">
        <v>43049</v>
      </c>
      <c r="C1046" s="3">
        <v>43049</v>
      </c>
      <c r="D1046" s="4">
        <v>43049</v>
      </c>
      <c r="E1046">
        <f t="shared" si="16"/>
        <v>45</v>
      </c>
    </row>
    <row r="1047" spans="1:5">
      <c r="A1047" s="1">
        <v>43050</v>
      </c>
      <c r="B1047" s="2">
        <v>43050</v>
      </c>
      <c r="C1047" s="3">
        <v>43050</v>
      </c>
      <c r="D1047" s="4">
        <v>43050</v>
      </c>
      <c r="E1047">
        <f t="shared" si="16"/>
        <v>45</v>
      </c>
    </row>
    <row r="1048" spans="1:5">
      <c r="A1048" s="1">
        <v>43051</v>
      </c>
      <c r="B1048" s="2">
        <v>43051</v>
      </c>
      <c r="C1048" s="3">
        <v>43051</v>
      </c>
      <c r="D1048" s="4">
        <v>43051</v>
      </c>
      <c r="E1048">
        <f t="shared" si="16"/>
        <v>46</v>
      </c>
    </row>
    <row r="1049" spans="1:5">
      <c r="A1049" s="1">
        <v>43052</v>
      </c>
      <c r="B1049" s="2">
        <v>43052</v>
      </c>
      <c r="C1049" s="3">
        <v>43052</v>
      </c>
      <c r="D1049" s="4">
        <v>43052</v>
      </c>
      <c r="E1049">
        <f t="shared" si="16"/>
        <v>46</v>
      </c>
    </row>
    <row r="1050" spans="1:5">
      <c r="A1050" s="1">
        <v>43053</v>
      </c>
      <c r="B1050" s="2">
        <v>43053</v>
      </c>
      <c r="C1050" s="3">
        <v>43053</v>
      </c>
      <c r="D1050" s="4">
        <v>43053</v>
      </c>
      <c r="E1050">
        <f t="shared" si="16"/>
        <v>46</v>
      </c>
    </row>
    <row r="1051" spans="1:5">
      <c r="A1051" s="1">
        <v>43054</v>
      </c>
      <c r="B1051" s="2">
        <v>43054</v>
      </c>
      <c r="C1051" s="3">
        <v>43054</v>
      </c>
      <c r="D1051" s="4">
        <v>43054</v>
      </c>
      <c r="E1051">
        <f t="shared" si="16"/>
        <v>46</v>
      </c>
    </row>
    <row r="1052" spans="1:5">
      <c r="A1052" s="1">
        <v>43055</v>
      </c>
      <c r="B1052" s="2">
        <v>43055</v>
      </c>
      <c r="C1052" s="3">
        <v>43055</v>
      </c>
      <c r="D1052" s="4">
        <v>43055</v>
      </c>
      <c r="E1052">
        <f t="shared" si="16"/>
        <v>46</v>
      </c>
    </row>
    <row r="1053" spans="1:5">
      <c r="A1053" s="1">
        <v>43056</v>
      </c>
      <c r="B1053" s="2">
        <v>43056</v>
      </c>
      <c r="C1053" s="3">
        <v>43056</v>
      </c>
      <c r="D1053" s="4">
        <v>43056</v>
      </c>
      <c r="E1053">
        <f t="shared" si="16"/>
        <v>46</v>
      </c>
    </row>
    <row r="1054" spans="1:5">
      <c r="A1054" s="1">
        <v>43057</v>
      </c>
      <c r="B1054" s="2">
        <v>43057</v>
      </c>
      <c r="C1054" s="3">
        <v>43057</v>
      </c>
      <c r="D1054" s="4">
        <v>43057</v>
      </c>
      <c r="E1054">
        <f t="shared" si="16"/>
        <v>46</v>
      </c>
    </row>
    <row r="1055" spans="1:5">
      <c r="A1055" s="1">
        <v>43058</v>
      </c>
      <c r="B1055" s="2">
        <v>43058</v>
      </c>
      <c r="C1055" s="3">
        <v>43058</v>
      </c>
      <c r="D1055" s="4">
        <v>43058</v>
      </c>
      <c r="E1055">
        <f t="shared" si="16"/>
        <v>47</v>
      </c>
    </row>
    <row r="1056" spans="1:5">
      <c r="A1056" s="1">
        <v>43059</v>
      </c>
      <c r="B1056" s="2">
        <v>43059</v>
      </c>
      <c r="C1056" s="3">
        <v>43059</v>
      </c>
      <c r="D1056" s="4">
        <v>43059</v>
      </c>
      <c r="E1056">
        <f t="shared" si="16"/>
        <v>47</v>
      </c>
    </row>
    <row r="1057" spans="1:5">
      <c r="A1057" s="1">
        <v>43060</v>
      </c>
      <c r="B1057" s="2">
        <v>43060</v>
      </c>
      <c r="C1057" s="3">
        <v>43060</v>
      </c>
      <c r="D1057" s="4">
        <v>43060</v>
      </c>
      <c r="E1057">
        <f t="shared" si="16"/>
        <v>47</v>
      </c>
    </row>
    <row r="1058" spans="1:5">
      <c r="A1058" s="1">
        <v>43061</v>
      </c>
      <c r="B1058" s="2">
        <v>43061</v>
      </c>
      <c r="C1058" s="3">
        <v>43061</v>
      </c>
      <c r="D1058" s="4">
        <v>43061</v>
      </c>
      <c r="E1058">
        <f t="shared" si="16"/>
        <v>47</v>
      </c>
    </row>
    <row r="1059" spans="1:5">
      <c r="A1059" s="1">
        <v>43062</v>
      </c>
      <c r="B1059" s="2">
        <v>43062</v>
      </c>
      <c r="C1059" s="3">
        <v>43062</v>
      </c>
      <c r="D1059" s="4">
        <v>43062</v>
      </c>
      <c r="E1059">
        <f t="shared" si="16"/>
        <v>47</v>
      </c>
    </row>
    <row r="1060" spans="1:5">
      <c r="A1060" s="1">
        <v>43063</v>
      </c>
      <c r="B1060" s="2">
        <v>43063</v>
      </c>
      <c r="C1060" s="3">
        <v>43063</v>
      </c>
      <c r="D1060" s="4">
        <v>43063</v>
      </c>
      <c r="E1060">
        <f t="shared" si="16"/>
        <v>47</v>
      </c>
    </row>
    <row r="1061" spans="1:5">
      <c r="A1061" s="1">
        <v>43064</v>
      </c>
      <c r="B1061" s="2">
        <v>43064</v>
      </c>
      <c r="C1061" s="3">
        <v>43064</v>
      </c>
      <c r="D1061" s="4">
        <v>43064</v>
      </c>
      <c r="E1061">
        <f t="shared" si="16"/>
        <v>47</v>
      </c>
    </row>
    <row r="1062" spans="1:5">
      <c r="A1062" s="1">
        <v>43065</v>
      </c>
      <c r="B1062" s="2">
        <v>43065</v>
      </c>
      <c r="C1062" s="3">
        <v>43065</v>
      </c>
      <c r="D1062" s="4">
        <v>43065</v>
      </c>
      <c r="E1062">
        <f t="shared" si="16"/>
        <v>48</v>
      </c>
    </row>
    <row r="1063" spans="1:5">
      <c r="A1063" s="1">
        <v>43066</v>
      </c>
      <c r="B1063" s="2">
        <v>43066</v>
      </c>
      <c r="C1063" s="3">
        <v>43066</v>
      </c>
      <c r="D1063" s="4">
        <v>43066</v>
      </c>
      <c r="E1063">
        <f t="shared" si="16"/>
        <v>48</v>
      </c>
    </row>
    <row r="1064" spans="1:5">
      <c r="A1064" s="1">
        <v>43067</v>
      </c>
      <c r="B1064" s="2">
        <v>43067</v>
      </c>
      <c r="C1064" s="3">
        <v>43067</v>
      </c>
      <c r="D1064" s="4">
        <v>43067</v>
      </c>
      <c r="E1064">
        <f t="shared" si="16"/>
        <v>48</v>
      </c>
    </row>
    <row r="1065" spans="1:5">
      <c r="A1065" s="1">
        <v>43068</v>
      </c>
      <c r="B1065" s="2">
        <v>43068</v>
      </c>
      <c r="C1065" s="3">
        <v>43068</v>
      </c>
      <c r="D1065" s="4">
        <v>43068</v>
      </c>
      <c r="E1065">
        <f t="shared" si="16"/>
        <v>48</v>
      </c>
    </row>
    <row r="1066" spans="1:5">
      <c r="A1066" s="1">
        <v>43069</v>
      </c>
      <c r="B1066" s="2">
        <v>43069</v>
      </c>
      <c r="C1066" s="3">
        <v>43069</v>
      </c>
      <c r="D1066" s="4">
        <v>43069</v>
      </c>
      <c r="E1066">
        <f t="shared" si="16"/>
        <v>48</v>
      </c>
    </row>
    <row r="1067" spans="1:5">
      <c r="A1067" s="1">
        <v>43070</v>
      </c>
      <c r="B1067" s="2">
        <v>43070</v>
      </c>
      <c r="C1067" s="3">
        <v>43070</v>
      </c>
      <c r="D1067" s="4">
        <v>43070</v>
      </c>
      <c r="E1067">
        <f t="shared" si="16"/>
        <v>48</v>
      </c>
    </row>
    <row r="1068" spans="1:5">
      <c r="A1068" s="1">
        <v>43071</v>
      </c>
      <c r="B1068" s="2">
        <v>43071</v>
      </c>
      <c r="C1068" s="3">
        <v>43071</v>
      </c>
      <c r="D1068" s="4">
        <v>43071</v>
      </c>
      <c r="E1068">
        <f t="shared" si="16"/>
        <v>48</v>
      </c>
    </row>
    <row r="1069" spans="1:5">
      <c r="A1069" s="1">
        <v>43072</v>
      </c>
      <c r="B1069" s="2">
        <v>43072</v>
      </c>
      <c r="C1069" s="3">
        <v>43072</v>
      </c>
      <c r="D1069" s="4">
        <v>43072</v>
      </c>
      <c r="E1069">
        <f t="shared" si="16"/>
        <v>49</v>
      </c>
    </row>
    <row r="1070" spans="1:5">
      <c r="A1070" s="1">
        <v>43073</v>
      </c>
      <c r="B1070" s="2">
        <v>43073</v>
      </c>
      <c r="C1070" s="3">
        <v>43073</v>
      </c>
      <c r="D1070" s="4">
        <v>43073</v>
      </c>
      <c r="E1070">
        <f t="shared" si="16"/>
        <v>49</v>
      </c>
    </row>
    <row r="1071" spans="1:5">
      <c r="A1071" s="1">
        <v>43074</v>
      </c>
      <c r="B1071" s="2">
        <v>43074</v>
      </c>
      <c r="C1071" s="3">
        <v>43074</v>
      </c>
      <c r="D1071" s="4">
        <v>43074</v>
      </c>
      <c r="E1071">
        <f t="shared" si="16"/>
        <v>49</v>
      </c>
    </row>
    <row r="1072" spans="1:5">
      <c r="A1072" s="1">
        <v>43075</v>
      </c>
      <c r="B1072" s="2">
        <v>43075</v>
      </c>
      <c r="C1072" s="3">
        <v>43075</v>
      </c>
      <c r="D1072" s="4">
        <v>43075</v>
      </c>
      <c r="E1072">
        <f t="shared" si="16"/>
        <v>49</v>
      </c>
    </row>
    <row r="1073" spans="1:5">
      <c r="A1073" s="1">
        <v>43076</v>
      </c>
      <c r="B1073" s="2">
        <v>43076</v>
      </c>
      <c r="C1073" s="3">
        <v>43076</v>
      </c>
      <c r="D1073" s="4">
        <v>43076</v>
      </c>
      <c r="E1073">
        <f t="shared" si="16"/>
        <v>49</v>
      </c>
    </row>
    <row r="1074" spans="1:5">
      <c r="A1074" s="1">
        <v>43077</v>
      </c>
      <c r="B1074" s="2">
        <v>43077</v>
      </c>
      <c r="C1074" s="3">
        <v>43077</v>
      </c>
      <c r="D1074" s="4">
        <v>43077</v>
      </c>
      <c r="E1074">
        <f t="shared" si="16"/>
        <v>49</v>
      </c>
    </row>
    <row r="1075" spans="1:5">
      <c r="A1075" s="1">
        <v>43078</v>
      </c>
      <c r="B1075" s="2">
        <v>43078</v>
      </c>
      <c r="C1075" s="3">
        <v>43078</v>
      </c>
      <c r="D1075" s="4">
        <v>43078</v>
      </c>
      <c r="E1075">
        <f t="shared" si="16"/>
        <v>49</v>
      </c>
    </row>
    <row r="1076" spans="1:5">
      <c r="A1076" s="1">
        <v>43079</v>
      </c>
      <c r="B1076" s="2">
        <v>43079</v>
      </c>
      <c r="C1076" s="3">
        <v>43079</v>
      </c>
      <c r="D1076" s="4">
        <v>43079</v>
      </c>
      <c r="E1076">
        <f t="shared" si="16"/>
        <v>50</v>
      </c>
    </row>
    <row r="1077" spans="1:5">
      <c r="A1077" s="1">
        <v>43080</v>
      </c>
      <c r="B1077" s="2">
        <v>43080</v>
      </c>
      <c r="C1077" s="3">
        <v>43080</v>
      </c>
      <c r="D1077" s="4">
        <v>43080</v>
      </c>
      <c r="E1077">
        <f t="shared" si="16"/>
        <v>50</v>
      </c>
    </row>
    <row r="1078" spans="1:5">
      <c r="A1078" s="1">
        <v>43081</v>
      </c>
      <c r="B1078" s="2">
        <v>43081</v>
      </c>
      <c r="C1078" s="3">
        <v>43081</v>
      </c>
      <c r="D1078" s="4">
        <v>43081</v>
      </c>
      <c r="E1078">
        <f t="shared" si="16"/>
        <v>50</v>
      </c>
    </row>
    <row r="1079" spans="1:5">
      <c r="A1079" s="1">
        <v>43082</v>
      </c>
      <c r="B1079" s="2">
        <v>43082</v>
      </c>
      <c r="C1079" s="3">
        <v>43082</v>
      </c>
      <c r="D1079" s="4">
        <v>43082</v>
      </c>
      <c r="E1079">
        <f t="shared" si="16"/>
        <v>50</v>
      </c>
    </row>
    <row r="1080" spans="1:5">
      <c r="A1080" s="1">
        <v>43083</v>
      </c>
      <c r="B1080" s="2">
        <v>43083</v>
      </c>
      <c r="C1080" s="3">
        <v>43083</v>
      </c>
      <c r="D1080" s="4">
        <v>43083</v>
      </c>
      <c r="E1080">
        <f t="shared" si="16"/>
        <v>50</v>
      </c>
    </row>
    <row r="1081" spans="1:5">
      <c r="A1081" s="1">
        <v>43084</v>
      </c>
      <c r="B1081" s="2">
        <v>43084</v>
      </c>
      <c r="C1081" s="3">
        <v>43084</v>
      </c>
      <c r="D1081" s="4">
        <v>43084</v>
      </c>
      <c r="E1081">
        <f t="shared" si="16"/>
        <v>50</v>
      </c>
    </row>
    <row r="1082" spans="1:5">
      <c r="A1082" s="1">
        <v>43085</v>
      </c>
      <c r="B1082" s="2">
        <v>43085</v>
      </c>
      <c r="C1082" s="3">
        <v>43085</v>
      </c>
      <c r="D1082" s="4">
        <v>43085</v>
      </c>
      <c r="E1082">
        <f t="shared" si="16"/>
        <v>50</v>
      </c>
    </row>
    <row r="1083" spans="1:5">
      <c r="A1083" s="1">
        <v>43086</v>
      </c>
      <c r="B1083" s="2">
        <v>43086</v>
      </c>
      <c r="C1083" s="3">
        <v>43086</v>
      </c>
      <c r="D1083" s="4">
        <v>43086</v>
      </c>
      <c r="E1083">
        <f t="shared" si="16"/>
        <v>51</v>
      </c>
    </row>
    <row r="1084" spans="1:5">
      <c r="A1084" s="1">
        <v>43087</v>
      </c>
      <c r="B1084" s="2">
        <v>43087</v>
      </c>
      <c r="C1084" s="3">
        <v>43087</v>
      </c>
      <c r="D1084" s="4">
        <v>43087</v>
      </c>
      <c r="E1084">
        <f t="shared" si="16"/>
        <v>51</v>
      </c>
    </row>
    <row r="1085" spans="1:5">
      <c r="A1085" s="1">
        <v>43088</v>
      </c>
      <c r="B1085" s="2">
        <v>43088</v>
      </c>
      <c r="C1085" s="3">
        <v>43088</v>
      </c>
      <c r="D1085" s="4">
        <v>43088</v>
      </c>
      <c r="E1085">
        <f t="shared" si="16"/>
        <v>51</v>
      </c>
    </row>
    <row r="1086" spans="1:5">
      <c r="A1086" s="1">
        <v>43089</v>
      </c>
      <c r="B1086" s="2">
        <v>43089</v>
      </c>
      <c r="C1086" s="3">
        <v>43089</v>
      </c>
      <c r="D1086" s="4">
        <v>43089</v>
      </c>
      <c r="E1086">
        <f t="shared" si="16"/>
        <v>51</v>
      </c>
    </row>
    <row r="1087" spans="1:5">
      <c r="A1087" s="1">
        <v>43090</v>
      </c>
      <c r="B1087" s="2">
        <v>43090</v>
      </c>
      <c r="C1087" s="3">
        <v>43090</v>
      </c>
      <c r="D1087" s="4">
        <v>43090</v>
      </c>
      <c r="E1087">
        <f t="shared" si="16"/>
        <v>51</v>
      </c>
    </row>
    <row r="1088" spans="1:5">
      <c r="A1088" s="1">
        <v>43091</v>
      </c>
      <c r="B1088" s="2">
        <v>43091</v>
      </c>
      <c r="C1088" s="3">
        <v>43091</v>
      </c>
      <c r="D1088" s="4">
        <v>43091</v>
      </c>
      <c r="E1088">
        <f t="shared" si="16"/>
        <v>51</v>
      </c>
    </row>
    <row r="1089" spans="1:5">
      <c r="A1089" s="1">
        <v>43092</v>
      </c>
      <c r="B1089" s="2">
        <v>43092</v>
      </c>
      <c r="C1089" s="3">
        <v>43092</v>
      </c>
      <c r="D1089" s="4">
        <v>43092</v>
      </c>
      <c r="E1089">
        <f t="shared" si="16"/>
        <v>51</v>
      </c>
    </row>
    <row r="1090" spans="1:5">
      <c r="A1090" s="1">
        <v>43093</v>
      </c>
      <c r="B1090" s="2">
        <v>43093</v>
      </c>
      <c r="C1090" s="3">
        <v>43093</v>
      </c>
      <c r="D1090" s="4">
        <v>43093</v>
      </c>
      <c r="E1090">
        <f t="shared" si="16"/>
        <v>52</v>
      </c>
    </row>
    <row r="1091" spans="1:5">
      <c r="A1091" s="1">
        <v>43094</v>
      </c>
      <c r="B1091" s="2">
        <v>43094</v>
      </c>
      <c r="C1091" s="3">
        <v>43094</v>
      </c>
      <c r="D1091" s="4">
        <v>43094</v>
      </c>
      <c r="E1091">
        <f t="shared" ref="E1091:E1154" si="17">WEEKNUM(A1091)</f>
        <v>52</v>
      </c>
    </row>
    <row r="1092" spans="1:5">
      <c r="A1092" s="1">
        <v>43095</v>
      </c>
      <c r="B1092" s="2">
        <v>43095</v>
      </c>
      <c r="C1092" s="3">
        <v>43095</v>
      </c>
      <c r="D1092" s="4">
        <v>43095</v>
      </c>
      <c r="E1092">
        <f t="shared" si="17"/>
        <v>52</v>
      </c>
    </row>
    <row r="1093" spans="1:5">
      <c r="A1093" s="1">
        <v>43096</v>
      </c>
      <c r="B1093" s="2">
        <v>43096</v>
      </c>
      <c r="C1093" s="3">
        <v>43096</v>
      </c>
      <c r="D1093" s="4">
        <v>43096</v>
      </c>
      <c r="E1093">
        <f t="shared" si="17"/>
        <v>52</v>
      </c>
    </row>
    <row r="1094" spans="1:5">
      <c r="A1094" s="1">
        <v>43097</v>
      </c>
      <c r="B1094" s="2">
        <v>43097</v>
      </c>
      <c r="C1094" s="3">
        <v>43097</v>
      </c>
      <c r="D1094" s="4">
        <v>43097</v>
      </c>
      <c r="E1094">
        <f t="shared" si="17"/>
        <v>52</v>
      </c>
    </row>
    <row r="1095" spans="1:5">
      <c r="A1095" s="1">
        <v>43098</v>
      </c>
      <c r="B1095" s="2">
        <v>43098</v>
      </c>
      <c r="C1095" s="3">
        <v>43098</v>
      </c>
      <c r="D1095" s="4">
        <v>43098</v>
      </c>
      <c r="E1095">
        <f t="shared" si="17"/>
        <v>52</v>
      </c>
    </row>
    <row r="1096" spans="1:5">
      <c r="A1096" s="1">
        <v>43099</v>
      </c>
      <c r="B1096" s="2">
        <v>43099</v>
      </c>
      <c r="C1096" s="3">
        <v>43099</v>
      </c>
      <c r="D1096" s="4">
        <v>43099</v>
      </c>
      <c r="E1096">
        <f t="shared" si="17"/>
        <v>52</v>
      </c>
    </row>
    <row r="1097" spans="1:5">
      <c r="A1097" s="1">
        <v>43100</v>
      </c>
      <c r="B1097" s="2">
        <v>43100</v>
      </c>
      <c r="C1097" s="3">
        <v>43100</v>
      </c>
      <c r="D1097" s="4">
        <v>43100</v>
      </c>
      <c r="E1097">
        <f t="shared" si="17"/>
        <v>53</v>
      </c>
    </row>
    <row r="1098" spans="1:5">
      <c r="A1098" s="1">
        <v>43101</v>
      </c>
      <c r="B1098" s="2">
        <v>43101</v>
      </c>
      <c r="C1098" s="3">
        <v>43101</v>
      </c>
      <c r="D1098" s="4">
        <v>43101</v>
      </c>
      <c r="E1098">
        <f t="shared" si="17"/>
        <v>1</v>
      </c>
    </row>
    <row r="1099" spans="1:5">
      <c r="A1099" s="1">
        <v>43102</v>
      </c>
      <c r="B1099" s="2">
        <v>43102</v>
      </c>
      <c r="C1099" s="3">
        <v>43102</v>
      </c>
      <c r="D1099" s="4">
        <v>43102</v>
      </c>
      <c r="E1099">
        <f t="shared" si="17"/>
        <v>1</v>
      </c>
    </row>
    <row r="1100" spans="1:5">
      <c r="A1100" s="1">
        <v>43103</v>
      </c>
      <c r="B1100" s="2">
        <v>43103</v>
      </c>
      <c r="C1100" s="3">
        <v>43103</v>
      </c>
      <c r="D1100" s="4">
        <v>43103</v>
      </c>
      <c r="E1100">
        <f t="shared" si="17"/>
        <v>1</v>
      </c>
    </row>
    <row r="1101" spans="1:5">
      <c r="A1101" s="1">
        <v>43104</v>
      </c>
      <c r="B1101" s="2">
        <v>43104</v>
      </c>
      <c r="C1101" s="3">
        <v>43104</v>
      </c>
      <c r="D1101" s="4">
        <v>43104</v>
      </c>
      <c r="E1101">
        <f t="shared" si="17"/>
        <v>1</v>
      </c>
    </row>
    <row r="1102" spans="1:5">
      <c r="A1102" s="1">
        <v>43105</v>
      </c>
      <c r="B1102" s="2">
        <v>43105</v>
      </c>
      <c r="C1102" s="3">
        <v>43105</v>
      </c>
      <c r="D1102" s="4">
        <v>43105</v>
      </c>
      <c r="E1102">
        <f t="shared" si="17"/>
        <v>1</v>
      </c>
    </row>
    <row r="1103" spans="1:5">
      <c r="A1103" s="1">
        <v>43106</v>
      </c>
      <c r="B1103" s="2">
        <v>43106</v>
      </c>
      <c r="C1103" s="3">
        <v>43106</v>
      </c>
      <c r="D1103" s="4">
        <v>43106</v>
      </c>
      <c r="E1103">
        <f t="shared" si="17"/>
        <v>1</v>
      </c>
    </row>
    <row r="1104" spans="1:5">
      <c r="A1104" s="1">
        <v>43107</v>
      </c>
      <c r="B1104" s="2">
        <v>43107</v>
      </c>
      <c r="C1104" s="3">
        <v>43107</v>
      </c>
      <c r="D1104" s="4">
        <v>43107</v>
      </c>
      <c r="E1104">
        <f t="shared" si="17"/>
        <v>2</v>
      </c>
    </row>
    <row r="1105" spans="1:5">
      <c r="A1105" s="1">
        <v>43108</v>
      </c>
      <c r="B1105" s="2">
        <v>43108</v>
      </c>
      <c r="C1105" s="3">
        <v>43108</v>
      </c>
      <c r="D1105" s="4">
        <v>43108</v>
      </c>
      <c r="E1105">
        <f t="shared" si="17"/>
        <v>2</v>
      </c>
    </row>
    <row r="1106" spans="1:5">
      <c r="A1106" s="1">
        <v>43109</v>
      </c>
      <c r="B1106" s="2">
        <v>43109</v>
      </c>
      <c r="C1106" s="3">
        <v>43109</v>
      </c>
      <c r="D1106" s="4">
        <v>43109</v>
      </c>
      <c r="E1106">
        <f t="shared" si="17"/>
        <v>2</v>
      </c>
    </row>
    <row r="1107" spans="1:5">
      <c r="A1107" s="1">
        <v>43110</v>
      </c>
      <c r="B1107" s="2">
        <v>43110</v>
      </c>
      <c r="C1107" s="3">
        <v>43110</v>
      </c>
      <c r="D1107" s="4">
        <v>43110</v>
      </c>
      <c r="E1107">
        <f t="shared" si="17"/>
        <v>2</v>
      </c>
    </row>
    <row r="1108" spans="1:5">
      <c r="A1108" s="1">
        <v>43111</v>
      </c>
      <c r="B1108" s="2">
        <v>43111</v>
      </c>
      <c r="C1108" s="3">
        <v>43111</v>
      </c>
      <c r="D1108" s="4">
        <v>43111</v>
      </c>
      <c r="E1108">
        <f t="shared" si="17"/>
        <v>2</v>
      </c>
    </row>
    <row r="1109" spans="1:5">
      <c r="A1109" s="1">
        <v>43112</v>
      </c>
      <c r="B1109" s="2">
        <v>43112</v>
      </c>
      <c r="C1109" s="3">
        <v>43112</v>
      </c>
      <c r="D1109" s="4">
        <v>43112</v>
      </c>
      <c r="E1109">
        <f t="shared" si="17"/>
        <v>2</v>
      </c>
    </row>
    <row r="1110" spans="1:5">
      <c r="A1110" s="1">
        <v>43113</v>
      </c>
      <c r="B1110" s="2">
        <v>43113</v>
      </c>
      <c r="C1110" s="3">
        <v>43113</v>
      </c>
      <c r="D1110" s="4">
        <v>43113</v>
      </c>
      <c r="E1110">
        <f t="shared" si="17"/>
        <v>2</v>
      </c>
    </row>
    <row r="1111" spans="1:5">
      <c r="A1111" s="1">
        <v>43114</v>
      </c>
      <c r="B1111" s="2">
        <v>43114</v>
      </c>
      <c r="C1111" s="3">
        <v>43114</v>
      </c>
      <c r="D1111" s="4">
        <v>43114</v>
      </c>
      <c r="E1111">
        <f t="shared" si="17"/>
        <v>3</v>
      </c>
    </row>
    <row r="1112" spans="1:5">
      <c r="A1112" s="1">
        <v>43115</v>
      </c>
      <c r="B1112" s="2">
        <v>43115</v>
      </c>
      <c r="C1112" s="3">
        <v>43115</v>
      </c>
      <c r="D1112" s="4">
        <v>43115</v>
      </c>
      <c r="E1112">
        <f t="shared" si="17"/>
        <v>3</v>
      </c>
    </row>
    <row r="1113" spans="1:5">
      <c r="A1113" s="1">
        <v>43116</v>
      </c>
      <c r="B1113" s="2">
        <v>43116</v>
      </c>
      <c r="C1113" s="3">
        <v>43116</v>
      </c>
      <c r="D1113" s="4">
        <v>43116</v>
      </c>
      <c r="E1113">
        <f t="shared" si="17"/>
        <v>3</v>
      </c>
    </row>
    <row r="1114" spans="1:5">
      <c r="A1114" s="1">
        <v>43117</v>
      </c>
      <c r="B1114" s="2">
        <v>43117</v>
      </c>
      <c r="C1114" s="3">
        <v>43117</v>
      </c>
      <c r="D1114" s="4">
        <v>43117</v>
      </c>
      <c r="E1114">
        <f t="shared" si="17"/>
        <v>3</v>
      </c>
    </row>
    <row r="1115" spans="1:5">
      <c r="A1115" s="1">
        <v>43118</v>
      </c>
      <c r="B1115" s="2">
        <v>43118</v>
      </c>
      <c r="C1115" s="3">
        <v>43118</v>
      </c>
      <c r="D1115" s="4">
        <v>43118</v>
      </c>
      <c r="E1115">
        <f t="shared" si="17"/>
        <v>3</v>
      </c>
    </row>
    <row r="1116" spans="1:5">
      <c r="A1116" s="1">
        <v>43119</v>
      </c>
      <c r="B1116" s="2">
        <v>43119</v>
      </c>
      <c r="C1116" s="3">
        <v>43119</v>
      </c>
      <c r="D1116" s="4">
        <v>43119</v>
      </c>
      <c r="E1116">
        <f t="shared" si="17"/>
        <v>3</v>
      </c>
    </row>
    <row r="1117" spans="1:5">
      <c r="A1117" s="1">
        <v>43120</v>
      </c>
      <c r="B1117" s="2">
        <v>43120</v>
      </c>
      <c r="C1117" s="3">
        <v>43120</v>
      </c>
      <c r="D1117" s="4">
        <v>43120</v>
      </c>
      <c r="E1117">
        <f t="shared" si="17"/>
        <v>3</v>
      </c>
    </row>
    <row r="1118" spans="1:5">
      <c r="A1118" s="1">
        <v>43121</v>
      </c>
      <c r="B1118" s="2">
        <v>43121</v>
      </c>
      <c r="C1118" s="3">
        <v>43121</v>
      </c>
      <c r="D1118" s="4">
        <v>43121</v>
      </c>
      <c r="E1118">
        <f t="shared" si="17"/>
        <v>4</v>
      </c>
    </row>
    <row r="1119" spans="1:5">
      <c r="A1119" s="1">
        <v>43122</v>
      </c>
      <c r="B1119" s="2">
        <v>43122</v>
      </c>
      <c r="C1119" s="3">
        <v>43122</v>
      </c>
      <c r="D1119" s="4">
        <v>43122</v>
      </c>
      <c r="E1119">
        <f t="shared" si="17"/>
        <v>4</v>
      </c>
    </row>
    <row r="1120" spans="1:5">
      <c r="A1120" s="1">
        <v>43123</v>
      </c>
      <c r="B1120" s="2">
        <v>43123</v>
      </c>
      <c r="C1120" s="3">
        <v>43123</v>
      </c>
      <c r="D1120" s="4">
        <v>43123</v>
      </c>
      <c r="E1120">
        <f t="shared" si="17"/>
        <v>4</v>
      </c>
    </row>
    <row r="1121" spans="1:5">
      <c r="A1121" s="1">
        <v>43124</v>
      </c>
      <c r="B1121" s="2">
        <v>43124</v>
      </c>
      <c r="C1121" s="3">
        <v>43124</v>
      </c>
      <c r="D1121" s="4">
        <v>43124</v>
      </c>
      <c r="E1121">
        <f t="shared" si="17"/>
        <v>4</v>
      </c>
    </row>
    <row r="1122" spans="1:5">
      <c r="A1122" s="1">
        <v>43125</v>
      </c>
      <c r="B1122" s="2">
        <v>43125</v>
      </c>
      <c r="C1122" s="3">
        <v>43125</v>
      </c>
      <c r="D1122" s="4">
        <v>43125</v>
      </c>
      <c r="E1122">
        <f t="shared" si="17"/>
        <v>4</v>
      </c>
    </row>
    <row r="1123" spans="1:5">
      <c r="A1123" s="1">
        <v>43126</v>
      </c>
      <c r="B1123" s="2">
        <v>43126</v>
      </c>
      <c r="C1123" s="3">
        <v>43126</v>
      </c>
      <c r="D1123" s="4">
        <v>43126</v>
      </c>
      <c r="E1123">
        <f t="shared" si="17"/>
        <v>4</v>
      </c>
    </row>
    <row r="1124" spans="1:5">
      <c r="A1124" s="1">
        <v>43127</v>
      </c>
      <c r="B1124" s="2">
        <v>43127</v>
      </c>
      <c r="C1124" s="3">
        <v>43127</v>
      </c>
      <c r="D1124" s="4">
        <v>43127</v>
      </c>
      <c r="E1124">
        <f t="shared" si="17"/>
        <v>4</v>
      </c>
    </row>
    <row r="1125" spans="1:5">
      <c r="A1125" s="1">
        <v>43128</v>
      </c>
      <c r="B1125" s="2">
        <v>43128</v>
      </c>
      <c r="C1125" s="3">
        <v>43128</v>
      </c>
      <c r="D1125" s="4">
        <v>43128</v>
      </c>
      <c r="E1125">
        <f t="shared" si="17"/>
        <v>5</v>
      </c>
    </row>
    <row r="1126" spans="1:5">
      <c r="A1126" s="1">
        <v>43129</v>
      </c>
      <c r="B1126" s="2">
        <v>43129</v>
      </c>
      <c r="C1126" s="3">
        <v>43129</v>
      </c>
      <c r="D1126" s="4">
        <v>43129</v>
      </c>
      <c r="E1126">
        <f t="shared" si="17"/>
        <v>5</v>
      </c>
    </row>
    <row r="1127" spans="1:5">
      <c r="A1127" s="1">
        <v>43130</v>
      </c>
      <c r="B1127" s="2">
        <v>43130</v>
      </c>
      <c r="C1127" s="3">
        <v>43130</v>
      </c>
      <c r="D1127" s="4">
        <v>43130</v>
      </c>
      <c r="E1127">
        <f t="shared" si="17"/>
        <v>5</v>
      </c>
    </row>
    <row r="1128" spans="1:5">
      <c r="A1128" s="1">
        <v>43131</v>
      </c>
      <c r="B1128" s="2">
        <v>43131</v>
      </c>
      <c r="C1128" s="3">
        <v>43131</v>
      </c>
      <c r="D1128" s="4">
        <v>43131</v>
      </c>
      <c r="E1128">
        <f t="shared" si="17"/>
        <v>5</v>
      </c>
    </row>
    <row r="1129" spans="1:5">
      <c r="A1129" s="1">
        <v>43132</v>
      </c>
      <c r="B1129" s="2">
        <v>43132</v>
      </c>
      <c r="C1129" s="3">
        <v>43132</v>
      </c>
      <c r="D1129" s="4">
        <v>43132</v>
      </c>
      <c r="E1129">
        <f t="shared" si="17"/>
        <v>5</v>
      </c>
    </row>
    <row r="1130" spans="1:5">
      <c r="A1130" s="1">
        <v>43133</v>
      </c>
      <c r="B1130" s="2">
        <v>43133</v>
      </c>
      <c r="C1130" s="3">
        <v>43133</v>
      </c>
      <c r="D1130" s="4">
        <v>43133</v>
      </c>
      <c r="E1130">
        <f t="shared" si="17"/>
        <v>5</v>
      </c>
    </row>
    <row r="1131" spans="1:5">
      <c r="A1131" s="1">
        <v>43134</v>
      </c>
      <c r="B1131" s="2">
        <v>43134</v>
      </c>
      <c r="C1131" s="3">
        <v>43134</v>
      </c>
      <c r="D1131" s="4">
        <v>43134</v>
      </c>
      <c r="E1131">
        <f t="shared" si="17"/>
        <v>5</v>
      </c>
    </row>
    <row r="1132" spans="1:5">
      <c r="A1132" s="1">
        <v>43135</v>
      </c>
      <c r="B1132" s="2">
        <v>43135</v>
      </c>
      <c r="C1132" s="3">
        <v>43135</v>
      </c>
      <c r="D1132" s="4">
        <v>43135</v>
      </c>
      <c r="E1132">
        <f t="shared" si="17"/>
        <v>6</v>
      </c>
    </row>
    <row r="1133" spans="1:5">
      <c r="A1133" s="1">
        <v>43136</v>
      </c>
      <c r="B1133" s="2">
        <v>43136</v>
      </c>
      <c r="C1133" s="3">
        <v>43136</v>
      </c>
      <c r="D1133" s="4">
        <v>43136</v>
      </c>
      <c r="E1133">
        <f t="shared" si="17"/>
        <v>6</v>
      </c>
    </row>
    <row r="1134" spans="1:5">
      <c r="A1134" s="1">
        <v>43137</v>
      </c>
      <c r="B1134" s="2">
        <v>43137</v>
      </c>
      <c r="C1134" s="3">
        <v>43137</v>
      </c>
      <c r="D1134" s="4">
        <v>43137</v>
      </c>
      <c r="E1134">
        <f t="shared" si="17"/>
        <v>6</v>
      </c>
    </row>
    <row r="1135" spans="1:5">
      <c r="A1135" s="1">
        <v>43138</v>
      </c>
      <c r="B1135" s="2">
        <v>43138</v>
      </c>
      <c r="C1135" s="3">
        <v>43138</v>
      </c>
      <c r="D1135" s="4">
        <v>43138</v>
      </c>
      <c r="E1135">
        <f t="shared" si="17"/>
        <v>6</v>
      </c>
    </row>
    <row r="1136" spans="1:5">
      <c r="A1136" s="1">
        <v>43139</v>
      </c>
      <c r="B1136" s="2">
        <v>43139</v>
      </c>
      <c r="C1136" s="3">
        <v>43139</v>
      </c>
      <c r="D1136" s="4">
        <v>43139</v>
      </c>
      <c r="E1136">
        <f t="shared" si="17"/>
        <v>6</v>
      </c>
    </row>
    <row r="1137" spans="1:5">
      <c r="A1137" s="1">
        <v>43140</v>
      </c>
      <c r="B1137" s="2">
        <v>43140</v>
      </c>
      <c r="C1137" s="3">
        <v>43140</v>
      </c>
      <c r="D1137" s="4">
        <v>43140</v>
      </c>
      <c r="E1137">
        <f t="shared" si="17"/>
        <v>6</v>
      </c>
    </row>
    <row r="1138" spans="1:5">
      <c r="A1138" s="1">
        <v>43141</v>
      </c>
      <c r="B1138" s="2">
        <v>43141</v>
      </c>
      <c r="C1138" s="3">
        <v>43141</v>
      </c>
      <c r="D1138" s="4">
        <v>43141</v>
      </c>
      <c r="E1138">
        <f t="shared" si="17"/>
        <v>6</v>
      </c>
    </row>
    <row r="1139" spans="1:5">
      <c r="A1139" s="1">
        <v>43142</v>
      </c>
      <c r="B1139" s="2">
        <v>43142</v>
      </c>
      <c r="C1139" s="3">
        <v>43142</v>
      </c>
      <c r="D1139" s="4">
        <v>43142</v>
      </c>
      <c r="E1139">
        <f t="shared" si="17"/>
        <v>7</v>
      </c>
    </row>
    <row r="1140" spans="1:5">
      <c r="A1140" s="1">
        <v>43143</v>
      </c>
      <c r="B1140" s="2">
        <v>43143</v>
      </c>
      <c r="C1140" s="3">
        <v>43143</v>
      </c>
      <c r="D1140" s="4">
        <v>43143</v>
      </c>
      <c r="E1140">
        <f t="shared" si="17"/>
        <v>7</v>
      </c>
    </row>
    <row r="1141" spans="1:5">
      <c r="A1141" s="1">
        <v>43144</v>
      </c>
      <c r="B1141" s="2">
        <v>43144</v>
      </c>
      <c r="C1141" s="3">
        <v>43144</v>
      </c>
      <c r="D1141" s="4">
        <v>43144</v>
      </c>
      <c r="E1141">
        <f t="shared" si="17"/>
        <v>7</v>
      </c>
    </row>
    <row r="1142" spans="1:5">
      <c r="A1142" s="1">
        <v>43145</v>
      </c>
      <c r="B1142" s="2">
        <v>43145</v>
      </c>
      <c r="C1142" s="3">
        <v>43145</v>
      </c>
      <c r="D1142" s="4">
        <v>43145</v>
      </c>
      <c r="E1142">
        <f t="shared" si="17"/>
        <v>7</v>
      </c>
    </row>
    <row r="1143" spans="1:5">
      <c r="A1143" s="1">
        <v>43146</v>
      </c>
      <c r="B1143" s="2">
        <v>43146</v>
      </c>
      <c r="C1143" s="3">
        <v>43146</v>
      </c>
      <c r="D1143" s="4">
        <v>43146</v>
      </c>
      <c r="E1143">
        <f t="shared" si="17"/>
        <v>7</v>
      </c>
    </row>
    <row r="1144" spans="1:5">
      <c r="A1144" s="1">
        <v>43147</v>
      </c>
      <c r="B1144" s="2">
        <v>43147</v>
      </c>
      <c r="C1144" s="3">
        <v>43147</v>
      </c>
      <c r="D1144" s="4">
        <v>43147</v>
      </c>
      <c r="E1144">
        <f t="shared" si="17"/>
        <v>7</v>
      </c>
    </row>
    <row r="1145" spans="1:5">
      <c r="A1145" s="1">
        <v>43148</v>
      </c>
      <c r="B1145" s="2">
        <v>43148</v>
      </c>
      <c r="C1145" s="3">
        <v>43148</v>
      </c>
      <c r="D1145" s="4">
        <v>43148</v>
      </c>
      <c r="E1145">
        <f t="shared" si="17"/>
        <v>7</v>
      </c>
    </row>
    <row r="1146" spans="1:5">
      <c r="A1146" s="1">
        <v>43149</v>
      </c>
      <c r="B1146" s="2">
        <v>43149</v>
      </c>
      <c r="C1146" s="3">
        <v>43149</v>
      </c>
      <c r="D1146" s="4">
        <v>43149</v>
      </c>
      <c r="E1146">
        <f t="shared" si="17"/>
        <v>8</v>
      </c>
    </row>
    <row r="1147" spans="1:5">
      <c r="A1147" s="1">
        <v>43150</v>
      </c>
      <c r="B1147" s="2">
        <v>43150</v>
      </c>
      <c r="C1147" s="3">
        <v>43150</v>
      </c>
      <c r="D1147" s="4">
        <v>43150</v>
      </c>
      <c r="E1147">
        <f t="shared" si="17"/>
        <v>8</v>
      </c>
    </row>
    <row r="1148" spans="1:5">
      <c r="A1148" s="1">
        <v>43151</v>
      </c>
      <c r="B1148" s="2">
        <v>43151</v>
      </c>
      <c r="C1148" s="3">
        <v>43151</v>
      </c>
      <c r="D1148" s="4">
        <v>43151</v>
      </c>
      <c r="E1148">
        <f t="shared" si="17"/>
        <v>8</v>
      </c>
    </row>
    <row r="1149" spans="1:5">
      <c r="A1149" s="1">
        <v>43152</v>
      </c>
      <c r="B1149" s="2">
        <v>43152</v>
      </c>
      <c r="C1149" s="3">
        <v>43152</v>
      </c>
      <c r="D1149" s="4">
        <v>43152</v>
      </c>
      <c r="E1149">
        <f t="shared" si="17"/>
        <v>8</v>
      </c>
    </row>
    <row r="1150" spans="1:5">
      <c r="A1150" s="1">
        <v>43153</v>
      </c>
      <c r="B1150" s="2">
        <v>43153</v>
      </c>
      <c r="C1150" s="3">
        <v>43153</v>
      </c>
      <c r="D1150" s="4">
        <v>43153</v>
      </c>
      <c r="E1150">
        <f t="shared" si="17"/>
        <v>8</v>
      </c>
    </row>
    <row r="1151" spans="1:5">
      <c r="A1151" s="1">
        <v>43154</v>
      </c>
      <c r="B1151" s="2">
        <v>43154</v>
      </c>
      <c r="C1151" s="3">
        <v>43154</v>
      </c>
      <c r="D1151" s="4">
        <v>43154</v>
      </c>
      <c r="E1151">
        <f t="shared" si="17"/>
        <v>8</v>
      </c>
    </row>
    <row r="1152" spans="1:5">
      <c r="A1152" s="1">
        <v>43155</v>
      </c>
      <c r="B1152" s="2">
        <v>43155</v>
      </c>
      <c r="C1152" s="3">
        <v>43155</v>
      </c>
      <c r="D1152" s="4">
        <v>43155</v>
      </c>
      <c r="E1152">
        <f t="shared" si="17"/>
        <v>8</v>
      </c>
    </row>
    <row r="1153" spans="1:5">
      <c r="A1153" s="1">
        <v>43156</v>
      </c>
      <c r="B1153" s="2">
        <v>43156</v>
      </c>
      <c r="C1153" s="3">
        <v>43156</v>
      </c>
      <c r="D1153" s="4">
        <v>43156</v>
      </c>
      <c r="E1153">
        <f t="shared" si="17"/>
        <v>9</v>
      </c>
    </row>
    <row r="1154" spans="1:5">
      <c r="A1154" s="1">
        <v>43157</v>
      </c>
      <c r="B1154" s="2">
        <v>43157</v>
      </c>
      <c r="C1154" s="3">
        <v>43157</v>
      </c>
      <c r="D1154" s="4">
        <v>43157</v>
      </c>
      <c r="E1154">
        <f t="shared" si="17"/>
        <v>9</v>
      </c>
    </row>
    <row r="1155" spans="1:5">
      <c r="A1155" s="1">
        <v>43158</v>
      </c>
      <c r="B1155" s="2">
        <v>43158</v>
      </c>
      <c r="C1155" s="3">
        <v>43158</v>
      </c>
      <c r="D1155" s="4">
        <v>43158</v>
      </c>
      <c r="E1155">
        <f t="shared" ref="E1155:E1218" si="18">WEEKNUM(A1155)</f>
        <v>9</v>
      </c>
    </row>
    <row r="1156" spans="1:5">
      <c r="A1156" s="1">
        <v>43159</v>
      </c>
      <c r="B1156" s="2">
        <v>43159</v>
      </c>
      <c r="C1156" s="3">
        <v>43159</v>
      </c>
      <c r="D1156" s="4">
        <v>43159</v>
      </c>
      <c r="E1156">
        <f t="shared" si="18"/>
        <v>9</v>
      </c>
    </row>
    <row r="1157" spans="1:5">
      <c r="A1157" s="1">
        <v>43160</v>
      </c>
      <c r="B1157" s="2">
        <v>43160</v>
      </c>
      <c r="C1157" s="3">
        <v>43160</v>
      </c>
      <c r="D1157" s="4">
        <v>43160</v>
      </c>
      <c r="E1157">
        <f t="shared" si="18"/>
        <v>9</v>
      </c>
    </row>
    <row r="1158" spans="1:5">
      <c r="A1158" s="1">
        <v>43161</v>
      </c>
      <c r="B1158" s="2">
        <v>43161</v>
      </c>
      <c r="C1158" s="3">
        <v>43161</v>
      </c>
      <c r="D1158" s="4">
        <v>43161</v>
      </c>
      <c r="E1158">
        <f t="shared" si="18"/>
        <v>9</v>
      </c>
    </row>
    <row r="1159" spans="1:5">
      <c r="A1159" s="1">
        <v>43162</v>
      </c>
      <c r="B1159" s="2">
        <v>43162</v>
      </c>
      <c r="C1159" s="3">
        <v>43162</v>
      </c>
      <c r="D1159" s="4">
        <v>43162</v>
      </c>
      <c r="E1159">
        <f t="shared" si="18"/>
        <v>9</v>
      </c>
    </row>
    <row r="1160" spans="1:5">
      <c r="A1160" s="1">
        <v>43163</v>
      </c>
      <c r="B1160" s="2">
        <v>43163</v>
      </c>
      <c r="C1160" s="3">
        <v>43163</v>
      </c>
      <c r="D1160" s="4">
        <v>43163</v>
      </c>
      <c r="E1160">
        <f t="shared" si="18"/>
        <v>10</v>
      </c>
    </row>
    <row r="1161" spans="1:5">
      <c r="A1161" s="1">
        <v>43164</v>
      </c>
      <c r="B1161" s="2">
        <v>43164</v>
      </c>
      <c r="C1161" s="3">
        <v>43164</v>
      </c>
      <c r="D1161" s="4">
        <v>43164</v>
      </c>
      <c r="E1161">
        <f t="shared" si="18"/>
        <v>10</v>
      </c>
    </row>
    <row r="1162" spans="1:5">
      <c r="A1162" s="1">
        <v>43165</v>
      </c>
      <c r="B1162" s="2">
        <v>43165</v>
      </c>
      <c r="C1162" s="3">
        <v>43165</v>
      </c>
      <c r="D1162" s="4">
        <v>43165</v>
      </c>
      <c r="E1162">
        <f t="shared" si="18"/>
        <v>10</v>
      </c>
    </row>
    <row r="1163" spans="1:5">
      <c r="A1163" s="1">
        <v>43166</v>
      </c>
      <c r="B1163" s="2">
        <v>43166</v>
      </c>
      <c r="C1163" s="3">
        <v>43166</v>
      </c>
      <c r="D1163" s="4">
        <v>43166</v>
      </c>
      <c r="E1163">
        <f t="shared" si="18"/>
        <v>10</v>
      </c>
    </row>
    <row r="1164" spans="1:5">
      <c r="A1164" s="1">
        <v>43167</v>
      </c>
      <c r="B1164" s="2">
        <v>43167</v>
      </c>
      <c r="C1164" s="3">
        <v>43167</v>
      </c>
      <c r="D1164" s="4">
        <v>43167</v>
      </c>
      <c r="E1164">
        <f t="shared" si="18"/>
        <v>10</v>
      </c>
    </row>
    <row r="1165" spans="1:5">
      <c r="A1165" s="1">
        <v>43168</v>
      </c>
      <c r="B1165" s="2">
        <v>43168</v>
      </c>
      <c r="C1165" s="3">
        <v>43168</v>
      </c>
      <c r="D1165" s="4">
        <v>43168</v>
      </c>
      <c r="E1165">
        <f t="shared" si="18"/>
        <v>10</v>
      </c>
    </row>
    <row r="1166" spans="1:5">
      <c r="A1166" s="1">
        <v>43169</v>
      </c>
      <c r="B1166" s="2">
        <v>43169</v>
      </c>
      <c r="C1166" s="3">
        <v>43169</v>
      </c>
      <c r="D1166" s="4">
        <v>43169</v>
      </c>
      <c r="E1166">
        <f t="shared" si="18"/>
        <v>10</v>
      </c>
    </row>
    <row r="1167" spans="1:5">
      <c r="A1167" s="1">
        <v>43170</v>
      </c>
      <c r="B1167" s="2">
        <v>43170</v>
      </c>
      <c r="C1167" s="3">
        <v>43170</v>
      </c>
      <c r="D1167" s="4">
        <v>43170</v>
      </c>
      <c r="E1167">
        <f t="shared" si="18"/>
        <v>11</v>
      </c>
    </row>
    <row r="1168" spans="1:5">
      <c r="A1168" s="1">
        <v>43171</v>
      </c>
      <c r="B1168" s="2">
        <v>43171</v>
      </c>
      <c r="C1168" s="3">
        <v>43171</v>
      </c>
      <c r="D1168" s="4">
        <v>43171</v>
      </c>
      <c r="E1168">
        <f t="shared" si="18"/>
        <v>11</v>
      </c>
    </row>
    <row r="1169" spans="1:5">
      <c r="A1169" s="1">
        <v>43172</v>
      </c>
      <c r="B1169" s="2">
        <v>43172</v>
      </c>
      <c r="C1169" s="3">
        <v>43172</v>
      </c>
      <c r="D1169" s="4">
        <v>43172</v>
      </c>
      <c r="E1169">
        <f t="shared" si="18"/>
        <v>11</v>
      </c>
    </row>
    <row r="1170" spans="1:5">
      <c r="A1170" s="1">
        <v>43173</v>
      </c>
      <c r="B1170" s="2">
        <v>43173</v>
      </c>
      <c r="C1170" s="3">
        <v>43173</v>
      </c>
      <c r="D1170" s="4">
        <v>43173</v>
      </c>
      <c r="E1170">
        <f t="shared" si="18"/>
        <v>11</v>
      </c>
    </row>
    <row r="1171" spans="1:5">
      <c r="A1171" s="1">
        <v>43174</v>
      </c>
      <c r="B1171" s="2">
        <v>43174</v>
      </c>
      <c r="C1171" s="3">
        <v>43174</v>
      </c>
      <c r="D1171" s="4">
        <v>43174</v>
      </c>
      <c r="E1171">
        <f t="shared" si="18"/>
        <v>11</v>
      </c>
    </row>
    <row r="1172" spans="1:5">
      <c r="A1172" s="1">
        <v>43175</v>
      </c>
      <c r="B1172" s="2">
        <v>43175</v>
      </c>
      <c r="C1172" s="3">
        <v>43175</v>
      </c>
      <c r="D1172" s="4">
        <v>43175</v>
      </c>
      <c r="E1172">
        <f t="shared" si="18"/>
        <v>11</v>
      </c>
    </row>
    <row r="1173" spans="1:5">
      <c r="A1173" s="1">
        <v>43176</v>
      </c>
      <c r="B1173" s="2">
        <v>43176</v>
      </c>
      <c r="C1173" s="3">
        <v>43176</v>
      </c>
      <c r="D1173" s="4">
        <v>43176</v>
      </c>
      <c r="E1173">
        <f t="shared" si="18"/>
        <v>11</v>
      </c>
    </row>
    <row r="1174" spans="1:5">
      <c r="A1174" s="1">
        <v>43177</v>
      </c>
      <c r="B1174" s="2">
        <v>43177</v>
      </c>
      <c r="C1174" s="3">
        <v>43177</v>
      </c>
      <c r="D1174" s="4">
        <v>43177</v>
      </c>
      <c r="E1174">
        <f t="shared" si="18"/>
        <v>12</v>
      </c>
    </row>
    <row r="1175" spans="1:5">
      <c r="A1175" s="1">
        <v>43178</v>
      </c>
      <c r="B1175" s="2">
        <v>43178</v>
      </c>
      <c r="C1175" s="3">
        <v>43178</v>
      </c>
      <c r="D1175" s="4">
        <v>43178</v>
      </c>
      <c r="E1175">
        <f t="shared" si="18"/>
        <v>12</v>
      </c>
    </row>
    <row r="1176" spans="1:5">
      <c r="A1176" s="1">
        <v>43179</v>
      </c>
      <c r="B1176" s="2">
        <v>43179</v>
      </c>
      <c r="C1176" s="3">
        <v>43179</v>
      </c>
      <c r="D1176" s="4">
        <v>43179</v>
      </c>
      <c r="E1176">
        <f t="shared" si="18"/>
        <v>12</v>
      </c>
    </row>
    <row r="1177" spans="1:5">
      <c r="A1177" s="1">
        <v>43180</v>
      </c>
      <c r="B1177" s="2">
        <v>43180</v>
      </c>
      <c r="C1177" s="3">
        <v>43180</v>
      </c>
      <c r="D1177" s="4">
        <v>43180</v>
      </c>
      <c r="E1177">
        <f t="shared" si="18"/>
        <v>12</v>
      </c>
    </row>
    <row r="1178" spans="1:5">
      <c r="A1178" s="1">
        <v>43181</v>
      </c>
      <c r="B1178" s="2">
        <v>43181</v>
      </c>
      <c r="C1178" s="3">
        <v>43181</v>
      </c>
      <c r="D1178" s="4">
        <v>43181</v>
      </c>
      <c r="E1178">
        <f t="shared" si="18"/>
        <v>12</v>
      </c>
    </row>
    <row r="1179" spans="1:5">
      <c r="A1179" s="1">
        <v>43182</v>
      </c>
      <c r="B1179" s="2">
        <v>43182</v>
      </c>
      <c r="C1179" s="3">
        <v>43182</v>
      </c>
      <c r="D1179" s="4">
        <v>43182</v>
      </c>
      <c r="E1179">
        <f t="shared" si="18"/>
        <v>12</v>
      </c>
    </row>
    <row r="1180" spans="1:5">
      <c r="A1180" s="1">
        <v>43183</v>
      </c>
      <c r="B1180" s="2">
        <v>43183</v>
      </c>
      <c r="C1180" s="3">
        <v>43183</v>
      </c>
      <c r="D1180" s="4">
        <v>43183</v>
      </c>
      <c r="E1180">
        <f t="shared" si="18"/>
        <v>12</v>
      </c>
    </row>
    <row r="1181" spans="1:5">
      <c r="A1181" s="1">
        <v>43184</v>
      </c>
      <c r="B1181" s="2">
        <v>43184</v>
      </c>
      <c r="C1181" s="3">
        <v>43184</v>
      </c>
      <c r="D1181" s="4">
        <v>43184</v>
      </c>
      <c r="E1181">
        <f t="shared" si="18"/>
        <v>13</v>
      </c>
    </row>
    <row r="1182" spans="1:5">
      <c r="A1182" s="1">
        <v>43185</v>
      </c>
      <c r="B1182" s="2">
        <v>43185</v>
      </c>
      <c r="C1182" s="3">
        <v>43185</v>
      </c>
      <c r="D1182" s="4">
        <v>43185</v>
      </c>
      <c r="E1182">
        <f t="shared" si="18"/>
        <v>13</v>
      </c>
    </row>
    <row r="1183" spans="1:5">
      <c r="A1183" s="1">
        <v>43186</v>
      </c>
      <c r="B1183" s="2">
        <v>43186</v>
      </c>
      <c r="C1183" s="3">
        <v>43186</v>
      </c>
      <c r="D1183" s="4">
        <v>43186</v>
      </c>
      <c r="E1183">
        <f t="shared" si="18"/>
        <v>13</v>
      </c>
    </row>
    <row r="1184" spans="1:5">
      <c r="A1184" s="1">
        <v>43187</v>
      </c>
      <c r="B1184" s="2">
        <v>43187</v>
      </c>
      <c r="C1184" s="3">
        <v>43187</v>
      </c>
      <c r="D1184" s="4">
        <v>43187</v>
      </c>
      <c r="E1184">
        <f t="shared" si="18"/>
        <v>13</v>
      </c>
    </row>
    <row r="1185" spans="1:5">
      <c r="A1185" s="1">
        <v>43188</v>
      </c>
      <c r="B1185" s="2">
        <v>43188</v>
      </c>
      <c r="C1185" s="3">
        <v>43188</v>
      </c>
      <c r="D1185" s="4">
        <v>43188</v>
      </c>
      <c r="E1185">
        <f t="shared" si="18"/>
        <v>13</v>
      </c>
    </row>
    <row r="1186" spans="1:5">
      <c r="A1186" s="1">
        <v>43189</v>
      </c>
      <c r="B1186" s="2">
        <v>43189</v>
      </c>
      <c r="C1186" s="3">
        <v>43189</v>
      </c>
      <c r="D1186" s="4">
        <v>43189</v>
      </c>
      <c r="E1186">
        <f t="shared" si="18"/>
        <v>13</v>
      </c>
    </row>
    <row r="1187" spans="1:5">
      <c r="A1187" s="1">
        <v>43190</v>
      </c>
      <c r="B1187" s="2">
        <v>43190</v>
      </c>
      <c r="C1187" s="3">
        <v>43190</v>
      </c>
      <c r="D1187" s="4">
        <v>43190</v>
      </c>
      <c r="E1187">
        <f t="shared" si="18"/>
        <v>13</v>
      </c>
    </row>
    <row r="1188" spans="1:5">
      <c r="A1188" s="1">
        <v>43191</v>
      </c>
      <c r="B1188" s="2">
        <v>43191</v>
      </c>
      <c r="C1188" s="3">
        <v>43191</v>
      </c>
      <c r="D1188" s="4">
        <v>43191</v>
      </c>
      <c r="E1188">
        <f t="shared" si="18"/>
        <v>14</v>
      </c>
    </row>
    <row r="1189" spans="1:5">
      <c r="A1189" s="1">
        <v>43192</v>
      </c>
      <c r="B1189" s="2">
        <v>43192</v>
      </c>
      <c r="C1189" s="3">
        <v>43192</v>
      </c>
      <c r="D1189" s="4">
        <v>43192</v>
      </c>
      <c r="E1189">
        <f t="shared" si="18"/>
        <v>14</v>
      </c>
    </row>
    <row r="1190" spans="1:5">
      <c r="A1190" s="1">
        <v>43193</v>
      </c>
      <c r="B1190" s="2">
        <v>43193</v>
      </c>
      <c r="C1190" s="3">
        <v>43193</v>
      </c>
      <c r="D1190" s="4">
        <v>43193</v>
      </c>
      <c r="E1190">
        <f t="shared" si="18"/>
        <v>14</v>
      </c>
    </row>
    <row r="1191" spans="1:5">
      <c r="A1191" s="1">
        <v>43194</v>
      </c>
      <c r="B1191" s="2">
        <v>43194</v>
      </c>
      <c r="C1191" s="3">
        <v>43194</v>
      </c>
      <c r="D1191" s="4">
        <v>43194</v>
      </c>
      <c r="E1191">
        <f t="shared" si="18"/>
        <v>14</v>
      </c>
    </row>
    <row r="1192" spans="1:5">
      <c r="A1192" s="1">
        <v>43195</v>
      </c>
      <c r="B1192" s="2">
        <v>43195</v>
      </c>
      <c r="C1192" s="3">
        <v>43195</v>
      </c>
      <c r="D1192" s="4">
        <v>43195</v>
      </c>
      <c r="E1192">
        <f t="shared" si="18"/>
        <v>14</v>
      </c>
    </row>
    <row r="1193" spans="1:5">
      <c r="A1193" s="1">
        <v>43196</v>
      </c>
      <c r="B1193" s="2">
        <v>43196</v>
      </c>
      <c r="C1193" s="3">
        <v>43196</v>
      </c>
      <c r="D1193" s="4">
        <v>43196</v>
      </c>
      <c r="E1193">
        <f t="shared" si="18"/>
        <v>14</v>
      </c>
    </row>
    <row r="1194" spans="1:5">
      <c r="A1194" s="1">
        <v>43197</v>
      </c>
      <c r="B1194" s="2">
        <v>43197</v>
      </c>
      <c r="C1194" s="3">
        <v>43197</v>
      </c>
      <c r="D1194" s="4">
        <v>43197</v>
      </c>
      <c r="E1194">
        <f t="shared" si="18"/>
        <v>14</v>
      </c>
    </row>
    <row r="1195" spans="1:5">
      <c r="A1195" s="1">
        <v>43198</v>
      </c>
      <c r="B1195" s="2">
        <v>43198</v>
      </c>
      <c r="C1195" s="3">
        <v>43198</v>
      </c>
      <c r="D1195" s="4">
        <v>43198</v>
      </c>
      <c r="E1195">
        <f t="shared" si="18"/>
        <v>15</v>
      </c>
    </row>
    <row r="1196" spans="1:5">
      <c r="A1196" s="1">
        <v>43199</v>
      </c>
      <c r="B1196" s="2">
        <v>43199</v>
      </c>
      <c r="C1196" s="3">
        <v>43199</v>
      </c>
      <c r="D1196" s="4">
        <v>43199</v>
      </c>
      <c r="E1196">
        <f t="shared" si="18"/>
        <v>15</v>
      </c>
    </row>
    <row r="1197" spans="1:5">
      <c r="A1197" s="1">
        <v>43200</v>
      </c>
      <c r="B1197" s="2">
        <v>43200</v>
      </c>
      <c r="C1197" s="3">
        <v>43200</v>
      </c>
      <c r="D1197" s="4">
        <v>43200</v>
      </c>
      <c r="E1197">
        <f t="shared" si="18"/>
        <v>15</v>
      </c>
    </row>
    <row r="1198" spans="1:5">
      <c r="A1198" s="1">
        <v>43201</v>
      </c>
      <c r="B1198" s="2">
        <v>43201</v>
      </c>
      <c r="C1198" s="3">
        <v>43201</v>
      </c>
      <c r="D1198" s="4">
        <v>43201</v>
      </c>
      <c r="E1198">
        <f t="shared" si="18"/>
        <v>15</v>
      </c>
    </row>
    <row r="1199" spans="1:5">
      <c r="A1199" s="1">
        <v>43202</v>
      </c>
      <c r="B1199" s="2">
        <v>43202</v>
      </c>
      <c r="C1199" s="3">
        <v>43202</v>
      </c>
      <c r="D1199" s="4">
        <v>43202</v>
      </c>
      <c r="E1199">
        <f t="shared" si="18"/>
        <v>15</v>
      </c>
    </row>
    <row r="1200" spans="1:5">
      <c r="A1200" s="1">
        <v>43203</v>
      </c>
      <c r="B1200" s="2">
        <v>43203</v>
      </c>
      <c r="C1200" s="3">
        <v>43203</v>
      </c>
      <c r="D1200" s="4">
        <v>43203</v>
      </c>
      <c r="E1200">
        <f t="shared" si="18"/>
        <v>15</v>
      </c>
    </row>
    <row r="1201" spans="1:5">
      <c r="A1201" s="1">
        <v>43204</v>
      </c>
      <c r="B1201" s="2">
        <v>43204</v>
      </c>
      <c r="C1201" s="3">
        <v>43204</v>
      </c>
      <c r="D1201" s="4">
        <v>43204</v>
      </c>
      <c r="E1201">
        <f t="shared" si="18"/>
        <v>15</v>
      </c>
    </row>
    <row r="1202" spans="1:5">
      <c r="A1202" s="1">
        <v>43205</v>
      </c>
      <c r="B1202" s="2">
        <v>43205</v>
      </c>
      <c r="C1202" s="3">
        <v>43205</v>
      </c>
      <c r="D1202" s="4">
        <v>43205</v>
      </c>
      <c r="E1202">
        <f t="shared" si="18"/>
        <v>16</v>
      </c>
    </row>
    <row r="1203" spans="1:5">
      <c r="A1203" s="1">
        <v>43206</v>
      </c>
      <c r="B1203" s="2">
        <v>43206</v>
      </c>
      <c r="C1203" s="3">
        <v>43206</v>
      </c>
      <c r="D1203" s="4">
        <v>43206</v>
      </c>
      <c r="E1203">
        <f t="shared" si="18"/>
        <v>16</v>
      </c>
    </row>
    <row r="1204" spans="1:5">
      <c r="A1204" s="1">
        <v>43207</v>
      </c>
      <c r="B1204" s="2">
        <v>43207</v>
      </c>
      <c r="C1204" s="3">
        <v>43207</v>
      </c>
      <c r="D1204" s="4">
        <v>43207</v>
      </c>
      <c r="E1204">
        <f t="shared" si="18"/>
        <v>16</v>
      </c>
    </row>
    <row r="1205" spans="1:5">
      <c r="A1205" s="1">
        <v>43208</v>
      </c>
      <c r="B1205" s="2">
        <v>43208</v>
      </c>
      <c r="C1205" s="3">
        <v>43208</v>
      </c>
      <c r="D1205" s="4">
        <v>43208</v>
      </c>
      <c r="E1205">
        <f t="shared" si="18"/>
        <v>16</v>
      </c>
    </row>
    <row r="1206" spans="1:5">
      <c r="A1206" s="1">
        <v>43209</v>
      </c>
      <c r="B1206" s="2">
        <v>43209</v>
      </c>
      <c r="C1206" s="3">
        <v>43209</v>
      </c>
      <c r="D1206" s="4">
        <v>43209</v>
      </c>
      <c r="E1206">
        <f t="shared" si="18"/>
        <v>16</v>
      </c>
    </row>
    <row r="1207" spans="1:5">
      <c r="A1207" s="1">
        <v>43210</v>
      </c>
      <c r="B1207" s="2">
        <v>43210</v>
      </c>
      <c r="C1207" s="3">
        <v>43210</v>
      </c>
      <c r="D1207" s="4">
        <v>43210</v>
      </c>
      <c r="E1207">
        <f t="shared" si="18"/>
        <v>16</v>
      </c>
    </row>
    <row r="1208" spans="1:5">
      <c r="A1208" s="1">
        <v>43211</v>
      </c>
      <c r="B1208" s="2">
        <v>43211</v>
      </c>
      <c r="C1208" s="3">
        <v>43211</v>
      </c>
      <c r="D1208" s="4">
        <v>43211</v>
      </c>
      <c r="E1208">
        <f t="shared" si="18"/>
        <v>16</v>
      </c>
    </row>
    <row r="1209" spans="1:5">
      <c r="A1209" s="1">
        <v>43212</v>
      </c>
      <c r="B1209" s="2">
        <v>43212</v>
      </c>
      <c r="C1209" s="3">
        <v>43212</v>
      </c>
      <c r="D1209" s="4">
        <v>43212</v>
      </c>
      <c r="E1209">
        <f t="shared" si="18"/>
        <v>17</v>
      </c>
    </row>
    <row r="1210" spans="1:5">
      <c r="A1210" s="1">
        <v>43213</v>
      </c>
      <c r="B1210" s="2">
        <v>43213</v>
      </c>
      <c r="C1210" s="3">
        <v>43213</v>
      </c>
      <c r="D1210" s="4">
        <v>43213</v>
      </c>
      <c r="E1210">
        <f t="shared" si="18"/>
        <v>17</v>
      </c>
    </row>
    <row r="1211" spans="1:5">
      <c r="A1211" s="1">
        <v>43214</v>
      </c>
      <c r="B1211" s="2">
        <v>43214</v>
      </c>
      <c r="C1211" s="3">
        <v>43214</v>
      </c>
      <c r="D1211" s="4">
        <v>43214</v>
      </c>
      <c r="E1211">
        <f t="shared" si="18"/>
        <v>17</v>
      </c>
    </row>
    <row r="1212" spans="1:5">
      <c r="A1212" s="1">
        <v>43215</v>
      </c>
      <c r="B1212" s="2">
        <v>43215</v>
      </c>
      <c r="C1212" s="3">
        <v>43215</v>
      </c>
      <c r="D1212" s="4">
        <v>43215</v>
      </c>
      <c r="E1212">
        <f t="shared" si="18"/>
        <v>17</v>
      </c>
    </row>
    <row r="1213" spans="1:5">
      <c r="A1213" s="1">
        <v>43216</v>
      </c>
      <c r="B1213" s="2">
        <v>43216</v>
      </c>
      <c r="C1213" s="3">
        <v>43216</v>
      </c>
      <c r="D1213" s="4">
        <v>43216</v>
      </c>
      <c r="E1213">
        <f t="shared" si="18"/>
        <v>17</v>
      </c>
    </row>
    <row r="1214" spans="1:5">
      <c r="A1214" s="1">
        <v>43217</v>
      </c>
      <c r="B1214" s="2">
        <v>43217</v>
      </c>
      <c r="C1214" s="3">
        <v>43217</v>
      </c>
      <c r="D1214" s="4">
        <v>43217</v>
      </c>
      <c r="E1214">
        <f t="shared" si="18"/>
        <v>17</v>
      </c>
    </row>
    <row r="1215" spans="1:5">
      <c r="A1215" s="1">
        <v>43218</v>
      </c>
      <c r="B1215" s="2">
        <v>43218</v>
      </c>
      <c r="C1215" s="3">
        <v>43218</v>
      </c>
      <c r="D1215" s="4">
        <v>43218</v>
      </c>
      <c r="E1215">
        <f t="shared" si="18"/>
        <v>17</v>
      </c>
    </row>
    <row r="1216" spans="1:5">
      <c r="A1216" s="1">
        <v>43219</v>
      </c>
      <c r="B1216" s="2">
        <v>43219</v>
      </c>
      <c r="C1216" s="3">
        <v>43219</v>
      </c>
      <c r="D1216" s="4">
        <v>43219</v>
      </c>
      <c r="E1216">
        <f t="shared" si="18"/>
        <v>18</v>
      </c>
    </row>
    <row r="1217" spans="1:5">
      <c r="A1217" s="1">
        <v>43220</v>
      </c>
      <c r="B1217" s="2">
        <v>43220</v>
      </c>
      <c r="C1217" s="3">
        <v>43220</v>
      </c>
      <c r="D1217" s="4">
        <v>43220</v>
      </c>
      <c r="E1217">
        <f t="shared" si="18"/>
        <v>18</v>
      </c>
    </row>
    <row r="1218" spans="1:5">
      <c r="A1218" s="1">
        <v>43221</v>
      </c>
      <c r="B1218" s="2">
        <v>43221</v>
      </c>
      <c r="C1218" s="3">
        <v>43221</v>
      </c>
      <c r="D1218" s="4">
        <v>43221</v>
      </c>
      <c r="E1218">
        <f t="shared" si="18"/>
        <v>18</v>
      </c>
    </row>
    <row r="1219" spans="1:5">
      <c r="A1219" s="1">
        <v>43222</v>
      </c>
      <c r="B1219" s="2">
        <v>43222</v>
      </c>
      <c r="C1219" s="3">
        <v>43222</v>
      </c>
      <c r="D1219" s="4">
        <v>43222</v>
      </c>
      <c r="E1219">
        <f t="shared" ref="E1219:E1282" si="19">WEEKNUM(A1219)</f>
        <v>18</v>
      </c>
    </row>
    <row r="1220" spans="1:5">
      <c r="A1220" s="1">
        <v>43223</v>
      </c>
      <c r="B1220" s="2">
        <v>43223</v>
      </c>
      <c r="C1220" s="3">
        <v>43223</v>
      </c>
      <c r="D1220" s="4">
        <v>43223</v>
      </c>
      <c r="E1220">
        <f t="shared" si="19"/>
        <v>18</v>
      </c>
    </row>
    <row r="1221" spans="1:5">
      <c r="A1221" s="1">
        <v>43224</v>
      </c>
      <c r="B1221" s="2">
        <v>43224</v>
      </c>
      <c r="C1221" s="3">
        <v>43224</v>
      </c>
      <c r="D1221" s="4">
        <v>43224</v>
      </c>
      <c r="E1221">
        <f t="shared" si="19"/>
        <v>18</v>
      </c>
    </row>
    <row r="1222" spans="1:5">
      <c r="A1222" s="1">
        <v>43225</v>
      </c>
      <c r="B1222" s="2">
        <v>43225</v>
      </c>
      <c r="C1222" s="3">
        <v>43225</v>
      </c>
      <c r="D1222" s="4">
        <v>43225</v>
      </c>
      <c r="E1222">
        <f t="shared" si="19"/>
        <v>18</v>
      </c>
    </row>
    <row r="1223" spans="1:5">
      <c r="A1223" s="1">
        <v>43226</v>
      </c>
      <c r="B1223" s="2">
        <v>43226</v>
      </c>
      <c r="C1223" s="3">
        <v>43226</v>
      </c>
      <c r="D1223" s="4">
        <v>43226</v>
      </c>
      <c r="E1223">
        <f t="shared" si="19"/>
        <v>19</v>
      </c>
    </row>
    <row r="1224" spans="1:5">
      <c r="A1224" s="1">
        <v>43227</v>
      </c>
      <c r="B1224" s="2">
        <v>43227</v>
      </c>
      <c r="C1224" s="3">
        <v>43227</v>
      </c>
      <c r="D1224" s="4">
        <v>43227</v>
      </c>
      <c r="E1224">
        <f t="shared" si="19"/>
        <v>19</v>
      </c>
    </row>
    <row r="1225" spans="1:5">
      <c r="A1225" s="1">
        <v>43228</v>
      </c>
      <c r="B1225" s="2">
        <v>43228</v>
      </c>
      <c r="C1225" s="3">
        <v>43228</v>
      </c>
      <c r="D1225" s="4">
        <v>43228</v>
      </c>
      <c r="E1225">
        <f t="shared" si="19"/>
        <v>19</v>
      </c>
    </row>
    <row r="1226" spans="1:5">
      <c r="A1226" s="1">
        <v>43229</v>
      </c>
      <c r="B1226" s="2">
        <v>43229</v>
      </c>
      <c r="C1226" s="3">
        <v>43229</v>
      </c>
      <c r="D1226" s="4">
        <v>43229</v>
      </c>
      <c r="E1226">
        <f t="shared" si="19"/>
        <v>19</v>
      </c>
    </row>
    <row r="1227" spans="1:5">
      <c r="A1227" s="1">
        <v>43230</v>
      </c>
      <c r="B1227" s="2">
        <v>43230</v>
      </c>
      <c r="C1227" s="3">
        <v>43230</v>
      </c>
      <c r="D1227" s="4">
        <v>43230</v>
      </c>
      <c r="E1227">
        <f t="shared" si="19"/>
        <v>19</v>
      </c>
    </row>
    <row r="1228" spans="1:5">
      <c r="A1228" s="1">
        <v>43231</v>
      </c>
      <c r="B1228" s="2">
        <v>43231</v>
      </c>
      <c r="C1228" s="3">
        <v>43231</v>
      </c>
      <c r="D1228" s="4">
        <v>43231</v>
      </c>
      <c r="E1228">
        <f t="shared" si="19"/>
        <v>19</v>
      </c>
    </row>
    <row r="1229" spans="1:5">
      <c r="A1229" s="1">
        <v>43232</v>
      </c>
      <c r="B1229" s="2">
        <v>43232</v>
      </c>
      <c r="C1229" s="3">
        <v>43232</v>
      </c>
      <c r="D1229" s="4">
        <v>43232</v>
      </c>
      <c r="E1229">
        <f t="shared" si="19"/>
        <v>19</v>
      </c>
    </row>
    <row r="1230" spans="1:5">
      <c r="A1230" s="1">
        <v>43233</v>
      </c>
      <c r="B1230" s="2">
        <v>43233</v>
      </c>
      <c r="C1230" s="3">
        <v>43233</v>
      </c>
      <c r="D1230" s="4">
        <v>43233</v>
      </c>
      <c r="E1230">
        <f t="shared" si="19"/>
        <v>20</v>
      </c>
    </row>
    <row r="1231" spans="1:5">
      <c r="A1231" s="1">
        <v>43234</v>
      </c>
      <c r="B1231" s="2">
        <v>43234</v>
      </c>
      <c r="C1231" s="3">
        <v>43234</v>
      </c>
      <c r="D1231" s="4">
        <v>43234</v>
      </c>
      <c r="E1231">
        <f t="shared" si="19"/>
        <v>20</v>
      </c>
    </row>
    <row r="1232" spans="1:5">
      <c r="A1232" s="1">
        <v>43235</v>
      </c>
      <c r="B1232" s="2">
        <v>43235</v>
      </c>
      <c r="C1232" s="3">
        <v>43235</v>
      </c>
      <c r="D1232" s="4">
        <v>43235</v>
      </c>
      <c r="E1232">
        <f t="shared" si="19"/>
        <v>20</v>
      </c>
    </row>
    <row r="1233" spans="1:5">
      <c r="A1233" s="1">
        <v>43236</v>
      </c>
      <c r="B1233" s="2">
        <v>43236</v>
      </c>
      <c r="C1233" s="3">
        <v>43236</v>
      </c>
      <c r="D1233" s="4">
        <v>43236</v>
      </c>
      <c r="E1233">
        <f t="shared" si="19"/>
        <v>20</v>
      </c>
    </row>
    <row r="1234" spans="1:5">
      <c r="A1234" s="1">
        <v>43237</v>
      </c>
      <c r="B1234" s="2">
        <v>43237</v>
      </c>
      <c r="C1234" s="3">
        <v>43237</v>
      </c>
      <c r="D1234" s="4">
        <v>43237</v>
      </c>
      <c r="E1234">
        <f t="shared" si="19"/>
        <v>20</v>
      </c>
    </row>
    <row r="1235" spans="1:5">
      <c r="A1235" s="1">
        <v>43238</v>
      </c>
      <c r="B1235" s="2">
        <v>43238</v>
      </c>
      <c r="C1235" s="3">
        <v>43238</v>
      </c>
      <c r="D1235" s="4">
        <v>43238</v>
      </c>
      <c r="E1235">
        <f t="shared" si="19"/>
        <v>20</v>
      </c>
    </row>
    <row r="1236" spans="1:5">
      <c r="A1236" s="1">
        <v>43239</v>
      </c>
      <c r="B1236" s="2">
        <v>43239</v>
      </c>
      <c r="C1236" s="3">
        <v>43239</v>
      </c>
      <c r="D1236" s="4">
        <v>43239</v>
      </c>
      <c r="E1236">
        <f t="shared" si="19"/>
        <v>20</v>
      </c>
    </row>
    <row r="1237" spans="1:5">
      <c r="A1237" s="1">
        <v>43240</v>
      </c>
      <c r="B1237" s="2">
        <v>43240</v>
      </c>
      <c r="C1237" s="3">
        <v>43240</v>
      </c>
      <c r="D1237" s="4">
        <v>43240</v>
      </c>
      <c r="E1237">
        <f t="shared" si="19"/>
        <v>21</v>
      </c>
    </row>
    <row r="1238" spans="1:5">
      <c r="A1238" s="1">
        <v>43241</v>
      </c>
      <c r="B1238" s="2">
        <v>43241</v>
      </c>
      <c r="C1238" s="3">
        <v>43241</v>
      </c>
      <c r="D1238" s="4">
        <v>43241</v>
      </c>
      <c r="E1238">
        <f t="shared" si="19"/>
        <v>21</v>
      </c>
    </row>
    <row r="1239" spans="1:5">
      <c r="A1239" s="1">
        <v>43242</v>
      </c>
      <c r="B1239" s="2">
        <v>43242</v>
      </c>
      <c r="C1239" s="3">
        <v>43242</v>
      </c>
      <c r="D1239" s="4">
        <v>43242</v>
      </c>
      <c r="E1239">
        <f t="shared" si="19"/>
        <v>21</v>
      </c>
    </row>
    <row r="1240" spans="1:5">
      <c r="A1240" s="1">
        <v>43243</v>
      </c>
      <c r="B1240" s="2">
        <v>43243</v>
      </c>
      <c r="C1240" s="3">
        <v>43243</v>
      </c>
      <c r="D1240" s="4">
        <v>43243</v>
      </c>
      <c r="E1240">
        <f t="shared" si="19"/>
        <v>21</v>
      </c>
    </row>
    <row r="1241" spans="1:5">
      <c r="A1241" s="1">
        <v>43244</v>
      </c>
      <c r="B1241" s="2">
        <v>43244</v>
      </c>
      <c r="C1241" s="3">
        <v>43244</v>
      </c>
      <c r="D1241" s="4">
        <v>43244</v>
      </c>
      <c r="E1241">
        <f t="shared" si="19"/>
        <v>21</v>
      </c>
    </row>
    <row r="1242" spans="1:5">
      <c r="A1242" s="1">
        <v>43245</v>
      </c>
      <c r="B1242" s="2">
        <v>43245</v>
      </c>
      <c r="C1242" s="3">
        <v>43245</v>
      </c>
      <c r="D1242" s="4">
        <v>43245</v>
      </c>
      <c r="E1242">
        <f t="shared" si="19"/>
        <v>21</v>
      </c>
    </row>
    <row r="1243" spans="1:5">
      <c r="A1243" s="1">
        <v>43246</v>
      </c>
      <c r="B1243" s="2">
        <v>43246</v>
      </c>
      <c r="C1243" s="3">
        <v>43246</v>
      </c>
      <c r="D1243" s="4">
        <v>43246</v>
      </c>
      <c r="E1243">
        <f t="shared" si="19"/>
        <v>21</v>
      </c>
    </row>
    <row r="1244" spans="1:5">
      <c r="A1244" s="1">
        <v>43247</v>
      </c>
      <c r="B1244" s="2">
        <v>43247</v>
      </c>
      <c r="C1244" s="3">
        <v>43247</v>
      </c>
      <c r="D1244" s="4">
        <v>43247</v>
      </c>
      <c r="E1244">
        <f t="shared" si="19"/>
        <v>22</v>
      </c>
    </row>
    <row r="1245" spans="1:5">
      <c r="A1245" s="1">
        <v>43248</v>
      </c>
      <c r="B1245" s="2">
        <v>43248</v>
      </c>
      <c r="C1245" s="3">
        <v>43248</v>
      </c>
      <c r="D1245" s="4">
        <v>43248</v>
      </c>
      <c r="E1245">
        <f t="shared" si="19"/>
        <v>22</v>
      </c>
    </row>
    <row r="1246" spans="1:5">
      <c r="A1246" s="1">
        <v>43249</v>
      </c>
      <c r="B1246" s="2">
        <v>43249</v>
      </c>
      <c r="C1246" s="3">
        <v>43249</v>
      </c>
      <c r="D1246" s="4">
        <v>43249</v>
      </c>
      <c r="E1246">
        <f t="shared" si="19"/>
        <v>22</v>
      </c>
    </row>
    <row r="1247" spans="1:5">
      <c r="A1247" s="1">
        <v>43250</v>
      </c>
      <c r="B1247" s="2">
        <v>43250</v>
      </c>
      <c r="C1247" s="3">
        <v>43250</v>
      </c>
      <c r="D1247" s="4">
        <v>43250</v>
      </c>
      <c r="E1247">
        <f t="shared" si="19"/>
        <v>22</v>
      </c>
    </row>
    <row r="1248" spans="1:5">
      <c r="A1248" s="1">
        <v>43251</v>
      </c>
      <c r="B1248" s="2">
        <v>43251</v>
      </c>
      <c r="C1248" s="3">
        <v>43251</v>
      </c>
      <c r="D1248" s="4">
        <v>43251</v>
      </c>
      <c r="E1248">
        <f t="shared" si="19"/>
        <v>22</v>
      </c>
    </row>
    <row r="1249" spans="1:5">
      <c r="A1249" s="1">
        <v>43252</v>
      </c>
      <c r="B1249" s="2">
        <v>43252</v>
      </c>
      <c r="C1249" s="3">
        <v>43252</v>
      </c>
      <c r="D1249" s="4">
        <v>43252</v>
      </c>
      <c r="E1249">
        <f t="shared" si="19"/>
        <v>22</v>
      </c>
    </row>
    <row r="1250" spans="1:5">
      <c r="A1250" s="1">
        <v>43253</v>
      </c>
      <c r="B1250" s="2">
        <v>43253</v>
      </c>
      <c r="C1250" s="3">
        <v>43253</v>
      </c>
      <c r="D1250" s="4">
        <v>43253</v>
      </c>
      <c r="E1250">
        <f t="shared" si="19"/>
        <v>22</v>
      </c>
    </row>
    <row r="1251" spans="1:5">
      <c r="A1251" s="1">
        <v>43254</v>
      </c>
      <c r="B1251" s="2">
        <v>43254</v>
      </c>
      <c r="C1251" s="3">
        <v>43254</v>
      </c>
      <c r="D1251" s="4">
        <v>43254</v>
      </c>
      <c r="E1251">
        <f t="shared" si="19"/>
        <v>23</v>
      </c>
    </row>
    <row r="1252" spans="1:5">
      <c r="A1252" s="1">
        <v>43255</v>
      </c>
      <c r="B1252" s="2">
        <v>43255</v>
      </c>
      <c r="C1252" s="3">
        <v>43255</v>
      </c>
      <c r="D1252" s="4">
        <v>43255</v>
      </c>
      <c r="E1252">
        <f t="shared" si="19"/>
        <v>23</v>
      </c>
    </row>
    <row r="1253" spans="1:5">
      <c r="A1253" s="1">
        <v>43256</v>
      </c>
      <c r="B1253" s="2">
        <v>43256</v>
      </c>
      <c r="C1253" s="3">
        <v>43256</v>
      </c>
      <c r="D1253" s="4">
        <v>43256</v>
      </c>
      <c r="E1253">
        <f t="shared" si="19"/>
        <v>23</v>
      </c>
    </row>
    <row r="1254" spans="1:5">
      <c r="A1254" s="1">
        <v>43257</v>
      </c>
      <c r="B1254" s="2">
        <v>43257</v>
      </c>
      <c r="C1254" s="3">
        <v>43257</v>
      </c>
      <c r="D1254" s="4">
        <v>43257</v>
      </c>
      <c r="E1254">
        <f t="shared" si="19"/>
        <v>23</v>
      </c>
    </row>
    <row r="1255" spans="1:5">
      <c r="A1255" s="1">
        <v>43258</v>
      </c>
      <c r="B1255" s="2">
        <v>43258</v>
      </c>
      <c r="C1255" s="3">
        <v>43258</v>
      </c>
      <c r="D1255" s="4">
        <v>43258</v>
      </c>
      <c r="E1255">
        <f t="shared" si="19"/>
        <v>23</v>
      </c>
    </row>
    <row r="1256" spans="1:5">
      <c r="A1256" s="1">
        <v>43259</v>
      </c>
      <c r="B1256" s="2">
        <v>43259</v>
      </c>
      <c r="C1256" s="3">
        <v>43259</v>
      </c>
      <c r="D1256" s="4">
        <v>43259</v>
      </c>
      <c r="E1256">
        <f t="shared" si="19"/>
        <v>23</v>
      </c>
    </row>
    <row r="1257" spans="1:5">
      <c r="A1257" s="1">
        <v>43260</v>
      </c>
      <c r="B1257" s="2">
        <v>43260</v>
      </c>
      <c r="C1257" s="3">
        <v>43260</v>
      </c>
      <c r="D1257" s="4">
        <v>43260</v>
      </c>
      <c r="E1257">
        <f t="shared" si="19"/>
        <v>23</v>
      </c>
    </row>
    <row r="1258" spans="1:5">
      <c r="A1258" s="1">
        <v>43261</v>
      </c>
      <c r="B1258" s="2">
        <v>43261</v>
      </c>
      <c r="C1258" s="3">
        <v>43261</v>
      </c>
      <c r="D1258" s="4">
        <v>43261</v>
      </c>
      <c r="E1258">
        <f t="shared" si="19"/>
        <v>24</v>
      </c>
    </row>
    <row r="1259" spans="1:5">
      <c r="A1259" s="1">
        <v>43262</v>
      </c>
      <c r="B1259" s="2">
        <v>43262</v>
      </c>
      <c r="C1259" s="3">
        <v>43262</v>
      </c>
      <c r="D1259" s="4">
        <v>43262</v>
      </c>
      <c r="E1259">
        <f t="shared" si="19"/>
        <v>24</v>
      </c>
    </row>
    <row r="1260" spans="1:5">
      <c r="A1260" s="1">
        <v>43263</v>
      </c>
      <c r="B1260" s="2">
        <v>43263</v>
      </c>
      <c r="C1260" s="3">
        <v>43263</v>
      </c>
      <c r="D1260" s="4">
        <v>43263</v>
      </c>
      <c r="E1260">
        <f t="shared" si="19"/>
        <v>24</v>
      </c>
    </row>
    <row r="1261" spans="1:5">
      <c r="A1261" s="1">
        <v>43264</v>
      </c>
      <c r="B1261" s="2">
        <v>43264</v>
      </c>
      <c r="C1261" s="3">
        <v>43264</v>
      </c>
      <c r="D1261" s="4">
        <v>43264</v>
      </c>
      <c r="E1261">
        <f t="shared" si="19"/>
        <v>24</v>
      </c>
    </row>
    <row r="1262" spans="1:5">
      <c r="A1262" s="1">
        <v>43265</v>
      </c>
      <c r="B1262" s="2">
        <v>43265</v>
      </c>
      <c r="C1262" s="3">
        <v>43265</v>
      </c>
      <c r="D1262" s="4">
        <v>43265</v>
      </c>
      <c r="E1262">
        <f t="shared" si="19"/>
        <v>24</v>
      </c>
    </row>
    <row r="1263" spans="1:5">
      <c r="A1263" s="1">
        <v>43266</v>
      </c>
      <c r="B1263" s="2">
        <v>43266</v>
      </c>
      <c r="C1263" s="3">
        <v>43266</v>
      </c>
      <c r="D1263" s="4">
        <v>43266</v>
      </c>
      <c r="E1263">
        <f t="shared" si="19"/>
        <v>24</v>
      </c>
    </row>
    <row r="1264" spans="1:5">
      <c r="A1264" s="1">
        <v>43267</v>
      </c>
      <c r="B1264" s="2">
        <v>43267</v>
      </c>
      <c r="C1264" s="3">
        <v>43267</v>
      </c>
      <c r="D1264" s="4">
        <v>43267</v>
      </c>
      <c r="E1264">
        <f t="shared" si="19"/>
        <v>24</v>
      </c>
    </row>
    <row r="1265" spans="1:5">
      <c r="A1265" s="1">
        <v>43268</v>
      </c>
      <c r="B1265" s="2">
        <v>43268</v>
      </c>
      <c r="C1265" s="3">
        <v>43268</v>
      </c>
      <c r="D1265" s="4">
        <v>43268</v>
      </c>
      <c r="E1265">
        <f t="shared" si="19"/>
        <v>25</v>
      </c>
    </row>
    <row r="1266" spans="1:5">
      <c r="A1266" s="1">
        <v>43269</v>
      </c>
      <c r="B1266" s="2">
        <v>43269</v>
      </c>
      <c r="C1266" s="3">
        <v>43269</v>
      </c>
      <c r="D1266" s="4">
        <v>43269</v>
      </c>
      <c r="E1266">
        <f t="shared" si="19"/>
        <v>25</v>
      </c>
    </row>
    <row r="1267" spans="1:5">
      <c r="A1267" s="1">
        <v>43270</v>
      </c>
      <c r="B1267" s="2">
        <v>43270</v>
      </c>
      <c r="C1267" s="3">
        <v>43270</v>
      </c>
      <c r="D1267" s="4">
        <v>43270</v>
      </c>
      <c r="E1267">
        <f t="shared" si="19"/>
        <v>25</v>
      </c>
    </row>
    <row r="1268" spans="1:5">
      <c r="A1268" s="1">
        <v>43271</v>
      </c>
      <c r="B1268" s="2">
        <v>43271</v>
      </c>
      <c r="C1268" s="3">
        <v>43271</v>
      </c>
      <c r="D1268" s="4">
        <v>43271</v>
      </c>
      <c r="E1268">
        <f t="shared" si="19"/>
        <v>25</v>
      </c>
    </row>
    <row r="1269" spans="1:5">
      <c r="A1269" s="1">
        <v>43272</v>
      </c>
      <c r="B1269" s="2">
        <v>43272</v>
      </c>
      <c r="C1269" s="3">
        <v>43272</v>
      </c>
      <c r="D1269" s="4">
        <v>43272</v>
      </c>
      <c r="E1269">
        <f t="shared" si="19"/>
        <v>25</v>
      </c>
    </row>
    <row r="1270" spans="1:5">
      <c r="A1270" s="1">
        <v>43273</v>
      </c>
      <c r="B1270" s="2">
        <v>43273</v>
      </c>
      <c r="C1270" s="3">
        <v>43273</v>
      </c>
      <c r="D1270" s="4">
        <v>43273</v>
      </c>
      <c r="E1270">
        <f t="shared" si="19"/>
        <v>25</v>
      </c>
    </row>
    <row r="1271" spans="1:5">
      <c r="A1271" s="1">
        <v>43274</v>
      </c>
      <c r="B1271" s="2">
        <v>43274</v>
      </c>
      <c r="C1271" s="3">
        <v>43274</v>
      </c>
      <c r="D1271" s="4">
        <v>43274</v>
      </c>
      <c r="E1271">
        <f t="shared" si="19"/>
        <v>25</v>
      </c>
    </row>
    <row r="1272" spans="1:5">
      <c r="A1272" s="1">
        <v>43275</v>
      </c>
      <c r="B1272" s="2">
        <v>43275</v>
      </c>
      <c r="C1272" s="3">
        <v>43275</v>
      </c>
      <c r="D1272" s="4">
        <v>43275</v>
      </c>
      <c r="E1272">
        <f t="shared" si="19"/>
        <v>26</v>
      </c>
    </row>
    <row r="1273" spans="1:5">
      <c r="A1273" s="1">
        <v>43276</v>
      </c>
      <c r="B1273" s="2">
        <v>43276</v>
      </c>
      <c r="C1273" s="3">
        <v>43276</v>
      </c>
      <c r="D1273" s="4">
        <v>43276</v>
      </c>
      <c r="E1273">
        <f t="shared" si="19"/>
        <v>26</v>
      </c>
    </row>
    <row r="1274" spans="1:5">
      <c r="A1274" s="1">
        <v>43277</v>
      </c>
      <c r="B1274" s="2">
        <v>43277</v>
      </c>
      <c r="C1274" s="3">
        <v>43277</v>
      </c>
      <c r="D1274" s="4">
        <v>43277</v>
      </c>
      <c r="E1274">
        <f t="shared" si="19"/>
        <v>26</v>
      </c>
    </row>
    <row r="1275" spans="1:5">
      <c r="A1275" s="1">
        <v>43278</v>
      </c>
      <c r="B1275" s="2">
        <v>43278</v>
      </c>
      <c r="C1275" s="3">
        <v>43278</v>
      </c>
      <c r="D1275" s="4">
        <v>43278</v>
      </c>
      <c r="E1275">
        <f t="shared" si="19"/>
        <v>26</v>
      </c>
    </row>
    <row r="1276" spans="1:5">
      <c r="A1276" s="1">
        <v>43279</v>
      </c>
      <c r="B1276" s="2">
        <v>43279</v>
      </c>
      <c r="C1276" s="3">
        <v>43279</v>
      </c>
      <c r="D1276" s="4">
        <v>43279</v>
      </c>
      <c r="E1276">
        <f t="shared" si="19"/>
        <v>26</v>
      </c>
    </row>
    <row r="1277" spans="1:5">
      <c r="A1277" s="1">
        <v>43280</v>
      </c>
      <c r="B1277" s="2">
        <v>43280</v>
      </c>
      <c r="C1277" s="3">
        <v>43280</v>
      </c>
      <c r="D1277" s="4">
        <v>43280</v>
      </c>
      <c r="E1277">
        <f t="shared" si="19"/>
        <v>26</v>
      </c>
    </row>
    <row r="1278" spans="1:5">
      <c r="A1278" s="1">
        <v>43281</v>
      </c>
      <c r="B1278" s="2">
        <v>43281</v>
      </c>
      <c r="C1278" s="3">
        <v>43281</v>
      </c>
      <c r="D1278" s="4">
        <v>43281</v>
      </c>
      <c r="E1278">
        <f t="shared" si="19"/>
        <v>26</v>
      </c>
    </row>
    <row r="1279" spans="1:5">
      <c r="A1279" s="1">
        <v>43282</v>
      </c>
      <c r="B1279" s="2">
        <v>43282</v>
      </c>
      <c r="C1279" s="3">
        <v>43282</v>
      </c>
      <c r="D1279" s="4">
        <v>43282</v>
      </c>
      <c r="E1279">
        <f t="shared" si="19"/>
        <v>27</v>
      </c>
    </row>
    <row r="1280" spans="1:5">
      <c r="A1280" s="1">
        <v>43283</v>
      </c>
      <c r="B1280" s="2">
        <v>43283</v>
      </c>
      <c r="C1280" s="3">
        <v>43283</v>
      </c>
      <c r="D1280" s="4">
        <v>43283</v>
      </c>
      <c r="E1280">
        <f t="shared" si="19"/>
        <v>27</v>
      </c>
    </row>
    <row r="1281" spans="1:5">
      <c r="A1281" s="1">
        <v>43284</v>
      </c>
      <c r="B1281" s="2">
        <v>43284</v>
      </c>
      <c r="C1281" s="3">
        <v>43284</v>
      </c>
      <c r="D1281" s="4">
        <v>43284</v>
      </c>
      <c r="E1281">
        <f t="shared" si="19"/>
        <v>27</v>
      </c>
    </row>
    <row r="1282" spans="1:5">
      <c r="A1282" s="1">
        <v>43285</v>
      </c>
      <c r="B1282" s="2">
        <v>43285</v>
      </c>
      <c r="C1282" s="3">
        <v>43285</v>
      </c>
      <c r="D1282" s="4">
        <v>43285</v>
      </c>
      <c r="E1282">
        <f t="shared" si="19"/>
        <v>27</v>
      </c>
    </row>
    <row r="1283" spans="1:5">
      <c r="A1283" s="1">
        <v>43286</v>
      </c>
      <c r="B1283" s="2">
        <v>43286</v>
      </c>
      <c r="C1283" s="3">
        <v>43286</v>
      </c>
      <c r="D1283" s="4">
        <v>43286</v>
      </c>
      <c r="E1283">
        <f t="shared" ref="E1283:E1346" si="20">WEEKNUM(A1283)</f>
        <v>27</v>
      </c>
    </row>
    <row r="1284" spans="1:5">
      <c r="A1284" s="1">
        <v>43287</v>
      </c>
      <c r="B1284" s="2">
        <v>43287</v>
      </c>
      <c r="C1284" s="3">
        <v>43287</v>
      </c>
      <c r="D1284" s="4">
        <v>43287</v>
      </c>
      <c r="E1284">
        <f t="shared" si="20"/>
        <v>27</v>
      </c>
    </row>
    <row r="1285" spans="1:5">
      <c r="A1285" s="1">
        <v>43288</v>
      </c>
      <c r="B1285" s="2">
        <v>43288</v>
      </c>
      <c r="C1285" s="3">
        <v>43288</v>
      </c>
      <c r="D1285" s="4">
        <v>43288</v>
      </c>
      <c r="E1285">
        <f t="shared" si="20"/>
        <v>27</v>
      </c>
    </row>
    <row r="1286" spans="1:5">
      <c r="A1286" s="1">
        <v>43289</v>
      </c>
      <c r="B1286" s="2">
        <v>43289</v>
      </c>
      <c r="C1286" s="3">
        <v>43289</v>
      </c>
      <c r="D1286" s="4">
        <v>43289</v>
      </c>
      <c r="E1286">
        <f t="shared" si="20"/>
        <v>28</v>
      </c>
    </row>
    <row r="1287" spans="1:5">
      <c r="A1287" s="1">
        <v>43290</v>
      </c>
      <c r="B1287" s="2">
        <v>43290</v>
      </c>
      <c r="C1287" s="3">
        <v>43290</v>
      </c>
      <c r="D1287" s="4">
        <v>43290</v>
      </c>
      <c r="E1287">
        <f t="shared" si="20"/>
        <v>28</v>
      </c>
    </row>
    <row r="1288" spans="1:5">
      <c r="A1288" s="1">
        <v>43291</v>
      </c>
      <c r="B1288" s="2">
        <v>43291</v>
      </c>
      <c r="C1288" s="3">
        <v>43291</v>
      </c>
      <c r="D1288" s="4">
        <v>43291</v>
      </c>
      <c r="E1288">
        <f t="shared" si="20"/>
        <v>28</v>
      </c>
    </row>
    <row r="1289" spans="1:5">
      <c r="A1289" s="1">
        <v>43292</v>
      </c>
      <c r="B1289" s="2">
        <v>43292</v>
      </c>
      <c r="C1289" s="3">
        <v>43292</v>
      </c>
      <c r="D1289" s="4">
        <v>43292</v>
      </c>
      <c r="E1289">
        <f t="shared" si="20"/>
        <v>28</v>
      </c>
    </row>
    <row r="1290" spans="1:5">
      <c r="A1290" s="1">
        <v>43293</v>
      </c>
      <c r="B1290" s="2">
        <v>43293</v>
      </c>
      <c r="C1290" s="3">
        <v>43293</v>
      </c>
      <c r="D1290" s="4">
        <v>43293</v>
      </c>
      <c r="E1290">
        <f t="shared" si="20"/>
        <v>28</v>
      </c>
    </row>
    <row r="1291" spans="1:5">
      <c r="A1291" s="1">
        <v>43294</v>
      </c>
      <c r="B1291" s="2">
        <v>43294</v>
      </c>
      <c r="C1291" s="3">
        <v>43294</v>
      </c>
      <c r="D1291" s="4">
        <v>43294</v>
      </c>
      <c r="E1291">
        <f t="shared" si="20"/>
        <v>28</v>
      </c>
    </row>
    <row r="1292" spans="1:5">
      <c r="A1292" s="1">
        <v>43295</v>
      </c>
      <c r="B1292" s="2">
        <v>43295</v>
      </c>
      <c r="C1292" s="3">
        <v>43295</v>
      </c>
      <c r="D1292" s="4">
        <v>43295</v>
      </c>
      <c r="E1292">
        <f t="shared" si="20"/>
        <v>28</v>
      </c>
    </row>
    <row r="1293" spans="1:5">
      <c r="A1293" s="1">
        <v>43296</v>
      </c>
      <c r="B1293" s="2">
        <v>43296</v>
      </c>
      <c r="C1293" s="3">
        <v>43296</v>
      </c>
      <c r="D1293" s="4">
        <v>43296</v>
      </c>
      <c r="E1293">
        <f t="shared" si="20"/>
        <v>29</v>
      </c>
    </row>
    <row r="1294" spans="1:5">
      <c r="A1294" s="1">
        <v>43297</v>
      </c>
      <c r="B1294" s="2">
        <v>43297</v>
      </c>
      <c r="C1294" s="3">
        <v>43297</v>
      </c>
      <c r="D1294" s="4">
        <v>43297</v>
      </c>
      <c r="E1294">
        <f t="shared" si="20"/>
        <v>29</v>
      </c>
    </row>
    <row r="1295" spans="1:5">
      <c r="A1295" s="1">
        <v>43298</v>
      </c>
      <c r="B1295" s="2">
        <v>43298</v>
      </c>
      <c r="C1295" s="3">
        <v>43298</v>
      </c>
      <c r="D1295" s="4">
        <v>43298</v>
      </c>
      <c r="E1295">
        <f t="shared" si="20"/>
        <v>29</v>
      </c>
    </row>
    <row r="1296" spans="1:5">
      <c r="A1296" s="1">
        <v>43299</v>
      </c>
      <c r="B1296" s="2">
        <v>43299</v>
      </c>
      <c r="C1296" s="3">
        <v>43299</v>
      </c>
      <c r="D1296" s="4">
        <v>43299</v>
      </c>
      <c r="E1296">
        <f t="shared" si="20"/>
        <v>29</v>
      </c>
    </row>
    <row r="1297" spans="1:5">
      <c r="A1297" s="1">
        <v>43300</v>
      </c>
      <c r="B1297" s="2">
        <v>43300</v>
      </c>
      <c r="C1297" s="3">
        <v>43300</v>
      </c>
      <c r="D1297" s="4">
        <v>43300</v>
      </c>
      <c r="E1297">
        <f t="shared" si="20"/>
        <v>29</v>
      </c>
    </row>
    <row r="1298" spans="1:5">
      <c r="A1298" s="1">
        <v>43301</v>
      </c>
      <c r="B1298" s="2">
        <v>43301</v>
      </c>
      <c r="C1298" s="3">
        <v>43301</v>
      </c>
      <c r="D1298" s="4">
        <v>43301</v>
      </c>
      <c r="E1298">
        <f t="shared" si="20"/>
        <v>29</v>
      </c>
    </row>
    <row r="1299" spans="1:5">
      <c r="A1299" s="1">
        <v>43302</v>
      </c>
      <c r="B1299" s="2">
        <v>43302</v>
      </c>
      <c r="C1299" s="3">
        <v>43302</v>
      </c>
      <c r="D1299" s="4">
        <v>43302</v>
      </c>
      <c r="E1299">
        <f t="shared" si="20"/>
        <v>29</v>
      </c>
    </row>
    <row r="1300" spans="1:5">
      <c r="A1300" s="1">
        <v>43303</v>
      </c>
      <c r="B1300" s="2">
        <v>43303</v>
      </c>
      <c r="C1300" s="3">
        <v>43303</v>
      </c>
      <c r="D1300" s="4">
        <v>43303</v>
      </c>
      <c r="E1300">
        <f t="shared" si="20"/>
        <v>30</v>
      </c>
    </row>
    <row r="1301" spans="1:5">
      <c r="A1301" s="1">
        <v>43304</v>
      </c>
      <c r="B1301" s="2">
        <v>43304</v>
      </c>
      <c r="C1301" s="3">
        <v>43304</v>
      </c>
      <c r="D1301" s="4">
        <v>43304</v>
      </c>
      <c r="E1301">
        <f t="shared" si="20"/>
        <v>30</v>
      </c>
    </row>
    <row r="1302" spans="1:5">
      <c r="A1302" s="1">
        <v>43305</v>
      </c>
      <c r="B1302" s="2">
        <v>43305</v>
      </c>
      <c r="C1302" s="3">
        <v>43305</v>
      </c>
      <c r="D1302" s="4">
        <v>43305</v>
      </c>
      <c r="E1302">
        <f t="shared" si="20"/>
        <v>30</v>
      </c>
    </row>
    <row r="1303" spans="1:5">
      <c r="A1303" s="1">
        <v>43306</v>
      </c>
      <c r="B1303" s="2">
        <v>43306</v>
      </c>
      <c r="C1303" s="3">
        <v>43306</v>
      </c>
      <c r="D1303" s="4">
        <v>43306</v>
      </c>
      <c r="E1303">
        <f t="shared" si="20"/>
        <v>30</v>
      </c>
    </row>
    <row r="1304" spans="1:5">
      <c r="A1304" s="1">
        <v>43307</v>
      </c>
      <c r="B1304" s="2">
        <v>43307</v>
      </c>
      <c r="C1304" s="3">
        <v>43307</v>
      </c>
      <c r="D1304" s="4">
        <v>43307</v>
      </c>
      <c r="E1304">
        <f t="shared" si="20"/>
        <v>30</v>
      </c>
    </row>
    <row r="1305" spans="1:5">
      <c r="A1305" s="1">
        <v>43308</v>
      </c>
      <c r="B1305" s="2">
        <v>43308</v>
      </c>
      <c r="C1305" s="3">
        <v>43308</v>
      </c>
      <c r="D1305" s="4">
        <v>43308</v>
      </c>
      <c r="E1305">
        <f t="shared" si="20"/>
        <v>30</v>
      </c>
    </row>
    <row r="1306" spans="1:5">
      <c r="A1306" s="1">
        <v>43309</v>
      </c>
      <c r="B1306" s="2">
        <v>43309</v>
      </c>
      <c r="C1306" s="3">
        <v>43309</v>
      </c>
      <c r="D1306" s="4">
        <v>43309</v>
      </c>
      <c r="E1306">
        <f t="shared" si="20"/>
        <v>30</v>
      </c>
    </row>
    <row r="1307" spans="1:5">
      <c r="A1307" s="1">
        <v>43310</v>
      </c>
      <c r="B1307" s="2">
        <v>43310</v>
      </c>
      <c r="C1307" s="3">
        <v>43310</v>
      </c>
      <c r="D1307" s="4">
        <v>43310</v>
      </c>
      <c r="E1307">
        <f t="shared" si="20"/>
        <v>31</v>
      </c>
    </row>
    <row r="1308" spans="1:5">
      <c r="A1308" s="1">
        <v>43311</v>
      </c>
      <c r="B1308" s="2">
        <v>43311</v>
      </c>
      <c r="C1308" s="3">
        <v>43311</v>
      </c>
      <c r="D1308" s="4">
        <v>43311</v>
      </c>
      <c r="E1308">
        <f t="shared" si="20"/>
        <v>31</v>
      </c>
    </row>
    <row r="1309" spans="1:5">
      <c r="A1309" s="1">
        <v>43312</v>
      </c>
      <c r="B1309" s="2">
        <v>43312</v>
      </c>
      <c r="C1309" s="3">
        <v>43312</v>
      </c>
      <c r="D1309" s="4">
        <v>43312</v>
      </c>
      <c r="E1309">
        <f t="shared" si="20"/>
        <v>31</v>
      </c>
    </row>
    <row r="1310" spans="1:5">
      <c r="A1310" s="1">
        <v>43313</v>
      </c>
      <c r="B1310" s="2">
        <v>43313</v>
      </c>
      <c r="C1310" s="3">
        <v>43313</v>
      </c>
      <c r="D1310" s="4">
        <v>43313</v>
      </c>
      <c r="E1310">
        <f t="shared" si="20"/>
        <v>31</v>
      </c>
    </row>
    <row r="1311" spans="1:5">
      <c r="A1311" s="1">
        <v>43314</v>
      </c>
      <c r="B1311" s="2">
        <v>43314</v>
      </c>
      <c r="C1311" s="3">
        <v>43314</v>
      </c>
      <c r="D1311" s="4">
        <v>43314</v>
      </c>
      <c r="E1311">
        <f t="shared" si="20"/>
        <v>31</v>
      </c>
    </row>
    <row r="1312" spans="1:5">
      <c r="A1312" s="1">
        <v>43315</v>
      </c>
      <c r="B1312" s="2">
        <v>43315</v>
      </c>
      <c r="C1312" s="3">
        <v>43315</v>
      </c>
      <c r="D1312" s="4">
        <v>43315</v>
      </c>
      <c r="E1312">
        <f t="shared" si="20"/>
        <v>31</v>
      </c>
    </row>
    <row r="1313" spans="1:5">
      <c r="A1313" s="1">
        <v>43316</v>
      </c>
      <c r="B1313" s="2">
        <v>43316</v>
      </c>
      <c r="C1313" s="3">
        <v>43316</v>
      </c>
      <c r="D1313" s="4">
        <v>43316</v>
      </c>
      <c r="E1313">
        <f t="shared" si="20"/>
        <v>31</v>
      </c>
    </row>
    <row r="1314" spans="1:5">
      <c r="A1314" s="1">
        <v>43317</v>
      </c>
      <c r="B1314" s="2">
        <v>43317</v>
      </c>
      <c r="C1314" s="3">
        <v>43317</v>
      </c>
      <c r="D1314" s="4">
        <v>43317</v>
      </c>
      <c r="E1314">
        <f t="shared" si="20"/>
        <v>32</v>
      </c>
    </row>
    <row r="1315" spans="1:5">
      <c r="A1315" s="1">
        <v>43318</v>
      </c>
      <c r="B1315" s="2">
        <v>43318</v>
      </c>
      <c r="C1315" s="3">
        <v>43318</v>
      </c>
      <c r="D1315" s="4">
        <v>43318</v>
      </c>
      <c r="E1315">
        <f t="shared" si="20"/>
        <v>32</v>
      </c>
    </row>
    <row r="1316" spans="1:5">
      <c r="A1316" s="1">
        <v>43319</v>
      </c>
      <c r="B1316" s="2">
        <v>43319</v>
      </c>
      <c r="C1316" s="3">
        <v>43319</v>
      </c>
      <c r="D1316" s="4">
        <v>43319</v>
      </c>
      <c r="E1316">
        <f t="shared" si="20"/>
        <v>32</v>
      </c>
    </row>
    <row r="1317" spans="1:5">
      <c r="A1317" s="1">
        <v>43320</v>
      </c>
      <c r="B1317" s="2">
        <v>43320</v>
      </c>
      <c r="C1317" s="3">
        <v>43320</v>
      </c>
      <c r="D1317" s="4">
        <v>43320</v>
      </c>
      <c r="E1317">
        <f t="shared" si="20"/>
        <v>32</v>
      </c>
    </row>
    <row r="1318" spans="1:5">
      <c r="A1318" s="1">
        <v>43321</v>
      </c>
      <c r="B1318" s="2">
        <v>43321</v>
      </c>
      <c r="C1318" s="3">
        <v>43321</v>
      </c>
      <c r="D1318" s="4">
        <v>43321</v>
      </c>
      <c r="E1318">
        <f t="shared" si="20"/>
        <v>32</v>
      </c>
    </row>
    <row r="1319" spans="1:5">
      <c r="A1319" s="1">
        <v>43322</v>
      </c>
      <c r="B1319" s="2">
        <v>43322</v>
      </c>
      <c r="C1319" s="3">
        <v>43322</v>
      </c>
      <c r="D1319" s="4">
        <v>43322</v>
      </c>
      <c r="E1319">
        <f t="shared" si="20"/>
        <v>32</v>
      </c>
    </row>
    <row r="1320" spans="1:5">
      <c r="A1320" s="1">
        <v>43323</v>
      </c>
      <c r="B1320" s="2">
        <v>43323</v>
      </c>
      <c r="C1320" s="3">
        <v>43323</v>
      </c>
      <c r="D1320" s="4">
        <v>43323</v>
      </c>
      <c r="E1320">
        <f t="shared" si="20"/>
        <v>32</v>
      </c>
    </row>
    <row r="1321" spans="1:5">
      <c r="A1321" s="1">
        <v>43324</v>
      </c>
      <c r="B1321" s="2">
        <v>43324</v>
      </c>
      <c r="C1321" s="3">
        <v>43324</v>
      </c>
      <c r="D1321" s="4">
        <v>43324</v>
      </c>
      <c r="E1321">
        <f t="shared" si="20"/>
        <v>33</v>
      </c>
    </row>
    <row r="1322" spans="1:5">
      <c r="A1322" s="1">
        <v>43325</v>
      </c>
      <c r="B1322" s="2">
        <v>43325</v>
      </c>
      <c r="C1322" s="3">
        <v>43325</v>
      </c>
      <c r="D1322" s="4">
        <v>43325</v>
      </c>
      <c r="E1322">
        <f t="shared" si="20"/>
        <v>33</v>
      </c>
    </row>
    <row r="1323" spans="1:5">
      <c r="A1323" s="1">
        <v>43326</v>
      </c>
      <c r="B1323" s="2">
        <v>43326</v>
      </c>
      <c r="C1323" s="3">
        <v>43326</v>
      </c>
      <c r="D1323" s="4">
        <v>43326</v>
      </c>
      <c r="E1323">
        <f t="shared" si="20"/>
        <v>33</v>
      </c>
    </row>
    <row r="1324" spans="1:5">
      <c r="A1324" s="1">
        <v>43327</v>
      </c>
      <c r="B1324" s="2">
        <v>43327</v>
      </c>
      <c r="C1324" s="3">
        <v>43327</v>
      </c>
      <c r="D1324" s="4">
        <v>43327</v>
      </c>
      <c r="E1324">
        <f t="shared" si="20"/>
        <v>33</v>
      </c>
    </row>
    <row r="1325" spans="1:5">
      <c r="A1325" s="1">
        <v>43328</v>
      </c>
      <c r="B1325" s="2">
        <v>43328</v>
      </c>
      <c r="C1325" s="3">
        <v>43328</v>
      </c>
      <c r="D1325" s="4">
        <v>43328</v>
      </c>
      <c r="E1325">
        <f t="shared" si="20"/>
        <v>33</v>
      </c>
    </row>
    <row r="1326" spans="1:5">
      <c r="A1326" s="1">
        <v>43329</v>
      </c>
      <c r="B1326" s="2">
        <v>43329</v>
      </c>
      <c r="C1326" s="3">
        <v>43329</v>
      </c>
      <c r="D1326" s="4">
        <v>43329</v>
      </c>
      <c r="E1326">
        <f t="shared" si="20"/>
        <v>33</v>
      </c>
    </row>
    <row r="1327" spans="1:5">
      <c r="A1327" s="1">
        <v>43330</v>
      </c>
      <c r="B1327" s="2">
        <v>43330</v>
      </c>
      <c r="C1327" s="3">
        <v>43330</v>
      </c>
      <c r="D1327" s="4">
        <v>43330</v>
      </c>
      <c r="E1327">
        <f t="shared" si="20"/>
        <v>33</v>
      </c>
    </row>
    <row r="1328" spans="1:5">
      <c r="A1328" s="1">
        <v>43331</v>
      </c>
      <c r="B1328" s="2">
        <v>43331</v>
      </c>
      <c r="C1328" s="3">
        <v>43331</v>
      </c>
      <c r="D1328" s="4">
        <v>43331</v>
      </c>
      <c r="E1328">
        <f t="shared" si="20"/>
        <v>34</v>
      </c>
    </row>
    <row r="1329" spans="1:5">
      <c r="A1329" s="1">
        <v>43332</v>
      </c>
      <c r="B1329" s="2">
        <v>43332</v>
      </c>
      <c r="C1329" s="3">
        <v>43332</v>
      </c>
      <c r="D1329" s="4">
        <v>43332</v>
      </c>
      <c r="E1329">
        <f t="shared" si="20"/>
        <v>34</v>
      </c>
    </row>
    <row r="1330" spans="1:5">
      <c r="A1330" s="1">
        <v>43333</v>
      </c>
      <c r="B1330" s="2">
        <v>43333</v>
      </c>
      <c r="C1330" s="3">
        <v>43333</v>
      </c>
      <c r="D1330" s="4">
        <v>43333</v>
      </c>
      <c r="E1330">
        <f t="shared" si="20"/>
        <v>34</v>
      </c>
    </row>
    <row r="1331" spans="1:5">
      <c r="A1331" s="1">
        <v>43334</v>
      </c>
      <c r="B1331" s="2">
        <v>43334</v>
      </c>
      <c r="C1331" s="3">
        <v>43334</v>
      </c>
      <c r="D1331" s="4">
        <v>43334</v>
      </c>
      <c r="E1331">
        <f t="shared" si="20"/>
        <v>34</v>
      </c>
    </row>
    <row r="1332" spans="1:5">
      <c r="A1332" s="1">
        <v>43335</v>
      </c>
      <c r="B1332" s="2">
        <v>43335</v>
      </c>
      <c r="C1332" s="3">
        <v>43335</v>
      </c>
      <c r="D1332" s="4">
        <v>43335</v>
      </c>
      <c r="E1332">
        <f t="shared" si="20"/>
        <v>34</v>
      </c>
    </row>
    <row r="1333" spans="1:5">
      <c r="A1333" s="1">
        <v>43336</v>
      </c>
      <c r="B1333" s="2">
        <v>43336</v>
      </c>
      <c r="C1333" s="3">
        <v>43336</v>
      </c>
      <c r="D1333" s="4">
        <v>43336</v>
      </c>
      <c r="E1333">
        <f t="shared" si="20"/>
        <v>34</v>
      </c>
    </row>
    <row r="1334" spans="1:5">
      <c r="A1334" s="1">
        <v>43337</v>
      </c>
      <c r="B1334" s="2">
        <v>43337</v>
      </c>
      <c r="C1334" s="3">
        <v>43337</v>
      </c>
      <c r="D1334" s="4">
        <v>43337</v>
      </c>
      <c r="E1334">
        <f t="shared" si="20"/>
        <v>34</v>
      </c>
    </row>
    <row r="1335" spans="1:5">
      <c r="A1335" s="1">
        <v>43338</v>
      </c>
      <c r="B1335" s="2">
        <v>43338</v>
      </c>
      <c r="C1335" s="3">
        <v>43338</v>
      </c>
      <c r="D1335" s="4">
        <v>43338</v>
      </c>
      <c r="E1335">
        <f t="shared" si="20"/>
        <v>35</v>
      </c>
    </row>
    <row r="1336" spans="1:5">
      <c r="A1336" s="1">
        <v>43339</v>
      </c>
      <c r="B1336" s="2">
        <v>43339</v>
      </c>
      <c r="C1336" s="3">
        <v>43339</v>
      </c>
      <c r="D1336" s="4">
        <v>43339</v>
      </c>
      <c r="E1336">
        <f t="shared" si="20"/>
        <v>35</v>
      </c>
    </row>
    <row r="1337" spans="1:5">
      <c r="A1337" s="1">
        <v>43340</v>
      </c>
      <c r="B1337" s="2">
        <v>43340</v>
      </c>
      <c r="C1337" s="3">
        <v>43340</v>
      </c>
      <c r="D1337" s="4">
        <v>43340</v>
      </c>
      <c r="E1337">
        <f t="shared" si="20"/>
        <v>35</v>
      </c>
    </row>
    <row r="1338" spans="1:5">
      <c r="A1338" s="1">
        <v>43341</v>
      </c>
      <c r="B1338" s="2">
        <v>43341</v>
      </c>
      <c r="C1338" s="3">
        <v>43341</v>
      </c>
      <c r="D1338" s="4">
        <v>43341</v>
      </c>
      <c r="E1338">
        <f t="shared" si="20"/>
        <v>35</v>
      </c>
    </row>
    <row r="1339" spans="1:5">
      <c r="A1339" s="1">
        <v>43342</v>
      </c>
      <c r="B1339" s="2">
        <v>43342</v>
      </c>
      <c r="C1339" s="3">
        <v>43342</v>
      </c>
      <c r="D1339" s="4">
        <v>43342</v>
      </c>
      <c r="E1339">
        <f t="shared" si="20"/>
        <v>35</v>
      </c>
    </row>
    <row r="1340" spans="1:5">
      <c r="A1340" s="1">
        <v>43343</v>
      </c>
      <c r="B1340" s="2">
        <v>43343</v>
      </c>
      <c r="C1340" s="3">
        <v>43343</v>
      </c>
      <c r="D1340" s="4">
        <v>43343</v>
      </c>
      <c r="E1340">
        <f t="shared" si="20"/>
        <v>35</v>
      </c>
    </row>
    <row r="1341" spans="1:5">
      <c r="A1341" s="1">
        <v>43344</v>
      </c>
      <c r="B1341" s="2">
        <v>43344</v>
      </c>
      <c r="C1341" s="3">
        <v>43344</v>
      </c>
      <c r="D1341" s="4">
        <v>43344</v>
      </c>
      <c r="E1341">
        <f t="shared" si="20"/>
        <v>35</v>
      </c>
    </row>
    <row r="1342" spans="1:5">
      <c r="A1342" s="1">
        <v>43345</v>
      </c>
      <c r="B1342" s="2">
        <v>43345</v>
      </c>
      <c r="C1342" s="3">
        <v>43345</v>
      </c>
      <c r="D1342" s="4">
        <v>43345</v>
      </c>
      <c r="E1342">
        <f t="shared" si="20"/>
        <v>36</v>
      </c>
    </row>
    <row r="1343" spans="1:5">
      <c r="A1343" s="1">
        <v>43346</v>
      </c>
      <c r="B1343" s="2">
        <v>43346</v>
      </c>
      <c r="C1343" s="3">
        <v>43346</v>
      </c>
      <c r="D1343" s="4">
        <v>43346</v>
      </c>
      <c r="E1343">
        <f t="shared" si="20"/>
        <v>36</v>
      </c>
    </row>
    <row r="1344" spans="1:5">
      <c r="A1344" s="1">
        <v>43347</v>
      </c>
      <c r="B1344" s="2">
        <v>43347</v>
      </c>
      <c r="C1344" s="3">
        <v>43347</v>
      </c>
      <c r="D1344" s="4">
        <v>43347</v>
      </c>
      <c r="E1344">
        <f t="shared" si="20"/>
        <v>36</v>
      </c>
    </row>
    <row r="1345" spans="1:5">
      <c r="A1345" s="1">
        <v>43348</v>
      </c>
      <c r="B1345" s="2">
        <v>43348</v>
      </c>
      <c r="C1345" s="3">
        <v>43348</v>
      </c>
      <c r="D1345" s="4">
        <v>43348</v>
      </c>
      <c r="E1345">
        <f t="shared" si="20"/>
        <v>36</v>
      </c>
    </row>
    <row r="1346" spans="1:5">
      <c r="A1346" s="1">
        <v>43349</v>
      </c>
      <c r="B1346" s="2">
        <v>43349</v>
      </c>
      <c r="C1346" s="3">
        <v>43349</v>
      </c>
      <c r="D1346" s="4">
        <v>43349</v>
      </c>
      <c r="E1346">
        <f t="shared" si="20"/>
        <v>36</v>
      </c>
    </row>
    <row r="1347" spans="1:5">
      <c r="A1347" s="1">
        <v>43350</v>
      </c>
      <c r="B1347" s="2">
        <v>43350</v>
      </c>
      <c r="C1347" s="3">
        <v>43350</v>
      </c>
      <c r="D1347" s="4">
        <v>43350</v>
      </c>
      <c r="E1347">
        <f t="shared" ref="E1347:E1410" si="21">WEEKNUM(A1347)</f>
        <v>36</v>
      </c>
    </row>
    <row r="1348" spans="1:5">
      <c r="A1348" s="1">
        <v>43351</v>
      </c>
      <c r="B1348" s="2">
        <v>43351</v>
      </c>
      <c r="C1348" s="3">
        <v>43351</v>
      </c>
      <c r="D1348" s="4">
        <v>43351</v>
      </c>
      <c r="E1348">
        <f t="shared" si="21"/>
        <v>36</v>
      </c>
    </row>
    <row r="1349" spans="1:5">
      <c r="A1349" s="1">
        <v>43352</v>
      </c>
      <c r="B1349" s="2">
        <v>43352</v>
      </c>
      <c r="C1349" s="3">
        <v>43352</v>
      </c>
      <c r="D1349" s="4">
        <v>43352</v>
      </c>
      <c r="E1349">
        <f t="shared" si="21"/>
        <v>37</v>
      </c>
    </row>
    <row r="1350" spans="1:5">
      <c r="A1350" s="1">
        <v>43353</v>
      </c>
      <c r="B1350" s="2">
        <v>43353</v>
      </c>
      <c r="C1350" s="3">
        <v>43353</v>
      </c>
      <c r="D1350" s="4">
        <v>43353</v>
      </c>
      <c r="E1350">
        <f t="shared" si="21"/>
        <v>37</v>
      </c>
    </row>
    <row r="1351" spans="1:5">
      <c r="A1351" s="1">
        <v>43354</v>
      </c>
      <c r="B1351" s="2">
        <v>43354</v>
      </c>
      <c r="C1351" s="3">
        <v>43354</v>
      </c>
      <c r="D1351" s="4">
        <v>43354</v>
      </c>
      <c r="E1351">
        <f t="shared" si="21"/>
        <v>37</v>
      </c>
    </row>
    <row r="1352" spans="1:5">
      <c r="A1352" s="1">
        <v>43355</v>
      </c>
      <c r="B1352" s="2">
        <v>43355</v>
      </c>
      <c r="C1352" s="3">
        <v>43355</v>
      </c>
      <c r="D1352" s="4">
        <v>43355</v>
      </c>
      <c r="E1352">
        <f t="shared" si="21"/>
        <v>37</v>
      </c>
    </row>
    <row r="1353" spans="1:5">
      <c r="A1353" s="1">
        <v>43356</v>
      </c>
      <c r="B1353" s="2">
        <v>43356</v>
      </c>
      <c r="C1353" s="3">
        <v>43356</v>
      </c>
      <c r="D1353" s="4">
        <v>43356</v>
      </c>
      <c r="E1353">
        <f t="shared" si="21"/>
        <v>37</v>
      </c>
    </row>
    <row r="1354" spans="1:5">
      <c r="A1354" s="1">
        <v>43357</v>
      </c>
      <c r="B1354" s="2">
        <v>43357</v>
      </c>
      <c r="C1354" s="3">
        <v>43357</v>
      </c>
      <c r="D1354" s="4">
        <v>43357</v>
      </c>
      <c r="E1354">
        <f t="shared" si="21"/>
        <v>37</v>
      </c>
    </row>
    <row r="1355" spans="1:5">
      <c r="A1355" s="1">
        <v>43358</v>
      </c>
      <c r="B1355" s="2">
        <v>43358</v>
      </c>
      <c r="C1355" s="3">
        <v>43358</v>
      </c>
      <c r="D1355" s="4">
        <v>43358</v>
      </c>
      <c r="E1355">
        <f t="shared" si="21"/>
        <v>37</v>
      </c>
    </row>
    <row r="1356" spans="1:5">
      <c r="A1356" s="1">
        <v>43359</v>
      </c>
      <c r="B1356" s="2">
        <v>43359</v>
      </c>
      <c r="C1356" s="3">
        <v>43359</v>
      </c>
      <c r="D1356" s="4">
        <v>43359</v>
      </c>
      <c r="E1356">
        <f t="shared" si="21"/>
        <v>38</v>
      </c>
    </row>
    <row r="1357" spans="1:5">
      <c r="A1357" s="1">
        <v>43360</v>
      </c>
      <c r="B1357" s="2">
        <v>43360</v>
      </c>
      <c r="C1357" s="3">
        <v>43360</v>
      </c>
      <c r="D1357" s="4">
        <v>43360</v>
      </c>
      <c r="E1357">
        <f t="shared" si="21"/>
        <v>38</v>
      </c>
    </row>
    <row r="1358" spans="1:5">
      <c r="A1358" s="1">
        <v>43361</v>
      </c>
      <c r="B1358" s="2">
        <v>43361</v>
      </c>
      <c r="C1358" s="3">
        <v>43361</v>
      </c>
      <c r="D1358" s="4">
        <v>43361</v>
      </c>
      <c r="E1358">
        <f t="shared" si="21"/>
        <v>38</v>
      </c>
    </row>
    <row r="1359" spans="1:5">
      <c r="A1359" s="1">
        <v>43362</v>
      </c>
      <c r="B1359" s="2">
        <v>43362</v>
      </c>
      <c r="C1359" s="3">
        <v>43362</v>
      </c>
      <c r="D1359" s="4">
        <v>43362</v>
      </c>
      <c r="E1359">
        <f t="shared" si="21"/>
        <v>38</v>
      </c>
    </row>
    <row r="1360" spans="1:5">
      <c r="A1360" s="1">
        <v>43363</v>
      </c>
      <c r="B1360" s="2">
        <v>43363</v>
      </c>
      <c r="C1360" s="3">
        <v>43363</v>
      </c>
      <c r="D1360" s="4">
        <v>43363</v>
      </c>
      <c r="E1360">
        <f t="shared" si="21"/>
        <v>38</v>
      </c>
    </row>
    <row r="1361" spans="1:5">
      <c r="A1361" s="1">
        <v>43364</v>
      </c>
      <c r="B1361" s="2">
        <v>43364</v>
      </c>
      <c r="C1361" s="3">
        <v>43364</v>
      </c>
      <c r="D1361" s="4">
        <v>43364</v>
      </c>
      <c r="E1361">
        <f t="shared" si="21"/>
        <v>38</v>
      </c>
    </row>
    <row r="1362" spans="1:5">
      <c r="A1362" s="1">
        <v>43365</v>
      </c>
      <c r="B1362" s="2">
        <v>43365</v>
      </c>
      <c r="C1362" s="3">
        <v>43365</v>
      </c>
      <c r="D1362" s="4">
        <v>43365</v>
      </c>
      <c r="E1362">
        <f t="shared" si="21"/>
        <v>38</v>
      </c>
    </row>
    <row r="1363" spans="1:5">
      <c r="A1363" s="1">
        <v>43366</v>
      </c>
      <c r="B1363" s="2">
        <v>43366</v>
      </c>
      <c r="C1363" s="3">
        <v>43366</v>
      </c>
      <c r="D1363" s="4">
        <v>43366</v>
      </c>
      <c r="E1363">
        <f t="shared" si="21"/>
        <v>39</v>
      </c>
    </row>
    <row r="1364" spans="1:5">
      <c r="A1364" s="1">
        <v>43367</v>
      </c>
      <c r="B1364" s="2">
        <v>43367</v>
      </c>
      <c r="C1364" s="3">
        <v>43367</v>
      </c>
      <c r="D1364" s="4">
        <v>43367</v>
      </c>
      <c r="E1364">
        <f t="shared" si="21"/>
        <v>39</v>
      </c>
    </row>
    <row r="1365" spans="1:5">
      <c r="A1365" s="1">
        <v>43368</v>
      </c>
      <c r="B1365" s="2">
        <v>43368</v>
      </c>
      <c r="C1365" s="3">
        <v>43368</v>
      </c>
      <c r="D1365" s="4">
        <v>43368</v>
      </c>
      <c r="E1365">
        <f t="shared" si="21"/>
        <v>39</v>
      </c>
    </row>
    <row r="1366" spans="1:5">
      <c r="A1366" s="1">
        <v>43369</v>
      </c>
      <c r="B1366" s="2">
        <v>43369</v>
      </c>
      <c r="C1366" s="3">
        <v>43369</v>
      </c>
      <c r="D1366" s="4">
        <v>43369</v>
      </c>
      <c r="E1366">
        <f t="shared" si="21"/>
        <v>39</v>
      </c>
    </row>
    <row r="1367" spans="1:5">
      <c r="A1367" s="1">
        <v>43370</v>
      </c>
      <c r="B1367" s="2">
        <v>43370</v>
      </c>
      <c r="C1367" s="3">
        <v>43370</v>
      </c>
      <c r="D1367" s="4">
        <v>43370</v>
      </c>
      <c r="E1367">
        <f t="shared" si="21"/>
        <v>39</v>
      </c>
    </row>
    <row r="1368" spans="1:5">
      <c r="A1368" s="1">
        <v>43371</v>
      </c>
      <c r="B1368" s="2">
        <v>43371</v>
      </c>
      <c r="C1368" s="3">
        <v>43371</v>
      </c>
      <c r="D1368" s="4">
        <v>43371</v>
      </c>
      <c r="E1368">
        <f t="shared" si="21"/>
        <v>39</v>
      </c>
    </row>
    <row r="1369" spans="1:5">
      <c r="A1369" s="1">
        <v>43372</v>
      </c>
      <c r="B1369" s="2">
        <v>43372</v>
      </c>
      <c r="C1369" s="3">
        <v>43372</v>
      </c>
      <c r="D1369" s="4">
        <v>43372</v>
      </c>
      <c r="E1369">
        <f t="shared" si="21"/>
        <v>39</v>
      </c>
    </row>
    <row r="1370" spans="1:5">
      <c r="A1370" s="1">
        <v>43373</v>
      </c>
      <c r="B1370" s="2">
        <v>43373</v>
      </c>
      <c r="C1370" s="3">
        <v>43373</v>
      </c>
      <c r="D1370" s="4">
        <v>43373</v>
      </c>
      <c r="E1370">
        <f t="shared" si="21"/>
        <v>40</v>
      </c>
    </row>
    <row r="1371" spans="1:5">
      <c r="A1371" s="1">
        <v>43374</v>
      </c>
      <c r="B1371" s="2">
        <v>43374</v>
      </c>
      <c r="C1371" s="3">
        <v>43374</v>
      </c>
      <c r="D1371" s="4">
        <v>43374</v>
      </c>
      <c r="E1371">
        <f t="shared" si="21"/>
        <v>40</v>
      </c>
    </row>
    <row r="1372" spans="1:5">
      <c r="A1372" s="1">
        <v>43375</v>
      </c>
      <c r="B1372" s="2">
        <v>43375</v>
      </c>
      <c r="C1372" s="3">
        <v>43375</v>
      </c>
      <c r="D1372" s="4">
        <v>43375</v>
      </c>
      <c r="E1372">
        <f t="shared" si="21"/>
        <v>40</v>
      </c>
    </row>
    <row r="1373" spans="1:5">
      <c r="A1373" s="1">
        <v>43376</v>
      </c>
      <c r="B1373" s="2">
        <v>43376</v>
      </c>
      <c r="C1373" s="3">
        <v>43376</v>
      </c>
      <c r="D1373" s="4">
        <v>43376</v>
      </c>
      <c r="E1373">
        <f t="shared" si="21"/>
        <v>40</v>
      </c>
    </row>
    <row r="1374" spans="1:5">
      <c r="A1374" s="1">
        <v>43377</v>
      </c>
      <c r="B1374" s="2">
        <v>43377</v>
      </c>
      <c r="C1374" s="3">
        <v>43377</v>
      </c>
      <c r="D1374" s="4">
        <v>43377</v>
      </c>
      <c r="E1374">
        <f t="shared" si="21"/>
        <v>40</v>
      </c>
    </row>
    <row r="1375" spans="1:5">
      <c r="A1375" s="1">
        <v>43378</v>
      </c>
      <c r="B1375" s="2">
        <v>43378</v>
      </c>
      <c r="C1375" s="3">
        <v>43378</v>
      </c>
      <c r="D1375" s="4">
        <v>43378</v>
      </c>
      <c r="E1375">
        <f t="shared" si="21"/>
        <v>40</v>
      </c>
    </row>
    <row r="1376" spans="1:5">
      <c r="A1376" s="1">
        <v>43379</v>
      </c>
      <c r="B1376" s="2">
        <v>43379</v>
      </c>
      <c r="C1376" s="3">
        <v>43379</v>
      </c>
      <c r="D1376" s="4">
        <v>43379</v>
      </c>
      <c r="E1376">
        <f t="shared" si="21"/>
        <v>40</v>
      </c>
    </row>
    <row r="1377" spans="1:5">
      <c r="A1377" s="1">
        <v>43380</v>
      </c>
      <c r="B1377" s="2">
        <v>43380</v>
      </c>
      <c r="C1377" s="3">
        <v>43380</v>
      </c>
      <c r="D1377" s="4">
        <v>43380</v>
      </c>
      <c r="E1377">
        <f t="shared" si="21"/>
        <v>41</v>
      </c>
    </row>
    <row r="1378" spans="1:5">
      <c r="A1378" s="1">
        <v>43381</v>
      </c>
      <c r="B1378" s="2">
        <v>43381</v>
      </c>
      <c r="C1378" s="3">
        <v>43381</v>
      </c>
      <c r="D1378" s="4">
        <v>43381</v>
      </c>
      <c r="E1378">
        <f t="shared" si="21"/>
        <v>41</v>
      </c>
    </row>
    <row r="1379" spans="1:5">
      <c r="A1379" s="1">
        <v>43382</v>
      </c>
      <c r="B1379" s="2">
        <v>43382</v>
      </c>
      <c r="C1379" s="3">
        <v>43382</v>
      </c>
      <c r="D1379" s="4">
        <v>43382</v>
      </c>
      <c r="E1379">
        <f t="shared" si="21"/>
        <v>41</v>
      </c>
    </row>
    <row r="1380" spans="1:5">
      <c r="A1380" s="1">
        <v>43383</v>
      </c>
      <c r="B1380" s="2">
        <v>43383</v>
      </c>
      <c r="C1380" s="3">
        <v>43383</v>
      </c>
      <c r="D1380" s="4">
        <v>43383</v>
      </c>
      <c r="E1380">
        <f t="shared" si="21"/>
        <v>41</v>
      </c>
    </row>
    <row r="1381" spans="1:5">
      <c r="A1381" s="1">
        <v>43384</v>
      </c>
      <c r="B1381" s="2">
        <v>43384</v>
      </c>
      <c r="C1381" s="3">
        <v>43384</v>
      </c>
      <c r="D1381" s="4">
        <v>43384</v>
      </c>
      <c r="E1381">
        <f t="shared" si="21"/>
        <v>41</v>
      </c>
    </row>
    <row r="1382" spans="1:5">
      <c r="A1382" s="1">
        <v>43385</v>
      </c>
      <c r="B1382" s="2">
        <v>43385</v>
      </c>
      <c r="C1382" s="3">
        <v>43385</v>
      </c>
      <c r="D1382" s="4">
        <v>43385</v>
      </c>
      <c r="E1382">
        <f t="shared" si="21"/>
        <v>41</v>
      </c>
    </row>
    <row r="1383" spans="1:5">
      <c r="A1383" s="1">
        <v>43386</v>
      </c>
      <c r="B1383" s="2">
        <v>43386</v>
      </c>
      <c r="C1383" s="3">
        <v>43386</v>
      </c>
      <c r="D1383" s="4">
        <v>43386</v>
      </c>
      <c r="E1383">
        <f t="shared" si="21"/>
        <v>41</v>
      </c>
    </row>
    <row r="1384" spans="1:5">
      <c r="A1384" s="1">
        <v>43387</v>
      </c>
      <c r="B1384" s="2">
        <v>43387</v>
      </c>
      <c r="C1384" s="3">
        <v>43387</v>
      </c>
      <c r="D1384" s="4">
        <v>43387</v>
      </c>
      <c r="E1384">
        <f t="shared" si="21"/>
        <v>42</v>
      </c>
    </row>
    <row r="1385" spans="1:5">
      <c r="A1385" s="1">
        <v>43388</v>
      </c>
      <c r="B1385" s="2">
        <v>43388</v>
      </c>
      <c r="C1385" s="3">
        <v>43388</v>
      </c>
      <c r="D1385" s="4">
        <v>43388</v>
      </c>
      <c r="E1385">
        <f t="shared" si="21"/>
        <v>42</v>
      </c>
    </row>
    <row r="1386" spans="1:5">
      <c r="A1386" s="1">
        <v>43389</v>
      </c>
      <c r="B1386" s="2">
        <v>43389</v>
      </c>
      <c r="C1386" s="3">
        <v>43389</v>
      </c>
      <c r="D1386" s="4">
        <v>43389</v>
      </c>
      <c r="E1386">
        <f t="shared" si="21"/>
        <v>42</v>
      </c>
    </row>
    <row r="1387" spans="1:5">
      <c r="A1387" s="1">
        <v>43390</v>
      </c>
      <c r="B1387" s="2">
        <v>43390</v>
      </c>
      <c r="C1387" s="3">
        <v>43390</v>
      </c>
      <c r="D1387" s="4">
        <v>43390</v>
      </c>
      <c r="E1387">
        <f t="shared" si="21"/>
        <v>42</v>
      </c>
    </row>
    <row r="1388" spans="1:5">
      <c r="A1388" s="1">
        <v>43391</v>
      </c>
      <c r="B1388" s="2">
        <v>43391</v>
      </c>
      <c r="C1388" s="3">
        <v>43391</v>
      </c>
      <c r="D1388" s="4">
        <v>43391</v>
      </c>
      <c r="E1388">
        <f t="shared" si="21"/>
        <v>42</v>
      </c>
    </row>
    <row r="1389" spans="1:5">
      <c r="A1389" s="1">
        <v>43392</v>
      </c>
      <c r="B1389" s="2">
        <v>43392</v>
      </c>
      <c r="C1389" s="3">
        <v>43392</v>
      </c>
      <c r="D1389" s="4">
        <v>43392</v>
      </c>
      <c r="E1389">
        <f t="shared" si="21"/>
        <v>42</v>
      </c>
    </row>
    <row r="1390" spans="1:5">
      <c r="A1390" s="1">
        <v>43393</v>
      </c>
      <c r="B1390" s="2">
        <v>43393</v>
      </c>
      <c r="C1390" s="3">
        <v>43393</v>
      </c>
      <c r="D1390" s="4">
        <v>43393</v>
      </c>
      <c r="E1390">
        <f t="shared" si="21"/>
        <v>42</v>
      </c>
    </row>
    <row r="1391" spans="1:5">
      <c r="A1391" s="1">
        <v>43394</v>
      </c>
      <c r="B1391" s="2">
        <v>43394</v>
      </c>
      <c r="C1391" s="3">
        <v>43394</v>
      </c>
      <c r="D1391" s="4">
        <v>43394</v>
      </c>
      <c r="E1391">
        <f t="shared" si="21"/>
        <v>43</v>
      </c>
    </row>
    <row r="1392" spans="1:5">
      <c r="A1392" s="1">
        <v>43395</v>
      </c>
      <c r="B1392" s="2">
        <v>43395</v>
      </c>
      <c r="C1392" s="3">
        <v>43395</v>
      </c>
      <c r="D1392" s="4">
        <v>43395</v>
      </c>
      <c r="E1392">
        <f t="shared" si="21"/>
        <v>43</v>
      </c>
    </row>
    <row r="1393" spans="1:5">
      <c r="A1393" s="1">
        <v>43396</v>
      </c>
      <c r="B1393" s="2">
        <v>43396</v>
      </c>
      <c r="C1393" s="3">
        <v>43396</v>
      </c>
      <c r="D1393" s="4">
        <v>43396</v>
      </c>
      <c r="E1393">
        <f t="shared" si="21"/>
        <v>43</v>
      </c>
    </row>
    <row r="1394" spans="1:5">
      <c r="A1394" s="1">
        <v>43397</v>
      </c>
      <c r="B1394" s="2">
        <v>43397</v>
      </c>
      <c r="C1394" s="3">
        <v>43397</v>
      </c>
      <c r="D1394" s="4">
        <v>43397</v>
      </c>
      <c r="E1394">
        <f t="shared" si="21"/>
        <v>43</v>
      </c>
    </row>
    <row r="1395" spans="1:5">
      <c r="A1395" s="1">
        <v>43398</v>
      </c>
      <c r="B1395" s="2">
        <v>43398</v>
      </c>
      <c r="C1395" s="3">
        <v>43398</v>
      </c>
      <c r="D1395" s="4">
        <v>43398</v>
      </c>
      <c r="E1395">
        <f t="shared" si="21"/>
        <v>43</v>
      </c>
    </row>
    <row r="1396" spans="1:5">
      <c r="A1396" s="1">
        <v>43399</v>
      </c>
      <c r="B1396" s="2">
        <v>43399</v>
      </c>
      <c r="C1396" s="3">
        <v>43399</v>
      </c>
      <c r="D1396" s="4">
        <v>43399</v>
      </c>
      <c r="E1396">
        <f t="shared" si="21"/>
        <v>43</v>
      </c>
    </row>
    <row r="1397" spans="1:5">
      <c r="A1397" s="1">
        <v>43400</v>
      </c>
      <c r="B1397" s="2">
        <v>43400</v>
      </c>
      <c r="C1397" s="3">
        <v>43400</v>
      </c>
      <c r="D1397" s="4">
        <v>43400</v>
      </c>
      <c r="E1397">
        <f t="shared" si="21"/>
        <v>43</v>
      </c>
    </row>
    <row r="1398" spans="1:5">
      <c r="A1398" s="1">
        <v>43401</v>
      </c>
      <c r="B1398" s="2">
        <v>43401</v>
      </c>
      <c r="C1398" s="3">
        <v>43401</v>
      </c>
      <c r="D1398" s="4">
        <v>43401</v>
      </c>
      <c r="E1398">
        <f t="shared" si="21"/>
        <v>44</v>
      </c>
    </row>
    <row r="1399" spans="1:5">
      <c r="A1399" s="1">
        <v>43402</v>
      </c>
      <c r="B1399" s="2">
        <v>43402</v>
      </c>
      <c r="C1399" s="3">
        <v>43402</v>
      </c>
      <c r="D1399" s="4">
        <v>43402</v>
      </c>
      <c r="E1399">
        <f t="shared" si="21"/>
        <v>44</v>
      </c>
    </row>
    <row r="1400" spans="1:5">
      <c r="A1400" s="1">
        <v>43403</v>
      </c>
      <c r="B1400" s="2">
        <v>43403</v>
      </c>
      <c r="C1400" s="3">
        <v>43403</v>
      </c>
      <c r="D1400" s="4">
        <v>43403</v>
      </c>
      <c r="E1400">
        <f t="shared" si="21"/>
        <v>44</v>
      </c>
    </row>
    <row r="1401" spans="1:5">
      <c r="A1401" s="1">
        <v>43404</v>
      </c>
      <c r="B1401" s="2">
        <v>43404</v>
      </c>
      <c r="C1401" s="3">
        <v>43404</v>
      </c>
      <c r="D1401" s="4">
        <v>43404</v>
      </c>
      <c r="E1401">
        <f t="shared" si="21"/>
        <v>44</v>
      </c>
    </row>
    <row r="1402" spans="1:5">
      <c r="A1402" s="1">
        <v>43405</v>
      </c>
      <c r="B1402" s="2">
        <v>43405</v>
      </c>
      <c r="C1402" s="3">
        <v>43405</v>
      </c>
      <c r="D1402" s="4">
        <v>43405</v>
      </c>
      <c r="E1402">
        <f t="shared" si="21"/>
        <v>44</v>
      </c>
    </row>
    <row r="1403" spans="1:5">
      <c r="A1403" s="1">
        <v>43406</v>
      </c>
      <c r="B1403" s="2">
        <v>43406</v>
      </c>
      <c r="C1403" s="3">
        <v>43406</v>
      </c>
      <c r="D1403" s="4">
        <v>43406</v>
      </c>
      <c r="E1403">
        <f t="shared" si="21"/>
        <v>44</v>
      </c>
    </row>
    <row r="1404" spans="1:5">
      <c r="A1404" s="1">
        <v>43407</v>
      </c>
      <c r="B1404" s="2">
        <v>43407</v>
      </c>
      <c r="C1404" s="3">
        <v>43407</v>
      </c>
      <c r="D1404" s="4">
        <v>43407</v>
      </c>
      <c r="E1404">
        <f t="shared" si="21"/>
        <v>44</v>
      </c>
    </row>
    <row r="1405" spans="1:5">
      <c r="A1405" s="1">
        <v>43408</v>
      </c>
      <c r="B1405" s="2">
        <v>43408</v>
      </c>
      <c r="C1405" s="3">
        <v>43408</v>
      </c>
      <c r="D1405" s="4">
        <v>43408</v>
      </c>
      <c r="E1405">
        <f t="shared" si="21"/>
        <v>45</v>
      </c>
    </row>
    <row r="1406" spans="1:5">
      <c r="A1406" s="1">
        <v>43409</v>
      </c>
      <c r="B1406" s="2">
        <v>43409</v>
      </c>
      <c r="C1406" s="3">
        <v>43409</v>
      </c>
      <c r="D1406" s="4">
        <v>43409</v>
      </c>
      <c r="E1406">
        <f t="shared" si="21"/>
        <v>45</v>
      </c>
    </row>
    <row r="1407" spans="1:5">
      <c r="A1407" s="1">
        <v>43410</v>
      </c>
      <c r="B1407" s="2">
        <v>43410</v>
      </c>
      <c r="C1407" s="3">
        <v>43410</v>
      </c>
      <c r="D1407" s="4">
        <v>43410</v>
      </c>
      <c r="E1407">
        <f t="shared" si="21"/>
        <v>45</v>
      </c>
    </row>
    <row r="1408" spans="1:5">
      <c r="A1408" s="1">
        <v>43411</v>
      </c>
      <c r="B1408" s="2">
        <v>43411</v>
      </c>
      <c r="C1408" s="3">
        <v>43411</v>
      </c>
      <c r="D1408" s="4">
        <v>43411</v>
      </c>
      <c r="E1408">
        <f t="shared" si="21"/>
        <v>45</v>
      </c>
    </row>
    <row r="1409" spans="1:5">
      <c r="A1409" s="1">
        <v>43412</v>
      </c>
      <c r="B1409" s="2">
        <v>43412</v>
      </c>
      <c r="C1409" s="3">
        <v>43412</v>
      </c>
      <c r="D1409" s="4">
        <v>43412</v>
      </c>
      <c r="E1409">
        <f t="shared" si="21"/>
        <v>45</v>
      </c>
    </row>
    <row r="1410" spans="1:5">
      <c r="A1410" s="1">
        <v>43413</v>
      </c>
      <c r="B1410" s="2">
        <v>43413</v>
      </c>
      <c r="C1410" s="3">
        <v>43413</v>
      </c>
      <c r="D1410" s="4">
        <v>43413</v>
      </c>
      <c r="E1410">
        <f t="shared" si="21"/>
        <v>45</v>
      </c>
    </row>
    <row r="1411" spans="1:5">
      <c r="A1411" s="1">
        <v>43414</v>
      </c>
      <c r="B1411" s="2">
        <v>43414</v>
      </c>
      <c r="C1411" s="3">
        <v>43414</v>
      </c>
      <c r="D1411" s="4">
        <v>43414</v>
      </c>
      <c r="E1411">
        <f t="shared" ref="E1411:E1474" si="22">WEEKNUM(A1411)</f>
        <v>45</v>
      </c>
    </row>
    <row r="1412" spans="1:5">
      <c r="A1412" s="1">
        <v>43415</v>
      </c>
      <c r="B1412" s="2">
        <v>43415</v>
      </c>
      <c r="C1412" s="3">
        <v>43415</v>
      </c>
      <c r="D1412" s="4">
        <v>43415</v>
      </c>
      <c r="E1412">
        <f t="shared" si="22"/>
        <v>46</v>
      </c>
    </row>
    <row r="1413" spans="1:5">
      <c r="A1413" s="1">
        <v>43416</v>
      </c>
      <c r="B1413" s="2">
        <v>43416</v>
      </c>
      <c r="C1413" s="3">
        <v>43416</v>
      </c>
      <c r="D1413" s="4">
        <v>43416</v>
      </c>
      <c r="E1413">
        <f t="shared" si="22"/>
        <v>46</v>
      </c>
    </row>
    <row r="1414" spans="1:5">
      <c r="A1414" s="1">
        <v>43417</v>
      </c>
      <c r="B1414" s="2">
        <v>43417</v>
      </c>
      <c r="C1414" s="3">
        <v>43417</v>
      </c>
      <c r="D1414" s="4">
        <v>43417</v>
      </c>
      <c r="E1414">
        <f t="shared" si="22"/>
        <v>46</v>
      </c>
    </row>
    <row r="1415" spans="1:5">
      <c r="A1415" s="1">
        <v>43418</v>
      </c>
      <c r="B1415" s="2">
        <v>43418</v>
      </c>
      <c r="C1415" s="3">
        <v>43418</v>
      </c>
      <c r="D1415" s="4">
        <v>43418</v>
      </c>
      <c r="E1415">
        <f t="shared" si="22"/>
        <v>46</v>
      </c>
    </row>
    <row r="1416" spans="1:5">
      <c r="A1416" s="1">
        <v>43419</v>
      </c>
      <c r="B1416" s="2">
        <v>43419</v>
      </c>
      <c r="C1416" s="3">
        <v>43419</v>
      </c>
      <c r="D1416" s="4">
        <v>43419</v>
      </c>
      <c r="E1416">
        <f t="shared" si="22"/>
        <v>46</v>
      </c>
    </row>
    <row r="1417" spans="1:5">
      <c r="A1417" s="1">
        <v>43420</v>
      </c>
      <c r="B1417" s="2">
        <v>43420</v>
      </c>
      <c r="C1417" s="3">
        <v>43420</v>
      </c>
      <c r="D1417" s="4">
        <v>43420</v>
      </c>
      <c r="E1417">
        <f t="shared" si="22"/>
        <v>46</v>
      </c>
    </row>
    <row r="1418" spans="1:5">
      <c r="A1418" s="1">
        <v>43421</v>
      </c>
      <c r="B1418" s="2">
        <v>43421</v>
      </c>
      <c r="C1418" s="3">
        <v>43421</v>
      </c>
      <c r="D1418" s="4">
        <v>43421</v>
      </c>
      <c r="E1418">
        <f t="shared" si="22"/>
        <v>46</v>
      </c>
    </row>
    <row r="1419" spans="1:5">
      <c r="A1419" s="1">
        <v>43422</v>
      </c>
      <c r="B1419" s="2">
        <v>43422</v>
      </c>
      <c r="C1419" s="3">
        <v>43422</v>
      </c>
      <c r="D1419" s="4">
        <v>43422</v>
      </c>
      <c r="E1419">
        <f t="shared" si="22"/>
        <v>47</v>
      </c>
    </row>
    <row r="1420" spans="1:5">
      <c r="A1420" s="1">
        <v>43423</v>
      </c>
      <c r="B1420" s="2">
        <v>43423</v>
      </c>
      <c r="C1420" s="3">
        <v>43423</v>
      </c>
      <c r="D1420" s="4">
        <v>43423</v>
      </c>
      <c r="E1420">
        <f t="shared" si="22"/>
        <v>47</v>
      </c>
    </row>
    <row r="1421" spans="1:5">
      <c r="A1421" s="1">
        <v>43424</v>
      </c>
      <c r="B1421" s="2">
        <v>43424</v>
      </c>
      <c r="C1421" s="3">
        <v>43424</v>
      </c>
      <c r="D1421" s="4">
        <v>43424</v>
      </c>
      <c r="E1421">
        <f t="shared" si="22"/>
        <v>47</v>
      </c>
    </row>
    <row r="1422" spans="1:5">
      <c r="A1422" s="1">
        <v>43425</v>
      </c>
      <c r="B1422" s="2">
        <v>43425</v>
      </c>
      <c r="C1422" s="3">
        <v>43425</v>
      </c>
      <c r="D1422" s="4">
        <v>43425</v>
      </c>
      <c r="E1422">
        <f t="shared" si="22"/>
        <v>47</v>
      </c>
    </row>
    <row r="1423" spans="1:5">
      <c r="A1423" s="1">
        <v>43426</v>
      </c>
      <c r="B1423" s="2">
        <v>43426</v>
      </c>
      <c r="C1423" s="3">
        <v>43426</v>
      </c>
      <c r="D1423" s="4">
        <v>43426</v>
      </c>
      <c r="E1423">
        <f t="shared" si="22"/>
        <v>47</v>
      </c>
    </row>
    <row r="1424" spans="1:5">
      <c r="A1424" s="1">
        <v>43427</v>
      </c>
      <c r="B1424" s="2">
        <v>43427</v>
      </c>
      <c r="C1424" s="3">
        <v>43427</v>
      </c>
      <c r="D1424" s="4">
        <v>43427</v>
      </c>
      <c r="E1424">
        <f t="shared" si="22"/>
        <v>47</v>
      </c>
    </row>
    <row r="1425" spans="1:5">
      <c r="A1425" s="1">
        <v>43428</v>
      </c>
      <c r="B1425" s="2">
        <v>43428</v>
      </c>
      <c r="C1425" s="3">
        <v>43428</v>
      </c>
      <c r="D1425" s="4">
        <v>43428</v>
      </c>
      <c r="E1425">
        <f t="shared" si="22"/>
        <v>47</v>
      </c>
    </row>
    <row r="1426" spans="1:5">
      <c r="A1426" s="1">
        <v>43429</v>
      </c>
      <c r="B1426" s="2">
        <v>43429</v>
      </c>
      <c r="C1426" s="3">
        <v>43429</v>
      </c>
      <c r="D1426" s="4">
        <v>43429</v>
      </c>
      <c r="E1426">
        <f t="shared" si="22"/>
        <v>48</v>
      </c>
    </row>
    <row r="1427" spans="1:5">
      <c r="A1427" s="1">
        <v>43430</v>
      </c>
      <c r="B1427" s="2">
        <v>43430</v>
      </c>
      <c r="C1427" s="3">
        <v>43430</v>
      </c>
      <c r="D1427" s="4">
        <v>43430</v>
      </c>
      <c r="E1427">
        <f t="shared" si="22"/>
        <v>48</v>
      </c>
    </row>
    <row r="1428" spans="1:5">
      <c r="A1428" s="1">
        <v>43431</v>
      </c>
      <c r="B1428" s="2">
        <v>43431</v>
      </c>
      <c r="C1428" s="3">
        <v>43431</v>
      </c>
      <c r="D1428" s="4">
        <v>43431</v>
      </c>
      <c r="E1428">
        <f t="shared" si="22"/>
        <v>48</v>
      </c>
    </row>
    <row r="1429" spans="1:5">
      <c r="A1429" s="1">
        <v>43432</v>
      </c>
      <c r="B1429" s="2">
        <v>43432</v>
      </c>
      <c r="C1429" s="3">
        <v>43432</v>
      </c>
      <c r="D1429" s="4">
        <v>43432</v>
      </c>
      <c r="E1429">
        <f t="shared" si="22"/>
        <v>48</v>
      </c>
    </row>
    <row r="1430" spans="1:5">
      <c r="A1430" s="1">
        <v>43433</v>
      </c>
      <c r="B1430" s="2">
        <v>43433</v>
      </c>
      <c r="C1430" s="3">
        <v>43433</v>
      </c>
      <c r="D1430" s="4">
        <v>43433</v>
      </c>
      <c r="E1430">
        <f t="shared" si="22"/>
        <v>48</v>
      </c>
    </row>
    <row r="1431" spans="1:5">
      <c r="A1431" s="1">
        <v>43434</v>
      </c>
      <c r="B1431" s="2">
        <v>43434</v>
      </c>
      <c r="C1431" s="3">
        <v>43434</v>
      </c>
      <c r="D1431" s="4">
        <v>43434</v>
      </c>
      <c r="E1431">
        <f t="shared" si="22"/>
        <v>48</v>
      </c>
    </row>
    <row r="1432" spans="1:5">
      <c r="A1432" s="1">
        <v>43435</v>
      </c>
      <c r="B1432" s="2">
        <v>43435</v>
      </c>
      <c r="C1432" s="3">
        <v>43435</v>
      </c>
      <c r="D1432" s="4">
        <v>43435</v>
      </c>
      <c r="E1432">
        <f t="shared" si="22"/>
        <v>48</v>
      </c>
    </row>
    <row r="1433" spans="1:5">
      <c r="A1433" s="1">
        <v>43436</v>
      </c>
      <c r="B1433" s="2">
        <v>43436</v>
      </c>
      <c r="C1433" s="3">
        <v>43436</v>
      </c>
      <c r="D1433" s="4">
        <v>43436</v>
      </c>
      <c r="E1433">
        <f t="shared" si="22"/>
        <v>49</v>
      </c>
    </row>
    <row r="1434" spans="1:5">
      <c r="A1434" s="1">
        <v>43437</v>
      </c>
      <c r="B1434" s="2">
        <v>43437</v>
      </c>
      <c r="C1434" s="3">
        <v>43437</v>
      </c>
      <c r="D1434" s="4">
        <v>43437</v>
      </c>
      <c r="E1434">
        <f t="shared" si="22"/>
        <v>49</v>
      </c>
    </row>
    <row r="1435" spans="1:5">
      <c r="A1435" s="1">
        <v>43438</v>
      </c>
      <c r="B1435" s="2">
        <v>43438</v>
      </c>
      <c r="C1435" s="3">
        <v>43438</v>
      </c>
      <c r="D1435" s="4">
        <v>43438</v>
      </c>
      <c r="E1435">
        <f t="shared" si="22"/>
        <v>49</v>
      </c>
    </row>
    <row r="1436" spans="1:5">
      <c r="A1436" s="1">
        <v>43439</v>
      </c>
      <c r="B1436" s="2">
        <v>43439</v>
      </c>
      <c r="C1436" s="3">
        <v>43439</v>
      </c>
      <c r="D1436" s="4">
        <v>43439</v>
      </c>
      <c r="E1436">
        <f t="shared" si="22"/>
        <v>49</v>
      </c>
    </row>
    <row r="1437" spans="1:5">
      <c r="A1437" s="1">
        <v>43440</v>
      </c>
      <c r="B1437" s="2">
        <v>43440</v>
      </c>
      <c r="C1437" s="3">
        <v>43440</v>
      </c>
      <c r="D1437" s="4">
        <v>43440</v>
      </c>
      <c r="E1437">
        <f t="shared" si="22"/>
        <v>49</v>
      </c>
    </row>
    <row r="1438" spans="1:5">
      <c r="A1438" s="1">
        <v>43441</v>
      </c>
      <c r="B1438" s="2">
        <v>43441</v>
      </c>
      <c r="C1438" s="3">
        <v>43441</v>
      </c>
      <c r="D1438" s="4">
        <v>43441</v>
      </c>
      <c r="E1438">
        <f t="shared" si="22"/>
        <v>49</v>
      </c>
    </row>
    <row r="1439" spans="1:5">
      <c r="A1439" s="1">
        <v>43442</v>
      </c>
      <c r="B1439" s="2">
        <v>43442</v>
      </c>
      <c r="C1439" s="3">
        <v>43442</v>
      </c>
      <c r="D1439" s="4">
        <v>43442</v>
      </c>
      <c r="E1439">
        <f t="shared" si="22"/>
        <v>49</v>
      </c>
    </row>
    <row r="1440" spans="1:5">
      <c r="A1440" s="1">
        <v>43443</v>
      </c>
      <c r="B1440" s="2">
        <v>43443</v>
      </c>
      <c r="C1440" s="3">
        <v>43443</v>
      </c>
      <c r="D1440" s="4">
        <v>43443</v>
      </c>
      <c r="E1440">
        <f t="shared" si="22"/>
        <v>50</v>
      </c>
    </row>
    <row r="1441" spans="1:5">
      <c r="A1441" s="1">
        <v>43444</v>
      </c>
      <c r="B1441" s="2">
        <v>43444</v>
      </c>
      <c r="C1441" s="3">
        <v>43444</v>
      </c>
      <c r="D1441" s="4">
        <v>43444</v>
      </c>
      <c r="E1441">
        <f t="shared" si="22"/>
        <v>50</v>
      </c>
    </row>
    <row r="1442" spans="1:5">
      <c r="A1442" s="1">
        <v>43445</v>
      </c>
      <c r="B1442" s="2">
        <v>43445</v>
      </c>
      <c r="C1442" s="3">
        <v>43445</v>
      </c>
      <c r="D1442" s="4">
        <v>43445</v>
      </c>
      <c r="E1442">
        <f t="shared" si="22"/>
        <v>50</v>
      </c>
    </row>
    <row r="1443" spans="1:5">
      <c r="A1443" s="1">
        <v>43446</v>
      </c>
      <c r="B1443" s="2">
        <v>43446</v>
      </c>
      <c r="C1443" s="3">
        <v>43446</v>
      </c>
      <c r="D1443" s="4">
        <v>43446</v>
      </c>
      <c r="E1443">
        <f t="shared" si="22"/>
        <v>50</v>
      </c>
    </row>
    <row r="1444" spans="1:5">
      <c r="A1444" s="1">
        <v>43447</v>
      </c>
      <c r="B1444" s="2">
        <v>43447</v>
      </c>
      <c r="C1444" s="3">
        <v>43447</v>
      </c>
      <c r="D1444" s="4">
        <v>43447</v>
      </c>
      <c r="E1444">
        <f t="shared" si="22"/>
        <v>50</v>
      </c>
    </row>
    <row r="1445" spans="1:5">
      <c r="A1445" s="1">
        <v>43448</v>
      </c>
      <c r="B1445" s="2">
        <v>43448</v>
      </c>
      <c r="C1445" s="3">
        <v>43448</v>
      </c>
      <c r="D1445" s="4">
        <v>43448</v>
      </c>
      <c r="E1445">
        <f t="shared" si="22"/>
        <v>50</v>
      </c>
    </row>
    <row r="1446" spans="1:5">
      <c r="A1446" s="1">
        <v>43449</v>
      </c>
      <c r="B1446" s="2">
        <v>43449</v>
      </c>
      <c r="C1446" s="3">
        <v>43449</v>
      </c>
      <c r="D1446" s="4">
        <v>43449</v>
      </c>
      <c r="E1446">
        <f t="shared" si="22"/>
        <v>50</v>
      </c>
    </row>
    <row r="1447" spans="1:5">
      <c r="A1447" s="1">
        <v>43450</v>
      </c>
      <c r="B1447" s="2">
        <v>43450</v>
      </c>
      <c r="C1447" s="3">
        <v>43450</v>
      </c>
      <c r="D1447" s="4">
        <v>43450</v>
      </c>
      <c r="E1447">
        <f t="shared" si="22"/>
        <v>51</v>
      </c>
    </row>
    <row r="1448" spans="1:5">
      <c r="A1448" s="1">
        <v>43451</v>
      </c>
      <c r="B1448" s="2">
        <v>43451</v>
      </c>
      <c r="C1448" s="3">
        <v>43451</v>
      </c>
      <c r="D1448" s="4">
        <v>43451</v>
      </c>
      <c r="E1448">
        <f t="shared" si="22"/>
        <v>51</v>
      </c>
    </row>
    <row r="1449" spans="1:5">
      <c r="A1449" s="1">
        <v>43452</v>
      </c>
      <c r="B1449" s="2">
        <v>43452</v>
      </c>
      <c r="C1449" s="3">
        <v>43452</v>
      </c>
      <c r="D1449" s="4">
        <v>43452</v>
      </c>
      <c r="E1449">
        <f t="shared" si="22"/>
        <v>51</v>
      </c>
    </row>
    <row r="1450" spans="1:5">
      <c r="A1450" s="1">
        <v>43453</v>
      </c>
      <c r="B1450" s="2">
        <v>43453</v>
      </c>
      <c r="C1450" s="3">
        <v>43453</v>
      </c>
      <c r="D1450" s="4">
        <v>43453</v>
      </c>
      <c r="E1450">
        <f t="shared" si="22"/>
        <v>51</v>
      </c>
    </row>
    <row r="1451" spans="1:5">
      <c r="A1451" s="1">
        <v>43454</v>
      </c>
      <c r="B1451" s="2">
        <v>43454</v>
      </c>
      <c r="C1451" s="3">
        <v>43454</v>
      </c>
      <c r="D1451" s="4">
        <v>43454</v>
      </c>
      <c r="E1451">
        <f t="shared" si="22"/>
        <v>51</v>
      </c>
    </row>
    <row r="1452" spans="1:5">
      <c r="A1452" s="1">
        <v>43455</v>
      </c>
      <c r="B1452" s="2">
        <v>43455</v>
      </c>
      <c r="C1452" s="3">
        <v>43455</v>
      </c>
      <c r="D1452" s="4">
        <v>43455</v>
      </c>
      <c r="E1452">
        <f t="shared" si="22"/>
        <v>51</v>
      </c>
    </row>
    <row r="1453" spans="1:5">
      <c r="A1453" s="1">
        <v>43456</v>
      </c>
      <c r="B1453" s="2">
        <v>43456</v>
      </c>
      <c r="C1453" s="3">
        <v>43456</v>
      </c>
      <c r="D1453" s="4">
        <v>43456</v>
      </c>
      <c r="E1453">
        <f t="shared" si="22"/>
        <v>51</v>
      </c>
    </row>
    <row r="1454" spans="1:5">
      <c r="A1454" s="1">
        <v>43457</v>
      </c>
      <c r="B1454" s="2">
        <v>43457</v>
      </c>
      <c r="C1454" s="3">
        <v>43457</v>
      </c>
      <c r="D1454" s="4">
        <v>43457</v>
      </c>
      <c r="E1454">
        <f t="shared" si="22"/>
        <v>52</v>
      </c>
    </row>
    <row r="1455" spans="1:5">
      <c r="A1455" s="1">
        <v>43458</v>
      </c>
      <c r="B1455" s="2">
        <v>43458</v>
      </c>
      <c r="C1455" s="3">
        <v>43458</v>
      </c>
      <c r="D1455" s="4">
        <v>43458</v>
      </c>
      <c r="E1455">
        <f t="shared" si="22"/>
        <v>52</v>
      </c>
    </row>
    <row r="1456" spans="1:5">
      <c r="A1456" s="1">
        <v>43459</v>
      </c>
      <c r="B1456" s="2">
        <v>43459</v>
      </c>
      <c r="C1456" s="3">
        <v>43459</v>
      </c>
      <c r="D1456" s="4">
        <v>43459</v>
      </c>
      <c r="E1456">
        <f t="shared" si="22"/>
        <v>52</v>
      </c>
    </row>
    <row r="1457" spans="1:5">
      <c r="A1457" s="1">
        <v>43460</v>
      </c>
      <c r="B1457" s="2">
        <v>43460</v>
      </c>
      <c r="C1457" s="3">
        <v>43460</v>
      </c>
      <c r="D1457" s="4">
        <v>43460</v>
      </c>
      <c r="E1457">
        <f t="shared" si="22"/>
        <v>52</v>
      </c>
    </row>
    <row r="1458" spans="1:5">
      <c r="A1458" s="1">
        <v>43461</v>
      </c>
      <c r="B1458" s="2">
        <v>43461</v>
      </c>
      <c r="C1458" s="3">
        <v>43461</v>
      </c>
      <c r="D1458" s="4">
        <v>43461</v>
      </c>
      <c r="E1458">
        <f t="shared" si="22"/>
        <v>52</v>
      </c>
    </row>
    <row r="1459" spans="1:5">
      <c r="A1459" s="1">
        <v>43462</v>
      </c>
      <c r="B1459" s="2">
        <v>43462</v>
      </c>
      <c r="C1459" s="3">
        <v>43462</v>
      </c>
      <c r="D1459" s="4">
        <v>43462</v>
      </c>
      <c r="E1459">
        <f t="shared" si="22"/>
        <v>52</v>
      </c>
    </row>
    <row r="1460" spans="1:5">
      <c r="A1460" s="1">
        <v>43463</v>
      </c>
      <c r="B1460" s="2">
        <v>43463</v>
      </c>
      <c r="C1460" s="3">
        <v>43463</v>
      </c>
      <c r="D1460" s="4">
        <v>43463</v>
      </c>
      <c r="E1460">
        <f t="shared" si="22"/>
        <v>52</v>
      </c>
    </row>
    <row r="1461" spans="1:5">
      <c r="A1461" s="1">
        <v>43464</v>
      </c>
      <c r="B1461" s="2">
        <v>43464</v>
      </c>
      <c r="C1461" s="3">
        <v>43464</v>
      </c>
      <c r="D1461" s="4">
        <v>43464</v>
      </c>
      <c r="E1461">
        <f t="shared" si="22"/>
        <v>53</v>
      </c>
    </row>
    <row r="1462" spans="1:5">
      <c r="A1462" s="1">
        <v>43465</v>
      </c>
      <c r="B1462" s="2">
        <v>43465</v>
      </c>
      <c r="C1462" s="3">
        <v>43465</v>
      </c>
      <c r="D1462" s="4">
        <v>43465</v>
      </c>
      <c r="E1462">
        <f t="shared" si="22"/>
        <v>53</v>
      </c>
    </row>
    <row r="1463" spans="1:5">
      <c r="A1463" s="1">
        <v>43466</v>
      </c>
      <c r="B1463" s="2">
        <v>43466</v>
      </c>
      <c r="C1463" s="3">
        <v>43466</v>
      </c>
      <c r="D1463" s="4">
        <v>43466</v>
      </c>
      <c r="E1463">
        <f t="shared" si="22"/>
        <v>1</v>
      </c>
    </row>
    <row r="1464" spans="1:5">
      <c r="A1464" s="1">
        <v>43467</v>
      </c>
      <c r="B1464" s="2">
        <v>43467</v>
      </c>
      <c r="C1464" s="3">
        <v>43467</v>
      </c>
      <c r="D1464" s="4">
        <v>43467</v>
      </c>
      <c r="E1464">
        <f t="shared" si="22"/>
        <v>1</v>
      </c>
    </row>
    <row r="1465" spans="1:5">
      <c r="A1465" s="1">
        <v>43468</v>
      </c>
      <c r="B1465" s="2">
        <v>43468</v>
      </c>
      <c r="C1465" s="3">
        <v>43468</v>
      </c>
      <c r="D1465" s="4">
        <v>43468</v>
      </c>
      <c r="E1465">
        <f t="shared" si="22"/>
        <v>1</v>
      </c>
    </row>
    <row r="1466" spans="1:5">
      <c r="A1466" s="1">
        <v>43469</v>
      </c>
      <c r="B1466" s="2">
        <v>43469</v>
      </c>
      <c r="C1466" s="3">
        <v>43469</v>
      </c>
      <c r="D1466" s="4">
        <v>43469</v>
      </c>
      <c r="E1466">
        <f t="shared" si="22"/>
        <v>1</v>
      </c>
    </row>
    <row r="1467" spans="1:5">
      <c r="A1467" s="1">
        <v>43470</v>
      </c>
      <c r="B1467" s="2">
        <v>43470</v>
      </c>
      <c r="C1467" s="3">
        <v>43470</v>
      </c>
      <c r="D1467" s="4">
        <v>43470</v>
      </c>
      <c r="E1467">
        <f t="shared" si="22"/>
        <v>1</v>
      </c>
    </row>
    <row r="1468" spans="1:5">
      <c r="A1468" s="1">
        <v>43471</v>
      </c>
      <c r="B1468" s="2">
        <v>43471</v>
      </c>
      <c r="C1468" s="3">
        <v>43471</v>
      </c>
      <c r="D1468" s="4">
        <v>43471</v>
      </c>
      <c r="E1468">
        <f t="shared" si="22"/>
        <v>2</v>
      </c>
    </row>
    <row r="1469" spans="1:5">
      <c r="A1469" s="1">
        <v>43472</v>
      </c>
      <c r="B1469" s="2">
        <v>43472</v>
      </c>
      <c r="C1469" s="3">
        <v>43472</v>
      </c>
      <c r="D1469" s="4">
        <v>43472</v>
      </c>
      <c r="E1469">
        <f t="shared" si="22"/>
        <v>2</v>
      </c>
    </row>
    <row r="1470" spans="1:5">
      <c r="A1470" s="1">
        <v>43473</v>
      </c>
      <c r="B1470" s="2">
        <v>43473</v>
      </c>
      <c r="C1470" s="3">
        <v>43473</v>
      </c>
      <c r="D1470" s="4">
        <v>43473</v>
      </c>
      <c r="E1470">
        <f t="shared" si="22"/>
        <v>2</v>
      </c>
    </row>
    <row r="1471" spans="1:5">
      <c r="A1471" s="1">
        <v>43474</v>
      </c>
      <c r="B1471" s="2">
        <v>43474</v>
      </c>
      <c r="C1471" s="3">
        <v>43474</v>
      </c>
      <c r="D1471" s="4">
        <v>43474</v>
      </c>
      <c r="E1471">
        <f t="shared" si="22"/>
        <v>2</v>
      </c>
    </row>
    <row r="1472" spans="1:5">
      <c r="A1472" s="1">
        <v>43475</v>
      </c>
      <c r="B1472" s="2">
        <v>43475</v>
      </c>
      <c r="C1472" s="3">
        <v>43475</v>
      </c>
      <c r="D1472" s="4">
        <v>43475</v>
      </c>
      <c r="E1472">
        <f t="shared" si="22"/>
        <v>2</v>
      </c>
    </row>
    <row r="1473" spans="1:5">
      <c r="A1473" s="1">
        <v>43476</v>
      </c>
      <c r="B1473" s="2">
        <v>43476</v>
      </c>
      <c r="C1473" s="3">
        <v>43476</v>
      </c>
      <c r="D1473" s="4">
        <v>43476</v>
      </c>
      <c r="E1473">
        <f t="shared" si="22"/>
        <v>2</v>
      </c>
    </row>
    <row r="1474" spans="1:5">
      <c r="A1474" s="1">
        <v>43477</v>
      </c>
      <c r="B1474" s="2">
        <v>43477</v>
      </c>
      <c r="C1474" s="3">
        <v>43477</v>
      </c>
      <c r="D1474" s="4">
        <v>43477</v>
      </c>
      <c r="E1474">
        <f t="shared" si="22"/>
        <v>2</v>
      </c>
    </row>
    <row r="1475" spans="1:5">
      <c r="A1475" s="1">
        <v>43478</v>
      </c>
      <c r="B1475" s="2">
        <v>43478</v>
      </c>
      <c r="C1475" s="3">
        <v>43478</v>
      </c>
      <c r="D1475" s="4">
        <v>43478</v>
      </c>
      <c r="E1475">
        <f t="shared" ref="E1475:E1538" si="23">WEEKNUM(A1475)</f>
        <v>3</v>
      </c>
    </row>
    <row r="1476" spans="1:5">
      <c r="A1476" s="1">
        <v>43479</v>
      </c>
      <c r="B1476" s="2">
        <v>43479</v>
      </c>
      <c r="C1476" s="3">
        <v>43479</v>
      </c>
      <c r="D1476" s="4">
        <v>43479</v>
      </c>
      <c r="E1476">
        <f t="shared" si="23"/>
        <v>3</v>
      </c>
    </row>
    <row r="1477" spans="1:5">
      <c r="A1477" s="1">
        <v>43480</v>
      </c>
      <c r="B1477" s="2">
        <v>43480</v>
      </c>
      <c r="C1477" s="3">
        <v>43480</v>
      </c>
      <c r="D1477" s="4">
        <v>43480</v>
      </c>
      <c r="E1477">
        <f t="shared" si="23"/>
        <v>3</v>
      </c>
    </row>
    <row r="1478" spans="1:5">
      <c r="A1478" s="1">
        <v>43481</v>
      </c>
      <c r="B1478" s="2">
        <v>43481</v>
      </c>
      <c r="C1478" s="3">
        <v>43481</v>
      </c>
      <c r="D1478" s="4">
        <v>43481</v>
      </c>
      <c r="E1478">
        <f t="shared" si="23"/>
        <v>3</v>
      </c>
    </row>
    <row r="1479" spans="1:5">
      <c r="A1479" s="1">
        <v>43482</v>
      </c>
      <c r="B1479" s="2">
        <v>43482</v>
      </c>
      <c r="C1479" s="3">
        <v>43482</v>
      </c>
      <c r="D1479" s="4">
        <v>43482</v>
      </c>
      <c r="E1479">
        <f t="shared" si="23"/>
        <v>3</v>
      </c>
    </row>
    <row r="1480" spans="1:5">
      <c r="A1480" s="1">
        <v>43483</v>
      </c>
      <c r="B1480" s="2">
        <v>43483</v>
      </c>
      <c r="C1480" s="3">
        <v>43483</v>
      </c>
      <c r="D1480" s="4">
        <v>43483</v>
      </c>
      <c r="E1480">
        <f t="shared" si="23"/>
        <v>3</v>
      </c>
    </row>
    <row r="1481" spans="1:5">
      <c r="A1481" s="1">
        <v>43484</v>
      </c>
      <c r="B1481" s="2">
        <v>43484</v>
      </c>
      <c r="C1481" s="3">
        <v>43484</v>
      </c>
      <c r="D1481" s="4">
        <v>43484</v>
      </c>
      <c r="E1481">
        <f t="shared" si="23"/>
        <v>3</v>
      </c>
    </row>
    <row r="1482" spans="1:5">
      <c r="A1482" s="1">
        <v>43485</v>
      </c>
      <c r="B1482" s="2">
        <v>43485</v>
      </c>
      <c r="C1482" s="3">
        <v>43485</v>
      </c>
      <c r="D1482" s="4">
        <v>43485</v>
      </c>
      <c r="E1482">
        <f t="shared" si="23"/>
        <v>4</v>
      </c>
    </row>
    <row r="1483" spans="1:5">
      <c r="A1483" s="1">
        <v>43486</v>
      </c>
      <c r="B1483" s="2">
        <v>43486</v>
      </c>
      <c r="C1483" s="3">
        <v>43486</v>
      </c>
      <c r="D1483" s="4">
        <v>43486</v>
      </c>
      <c r="E1483">
        <f t="shared" si="23"/>
        <v>4</v>
      </c>
    </row>
    <row r="1484" spans="1:5">
      <c r="A1484" s="1">
        <v>43487</v>
      </c>
      <c r="B1484" s="2">
        <v>43487</v>
      </c>
      <c r="C1484" s="3">
        <v>43487</v>
      </c>
      <c r="D1484" s="4">
        <v>43487</v>
      </c>
      <c r="E1484">
        <f t="shared" si="23"/>
        <v>4</v>
      </c>
    </row>
    <row r="1485" spans="1:5">
      <c r="A1485" s="1">
        <v>43488</v>
      </c>
      <c r="B1485" s="2">
        <v>43488</v>
      </c>
      <c r="C1485" s="3">
        <v>43488</v>
      </c>
      <c r="D1485" s="4">
        <v>43488</v>
      </c>
      <c r="E1485">
        <f t="shared" si="23"/>
        <v>4</v>
      </c>
    </row>
    <row r="1486" spans="1:5">
      <c r="A1486" s="1">
        <v>43489</v>
      </c>
      <c r="B1486" s="2">
        <v>43489</v>
      </c>
      <c r="C1486" s="3">
        <v>43489</v>
      </c>
      <c r="D1486" s="4">
        <v>43489</v>
      </c>
      <c r="E1486">
        <f t="shared" si="23"/>
        <v>4</v>
      </c>
    </row>
    <row r="1487" spans="1:5">
      <c r="A1487" s="1">
        <v>43490</v>
      </c>
      <c r="B1487" s="2">
        <v>43490</v>
      </c>
      <c r="C1487" s="3">
        <v>43490</v>
      </c>
      <c r="D1487" s="4">
        <v>43490</v>
      </c>
      <c r="E1487">
        <f t="shared" si="23"/>
        <v>4</v>
      </c>
    </row>
    <row r="1488" spans="1:5">
      <c r="A1488" s="1">
        <v>43491</v>
      </c>
      <c r="B1488" s="2">
        <v>43491</v>
      </c>
      <c r="C1488" s="3">
        <v>43491</v>
      </c>
      <c r="D1488" s="4">
        <v>43491</v>
      </c>
      <c r="E1488">
        <f t="shared" si="23"/>
        <v>4</v>
      </c>
    </row>
    <row r="1489" spans="1:5">
      <c r="A1489" s="1">
        <v>43492</v>
      </c>
      <c r="B1489" s="2">
        <v>43492</v>
      </c>
      <c r="C1489" s="3">
        <v>43492</v>
      </c>
      <c r="D1489" s="4">
        <v>43492</v>
      </c>
      <c r="E1489">
        <f t="shared" si="23"/>
        <v>5</v>
      </c>
    </row>
    <row r="1490" spans="1:5">
      <c r="A1490" s="1">
        <v>43493</v>
      </c>
      <c r="B1490" s="2">
        <v>43493</v>
      </c>
      <c r="C1490" s="3">
        <v>43493</v>
      </c>
      <c r="D1490" s="4">
        <v>43493</v>
      </c>
      <c r="E1490">
        <f t="shared" si="23"/>
        <v>5</v>
      </c>
    </row>
    <row r="1491" spans="1:5">
      <c r="A1491" s="1">
        <v>43494</v>
      </c>
      <c r="B1491" s="2">
        <v>43494</v>
      </c>
      <c r="C1491" s="3">
        <v>43494</v>
      </c>
      <c r="D1491" s="4">
        <v>43494</v>
      </c>
      <c r="E1491">
        <f t="shared" si="23"/>
        <v>5</v>
      </c>
    </row>
    <row r="1492" spans="1:5">
      <c r="A1492" s="1">
        <v>43495</v>
      </c>
      <c r="B1492" s="2">
        <v>43495</v>
      </c>
      <c r="C1492" s="3">
        <v>43495</v>
      </c>
      <c r="D1492" s="4">
        <v>43495</v>
      </c>
      <c r="E1492">
        <f t="shared" si="23"/>
        <v>5</v>
      </c>
    </row>
    <row r="1493" spans="1:5">
      <c r="A1493" s="1">
        <v>43496</v>
      </c>
      <c r="B1493" s="2">
        <v>43496</v>
      </c>
      <c r="C1493" s="3">
        <v>43496</v>
      </c>
      <c r="D1493" s="4">
        <v>43496</v>
      </c>
      <c r="E1493">
        <f t="shared" si="23"/>
        <v>5</v>
      </c>
    </row>
    <row r="1494" spans="1:5">
      <c r="A1494" s="1">
        <v>43497</v>
      </c>
      <c r="B1494" s="2">
        <v>43497</v>
      </c>
      <c r="C1494" s="3">
        <v>43497</v>
      </c>
      <c r="D1494" s="4">
        <v>43497</v>
      </c>
      <c r="E1494">
        <f t="shared" si="23"/>
        <v>5</v>
      </c>
    </row>
    <row r="1495" spans="1:5">
      <c r="A1495" s="1">
        <v>43498</v>
      </c>
      <c r="B1495" s="2">
        <v>43498</v>
      </c>
      <c r="C1495" s="3">
        <v>43498</v>
      </c>
      <c r="D1495" s="4">
        <v>43498</v>
      </c>
      <c r="E1495">
        <f t="shared" si="23"/>
        <v>5</v>
      </c>
    </row>
    <row r="1496" spans="1:5">
      <c r="A1496" s="1">
        <v>43499</v>
      </c>
      <c r="B1496" s="2">
        <v>43499</v>
      </c>
      <c r="C1496" s="3">
        <v>43499</v>
      </c>
      <c r="D1496" s="4">
        <v>43499</v>
      </c>
      <c r="E1496">
        <f t="shared" si="23"/>
        <v>6</v>
      </c>
    </row>
    <row r="1497" spans="1:5">
      <c r="A1497" s="1">
        <v>43500</v>
      </c>
      <c r="B1497" s="2">
        <v>43500</v>
      </c>
      <c r="C1497" s="3">
        <v>43500</v>
      </c>
      <c r="D1497" s="4">
        <v>43500</v>
      </c>
      <c r="E1497">
        <f t="shared" si="23"/>
        <v>6</v>
      </c>
    </row>
    <row r="1498" spans="1:5">
      <c r="A1498" s="1">
        <v>43501</v>
      </c>
      <c r="B1498" s="2">
        <v>43501</v>
      </c>
      <c r="C1498" s="3">
        <v>43501</v>
      </c>
      <c r="D1498" s="4">
        <v>43501</v>
      </c>
      <c r="E1498">
        <f t="shared" si="23"/>
        <v>6</v>
      </c>
    </row>
    <row r="1499" spans="1:5">
      <c r="A1499" s="1">
        <v>43502</v>
      </c>
      <c r="B1499" s="2">
        <v>43502</v>
      </c>
      <c r="C1499" s="3">
        <v>43502</v>
      </c>
      <c r="D1499" s="4">
        <v>43502</v>
      </c>
      <c r="E1499">
        <f t="shared" si="23"/>
        <v>6</v>
      </c>
    </row>
    <row r="1500" spans="1:5">
      <c r="A1500" s="1">
        <v>43503</v>
      </c>
      <c r="B1500" s="2">
        <v>43503</v>
      </c>
      <c r="C1500" s="3">
        <v>43503</v>
      </c>
      <c r="D1500" s="4">
        <v>43503</v>
      </c>
      <c r="E1500">
        <f t="shared" si="23"/>
        <v>6</v>
      </c>
    </row>
    <row r="1501" spans="1:5">
      <c r="A1501" s="1">
        <v>43504</v>
      </c>
      <c r="B1501" s="2">
        <v>43504</v>
      </c>
      <c r="C1501" s="3">
        <v>43504</v>
      </c>
      <c r="D1501" s="4">
        <v>43504</v>
      </c>
      <c r="E1501">
        <f t="shared" si="23"/>
        <v>6</v>
      </c>
    </row>
    <row r="1502" spans="1:5">
      <c r="A1502" s="1">
        <v>43505</v>
      </c>
      <c r="B1502" s="2">
        <v>43505</v>
      </c>
      <c r="C1502" s="3">
        <v>43505</v>
      </c>
      <c r="D1502" s="4">
        <v>43505</v>
      </c>
      <c r="E1502">
        <f t="shared" si="23"/>
        <v>6</v>
      </c>
    </row>
    <row r="1503" spans="1:5">
      <c r="A1503" s="1">
        <v>43506</v>
      </c>
      <c r="B1503" s="2">
        <v>43506</v>
      </c>
      <c r="C1503" s="3">
        <v>43506</v>
      </c>
      <c r="D1503" s="4">
        <v>43506</v>
      </c>
      <c r="E1503">
        <f t="shared" si="23"/>
        <v>7</v>
      </c>
    </row>
    <row r="1504" spans="1:5">
      <c r="A1504" s="1">
        <v>43507</v>
      </c>
      <c r="B1504" s="2">
        <v>43507</v>
      </c>
      <c r="C1504" s="3">
        <v>43507</v>
      </c>
      <c r="D1504" s="4">
        <v>43507</v>
      </c>
      <c r="E1504">
        <f t="shared" si="23"/>
        <v>7</v>
      </c>
    </row>
    <row r="1505" spans="1:5">
      <c r="A1505" s="1">
        <v>43508</v>
      </c>
      <c r="B1505" s="2">
        <v>43508</v>
      </c>
      <c r="C1505" s="3">
        <v>43508</v>
      </c>
      <c r="D1505" s="4">
        <v>43508</v>
      </c>
      <c r="E1505">
        <f t="shared" si="23"/>
        <v>7</v>
      </c>
    </row>
    <row r="1506" spans="1:5">
      <c r="A1506" s="1">
        <v>43509</v>
      </c>
      <c r="B1506" s="2">
        <v>43509</v>
      </c>
      <c r="C1506" s="3">
        <v>43509</v>
      </c>
      <c r="D1506" s="4">
        <v>43509</v>
      </c>
      <c r="E1506">
        <f t="shared" si="23"/>
        <v>7</v>
      </c>
    </row>
    <row r="1507" spans="1:5">
      <c r="A1507" s="1">
        <v>43510</v>
      </c>
      <c r="B1507" s="2">
        <v>43510</v>
      </c>
      <c r="C1507" s="3">
        <v>43510</v>
      </c>
      <c r="D1507" s="4">
        <v>43510</v>
      </c>
      <c r="E1507">
        <f t="shared" si="23"/>
        <v>7</v>
      </c>
    </row>
    <row r="1508" spans="1:5">
      <c r="A1508" s="1">
        <v>43511</v>
      </c>
      <c r="B1508" s="2">
        <v>43511</v>
      </c>
      <c r="C1508" s="3">
        <v>43511</v>
      </c>
      <c r="D1508" s="4">
        <v>43511</v>
      </c>
      <c r="E1508">
        <f t="shared" si="23"/>
        <v>7</v>
      </c>
    </row>
    <row r="1509" spans="1:5">
      <c r="A1509" s="1">
        <v>43512</v>
      </c>
      <c r="B1509" s="2">
        <v>43512</v>
      </c>
      <c r="C1509" s="3">
        <v>43512</v>
      </c>
      <c r="D1509" s="4">
        <v>43512</v>
      </c>
      <c r="E1509">
        <f t="shared" si="23"/>
        <v>7</v>
      </c>
    </row>
    <row r="1510" spans="1:5">
      <c r="A1510" s="1">
        <v>43513</v>
      </c>
      <c r="B1510" s="2">
        <v>43513</v>
      </c>
      <c r="C1510" s="3">
        <v>43513</v>
      </c>
      <c r="D1510" s="4">
        <v>43513</v>
      </c>
      <c r="E1510">
        <f t="shared" si="23"/>
        <v>8</v>
      </c>
    </row>
    <row r="1511" spans="1:5">
      <c r="A1511" s="1">
        <v>43514</v>
      </c>
      <c r="B1511" s="2">
        <v>43514</v>
      </c>
      <c r="C1511" s="3">
        <v>43514</v>
      </c>
      <c r="D1511" s="4">
        <v>43514</v>
      </c>
      <c r="E1511">
        <f t="shared" si="23"/>
        <v>8</v>
      </c>
    </row>
    <row r="1512" spans="1:5">
      <c r="A1512" s="1">
        <v>43515</v>
      </c>
      <c r="B1512" s="2">
        <v>43515</v>
      </c>
      <c r="C1512" s="3">
        <v>43515</v>
      </c>
      <c r="D1512" s="4">
        <v>43515</v>
      </c>
      <c r="E1512">
        <f t="shared" si="23"/>
        <v>8</v>
      </c>
    </row>
    <row r="1513" spans="1:5">
      <c r="A1513" s="1">
        <v>43516</v>
      </c>
      <c r="B1513" s="2">
        <v>43516</v>
      </c>
      <c r="C1513" s="3">
        <v>43516</v>
      </c>
      <c r="D1513" s="4">
        <v>43516</v>
      </c>
      <c r="E1513">
        <f t="shared" si="23"/>
        <v>8</v>
      </c>
    </row>
    <row r="1514" spans="1:5">
      <c r="A1514" s="1">
        <v>43517</v>
      </c>
      <c r="B1514" s="2">
        <v>43517</v>
      </c>
      <c r="C1514" s="3">
        <v>43517</v>
      </c>
      <c r="D1514" s="4">
        <v>43517</v>
      </c>
      <c r="E1514">
        <f t="shared" si="23"/>
        <v>8</v>
      </c>
    </row>
    <row r="1515" spans="1:5">
      <c r="A1515" s="1">
        <v>43518</v>
      </c>
      <c r="B1515" s="2">
        <v>43518</v>
      </c>
      <c r="C1515" s="3">
        <v>43518</v>
      </c>
      <c r="D1515" s="4">
        <v>43518</v>
      </c>
      <c r="E1515">
        <f t="shared" si="23"/>
        <v>8</v>
      </c>
    </row>
    <row r="1516" spans="1:5">
      <c r="A1516" s="1">
        <v>43519</v>
      </c>
      <c r="B1516" s="2">
        <v>43519</v>
      </c>
      <c r="C1516" s="3">
        <v>43519</v>
      </c>
      <c r="D1516" s="4">
        <v>43519</v>
      </c>
      <c r="E1516">
        <f t="shared" si="23"/>
        <v>8</v>
      </c>
    </row>
    <row r="1517" spans="1:5">
      <c r="A1517" s="1">
        <v>43520</v>
      </c>
      <c r="B1517" s="2">
        <v>43520</v>
      </c>
      <c r="C1517" s="3">
        <v>43520</v>
      </c>
      <c r="D1517" s="4">
        <v>43520</v>
      </c>
      <c r="E1517">
        <f t="shared" si="23"/>
        <v>9</v>
      </c>
    </row>
    <row r="1518" spans="1:5">
      <c r="A1518" s="1">
        <v>43521</v>
      </c>
      <c r="B1518" s="2">
        <v>43521</v>
      </c>
      <c r="C1518" s="3">
        <v>43521</v>
      </c>
      <c r="D1518" s="4">
        <v>43521</v>
      </c>
      <c r="E1518">
        <f t="shared" si="23"/>
        <v>9</v>
      </c>
    </row>
    <row r="1519" spans="1:5">
      <c r="A1519" s="1">
        <v>43522</v>
      </c>
      <c r="B1519" s="2">
        <v>43522</v>
      </c>
      <c r="C1519" s="3">
        <v>43522</v>
      </c>
      <c r="D1519" s="4">
        <v>43522</v>
      </c>
      <c r="E1519">
        <f t="shared" si="23"/>
        <v>9</v>
      </c>
    </row>
    <row r="1520" spans="1:5">
      <c r="A1520" s="1">
        <v>43523</v>
      </c>
      <c r="B1520" s="2">
        <v>43523</v>
      </c>
      <c r="C1520" s="3">
        <v>43523</v>
      </c>
      <c r="D1520" s="4">
        <v>43523</v>
      </c>
      <c r="E1520">
        <f t="shared" si="23"/>
        <v>9</v>
      </c>
    </row>
    <row r="1521" spans="1:5">
      <c r="A1521" s="1">
        <v>43524</v>
      </c>
      <c r="B1521" s="2">
        <v>43524</v>
      </c>
      <c r="C1521" s="3">
        <v>43524</v>
      </c>
      <c r="D1521" s="4">
        <v>43524</v>
      </c>
      <c r="E1521">
        <f t="shared" si="23"/>
        <v>9</v>
      </c>
    </row>
    <row r="1522" spans="1:5">
      <c r="A1522" s="1">
        <v>43525</v>
      </c>
      <c r="B1522" s="2">
        <v>43525</v>
      </c>
      <c r="C1522" s="3">
        <v>43525</v>
      </c>
      <c r="D1522" s="4">
        <v>43525</v>
      </c>
      <c r="E1522">
        <f t="shared" si="23"/>
        <v>9</v>
      </c>
    </row>
    <row r="1523" spans="1:5">
      <c r="A1523" s="1">
        <v>43526</v>
      </c>
      <c r="B1523" s="2">
        <v>43526</v>
      </c>
      <c r="C1523" s="3">
        <v>43526</v>
      </c>
      <c r="D1523" s="4">
        <v>43526</v>
      </c>
      <c r="E1523">
        <f t="shared" si="23"/>
        <v>9</v>
      </c>
    </row>
    <row r="1524" spans="1:5">
      <c r="A1524" s="1">
        <v>43527</v>
      </c>
      <c r="B1524" s="2">
        <v>43527</v>
      </c>
      <c r="C1524" s="3">
        <v>43527</v>
      </c>
      <c r="D1524" s="4">
        <v>43527</v>
      </c>
      <c r="E1524">
        <f t="shared" si="23"/>
        <v>10</v>
      </c>
    </row>
    <row r="1525" spans="1:5">
      <c r="A1525" s="1">
        <v>43528</v>
      </c>
      <c r="B1525" s="2">
        <v>43528</v>
      </c>
      <c r="C1525" s="3">
        <v>43528</v>
      </c>
      <c r="D1525" s="4">
        <v>43528</v>
      </c>
      <c r="E1525">
        <f t="shared" si="23"/>
        <v>10</v>
      </c>
    </row>
    <row r="1526" spans="1:5">
      <c r="A1526" s="1">
        <v>43529</v>
      </c>
      <c r="B1526" s="2">
        <v>43529</v>
      </c>
      <c r="C1526" s="3">
        <v>43529</v>
      </c>
      <c r="D1526" s="4">
        <v>43529</v>
      </c>
      <c r="E1526">
        <f t="shared" si="23"/>
        <v>10</v>
      </c>
    </row>
    <row r="1527" spans="1:5">
      <c r="A1527" s="1">
        <v>43530</v>
      </c>
      <c r="B1527" s="2">
        <v>43530</v>
      </c>
      <c r="C1527" s="3">
        <v>43530</v>
      </c>
      <c r="D1527" s="4">
        <v>43530</v>
      </c>
      <c r="E1527">
        <f t="shared" si="23"/>
        <v>10</v>
      </c>
    </row>
    <row r="1528" spans="1:5">
      <c r="A1528" s="1">
        <v>43531</v>
      </c>
      <c r="B1528" s="2">
        <v>43531</v>
      </c>
      <c r="C1528" s="3">
        <v>43531</v>
      </c>
      <c r="D1528" s="4">
        <v>43531</v>
      </c>
      <c r="E1528">
        <f t="shared" si="23"/>
        <v>10</v>
      </c>
    </row>
    <row r="1529" spans="1:5">
      <c r="A1529" s="1">
        <v>43532</v>
      </c>
      <c r="B1529" s="2">
        <v>43532</v>
      </c>
      <c r="C1529" s="3">
        <v>43532</v>
      </c>
      <c r="D1529" s="4">
        <v>43532</v>
      </c>
      <c r="E1529">
        <f t="shared" si="23"/>
        <v>10</v>
      </c>
    </row>
    <row r="1530" spans="1:5">
      <c r="A1530" s="1">
        <v>43533</v>
      </c>
      <c r="B1530" s="2">
        <v>43533</v>
      </c>
      <c r="C1530" s="3">
        <v>43533</v>
      </c>
      <c r="D1530" s="4">
        <v>43533</v>
      </c>
      <c r="E1530">
        <f t="shared" si="23"/>
        <v>10</v>
      </c>
    </row>
    <row r="1531" spans="1:5">
      <c r="A1531" s="1">
        <v>43534</v>
      </c>
      <c r="B1531" s="2">
        <v>43534</v>
      </c>
      <c r="C1531" s="3">
        <v>43534</v>
      </c>
      <c r="D1531" s="4">
        <v>43534</v>
      </c>
      <c r="E1531">
        <f t="shared" si="23"/>
        <v>11</v>
      </c>
    </row>
    <row r="1532" spans="1:5">
      <c r="A1532" s="1">
        <v>43535</v>
      </c>
      <c r="B1532" s="2">
        <v>43535</v>
      </c>
      <c r="C1532" s="3">
        <v>43535</v>
      </c>
      <c r="D1532" s="4">
        <v>43535</v>
      </c>
      <c r="E1532">
        <f t="shared" si="23"/>
        <v>11</v>
      </c>
    </row>
    <row r="1533" spans="1:5">
      <c r="A1533" s="1">
        <v>43536</v>
      </c>
      <c r="B1533" s="2">
        <v>43536</v>
      </c>
      <c r="C1533" s="3">
        <v>43536</v>
      </c>
      <c r="D1533" s="4">
        <v>43536</v>
      </c>
      <c r="E1533">
        <f t="shared" si="23"/>
        <v>11</v>
      </c>
    </row>
    <row r="1534" spans="1:5">
      <c r="A1534" s="1">
        <v>43537</v>
      </c>
      <c r="B1534" s="2">
        <v>43537</v>
      </c>
      <c r="C1534" s="3">
        <v>43537</v>
      </c>
      <c r="D1534" s="4">
        <v>43537</v>
      </c>
      <c r="E1534">
        <f t="shared" si="23"/>
        <v>11</v>
      </c>
    </row>
    <row r="1535" spans="1:5">
      <c r="A1535" s="1">
        <v>43538</v>
      </c>
      <c r="B1535" s="2">
        <v>43538</v>
      </c>
      <c r="C1535" s="3">
        <v>43538</v>
      </c>
      <c r="D1535" s="4">
        <v>43538</v>
      </c>
      <c r="E1535">
        <f t="shared" si="23"/>
        <v>11</v>
      </c>
    </row>
    <row r="1536" spans="1:5">
      <c r="A1536" s="1">
        <v>43539</v>
      </c>
      <c r="B1536" s="2">
        <v>43539</v>
      </c>
      <c r="C1536" s="3">
        <v>43539</v>
      </c>
      <c r="D1536" s="4">
        <v>43539</v>
      </c>
      <c r="E1536">
        <f t="shared" si="23"/>
        <v>11</v>
      </c>
    </row>
    <row r="1537" spans="1:5">
      <c r="A1537" s="1">
        <v>43540</v>
      </c>
      <c r="B1537" s="2">
        <v>43540</v>
      </c>
      <c r="C1537" s="3">
        <v>43540</v>
      </c>
      <c r="D1537" s="4">
        <v>43540</v>
      </c>
      <c r="E1537">
        <f t="shared" si="23"/>
        <v>11</v>
      </c>
    </row>
    <row r="1538" spans="1:5">
      <c r="A1538" s="1">
        <v>43541</v>
      </c>
      <c r="B1538" s="2">
        <v>43541</v>
      </c>
      <c r="C1538" s="3">
        <v>43541</v>
      </c>
      <c r="D1538" s="4">
        <v>43541</v>
      </c>
      <c r="E1538">
        <f t="shared" si="23"/>
        <v>12</v>
      </c>
    </row>
    <row r="1539" spans="1:5">
      <c r="A1539" s="1">
        <v>43542</v>
      </c>
      <c r="B1539" s="2">
        <v>43542</v>
      </c>
      <c r="C1539" s="3">
        <v>43542</v>
      </c>
      <c r="D1539" s="4">
        <v>43542</v>
      </c>
      <c r="E1539">
        <f t="shared" ref="E1539:E1602" si="24">WEEKNUM(A1539)</f>
        <v>12</v>
      </c>
    </row>
    <row r="1540" spans="1:5">
      <c r="A1540" s="1">
        <v>43543</v>
      </c>
      <c r="B1540" s="2">
        <v>43543</v>
      </c>
      <c r="C1540" s="3">
        <v>43543</v>
      </c>
      <c r="D1540" s="4">
        <v>43543</v>
      </c>
      <c r="E1540">
        <f t="shared" si="24"/>
        <v>12</v>
      </c>
    </row>
    <row r="1541" spans="1:5">
      <c r="A1541" s="1">
        <v>43544</v>
      </c>
      <c r="B1541" s="2">
        <v>43544</v>
      </c>
      <c r="C1541" s="3">
        <v>43544</v>
      </c>
      <c r="D1541" s="4">
        <v>43544</v>
      </c>
      <c r="E1541">
        <f t="shared" si="24"/>
        <v>12</v>
      </c>
    </row>
    <row r="1542" spans="1:5">
      <c r="A1542" s="1">
        <v>43545</v>
      </c>
      <c r="B1542" s="2">
        <v>43545</v>
      </c>
      <c r="C1542" s="3">
        <v>43545</v>
      </c>
      <c r="D1542" s="4">
        <v>43545</v>
      </c>
      <c r="E1542">
        <f t="shared" si="24"/>
        <v>12</v>
      </c>
    </row>
    <row r="1543" spans="1:5">
      <c r="A1543" s="1">
        <v>43546</v>
      </c>
      <c r="B1543" s="2">
        <v>43546</v>
      </c>
      <c r="C1543" s="3">
        <v>43546</v>
      </c>
      <c r="D1543" s="4">
        <v>43546</v>
      </c>
      <c r="E1543">
        <f t="shared" si="24"/>
        <v>12</v>
      </c>
    </row>
    <row r="1544" spans="1:5">
      <c r="A1544" s="1">
        <v>43547</v>
      </c>
      <c r="B1544" s="2">
        <v>43547</v>
      </c>
      <c r="C1544" s="3">
        <v>43547</v>
      </c>
      <c r="D1544" s="4">
        <v>43547</v>
      </c>
      <c r="E1544">
        <f t="shared" si="24"/>
        <v>12</v>
      </c>
    </row>
    <row r="1545" spans="1:5">
      <c r="A1545" s="1">
        <v>43548</v>
      </c>
      <c r="B1545" s="2">
        <v>43548</v>
      </c>
      <c r="C1545" s="3">
        <v>43548</v>
      </c>
      <c r="D1545" s="4">
        <v>43548</v>
      </c>
      <c r="E1545">
        <f t="shared" si="24"/>
        <v>13</v>
      </c>
    </row>
    <row r="1546" spans="1:5">
      <c r="A1546" s="1">
        <v>43549</v>
      </c>
      <c r="B1546" s="2">
        <v>43549</v>
      </c>
      <c r="C1546" s="3">
        <v>43549</v>
      </c>
      <c r="D1546" s="4">
        <v>43549</v>
      </c>
      <c r="E1546">
        <f t="shared" si="24"/>
        <v>13</v>
      </c>
    </row>
    <row r="1547" spans="1:5">
      <c r="A1547" s="1">
        <v>43550</v>
      </c>
      <c r="B1547" s="2">
        <v>43550</v>
      </c>
      <c r="C1547" s="3">
        <v>43550</v>
      </c>
      <c r="D1547" s="4">
        <v>43550</v>
      </c>
      <c r="E1547">
        <f t="shared" si="24"/>
        <v>13</v>
      </c>
    </row>
    <row r="1548" spans="1:5">
      <c r="A1548" s="1">
        <v>43551</v>
      </c>
      <c r="B1548" s="2">
        <v>43551</v>
      </c>
      <c r="C1548" s="3">
        <v>43551</v>
      </c>
      <c r="D1548" s="4">
        <v>43551</v>
      </c>
      <c r="E1548">
        <f t="shared" si="24"/>
        <v>13</v>
      </c>
    </row>
    <row r="1549" spans="1:5">
      <c r="A1549" s="1">
        <v>43552</v>
      </c>
      <c r="B1549" s="2">
        <v>43552</v>
      </c>
      <c r="C1549" s="3">
        <v>43552</v>
      </c>
      <c r="D1549" s="4">
        <v>43552</v>
      </c>
      <c r="E1549">
        <f t="shared" si="24"/>
        <v>13</v>
      </c>
    </row>
    <row r="1550" spans="1:5">
      <c r="A1550" s="1">
        <v>43553</v>
      </c>
      <c r="B1550" s="2">
        <v>43553</v>
      </c>
      <c r="C1550" s="3">
        <v>43553</v>
      </c>
      <c r="D1550" s="4">
        <v>43553</v>
      </c>
      <c r="E1550">
        <f t="shared" si="24"/>
        <v>13</v>
      </c>
    </row>
    <row r="1551" spans="1:5">
      <c r="A1551" s="1">
        <v>43554</v>
      </c>
      <c r="B1551" s="2">
        <v>43554</v>
      </c>
      <c r="C1551" s="3">
        <v>43554</v>
      </c>
      <c r="D1551" s="4">
        <v>43554</v>
      </c>
      <c r="E1551">
        <f t="shared" si="24"/>
        <v>13</v>
      </c>
    </row>
    <row r="1552" spans="1:5">
      <c r="A1552" s="1">
        <v>43555</v>
      </c>
      <c r="B1552" s="2">
        <v>43555</v>
      </c>
      <c r="C1552" s="3">
        <v>43555</v>
      </c>
      <c r="D1552" s="4">
        <v>43555</v>
      </c>
      <c r="E1552">
        <f t="shared" si="24"/>
        <v>14</v>
      </c>
    </row>
    <row r="1553" spans="1:5">
      <c r="A1553" s="1">
        <v>43556</v>
      </c>
      <c r="B1553" s="2">
        <v>43556</v>
      </c>
      <c r="C1553" s="3">
        <v>43556</v>
      </c>
      <c r="D1553" s="4">
        <v>43556</v>
      </c>
      <c r="E1553">
        <f t="shared" si="24"/>
        <v>14</v>
      </c>
    </row>
    <row r="1554" spans="1:5">
      <c r="A1554" s="1">
        <v>43557</v>
      </c>
      <c r="B1554" s="2">
        <v>43557</v>
      </c>
      <c r="C1554" s="3">
        <v>43557</v>
      </c>
      <c r="D1554" s="4">
        <v>43557</v>
      </c>
      <c r="E1554">
        <f t="shared" si="24"/>
        <v>14</v>
      </c>
    </row>
    <row r="1555" spans="1:5">
      <c r="A1555" s="1">
        <v>43558</v>
      </c>
      <c r="B1555" s="2">
        <v>43558</v>
      </c>
      <c r="C1555" s="3">
        <v>43558</v>
      </c>
      <c r="D1555" s="4">
        <v>43558</v>
      </c>
      <c r="E1555">
        <f t="shared" si="24"/>
        <v>14</v>
      </c>
    </row>
    <row r="1556" spans="1:5">
      <c r="A1556" s="1">
        <v>43559</v>
      </c>
      <c r="B1556" s="2">
        <v>43559</v>
      </c>
      <c r="C1556" s="3">
        <v>43559</v>
      </c>
      <c r="D1556" s="4">
        <v>43559</v>
      </c>
      <c r="E1556">
        <f t="shared" si="24"/>
        <v>14</v>
      </c>
    </row>
    <row r="1557" spans="1:5">
      <c r="A1557" s="1">
        <v>43560</v>
      </c>
      <c r="B1557" s="2">
        <v>43560</v>
      </c>
      <c r="C1557" s="3">
        <v>43560</v>
      </c>
      <c r="D1557" s="4">
        <v>43560</v>
      </c>
      <c r="E1557">
        <f t="shared" si="24"/>
        <v>14</v>
      </c>
    </row>
    <row r="1558" spans="1:5">
      <c r="A1558" s="1">
        <v>43561</v>
      </c>
      <c r="B1558" s="2">
        <v>43561</v>
      </c>
      <c r="C1558" s="3">
        <v>43561</v>
      </c>
      <c r="D1558" s="4">
        <v>43561</v>
      </c>
      <c r="E1558">
        <f t="shared" si="24"/>
        <v>14</v>
      </c>
    </row>
    <row r="1559" spans="1:5">
      <c r="A1559" s="1">
        <v>43562</v>
      </c>
      <c r="B1559" s="2">
        <v>43562</v>
      </c>
      <c r="C1559" s="3">
        <v>43562</v>
      </c>
      <c r="D1559" s="4">
        <v>43562</v>
      </c>
      <c r="E1559">
        <f t="shared" si="24"/>
        <v>15</v>
      </c>
    </row>
    <row r="1560" spans="1:5">
      <c r="A1560" s="1">
        <v>43563</v>
      </c>
      <c r="B1560" s="2">
        <v>43563</v>
      </c>
      <c r="C1560" s="3">
        <v>43563</v>
      </c>
      <c r="D1560" s="4">
        <v>43563</v>
      </c>
      <c r="E1560">
        <f t="shared" si="24"/>
        <v>15</v>
      </c>
    </row>
    <row r="1561" spans="1:5">
      <c r="A1561" s="1">
        <v>43564</v>
      </c>
      <c r="B1561" s="2">
        <v>43564</v>
      </c>
      <c r="C1561" s="3">
        <v>43564</v>
      </c>
      <c r="D1561" s="4">
        <v>43564</v>
      </c>
      <c r="E1561">
        <f t="shared" si="24"/>
        <v>15</v>
      </c>
    </row>
    <row r="1562" spans="1:5">
      <c r="A1562" s="1">
        <v>43565</v>
      </c>
      <c r="B1562" s="2">
        <v>43565</v>
      </c>
      <c r="C1562" s="3">
        <v>43565</v>
      </c>
      <c r="D1562" s="4">
        <v>43565</v>
      </c>
      <c r="E1562">
        <f t="shared" si="24"/>
        <v>15</v>
      </c>
    </row>
    <row r="1563" spans="1:5">
      <c r="A1563" s="1">
        <v>43566</v>
      </c>
      <c r="B1563" s="2">
        <v>43566</v>
      </c>
      <c r="C1563" s="3">
        <v>43566</v>
      </c>
      <c r="D1563" s="4">
        <v>43566</v>
      </c>
      <c r="E1563">
        <f t="shared" si="24"/>
        <v>15</v>
      </c>
    </row>
    <row r="1564" spans="1:5">
      <c r="A1564" s="1">
        <v>43567</v>
      </c>
      <c r="B1564" s="2">
        <v>43567</v>
      </c>
      <c r="C1564" s="3">
        <v>43567</v>
      </c>
      <c r="D1564" s="4">
        <v>43567</v>
      </c>
      <c r="E1564">
        <f t="shared" si="24"/>
        <v>15</v>
      </c>
    </row>
    <row r="1565" spans="1:5">
      <c r="A1565" s="1">
        <v>43568</v>
      </c>
      <c r="B1565" s="2">
        <v>43568</v>
      </c>
      <c r="C1565" s="3">
        <v>43568</v>
      </c>
      <c r="D1565" s="4">
        <v>43568</v>
      </c>
      <c r="E1565">
        <f t="shared" si="24"/>
        <v>15</v>
      </c>
    </row>
    <row r="1566" spans="1:5">
      <c r="A1566" s="1">
        <v>43569</v>
      </c>
      <c r="B1566" s="2">
        <v>43569</v>
      </c>
      <c r="C1566" s="3">
        <v>43569</v>
      </c>
      <c r="D1566" s="4">
        <v>43569</v>
      </c>
      <c r="E1566">
        <f t="shared" si="24"/>
        <v>16</v>
      </c>
    </row>
    <row r="1567" spans="1:5">
      <c r="A1567" s="1">
        <v>43570</v>
      </c>
      <c r="B1567" s="2">
        <v>43570</v>
      </c>
      <c r="C1567" s="3">
        <v>43570</v>
      </c>
      <c r="D1567" s="4">
        <v>43570</v>
      </c>
      <c r="E1567">
        <f t="shared" si="24"/>
        <v>16</v>
      </c>
    </row>
    <row r="1568" spans="1:5">
      <c r="A1568" s="1">
        <v>43571</v>
      </c>
      <c r="B1568" s="2">
        <v>43571</v>
      </c>
      <c r="C1568" s="3">
        <v>43571</v>
      </c>
      <c r="D1568" s="4">
        <v>43571</v>
      </c>
      <c r="E1568">
        <f t="shared" si="24"/>
        <v>16</v>
      </c>
    </row>
    <row r="1569" spans="1:5">
      <c r="A1569" s="1">
        <v>43572</v>
      </c>
      <c r="B1569" s="2">
        <v>43572</v>
      </c>
      <c r="C1569" s="3">
        <v>43572</v>
      </c>
      <c r="D1569" s="4">
        <v>43572</v>
      </c>
      <c r="E1569">
        <f t="shared" si="24"/>
        <v>16</v>
      </c>
    </row>
    <row r="1570" spans="1:5">
      <c r="A1570" s="1">
        <v>43573</v>
      </c>
      <c r="B1570" s="2">
        <v>43573</v>
      </c>
      <c r="C1570" s="3">
        <v>43573</v>
      </c>
      <c r="D1570" s="4">
        <v>43573</v>
      </c>
      <c r="E1570">
        <f t="shared" si="24"/>
        <v>16</v>
      </c>
    </row>
    <row r="1571" spans="1:5">
      <c r="A1571" s="1">
        <v>43574</v>
      </c>
      <c r="B1571" s="2">
        <v>43574</v>
      </c>
      <c r="C1571" s="3">
        <v>43574</v>
      </c>
      <c r="D1571" s="4">
        <v>43574</v>
      </c>
      <c r="E1571">
        <f t="shared" si="24"/>
        <v>16</v>
      </c>
    </row>
    <row r="1572" spans="1:5">
      <c r="A1572" s="1">
        <v>43575</v>
      </c>
      <c r="B1572" s="2">
        <v>43575</v>
      </c>
      <c r="C1572" s="3">
        <v>43575</v>
      </c>
      <c r="D1572" s="4">
        <v>43575</v>
      </c>
      <c r="E1572">
        <f t="shared" si="24"/>
        <v>16</v>
      </c>
    </row>
    <row r="1573" spans="1:5">
      <c r="A1573" s="1">
        <v>43576</v>
      </c>
      <c r="B1573" s="2">
        <v>43576</v>
      </c>
      <c r="C1573" s="3">
        <v>43576</v>
      </c>
      <c r="D1573" s="4">
        <v>43576</v>
      </c>
      <c r="E1573">
        <f t="shared" si="24"/>
        <v>17</v>
      </c>
    </row>
    <row r="1574" spans="1:5">
      <c r="A1574" s="1">
        <v>43577</v>
      </c>
      <c r="B1574" s="2">
        <v>43577</v>
      </c>
      <c r="C1574" s="3">
        <v>43577</v>
      </c>
      <c r="D1574" s="4">
        <v>43577</v>
      </c>
      <c r="E1574">
        <f t="shared" si="24"/>
        <v>17</v>
      </c>
    </row>
    <row r="1575" spans="1:5">
      <c r="A1575" s="1">
        <v>43578</v>
      </c>
      <c r="B1575" s="2">
        <v>43578</v>
      </c>
      <c r="C1575" s="3">
        <v>43578</v>
      </c>
      <c r="D1575" s="4">
        <v>43578</v>
      </c>
      <c r="E1575">
        <f t="shared" si="24"/>
        <v>17</v>
      </c>
    </row>
    <row r="1576" spans="1:5">
      <c r="A1576" s="1">
        <v>43579</v>
      </c>
      <c r="B1576" s="2">
        <v>43579</v>
      </c>
      <c r="C1576" s="3">
        <v>43579</v>
      </c>
      <c r="D1576" s="4">
        <v>43579</v>
      </c>
      <c r="E1576">
        <f t="shared" si="24"/>
        <v>17</v>
      </c>
    </row>
    <row r="1577" spans="1:5">
      <c r="A1577" s="1">
        <v>43580</v>
      </c>
      <c r="B1577" s="2">
        <v>43580</v>
      </c>
      <c r="C1577" s="3">
        <v>43580</v>
      </c>
      <c r="D1577" s="4">
        <v>43580</v>
      </c>
      <c r="E1577">
        <f t="shared" si="24"/>
        <v>17</v>
      </c>
    </row>
    <row r="1578" spans="1:5">
      <c r="A1578" s="1">
        <v>43581</v>
      </c>
      <c r="B1578" s="2">
        <v>43581</v>
      </c>
      <c r="C1578" s="3">
        <v>43581</v>
      </c>
      <c r="D1578" s="4">
        <v>43581</v>
      </c>
      <c r="E1578">
        <f t="shared" si="24"/>
        <v>17</v>
      </c>
    </row>
    <row r="1579" spans="1:5">
      <c r="A1579" s="1">
        <v>43582</v>
      </c>
      <c r="B1579" s="2">
        <v>43582</v>
      </c>
      <c r="C1579" s="3">
        <v>43582</v>
      </c>
      <c r="D1579" s="4">
        <v>43582</v>
      </c>
      <c r="E1579">
        <f t="shared" si="24"/>
        <v>17</v>
      </c>
    </row>
    <row r="1580" spans="1:5">
      <c r="A1580" s="1">
        <v>43583</v>
      </c>
      <c r="B1580" s="2">
        <v>43583</v>
      </c>
      <c r="C1580" s="3">
        <v>43583</v>
      </c>
      <c r="D1580" s="4">
        <v>43583</v>
      </c>
      <c r="E1580">
        <f t="shared" si="24"/>
        <v>18</v>
      </c>
    </row>
    <row r="1581" spans="1:5">
      <c r="A1581" s="1">
        <v>43584</v>
      </c>
      <c r="B1581" s="2">
        <v>43584</v>
      </c>
      <c r="C1581" s="3">
        <v>43584</v>
      </c>
      <c r="D1581" s="4">
        <v>43584</v>
      </c>
      <c r="E1581">
        <f t="shared" si="24"/>
        <v>18</v>
      </c>
    </row>
    <row r="1582" spans="1:5">
      <c r="A1582" s="1">
        <v>43585</v>
      </c>
      <c r="B1582" s="2">
        <v>43585</v>
      </c>
      <c r="C1582" s="3">
        <v>43585</v>
      </c>
      <c r="D1582" s="4">
        <v>43585</v>
      </c>
      <c r="E1582">
        <f t="shared" si="24"/>
        <v>18</v>
      </c>
    </row>
    <row r="1583" spans="1:5">
      <c r="A1583" s="1">
        <v>43586</v>
      </c>
      <c r="B1583" s="2">
        <v>43586</v>
      </c>
      <c r="C1583" s="3">
        <v>43586</v>
      </c>
      <c r="D1583" s="4">
        <v>43586</v>
      </c>
      <c r="E1583">
        <f t="shared" si="24"/>
        <v>18</v>
      </c>
    </row>
    <row r="1584" spans="1:5">
      <c r="A1584" s="1">
        <v>43587</v>
      </c>
      <c r="B1584" s="2">
        <v>43587</v>
      </c>
      <c r="C1584" s="3">
        <v>43587</v>
      </c>
      <c r="D1584" s="4">
        <v>43587</v>
      </c>
      <c r="E1584">
        <f t="shared" si="24"/>
        <v>18</v>
      </c>
    </row>
    <row r="1585" spans="1:5">
      <c r="A1585" s="1">
        <v>43588</v>
      </c>
      <c r="B1585" s="2">
        <v>43588</v>
      </c>
      <c r="C1585" s="3">
        <v>43588</v>
      </c>
      <c r="D1585" s="4">
        <v>43588</v>
      </c>
      <c r="E1585">
        <f t="shared" si="24"/>
        <v>18</v>
      </c>
    </row>
    <row r="1586" spans="1:5">
      <c r="A1586" s="1">
        <v>43589</v>
      </c>
      <c r="B1586" s="2">
        <v>43589</v>
      </c>
      <c r="C1586" s="3">
        <v>43589</v>
      </c>
      <c r="D1586" s="4">
        <v>43589</v>
      </c>
      <c r="E1586">
        <f t="shared" si="24"/>
        <v>18</v>
      </c>
    </row>
    <row r="1587" spans="1:5">
      <c r="A1587" s="1">
        <v>43590</v>
      </c>
      <c r="B1587" s="2">
        <v>43590</v>
      </c>
      <c r="C1587" s="3">
        <v>43590</v>
      </c>
      <c r="D1587" s="4">
        <v>43590</v>
      </c>
      <c r="E1587">
        <f t="shared" si="24"/>
        <v>19</v>
      </c>
    </row>
    <row r="1588" spans="1:5">
      <c r="A1588" s="1">
        <v>43591</v>
      </c>
      <c r="B1588" s="2">
        <v>43591</v>
      </c>
      <c r="C1588" s="3">
        <v>43591</v>
      </c>
      <c r="D1588" s="4">
        <v>43591</v>
      </c>
      <c r="E1588">
        <f t="shared" si="24"/>
        <v>19</v>
      </c>
    </row>
    <row r="1589" spans="1:5">
      <c r="A1589" s="1">
        <v>43592</v>
      </c>
      <c r="B1589" s="2">
        <v>43592</v>
      </c>
      <c r="C1589" s="3">
        <v>43592</v>
      </c>
      <c r="D1589" s="4">
        <v>43592</v>
      </c>
      <c r="E1589">
        <f t="shared" si="24"/>
        <v>19</v>
      </c>
    </row>
    <row r="1590" spans="1:5">
      <c r="A1590" s="1">
        <v>43593</v>
      </c>
      <c r="B1590" s="2">
        <v>43593</v>
      </c>
      <c r="C1590" s="3">
        <v>43593</v>
      </c>
      <c r="D1590" s="4">
        <v>43593</v>
      </c>
      <c r="E1590">
        <f t="shared" si="24"/>
        <v>19</v>
      </c>
    </row>
    <row r="1591" spans="1:5">
      <c r="A1591" s="1">
        <v>43594</v>
      </c>
      <c r="B1591" s="2">
        <v>43594</v>
      </c>
      <c r="C1591" s="3">
        <v>43594</v>
      </c>
      <c r="D1591" s="4">
        <v>43594</v>
      </c>
      <c r="E1591">
        <f t="shared" si="24"/>
        <v>19</v>
      </c>
    </row>
    <row r="1592" spans="1:5">
      <c r="A1592" s="1">
        <v>43595</v>
      </c>
      <c r="B1592" s="2">
        <v>43595</v>
      </c>
      <c r="C1592" s="3">
        <v>43595</v>
      </c>
      <c r="D1592" s="4">
        <v>43595</v>
      </c>
      <c r="E1592">
        <f t="shared" si="24"/>
        <v>19</v>
      </c>
    </row>
    <row r="1593" spans="1:5">
      <c r="A1593" s="1">
        <v>43596</v>
      </c>
      <c r="B1593" s="2">
        <v>43596</v>
      </c>
      <c r="C1593" s="3">
        <v>43596</v>
      </c>
      <c r="D1593" s="4">
        <v>43596</v>
      </c>
      <c r="E1593">
        <f t="shared" si="24"/>
        <v>19</v>
      </c>
    </row>
    <row r="1594" spans="1:5">
      <c r="A1594" s="1">
        <v>43597</v>
      </c>
      <c r="B1594" s="2">
        <v>43597</v>
      </c>
      <c r="C1594" s="3">
        <v>43597</v>
      </c>
      <c r="D1594" s="4">
        <v>43597</v>
      </c>
      <c r="E1594">
        <f t="shared" si="24"/>
        <v>20</v>
      </c>
    </row>
    <row r="1595" spans="1:5">
      <c r="A1595" s="1">
        <v>43598</v>
      </c>
      <c r="B1595" s="2">
        <v>43598</v>
      </c>
      <c r="C1595" s="3">
        <v>43598</v>
      </c>
      <c r="D1595" s="4">
        <v>43598</v>
      </c>
      <c r="E1595">
        <f t="shared" si="24"/>
        <v>20</v>
      </c>
    </row>
    <row r="1596" spans="1:5">
      <c r="A1596" s="1">
        <v>43599</v>
      </c>
      <c r="B1596" s="2">
        <v>43599</v>
      </c>
      <c r="C1596" s="3">
        <v>43599</v>
      </c>
      <c r="D1596" s="4">
        <v>43599</v>
      </c>
      <c r="E1596">
        <f t="shared" si="24"/>
        <v>20</v>
      </c>
    </row>
    <row r="1597" spans="1:5">
      <c r="A1597" s="1">
        <v>43600</v>
      </c>
      <c r="B1597" s="2">
        <v>43600</v>
      </c>
      <c r="C1597" s="3">
        <v>43600</v>
      </c>
      <c r="D1597" s="4">
        <v>43600</v>
      </c>
      <c r="E1597">
        <f t="shared" si="24"/>
        <v>20</v>
      </c>
    </row>
    <row r="1598" spans="1:5">
      <c r="A1598" s="1">
        <v>43601</v>
      </c>
      <c r="B1598" s="2">
        <v>43601</v>
      </c>
      <c r="C1598" s="3">
        <v>43601</v>
      </c>
      <c r="D1598" s="4">
        <v>43601</v>
      </c>
      <c r="E1598">
        <f t="shared" si="24"/>
        <v>20</v>
      </c>
    </row>
    <row r="1599" spans="1:5">
      <c r="A1599" s="1">
        <v>43602</v>
      </c>
      <c r="B1599" s="2">
        <v>43602</v>
      </c>
      <c r="C1599" s="3">
        <v>43602</v>
      </c>
      <c r="D1599" s="4">
        <v>43602</v>
      </c>
      <c r="E1599">
        <f t="shared" si="24"/>
        <v>20</v>
      </c>
    </row>
    <row r="1600" spans="1:5">
      <c r="A1600" s="1">
        <v>43603</v>
      </c>
      <c r="B1600" s="2">
        <v>43603</v>
      </c>
      <c r="C1600" s="3">
        <v>43603</v>
      </c>
      <c r="D1600" s="4">
        <v>43603</v>
      </c>
      <c r="E1600">
        <f t="shared" si="24"/>
        <v>20</v>
      </c>
    </row>
    <row r="1601" spans="1:5">
      <c r="A1601" s="1">
        <v>43604</v>
      </c>
      <c r="B1601" s="2">
        <v>43604</v>
      </c>
      <c r="C1601" s="3">
        <v>43604</v>
      </c>
      <c r="D1601" s="4">
        <v>43604</v>
      </c>
      <c r="E1601">
        <f t="shared" si="24"/>
        <v>21</v>
      </c>
    </row>
    <row r="1602" spans="1:5">
      <c r="A1602" s="1">
        <v>43605</v>
      </c>
      <c r="B1602" s="2">
        <v>43605</v>
      </c>
      <c r="C1602" s="3">
        <v>43605</v>
      </c>
      <c r="D1602" s="4">
        <v>43605</v>
      </c>
      <c r="E1602">
        <f t="shared" si="24"/>
        <v>21</v>
      </c>
    </row>
    <row r="1603" spans="1:5">
      <c r="A1603" s="1">
        <v>43606</v>
      </c>
      <c r="B1603" s="2">
        <v>43606</v>
      </c>
      <c r="C1603" s="3">
        <v>43606</v>
      </c>
      <c r="D1603" s="4">
        <v>43606</v>
      </c>
      <c r="E1603">
        <f t="shared" ref="E1603:E1666" si="25">WEEKNUM(A1603)</f>
        <v>21</v>
      </c>
    </row>
    <row r="1604" spans="1:5">
      <c r="A1604" s="1">
        <v>43607</v>
      </c>
      <c r="B1604" s="2">
        <v>43607</v>
      </c>
      <c r="C1604" s="3">
        <v>43607</v>
      </c>
      <c r="D1604" s="4">
        <v>43607</v>
      </c>
      <c r="E1604">
        <f t="shared" si="25"/>
        <v>21</v>
      </c>
    </row>
    <row r="1605" spans="1:5">
      <c r="A1605" s="1">
        <v>43608</v>
      </c>
      <c r="B1605" s="2">
        <v>43608</v>
      </c>
      <c r="C1605" s="3">
        <v>43608</v>
      </c>
      <c r="D1605" s="4">
        <v>43608</v>
      </c>
      <c r="E1605">
        <f t="shared" si="25"/>
        <v>21</v>
      </c>
    </row>
    <row r="1606" spans="1:5">
      <c r="A1606" s="1">
        <v>43609</v>
      </c>
      <c r="B1606" s="2">
        <v>43609</v>
      </c>
      <c r="C1606" s="3">
        <v>43609</v>
      </c>
      <c r="D1606" s="4">
        <v>43609</v>
      </c>
      <c r="E1606">
        <f t="shared" si="25"/>
        <v>21</v>
      </c>
    </row>
    <row r="1607" spans="1:5">
      <c r="A1607" s="1">
        <v>43610</v>
      </c>
      <c r="B1607" s="2">
        <v>43610</v>
      </c>
      <c r="C1607" s="3">
        <v>43610</v>
      </c>
      <c r="D1607" s="4">
        <v>43610</v>
      </c>
      <c r="E1607">
        <f t="shared" si="25"/>
        <v>21</v>
      </c>
    </row>
    <row r="1608" spans="1:5">
      <c r="A1608" s="1">
        <v>43611</v>
      </c>
      <c r="B1608" s="2">
        <v>43611</v>
      </c>
      <c r="C1608" s="3">
        <v>43611</v>
      </c>
      <c r="D1608" s="4">
        <v>43611</v>
      </c>
      <c r="E1608">
        <f t="shared" si="25"/>
        <v>22</v>
      </c>
    </row>
    <row r="1609" spans="1:5">
      <c r="A1609" s="1">
        <v>43612</v>
      </c>
      <c r="B1609" s="2">
        <v>43612</v>
      </c>
      <c r="C1609" s="3">
        <v>43612</v>
      </c>
      <c r="D1609" s="4">
        <v>43612</v>
      </c>
      <c r="E1609">
        <f t="shared" si="25"/>
        <v>22</v>
      </c>
    </row>
    <row r="1610" spans="1:5">
      <c r="A1610" s="1">
        <v>43613</v>
      </c>
      <c r="B1610" s="2">
        <v>43613</v>
      </c>
      <c r="C1610" s="3">
        <v>43613</v>
      </c>
      <c r="D1610" s="4">
        <v>43613</v>
      </c>
      <c r="E1610">
        <f t="shared" si="25"/>
        <v>22</v>
      </c>
    </row>
    <row r="1611" spans="1:5">
      <c r="A1611" s="1">
        <v>43614</v>
      </c>
      <c r="B1611" s="2">
        <v>43614</v>
      </c>
      <c r="C1611" s="3">
        <v>43614</v>
      </c>
      <c r="D1611" s="4">
        <v>43614</v>
      </c>
      <c r="E1611">
        <f t="shared" si="25"/>
        <v>22</v>
      </c>
    </row>
    <row r="1612" spans="1:5">
      <c r="A1612" s="1">
        <v>43615</v>
      </c>
      <c r="B1612" s="2">
        <v>43615</v>
      </c>
      <c r="C1612" s="3">
        <v>43615</v>
      </c>
      <c r="D1612" s="4">
        <v>43615</v>
      </c>
      <c r="E1612">
        <f t="shared" si="25"/>
        <v>22</v>
      </c>
    </row>
    <row r="1613" spans="1:5">
      <c r="A1613" s="1">
        <v>43616</v>
      </c>
      <c r="B1613" s="2">
        <v>43616</v>
      </c>
      <c r="C1613" s="3">
        <v>43616</v>
      </c>
      <c r="D1613" s="4">
        <v>43616</v>
      </c>
      <c r="E1613">
        <f t="shared" si="25"/>
        <v>22</v>
      </c>
    </row>
    <row r="1614" spans="1:5">
      <c r="A1614" s="1">
        <v>43617</v>
      </c>
      <c r="B1614" s="2">
        <v>43617</v>
      </c>
      <c r="C1614" s="3">
        <v>43617</v>
      </c>
      <c r="D1614" s="4">
        <v>43617</v>
      </c>
      <c r="E1614">
        <f t="shared" si="25"/>
        <v>22</v>
      </c>
    </row>
    <row r="1615" spans="1:5">
      <c r="A1615" s="1">
        <v>43618</v>
      </c>
      <c r="B1615" s="2">
        <v>43618</v>
      </c>
      <c r="C1615" s="3">
        <v>43618</v>
      </c>
      <c r="D1615" s="4">
        <v>43618</v>
      </c>
      <c r="E1615">
        <f t="shared" si="25"/>
        <v>23</v>
      </c>
    </row>
    <row r="1616" spans="1:5">
      <c r="A1616" s="1">
        <v>43619</v>
      </c>
      <c r="B1616" s="2">
        <v>43619</v>
      </c>
      <c r="C1616" s="3">
        <v>43619</v>
      </c>
      <c r="D1616" s="4">
        <v>43619</v>
      </c>
      <c r="E1616">
        <f t="shared" si="25"/>
        <v>23</v>
      </c>
    </row>
    <row r="1617" spans="1:5">
      <c r="A1617" s="1">
        <v>43620</v>
      </c>
      <c r="B1617" s="2">
        <v>43620</v>
      </c>
      <c r="C1617" s="3">
        <v>43620</v>
      </c>
      <c r="D1617" s="4">
        <v>43620</v>
      </c>
      <c r="E1617">
        <f t="shared" si="25"/>
        <v>23</v>
      </c>
    </row>
    <row r="1618" spans="1:5">
      <c r="A1618" s="1">
        <v>43621</v>
      </c>
      <c r="B1618" s="2">
        <v>43621</v>
      </c>
      <c r="C1618" s="3">
        <v>43621</v>
      </c>
      <c r="D1618" s="4">
        <v>43621</v>
      </c>
      <c r="E1618">
        <f t="shared" si="25"/>
        <v>23</v>
      </c>
    </row>
    <row r="1619" spans="1:5">
      <c r="A1619" s="1">
        <v>43622</v>
      </c>
      <c r="B1619" s="2">
        <v>43622</v>
      </c>
      <c r="C1619" s="3">
        <v>43622</v>
      </c>
      <c r="D1619" s="4">
        <v>43622</v>
      </c>
      <c r="E1619">
        <f t="shared" si="25"/>
        <v>23</v>
      </c>
    </row>
    <row r="1620" spans="1:5">
      <c r="A1620" s="1">
        <v>43623</v>
      </c>
      <c r="B1620" s="2">
        <v>43623</v>
      </c>
      <c r="C1620" s="3">
        <v>43623</v>
      </c>
      <c r="D1620" s="4">
        <v>43623</v>
      </c>
      <c r="E1620">
        <f t="shared" si="25"/>
        <v>23</v>
      </c>
    </row>
    <row r="1621" spans="1:5">
      <c r="A1621" s="1">
        <v>43624</v>
      </c>
      <c r="B1621" s="2">
        <v>43624</v>
      </c>
      <c r="C1621" s="3">
        <v>43624</v>
      </c>
      <c r="D1621" s="4">
        <v>43624</v>
      </c>
      <c r="E1621">
        <f t="shared" si="25"/>
        <v>23</v>
      </c>
    </row>
    <row r="1622" spans="1:5">
      <c r="A1622" s="1">
        <v>43625</v>
      </c>
      <c r="B1622" s="2">
        <v>43625</v>
      </c>
      <c r="C1622" s="3">
        <v>43625</v>
      </c>
      <c r="D1622" s="4">
        <v>43625</v>
      </c>
      <c r="E1622">
        <f t="shared" si="25"/>
        <v>24</v>
      </c>
    </row>
    <row r="1623" spans="1:5">
      <c r="A1623" s="1">
        <v>43626</v>
      </c>
      <c r="B1623" s="2">
        <v>43626</v>
      </c>
      <c r="C1623" s="3">
        <v>43626</v>
      </c>
      <c r="D1623" s="4">
        <v>43626</v>
      </c>
      <c r="E1623">
        <f t="shared" si="25"/>
        <v>24</v>
      </c>
    </row>
    <row r="1624" spans="1:5">
      <c r="A1624" s="1">
        <v>43627</v>
      </c>
      <c r="B1624" s="2">
        <v>43627</v>
      </c>
      <c r="C1624" s="3">
        <v>43627</v>
      </c>
      <c r="D1624" s="4">
        <v>43627</v>
      </c>
      <c r="E1624">
        <f t="shared" si="25"/>
        <v>24</v>
      </c>
    </row>
    <row r="1625" spans="1:5">
      <c r="A1625" s="1">
        <v>43628</v>
      </c>
      <c r="B1625" s="2">
        <v>43628</v>
      </c>
      <c r="C1625" s="3">
        <v>43628</v>
      </c>
      <c r="D1625" s="4">
        <v>43628</v>
      </c>
      <c r="E1625">
        <f t="shared" si="25"/>
        <v>24</v>
      </c>
    </row>
    <row r="1626" spans="1:5">
      <c r="A1626" s="1">
        <v>43629</v>
      </c>
      <c r="B1626" s="2">
        <v>43629</v>
      </c>
      <c r="C1626" s="3">
        <v>43629</v>
      </c>
      <c r="D1626" s="4">
        <v>43629</v>
      </c>
      <c r="E1626">
        <f t="shared" si="25"/>
        <v>24</v>
      </c>
    </row>
    <row r="1627" spans="1:5">
      <c r="A1627" s="1">
        <v>43630</v>
      </c>
      <c r="B1627" s="2">
        <v>43630</v>
      </c>
      <c r="C1627" s="3">
        <v>43630</v>
      </c>
      <c r="D1627" s="4">
        <v>43630</v>
      </c>
      <c r="E1627">
        <f t="shared" si="25"/>
        <v>24</v>
      </c>
    </row>
    <row r="1628" spans="1:5">
      <c r="A1628" s="1">
        <v>43631</v>
      </c>
      <c r="B1628" s="2">
        <v>43631</v>
      </c>
      <c r="C1628" s="3">
        <v>43631</v>
      </c>
      <c r="D1628" s="4">
        <v>43631</v>
      </c>
      <c r="E1628">
        <f t="shared" si="25"/>
        <v>24</v>
      </c>
    </row>
    <row r="1629" spans="1:5">
      <c r="A1629" s="1">
        <v>43632</v>
      </c>
      <c r="B1629" s="2">
        <v>43632</v>
      </c>
      <c r="C1629" s="3">
        <v>43632</v>
      </c>
      <c r="D1629" s="4">
        <v>43632</v>
      </c>
      <c r="E1629">
        <f t="shared" si="25"/>
        <v>25</v>
      </c>
    </row>
    <row r="1630" spans="1:5">
      <c r="A1630" s="1">
        <v>43633</v>
      </c>
      <c r="B1630" s="2">
        <v>43633</v>
      </c>
      <c r="C1630" s="3">
        <v>43633</v>
      </c>
      <c r="D1630" s="4">
        <v>43633</v>
      </c>
      <c r="E1630">
        <f t="shared" si="25"/>
        <v>25</v>
      </c>
    </row>
    <row r="1631" spans="1:5">
      <c r="A1631" s="1">
        <v>43634</v>
      </c>
      <c r="B1631" s="2">
        <v>43634</v>
      </c>
      <c r="C1631" s="3">
        <v>43634</v>
      </c>
      <c r="D1631" s="4">
        <v>43634</v>
      </c>
      <c r="E1631">
        <f t="shared" si="25"/>
        <v>25</v>
      </c>
    </row>
    <row r="1632" spans="1:5">
      <c r="A1632" s="1">
        <v>43635</v>
      </c>
      <c r="B1632" s="2">
        <v>43635</v>
      </c>
      <c r="C1632" s="3">
        <v>43635</v>
      </c>
      <c r="D1632" s="4">
        <v>43635</v>
      </c>
      <c r="E1632">
        <f t="shared" si="25"/>
        <v>25</v>
      </c>
    </row>
    <row r="1633" spans="1:5">
      <c r="A1633" s="1">
        <v>43636</v>
      </c>
      <c r="B1633" s="2">
        <v>43636</v>
      </c>
      <c r="C1633" s="3">
        <v>43636</v>
      </c>
      <c r="D1633" s="4">
        <v>43636</v>
      </c>
      <c r="E1633">
        <f t="shared" si="25"/>
        <v>25</v>
      </c>
    </row>
    <row r="1634" spans="1:5">
      <c r="A1634" s="1">
        <v>43637</v>
      </c>
      <c r="B1634" s="2">
        <v>43637</v>
      </c>
      <c r="C1634" s="3">
        <v>43637</v>
      </c>
      <c r="D1634" s="4">
        <v>43637</v>
      </c>
      <c r="E1634">
        <f t="shared" si="25"/>
        <v>25</v>
      </c>
    </row>
    <row r="1635" spans="1:5">
      <c r="A1635" s="1">
        <v>43638</v>
      </c>
      <c r="B1635" s="2">
        <v>43638</v>
      </c>
      <c r="C1635" s="3">
        <v>43638</v>
      </c>
      <c r="D1635" s="4">
        <v>43638</v>
      </c>
      <c r="E1635">
        <f t="shared" si="25"/>
        <v>25</v>
      </c>
    </row>
    <row r="1636" spans="1:5">
      <c r="A1636" s="1">
        <v>43639</v>
      </c>
      <c r="B1636" s="2">
        <v>43639</v>
      </c>
      <c r="C1636" s="3">
        <v>43639</v>
      </c>
      <c r="D1636" s="4">
        <v>43639</v>
      </c>
      <c r="E1636">
        <f t="shared" si="25"/>
        <v>26</v>
      </c>
    </row>
    <row r="1637" spans="1:5">
      <c r="A1637" s="1">
        <v>43640</v>
      </c>
      <c r="B1637" s="2">
        <v>43640</v>
      </c>
      <c r="C1637" s="3">
        <v>43640</v>
      </c>
      <c r="D1637" s="4">
        <v>43640</v>
      </c>
      <c r="E1637">
        <f t="shared" si="25"/>
        <v>26</v>
      </c>
    </row>
    <row r="1638" spans="1:5">
      <c r="A1638" s="1">
        <v>43641</v>
      </c>
      <c r="B1638" s="2">
        <v>43641</v>
      </c>
      <c r="C1638" s="3">
        <v>43641</v>
      </c>
      <c r="D1638" s="4">
        <v>43641</v>
      </c>
      <c r="E1638">
        <f t="shared" si="25"/>
        <v>26</v>
      </c>
    </row>
    <row r="1639" spans="1:5">
      <c r="A1639" s="1">
        <v>43642</v>
      </c>
      <c r="B1639" s="2">
        <v>43642</v>
      </c>
      <c r="C1639" s="3">
        <v>43642</v>
      </c>
      <c r="D1639" s="4">
        <v>43642</v>
      </c>
      <c r="E1639">
        <f t="shared" si="25"/>
        <v>26</v>
      </c>
    </row>
    <row r="1640" spans="1:5">
      <c r="A1640" s="1">
        <v>43643</v>
      </c>
      <c r="B1640" s="2">
        <v>43643</v>
      </c>
      <c r="C1640" s="3">
        <v>43643</v>
      </c>
      <c r="D1640" s="4">
        <v>43643</v>
      </c>
      <c r="E1640">
        <f t="shared" si="25"/>
        <v>26</v>
      </c>
    </row>
    <row r="1641" spans="1:5">
      <c r="A1641" s="1">
        <v>43644</v>
      </c>
      <c r="B1641" s="2">
        <v>43644</v>
      </c>
      <c r="C1641" s="3">
        <v>43644</v>
      </c>
      <c r="D1641" s="4">
        <v>43644</v>
      </c>
      <c r="E1641">
        <f t="shared" si="25"/>
        <v>26</v>
      </c>
    </row>
    <row r="1642" spans="1:5">
      <c r="A1642" s="1">
        <v>43645</v>
      </c>
      <c r="B1642" s="2">
        <v>43645</v>
      </c>
      <c r="C1642" s="3">
        <v>43645</v>
      </c>
      <c r="D1642" s="4">
        <v>43645</v>
      </c>
      <c r="E1642">
        <f t="shared" si="25"/>
        <v>26</v>
      </c>
    </row>
    <row r="1643" spans="1:5">
      <c r="A1643" s="1">
        <v>43646</v>
      </c>
      <c r="B1643" s="2">
        <v>43646</v>
      </c>
      <c r="C1643" s="3">
        <v>43646</v>
      </c>
      <c r="D1643" s="4">
        <v>43646</v>
      </c>
      <c r="E1643">
        <f t="shared" si="25"/>
        <v>27</v>
      </c>
    </row>
    <row r="1644" spans="1:5">
      <c r="A1644" s="1">
        <v>43647</v>
      </c>
      <c r="B1644" s="2">
        <v>43647</v>
      </c>
      <c r="C1644" s="3">
        <v>43647</v>
      </c>
      <c r="D1644" s="4">
        <v>43647</v>
      </c>
      <c r="E1644">
        <f t="shared" si="25"/>
        <v>27</v>
      </c>
    </row>
    <row r="1645" spans="1:5">
      <c r="A1645" s="1">
        <v>43648</v>
      </c>
      <c r="B1645" s="2">
        <v>43648</v>
      </c>
      <c r="C1645" s="3">
        <v>43648</v>
      </c>
      <c r="D1645" s="4">
        <v>43648</v>
      </c>
      <c r="E1645">
        <f t="shared" si="25"/>
        <v>27</v>
      </c>
    </row>
    <row r="1646" spans="1:5">
      <c r="A1646" s="1">
        <v>43649</v>
      </c>
      <c r="B1646" s="2">
        <v>43649</v>
      </c>
      <c r="C1646" s="3">
        <v>43649</v>
      </c>
      <c r="D1646" s="4">
        <v>43649</v>
      </c>
      <c r="E1646">
        <f t="shared" si="25"/>
        <v>27</v>
      </c>
    </row>
    <row r="1647" spans="1:5">
      <c r="A1647" s="1">
        <v>43650</v>
      </c>
      <c r="B1647" s="2">
        <v>43650</v>
      </c>
      <c r="C1647" s="3">
        <v>43650</v>
      </c>
      <c r="D1647" s="4">
        <v>43650</v>
      </c>
      <c r="E1647">
        <f t="shared" si="25"/>
        <v>27</v>
      </c>
    </row>
    <row r="1648" spans="1:5">
      <c r="A1648" s="1">
        <v>43651</v>
      </c>
      <c r="B1648" s="2">
        <v>43651</v>
      </c>
      <c r="C1648" s="3">
        <v>43651</v>
      </c>
      <c r="D1648" s="4">
        <v>43651</v>
      </c>
      <c r="E1648">
        <f t="shared" si="25"/>
        <v>27</v>
      </c>
    </row>
    <row r="1649" spans="1:5">
      <c r="A1649" s="1">
        <v>43652</v>
      </c>
      <c r="B1649" s="2">
        <v>43652</v>
      </c>
      <c r="C1649" s="3">
        <v>43652</v>
      </c>
      <c r="D1649" s="4">
        <v>43652</v>
      </c>
      <c r="E1649">
        <f t="shared" si="25"/>
        <v>27</v>
      </c>
    </row>
    <row r="1650" spans="1:5">
      <c r="A1650" s="1">
        <v>43653</v>
      </c>
      <c r="B1650" s="2">
        <v>43653</v>
      </c>
      <c r="C1650" s="3">
        <v>43653</v>
      </c>
      <c r="D1650" s="4">
        <v>43653</v>
      </c>
      <c r="E1650">
        <f t="shared" si="25"/>
        <v>28</v>
      </c>
    </row>
    <row r="1651" spans="1:5">
      <c r="A1651" s="1">
        <v>43654</v>
      </c>
      <c r="B1651" s="2">
        <v>43654</v>
      </c>
      <c r="C1651" s="3">
        <v>43654</v>
      </c>
      <c r="D1651" s="4">
        <v>43654</v>
      </c>
      <c r="E1651">
        <f t="shared" si="25"/>
        <v>28</v>
      </c>
    </row>
    <row r="1652" spans="1:5">
      <c r="A1652" s="1">
        <v>43655</v>
      </c>
      <c r="B1652" s="2">
        <v>43655</v>
      </c>
      <c r="C1652" s="3">
        <v>43655</v>
      </c>
      <c r="D1652" s="4">
        <v>43655</v>
      </c>
      <c r="E1652">
        <f t="shared" si="25"/>
        <v>28</v>
      </c>
    </row>
    <row r="1653" spans="1:5">
      <c r="A1653" s="1">
        <v>43656</v>
      </c>
      <c r="B1653" s="2">
        <v>43656</v>
      </c>
      <c r="C1653" s="3">
        <v>43656</v>
      </c>
      <c r="D1653" s="4">
        <v>43656</v>
      </c>
      <c r="E1653">
        <f t="shared" si="25"/>
        <v>28</v>
      </c>
    </row>
    <row r="1654" spans="1:5">
      <c r="A1654" s="1">
        <v>43657</v>
      </c>
      <c r="B1654" s="2">
        <v>43657</v>
      </c>
      <c r="C1654" s="3">
        <v>43657</v>
      </c>
      <c r="D1654" s="4">
        <v>43657</v>
      </c>
      <c r="E1654">
        <f t="shared" si="25"/>
        <v>28</v>
      </c>
    </row>
    <row r="1655" spans="1:5">
      <c r="A1655" s="1">
        <v>43658</v>
      </c>
      <c r="B1655" s="2">
        <v>43658</v>
      </c>
      <c r="C1655" s="3">
        <v>43658</v>
      </c>
      <c r="D1655" s="4">
        <v>43658</v>
      </c>
      <c r="E1655">
        <f t="shared" si="25"/>
        <v>28</v>
      </c>
    </row>
    <row r="1656" spans="1:5">
      <c r="A1656" s="1">
        <v>43659</v>
      </c>
      <c r="B1656" s="2">
        <v>43659</v>
      </c>
      <c r="C1656" s="3">
        <v>43659</v>
      </c>
      <c r="D1656" s="4">
        <v>43659</v>
      </c>
      <c r="E1656">
        <f t="shared" si="25"/>
        <v>28</v>
      </c>
    </row>
    <row r="1657" spans="1:5">
      <c r="A1657" s="1">
        <v>43660</v>
      </c>
      <c r="B1657" s="2">
        <v>43660</v>
      </c>
      <c r="C1657" s="3">
        <v>43660</v>
      </c>
      <c r="D1657" s="4">
        <v>43660</v>
      </c>
      <c r="E1657">
        <f t="shared" si="25"/>
        <v>29</v>
      </c>
    </row>
    <row r="1658" spans="1:5">
      <c r="A1658" s="1">
        <v>43661</v>
      </c>
      <c r="B1658" s="2">
        <v>43661</v>
      </c>
      <c r="C1658" s="3">
        <v>43661</v>
      </c>
      <c r="D1658" s="4">
        <v>43661</v>
      </c>
      <c r="E1658">
        <f t="shared" si="25"/>
        <v>29</v>
      </c>
    </row>
    <row r="1659" spans="1:5">
      <c r="A1659" s="1">
        <v>43662</v>
      </c>
      <c r="B1659" s="2">
        <v>43662</v>
      </c>
      <c r="C1659" s="3">
        <v>43662</v>
      </c>
      <c r="D1659" s="4">
        <v>43662</v>
      </c>
      <c r="E1659">
        <f t="shared" si="25"/>
        <v>29</v>
      </c>
    </row>
    <row r="1660" spans="1:5">
      <c r="A1660" s="1">
        <v>43663</v>
      </c>
      <c r="B1660" s="2">
        <v>43663</v>
      </c>
      <c r="C1660" s="3">
        <v>43663</v>
      </c>
      <c r="D1660" s="4">
        <v>43663</v>
      </c>
      <c r="E1660">
        <f t="shared" si="25"/>
        <v>29</v>
      </c>
    </row>
    <row r="1661" spans="1:5">
      <c r="A1661" s="1">
        <v>43664</v>
      </c>
      <c r="B1661" s="2">
        <v>43664</v>
      </c>
      <c r="C1661" s="3">
        <v>43664</v>
      </c>
      <c r="D1661" s="4">
        <v>43664</v>
      </c>
      <c r="E1661">
        <f t="shared" si="25"/>
        <v>29</v>
      </c>
    </row>
    <row r="1662" spans="1:5">
      <c r="A1662" s="1">
        <v>43665</v>
      </c>
      <c r="B1662" s="2">
        <v>43665</v>
      </c>
      <c r="C1662" s="3">
        <v>43665</v>
      </c>
      <c r="D1662" s="4">
        <v>43665</v>
      </c>
      <c r="E1662">
        <f t="shared" si="25"/>
        <v>29</v>
      </c>
    </row>
    <row r="1663" spans="1:5">
      <c r="A1663" s="1">
        <v>43666</v>
      </c>
      <c r="B1663" s="2">
        <v>43666</v>
      </c>
      <c r="C1663" s="3">
        <v>43666</v>
      </c>
      <c r="D1663" s="4">
        <v>43666</v>
      </c>
      <c r="E1663">
        <f t="shared" si="25"/>
        <v>29</v>
      </c>
    </row>
    <row r="1664" spans="1:5">
      <c r="A1664" s="1">
        <v>43667</v>
      </c>
      <c r="B1664" s="2">
        <v>43667</v>
      </c>
      <c r="C1664" s="3">
        <v>43667</v>
      </c>
      <c r="D1664" s="4">
        <v>43667</v>
      </c>
      <c r="E1664">
        <f t="shared" si="25"/>
        <v>30</v>
      </c>
    </row>
    <row r="1665" spans="1:5">
      <c r="A1665" s="1">
        <v>43668</v>
      </c>
      <c r="B1665" s="2">
        <v>43668</v>
      </c>
      <c r="C1665" s="3">
        <v>43668</v>
      </c>
      <c r="D1665" s="4">
        <v>43668</v>
      </c>
      <c r="E1665">
        <f t="shared" si="25"/>
        <v>30</v>
      </c>
    </row>
    <row r="1666" spans="1:5">
      <c r="A1666" s="1">
        <v>43669</v>
      </c>
      <c r="B1666" s="2">
        <v>43669</v>
      </c>
      <c r="C1666" s="3">
        <v>43669</v>
      </c>
      <c r="D1666" s="4">
        <v>43669</v>
      </c>
      <c r="E1666">
        <f t="shared" si="25"/>
        <v>30</v>
      </c>
    </row>
    <row r="1667" spans="1:5">
      <c r="A1667" s="1">
        <v>43670</v>
      </c>
      <c r="B1667" s="2">
        <v>43670</v>
      </c>
      <c r="C1667" s="3">
        <v>43670</v>
      </c>
      <c r="D1667" s="4">
        <v>43670</v>
      </c>
      <c r="E1667">
        <f t="shared" ref="E1667:E1730" si="26">WEEKNUM(A1667)</f>
        <v>30</v>
      </c>
    </row>
    <row r="1668" spans="1:5">
      <c r="A1668" s="1">
        <v>43671</v>
      </c>
      <c r="B1668" s="2">
        <v>43671</v>
      </c>
      <c r="C1668" s="3">
        <v>43671</v>
      </c>
      <c r="D1668" s="4">
        <v>43671</v>
      </c>
      <c r="E1668">
        <f t="shared" si="26"/>
        <v>30</v>
      </c>
    </row>
    <row r="1669" spans="1:5">
      <c r="A1669" s="1">
        <v>43672</v>
      </c>
      <c r="B1669" s="2">
        <v>43672</v>
      </c>
      <c r="C1669" s="3">
        <v>43672</v>
      </c>
      <c r="D1669" s="4">
        <v>43672</v>
      </c>
      <c r="E1669">
        <f t="shared" si="26"/>
        <v>30</v>
      </c>
    </row>
    <row r="1670" spans="1:5">
      <c r="A1670" s="1">
        <v>43673</v>
      </c>
      <c r="B1670" s="2">
        <v>43673</v>
      </c>
      <c r="C1670" s="3">
        <v>43673</v>
      </c>
      <c r="D1670" s="4">
        <v>43673</v>
      </c>
      <c r="E1670">
        <f t="shared" si="26"/>
        <v>30</v>
      </c>
    </row>
    <row r="1671" spans="1:5">
      <c r="A1671" s="1">
        <v>43674</v>
      </c>
      <c r="B1671" s="2">
        <v>43674</v>
      </c>
      <c r="C1671" s="3">
        <v>43674</v>
      </c>
      <c r="D1671" s="4">
        <v>43674</v>
      </c>
      <c r="E1671">
        <f t="shared" si="26"/>
        <v>31</v>
      </c>
    </row>
    <row r="1672" spans="1:5">
      <c r="A1672" s="1">
        <v>43675</v>
      </c>
      <c r="B1672" s="2">
        <v>43675</v>
      </c>
      <c r="C1672" s="3">
        <v>43675</v>
      </c>
      <c r="D1672" s="4">
        <v>43675</v>
      </c>
      <c r="E1672">
        <f t="shared" si="26"/>
        <v>31</v>
      </c>
    </row>
    <row r="1673" spans="1:5">
      <c r="A1673" s="1">
        <v>43676</v>
      </c>
      <c r="B1673" s="2">
        <v>43676</v>
      </c>
      <c r="C1673" s="3">
        <v>43676</v>
      </c>
      <c r="D1673" s="4">
        <v>43676</v>
      </c>
      <c r="E1673">
        <f t="shared" si="26"/>
        <v>31</v>
      </c>
    </row>
    <row r="1674" spans="1:5">
      <c r="A1674" s="1">
        <v>43677</v>
      </c>
      <c r="B1674" s="2">
        <v>43677</v>
      </c>
      <c r="C1674" s="3">
        <v>43677</v>
      </c>
      <c r="D1674" s="4">
        <v>43677</v>
      </c>
      <c r="E1674">
        <f t="shared" si="26"/>
        <v>31</v>
      </c>
    </row>
    <row r="1675" spans="1:5">
      <c r="A1675" s="1">
        <v>43678</v>
      </c>
      <c r="B1675" s="2">
        <v>43678</v>
      </c>
      <c r="C1675" s="3">
        <v>43678</v>
      </c>
      <c r="D1675" s="4">
        <v>43678</v>
      </c>
      <c r="E1675">
        <f t="shared" si="26"/>
        <v>31</v>
      </c>
    </row>
    <row r="1676" spans="1:5">
      <c r="A1676" s="1">
        <v>43679</v>
      </c>
      <c r="B1676" s="2">
        <v>43679</v>
      </c>
      <c r="C1676" s="3">
        <v>43679</v>
      </c>
      <c r="D1676" s="4">
        <v>43679</v>
      </c>
      <c r="E1676">
        <f t="shared" si="26"/>
        <v>31</v>
      </c>
    </row>
    <row r="1677" spans="1:5">
      <c r="A1677" s="1">
        <v>43680</v>
      </c>
      <c r="B1677" s="2">
        <v>43680</v>
      </c>
      <c r="C1677" s="3">
        <v>43680</v>
      </c>
      <c r="D1677" s="4">
        <v>43680</v>
      </c>
      <c r="E1677">
        <f t="shared" si="26"/>
        <v>31</v>
      </c>
    </row>
    <row r="1678" spans="1:5">
      <c r="A1678" s="1">
        <v>43681</v>
      </c>
      <c r="B1678" s="2">
        <v>43681</v>
      </c>
      <c r="C1678" s="3">
        <v>43681</v>
      </c>
      <c r="D1678" s="4">
        <v>43681</v>
      </c>
      <c r="E1678">
        <f t="shared" si="26"/>
        <v>32</v>
      </c>
    </row>
    <row r="1679" spans="1:5">
      <c r="A1679" s="1">
        <v>43682</v>
      </c>
      <c r="B1679" s="2">
        <v>43682</v>
      </c>
      <c r="C1679" s="3">
        <v>43682</v>
      </c>
      <c r="D1679" s="4">
        <v>43682</v>
      </c>
      <c r="E1679">
        <f t="shared" si="26"/>
        <v>32</v>
      </c>
    </row>
    <row r="1680" spans="1:5">
      <c r="A1680" s="1">
        <v>43683</v>
      </c>
      <c r="B1680" s="2">
        <v>43683</v>
      </c>
      <c r="C1680" s="3">
        <v>43683</v>
      </c>
      <c r="D1680" s="4">
        <v>43683</v>
      </c>
      <c r="E1680">
        <f t="shared" si="26"/>
        <v>32</v>
      </c>
    </row>
    <row r="1681" spans="1:5">
      <c r="A1681" s="1">
        <v>43684</v>
      </c>
      <c r="B1681" s="2">
        <v>43684</v>
      </c>
      <c r="C1681" s="3">
        <v>43684</v>
      </c>
      <c r="D1681" s="4">
        <v>43684</v>
      </c>
      <c r="E1681">
        <f t="shared" si="26"/>
        <v>32</v>
      </c>
    </row>
    <row r="1682" spans="1:5">
      <c r="A1682" s="1">
        <v>43685</v>
      </c>
      <c r="B1682" s="2">
        <v>43685</v>
      </c>
      <c r="C1682" s="3">
        <v>43685</v>
      </c>
      <c r="D1682" s="4">
        <v>43685</v>
      </c>
      <c r="E1682">
        <f t="shared" si="26"/>
        <v>32</v>
      </c>
    </row>
    <row r="1683" spans="1:5">
      <c r="A1683" s="1">
        <v>43686</v>
      </c>
      <c r="B1683" s="2">
        <v>43686</v>
      </c>
      <c r="C1683" s="3">
        <v>43686</v>
      </c>
      <c r="D1683" s="4">
        <v>43686</v>
      </c>
      <c r="E1683">
        <f t="shared" si="26"/>
        <v>32</v>
      </c>
    </row>
    <row r="1684" spans="1:5">
      <c r="A1684" s="1">
        <v>43687</v>
      </c>
      <c r="B1684" s="2">
        <v>43687</v>
      </c>
      <c r="C1684" s="3">
        <v>43687</v>
      </c>
      <c r="D1684" s="4">
        <v>43687</v>
      </c>
      <c r="E1684">
        <f t="shared" si="26"/>
        <v>32</v>
      </c>
    </row>
    <row r="1685" spans="1:5">
      <c r="A1685" s="1">
        <v>43688</v>
      </c>
      <c r="B1685" s="2">
        <v>43688</v>
      </c>
      <c r="C1685" s="3">
        <v>43688</v>
      </c>
      <c r="D1685" s="4">
        <v>43688</v>
      </c>
      <c r="E1685">
        <f t="shared" si="26"/>
        <v>33</v>
      </c>
    </row>
    <row r="1686" spans="1:5">
      <c r="A1686" s="1">
        <v>43689</v>
      </c>
      <c r="B1686" s="2">
        <v>43689</v>
      </c>
      <c r="C1686" s="3">
        <v>43689</v>
      </c>
      <c r="D1686" s="4">
        <v>43689</v>
      </c>
      <c r="E1686">
        <f t="shared" si="26"/>
        <v>33</v>
      </c>
    </row>
    <row r="1687" spans="1:5">
      <c r="A1687" s="1">
        <v>43690</v>
      </c>
      <c r="B1687" s="2">
        <v>43690</v>
      </c>
      <c r="C1687" s="3">
        <v>43690</v>
      </c>
      <c r="D1687" s="4">
        <v>43690</v>
      </c>
      <c r="E1687">
        <f t="shared" si="26"/>
        <v>33</v>
      </c>
    </row>
    <row r="1688" spans="1:5">
      <c r="A1688" s="1">
        <v>43691</v>
      </c>
      <c r="B1688" s="2">
        <v>43691</v>
      </c>
      <c r="C1688" s="3">
        <v>43691</v>
      </c>
      <c r="D1688" s="4">
        <v>43691</v>
      </c>
      <c r="E1688">
        <f t="shared" si="26"/>
        <v>33</v>
      </c>
    </row>
    <row r="1689" spans="1:5">
      <c r="A1689" s="1">
        <v>43692</v>
      </c>
      <c r="B1689" s="2">
        <v>43692</v>
      </c>
      <c r="C1689" s="3">
        <v>43692</v>
      </c>
      <c r="D1689" s="4">
        <v>43692</v>
      </c>
      <c r="E1689">
        <f t="shared" si="26"/>
        <v>33</v>
      </c>
    </row>
    <row r="1690" spans="1:5">
      <c r="A1690" s="1">
        <v>43693</v>
      </c>
      <c r="B1690" s="2">
        <v>43693</v>
      </c>
      <c r="C1690" s="3">
        <v>43693</v>
      </c>
      <c r="D1690" s="4">
        <v>43693</v>
      </c>
      <c r="E1690">
        <f t="shared" si="26"/>
        <v>33</v>
      </c>
    </row>
    <row r="1691" spans="1:5">
      <c r="A1691" s="1">
        <v>43694</v>
      </c>
      <c r="B1691" s="2">
        <v>43694</v>
      </c>
      <c r="C1691" s="3">
        <v>43694</v>
      </c>
      <c r="D1691" s="4">
        <v>43694</v>
      </c>
      <c r="E1691">
        <f t="shared" si="26"/>
        <v>33</v>
      </c>
    </row>
    <row r="1692" spans="1:5">
      <c r="A1692" s="1">
        <v>43695</v>
      </c>
      <c r="B1692" s="2">
        <v>43695</v>
      </c>
      <c r="C1692" s="3">
        <v>43695</v>
      </c>
      <c r="D1692" s="4">
        <v>43695</v>
      </c>
      <c r="E1692">
        <f t="shared" si="26"/>
        <v>34</v>
      </c>
    </row>
    <row r="1693" spans="1:5">
      <c r="A1693" s="1">
        <v>43696</v>
      </c>
      <c r="B1693" s="2">
        <v>43696</v>
      </c>
      <c r="C1693" s="3">
        <v>43696</v>
      </c>
      <c r="D1693" s="4">
        <v>43696</v>
      </c>
      <c r="E1693">
        <f t="shared" si="26"/>
        <v>34</v>
      </c>
    </row>
    <row r="1694" spans="1:5">
      <c r="A1694" s="1">
        <v>43697</v>
      </c>
      <c r="B1694" s="2">
        <v>43697</v>
      </c>
      <c r="C1694" s="3">
        <v>43697</v>
      </c>
      <c r="D1694" s="4">
        <v>43697</v>
      </c>
      <c r="E1694">
        <f t="shared" si="26"/>
        <v>34</v>
      </c>
    </row>
    <row r="1695" spans="1:5">
      <c r="A1695" s="1">
        <v>43698</v>
      </c>
      <c r="B1695" s="2">
        <v>43698</v>
      </c>
      <c r="C1695" s="3">
        <v>43698</v>
      </c>
      <c r="D1695" s="4">
        <v>43698</v>
      </c>
      <c r="E1695">
        <f t="shared" si="26"/>
        <v>34</v>
      </c>
    </row>
    <row r="1696" spans="1:5">
      <c r="A1696" s="1">
        <v>43699</v>
      </c>
      <c r="B1696" s="2">
        <v>43699</v>
      </c>
      <c r="C1696" s="3">
        <v>43699</v>
      </c>
      <c r="D1696" s="4">
        <v>43699</v>
      </c>
      <c r="E1696">
        <f t="shared" si="26"/>
        <v>34</v>
      </c>
    </row>
    <row r="1697" spans="1:5">
      <c r="A1697" s="1">
        <v>43700</v>
      </c>
      <c r="B1697" s="2">
        <v>43700</v>
      </c>
      <c r="C1697" s="3">
        <v>43700</v>
      </c>
      <c r="D1697" s="4">
        <v>43700</v>
      </c>
      <c r="E1697">
        <f t="shared" si="26"/>
        <v>34</v>
      </c>
    </row>
    <row r="1698" spans="1:5">
      <c r="A1698" s="1">
        <v>43701</v>
      </c>
      <c r="B1698" s="2">
        <v>43701</v>
      </c>
      <c r="C1698" s="3">
        <v>43701</v>
      </c>
      <c r="D1698" s="4">
        <v>43701</v>
      </c>
      <c r="E1698">
        <f t="shared" si="26"/>
        <v>34</v>
      </c>
    </row>
    <row r="1699" spans="1:5">
      <c r="A1699" s="1">
        <v>43702</v>
      </c>
      <c r="B1699" s="2">
        <v>43702</v>
      </c>
      <c r="C1699" s="3">
        <v>43702</v>
      </c>
      <c r="D1699" s="4">
        <v>43702</v>
      </c>
      <c r="E1699">
        <f t="shared" si="26"/>
        <v>35</v>
      </c>
    </row>
    <row r="1700" spans="1:5">
      <c r="A1700" s="1">
        <v>43703</v>
      </c>
      <c r="B1700" s="2">
        <v>43703</v>
      </c>
      <c r="C1700" s="3">
        <v>43703</v>
      </c>
      <c r="D1700" s="4">
        <v>43703</v>
      </c>
      <c r="E1700">
        <f t="shared" si="26"/>
        <v>35</v>
      </c>
    </row>
    <row r="1701" spans="1:5">
      <c r="A1701" s="1">
        <v>43704</v>
      </c>
      <c r="B1701" s="2">
        <v>43704</v>
      </c>
      <c r="C1701" s="3">
        <v>43704</v>
      </c>
      <c r="D1701" s="4">
        <v>43704</v>
      </c>
      <c r="E1701">
        <f t="shared" si="26"/>
        <v>35</v>
      </c>
    </row>
    <row r="1702" spans="1:5">
      <c r="A1702" s="1">
        <v>43705</v>
      </c>
      <c r="B1702" s="2">
        <v>43705</v>
      </c>
      <c r="C1702" s="3">
        <v>43705</v>
      </c>
      <c r="D1702" s="4">
        <v>43705</v>
      </c>
      <c r="E1702">
        <f t="shared" si="26"/>
        <v>35</v>
      </c>
    </row>
    <row r="1703" spans="1:5">
      <c r="A1703" s="1">
        <v>43706</v>
      </c>
      <c r="B1703" s="2">
        <v>43706</v>
      </c>
      <c r="C1703" s="3">
        <v>43706</v>
      </c>
      <c r="D1703" s="4">
        <v>43706</v>
      </c>
      <c r="E1703">
        <f t="shared" si="26"/>
        <v>35</v>
      </c>
    </row>
    <row r="1704" spans="1:5">
      <c r="A1704" s="1">
        <v>43707</v>
      </c>
      <c r="B1704" s="2">
        <v>43707</v>
      </c>
      <c r="C1704" s="3">
        <v>43707</v>
      </c>
      <c r="D1704" s="4">
        <v>43707</v>
      </c>
      <c r="E1704">
        <f t="shared" si="26"/>
        <v>35</v>
      </c>
    </row>
    <row r="1705" spans="1:5">
      <c r="A1705" s="1">
        <v>43708</v>
      </c>
      <c r="B1705" s="2">
        <v>43708</v>
      </c>
      <c r="C1705" s="3">
        <v>43708</v>
      </c>
      <c r="D1705" s="4">
        <v>43708</v>
      </c>
      <c r="E1705">
        <f t="shared" si="26"/>
        <v>35</v>
      </c>
    </row>
    <row r="1706" spans="1:5">
      <c r="A1706" s="1">
        <v>43709</v>
      </c>
      <c r="B1706" s="2">
        <v>43709</v>
      </c>
      <c r="C1706" s="3">
        <v>43709</v>
      </c>
      <c r="D1706" s="4">
        <v>43709</v>
      </c>
      <c r="E1706">
        <f t="shared" si="26"/>
        <v>36</v>
      </c>
    </row>
    <row r="1707" spans="1:5">
      <c r="A1707" s="1">
        <v>43710</v>
      </c>
      <c r="B1707" s="2">
        <v>43710</v>
      </c>
      <c r="C1707" s="3">
        <v>43710</v>
      </c>
      <c r="D1707" s="4">
        <v>43710</v>
      </c>
      <c r="E1707">
        <f t="shared" si="26"/>
        <v>36</v>
      </c>
    </row>
    <row r="1708" spans="1:5">
      <c r="A1708" s="1">
        <v>43711</v>
      </c>
      <c r="B1708" s="2">
        <v>43711</v>
      </c>
      <c r="C1708" s="3">
        <v>43711</v>
      </c>
      <c r="D1708" s="4">
        <v>43711</v>
      </c>
      <c r="E1708">
        <f t="shared" si="26"/>
        <v>36</v>
      </c>
    </row>
    <row r="1709" spans="1:5">
      <c r="A1709" s="1">
        <v>43712</v>
      </c>
      <c r="B1709" s="2">
        <v>43712</v>
      </c>
      <c r="C1709" s="3">
        <v>43712</v>
      </c>
      <c r="D1709" s="4">
        <v>43712</v>
      </c>
      <c r="E1709">
        <f t="shared" si="26"/>
        <v>36</v>
      </c>
    </row>
    <row r="1710" spans="1:5">
      <c r="A1710" s="1">
        <v>43713</v>
      </c>
      <c r="B1710" s="2">
        <v>43713</v>
      </c>
      <c r="C1710" s="3">
        <v>43713</v>
      </c>
      <c r="D1710" s="4">
        <v>43713</v>
      </c>
      <c r="E1710">
        <f t="shared" si="26"/>
        <v>36</v>
      </c>
    </row>
    <row r="1711" spans="1:5">
      <c r="A1711" s="1">
        <v>43714</v>
      </c>
      <c r="B1711" s="2">
        <v>43714</v>
      </c>
      <c r="C1711" s="3">
        <v>43714</v>
      </c>
      <c r="D1711" s="4">
        <v>43714</v>
      </c>
      <c r="E1711">
        <f t="shared" si="26"/>
        <v>36</v>
      </c>
    </row>
    <row r="1712" spans="1:5">
      <c r="A1712" s="1">
        <v>43715</v>
      </c>
      <c r="B1712" s="2">
        <v>43715</v>
      </c>
      <c r="C1712" s="3">
        <v>43715</v>
      </c>
      <c r="D1712" s="4">
        <v>43715</v>
      </c>
      <c r="E1712">
        <f t="shared" si="26"/>
        <v>36</v>
      </c>
    </row>
    <row r="1713" spans="1:5">
      <c r="A1713" s="1">
        <v>43716</v>
      </c>
      <c r="B1713" s="2">
        <v>43716</v>
      </c>
      <c r="C1713" s="3">
        <v>43716</v>
      </c>
      <c r="D1713" s="4">
        <v>43716</v>
      </c>
      <c r="E1713">
        <f t="shared" si="26"/>
        <v>37</v>
      </c>
    </row>
    <row r="1714" spans="1:5">
      <c r="A1714" s="1">
        <v>43717</v>
      </c>
      <c r="B1714" s="2">
        <v>43717</v>
      </c>
      <c r="C1714" s="3">
        <v>43717</v>
      </c>
      <c r="D1714" s="4">
        <v>43717</v>
      </c>
      <c r="E1714">
        <f t="shared" si="26"/>
        <v>37</v>
      </c>
    </row>
    <row r="1715" spans="1:5">
      <c r="A1715" s="1">
        <v>43718</v>
      </c>
      <c r="B1715" s="2">
        <v>43718</v>
      </c>
      <c r="C1715" s="3">
        <v>43718</v>
      </c>
      <c r="D1715" s="4">
        <v>43718</v>
      </c>
      <c r="E1715">
        <f t="shared" si="26"/>
        <v>37</v>
      </c>
    </row>
    <row r="1716" spans="1:5">
      <c r="A1716" s="1">
        <v>43719</v>
      </c>
      <c r="B1716" s="2">
        <v>43719</v>
      </c>
      <c r="C1716" s="3">
        <v>43719</v>
      </c>
      <c r="D1716" s="4">
        <v>43719</v>
      </c>
      <c r="E1716">
        <f t="shared" si="26"/>
        <v>37</v>
      </c>
    </row>
    <row r="1717" spans="1:5">
      <c r="A1717" s="1">
        <v>43720</v>
      </c>
      <c r="B1717" s="2">
        <v>43720</v>
      </c>
      <c r="C1717" s="3">
        <v>43720</v>
      </c>
      <c r="D1717" s="4">
        <v>43720</v>
      </c>
      <c r="E1717">
        <f t="shared" si="26"/>
        <v>37</v>
      </c>
    </row>
    <row r="1718" spans="1:5">
      <c r="A1718" s="1">
        <v>43721</v>
      </c>
      <c r="B1718" s="2">
        <v>43721</v>
      </c>
      <c r="C1718" s="3">
        <v>43721</v>
      </c>
      <c r="D1718" s="4">
        <v>43721</v>
      </c>
      <c r="E1718">
        <f t="shared" si="26"/>
        <v>37</v>
      </c>
    </row>
    <row r="1719" spans="1:5">
      <c r="A1719" s="1">
        <v>43722</v>
      </c>
      <c r="B1719" s="2">
        <v>43722</v>
      </c>
      <c r="C1719" s="3">
        <v>43722</v>
      </c>
      <c r="D1719" s="4">
        <v>43722</v>
      </c>
      <c r="E1719">
        <f t="shared" si="26"/>
        <v>37</v>
      </c>
    </row>
    <row r="1720" spans="1:5">
      <c r="A1720" s="1">
        <v>43723</v>
      </c>
      <c r="B1720" s="2">
        <v>43723</v>
      </c>
      <c r="C1720" s="3">
        <v>43723</v>
      </c>
      <c r="D1720" s="4">
        <v>43723</v>
      </c>
      <c r="E1720">
        <f t="shared" si="26"/>
        <v>38</v>
      </c>
    </row>
    <row r="1721" spans="1:5">
      <c r="A1721" s="1">
        <v>43724</v>
      </c>
      <c r="B1721" s="2">
        <v>43724</v>
      </c>
      <c r="C1721" s="3">
        <v>43724</v>
      </c>
      <c r="D1721" s="4">
        <v>43724</v>
      </c>
      <c r="E1721">
        <f t="shared" si="26"/>
        <v>38</v>
      </c>
    </row>
    <row r="1722" spans="1:5">
      <c r="A1722" s="1">
        <v>43725</v>
      </c>
      <c r="B1722" s="2">
        <v>43725</v>
      </c>
      <c r="C1722" s="3">
        <v>43725</v>
      </c>
      <c r="D1722" s="4">
        <v>43725</v>
      </c>
      <c r="E1722">
        <f t="shared" si="26"/>
        <v>38</v>
      </c>
    </row>
    <row r="1723" spans="1:5">
      <c r="A1723" s="1">
        <v>43726</v>
      </c>
      <c r="B1723" s="2">
        <v>43726</v>
      </c>
      <c r="C1723" s="3">
        <v>43726</v>
      </c>
      <c r="D1723" s="4">
        <v>43726</v>
      </c>
      <c r="E1723">
        <f t="shared" si="26"/>
        <v>38</v>
      </c>
    </row>
    <row r="1724" spans="1:5">
      <c r="A1724" s="1">
        <v>43727</v>
      </c>
      <c r="B1724" s="2">
        <v>43727</v>
      </c>
      <c r="C1724" s="3">
        <v>43727</v>
      </c>
      <c r="D1724" s="4">
        <v>43727</v>
      </c>
      <c r="E1724">
        <f t="shared" si="26"/>
        <v>38</v>
      </c>
    </row>
    <row r="1725" spans="1:5">
      <c r="A1725" s="1">
        <v>43728</v>
      </c>
      <c r="B1725" s="2">
        <v>43728</v>
      </c>
      <c r="C1725" s="3">
        <v>43728</v>
      </c>
      <c r="D1725" s="4">
        <v>43728</v>
      </c>
      <c r="E1725">
        <f t="shared" si="26"/>
        <v>38</v>
      </c>
    </row>
    <row r="1726" spans="1:5">
      <c r="A1726" s="1">
        <v>43729</v>
      </c>
      <c r="B1726" s="2">
        <v>43729</v>
      </c>
      <c r="C1726" s="3">
        <v>43729</v>
      </c>
      <c r="D1726" s="4">
        <v>43729</v>
      </c>
      <c r="E1726">
        <f t="shared" si="26"/>
        <v>38</v>
      </c>
    </row>
    <row r="1727" spans="1:5">
      <c r="A1727" s="1">
        <v>43730</v>
      </c>
      <c r="B1727" s="2">
        <v>43730</v>
      </c>
      <c r="C1727" s="3">
        <v>43730</v>
      </c>
      <c r="D1727" s="4">
        <v>43730</v>
      </c>
      <c r="E1727">
        <f t="shared" si="26"/>
        <v>39</v>
      </c>
    </row>
    <row r="1728" spans="1:5">
      <c r="A1728" s="1">
        <v>43731</v>
      </c>
      <c r="B1728" s="2">
        <v>43731</v>
      </c>
      <c r="C1728" s="3">
        <v>43731</v>
      </c>
      <c r="D1728" s="4">
        <v>43731</v>
      </c>
      <c r="E1728">
        <f t="shared" si="26"/>
        <v>39</v>
      </c>
    </row>
    <row r="1729" spans="1:5">
      <c r="A1729" s="1">
        <v>43732</v>
      </c>
      <c r="B1729" s="2">
        <v>43732</v>
      </c>
      <c r="C1729" s="3">
        <v>43732</v>
      </c>
      <c r="D1729" s="4">
        <v>43732</v>
      </c>
      <c r="E1729">
        <f t="shared" si="26"/>
        <v>39</v>
      </c>
    </row>
    <row r="1730" spans="1:5">
      <c r="A1730" s="1">
        <v>43733</v>
      </c>
      <c r="B1730" s="2">
        <v>43733</v>
      </c>
      <c r="C1730" s="3">
        <v>43733</v>
      </c>
      <c r="D1730" s="4">
        <v>43733</v>
      </c>
      <c r="E1730">
        <f t="shared" si="26"/>
        <v>39</v>
      </c>
    </row>
    <row r="1731" spans="1:5">
      <c r="A1731" s="1">
        <v>43734</v>
      </c>
      <c r="B1731" s="2">
        <v>43734</v>
      </c>
      <c r="C1731" s="3">
        <v>43734</v>
      </c>
      <c r="D1731" s="4">
        <v>43734</v>
      </c>
      <c r="E1731">
        <f t="shared" ref="E1731:E1794" si="27">WEEKNUM(A1731)</f>
        <v>39</v>
      </c>
    </row>
    <row r="1732" spans="1:5">
      <c r="A1732" s="1">
        <v>43735</v>
      </c>
      <c r="B1732" s="2">
        <v>43735</v>
      </c>
      <c r="C1732" s="3">
        <v>43735</v>
      </c>
      <c r="D1732" s="4">
        <v>43735</v>
      </c>
      <c r="E1732">
        <f t="shared" si="27"/>
        <v>39</v>
      </c>
    </row>
    <row r="1733" spans="1:5">
      <c r="A1733" s="1">
        <v>43736</v>
      </c>
      <c r="B1733" s="2">
        <v>43736</v>
      </c>
      <c r="C1733" s="3">
        <v>43736</v>
      </c>
      <c r="D1733" s="4">
        <v>43736</v>
      </c>
      <c r="E1733">
        <f t="shared" si="27"/>
        <v>39</v>
      </c>
    </row>
    <row r="1734" spans="1:5">
      <c r="A1734" s="1">
        <v>43737</v>
      </c>
      <c r="B1734" s="2">
        <v>43737</v>
      </c>
      <c r="C1734" s="3">
        <v>43737</v>
      </c>
      <c r="D1734" s="4">
        <v>43737</v>
      </c>
      <c r="E1734">
        <f t="shared" si="27"/>
        <v>40</v>
      </c>
    </row>
    <row r="1735" spans="1:5">
      <c r="A1735" s="1">
        <v>43738</v>
      </c>
      <c r="B1735" s="2">
        <v>43738</v>
      </c>
      <c r="C1735" s="3">
        <v>43738</v>
      </c>
      <c r="D1735" s="4">
        <v>43738</v>
      </c>
      <c r="E1735">
        <f t="shared" si="27"/>
        <v>40</v>
      </c>
    </row>
    <row r="1736" spans="1:5">
      <c r="A1736" s="1">
        <v>43739</v>
      </c>
      <c r="B1736" s="2">
        <v>43739</v>
      </c>
      <c r="C1736" s="3">
        <v>43739</v>
      </c>
      <c r="D1736" s="4">
        <v>43739</v>
      </c>
      <c r="E1736">
        <f t="shared" si="27"/>
        <v>40</v>
      </c>
    </row>
    <row r="1737" spans="1:5">
      <c r="A1737" s="1">
        <v>43740</v>
      </c>
      <c r="B1737" s="2">
        <v>43740</v>
      </c>
      <c r="C1737" s="3">
        <v>43740</v>
      </c>
      <c r="D1737" s="4">
        <v>43740</v>
      </c>
      <c r="E1737">
        <f t="shared" si="27"/>
        <v>40</v>
      </c>
    </row>
    <row r="1738" spans="1:5">
      <c r="A1738" s="1">
        <v>43741</v>
      </c>
      <c r="B1738" s="2">
        <v>43741</v>
      </c>
      <c r="C1738" s="3">
        <v>43741</v>
      </c>
      <c r="D1738" s="4">
        <v>43741</v>
      </c>
      <c r="E1738">
        <f t="shared" si="27"/>
        <v>40</v>
      </c>
    </row>
    <row r="1739" spans="1:5">
      <c r="A1739" s="1">
        <v>43742</v>
      </c>
      <c r="B1739" s="2">
        <v>43742</v>
      </c>
      <c r="C1739" s="3">
        <v>43742</v>
      </c>
      <c r="D1739" s="4">
        <v>43742</v>
      </c>
      <c r="E1739">
        <f t="shared" si="27"/>
        <v>40</v>
      </c>
    </row>
    <row r="1740" spans="1:5">
      <c r="A1740" s="1">
        <v>43743</v>
      </c>
      <c r="B1740" s="2">
        <v>43743</v>
      </c>
      <c r="C1740" s="3">
        <v>43743</v>
      </c>
      <c r="D1740" s="4">
        <v>43743</v>
      </c>
      <c r="E1740">
        <f t="shared" si="27"/>
        <v>40</v>
      </c>
    </row>
    <row r="1741" spans="1:5">
      <c r="A1741" s="1">
        <v>43744</v>
      </c>
      <c r="B1741" s="2">
        <v>43744</v>
      </c>
      <c r="C1741" s="3">
        <v>43744</v>
      </c>
      <c r="D1741" s="4">
        <v>43744</v>
      </c>
      <c r="E1741">
        <f t="shared" si="27"/>
        <v>41</v>
      </c>
    </row>
    <row r="1742" spans="1:5">
      <c r="A1742" s="1">
        <v>43745</v>
      </c>
      <c r="B1742" s="2">
        <v>43745</v>
      </c>
      <c r="C1742" s="3">
        <v>43745</v>
      </c>
      <c r="D1742" s="4">
        <v>43745</v>
      </c>
      <c r="E1742">
        <f t="shared" si="27"/>
        <v>41</v>
      </c>
    </row>
    <row r="1743" spans="1:5">
      <c r="A1743" s="1">
        <v>43746</v>
      </c>
      <c r="B1743" s="2">
        <v>43746</v>
      </c>
      <c r="C1743" s="3">
        <v>43746</v>
      </c>
      <c r="D1743" s="4">
        <v>43746</v>
      </c>
      <c r="E1743">
        <f t="shared" si="27"/>
        <v>41</v>
      </c>
    </row>
    <row r="1744" spans="1:5">
      <c r="A1744" s="1">
        <v>43747</v>
      </c>
      <c r="B1744" s="2">
        <v>43747</v>
      </c>
      <c r="C1744" s="3">
        <v>43747</v>
      </c>
      <c r="D1744" s="4">
        <v>43747</v>
      </c>
      <c r="E1744">
        <f t="shared" si="27"/>
        <v>41</v>
      </c>
    </row>
    <row r="1745" spans="1:5">
      <c r="A1745" s="1">
        <v>43748</v>
      </c>
      <c r="B1745" s="2">
        <v>43748</v>
      </c>
      <c r="C1745" s="3">
        <v>43748</v>
      </c>
      <c r="D1745" s="4">
        <v>43748</v>
      </c>
      <c r="E1745">
        <f t="shared" si="27"/>
        <v>41</v>
      </c>
    </row>
    <row r="1746" spans="1:5">
      <c r="A1746" s="1">
        <v>43749</v>
      </c>
      <c r="B1746" s="2">
        <v>43749</v>
      </c>
      <c r="C1746" s="3">
        <v>43749</v>
      </c>
      <c r="D1746" s="4">
        <v>43749</v>
      </c>
      <c r="E1746">
        <f t="shared" si="27"/>
        <v>41</v>
      </c>
    </row>
    <row r="1747" spans="1:5">
      <c r="A1747" s="1">
        <v>43750</v>
      </c>
      <c r="B1747" s="2">
        <v>43750</v>
      </c>
      <c r="C1747" s="3">
        <v>43750</v>
      </c>
      <c r="D1747" s="4">
        <v>43750</v>
      </c>
      <c r="E1747">
        <f t="shared" si="27"/>
        <v>41</v>
      </c>
    </row>
    <row r="1748" spans="1:5">
      <c r="A1748" s="1">
        <v>43751</v>
      </c>
      <c r="B1748" s="2">
        <v>43751</v>
      </c>
      <c r="C1748" s="3">
        <v>43751</v>
      </c>
      <c r="D1748" s="4">
        <v>43751</v>
      </c>
      <c r="E1748">
        <f t="shared" si="27"/>
        <v>42</v>
      </c>
    </row>
    <row r="1749" spans="1:5">
      <c r="A1749" s="1">
        <v>43752</v>
      </c>
      <c r="B1749" s="2">
        <v>43752</v>
      </c>
      <c r="C1749" s="3">
        <v>43752</v>
      </c>
      <c r="D1749" s="4">
        <v>43752</v>
      </c>
      <c r="E1749">
        <f t="shared" si="27"/>
        <v>42</v>
      </c>
    </row>
    <row r="1750" spans="1:5">
      <c r="A1750" s="1">
        <v>43753</v>
      </c>
      <c r="B1750" s="2">
        <v>43753</v>
      </c>
      <c r="C1750" s="3">
        <v>43753</v>
      </c>
      <c r="D1750" s="4">
        <v>43753</v>
      </c>
      <c r="E1750">
        <f t="shared" si="27"/>
        <v>42</v>
      </c>
    </row>
    <row r="1751" spans="1:5">
      <c r="A1751" s="1">
        <v>43754</v>
      </c>
      <c r="B1751" s="2">
        <v>43754</v>
      </c>
      <c r="C1751" s="3">
        <v>43754</v>
      </c>
      <c r="D1751" s="4">
        <v>43754</v>
      </c>
      <c r="E1751">
        <f t="shared" si="27"/>
        <v>42</v>
      </c>
    </row>
    <row r="1752" spans="1:5">
      <c r="A1752" s="1">
        <v>43755</v>
      </c>
      <c r="B1752" s="2">
        <v>43755</v>
      </c>
      <c r="C1752" s="3">
        <v>43755</v>
      </c>
      <c r="D1752" s="4">
        <v>43755</v>
      </c>
      <c r="E1752">
        <f t="shared" si="27"/>
        <v>42</v>
      </c>
    </row>
    <row r="1753" spans="1:5">
      <c r="A1753" s="1">
        <v>43756</v>
      </c>
      <c r="B1753" s="2">
        <v>43756</v>
      </c>
      <c r="C1753" s="3">
        <v>43756</v>
      </c>
      <c r="D1753" s="4">
        <v>43756</v>
      </c>
      <c r="E1753">
        <f t="shared" si="27"/>
        <v>42</v>
      </c>
    </row>
    <row r="1754" spans="1:5">
      <c r="A1754" s="1">
        <v>43757</v>
      </c>
      <c r="B1754" s="2">
        <v>43757</v>
      </c>
      <c r="C1754" s="3">
        <v>43757</v>
      </c>
      <c r="D1754" s="4">
        <v>43757</v>
      </c>
      <c r="E1754">
        <f t="shared" si="27"/>
        <v>42</v>
      </c>
    </row>
    <row r="1755" spans="1:5">
      <c r="A1755" s="1">
        <v>43758</v>
      </c>
      <c r="B1755" s="2">
        <v>43758</v>
      </c>
      <c r="C1755" s="3">
        <v>43758</v>
      </c>
      <c r="D1755" s="4">
        <v>43758</v>
      </c>
      <c r="E1755">
        <f t="shared" si="27"/>
        <v>43</v>
      </c>
    </row>
    <row r="1756" spans="1:5">
      <c r="A1756" s="1">
        <v>43759</v>
      </c>
      <c r="B1756" s="2">
        <v>43759</v>
      </c>
      <c r="C1756" s="3">
        <v>43759</v>
      </c>
      <c r="D1756" s="4">
        <v>43759</v>
      </c>
      <c r="E1756">
        <f t="shared" si="27"/>
        <v>43</v>
      </c>
    </row>
    <row r="1757" spans="1:5">
      <c r="A1757" s="1">
        <v>43760</v>
      </c>
      <c r="B1757" s="2">
        <v>43760</v>
      </c>
      <c r="C1757" s="3">
        <v>43760</v>
      </c>
      <c r="D1757" s="4">
        <v>43760</v>
      </c>
      <c r="E1757">
        <f t="shared" si="27"/>
        <v>43</v>
      </c>
    </row>
    <row r="1758" spans="1:5">
      <c r="A1758" s="1">
        <v>43761</v>
      </c>
      <c r="B1758" s="2">
        <v>43761</v>
      </c>
      <c r="C1758" s="3">
        <v>43761</v>
      </c>
      <c r="D1758" s="4">
        <v>43761</v>
      </c>
      <c r="E1758">
        <f t="shared" si="27"/>
        <v>43</v>
      </c>
    </row>
    <row r="1759" spans="1:5">
      <c r="A1759" s="1">
        <v>43762</v>
      </c>
      <c r="B1759" s="2">
        <v>43762</v>
      </c>
      <c r="C1759" s="3">
        <v>43762</v>
      </c>
      <c r="D1759" s="4">
        <v>43762</v>
      </c>
      <c r="E1759">
        <f t="shared" si="27"/>
        <v>43</v>
      </c>
    </row>
    <row r="1760" spans="1:5">
      <c r="A1760" s="1">
        <v>43763</v>
      </c>
      <c r="B1760" s="2">
        <v>43763</v>
      </c>
      <c r="C1760" s="3">
        <v>43763</v>
      </c>
      <c r="D1760" s="4">
        <v>43763</v>
      </c>
      <c r="E1760">
        <f t="shared" si="27"/>
        <v>43</v>
      </c>
    </row>
    <row r="1761" spans="1:5">
      <c r="A1761" s="1">
        <v>43764</v>
      </c>
      <c r="B1761" s="2">
        <v>43764</v>
      </c>
      <c r="C1761" s="3">
        <v>43764</v>
      </c>
      <c r="D1761" s="4">
        <v>43764</v>
      </c>
      <c r="E1761">
        <f t="shared" si="27"/>
        <v>43</v>
      </c>
    </row>
    <row r="1762" spans="1:5">
      <c r="A1762" s="1">
        <v>43765</v>
      </c>
      <c r="B1762" s="2">
        <v>43765</v>
      </c>
      <c r="C1762" s="3">
        <v>43765</v>
      </c>
      <c r="D1762" s="4">
        <v>43765</v>
      </c>
      <c r="E1762">
        <f t="shared" si="27"/>
        <v>44</v>
      </c>
    </row>
    <row r="1763" spans="1:5">
      <c r="A1763" s="1">
        <v>43766</v>
      </c>
      <c r="B1763" s="2">
        <v>43766</v>
      </c>
      <c r="C1763" s="3">
        <v>43766</v>
      </c>
      <c r="D1763" s="4">
        <v>43766</v>
      </c>
      <c r="E1763">
        <f t="shared" si="27"/>
        <v>44</v>
      </c>
    </row>
    <row r="1764" spans="1:5">
      <c r="A1764" s="1">
        <v>43767</v>
      </c>
      <c r="B1764" s="2">
        <v>43767</v>
      </c>
      <c r="C1764" s="3">
        <v>43767</v>
      </c>
      <c r="D1764" s="4">
        <v>43767</v>
      </c>
      <c r="E1764">
        <f t="shared" si="27"/>
        <v>44</v>
      </c>
    </row>
    <row r="1765" spans="1:5">
      <c r="A1765" s="1">
        <v>43768</v>
      </c>
      <c r="B1765" s="2">
        <v>43768</v>
      </c>
      <c r="C1765" s="3">
        <v>43768</v>
      </c>
      <c r="D1765" s="4">
        <v>43768</v>
      </c>
      <c r="E1765">
        <f t="shared" si="27"/>
        <v>44</v>
      </c>
    </row>
    <row r="1766" spans="1:5">
      <c r="A1766" s="1">
        <v>43769</v>
      </c>
      <c r="B1766" s="2">
        <v>43769</v>
      </c>
      <c r="C1766" s="3">
        <v>43769</v>
      </c>
      <c r="D1766" s="4">
        <v>43769</v>
      </c>
      <c r="E1766">
        <f t="shared" si="27"/>
        <v>44</v>
      </c>
    </row>
    <row r="1767" spans="1:5">
      <c r="A1767" s="1">
        <v>43770</v>
      </c>
      <c r="B1767" s="2">
        <v>43770</v>
      </c>
      <c r="C1767" s="3">
        <v>43770</v>
      </c>
      <c r="D1767" s="4">
        <v>43770</v>
      </c>
      <c r="E1767">
        <f t="shared" si="27"/>
        <v>44</v>
      </c>
    </row>
    <row r="1768" spans="1:5">
      <c r="A1768" s="1">
        <v>43771</v>
      </c>
      <c r="B1768" s="2">
        <v>43771</v>
      </c>
      <c r="C1768" s="3">
        <v>43771</v>
      </c>
      <c r="D1768" s="4">
        <v>43771</v>
      </c>
      <c r="E1768">
        <f t="shared" si="27"/>
        <v>44</v>
      </c>
    </row>
    <row r="1769" spans="1:5">
      <c r="A1769" s="1">
        <v>43772</v>
      </c>
      <c r="B1769" s="2">
        <v>43772</v>
      </c>
      <c r="C1769" s="3">
        <v>43772</v>
      </c>
      <c r="D1769" s="4">
        <v>43772</v>
      </c>
      <c r="E1769">
        <f t="shared" si="27"/>
        <v>45</v>
      </c>
    </row>
    <row r="1770" spans="1:5">
      <c r="A1770" s="1">
        <v>43773</v>
      </c>
      <c r="B1770" s="2">
        <v>43773</v>
      </c>
      <c r="C1770" s="3">
        <v>43773</v>
      </c>
      <c r="D1770" s="4">
        <v>43773</v>
      </c>
      <c r="E1770">
        <f t="shared" si="27"/>
        <v>45</v>
      </c>
    </row>
    <row r="1771" spans="1:5">
      <c r="A1771" s="1">
        <v>43774</v>
      </c>
      <c r="B1771" s="2">
        <v>43774</v>
      </c>
      <c r="C1771" s="3">
        <v>43774</v>
      </c>
      <c r="D1771" s="4">
        <v>43774</v>
      </c>
      <c r="E1771">
        <f t="shared" si="27"/>
        <v>45</v>
      </c>
    </row>
    <row r="1772" spans="1:5">
      <c r="A1772" s="1">
        <v>43775</v>
      </c>
      <c r="B1772" s="2">
        <v>43775</v>
      </c>
      <c r="C1772" s="3">
        <v>43775</v>
      </c>
      <c r="D1772" s="4">
        <v>43775</v>
      </c>
      <c r="E1772">
        <f t="shared" si="27"/>
        <v>45</v>
      </c>
    </row>
    <row r="1773" spans="1:5">
      <c r="A1773" s="1">
        <v>43776</v>
      </c>
      <c r="B1773" s="2">
        <v>43776</v>
      </c>
      <c r="C1773" s="3">
        <v>43776</v>
      </c>
      <c r="D1773" s="4">
        <v>43776</v>
      </c>
      <c r="E1773">
        <f t="shared" si="27"/>
        <v>45</v>
      </c>
    </row>
    <row r="1774" spans="1:5">
      <c r="A1774" s="1">
        <v>43777</v>
      </c>
      <c r="B1774" s="2">
        <v>43777</v>
      </c>
      <c r="C1774" s="3">
        <v>43777</v>
      </c>
      <c r="D1774" s="4">
        <v>43777</v>
      </c>
      <c r="E1774">
        <f t="shared" si="27"/>
        <v>45</v>
      </c>
    </row>
    <row r="1775" spans="1:5">
      <c r="A1775" s="1">
        <v>43778</v>
      </c>
      <c r="B1775" s="2">
        <v>43778</v>
      </c>
      <c r="C1775" s="3">
        <v>43778</v>
      </c>
      <c r="D1775" s="4">
        <v>43778</v>
      </c>
      <c r="E1775">
        <f t="shared" si="27"/>
        <v>45</v>
      </c>
    </row>
    <row r="1776" spans="1:5">
      <c r="A1776" s="1">
        <v>43779</v>
      </c>
      <c r="B1776" s="2">
        <v>43779</v>
      </c>
      <c r="C1776" s="3">
        <v>43779</v>
      </c>
      <c r="D1776" s="4">
        <v>43779</v>
      </c>
      <c r="E1776">
        <f t="shared" si="27"/>
        <v>46</v>
      </c>
    </row>
    <row r="1777" spans="1:5">
      <c r="A1777" s="1">
        <v>43780</v>
      </c>
      <c r="B1777" s="2">
        <v>43780</v>
      </c>
      <c r="C1777" s="3">
        <v>43780</v>
      </c>
      <c r="D1777" s="4">
        <v>43780</v>
      </c>
      <c r="E1777">
        <f t="shared" si="27"/>
        <v>46</v>
      </c>
    </row>
    <row r="1778" spans="1:5">
      <c r="A1778" s="1">
        <v>43781</v>
      </c>
      <c r="B1778" s="2">
        <v>43781</v>
      </c>
      <c r="C1778" s="3">
        <v>43781</v>
      </c>
      <c r="D1778" s="4">
        <v>43781</v>
      </c>
      <c r="E1778">
        <f t="shared" si="27"/>
        <v>46</v>
      </c>
    </row>
    <row r="1779" spans="1:5">
      <c r="A1779" s="1">
        <v>43782</v>
      </c>
      <c r="B1779" s="2">
        <v>43782</v>
      </c>
      <c r="C1779" s="3">
        <v>43782</v>
      </c>
      <c r="D1779" s="4">
        <v>43782</v>
      </c>
      <c r="E1779">
        <f t="shared" si="27"/>
        <v>46</v>
      </c>
    </row>
    <row r="1780" spans="1:5">
      <c r="A1780" s="1">
        <v>43783</v>
      </c>
      <c r="B1780" s="2">
        <v>43783</v>
      </c>
      <c r="C1780" s="3">
        <v>43783</v>
      </c>
      <c r="D1780" s="4">
        <v>43783</v>
      </c>
      <c r="E1780">
        <f t="shared" si="27"/>
        <v>46</v>
      </c>
    </row>
    <row r="1781" spans="1:5">
      <c r="A1781" s="1">
        <v>43784</v>
      </c>
      <c r="B1781" s="2">
        <v>43784</v>
      </c>
      <c r="C1781" s="3">
        <v>43784</v>
      </c>
      <c r="D1781" s="4">
        <v>43784</v>
      </c>
      <c r="E1781">
        <f t="shared" si="27"/>
        <v>46</v>
      </c>
    </row>
    <row r="1782" spans="1:5">
      <c r="A1782" s="1">
        <v>43785</v>
      </c>
      <c r="B1782" s="2">
        <v>43785</v>
      </c>
      <c r="C1782" s="3">
        <v>43785</v>
      </c>
      <c r="D1782" s="4">
        <v>43785</v>
      </c>
      <c r="E1782">
        <f t="shared" si="27"/>
        <v>46</v>
      </c>
    </row>
    <row r="1783" spans="1:5">
      <c r="A1783" s="1">
        <v>43786</v>
      </c>
      <c r="B1783" s="2">
        <v>43786</v>
      </c>
      <c r="C1783" s="3">
        <v>43786</v>
      </c>
      <c r="D1783" s="4">
        <v>43786</v>
      </c>
      <c r="E1783">
        <f t="shared" si="27"/>
        <v>47</v>
      </c>
    </row>
    <row r="1784" spans="1:5">
      <c r="A1784" s="1">
        <v>43787</v>
      </c>
      <c r="B1784" s="2">
        <v>43787</v>
      </c>
      <c r="C1784" s="3">
        <v>43787</v>
      </c>
      <c r="D1784" s="4">
        <v>43787</v>
      </c>
      <c r="E1784">
        <f t="shared" si="27"/>
        <v>47</v>
      </c>
    </row>
    <row r="1785" spans="1:5">
      <c r="A1785" s="1">
        <v>43788</v>
      </c>
      <c r="B1785" s="2">
        <v>43788</v>
      </c>
      <c r="C1785" s="3">
        <v>43788</v>
      </c>
      <c r="D1785" s="4">
        <v>43788</v>
      </c>
      <c r="E1785">
        <f t="shared" si="27"/>
        <v>47</v>
      </c>
    </row>
    <row r="1786" spans="1:5">
      <c r="A1786" s="1">
        <v>43789</v>
      </c>
      <c r="B1786" s="2">
        <v>43789</v>
      </c>
      <c r="C1786" s="3">
        <v>43789</v>
      </c>
      <c r="D1786" s="4">
        <v>43789</v>
      </c>
      <c r="E1786">
        <f t="shared" si="27"/>
        <v>47</v>
      </c>
    </row>
    <row r="1787" spans="1:5">
      <c r="A1787" s="1">
        <v>43790</v>
      </c>
      <c r="B1787" s="2">
        <v>43790</v>
      </c>
      <c r="C1787" s="3">
        <v>43790</v>
      </c>
      <c r="D1787" s="4">
        <v>43790</v>
      </c>
      <c r="E1787">
        <f t="shared" si="27"/>
        <v>47</v>
      </c>
    </row>
    <row r="1788" spans="1:5">
      <c r="A1788" s="1">
        <v>43791</v>
      </c>
      <c r="B1788" s="2">
        <v>43791</v>
      </c>
      <c r="C1788" s="3">
        <v>43791</v>
      </c>
      <c r="D1788" s="4">
        <v>43791</v>
      </c>
      <c r="E1788">
        <f t="shared" si="27"/>
        <v>47</v>
      </c>
    </row>
    <row r="1789" spans="1:5">
      <c r="A1789" s="1">
        <v>43792</v>
      </c>
      <c r="B1789" s="2">
        <v>43792</v>
      </c>
      <c r="C1789" s="3">
        <v>43792</v>
      </c>
      <c r="D1789" s="4">
        <v>43792</v>
      </c>
      <c r="E1789">
        <f t="shared" si="27"/>
        <v>47</v>
      </c>
    </row>
    <row r="1790" spans="1:5">
      <c r="A1790" s="1">
        <v>43793</v>
      </c>
      <c r="B1790" s="2">
        <v>43793</v>
      </c>
      <c r="C1790" s="3">
        <v>43793</v>
      </c>
      <c r="D1790" s="4">
        <v>43793</v>
      </c>
      <c r="E1790">
        <f t="shared" si="27"/>
        <v>48</v>
      </c>
    </row>
    <row r="1791" spans="1:5">
      <c r="A1791" s="1">
        <v>43794</v>
      </c>
      <c r="B1791" s="2">
        <v>43794</v>
      </c>
      <c r="C1791" s="3">
        <v>43794</v>
      </c>
      <c r="D1791" s="4">
        <v>43794</v>
      </c>
      <c r="E1791">
        <f t="shared" si="27"/>
        <v>48</v>
      </c>
    </row>
    <row r="1792" spans="1:5">
      <c r="A1792" s="1">
        <v>43795</v>
      </c>
      <c r="B1792" s="2">
        <v>43795</v>
      </c>
      <c r="C1792" s="3">
        <v>43795</v>
      </c>
      <c r="D1792" s="4">
        <v>43795</v>
      </c>
      <c r="E1792">
        <f t="shared" si="27"/>
        <v>48</v>
      </c>
    </row>
    <row r="1793" spans="1:5">
      <c r="A1793" s="1">
        <v>43796</v>
      </c>
      <c r="B1793" s="2">
        <v>43796</v>
      </c>
      <c r="C1793" s="3">
        <v>43796</v>
      </c>
      <c r="D1793" s="4">
        <v>43796</v>
      </c>
      <c r="E1793">
        <f t="shared" si="27"/>
        <v>48</v>
      </c>
    </row>
    <row r="1794" spans="1:5">
      <c r="A1794" s="1">
        <v>43797</v>
      </c>
      <c r="B1794" s="2">
        <v>43797</v>
      </c>
      <c r="C1794" s="3">
        <v>43797</v>
      </c>
      <c r="D1794" s="4">
        <v>43797</v>
      </c>
      <c r="E1794">
        <f t="shared" si="27"/>
        <v>48</v>
      </c>
    </row>
    <row r="1795" spans="1:5">
      <c r="A1795" s="1">
        <v>43798</v>
      </c>
      <c r="B1795" s="2">
        <v>43798</v>
      </c>
      <c r="C1795" s="3">
        <v>43798</v>
      </c>
      <c r="D1795" s="4">
        <v>43798</v>
      </c>
      <c r="E1795">
        <f t="shared" ref="E1795:E1858" si="28">WEEKNUM(A1795)</f>
        <v>48</v>
      </c>
    </row>
    <row r="1796" spans="1:5">
      <c r="A1796" s="1">
        <v>43799</v>
      </c>
      <c r="B1796" s="2">
        <v>43799</v>
      </c>
      <c r="C1796" s="3">
        <v>43799</v>
      </c>
      <c r="D1796" s="4">
        <v>43799</v>
      </c>
      <c r="E1796">
        <f t="shared" si="28"/>
        <v>48</v>
      </c>
    </row>
    <row r="1797" spans="1:5">
      <c r="A1797" s="1">
        <v>43800</v>
      </c>
      <c r="B1797" s="2">
        <v>43800</v>
      </c>
      <c r="C1797" s="3">
        <v>43800</v>
      </c>
      <c r="D1797" s="4">
        <v>43800</v>
      </c>
      <c r="E1797">
        <f t="shared" si="28"/>
        <v>49</v>
      </c>
    </row>
    <row r="1798" spans="1:5">
      <c r="A1798" s="1">
        <v>43801</v>
      </c>
      <c r="B1798" s="2">
        <v>43801</v>
      </c>
      <c r="C1798" s="3">
        <v>43801</v>
      </c>
      <c r="D1798" s="4">
        <v>43801</v>
      </c>
      <c r="E1798">
        <f t="shared" si="28"/>
        <v>49</v>
      </c>
    </row>
    <row r="1799" spans="1:5">
      <c r="A1799" s="1">
        <v>43802</v>
      </c>
      <c r="B1799" s="2">
        <v>43802</v>
      </c>
      <c r="C1799" s="3">
        <v>43802</v>
      </c>
      <c r="D1799" s="4">
        <v>43802</v>
      </c>
      <c r="E1799">
        <f t="shared" si="28"/>
        <v>49</v>
      </c>
    </row>
    <row r="1800" spans="1:5">
      <c r="A1800" s="1">
        <v>43803</v>
      </c>
      <c r="B1800" s="2">
        <v>43803</v>
      </c>
      <c r="C1800" s="3">
        <v>43803</v>
      </c>
      <c r="D1800" s="4">
        <v>43803</v>
      </c>
      <c r="E1800">
        <f t="shared" si="28"/>
        <v>49</v>
      </c>
    </row>
    <row r="1801" spans="1:5">
      <c r="A1801" s="1">
        <v>43804</v>
      </c>
      <c r="B1801" s="2">
        <v>43804</v>
      </c>
      <c r="C1801" s="3">
        <v>43804</v>
      </c>
      <c r="D1801" s="4">
        <v>43804</v>
      </c>
      <c r="E1801">
        <f t="shared" si="28"/>
        <v>49</v>
      </c>
    </row>
    <row r="1802" spans="1:5">
      <c r="A1802" s="1">
        <v>43805</v>
      </c>
      <c r="B1802" s="2">
        <v>43805</v>
      </c>
      <c r="C1802" s="3">
        <v>43805</v>
      </c>
      <c r="D1802" s="4">
        <v>43805</v>
      </c>
      <c r="E1802">
        <f t="shared" si="28"/>
        <v>49</v>
      </c>
    </row>
    <row r="1803" spans="1:5">
      <c r="A1803" s="1">
        <v>43806</v>
      </c>
      <c r="B1803" s="2">
        <v>43806</v>
      </c>
      <c r="C1803" s="3">
        <v>43806</v>
      </c>
      <c r="D1803" s="4">
        <v>43806</v>
      </c>
      <c r="E1803">
        <f t="shared" si="28"/>
        <v>49</v>
      </c>
    </row>
    <row r="1804" spans="1:5">
      <c r="A1804" s="1">
        <v>43807</v>
      </c>
      <c r="B1804" s="2">
        <v>43807</v>
      </c>
      <c r="C1804" s="3">
        <v>43807</v>
      </c>
      <c r="D1804" s="4">
        <v>43807</v>
      </c>
      <c r="E1804">
        <f t="shared" si="28"/>
        <v>50</v>
      </c>
    </row>
    <row r="1805" spans="1:5">
      <c r="A1805" s="1">
        <v>43808</v>
      </c>
      <c r="B1805" s="2">
        <v>43808</v>
      </c>
      <c r="C1805" s="3">
        <v>43808</v>
      </c>
      <c r="D1805" s="4">
        <v>43808</v>
      </c>
      <c r="E1805">
        <f t="shared" si="28"/>
        <v>50</v>
      </c>
    </row>
    <row r="1806" spans="1:5">
      <c r="A1806" s="1">
        <v>43809</v>
      </c>
      <c r="B1806" s="2">
        <v>43809</v>
      </c>
      <c r="C1806" s="3">
        <v>43809</v>
      </c>
      <c r="D1806" s="4">
        <v>43809</v>
      </c>
      <c r="E1806">
        <f t="shared" si="28"/>
        <v>50</v>
      </c>
    </row>
    <row r="1807" spans="1:5">
      <c r="A1807" s="1">
        <v>43810</v>
      </c>
      <c r="B1807" s="2">
        <v>43810</v>
      </c>
      <c r="C1807" s="3">
        <v>43810</v>
      </c>
      <c r="D1807" s="4">
        <v>43810</v>
      </c>
      <c r="E1807">
        <f t="shared" si="28"/>
        <v>50</v>
      </c>
    </row>
    <row r="1808" spans="1:5">
      <c r="A1808" s="1">
        <v>43811</v>
      </c>
      <c r="B1808" s="2">
        <v>43811</v>
      </c>
      <c r="C1808" s="3">
        <v>43811</v>
      </c>
      <c r="D1808" s="4">
        <v>43811</v>
      </c>
      <c r="E1808">
        <f t="shared" si="28"/>
        <v>50</v>
      </c>
    </row>
    <row r="1809" spans="1:5">
      <c r="A1809" s="1">
        <v>43812</v>
      </c>
      <c r="B1809" s="2">
        <v>43812</v>
      </c>
      <c r="C1809" s="3">
        <v>43812</v>
      </c>
      <c r="D1809" s="4">
        <v>43812</v>
      </c>
      <c r="E1809">
        <f t="shared" si="28"/>
        <v>50</v>
      </c>
    </row>
    <row r="1810" spans="1:5">
      <c r="A1810" s="1">
        <v>43813</v>
      </c>
      <c r="B1810" s="2">
        <v>43813</v>
      </c>
      <c r="C1810" s="3">
        <v>43813</v>
      </c>
      <c r="D1810" s="4">
        <v>43813</v>
      </c>
      <c r="E1810">
        <f t="shared" si="28"/>
        <v>50</v>
      </c>
    </row>
    <row r="1811" spans="1:5">
      <c r="A1811" s="1">
        <v>43814</v>
      </c>
      <c r="B1811" s="2">
        <v>43814</v>
      </c>
      <c r="C1811" s="3">
        <v>43814</v>
      </c>
      <c r="D1811" s="4">
        <v>43814</v>
      </c>
      <c r="E1811">
        <f t="shared" si="28"/>
        <v>51</v>
      </c>
    </row>
    <row r="1812" spans="1:5">
      <c r="A1812" s="1">
        <v>43815</v>
      </c>
      <c r="B1812" s="2">
        <v>43815</v>
      </c>
      <c r="C1812" s="3">
        <v>43815</v>
      </c>
      <c r="D1812" s="4">
        <v>43815</v>
      </c>
      <c r="E1812">
        <f t="shared" si="28"/>
        <v>51</v>
      </c>
    </row>
    <row r="1813" spans="1:5">
      <c r="A1813" s="1">
        <v>43816</v>
      </c>
      <c r="B1813" s="2">
        <v>43816</v>
      </c>
      <c r="C1813" s="3">
        <v>43816</v>
      </c>
      <c r="D1813" s="4">
        <v>43816</v>
      </c>
      <c r="E1813">
        <f t="shared" si="28"/>
        <v>51</v>
      </c>
    </row>
    <row r="1814" spans="1:5">
      <c r="A1814" s="1">
        <v>43817</v>
      </c>
      <c r="B1814" s="2">
        <v>43817</v>
      </c>
      <c r="C1814" s="3">
        <v>43817</v>
      </c>
      <c r="D1814" s="4">
        <v>43817</v>
      </c>
      <c r="E1814">
        <f t="shared" si="28"/>
        <v>51</v>
      </c>
    </row>
    <row r="1815" spans="1:5">
      <c r="A1815" s="1">
        <v>43818</v>
      </c>
      <c r="B1815" s="2">
        <v>43818</v>
      </c>
      <c r="C1815" s="3">
        <v>43818</v>
      </c>
      <c r="D1815" s="4">
        <v>43818</v>
      </c>
      <c r="E1815">
        <f t="shared" si="28"/>
        <v>51</v>
      </c>
    </row>
    <row r="1816" spans="1:5">
      <c r="A1816" s="1">
        <v>43819</v>
      </c>
      <c r="B1816" s="2">
        <v>43819</v>
      </c>
      <c r="C1816" s="3">
        <v>43819</v>
      </c>
      <c r="D1816" s="4">
        <v>43819</v>
      </c>
      <c r="E1816">
        <f t="shared" si="28"/>
        <v>51</v>
      </c>
    </row>
    <row r="1817" spans="1:5">
      <c r="A1817" s="1">
        <v>43820</v>
      </c>
      <c r="B1817" s="2">
        <v>43820</v>
      </c>
      <c r="C1817" s="3">
        <v>43820</v>
      </c>
      <c r="D1817" s="4">
        <v>43820</v>
      </c>
      <c r="E1817">
        <f t="shared" si="28"/>
        <v>51</v>
      </c>
    </row>
    <row r="1818" spans="1:5">
      <c r="A1818" s="1">
        <v>43821</v>
      </c>
      <c r="B1818" s="2">
        <v>43821</v>
      </c>
      <c r="C1818" s="3">
        <v>43821</v>
      </c>
      <c r="D1818" s="4">
        <v>43821</v>
      </c>
      <c r="E1818">
        <f t="shared" si="28"/>
        <v>52</v>
      </c>
    </row>
    <row r="1819" spans="1:5">
      <c r="A1819" s="1">
        <v>43822</v>
      </c>
      <c r="B1819" s="2">
        <v>43822</v>
      </c>
      <c r="C1819" s="3">
        <v>43822</v>
      </c>
      <c r="D1819" s="4">
        <v>43822</v>
      </c>
      <c r="E1819">
        <f t="shared" si="28"/>
        <v>52</v>
      </c>
    </row>
    <row r="1820" spans="1:5">
      <c r="A1820" s="1">
        <v>43823</v>
      </c>
      <c r="B1820" s="2">
        <v>43823</v>
      </c>
      <c r="C1820" s="3">
        <v>43823</v>
      </c>
      <c r="D1820" s="4">
        <v>43823</v>
      </c>
      <c r="E1820">
        <f t="shared" si="28"/>
        <v>52</v>
      </c>
    </row>
    <row r="1821" spans="1:5">
      <c r="A1821" s="1">
        <v>43824</v>
      </c>
      <c r="B1821" s="2">
        <v>43824</v>
      </c>
      <c r="C1821" s="3">
        <v>43824</v>
      </c>
      <c r="D1821" s="4">
        <v>43824</v>
      </c>
      <c r="E1821">
        <f t="shared" si="28"/>
        <v>52</v>
      </c>
    </row>
    <row r="1822" spans="1:5">
      <c r="A1822" s="1">
        <v>43825</v>
      </c>
      <c r="B1822" s="2">
        <v>43825</v>
      </c>
      <c r="C1822" s="3">
        <v>43825</v>
      </c>
      <c r="D1822" s="4">
        <v>43825</v>
      </c>
      <c r="E1822">
        <f t="shared" si="28"/>
        <v>52</v>
      </c>
    </row>
    <row r="1823" spans="1:5">
      <c r="A1823" s="1">
        <v>43826</v>
      </c>
      <c r="B1823" s="2">
        <v>43826</v>
      </c>
      <c r="C1823" s="3">
        <v>43826</v>
      </c>
      <c r="D1823" s="4">
        <v>43826</v>
      </c>
      <c r="E1823">
        <f t="shared" si="28"/>
        <v>52</v>
      </c>
    </row>
    <row r="1824" spans="1:5">
      <c r="A1824" s="1">
        <v>43827</v>
      </c>
      <c r="B1824" s="2">
        <v>43827</v>
      </c>
      <c r="C1824" s="3">
        <v>43827</v>
      </c>
      <c r="D1824" s="4">
        <v>43827</v>
      </c>
      <c r="E1824">
        <f t="shared" si="28"/>
        <v>52</v>
      </c>
    </row>
    <row r="1825" spans="1:5">
      <c r="A1825" s="1">
        <v>43828</v>
      </c>
      <c r="B1825" s="2">
        <v>43828</v>
      </c>
      <c r="C1825" s="3">
        <v>43828</v>
      </c>
      <c r="D1825" s="4">
        <v>43828</v>
      </c>
      <c r="E1825">
        <f t="shared" si="28"/>
        <v>53</v>
      </c>
    </row>
    <row r="1826" spans="1:5">
      <c r="A1826" s="1">
        <v>43829</v>
      </c>
      <c r="B1826" s="2">
        <v>43829</v>
      </c>
      <c r="C1826" s="3">
        <v>43829</v>
      </c>
      <c r="D1826" s="4">
        <v>43829</v>
      </c>
      <c r="E1826">
        <f t="shared" si="28"/>
        <v>53</v>
      </c>
    </row>
    <row r="1827" spans="1:5">
      <c r="A1827" s="1">
        <v>43830</v>
      </c>
      <c r="B1827" s="2">
        <v>43830</v>
      </c>
      <c r="C1827" s="3">
        <v>43830</v>
      </c>
      <c r="D1827" s="4">
        <v>43830</v>
      </c>
      <c r="E1827">
        <f t="shared" si="28"/>
        <v>53</v>
      </c>
    </row>
    <row r="1828" spans="1:5">
      <c r="A1828" s="1">
        <v>43831</v>
      </c>
      <c r="B1828" s="2">
        <v>43831</v>
      </c>
      <c r="C1828" s="3">
        <v>43831</v>
      </c>
      <c r="D1828" s="4">
        <v>43831</v>
      </c>
      <c r="E1828">
        <f t="shared" si="28"/>
        <v>1</v>
      </c>
    </row>
    <row r="1829" spans="1:5">
      <c r="A1829" s="1">
        <v>43832</v>
      </c>
      <c r="B1829" s="2">
        <v>43832</v>
      </c>
      <c r="C1829" s="3">
        <v>43832</v>
      </c>
      <c r="D1829" s="4">
        <v>43832</v>
      </c>
      <c r="E1829">
        <f t="shared" si="28"/>
        <v>1</v>
      </c>
    </row>
    <row r="1830" spans="1:5">
      <c r="A1830" s="1">
        <v>43833</v>
      </c>
      <c r="B1830" s="2">
        <v>43833</v>
      </c>
      <c r="C1830" s="3">
        <v>43833</v>
      </c>
      <c r="D1830" s="4">
        <v>43833</v>
      </c>
      <c r="E1830">
        <f t="shared" si="28"/>
        <v>1</v>
      </c>
    </row>
    <row r="1831" spans="1:5">
      <c r="A1831" s="1">
        <v>43834</v>
      </c>
      <c r="B1831" s="2">
        <v>43834</v>
      </c>
      <c r="C1831" s="3">
        <v>43834</v>
      </c>
      <c r="D1831" s="4">
        <v>43834</v>
      </c>
      <c r="E1831">
        <f t="shared" si="28"/>
        <v>1</v>
      </c>
    </row>
    <row r="1832" spans="1:5">
      <c r="A1832" s="1">
        <v>43835</v>
      </c>
      <c r="B1832" s="2">
        <v>43835</v>
      </c>
      <c r="C1832" s="3">
        <v>43835</v>
      </c>
      <c r="D1832" s="4">
        <v>43835</v>
      </c>
      <c r="E1832">
        <f t="shared" si="28"/>
        <v>2</v>
      </c>
    </row>
    <row r="1833" spans="1:5">
      <c r="A1833" s="1">
        <v>43836</v>
      </c>
      <c r="B1833" s="2">
        <v>43836</v>
      </c>
      <c r="C1833" s="3">
        <v>43836</v>
      </c>
      <c r="D1833" s="4">
        <v>43836</v>
      </c>
      <c r="E1833">
        <f t="shared" si="28"/>
        <v>2</v>
      </c>
    </row>
    <row r="1834" spans="1:5">
      <c r="A1834" s="1">
        <v>43837</v>
      </c>
      <c r="B1834" s="2">
        <v>43837</v>
      </c>
      <c r="C1834" s="3">
        <v>43837</v>
      </c>
      <c r="D1834" s="4">
        <v>43837</v>
      </c>
      <c r="E1834">
        <f t="shared" si="28"/>
        <v>2</v>
      </c>
    </row>
    <row r="1835" spans="1:5">
      <c r="A1835" s="1">
        <v>43838</v>
      </c>
      <c r="B1835" s="2">
        <v>43838</v>
      </c>
      <c r="C1835" s="3">
        <v>43838</v>
      </c>
      <c r="D1835" s="4">
        <v>43838</v>
      </c>
      <c r="E1835">
        <f t="shared" si="28"/>
        <v>2</v>
      </c>
    </row>
    <row r="1836" spans="1:5">
      <c r="A1836" s="1">
        <v>43839</v>
      </c>
      <c r="B1836" s="2">
        <v>43839</v>
      </c>
      <c r="C1836" s="3">
        <v>43839</v>
      </c>
      <c r="D1836" s="4">
        <v>43839</v>
      </c>
      <c r="E1836">
        <f t="shared" si="28"/>
        <v>2</v>
      </c>
    </row>
    <row r="1837" spans="1:5">
      <c r="A1837" s="1">
        <v>43840</v>
      </c>
      <c r="B1837" s="2">
        <v>43840</v>
      </c>
      <c r="C1837" s="3">
        <v>43840</v>
      </c>
      <c r="D1837" s="4">
        <v>43840</v>
      </c>
      <c r="E1837">
        <f t="shared" si="28"/>
        <v>2</v>
      </c>
    </row>
    <row r="1838" spans="1:5">
      <c r="A1838" s="1">
        <v>43841</v>
      </c>
      <c r="B1838" s="2">
        <v>43841</v>
      </c>
      <c r="C1838" s="3">
        <v>43841</v>
      </c>
      <c r="D1838" s="4">
        <v>43841</v>
      </c>
      <c r="E1838">
        <f t="shared" si="28"/>
        <v>2</v>
      </c>
    </row>
    <row r="1839" spans="1:5">
      <c r="A1839" s="1">
        <v>43842</v>
      </c>
      <c r="B1839" s="2">
        <v>43842</v>
      </c>
      <c r="C1839" s="3">
        <v>43842</v>
      </c>
      <c r="D1839" s="4">
        <v>43842</v>
      </c>
      <c r="E1839">
        <f t="shared" si="28"/>
        <v>3</v>
      </c>
    </row>
    <row r="1840" spans="1:5">
      <c r="A1840" s="1">
        <v>43843</v>
      </c>
      <c r="B1840" s="2">
        <v>43843</v>
      </c>
      <c r="C1840" s="3">
        <v>43843</v>
      </c>
      <c r="D1840" s="4">
        <v>43843</v>
      </c>
      <c r="E1840">
        <f t="shared" si="28"/>
        <v>3</v>
      </c>
    </row>
    <row r="1841" spans="1:5">
      <c r="A1841" s="1">
        <v>43844</v>
      </c>
      <c r="B1841" s="2">
        <v>43844</v>
      </c>
      <c r="C1841" s="3">
        <v>43844</v>
      </c>
      <c r="D1841" s="4">
        <v>43844</v>
      </c>
      <c r="E1841">
        <f t="shared" si="28"/>
        <v>3</v>
      </c>
    </row>
    <row r="1842" spans="1:5">
      <c r="A1842" s="1">
        <v>43845</v>
      </c>
      <c r="B1842" s="2">
        <v>43845</v>
      </c>
      <c r="C1842" s="3">
        <v>43845</v>
      </c>
      <c r="D1842" s="4">
        <v>43845</v>
      </c>
      <c r="E1842">
        <f t="shared" si="28"/>
        <v>3</v>
      </c>
    </row>
    <row r="1843" spans="1:5">
      <c r="A1843" s="1">
        <v>43846</v>
      </c>
      <c r="B1843" s="2">
        <v>43846</v>
      </c>
      <c r="C1843" s="3">
        <v>43846</v>
      </c>
      <c r="D1843" s="4">
        <v>43846</v>
      </c>
      <c r="E1843">
        <f t="shared" si="28"/>
        <v>3</v>
      </c>
    </row>
    <row r="1844" spans="1:5">
      <c r="A1844" s="1">
        <v>43847</v>
      </c>
      <c r="B1844" s="2">
        <v>43847</v>
      </c>
      <c r="C1844" s="3">
        <v>43847</v>
      </c>
      <c r="D1844" s="4">
        <v>43847</v>
      </c>
      <c r="E1844">
        <f t="shared" si="28"/>
        <v>3</v>
      </c>
    </row>
    <row r="1845" spans="1:5">
      <c r="A1845" s="1">
        <v>43848</v>
      </c>
      <c r="B1845" s="2">
        <v>43848</v>
      </c>
      <c r="C1845" s="3">
        <v>43848</v>
      </c>
      <c r="D1845" s="4">
        <v>43848</v>
      </c>
      <c r="E1845">
        <f t="shared" si="28"/>
        <v>3</v>
      </c>
    </row>
    <row r="1846" spans="1:5">
      <c r="A1846" s="1">
        <v>43849</v>
      </c>
      <c r="B1846" s="2">
        <v>43849</v>
      </c>
      <c r="C1846" s="3">
        <v>43849</v>
      </c>
      <c r="D1846" s="4">
        <v>43849</v>
      </c>
      <c r="E1846">
        <f t="shared" si="28"/>
        <v>4</v>
      </c>
    </row>
    <row r="1847" spans="1:5">
      <c r="A1847" s="1">
        <v>43850</v>
      </c>
      <c r="B1847" s="2">
        <v>43850</v>
      </c>
      <c r="C1847" s="3">
        <v>43850</v>
      </c>
      <c r="D1847" s="4">
        <v>43850</v>
      </c>
      <c r="E1847">
        <f t="shared" si="28"/>
        <v>4</v>
      </c>
    </row>
    <row r="1848" spans="1:5">
      <c r="A1848" s="1">
        <v>43851</v>
      </c>
      <c r="B1848" s="2">
        <v>43851</v>
      </c>
      <c r="C1848" s="3">
        <v>43851</v>
      </c>
      <c r="D1848" s="4">
        <v>43851</v>
      </c>
      <c r="E1848">
        <f t="shared" si="28"/>
        <v>4</v>
      </c>
    </row>
    <row r="1849" spans="1:5">
      <c r="A1849" s="1">
        <v>43852</v>
      </c>
      <c r="B1849" s="2">
        <v>43852</v>
      </c>
      <c r="C1849" s="3">
        <v>43852</v>
      </c>
      <c r="D1849" s="4">
        <v>43852</v>
      </c>
      <c r="E1849">
        <f t="shared" si="28"/>
        <v>4</v>
      </c>
    </row>
    <row r="1850" spans="1:5">
      <c r="A1850" s="1">
        <v>43853</v>
      </c>
      <c r="B1850" s="2">
        <v>43853</v>
      </c>
      <c r="C1850" s="3">
        <v>43853</v>
      </c>
      <c r="D1850" s="4">
        <v>43853</v>
      </c>
      <c r="E1850">
        <f t="shared" si="28"/>
        <v>4</v>
      </c>
    </row>
    <row r="1851" spans="1:5">
      <c r="A1851" s="1">
        <v>43854</v>
      </c>
      <c r="B1851" s="2">
        <v>43854</v>
      </c>
      <c r="C1851" s="3">
        <v>43854</v>
      </c>
      <c r="D1851" s="4">
        <v>43854</v>
      </c>
      <c r="E1851">
        <f t="shared" si="28"/>
        <v>4</v>
      </c>
    </row>
    <row r="1852" spans="1:5">
      <c r="A1852" s="1">
        <v>43855</v>
      </c>
      <c r="B1852" s="2">
        <v>43855</v>
      </c>
      <c r="C1852" s="3">
        <v>43855</v>
      </c>
      <c r="D1852" s="4">
        <v>43855</v>
      </c>
      <c r="E1852">
        <f t="shared" si="28"/>
        <v>4</v>
      </c>
    </row>
    <row r="1853" spans="1:5">
      <c r="A1853" s="1">
        <v>43856</v>
      </c>
      <c r="B1853" s="2">
        <v>43856</v>
      </c>
      <c r="C1853" s="3">
        <v>43856</v>
      </c>
      <c r="D1853" s="4">
        <v>43856</v>
      </c>
      <c r="E1853">
        <f t="shared" si="28"/>
        <v>5</v>
      </c>
    </row>
    <row r="1854" spans="1:5">
      <c r="A1854" s="1">
        <v>43857</v>
      </c>
      <c r="B1854" s="2">
        <v>43857</v>
      </c>
      <c r="C1854" s="3">
        <v>43857</v>
      </c>
      <c r="D1854" s="4">
        <v>43857</v>
      </c>
      <c r="E1854">
        <f t="shared" si="28"/>
        <v>5</v>
      </c>
    </row>
    <row r="1855" spans="1:5">
      <c r="A1855" s="1">
        <v>43858</v>
      </c>
      <c r="B1855" s="2">
        <v>43858</v>
      </c>
      <c r="C1855" s="3">
        <v>43858</v>
      </c>
      <c r="D1855" s="4">
        <v>43858</v>
      </c>
      <c r="E1855">
        <f t="shared" si="28"/>
        <v>5</v>
      </c>
    </row>
    <row r="1856" spans="1:5">
      <c r="A1856" s="1">
        <v>43859</v>
      </c>
      <c r="B1856" s="2">
        <v>43859</v>
      </c>
      <c r="C1856" s="3">
        <v>43859</v>
      </c>
      <c r="D1856" s="4">
        <v>43859</v>
      </c>
      <c r="E1856">
        <f t="shared" si="28"/>
        <v>5</v>
      </c>
    </row>
    <row r="1857" spans="1:5">
      <c r="A1857" s="1">
        <v>43860</v>
      </c>
      <c r="B1857" s="2">
        <v>43860</v>
      </c>
      <c r="C1857" s="3">
        <v>43860</v>
      </c>
      <c r="D1857" s="4">
        <v>43860</v>
      </c>
      <c r="E1857">
        <f t="shared" si="28"/>
        <v>5</v>
      </c>
    </row>
    <row r="1858" spans="1:5">
      <c r="A1858" s="1">
        <v>43861</v>
      </c>
      <c r="B1858" s="2">
        <v>43861</v>
      </c>
      <c r="C1858" s="3">
        <v>43861</v>
      </c>
      <c r="D1858" s="4">
        <v>43861</v>
      </c>
      <c r="E1858">
        <f t="shared" si="28"/>
        <v>5</v>
      </c>
    </row>
    <row r="1859" spans="1:5">
      <c r="A1859" s="1">
        <v>43862</v>
      </c>
      <c r="B1859" s="2">
        <v>43862</v>
      </c>
      <c r="C1859" s="3">
        <v>43862</v>
      </c>
      <c r="D1859" s="4">
        <v>43862</v>
      </c>
      <c r="E1859">
        <f t="shared" ref="E1859:E1922" si="29">WEEKNUM(A1859)</f>
        <v>5</v>
      </c>
    </row>
    <row r="1860" spans="1:5">
      <c r="A1860" s="1">
        <v>43863</v>
      </c>
      <c r="B1860" s="2">
        <v>43863</v>
      </c>
      <c r="C1860" s="3">
        <v>43863</v>
      </c>
      <c r="D1860" s="4">
        <v>43863</v>
      </c>
      <c r="E1860">
        <f t="shared" si="29"/>
        <v>6</v>
      </c>
    </row>
    <row r="1861" spans="1:5">
      <c r="A1861" s="1">
        <v>43864</v>
      </c>
      <c r="B1861" s="2">
        <v>43864</v>
      </c>
      <c r="C1861" s="3">
        <v>43864</v>
      </c>
      <c r="D1861" s="4">
        <v>43864</v>
      </c>
      <c r="E1861">
        <f t="shared" si="29"/>
        <v>6</v>
      </c>
    </row>
    <row r="1862" spans="1:5">
      <c r="A1862" s="1">
        <v>43865</v>
      </c>
      <c r="B1862" s="2">
        <v>43865</v>
      </c>
      <c r="C1862" s="3">
        <v>43865</v>
      </c>
      <c r="D1862" s="4">
        <v>43865</v>
      </c>
      <c r="E1862">
        <f t="shared" si="29"/>
        <v>6</v>
      </c>
    </row>
    <row r="1863" spans="1:5">
      <c r="A1863" s="1">
        <v>43866</v>
      </c>
      <c r="B1863" s="2">
        <v>43866</v>
      </c>
      <c r="C1863" s="3">
        <v>43866</v>
      </c>
      <c r="D1863" s="4">
        <v>43866</v>
      </c>
      <c r="E1863">
        <f t="shared" si="29"/>
        <v>6</v>
      </c>
    </row>
    <row r="1864" spans="1:5">
      <c r="A1864" s="1">
        <v>43867</v>
      </c>
      <c r="B1864" s="2">
        <v>43867</v>
      </c>
      <c r="C1864" s="3">
        <v>43867</v>
      </c>
      <c r="D1864" s="4">
        <v>43867</v>
      </c>
      <c r="E1864">
        <f t="shared" si="29"/>
        <v>6</v>
      </c>
    </row>
    <row r="1865" spans="1:5">
      <c r="A1865" s="1">
        <v>43868</v>
      </c>
      <c r="B1865" s="2">
        <v>43868</v>
      </c>
      <c r="C1865" s="3">
        <v>43868</v>
      </c>
      <c r="D1865" s="4">
        <v>43868</v>
      </c>
      <c r="E1865">
        <f t="shared" si="29"/>
        <v>6</v>
      </c>
    </row>
    <row r="1866" spans="1:5">
      <c r="A1866" s="1">
        <v>43869</v>
      </c>
      <c r="B1866" s="2">
        <v>43869</v>
      </c>
      <c r="C1866" s="3">
        <v>43869</v>
      </c>
      <c r="D1866" s="4">
        <v>43869</v>
      </c>
      <c r="E1866">
        <f t="shared" si="29"/>
        <v>6</v>
      </c>
    </row>
    <row r="1867" spans="1:5">
      <c r="A1867" s="1">
        <v>43870</v>
      </c>
      <c r="B1867" s="2">
        <v>43870</v>
      </c>
      <c r="C1867" s="3">
        <v>43870</v>
      </c>
      <c r="D1867" s="4">
        <v>43870</v>
      </c>
      <c r="E1867">
        <f t="shared" si="29"/>
        <v>7</v>
      </c>
    </row>
    <row r="1868" spans="1:5">
      <c r="A1868" s="1">
        <v>43871</v>
      </c>
      <c r="B1868" s="2">
        <v>43871</v>
      </c>
      <c r="C1868" s="3">
        <v>43871</v>
      </c>
      <c r="D1868" s="4">
        <v>43871</v>
      </c>
      <c r="E1868">
        <f t="shared" si="29"/>
        <v>7</v>
      </c>
    </row>
    <row r="1869" spans="1:5">
      <c r="A1869" s="1">
        <v>43872</v>
      </c>
      <c r="B1869" s="2">
        <v>43872</v>
      </c>
      <c r="C1869" s="3">
        <v>43872</v>
      </c>
      <c r="D1869" s="4">
        <v>43872</v>
      </c>
      <c r="E1869">
        <f t="shared" si="29"/>
        <v>7</v>
      </c>
    </row>
    <row r="1870" spans="1:5">
      <c r="A1870" s="1">
        <v>43873</v>
      </c>
      <c r="B1870" s="2">
        <v>43873</v>
      </c>
      <c r="C1870" s="3">
        <v>43873</v>
      </c>
      <c r="D1870" s="4">
        <v>43873</v>
      </c>
      <c r="E1870">
        <f t="shared" si="29"/>
        <v>7</v>
      </c>
    </row>
    <row r="1871" spans="1:5">
      <c r="A1871" s="1">
        <v>43874</v>
      </c>
      <c r="B1871" s="2">
        <v>43874</v>
      </c>
      <c r="C1871" s="3">
        <v>43874</v>
      </c>
      <c r="D1871" s="4">
        <v>43874</v>
      </c>
      <c r="E1871">
        <f t="shared" si="29"/>
        <v>7</v>
      </c>
    </row>
    <row r="1872" spans="1:5">
      <c r="A1872" s="1">
        <v>43875</v>
      </c>
      <c r="B1872" s="2">
        <v>43875</v>
      </c>
      <c r="C1872" s="3">
        <v>43875</v>
      </c>
      <c r="D1872" s="4">
        <v>43875</v>
      </c>
      <c r="E1872">
        <f t="shared" si="29"/>
        <v>7</v>
      </c>
    </row>
    <row r="1873" spans="1:5">
      <c r="A1873" s="1">
        <v>43876</v>
      </c>
      <c r="B1873" s="2">
        <v>43876</v>
      </c>
      <c r="C1873" s="3">
        <v>43876</v>
      </c>
      <c r="D1873" s="4">
        <v>43876</v>
      </c>
      <c r="E1873">
        <f t="shared" si="29"/>
        <v>7</v>
      </c>
    </row>
    <row r="1874" spans="1:5">
      <c r="A1874" s="1">
        <v>43877</v>
      </c>
      <c r="B1874" s="2">
        <v>43877</v>
      </c>
      <c r="C1874" s="3">
        <v>43877</v>
      </c>
      <c r="D1874" s="4">
        <v>43877</v>
      </c>
      <c r="E1874">
        <f t="shared" si="29"/>
        <v>8</v>
      </c>
    </row>
    <row r="1875" spans="1:5">
      <c r="A1875" s="1">
        <v>43878</v>
      </c>
      <c r="B1875" s="2">
        <v>43878</v>
      </c>
      <c r="C1875" s="3">
        <v>43878</v>
      </c>
      <c r="D1875" s="4">
        <v>43878</v>
      </c>
      <c r="E1875">
        <f t="shared" si="29"/>
        <v>8</v>
      </c>
    </row>
    <row r="1876" spans="1:5">
      <c r="A1876" s="1">
        <v>43879</v>
      </c>
      <c r="B1876" s="2">
        <v>43879</v>
      </c>
      <c r="C1876" s="3">
        <v>43879</v>
      </c>
      <c r="D1876" s="4">
        <v>43879</v>
      </c>
      <c r="E1876">
        <f t="shared" si="29"/>
        <v>8</v>
      </c>
    </row>
    <row r="1877" spans="1:5">
      <c r="A1877" s="1">
        <v>43880</v>
      </c>
      <c r="B1877" s="2">
        <v>43880</v>
      </c>
      <c r="C1877" s="3">
        <v>43880</v>
      </c>
      <c r="D1877" s="4">
        <v>43880</v>
      </c>
      <c r="E1877">
        <f t="shared" si="29"/>
        <v>8</v>
      </c>
    </row>
    <row r="1878" spans="1:5">
      <c r="A1878" s="1">
        <v>43881</v>
      </c>
      <c r="B1878" s="2">
        <v>43881</v>
      </c>
      <c r="C1878" s="3">
        <v>43881</v>
      </c>
      <c r="D1878" s="4">
        <v>43881</v>
      </c>
      <c r="E1878">
        <f t="shared" si="29"/>
        <v>8</v>
      </c>
    </row>
    <row r="1879" spans="1:5">
      <c r="A1879" s="1">
        <v>43882</v>
      </c>
      <c r="B1879" s="2">
        <v>43882</v>
      </c>
      <c r="C1879" s="3">
        <v>43882</v>
      </c>
      <c r="D1879" s="4">
        <v>43882</v>
      </c>
      <c r="E1879">
        <f t="shared" si="29"/>
        <v>8</v>
      </c>
    </row>
    <row r="1880" spans="1:5">
      <c r="A1880" s="1">
        <v>43883</v>
      </c>
      <c r="B1880" s="2">
        <v>43883</v>
      </c>
      <c r="C1880" s="3">
        <v>43883</v>
      </c>
      <c r="D1880" s="4">
        <v>43883</v>
      </c>
      <c r="E1880">
        <f t="shared" si="29"/>
        <v>8</v>
      </c>
    </row>
    <row r="1881" spans="1:5">
      <c r="A1881" s="1">
        <v>43884</v>
      </c>
      <c r="B1881" s="2">
        <v>43884</v>
      </c>
      <c r="C1881" s="3">
        <v>43884</v>
      </c>
      <c r="D1881" s="4">
        <v>43884</v>
      </c>
      <c r="E1881">
        <f t="shared" si="29"/>
        <v>9</v>
      </c>
    </row>
    <row r="1882" spans="1:5">
      <c r="A1882" s="1">
        <v>43885</v>
      </c>
      <c r="B1882" s="2">
        <v>43885</v>
      </c>
      <c r="C1882" s="3">
        <v>43885</v>
      </c>
      <c r="D1882" s="4">
        <v>43885</v>
      </c>
      <c r="E1882">
        <f t="shared" si="29"/>
        <v>9</v>
      </c>
    </row>
    <row r="1883" spans="1:5">
      <c r="A1883" s="1">
        <v>43886</v>
      </c>
      <c r="B1883" s="2">
        <v>43886</v>
      </c>
      <c r="C1883" s="3">
        <v>43886</v>
      </c>
      <c r="D1883" s="4">
        <v>43886</v>
      </c>
      <c r="E1883">
        <f t="shared" si="29"/>
        <v>9</v>
      </c>
    </row>
    <row r="1884" spans="1:5">
      <c r="A1884" s="1">
        <v>43887</v>
      </c>
      <c r="B1884" s="2">
        <v>43887</v>
      </c>
      <c r="C1884" s="3">
        <v>43887</v>
      </c>
      <c r="D1884" s="4">
        <v>43887</v>
      </c>
      <c r="E1884">
        <f t="shared" si="29"/>
        <v>9</v>
      </c>
    </row>
    <row r="1885" spans="1:5">
      <c r="A1885" s="1">
        <v>43888</v>
      </c>
      <c r="B1885" s="2">
        <v>43888</v>
      </c>
      <c r="C1885" s="3">
        <v>43888</v>
      </c>
      <c r="D1885" s="4">
        <v>43888</v>
      </c>
      <c r="E1885">
        <f t="shared" si="29"/>
        <v>9</v>
      </c>
    </row>
    <row r="1886" spans="1:5">
      <c r="A1886" s="1">
        <v>43889</v>
      </c>
      <c r="B1886" s="2">
        <v>43889</v>
      </c>
      <c r="C1886" s="3">
        <v>43889</v>
      </c>
      <c r="D1886" s="4">
        <v>43889</v>
      </c>
      <c r="E1886">
        <f t="shared" si="29"/>
        <v>9</v>
      </c>
    </row>
    <row r="1887" spans="1:5">
      <c r="A1887" s="1">
        <v>43890</v>
      </c>
      <c r="B1887" s="2">
        <v>43890</v>
      </c>
      <c r="C1887" s="3">
        <v>43890</v>
      </c>
      <c r="D1887" s="4">
        <v>43890</v>
      </c>
      <c r="E1887">
        <f t="shared" si="29"/>
        <v>9</v>
      </c>
    </row>
    <row r="1888" spans="1:5">
      <c r="A1888" s="1">
        <v>43891</v>
      </c>
      <c r="B1888" s="2">
        <v>43891</v>
      </c>
      <c r="C1888" s="3">
        <v>43891</v>
      </c>
      <c r="D1888" s="4">
        <v>43891</v>
      </c>
      <c r="E1888">
        <f t="shared" si="29"/>
        <v>10</v>
      </c>
    </row>
    <row r="1889" spans="1:5">
      <c r="A1889" s="1">
        <v>43892</v>
      </c>
      <c r="B1889" s="2">
        <v>43892</v>
      </c>
      <c r="C1889" s="3">
        <v>43892</v>
      </c>
      <c r="D1889" s="4">
        <v>43892</v>
      </c>
      <c r="E1889">
        <f t="shared" si="29"/>
        <v>10</v>
      </c>
    </row>
    <row r="1890" spans="1:5">
      <c r="A1890" s="1">
        <v>43893</v>
      </c>
      <c r="B1890" s="2">
        <v>43893</v>
      </c>
      <c r="C1890" s="3">
        <v>43893</v>
      </c>
      <c r="D1890" s="4">
        <v>43893</v>
      </c>
      <c r="E1890">
        <f t="shared" si="29"/>
        <v>10</v>
      </c>
    </row>
    <row r="1891" spans="1:5">
      <c r="A1891" s="1">
        <v>43894</v>
      </c>
      <c r="B1891" s="2">
        <v>43894</v>
      </c>
      <c r="C1891" s="3">
        <v>43894</v>
      </c>
      <c r="D1891" s="4">
        <v>43894</v>
      </c>
      <c r="E1891">
        <f t="shared" si="29"/>
        <v>10</v>
      </c>
    </row>
    <row r="1892" spans="1:5">
      <c r="A1892" s="1">
        <v>43895</v>
      </c>
      <c r="B1892" s="2">
        <v>43895</v>
      </c>
      <c r="C1892" s="3">
        <v>43895</v>
      </c>
      <c r="D1892" s="4">
        <v>43895</v>
      </c>
      <c r="E1892">
        <f t="shared" si="29"/>
        <v>10</v>
      </c>
    </row>
    <row r="1893" spans="1:5">
      <c r="A1893" s="1">
        <v>43896</v>
      </c>
      <c r="B1893" s="2">
        <v>43896</v>
      </c>
      <c r="C1893" s="3">
        <v>43896</v>
      </c>
      <c r="D1893" s="4">
        <v>43896</v>
      </c>
      <c r="E1893">
        <f t="shared" si="29"/>
        <v>10</v>
      </c>
    </row>
    <row r="1894" spans="1:5">
      <c r="A1894" s="1">
        <v>43897</v>
      </c>
      <c r="B1894" s="2">
        <v>43897</v>
      </c>
      <c r="C1894" s="3">
        <v>43897</v>
      </c>
      <c r="D1894" s="4">
        <v>43897</v>
      </c>
      <c r="E1894">
        <f t="shared" si="29"/>
        <v>10</v>
      </c>
    </row>
    <row r="1895" spans="1:5">
      <c r="A1895" s="1">
        <v>43898</v>
      </c>
      <c r="B1895" s="2">
        <v>43898</v>
      </c>
      <c r="C1895" s="3">
        <v>43898</v>
      </c>
      <c r="D1895" s="4">
        <v>43898</v>
      </c>
      <c r="E1895">
        <f t="shared" si="29"/>
        <v>11</v>
      </c>
    </row>
    <row r="1896" spans="1:5">
      <c r="A1896" s="1">
        <v>43899</v>
      </c>
      <c r="B1896" s="2">
        <v>43899</v>
      </c>
      <c r="C1896" s="3">
        <v>43899</v>
      </c>
      <c r="D1896" s="4">
        <v>43899</v>
      </c>
      <c r="E1896">
        <f t="shared" si="29"/>
        <v>11</v>
      </c>
    </row>
    <row r="1897" spans="1:5">
      <c r="A1897" s="1">
        <v>43900</v>
      </c>
      <c r="B1897" s="2">
        <v>43900</v>
      </c>
      <c r="C1897" s="3">
        <v>43900</v>
      </c>
      <c r="D1897" s="4">
        <v>43900</v>
      </c>
      <c r="E1897">
        <f t="shared" si="29"/>
        <v>11</v>
      </c>
    </row>
    <row r="1898" spans="1:5">
      <c r="A1898" s="1">
        <v>43901</v>
      </c>
      <c r="B1898" s="2">
        <v>43901</v>
      </c>
      <c r="C1898" s="3">
        <v>43901</v>
      </c>
      <c r="D1898" s="4">
        <v>43901</v>
      </c>
      <c r="E1898">
        <f t="shared" si="29"/>
        <v>11</v>
      </c>
    </row>
    <row r="1899" spans="1:5">
      <c r="A1899" s="1">
        <v>43902</v>
      </c>
      <c r="B1899" s="2">
        <v>43902</v>
      </c>
      <c r="C1899" s="3">
        <v>43902</v>
      </c>
      <c r="D1899" s="4">
        <v>43902</v>
      </c>
      <c r="E1899">
        <f t="shared" si="29"/>
        <v>11</v>
      </c>
    </row>
    <row r="1900" spans="1:5">
      <c r="A1900" s="1">
        <v>43903</v>
      </c>
      <c r="B1900" s="2">
        <v>43903</v>
      </c>
      <c r="C1900" s="3">
        <v>43903</v>
      </c>
      <c r="D1900" s="4">
        <v>43903</v>
      </c>
      <c r="E1900">
        <f t="shared" si="29"/>
        <v>11</v>
      </c>
    </row>
    <row r="1901" spans="1:5">
      <c r="A1901" s="1">
        <v>43904</v>
      </c>
      <c r="B1901" s="2">
        <v>43904</v>
      </c>
      <c r="C1901" s="3">
        <v>43904</v>
      </c>
      <c r="D1901" s="4">
        <v>43904</v>
      </c>
      <c r="E1901">
        <f t="shared" si="29"/>
        <v>11</v>
      </c>
    </row>
    <row r="1902" spans="1:5">
      <c r="A1902" s="1">
        <v>43905</v>
      </c>
      <c r="B1902" s="2">
        <v>43905</v>
      </c>
      <c r="C1902" s="3">
        <v>43905</v>
      </c>
      <c r="D1902" s="4">
        <v>43905</v>
      </c>
      <c r="E1902">
        <f t="shared" si="29"/>
        <v>12</v>
      </c>
    </row>
    <row r="1903" spans="1:5">
      <c r="A1903" s="1">
        <v>43906</v>
      </c>
      <c r="B1903" s="2">
        <v>43906</v>
      </c>
      <c r="C1903" s="3">
        <v>43906</v>
      </c>
      <c r="D1903" s="4">
        <v>43906</v>
      </c>
      <c r="E1903">
        <f t="shared" si="29"/>
        <v>12</v>
      </c>
    </row>
    <row r="1904" spans="1:5">
      <c r="A1904" s="1">
        <v>43907</v>
      </c>
      <c r="B1904" s="2">
        <v>43907</v>
      </c>
      <c r="C1904" s="3">
        <v>43907</v>
      </c>
      <c r="D1904" s="4">
        <v>43907</v>
      </c>
      <c r="E1904">
        <f t="shared" si="29"/>
        <v>12</v>
      </c>
    </row>
    <row r="1905" spans="1:5">
      <c r="A1905" s="1">
        <v>43908</v>
      </c>
      <c r="B1905" s="2">
        <v>43908</v>
      </c>
      <c r="C1905" s="3">
        <v>43908</v>
      </c>
      <c r="D1905" s="4">
        <v>43908</v>
      </c>
      <c r="E1905">
        <f t="shared" si="29"/>
        <v>12</v>
      </c>
    </row>
    <row r="1906" spans="1:5">
      <c r="A1906" s="1">
        <v>43909</v>
      </c>
      <c r="B1906" s="2">
        <v>43909</v>
      </c>
      <c r="C1906" s="3">
        <v>43909</v>
      </c>
      <c r="D1906" s="4">
        <v>43909</v>
      </c>
      <c r="E1906">
        <f t="shared" si="29"/>
        <v>12</v>
      </c>
    </row>
    <row r="1907" spans="1:5">
      <c r="A1907" s="1">
        <v>43910</v>
      </c>
      <c r="B1907" s="2">
        <v>43910</v>
      </c>
      <c r="C1907" s="3">
        <v>43910</v>
      </c>
      <c r="D1907" s="4">
        <v>43910</v>
      </c>
      <c r="E1907">
        <f t="shared" si="29"/>
        <v>12</v>
      </c>
    </row>
    <row r="1908" spans="1:5">
      <c r="A1908" s="1">
        <v>43911</v>
      </c>
      <c r="B1908" s="2">
        <v>43911</v>
      </c>
      <c r="C1908" s="3">
        <v>43911</v>
      </c>
      <c r="D1908" s="4">
        <v>43911</v>
      </c>
      <c r="E1908">
        <f t="shared" si="29"/>
        <v>12</v>
      </c>
    </row>
    <row r="1909" spans="1:5">
      <c r="A1909" s="1">
        <v>43912</v>
      </c>
      <c r="B1909" s="2">
        <v>43912</v>
      </c>
      <c r="C1909" s="3">
        <v>43912</v>
      </c>
      <c r="D1909" s="4">
        <v>43912</v>
      </c>
      <c r="E1909">
        <f t="shared" si="29"/>
        <v>13</v>
      </c>
    </row>
    <row r="1910" spans="1:5">
      <c r="A1910" s="1">
        <v>43913</v>
      </c>
      <c r="B1910" s="2">
        <v>43913</v>
      </c>
      <c r="C1910" s="3">
        <v>43913</v>
      </c>
      <c r="D1910" s="4">
        <v>43913</v>
      </c>
      <c r="E1910">
        <f t="shared" si="29"/>
        <v>13</v>
      </c>
    </row>
    <row r="1911" spans="1:5">
      <c r="A1911" s="1">
        <v>43914</v>
      </c>
      <c r="B1911" s="2">
        <v>43914</v>
      </c>
      <c r="C1911" s="3">
        <v>43914</v>
      </c>
      <c r="D1911" s="4">
        <v>43914</v>
      </c>
      <c r="E1911">
        <f t="shared" si="29"/>
        <v>13</v>
      </c>
    </row>
    <row r="1912" spans="1:5">
      <c r="A1912" s="1">
        <v>43915</v>
      </c>
      <c r="B1912" s="2">
        <v>43915</v>
      </c>
      <c r="C1912" s="3">
        <v>43915</v>
      </c>
      <c r="D1912" s="4">
        <v>43915</v>
      </c>
      <c r="E1912">
        <f t="shared" si="29"/>
        <v>13</v>
      </c>
    </row>
    <row r="1913" spans="1:5">
      <c r="A1913" s="1">
        <v>43916</v>
      </c>
      <c r="B1913" s="2">
        <v>43916</v>
      </c>
      <c r="C1913" s="3">
        <v>43916</v>
      </c>
      <c r="D1913" s="4">
        <v>43916</v>
      </c>
      <c r="E1913">
        <f t="shared" si="29"/>
        <v>13</v>
      </c>
    </row>
    <row r="1914" spans="1:5">
      <c r="A1914" s="1">
        <v>43917</v>
      </c>
      <c r="B1914" s="2">
        <v>43917</v>
      </c>
      <c r="C1914" s="3">
        <v>43917</v>
      </c>
      <c r="D1914" s="4">
        <v>43917</v>
      </c>
      <c r="E1914">
        <f t="shared" si="29"/>
        <v>13</v>
      </c>
    </row>
    <row r="1915" spans="1:5">
      <c r="A1915" s="1">
        <v>43918</v>
      </c>
      <c r="B1915" s="2">
        <v>43918</v>
      </c>
      <c r="C1915" s="3">
        <v>43918</v>
      </c>
      <c r="D1915" s="4">
        <v>43918</v>
      </c>
      <c r="E1915">
        <f t="shared" si="29"/>
        <v>13</v>
      </c>
    </row>
    <row r="1916" spans="1:5">
      <c r="A1916" s="1">
        <v>43919</v>
      </c>
      <c r="B1916" s="2">
        <v>43919</v>
      </c>
      <c r="C1916" s="3">
        <v>43919</v>
      </c>
      <c r="D1916" s="4">
        <v>43919</v>
      </c>
      <c r="E1916">
        <f t="shared" si="29"/>
        <v>14</v>
      </c>
    </row>
    <row r="1917" spans="1:5">
      <c r="A1917" s="1">
        <v>43920</v>
      </c>
      <c r="B1917" s="2">
        <v>43920</v>
      </c>
      <c r="C1917" s="3">
        <v>43920</v>
      </c>
      <c r="D1917" s="4">
        <v>43920</v>
      </c>
      <c r="E1917">
        <f t="shared" si="29"/>
        <v>14</v>
      </c>
    </row>
    <row r="1918" spans="1:5">
      <c r="A1918" s="1">
        <v>43921</v>
      </c>
      <c r="B1918" s="2">
        <v>43921</v>
      </c>
      <c r="C1918" s="3">
        <v>43921</v>
      </c>
      <c r="D1918" s="4">
        <v>43921</v>
      </c>
      <c r="E1918">
        <f t="shared" si="29"/>
        <v>14</v>
      </c>
    </row>
    <row r="1919" spans="1:5">
      <c r="A1919" s="1">
        <v>43922</v>
      </c>
      <c r="B1919" s="2">
        <v>43922</v>
      </c>
      <c r="C1919" s="3">
        <v>43922</v>
      </c>
      <c r="D1919" s="4">
        <v>43922</v>
      </c>
      <c r="E1919">
        <f t="shared" si="29"/>
        <v>14</v>
      </c>
    </row>
    <row r="1920" spans="1:5">
      <c r="A1920" s="1">
        <v>43923</v>
      </c>
      <c r="B1920" s="2">
        <v>43923</v>
      </c>
      <c r="C1920" s="3">
        <v>43923</v>
      </c>
      <c r="D1920" s="4">
        <v>43923</v>
      </c>
      <c r="E1920">
        <f t="shared" si="29"/>
        <v>14</v>
      </c>
    </row>
    <row r="1921" spans="1:5">
      <c r="A1921" s="1">
        <v>43924</v>
      </c>
      <c r="B1921" s="2">
        <v>43924</v>
      </c>
      <c r="C1921" s="3">
        <v>43924</v>
      </c>
      <c r="D1921" s="4">
        <v>43924</v>
      </c>
      <c r="E1921">
        <f t="shared" si="29"/>
        <v>14</v>
      </c>
    </row>
    <row r="1922" spans="1:5">
      <c r="A1922" s="1">
        <v>43925</v>
      </c>
      <c r="B1922" s="2">
        <v>43925</v>
      </c>
      <c r="C1922" s="3">
        <v>43925</v>
      </c>
      <c r="D1922" s="4">
        <v>43925</v>
      </c>
      <c r="E1922">
        <f t="shared" si="29"/>
        <v>14</v>
      </c>
    </row>
    <row r="1923" spans="1:5">
      <c r="A1923" s="1">
        <v>43926</v>
      </c>
      <c r="B1923" s="2">
        <v>43926</v>
      </c>
      <c r="C1923" s="3">
        <v>43926</v>
      </c>
      <c r="D1923" s="4">
        <v>43926</v>
      </c>
      <c r="E1923">
        <f t="shared" ref="E1923:E1986" si="30">WEEKNUM(A1923)</f>
        <v>15</v>
      </c>
    </row>
    <row r="1924" spans="1:5">
      <c r="A1924" s="1">
        <v>43927</v>
      </c>
      <c r="B1924" s="2">
        <v>43927</v>
      </c>
      <c r="C1924" s="3">
        <v>43927</v>
      </c>
      <c r="D1924" s="4">
        <v>43927</v>
      </c>
      <c r="E1924">
        <f t="shared" si="30"/>
        <v>15</v>
      </c>
    </row>
    <row r="1925" spans="1:5">
      <c r="A1925" s="1">
        <v>43928</v>
      </c>
      <c r="B1925" s="2">
        <v>43928</v>
      </c>
      <c r="C1925" s="3">
        <v>43928</v>
      </c>
      <c r="D1925" s="4">
        <v>43928</v>
      </c>
      <c r="E1925">
        <f t="shared" si="30"/>
        <v>15</v>
      </c>
    </row>
    <row r="1926" spans="1:5">
      <c r="A1926" s="1">
        <v>43929</v>
      </c>
      <c r="B1926" s="2">
        <v>43929</v>
      </c>
      <c r="C1926" s="3">
        <v>43929</v>
      </c>
      <c r="D1926" s="4">
        <v>43929</v>
      </c>
      <c r="E1926">
        <f t="shared" si="30"/>
        <v>15</v>
      </c>
    </row>
    <row r="1927" spans="1:5">
      <c r="A1927" s="1">
        <v>43930</v>
      </c>
      <c r="B1927" s="2">
        <v>43930</v>
      </c>
      <c r="C1927" s="3">
        <v>43930</v>
      </c>
      <c r="D1927" s="4">
        <v>43930</v>
      </c>
      <c r="E1927">
        <f t="shared" si="30"/>
        <v>15</v>
      </c>
    </row>
    <row r="1928" spans="1:5">
      <c r="A1928" s="1">
        <v>43931</v>
      </c>
      <c r="B1928" s="2">
        <v>43931</v>
      </c>
      <c r="C1928" s="3">
        <v>43931</v>
      </c>
      <c r="D1928" s="4">
        <v>43931</v>
      </c>
      <c r="E1928">
        <f t="shared" si="30"/>
        <v>15</v>
      </c>
    </row>
    <row r="1929" spans="1:5">
      <c r="A1929" s="1">
        <v>43932</v>
      </c>
      <c r="B1929" s="2">
        <v>43932</v>
      </c>
      <c r="C1929" s="3">
        <v>43932</v>
      </c>
      <c r="D1929" s="4">
        <v>43932</v>
      </c>
      <c r="E1929">
        <f t="shared" si="30"/>
        <v>15</v>
      </c>
    </row>
    <row r="1930" spans="1:5">
      <c r="A1930" s="1">
        <v>43933</v>
      </c>
      <c r="B1930" s="2">
        <v>43933</v>
      </c>
      <c r="C1930" s="3">
        <v>43933</v>
      </c>
      <c r="D1930" s="4">
        <v>43933</v>
      </c>
      <c r="E1930">
        <f t="shared" si="30"/>
        <v>16</v>
      </c>
    </row>
    <row r="1931" spans="1:5">
      <c r="A1931" s="1">
        <v>43934</v>
      </c>
      <c r="B1931" s="2">
        <v>43934</v>
      </c>
      <c r="C1931" s="3">
        <v>43934</v>
      </c>
      <c r="D1931" s="4">
        <v>43934</v>
      </c>
      <c r="E1931">
        <f t="shared" si="30"/>
        <v>16</v>
      </c>
    </row>
    <row r="1932" spans="1:5">
      <c r="A1932" s="1">
        <v>43935</v>
      </c>
      <c r="B1932" s="2">
        <v>43935</v>
      </c>
      <c r="C1932" s="3">
        <v>43935</v>
      </c>
      <c r="D1932" s="4">
        <v>43935</v>
      </c>
      <c r="E1932">
        <f t="shared" si="30"/>
        <v>16</v>
      </c>
    </row>
    <row r="1933" spans="1:5">
      <c r="A1933" s="1">
        <v>43936</v>
      </c>
      <c r="B1933" s="2">
        <v>43936</v>
      </c>
      <c r="C1933" s="3">
        <v>43936</v>
      </c>
      <c r="D1933" s="4">
        <v>43936</v>
      </c>
      <c r="E1933">
        <f t="shared" si="30"/>
        <v>16</v>
      </c>
    </row>
    <row r="1934" spans="1:5">
      <c r="A1934" s="1">
        <v>43937</v>
      </c>
      <c r="B1934" s="2">
        <v>43937</v>
      </c>
      <c r="C1934" s="3">
        <v>43937</v>
      </c>
      <c r="D1934" s="4">
        <v>43937</v>
      </c>
      <c r="E1934">
        <f t="shared" si="30"/>
        <v>16</v>
      </c>
    </row>
    <row r="1935" spans="1:5">
      <c r="A1935" s="1">
        <v>43938</v>
      </c>
      <c r="B1935" s="2">
        <v>43938</v>
      </c>
      <c r="C1935" s="3">
        <v>43938</v>
      </c>
      <c r="D1935" s="4">
        <v>43938</v>
      </c>
      <c r="E1935">
        <f t="shared" si="30"/>
        <v>16</v>
      </c>
    </row>
    <row r="1936" spans="1:5">
      <c r="A1936" s="1">
        <v>43939</v>
      </c>
      <c r="B1936" s="2">
        <v>43939</v>
      </c>
      <c r="C1936" s="3">
        <v>43939</v>
      </c>
      <c r="D1936" s="4">
        <v>43939</v>
      </c>
      <c r="E1936">
        <f t="shared" si="30"/>
        <v>16</v>
      </c>
    </row>
    <row r="1937" spans="1:5">
      <c r="A1937" s="1">
        <v>43940</v>
      </c>
      <c r="B1937" s="2">
        <v>43940</v>
      </c>
      <c r="C1937" s="3">
        <v>43940</v>
      </c>
      <c r="D1937" s="4">
        <v>43940</v>
      </c>
      <c r="E1937">
        <f t="shared" si="30"/>
        <v>17</v>
      </c>
    </row>
    <row r="1938" spans="1:5">
      <c r="A1938" s="1">
        <v>43941</v>
      </c>
      <c r="B1938" s="2">
        <v>43941</v>
      </c>
      <c r="C1938" s="3">
        <v>43941</v>
      </c>
      <c r="D1938" s="4">
        <v>43941</v>
      </c>
      <c r="E1938">
        <f t="shared" si="30"/>
        <v>17</v>
      </c>
    </row>
    <row r="1939" spans="1:5">
      <c r="A1939" s="1">
        <v>43942</v>
      </c>
      <c r="B1939" s="2">
        <v>43942</v>
      </c>
      <c r="C1939" s="3">
        <v>43942</v>
      </c>
      <c r="D1939" s="4">
        <v>43942</v>
      </c>
      <c r="E1939">
        <f t="shared" si="30"/>
        <v>17</v>
      </c>
    </row>
    <row r="1940" spans="1:5">
      <c r="A1940" s="1">
        <v>43943</v>
      </c>
      <c r="B1940" s="2">
        <v>43943</v>
      </c>
      <c r="C1940" s="3">
        <v>43943</v>
      </c>
      <c r="D1940" s="4">
        <v>43943</v>
      </c>
      <c r="E1940">
        <f t="shared" si="30"/>
        <v>17</v>
      </c>
    </row>
    <row r="1941" spans="1:5">
      <c r="A1941" s="1">
        <v>43944</v>
      </c>
      <c r="B1941" s="2">
        <v>43944</v>
      </c>
      <c r="C1941" s="3">
        <v>43944</v>
      </c>
      <c r="D1941" s="4">
        <v>43944</v>
      </c>
      <c r="E1941">
        <f t="shared" si="30"/>
        <v>17</v>
      </c>
    </row>
    <row r="1942" spans="1:5">
      <c r="A1942" s="1">
        <v>43945</v>
      </c>
      <c r="B1942" s="2">
        <v>43945</v>
      </c>
      <c r="C1942" s="3">
        <v>43945</v>
      </c>
      <c r="D1942" s="4">
        <v>43945</v>
      </c>
      <c r="E1942">
        <f t="shared" si="30"/>
        <v>17</v>
      </c>
    </row>
    <row r="1943" spans="1:5">
      <c r="A1943" s="1">
        <v>43946</v>
      </c>
      <c r="B1943" s="2">
        <v>43946</v>
      </c>
      <c r="C1943" s="3">
        <v>43946</v>
      </c>
      <c r="D1943" s="4">
        <v>43946</v>
      </c>
      <c r="E1943">
        <f t="shared" si="30"/>
        <v>17</v>
      </c>
    </row>
    <row r="1944" spans="1:5">
      <c r="A1944" s="1">
        <v>43947</v>
      </c>
      <c r="B1944" s="2">
        <v>43947</v>
      </c>
      <c r="C1944" s="3">
        <v>43947</v>
      </c>
      <c r="D1944" s="4">
        <v>43947</v>
      </c>
      <c r="E1944">
        <f t="shared" si="30"/>
        <v>18</v>
      </c>
    </row>
    <row r="1945" spans="1:5">
      <c r="A1945" s="1">
        <v>43948</v>
      </c>
      <c r="B1945" s="2">
        <v>43948</v>
      </c>
      <c r="C1945" s="3">
        <v>43948</v>
      </c>
      <c r="D1945" s="4">
        <v>43948</v>
      </c>
      <c r="E1945">
        <f t="shared" si="30"/>
        <v>18</v>
      </c>
    </row>
    <row r="1946" spans="1:5">
      <c r="A1946" s="1">
        <v>43949</v>
      </c>
      <c r="B1946" s="2">
        <v>43949</v>
      </c>
      <c r="C1946" s="3">
        <v>43949</v>
      </c>
      <c r="D1946" s="4">
        <v>43949</v>
      </c>
      <c r="E1946">
        <f t="shared" si="30"/>
        <v>18</v>
      </c>
    </row>
    <row r="1947" spans="1:5">
      <c r="A1947" s="1">
        <v>43950</v>
      </c>
      <c r="B1947" s="2">
        <v>43950</v>
      </c>
      <c r="C1947" s="3">
        <v>43950</v>
      </c>
      <c r="D1947" s="4">
        <v>43950</v>
      </c>
      <c r="E1947">
        <f t="shared" si="30"/>
        <v>18</v>
      </c>
    </row>
    <row r="1948" spans="1:5">
      <c r="A1948" s="1">
        <v>43951</v>
      </c>
      <c r="B1948" s="2">
        <v>43951</v>
      </c>
      <c r="C1948" s="3">
        <v>43951</v>
      </c>
      <c r="D1948" s="4">
        <v>43951</v>
      </c>
      <c r="E1948">
        <f t="shared" si="30"/>
        <v>18</v>
      </c>
    </row>
    <row r="1949" spans="1:5">
      <c r="A1949" s="1">
        <v>43952</v>
      </c>
      <c r="B1949" s="2">
        <v>43952</v>
      </c>
      <c r="C1949" s="3">
        <v>43952</v>
      </c>
      <c r="D1949" s="4">
        <v>43952</v>
      </c>
      <c r="E1949">
        <f t="shared" si="30"/>
        <v>18</v>
      </c>
    </row>
    <row r="1950" spans="1:5">
      <c r="A1950" s="1">
        <v>43953</v>
      </c>
      <c r="B1950" s="2">
        <v>43953</v>
      </c>
      <c r="C1950" s="3">
        <v>43953</v>
      </c>
      <c r="D1950" s="4">
        <v>43953</v>
      </c>
      <c r="E1950">
        <f t="shared" si="30"/>
        <v>18</v>
      </c>
    </row>
    <row r="1951" spans="1:5">
      <c r="A1951" s="1">
        <v>43954</v>
      </c>
      <c r="B1951" s="2">
        <v>43954</v>
      </c>
      <c r="C1951" s="3">
        <v>43954</v>
      </c>
      <c r="D1951" s="4">
        <v>43954</v>
      </c>
      <c r="E1951">
        <f t="shared" si="30"/>
        <v>19</v>
      </c>
    </row>
    <row r="1952" spans="1:5">
      <c r="A1952" s="1">
        <v>43955</v>
      </c>
      <c r="B1952" s="2">
        <v>43955</v>
      </c>
      <c r="C1952" s="3">
        <v>43955</v>
      </c>
      <c r="D1952" s="4">
        <v>43955</v>
      </c>
      <c r="E1952">
        <f t="shared" si="30"/>
        <v>19</v>
      </c>
    </row>
    <row r="1953" spans="1:5">
      <c r="A1953" s="1">
        <v>43956</v>
      </c>
      <c r="B1953" s="2">
        <v>43956</v>
      </c>
      <c r="C1953" s="3">
        <v>43956</v>
      </c>
      <c r="D1953" s="4">
        <v>43956</v>
      </c>
      <c r="E1953">
        <f t="shared" si="30"/>
        <v>19</v>
      </c>
    </row>
    <row r="1954" spans="1:5">
      <c r="A1954" s="1">
        <v>43957</v>
      </c>
      <c r="B1954" s="2">
        <v>43957</v>
      </c>
      <c r="C1954" s="3">
        <v>43957</v>
      </c>
      <c r="D1954" s="4">
        <v>43957</v>
      </c>
      <c r="E1954">
        <f t="shared" si="30"/>
        <v>19</v>
      </c>
    </row>
    <row r="1955" spans="1:5">
      <c r="A1955" s="1">
        <v>43958</v>
      </c>
      <c r="B1955" s="2">
        <v>43958</v>
      </c>
      <c r="C1955" s="3">
        <v>43958</v>
      </c>
      <c r="D1955" s="4">
        <v>43958</v>
      </c>
      <c r="E1955">
        <f t="shared" si="30"/>
        <v>19</v>
      </c>
    </row>
    <row r="1956" spans="1:5">
      <c r="A1956" s="1">
        <v>43959</v>
      </c>
      <c r="B1956" s="2">
        <v>43959</v>
      </c>
      <c r="C1956" s="3">
        <v>43959</v>
      </c>
      <c r="D1956" s="4">
        <v>43959</v>
      </c>
      <c r="E1956">
        <f t="shared" si="30"/>
        <v>19</v>
      </c>
    </row>
    <row r="1957" spans="1:5">
      <c r="A1957" s="1">
        <v>43960</v>
      </c>
      <c r="B1957" s="2">
        <v>43960</v>
      </c>
      <c r="C1957" s="3">
        <v>43960</v>
      </c>
      <c r="D1957" s="4">
        <v>43960</v>
      </c>
      <c r="E1957">
        <f t="shared" si="30"/>
        <v>19</v>
      </c>
    </row>
    <row r="1958" spans="1:5">
      <c r="A1958" s="1">
        <v>43961</v>
      </c>
      <c r="B1958" s="2">
        <v>43961</v>
      </c>
      <c r="C1958" s="3">
        <v>43961</v>
      </c>
      <c r="D1958" s="4">
        <v>43961</v>
      </c>
      <c r="E1958">
        <f t="shared" si="30"/>
        <v>20</v>
      </c>
    </row>
    <row r="1959" spans="1:5">
      <c r="A1959" s="1">
        <v>43962</v>
      </c>
      <c r="B1959" s="2">
        <v>43962</v>
      </c>
      <c r="C1959" s="3">
        <v>43962</v>
      </c>
      <c r="D1959" s="4">
        <v>43962</v>
      </c>
      <c r="E1959">
        <f t="shared" si="30"/>
        <v>20</v>
      </c>
    </row>
    <row r="1960" spans="1:5">
      <c r="A1960" s="1">
        <v>43963</v>
      </c>
      <c r="B1960" s="2">
        <v>43963</v>
      </c>
      <c r="C1960" s="3">
        <v>43963</v>
      </c>
      <c r="D1960" s="4">
        <v>43963</v>
      </c>
      <c r="E1960">
        <f t="shared" si="30"/>
        <v>20</v>
      </c>
    </row>
    <row r="1961" spans="1:5">
      <c r="A1961" s="1">
        <v>43964</v>
      </c>
      <c r="B1961" s="2">
        <v>43964</v>
      </c>
      <c r="C1961" s="3">
        <v>43964</v>
      </c>
      <c r="D1961" s="4">
        <v>43964</v>
      </c>
      <c r="E1961">
        <f t="shared" si="30"/>
        <v>20</v>
      </c>
    </row>
    <row r="1962" spans="1:5">
      <c r="A1962" s="1">
        <v>43965</v>
      </c>
      <c r="B1962" s="2">
        <v>43965</v>
      </c>
      <c r="C1962" s="3">
        <v>43965</v>
      </c>
      <c r="D1962" s="4">
        <v>43965</v>
      </c>
      <c r="E1962">
        <f t="shared" si="30"/>
        <v>20</v>
      </c>
    </row>
    <row r="1963" spans="1:5">
      <c r="A1963" s="1">
        <v>43966</v>
      </c>
      <c r="B1963" s="2">
        <v>43966</v>
      </c>
      <c r="C1963" s="3">
        <v>43966</v>
      </c>
      <c r="D1963" s="4">
        <v>43966</v>
      </c>
      <c r="E1963">
        <f t="shared" si="30"/>
        <v>20</v>
      </c>
    </row>
    <row r="1964" spans="1:5">
      <c r="A1964" s="1">
        <v>43967</v>
      </c>
      <c r="B1964" s="2">
        <v>43967</v>
      </c>
      <c r="C1964" s="3">
        <v>43967</v>
      </c>
      <c r="D1964" s="4">
        <v>43967</v>
      </c>
      <c r="E1964">
        <f t="shared" si="30"/>
        <v>20</v>
      </c>
    </row>
    <row r="1965" spans="1:5">
      <c r="A1965" s="1">
        <v>43968</v>
      </c>
      <c r="B1965" s="2">
        <v>43968</v>
      </c>
      <c r="C1965" s="3">
        <v>43968</v>
      </c>
      <c r="D1965" s="4">
        <v>43968</v>
      </c>
      <c r="E1965">
        <f t="shared" si="30"/>
        <v>21</v>
      </c>
    </row>
    <row r="1966" spans="1:5">
      <c r="A1966" s="1">
        <v>43969</v>
      </c>
      <c r="B1966" s="2">
        <v>43969</v>
      </c>
      <c r="C1966" s="3">
        <v>43969</v>
      </c>
      <c r="D1966" s="4">
        <v>43969</v>
      </c>
      <c r="E1966">
        <f t="shared" si="30"/>
        <v>21</v>
      </c>
    </row>
    <row r="1967" spans="1:5">
      <c r="A1967" s="1">
        <v>43970</v>
      </c>
      <c r="B1967" s="2">
        <v>43970</v>
      </c>
      <c r="C1967" s="3">
        <v>43970</v>
      </c>
      <c r="D1967" s="4">
        <v>43970</v>
      </c>
      <c r="E1967">
        <f t="shared" si="30"/>
        <v>21</v>
      </c>
    </row>
    <row r="1968" spans="1:5">
      <c r="A1968" s="1">
        <v>43971</v>
      </c>
      <c r="B1968" s="2">
        <v>43971</v>
      </c>
      <c r="C1968" s="3">
        <v>43971</v>
      </c>
      <c r="D1968" s="4">
        <v>43971</v>
      </c>
      <c r="E1968">
        <f t="shared" si="30"/>
        <v>21</v>
      </c>
    </row>
    <row r="1969" spans="1:5">
      <c r="A1969" s="1">
        <v>43972</v>
      </c>
      <c r="B1969" s="2">
        <v>43972</v>
      </c>
      <c r="C1969" s="3">
        <v>43972</v>
      </c>
      <c r="D1969" s="4">
        <v>43972</v>
      </c>
      <c r="E1969">
        <f t="shared" si="30"/>
        <v>21</v>
      </c>
    </row>
    <row r="1970" spans="1:5">
      <c r="A1970" s="1">
        <v>43973</v>
      </c>
      <c r="B1970" s="2">
        <v>43973</v>
      </c>
      <c r="C1970" s="3">
        <v>43973</v>
      </c>
      <c r="D1970" s="4">
        <v>43973</v>
      </c>
      <c r="E1970">
        <f t="shared" si="30"/>
        <v>21</v>
      </c>
    </row>
    <row r="1971" spans="1:5">
      <c r="A1971" s="1">
        <v>43974</v>
      </c>
      <c r="B1971" s="2">
        <v>43974</v>
      </c>
      <c r="C1971" s="3">
        <v>43974</v>
      </c>
      <c r="D1971" s="4">
        <v>43974</v>
      </c>
      <c r="E1971">
        <f t="shared" si="30"/>
        <v>21</v>
      </c>
    </row>
    <row r="1972" spans="1:5">
      <c r="A1972" s="1">
        <v>43975</v>
      </c>
      <c r="B1972" s="2">
        <v>43975</v>
      </c>
      <c r="C1972" s="3">
        <v>43975</v>
      </c>
      <c r="D1972" s="4">
        <v>43975</v>
      </c>
      <c r="E1972">
        <f t="shared" si="30"/>
        <v>22</v>
      </c>
    </row>
    <row r="1973" spans="1:5">
      <c r="A1973" s="1">
        <v>43976</v>
      </c>
      <c r="B1973" s="2">
        <v>43976</v>
      </c>
      <c r="C1973" s="3">
        <v>43976</v>
      </c>
      <c r="D1973" s="4">
        <v>43976</v>
      </c>
      <c r="E1973">
        <f t="shared" si="30"/>
        <v>22</v>
      </c>
    </row>
    <row r="1974" spans="1:5">
      <c r="A1974" s="1">
        <v>43977</v>
      </c>
      <c r="B1974" s="2">
        <v>43977</v>
      </c>
      <c r="C1974" s="3">
        <v>43977</v>
      </c>
      <c r="D1974" s="4">
        <v>43977</v>
      </c>
      <c r="E1974">
        <f t="shared" si="30"/>
        <v>22</v>
      </c>
    </row>
    <row r="1975" spans="1:5">
      <c r="A1975" s="1">
        <v>43978</v>
      </c>
      <c r="B1975" s="2">
        <v>43978</v>
      </c>
      <c r="C1975" s="3">
        <v>43978</v>
      </c>
      <c r="D1975" s="4">
        <v>43978</v>
      </c>
      <c r="E1975">
        <f t="shared" si="30"/>
        <v>22</v>
      </c>
    </row>
    <row r="1976" spans="1:5">
      <c r="A1976" s="1">
        <v>43979</v>
      </c>
      <c r="B1976" s="2">
        <v>43979</v>
      </c>
      <c r="C1976" s="3">
        <v>43979</v>
      </c>
      <c r="D1976" s="4">
        <v>43979</v>
      </c>
      <c r="E1976">
        <f t="shared" si="30"/>
        <v>22</v>
      </c>
    </row>
    <row r="1977" spans="1:5">
      <c r="A1977" s="1">
        <v>43980</v>
      </c>
      <c r="B1977" s="2">
        <v>43980</v>
      </c>
      <c r="C1977" s="3">
        <v>43980</v>
      </c>
      <c r="D1977" s="4">
        <v>43980</v>
      </c>
      <c r="E1977">
        <f t="shared" si="30"/>
        <v>22</v>
      </c>
    </row>
    <row r="1978" spans="1:5">
      <c r="A1978" s="1">
        <v>43981</v>
      </c>
      <c r="B1978" s="2">
        <v>43981</v>
      </c>
      <c r="C1978" s="3">
        <v>43981</v>
      </c>
      <c r="D1978" s="4">
        <v>43981</v>
      </c>
      <c r="E1978">
        <f t="shared" si="30"/>
        <v>22</v>
      </c>
    </row>
    <row r="1979" spans="1:5">
      <c r="A1979" s="1">
        <v>43982</v>
      </c>
      <c r="B1979" s="2">
        <v>43982</v>
      </c>
      <c r="C1979" s="3">
        <v>43982</v>
      </c>
      <c r="D1979" s="4">
        <v>43982</v>
      </c>
      <c r="E1979">
        <f t="shared" si="30"/>
        <v>23</v>
      </c>
    </row>
    <row r="1980" spans="1:5">
      <c r="A1980" s="1">
        <v>43983</v>
      </c>
      <c r="B1980" s="2">
        <v>43983</v>
      </c>
      <c r="C1980" s="3">
        <v>43983</v>
      </c>
      <c r="D1980" s="4">
        <v>43983</v>
      </c>
      <c r="E1980">
        <f t="shared" si="30"/>
        <v>23</v>
      </c>
    </row>
    <row r="1981" spans="1:5">
      <c r="A1981" s="1">
        <v>43984</v>
      </c>
      <c r="B1981" s="2">
        <v>43984</v>
      </c>
      <c r="C1981" s="3">
        <v>43984</v>
      </c>
      <c r="D1981" s="4">
        <v>43984</v>
      </c>
      <c r="E1981">
        <f t="shared" si="30"/>
        <v>23</v>
      </c>
    </row>
    <row r="1982" spans="1:5">
      <c r="A1982" s="1">
        <v>43985</v>
      </c>
      <c r="B1982" s="2">
        <v>43985</v>
      </c>
      <c r="C1982" s="3">
        <v>43985</v>
      </c>
      <c r="D1982" s="4">
        <v>43985</v>
      </c>
      <c r="E1982">
        <f t="shared" si="30"/>
        <v>23</v>
      </c>
    </row>
    <row r="1983" spans="1:5">
      <c r="A1983" s="1">
        <v>43986</v>
      </c>
      <c r="B1983" s="2">
        <v>43986</v>
      </c>
      <c r="C1983" s="3">
        <v>43986</v>
      </c>
      <c r="D1983" s="4">
        <v>43986</v>
      </c>
      <c r="E1983">
        <f t="shared" si="30"/>
        <v>23</v>
      </c>
    </row>
    <row r="1984" spans="1:5">
      <c r="A1984" s="1">
        <v>43987</v>
      </c>
      <c r="B1984" s="2">
        <v>43987</v>
      </c>
      <c r="C1984" s="3">
        <v>43987</v>
      </c>
      <c r="D1984" s="4">
        <v>43987</v>
      </c>
      <c r="E1984">
        <f t="shared" si="30"/>
        <v>23</v>
      </c>
    </row>
    <row r="1985" spans="1:5">
      <c r="A1985" s="1">
        <v>43988</v>
      </c>
      <c r="B1985" s="2">
        <v>43988</v>
      </c>
      <c r="C1985" s="3">
        <v>43988</v>
      </c>
      <c r="D1985" s="4">
        <v>43988</v>
      </c>
      <c r="E1985">
        <f t="shared" si="30"/>
        <v>23</v>
      </c>
    </row>
    <row r="1986" spans="1:5">
      <c r="A1986" s="1">
        <v>43989</v>
      </c>
      <c r="B1986" s="2">
        <v>43989</v>
      </c>
      <c r="C1986" s="3">
        <v>43989</v>
      </c>
      <c r="D1986" s="4">
        <v>43989</v>
      </c>
      <c r="E1986">
        <f t="shared" si="30"/>
        <v>24</v>
      </c>
    </row>
    <row r="1987" spans="1:5">
      <c r="A1987" s="1">
        <v>43990</v>
      </c>
      <c r="B1987" s="2">
        <v>43990</v>
      </c>
      <c r="C1987" s="3">
        <v>43990</v>
      </c>
      <c r="D1987" s="4">
        <v>43990</v>
      </c>
      <c r="E1987">
        <f t="shared" ref="E1987:E2050" si="31">WEEKNUM(A1987)</f>
        <v>24</v>
      </c>
    </row>
    <row r="1988" spans="1:5">
      <c r="A1988" s="1">
        <v>43991</v>
      </c>
      <c r="B1988" s="2">
        <v>43991</v>
      </c>
      <c r="C1988" s="3">
        <v>43991</v>
      </c>
      <c r="D1988" s="4">
        <v>43991</v>
      </c>
      <c r="E1988">
        <f t="shared" si="31"/>
        <v>24</v>
      </c>
    </row>
    <row r="1989" spans="1:5">
      <c r="A1989" s="1">
        <v>43992</v>
      </c>
      <c r="B1989" s="2">
        <v>43992</v>
      </c>
      <c r="C1989" s="3">
        <v>43992</v>
      </c>
      <c r="D1989" s="4">
        <v>43992</v>
      </c>
      <c r="E1989">
        <f t="shared" si="31"/>
        <v>24</v>
      </c>
    </row>
    <row r="1990" spans="1:5">
      <c r="A1990" s="1">
        <v>43993</v>
      </c>
      <c r="B1990" s="2">
        <v>43993</v>
      </c>
      <c r="C1990" s="3">
        <v>43993</v>
      </c>
      <c r="D1990" s="4">
        <v>43993</v>
      </c>
      <c r="E1990">
        <f t="shared" si="31"/>
        <v>24</v>
      </c>
    </row>
    <row r="1991" spans="1:5">
      <c r="A1991" s="1">
        <v>43994</v>
      </c>
      <c r="B1991" s="2">
        <v>43994</v>
      </c>
      <c r="C1991" s="3">
        <v>43994</v>
      </c>
      <c r="D1991" s="4">
        <v>43994</v>
      </c>
      <c r="E1991">
        <f t="shared" si="31"/>
        <v>24</v>
      </c>
    </row>
    <row r="1992" spans="1:5">
      <c r="A1992" s="1">
        <v>43995</v>
      </c>
      <c r="B1992" s="2">
        <v>43995</v>
      </c>
      <c r="C1992" s="3">
        <v>43995</v>
      </c>
      <c r="D1992" s="4">
        <v>43995</v>
      </c>
      <c r="E1992">
        <f t="shared" si="31"/>
        <v>24</v>
      </c>
    </row>
    <row r="1993" spans="1:5">
      <c r="A1993" s="1">
        <v>43996</v>
      </c>
      <c r="B1993" s="2">
        <v>43996</v>
      </c>
      <c r="C1993" s="3">
        <v>43996</v>
      </c>
      <c r="D1993" s="4">
        <v>43996</v>
      </c>
      <c r="E1993">
        <f t="shared" si="31"/>
        <v>25</v>
      </c>
    </row>
    <row r="1994" spans="1:5">
      <c r="A1994" s="1">
        <v>43997</v>
      </c>
      <c r="B1994" s="2">
        <v>43997</v>
      </c>
      <c r="C1994" s="3">
        <v>43997</v>
      </c>
      <c r="D1994" s="4">
        <v>43997</v>
      </c>
      <c r="E1994">
        <f t="shared" si="31"/>
        <v>25</v>
      </c>
    </row>
    <row r="1995" spans="1:5">
      <c r="A1995" s="1">
        <v>43998</v>
      </c>
      <c r="B1995" s="2">
        <v>43998</v>
      </c>
      <c r="C1995" s="3">
        <v>43998</v>
      </c>
      <c r="D1995" s="4">
        <v>43998</v>
      </c>
      <c r="E1995">
        <f t="shared" si="31"/>
        <v>25</v>
      </c>
    </row>
    <row r="1996" spans="1:5">
      <c r="A1996" s="1">
        <v>43999</v>
      </c>
      <c r="B1996" s="2">
        <v>43999</v>
      </c>
      <c r="C1996" s="3">
        <v>43999</v>
      </c>
      <c r="D1996" s="4">
        <v>43999</v>
      </c>
      <c r="E1996">
        <f t="shared" si="31"/>
        <v>25</v>
      </c>
    </row>
    <row r="1997" spans="1:5">
      <c r="A1997" s="1">
        <v>44000</v>
      </c>
      <c r="B1997" s="2">
        <v>44000</v>
      </c>
      <c r="C1997" s="3">
        <v>44000</v>
      </c>
      <c r="D1997" s="4">
        <v>44000</v>
      </c>
      <c r="E1997">
        <f t="shared" si="31"/>
        <v>25</v>
      </c>
    </row>
    <row r="1998" spans="1:5">
      <c r="A1998" s="1">
        <v>44001</v>
      </c>
      <c r="B1998" s="2">
        <v>44001</v>
      </c>
      <c r="C1998" s="3">
        <v>44001</v>
      </c>
      <c r="D1998" s="4">
        <v>44001</v>
      </c>
      <c r="E1998">
        <f t="shared" si="31"/>
        <v>25</v>
      </c>
    </row>
    <row r="1999" spans="1:5">
      <c r="A1999" s="1">
        <v>44002</v>
      </c>
      <c r="B1999" s="2">
        <v>44002</v>
      </c>
      <c r="C1999" s="3">
        <v>44002</v>
      </c>
      <c r="D1999" s="4">
        <v>44002</v>
      </c>
      <c r="E1999">
        <f t="shared" si="31"/>
        <v>25</v>
      </c>
    </row>
    <row r="2000" spans="1:5">
      <c r="A2000" s="1">
        <v>44003</v>
      </c>
      <c r="B2000" s="2">
        <v>44003</v>
      </c>
      <c r="C2000" s="3">
        <v>44003</v>
      </c>
      <c r="D2000" s="4">
        <v>44003</v>
      </c>
      <c r="E2000">
        <f t="shared" si="31"/>
        <v>26</v>
      </c>
    </row>
    <row r="2001" spans="1:5">
      <c r="A2001" s="1">
        <v>44004</v>
      </c>
      <c r="B2001" s="2">
        <v>44004</v>
      </c>
      <c r="C2001" s="3">
        <v>44004</v>
      </c>
      <c r="D2001" s="4">
        <v>44004</v>
      </c>
      <c r="E2001">
        <f t="shared" si="31"/>
        <v>26</v>
      </c>
    </row>
    <row r="2002" spans="1:5">
      <c r="A2002" s="1">
        <v>44005</v>
      </c>
      <c r="B2002" s="2">
        <v>44005</v>
      </c>
      <c r="C2002" s="3">
        <v>44005</v>
      </c>
      <c r="D2002" s="4">
        <v>44005</v>
      </c>
      <c r="E2002">
        <f t="shared" si="31"/>
        <v>26</v>
      </c>
    </row>
    <row r="2003" spans="1:5">
      <c r="A2003" s="1">
        <v>44006</v>
      </c>
      <c r="B2003" s="2">
        <v>44006</v>
      </c>
      <c r="C2003" s="3">
        <v>44006</v>
      </c>
      <c r="D2003" s="4">
        <v>44006</v>
      </c>
      <c r="E2003">
        <f t="shared" si="31"/>
        <v>26</v>
      </c>
    </row>
    <row r="2004" spans="1:5">
      <c r="A2004" s="1">
        <v>44007</v>
      </c>
      <c r="B2004" s="2">
        <v>44007</v>
      </c>
      <c r="C2004" s="3">
        <v>44007</v>
      </c>
      <c r="D2004" s="4">
        <v>44007</v>
      </c>
      <c r="E2004">
        <f t="shared" si="31"/>
        <v>26</v>
      </c>
    </row>
    <row r="2005" spans="1:5">
      <c r="A2005" s="1">
        <v>44008</v>
      </c>
      <c r="B2005" s="2">
        <v>44008</v>
      </c>
      <c r="C2005" s="3">
        <v>44008</v>
      </c>
      <c r="D2005" s="4">
        <v>44008</v>
      </c>
      <c r="E2005">
        <f t="shared" si="31"/>
        <v>26</v>
      </c>
    </row>
    <row r="2006" spans="1:5">
      <c r="A2006" s="1">
        <v>44009</v>
      </c>
      <c r="B2006" s="2">
        <v>44009</v>
      </c>
      <c r="C2006" s="3">
        <v>44009</v>
      </c>
      <c r="D2006" s="4">
        <v>44009</v>
      </c>
      <c r="E2006">
        <f t="shared" si="31"/>
        <v>26</v>
      </c>
    </row>
    <row r="2007" spans="1:5">
      <c r="A2007" s="1">
        <v>44010</v>
      </c>
      <c r="B2007" s="2">
        <v>44010</v>
      </c>
      <c r="C2007" s="3">
        <v>44010</v>
      </c>
      <c r="D2007" s="4">
        <v>44010</v>
      </c>
      <c r="E2007">
        <f t="shared" si="31"/>
        <v>27</v>
      </c>
    </row>
    <row r="2008" spans="1:5">
      <c r="A2008" s="1">
        <v>44011</v>
      </c>
      <c r="B2008" s="2">
        <v>44011</v>
      </c>
      <c r="C2008" s="3">
        <v>44011</v>
      </c>
      <c r="D2008" s="4">
        <v>44011</v>
      </c>
      <c r="E2008">
        <f t="shared" si="31"/>
        <v>27</v>
      </c>
    </row>
    <row r="2009" spans="1:5">
      <c r="A2009" s="1">
        <v>44012</v>
      </c>
      <c r="B2009" s="2">
        <v>44012</v>
      </c>
      <c r="C2009" s="3">
        <v>44012</v>
      </c>
      <c r="D2009" s="4">
        <v>44012</v>
      </c>
      <c r="E2009">
        <f t="shared" si="31"/>
        <v>27</v>
      </c>
    </row>
    <row r="2010" spans="1:5">
      <c r="A2010" s="1">
        <v>44013</v>
      </c>
      <c r="B2010" s="2">
        <v>44013</v>
      </c>
      <c r="C2010" s="3">
        <v>44013</v>
      </c>
      <c r="D2010" s="4">
        <v>44013</v>
      </c>
      <c r="E2010">
        <f t="shared" si="31"/>
        <v>27</v>
      </c>
    </row>
    <row r="2011" spans="1:5">
      <c r="A2011" s="1">
        <v>44014</v>
      </c>
      <c r="B2011" s="2">
        <v>44014</v>
      </c>
      <c r="C2011" s="3">
        <v>44014</v>
      </c>
      <c r="D2011" s="4">
        <v>44014</v>
      </c>
      <c r="E2011">
        <f t="shared" si="31"/>
        <v>27</v>
      </c>
    </row>
    <row r="2012" spans="1:5">
      <c r="A2012" s="1">
        <v>44015</v>
      </c>
      <c r="B2012" s="2">
        <v>44015</v>
      </c>
      <c r="C2012" s="3">
        <v>44015</v>
      </c>
      <c r="D2012" s="4">
        <v>44015</v>
      </c>
      <c r="E2012">
        <f t="shared" si="31"/>
        <v>27</v>
      </c>
    </row>
    <row r="2013" spans="1:5">
      <c r="A2013" s="1">
        <v>44016</v>
      </c>
      <c r="B2013" s="2">
        <v>44016</v>
      </c>
      <c r="C2013" s="3">
        <v>44016</v>
      </c>
      <c r="D2013" s="4">
        <v>44016</v>
      </c>
      <c r="E2013">
        <f t="shared" si="31"/>
        <v>27</v>
      </c>
    </row>
    <row r="2014" spans="1:5">
      <c r="A2014" s="1">
        <v>44017</v>
      </c>
      <c r="B2014" s="2">
        <v>44017</v>
      </c>
      <c r="C2014" s="3">
        <v>44017</v>
      </c>
      <c r="D2014" s="4">
        <v>44017</v>
      </c>
      <c r="E2014">
        <f t="shared" si="31"/>
        <v>28</v>
      </c>
    </row>
    <row r="2015" spans="1:5">
      <c r="A2015" s="1">
        <v>44018</v>
      </c>
      <c r="B2015" s="2">
        <v>44018</v>
      </c>
      <c r="C2015" s="3">
        <v>44018</v>
      </c>
      <c r="D2015" s="4">
        <v>44018</v>
      </c>
      <c r="E2015">
        <f t="shared" si="31"/>
        <v>28</v>
      </c>
    </row>
    <row r="2016" spans="1:5">
      <c r="A2016" s="1">
        <v>44019</v>
      </c>
      <c r="B2016" s="2">
        <v>44019</v>
      </c>
      <c r="C2016" s="3">
        <v>44019</v>
      </c>
      <c r="D2016" s="4">
        <v>44019</v>
      </c>
      <c r="E2016">
        <f t="shared" si="31"/>
        <v>28</v>
      </c>
    </row>
    <row r="2017" spans="1:5">
      <c r="A2017" s="1">
        <v>44020</v>
      </c>
      <c r="B2017" s="2">
        <v>44020</v>
      </c>
      <c r="C2017" s="3">
        <v>44020</v>
      </c>
      <c r="D2017" s="4">
        <v>44020</v>
      </c>
      <c r="E2017">
        <f t="shared" si="31"/>
        <v>28</v>
      </c>
    </row>
    <row r="2018" spans="1:5">
      <c r="A2018" s="1">
        <v>44021</v>
      </c>
      <c r="B2018" s="2">
        <v>44021</v>
      </c>
      <c r="C2018" s="3">
        <v>44021</v>
      </c>
      <c r="D2018" s="4">
        <v>44021</v>
      </c>
      <c r="E2018">
        <f t="shared" si="31"/>
        <v>28</v>
      </c>
    </row>
    <row r="2019" spans="1:5">
      <c r="A2019" s="1">
        <v>44022</v>
      </c>
      <c r="B2019" s="2">
        <v>44022</v>
      </c>
      <c r="C2019" s="3">
        <v>44022</v>
      </c>
      <c r="D2019" s="4">
        <v>44022</v>
      </c>
      <c r="E2019">
        <f t="shared" si="31"/>
        <v>28</v>
      </c>
    </row>
    <row r="2020" spans="1:5">
      <c r="A2020" s="1">
        <v>44023</v>
      </c>
      <c r="B2020" s="2">
        <v>44023</v>
      </c>
      <c r="C2020" s="3">
        <v>44023</v>
      </c>
      <c r="D2020" s="4">
        <v>44023</v>
      </c>
      <c r="E2020">
        <f t="shared" si="31"/>
        <v>28</v>
      </c>
    </row>
    <row r="2021" spans="1:5">
      <c r="A2021" s="1">
        <v>44024</v>
      </c>
      <c r="B2021" s="2">
        <v>44024</v>
      </c>
      <c r="C2021" s="3">
        <v>44024</v>
      </c>
      <c r="D2021" s="4">
        <v>44024</v>
      </c>
      <c r="E2021">
        <f t="shared" si="31"/>
        <v>29</v>
      </c>
    </row>
    <row r="2022" spans="1:5">
      <c r="A2022" s="1">
        <v>44025</v>
      </c>
      <c r="B2022" s="2">
        <v>44025</v>
      </c>
      <c r="C2022" s="3">
        <v>44025</v>
      </c>
      <c r="D2022" s="4">
        <v>44025</v>
      </c>
      <c r="E2022">
        <f t="shared" si="31"/>
        <v>29</v>
      </c>
    </row>
    <row r="2023" spans="1:5">
      <c r="A2023" s="1">
        <v>44026</v>
      </c>
      <c r="B2023" s="2">
        <v>44026</v>
      </c>
      <c r="C2023" s="3">
        <v>44026</v>
      </c>
      <c r="D2023" s="4">
        <v>44026</v>
      </c>
      <c r="E2023">
        <f t="shared" si="31"/>
        <v>29</v>
      </c>
    </row>
    <row r="2024" spans="1:5">
      <c r="A2024" s="1">
        <v>44027</v>
      </c>
      <c r="B2024" s="2">
        <v>44027</v>
      </c>
      <c r="C2024" s="3">
        <v>44027</v>
      </c>
      <c r="D2024" s="4">
        <v>44027</v>
      </c>
      <c r="E2024">
        <f t="shared" si="31"/>
        <v>29</v>
      </c>
    </row>
    <row r="2025" spans="1:5">
      <c r="A2025" s="1">
        <v>44028</v>
      </c>
      <c r="B2025" s="2">
        <v>44028</v>
      </c>
      <c r="C2025" s="3">
        <v>44028</v>
      </c>
      <c r="D2025" s="4">
        <v>44028</v>
      </c>
      <c r="E2025">
        <f t="shared" si="31"/>
        <v>29</v>
      </c>
    </row>
    <row r="2026" spans="1:5">
      <c r="A2026" s="1">
        <v>44029</v>
      </c>
      <c r="B2026" s="2">
        <v>44029</v>
      </c>
      <c r="C2026" s="3">
        <v>44029</v>
      </c>
      <c r="D2026" s="4">
        <v>44029</v>
      </c>
      <c r="E2026">
        <f t="shared" si="31"/>
        <v>29</v>
      </c>
    </row>
    <row r="2027" spans="1:5">
      <c r="A2027" s="1">
        <v>44030</v>
      </c>
      <c r="B2027" s="2">
        <v>44030</v>
      </c>
      <c r="C2027" s="3">
        <v>44030</v>
      </c>
      <c r="D2027" s="4">
        <v>44030</v>
      </c>
      <c r="E2027">
        <f t="shared" si="31"/>
        <v>29</v>
      </c>
    </row>
    <row r="2028" spans="1:5">
      <c r="A2028" s="1">
        <v>44031</v>
      </c>
      <c r="B2028" s="2">
        <v>44031</v>
      </c>
      <c r="C2028" s="3">
        <v>44031</v>
      </c>
      <c r="D2028" s="4">
        <v>44031</v>
      </c>
      <c r="E2028">
        <f t="shared" si="31"/>
        <v>30</v>
      </c>
    </row>
    <row r="2029" spans="1:5">
      <c r="A2029" s="1">
        <v>44032</v>
      </c>
      <c r="B2029" s="2">
        <v>44032</v>
      </c>
      <c r="C2029" s="3">
        <v>44032</v>
      </c>
      <c r="D2029" s="4">
        <v>44032</v>
      </c>
      <c r="E2029">
        <f t="shared" si="31"/>
        <v>30</v>
      </c>
    </row>
    <row r="2030" spans="1:5">
      <c r="A2030" s="1">
        <v>44033</v>
      </c>
      <c r="B2030" s="2">
        <v>44033</v>
      </c>
      <c r="C2030" s="3">
        <v>44033</v>
      </c>
      <c r="D2030" s="4">
        <v>44033</v>
      </c>
      <c r="E2030">
        <f t="shared" si="31"/>
        <v>30</v>
      </c>
    </row>
    <row r="2031" spans="1:5">
      <c r="A2031" s="1">
        <v>44034</v>
      </c>
      <c r="B2031" s="2">
        <v>44034</v>
      </c>
      <c r="C2031" s="3">
        <v>44034</v>
      </c>
      <c r="D2031" s="4">
        <v>44034</v>
      </c>
      <c r="E2031">
        <f t="shared" si="31"/>
        <v>30</v>
      </c>
    </row>
    <row r="2032" spans="1:5">
      <c r="A2032" s="1">
        <v>44035</v>
      </c>
      <c r="B2032" s="2">
        <v>44035</v>
      </c>
      <c r="C2032" s="3">
        <v>44035</v>
      </c>
      <c r="D2032" s="4">
        <v>44035</v>
      </c>
      <c r="E2032">
        <f t="shared" si="31"/>
        <v>30</v>
      </c>
    </row>
    <row r="2033" spans="1:5">
      <c r="A2033" s="1">
        <v>44036</v>
      </c>
      <c r="B2033" s="2">
        <v>44036</v>
      </c>
      <c r="C2033" s="3">
        <v>44036</v>
      </c>
      <c r="D2033" s="4">
        <v>44036</v>
      </c>
      <c r="E2033">
        <f t="shared" si="31"/>
        <v>30</v>
      </c>
    </row>
    <row r="2034" spans="1:5">
      <c r="A2034" s="1">
        <v>44037</v>
      </c>
      <c r="B2034" s="2">
        <v>44037</v>
      </c>
      <c r="C2034" s="3">
        <v>44037</v>
      </c>
      <c r="D2034" s="4">
        <v>44037</v>
      </c>
      <c r="E2034">
        <f t="shared" si="31"/>
        <v>30</v>
      </c>
    </row>
    <row r="2035" spans="1:5">
      <c r="A2035" s="1">
        <v>44038</v>
      </c>
      <c r="B2035" s="2">
        <v>44038</v>
      </c>
      <c r="C2035" s="3">
        <v>44038</v>
      </c>
      <c r="D2035" s="4">
        <v>44038</v>
      </c>
      <c r="E2035">
        <f t="shared" si="31"/>
        <v>31</v>
      </c>
    </row>
    <row r="2036" spans="1:5">
      <c r="A2036" s="1">
        <v>44039</v>
      </c>
      <c r="B2036" s="2">
        <v>44039</v>
      </c>
      <c r="C2036" s="3">
        <v>44039</v>
      </c>
      <c r="D2036" s="4">
        <v>44039</v>
      </c>
      <c r="E2036">
        <f t="shared" si="31"/>
        <v>31</v>
      </c>
    </row>
    <row r="2037" spans="1:5">
      <c r="A2037" s="1">
        <v>44040</v>
      </c>
      <c r="B2037" s="2">
        <v>44040</v>
      </c>
      <c r="C2037" s="3">
        <v>44040</v>
      </c>
      <c r="D2037" s="4">
        <v>44040</v>
      </c>
      <c r="E2037">
        <f t="shared" si="31"/>
        <v>31</v>
      </c>
    </row>
    <row r="2038" spans="1:5">
      <c r="A2038" s="1">
        <v>44041</v>
      </c>
      <c r="B2038" s="2">
        <v>44041</v>
      </c>
      <c r="C2038" s="3">
        <v>44041</v>
      </c>
      <c r="D2038" s="4">
        <v>44041</v>
      </c>
      <c r="E2038">
        <f t="shared" si="31"/>
        <v>31</v>
      </c>
    </row>
    <row r="2039" spans="1:5">
      <c r="A2039" s="1">
        <v>44042</v>
      </c>
      <c r="B2039" s="2">
        <v>44042</v>
      </c>
      <c r="C2039" s="3">
        <v>44042</v>
      </c>
      <c r="D2039" s="4">
        <v>44042</v>
      </c>
      <c r="E2039">
        <f t="shared" si="31"/>
        <v>31</v>
      </c>
    </row>
    <row r="2040" spans="1:5">
      <c r="A2040" s="1">
        <v>44043</v>
      </c>
      <c r="B2040" s="2">
        <v>44043</v>
      </c>
      <c r="C2040" s="3">
        <v>44043</v>
      </c>
      <c r="D2040" s="4">
        <v>44043</v>
      </c>
      <c r="E2040">
        <f t="shared" si="31"/>
        <v>31</v>
      </c>
    </row>
    <row r="2041" spans="1:5">
      <c r="A2041" s="1">
        <v>44044</v>
      </c>
      <c r="B2041" s="2">
        <v>44044</v>
      </c>
      <c r="C2041" s="3">
        <v>44044</v>
      </c>
      <c r="D2041" s="4">
        <v>44044</v>
      </c>
      <c r="E2041">
        <f t="shared" si="31"/>
        <v>31</v>
      </c>
    </row>
    <row r="2042" spans="1:5">
      <c r="A2042" s="1">
        <v>44045</v>
      </c>
      <c r="B2042" s="2">
        <v>44045</v>
      </c>
      <c r="C2042" s="3">
        <v>44045</v>
      </c>
      <c r="D2042" s="4">
        <v>44045</v>
      </c>
      <c r="E2042">
        <f t="shared" si="31"/>
        <v>32</v>
      </c>
    </row>
    <row r="2043" spans="1:5">
      <c r="A2043" s="1">
        <v>44046</v>
      </c>
      <c r="B2043" s="2">
        <v>44046</v>
      </c>
      <c r="C2043" s="3">
        <v>44046</v>
      </c>
      <c r="D2043" s="4">
        <v>44046</v>
      </c>
      <c r="E2043">
        <f t="shared" si="31"/>
        <v>32</v>
      </c>
    </row>
    <row r="2044" spans="1:5">
      <c r="A2044" s="1">
        <v>44047</v>
      </c>
      <c r="B2044" s="2">
        <v>44047</v>
      </c>
      <c r="C2044" s="3">
        <v>44047</v>
      </c>
      <c r="D2044" s="4">
        <v>44047</v>
      </c>
      <c r="E2044">
        <f t="shared" si="31"/>
        <v>32</v>
      </c>
    </row>
    <row r="2045" spans="1:5">
      <c r="A2045" s="1">
        <v>44048</v>
      </c>
      <c r="B2045" s="2">
        <v>44048</v>
      </c>
      <c r="C2045" s="3">
        <v>44048</v>
      </c>
      <c r="D2045" s="4">
        <v>44048</v>
      </c>
      <c r="E2045">
        <f t="shared" si="31"/>
        <v>32</v>
      </c>
    </row>
    <row r="2046" spans="1:5">
      <c r="A2046" s="1">
        <v>44049</v>
      </c>
      <c r="B2046" s="2">
        <v>44049</v>
      </c>
      <c r="C2046" s="3">
        <v>44049</v>
      </c>
      <c r="D2046" s="4">
        <v>44049</v>
      </c>
      <c r="E2046">
        <f t="shared" si="31"/>
        <v>32</v>
      </c>
    </row>
    <row r="2047" spans="1:5">
      <c r="A2047" s="1">
        <v>44050</v>
      </c>
      <c r="B2047" s="2">
        <v>44050</v>
      </c>
      <c r="C2047" s="3">
        <v>44050</v>
      </c>
      <c r="D2047" s="4">
        <v>44050</v>
      </c>
      <c r="E2047">
        <f t="shared" si="31"/>
        <v>32</v>
      </c>
    </row>
    <row r="2048" spans="1:5">
      <c r="A2048" s="1">
        <v>44051</v>
      </c>
      <c r="B2048" s="2">
        <v>44051</v>
      </c>
      <c r="C2048" s="3">
        <v>44051</v>
      </c>
      <c r="D2048" s="4">
        <v>44051</v>
      </c>
      <c r="E2048">
        <f t="shared" si="31"/>
        <v>32</v>
      </c>
    </row>
    <row r="2049" spans="1:5">
      <c r="A2049" s="1">
        <v>44052</v>
      </c>
      <c r="B2049" s="2">
        <v>44052</v>
      </c>
      <c r="C2049" s="3">
        <v>44052</v>
      </c>
      <c r="D2049" s="4">
        <v>44052</v>
      </c>
      <c r="E2049">
        <f t="shared" si="31"/>
        <v>33</v>
      </c>
    </row>
    <row r="2050" spans="1:5">
      <c r="A2050" s="1">
        <v>44053</v>
      </c>
      <c r="B2050" s="2">
        <v>44053</v>
      </c>
      <c r="C2050" s="3">
        <v>44053</v>
      </c>
      <c r="D2050" s="4">
        <v>44053</v>
      </c>
      <c r="E2050">
        <f t="shared" si="31"/>
        <v>33</v>
      </c>
    </row>
    <row r="2051" spans="1:5">
      <c r="A2051" s="1">
        <v>44054</v>
      </c>
      <c r="B2051" s="2">
        <v>44054</v>
      </c>
      <c r="C2051" s="3">
        <v>44054</v>
      </c>
      <c r="D2051" s="4">
        <v>44054</v>
      </c>
      <c r="E2051">
        <f t="shared" ref="E2051:E2107" si="32">WEEKNUM(A2051)</f>
        <v>33</v>
      </c>
    </row>
    <row r="2052" spans="1:5">
      <c r="A2052" s="1">
        <v>44055</v>
      </c>
      <c r="B2052" s="2">
        <v>44055</v>
      </c>
      <c r="C2052" s="3">
        <v>44055</v>
      </c>
      <c r="D2052" s="4">
        <v>44055</v>
      </c>
      <c r="E2052">
        <f t="shared" si="32"/>
        <v>33</v>
      </c>
    </row>
    <row r="2053" spans="1:5">
      <c r="A2053" s="1">
        <v>44056</v>
      </c>
      <c r="B2053" s="2">
        <v>44056</v>
      </c>
      <c r="C2053" s="3">
        <v>44056</v>
      </c>
      <c r="D2053" s="4">
        <v>44056</v>
      </c>
      <c r="E2053">
        <f t="shared" si="32"/>
        <v>33</v>
      </c>
    </row>
    <row r="2054" spans="1:5">
      <c r="A2054" s="1">
        <v>44057</v>
      </c>
      <c r="B2054" s="2">
        <v>44057</v>
      </c>
      <c r="C2054" s="3">
        <v>44057</v>
      </c>
      <c r="D2054" s="4">
        <v>44057</v>
      </c>
      <c r="E2054">
        <f t="shared" si="32"/>
        <v>33</v>
      </c>
    </row>
    <row r="2055" spans="1:5">
      <c r="A2055" s="1">
        <v>44058</v>
      </c>
      <c r="B2055" s="2">
        <v>44058</v>
      </c>
      <c r="C2055" s="3">
        <v>44058</v>
      </c>
      <c r="D2055" s="4">
        <v>44058</v>
      </c>
      <c r="E2055">
        <f t="shared" si="32"/>
        <v>33</v>
      </c>
    </row>
    <row r="2056" spans="1:5">
      <c r="A2056" s="1">
        <v>44059</v>
      </c>
      <c r="B2056" s="2">
        <v>44059</v>
      </c>
      <c r="C2056" s="3">
        <v>44059</v>
      </c>
      <c r="D2056" s="4">
        <v>44059</v>
      </c>
      <c r="E2056">
        <f t="shared" si="32"/>
        <v>34</v>
      </c>
    </row>
    <row r="2057" spans="1:5">
      <c r="A2057" s="1">
        <v>44060</v>
      </c>
      <c r="B2057" s="2">
        <v>44060</v>
      </c>
      <c r="C2057" s="3">
        <v>44060</v>
      </c>
      <c r="D2057" s="4">
        <v>44060</v>
      </c>
      <c r="E2057">
        <f t="shared" si="32"/>
        <v>34</v>
      </c>
    </row>
    <row r="2058" spans="1:5">
      <c r="A2058" s="1">
        <v>44061</v>
      </c>
      <c r="B2058" s="2">
        <v>44061</v>
      </c>
      <c r="C2058" s="3">
        <v>44061</v>
      </c>
      <c r="D2058" s="4">
        <v>44061</v>
      </c>
      <c r="E2058">
        <f t="shared" si="32"/>
        <v>34</v>
      </c>
    </row>
    <row r="2059" spans="1:5">
      <c r="A2059" s="1">
        <v>44062</v>
      </c>
      <c r="B2059" s="2">
        <v>44062</v>
      </c>
      <c r="C2059" s="3">
        <v>44062</v>
      </c>
      <c r="D2059" s="4">
        <v>44062</v>
      </c>
      <c r="E2059">
        <f t="shared" si="32"/>
        <v>34</v>
      </c>
    </row>
    <row r="2060" spans="1:5">
      <c r="A2060" s="1">
        <v>44063</v>
      </c>
      <c r="B2060" s="2">
        <v>44063</v>
      </c>
      <c r="C2060" s="3">
        <v>44063</v>
      </c>
      <c r="D2060" s="4">
        <v>44063</v>
      </c>
      <c r="E2060">
        <f t="shared" si="32"/>
        <v>34</v>
      </c>
    </row>
    <row r="2061" spans="1:5">
      <c r="A2061" s="1">
        <v>44064</v>
      </c>
      <c r="B2061" s="2">
        <v>44064</v>
      </c>
      <c r="C2061" s="3">
        <v>44064</v>
      </c>
      <c r="D2061" s="4">
        <v>44064</v>
      </c>
      <c r="E2061">
        <f t="shared" si="32"/>
        <v>34</v>
      </c>
    </row>
    <row r="2062" spans="1:5">
      <c r="A2062" s="1">
        <v>44065</v>
      </c>
      <c r="B2062" s="2">
        <v>44065</v>
      </c>
      <c r="C2062" s="3">
        <v>44065</v>
      </c>
      <c r="D2062" s="4">
        <v>44065</v>
      </c>
      <c r="E2062">
        <f t="shared" si="32"/>
        <v>34</v>
      </c>
    </row>
    <row r="2063" spans="1:5">
      <c r="A2063" s="1">
        <v>44066</v>
      </c>
      <c r="B2063" s="2">
        <v>44066</v>
      </c>
      <c r="C2063" s="3">
        <v>44066</v>
      </c>
      <c r="D2063" s="4">
        <v>44066</v>
      </c>
      <c r="E2063">
        <f t="shared" si="32"/>
        <v>35</v>
      </c>
    </row>
    <row r="2064" spans="1:5">
      <c r="A2064" s="1">
        <v>44067</v>
      </c>
      <c r="B2064" s="2">
        <v>44067</v>
      </c>
      <c r="C2064" s="3">
        <v>44067</v>
      </c>
      <c r="D2064" s="4">
        <v>44067</v>
      </c>
      <c r="E2064">
        <f t="shared" si="32"/>
        <v>35</v>
      </c>
    </row>
    <row r="2065" spans="1:5">
      <c r="A2065" s="1">
        <v>44068</v>
      </c>
      <c r="B2065" s="2">
        <v>44068</v>
      </c>
      <c r="C2065" s="3">
        <v>44068</v>
      </c>
      <c r="D2065" s="4">
        <v>44068</v>
      </c>
      <c r="E2065">
        <f t="shared" si="32"/>
        <v>35</v>
      </c>
    </row>
    <row r="2066" spans="1:5">
      <c r="A2066" s="1">
        <v>44069</v>
      </c>
      <c r="B2066" s="2">
        <v>44069</v>
      </c>
      <c r="C2066" s="3">
        <v>44069</v>
      </c>
      <c r="D2066" s="4">
        <v>44069</v>
      </c>
      <c r="E2066">
        <f t="shared" si="32"/>
        <v>35</v>
      </c>
    </row>
    <row r="2067" spans="1:5">
      <c r="A2067" s="1">
        <v>44070</v>
      </c>
      <c r="B2067" s="2">
        <v>44070</v>
      </c>
      <c r="C2067" s="3">
        <v>44070</v>
      </c>
      <c r="D2067" s="4">
        <v>44070</v>
      </c>
      <c r="E2067">
        <f t="shared" si="32"/>
        <v>35</v>
      </c>
    </row>
    <row r="2068" spans="1:5">
      <c r="A2068" s="1">
        <v>44071</v>
      </c>
      <c r="B2068" s="2">
        <v>44071</v>
      </c>
      <c r="C2068" s="3">
        <v>44071</v>
      </c>
      <c r="D2068" s="4">
        <v>44071</v>
      </c>
      <c r="E2068">
        <f t="shared" si="32"/>
        <v>35</v>
      </c>
    </row>
    <row r="2069" spans="1:5">
      <c r="A2069" s="1">
        <v>44072</v>
      </c>
      <c r="B2069" s="2">
        <v>44072</v>
      </c>
      <c r="C2069" s="3">
        <v>44072</v>
      </c>
      <c r="D2069" s="4">
        <v>44072</v>
      </c>
      <c r="E2069">
        <f t="shared" si="32"/>
        <v>35</v>
      </c>
    </row>
    <row r="2070" spans="1:5">
      <c r="A2070" s="1">
        <v>44073</v>
      </c>
      <c r="B2070" s="2">
        <v>44073</v>
      </c>
      <c r="C2070" s="3">
        <v>44073</v>
      </c>
      <c r="D2070" s="4">
        <v>44073</v>
      </c>
      <c r="E2070">
        <f t="shared" si="32"/>
        <v>36</v>
      </c>
    </row>
    <row r="2071" spans="1:5">
      <c r="A2071" s="1">
        <v>44074</v>
      </c>
      <c r="B2071" s="2">
        <v>44074</v>
      </c>
      <c r="C2071" s="3">
        <v>44074</v>
      </c>
      <c r="D2071" s="4">
        <v>44074</v>
      </c>
      <c r="E2071">
        <f t="shared" si="32"/>
        <v>36</v>
      </c>
    </row>
    <row r="2072" spans="1:5">
      <c r="A2072" s="1">
        <v>44075</v>
      </c>
      <c r="B2072" s="2">
        <v>44075</v>
      </c>
      <c r="C2072" s="3">
        <v>44075</v>
      </c>
      <c r="D2072" s="4">
        <v>44075</v>
      </c>
      <c r="E2072">
        <f t="shared" si="32"/>
        <v>36</v>
      </c>
    </row>
    <row r="2073" spans="1:5">
      <c r="A2073" s="1">
        <v>44076</v>
      </c>
      <c r="B2073" s="2">
        <v>44076</v>
      </c>
      <c r="C2073" s="3">
        <v>44076</v>
      </c>
      <c r="D2073" s="4">
        <v>44076</v>
      </c>
      <c r="E2073">
        <f t="shared" si="32"/>
        <v>36</v>
      </c>
    </row>
    <row r="2074" spans="1:5">
      <c r="A2074" s="1">
        <v>44077</v>
      </c>
      <c r="B2074" s="2">
        <v>44077</v>
      </c>
      <c r="C2074" s="3">
        <v>44077</v>
      </c>
      <c r="D2074" s="4">
        <v>44077</v>
      </c>
      <c r="E2074">
        <f t="shared" si="32"/>
        <v>36</v>
      </c>
    </row>
    <row r="2075" spans="1:5">
      <c r="A2075" s="1">
        <v>44078</v>
      </c>
      <c r="B2075" s="2">
        <v>44078</v>
      </c>
      <c r="C2075" s="3">
        <v>44078</v>
      </c>
      <c r="D2075" s="4">
        <v>44078</v>
      </c>
      <c r="E2075">
        <f t="shared" si="32"/>
        <v>36</v>
      </c>
    </row>
    <row r="2076" spans="1:5">
      <c r="A2076" s="1">
        <v>44079</v>
      </c>
      <c r="B2076" s="2">
        <v>44079</v>
      </c>
      <c r="C2076" s="3">
        <v>44079</v>
      </c>
      <c r="D2076" s="4">
        <v>44079</v>
      </c>
      <c r="E2076">
        <f t="shared" si="32"/>
        <v>36</v>
      </c>
    </row>
    <row r="2077" spans="1:5">
      <c r="A2077" s="1">
        <v>44080</v>
      </c>
      <c r="B2077" s="2">
        <v>44080</v>
      </c>
      <c r="C2077" s="3">
        <v>44080</v>
      </c>
      <c r="D2077" s="4">
        <v>44080</v>
      </c>
      <c r="E2077">
        <f t="shared" si="32"/>
        <v>37</v>
      </c>
    </row>
    <row r="2078" spans="1:5">
      <c r="A2078" s="1">
        <v>44081</v>
      </c>
      <c r="B2078" s="2">
        <v>44081</v>
      </c>
      <c r="C2078" s="3">
        <v>44081</v>
      </c>
      <c r="D2078" s="4">
        <v>44081</v>
      </c>
      <c r="E2078">
        <f t="shared" si="32"/>
        <v>37</v>
      </c>
    </row>
    <row r="2079" spans="1:5">
      <c r="A2079" s="1">
        <v>44082</v>
      </c>
      <c r="B2079" s="2">
        <v>44082</v>
      </c>
      <c r="C2079" s="3">
        <v>44082</v>
      </c>
      <c r="D2079" s="4">
        <v>44082</v>
      </c>
      <c r="E2079">
        <f t="shared" si="32"/>
        <v>37</v>
      </c>
    </row>
    <row r="2080" spans="1:5">
      <c r="A2080" s="1">
        <v>44083</v>
      </c>
      <c r="B2080" s="2">
        <v>44083</v>
      </c>
      <c r="C2080" s="3">
        <v>44083</v>
      </c>
      <c r="D2080" s="4">
        <v>44083</v>
      </c>
      <c r="E2080">
        <f t="shared" si="32"/>
        <v>37</v>
      </c>
    </row>
    <row r="2081" spans="1:5">
      <c r="A2081" s="1">
        <v>44084</v>
      </c>
      <c r="B2081" s="2">
        <v>44084</v>
      </c>
      <c r="C2081" s="3">
        <v>44084</v>
      </c>
      <c r="D2081" s="4">
        <v>44084</v>
      </c>
      <c r="E2081">
        <f t="shared" si="32"/>
        <v>37</v>
      </c>
    </row>
    <row r="2082" spans="1:5">
      <c r="A2082" s="1">
        <v>44085</v>
      </c>
      <c r="B2082" s="2">
        <v>44085</v>
      </c>
      <c r="C2082" s="3">
        <v>44085</v>
      </c>
      <c r="D2082" s="4">
        <v>44085</v>
      </c>
      <c r="E2082">
        <f t="shared" si="32"/>
        <v>37</v>
      </c>
    </row>
    <row r="2083" spans="1:5">
      <c r="A2083" s="1">
        <v>44086</v>
      </c>
      <c r="B2083" s="2">
        <v>44086</v>
      </c>
      <c r="C2083" s="3">
        <v>44086</v>
      </c>
      <c r="D2083" s="4">
        <v>44086</v>
      </c>
      <c r="E2083">
        <f t="shared" si="32"/>
        <v>37</v>
      </c>
    </row>
    <row r="2084" spans="1:5">
      <c r="A2084" s="1">
        <v>44087</v>
      </c>
      <c r="B2084" s="2">
        <v>44087</v>
      </c>
      <c r="C2084" s="3">
        <v>44087</v>
      </c>
      <c r="D2084" s="4">
        <v>44087</v>
      </c>
      <c r="E2084">
        <f t="shared" si="32"/>
        <v>38</v>
      </c>
    </row>
    <row r="2085" spans="1:5">
      <c r="A2085" s="1">
        <v>44088</v>
      </c>
      <c r="B2085" s="2">
        <v>44088</v>
      </c>
      <c r="C2085" s="3">
        <v>44088</v>
      </c>
      <c r="D2085" s="4">
        <v>44088</v>
      </c>
      <c r="E2085">
        <f t="shared" si="32"/>
        <v>38</v>
      </c>
    </row>
    <row r="2086" spans="1:5">
      <c r="A2086" s="1">
        <v>44089</v>
      </c>
      <c r="B2086" s="2">
        <v>44089</v>
      </c>
      <c r="C2086" s="3">
        <v>44089</v>
      </c>
      <c r="D2086" s="4">
        <v>44089</v>
      </c>
      <c r="E2086">
        <f t="shared" si="32"/>
        <v>38</v>
      </c>
    </row>
    <row r="2087" spans="1:5">
      <c r="A2087" s="1">
        <v>44090</v>
      </c>
      <c r="B2087" s="2">
        <v>44090</v>
      </c>
      <c r="C2087" s="3">
        <v>44090</v>
      </c>
      <c r="D2087" s="4">
        <v>44090</v>
      </c>
      <c r="E2087">
        <f t="shared" si="32"/>
        <v>38</v>
      </c>
    </row>
    <row r="2088" spans="1:5">
      <c r="A2088" s="1">
        <v>44091</v>
      </c>
      <c r="B2088" s="2">
        <v>44091</v>
      </c>
      <c r="C2088" s="3">
        <v>44091</v>
      </c>
      <c r="D2088" s="4">
        <v>44091</v>
      </c>
      <c r="E2088">
        <f t="shared" si="32"/>
        <v>38</v>
      </c>
    </row>
    <row r="2089" spans="1:5">
      <c r="A2089" s="1">
        <v>44092</v>
      </c>
      <c r="B2089" s="2">
        <v>44092</v>
      </c>
      <c r="C2089" s="3">
        <v>44092</v>
      </c>
      <c r="D2089" s="4">
        <v>44092</v>
      </c>
      <c r="E2089">
        <f t="shared" si="32"/>
        <v>38</v>
      </c>
    </row>
    <row r="2090" spans="1:5">
      <c r="A2090" s="1">
        <v>44093</v>
      </c>
      <c r="B2090" s="2">
        <v>44093</v>
      </c>
      <c r="C2090" s="3">
        <v>44093</v>
      </c>
      <c r="D2090" s="4">
        <v>44093</v>
      </c>
      <c r="E2090">
        <f t="shared" si="32"/>
        <v>38</v>
      </c>
    </row>
    <row r="2091" spans="1:5">
      <c r="A2091" s="1">
        <v>44094</v>
      </c>
      <c r="B2091" s="2">
        <v>44094</v>
      </c>
      <c r="C2091" s="3">
        <v>44094</v>
      </c>
      <c r="D2091" s="4">
        <v>44094</v>
      </c>
      <c r="E2091">
        <f t="shared" si="32"/>
        <v>39</v>
      </c>
    </row>
    <row r="2092" spans="1:5">
      <c r="A2092" s="1">
        <v>44095</v>
      </c>
      <c r="B2092" s="2">
        <v>44095</v>
      </c>
      <c r="C2092" s="3">
        <v>44095</v>
      </c>
      <c r="D2092" s="4">
        <v>44095</v>
      </c>
      <c r="E2092">
        <f t="shared" si="32"/>
        <v>39</v>
      </c>
    </row>
    <row r="2093" spans="1:5">
      <c r="A2093" s="1">
        <v>44096</v>
      </c>
      <c r="B2093" s="2">
        <v>44096</v>
      </c>
      <c r="C2093" s="3">
        <v>44096</v>
      </c>
      <c r="D2093" s="4">
        <v>44096</v>
      </c>
      <c r="E2093">
        <f t="shared" si="32"/>
        <v>39</v>
      </c>
    </row>
    <row r="2094" spans="1:5">
      <c r="A2094" s="1">
        <v>44097</v>
      </c>
      <c r="B2094" s="2">
        <v>44097</v>
      </c>
      <c r="C2094" s="3">
        <v>44097</v>
      </c>
      <c r="D2094" s="4">
        <v>44097</v>
      </c>
      <c r="E2094">
        <f t="shared" si="32"/>
        <v>39</v>
      </c>
    </row>
    <row r="2095" spans="1:5">
      <c r="A2095" s="1">
        <v>44098</v>
      </c>
      <c r="B2095" s="2">
        <v>44098</v>
      </c>
      <c r="C2095" s="3">
        <v>44098</v>
      </c>
      <c r="D2095" s="4">
        <v>44098</v>
      </c>
      <c r="E2095">
        <f t="shared" si="32"/>
        <v>39</v>
      </c>
    </row>
    <row r="2096" spans="1:5">
      <c r="A2096" s="1">
        <v>44099</v>
      </c>
      <c r="B2096" s="2">
        <v>44099</v>
      </c>
      <c r="C2096" s="3">
        <v>44099</v>
      </c>
      <c r="D2096" s="4">
        <v>44099</v>
      </c>
      <c r="E2096">
        <f t="shared" si="32"/>
        <v>39</v>
      </c>
    </row>
    <row r="2097" spans="1:5">
      <c r="A2097" s="1">
        <v>44100</v>
      </c>
      <c r="B2097" s="2">
        <v>44100</v>
      </c>
      <c r="C2097" s="3">
        <v>44100</v>
      </c>
      <c r="D2097" s="4">
        <v>44100</v>
      </c>
      <c r="E2097">
        <f t="shared" si="32"/>
        <v>39</v>
      </c>
    </row>
    <row r="2098" spans="1:5">
      <c r="A2098" s="1">
        <v>44101</v>
      </c>
      <c r="B2098" s="2">
        <v>44101</v>
      </c>
      <c r="C2098" s="3">
        <v>44101</v>
      </c>
      <c r="D2098" s="4">
        <v>44101</v>
      </c>
      <c r="E2098">
        <f t="shared" si="32"/>
        <v>40</v>
      </c>
    </row>
    <row r="2099" spans="1:5">
      <c r="A2099" s="1">
        <v>44102</v>
      </c>
      <c r="B2099" s="2">
        <v>44102</v>
      </c>
      <c r="C2099" s="3">
        <v>44102</v>
      </c>
      <c r="D2099" s="4">
        <v>44102</v>
      </c>
      <c r="E2099">
        <f t="shared" si="32"/>
        <v>40</v>
      </c>
    </row>
    <row r="2100" spans="1:5">
      <c r="A2100" s="1">
        <v>44103</v>
      </c>
      <c r="B2100" s="2">
        <v>44103</v>
      </c>
      <c r="C2100" s="3">
        <v>44103</v>
      </c>
      <c r="D2100" s="4">
        <v>44103</v>
      </c>
      <c r="E2100">
        <f t="shared" si="32"/>
        <v>40</v>
      </c>
    </row>
    <row r="2101" spans="1:5">
      <c r="A2101" s="1">
        <v>44104</v>
      </c>
      <c r="B2101" s="2">
        <v>44104</v>
      </c>
      <c r="C2101" s="3">
        <v>44104</v>
      </c>
      <c r="D2101" s="4">
        <v>44104</v>
      </c>
      <c r="E2101">
        <f t="shared" si="32"/>
        <v>40</v>
      </c>
    </row>
    <row r="2102" spans="1:5">
      <c r="A2102" s="1">
        <v>44105</v>
      </c>
      <c r="B2102" s="2">
        <v>44105</v>
      </c>
      <c r="C2102" s="3">
        <v>44105</v>
      </c>
      <c r="D2102" s="4">
        <v>44105</v>
      </c>
      <c r="E2102">
        <f t="shared" si="32"/>
        <v>40</v>
      </c>
    </row>
    <row r="2103" spans="1:5">
      <c r="A2103" s="1">
        <v>44106</v>
      </c>
      <c r="B2103" s="2">
        <v>44106</v>
      </c>
      <c r="C2103" s="3">
        <v>44106</v>
      </c>
      <c r="D2103" s="4">
        <v>44106</v>
      </c>
      <c r="E2103">
        <f t="shared" si="32"/>
        <v>40</v>
      </c>
    </row>
    <row r="2104" spans="1:5">
      <c r="A2104" s="1">
        <v>44107</v>
      </c>
      <c r="B2104" s="2">
        <v>44107</v>
      </c>
      <c r="C2104" s="3">
        <v>44107</v>
      </c>
      <c r="D2104" s="4">
        <v>44107</v>
      </c>
      <c r="E2104">
        <f t="shared" si="32"/>
        <v>40</v>
      </c>
    </row>
    <row r="2105" spans="1:5">
      <c r="A2105" s="1">
        <v>44108</v>
      </c>
      <c r="B2105" s="2">
        <v>44108</v>
      </c>
      <c r="C2105" s="3">
        <v>44108</v>
      </c>
      <c r="D2105" s="4">
        <v>44108</v>
      </c>
      <c r="E2105">
        <f t="shared" si="32"/>
        <v>41</v>
      </c>
    </row>
    <row r="2106" spans="1:5">
      <c r="A2106" s="1">
        <v>44109</v>
      </c>
      <c r="B2106" s="2">
        <v>44109</v>
      </c>
      <c r="C2106" s="3">
        <v>44109</v>
      </c>
      <c r="D2106" s="4">
        <v>44109</v>
      </c>
      <c r="E2106">
        <f t="shared" si="32"/>
        <v>41</v>
      </c>
    </row>
    <row r="2107" spans="1:5">
      <c r="A2107" s="1">
        <v>44110</v>
      </c>
      <c r="B2107" s="2">
        <v>44110</v>
      </c>
      <c r="C2107" s="3">
        <v>44110</v>
      </c>
      <c r="D2107" s="4">
        <v>44110</v>
      </c>
      <c r="E2107">
        <f t="shared" si="32"/>
        <v>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Cover Page</vt:lpstr>
      <vt:lpstr>Energy demand</vt:lpstr>
      <vt:lpstr>Summary</vt:lpstr>
      <vt:lpstr>Summary.  </vt:lpstr>
      <vt:lpstr>Demand over Time</vt:lpstr>
      <vt:lpstr>Top and Bottom 20</vt:lpstr>
      <vt:lpstr>Demand over time cc  </vt:lpstr>
      <vt:lpstr>Demand over time </vt:lpstr>
      <vt:lpstr>Demand over time 2 </vt:lpstr>
      <vt:lpstr>Effect of Weather c</vt:lpstr>
      <vt:lpstr>Effect of temperature </vt:lpstr>
      <vt:lpstr>Effect of weather.</vt:lpstr>
      <vt:lpstr>Effect of temperature on demand</vt:lpstr>
      <vt:lpstr>Effect of Solar Exposure</vt:lpstr>
      <vt:lpstr>Effect of rainfall on demand</vt:lpstr>
      <vt:lpstr>YoY energy demand comparison c</vt:lpstr>
      <vt:lpstr> Effect of Temp and Hols</vt:lpstr>
      <vt:lpstr>Sheet6</vt:lpstr>
      <vt:lpstr>Effect of Temp and Hols.</vt:lpstr>
      <vt:lpstr>YoY energy demand comparison</vt:lpstr>
      <vt:lpstr>energy_holidays</vt:lpstr>
      <vt:lpstr>Sheet1</vt:lpstr>
      <vt:lpstr>School days</vt:lpstr>
      <vt:lpstr>Holidayz</vt:lpstr>
      <vt:lpstr>Demand by day of week</vt:lpstr>
      <vt:lpstr>Full data</vt:lpstr>
      <vt:lpstr>Holidays</vt:lpstr>
      <vt:lpstr>Date Breakdown</vt:lpstr>
      <vt:lpstr>'Full data'!EnergyDemand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Aleksanadar Aleksandrov Peshev (Student)</dc:creator>
  <cp:lastModifiedBy>Aleksanadar Aleksandrov Peshev (Student)</cp:lastModifiedBy>
  <dcterms:created xsi:type="dcterms:W3CDTF">2022-11-07T18:45:37Z</dcterms:created>
  <dcterms:modified xsi:type="dcterms:W3CDTF">2022-12-09T11:58:36Z</dcterms:modified>
</cp:coreProperties>
</file>